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079E4ABA-3ACD-4CFF-B7EB-4CBF3654F430}" xr6:coauthVersionLast="45" xr6:coauthVersionMax="45" xr10:uidLastSave="{00000000-0000-0000-0000-000000000000}"/>
  <bookViews>
    <workbookView xWindow="-60" yWindow="-60" windowWidth="38520" windowHeight="24120" tabRatio="500" xr2:uid="{00000000-000D-0000-FFFF-FFFF00000000}"/>
  </bookViews>
  <sheets>
    <sheet name="one" sheetId="1" r:id="rId1"/>
    <sheet name="clensed" sheetId="2" r:id="rId2"/>
    <sheet name="filtered for avg and stdev" sheetId="4" r:id="rId3"/>
  </sheets>
  <definedNames>
    <definedName name="_xlnm._FilterDatabase" localSheetId="1" hidden="1">clensed!$A$1:$V$4043</definedName>
    <definedName name="_xlnm._FilterDatabase" localSheetId="2" hidden="1">'filtered for avg and stdev'!$A$1:$U$1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T4043" i="1" l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2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3" i="2" l="1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N48" i="2"/>
  <c r="A48" i="2"/>
  <c r="N47" i="2"/>
  <c r="A47" i="2"/>
  <c r="N46" i="2"/>
  <c r="A46" i="2"/>
  <c r="N45" i="2"/>
  <c r="A45" i="2"/>
  <c r="N44" i="2"/>
  <c r="A44" i="2"/>
  <c r="N43" i="2"/>
  <c r="A43" i="2"/>
  <c r="N42" i="2"/>
  <c r="A42" i="2"/>
  <c r="N41" i="2"/>
  <c r="A41" i="2"/>
  <c r="N40" i="2"/>
  <c r="A40" i="2"/>
  <c r="N39" i="2"/>
  <c r="A39" i="2"/>
  <c r="N38" i="2"/>
  <c r="A38" i="2"/>
  <c r="N37" i="2"/>
  <c r="A37" i="2"/>
  <c r="N36" i="2"/>
  <c r="A36" i="2"/>
  <c r="N35" i="2"/>
  <c r="A35" i="2"/>
  <c r="N34" i="2"/>
  <c r="A34" i="2"/>
  <c r="N33" i="2"/>
  <c r="A33" i="2"/>
  <c r="N32" i="2"/>
  <c r="A32" i="2"/>
  <c r="N31" i="2"/>
  <c r="A31" i="2"/>
  <c r="N30" i="2"/>
  <c r="A30" i="2"/>
  <c r="N29" i="2"/>
  <c r="A29" i="2"/>
  <c r="N28" i="2"/>
  <c r="A28" i="2"/>
  <c r="N27" i="2"/>
  <c r="A27" i="2"/>
  <c r="N26" i="2"/>
  <c r="A26" i="2"/>
  <c r="N25" i="2"/>
  <c r="A25" i="2"/>
  <c r="N24" i="2"/>
  <c r="A24" i="2"/>
  <c r="N23" i="2"/>
  <c r="A23" i="2"/>
  <c r="N22" i="2"/>
  <c r="A22" i="2"/>
  <c r="N21" i="2"/>
  <c r="A21" i="2"/>
  <c r="N20" i="2"/>
  <c r="A20" i="2"/>
  <c r="N19" i="2"/>
  <c r="A19" i="2"/>
  <c r="N18" i="2"/>
  <c r="A18" i="2"/>
  <c r="N17" i="2"/>
  <c r="A17" i="2"/>
  <c r="N16" i="2"/>
  <c r="A16" i="2"/>
  <c r="N15" i="2"/>
  <c r="A15" i="2"/>
  <c r="N14" i="2"/>
  <c r="A14" i="2"/>
  <c r="N13" i="2"/>
  <c r="A13" i="2"/>
  <c r="N12" i="2"/>
  <c r="A12" i="2"/>
  <c r="N11" i="2"/>
  <c r="A11" i="2"/>
  <c r="N10" i="2"/>
  <c r="A10" i="2"/>
  <c r="N9" i="2"/>
  <c r="A9" i="2"/>
  <c r="N8" i="2"/>
  <c r="A8" i="2"/>
  <c r="N7" i="2"/>
  <c r="A7" i="2"/>
  <c r="N6" i="2"/>
  <c r="A6" i="2"/>
  <c r="N5" i="2"/>
  <c r="A5" i="2"/>
  <c r="N4" i="2"/>
  <c r="A4" i="2"/>
  <c r="N3" i="2"/>
  <c r="A3" i="2"/>
  <c r="P2" i="2"/>
  <c r="N2" i="2"/>
  <c r="O3" i="2" s="1"/>
  <c r="J2" i="2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A2" i="2"/>
  <c r="J3" i="2" l="1"/>
  <c r="T2" i="2"/>
  <c r="R2" i="2"/>
  <c r="J4" i="2"/>
  <c r="P3" i="2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2" i="2" l="1"/>
  <c r="T3" i="2"/>
  <c r="S2" i="2"/>
  <c r="Q3" i="2"/>
  <c r="J5" i="2"/>
  <c r="O4" i="2"/>
  <c r="P4" i="2" s="1"/>
  <c r="K2" i="1"/>
  <c r="U3" i="2" l="1"/>
  <c r="T4" i="2"/>
  <c r="S3" i="2"/>
  <c r="Q4" i="2"/>
  <c r="O5" i="2"/>
  <c r="P5" i="2" s="1"/>
  <c r="J6" i="2"/>
  <c r="C290" i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K3" i="1"/>
  <c r="P3" i="1" l="1"/>
  <c r="Q3" i="1" s="1"/>
  <c r="U4" i="2"/>
  <c r="S4" i="2"/>
  <c r="Q5" i="2"/>
  <c r="T5" i="2"/>
  <c r="O6" i="2"/>
  <c r="P6" i="2" s="1"/>
  <c r="J7" i="2"/>
  <c r="K4" i="1"/>
  <c r="P4" i="1" s="1"/>
  <c r="Q4" i="1" s="1"/>
  <c r="R3" i="1" l="1"/>
  <c r="K5" i="1"/>
  <c r="R4" i="1"/>
  <c r="U5" i="2"/>
  <c r="S5" i="2"/>
  <c r="T6" i="2"/>
  <c r="Q6" i="2"/>
  <c r="O7" i="2"/>
  <c r="P7" i="2" s="1"/>
  <c r="J8" i="2"/>
  <c r="K6" i="1"/>
  <c r="P6" i="1" l="1"/>
  <c r="Q6" i="1" s="1"/>
  <c r="P5" i="1"/>
  <c r="Q5" i="1" s="1"/>
  <c r="Q7" i="2"/>
  <c r="T7" i="2"/>
  <c r="O8" i="2"/>
  <c r="P8" i="2" s="1"/>
  <c r="J9" i="2"/>
  <c r="K7" i="1"/>
  <c r="R5" i="1" l="1"/>
  <c r="P7" i="1"/>
  <c r="Q7" i="1" s="1"/>
  <c r="R6" i="1"/>
  <c r="U7" i="2"/>
  <c r="S7" i="2"/>
  <c r="T8" i="2"/>
  <c r="Q8" i="2"/>
  <c r="O9" i="2"/>
  <c r="P9" i="2" s="1"/>
  <c r="J10" i="2"/>
  <c r="K8" i="1"/>
  <c r="P8" i="1" l="1"/>
  <c r="Q8" i="1" s="1"/>
  <c r="R7" i="1"/>
  <c r="U8" i="2"/>
  <c r="S8" i="2"/>
  <c r="Q9" i="2"/>
  <c r="T9" i="2"/>
  <c r="J11" i="2"/>
  <c r="O10" i="2"/>
  <c r="P10" i="2" s="1"/>
  <c r="K9" i="1"/>
  <c r="P9" i="1" l="1"/>
  <c r="Q9" i="1" s="1"/>
  <c r="R8" i="1"/>
  <c r="U9" i="2"/>
  <c r="S9" i="2"/>
  <c r="T10" i="2"/>
  <c r="Q10" i="2"/>
  <c r="J12" i="2"/>
  <c r="O11" i="2"/>
  <c r="P11" i="2" s="1"/>
  <c r="K10" i="1"/>
  <c r="P10" i="1" l="1"/>
  <c r="Q10" i="1" s="1"/>
  <c r="R9" i="1"/>
  <c r="Q11" i="2"/>
  <c r="T11" i="2"/>
  <c r="U10" i="2"/>
  <c r="S10" i="2"/>
  <c r="J13" i="2"/>
  <c r="O12" i="2"/>
  <c r="P12" i="2" s="1"/>
  <c r="K11" i="1"/>
  <c r="P11" i="1" l="1"/>
  <c r="Q11" i="1" s="1"/>
  <c r="R10" i="1"/>
  <c r="U11" i="2"/>
  <c r="S11" i="2"/>
  <c r="T12" i="2"/>
  <c r="Q12" i="2"/>
  <c r="O13" i="2"/>
  <c r="P13" i="2" s="1"/>
  <c r="J14" i="2"/>
  <c r="K12" i="1"/>
  <c r="P12" i="1" l="1"/>
  <c r="Q12" i="1" s="1"/>
  <c r="R11" i="1"/>
  <c r="U12" i="2"/>
  <c r="S12" i="2"/>
  <c r="Q13" i="2"/>
  <c r="T13" i="2"/>
  <c r="O14" i="2"/>
  <c r="P14" i="2" s="1"/>
  <c r="J15" i="2"/>
  <c r="K13" i="1"/>
  <c r="P13" i="1" l="1"/>
  <c r="Q13" i="1" s="1"/>
  <c r="R12" i="1"/>
  <c r="U13" i="2"/>
  <c r="S13" i="2"/>
  <c r="T14" i="2"/>
  <c r="Q14" i="2"/>
  <c r="O15" i="2"/>
  <c r="P15" i="2" s="1"/>
  <c r="J16" i="2"/>
  <c r="K14" i="1"/>
  <c r="P14" i="1" l="1"/>
  <c r="Q14" i="1" s="1"/>
  <c r="R13" i="1"/>
  <c r="U14" i="2"/>
  <c r="S14" i="2"/>
  <c r="Q15" i="2"/>
  <c r="T15" i="2"/>
  <c r="O16" i="2"/>
  <c r="P16" i="2" s="1"/>
  <c r="J17" i="2"/>
  <c r="K15" i="1"/>
  <c r="P15" i="1" l="1"/>
  <c r="Q15" i="1" s="1"/>
  <c r="R14" i="1"/>
  <c r="U15" i="2"/>
  <c r="S15" i="2"/>
  <c r="T16" i="2"/>
  <c r="Q16" i="2"/>
  <c r="O17" i="2"/>
  <c r="P17" i="2" s="1"/>
  <c r="K16" i="1"/>
  <c r="P16" i="1" l="1"/>
  <c r="Q16" i="1" s="1"/>
  <c r="R15" i="1"/>
  <c r="U16" i="2"/>
  <c r="S16" i="2"/>
  <c r="Q17" i="2"/>
  <c r="T17" i="2"/>
  <c r="K17" i="1"/>
  <c r="P17" i="1" l="1"/>
  <c r="Q17" i="1" s="1"/>
  <c r="R16" i="1"/>
  <c r="K18" i="1"/>
  <c r="P18" i="1" l="1"/>
  <c r="Q18" i="1" s="1"/>
  <c r="R17" i="1"/>
  <c r="K19" i="1"/>
  <c r="P19" i="1" l="1"/>
  <c r="Q19" i="1" s="1"/>
  <c r="R18" i="1"/>
  <c r="K20" i="1"/>
  <c r="P20" i="1" l="1"/>
  <c r="Q20" i="1" s="1"/>
  <c r="R19" i="1"/>
  <c r="K21" i="1"/>
  <c r="P21" i="1" l="1"/>
  <c r="Q21" i="1" s="1"/>
  <c r="R20" i="1"/>
  <c r="K22" i="1"/>
  <c r="P22" i="1" l="1"/>
  <c r="Q22" i="1" s="1"/>
  <c r="R21" i="1"/>
  <c r="K23" i="1"/>
  <c r="P23" i="1" l="1"/>
  <c r="Q23" i="1" s="1"/>
  <c r="R22" i="1"/>
  <c r="K24" i="1"/>
  <c r="P24" i="1" l="1"/>
  <c r="Q24" i="1" s="1"/>
  <c r="R23" i="1"/>
  <c r="K25" i="1"/>
  <c r="P25" i="1" l="1"/>
  <c r="Q25" i="1" s="1"/>
  <c r="R24" i="1"/>
  <c r="K26" i="1"/>
  <c r="P26" i="1" l="1"/>
  <c r="Q26" i="1" s="1"/>
  <c r="R25" i="1"/>
  <c r="K27" i="1"/>
  <c r="P27" i="1" l="1"/>
  <c r="Q27" i="1" s="1"/>
  <c r="R26" i="1"/>
  <c r="K28" i="1"/>
  <c r="P28" i="1" l="1"/>
  <c r="Q28" i="1" s="1"/>
  <c r="R27" i="1"/>
  <c r="K29" i="1"/>
  <c r="P29" i="1" l="1"/>
  <c r="Q29" i="1" s="1"/>
  <c r="R28" i="1"/>
  <c r="K30" i="1"/>
  <c r="P30" i="1" l="1"/>
  <c r="Q30" i="1" s="1"/>
  <c r="R29" i="1"/>
  <c r="K31" i="1"/>
  <c r="P31" i="1" l="1"/>
  <c r="Q31" i="1" s="1"/>
  <c r="R30" i="1"/>
  <c r="K32" i="1"/>
  <c r="P32" i="1" l="1"/>
  <c r="Q32" i="1" s="1"/>
  <c r="R31" i="1"/>
  <c r="K33" i="1"/>
  <c r="P33" i="1" l="1"/>
  <c r="Q33" i="1" s="1"/>
  <c r="R32" i="1"/>
  <c r="K34" i="1"/>
  <c r="P34" i="1" l="1"/>
  <c r="Q34" i="1" s="1"/>
  <c r="R33" i="1"/>
  <c r="K35" i="1"/>
  <c r="P35" i="1" l="1"/>
  <c r="Q35" i="1" s="1"/>
  <c r="R34" i="1"/>
  <c r="K36" i="1"/>
  <c r="P36" i="1" l="1"/>
  <c r="Q36" i="1" s="1"/>
  <c r="R35" i="1"/>
  <c r="K37" i="1"/>
  <c r="P37" i="1" l="1"/>
  <c r="Q37" i="1" s="1"/>
  <c r="R36" i="1"/>
  <c r="K38" i="1"/>
  <c r="P38" i="1" l="1"/>
  <c r="Q38" i="1" s="1"/>
  <c r="R37" i="1"/>
  <c r="K39" i="1"/>
  <c r="P39" i="1" l="1"/>
  <c r="Q39" i="1" s="1"/>
  <c r="R38" i="1"/>
  <c r="K40" i="1"/>
  <c r="P40" i="1" l="1"/>
  <c r="Q40" i="1" s="1"/>
  <c r="R39" i="1"/>
  <c r="K41" i="1"/>
  <c r="P41" i="1" l="1"/>
  <c r="Q41" i="1" s="1"/>
  <c r="R40" i="1"/>
  <c r="K42" i="1"/>
  <c r="P42" i="1" l="1"/>
  <c r="Q42" i="1" s="1"/>
  <c r="R41" i="1"/>
  <c r="K43" i="1"/>
  <c r="P43" i="1" l="1"/>
  <c r="Q43" i="1" s="1"/>
  <c r="R42" i="1"/>
  <c r="K44" i="1"/>
  <c r="P44" i="1" l="1"/>
  <c r="Q44" i="1" s="1"/>
  <c r="R43" i="1"/>
  <c r="K45" i="1"/>
  <c r="P45" i="1" l="1"/>
  <c r="Q45" i="1" s="1"/>
  <c r="R44" i="1"/>
  <c r="K46" i="1"/>
  <c r="P46" i="1" l="1"/>
  <c r="Q46" i="1" s="1"/>
  <c r="R45" i="1"/>
  <c r="K47" i="1"/>
  <c r="P47" i="1" l="1"/>
  <c r="Q47" i="1" s="1"/>
  <c r="R46" i="1"/>
  <c r="K48" i="1"/>
  <c r="P48" i="1" l="1"/>
  <c r="Q48" i="1" s="1"/>
  <c r="R47" i="1"/>
  <c r="K49" i="1"/>
  <c r="P49" i="1" l="1"/>
  <c r="Q49" i="1" s="1"/>
  <c r="R48" i="1"/>
  <c r="K50" i="1"/>
  <c r="R49" i="1" l="1"/>
  <c r="O49" i="1"/>
  <c r="P50" i="1" s="1"/>
  <c r="Q50" i="1" s="1"/>
  <c r="K51" i="1"/>
  <c r="R50" i="1" l="1"/>
  <c r="K52" i="1"/>
  <c r="K53" i="1" l="1"/>
  <c r="K54" i="1" l="1"/>
  <c r="K55" i="1" l="1"/>
  <c r="K56" i="1" l="1"/>
  <c r="K57" i="1" l="1"/>
  <c r="K58" i="1" l="1"/>
  <c r="K59" i="1" l="1"/>
  <c r="K60" i="1" l="1"/>
  <c r="K61" i="1" l="1"/>
  <c r="K62" i="1" l="1"/>
  <c r="K63" i="1" l="1"/>
  <c r="K64" i="1" l="1"/>
  <c r="K65" i="1" l="1"/>
  <c r="K66" i="1" l="1"/>
  <c r="K67" i="1" l="1"/>
  <c r="K68" i="1" l="1"/>
  <c r="K69" i="1" l="1"/>
  <c r="K70" i="1" l="1"/>
  <c r="K71" i="1" l="1"/>
  <c r="K72" i="1" l="1"/>
  <c r="K73" i="1" l="1"/>
  <c r="K74" i="1" l="1"/>
  <c r="K75" i="1" l="1"/>
  <c r="K76" i="1" l="1"/>
  <c r="K77" i="1" l="1"/>
  <c r="K78" i="1" l="1"/>
  <c r="K79" i="1" l="1"/>
  <c r="K80" i="1" l="1"/>
  <c r="K81" i="1" l="1"/>
  <c r="K82" i="1" l="1"/>
  <c r="K83" i="1" l="1"/>
  <c r="K84" i="1" l="1"/>
  <c r="K85" i="1" l="1"/>
  <c r="K86" i="1" l="1"/>
  <c r="K87" i="1" l="1"/>
  <c r="K88" i="1" l="1"/>
  <c r="K89" i="1" l="1"/>
  <c r="K90" i="1" l="1"/>
  <c r="K91" i="1" l="1"/>
  <c r="K92" i="1" l="1"/>
  <c r="K93" i="1" l="1"/>
  <c r="K94" i="1" l="1"/>
  <c r="K95" i="1" l="1"/>
  <c r="K96" i="1" l="1"/>
  <c r="K97" i="1" l="1"/>
  <c r="K98" i="1" l="1"/>
  <c r="K99" i="1" l="1"/>
  <c r="K100" i="1" l="1"/>
  <c r="K101" i="1" l="1"/>
  <c r="K102" i="1" l="1"/>
  <c r="K103" i="1" l="1"/>
  <c r="K104" i="1" l="1"/>
  <c r="K105" i="1" l="1"/>
  <c r="K106" i="1" l="1"/>
  <c r="K107" i="1" l="1"/>
  <c r="K108" i="1" l="1"/>
  <c r="K109" i="1" l="1"/>
  <c r="K110" i="1" l="1"/>
  <c r="K111" i="1" l="1"/>
  <c r="K112" i="1" l="1"/>
  <c r="K113" i="1" l="1"/>
  <c r="K114" i="1" l="1"/>
  <c r="K115" i="1" l="1"/>
  <c r="K116" i="1" l="1"/>
  <c r="K117" i="1" l="1"/>
  <c r="K118" i="1" l="1"/>
  <c r="K119" i="1" l="1"/>
  <c r="K120" i="1" l="1"/>
  <c r="K121" i="1" l="1"/>
  <c r="K122" i="1" l="1"/>
  <c r="K123" i="1" l="1"/>
  <c r="K124" i="1" l="1"/>
  <c r="K125" i="1" l="1"/>
  <c r="K126" i="1" l="1"/>
  <c r="K127" i="1" l="1"/>
  <c r="K128" i="1" l="1"/>
  <c r="K129" i="1" l="1"/>
  <c r="K130" i="1" l="1"/>
  <c r="K131" i="1" l="1"/>
  <c r="K132" i="1" l="1"/>
  <c r="K133" i="1" l="1"/>
  <c r="K134" i="1" l="1"/>
  <c r="K135" i="1" l="1"/>
  <c r="K136" i="1" l="1"/>
  <c r="K137" i="1" l="1"/>
  <c r="K138" i="1" l="1"/>
  <c r="K139" i="1" l="1"/>
  <c r="K140" i="1" l="1"/>
  <c r="K141" i="1" l="1"/>
  <c r="K142" i="1" l="1"/>
  <c r="K143" i="1" l="1"/>
  <c r="K144" i="1" l="1"/>
  <c r="K145" i="1" l="1"/>
  <c r="K146" i="1" l="1"/>
  <c r="K147" i="1" l="1"/>
  <c r="K148" i="1" l="1"/>
  <c r="K149" i="1" l="1"/>
  <c r="K150" i="1" l="1"/>
  <c r="K151" i="1" l="1"/>
  <c r="K152" i="1" l="1"/>
  <c r="K153" i="1" l="1"/>
  <c r="K154" i="1" l="1"/>
  <c r="K155" i="1" l="1"/>
  <c r="K156" i="1" l="1"/>
  <c r="K157" i="1" l="1"/>
  <c r="K158" i="1" l="1"/>
  <c r="K159" i="1" l="1"/>
  <c r="K160" i="1" l="1"/>
  <c r="K161" i="1" l="1"/>
  <c r="K162" i="1" l="1"/>
  <c r="K163" i="1" l="1"/>
  <c r="K164" i="1" l="1"/>
  <c r="K165" i="1" l="1"/>
  <c r="K166" i="1" l="1"/>
  <c r="K167" i="1" l="1"/>
  <c r="K168" i="1" l="1"/>
  <c r="K169" i="1" l="1"/>
  <c r="K170" i="1" l="1"/>
  <c r="K171" i="1" l="1"/>
  <c r="K172" i="1" l="1"/>
  <c r="K173" i="1" l="1"/>
  <c r="K174" i="1" l="1"/>
  <c r="K175" i="1" l="1"/>
  <c r="K176" i="1" l="1"/>
  <c r="K177" i="1" l="1"/>
  <c r="K178" i="1" l="1"/>
  <c r="K179" i="1" l="1"/>
  <c r="K180" i="1" l="1"/>
  <c r="K181" i="1" l="1"/>
  <c r="K182" i="1" l="1"/>
  <c r="K183" i="1" l="1"/>
  <c r="K184" i="1" l="1"/>
  <c r="K185" i="1" l="1"/>
  <c r="K186" i="1" l="1"/>
  <c r="K187" i="1" l="1"/>
  <c r="K188" i="1" l="1"/>
  <c r="K189" i="1" l="1"/>
  <c r="K190" i="1" l="1"/>
  <c r="K191" i="1" l="1"/>
  <c r="K192" i="1" l="1"/>
  <c r="K193" i="1" l="1"/>
  <c r="K194" i="1" l="1"/>
  <c r="K195" i="1" l="1"/>
  <c r="K196" i="1" l="1"/>
  <c r="K197" i="1" l="1"/>
  <c r="K198" i="1" l="1"/>
  <c r="K199" i="1" l="1"/>
  <c r="K200" i="1" l="1"/>
  <c r="K201" i="1" l="1"/>
  <c r="K202" i="1" l="1"/>
  <c r="K203" i="1" l="1"/>
  <c r="K204" i="1" l="1"/>
  <c r="K205" i="1" l="1"/>
  <c r="K206" i="1" l="1"/>
  <c r="K207" i="1" l="1"/>
  <c r="K208" i="1" l="1"/>
  <c r="K209" i="1" l="1"/>
  <c r="K210" i="1" l="1"/>
  <c r="K211" i="1" l="1"/>
  <c r="K212" i="1" l="1"/>
  <c r="K213" i="1" l="1"/>
  <c r="K214" i="1" l="1"/>
  <c r="K215" i="1" l="1"/>
  <c r="K216" i="1" l="1"/>
  <c r="K217" i="1" l="1"/>
  <c r="K218" i="1" l="1"/>
  <c r="K219" i="1" l="1"/>
  <c r="K220" i="1" l="1"/>
  <c r="K221" i="1" l="1"/>
  <c r="K222" i="1" l="1"/>
  <c r="K223" i="1" l="1"/>
  <c r="K224" i="1" l="1"/>
  <c r="K225" i="1" l="1"/>
  <c r="K226" i="1" l="1"/>
  <c r="K227" i="1" l="1"/>
  <c r="K228" i="1" l="1"/>
  <c r="K229" i="1" l="1"/>
  <c r="K230" i="1" l="1"/>
  <c r="K231" i="1" l="1"/>
  <c r="K232" i="1" l="1"/>
  <c r="K233" i="1" l="1"/>
  <c r="K234" i="1" l="1"/>
  <c r="K235" i="1" l="1"/>
  <c r="K236" i="1" l="1"/>
  <c r="K237" i="1" l="1"/>
  <c r="K238" i="1" l="1"/>
  <c r="K239" i="1" l="1"/>
  <c r="K240" i="1" l="1"/>
  <c r="K241" i="1" l="1"/>
  <c r="K242" i="1" l="1"/>
  <c r="K243" i="1" l="1"/>
  <c r="K244" i="1" l="1"/>
  <c r="K245" i="1" l="1"/>
  <c r="K246" i="1" l="1"/>
  <c r="K247" i="1" l="1"/>
  <c r="K248" i="1" l="1"/>
  <c r="K249" i="1" l="1"/>
  <c r="K250" i="1" l="1"/>
  <c r="K251" i="1" l="1"/>
  <c r="K252" i="1" l="1"/>
  <c r="K253" i="1" l="1"/>
  <c r="K254" i="1" l="1"/>
  <c r="K255" i="1" l="1"/>
  <c r="K256" i="1" l="1"/>
  <c r="K257" i="1" l="1"/>
  <c r="K258" i="1" l="1"/>
  <c r="K259" i="1" l="1"/>
  <c r="K260" i="1" l="1"/>
  <c r="K261" i="1" l="1"/>
  <c r="K262" i="1" l="1"/>
  <c r="K263" i="1" l="1"/>
  <c r="K264" i="1" l="1"/>
  <c r="K265" i="1" l="1"/>
  <c r="K266" i="1" l="1"/>
  <c r="K267" i="1" l="1"/>
  <c r="K268" i="1" l="1"/>
  <c r="K269" i="1" l="1"/>
  <c r="K270" i="1" l="1"/>
  <c r="K271" i="1" l="1"/>
  <c r="K272" i="1" l="1"/>
  <c r="K273" i="1" l="1"/>
  <c r="K274" i="1" l="1"/>
  <c r="K275" i="1" l="1"/>
  <c r="K276" i="1" l="1"/>
  <c r="K277" i="1" l="1"/>
  <c r="K278" i="1" l="1"/>
  <c r="K279" i="1" l="1"/>
  <c r="K280" i="1" l="1"/>
  <c r="K281" i="1" l="1"/>
  <c r="K282" i="1" l="1"/>
  <c r="K283" i="1" l="1"/>
  <c r="K284" i="1" l="1"/>
  <c r="K285" i="1" l="1"/>
  <c r="K286" i="1" l="1"/>
  <c r="K287" i="1" l="1"/>
  <c r="K288" i="1" l="1"/>
  <c r="K289" i="1" l="1"/>
  <c r="K290" i="1" l="1"/>
  <c r="K291" i="1" l="1"/>
  <c r="K292" i="1" l="1"/>
  <c r="K293" i="1" l="1"/>
  <c r="K294" i="1" l="1"/>
  <c r="K295" i="1" l="1"/>
  <c r="K296" i="1" l="1"/>
  <c r="K297" i="1" l="1"/>
  <c r="K298" i="1" l="1"/>
  <c r="K299" i="1" l="1"/>
  <c r="K300" i="1" l="1"/>
  <c r="K301" i="1" l="1"/>
  <c r="K302" i="1" l="1"/>
  <c r="K303" i="1" l="1"/>
  <c r="K304" i="1" l="1"/>
  <c r="K305" i="1" l="1"/>
  <c r="K306" i="1" l="1"/>
  <c r="K307" i="1" l="1"/>
  <c r="K308" i="1" l="1"/>
  <c r="K309" i="1" l="1"/>
  <c r="K310" i="1" l="1"/>
  <c r="K311" i="1" l="1"/>
  <c r="K312" i="1" l="1"/>
  <c r="K313" i="1" l="1"/>
  <c r="K314" i="1" l="1"/>
  <c r="K315" i="1" l="1"/>
  <c r="K316" i="1" l="1"/>
  <c r="K317" i="1" l="1"/>
  <c r="K318" i="1" l="1"/>
  <c r="K319" i="1" l="1"/>
  <c r="K320" i="1" l="1"/>
  <c r="K321" i="1" l="1"/>
  <c r="K322" i="1" l="1"/>
  <c r="K323" i="1" l="1"/>
  <c r="K324" i="1" l="1"/>
  <c r="K325" i="1" l="1"/>
  <c r="K326" i="1" l="1"/>
  <c r="K327" i="1" l="1"/>
  <c r="K328" i="1" l="1"/>
  <c r="K329" i="1" l="1"/>
  <c r="K330" i="1" l="1"/>
  <c r="K331" i="1" l="1"/>
  <c r="K332" i="1" l="1"/>
  <c r="K333" i="1" l="1"/>
  <c r="K334" i="1" l="1"/>
  <c r="K335" i="1" l="1"/>
  <c r="K336" i="1" l="1"/>
  <c r="K337" i="1" l="1"/>
  <c r="K338" i="1" l="1"/>
  <c r="K339" i="1" l="1"/>
  <c r="K340" i="1" l="1"/>
  <c r="K341" i="1" l="1"/>
  <c r="K342" i="1" l="1"/>
  <c r="K343" i="1" l="1"/>
  <c r="K344" i="1" l="1"/>
  <c r="K345" i="1" l="1"/>
  <c r="K346" i="1" l="1"/>
  <c r="K347" i="1" l="1"/>
  <c r="K348" i="1" l="1"/>
  <c r="K349" i="1" l="1"/>
  <c r="K350" i="1" l="1"/>
  <c r="K351" i="1" l="1"/>
  <c r="K352" i="1" l="1"/>
  <c r="K353" i="1" l="1"/>
  <c r="K354" i="1" l="1"/>
  <c r="K355" i="1" l="1"/>
  <c r="K356" i="1" l="1"/>
  <c r="K357" i="1" l="1"/>
  <c r="K358" i="1" l="1"/>
  <c r="K359" i="1" l="1"/>
  <c r="K360" i="1" l="1"/>
  <c r="K361" i="1" l="1"/>
  <c r="K362" i="1" l="1"/>
  <c r="K363" i="1" l="1"/>
  <c r="K364" i="1" l="1"/>
  <c r="K365" i="1" l="1"/>
  <c r="K366" i="1" l="1"/>
  <c r="K367" i="1" l="1"/>
  <c r="K368" i="1" l="1"/>
  <c r="K369" i="1" l="1"/>
  <c r="K370" i="1" l="1"/>
  <c r="K371" i="1" l="1"/>
  <c r="K372" i="1" l="1"/>
  <c r="K373" i="1" l="1"/>
  <c r="K374" i="1" l="1"/>
  <c r="K375" i="1" l="1"/>
  <c r="K376" i="1" l="1"/>
  <c r="K377" i="1" l="1"/>
  <c r="K378" i="1" l="1"/>
  <c r="K379" i="1" l="1"/>
  <c r="K380" i="1" l="1"/>
  <c r="K381" i="1" l="1"/>
  <c r="K382" i="1" l="1"/>
  <c r="K383" i="1" l="1"/>
  <c r="K384" i="1" l="1"/>
  <c r="K385" i="1" l="1"/>
  <c r="K386" i="1" l="1"/>
  <c r="K387" i="1" l="1"/>
  <c r="K388" i="1" l="1"/>
  <c r="K389" i="1" l="1"/>
  <c r="K390" i="1" l="1"/>
  <c r="K391" i="1" l="1"/>
  <c r="K392" i="1" l="1"/>
  <c r="K393" i="1" l="1"/>
  <c r="K394" i="1" l="1"/>
  <c r="K395" i="1" l="1"/>
  <c r="K396" i="1" l="1"/>
  <c r="K397" i="1" l="1"/>
  <c r="K398" i="1" l="1"/>
  <c r="K399" i="1" l="1"/>
  <c r="K400" i="1" l="1"/>
  <c r="K401" i="1" l="1"/>
  <c r="K402" i="1" l="1"/>
  <c r="K403" i="1" l="1"/>
  <c r="K404" i="1" l="1"/>
  <c r="K405" i="1" l="1"/>
  <c r="K406" i="1" l="1"/>
  <c r="K407" i="1" l="1"/>
  <c r="K408" i="1" l="1"/>
  <c r="K409" i="1" l="1"/>
  <c r="K410" i="1" l="1"/>
  <c r="K411" i="1" l="1"/>
  <c r="K412" i="1" l="1"/>
  <c r="K413" i="1" l="1"/>
  <c r="K414" i="1" l="1"/>
  <c r="K415" i="1" l="1"/>
  <c r="K416" i="1" l="1"/>
  <c r="K417" i="1" l="1"/>
  <c r="K418" i="1" l="1"/>
  <c r="K419" i="1" l="1"/>
  <c r="K420" i="1" l="1"/>
  <c r="K421" i="1" l="1"/>
  <c r="K422" i="1" l="1"/>
  <c r="K423" i="1" l="1"/>
  <c r="K424" i="1" l="1"/>
  <c r="K425" i="1" l="1"/>
  <c r="K426" i="1" l="1"/>
  <c r="K427" i="1" l="1"/>
  <c r="K428" i="1" l="1"/>
  <c r="K429" i="1" l="1"/>
  <c r="K430" i="1" l="1"/>
  <c r="K431" i="1" l="1"/>
  <c r="K432" i="1" l="1"/>
  <c r="K433" i="1" l="1"/>
  <c r="K434" i="1" l="1"/>
  <c r="K435" i="1" l="1"/>
  <c r="K436" i="1" l="1"/>
  <c r="K437" i="1" l="1"/>
  <c r="K438" i="1" l="1"/>
  <c r="K439" i="1" l="1"/>
  <c r="K440" i="1" l="1"/>
  <c r="K441" i="1" l="1"/>
  <c r="K442" i="1" l="1"/>
  <c r="K443" i="1" l="1"/>
  <c r="K444" i="1" l="1"/>
  <c r="K445" i="1" l="1"/>
  <c r="K446" i="1" l="1"/>
  <c r="K447" i="1" l="1"/>
  <c r="K448" i="1" l="1"/>
  <c r="K449" i="1" l="1"/>
  <c r="K450" i="1" l="1"/>
  <c r="K451" i="1" l="1"/>
  <c r="K452" i="1" l="1"/>
  <c r="K453" i="1" l="1"/>
  <c r="K454" i="1" l="1"/>
  <c r="K455" i="1" l="1"/>
  <c r="K456" i="1" l="1"/>
  <c r="K457" i="1" l="1"/>
  <c r="K458" i="1" l="1"/>
  <c r="K459" i="1" l="1"/>
  <c r="K460" i="1" l="1"/>
  <c r="K461" i="1" l="1"/>
  <c r="K462" i="1" l="1"/>
  <c r="K463" i="1" l="1"/>
  <c r="K464" i="1" l="1"/>
  <c r="K465" i="1" l="1"/>
  <c r="K466" i="1" l="1"/>
  <c r="K467" i="1" l="1"/>
  <c r="K468" i="1" l="1"/>
  <c r="K469" i="1" l="1"/>
  <c r="K470" i="1" l="1"/>
  <c r="K471" i="1" l="1"/>
  <c r="K472" i="1" l="1"/>
  <c r="K473" i="1" l="1"/>
  <c r="K474" i="1" l="1"/>
  <c r="K475" i="1" l="1"/>
  <c r="K476" i="1" l="1"/>
  <c r="K477" i="1" l="1"/>
  <c r="K478" i="1" l="1"/>
  <c r="K479" i="1" l="1"/>
  <c r="K480" i="1" l="1"/>
  <c r="K481" i="1" l="1"/>
  <c r="K482" i="1" l="1"/>
  <c r="K483" i="1" l="1"/>
  <c r="K484" i="1" l="1"/>
  <c r="K485" i="1" l="1"/>
  <c r="K486" i="1" l="1"/>
  <c r="K487" i="1" l="1"/>
  <c r="K488" i="1" l="1"/>
  <c r="K489" i="1" l="1"/>
  <c r="K490" i="1" l="1"/>
  <c r="K491" i="1" l="1"/>
  <c r="K492" i="1" l="1"/>
  <c r="K493" i="1" l="1"/>
  <c r="K494" i="1" l="1"/>
  <c r="K495" i="1" l="1"/>
  <c r="K496" i="1" l="1"/>
  <c r="K497" i="1" l="1"/>
  <c r="K498" i="1" l="1"/>
  <c r="K499" i="1" l="1"/>
  <c r="K500" i="1" l="1"/>
  <c r="K501" i="1" l="1"/>
  <c r="K502" i="1" l="1"/>
  <c r="K503" i="1" l="1"/>
  <c r="K504" i="1" l="1"/>
  <c r="K505" i="1" l="1"/>
  <c r="K506" i="1" l="1"/>
  <c r="K507" i="1" l="1"/>
  <c r="K508" i="1" l="1"/>
  <c r="K509" i="1" l="1"/>
  <c r="K510" i="1" l="1"/>
  <c r="K511" i="1" l="1"/>
  <c r="K512" i="1" l="1"/>
  <c r="K513" i="1" l="1"/>
  <c r="K514" i="1" l="1"/>
  <c r="K515" i="1" l="1"/>
  <c r="K516" i="1" l="1"/>
  <c r="K517" i="1" l="1"/>
  <c r="K518" i="1" l="1"/>
  <c r="K519" i="1" l="1"/>
  <c r="K520" i="1" l="1"/>
  <c r="K521" i="1" l="1"/>
  <c r="K522" i="1" l="1"/>
  <c r="K523" i="1" l="1"/>
  <c r="K524" i="1" l="1"/>
  <c r="K525" i="1" l="1"/>
  <c r="K526" i="1" l="1"/>
  <c r="K527" i="1" l="1"/>
  <c r="K528" i="1" l="1"/>
  <c r="K529" i="1" l="1"/>
  <c r="K530" i="1" l="1"/>
  <c r="K531" i="1" l="1"/>
  <c r="K532" i="1" l="1"/>
  <c r="K533" i="1" l="1"/>
  <c r="K534" i="1" l="1"/>
  <c r="K535" i="1" l="1"/>
  <c r="K536" i="1" l="1"/>
  <c r="K537" i="1" l="1"/>
  <c r="K538" i="1" l="1"/>
  <c r="K539" i="1" l="1"/>
  <c r="K540" i="1" l="1"/>
  <c r="K541" i="1" l="1"/>
  <c r="K542" i="1" l="1"/>
  <c r="K543" i="1" l="1"/>
  <c r="K544" i="1" l="1"/>
  <c r="K545" i="1" l="1"/>
  <c r="K546" i="1" l="1"/>
  <c r="K547" i="1" l="1"/>
  <c r="K548" i="1" l="1"/>
  <c r="K549" i="1" l="1"/>
  <c r="K550" i="1" l="1"/>
  <c r="K551" i="1" l="1"/>
  <c r="K552" i="1" l="1"/>
  <c r="K553" i="1" l="1"/>
  <c r="K554" i="1" l="1"/>
  <c r="K555" i="1" l="1"/>
  <c r="K556" i="1" l="1"/>
  <c r="K557" i="1" l="1"/>
  <c r="K558" i="1" l="1"/>
  <c r="K559" i="1" l="1"/>
  <c r="K560" i="1" l="1"/>
  <c r="K561" i="1" l="1"/>
  <c r="K562" i="1" l="1"/>
  <c r="K563" i="1" l="1"/>
  <c r="K564" i="1" l="1"/>
  <c r="K565" i="1" l="1"/>
  <c r="K566" i="1" l="1"/>
  <c r="K567" i="1" l="1"/>
  <c r="K568" i="1" l="1"/>
  <c r="K569" i="1" l="1"/>
  <c r="K570" i="1" l="1"/>
  <c r="K571" i="1" l="1"/>
  <c r="K572" i="1" l="1"/>
  <c r="K573" i="1" l="1"/>
  <c r="K574" i="1" l="1"/>
  <c r="K575" i="1" l="1"/>
  <c r="K576" i="1" l="1"/>
  <c r="K577" i="1" l="1"/>
  <c r="K578" i="1" l="1"/>
  <c r="K579" i="1" l="1"/>
  <c r="K580" i="1" l="1"/>
  <c r="K581" i="1" l="1"/>
  <c r="K582" i="1" l="1"/>
  <c r="K583" i="1" l="1"/>
  <c r="K584" i="1" l="1"/>
  <c r="K585" i="1" l="1"/>
  <c r="K586" i="1" l="1"/>
  <c r="K587" i="1" l="1"/>
  <c r="K588" i="1" l="1"/>
  <c r="K589" i="1" l="1"/>
  <c r="K590" i="1" l="1"/>
  <c r="K591" i="1" l="1"/>
  <c r="K592" i="1" l="1"/>
  <c r="K593" i="1" l="1"/>
  <c r="K594" i="1" l="1"/>
  <c r="K595" i="1" l="1"/>
  <c r="K596" i="1" l="1"/>
  <c r="K597" i="1" l="1"/>
  <c r="K598" i="1" l="1"/>
  <c r="K599" i="1" l="1"/>
  <c r="K600" i="1" l="1"/>
  <c r="K601" i="1" l="1"/>
  <c r="K602" i="1" l="1"/>
  <c r="K603" i="1" l="1"/>
  <c r="K604" i="1" l="1"/>
  <c r="K605" i="1" l="1"/>
  <c r="K606" i="1" l="1"/>
  <c r="K607" i="1" l="1"/>
  <c r="K608" i="1" l="1"/>
  <c r="K609" i="1" l="1"/>
  <c r="K610" i="1" l="1"/>
  <c r="K611" i="1" l="1"/>
  <c r="K612" i="1" l="1"/>
  <c r="K613" i="1" l="1"/>
  <c r="K614" i="1" l="1"/>
  <c r="K615" i="1" l="1"/>
  <c r="K616" i="1" l="1"/>
  <c r="K617" i="1" l="1"/>
  <c r="K618" i="1" l="1"/>
  <c r="K619" i="1" l="1"/>
  <c r="K620" i="1" l="1"/>
  <c r="K621" i="1" l="1"/>
  <c r="K622" i="1" l="1"/>
  <c r="K623" i="1" l="1"/>
  <c r="K624" i="1" l="1"/>
  <c r="K625" i="1" l="1"/>
  <c r="K626" i="1" l="1"/>
  <c r="K627" i="1" l="1"/>
  <c r="K628" i="1" l="1"/>
  <c r="K629" i="1" l="1"/>
  <c r="K630" i="1" l="1"/>
  <c r="K631" i="1" l="1"/>
  <c r="K632" i="1" l="1"/>
  <c r="K633" i="1" l="1"/>
  <c r="K634" i="1" l="1"/>
  <c r="K635" i="1" l="1"/>
  <c r="K636" i="1" l="1"/>
  <c r="K637" i="1" l="1"/>
  <c r="K638" i="1" l="1"/>
  <c r="K639" i="1" l="1"/>
  <c r="K640" i="1" l="1"/>
  <c r="K641" i="1" l="1"/>
  <c r="K642" i="1" l="1"/>
  <c r="K643" i="1" l="1"/>
  <c r="K644" i="1" l="1"/>
  <c r="K645" i="1" l="1"/>
  <c r="K646" i="1" l="1"/>
  <c r="K647" i="1" l="1"/>
  <c r="K648" i="1" l="1"/>
  <c r="K649" i="1" l="1"/>
  <c r="K650" i="1" l="1"/>
  <c r="K651" i="1" l="1"/>
  <c r="K652" i="1" l="1"/>
  <c r="K653" i="1" l="1"/>
  <c r="K654" i="1" l="1"/>
  <c r="K655" i="1" l="1"/>
  <c r="K656" i="1" l="1"/>
  <c r="K657" i="1" l="1"/>
  <c r="K658" i="1" l="1"/>
  <c r="K659" i="1" l="1"/>
  <c r="K660" i="1" l="1"/>
  <c r="K661" i="1" l="1"/>
  <c r="K662" i="1" l="1"/>
  <c r="K663" i="1" l="1"/>
  <c r="K664" i="1" l="1"/>
  <c r="K665" i="1" l="1"/>
  <c r="K666" i="1" l="1"/>
  <c r="K667" i="1" l="1"/>
  <c r="K668" i="1" l="1"/>
  <c r="K669" i="1" l="1"/>
  <c r="K670" i="1" l="1"/>
  <c r="K671" i="1" l="1"/>
  <c r="K672" i="1" l="1"/>
  <c r="K673" i="1" l="1"/>
  <c r="K674" i="1" l="1"/>
  <c r="K675" i="1" l="1"/>
  <c r="K676" i="1" l="1"/>
  <c r="K677" i="1" l="1"/>
  <c r="K678" i="1" l="1"/>
  <c r="K679" i="1" l="1"/>
  <c r="K680" i="1" l="1"/>
  <c r="K681" i="1" l="1"/>
  <c r="K682" i="1" l="1"/>
  <c r="K683" i="1" l="1"/>
  <c r="K684" i="1" l="1"/>
  <c r="K685" i="1" l="1"/>
  <c r="K686" i="1" l="1"/>
  <c r="K687" i="1" l="1"/>
  <c r="K688" i="1" l="1"/>
  <c r="K689" i="1" l="1"/>
  <c r="K690" i="1" l="1"/>
  <c r="K691" i="1" l="1"/>
  <c r="K692" i="1" l="1"/>
  <c r="K693" i="1" l="1"/>
  <c r="K694" i="1" l="1"/>
  <c r="K695" i="1" l="1"/>
  <c r="K696" i="1" l="1"/>
  <c r="K697" i="1" l="1"/>
  <c r="K698" i="1" l="1"/>
  <c r="K699" i="1" l="1"/>
  <c r="K700" i="1" l="1"/>
  <c r="K701" i="1" l="1"/>
  <c r="K702" i="1" l="1"/>
  <c r="K703" i="1" l="1"/>
  <c r="K704" i="1" l="1"/>
  <c r="K705" i="1" l="1"/>
  <c r="K706" i="1" l="1"/>
  <c r="K707" i="1" l="1"/>
  <c r="K708" i="1" l="1"/>
  <c r="K709" i="1" l="1"/>
  <c r="K710" i="1" l="1"/>
  <c r="K711" i="1" l="1"/>
  <c r="K712" i="1" l="1"/>
  <c r="K713" i="1" l="1"/>
  <c r="K714" i="1" l="1"/>
  <c r="K715" i="1" l="1"/>
  <c r="K716" i="1" l="1"/>
  <c r="K717" i="1" l="1"/>
  <c r="K718" i="1" l="1"/>
  <c r="K719" i="1" l="1"/>
  <c r="K720" i="1" l="1"/>
  <c r="K721" i="1" l="1"/>
  <c r="K722" i="1" l="1"/>
  <c r="K723" i="1" l="1"/>
  <c r="K724" i="1" l="1"/>
  <c r="K725" i="1" l="1"/>
  <c r="K726" i="1" l="1"/>
  <c r="K727" i="1" l="1"/>
  <c r="K728" i="1" l="1"/>
  <c r="K729" i="1" l="1"/>
  <c r="K730" i="1" l="1"/>
  <c r="K731" i="1" l="1"/>
  <c r="K732" i="1" l="1"/>
  <c r="K733" i="1" l="1"/>
  <c r="K734" i="1" l="1"/>
  <c r="K735" i="1" l="1"/>
  <c r="K736" i="1" l="1"/>
  <c r="K737" i="1" l="1"/>
  <c r="K738" i="1" l="1"/>
  <c r="K739" i="1" l="1"/>
  <c r="K740" i="1" l="1"/>
  <c r="K741" i="1" l="1"/>
  <c r="K742" i="1" l="1"/>
  <c r="K743" i="1" l="1"/>
  <c r="K744" i="1" l="1"/>
  <c r="K745" i="1" l="1"/>
  <c r="K746" i="1" l="1"/>
  <c r="K747" i="1" l="1"/>
  <c r="K748" i="1" l="1"/>
  <c r="K749" i="1" l="1"/>
  <c r="K750" i="1" l="1"/>
  <c r="K751" i="1" l="1"/>
  <c r="K752" i="1" l="1"/>
  <c r="K753" i="1" l="1"/>
  <c r="K754" i="1" l="1"/>
  <c r="K755" i="1" l="1"/>
  <c r="K756" i="1" l="1"/>
  <c r="K757" i="1" l="1"/>
  <c r="K758" i="1" l="1"/>
  <c r="K759" i="1" l="1"/>
  <c r="K760" i="1" l="1"/>
  <c r="K761" i="1" l="1"/>
  <c r="K762" i="1" l="1"/>
  <c r="K763" i="1" l="1"/>
  <c r="K764" i="1" l="1"/>
  <c r="K765" i="1" l="1"/>
  <c r="K766" i="1" l="1"/>
  <c r="K767" i="1" l="1"/>
  <c r="K768" i="1" l="1"/>
  <c r="K769" i="1" l="1"/>
  <c r="K770" i="1" l="1"/>
  <c r="K771" i="1" l="1"/>
  <c r="K772" i="1" l="1"/>
  <c r="K773" i="1" l="1"/>
  <c r="K774" i="1" l="1"/>
  <c r="K775" i="1" l="1"/>
  <c r="K776" i="1" l="1"/>
  <c r="K777" i="1" l="1"/>
  <c r="K778" i="1" l="1"/>
  <c r="K779" i="1" l="1"/>
  <c r="K780" i="1" l="1"/>
  <c r="K781" i="1" l="1"/>
  <c r="K782" i="1" l="1"/>
  <c r="K783" i="1" l="1"/>
  <c r="K784" i="1" l="1"/>
  <c r="K785" i="1" l="1"/>
  <c r="K786" i="1" l="1"/>
  <c r="K787" i="1" l="1"/>
  <c r="K788" i="1" l="1"/>
  <c r="K789" i="1" l="1"/>
  <c r="K790" i="1" l="1"/>
  <c r="K791" i="1" l="1"/>
  <c r="K792" i="1" l="1"/>
  <c r="K793" i="1" l="1"/>
  <c r="K794" i="1" l="1"/>
  <c r="K795" i="1" l="1"/>
  <c r="K796" i="1" l="1"/>
  <c r="K797" i="1" l="1"/>
  <c r="K798" i="1" l="1"/>
  <c r="K799" i="1" l="1"/>
  <c r="K800" i="1" l="1"/>
  <c r="K801" i="1" l="1"/>
  <c r="K802" i="1" l="1"/>
  <c r="K803" i="1" l="1"/>
  <c r="K804" i="1" l="1"/>
  <c r="K805" i="1" l="1"/>
  <c r="K806" i="1" l="1"/>
  <c r="K807" i="1" l="1"/>
  <c r="K808" i="1" l="1"/>
  <c r="K809" i="1" l="1"/>
  <c r="K810" i="1" l="1"/>
  <c r="K811" i="1" l="1"/>
  <c r="K812" i="1" l="1"/>
  <c r="K813" i="1" l="1"/>
  <c r="K814" i="1" l="1"/>
  <c r="K815" i="1" l="1"/>
  <c r="K816" i="1" l="1"/>
  <c r="K817" i="1" l="1"/>
  <c r="K818" i="1" l="1"/>
  <c r="K819" i="1" l="1"/>
  <c r="K820" i="1" l="1"/>
  <c r="K821" i="1" l="1"/>
  <c r="K822" i="1" l="1"/>
  <c r="K823" i="1" l="1"/>
  <c r="K824" i="1" l="1"/>
  <c r="K825" i="1" l="1"/>
  <c r="K826" i="1" l="1"/>
  <c r="K827" i="1" l="1"/>
  <c r="K828" i="1" l="1"/>
  <c r="K829" i="1" l="1"/>
  <c r="K830" i="1" l="1"/>
  <c r="K831" i="1" l="1"/>
  <c r="K832" i="1" l="1"/>
  <c r="K833" i="1" l="1"/>
  <c r="K834" i="1" l="1"/>
  <c r="K835" i="1" l="1"/>
  <c r="K836" i="1" l="1"/>
  <c r="K837" i="1" l="1"/>
  <c r="K838" i="1" l="1"/>
  <c r="K839" i="1" l="1"/>
  <c r="K840" i="1" l="1"/>
  <c r="K841" i="1" l="1"/>
  <c r="K842" i="1" l="1"/>
  <c r="K843" i="1" l="1"/>
  <c r="K844" i="1" l="1"/>
  <c r="K845" i="1" l="1"/>
  <c r="K846" i="1" l="1"/>
  <c r="K847" i="1" l="1"/>
  <c r="K848" i="1" l="1"/>
  <c r="K849" i="1" l="1"/>
  <c r="K850" i="1" l="1"/>
  <c r="K851" i="1" l="1"/>
  <c r="K852" i="1" l="1"/>
  <c r="K853" i="1" l="1"/>
  <c r="K854" i="1" l="1"/>
  <c r="K855" i="1" l="1"/>
  <c r="K856" i="1" l="1"/>
  <c r="K857" i="1" l="1"/>
  <c r="K858" i="1" l="1"/>
  <c r="K859" i="1" l="1"/>
  <c r="K860" i="1" l="1"/>
  <c r="K861" i="1" l="1"/>
  <c r="K862" i="1" l="1"/>
  <c r="K863" i="1" l="1"/>
  <c r="K864" i="1" l="1"/>
  <c r="K865" i="1" l="1"/>
  <c r="K866" i="1" l="1"/>
  <c r="K867" i="1" l="1"/>
  <c r="K868" i="1" l="1"/>
  <c r="K869" i="1" l="1"/>
  <c r="K870" i="1" l="1"/>
  <c r="K871" i="1" l="1"/>
  <c r="K872" i="1" l="1"/>
  <c r="K873" i="1" l="1"/>
  <c r="K874" i="1" l="1"/>
  <c r="K875" i="1" l="1"/>
  <c r="K876" i="1" l="1"/>
  <c r="K877" i="1" l="1"/>
  <c r="K878" i="1" l="1"/>
  <c r="K879" i="1" l="1"/>
  <c r="K880" i="1" l="1"/>
  <c r="K881" i="1" l="1"/>
  <c r="K882" i="1" l="1"/>
  <c r="K883" i="1" l="1"/>
  <c r="K884" i="1" l="1"/>
  <c r="K885" i="1" l="1"/>
  <c r="K886" i="1" l="1"/>
  <c r="K887" i="1" l="1"/>
  <c r="K888" i="1" l="1"/>
  <c r="K889" i="1" l="1"/>
  <c r="K890" i="1" l="1"/>
  <c r="K891" i="1" l="1"/>
  <c r="K892" i="1" l="1"/>
  <c r="K893" i="1" l="1"/>
  <c r="K894" i="1" l="1"/>
  <c r="K895" i="1" l="1"/>
  <c r="K896" i="1" l="1"/>
  <c r="K897" i="1" l="1"/>
  <c r="K898" i="1" l="1"/>
  <c r="K899" i="1" l="1"/>
  <c r="K900" i="1" l="1"/>
  <c r="K901" i="1" l="1"/>
  <c r="K902" i="1" l="1"/>
  <c r="K903" i="1" l="1"/>
  <c r="K904" i="1" l="1"/>
  <c r="K905" i="1" l="1"/>
  <c r="K906" i="1" l="1"/>
  <c r="K907" i="1" l="1"/>
  <c r="K908" i="1" l="1"/>
  <c r="K909" i="1" l="1"/>
  <c r="K910" i="1" l="1"/>
  <c r="K911" i="1" l="1"/>
  <c r="K912" i="1" l="1"/>
  <c r="K913" i="1" l="1"/>
  <c r="K914" i="1" l="1"/>
  <c r="K915" i="1" l="1"/>
  <c r="K916" i="1" l="1"/>
  <c r="K917" i="1" l="1"/>
  <c r="K918" i="1" l="1"/>
  <c r="K919" i="1" l="1"/>
  <c r="K920" i="1" l="1"/>
  <c r="K921" i="1" l="1"/>
  <c r="K922" i="1" l="1"/>
  <c r="K923" i="1" l="1"/>
  <c r="K924" i="1" l="1"/>
  <c r="K925" i="1" l="1"/>
  <c r="K926" i="1" l="1"/>
  <c r="K927" i="1" l="1"/>
  <c r="K928" i="1" l="1"/>
  <c r="K929" i="1" l="1"/>
  <c r="K930" i="1" l="1"/>
  <c r="K931" i="1" l="1"/>
  <c r="K932" i="1" l="1"/>
  <c r="K933" i="1" l="1"/>
  <c r="K934" i="1" l="1"/>
  <c r="K935" i="1" l="1"/>
  <c r="K936" i="1" l="1"/>
  <c r="K937" i="1" l="1"/>
  <c r="K938" i="1" l="1"/>
  <c r="K939" i="1" l="1"/>
  <c r="K940" i="1" l="1"/>
  <c r="K941" i="1" l="1"/>
  <c r="K942" i="1" l="1"/>
  <c r="K943" i="1" l="1"/>
  <c r="K944" i="1" l="1"/>
  <c r="K945" i="1" l="1"/>
  <c r="K946" i="1" l="1"/>
  <c r="K947" i="1" l="1"/>
  <c r="K948" i="1" l="1"/>
  <c r="K949" i="1" l="1"/>
  <c r="K950" i="1" l="1"/>
  <c r="K951" i="1" l="1"/>
  <c r="K952" i="1" l="1"/>
  <c r="K953" i="1" l="1"/>
  <c r="K954" i="1" l="1"/>
  <c r="K955" i="1" l="1"/>
  <c r="K956" i="1" l="1"/>
  <c r="K957" i="1" l="1"/>
  <c r="K958" i="1" l="1"/>
  <c r="K959" i="1" l="1"/>
  <c r="K960" i="1" l="1"/>
  <c r="K961" i="1" l="1"/>
  <c r="K962" i="1" l="1"/>
  <c r="K963" i="1" l="1"/>
  <c r="K964" i="1" l="1"/>
  <c r="K965" i="1" l="1"/>
  <c r="K966" i="1" l="1"/>
  <c r="K967" i="1" l="1"/>
  <c r="K968" i="1" l="1"/>
  <c r="K969" i="1" l="1"/>
  <c r="K970" i="1" l="1"/>
  <c r="K971" i="1" l="1"/>
  <c r="K972" i="1" l="1"/>
  <c r="K973" i="1" l="1"/>
  <c r="K974" i="1" l="1"/>
  <c r="K975" i="1" l="1"/>
  <c r="K976" i="1" l="1"/>
  <c r="K977" i="1" l="1"/>
  <c r="K978" i="1" l="1"/>
  <c r="K979" i="1" l="1"/>
  <c r="K980" i="1" l="1"/>
  <c r="K981" i="1" l="1"/>
  <c r="K982" i="1" l="1"/>
  <c r="K983" i="1" l="1"/>
  <c r="K984" i="1" l="1"/>
  <c r="K985" i="1" l="1"/>
  <c r="K986" i="1" l="1"/>
  <c r="K987" i="1" l="1"/>
  <c r="K988" i="1" l="1"/>
  <c r="K989" i="1" l="1"/>
  <c r="K990" i="1" l="1"/>
  <c r="K991" i="1" l="1"/>
  <c r="K992" i="1" l="1"/>
  <c r="K993" i="1" l="1"/>
  <c r="K994" i="1" l="1"/>
  <c r="K995" i="1" l="1"/>
  <c r="K996" i="1" l="1"/>
  <c r="K997" i="1" l="1"/>
  <c r="K998" i="1" l="1"/>
  <c r="K999" i="1" l="1"/>
  <c r="K1000" i="1" l="1"/>
  <c r="K1001" i="1" l="1"/>
  <c r="K1002" i="1" l="1"/>
  <c r="K1003" i="1" l="1"/>
  <c r="K1004" i="1" l="1"/>
  <c r="K1005" i="1" l="1"/>
  <c r="K1006" i="1" l="1"/>
  <c r="K1007" i="1" l="1"/>
  <c r="K1008" i="1" l="1"/>
  <c r="K1009" i="1" l="1"/>
  <c r="K1010" i="1" l="1"/>
  <c r="K1011" i="1" l="1"/>
  <c r="K1012" i="1" l="1"/>
  <c r="K1013" i="1" l="1"/>
  <c r="K1014" i="1" l="1"/>
  <c r="K1015" i="1" l="1"/>
  <c r="K1016" i="1" l="1"/>
  <c r="K1017" i="1" l="1"/>
  <c r="K1018" i="1" l="1"/>
  <c r="K1019" i="1" l="1"/>
  <c r="K1020" i="1" l="1"/>
  <c r="K1021" i="1" l="1"/>
  <c r="K1022" i="1" l="1"/>
  <c r="K1023" i="1" l="1"/>
  <c r="K1024" i="1" l="1"/>
  <c r="K1025" i="1" l="1"/>
  <c r="K1026" i="1" l="1"/>
  <c r="K1027" i="1" l="1"/>
  <c r="K1028" i="1" l="1"/>
  <c r="K1029" i="1" l="1"/>
  <c r="K1030" i="1" l="1"/>
  <c r="K1031" i="1" l="1"/>
  <c r="K1032" i="1" l="1"/>
  <c r="K1033" i="1" l="1"/>
  <c r="K1034" i="1" l="1"/>
  <c r="K1035" i="1" l="1"/>
  <c r="K1036" i="1" l="1"/>
  <c r="K1037" i="1" l="1"/>
  <c r="K1038" i="1" l="1"/>
  <c r="K1039" i="1" l="1"/>
  <c r="K1040" i="1" l="1"/>
  <c r="K1041" i="1" l="1"/>
  <c r="K1042" i="1" l="1"/>
  <c r="K1043" i="1" l="1"/>
  <c r="K1044" i="1" l="1"/>
  <c r="K1045" i="1" l="1"/>
  <c r="K1046" i="1" l="1"/>
  <c r="K1047" i="1" l="1"/>
  <c r="K1048" i="1" l="1"/>
  <c r="K1049" i="1" l="1"/>
  <c r="K1050" i="1" l="1"/>
  <c r="K1051" i="1" l="1"/>
  <c r="K1052" i="1" l="1"/>
  <c r="K1053" i="1" l="1"/>
  <c r="K1054" i="1" l="1"/>
  <c r="K1055" i="1" l="1"/>
  <c r="K1056" i="1" l="1"/>
  <c r="K1057" i="1" l="1"/>
  <c r="K1058" i="1" l="1"/>
  <c r="K1059" i="1" l="1"/>
  <c r="K1060" i="1" l="1"/>
  <c r="K1061" i="1" l="1"/>
  <c r="K1062" i="1" l="1"/>
  <c r="K1063" i="1" l="1"/>
  <c r="K1064" i="1" l="1"/>
  <c r="K1065" i="1" l="1"/>
  <c r="K1066" i="1" l="1"/>
  <c r="K1067" i="1" l="1"/>
  <c r="K1068" i="1" l="1"/>
  <c r="K1069" i="1" l="1"/>
  <c r="K1070" i="1" l="1"/>
  <c r="K1071" i="1" l="1"/>
  <c r="K1072" i="1" l="1"/>
  <c r="K1073" i="1" l="1"/>
  <c r="K1074" i="1" l="1"/>
  <c r="K1075" i="1" l="1"/>
  <c r="K1076" i="1" l="1"/>
  <c r="K1077" i="1" l="1"/>
  <c r="K1078" i="1" l="1"/>
  <c r="K1079" i="1" l="1"/>
  <c r="K1080" i="1" l="1"/>
  <c r="K1081" i="1" l="1"/>
  <c r="K1082" i="1" l="1"/>
  <c r="K1083" i="1" l="1"/>
  <c r="K1084" i="1" l="1"/>
  <c r="K1085" i="1" l="1"/>
  <c r="K1086" i="1" l="1"/>
  <c r="K1087" i="1" l="1"/>
  <c r="K1088" i="1" l="1"/>
  <c r="K1089" i="1" l="1"/>
  <c r="K1090" i="1" l="1"/>
  <c r="K1091" i="1" l="1"/>
  <c r="K1092" i="1" l="1"/>
  <c r="K1093" i="1" l="1"/>
  <c r="K1094" i="1" l="1"/>
  <c r="K1095" i="1" l="1"/>
  <c r="K1096" i="1" l="1"/>
  <c r="K1097" i="1" l="1"/>
  <c r="K1098" i="1" l="1"/>
  <c r="K1099" i="1" l="1"/>
  <c r="K1100" i="1" l="1"/>
  <c r="K1101" i="1" l="1"/>
  <c r="K1102" i="1" l="1"/>
  <c r="K1103" i="1" l="1"/>
  <c r="K1104" i="1" l="1"/>
  <c r="K1105" i="1" l="1"/>
  <c r="K1106" i="1" l="1"/>
  <c r="K1107" i="1" l="1"/>
  <c r="K1108" i="1" l="1"/>
  <c r="K1109" i="1" l="1"/>
  <c r="K1110" i="1" l="1"/>
  <c r="K1111" i="1" l="1"/>
  <c r="K1112" i="1" l="1"/>
  <c r="K1113" i="1" l="1"/>
  <c r="K1114" i="1" l="1"/>
  <c r="K1115" i="1" l="1"/>
  <c r="K1116" i="1" l="1"/>
  <c r="K1117" i="1" l="1"/>
  <c r="K1118" i="1" l="1"/>
  <c r="K1119" i="1" l="1"/>
  <c r="K1120" i="1" l="1"/>
  <c r="K1121" i="1" l="1"/>
  <c r="K1122" i="1" l="1"/>
  <c r="K1123" i="1" l="1"/>
  <c r="K1124" i="1" l="1"/>
  <c r="K1125" i="1" l="1"/>
  <c r="K1126" i="1" l="1"/>
  <c r="K1127" i="1" l="1"/>
  <c r="K1128" i="1" l="1"/>
  <c r="K1129" i="1" l="1"/>
  <c r="K1130" i="1" l="1"/>
  <c r="K1131" i="1" l="1"/>
  <c r="K1132" i="1" l="1"/>
  <c r="K1133" i="1" l="1"/>
  <c r="K1134" i="1" l="1"/>
  <c r="K1135" i="1" l="1"/>
  <c r="K1136" i="1" l="1"/>
  <c r="K1137" i="1" l="1"/>
  <c r="K1138" i="1" l="1"/>
  <c r="K1139" i="1" l="1"/>
  <c r="K1140" i="1" l="1"/>
  <c r="K1141" i="1" l="1"/>
  <c r="K1142" i="1" l="1"/>
  <c r="K1143" i="1" l="1"/>
  <c r="K1144" i="1" l="1"/>
  <c r="K1145" i="1" l="1"/>
  <c r="K1146" i="1" l="1"/>
  <c r="K1147" i="1" l="1"/>
  <c r="K1148" i="1" l="1"/>
  <c r="K1149" i="1" l="1"/>
  <c r="K1150" i="1" l="1"/>
  <c r="K1151" i="1" l="1"/>
  <c r="K1152" i="1" l="1"/>
  <c r="K1153" i="1" l="1"/>
  <c r="K1154" i="1" l="1"/>
  <c r="K1155" i="1" l="1"/>
  <c r="K1156" i="1" l="1"/>
  <c r="K1157" i="1" l="1"/>
  <c r="K1158" i="1" l="1"/>
  <c r="K1159" i="1" l="1"/>
  <c r="K1160" i="1" l="1"/>
  <c r="K1161" i="1" l="1"/>
  <c r="K1162" i="1" l="1"/>
  <c r="K1163" i="1" l="1"/>
  <c r="K1164" i="1" l="1"/>
  <c r="K1165" i="1" l="1"/>
  <c r="K1166" i="1" l="1"/>
  <c r="K1167" i="1" l="1"/>
  <c r="K1168" i="1" l="1"/>
  <c r="K1169" i="1" l="1"/>
  <c r="K1170" i="1" l="1"/>
  <c r="K1171" i="1" l="1"/>
  <c r="K1172" i="1" l="1"/>
  <c r="K1173" i="1" l="1"/>
  <c r="K1174" i="1" l="1"/>
  <c r="K1175" i="1" l="1"/>
  <c r="K1176" i="1" l="1"/>
  <c r="K1177" i="1" l="1"/>
  <c r="K1178" i="1" l="1"/>
  <c r="K1179" i="1" l="1"/>
  <c r="K1180" i="1" l="1"/>
  <c r="K1181" i="1" l="1"/>
  <c r="K1182" i="1" l="1"/>
  <c r="K1183" i="1" l="1"/>
  <c r="K1184" i="1" l="1"/>
  <c r="K1185" i="1" l="1"/>
  <c r="K1186" i="1" l="1"/>
  <c r="K1187" i="1" l="1"/>
  <c r="K1188" i="1" l="1"/>
  <c r="K1189" i="1" l="1"/>
  <c r="K1190" i="1" l="1"/>
  <c r="K1191" i="1" l="1"/>
  <c r="K1192" i="1" l="1"/>
  <c r="K1193" i="1" l="1"/>
  <c r="K1194" i="1" l="1"/>
  <c r="K1195" i="1" l="1"/>
  <c r="K1196" i="1" l="1"/>
  <c r="K1197" i="1" l="1"/>
  <c r="K1198" i="1" l="1"/>
  <c r="K1199" i="1" l="1"/>
  <c r="K1200" i="1" l="1"/>
  <c r="K1201" i="1" l="1"/>
  <c r="K1202" i="1" l="1"/>
  <c r="K1203" i="1" l="1"/>
  <c r="K1204" i="1" l="1"/>
  <c r="K1205" i="1" l="1"/>
  <c r="K1206" i="1" l="1"/>
  <c r="K1207" i="1" l="1"/>
  <c r="K1208" i="1" l="1"/>
  <c r="K1209" i="1" l="1"/>
  <c r="K1210" i="1" l="1"/>
  <c r="K1211" i="1" l="1"/>
  <c r="K1212" i="1" l="1"/>
  <c r="K1213" i="1" l="1"/>
  <c r="K1214" i="1" l="1"/>
  <c r="K1215" i="1" l="1"/>
  <c r="K1216" i="1" l="1"/>
  <c r="K1217" i="1" l="1"/>
  <c r="K1218" i="1" l="1"/>
  <c r="K1219" i="1" l="1"/>
  <c r="K1220" i="1" l="1"/>
  <c r="K1221" i="1" l="1"/>
  <c r="K1222" i="1" l="1"/>
  <c r="K1223" i="1" l="1"/>
  <c r="K1224" i="1" l="1"/>
  <c r="K1225" i="1" l="1"/>
  <c r="K1226" i="1" l="1"/>
  <c r="K1227" i="1" l="1"/>
  <c r="K1228" i="1" l="1"/>
  <c r="K1229" i="1" l="1"/>
  <c r="K1230" i="1" l="1"/>
  <c r="K1231" i="1" l="1"/>
  <c r="K1232" i="1" l="1"/>
  <c r="K1233" i="1" l="1"/>
  <c r="K1234" i="1" l="1"/>
  <c r="K1235" i="1" l="1"/>
  <c r="K1236" i="1" l="1"/>
  <c r="K1237" i="1" l="1"/>
  <c r="K1238" i="1" l="1"/>
  <c r="K1239" i="1" l="1"/>
  <c r="K1240" i="1" l="1"/>
  <c r="K1241" i="1" l="1"/>
  <c r="K1242" i="1" l="1"/>
  <c r="K1243" i="1" l="1"/>
  <c r="K1244" i="1" l="1"/>
  <c r="K1245" i="1" l="1"/>
  <c r="K1246" i="1" l="1"/>
  <c r="K1247" i="1" l="1"/>
  <c r="K1248" i="1" l="1"/>
  <c r="K1249" i="1" l="1"/>
  <c r="K1250" i="1" l="1"/>
  <c r="K1251" i="1" l="1"/>
  <c r="K1252" i="1" l="1"/>
  <c r="K1253" i="1" l="1"/>
  <c r="K1254" i="1" l="1"/>
  <c r="K1255" i="1" l="1"/>
  <c r="K1256" i="1" l="1"/>
  <c r="K1257" i="1" l="1"/>
  <c r="K1258" i="1" l="1"/>
  <c r="K1259" i="1" l="1"/>
  <c r="K1260" i="1" l="1"/>
  <c r="K1261" i="1" l="1"/>
  <c r="K1262" i="1" l="1"/>
  <c r="K1263" i="1" l="1"/>
  <c r="K1264" i="1" l="1"/>
  <c r="K1265" i="1" l="1"/>
  <c r="K1266" i="1" l="1"/>
  <c r="K1267" i="1" l="1"/>
  <c r="K1268" i="1" l="1"/>
  <c r="K1269" i="1" l="1"/>
  <c r="K1270" i="1" l="1"/>
  <c r="K1271" i="1" l="1"/>
  <c r="K1272" i="1" l="1"/>
  <c r="K1273" i="1" l="1"/>
  <c r="K1274" i="1" l="1"/>
  <c r="K1275" i="1" l="1"/>
  <c r="K1276" i="1" l="1"/>
  <c r="K1277" i="1" l="1"/>
  <c r="K1278" i="1" l="1"/>
  <c r="K1279" i="1" l="1"/>
  <c r="K1280" i="1" l="1"/>
  <c r="K1281" i="1" l="1"/>
  <c r="K1282" i="1" l="1"/>
  <c r="K1283" i="1" l="1"/>
  <c r="K1284" i="1" l="1"/>
  <c r="K1285" i="1" l="1"/>
  <c r="K1286" i="1" l="1"/>
  <c r="K1287" i="1" l="1"/>
  <c r="K1288" i="1" l="1"/>
  <c r="K1289" i="1" l="1"/>
  <c r="K1290" i="1" l="1"/>
  <c r="K1291" i="1" l="1"/>
  <c r="K1292" i="1" l="1"/>
  <c r="K1293" i="1" l="1"/>
  <c r="K1294" i="1" l="1"/>
  <c r="K1295" i="1" l="1"/>
  <c r="K1296" i="1" l="1"/>
  <c r="K1297" i="1" l="1"/>
  <c r="K1298" i="1" l="1"/>
  <c r="K1299" i="1" l="1"/>
  <c r="K1300" i="1" l="1"/>
  <c r="K1301" i="1" l="1"/>
  <c r="K1302" i="1" l="1"/>
  <c r="K1303" i="1" l="1"/>
  <c r="K1304" i="1" l="1"/>
  <c r="K1305" i="1" l="1"/>
  <c r="K1306" i="1" l="1"/>
  <c r="K1307" i="1" l="1"/>
  <c r="K1308" i="1" l="1"/>
  <c r="K1309" i="1" l="1"/>
  <c r="K1310" i="1" l="1"/>
  <c r="K1311" i="1" l="1"/>
  <c r="K1312" i="1" l="1"/>
  <c r="K1313" i="1" l="1"/>
  <c r="K1314" i="1" l="1"/>
  <c r="K1315" i="1" l="1"/>
  <c r="K1316" i="1" l="1"/>
  <c r="K1317" i="1" l="1"/>
  <c r="K1318" i="1" l="1"/>
  <c r="K1319" i="1" l="1"/>
  <c r="K1320" i="1" l="1"/>
  <c r="K1321" i="1" l="1"/>
  <c r="K1322" i="1" l="1"/>
  <c r="K1323" i="1" l="1"/>
  <c r="K1324" i="1" l="1"/>
  <c r="K1325" i="1" l="1"/>
  <c r="K1326" i="1" l="1"/>
  <c r="K1327" i="1" l="1"/>
  <c r="K1328" i="1" l="1"/>
  <c r="K1329" i="1" l="1"/>
  <c r="K1330" i="1" l="1"/>
  <c r="K1331" i="1" l="1"/>
  <c r="K1332" i="1" l="1"/>
  <c r="K1333" i="1" l="1"/>
  <c r="K1334" i="1" l="1"/>
  <c r="K1335" i="1" l="1"/>
  <c r="K1336" i="1" l="1"/>
  <c r="K1337" i="1" l="1"/>
  <c r="K1338" i="1" l="1"/>
  <c r="K1339" i="1" l="1"/>
  <c r="K1340" i="1" l="1"/>
  <c r="K1341" i="1" l="1"/>
  <c r="K1342" i="1" l="1"/>
  <c r="K1343" i="1" l="1"/>
  <c r="K1344" i="1" l="1"/>
  <c r="K1345" i="1" l="1"/>
  <c r="K1346" i="1" l="1"/>
  <c r="K1347" i="1" l="1"/>
  <c r="K1348" i="1" l="1"/>
  <c r="K1349" i="1" l="1"/>
  <c r="K1350" i="1" l="1"/>
  <c r="K1351" i="1" l="1"/>
  <c r="K1352" i="1" l="1"/>
  <c r="K1353" i="1" l="1"/>
  <c r="K1354" i="1" l="1"/>
  <c r="K1355" i="1" l="1"/>
  <c r="K1356" i="1" l="1"/>
  <c r="K1357" i="1" l="1"/>
  <c r="K1358" i="1" l="1"/>
  <c r="K1359" i="1" l="1"/>
  <c r="K1360" i="1" l="1"/>
  <c r="K1361" i="1" l="1"/>
  <c r="K1362" i="1" l="1"/>
  <c r="K1363" i="1" l="1"/>
  <c r="K1364" i="1" l="1"/>
  <c r="K1365" i="1" l="1"/>
  <c r="K1366" i="1" l="1"/>
  <c r="K1367" i="1" l="1"/>
  <c r="K1368" i="1" l="1"/>
  <c r="K1369" i="1" l="1"/>
  <c r="K1370" i="1" l="1"/>
  <c r="K1371" i="1" l="1"/>
  <c r="K1372" i="1" l="1"/>
  <c r="K1373" i="1" l="1"/>
  <c r="K1374" i="1" l="1"/>
  <c r="K1375" i="1" l="1"/>
  <c r="K1376" i="1" l="1"/>
  <c r="K1377" i="1" l="1"/>
  <c r="K1378" i="1" l="1"/>
  <c r="K1379" i="1" l="1"/>
  <c r="K1380" i="1" l="1"/>
  <c r="K1381" i="1" l="1"/>
  <c r="K1382" i="1" l="1"/>
  <c r="K1383" i="1" l="1"/>
  <c r="K1384" i="1" l="1"/>
  <c r="K1385" i="1" l="1"/>
  <c r="K1386" i="1" l="1"/>
  <c r="K1387" i="1" l="1"/>
  <c r="K1388" i="1" l="1"/>
  <c r="K1389" i="1" l="1"/>
  <c r="K1390" i="1" l="1"/>
  <c r="K1391" i="1" l="1"/>
  <c r="K1392" i="1" l="1"/>
  <c r="K1393" i="1" l="1"/>
  <c r="K1394" i="1" l="1"/>
  <c r="K1395" i="1" l="1"/>
  <c r="K1396" i="1" l="1"/>
  <c r="K1397" i="1" l="1"/>
  <c r="K1398" i="1" l="1"/>
  <c r="K1399" i="1" l="1"/>
  <c r="K1400" i="1" l="1"/>
  <c r="K1401" i="1" l="1"/>
  <c r="K1402" i="1" l="1"/>
  <c r="K1403" i="1" l="1"/>
  <c r="K1404" i="1" l="1"/>
  <c r="K1405" i="1" l="1"/>
  <c r="K1406" i="1" l="1"/>
  <c r="K1407" i="1" l="1"/>
  <c r="K1408" i="1" l="1"/>
  <c r="K1409" i="1" l="1"/>
  <c r="K1410" i="1" l="1"/>
  <c r="K1411" i="1" l="1"/>
  <c r="K1412" i="1" l="1"/>
  <c r="K1413" i="1" l="1"/>
  <c r="K1414" i="1" l="1"/>
  <c r="K1415" i="1" l="1"/>
  <c r="K1416" i="1" l="1"/>
  <c r="K1417" i="1" l="1"/>
  <c r="K1418" i="1" l="1"/>
  <c r="K1419" i="1" l="1"/>
  <c r="K1420" i="1" l="1"/>
  <c r="K1421" i="1" l="1"/>
  <c r="K1422" i="1" l="1"/>
  <c r="K1423" i="1" l="1"/>
  <c r="K1424" i="1" l="1"/>
  <c r="K1425" i="1" l="1"/>
  <c r="K1426" i="1" l="1"/>
  <c r="K1427" i="1" l="1"/>
  <c r="K1428" i="1" l="1"/>
  <c r="K1429" i="1" l="1"/>
  <c r="K1430" i="1" l="1"/>
  <c r="K1431" i="1" l="1"/>
  <c r="K1432" i="1" l="1"/>
  <c r="K1433" i="1" l="1"/>
  <c r="K1434" i="1" l="1"/>
  <c r="K1435" i="1" l="1"/>
  <c r="K1436" i="1" l="1"/>
  <c r="K1437" i="1" l="1"/>
  <c r="K1438" i="1" l="1"/>
  <c r="K1439" i="1" l="1"/>
  <c r="K1440" i="1" l="1"/>
  <c r="K1441" i="1" l="1"/>
  <c r="K1442" i="1" l="1"/>
  <c r="K1443" i="1" l="1"/>
  <c r="K1444" i="1" l="1"/>
  <c r="K1445" i="1" l="1"/>
  <c r="K1446" i="1" l="1"/>
  <c r="K1447" i="1" l="1"/>
  <c r="K1448" i="1" l="1"/>
  <c r="K1449" i="1" l="1"/>
  <c r="K1450" i="1" l="1"/>
  <c r="K1451" i="1" l="1"/>
  <c r="K1452" i="1" l="1"/>
  <c r="K1453" i="1" l="1"/>
  <c r="K1454" i="1" l="1"/>
  <c r="K1455" i="1" l="1"/>
  <c r="K1456" i="1" l="1"/>
  <c r="K1457" i="1" l="1"/>
  <c r="K1458" i="1" l="1"/>
  <c r="K1459" i="1" l="1"/>
  <c r="K1460" i="1" l="1"/>
  <c r="K1461" i="1" l="1"/>
  <c r="K1462" i="1" l="1"/>
  <c r="K1463" i="1" l="1"/>
  <c r="K1464" i="1" l="1"/>
  <c r="K1465" i="1" l="1"/>
  <c r="K1466" i="1" l="1"/>
  <c r="K1467" i="1" l="1"/>
  <c r="K1468" i="1" l="1"/>
  <c r="K1469" i="1" l="1"/>
  <c r="K1470" i="1" l="1"/>
  <c r="K1471" i="1" l="1"/>
  <c r="K1472" i="1" l="1"/>
  <c r="K1473" i="1" l="1"/>
  <c r="K1474" i="1" l="1"/>
  <c r="K1475" i="1" l="1"/>
  <c r="K1476" i="1" l="1"/>
  <c r="K1477" i="1" l="1"/>
  <c r="K1478" i="1" l="1"/>
  <c r="K1479" i="1" l="1"/>
  <c r="K1480" i="1" l="1"/>
  <c r="K1481" i="1" l="1"/>
  <c r="K1482" i="1" l="1"/>
  <c r="K1483" i="1" l="1"/>
  <c r="K1484" i="1" l="1"/>
  <c r="K1485" i="1" l="1"/>
  <c r="K1486" i="1" l="1"/>
  <c r="K1487" i="1" l="1"/>
  <c r="K1488" i="1" l="1"/>
  <c r="K1489" i="1" l="1"/>
  <c r="K1490" i="1" l="1"/>
  <c r="K1491" i="1" l="1"/>
  <c r="K1492" i="1" l="1"/>
  <c r="K1493" i="1" l="1"/>
  <c r="K1494" i="1" l="1"/>
  <c r="K1495" i="1" l="1"/>
  <c r="K1496" i="1" l="1"/>
  <c r="K1497" i="1" l="1"/>
  <c r="K1498" i="1" l="1"/>
  <c r="K1499" i="1" l="1"/>
  <c r="K1500" i="1" l="1"/>
  <c r="K1501" i="1" l="1"/>
  <c r="K1502" i="1" l="1"/>
  <c r="K1503" i="1" l="1"/>
  <c r="K1504" i="1" l="1"/>
  <c r="K1505" i="1" l="1"/>
  <c r="K1506" i="1" l="1"/>
  <c r="K1507" i="1" l="1"/>
  <c r="K1508" i="1" l="1"/>
  <c r="K1509" i="1" l="1"/>
  <c r="K1510" i="1" l="1"/>
  <c r="K1511" i="1" l="1"/>
  <c r="K1512" i="1" l="1"/>
  <c r="K1513" i="1" l="1"/>
  <c r="K1514" i="1" l="1"/>
  <c r="K1515" i="1" l="1"/>
  <c r="K1516" i="1" l="1"/>
  <c r="K1517" i="1" l="1"/>
  <c r="K1518" i="1" l="1"/>
  <c r="K1519" i="1" l="1"/>
  <c r="K1520" i="1" l="1"/>
  <c r="K1521" i="1" l="1"/>
  <c r="K1522" i="1" l="1"/>
  <c r="K1523" i="1" l="1"/>
  <c r="K1524" i="1" l="1"/>
  <c r="K1525" i="1" l="1"/>
  <c r="K1526" i="1" l="1"/>
  <c r="K1527" i="1" l="1"/>
  <c r="K1528" i="1" l="1"/>
  <c r="K1529" i="1" l="1"/>
  <c r="K1530" i="1" l="1"/>
  <c r="K1531" i="1" l="1"/>
  <c r="K1532" i="1" l="1"/>
  <c r="K1533" i="1" l="1"/>
  <c r="K1534" i="1" l="1"/>
  <c r="K1535" i="1" l="1"/>
  <c r="K1536" i="1" l="1"/>
  <c r="K1537" i="1" l="1"/>
  <c r="K1538" i="1" l="1"/>
  <c r="K1539" i="1" l="1"/>
  <c r="K1540" i="1" l="1"/>
  <c r="K1541" i="1" l="1"/>
  <c r="K1542" i="1" l="1"/>
  <c r="K1543" i="1" l="1"/>
  <c r="K1544" i="1" l="1"/>
  <c r="K1545" i="1" l="1"/>
  <c r="K1546" i="1" l="1"/>
  <c r="K1547" i="1" l="1"/>
  <c r="K1548" i="1" l="1"/>
  <c r="K1549" i="1" l="1"/>
  <c r="K1550" i="1" l="1"/>
  <c r="K1551" i="1" l="1"/>
  <c r="K1552" i="1" l="1"/>
  <c r="K1553" i="1" l="1"/>
  <c r="K1554" i="1" l="1"/>
  <c r="K1555" i="1" l="1"/>
  <c r="K1556" i="1" l="1"/>
  <c r="K1557" i="1" l="1"/>
  <c r="K1558" i="1" l="1"/>
  <c r="K1559" i="1" l="1"/>
  <c r="K1560" i="1" l="1"/>
  <c r="K1561" i="1" l="1"/>
  <c r="K1562" i="1" l="1"/>
  <c r="K1563" i="1" l="1"/>
  <c r="K1564" i="1" l="1"/>
  <c r="K1565" i="1" l="1"/>
  <c r="K1566" i="1" l="1"/>
  <c r="K1567" i="1" l="1"/>
  <c r="K1568" i="1" l="1"/>
  <c r="K1569" i="1" l="1"/>
  <c r="K1570" i="1" l="1"/>
  <c r="K1571" i="1" l="1"/>
  <c r="K1572" i="1" l="1"/>
  <c r="K1573" i="1" l="1"/>
  <c r="K1574" i="1" l="1"/>
  <c r="K1575" i="1" l="1"/>
  <c r="K1576" i="1" l="1"/>
  <c r="K1577" i="1" l="1"/>
  <c r="K1578" i="1" l="1"/>
  <c r="K1579" i="1" l="1"/>
  <c r="K1580" i="1" l="1"/>
  <c r="K1581" i="1" l="1"/>
  <c r="K1582" i="1" l="1"/>
  <c r="K1583" i="1" l="1"/>
  <c r="K1584" i="1" l="1"/>
  <c r="K1585" i="1" l="1"/>
  <c r="K1586" i="1" l="1"/>
  <c r="K1587" i="1" l="1"/>
  <c r="K1588" i="1" l="1"/>
  <c r="K1589" i="1" l="1"/>
  <c r="K1590" i="1" l="1"/>
  <c r="K1591" i="1" l="1"/>
  <c r="K1592" i="1" l="1"/>
  <c r="K1593" i="1" l="1"/>
  <c r="K1594" i="1" l="1"/>
  <c r="K1595" i="1" l="1"/>
  <c r="K1596" i="1" l="1"/>
  <c r="K1597" i="1" l="1"/>
  <c r="K1598" i="1" l="1"/>
  <c r="K1599" i="1" l="1"/>
  <c r="K1600" i="1" l="1"/>
  <c r="K1601" i="1" l="1"/>
  <c r="K1602" i="1" l="1"/>
  <c r="K1603" i="1" l="1"/>
  <c r="K1604" i="1" l="1"/>
  <c r="K1605" i="1" l="1"/>
  <c r="K1606" i="1" l="1"/>
  <c r="K1607" i="1" l="1"/>
  <c r="K1608" i="1" l="1"/>
  <c r="K1609" i="1" l="1"/>
  <c r="K1610" i="1" l="1"/>
  <c r="K1611" i="1" l="1"/>
  <c r="K1612" i="1" l="1"/>
  <c r="K1613" i="1" l="1"/>
  <c r="K1614" i="1" l="1"/>
  <c r="K1615" i="1" l="1"/>
  <c r="K1616" i="1" l="1"/>
  <c r="K1617" i="1" l="1"/>
  <c r="K1618" i="1" l="1"/>
  <c r="K1619" i="1" l="1"/>
  <c r="K1620" i="1" l="1"/>
  <c r="K1621" i="1" l="1"/>
  <c r="K1622" i="1" l="1"/>
  <c r="K1623" i="1" l="1"/>
  <c r="K1624" i="1" l="1"/>
  <c r="K1625" i="1" l="1"/>
  <c r="K1626" i="1" l="1"/>
  <c r="K1627" i="1" l="1"/>
  <c r="K1628" i="1" l="1"/>
  <c r="K1629" i="1" l="1"/>
  <c r="K1630" i="1" l="1"/>
  <c r="K1631" i="1" l="1"/>
  <c r="K1632" i="1" l="1"/>
  <c r="K1633" i="1" l="1"/>
  <c r="K1634" i="1" l="1"/>
  <c r="K1635" i="1" l="1"/>
  <c r="K1636" i="1" l="1"/>
  <c r="K1637" i="1" l="1"/>
  <c r="K1638" i="1" l="1"/>
  <c r="K1639" i="1" l="1"/>
  <c r="K1640" i="1" l="1"/>
  <c r="K1641" i="1" l="1"/>
  <c r="K1642" i="1" l="1"/>
  <c r="K1643" i="1" l="1"/>
  <c r="K1644" i="1" l="1"/>
  <c r="K1645" i="1" l="1"/>
  <c r="K1646" i="1" l="1"/>
  <c r="K1647" i="1" l="1"/>
  <c r="K1648" i="1" l="1"/>
  <c r="K1649" i="1" l="1"/>
  <c r="K1650" i="1" l="1"/>
  <c r="K1651" i="1" l="1"/>
  <c r="K1652" i="1" l="1"/>
  <c r="K1653" i="1" l="1"/>
  <c r="K1654" i="1" l="1"/>
  <c r="K1655" i="1" l="1"/>
  <c r="K1656" i="1" l="1"/>
  <c r="K1657" i="1" l="1"/>
  <c r="K1658" i="1" l="1"/>
  <c r="K1659" i="1" l="1"/>
  <c r="K1660" i="1" l="1"/>
  <c r="K1661" i="1" l="1"/>
  <c r="K1662" i="1" l="1"/>
  <c r="K1663" i="1" l="1"/>
  <c r="K1664" i="1" l="1"/>
  <c r="K1665" i="1" l="1"/>
  <c r="K1666" i="1" l="1"/>
  <c r="K1667" i="1" l="1"/>
  <c r="K1668" i="1" l="1"/>
  <c r="K1669" i="1" l="1"/>
  <c r="K1670" i="1" l="1"/>
  <c r="K1671" i="1" l="1"/>
  <c r="K1672" i="1" l="1"/>
  <c r="K1673" i="1" l="1"/>
  <c r="K1674" i="1" l="1"/>
  <c r="K1675" i="1" l="1"/>
  <c r="K1676" i="1" l="1"/>
  <c r="K1677" i="1" l="1"/>
  <c r="K1678" i="1" l="1"/>
  <c r="K1679" i="1" l="1"/>
  <c r="K1680" i="1" l="1"/>
  <c r="K1681" i="1" l="1"/>
  <c r="K1682" i="1" l="1"/>
  <c r="K1683" i="1" l="1"/>
  <c r="K1684" i="1" l="1"/>
  <c r="K1685" i="1" l="1"/>
  <c r="K1686" i="1" l="1"/>
  <c r="K1687" i="1" l="1"/>
  <c r="K1688" i="1" l="1"/>
  <c r="K1689" i="1" l="1"/>
  <c r="K1690" i="1" l="1"/>
  <c r="K1691" i="1" l="1"/>
  <c r="K1692" i="1" l="1"/>
  <c r="K1693" i="1" l="1"/>
  <c r="K1694" i="1" l="1"/>
  <c r="K1695" i="1" l="1"/>
  <c r="K1696" i="1" l="1"/>
  <c r="K1697" i="1" l="1"/>
  <c r="K1698" i="1" l="1"/>
  <c r="K1699" i="1" l="1"/>
  <c r="K1700" i="1" l="1"/>
  <c r="K1701" i="1" l="1"/>
  <c r="K1702" i="1" l="1"/>
  <c r="K1703" i="1" l="1"/>
  <c r="K1704" i="1" l="1"/>
  <c r="K1705" i="1" l="1"/>
  <c r="K1706" i="1" l="1"/>
  <c r="K1707" i="1" l="1"/>
  <c r="K1708" i="1" l="1"/>
  <c r="K1709" i="1" l="1"/>
  <c r="K1710" i="1" l="1"/>
  <c r="K1711" i="1" l="1"/>
  <c r="K1712" i="1" l="1"/>
  <c r="K1713" i="1" l="1"/>
  <c r="K1714" i="1" l="1"/>
  <c r="K1715" i="1" l="1"/>
  <c r="K1716" i="1" l="1"/>
  <c r="K1717" i="1" l="1"/>
  <c r="K1718" i="1" l="1"/>
  <c r="K1719" i="1" l="1"/>
  <c r="K1720" i="1" l="1"/>
  <c r="K1721" i="1" l="1"/>
  <c r="K1722" i="1" l="1"/>
  <c r="K1723" i="1" l="1"/>
  <c r="K1724" i="1" l="1"/>
  <c r="K1725" i="1" l="1"/>
  <c r="K1726" i="1" l="1"/>
  <c r="K1727" i="1" l="1"/>
  <c r="K1728" i="1" l="1"/>
  <c r="K1729" i="1" l="1"/>
  <c r="K1730" i="1" l="1"/>
  <c r="K1731" i="1" l="1"/>
  <c r="K1732" i="1" l="1"/>
  <c r="K1733" i="1" l="1"/>
  <c r="K1734" i="1" l="1"/>
  <c r="K1735" i="1" l="1"/>
  <c r="K1736" i="1" l="1"/>
  <c r="K1737" i="1" l="1"/>
  <c r="K1738" i="1" l="1"/>
  <c r="K1739" i="1" l="1"/>
  <c r="K1740" i="1" l="1"/>
  <c r="K1741" i="1" l="1"/>
  <c r="K1742" i="1" l="1"/>
  <c r="K1743" i="1" l="1"/>
  <c r="K1744" i="1" l="1"/>
  <c r="K1745" i="1" l="1"/>
  <c r="K1746" i="1" l="1"/>
  <c r="K1747" i="1" l="1"/>
  <c r="K1748" i="1" l="1"/>
  <c r="K1749" i="1" l="1"/>
  <c r="K1750" i="1" l="1"/>
  <c r="K1751" i="1" l="1"/>
  <c r="K1752" i="1" l="1"/>
  <c r="K1753" i="1" l="1"/>
  <c r="K1754" i="1" l="1"/>
  <c r="K1755" i="1" l="1"/>
  <c r="K1756" i="1" l="1"/>
  <c r="K1757" i="1" l="1"/>
  <c r="K1758" i="1" l="1"/>
  <c r="K1759" i="1" l="1"/>
  <c r="K1760" i="1" l="1"/>
  <c r="K1761" i="1" l="1"/>
  <c r="K1762" i="1" l="1"/>
  <c r="K1763" i="1" l="1"/>
  <c r="K1764" i="1" l="1"/>
  <c r="K1765" i="1" l="1"/>
  <c r="K1766" i="1" l="1"/>
  <c r="K1767" i="1" l="1"/>
  <c r="K1768" i="1" l="1"/>
  <c r="K1769" i="1" l="1"/>
  <c r="K1770" i="1" l="1"/>
  <c r="K1771" i="1" l="1"/>
  <c r="K1772" i="1" l="1"/>
  <c r="K1773" i="1" l="1"/>
  <c r="K1774" i="1" l="1"/>
  <c r="K1775" i="1" l="1"/>
  <c r="K1776" i="1" l="1"/>
  <c r="K1777" i="1" l="1"/>
  <c r="K1778" i="1" l="1"/>
  <c r="K1779" i="1" l="1"/>
  <c r="K1780" i="1" l="1"/>
  <c r="K1781" i="1" l="1"/>
  <c r="K1782" i="1" l="1"/>
  <c r="K1783" i="1" l="1"/>
  <c r="K1784" i="1" l="1"/>
  <c r="K1785" i="1" l="1"/>
  <c r="K1786" i="1" l="1"/>
  <c r="K1787" i="1" l="1"/>
  <c r="K1788" i="1" l="1"/>
  <c r="K1789" i="1" l="1"/>
  <c r="K1790" i="1" l="1"/>
  <c r="K1791" i="1" l="1"/>
  <c r="K1792" i="1" l="1"/>
  <c r="K1793" i="1" l="1"/>
  <c r="K1794" i="1" l="1"/>
  <c r="K1795" i="1" l="1"/>
  <c r="K1796" i="1" l="1"/>
  <c r="K1797" i="1" l="1"/>
  <c r="K1798" i="1" l="1"/>
  <c r="K1799" i="1" l="1"/>
  <c r="K1800" i="1" l="1"/>
  <c r="K1801" i="1" l="1"/>
  <c r="K1802" i="1" l="1"/>
  <c r="K1803" i="1" l="1"/>
  <c r="K1804" i="1" l="1"/>
  <c r="K1805" i="1" l="1"/>
  <c r="K1806" i="1" l="1"/>
  <c r="K1807" i="1" l="1"/>
  <c r="K1808" i="1" l="1"/>
  <c r="K1809" i="1" l="1"/>
  <c r="K1810" i="1" l="1"/>
  <c r="K1811" i="1" l="1"/>
  <c r="K1812" i="1" l="1"/>
  <c r="K1813" i="1" l="1"/>
  <c r="K1814" i="1" l="1"/>
  <c r="K1815" i="1" l="1"/>
  <c r="K1816" i="1" l="1"/>
  <c r="K1817" i="1" l="1"/>
  <c r="K1818" i="1" l="1"/>
  <c r="K1819" i="1" l="1"/>
  <c r="K1820" i="1" l="1"/>
  <c r="K1821" i="1" l="1"/>
  <c r="K1822" i="1" l="1"/>
  <c r="K1823" i="1" l="1"/>
  <c r="K1824" i="1" l="1"/>
  <c r="K1825" i="1" l="1"/>
  <c r="K1826" i="1" l="1"/>
  <c r="K1827" i="1" l="1"/>
  <c r="K1828" i="1" l="1"/>
  <c r="K1829" i="1" l="1"/>
  <c r="K1830" i="1" l="1"/>
  <c r="K1831" i="1" l="1"/>
  <c r="K1832" i="1" l="1"/>
  <c r="K1833" i="1" l="1"/>
  <c r="K1834" i="1" l="1"/>
  <c r="K1835" i="1" l="1"/>
  <c r="K1836" i="1" l="1"/>
  <c r="K1837" i="1" l="1"/>
  <c r="K1838" i="1" l="1"/>
  <c r="K1839" i="1" l="1"/>
  <c r="K1840" i="1" l="1"/>
  <c r="K1841" i="1" l="1"/>
  <c r="K1842" i="1" l="1"/>
  <c r="K1843" i="1" l="1"/>
  <c r="K1844" i="1" l="1"/>
  <c r="K1845" i="1" l="1"/>
  <c r="K1846" i="1" l="1"/>
  <c r="K1847" i="1" l="1"/>
  <c r="K1848" i="1" l="1"/>
  <c r="K1849" i="1" l="1"/>
  <c r="K1850" i="1" l="1"/>
  <c r="K1851" i="1" l="1"/>
  <c r="K1852" i="1" l="1"/>
  <c r="K1853" i="1" l="1"/>
  <c r="K1854" i="1" l="1"/>
  <c r="K1855" i="1" l="1"/>
  <c r="K1856" i="1" l="1"/>
  <c r="K1857" i="1" l="1"/>
  <c r="K1858" i="1" l="1"/>
  <c r="K1859" i="1" l="1"/>
  <c r="K1860" i="1" l="1"/>
  <c r="K1861" i="1" l="1"/>
  <c r="K1862" i="1" l="1"/>
  <c r="K1863" i="1" l="1"/>
  <c r="K1864" i="1" l="1"/>
  <c r="K1865" i="1" l="1"/>
  <c r="K1866" i="1" l="1"/>
  <c r="K1867" i="1" l="1"/>
  <c r="K1868" i="1" l="1"/>
  <c r="K1869" i="1" l="1"/>
  <c r="K1870" i="1" l="1"/>
  <c r="K1871" i="1" l="1"/>
  <c r="K1872" i="1" l="1"/>
  <c r="K1873" i="1" l="1"/>
  <c r="K1874" i="1" l="1"/>
  <c r="K1875" i="1" l="1"/>
  <c r="K1876" i="1" l="1"/>
  <c r="K1877" i="1" l="1"/>
  <c r="K1878" i="1" l="1"/>
  <c r="K1879" i="1" l="1"/>
  <c r="K1880" i="1" l="1"/>
  <c r="K1881" i="1" l="1"/>
  <c r="K1882" i="1" l="1"/>
  <c r="K1883" i="1" l="1"/>
  <c r="K1884" i="1" l="1"/>
  <c r="K1885" i="1" l="1"/>
  <c r="K1886" i="1" l="1"/>
  <c r="K1887" i="1" l="1"/>
  <c r="K1888" i="1" l="1"/>
  <c r="K1889" i="1" l="1"/>
  <c r="K1890" i="1" l="1"/>
  <c r="K1891" i="1" l="1"/>
  <c r="K1892" i="1" l="1"/>
  <c r="K1893" i="1" l="1"/>
  <c r="K1894" i="1" l="1"/>
  <c r="K1895" i="1" l="1"/>
  <c r="K1896" i="1" l="1"/>
  <c r="K1897" i="1" l="1"/>
  <c r="K1898" i="1" l="1"/>
  <c r="K1899" i="1" l="1"/>
  <c r="K1900" i="1" l="1"/>
  <c r="K1901" i="1" l="1"/>
  <c r="K1902" i="1" l="1"/>
  <c r="K1903" i="1" l="1"/>
  <c r="K1904" i="1" l="1"/>
  <c r="K1905" i="1" l="1"/>
  <c r="K1906" i="1" l="1"/>
  <c r="K1907" i="1" l="1"/>
  <c r="K1908" i="1" l="1"/>
  <c r="K1909" i="1" l="1"/>
  <c r="K1910" i="1" l="1"/>
  <c r="K1911" i="1" l="1"/>
  <c r="K1912" i="1" l="1"/>
  <c r="K1913" i="1" l="1"/>
  <c r="K1914" i="1" l="1"/>
  <c r="K1915" i="1" l="1"/>
  <c r="K1916" i="1" l="1"/>
  <c r="K1917" i="1" l="1"/>
  <c r="K1918" i="1" l="1"/>
  <c r="K1919" i="1" l="1"/>
  <c r="K1920" i="1" l="1"/>
  <c r="K1921" i="1" l="1"/>
  <c r="K1922" i="1" l="1"/>
  <c r="K1923" i="1" l="1"/>
  <c r="K1924" i="1" l="1"/>
  <c r="K1925" i="1" l="1"/>
  <c r="K1926" i="1" l="1"/>
  <c r="K1927" i="1" l="1"/>
  <c r="K1928" i="1" l="1"/>
  <c r="K1929" i="1" l="1"/>
  <c r="K1930" i="1" l="1"/>
  <c r="K1931" i="1" l="1"/>
  <c r="K1932" i="1" l="1"/>
  <c r="K1933" i="1" l="1"/>
  <c r="K1934" i="1" l="1"/>
  <c r="K1935" i="1" l="1"/>
  <c r="K1936" i="1" l="1"/>
  <c r="K1937" i="1" l="1"/>
  <c r="K1938" i="1" l="1"/>
  <c r="K1939" i="1" l="1"/>
  <c r="K1940" i="1" l="1"/>
  <c r="K1941" i="1" l="1"/>
  <c r="K1942" i="1" l="1"/>
  <c r="K1943" i="1" l="1"/>
  <c r="K1944" i="1" l="1"/>
  <c r="K1945" i="1" l="1"/>
  <c r="K1946" i="1" l="1"/>
  <c r="K1947" i="1" l="1"/>
  <c r="K1948" i="1" l="1"/>
  <c r="K1949" i="1" l="1"/>
  <c r="K1950" i="1" l="1"/>
  <c r="K1951" i="1" l="1"/>
  <c r="K1952" i="1" l="1"/>
  <c r="K1953" i="1" l="1"/>
  <c r="K1954" i="1" l="1"/>
  <c r="K1955" i="1" l="1"/>
  <c r="K1956" i="1" l="1"/>
  <c r="K1957" i="1" l="1"/>
  <c r="K1958" i="1" l="1"/>
  <c r="K1959" i="1" l="1"/>
  <c r="K1960" i="1" l="1"/>
  <c r="K1961" i="1" l="1"/>
  <c r="K1962" i="1" l="1"/>
  <c r="K1963" i="1" l="1"/>
  <c r="K1964" i="1" l="1"/>
  <c r="K1965" i="1" l="1"/>
  <c r="K1966" i="1" l="1"/>
  <c r="K1967" i="1" l="1"/>
  <c r="K1968" i="1" l="1"/>
  <c r="K1969" i="1" l="1"/>
  <c r="K1970" i="1" l="1"/>
  <c r="K1971" i="1" l="1"/>
  <c r="K1972" i="1" l="1"/>
  <c r="K1973" i="1" l="1"/>
  <c r="K1974" i="1" l="1"/>
  <c r="K1975" i="1" l="1"/>
  <c r="K1976" i="1" l="1"/>
  <c r="K1977" i="1" l="1"/>
  <c r="K1978" i="1" l="1"/>
  <c r="K1979" i="1" l="1"/>
  <c r="K1980" i="1" l="1"/>
  <c r="K1981" i="1" l="1"/>
  <c r="K1982" i="1" l="1"/>
  <c r="K1983" i="1" l="1"/>
  <c r="K1984" i="1" l="1"/>
  <c r="K1985" i="1" l="1"/>
  <c r="K1986" i="1" l="1"/>
  <c r="K1987" i="1" l="1"/>
  <c r="K1988" i="1" l="1"/>
  <c r="K1989" i="1" l="1"/>
  <c r="K1990" i="1" l="1"/>
  <c r="K1991" i="1" l="1"/>
  <c r="K1992" i="1" l="1"/>
  <c r="K1993" i="1" l="1"/>
  <c r="K1994" i="1" l="1"/>
  <c r="K1995" i="1" l="1"/>
  <c r="K1996" i="1" l="1"/>
  <c r="K1997" i="1" l="1"/>
  <c r="K1998" i="1" l="1"/>
  <c r="K1999" i="1" l="1"/>
  <c r="K2000" i="1" l="1"/>
  <c r="K2001" i="1" l="1"/>
  <c r="K2002" i="1" l="1"/>
  <c r="K2003" i="1" l="1"/>
  <c r="K2004" i="1" l="1"/>
  <c r="K2005" i="1" l="1"/>
  <c r="K2006" i="1" l="1"/>
  <c r="K2007" i="1" l="1"/>
  <c r="K2008" i="1" l="1"/>
  <c r="K2009" i="1" l="1"/>
  <c r="K2010" i="1" l="1"/>
  <c r="K2011" i="1" l="1"/>
  <c r="K2012" i="1" l="1"/>
  <c r="K2013" i="1" l="1"/>
  <c r="K2014" i="1" l="1"/>
  <c r="K2015" i="1" l="1"/>
  <c r="K2016" i="1" l="1"/>
  <c r="K2017" i="1" l="1"/>
  <c r="K2018" i="1" l="1"/>
  <c r="K2019" i="1" l="1"/>
  <c r="K2020" i="1" l="1"/>
  <c r="K2021" i="1" l="1"/>
  <c r="K2022" i="1" l="1"/>
  <c r="K2023" i="1" l="1"/>
  <c r="K2024" i="1" l="1"/>
  <c r="K2025" i="1" l="1"/>
  <c r="K2026" i="1" l="1"/>
  <c r="K2027" i="1" l="1"/>
  <c r="K2028" i="1" l="1"/>
  <c r="K2029" i="1" l="1"/>
  <c r="K2030" i="1" l="1"/>
  <c r="K2031" i="1" l="1"/>
  <c r="K2032" i="1" l="1"/>
  <c r="K2033" i="1" l="1"/>
  <c r="K2034" i="1" l="1"/>
  <c r="K2035" i="1" l="1"/>
  <c r="K2036" i="1" l="1"/>
  <c r="K2037" i="1" l="1"/>
  <c r="K2038" i="1" l="1"/>
  <c r="K2039" i="1" l="1"/>
  <c r="K2040" i="1" l="1"/>
  <c r="K2041" i="1" l="1"/>
  <c r="K2042" i="1" l="1"/>
  <c r="K2043" i="1" l="1"/>
  <c r="K2044" i="1" l="1"/>
  <c r="K2045" i="1" l="1"/>
  <c r="K2046" i="1" l="1"/>
  <c r="K2047" i="1" l="1"/>
  <c r="K2048" i="1" l="1"/>
  <c r="K2049" i="1" l="1"/>
  <c r="K2050" i="1" l="1"/>
  <c r="K2051" i="1" l="1"/>
  <c r="K2052" i="1" l="1"/>
  <c r="K2053" i="1" l="1"/>
  <c r="K2054" i="1" l="1"/>
  <c r="K2055" i="1" l="1"/>
  <c r="K2056" i="1" l="1"/>
  <c r="K2057" i="1" l="1"/>
  <c r="K2058" i="1" l="1"/>
  <c r="K2059" i="1" l="1"/>
  <c r="K2060" i="1" l="1"/>
  <c r="K2061" i="1" l="1"/>
  <c r="K2062" i="1" l="1"/>
  <c r="K2063" i="1" l="1"/>
  <c r="K2064" i="1" l="1"/>
  <c r="K2065" i="1" l="1"/>
  <c r="K2066" i="1" l="1"/>
  <c r="K2067" i="1" l="1"/>
  <c r="K2068" i="1" l="1"/>
  <c r="K2069" i="1" l="1"/>
  <c r="K2070" i="1" l="1"/>
  <c r="K2071" i="1" l="1"/>
  <c r="K2072" i="1" l="1"/>
  <c r="K2073" i="1" l="1"/>
  <c r="K2074" i="1" l="1"/>
  <c r="K2075" i="1" l="1"/>
  <c r="K2076" i="1" l="1"/>
  <c r="K2077" i="1" l="1"/>
  <c r="K2078" i="1" l="1"/>
  <c r="K2079" i="1" l="1"/>
  <c r="K2080" i="1" l="1"/>
  <c r="K2081" i="1" l="1"/>
  <c r="K2082" i="1" l="1"/>
  <c r="K2083" i="1" l="1"/>
  <c r="K2084" i="1" l="1"/>
  <c r="K2085" i="1" l="1"/>
  <c r="K2086" i="1" l="1"/>
  <c r="K2087" i="1" l="1"/>
  <c r="K2088" i="1" l="1"/>
  <c r="K2089" i="1" l="1"/>
  <c r="K2090" i="1" l="1"/>
  <c r="K2091" i="1" l="1"/>
  <c r="K2092" i="1" l="1"/>
  <c r="K2093" i="1" l="1"/>
  <c r="K2094" i="1" l="1"/>
  <c r="K2095" i="1" l="1"/>
  <c r="K2096" i="1" l="1"/>
  <c r="K2097" i="1" l="1"/>
  <c r="K2098" i="1" l="1"/>
  <c r="K2099" i="1" l="1"/>
  <c r="K2100" i="1" l="1"/>
  <c r="K2101" i="1" l="1"/>
  <c r="K2102" i="1" l="1"/>
  <c r="K2103" i="1" l="1"/>
  <c r="K2104" i="1" l="1"/>
  <c r="K2105" i="1" l="1"/>
  <c r="K2106" i="1" l="1"/>
  <c r="K2107" i="1" l="1"/>
  <c r="K2108" i="1" l="1"/>
  <c r="K2109" i="1" l="1"/>
  <c r="K2110" i="1" l="1"/>
  <c r="K2111" i="1" l="1"/>
  <c r="K2112" i="1" l="1"/>
  <c r="K2113" i="1" l="1"/>
  <c r="K2114" i="1" l="1"/>
  <c r="K2115" i="1" l="1"/>
  <c r="K2116" i="1" l="1"/>
  <c r="K2117" i="1" l="1"/>
  <c r="K2118" i="1" l="1"/>
  <c r="K2119" i="1" l="1"/>
  <c r="K2120" i="1" l="1"/>
  <c r="K2121" i="1" l="1"/>
  <c r="K2122" i="1" l="1"/>
  <c r="K2123" i="1" l="1"/>
  <c r="K2124" i="1" l="1"/>
  <c r="K2125" i="1" l="1"/>
  <c r="K2126" i="1" l="1"/>
  <c r="K2127" i="1" l="1"/>
  <c r="K2128" i="1" l="1"/>
  <c r="K2129" i="1" l="1"/>
  <c r="K2130" i="1" l="1"/>
  <c r="K2131" i="1" l="1"/>
  <c r="K2132" i="1" l="1"/>
  <c r="K2133" i="1" l="1"/>
  <c r="K2134" i="1" l="1"/>
  <c r="K2135" i="1" l="1"/>
  <c r="K2136" i="1" l="1"/>
  <c r="K2137" i="1" l="1"/>
  <c r="K2138" i="1" l="1"/>
  <c r="K2139" i="1" l="1"/>
  <c r="K2140" i="1" l="1"/>
  <c r="K2141" i="1" l="1"/>
  <c r="K2142" i="1" l="1"/>
  <c r="K2143" i="1" l="1"/>
  <c r="K2144" i="1" l="1"/>
  <c r="K2145" i="1" l="1"/>
  <c r="K2146" i="1" l="1"/>
  <c r="K2147" i="1" l="1"/>
  <c r="K2148" i="1" l="1"/>
  <c r="K2149" i="1" l="1"/>
  <c r="K2150" i="1" l="1"/>
  <c r="K2151" i="1" l="1"/>
  <c r="K2152" i="1" l="1"/>
  <c r="K2153" i="1" l="1"/>
  <c r="K2154" i="1" l="1"/>
  <c r="K2155" i="1" l="1"/>
  <c r="K2156" i="1" l="1"/>
  <c r="K2157" i="1" l="1"/>
  <c r="K2158" i="1" l="1"/>
  <c r="K2159" i="1" l="1"/>
  <c r="K2160" i="1" l="1"/>
  <c r="K2161" i="1" l="1"/>
  <c r="K2162" i="1" l="1"/>
  <c r="K2163" i="1" l="1"/>
  <c r="K2164" i="1" l="1"/>
  <c r="K2165" i="1" l="1"/>
  <c r="K2166" i="1" l="1"/>
  <c r="K2167" i="1" l="1"/>
  <c r="K2168" i="1" l="1"/>
  <c r="K2169" i="1" l="1"/>
  <c r="K2170" i="1" l="1"/>
  <c r="K2171" i="1" l="1"/>
  <c r="K2172" i="1" l="1"/>
  <c r="K2173" i="1" l="1"/>
  <c r="K2174" i="1" l="1"/>
  <c r="K2175" i="1" l="1"/>
  <c r="K2176" i="1" l="1"/>
  <c r="K2177" i="1" l="1"/>
  <c r="K2178" i="1" l="1"/>
  <c r="K2179" i="1" l="1"/>
  <c r="K2180" i="1" l="1"/>
  <c r="K2181" i="1" l="1"/>
  <c r="K2182" i="1" l="1"/>
  <c r="K2183" i="1" l="1"/>
  <c r="K2184" i="1" l="1"/>
  <c r="K2185" i="1" l="1"/>
  <c r="K2186" i="1" l="1"/>
  <c r="K2187" i="1" l="1"/>
  <c r="K2188" i="1" l="1"/>
  <c r="K2189" i="1" l="1"/>
  <c r="K2190" i="1" l="1"/>
  <c r="K2191" i="1" l="1"/>
  <c r="K2192" i="1" l="1"/>
  <c r="K2193" i="1" l="1"/>
  <c r="K2194" i="1" l="1"/>
  <c r="K2195" i="1" l="1"/>
  <c r="K2196" i="1" l="1"/>
  <c r="K2197" i="1" l="1"/>
  <c r="K2198" i="1" l="1"/>
  <c r="K2199" i="1" l="1"/>
  <c r="K2200" i="1" l="1"/>
  <c r="K2201" i="1" l="1"/>
  <c r="K2202" i="1" l="1"/>
  <c r="K2203" i="1" l="1"/>
  <c r="K2204" i="1" l="1"/>
  <c r="K2205" i="1" l="1"/>
  <c r="K2206" i="1" l="1"/>
  <c r="K2207" i="1" l="1"/>
  <c r="K2208" i="1" l="1"/>
  <c r="K2209" i="1" l="1"/>
  <c r="K2210" i="1" l="1"/>
  <c r="K2211" i="1" l="1"/>
  <c r="K2212" i="1" l="1"/>
  <c r="K2213" i="1" l="1"/>
  <c r="K2214" i="1" l="1"/>
  <c r="K2215" i="1" l="1"/>
  <c r="K2216" i="1" l="1"/>
  <c r="K2217" i="1" l="1"/>
  <c r="K2218" i="1" l="1"/>
  <c r="K2219" i="1" l="1"/>
  <c r="K2220" i="1" l="1"/>
  <c r="K2221" i="1" l="1"/>
  <c r="K2222" i="1" l="1"/>
  <c r="K2223" i="1" l="1"/>
  <c r="K2224" i="1" l="1"/>
  <c r="K2225" i="1" l="1"/>
  <c r="K2226" i="1" l="1"/>
  <c r="K2227" i="1" l="1"/>
  <c r="K2228" i="1" l="1"/>
  <c r="K2229" i="1" l="1"/>
  <c r="K2230" i="1" l="1"/>
  <c r="K2231" i="1" l="1"/>
  <c r="K2232" i="1" l="1"/>
  <c r="K2233" i="1" l="1"/>
  <c r="K2234" i="1" l="1"/>
  <c r="K2235" i="1" l="1"/>
  <c r="K2236" i="1" l="1"/>
  <c r="K2237" i="1" l="1"/>
  <c r="K2238" i="1" l="1"/>
  <c r="K2239" i="1" l="1"/>
  <c r="K2240" i="1" l="1"/>
  <c r="K2241" i="1" l="1"/>
  <c r="K2242" i="1" l="1"/>
  <c r="K2243" i="1" l="1"/>
  <c r="K2244" i="1" l="1"/>
  <c r="K2245" i="1" l="1"/>
  <c r="K2246" i="1" l="1"/>
  <c r="K2247" i="1" l="1"/>
  <c r="K2248" i="1" l="1"/>
  <c r="K2249" i="1" l="1"/>
  <c r="K2250" i="1" l="1"/>
  <c r="K2251" i="1" l="1"/>
  <c r="K2252" i="1" l="1"/>
  <c r="K2253" i="1" l="1"/>
  <c r="K2254" i="1" l="1"/>
  <c r="K2255" i="1" l="1"/>
  <c r="K2256" i="1" l="1"/>
  <c r="K2257" i="1" l="1"/>
  <c r="K2258" i="1" l="1"/>
  <c r="K2259" i="1" l="1"/>
  <c r="K2260" i="1" l="1"/>
  <c r="K2261" i="1" l="1"/>
  <c r="K2262" i="1" l="1"/>
  <c r="K2263" i="1" l="1"/>
  <c r="K2264" i="1" l="1"/>
  <c r="K2265" i="1" l="1"/>
  <c r="K2266" i="1" l="1"/>
  <c r="K2267" i="1" l="1"/>
  <c r="K2268" i="1" l="1"/>
  <c r="K2269" i="1" l="1"/>
  <c r="K2270" i="1" l="1"/>
  <c r="K2271" i="1" l="1"/>
  <c r="K2272" i="1" l="1"/>
  <c r="K2273" i="1" l="1"/>
  <c r="K2274" i="1" l="1"/>
  <c r="K2275" i="1" l="1"/>
  <c r="K2276" i="1" l="1"/>
  <c r="K2277" i="1" l="1"/>
  <c r="K2278" i="1" l="1"/>
  <c r="K2279" i="1" l="1"/>
  <c r="K2280" i="1" l="1"/>
  <c r="K2281" i="1" l="1"/>
  <c r="K2282" i="1" l="1"/>
  <c r="K2283" i="1" l="1"/>
  <c r="K2284" i="1" l="1"/>
  <c r="K2285" i="1" l="1"/>
  <c r="K2286" i="1" l="1"/>
  <c r="K2287" i="1" l="1"/>
  <c r="K2288" i="1" l="1"/>
  <c r="K2289" i="1" l="1"/>
  <c r="K2290" i="1" l="1"/>
  <c r="K2291" i="1" l="1"/>
  <c r="K2292" i="1" l="1"/>
  <c r="K2293" i="1" l="1"/>
  <c r="K2294" i="1" l="1"/>
  <c r="K2295" i="1" l="1"/>
  <c r="K2296" i="1" l="1"/>
  <c r="K2297" i="1" l="1"/>
  <c r="K2298" i="1" l="1"/>
  <c r="K2299" i="1" l="1"/>
  <c r="K2300" i="1" l="1"/>
  <c r="K2301" i="1" l="1"/>
  <c r="K2302" i="1" l="1"/>
  <c r="K2303" i="1" l="1"/>
  <c r="K2304" i="1" l="1"/>
  <c r="K2305" i="1" l="1"/>
  <c r="K2306" i="1" l="1"/>
  <c r="K2307" i="1" l="1"/>
  <c r="K2308" i="1" l="1"/>
  <c r="K2309" i="1" l="1"/>
  <c r="K2310" i="1" l="1"/>
  <c r="K2311" i="1" l="1"/>
  <c r="K2312" i="1" l="1"/>
  <c r="K2313" i="1" l="1"/>
  <c r="K2314" i="1" l="1"/>
  <c r="K2315" i="1" l="1"/>
  <c r="K2316" i="1" l="1"/>
  <c r="K2317" i="1" l="1"/>
  <c r="K2318" i="1" l="1"/>
  <c r="K2319" i="1" l="1"/>
  <c r="K2320" i="1" l="1"/>
  <c r="K2321" i="1" l="1"/>
  <c r="K2322" i="1" l="1"/>
  <c r="K2323" i="1" l="1"/>
  <c r="K2324" i="1" l="1"/>
  <c r="K2325" i="1" l="1"/>
  <c r="K2326" i="1" l="1"/>
  <c r="K2327" i="1" l="1"/>
  <c r="K2328" i="1" l="1"/>
  <c r="K2329" i="1" l="1"/>
  <c r="K2330" i="1" l="1"/>
  <c r="K2331" i="1" l="1"/>
  <c r="K2332" i="1" l="1"/>
  <c r="K2333" i="1" l="1"/>
  <c r="K2334" i="1" l="1"/>
  <c r="K2335" i="1" l="1"/>
  <c r="K2336" i="1" l="1"/>
  <c r="K2337" i="1" l="1"/>
  <c r="K2338" i="1" l="1"/>
  <c r="K2339" i="1" l="1"/>
  <c r="K2340" i="1" l="1"/>
  <c r="K2341" i="1" l="1"/>
  <c r="K2342" i="1" l="1"/>
  <c r="K2343" i="1" l="1"/>
  <c r="K2344" i="1" l="1"/>
  <c r="K2345" i="1" l="1"/>
  <c r="K2346" i="1" l="1"/>
  <c r="K2347" i="1" l="1"/>
  <c r="K2348" i="1" l="1"/>
  <c r="K2349" i="1" l="1"/>
  <c r="K2350" i="1" l="1"/>
  <c r="K2351" i="1" l="1"/>
  <c r="K2352" i="1" l="1"/>
  <c r="K2353" i="1" l="1"/>
  <c r="K2354" i="1" l="1"/>
  <c r="K2355" i="1" l="1"/>
  <c r="K2356" i="1" l="1"/>
  <c r="K2357" i="1" l="1"/>
  <c r="K2358" i="1" l="1"/>
  <c r="K2359" i="1" l="1"/>
  <c r="K2360" i="1" l="1"/>
  <c r="K2361" i="1" l="1"/>
  <c r="K2362" i="1" l="1"/>
  <c r="K2363" i="1" l="1"/>
  <c r="K2364" i="1" l="1"/>
  <c r="K2365" i="1" l="1"/>
  <c r="K2366" i="1" l="1"/>
  <c r="K2367" i="1" l="1"/>
  <c r="K2368" i="1" l="1"/>
  <c r="K2369" i="1" l="1"/>
  <c r="K2370" i="1" l="1"/>
  <c r="K2371" i="1" l="1"/>
  <c r="K2372" i="1" l="1"/>
  <c r="K2373" i="1" l="1"/>
  <c r="K2374" i="1" l="1"/>
  <c r="K2375" i="1" l="1"/>
  <c r="K2376" i="1" l="1"/>
  <c r="K2377" i="1" l="1"/>
  <c r="K2378" i="1" l="1"/>
  <c r="K2379" i="1" l="1"/>
  <c r="K2380" i="1" l="1"/>
  <c r="K2381" i="1" l="1"/>
  <c r="K2382" i="1" l="1"/>
  <c r="K2383" i="1" l="1"/>
  <c r="K2384" i="1" l="1"/>
  <c r="K2385" i="1" l="1"/>
  <c r="K2386" i="1" l="1"/>
  <c r="K2387" i="1" l="1"/>
  <c r="K2388" i="1" l="1"/>
  <c r="K2389" i="1" l="1"/>
  <c r="K2390" i="1" l="1"/>
  <c r="K2391" i="1" l="1"/>
  <c r="K2392" i="1" l="1"/>
  <c r="K2393" i="1" l="1"/>
  <c r="K2394" i="1" l="1"/>
  <c r="K2395" i="1" l="1"/>
  <c r="K2396" i="1" l="1"/>
  <c r="K2397" i="1" l="1"/>
  <c r="K2398" i="1" l="1"/>
  <c r="K2399" i="1" l="1"/>
  <c r="K2400" i="1" l="1"/>
  <c r="K2401" i="1" l="1"/>
  <c r="K2402" i="1" l="1"/>
  <c r="K2403" i="1" l="1"/>
  <c r="K2404" i="1" l="1"/>
  <c r="K2405" i="1" l="1"/>
  <c r="K2406" i="1" l="1"/>
  <c r="K2407" i="1" l="1"/>
  <c r="K2408" i="1" l="1"/>
  <c r="K2409" i="1" l="1"/>
  <c r="K2410" i="1" l="1"/>
  <c r="K2411" i="1" l="1"/>
  <c r="K2412" i="1" l="1"/>
  <c r="K2413" i="1" l="1"/>
  <c r="K2414" i="1" l="1"/>
  <c r="K2415" i="1" l="1"/>
  <c r="K2416" i="1" l="1"/>
  <c r="K2417" i="1" l="1"/>
  <c r="K2418" i="1" l="1"/>
  <c r="K2419" i="1" l="1"/>
  <c r="K2420" i="1" l="1"/>
  <c r="K2421" i="1" l="1"/>
  <c r="K2422" i="1" l="1"/>
  <c r="K2423" i="1" l="1"/>
  <c r="K2424" i="1" l="1"/>
  <c r="K2425" i="1" l="1"/>
  <c r="K2426" i="1" l="1"/>
  <c r="K2427" i="1" l="1"/>
  <c r="K2428" i="1" l="1"/>
  <c r="K2429" i="1" l="1"/>
  <c r="K2430" i="1" l="1"/>
  <c r="K2431" i="1" l="1"/>
  <c r="K2432" i="1" l="1"/>
  <c r="K2433" i="1" l="1"/>
  <c r="K2434" i="1" l="1"/>
  <c r="K2435" i="1" l="1"/>
  <c r="K2436" i="1" l="1"/>
  <c r="K2437" i="1" l="1"/>
  <c r="K2438" i="1" l="1"/>
  <c r="K2439" i="1" l="1"/>
  <c r="K2440" i="1" l="1"/>
  <c r="K2441" i="1" l="1"/>
  <c r="K2442" i="1" l="1"/>
  <c r="K2443" i="1" l="1"/>
  <c r="K2444" i="1" l="1"/>
  <c r="K2445" i="1" l="1"/>
  <c r="K2446" i="1" l="1"/>
  <c r="K2447" i="1" l="1"/>
  <c r="K2448" i="1" l="1"/>
  <c r="K2449" i="1" l="1"/>
  <c r="K2450" i="1" l="1"/>
  <c r="K2451" i="1" l="1"/>
  <c r="K2452" i="1" l="1"/>
  <c r="K2453" i="1" l="1"/>
  <c r="K2454" i="1" l="1"/>
  <c r="K2455" i="1" l="1"/>
  <c r="K2456" i="1" l="1"/>
  <c r="K2457" i="1" l="1"/>
  <c r="K2458" i="1" l="1"/>
  <c r="K2459" i="1" l="1"/>
  <c r="K2460" i="1" l="1"/>
  <c r="K2461" i="1" l="1"/>
  <c r="K2462" i="1" l="1"/>
  <c r="K2463" i="1" l="1"/>
  <c r="K2464" i="1" l="1"/>
  <c r="K2465" i="1" l="1"/>
  <c r="K2466" i="1" l="1"/>
  <c r="K2467" i="1" l="1"/>
  <c r="K2468" i="1" l="1"/>
  <c r="K2469" i="1" l="1"/>
  <c r="K2470" i="1" l="1"/>
  <c r="K2471" i="1" l="1"/>
  <c r="K2472" i="1" l="1"/>
  <c r="K2473" i="1" l="1"/>
  <c r="K2474" i="1" l="1"/>
  <c r="K2475" i="1" l="1"/>
  <c r="K2476" i="1" l="1"/>
  <c r="K2477" i="1" l="1"/>
  <c r="K2478" i="1" l="1"/>
  <c r="K2479" i="1" l="1"/>
  <c r="K2480" i="1" l="1"/>
  <c r="K2481" i="1" l="1"/>
  <c r="K2482" i="1" l="1"/>
  <c r="K2483" i="1" l="1"/>
  <c r="K2484" i="1" l="1"/>
  <c r="K2485" i="1" l="1"/>
  <c r="K2486" i="1" l="1"/>
  <c r="K2487" i="1" l="1"/>
  <c r="K2488" i="1" l="1"/>
  <c r="K2489" i="1" l="1"/>
  <c r="K2490" i="1" l="1"/>
  <c r="K2491" i="1" l="1"/>
  <c r="K2492" i="1" l="1"/>
  <c r="K2493" i="1" l="1"/>
  <c r="K2494" i="1" l="1"/>
  <c r="K2495" i="1" l="1"/>
  <c r="K2496" i="1" l="1"/>
  <c r="K2497" i="1" l="1"/>
  <c r="K2498" i="1" l="1"/>
  <c r="K2499" i="1" l="1"/>
  <c r="K2500" i="1" l="1"/>
  <c r="K2501" i="1" l="1"/>
  <c r="K2502" i="1" l="1"/>
  <c r="K2503" i="1" l="1"/>
  <c r="K2504" i="1" l="1"/>
  <c r="K2505" i="1" l="1"/>
  <c r="K2506" i="1" l="1"/>
  <c r="K2507" i="1" l="1"/>
  <c r="K2508" i="1" l="1"/>
  <c r="K2509" i="1" l="1"/>
  <c r="K2510" i="1" l="1"/>
  <c r="K2511" i="1" l="1"/>
  <c r="K2512" i="1" l="1"/>
  <c r="K2513" i="1" l="1"/>
  <c r="K2514" i="1" l="1"/>
  <c r="K2515" i="1" l="1"/>
  <c r="K2516" i="1" l="1"/>
  <c r="K2517" i="1" l="1"/>
  <c r="K2518" i="1" l="1"/>
  <c r="K2519" i="1" l="1"/>
  <c r="K2520" i="1" l="1"/>
  <c r="K2521" i="1" l="1"/>
  <c r="K2522" i="1" l="1"/>
  <c r="K2523" i="1" l="1"/>
  <c r="K2524" i="1" l="1"/>
  <c r="K2525" i="1" l="1"/>
  <c r="K2526" i="1" l="1"/>
  <c r="K2527" i="1" l="1"/>
  <c r="K2528" i="1" l="1"/>
  <c r="K2529" i="1" l="1"/>
  <c r="K2530" i="1" l="1"/>
  <c r="K2531" i="1" l="1"/>
  <c r="K2532" i="1" l="1"/>
  <c r="K2533" i="1" l="1"/>
  <c r="K2534" i="1" l="1"/>
  <c r="K2535" i="1" l="1"/>
  <c r="K2536" i="1" l="1"/>
  <c r="K2537" i="1" l="1"/>
  <c r="K2538" i="1" l="1"/>
  <c r="K2539" i="1" l="1"/>
  <c r="K2540" i="1" l="1"/>
  <c r="K2541" i="1" l="1"/>
  <c r="K2542" i="1" l="1"/>
  <c r="K2543" i="1" l="1"/>
  <c r="K2544" i="1" l="1"/>
  <c r="K2545" i="1" l="1"/>
  <c r="K2546" i="1" l="1"/>
  <c r="K2547" i="1" l="1"/>
  <c r="K2548" i="1" l="1"/>
  <c r="K2549" i="1" l="1"/>
  <c r="K2550" i="1" l="1"/>
  <c r="K2551" i="1" l="1"/>
  <c r="K2552" i="1" l="1"/>
  <c r="K2553" i="1" l="1"/>
  <c r="K2554" i="1" l="1"/>
  <c r="K2555" i="1" l="1"/>
  <c r="K2556" i="1" l="1"/>
  <c r="K2557" i="1" l="1"/>
  <c r="K2558" i="1" l="1"/>
  <c r="K2559" i="1" l="1"/>
  <c r="K2560" i="1" l="1"/>
  <c r="K2561" i="1" l="1"/>
  <c r="K2562" i="1" l="1"/>
  <c r="K2563" i="1" l="1"/>
  <c r="K2564" i="1" l="1"/>
  <c r="K2565" i="1" l="1"/>
  <c r="K2566" i="1" l="1"/>
  <c r="K2567" i="1" l="1"/>
  <c r="K2568" i="1" l="1"/>
  <c r="K2569" i="1" l="1"/>
  <c r="K2570" i="1" l="1"/>
  <c r="K2571" i="1" l="1"/>
  <c r="K2572" i="1" l="1"/>
  <c r="K2573" i="1" l="1"/>
  <c r="K2574" i="1" l="1"/>
  <c r="K2575" i="1" l="1"/>
  <c r="K2576" i="1" l="1"/>
  <c r="K2577" i="1" l="1"/>
  <c r="K2578" i="1" l="1"/>
  <c r="K2579" i="1" l="1"/>
  <c r="K2580" i="1" l="1"/>
  <c r="K2581" i="1" l="1"/>
  <c r="K2582" i="1" l="1"/>
  <c r="K2583" i="1" l="1"/>
  <c r="K2584" i="1" l="1"/>
  <c r="K2585" i="1" l="1"/>
  <c r="K2586" i="1" l="1"/>
  <c r="K2587" i="1" l="1"/>
  <c r="K2588" i="1" l="1"/>
  <c r="K2589" i="1" l="1"/>
  <c r="K2590" i="1" l="1"/>
  <c r="K2591" i="1" l="1"/>
  <c r="K2592" i="1" l="1"/>
  <c r="K2593" i="1" l="1"/>
  <c r="K2594" i="1" l="1"/>
  <c r="K2595" i="1" l="1"/>
  <c r="K2596" i="1" l="1"/>
  <c r="K2597" i="1" l="1"/>
  <c r="K2598" i="1" l="1"/>
  <c r="K2599" i="1" l="1"/>
  <c r="K2600" i="1" l="1"/>
  <c r="K2601" i="1" l="1"/>
  <c r="K2602" i="1" l="1"/>
  <c r="K2603" i="1" l="1"/>
  <c r="K2604" i="1" l="1"/>
  <c r="K2605" i="1" l="1"/>
  <c r="K2606" i="1" l="1"/>
  <c r="K2607" i="1" l="1"/>
  <c r="K2608" i="1" l="1"/>
  <c r="K2609" i="1" l="1"/>
  <c r="K2610" i="1" l="1"/>
  <c r="K2611" i="1" l="1"/>
  <c r="K2612" i="1" l="1"/>
  <c r="K2613" i="1" l="1"/>
  <c r="K2614" i="1" l="1"/>
  <c r="K2615" i="1" l="1"/>
  <c r="K2616" i="1" l="1"/>
  <c r="K2617" i="1" l="1"/>
  <c r="K2618" i="1" l="1"/>
  <c r="K2619" i="1" l="1"/>
  <c r="K2620" i="1" l="1"/>
  <c r="K2621" i="1" l="1"/>
  <c r="K2622" i="1" l="1"/>
  <c r="K2623" i="1" l="1"/>
  <c r="K2624" i="1" l="1"/>
  <c r="K2625" i="1" l="1"/>
  <c r="K2626" i="1" l="1"/>
  <c r="K2627" i="1" l="1"/>
  <c r="K2628" i="1" l="1"/>
  <c r="K2629" i="1" l="1"/>
  <c r="K2630" i="1" l="1"/>
  <c r="K2631" i="1" l="1"/>
  <c r="K2632" i="1" l="1"/>
  <c r="K2633" i="1" l="1"/>
  <c r="K2634" i="1" l="1"/>
  <c r="K2635" i="1" l="1"/>
  <c r="K2636" i="1" l="1"/>
  <c r="K2637" i="1" l="1"/>
  <c r="K2638" i="1" l="1"/>
  <c r="K2639" i="1" l="1"/>
  <c r="K2640" i="1" l="1"/>
  <c r="K2641" i="1" l="1"/>
  <c r="K2642" i="1" l="1"/>
  <c r="K2643" i="1" l="1"/>
  <c r="K2644" i="1" l="1"/>
  <c r="K2645" i="1" l="1"/>
  <c r="K2646" i="1" l="1"/>
  <c r="K2647" i="1" l="1"/>
  <c r="K2648" i="1" l="1"/>
  <c r="K2649" i="1" l="1"/>
  <c r="K2650" i="1" l="1"/>
  <c r="K2651" i="1" l="1"/>
  <c r="K2652" i="1" l="1"/>
  <c r="K2653" i="1" l="1"/>
  <c r="K2654" i="1" l="1"/>
  <c r="K2655" i="1" l="1"/>
  <c r="K2656" i="1" l="1"/>
  <c r="K2657" i="1" l="1"/>
  <c r="K2658" i="1" l="1"/>
  <c r="K2659" i="1" l="1"/>
  <c r="K2660" i="1" l="1"/>
  <c r="K2661" i="1" l="1"/>
  <c r="K2662" i="1" l="1"/>
  <c r="K2663" i="1" l="1"/>
  <c r="K2664" i="1" l="1"/>
  <c r="K2665" i="1" l="1"/>
  <c r="K2666" i="1" l="1"/>
  <c r="K2667" i="1" l="1"/>
  <c r="K2668" i="1" l="1"/>
  <c r="K2669" i="1" l="1"/>
  <c r="K2670" i="1" l="1"/>
  <c r="K2671" i="1" l="1"/>
  <c r="K2672" i="1" l="1"/>
  <c r="K2673" i="1" l="1"/>
  <c r="K2674" i="1" l="1"/>
  <c r="K2675" i="1" l="1"/>
  <c r="K2676" i="1" l="1"/>
  <c r="K2677" i="1" l="1"/>
  <c r="K2678" i="1" l="1"/>
  <c r="K2679" i="1" l="1"/>
  <c r="K2680" i="1" l="1"/>
  <c r="K2681" i="1" l="1"/>
  <c r="K2682" i="1" l="1"/>
  <c r="K2683" i="1" l="1"/>
  <c r="K2684" i="1" l="1"/>
  <c r="K2685" i="1" l="1"/>
  <c r="K2686" i="1" l="1"/>
  <c r="K2687" i="1" l="1"/>
  <c r="K2688" i="1" l="1"/>
  <c r="K2689" i="1" l="1"/>
  <c r="K2690" i="1" l="1"/>
  <c r="K2691" i="1" l="1"/>
  <c r="K2692" i="1" l="1"/>
  <c r="K2693" i="1" l="1"/>
  <c r="K2694" i="1" l="1"/>
  <c r="K2695" i="1" l="1"/>
  <c r="K2696" i="1" l="1"/>
  <c r="K2697" i="1" l="1"/>
  <c r="K2698" i="1" l="1"/>
  <c r="K2699" i="1" l="1"/>
  <c r="K2700" i="1" l="1"/>
  <c r="K2701" i="1" l="1"/>
  <c r="K2702" i="1" l="1"/>
  <c r="K2703" i="1" l="1"/>
  <c r="K2704" i="1" l="1"/>
  <c r="K2705" i="1" l="1"/>
  <c r="K2706" i="1" l="1"/>
  <c r="K2707" i="1" l="1"/>
  <c r="K2708" i="1" l="1"/>
  <c r="K2709" i="1" l="1"/>
  <c r="K2710" i="1" l="1"/>
  <c r="K2711" i="1" l="1"/>
  <c r="K2712" i="1" l="1"/>
  <c r="K2713" i="1" l="1"/>
  <c r="K2714" i="1" l="1"/>
  <c r="K2715" i="1" l="1"/>
  <c r="K2716" i="1" l="1"/>
  <c r="K2717" i="1" l="1"/>
  <c r="K2718" i="1" l="1"/>
  <c r="K2719" i="1" l="1"/>
  <c r="K2720" i="1" l="1"/>
  <c r="K2721" i="1" l="1"/>
  <c r="K2722" i="1" l="1"/>
  <c r="K2723" i="1" l="1"/>
  <c r="K2724" i="1" l="1"/>
  <c r="K2725" i="1" l="1"/>
  <c r="K2726" i="1" l="1"/>
  <c r="K2727" i="1" l="1"/>
  <c r="K2728" i="1" l="1"/>
  <c r="K2729" i="1" l="1"/>
  <c r="K2730" i="1" l="1"/>
  <c r="K2731" i="1" l="1"/>
  <c r="K2732" i="1" l="1"/>
  <c r="K2733" i="1" l="1"/>
  <c r="K2734" i="1" l="1"/>
  <c r="K2735" i="1" l="1"/>
  <c r="K2736" i="1" l="1"/>
  <c r="K2737" i="1" l="1"/>
  <c r="K2738" i="1" l="1"/>
  <c r="K2739" i="1" l="1"/>
  <c r="K2740" i="1" l="1"/>
  <c r="K2741" i="1" l="1"/>
  <c r="K2742" i="1" l="1"/>
  <c r="K2743" i="1" l="1"/>
  <c r="K2744" i="1" l="1"/>
  <c r="K2745" i="1" l="1"/>
  <c r="K2746" i="1" l="1"/>
  <c r="K2747" i="1" l="1"/>
  <c r="K2748" i="1" l="1"/>
  <c r="K2749" i="1" l="1"/>
  <c r="K2750" i="1" l="1"/>
  <c r="K2751" i="1" l="1"/>
  <c r="K2752" i="1" l="1"/>
  <c r="K2753" i="1" l="1"/>
  <c r="K2754" i="1" l="1"/>
  <c r="K2755" i="1" l="1"/>
  <c r="K2756" i="1" l="1"/>
  <c r="K2757" i="1" l="1"/>
  <c r="K2758" i="1" l="1"/>
  <c r="K2759" i="1" l="1"/>
  <c r="K2760" i="1" l="1"/>
  <c r="K2761" i="1" l="1"/>
  <c r="K2762" i="1" l="1"/>
  <c r="K2763" i="1" l="1"/>
  <c r="K2764" i="1" l="1"/>
  <c r="K2765" i="1" l="1"/>
  <c r="K2766" i="1" l="1"/>
  <c r="K2767" i="1" l="1"/>
  <c r="K2768" i="1" l="1"/>
  <c r="K2769" i="1" l="1"/>
  <c r="K2770" i="1" l="1"/>
  <c r="K2771" i="1" l="1"/>
  <c r="K2772" i="1" l="1"/>
  <c r="K2773" i="1" l="1"/>
  <c r="K2774" i="1" l="1"/>
  <c r="K2775" i="1" l="1"/>
  <c r="K2776" i="1" l="1"/>
  <c r="K2777" i="1" l="1"/>
  <c r="K2778" i="1" l="1"/>
  <c r="K2779" i="1" l="1"/>
  <c r="K2780" i="1" l="1"/>
  <c r="K2781" i="1" l="1"/>
  <c r="K2782" i="1" l="1"/>
  <c r="K2783" i="1" l="1"/>
  <c r="K2784" i="1" l="1"/>
  <c r="K2785" i="1" l="1"/>
  <c r="K2786" i="1" l="1"/>
  <c r="K2787" i="1" l="1"/>
  <c r="K2788" i="1" l="1"/>
  <c r="K2789" i="1" l="1"/>
  <c r="K2790" i="1" l="1"/>
  <c r="K2791" i="1" l="1"/>
  <c r="K2792" i="1" l="1"/>
  <c r="K2793" i="1" l="1"/>
  <c r="K2794" i="1" l="1"/>
  <c r="K2795" i="1" l="1"/>
  <c r="K2796" i="1" l="1"/>
  <c r="K2797" i="1" l="1"/>
  <c r="K2798" i="1" l="1"/>
  <c r="K2799" i="1" l="1"/>
  <c r="K2800" i="1" l="1"/>
  <c r="K2801" i="1" l="1"/>
  <c r="K2802" i="1" l="1"/>
  <c r="K2803" i="1" l="1"/>
  <c r="K2804" i="1" l="1"/>
  <c r="K2805" i="1" l="1"/>
  <c r="K2806" i="1" l="1"/>
  <c r="K2807" i="1" l="1"/>
  <c r="K2808" i="1" l="1"/>
  <c r="K2809" i="1" l="1"/>
  <c r="K2810" i="1" l="1"/>
  <c r="K2811" i="1" l="1"/>
  <c r="K2812" i="1" l="1"/>
  <c r="K2813" i="1" l="1"/>
  <c r="K2814" i="1" l="1"/>
  <c r="K2815" i="1" l="1"/>
  <c r="K2816" i="1" l="1"/>
  <c r="K2817" i="1" l="1"/>
  <c r="K2818" i="1" l="1"/>
  <c r="K2819" i="1" l="1"/>
  <c r="K2820" i="1" l="1"/>
  <c r="K2821" i="1" l="1"/>
  <c r="K2822" i="1" l="1"/>
  <c r="K2823" i="1" l="1"/>
  <c r="K2824" i="1" l="1"/>
  <c r="K2825" i="1" l="1"/>
  <c r="K2826" i="1" l="1"/>
  <c r="K2827" i="1" l="1"/>
  <c r="K2828" i="1" l="1"/>
  <c r="K2829" i="1" l="1"/>
  <c r="K2830" i="1" l="1"/>
  <c r="K2831" i="1" l="1"/>
  <c r="K2832" i="1" l="1"/>
  <c r="K2833" i="1" l="1"/>
  <c r="K2834" i="1" l="1"/>
  <c r="K2835" i="1" l="1"/>
  <c r="K2836" i="1" l="1"/>
  <c r="K2837" i="1" l="1"/>
  <c r="K2838" i="1" l="1"/>
  <c r="K2839" i="1" l="1"/>
  <c r="K2840" i="1" l="1"/>
  <c r="K2841" i="1" l="1"/>
  <c r="K2842" i="1" l="1"/>
  <c r="K2843" i="1" l="1"/>
  <c r="K2844" i="1" l="1"/>
  <c r="K2845" i="1" l="1"/>
  <c r="K2846" i="1" l="1"/>
  <c r="K2847" i="1" l="1"/>
  <c r="K2848" i="1" l="1"/>
  <c r="K2849" i="1" l="1"/>
  <c r="K2850" i="1" l="1"/>
  <c r="K2851" i="1" l="1"/>
  <c r="K2852" i="1" l="1"/>
  <c r="K2853" i="1" l="1"/>
  <c r="K2854" i="1" l="1"/>
  <c r="K2855" i="1" l="1"/>
  <c r="K2856" i="1" l="1"/>
  <c r="K2857" i="1" l="1"/>
  <c r="K2858" i="1" l="1"/>
  <c r="K2859" i="1" l="1"/>
  <c r="K2860" i="1" l="1"/>
  <c r="K2861" i="1" l="1"/>
  <c r="K2862" i="1" l="1"/>
  <c r="K2863" i="1" l="1"/>
  <c r="K2864" i="1" l="1"/>
  <c r="K2865" i="1" l="1"/>
  <c r="K2866" i="1" l="1"/>
  <c r="K2867" i="1" l="1"/>
  <c r="K2868" i="1" l="1"/>
  <c r="K2869" i="1" l="1"/>
  <c r="K2870" i="1" l="1"/>
  <c r="K2871" i="1" l="1"/>
  <c r="K2872" i="1" l="1"/>
  <c r="K2873" i="1" l="1"/>
  <c r="K2874" i="1" l="1"/>
  <c r="K2875" i="1" l="1"/>
  <c r="K2876" i="1" l="1"/>
  <c r="K2877" i="1" l="1"/>
  <c r="K2878" i="1" l="1"/>
  <c r="K2879" i="1" l="1"/>
  <c r="K2880" i="1" l="1"/>
  <c r="K2881" i="1" l="1"/>
  <c r="K2882" i="1" l="1"/>
  <c r="K2883" i="1" l="1"/>
  <c r="K2884" i="1" l="1"/>
  <c r="K2885" i="1" l="1"/>
  <c r="K2886" i="1" l="1"/>
  <c r="K2887" i="1" l="1"/>
  <c r="K2888" i="1" l="1"/>
  <c r="K2889" i="1" l="1"/>
  <c r="K2890" i="1" l="1"/>
  <c r="K2891" i="1" l="1"/>
  <c r="K2892" i="1" l="1"/>
  <c r="K2893" i="1" l="1"/>
  <c r="K2894" i="1" l="1"/>
  <c r="K2895" i="1" l="1"/>
  <c r="K2896" i="1" l="1"/>
  <c r="K2897" i="1" l="1"/>
  <c r="K2898" i="1" l="1"/>
  <c r="K2899" i="1" l="1"/>
  <c r="K2900" i="1" l="1"/>
  <c r="K2901" i="1" l="1"/>
  <c r="K2902" i="1" l="1"/>
  <c r="K2903" i="1" l="1"/>
  <c r="K2904" i="1" l="1"/>
  <c r="K2905" i="1" l="1"/>
  <c r="K2906" i="1" l="1"/>
  <c r="K2907" i="1" l="1"/>
  <c r="K2908" i="1" l="1"/>
  <c r="K2909" i="1" l="1"/>
  <c r="K2910" i="1" l="1"/>
  <c r="K2911" i="1" l="1"/>
  <c r="K2912" i="1" l="1"/>
  <c r="K2913" i="1" l="1"/>
  <c r="K2914" i="1" l="1"/>
  <c r="K2915" i="1" l="1"/>
  <c r="K2916" i="1" l="1"/>
  <c r="K2917" i="1" l="1"/>
  <c r="K2918" i="1" l="1"/>
  <c r="K2919" i="1" l="1"/>
  <c r="K2920" i="1" l="1"/>
  <c r="K2921" i="1" l="1"/>
  <c r="K2922" i="1" l="1"/>
  <c r="K2923" i="1" l="1"/>
  <c r="K2924" i="1" l="1"/>
  <c r="K2925" i="1" l="1"/>
  <c r="K2926" i="1" l="1"/>
  <c r="K2927" i="1" l="1"/>
  <c r="K2928" i="1" l="1"/>
  <c r="K2929" i="1" l="1"/>
  <c r="K2930" i="1" l="1"/>
  <c r="K2931" i="1" l="1"/>
  <c r="K2932" i="1" l="1"/>
  <c r="K2933" i="1" l="1"/>
  <c r="K2934" i="1" l="1"/>
  <c r="K2935" i="1" l="1"/>
  <c r="K2936" i="1" l="1"/>
  <c r="K2937" i="1" l="1"/>
  <c r="K2938" i="1" l="1"/>
  <c r="K2939" i="1" l="1"/>
  <c r="K2940" i="1" l="1"/>
  <c r="K2941" i="1" l="1"/>
  <c r="K2942" i="1" l="1"/>
  <c r="K2943" i="1" l="1"/>
  <c r="K2944" i="1" l="1"/>
  <c r="K2945" i="1" l="1"/>
  <c r="K2946" i="1" l="1"/>
  <c r="K2947" i="1" l="1"/>
  <c r="K2948" i="1" l="1"/>
  <c r="K2949" i="1" l="1"/>
  <c r="K2950" i="1" l="1"/>
  <c r="K2951" i="1" l="1"/>
  <c r="K2952" i="1" l="1"/>
  <c r="K2953" i="1" l="1"/>
  <c r="K2954" i="1" l="1"/>
  <c r="K2955" i="1" l="1"/>
  <c r="K2956" i="1" l="1"/>
  <c r="K2957" i="1" l="1"/>
  <c r="K2958" i="1" l="1"/>
  <c r="K2959" i="1" l="1"/>
  <c r="K2960" i="1" l="1"/>
  <c r="K2961" i="1" l="1"/>
  <c r="K2962" i="1" l="1"/>
  <c r="K2963" i="1" l="1"/>
  <c r="K2964" i="1" l="1"/>
  <c r="K2965" i="1" l="1"/>
  <c r="K2966" i="1" l="1"/>
  <c r="K2967" i="1" l="1"/>
  <c r="K2968" i="1" l="1"/>
  <c r="K2969" i="1" l="1"/>
  <c r="K2970" i="1" l="1"/>
  <c r="K2971" i="1" l="1"/>
  <c r="K2972" i="1" l="1"/>
  <c r="K2973" i="1" l="1"/>
  <c r="K2974" i="1" l="1"/>
  <c r="K2975" i="1" l="1"/>
  <c r="K2976" i="1" l="1"/>
  <c r="K2977" i="1" l="1"/>
  <c r="K2978" i="1" l="1"/>
  <c r="K2979" i="1" l="1"/>
  <c r="K2980" i="1" l="1"/>
  <c r="K2981" i="1" l="1"/>
  <c r="K2982" i="1" l="1"/>
  <c r="K2983" i="1" l="1"/>
  <c r="K2984" i="1" l="1"/>
  <c r="K2985" i="1" l="1"/>
  <c r="K2986" i="1" l="1"/>
  <c r="K2987" i="1" l="1"/>
  <c r="K2988" i="1" l="1"/>
  <c r="K2989" i="1" l="1"/>
  <c r="K2990" i="1" l="1"/>
  <c r="K2991" i="1" l="1"/>
  <c r="K2992" i="1" l="1"/>
  <c r="K2993" i="1" l="1"/>
  <c r="K2994" i="1" l="1"/>
  <c r="K2995" i="1" l="1"/>
  <c r="K2996" i="1" l="1"/>
  <c r="K2997" i="1" l="1"/>
  <c r="K2998" i="1" l="1"/>
  <c r="K2999" i="1" l="1"/>
  <c r="K3000" i="1" l="1"/>
  <c r="K3001" i="1" l="1"/>
  <c r="K3002" i="1" l="1"/>
  <c r="K3003" i="1" l="1"/>
  <c r="K3004" i="1" l="1"/>
  <c r="K3005" i="1" l="1"/>
  <c r="K3006" i="1" l="1"/>
  <c r="K3007" i="1" l="1"/>
  <c r="K3008" i="1" l="1"/>
  <c r="K3009" i="1" l="1"/>
  <c r="K3010" i="1" l="1"/>
  <c r="K3011" i="1" l="1"/>
  <c r="K3012" i="1" l="1"/>
  <c r="K3013" i="1" l="1"/>
  <c r="K3014" i="1" l="1"/>
  <c r="K3015" i="1" l="1"/>
  <c r="K3016" i="1" l="1"/>
  <c r="K3017" i="1" l="1"/>
  <c r="K3018" i="1" l="1"/>
  <c r="K3019" i="1" l="1"/>
  <c r="K3020" i="1" l="1"/>
  <c r="K3021" i="1" l="1"/>
  <c r="K3022" i="1" l="1"/>
  <c r="K3023" i="1" l="1"/>
  <c r="K3024" i="1" l="1"/>
  <c r="K3025" i="1" l="1"/>
  <c r="K3026" i="1" l="1"/>
  <c r="K3027" i="1" l="1"/>
  <c r="K3028" i="1" l="1"/>
  <c r="K3029" i="1" l="1"/>
  <c r="K3030" i="1" l="1"/>
  <c r="K3031" i="1" l="1"/>
  <c r="K3032" i="1" l="1"/>
  <c r="K3033" i="1" l="1"/>
  <c r="K3034" i="1" l="1"/>
  <c r="K3035" i="1" l="1"/>
  <c r="K3036" i="1" l="1"/>
  <c r="K3037" i="1" l="1"/>
  <c r="K3038" i="1" l="1"/>
  <c r="K3039" i="1" l="1"/>
  <c r="K3040" i="1" l="1"/>
  <c r="K3041" i="1" l="1"/>
  <c r="K3042" i="1" l="1"/>
  <c r="K3043" i="1" l="1"/>
  <c r="K3044" i="1" l="1"/>
  <c r="K3045" i="1" l="1"/>
  <c r="K3046" i="1" l="1"/>
  <c r="K3047" i="1" l="1"/>
  <c r="K3048" i="1" l="1"/>
  <c r="K3049" i="1" l="1"/>
  <c r="K3050" i="1" l="1"/>
  <c r="K3051" i="1" l="1"/>
  <c r="K3052" i="1" l="1"/>
  <c r="K3053" i="1" l="1"/>
  <c r="K3054" i="1" l="1"/>
  <c r="K3055" i="1" l="1"/>
  <c r="K3056" i="1" l="1"/>
  <c r="K3057" i="1" l="1"/>
  <c r="K3058" i="1" l="1"/>
  <c r="K3059" i="1" l="1"/>
  <c r="K3060" i="1" l="1"/>
  <c r="K3061" i="1" l="1"/>
  <c r="K3062" i="1" l="1"/>
  <c r="K3063" i="1" l="1"/>
  <c r="K3064" i="1" l="1"/>
  <c r="K3065" i="1" l="1"/>
  <c r="K3066" i="1" l="1"/>
  <c r="K3067" i="1" l="1"/>
  <c r="K3068" i="1" l="1"/>
  <c r="K3069" i="1" l="1"/>
  <c r="K3070" i="1" l="1"/>
  <c r="K3071" i="1" l="1"/>
  <c r="K3072" i="1" l="1"/>
  <c r="K3073" i="1" l="1"/>
  <c r="K3074" i="1" l="1"/>
  <c r="K3075" i="1" l="1"/>
  <c r="K3076" i="1" l="1"/>
  <c r="K3077" i="1" l="1"/>
  <c r="K3078" i="1" l="1"/>
  <c r="K3079" i="1" l="1"/>
  <c r="K3080" i="1" l="1"/>
  <c r="K3081" i="1" l="1"/>
  <c r="K3082" i="1" l="1"/>
  <c r="K3083" i="1" l="1"/>
  <c r="K3084" i="1" l="1"/>
  <c r="K3085" i="1" l="1"/>
  <c r="K3086" i="1" l="1"/>
  <c r="K3087" i="1" l="1"/>
  <c r="K3088" i="1" l="1"/>
  <c r="K3089" i="1" l="1"/>
  <c r="K3090" i="1" l="1"/>
  <c r="K3091" i="1" l="1"/>
  <c r="K3092" i="1" l="1"/>
  <c r="K3093" i="1" l="1"/>
  <c r="K3094" i="1" l="1"/>
  <c r="K3095" i="1" l="1"/>
  <c r="K3096" i="1" l="1"/>
  <c r="K3097" i="1" l="1"/>
  <c r="K3098" i="1" l="1"/>
  <c r="K3099" i="1" l="1"/>
  <c r="K3100" i="1" l="1"/>
  <c r="K3101" i="1" l="1"/>
  <c r="K3102" i="1" l="1"/>
  <c r="K3103" i="1" l="1"/>
  <c r="K3104" i="1" l="1"/>
  <c r="K3105" i="1" l="1"/>
  <c r="K3106" i="1" l="1"/>
  <c r="K3107" i="1" l="1"/>
  <c r="K3108" i="1" l="1"/>
  <c r="K3109" i="1" l="1"/>
  <c r="K3110" i="1" l="1"/>
  <c r="K3111" i="1" l="1"/>
  <c r="K3112" i="1" l="1"/>
  <c r="K3113" i="1" l="1"/>
  <c r="K3114" i="1" l="1"/>
  <c r="K3115" i="1" l="1"/>
  <c r="K3116" i="1" l="1"/>
  <c r="K3117" i="1" l="1"/>
  <c r="K3118" i="1" l="1"/>
  <c r="K3119" i="1" l="1"/>
  <c r="K3120" i="1" l="1"/>
  <c r="K3121" i="1" l="1"/>
  <c r="K3122" i="1" l="1"/>
  <c r="K3123" i="1" l="1"/>
  <c r="K3124" i="1" l="1"/>
  <c r="K3125" i="1" l="1"/>
  <c r="K3126" i="1" l="1"/>
  <c r="K3127" i="1" l="1"/>
  <c r="K3128" i="1" l="1"/>
  <c r="K3129" i="1" l="1"/>
  <c r="K3130" i="1" l="1"/>
  <c r="K3131" i="1" l="1"/>
  <c r="K3132" i="1" l="1"/>
  <c r="K3133" i="1" l="1"/>
  <c r="K3134" i="1" l="1"/>
  <c r="K3135" i="1" l="1"/>
  <c r="K3136" i="1" l="1"/>
  <c r="K3137" i="1" l="1"/>
  <c r="K3138" i="1" l="1"/>
  <c r="K3139" i="1" l="1"/>
  <c r="K3140" i="1" l="1"/>
  <c r="K3141" i="1" l="1"/>
  <c r="K3142" i="1" l="1"/>
  <c r="K3143" i="1" l="1"/>
  <c r="K3144" i="1" l="1"/>
  <c r="K3145" i="1" l="1"/>
  <c r="K3146" i="1" l="1"/>
  <c r="K3147" i="1" l="1"/>
  <c r="K3148" i="1" l="1"/>
  <c r="K3149" i="1" l="1"/>
  <c r="K3150" i="1" l="1"/>
  <c r="K3151" i="1" l="1"/>
  <c r="K3152" i="1" l="1"/>
  <c r="K3153" i="1" l="1"/>
  <c r="K3154" i="1" l="1"/>
  <c r="K3155" i="1" l="1"/>
  <c r="K3156" i="1" l="1"/>
  <c r="K3157" i="1" l="1"/>
  <c r="K3158" i="1" l="1"/>
  <c r="K3159" i="1" l="1"/>
  <c r="K3160" i="1" l="1"/>
  <c r="K3161" i="1" l="1"/>
  <c r="K3162" i="1" l="1"/>
  <c r="K3163" i="1" l="1"/>
  <c r="K3164" i="1" l="1"/>
  <c r="K3165" i="1" l="1"/>
  <c r="K3166" i="1" l="1"/>
  <c r="K3167" i="1" l="1"/>
  <c r="K3168" i="1" l="1"/>
  <c r="K3169" i="1" l="1"/>
  <c r="K3170" i="1" l="1"/>
  <c r="K3171" i="1" l="1"/>
  <c r="K3172" i="1" l="1"/>
  <c r="K3173" i="1" l="1"/>
  <c r="K3174" i="1" l="1"/>
  <c r="K3175" i="1" l="1"/>
  <c r="K3176" i="1" l="1"/>
  <c r="K3177" i="1" l="1"/>
  <c r="K3178" i="1" l="1"/>
  <c r="K3179" i="1" l="1"/>
  <c r="K3180" i="1" l="1"/>
  <c r="K3181" i="1" l="1"/>
  <c r="K3182" i="1" l="1"/>
  <c r="K3183" i="1" l="1"/>
  <c r="K3184" i="1" l="1"/>
  <c r="K3185" i="1" l="1"/>
  <c r="K3186" i="1" l="1"/>
  <c r="K3187" i="1" l="1"/>
  <c r="K3188" i="1" l="1"/>
  <c r="K3189" i="1" l="1"/>
  <c r="K3190" i="1" l="1"/>
  <c r="K3191" i="1" l="1"/>
  <c r="K3192" i="1" l="1"/>
  <c r="K3193" i="1" l="1"/>
  <c r="K3194" i="1" l="1"/>
  <c r="K3195" i="1" l="1"/>
  <c r="K3196" i="1" l="1"/>
  <c r="K3197" i="1" l="1"/>
  <c r="K3198" i="1" l="1"/>
  <c r="K3199" i="1" l="1"/>
  <c r="K3200" i="1" l="1"/>
  <c r="K3201" i="1" l="1"/>
  <c r="K3202" i="1" l="1"/>
  <c r="K3203" i="1" l="1"/>
  <c r="K3204" i="1" l="1"/>
  <c r="K3205" i="1" l="1"/>
  <c r="K3206" i="1" l="1"/>
  <c r="K3207" i="1" l="1"/>
  <c r="K3208" i="1" l="1"/>
  <c r="K3209" i="1" l="1"/>
  <c r="K3210" i="1" l="1"/>
  <c r="K3211" i="1" l="1"/>
  <c r="K3212" i="1" l="1"/>
  <c r="K3213" i="1" l="1"/>
  <c r="K3214" i="1" l="1"/>
  <c r="K3215" i="1" l="1"/>
  <c r="K3216" i="1" l="1"/>
  <c r="K3217" i="1" l="1"/>
  <c r="K3218" i="1" l="1"/>
  <c r="K3219" i="1" l="1"/>
  <c r="K3220" i="1" l="1"/>
  <c r="K3221" i="1" l="1"/>
  <c r="K3222" i="1" l="1"/>
  <c r="K3223" i="1" l="1"/>
  <c r="K3224" i="1" l="1"/>
  <c r="K3225" i="1" l="1"/>
  <c r="K3226" i="1" l="1"/>
  <c r="K3227" i="1" l="1"/>
  <c r="K3228" i="1" l="1"/>
  <c r="K3229" i="1" l="1"/>
  <c r="K3230" i="1" l="1"/>
  <c r="K3231" i="1" l="1"/>
  <c r="K3232" i="1" l="1"/>
  <c r="K3233" i="1" l="1"/>
  <c r="K3234" i="1" l="1"/>
  <c r="K3235" i="1" l="1"/>
  <c r="K3236" i="1" l="1"/>
  <c r="K3237" i="1" l="1"/>
  <c r="K3238" i="1" l="1"/>
  <c r="K3239" i="1" l="1"/>
  <c r="K3240" i="1" l="1"/>
  <c r="K3241" i="1" l="1"/>
  <c r="K3242" i="1" l="1"/>
  <c r="K3243" i="1" l="1"/>
  <c r="K3244" i="1" l="1"/>
  <c r="K3245" i="1" l="1"/>
  <c r="K3246" i="1" l="1"/>
  <c r="K3247" i="1" l="1"/>
  <c r="K3248" i="1" l="1"/>
  <c r="K3249" i="1" l="1"/>
  <c r="K3250" i="1" l="1"/>
  <c r="K3251" i="1" l="1"/>
  <c r="K3252" i="1" l="1"/>
  <c r="K3253" i="1" l="1"/>
  <c r="K3254" i="1" l="1"/>
  <c r="K3255" i="1" l="1"/>
  <c r="K3256" i="1" l="1"/>
  <c r="K3257" i="1" l="1"/>
  <c r="K3258" i="1" l="1"/>
  <c r="K3259" i="1" l="1"/>
  <c r="K3260" i="1" l="1"/>
  <c r="K3261" i="1" l="1"/>
  <c r="K3262" i="1" l="1"/>
  <c r="K3263" i="1" l="1"/>
  <c r="K3264" i="1" l="1"/>
  <c r="K3265" i="1" l="1"/>
  <c r="K3266" i="1" l="1"/>
  <c r="K3267" i="1" l="1"/>
  <c r="K3268" i="1" l="1"/>
  <c r="K3269" i="1" l="1"/>
  <c r="K3270" i="1" l="1"/>
  <c r="K3271" i="1" l="1"/>
  <c r="K3272" i="1" l="1"/>
  <c r="K3273" i="1" l="1"/>
  <c r="K3274" i="1" l="1"/>
  <c r="K3275" i="1" l="1"/>
  <c r="K3276" i="1" l="1"/>
  <c r="K3277" i="1" l="1"/>
  <c r="K3278" i="1" l="1"/>
  <c r="K3279" i="1" l="1"/>
  <c r="K3280" i="1" l="1"/>
  <c r="K3281" i="1" l="1"/>
  <c r="K3282" i="1" l="1"/>
  <c r="K3283" i="1" l="1"/>
  <c r="K3284" i="1" l="1"/>
  <c r="K3285" i="1" l="1"/>
  <c r="K3286" i="1" l="1"/>
  <c r="K3287" i="1" l="1"/>
  <c r="K3288" i="1" l="1"/>
  <c r="K3289" i="1" l="1"/>
  <c r="K3290" i="1" l="1"/>
  <c r="K3291" i="1" l="1"/>
  <c r="K3292" i="1" l="1"/>
  <c r="K3293" i="1" l="1"/>
  <c r="K3294" i="1" l="1"/>
  <c r="K3295" i="1" l="1"/>
  <c r="K3296" i="1" l="1"/>
  <c r="K3297" i="1" l="1"/>
  <c r="K3298" i="1" l="1"/>
  <c r="K3299" i="1" l="1"/>
  <c r="K3300" i="1" l="1"/>
  <c r="K3301" i="1" l="1"/>
  <c r="K3302" i="1" l="1"/>
  <c r="K3303" i="1" l="1"/>
  <c r="K3304" i="1" l="1"/>
  <c r="K3305" i="1" l="1"/>
  <c r="K3306" i="1" l="1"/>
  <c r="K3307" i="1" l="1"/>
  <c r="K3308" i="1" l="1"/>
  <c r="K3309" i="1" l="1"/>
  <c r="K3310" i="1" l="1"/>
  <c r="K3311" i="1" l="1"/>
  <c r="K3312" i="1" l="1"/>
  <c r="K3313" i="1" l="1"/>
  <c r="K3314" i="1" l="1"/>
  <c r="K3315" i="1" l="1"/>
  <c r="K3316" i="1" l="1"/>
  <c r="K3317" i="1" l="1"/>
  <c r="K3318" i="1" l="1"/>
  <c r="K3319" i="1" l="1"/>
  <c r="K3320" i="1" l="1"/>
  <c r="K3321" i="1" l="1"/>
  <c r="K3322" i="1" l="1"/>
  <c r="K3323" i="1" l="1"/>
  <c r="K3324" i="1" l="1"/>
  <c r="K3325" i="1" l="1"/>
  <c r="K3326" i="1" l="1"/>
  <c r="K3327" i="1" l="1"/>
  <c r="K3328" i="1" l="1"/>
  <c r="K3329" i="1" l="1"/>
  <c r="K3330" i="1" l="1"/>
  <c r="K3331" i="1" l="1"/>
  <c r="K3332" i="1" l="1"/>
  <c r="K3333" i="1" l="1"/>
  <c r="K3334" i="1" l="1"/>
  <c r="K3335" i="1" l="1"/>
  <c r="K3336" i="1" l="1"/>
  <c r="K3337" i="1" l="1"/>
  <c r="K3338" i="1" l="1"/>
  <c r="K3339" i="1" l="1"/>
  <c r="K3340" i="1" l="1"/>
  <c r="K3341" i="1" l="1"/>
  <c r="K3342" i="1" l="1"/>
  <c r="K3343" i="1" l="1"/>
  <c r="K3344" i="1" l="1"/>
  <c r="K3345" i="1" l="1"/>
  <c r="K3346" i="1" l="1"/>
  <c r="K3347" i="1" l="1"/>
  <c r="K3348" i="1" l="1"/>
  <c r="K3349" i="1" l="1"/>
  <c r="K3350" i="1" l="1"/>
  <c r="K3351" i="1" l="1"/>
  <c r="K3352" i="1" l="1"/>
  <c r="K3353" i="1" l="1"/>
  <c r="K3354" i="1" l="1"/>
  <c r="K3355" i="1" l="1"/>
  <c r="K3356" i="1" l="1"/>
  <c r="K3357" i="1" l="1"/>
  <c r="K3358" i="1" l="1"/>
  <c r="K3359" i="1" l="1"/>
  <c r="K3360" i="1" l="1"/>
  <c r="K3361" i="1" l="1"/>
  <c r="K3362" i="1" l="1"/>
  <c r="K3363" i="1" l="1"/>
  <c r="K3364" i="1" l="1"/>
  <c r="K3365" i="1" l="1"/>
  <c r="K3366" i="1" l="1"/>
  <c r="K3367" i="1" l="1"/>
  <c r="K3368" i="1" l="1"/>
  <c r="K3369" i="1" l="1"/>
  <c r="K3370" i="1" l="1"/>
  <c r="K3371" i="1" l="1"/>
  <c r="K3372" i="1" l="1"/>
  <c r="K3373" i="1" l="1"/>
  <c r="K3374" i="1" l="1"/>
  <c r="K3375" i="1" l="1"/>
  <c r="K3376" i="1" l="1"/>
  <c r="K3377" i="1" l="1"/>
  <c r="K3378" i="1" l="1"/>
  <c r="K3379" i="1" l="1"/>
  <c r="K3380" i="1" l="1"/>
  <c r="K3381" i="1" l="1"/>
  <c r="K3382" i="1" l="1"/>
  <c r="K3383" i="1" l="1"/>
  <c r="K3384" i="1" l="1"/>
  <c r="K3385" i="1" l="1"/>
  <c r="K3386" i="1" l="1"/>
  <c r="K3387" i="1" l="1"/>
  <c r="K3388" i="1" l="1"/>
  <c r="K3389" i="1" l="1"/>
  <c r="K3390" i="1" l="1"/>
  <c r="K3391" i="1" l="1"/>
  <c r="K3392" i="1" l="1"/>
  <c r="K3393" i="1" l="1"/>
  <c r="K3394" i="1" l="1"/>
  <c r="K3395" i="1" l="1"/>
  <c r="K3396" i="1" l="1"/>
  <c r="K3397" i="1" l="1"/>
  <c r="K3398" i="1" l="1"/>
  <c r="K3399" i="1" l="1"/>
  <c r="K3400" i="1" l="1"/>
  <c r="K3401" i="1" l="1"/>
  <c r="K3402" i="1" l="1"/>
  <c r="K3403" i="1" l="1"/>
  <c r="K3404" i="1" l="1"/>
  <c r="K3405" i="1" l="1"/>
  <c r="K3406" i="1" l="1"/>
  <c r="K3407" i="1" l="1"/>
  <c r="K3408" i="1" l="1"/>
  <c r="K3409" i="1" l="1"/>
  <c r="K3410" i="1" l="1"/>
  <c r="K3411" i="1" l="1"/>
  <c r="K3412" i="1" l="1"/>
  <c r="K3413" i="1" l="1"/>
  <c r="K3414" i="1" l="1"/>
  <c r="K3415" i="1" l="1"/>
  <c r="K3416" i="1" l="1"/>
  <c r="K3417" i="1" l="1"/>
  <c r="K3418" i="1" l="1"/>
  <c r="K3419" i="1" l="1"/>
  <c r="K3420" i="1" l="1"/>
  <c r="K3421" i="1" l="1"/>
  <c r="K3422" i="1" l="1"/>
  <c r="K3423" i="1" l="1"/>
  <c r="K3424" i="1" l="1"/>
  <c r="K3425" i="1" l="1"/>
  <c r="K3426" i="1" l="1"/>
  <c r="K3427" i="1" l="1"/>
  <c r="K3428" i="1" l="1"/>
  <c r="K3429" i="1" l="1"/>
  <c r="K3430" i="1" l="1"/>
  <c r="K3431" i="1" l="1"/>
  <c r="K3432" i="1" l="1"/>
  <c r="K3433" i="1" l="1"/>
  <c r="K3434" i="1" l="1"/>
  <c r="K3435" i="1" l="1"/>
  <c r="K3436" i="1" l="1"/>
  <c r="K3437" i="1" l="1"/>
  <c r="K3438" i="1" l="1"/>
  <c r="K3439" i="1" l="1"/>
  <c r="K3440" i="1" l="1"/>
  <c r="K3441" i="1" l="1"/>
  <c r="K3442" i="1" l="1"/>
  <c r="K3443" i="1" l="1"/>
  <c r="K3444" i="1" l="1"/>
  <c r="K3445" i="1" l="1"/>
  <c r="K3446" i="1" l="1"/>
  <c r="K3447" i="1" l="1"/>
  <c r="K3448" i="1" l="1"/>
  <c r="K3449" i="1" l="1"/>
  <c r="K3450" i="1" l="1"/>
  <c r="K3451" i="1" l="1"/>
  <c r="K3452" i="1" l="1"/>
  <c r="K3453" i="1" l="1"/>
  <c r="K3454" i="1" l="1"/>
  <c r="K3455" i="1" l="1"/>
  <c r="K3456" i="1" l="1"/>
  <c r="K3457" i="1" l="1"/>
  <c r="K3458" i="1" l="1"/>
  <c r="K3459" i="1" l="1"/>
  <c r="K3460" i="1" l="1"/>
  <c r="K3461" i="1" l="1"/>
  <c r="K3462" i="1" l="1"/>
  <c r="K3463" i="1" l="1"/>
  <c r="K3464" i="1" l="1"/>
  <c r="K3465" i="1" l="1"/>
  <c r="K3466" i="1" l="1"/>
  <c r="K3467" i="1" l="1"/>
  <c r="K3468" i="1" l="1"/>
  <c r="K3469" i="1" l="1"/>
  <c r="K3470" i="1" l="1"/>
  <c r="K3471" i="1" l="1"/>
  <c r="K3472" i="1" l="1"/>
  <c r="K3473" i="1" l="1"/>
  <c r="K3474" i="1" l="1"/>
  <c r="K3475" i="1" l="1"/>
  <c r="K3476" i="1" l="1"/>
  <c r="K3477" i="1" l="1"/>
  <c r="K3478" i="1" l="1"/>
  <c r="K3479" i="1" l="1"/>
  <c r="K3480" i="1" l="1"/>
  <c r="K3481" i="1" l="1"/>
  <c r="K3482" i="1" l="1"/>
  <c r="K3483" i="1" l="1"/>
  <c r="K3484" i="1" l="1"/>
  <c r="K3485" i="1" l="1"/>
  <c r="K3486" i="1" l="1"/>
  <c r="K3487" i="1" l="1"/>
  <c r="K3488" i="1" l="1"/>
  <c r="K3489" i="1" l="1"/>
  <c r="K3490" i="1" l="1"/>
  <c r="K3491" i="1" l="1"/>
  <c r="K3492" i="1" l="1"/>
  <c r="K3493" i="1" l="1"/>
  <c r="K3494" i="1" l="1"/>
  <c r="K3495" i="1" l="1"/>
  <c r="K3496" i="1" l="1"/>
  <c r="K3497" i="1" l="1"/>
  <c r="K3498" i="1" l="1"/>
  <c r="K3499" i="1" l="1"/>
  <c r="K3500" i="1" l="1"/>
  <c r="K3501" i="1" l="1"/>
  <c r="K3502" i="1" l="1"/>
  <c r="K3503" i="1" l="1"/>
  <c r="K3504" i="1" l="1"/>
  <c r="K3505" i="1" l="1"/>
  <c r="K3506" i="1" l="1"/>
  <c r="K3507" i="1" l="1"/>
  <c r="K3508" i="1" l="1"/>
  <c r="K3509" i="1" l="1"/>
  <c r="K3510" i="1" l="1"/>
  <c r="K3511" i="1" l="1"/>
  <c r="K3512" i="1" l="1"/>
  <c r="K3513" i="1" l="1"/>
  <c r="K3514" i="1" l="1"/>
  <c r="K3515" i="1" l="1"/>
  <c r="K3516" i="1" l="1"/>
  <c r="K3517" i="1" l="1"/>
  <c r="K3518" i="1" l="1"/>
  <c r="K3519" i="1" l="1"/>
  <c r="K3520" i="1" l="1"/>
  <c r="K3521" i="1" l="1"/>
  <c r="K3522" i="1" l="1"/>
  <c r="K3523" i="1" l="1"/>
  <c r="K3524" i="1" l="1"/>
  <c r="K3525" i="1" l="1"/>
  <c r="K3526" i="1" l="1"/>
  <c r="K3527" i="1" l="1"/>
  <c r="K3528" i="1" l="1"/>
  <c r="K3529" i="1" l="1"/>
  <c r="K3530" i="1" l="1"/>
  <c r="K3531" i="1" l="1"/>
  <c r="K3532" i="1" l="1"/>
  <c r="K3533" i="1" l="1"/>
  <c r="K3534" i="1" l="1"/>
  <c r="K3535" i="1" l="1"/>
  <c r="K3536" i="1" l="1"/>
  <c r="K3537" i="1" l="1"/>
  <c r="K3538" i="1" l="1"/>
  <c r="K3539" i="1" l="1"/>
  <c r="K3540" i="1" l="1"/>
  <c r="K3541" i="1" l="1"/>
  <c r="K3542" i="1" l="1"/>
  <c r="K3543" i="1" l="1"/>
  <c r="K3544" i="1" l="1"/>
  <c r="K3545" i="1" l="1"/>
  <c r="K3546" i="1" l="1"/>
  <c r="K3547" i="1" l="1"/>
  <c r="K3548" i="1" l="1"/>
  <c r="K3549" i="1" l="1"/>
  <c r="K3550" i="1" l="1"/>
  <c r="K3551" i="1" l="1"/>
  <c r="K3552" i="1" l="1"/>
  <c r="K3553" i="1" l="1"/>
  <c r="K3554" i="1" l="1"/>
  <c r="K3555" i="1" l="1"/>
  <c r="K3556" i="1" l="1"/>
  <c r="K3557" i="1" l="1"/>
  <c r="K3558" i="1" l="1"/>
  <c r="K3559" i="1" l="1"/>
  <c r="K3560" i="1" l="1"/>
  <c r="K3561" i="1" l="1"/>
  <c r="K3562" i="1" l="1"/>
  <c r="K3563" i="1" l="1"/>
  <c r="K3564" i="1" l="1"/>
  <c r="K3565" i="1" l="1"/>
  <c r="K3566" i="1" l="1"/>
  <c r="K3567" i="1" l="1"/>
  <c r="K3568" i="1" l="1"/>
  <c r="K3569" i="1" l="1"/>
  <c r="K3570" i="1" l="1"/>
  <c r="K3571" i="1" l="1"/>
  <c r="K3572" i="1" l="1"/>
  <c r="K3573" i="1" l="1"/>
  <c r="K3574" i="1" l="1"/>
  <c r="K3575" i="1" l="1"/>
  <c r="K3576" i="1" l="1"/>
  <c r="K3577" i="1" l="1"/>
  <c r="K3578" i="1" l="1"/>
  <c r="K3579" i="1" l="1"/>
  <c r="K3580" i="1" l="1"/>
  <c r="K3581" i="1" l="1"/>
  <c r="K3582" i="1" l="1"/>
  <c r="K3583" i="1" l="1"/>
  <c r="K3584" i="1" l="1"/>
  <c r="K3585" i="1" l="1"/>
  <c r="K3586" i="1" l="1"/>
  <c r="K3587" i="1" l="1"/>
  <c r="K3588" i="1" l="1"/>
  <c r="K3589" i="1" l="1"/>
  <c r="K3590" i="1" l="1"/>
  <c r="K3591" i="1" l="1"/>
  <c r="K3592" i="1" l="1"/>
  <c r="K3593" i="1" l="1"/>
  <c r="K3594" i="1" l="1"/>
  <c r="K3595" i="1" l="1"/>
  <c r="K3596" i="1" l="1"/>
  <c r="K3597" i="1" l="1"/>
  <c r="K3598" i="1" l="1"/>
  <c r="K3599" i="1" l="1"/>
  <c r="K3600" i="1" l="1"/>
  <c r="K3601" i="1" l="1"/>
  <c r="K3602" i="1" l="1"/>
  <c r="K3603" i="1" l="1"/>
  <c r="K3604" i="1" l="1"/>
  <c r="K3605" i="1" l="1"/>
  <c r="K3606" i="1" l="1"/>
  <c r="K3607" i="1" l="1"/>
  <c r="K3608" i="1" l="1"/>
  <c r="K3609" i="1" l="1"/>
  <c r="K3610" i="1" l="1"/>
  <c r="K3611" i="1" l="1"/>
  <c r="K3612" i="1" l="1"/>
  <c r="K3613" i="1" l="1"/>
  <c r="K3614" i="1" l="1"/>
  <c r="K3615" i="1" l="1"/>
  <c r="K3616" i="1" l="1"/>
  <c r="K3617" i="1" l="1"/>
  <c r="K3618" i="1" l="1"/>
  <c r="K3619" i="1" l="1"/>
  <c r="K3620" i="1" l="1"/>
  <c r="K3621" i="1" l="1"/>
  <c r="K3622" i="1" l="1"/>
  <c r="K3623" i="1" l="1"/>
  <c r="K3624" i="1" l="1"/>
  <c r="K3625" i="1" l="1"/>
  <c r="K3626" i="1" l="1"/>
  <c r="K3627" i="1" l="1"/>
  <c r="K3628" i="1" l="1"/>
  <c r="K3629" i="1" l="1"/>
  <c r="K3630" i="1" l="1"/>
  <c r="K3631" i="1" l="1"/>
  <c r="K3632" i="1" l="1"/>
  <c r="K3633" i="1" l="1"/>
  <c r="K3634" i="1" l="1"/>
  <c r="K3635" i="1" l="1"/>
  <c r="K3636" i="1" l="1"/>
  <c r="K3637" i="1" l="1"/>
  <c r="K3638" i="1" l="1"/>
  <c r="K3639" i="1" l="1"/>
  <c r="K3640" i="1" l="1"/>
  <c r="K3641" i="1" l="1"/>
  <c r="K3642" i="1" l="1"/>
  <c r="K3643" i="1" l="1"/>
  <c r="K3644" i="1" l="1"/>
  <c r="K3645" i="1" l="1"/>
  <c r="K3646" i="1" l="1"/>
  <c r="K3647" i="1" l="1"/>
  <c r="K3648" i="1" l="1"/>
  <c r="K3649" i="1" l="1"/>
  <c r="K3650" i="1" l="1"/>
  <c r="K3651" i="1" l="1"/>
  <c r="K3652" i="1" l="1"/>
  <c r="K3653" i="1" l="1"/>
  <c r="K3654" i="1" l="1"/>
  <c r="K3655" i="1" l="1"/>
  <c r="K3656" i="1" l="1"/>
  <c r="K3657" i="1" l="1"/>
  <c r="K3658" i="1" l="1"/>
  <c r="K3659" i="1" l="1"/>
  <c r="K3660" i="1" l="1"/>
  <c r="K3661" i="1" l="1"/>
  <c r="K3662" i="1" l="1"/>
  <c r="K3663" i="1" l="1"/>
  <c r="K3664" i="1" l="1"/>
  <c r="K3665" i="1" l="1"/>
  <c r="K3666" i="1" l="1"/>
  <c r="K3667" i="1" l="1"/>
  <c r="K3668" i="1" l="1"/>
  <c r="K3669" i="1" l="1"/>
  <c r="K3670" i="1" l="1"/>
  <c r="K3671" i="1" l="1"/>
  <c r="K3672" i="1" l="1"/>
  <c r="K3673" i="1" l="1"/>
  <c r="K3674" i="1" l="1"/>
  <c r="K3675" i="1" l="1"/>
  <c r="K3676" i="1" l="1"/>
  <c r="K3677" i="1" l="1"/>
  <c r="K3678" i="1" l="1"/>
  <c r="K3679" i="1" l="1"/>
  <c r="K3680" i="1" l="1"/>
  <c r="K3681" i="1" l="1"/>
  <c r="K3682" i="1" l="1"/>
  <c r="K3683" i="1" l="1"/>
  <c r="K3684" i="1" l="1"/>
  <c r="K3685" i="1" l="1"/>
  <c r="K3686" i="1" l="1"/>
  <c r="K3687" i="1" l="1"/>
  <c r="K3688" i="1" l="1"/>
  <c r="K3689" i="1" l="1"/>
  <c r="K3690" i="1" l="1"/>
  <c r="K3691" i="1" l="1"/>
  <c r="K3692" i="1" l="1"/>
  <c r="K3693" i="1" l="1"/>
  <c r="K3694" i="1" l="1"/>
  <c r="K3695" i="1" l="1"/>
  <c r="K3696" i="1" l="1"/>
  <c r="K3697" i="1" l="1"/>
  <c r="K3698" i="1" l="1"/>
  <c r="K3699" i="1" l="1"/>
  <c r="K3700" i="1" l="1"/>
  <c r="K3701" i="1" l="1"/>
  <c r="K3702" i="1" l="1"/>
  <c r="K3703" i="1" l="1"/>
  <c r="K3704" i="1" l="1"/>
  <c r="K3705" i="1" l="1"/>
  <c r="K3706" i="1" l="1"/>
  <c r="K3707" i="1" l="1"/>
  <c r="K3708" i="1" l="1"/>
  <c r="K3709" i="1" l="1"/>
  <c r="K3710" i="1" l="1"/>
  <c r="K3711" i="1" l="1"/>
  <c r="K3712" i="1" l="1"/>
  <c r="K3713" i="1" l="1"/>
  <c r="K3714" i="1" l="1"/>
  <c r="K3715" i="1" l="1"/>
  <c r="K3716" i="1" l="1"/>
  <c r="K3717" i="1" l="1"/>
  <c r="K3718" i="1" l="1"/>
  <c r="K3719" i="1" l="1"/>
  <c r="K3720" i="1" l="1"/>
  <c r="K3721" i="1" l="1"/>
  <c r="K3722" i="1" l="1"/>
  <c r="K3723" i="1" l="1"/>
  <c r="K3724" i="1" l="1"/>
  <c r="K3725" i="1" l="1"/>
  <c r="K3726" i="1" l="1"/>
  <c r="K3727" i="1" l="1"/>
  <c r="K3728" i="1" l="1"/>
  <c r="K3729" i="1" l="1"/>
  <c r="K3730" i="1" l="1"/>
  <c r="K3731" i="1" l="1"/>
  <c r="K3732" i="1" l="1"/>
  <c r="K3733" i="1" l="1"/>
  <c r="K3734" i="1" l="1"/>
  <c r="K3735" i="1" l="1"/>
  <c r="K3736" i="1" l="1"/>
  <c r="K3737" i="1" l="1"/>
  <c r="K3738" i="1" l="1"/>
  <c r="K3739" i="1" l="1"/>
  <c r="K3740" i="1" l="1"/>
  <c r="K3741" i="1" l="1"/>
  <c r="K3742" i="1" l="1"/>
  <c r="K3743" i="1" l="1"/>
  <c r="K3744" i="1" l="1"/>
  <c r="K3745" i="1" l="1"/>
  <c r="K3746" i="1" l="1"/>
  <c r="K3747" i="1" l="1"/>
  <c r="K3748" i="1" l="1"/>
  <c r="K3749" i="1" l="1"/>
  <c r="K3750" i="1" l="1"/>
  <c r="K3751" i="1" l="1"/>
  <c r="K3752" i="1" l="1"/>
  <c r="K3753" i="1" l="1"/>
  <c r="K3754" i="1" l="1"/>
  <c r="K3755" i="1" l="1"/>
  <c r="K3756" i="1" l="1"/>
  <c r="K3757" i="1" l="1"/>
  <c r="K3758" i="1" l="1"/>
  <c r="K3759" i="1" l="1"/>
  <c r="K3760" i="1" l="1"/>
  <c r="K3761" i="1" l="1"/>
  <c r="K3762" i="1" l="1"/>
  <c r="K3763" i="1" l="1"/>
  <c r="K3764" i="1" l="1"/>
  <c r="K3765" i="1" l="1"/>
  <c r="K3766" i="1" l="1"/>
  <c r="K3767" i="1" l="1"/>
  <c r="K3768" i="1" l="1"/>
  <c r="K3769" i="1" l="1"/>
  <c r="K3770" i="1" l="1"/>
  <c r="K3771" i="1" l="1"/>
  <c r="K3772" i="1" l="1"/>
  <c r="K3773" i="1" l="1"/>
  <c r="K3774" i="1" l="1"/>
  <c r="K3775" i="1" l="1"/>
  <c r="K3776" i="1" l="1"/>
  <c r="K3777" i="1" l="1"/>
  <c r="K3778" i="1" l="1"/>
  <c r="K3779" i="1" l="1"/>
  <c r="K3780" i="1" l="1"/>
  <c r="K3781" i="1" l="1"/>
  <c r="K3782" i="1" l="1"/>
  <c r="K3783" i="1" l="1"/>
  <c r="K3784" i="1" l="1"/>
  <c r="K3785" i="1" l="1"/>
  <c r="K3786" i="1" l="1"/>
  <c r="K3787" i="1" l="1"/>
  <c r="K3788" i="1" l="1"/>
  <c r="K3789" i="1" l="1"/>
  <c r="K3790" i="1" l="1"/>
  <c r="K3791" i="1" l="1"/>
  <c r="K3792" i="1" l="1"/>
  <c r="K3793" i="1" l="1"/>
  <c r="K3794" i="1" l="1"/>
  <c r="K3795" i="1" l="1"/>
  <c r="K3796" i="1" l="1"/>
  <c r="K3797" i="1" l="1"/>
  <c r="K3798" i="1" l="1"/>
  <c r="K3799" i="1" l="1"/>
  <c r="K3800" i="1" l="1"/>
  <c r="K3801" i="1" l="1"/>
  <c r="K3802" i="1" l="1"/>
  <c r="K3803" i="1" l="1"/>
  <c r="K3804" i="1" l="1"/>
  <c r="K3805" i="1" l="1"/>
  <c r="K3806" i="1" l="1"/>
  <c r="K3807" i="1" l="1"/>
  <c r="K3808" i="1" l="1"/>
  <c r="K3809" i="1" l="1"/>
  <c r="K3810" i="1" l="1"/>
  <c r="K3811" i="1" l="1"/>
  <c r="K3812" i="1" l="1"/>
  <c r="K3813" i="1" l="1"/>
  <c r="K3814" i="1" l="1"/>
  <c r="K3815" i="1" l="1"/>
  <c r="K3816" i="1" l="1"/>
  <c r="K3817" i="1" l="1"/>
  <c r="K3818" i="1" l="1"/>
  <c r="K3819" i="1" l="1"/>
  <c r="K3820" i="1" l="1"/>
  <c r="K3821" i="1" l="1"/>
  <c r="K3822" i="1" l="1"/>
  <c r="K3823" i="1" l="1"/>
  <c r="K3824" i="1" l="1"/>
  <c r="K3825" i="1" l="1"/>
  <c r="K3826" i="1" l="1"/>
  <c r="K3827" i="1" l="1"/>
  <c r="K3828" i="1" l="1"/>
  <c r="K3829" i="1" l="1"/>
  <c r="K3830" i="1" l="1"/>
  <c r="K3831" i="1" l="1"/>
  <c r="K3832" i="1" l="1"/>
  <c r="K3833" i="1" l="1"/>
  <c r="K3834" i="1" l="1"/>
  <c r="K3835" i="1" l="1"/>
  <c r="K3836" i="1" l="1"/>
  <c r="K3837" i="1" l="1"/>
  <c r="K3838" i="1" l="1"/>
  <c r="K3839" i="1" l="1"/>
  <c r="K3840" i="1" l="1"/>
  <c r="K3841" i="1" l="1"/>
  <c r="K3842" i="1" l="1"/>
  <c r="K3843" i="1" l="1"/>
  <c r="K3844" i="1" l="1"/>
  <c r="K3845" i="1" l="1"/>
  <c r="K3846" i="1" l="1"/>
  <c r="K3847" i="1" l="1"/>
  <c r="K3848" i="1" l="1"/>
  <c r="K3849" i="1" l="1"/>
  <c r="K3850" i="1" l="1"/>
  <c r="K3851" i="1" l="1"/>
  <c r="K3852" i="1" l="1"/>
  <c r="K3853" i="1" l="1"/>
  <c r="K3854" i="1" l="1"/>
  <c r="K3855" i="1" l="1"/>
  <c r="K3856" i="1" l="1"/>
  <c r="K3857" i="1" l="1"/>
  <c r="K3858" i="1" l="1"/>
  <c r="K3859" i="1" l="1"/>
  <c r="K3860" i="1" l="1"/>
  <c r="K3861" i="1" l="1"/>
  <c r="K3862" i="1" l="1"/>
  <c r="K3863" i="1" l="1"/>
  <c r="K3864" i="1" l="1"/>
  <c r="K3865" i="1" l="1"/>
  <c r="K3866" i="1" l="1"/>
  <c r="K3867" i="1" l="1"/>
  <c r="K3868" i="1" l="1"/>
  <c r="K3869" i="1" l="1"/>
  <c r="K3870" i="1" l="1"/>
  <c r="K3871" i="1" l="1"/>
  <c r="K3872" i="1" l="1"/>
  <c r="K3873" i="1" l="1"/>
  <c r="K3874" i="1" l="1"/>
  <c r="K3875" i="1" l="1"/>
  <c r="K3876" i="1" l="1"/>
  <c r="K3877" i="1" l="1"/>
  <c r="K3878" i="1" l="1"/>
  <c r="K3879" i="1" l="1"/>
  <c r="K3880" i="1" l="1"/>
  <c r="K3881" i="1" l="1"/>
  <c r="K3882" i="1" l="1"/>
  <c r="K3883" i="1" l="1"/>
  <c r="K3884" i="1" l="1"/>
  <c r="K3885" i="1" l="1"/>
  <c r="K3886" i="1" l="1"/>
  <c r="K3887" i="1" l="1"/>
  <c r="K3888" i="1" l="1"/>
  <c r="K3889" i="1" l="1"/>
  <c r="K3890" i="1" l="1"/>
  <c r="K3891" i="1" l="1"/>
  <c r="K3892" i="1" l="1"/>
  <c r="K3893" i="1" l="1"/>
  <c r="K3894" i="1" l="1"/>
  <c r="K3895" i="1" l="1"/>
  <c r="K3896" i="1" l="1"/>
  <c r="K3897" i="1" l="1"/>
  <c r="K3898" i="1" l="1"/>
  <c r="K3899" i="1" l="1"/>
  <c r="K3900" i="1" l="1"/>
  <c r="K3901" i="1" l="1"/>
  <c r="K3902" i="1" l="1"/>
  <c r="K3903" i="1" l="1"/>
  <c r="K3904" i="1" l="1"/>
  <c r="K3905" i="1" l="1"/>
  <c r="K3906" i="1" l="1"/>
  <c r="K3907" i="1" l="1"/>
  <c r="K3908" i="1" l="1"/>
  <c r="K3909" i="1" l="1"/>
  <c r="K3910" i="1" l="1"/>
  <c r="K3911" i="1" l="1"/>
  <c r="K3912" i="1" l="1"/>
  <c r="K3913" i="1" l="1"/>
  <c r="K3914" i="1" l="1"/>
  <c r="K3915" i="1" l="1"/>
  <c r="K3916" i="1" l="1"/>
  <c r="K3917" i="1" l="1"/>
  <c r="K3918" i="1" l="1"/>
  <c r="K3919" i="1" l="1"/>
  <c r="K3920" i="1" l="1"/>
  <c r="K3921" i="1" l="1"/>
  <c r="K3922" i="1" l="1"/>
  <c r="K3923" i="1" l="1"/>
  <c r="K3924" i="1" l="1"/>
  <c r="K3925" i="1" l="1"/>
  <c r="K3926" i="1" l="1"/>
  <c r="K3927" i="1" l="1"/>
  <c r="K3928" i="1" l="1"/>
  <c r="K3929" i="1" l="1"/>
  <c r="K3930" i="1" l="1"/>
  <c r="K3931" i="1" l="1"/>
  <c r="K3932" i="1" l="1"/>
  <c r="K3933" i="1" l="1"/>
  <c r="K3934" i="1" l="1"/>
  <c r="K3935" i="1" l="1"/>
  <c r="K3936" i="1" l="1"/>
  <c r="K3937" i="1" l="1"/>
  <c r="K3938" i="1" l="1"/>
  <c r="K3939" i="1" l="1"/>
  <c r="K3940" i="1" l="1"/>
  <c r="K3941" i="1" l="1"/>
  <c r="K3942" i="1" l="1"/>
  <c r="K3943" i="1" l="1"/>
  <c r="K3944" i="1" l="1"/>
  <c r="K3945" i="1" l="1"/>
  <c r="K3946" i="1" l="1"/>
  <c r="K3947" i="1" l="1"/>
  <c r="K3948" i="1" l="1"/>
  <c r="K3949" i="1" l="1"/>
  <c r="K3950" i="1" l="1"/>
  <c r="K3951" i="1" l="1"/>
  <c r="K3952" i="1" l="1"/>
  <c r="K3953" i="1" l="1"/>
  <c r="K3954" i="1" l="1"/>
  <c r="K3955" i="1" l="1"/>
  <c r="K3956" i="1" l="1"/>
  <c r="K3957" i="1" l="1"/>
  <c r="K3958" i="1" l="1"/>
  <c r="K3959" i="1" l="1"/>
  <c r="K3960" i="1" l="1"/>
  <c r="K3961" i="1" l="1"/>
  <c r="K3962" i="1" l="1"/>
  <c r="K3963" i="1" l="1"/>
  <c r="K3964" i="1" l="1"/>
  <c r="K3965" i="1" l="1"/>
  <c r="K3966" i="1" l="1"/>
  <c r="K3967" i="1" l="1"/>
  <c r="K3968" i="1" l="1"/>
  <c r="K3969" i="1" l="1"/>
  <c r="K3970" i="1" l="1"/>
  <c r="K3971" i="1" l="1"/>
  <c r="K3972" i="1" l="1"/>
  <c r="K3973" i="1" l="1"/>
  <c r="K3974" i="1" l="1"/>
  <c r="K3975" i="1" l="1"/>
  <c r="K3976" i="1" l="1"/>
  <c r="K3977" i="1" l="1"/>
  <c r="K3978" i="1" l="1"/>
  <c r="K3979" i="1" l="1"/>
  <c r="K3980" i="1" l="1"/>
  <c r="K3981" i="1" l="1"/>
  <c r="K3982" i="1" l="1"/>
  <c r="K3983" i="1" l="1"/>
  <c r="K3984" i="1" l="1"/>
  <c r="K3985" i="1" l="1"/>
  <c r="K3986" i="1" l="1"/>
  <c r="K3987" i="1" l="1"/>
  <c r="K3988" i="1" l="1"/>
  <c r="K3989" i="1" l="1"/>
  <c r="K3990" i="1" l="1"/>
  <c r="K3991" i="1" l="1"/>
  <c r="K3992" i="1" l="1"/>
  <c r="K3993" i="1" l="1"/>
  <c r="K3994" i="1" l="1"/>
  <c r="K3995" i="1" l="1"/>
  <c r="K3996" i="1" l="1"/>
  <c r="K3997" i="1" l="1"/>
  <c r="K3998" i="1" l="1"/>
  <c r="K3999" i="1" l="1"/>
  <c r="K4000" i="1" l="1"/>
  <c r="K4001" i="1" l="1"/>
  <c r="K4002" i="1" l="1"/>
  <c r="K4003" i="1" l="1"/>
  <c r="K4004" i="1" l="1"/>
  <c r="K4005" i="1" l="1"/>
  <c r="K4006" i="1" l="1"/>
  <c r="K4007" i="1" l="1"/>
  <c r="K4008" i="1" l="1"/>
  <c r="K4009" i="1" l="1"/>
  <c r="K4010" i="1" l="1"/>
  <c r="K4011" i="1" l="1"/>
  <c r="K4012" i="1" l="1"/>
  <c r="K4013" i="1" l="1"/>
  <c r="K4014" i="1" l="1"/>
  <c r="K4015" i="1" l="1"/>
  <c r="K4016" i="1" l="1"/>
  <c r="K4017" i="1" l="1"/>
  <c r="K4018" i="1" l="1"/>
  <c r="K4019" i="1" l="1"/>
  <c r="K4020" i="1" l="1"/>
  <c r="K4021" i="1" l="1"/>
  <c r="K4022" i="1" l="1"/>
  <c r="K4023" i="1" l="1"/>
  <c r="K4024" i="1" l="1"/>
  <c r="K4025" i="1" l="1"/>
  <c r="K4026" i="1" l="1"/>
  <c r="K4027" i="1" l="1"/>
  <c r="K4028" i="1" l="1"/>
  <c r="K4029" i="1" l="1"/>
  <c r="K4030" i="1" l="1"/>
  <c r="K4031" i="1" l="1"/>
  <c r="K4032" i="1" l="1"/>
  <c r="K4033" i="1" l="1"/>
  <c r="K4034" i="1" l="1"/>
  <c r="K4035" i="1" l="1"/>
  <c r="K4036" i="1" l="1"/>
  <c r="K4037" i="1" l="1"/>
  <c r="K4038" i="1" l="1"/>
  <c r="K4039" i="1" l="1"/>
  <c r="K4040" i="1" l="1"/>
  <c r="K4041" i="1" l="1"/>
  <c r="K4042" i="1" l="1"/>
  <c r="K4043" i="1" l="1"/>
  <c r="M49" i="1" l="1"/>
  <c r="N49" i="1"/>
  <c r="O50" i="1" s="1"/>
  <c r="P51" i="1" s="1"/>
  <c r="Q51" i="1" s="1"/>
  <c r="R51" i="1" l="1"/>
  <c r="M50" i="1"/>
  <c r="N50" i="1"/>
  <c r="O51" i="1" l="1"/>
  <c r="P52" i="1" s="1"/>
  <c r="Q52" i="1" s="1"/>
  <c r="N51" i="1"/>
  <c r="M51" i="1"/>
  <c r="R52" i="1" l="1"/>
  <c r="M52" i="1" l="1"/>
  <c r="N52" i="1"/>
  <c r="O52" i="1"/>
  <c r="P53" i="1" s="1"/>
  <c r="Q53" i="1" s="1"/>
  <c r="O53" i="1" l="1"/>
  <c r="P54" i="1" s="1"/>
  <c r="Q54" i="1" s="1"/>
  <c r="M53" i="1" l="1"/>
  <c r="N53" i="1"/>
  <c r="R54" i="1"/>
  <c r="R53" i="1"/>
  <c r="N54" i="1" l="1"/>
  <c r="M54" i="1"/>
  <c r="O54" i="1"/>
  <c r="P55" i="1" s="1"/>
  <c r="Q55" i="1" s="1"/>
  <c r="O55" i="1" l="1"/>
  <c r="P56" i="1" s="1"/>
  <c r="Q56" i="1" s="1"/>
  <c r="N55" i="1"/>
  <c r="M55" i="1"/>
  <c r="R55" i="1"/>
  <c r="O56" i="1" l="1"/>
  <c r="P57" i="1" s="1"/>
  <c r="Q57" i="1" s="1"/>
  <c r="M56" i="1"/>
  <c r="N56" i="1"/>
  <c r="R56" i="1"/>
  <c r="O57" i="1" l="1"/>
  <c r="P58" i="1" s="1"/>
  <c r="Q58" i="1" s="1"/>
  <c r="M57" i="1"/>
  <c r="N57" i="1"/>
  <c r="R57" i="1"/>
  <c r="O58" i="1" l="1"/>
  <c r="P59" i="1" s="1"/>
  <c r="Q59" i="1" s="1"/>
  <c r="M58" i="1"/>
  <c r="N58" i="1"/>
  <c r="R58" i="1"/>
  <c r="O59" i="1" l="1"/>
  <c r="P60" i="1" s="1"/>
  <c r="Q60" i="1" s="1"/>
  <c r="M59" i="1"/>
  <c r="N59" i="1"/>
  <c r="R59" i="1"/>
  <c r="O60" i="1" l="1"/>
  <c r="P61" i="1" s="1"/>
  <c r="Q61" i="1" s="1"/>
  <c r="M60" i="1"/>
  <c r="N60" i="1"/>
  <c r="R60" i="1"/>
  <c r="O61" i="1" l="1"/>
  <c r="P62" i="1" s="1"/>
  <c r="Q62" i="1" s="1"/>
  <c r="M61" i="1"/>
  <c r="N61" i="1"/>
  <c r="R61" i="1"/>
  <c r="O62" i="1" l="1"/>
  <c r="P63" i="1" s="1"/>
  <c r="Q63" i="1" s="1"/>
  <c r="N62" i="1"/>
  <c r="M62" i="1"/>
  <c r="R62" i="1"/>
  <c r="O63" i="1" l="1"/>
  <c r="P64" i="1" s="1"/>
  <c r="Q64" i="1" s="1"/>
  <c r="N63" i="1"/>
  <c r="M63" i="1"/>
  <c r="R63" i="1"/>
  <c r="O64" i="1" l="1"/>
  <c r="P65" i="1" s="1"/>
  <c r="Q65" i="1" s="1"/>
  <c r="N64" i="1"/>
  <c r="M64" i="1"/>
  <c r="R64" i="1"/>
  <c r="O65" i="1" l="1"/>
  <c r="P66" i="1" s="1"/>
  <c r="Q66" i="1" s="1"/>
  <c r="M65" i="1"/>
  <c r="N65" i="1"/>
  <c r="R65" i="1"/>
  <c r="O66" i="1" l="1"/>
  <c r="P67" i="1" s="1"/>
  <c r="Q67" i="1" s="1"/>
  <c r="M66" i="1"/>
  <c r="N66" i="1"/>
  <c r="R66" i="1"/>
  <c r="M67" i="1" l="1"/>
  <c r="N67" i="1"/>
  <c r="R67" i="1"/>
  <c r="O67" i="1"/>
  <c r="P68" i="1" s="1"/>
  <c r="Q68" i="1" s="1"/>
  <c r="O68" i="1" l="1"/>
  <c r="P69" i="1" s="1"/>
  <c r="Q69" i="1" s="1"/>
  <c r="M68" i="1"/>
  <c r="N68" i="1"/>
  <c r="R68" i="1"/>
  <c r="N69" i="1" l="1"/>
  <c r="M69" i="1"/>
  <c r="R69" i="1"/>
  <c r="O69" i="1"/>
  <c r="P70" i="1" s="1"/>
  <c r="Q70" i="1" s="1"/>
  <c r="O70" i="1" l="1"/>
  <c r="P71" i="1" s="1"/>
  <c r="Q71" i="1" s="1"/>
  <c r="M70" i="1"/>
  <c r="N70" i="1"/>
  <c r="R70" i="1"/>
  <c r="M71" i="1" l="1"/>
  <c r="N71" i="1"/>
  <c r="R71" i="1"/>
  <c r="O71" i="1"/>
  <c r="P72" i="1" s="1"/>
  <c r="Q72" i="1" s="1"/>
  <c r="O72" i="1" l="1"/>
  <c r="P73" i="1" s="1"/>
  <c r="Q73" i="1" s="1"/>
  <c r="M72" i="1"/>
  <c r="N72" i="1"/>
  <c r="R72" i="1"/>
  <c r="M73" i="1" l="1"/>
  <c r="N73" i="1"/>
  <c r="R73" i="1"/>
  <c r="O73" i="1"/>
  <c r="P74" i="1" s="1"/>
  <c r="Q74" i="1" s="1"/>
  <c r="O74" i="1" l="1"/>
  <c r="P75" i="1" s="1"/>
  <c r="Q75" i="1" s="1"/>
  <c r="N74" i="1"/>
  <c r="M74" i="1"/>
  <c r="R74" i="1"/>
  <c r="O75" i="1" l="1"/>
  <c r="P76" i="1" s="1"/>
  <c r="Q76" i="1" s="1"/>
  <c r="M75" i="1"/>
  <c r="N75" i="1"/>
  <c r="R75" i="1"/>
  <c r="O76" i="1" l="1"/>
  <c r="P77" i="1" s="1"/>
  <c r="Q77" i="1" s="1"/>
  <c r="M76" i="1"/>
  <c r="N76" i="1"/>
  <c r="R76" i="1"/>
  <c r="O77" i="1" l="1"/>
  <c r="P78" i="1" s="1"/>
  <c r="Q78" i="1" s="1"/>
  <c r="N77" i="1"/>
  <c r="M77" i="1"/>
  <c r="R77" i="1"/>
  <c r="M78" i="1" l="1"/>
  <c r="O78" i="1"/>
  <c r="P79" i="1" s="1"/>
  <c r="Q79" i="1" s="1"/>
  <c r="N78" i="1"/>
  <c r="R78" i="1"/>
  <c r="O79" i="1" l="1"/>
  <c r="P80" i="1" s="1"/>
  <c r="Q80" i="1" s="1"/>
  <c r="N79" i="1"/>
  <c r="M79" i="1"/>
  <c r="R79" i="1"/>
  <c r="O80" i="1" l="1"/>
  <c r="P81" i="1" s="1"/>
  <c r="Q81" i="1" s="1"/>
  <c r="M80" i="1"/>
  <c r="N80" i="1"/>
  <c r="R80" i="1"/>
  <c r="N81" i="1" l="1"/>
  <c r="M81" i="1"/>
  <c r="R81" i="1"/>
  <c r="O81" i="1"/>
  <c r="P82" i="1" s="1"/>
  <c r="Q82" i="1" s="1"/>
  <c r="O82" i="1" l="1"/>
  <c r="P83" i="1" s="1"/>
  <c r="Q83" i="1" s="1"/>
  <c r="N82" i="1"/>
  <c r="M82" i="1"/>
  <c r="R82" i="1"/>
  <c r="O83" i="1" l="1"/>
  <c r="P84" i="1" s="1"/>
  <c r="Q84" i="1" s="1"/>
  <c r="N83" i="1"/>
  <c r="M83" i="1"/>
  <c r="R83" i="1"/>
  <c r="O84" i="1" l="1"/>
  <c r="P85" i="1" s="1"/>
  <c r="Q85" i="1" s="1"/>
  <c r="N84" i="1"/>
  <c r="M84" i="1"/>
  <c r="R84" i="1"/>
  <c r="O85" i="1" l="1"/>
  <c r="P86" i="1" s="1"/>
  <c r="Q86" i="1" s="1"/>
  <c r="N85" i="1"/>
  <c r="M85" i="1"/>
  <c r="R85" i="1"/>
  <c r="O86" i="1" l="1"/>
  <c r="P87" i="1" s="1"/>
  <c r="Q87" i="1" s="1"/>
  <c r="M86" i="1"/>
  <c r="N86" i="1"/>
  <c r="R86" i="1"/>
  <c r="M87" i="1" l="1"/>
  <c r="N87" i="1"/>
  <c r="R87" i="1"/>
  <c r="O87" i="1"/>
  <c r="P88" i="1" s="1"/>
  <c r="Q88" i="1" s="1"/>
  <c r="N88" i="1" l="1"/>
  <c r="M88" i="1"/>
  <c r="R88" i="1"/>
  <c r="O88" i="1"/>
  <c r="P89" i="1" s="1"/>
  <c r="Q89" i="1" s="1"/>
  <c r="O89" i="1" l="1"/>
  <c r="P90" i="1" s="1"/>
  <c r="Q90" i="1" s="1"/>
  <c r="M89" i="1"/>
  <c r="N89" i="1"/>
  <c r="R89" i="1"/>
  <c r="O90" i="1" l="1"/>
  <c r="P91" i="1" s="1"/>
  <c r="Q91" i="1" s="1"/>
  <c r="N90" i="1"/>
  <c r="M90" i="1"/>
  <c r="R90" i="1"/>
  <c r="O91" i="1" l="1"/>
  <c r="P92" i="1" s="1"/>
  <c r="Q92" i="1" s="1"/>
  <c r="N91" i="1"/>
  <c r="M91" i="1"/>
  <c r="R91" i="1"/>
  <c r="M92" i="1" l="1"/>
  <c r="O92" i="1"/>
  <c r="P93" i="1" s="1"/>
  <c r="Q93" i="1" s="1"/>
  <c r="N92" i="1"/>
  <c r="R92" i="1"/>
  <c r="O93" i="1" l="1"/>
  <c r="P94" i="1" s="1"/>
  <c r="Q94" i="1" s="1"/>
  <c r="N93" i="1"/>
  <c r="M93" i="1"/>
  <c r="R93" i="1"/>
  <c r="O94" i="1" l="1"/>
  <c r="P95" i="1" s="1"/>
  <c r="Q95" i="1" s="1"/>
  <c r="M94" i="1"/>
  <c r="N94" i="1"/>
  <c r="R94" i="1"/>
  <c r="O95" i="1" l="1"/>
  <c r="P96" i="1" s="1"/>
  <c r="Q96" i="1" s="1"/>
  <c r="N95" i="1"/>
  <c r="M95" i="1"/>
  <c r="R95" i="1"/>
  <c r="O96" i="1" l="1"/>
  <c r="P97" i="1" s="1"/>
  <c r="Q97" i="1" s="1"/>
  <c r="M96" i="1"/>
  <c r="N96" i="1"/>
  <c r="R96" i="1"/>
  <c r="O97" i="1" l="1"/>
  <c r="P98" i="1" s="1"/>
  <c r="Q98" i="1" s="1"/>
  <c r="N97" i="1"/>
  <c r="M97" i="1"/>
  <c r="R97" i="1"/>
  <c r="O98" i="1" l="1"/>
  <c r="P99" i="1" s="1"/>
  <c r="Q99" i="1" s="1"/>
  <c r="N98" i="1"/>
  <c r="M98" i="1"/>
  <c r="R98" i="1"/>
  <c r="O99" i="1" l="1"/>
  <c r="P100" i="1" s="1"/>
  <c r="Q100" i="1" s="1"/>
  <c r="N99" i="1"/>
  <c r="M99" i="1"/>
  <c r="R99" i="1"/>
  <c r="O100" i="1" l="1"/>
  <c r="P101" i="1" s="1"/>
  <c r="Q101" i="1" s="1"/>
  <c r="M100" i="1"/>
  <c r="N100" i="1"/>
  <c r="R100" i="1"/>
  <c r="M101" i="1" l="1"/>
  <c r="N101" i="1"/>
  <c r="R101" i="1"/>
  <c r="O101" i="1"/>
  <c r="P102" i="1" s="1"/>
  <c r="Q102" i="1" s="1"/>
  <c r="N102" i="1" l="1"/>
  <c r="M102" i="1"/>
  <c r="R102" i="1"/>
  <c r="O102" i="1"/>
  <c r="P103" i="1" s="1"/>
  <c r="Q103" i="1" s="1"/>
  <c r="O103" i="1" l="1"/>
  <c r="P104" i="1" s="1"/>
  <c r="Q104" i="1" s="1"/>
  <c r="N103" i="1"/>
  <c r="M103" i="1"/>
  <c r="R103" i="1"/>
  <c r="O104" i="1" l="1"/>
  <c r="P105" i="1" s="1"/>
  <c r="Q105" i="1" s="1"/>
  <c r="N104" i="1"/>
  <c r="M104" i="1"/>
  <c r="R104" i="1"/>
  <c r="O105" i="1" l="1"/>
  <c r="P106" i="1" s="1"/>
  <c r="Q106" i="1" s="1"/>
  <c r="M105" i="1"/>
  <c r="N105" i="1"/>
  <c r="R105" i="1"/>
  <c r="O106" i="1" l="1"/>
  <c r="P107" i="1" s="1"/>
  <c r="Q107" i="1" s="1"/>
  <c r="N106" i="1"/>
  <c r="M106" i="1"/>
  <c r="R106" i="1"/>
  <c r="O107" i="1" l="1"/>
  <c r="P108" i="1" s="1"/>
  <c r="Q108" i="1" s="1"/>
  <c r="N107" i="1"/>
  <c r="M107" i="1"/>
  <c r="R107" i="1"/>
  <c r="R108" i="1" l="1"/>
  <c r="M108" i="1"/>
  <c r="O108" i="1"/>
  <c r="P109" i="1" s="1"/>
  <c r="Q109" i="1" s="1"/>
  <c r="N108" i="1"/>
  <c r="M109" i="1" l="1"/>
  <c r="O109" i="1"/>
  <c r="P110" i="1" s="1"/>
  <c r="Q110" i="1" s="1"/>
  <c r="N109" i="1"/>
  <c r="R109" i="1"/>
  <c r="N110" i="1" l="1"/>
  <c r="M110" i="1"/>
  <c r="O110" i="1"/>
  <c r="P111" i="1" s="1"/>
  <c r="Q111" i="1" s="1"/>
  <c r="R110" i="1"/>
  <c r="O111" i="1" l="1"/>
  <c r="P112" i="1" s="1"/>
  <c r="Q112" i="1" s="1"/>
  <c r="M111" i="1"/>
  <c r="N111" i="1"/>
  <c r="R111" i="1"/>
  <c r="O112" i="1" l="1"/>
  <c r="P113" i="1" s="1"/>
  <c r="Q113" i="1" s="1"/>
  <c r="M112" i="1"/>
  <c r="N112" i="1"/>
  <c r="R112" i="1"/>
  <c r="O113" i="1" l="1"/>
  <c r="P114" i="1" s="1"/>
  <c r="Q114" i="1" s="1"/>
  <c r="N113" i="1"/>
  <c r="M113" i="1"/>
  <c r="R113" i="1"/>
  <c r="O114" i="1" l="1"/>
  <c r="P115" i="1" s="1"/>
  <c r="Q115" i="1" s="1"/>
  <c r="N114" i="1"/>
  <c r="M114" i="1"/>
  <c r="R114" i="1"/>
  <c r="O115" i="1" l="1"/>
  <c r="P116" i="1" s="1"/>
  <c r="Q116" i="1" s="1"/>
  <c r="N115" i="1"/>
  <c r="M115" i="1"/>
  <c r="R115" i="1"/>
  <c r="O116" i="1" l="1"/>
  <c r="P117" i="1" s="1"/>
  <c r="Q117" i="1" s="1"/>
  <c r="M116" i="1"/>
  <c r="N116" i="1"/>
  <c r="R116" i="1"/>
  <c r="M117" i="1" l="1"/>
  <c r="N117" i="1"/>
  <c r="R117" i="1"/>
  <c r="O117" i="1"/>
  <c r="P118" i="1" s="1"/>
  <c r="Q118" i="1" s="1"/>
  <c r="O118" i="1" l="1"/>
  <c r="P119" i="1" s="1"/>
  <c r="Q119" i="1" s="1"/>
  <c r="N118" i="1"/>
  <c r="M118" i="1"/>
  <c r="R118" i="1"/>
  <c r="O119" i="1" l="1"/>
  <c r="P120" i="1" s="1"/>
  <c r="Q120" i="1" s="1"/>
  <c r="N119" i="1"/>
  <c r="M119" i="1"/>
  <c r="R119" i="1"/>
  <c r="O120" i="1" l="1"/>
  <c r="P121" i="1" s="1"/>
  <c r="Q121" i="1" s="1"/>
  <c r="M120" i="1"/>
  <c r="N120" i="1"/>
  <c r="R120" i="1"/>
  <c r="O121" i="1" l="1"/>
  <c r="P122" i="1" s="1"/>
  <c r="Q122" i="1" s="1"/>
  <c r="N121" i="1"/>
  <c r="M121" i="1"/>
  <c r="R121" i="1"/>
  <c r="O122" i="1" l="1"/>
  <c r="P123" i="1" s="1"/>
  <c r="Q123" i="1" s="1"/>
  <c r="N122" i="1"/>
  <c r="M122" i="1"/>
  <c r="R122" i="1"/>
  <c r="O123" i="1" l="1"/>
  <c r="P124" i="1" s="1"/>
  <c r="Q124" i="1" s="1"/>
  <c r="M123" i="1"/>
  <c r="N123" i="1"/>
  <c r="R123" i="1"/>
  <c r="O124" i="1" l="1"/>
  <c r="P125" i="1" s="1"/>
  <c r="Q125" i="1" s="1"/>
  <c r="M124" i="1"/>
  <c r="N124" i="1"/>
  <c r="R124" i="1"/>
  <c r="O125" i="1" l="1"/>
  <c r="P126" i="1" s="1"/>
  <c r="Q126" i="1" s="1"/>
  <c r="N125" i="1"/>
  <c r="M125" i="1"/>
  <c r="R125" i="1"/>
  <c r="O126" i="1" l="1"/>
  <c r="P127" i="1" s="1"/>
  <c r="Q127" i="1" s="1"/>
  <c r="N126" i="1"/>
  <c r="M126" i="1"/>
  <c r="R126" i="1"/>
  <c r="O127" i="1" l="1"/>
  <c r="P128" i="1" s="1"/>
  <c r="Q128" i="1" s="1"/>
  <c r="M127" i="1"/>
  <c r="N127" i="1"/>
  <c r="R127" i="1"/>
  <c r="N128" i="1" l="1"/>
  <c r="M128" i="1"/>
  <c r="R128" i="1"/>
  <c r="O128" i="1"/>
  <c r="P129" i="1" s="1"/>
  <c r="Q129" i="1" s="1"/>
  <c r="O129" i="1" l="1"/>
  <c r="P130" i="1" s="1"/>
  <c r="Q130" i="1" s="1"/>
  <c r="M129" i="1"/>
  <c r="N129" i="1"/>
  <c r="R129" i="1"/>
  <c r="M130" i="1" l="1"/>
  <c r="N130" i="1"/>
  <c r="R130" i="1"/>
  <c r="O130" i="1"/>
  <c r="P131" i="1" s="1"/>
  <c r="Q131" i="1" s="1"/>
  <c r="O131" i="1" l="1"/>
  <c r="P132" i="1" s="1"/>
  <c r="Q132" i="1" s="1"/>
  <c r="N131" i="1"/>
  <c r="M131" i="1"/>
  <c r="R131" i="1"/>
  <c r="O132" i="1" l="1"/>
  <c r="P133" i="1" s="1"/>
  <c r="Q133" i="1" s="1"/>
  <c r="M132" i="1"/>
  <c r="N132" i="1"/>
  <c r="R132" i="1"/>
  <c r="M133" i="1" l="1"/>
  <c r="N133" i="1"/>
  <c r="O133" i="1"/>
  <c r="P134" i="1" s="1"/>
  <c r="Q134" i="1" s="1"/>
  <c r="R133" i="1"/>
  <c r="O134" i="1" l="1"/>
  <c r="P135" i="1" s="1"/>
  <c r="Q135" i="1" s="1"/>
  <c r="M134" i="1"/>
  <c r="N134" i="1"/>
  <c r="R134" i="1"/>
  <c r="O135" i="1" l="1"/>
  <c r="P136" i="1" s="1"/>
  <c r="Q136" i="1" s="1"/>
  <c r="M135" i="1"/>
  <c r="N135" i="1"/>
  <c r="R135" i="1"/>
  <c r="O136" i="1" l="1"/>
  <c r="P137" i="1" s="1"/>
  <c r="Q137" i="1" s="1"/>
  <c r="M136" i="1"/>
  <c r="N136" i="1"/>
  <c r="R136" i="1"/>
  <c r="O137" i="1" l="1"/>
  <c r="P138" i="1" s="1"/>
  <c r="Q138" i="1" s="1"/>
  <c r="N137" i="1"/>
  <c r="M137" i="1"/>
  <c r="R137" i="1"/>
  <c r="O138" i="1" l="1"/>
  <c r="P139" i="1" s="1"/>
  <c r="Q139" i="1" s="1"/>
  <c r="N138" i="1"/>
  <c r="M138" i="1"/>
  <c r="R138" i="1"/>
  <c r="O139" i="1" l="1"/>
  <c r="P140" i="1" s="1"/>
  <c r="Q140" i="1" s="1"/>
  <c r="N139" i="1"/>
  <c r="M139" i="1"/>
  <c r="R139" i="1"/>
  <c r="N140" i="1" l="1"/>
  <c r="M140" i="1"/>
  <c r="O140" i="1"/>
  <c r="P141" i="1" s="1"/>
  <c r="Q141" i="1" s="1"/>
  <c r="R140" i="1"/>
  <c r="O141" i="1" l="1"/>
  <c r="P142" i="1" s="1"/>
  <c r="Q142" i="1" s="1"/>
  <c r="N141" i="1"/>
  <c r="M141" i="1"/>
  <c r="R141" i="1"/>
  <c r="O142" i="1" l="1"/>
  <c r="P143" i="1" s="1"/>
  <c r="Q143" i="1" s="1"/>
  <c r="N142" i="1"/>
  <c r="M142" i="1"/>
  <c r="R142" i="1"/>
  <c r="O143" i="1" l="1"/>
  <c r="P144" i="1" s="1"/>
  <c r="Q144" i="1" s="1"/>
  <c r="M143" i="1"/>
  <c r="N143" i="1"/>
  <c r="R143" i="1"/>
  <c r="O144" i="1" l="1"/>
  <c r="P145" i="1" s="1"/>
  <c r="Q145" i="1" s="1"/>
  <c r="M144" i="1"/>
  <c r="N144" i="1"/>
  <c r="R144" i="1"/>
  <c r="O145" i="1" l="1"/>
  <c r="P146" i="1" s="1"/>
  <c r="Q146" i="1" s="1"/>
  <c r="M145" i="1"/>
  <c r="N145" i="1"/>
  <c r="R145" i="1"/>
  <c r="O146" i="1" l="1"/>
  <c r="P147" i="1" s="1"/>
  <c r="Q147" i="1" s="1"/>
  <c r="N146" i="1"/>
  <c r="R146" i="1"/>
  <c r="M146" i="1"/>
  <c r="R147" i="1" l="1"/>
  <c r="N147" i="1"/>
  <c r="M147" i="1"/>
  <c r="O147" i="1"/>
  <c r="P148" i="1" s="1"/>
  <c r="Q148" i="1" s="1"/>
  <c r="O148" i="1" l="1"/>
  <c r="P149" i="1" s="1"/>
  <c r="Q149" i="1" s="1"/>
  <c r="N148" i="1"/>
  <c r="M148" i="1"/>
  <c r="R148" i="1"/>
  <c r="O149" i="1" l="1"/>
  <c r="P150" i="1" s="1"/>
  <c r="Q150" i="1" s="1"/>
  <c r="N149" i="1"/>
  <c r="M149" i="1"/>
  <c r="R149" i="1"/>
  <c r="O150" i="1" l="1"/>
  <c r="P151" i="1" s="1"/>
  <c r="Q151" i="1" s="1"/>
  <c r="M150" i="1"/>
  <c r="N150" i="1"/>
  <c r="R150" i="1"/>
  <c r="O151" i="1" l="1"/>
  <c r="P152" i="1" s="1"/>
  <c r="Q152" i="1" s="1"/>
  <c r="N151" i="1"/>
  <c r="M151" i="1"/>
  <c r="R151" i="1"/>
  <c r="O152" i="1" l="1"/>
  <c r="P153" i="1" s="1"/>
  <c r="Q153" i="1" s="1"/>
  <c r="M152" i="1"/>
  <c r="N152" i="1"/>
  <c r="R152" i="1"/>
  <c r="R153" i="1" l="1"/>
  <c r="M153" i="1"/>
  <c r="O153" i="1"/>
  <c r="P154" i="1" s="1"/>
  <c r="Q154" i="1" s="1"/>
  <c r="N153" i="1"/>
  <c r="N154" i="1" l="1"/>
  <c r="M154" i="1"/>
  <c r="O154" i="1"/>
  <c r="P155" i="1" s="1"/>
  <c r="Q155" i="1" s="1"/>
  <c r="R154" i="1"/>
  <c r="O155" i="1" l="1"/>
  <c r="P156" i="1" s="1"/>
  <c r="Q156" i="1" s="1"/>
  <c r="M155" i="1"/>
  <c r="N155" i="1"/>
  <c r="R155" i="1"/>
  <c r="M156" i="1" l="1"/>
  <c r="N156" i="1"/>
  <c r="O156" i="1"/>
  <c r="P157" i="1" s="1"/>
  <c r="Q157" i="1" s="1"/>
  <c r="R156" i="1"/>
  <c r="O157" i="1" l="1"/>
  <c r="P158" i="1" s="1"/>
  <c r="Q158" i="1" s="1"/>
  <c r="N157" i="1"/>
  <c r="M157" i="1"/>
  <c r="R157" i="1"/>
  <c r="M158" i="1" l="1"/>
  <c r="N158" i="1"/>
  <c r="O158" i="1"/>
  <c r="P159" i="1" s="1"/>
  <c r="Q159" i="1" s="1"/>
  <c r="R158" i="1"/>
  <c r="N159" i="1" l="1"/>
  <c r="M159" i="1"/>
  <c r="O159" i="1"/>
  <c r="P160" i="1" s="1"/>
  <c r="Q160" i="1" s="1"/>
  <c r="R159" i="1"/>
  <c r="R160" i="1" l="1"/>
  <c r="M160" i="1"/>
  <c r="O160" i="1"/>
  <c r="P161" i="1" s="1"/>
  <c r="Q161" i="1" s="1"/>
  <c r="N160" i="1"/>
  <c r="R161" i="1" l="1"/>
  <c r="O161" i="1"/>
  <c r="P162" i="1" s="1"/>
  <c r="Q162" i="1" s="1"/>
  <c r="M161" i="1"/>
  <c r="N161" i="1"/>
  <c r="R162" i="1" l="1"/>
  <c r="M162" i="1"/>
  <c r="O162" i="1"/>
  <c r="P163" i="1" s="1"/>
  <c r="Q163" i="1" s="1"/>
  <c r="N162" i="1"/>
  <c r="M163" i="1" l="1"/>
  <c r="N163" i="1"/>
  <c r="O163" i="1"/>
  <c r="P164" i="1" s="1"/>
  <c r="Q164" i="1" s="1"/>
  <c r="R163" i="1"/>
  <c r="R164" i="1" l="1"/>
  <c r="O164" i="1"/>
  <c r="P165" i="1" s="1"/>
  <c r="Q165" i="1" s="1"/>
  <c r="M164" i="1"/>
  <c r="N164" i="1"/>
  <c r="R165" i="1" l="1"/>
  <c r="O165" i="1"/>
  <c r="P166" i="1" s="1"/>
  <c r="Q166" i="1" s="1"/>
  <c r="M165" i="1"/>
  <c r="N165" i="1"/>
  <c r="R166" i="1" l="1"/>
  <c r="O166" i="1"/>
  <c r="P167" i="1" s="1"/>
  <c r="Q167" i="1" s="1"/>
  <c r="N166" i="1"/>
  <c r="M166" i="1"/>
  <c r="R167" i="1" l="1"/>
  <c r="M167" i="1"/>
  <c r="O167" i="1"/>
  <c r="P168" i="1" s="1"/>
  <c r="Q168" i="1" s="1"/>
  <c r="N167" i="1"/>
  <c r="R168" i="1" l="1"/>
  <c r="O168" i="1"/>
  <c r="P169" i="1" s="1"/>
  <c r="Q169" i="1" s="1"/>
  <c r="N168" i="1"/>
  <c r="M168" i="1"/>
  <c r="R169" i="1" l="1"/>
  <c r="N169" i="1"/>
  <c r="M169" i="1"/>
  <c r="O169" i="1"/>
  <c r="P170" i="1" s="1"/>
  <c r="Q170" i="1" s="1"/>
  <c r="R170" i="1" l="1"/>
  <c r="O170" i="1"/>
  <c r="P171" i="1" s="1"/>
  <c r="Q171" i="1" s="1"/>
  <c r="N170" i="1"/>
  <c r="M170" i="1"/>
  <c r="R171" i="1" l="1"/>
  <c r="M171" i="1"/>
  <c r="N171" i="1"/>
  <c r="O171" i="1"/>
  <c r="P172" i="1" s="1"/>
  <c r="Q172" i="1" s="1"/>
  <c r="R172" i="1" l="1"/>
  <c r="O172" i="1"/>
  <c r="P173" i="1" s="1"/>
  <c r="Q173" i="1" s="1"/>
  <c r="M172" i="1"/>
  <c r="N172" i="1"/>
  <c r="R173" i="1" l="1"/>
  <c r="M173" i="1"/>
  <c r="O173" i="1"/>
  <c r="P174" i="1" s="1"/>
  <c r="Q174" i="1" s="1"/>
  <c r="N173" i="1"/>
  <c r="R174" i="1" l="1"/>
  <c r="O174" i="1"/>
  <c r="P175" i="1" s="1"/>
  <c r="Q175" i="1" s="1"/>
  <c r="N174" i="1"/>
  <c r="M174" i="1"/>
  <c r="N175" i="1" l="1"/>
  <c r="O175" i="1"/>
  <c r="P176" i="1" s="1"/>
  <c r="Q176" i="1" s="1"/>
  <c r="R175" i="1"/>
  <c r="M175" i="1"/>
  <c r="R176" i="1" l="1"/>
  <c r="O176" i="1"/>
  <c r="P177" i="1" s="1"/>
  <c r="Q177" i="1" s="1"/>
  <c r="N176" i="1"/>
  <c r="M176" i="1"/>
  <c r="R177" i="1" l="1"/>
  <c r="M177" i="1"/>
  <c r="N177" i="1"/>
  <c r="O177" i="1"/>
  <c r="P178" i="1" s="1"/>
  <c r="Q178" i="1" s="1"/>
  <c r="R178" i="1" l="1"/>
  <c r="N178" i="1"/>
  <c r="O178" i="1"/>
  <c r="P179" i="1" s="1"/>
  <c r="Q179" i="1" s="1"/>
  <c r="M178" i="1"/>
  <c r="M179" i="1" l="1"/>
  <c r="O179" i="1"/>
  <c r="P180" i="1" s="1"/>
  <c r="Q180" i="1" s="1"/>
  <c r="N179" i="1"/>
  <c r="R179" i="1"/>
  <c r="R180" i="1" l="1"/>
  <c r="M180" i="1"/>
  <c r="O180" i="1"/>
  <c r="P181" i="1" s="1"/>
  <c r="Q181" i="1" s="1"/>
  <c r="N180" i="1"/>
  <c r="R181" i="1" l="1"/>
  <c r="N181" i="1"/>
  <c r="M181" i="1"/>
  <c r="O181" i="1"/>
  <c r="P182" i="1" s="1"/>
  <c r="Q182" i="1" s="1"/>
  <c r="R182" i="1" l="1"/>
  <c r="O182" i="1"/>
  <c r="P183" i="1" s="1"/>
  <c r="Q183" i="1" s="1"/>
  <c r="M182" i="1"/>
  <c r="N182" i="1"/>
  <c r="R183" i="1" l="1"/>
  <c r="M183" i="1"/>
  <c r="O183" i="1"/>
  <c r="P184" i="1" s="1"/>
  <c r="Q184" i="1" s="1"/>
  <c r="N183" i="1"/>
  <c r="R184" i="1" l="1"/>
  <c r="O184" i="1"/>
  <c r="P185" i="1" s="1"/>
  <c r="Q185" i="1" s="1"/>
  <c r="M184" i="1"/>
  <c r="N184" i="1"/>
  <c r="R185" i="1" l="1"/>
  <c r="M185" i="1"/>
  <c r="O185" i="1"/>
  <c r="P186" i="1" s="1"/>
  <c r="Q186" i="1" s="1"/>
  <c r="N185" i="1"/>
  <c r="N186" i="1" l="1"/>
  <c r="R186" i="1"/>
  <c r="O186" i="1"/>
  <c r="P187" i="1" s="1"/>
  <c r="Q187" i="1" s="1"/>
  <c r="M186" i="1"/>
  <c r="M187" i="1" l="1"/>
  <c r="N187" i="1"/>
  <c r="O187" i="1"/>
  <c r="P188" i="1" s="1"/>
  <c r="Q188" i="1" s="1"/>
  <c r="R187" i="1"/>
  <c r="O188" i="1" l="1"/>
  <c r="P189" i="1" s="1"/>
  <c r="Q189" i="1" s="1"/>
  <c r="M188" i="1"/>
  <c r="N188" i="1"/>
  <c r="R188" i="1"/>
  <c r="R189" i="1" l="1"/>
  <c r="M189" i="1" l="1"/>
  <c r="N189" i="1"/>
  <c r="O189" i="1"/>
  <c r="P190" i="1" s="1"/>
  <c r="Q190" i="1" s="1"/>
  <c r="N190" i="1" l="1"/>
  <c r="M190" i="1"/>
  <c r="R190" i="1"/>
  <c r="O190" i="1"/>
  <c r="P191" i="1" s="1"/>
  <c r="Q191" i="1" s="1"/>
  <c r="O191" i="1" l="1"/>
  <c r="P192" i="1" s="1"/>
  <c r="Q192" i="1" s="1"/>
  <c r="N191" i="1"/>
  <c r="M191" i="1"/>
  <c r="R191" i="1"/>
  <c r="O192" i="1" l="1"/>
  <c r="P193" i="1" s="1"/>
  <c r="Q193" i="1" s="1"/>
  <c r="N192" i="1"/>
  <c r="M192" i="1"/>
  <c r="R192" i="1"/>
  <c r="O193" i="1" l="1"/>
  <c r="P194" i="1" s="1"/>
  <c r="Q194" i="1" s="1"/>
  <c r="N193" i="1"/>
  <c r="M193" i="1"/>
  <c r="R193" i="1"/>
  <c r="O194" i="1" l="1"/>
  <c r="P195" i="1" s="1"/>
  <c r="Q195" i="1" s="1"/>
  <c r="M194" i="1"/>
  <c r="N194" i="1"/>
  <c r="R194" i="1"/>
  <c r="R195" i="1" l="1"/>
  <c r="N195" i="1"/>
  <c r="O195" i="1"/>
  <c r="P196" i="1" s="1"/>
  <c r="Q196" i="1" s="1"/>
  <c r="M195" i="1"/>
  <c r="O196" i="1" l="1"/>
  <c r="P197" i="1" s="1"/>
  <c r="Q197" i="1" s="1"/>
  <c r="M196" i="1"/>
  <c r="N196" i="1"/>
  <c r="R196" i="1"/>
  <c r="O197" i="1" l="1"/>
  <c r="P198" i="1" s="1"/>
  <c r="Q198" i="1" s="1"/>
  <c r="M197" i="1"/>
  <c r="N197" i="1"/>
  <c r="R197" i="1"/>
  <c r="O198" i="1" l="1"/>
  <c r="P199" i="1" s="1"/>
  <c r="Q199" i="1" s="1"/>
  <c r="N198" i="1"/>
  <c r="M198" i="1"/>
  <c r="R198" i="1"/>
  <c r="O199" i="1" l="1"/>
  <c r="P200" i="1" s="1"/>
  <c r="Q200" i="1" s="1"/>
  <c r="M199" i="1"/>
  <c r="N199" i="1"/>
  <c r="R199" i="1"/>
  <c r="N200" i="1" l="1"/>
  <c r="M200" i="1"/>
  <c r="R200" i="1"/>
  <c r="O200" i="1"/>
  <c r="P201" i="1" s="1"/>
  <c r="Q201" i="1" s="1"/>
  <c r="O201" i="1" l="1"/>
  <c r="P202" i="1" s="1"/>
  <c r="Q202" i="1" s="1"/>
  <c r="M201" i="1"/>
  <c r="N201" i="1"/>
  <c r="R201" i="1"/>
  <c r="O202" i="1" l="1"/>
  <c r="P203" i="1" s="1"/>
  <c r="Q203" i="1" s="1"/>
  <c r="N202" i="1"/>
  <c r="M202" i="1"/>
  <c r="R202" i="1"/>
  <c r="O203" i="1" l="1"/>
  <c r="P204" i="1" s="1"/>
  <c r="Q204" i="1" s="1"/>
  <c r="M203" i="1"/>
  <c r="N203" i="1"/>
  <c r="R203" i="1"/>
  <c r="O204" i="1" l="1"/>
  <c r="P205" i="1" s="1"/>
  <c r="Q205" i="1" s="1"/>
  <c r="N204" i="1"/>
  <c r="M204" i="1"/>
  <c r="R204" i="1"/>
  <c r="O205" i="1" l="1"/>
  <c r="P206" i="1" s="1"/>
  <c r="Q206" i="1" s="1"/>
  <c r="N205" i="1"/>
  <c r="M205" i="1"/>
  <c r="R205" i="1"/>
  <c r="O206" i="1" l="1"/>
  <c r="P207" i="1" s="1"/>
  <c r="Q207" i="1" s="1"/>
  <c r="M206" i="1"/>
  <c r="N206" i="1"/>
  <c r="R206" i="1"/>
  <c r="O207" i="1" l="1"/>
  <c r="P208" i="1" s="1"/>
  <c r="Q208" i="1" s="1"/>
  <c r="M207" i="1"/>
  <c r="N207" i="1"/>
  <c r="R207" i="1"/>
  <c r="O208" i="1" l="1"/>
  <c r="P209" i="1" s="1"/>
  <c r="Q209" i="1" s="1"/>
  <c r="N208" i="1"/>
  <c r="M208" i="1"/>
  <c r="R208" i="1"/>
  <c r="O209" i="1" l="1"/>
  <c r="P210" i="1" s="1"/>
  <c r="Q210" i="1" s="1"/>
  <c r="M209" i="1"/>
  <c r="N209" i="1"/>
  <c r="R209" i="1"/>
  <c r="M210" i="1" l="1"/>
  <c r="N210" i="1"/>
  <c r="O210" i="1"/>
  <c r="P211" i="1" s="1"/>
  <c r="Q211" i="1" s="1"/>
  <c r="R210" i="1"/>
  <c r="O211" i="1" l="1"/>
  <c r="P212" i="1" s="1"/>
  <c r="Q212" i="1" s="1"/>
  <c r="N211" i="1"/>
  <c r="M211" i="1"/>
  <c r="R211" i="1"/>
  <c r="M212" i="1" l="1"/>
  <c r="N212" i="1"/>
  <c r="O212" i="1"/>
  <c r="P213" i="1" s="1"/>
  <c r="Q213" i="1" s="1"/>
  <c r="R212" i="1"/>
  <c r="R213" i="1" l="1"/>
  <c r="O213" i="1"/>
  <c r="P214" i="1" s="1"/>
  <c r="Q214" i="1" s="1"/>
  <c r="N213" i="1"/>
  <c r="M213" i="1"/>
  <c r="R214" i="1" l="1"/>
  <c r="M214" i="1" l="1"/>
  <c r="N214" i="1"/>
  <c r="O214" i="1"/>
  <c r="P215" i="1" s="1"/>
  <c r="Q215" i="1" s="1"/>
  <c r="N215" i="1" l="1"/>
  <c r="O215" i="1"/>
  <c r="P216" i="1" s="1"/>
  <c r="Q216" i="1" s="1"/>
  <c r="M215" i="1"/>
  <c r="R215" i="1"/>
  <c r="N216" i="1" l="1"/>
  <c r="M216" i="1"/>
  <c r="O216" i="1"/>
  <c r="P217" i="1" s="1"/>
  <c r="Q217" i="1" s="1"/>
  <c r="R216" i="1"/>
  <c r="O217" i="1" l="1"/>
  <c r="P218" i="1" s="1"/>
  <c r="Q218" i="1" s="1"/>
  <c r="N217" i="1"/>
  <c r="M217" i="1"/>
  <c r="R217" i="1"/>
  <c r="N218" i="1" l="1"/>
  <c r="O218" i="1"/>
  <c r="P219" i="1" s="1"/>
  <c r="Q219" i="1" s="1"/>
  <c r="M218" i="1"/>
  <c r="R218" i="1"/>
  <c r="O219" i="1" l="1"/>
  <c r="P220" i="1" s="1"/>
  <c r="Q220" i="1" s="1"/>
  <c r="M219" i="1"/>
  <c r="N219" i="1"/>
  <c r="R219" i="1"/>
  <c r="O220" i="1" l="1"/>
  <c r="P221" i="1" s="1"/>
  <c r="Q221" i="1" s="1"/>
  <c r="M220" i="1"/>
  <c r="N220" i="1"/>
  <c r="R220" i="1"/>
  <c r="O221" i="1" l="1"/>
  <c r="P222" i="1" s="1"/>
  <c r="Q222" i="1" s="1"/>
  <c r="N221" i="1"/>
  <c r="M221" i="1"/>
  <c r="R221" i="1"/>
  <c r="O222" i="1" l="1"/>
  <c r="P223" i="1" s="1"/>
  <c r="Q223" i="1" s="1"/>
  <c r="M222" i="1"/>
  <c r="N222" i="1"/>
  <c r="R222" i="1"/>
  <c r="N223" i="1" l="1"/>
  <c r="M223" i="1"/>
  <c r="O223" i="1"/>
  <c r="P224" i="1" s="1"/>
  <c r="Q224" i="1" s="1"/>
  <c r="R223" i="1"/>
  <c r="O224" i="1" l="1"/>
  <c r="P225" i="1" s="1"/>
  <c r="Q225" i="1" s="1"/>
  <c r="N224" i="1"/>
  <c r="M224" i="1"/>
  <c r="R224" i="1"/>
  <c r="O225" i="1" l="1"/>
  <c r="P226" i="1" s="1"/>
  <c r="Q226" i="1" s="1"/>
  <c r="N225" i="1"/>
  <c r="M225" i="1"/>
  <c r="R225" i="1"/>
  <c r="O226" i="1" l="1"/>
  <c r="P227" i="1" s="1"/>
  <c r="Q227" i="1" s="1"/>
  <c r="N226" i="1"/>
  <c r="M226" i="1"/>
  <c r="R226" i="1"/>
  <c r="M227" i="1" l="1"/>
  <c r="N227" i="1"/>
  <c r="R227" i="1"/>
  <c r="O227" i="1"/>
  <c r="P228" i="1" s="1"/>
  <c r="Q228" i="1" s="1"/>
  <c r="O228" i="1" l="1"/>
  <c r="P229" i="1" s="1"/>
  <c r="Q229" i="1" s="1"/>
  <c r="N228" i="1"/>
  <c r="M228" i="1"/>
  <c r="R228" i="1"/>
  <c r="M229" i="1" l="1"/>
  <c r="N229" i="1"/>
  <c r="R229" i="1"/>
  <c r="O229" i="1"/>
  <c r="P230" i="1" s="1"/>
  <c r="Q230" i="1" s="1"/>
  <c r="O230" i="1" l="1"/>
  <c r="P231" i="1" s="1"/>
  <c r="Q231" i="1" s="1"/>
  <c r="M230" i="1"/>
  <c r="N230" i="1"/>
  <c r="R230" i="1"/>
  <c r="O231" i="1" l="1"/>
  <c r="P232" i="1" s="1"/>
  <c r="Q232" i="1" s="1"/>
  <c r="N231" i="1"/>
  <c r="M231" i="1"/>
  <c r="R231" i="1"/>
  <c r="O232" i="1" l="1"/>
  <c r="P233" i="1" s="1"/>
  <c r="Q233" i="1" s="1"/>
  <c r="M232" i="1"/>
  <c r="N232" i="1"/>
  <c r="R232" i="1"/>
  <c r="N233" i="1" l="1"/>
  <c r="M233" i="1"/>
  <c r="R233" i="1"/>
  <c r="O233" i="1"/>
  <c r="P234" i="1" s="1"/>
  <c r="Q234" i="1" s="1"/>
  <c r="O234" i="1" l="1"/>
  <c r="P235" i="1" s="1"/>
  <c r="Q235" i="1" s="1"/>
  <c r="N234" i="1"/>
  <c r="M234" i="1"/>
  <c r="R234" i="1"/>
  <c r="O235" i="1" l="1"/>
  <c r="P236" i="1" s="1"/>
  <c r="Q236" i="1" s="1"/>
  <c r="N235" i="1"/>
  <c r="M235" i="1"/>
  <c r="R235" i="1"/>
  <c r="O236" i="1" l="1"/>
  <c r="P237" i="1" s="1"/>
  <c r="Q237" i="1" s="1"/>
  <c r="N236" i="1"/>
  <c r="M236" i="1"/>
  <c r="R236" i="1"/>
  <c r="O237" i="1" l="1"/>
  <c r="P238" i="1" s="1"/>
  <c r="Q238" i="1" s="1"/>
  <c r="M237" i="1"/>
  <c r="N237" i="1"/>
  <c r="R237" i="1"/>
  <c r="O238" i="1" l="1"/>
  <c r="P239" i="1" s="1"/>
  <c r="Q239" i="1" s="1"/>
  <c r="M238" i="1"/>
  <c r="N238" i="1"/>
  <c r="R238" i="1"/>
  <c r="O239" i="1" l="1"/>
  <c r="P240" i="1" s="1"/>
  <c r="Q240" i="1" s="1"/>
  <c r="N239" i="1"/>
  <c r="M239" i="1"/>
  <c r="R239" i="1"/>
  <c r="O240" i="1" l="1"/>
  <c r="P241" i="1" s="1"/>
  <c r="Q241" i="1" s="1"/>
  <c r="M240" i="1"/>
  <c r="N240" i="1"/>
  <c r="R240" i="1"/>
  <c r="M241" i="1" l="1"/>
  <c r="N241" i="1"/>
  <c r="R241" i="1"/>
  <c r="O241" i="1"/>
  <c r="P242" i="1" s="1"/>
  <c r="Q242" i="1" s="1"/>
  <c r="O242" i="1" l="1"/>
  <c r="P243" i="1" s="1"/>
  <c r="Q243" i="1" s="1"/>
  <c r="M242" i="1"/>
  <c r="N242" i="1"/>
  <c r="R242" i="1"/>
  <c r="O243" i="1" l="1"/>
  <c r="P244" i="1" s="1"/>
  <c r="Q244" i="1" s="1"/>
  <c r="M243" i="1"/>
  <c r="N243" i="1"/>
  <c r="R243" i="1"/>
  <c r="M244" i="1" l="1"/>
  <c r="N244" i="1"/>
  <c r="R244" i="1"/>
  <c r="O244" i="1"/>
  <c r="P245" i="1" s="1"/>
  <c r="Q245" i="1" s="1"/>
  <c r="O245" i="1" l="1"/>
  <c r="P246" i="1" s="1"/>
  <c r="Q246" i="1" s="1"/>
  <c r="N245" i="1"/>
  <c r="M245" i="1"/>
  <c r="R245" i="1"/>
  <c r="O246" i="1" l="1"/>
  <c r="P247" i="1" s="1"/>
  <c r="Q247" i="1" s="1"/>
  <c r="N246" i="1"/>
  <c r="M246" i="1"/>
  <c r="R246" i="1"/>
  <c r="O247" i="1" l="1"/>
  <c r="P248" i="1" s="1"/>
  <c r="Q248" i="1" s="1"/>
  <c r="N247" i="1"/>
  <c r="M247" i="1"/>
  <c r="R247" i="1"/>
  <c r="O248" i="1" l="1"/>
  <c r="P249" i="1" s="1"/>
  <c r="Q249" i="1" s="1"/>
  <c r="N248" i="1"/>
  <c r="M248" i="1"/>
  <c r="R248" i="1"/>
  <c r="O249" i="1" l="1"/>
  <c r="P250" i="1" s="1"/>
  <c r="Q250" i="1" s="1"/>
  <c r="N249" i="1"/>
  <c r="M249" i="1"/>
  <c r="R249" i="1"/>
  <c r="O250" i="1" l="1"/>
  <c r="P251" i="1" s="1"/>
  <c r="Q251" i="1" s="1"/>
  <c r="M250" i="1"/>
  <c r="N250" i="1"/>
  <c r="R250" i="1"/>
  <c r="O251" i="1" l="1"/>
  <c r="P252" i="1" s="1"/>
  <c r="Q252" i="1" s="1"/>
  <c r="N251" i="1"/>
  <c r="M251" i="1"/>
  <c r="R251" i="1"/>
  <c r="O252" i="1" l="1"/>
  <c r="P253" i="1" s="1"/>
  <c r="Q253" i="1" s="1"/>
  <c r="M252" i="1"/>
  <c r="N252" i="1"/>
  <c r="R252" i="1"/>
  <c r="N253" i="1" l="1"/>
  <c r="M253" i="1"/>
  <c r="R253" i="1"/>
  <c r="O253" i="1"/>
  <c r="P254" i="1" s="1"/>
  <c r="Q254" i="1" s="1"/>
  <c r="O254" i="1" l="1"/>
  <c r="P255" i="1" s="1"/>
  <c r="Q255" i="1" s="1"/>
  <c r="M254" i="1"/>
  <c r="N254" i="1"/>
  <c r="R254" i="1"/>
  <c r="R255" i="1" l="1"/>
  <c r="N255" i="1"/>
  <c r="M255" i="1"/>
  <c r="O255" i="1"/>
  <c r="P256" i="1" s="1"/>
  <c r="Q256" i="1" s="1"/>
  <c r="O256" i="1" l="1"/>
  <c r="P257" i="1" s="1"/>
  <c r="Q257" i="1" s="1"/>
  <c r="N256" i="1"/>
  <c r="M256" i="1"/>
  <c r="R256" i="1"/>
  <c r="R257" i="1" l="1"/>
  <c r="N257" i="1"/>
  <c r="O257" i="1"/>
  <c r="P258" i="1" s="1"/>
  <c r="Q258" i="1" s="1"/>
  <c r="M257" i="1"/>
  <c r="R258" i="1" l="1"/>
  <c r="N258" i="1"/>
  <c r="O258" i="1"/>
  <c r="P259" i="1" s="1"/>
  <c r="Q259" i="1" s="1"/>
  <c r="M258" i="1"/>
  <c r="M259" i="1" l="1"/>
  <c r="R259" i="1"/>
  <c r="O259" i="1"/>
  <c r="P260" i="1" s="1"/>
  <c r="Q260" i="1" s="1"/>
  <c r="N259" i="1"/>
  <c r="O260" i="1" l="1"/>
  <c r="P261" i="1" s="1"/>
  <c r="Q261" i="1" s="1"/>
  <c r="N260" i="1"/>
  <c r="M260" i="1"/>
  <c r="R260" i="1"/>
  <c r="O261" i="1" l="1"/>
  <c r="P262" i="1" s="1"/>
  <c r="Q262" i="1" s="1"/>
  <c r="N261" i="1"/>
  <c r="M261" i="1"/>
  <c r="R261" i="1"/>
  <c r="O262" i="1" l="1"/>
  <c r="P263" i="1" s="1"/>
  <c r="Q263" i="1" s="1"/>
  <c r="M262" i="1"/>
  <c r="N262" i="1"/>
  <c r="R262" i="1"/>
  <c r="M263" i="1" l="1"/>
  <c r="N263" i="1"/>
  <c r="R263" i="1"/>
  <c r="O263" i="1"/>
  <c r="P264" i="1" s="1"/>
  <c r="Q264" i="1" s="1"/>
  <c r="O264" i="1" l="1"/>
  <c r="P265" i="1" s="1"/>
  <c r="Q265" i="1" s="1"/>
  <c r="N264" i="1"/>
  <c r="M264" i="1"/>
  <c r="R264" i="1"/>
  <c r="R265" i="1" l="1"/>
  <c r="N265" i="1"/>
  <c r="M265" i="1"/>
  <c r="O265" i="1"/>
  <c r="P266" i="1" s="1"/>
  <c r="Q266" i="1" s="1"/>
  <c r="O266" i="1" l="1"/>
  <c r="P267" i="1" s="1"/>
  <c r="Q267" i="1" s="1"/>
  <c r="M266" i="1"/>
  <c r="N266" i="1"/>
  <c r="R266" i="1"/>
  <c r="N267" i="1" l="1"/>
  <c r="M267" i="1"/>
  <c r="R267" i="1"/>
  <c r="O267" i="1"/>
  <c r="P268" i="1" s="1"/>
  <c r="Q268" i="1" s="1"/>
  <c r="O268" i="1" l="1"/>
  <c r="P269" i="1" s="1"/>
  <c r="Q269" i="1" s="1"/>
  <c r="N268" i="1"/>
  <c r="M268" i="1"/>
  <c r="R268" i="1"/>
  <c r="R269" i="1" l="1"/>
  <c r="M269" i="1"/>
  <c r="N269" i="1"/>
  <c r="O269" i="1"/>
  <c r="P270" i="1" s="1"/>
  <c r="Q270" i="1" s="1"/>
  <c r="O270" i="1" l="1"/>
  <c r="P271" i="1" s="1"/>
  <c r="Q271" i="1" s="1"/>
  <c r="N270" i="1"/>
  <c r="M270" i="1"/>
  <c r="R270" i="1"/>
  <c r="M271" i="1" l="1"/>
  <c r="N271" i="1"/>
  <c r="O271" i="1"/>
  <c r="P272" i="1" s="1"/>
  <c r="Q272" i="1" s="1"/>
  <c r="R271" i="1"/>
  <c r="O272" i="1" l="1"/>
  <c r="P273" i="1" s="1"/>
  <c r="Q273" i="1" s="1"/>
  <c r="N272" i="1"/>
  <c r="M272" i="1"/>
  <c r="R272" i="1"/>
  <c r="O273" i="1" l="1"/>
  <c r="P274" i="1" s="1"/>
  <c r="Q274" i="1" s="1"/>
  <c r="N273" i="1"/>
  <c r="M273" i="1"/>
  <c r="R273" i="1"/>
  <c r="O274" i="1" l="1"/>
  <c r="P275" i="1" s="1"/>
  <c r="Q275" i="1" s="1"/>
  <c r="N274" i="1"/>
  <c r="M274" i="1"/>
  <c r="R274" i="1"/>
  <c r="O275" i="1" l="1"/>
  <c r="P276" i="1" s="1"/>
  <c r="Q276" i="1" s="1"/>
  <c r="M275" i="1"/>
  <c r="N275" i="1"/>
  <c r="R275" i="1"/>
  <c r="O276" i="1" l="1"/>
  <c r="P277" i="1" s="1"/>
  <c r="Q277" i="1" s="1"/>
  <c r="M276" i="1"/>
  <c r="N276" i="1"/>
  <c r="R276" i="1"/>
  <c r="O277" i="1" l="1"/>
  <c r="P278" i="1" s="1"/>
  <c r="Q278" i="1" s="1"/>
  <c r="N277" i="1"/>
  <c r="M277" i="1"/>
  <c r="R277" i="1"/>
  <c r="N278" i="1" l="1"/>
  <c r="M278" i="1"/>
  <c r="R278" i="1"/>
  <c r="O278" i="1"/>
  <c r="P279" i="1" s="1"/>
  <c r="Q279" i="1" s="1"/>
  <c r="O279" i="1" l="1"/>
  <c r="P280" i="1" s="1"/>
  <c r="Q280" i="1" s="1"/>
  <c r="M279" i="1"/>
  <c r="N279" i="1"/>
  <c r="R279" i="1"/>
  <c r="O280" i="1" l="1"/>
  <c r="P281" i="1" s="1"/>
  <c r="Q281" i="1" s="1"/>
  <c r="N280" i="1"/>
  <c r="M280" i="1"/>
  <c r="R280" i="1"/>
  <c r="O281" i="1" l="1"/>
  <c r="P282" i="1" s="1"/>
  <c r="Q282" i="1" s="1"/>
  <c r="N281" i="1"/>
  <c r="M281" i="1"/>
  <c r="R281" i="1"/>
  <c r="O282" i="1" l="1"/>
  <c r="P283" i="1" s="1"/>
  <c r="Q283" i="1" s="1"/>
  <c r="M282" i="1"/>
  <c r="N282" i="1"/>
  <c r="R282" i="1"/>
  <c r="N283" i="1" l="1"/>
  <c r="M283" i="1"/>
  <c r="R283" i="1"/>
  <c r="O283" i="1"/>
  <c r="P284" i="1" s="1"/>
  <c r="Q284" i="1" s="1"/>
  <c r="O284" i="1" l="1"/>
  <c r="P285" i="1" s="1"/>
  <c r="Q285" i="1" s="1"/>
  <c r="N284" i="1"/>
  <c r="M284" i="1"/>
  <c r="R284" i="1"/>
  <c r="O285" i="1" l="1"/>
  <c r="P286" i="1" s="1"/>
  <c r="Q286" i="1" s="1"/>
  <c r="M285" i="1"/>
  <c r="N285" i="1"/>
  <c r="R285" i="1"/>
  <c r="M286" i="1" l="1"/>
  <c r="N286" i="1"/>
  <c r="R286" i="1"/>
  <c r="O286" i="1"/>
  <c r="P287" i="1" s="1"/>
  <c r="Q287" i="1" s="1"/>
  <c r="O287" i="1" l="1"/>
  <c r="P288" i="1" s="1"/>
  <c r="Q288" i="1" s="1"/>
  <c r="M287" i="1"/>
  <c r="N287" i="1"/>
  <c r="R287" i="1"/>
  <c r="M288" i="1" l="1"/>
  <c r="N288" i="1"/>
  <c r="R288" i="1"/>
  <c r="O288" i="1"/>
  <c r="P289" i="1" s="1"/>
  <c r="Q289" i="1" s="1"/>
  <c r="O289" i="1" l="1"/>
  <c r="P290" i="1" s="1"/>
  <c r="Q290" i="1" s="1"/>
  <c r="N289" i="1"/>
  <c r="M289" i="1"/>
  <c r="R289" i="1"/>
  <c r="O290" i="1" l="1"/>
  <c r="P291" i="1" s="1"/>
  <c r="Q291" i="1" s="1"/>
  <c r="M290" i="1"/>
  <c r="N290" i="1"/>
  <c r="R290" i="1"/>
  <c r="N291" i="1" l="1"/>
  <c r="M291" i="1"/>
  <c r="R291" i="1"/>
  <c r="O291" i="1"/>
  <c r="P292" i="1" s="1"/>
  <c r="Q292" i="1" s="1"/>
  <c r="O292" i="1" l="1"/>
  <c r="P293" i="1" s="1"/>
  <c r="Q293" i="1" s="1"/>
  <c r="M292" i="1"/>
  <c r="N292" i="1"/>
  <c r="R292" i="1"/>
  <c r="M293" i="1" l="1"/>
  <c r="N293" i="1"/>
  <c r="R293" i="1"/>
  <c r="O293" i="1"/>
  <c r="P294" i="1" s="1"/>
  <c r="Q294" i="1" s="1"/>
  <c r="O294" i="1" l="1"/>
  <c r="P295" i="1" s="1"/>
  <c r="Q295" i="1" s="1"/>
  <c r="N294" i="1"/>
  <c r="M294" i="1"/>
  <c r="R294" i="1"/>
  <c r="O295" i="1" l="1"/>
  <c r="P296" i="1" s="1"/>
  <c r="Q296" i="1" s="1"/>
  <c r="N295" i="1"/>
  <c r="M295" i="1"/>
  <c r="R295" i="1"/>
  <c r="M296" i="1" l="1"/>
  <c r="N296" i="1"/>
  <c r="O296" i="1"/>
  <c r="P297" i="1" s="1"/>
  <c r="Q297" i="1" s="1"/>
  <c r="R296" i="1"/>
  <c r="N297" i="1" l="1"/>
  <c r="M297" i="1"/>
  <c r="R297" i="1"/>
  <c r="O297" i="1"/>
  <c r="P298" i="1" s="1"/>
  <c r="Q298" i="1" s="1"/>
  <c r="O298" i="1" l="1"/>
  <c r="P299" i="1" s="1"/>
  <c r="Q299" i="1" s="1"/>
  <c r="M298" i="1" l="1"/>
  <c r="N298" i="1"/>
  <c r="R298" i="1"/>
  <c r="M299" i="1" l="1"/>
  <c r="N299" i="1"/>
  <c r="O299" i="1"/>
  <c r="P300" i="1" s="1"/>
  <c r="Q300" i="1" s="1"/>
  <c r="R299" i="1"/>
  <c r="O300" i="1" l="1"/>
  <c r="P301" i="1" s="1"/>
  <c r="Q301" i="1" s="1"/>
  <c r="N300" i="1"/>
  <c r="M300" i="1"/>
  <c r="R300" i="1"/>
  <c r="R301" i="1" l="1"/>
  <c r="M301" i="1"/>
  <c r="N301" i="1"/>
  <c r="O301" i="1"/>
  <c r="P302" i="1" s="1"/>
  <c r="Q302" i="1" s="1"/>
  <c r="O302" i="1" l="1"/>
  <c r="P303" i="1" s="1"/>
  <c r="Q303" i="1" s="1"/>
  <c r="N302" i="1"/>
  <c r="M302" i="1"/>
  <c r="R302" i="1"/>
  <c r="O303" i="1" l="1"/>
  <c r="P304" i="1" s="1"/>
  <c r="Q304" i="1" s="1"/>
  <c r="N303" i="1"/>
  <c r="M303" i="1"/>
  <c r="R303" i="1"/>
  <c r="O304" i="1" l="1"/>
  <c r="P305" i="1" s="1"/>
  <c r="Q305" i="1" s="1"/>
  <c r="N304" i="1"/>
  <c r="M304" i="1"/>
  <c r="R304" i="1"/>
  <c r="O305" i="1" l="1"/>
  <c r="P306" i="1" s="1"/>
  <c r="Q306" i="1" s="1"/>
  <c r="M305" i="1"/>
  <c r="N305" i="1"/>
  <c r="R305" i="1"/>
  <c r="O306" i="1" l="1"/>
  <c r="P307" i="1" s="1"/>
  <c r="Q307" i="1" s="1"/>
  <c r="N306" i="1"/>
  <c r="M306" i="1"/>
  <c r="R306" i="1"/>
  <c r="O307" i="1" l="1"/>
  <c r="P308" i="1" s="1"/>
  <c r="Q308" i="1" s="1"/>
  <c r="M307" i="1"/>
  <c r="N307" i="1"/>
  <c r="R307" i="1"/>
  <c r="O308" i="1" l="1"/>
  <c r="P309" i="1" s="1"/>
  <c r="Q309" i="1" s="1"/>
  <c r="N308" i="1"/>
  <c r="M308" i="1"/>
  <c r="R308" i="1"/>
  <c r="O309" i="1" l="1"/>
  <c r="P310" i="1" s="1"/>
  <c r="Q310" i="1" s="1"/>
  <c r="N309" i="1"/>
  <c r="M309" i="1"/>
  <c r="R309" i="1"/>
  <c r="O310" i="1" l="1"/>
  <c r="P311" i="1" s="1"/>
  <c r="Q311" i="1" s="1"/>
  <c r="M310" i="1"/>
  <c r="N310" i="1"/>
  <c r="R310" i="1"/>
  <c r="N311" i="1" l="1"/>
  <c r="M311" i="1"/>
  <c r="R311" i="1"/>
  <c r="O311" i="1"/>
  <c r="P312" i="1" s="1"/>
  <c r="Q312" i="1" s="1"/>
  <c r="O312" i="1" l="1"/>
  <c r="P313" i="1" s="1"/>
  <c r="Q313" i="1" s="1"/>
  <c r="N312" i="1"/>
  <c r="M312" i="1"/>
  <c r="R312" i="1"/>
  <c r="O313" i="1" l="1"/>
  <c r="P314" i="1" s="1"/>
  <c r="Q314" i="1" s="1"/>
  <c r="M313" i="1"/>
  <c r="N313" i="1"/>
  <c r="R313" i="1"/>
  <c r="O314" i="1" l="1"/>
  <c r="P315" i="1" s="1"/>
  <c r="Q315" i="1" s="1"/>
  <c r="M314" i="1"/>
  <c r="N314" i="1"/>
  <c r="R314" i="1"/>
  <c r="N315" i="1" l="1"/>
  <c r="M315" i="1"/>
  <c r="R315" i="1"/>
  <c r="O315" i="1"/>
  <c r="P316" i="1" s="1"/>
  <c r="Q316" i="1" s="1"/>
  <c r="O316" i="1" l="1"/>
  <c r="P317" i="1" s="1"/>
  <c r="Q317" i="1" s="1"/>
  <c r="N316" i="1"/>
  <c r="M316" i="1"/>
  <c r="R316" i="1"/>
  <c r="O317" i="1" l="1"/>
  <c r="P318" i="1" s="1"/>
  <c r="Q318" i="1" s="1"/>
  <c r="M317" i="1"/>
  <c r="N317" i="1"/>
  <c r="R317" i="1"/>
  <c r="O318" i="1" l="1"/>
  <c r="P319" i="1" s="1"/>
  <c r="Q319" i="1" s="1"/>
  <c r="M318" i="1"/>
  <c r="N318" i="1"/>
  <c r="R318" i="1"/>
  <c r="N319" i="1" l="1"/>
  <c r="M319" i="1"/>
  <c r="O319" i="1"/>
  <c r="P320" i="1" s="1"/>
  <c r="Q320" i="1" s="1"/>
  <c r="R319" i="1"/>
  <c r="O320" i="1" l="1"/>
  <c r="P321" i="1" s="1"/>
  <c r="Q321" i="1" s="1"/>
  <c r="M320" i="1"/>
  <c r="N320" i="1"/>
  <c r="R320" i="1"/>
  <c r="O321" i="1" l="1"/>
  <c r="P322" i="1" s="1"/>
  <c r="Q322" i="1" s="1"/>
  <c r="M321" i="1"/>
  <c r="N321" i="1"/>
  <c r="R321" i="1"/>
  <c r="O322" i="1" l="1"/>
  <c r="P323" i="1" s="1"/>
  <c r="Q323" i="1" s="1"/>
  <c r="N322" i="1"/>
  <c r="M322" i="1"/>
  <c r="R322" i="1"/>
  <c r="O323" i="1" l="1"/>
  <c r="P324" i="1" s="1"/>
  <c r="Q324" i="1" s="1"/>
  <c r="M323" i="1"/>
  <c r="N323" i="1"/>
  <c r="R323" i="1"/>
  <c r="N324" i="1" l="1"/>
  <c r="M324" i="1"/>
  <c r="R324" i="1"/>
  <c r="O324" i="1"/>
  <c r="P325" i="1" s="1"/>
  <c r="Q325" i="1" s="1"/>
  <c r="O325" i="1" l="1"/>
  <c r="P326" i="1" s="1"/>
  <c r="Q326" i="1" s="1"/>
  <c r="N325" i="1"/>
  <c r="M325" i="1"/>
  <c r="R325" i="1"/>
  <c r="O326" i="1" l="1"/>
  <c r="P327" i="1" s="1"/>
  <c r="Q327" i="1" s="1"/>
  <c r="N326" i="1"/>
  <c r="M326" i="1"/>
  <c r="R326" i="1"/>
  <c r="O327" i="1" l="1"/>
  <c r="P328" i="1" s="1"/>
  <c r="Q328" i="1" s="1"/>
  <c r="N327" i="1"/>
  <c r="M327" i="1"/>
  <c r="R327" i="1"/>
  <c r="O328" i="1" l="1"/>
  <c r="P329" i="1" s="1"/>
  <c r="Q329" i="1" s="1"/>
  <c r="M328" i="1"/>
  <c r="N328" i="1"/>
  <c r="R328" i="1"/>
  <c r="O329" i="1" l="1"/>
  <c r="P330" i="1" s="1"/>
  <c r="Q330" i="1" s="1"/>
  <c r="M329" i="1"/>
  <c r="N329" i="1"/>
  <c r="R329" i="1"/>
  <c r="M330" i="1" l="1"/>
  <c r="N330" i="1"/>
  <c r="R330" i="1"/>
  <c r="O330" i="1"/>
  <c r="P331" i="1" s="1"/>
  <c r="Q331" i="1" s="1"/>
  <c r="N331" i="1" l="1"/>
  <c r="O331" i="1"/>
  <c r="P332" i="1" s="1"/>
  <c r="Q332" i="1" s="1"/>
  <c r="M331" i="1"/>
  <c r="R331" i="1"/>
  <c r="O332" i="1" l="1"/>
  <c r="P333" i="1" s="1"/>
  <c r="Q333" i="1" s="1"/>
  <c r="M332" i="1"/>
  <c r="N332" i="1"/>
  <c r="R332" i="1"/>
  <c r="O333" i="1" l="1"/>
  <c r="P334" i="1" s="1"/>
  <c r="Q334" i="1" s="1"/>
  <c r="N333" i="1"/>
  <c r="M333" i="1"/>
  <c r="R333" i="1"/>
  <c r="O334" i="1" l="1"/>
  <c r="P335" i="1" s="1"/>
  <c r="Q335" i="1" s="1"/>
  <c r="N334" i="1"/>
  <c r="M334" i="1"/>
  <c r="R334" i="1"/>
  <c r="O335" i="1" l="1"/>
  <c r="P336" i="1" s="1"/>
  <c r="Q336" i="1" s="1"/>
  <c r="M335" i="1"/>
  <c r="N335" i="1"/>
  <c r="R335" i="1"/>
  <c r="O336" i="1" l="1"/>
  <c r="P337" i="1" s="1"/>
  <c r="Q337" i="1" s="1"/>
  <c r="N336" i="1"/>
  <c r="M336" i="1"/>
  <c r="R336" i="1"/>
  <c r="O337" i="1" l="1"/>
  <c r="P338" i="1" s="1"/>
  <c r="Q338" i="1" s="1"/>
  <c r="N337" i="1"/>
  <c r="M337" i="1"/>
  <c r="R337" i="1"/>
  <c r="O338" i="1" l="1"/>
  <c r="P339" i="1" s="1"/>
  <c r="Q339" i="1" s="1"/>
  <c r="M338" i="1"/>
  <c r="N338" i="1"/>
  <c r="R338" i="1"/>
  <c r="O339" i="1" l="1"/>
  <c r="P340" i="1" s="1"/>
  <c r="Q340" i="1" s="1"/>
  <c r="M339" i="1"/>
  <c r="N339" i="1"/>
  <c r="R339" i="1"/>
  <c r="O340" i="1" l="1"/>
  <c r="P341" i="1" s="1"/>
  <c r="Q341" i="1" s="1"/>
  <c r="N340" i="1"/>
  <c r="M340" i="1"/>
  <c r="R340" i="1"/>
  <c r="O341" i="1" l="1"/>
  <c r="P342" i="1" s="1"/>
  <c r="Q342" i="1" s="1"/>
  <c r="N341" i="1"/>
  <c r="M341" i="1"/>
  <c r="R341" i="1"/>
  <c r="O342" i="1" l="1"/>
  <c r="P343" i="1" s="1"/>
  <c r="Q343" i="1" s="1"/>
  <c r="N342" i="1"/>
  <c r="M342" i="1"/>
  <c r="R342" i="1"/>
  <c r="O343" i="1" l="1"/>
  <c r="P344" i="1" s="1"/>
  <c r="Q344" i="1" s="1"/>
  <c r="M343" i="1"/>
  <c r="N343" i="1"/>
  <c r="R343" i="1"/>
  <c r="O344" i="1" l="1"/>
  <c r="P345" i="1" s="1"/>
  <c r="Q345" i="1" s="1"/>
  <c r="M344" i="1"/>
  <c r="N344" i="1"/>
  <c r="R344" i="1"/>
  <c r="R345" i="1" l="1"/>
  <c r="N345" i="1"/>
  <c r="O345" i="1"/>
  <c r="P346" i="1" s="1"/>
  <c r="Q346" i="1" s="1"/>
  <c r="M345" i="1"/>
  <c r="O346" i="1" l="1"/>
  <c r="P347" i="1" s="1"/>
  <c r="Q347" i="1" s="1"/>
  <c r="M346" i="1"/>
  <c r="N346" i="1"/>
  <c r="R346" i="1"/>
  <c r="R347" i="1" l="1"/>
  <c r="O347" i="1"/>
  <c r="P348" i="1" s="1"/>
  <c r="Q348" i="1" s="1"/>
  <c r="N347" i="1"/>
  <c r="M347" i="1"/>
  <c r="R348" i="1" l="1"/>
  <c r="O348" i="1"/>
  <c r="P349" i="1" s="1"/>
  <c r="Q349" i="1" s="1"/>
  <c r="M348" i="1"/>
  <c r="N348" i="1"/>
  <c r="R349" i="1" l="1"/>
  <c r="O349" i="1"/>
  <c r="P350" i="1" s="1"/>
  <c r="Q350" i="1" s="1"/>
  <c r="M349" i="1"/>
  <c r="N349" i="1"/>
  <c r="R350" i="1" l="1"/>
  <c r="O350" i="1"/>
  <c r="P351" i="1" s="1"/>
  <c r="Q351" i="1" s="1"/>
  <c r="M350" i="1"/>
  <c r="N350" i="1"/>
  <c r="R351" i="1" l="1"/>
  <c r="N351" i="1"/>
  <c r="M351" i="1"/>
  <c r="O351" i="1"/>
  <c r="P352" i="1" s="1"/>
  <c r="Q352" i="1" s="1"/>
  <c r="R352" i="1" l="1"/>
  <c r="O352" i="1"/>
  <c r="P353" i="1" s="1"/>
  <c r="Q353" i="1" s="1"/>
  <c r="M352" i="1"/>
  <c r="N352" i="1"/>
  <c r="R353" i="1" l="1"/>
  <c r="N353" i="1"/>
  <c r="O353" i="1"/>
  <c r="P354" i="1" s="1"/>
  <c r="Q354" i="1" s="1"/>
  <c r="M353" i="1"/>
  <c r="R354" i="1" l="1"/>
  <c r="O354" i="1"/>
  <c r="P355" i="1" s="1"/>
  <c r="Q355" i="1" s="1"/>
  <c r="M354" i="1"/>
  <c r="N354" i="1"/>
  <c r="N355" i="1" l="1"/>
  <c r="M355" i="1"/>
  <c r="O355" i="1"/>
  <c r="P356" i="1" s="1"/>
  <c r="Q356" i="1" s="1"/>
  <c r="R355" i="1"/>
  <c r="R356" i="1" l="1"/>
  <c r="O356" i="1"/>
  <c r="P357" i="1" s="1"/>
  <c r="Q357" i="1" s="1"/>
  <c r="N356" i="1"/>
  <c r="M356" i="1"/>
  <c r="R357" i="1" l="1"/>
  <c r="N357" i="1"/>
  <c r="M357" i="1"/>
  <c r="O357" i="1"/>
  <c r="P358" i="1" s="1"/>
  <c r="Q358" i="1" s="1"/>
  <c r="R358" i="1" l="1"/>
  <c r="O358" i="1"/>
  <c r="P359" i="1" s="1"/>
  <c r="Q359" i="1" s="1"/>
  <c r="M358" i="1"/>
  <c r="N358" i="1"/>
  <c r="O359" i="1" l="1"/>
  <c r="P360" i="1" s="1"/>
  <c r="Q360" i="1" s="1"/>
  <c r="M359" i="1"/>
  <c r="R359" i="1"/>
  <c r="N359" i="1"/>
  <c r="O360" i="1" l="1"/>
  <c r="P361" i="1" s="1"/>
  <c r="Q361" i="1" s="1"/>
  <c r="R360" i="1"/>
  <c r="M360" i="1"/>
  <c r="N360" i="1"/>
  <c r="O361" i="1" l="1"/>
  <c r="P362" i="1" s="1"/>
  <c r="Q362" i="1" s="1"/>
  <c r="N361" i="1"/>
  <c r="M361" i="1"/>
  <c r="R361" i="1"/>
  <c r="O362" i="1" l="1"/>
  <c r="P363" i="1" s="1"/>
  <c r="Q363" i="1" s="1"/>
  <c r="M362" i="1"/>
  <c r="N362" i="1"/>
  <c r="R362" i="1"/>
  <c r="O363" i="1" l="1"/>
  <c r="P364" i="1" s="1"/>
  <c r="Q364" i="1" s="1"/>
  <c r="M363" i="1"/>
  <c r="N363" i="1"/>
  <c r="R363" i="1"/>
  <c r="O364" i="1" l="1"/>
  <c r="P365" i="1" s="1"/>
  <c r="Q365" i="1" s="1"/>
  <c r="N364" i="1"/>
  <c r="M364" i="1"/>
  <c r="R364" i="1"/>
  <c r="O365" i="1" l="1"/>
  <c r="P366" i="1" s="1"/>
  <c r="Q366" i="1" s="1"/>
  <c r="N365" i="1"/>
  <c r="M365" i="1"/>
  <c r="R365" i="1"/>
  <c r="O366" i="1" l="1"/>
  <c r="P367" i="1" s="1"/>
  <c r="Q367" i="1" s="1"/>
  <c r="M366" i="1"/>
  <c r="N366" i="1"/>
  <c r="R366" i="1"/>
  <c r="O367" i="1" l="1"/>
  <c r="P368" i="1" s="1"/>
  <c r="Q368" i="1" s="1"/>
  <c r="N367" i="1"/>
  <c r="M367" i="1"/>
  <c r="R367" i="1"/>
  <c r="O368" i="1" l="1"/>
  <c r="P369" i="1" s="1"/>
  <c r="Q369" i="1" s="1"/>
  <c r="M368" i="1"/>
  <c r="N368" i="1"/>
  <c r="R368" i="1"/>
  <c r="O369" i="1" l="1"/>
  <c r="P370" i="1" s="1"/>
  <c r="Q370" i="1" s="1"/>
  <c r="N369" i="1"/>
  <c r="M369" i="1"/>
  <c r="R369" i="1"/>
  <c r="O370" i="1" l="1"/>
  <c r="P371" i="1" s="1"/>
  <c r="Q371" i="1" s="1"/>
  <c r="M370" i="1"/>
  <c r="N370" i="1"/>
  <c r="R370" i="1"/>
  <c r="O371" i="1" l="1"/>
  <c r="P372" i="1" s="1"/>
  <c r="Q372" i="1" s="1"/>
  <c r="M371" i="1"/>
  <c r="N371" i="1"/>
  <c r="R371" i="1"/>
  <c r="O372" i="1" l="1"/>
  <c r="P373" i="1" s="1"/>
  <c r="Q373" i="1" s="1"/>
  <c r="N372" i="1"/>
  <c r="M372" i="1"/>
  <c r="R372" i="1"/>
  <c r="R373" i="1" l="1"/>
  <c r="M373" i="1"/>
  <c r="N373" i="1"/>
  <c r="O373" i="1"/>
  <c r="P374" i="1" s="1"/>
  <c r="Q374" i="1" s="1"/>
  <c r="R374" i="1" l="1"/>
  <c r="O374" i="1"/>
  <c r="P375" i="1" s="1"/>
  <c r="Q375" i="1" s="1"/>
  <c r="M374" i="1"/>
  <c r="N374" i="1"/>
  <c r="R375" i="1" l="1"/>
  <c r="N375" i="1"/>
  <c r="M375" i="1"/>
  <c r="O375" i="1"/>
  <c r="P376" i="1" s="1"/>
  <c r="Q376" i="1" s="1"/>
  <c r="N376" i="1" l="1"/>
  <c r="R376" i="1"/>
  <c r="O376" i="1"/>
  <c r="P377" i="1" s="1"/>
  <c r="Q377" i="1" s="1"/>
  <c r="M376" i="1"/>
  <c r="R377" i="1" l="1"/>
  <c r="O377" i="1"/>
  <c r="P378" i="1" s="1"/>
  <c r="Q378" i="1" s="1"/>
  <c r="M377" i="1"/>
  <c r="N377" i="1"/>
  <c r="O378" i="1" l="1"/>
  <c r="P379" i="1" s="1"/>
  <c r="Q379" i="1" s="1"/>
  <c r="M378" i="1"/>
  <c r="N378" i="1"/>
  <c r="R378" i="1"/>
  <c r="O379" i="1" l="1"/>
  <c r="P380" i="1" s="1"/>
  <c r="Q380" i="1" s="1"/>
  <c r="M379" i="1"/>
  <c r="N379" i="1"/>
  <c r="R379" i="1"/>
  <c r="O380" i="1" l="1"/>
  <c r="P381" i="1" s="1"/>
  <c r="Q381" i="1" s="1"/>
  <c r="N380" i="1"/>
  <c r="M380" i="1"/>
  <c r="R380" i="1"/>
  <c r="M381" i="1" l="1"/>
  <c r="O381" i="1"/>
  <c r="P382" i="1" s="1"/>
  <c r="Q382" i="1" s="1"/>
  <c r="N381" i="1"/>
  <c r="R381" i="1"/>
  <c r="N382" i="1" l="1"/>
  <c r="M382" i="1"/>
  <c r="O382" i="1"/>
  <c r="P383" i="1" s="1"/>
  <c r="Q383" i="1" s="1"/>
  <c r="R382" i="1"/>
  <c r="O383" i="1" l="1"/>
  <c r="P384" i="1" s="1"/>
  <c r="Q384" i="1" s="1"/>
  <c r="M383" i="1"/>
  <c r="N383" i="1"/>
  <c r="R383" i="1"/>
  <c r="R384" i="1" l="1"/>
  <c r="M384" i="1"/>
  <c r="N384" i="1"/>
  <c r="O384" i="1"/>
  <c r="P385" i="1" s="1"/>
  <c r="Q385" i="1" s="1"/>
  <c r="N385" i="1" l="1"/>
  <c r="O385" i="1"/>
  <c r="P386" i="1" s="1"/>
  <c r="Q386" i="1" s="1"/>
  <c r="R385" i="1"/>
  <c r="M385" i="1"/>
  <c r="N386" i="1" l="1"/>
  <c r="R386" i="1"/>
  <c r="O386" i="1"/>
  <c r="P387" i="1" s="1"/>
  <c r="Q387" i="1" s="1"/>
  <c r="M386" i="1"/>
  <c r="R387" i="1" l="1"/>
  <c r="N387" i="1"/>
  <c r="M387" i="1"/>
  <c r="O387" i="1"/>
  <c r="P388" i="1" s="1"/>
  <c r="Q388" i="1" s="1"/>
  <c r="M388" i="1" l="1"/>
  <c r="N388" i="1"/>
  <c r="O388" i="1"/>
  <c r="P389" i="1" s="1"/>
  <c r="Q389" i="1" s="1"/>
  <c r="R388" i="1"/>
  <c r="O389" i="1" l="1"/>
  <c r="P390" i="1" s="1"/>
  <c r="Q390" i="1" s="1"/>
  <c r="N389" i="1"/>
  <c r="M389" i="1"/>
  <c r="R389" i="1"/>
  <c r="O390" i="1" l="1"/>
  <c r="P391" i="1" s="1"/>
  <c r="Q391" i="1" s="1"/>
  <c r="M390" i="1"/>
  <c r="N390" i="1"/>
  <c r="R390" i="1"/>
  <c r="O391" i="1" l="1"/>
  <c r="P392" i="1" s="1"/>
  <c r="Q392" i="1" s="1"/>
  <c r="M391" i="1"/>
  <c r="N391" i="1"/>
  <c r="R391" i="1"/>
  <c r="O392" i="1" l="1"/>
  <c r="P393" i="1" s="1"/>
  <c r="Q393" i="1" s="1"/>
  <c r="N392" i="1"/>
  <c r="M392" i="1"/>
  <c r="R392" i="1"/>
  <c r="O393" i="1" l="1"/>
  <c r="P394" i="1" s="1"/>
  <c r="Q394" i="1" s="1"/>
  <c r="M393" i="1"/>
  <c r="N393" i="1"/>
  <c r="R393" i="1"/>
  <c r="O394" i="1" l="1"/>
  <c r="P395" i="1" s="1"/>
  <c r="Q395" i="1" s="1"/>
  <c r="N394" i="1"/>
  <c r="M394" i="1"/>
  <c r="R394" i="1"/>
  <c r="O395" i="1" l="1"/>
  <c r="P396" i="1" s="1"/>
  <c r="Q396" i="1" s="1"/>
  <c r="N395" i="1"/>
  <c r="M395" i="1"/>
  <c r="R395" i="1"/>
  <c r="O396" i="1" l="1"/>
  <c r="P397" i="1" s="1"/>
  <c r="Q397" i="1" s="1"/>
  <c r="N396" i="1"/>
  <c r="M396" i="1"/>
  <c r="R396" i="1"/>
  <c r="R397" i="1" l="1"/>
  <c r="M397" i="1"/>
  <c r="N397" i="1"/>
  <c r="O397" i="1"/>
  <c r="P398" i="1" s="1"/>
  <c r="Q398" i="1" s="1"/>
  <c r="N398" i="1" l="1"/>
  <c r="R398" i="1"/>
  <c r="O398" i="1"/>
  <c r="P399" i="1" s="1"/>
  <c r="Q399" i="1" s="1"/>
  <c r="M398" i="1"/>
  <c r="O399" i="1" l="1"/>
  <c r="P400" i="1" s="1"/>
  <c r="Q400" i="1" s="1"/>
  <c r="N399" i="1"/>
  <c r="M399" i="1"/>
  <c r="R399" i="1"/>
  <c r="O400" i="1" l="1"/>
  <c r="P401" i="1" s="1"/>
  <c r="Q401" i="1" s="1"/>
  <c r="M400" i="1"/>
  <c r="N400" i="1"/>
  <c r="R400" i="1"/>
  <c r="O401" i="1" l="1"/>
  <c r="P402" i="1" s="1"/>
  <c r="Q402" i="1" s="1"/>
  <c r="M401" i="1"/>
  <c r="N401" i="1"/>
  <c r="R401" i="1"/>
  <c r="O402" i="1" l="1"/>
  <c r="P403" i="1" s="1"/>
  <c r="Q403" i="1" s="1"/>
  <c r="N402" i="1"/>
  <c r="M402" i="1"/>
  <c r="R402" i="1"/>
  <c r="O403" i="1" l="1"/>
  <c r="P404" i="1" s="1"/>
  <c r="Q404" i="1" s="1"/>
  <c r="N403" i="1"/>
  <c r="M403" i="1"/>
  <c r="R403" i="1"/>
  <c r="R404" i="1" l="1"/>
  <c r="M404" i="1"/>
  <c r="N404" i="1"/>
  <c r="O404" i="1"/>
  <c r="P405" i="1" s="1"/>
  <c r="Q405" i="1" s="1"/>
  <c r="M405" i="1" l="1"/>
  <c r="O405" i="1"/>
  <c r="P406" i="1" s="1"/>
  <c r="Q406" i="1" s="1"/>
  <c r="R405" i="1"/>
  <c r="N405" i="1"/>
  <c r="M406" i="1" l="1"/>
  <c r="R406" i="1"/>
  <c r="O406" i="1"/>
  <c r="P407" i="1" s="1"/>
  <c r="Q407" i="1" s="1"/>
  <c r="N406" i="1"/>
  <c r="M407" i="1" l="1"/>
  <c r="R407" i="1"/>
  <c r="O407" i="1"/>
  <c r="P408" i="1" s="1"/>
  <c r="Q408" i="1" s="1"/>
  <c r="N407" i="1"/>
  <c r="M408" i="1" l="1"/>
  <c r="R408" i="1"/>
  <c r="O408" i="1"/>
  <c r="P409" i="1" s="1"/>
  <c r="Q409" i="1" s="1"/>
  <c r="N408" i="1"/>
  <c r="N409" i="1" l="1"/>
  <c r="O409" i="1"/>
  <c r="P410" i="1" s="1"/>
  <c r="Q410" i="1" s="1"/>
  <c r="M409" i="1"/>
  <c r="R409" i="1"/>
  <c r="O410" i="1" l="1"/>
  <c r="P411" i="1" s="1"/>
  <c r="Q411" i="1" s="1"/>
  <c r="N410" i="1"/>
  <c r="M410" i="1"/>
  <c r="R410" i="1"/>
  <c r="O411" i="1" l="1"/>
  <c r="P412" i="1" s="1"/>
  <c r="Q412" i="1" s="1"/>
  <c r="M411" i="1"/>
  <c r="N411" i="1"/>
  <c r="R411" i="1"/>
  <c r="O412" i="1" l="1"/>
  <c r="P413" i="1" s="1"/>
  <c r="Q413" i="1" s="1"/>
  <c r="N412" i="1"/>
  <c r="M412" i="1"/>
  <c r="R412" i="1"/>
  <c r="O413" i="1" l="1"/>
  <c r="P414" i="1" s="1"/>
  <c r="Q414" i="1" s="1"/>
  <c r="N413" i="1"/>
  <c r="M413" i="1"/>
  <c r="R413" i="1"/>
  <c r="O414" i="1" l="1"/>
  <c r="P415" i="1" s="1"/>
  <c r="Q415" i="1" s="1"/>
  <c r="N414" i="1"/>
  <c r="M414" i="1"/>
  <c r="R414" i="1"/>
  <c r="O415" i="1" l="1"/>
  <c r="P416" i="1" s="1"/>
  <c r="Q416" i="1" s="1"/>
  <c r="M415" i="1"/>
  <c r="N415" i="1"/>
  <c r="R415" i="1"/>
  <c r="O416" i="1" l="1"/>
  <c r="P417" i="1" s="1"/>
  <c r="Q417" i="1" s="1"/>
  <c r="N416" i="1"/>
  <c r="M416" i="1"/>
  <c r="R416" i="1"/>
  <c r="O417" i="1" l="1"/>
  <c r="P418" i="1" s="1"/>
  <c r="Q418" i="1" s="1"/>
  <c r="M417" i="1"/>
  <c r="N417" i="1"/>
  <c r="R417" i="1"/>
  <c r="N418" i="1" l="1"/>
  <c r="M418" i="1"/>
  <c r="R418" i="1"/>
  <c r="O418" i="1"/>
  <c r="P419" i="1" s="1"/>
  <c r="Q419" i="1" s="1"/>
  <c r="O419" i="1" l="1"/>
  <c r="P420" i="1" s="1"/>
  <c r="Q420" i="1" s="1"/>
  <c r="N419" i="1"/>
  <c r="M419" i="1"/>
  <c r="R419" i="1"/>
  <c r="O420" i="1" l="1"/>
  <c r="P421" i="1" s="1"/>
  <c r="Q421" i="1" s="1"/>
  <c r="N420" i="1"/>
  <c r="M420" i="1"/>
  <c r="R420" i="1"/>
  <c r="O421" i="1" l="1"/>
  <c r="P422" i="1" s="1"/>
  <c r="Q422" i="1" s="1"/>
  <c r="N421" i="1"/>
  <c r="M421" i="1"/>
  <c r="R421" i="1"/>
  <c r="O422" i="1" l="1"/>
  <c r="P423" i="1" s="1"/>
  <c r="Q423" i="1" s="1"/>
  <c r="N422" i="1"/>
  <c r="M422" i="1"/>
  <c r="R422" i="1"/>
  <c r="O423" i="1" l="1"/>
  <c r="P424" i="1" s="1"/>
  <c r="Q424" i="1" s="1"/>
  <c r="M423" i="1"/>
  <c r="N423" i="1"/>
  <c r="R423" i="1"/>
  <c r="O424" i="1" l="1"/>
  <c r="P425" i="1" s="1"/>
  <c r="Q425" i="1" s="1"/>
  <c r="M424" i="1"/>
  <c r="N424" i="1"/>
  <c r="R424" i="1"/>
  <c r="R425" i="1" l="1"/>
  <c r="M425" i="1"/>
  <c r="O425" i="1"/>
  <c r="P426" i="1" s="1"/>
  <c r="Q426" i="1" s="1"/>
  <c r="N425" i="1"/>
  <c r="N426" i="1" l="1"/>
  <c r="M426" i="1"/>
  <c r="O426" i="1"/>
  <c r="P427" i="1" s="1"/>
  <c r="Q427" i="1" s="1"/>
  <c r="R426" i="1"/>
  <c r="N427" i="1" l="1"/>
  <c r="M427" i="1"/>
  <c r="O427" i="1"/>
  <c r="P428" i="1" s="1"/>
  <c r="Q428" i="1" s="1"/>
  <c r="R427" i="1"/>
  <c r="R428" i="1" l="1"/>
  <c r="M428" i="1"/>
  <c r="N428" i="1"/>
  <c r="O428" i="1"/>
  <c r="P429" i="1" s="1"/>
  <c r="Q429" i="1" s="1"/>
  <c r="N429" i="1" l="1"/>
  <c r="R429" i="1"/>
  <c r="O429" i="1"/>
  <c r="P430" i="1" s="1"/>
  <c r="Q430" i="1" s="1"/>
  <c r="M429" i="1"/>
  <c r="R430" i="1" l="1"/>
  <c r="N430" i="1"/>
  <c r="O430" i="1"/>
  <c r="P431" i="1" s="1"/>
  <c r="Q431" i="1" s="1"/>
  <c r="M430" i="1"/>
  <c r="M431" i="1" l="1"/>
  <c r="R431" i="1"/>
  <c r="O431" i="1"/>
  <c r="P432" i="1" s="1"/>
  <c r="Q432" i="1" s="1"/>
  <c r="N431" i="1"/>
  <c r="N432" i="1" l="1"/>
  <c r="M432" i="1"/>
  <c r="O432" i="1"/>
  <c r="P433" i="1" s="1"/>
  <c r="Q433" i="1" s="1"/>
  <c r="R432" i="1"/>
  <c r="M433" i="1" l="1"/>
  <c r="R433" i="1"/>
  <c r="N433" i="1"/>
  <c r="O433" i="1"/>
  <c r="P434" i="1" s="1"/>
  <c r="Q434" i="1" s="1"/>
  <c r="R434" i="1" l="1"/>
  <c r="O434" i="1"/>
  <c r="P435" i="1" s="1"/>
  <c r="Q435" i="1" s="1"/>
  <c r="M434" i="1"/>
  <c r="N434" i="1"/>
  <c r="R435" i="1" l="1"/>
  <c r="M435" i="1"/>
  <c r="N435" i="1"/>
  <c r="O435" i="1"/>
  <c r="P436" i="1" s="1"/>
  <c r="Q436" i="1" s="1"/>
  <c r="R436" i="1" l="1"/>
  <c r="O436" i="1"/>
  <c r="P437" i="1" s="1"/>
  <c r="Q437" i="1" s="1"/>
  <c r="M436" i="1"/>
  <c r="N436" i="1"/>
  <c r="R437" i="1" l="1"/>
  <c r="O437" i="1"/>
  <c r="P438" i="1" s="1"/>
  <c r="Q438" i="1" s="1"/>
  <c r="N437" i="1"/>
  <c r="M437" i="1"/>
  <c r="R438" i="1" l="1"/>
  <c r="O438" i="1"/>
  <c r="P439" i="1" s="1"/>
  <c r="Q439" i="1" s="1"/>
  <c r="M438" i="1"/>
  <c r="N438" i="1"/>
  <c r="M439" i="1" l="1"/>
  <c r="R439" i="1"/>
  <c r="O439" i="1"/>
  <c r="P440" i="1" s="1"/>
  <c r="Q440" i="1" s="1"/>
  <c r="N439" i="1"/>
  <c r="N440" i="1" l="1"/>
  <c r="M440" i="1"/>
  <c r="O440" i="1"/>
  <c r="P441" i="1" s="1"/>
  <c r="Q441" i="1" s="1"/>
  <c r="R440" i="1"/>
  <c r="N441" i="1" l="1"/>
  <c r="M441" i="1"/>
  <c r="O441" i="1"/>
  <c r="P442" i="1" s="1"/>
  <c r="Q442" i="1" s="1"/>
  <c r="R441" i="1"/>
  <c r="N442" i="1" l="1"/>
  <c r="M442" i="1"/>
  <c r="O442" i="1"/>
  <c r="P443" i="1" s="1"/>
  <c r="Q443" i="1" s="1"/>
  <c r="R442" i="1"/>
  <c r="M443" i="1" l="1"/>
  <c r="O443" i="1"/>
  <c r="P444" i="1" s="1"/>
  <c r="Q444" i="1" s="1"/>
  <c r="R443" i="1"/>
  <c r="N443" i="1"/>
  <c r="O444" i="1" l="1"/>
  <c r="P445" i="1" s="1"/>
  <c r="Q445" i="1" s="1"/>
  <c r="N444" i="1"/>
  <c r="M444" i="1"/>
  <c r="R444" i="1"/>
  <c r="O445" i="1" l="1"/>
  <c r="P446" i="1" s="1"/>
  <c r="Q446" i="1" s="1"/>
  <c r="M445" i="1"/>
  <c r="N445" i="1"/>
  <c r="R445" i="1"/>
  <c r="O446" i="1" l="1"/>
  <c r="P447" i="1" s="1"/>
  <c r="Q447" i="1" s="1"/>
  <c r="M446" i="1"/>
  <c r="N446" i="1"/>
  <c r="R446" i="1"/>
  <c r="M447" i="1" l="1"/>
  <c r="N447" i="1"/>
  <c r="R447" i="1"/>
  <c r="O447" i="1"/>
  <c r="P448" i="1" s="1"/>
  <c r="Q448" i="1" s="1"/>
  <c r="O448" i="1" l="1"/>
  <c r="P449" i="1" s="1"/>
  <c r="Q449" i="1" s="1"/>
  <c r="N448" i="1"/>
  <c r="M448" i="1"/>
  <c r="R448" i="1"/>
  <c r="O449" i="1" l="1"/>
  <c r="P450" i="1" s="1"/>
  <c r="Q450" i="1" s="1"/>
  <c r="N449" i="1"/>
  <c r="M449" i="1"/>
  <c r="R449" i="1"/>
  <c r="O450" i="1" l="1"/>
  <c r="P451" i="1" s="1"/>
  <c r="Q451" i="1" s="1"/>
  <c r="N450" i="1"/>
  <c r="M450" i="1"/>
  <c r="R450" i="1"/>
  <c r="O451" i="1" l="1"/>
  <c r="P452" i="1" s="1"/>
  <c r="Q452" i="1" s="1"/>
  <c r="M451" i="1"/>
  <c r="N451" i="1"/>
  <c r="R451" i="1"/>
  <c r="O452" i="1" l="1"/>
  <c r="P453" i="1" s="1"/>
  <c r="Q453" i="1" s="1"/>
  <c r="M452" i="1"/>
  <c r="N452" i="1"/>
  <c r="R452" i="1"/>
  <c r="O453" i="1" l="1"/>
  <c r="P454" i="1" s="1"/>
  <c r="Q454" i="1" s="1"/>
  <c r="M453" i="1"/>
  <c r="N453" i="1"/>
  <c r="R453" i="1"/>
  <c r="N454" i="1" l="1"/>
  <c r="M454" i="1"/>
  <c r="R454" i="1"/>
  <c r="O454" i="1"/>
  <c r="P455" i="1" s="1"/>
  <c r="Q455" i="1" s="1"/>
  <c r="O455" i="1" l="1"/>
  <c r="P456" i="1" s="1"/>
  <c r="Q456" i="1" s="1"/>
  <c r="N455" i="1"/>
  <c r="M455" i="1"/>
  <c r="R455" i="1"/>
  <c r="O456" i="1" l="1"/>
  <c r="P457" i="1" s="1"/>
  <c r="Q457" i="1" s="1"/>
  <c r="M456" i="1"/>
  <c r="N456" i="1"/>
  <c r="R456" i="1"/>
  <c r="O457" i="1" l="1"/>
  <c r="P458" i="1" s="1"/>
  <c r="Q458" i="1" s="1"/>
  <c r="N457" i="1"/>
  <c r="M457" i="1"/>
  <c r="R457" i="1"/>
  <c r="O458" i="1" l="1"/>
  <c r="P459" i="1" s="1"/>
  <c r="Q459" i="1" s="1"/>
  <c r="M458" i="1"/>
  <c r="N458" i="1"/>
  <c r="R458" i="1"/>
  <c r="N459" i="1" l="1"/>
  <c r="M459" i="1"/>
  <c r="R459" i="1"/>
  <c r="O459" i="1"/>
  <c r="P460" i="1" s="1"/>
  <c r="Q460" i="1" s="1"/>
  <c r="O460" i="1" l="1"/>
  <c r="P461" i="1" s="1"/>
  <c r="Q461" i="1" s="1"/>
  <c r="N460" i="1"/>
  <c r="M460" i="1"/>
  <c r="R460" i="1"/>
  <c r="O461" i="1" l="1"/>
  <c r="P462" i="1" s="1"/>
  <c r="Q462" i="1" s="1"/>
  <c r="N461" i="1"/>
  <c r="M461" i="1"/>
  <c r="R461" i="1"/>
  <c r="O462" i="1" l="1"/>
  <c r="P463" i="1" s="1"/>
  <c r="Q463" i="1" s="1"/>
  <c r="N462" i="1"/>
  <c r="M462" i="1"/>
  <c r="R462" i="1"/>
  <c r="O463" i="1" l="1"/>
  <c r="P464" i="1" s="1"/>
  <c r="Q464" i="1" s="1"/>
  <c r="M463" i="1"/>
  <c r="N463" i="1"/>
  <c r="R463" i="1"/>
  <c r="O464" i="1" l="1"/>
  <c r="P465" i="1" s="1"/>
  <c r="Q465" i="1" s="1"/>
  <c r="M464" i="1"/>
  <c r="N464" i="1"/>
  <c r="R464" i="1"/>
  <c r="N465" i="1" l="1"/>
  <c r="M465" i="1"/>
  <c r="R465" i="1"/>
  <c r="O465" i="1"/>
  <c r="P466" i="1" s="1"/>
  <c r="Q466" i="1" s="1"/>
  <c r="O466" i="1" l="1"/>
  <c r="P467" i="1" s="1"/>
  <c r="Q467" i="1" s="1"/>
  <c r="M466" i="1"/>
  <c r="N466" i="1"/>
  <c r="R466" i="1"/>
  <c r="M467" i="1" l="1"/>
  <c r="N467" i="1"/>
  <c r="R467" i="1"/>
  <c r="O467" i="1"/>
  <c r="P468" i="1" s="1"/>
  <c r="Q468" i="1" s="1"/>
  <c r="M468" i="1" l="1"/>
  <c r="O468" i="1"/>
  <c r="P469" i="1" s="1"/>
  <c r="Q469" i="1" s="1"/>
  <c r="N468" i="1"/>
  <c r="R468" i="1"/>
  <c r="R469" i="1" l="1"/>
  <c r="N469" i="1"/>
  <c r="M469" i="1"/>
  <c r="O469" i="1"/>
  <c r="P470" i="1" s="1"/>
  <c r="Q470" i="1" s="1"/>
  <c r="O470" i="1" l="1"/>
  <c r="P471" i="1" s="1"/>
  <c r="Q471" i="1" s="1"/>
  <c r="M470" i="1"/>
  <c r="N470" i="1"/>
  <c r="R470" i="1"/>
  <c r="O471" i="1" l="1"/>
  <c r="P472" i="1" s="1"/>
  <c r="Q472" i="1" s="1"/>
  <c r="N471" i="1"/>
  <c r="M471" i="1"/>
  <c r="R471" i="1"/>
  <c r="O472" i="1" l="1"/>
  <c r="P473" i="1" s="1"/>
  <c r="Q473" i="1" s="1"/>
  <c r="N472" i="1"/>
  <c r="M472" i="1"/>
  <c r="R472" i="1"/>
  <c r="O473" i="1" l="1"/>
  <c r="P474" i="1" s="1"/>
  <c r="Q474" i="1" s="1"/>
  <c r="N473" i="1"/>
  <c r="M473" i="1"/>
  <c r="R473" i="1"/>
  <c r="O474" i="1" l="1"/>
  <c r="P475" i="1" s="1"/>
  <c r="Q475" i="1" s="1"/>
  <c r="N474" i="1"/>
  <c r="M474" i="1"/>
  <c r="R474" i="1"/>
  <c r="O475" i="1" l="1"/>
  <c r="P476" i="1" s="1"/>
  <c r="Q476" i="1" s="1"/>
  <c r="N475" i="1"/>
  <c r="M475" i="1"/>
  <c r="R475" i="1"/>
  <c r="O476" i="1" l="1"/>
  <c r="P477" i="1" s="1"/>
  <c r="Q477" i="1" s="1"/>
  <c r="M476" i="1"/>
  <c r="N476" i="1"/>
  <c r="R476" i="1"/>
  <c r="O477" i="1" l="1"/>
  <c r="P478" i="1" s="1"/>
  <c r="Q478" i="1" s="1"/>
  <c r="N477" i="1"/>
  <c r="M477" i="1"/>
  <c r="R477" i="1"/>
  <c r="O478" i="1" l="1"/>
  <c r="P479" i="1" s="1"/>
  <c r="Q479" i="1" s="1"/>
  <c r="N478" i="1"/>
  <c r="M478" i="1"/>
  <c r="R478" i="1"/>
  <c r="O479" i="1" l="1"/>
  <c r="P480" i="1" s="1"/>
  <c r="Q480" i="1" s="1"/>
  <c r="M479" i="1"/>
  <c r="N479" i="1"/>
  <c r="R479" i="1"/>
  <c r="O480" i="1" l="1"/>
  <c r="P481" i="1" s="1"/>
  <c r="Q481" i="1" s="1"/>
  <c r="N480" i="1"/>
  <c r="M480" i="1"/>
  <c r="R480" i="1"/>
  <c r="O481" i="1" l="1"/>
  <c r="P482" i="1" s="1"/>
  <c r="Q482" i="1" s="1"/>
  <c r="N481" i="1"/>
  <c r="M481" i="1"/>
  <c r="R481" i="1"/>
  <c r="O482" i="1" l="1"/>
  <c r="P483" i="1" s="1"/>
  <c r="Q483" i="1" s="1"/>
  <c r="M482" i="1"/>
  <c r="N482" i="1"/>
  <c r="R482" i="1"/>
  <c r="O483" i="1" l="1"/>
  <c r="P484" i="1" s="1"/>
  <c r="Q484" i="1" s="1"/>
  <c r="M483" i="1"/>
  <c r="N483" i="1"/>
  <c r="R483" i="1"/>
  <c r="M484" i="1" l="1"/>
  <c r="N484" i="1"/>
  <c r="R484" i="1"/>
  <c r="O484" i="1"/>
  <c r="P485" i="1" s="1"/>
  <c r="Q485" i="1" s="1"/>
  <c r="O485" i="1" l="1"/>
  <c r="P486" i="1" s="1"/>
  <c r="Q486" i="1" s="1"/>
  <c r="N485" i="1"/>
  <c r="M485" i="1"/>
  <c r="R485" i="1"/>
  <c r="R486" i="1" l="1"/>
  <c r="N486" i="1"/>
  <c r="M486" i="1"/>
  <c r="O486" i="1"/>
  <c r="P487" i="1" s="1"/>
  <c r="Q487" i="1" s="1"/>
  <c r="N487" i="1" l="1"/>
  <c r="O487" i="1"/>
  <c r="P488" i="1" s="1"/>
  <c r="Q488" i="1" s="1"/>
  <c r="R487" i="1"/>
  <c r="M487" i="1"/>
  <c r="N488" i="1" l="1"/>
  <c r="R488" i="1"/>
  <c r="O488" i="1"/>
  <c r="P489" i="1" s="1"/>
  <c r="Q489" i="1" s="1"/>
  <c r="M488" i="1"/>
  <c r="N489" i="1" l="1"/>
  <c r="R489" i="1"/>
  <c r="O489" i="1"/>
  <c r="P490" i="1" s="1"/>
  <c r="Q490" i="1" s="1"/>
  <c r="M489" i="1"/>
  <c r="N490" i="1" l="1"/>
  <c r="M490" i="1"/>
  <c r="O490" i="1"/>
  <c r="P491" i="1" s="1"/>
  <c r="Q491" i="1" s="1"/>
  <c r="R490" i="1"/>
  <c r="O491" i="1" l="1"/>
  <c r="P492" i="1" s="1"/>
  <c r="Q492" i="1" s="1"/>
  <c r="N491" i="1"/>
  <c r="M491" i="1"/>
  <c r="R491" i="1"/>
  <c r="N492" i="1" l="1"/>
  <c r="M492" i="1"/>
  <c r="R492" i="1"/>
  <c r="O492" i="1"/>
  <c r="P493" i="1" s="1"/>
  <c r="Q493" i="1" s="1"/>
  <c r="N493" i="1" l="1"/>
  <c r="M493" i="1"/>
  <c r="O493" i="1"/>
  <c r="P494" i="1" s="1"/>
  <c r="Q494" i="1" s="1"/>
  <c r="R493" i="1"/>
  <c r="N494" i="1" l="1"/>
  <c r="O494" i="1"/>
  <c r="P495" i="1" s="1"/>
  <c r="Q495" i="1" s="1"/>
  <c r="R494" i="1"/>
  <c r="M494" i="1"/>
  <c r="M495" i="1" l="1"/>
  <c r="O495" i="1"/>
  <c r="P496" i="1" s="1"/>
  <c r="Q496" i="1" s="1"/>
  <c r="R495" i="1"/>
  <c r="N495" i="1"/>
  <c r="M496" i="1" l="1"/>
  <c r="R496" i="1"/>
  <c r="O496" i="1"/>
  <c r="P497" i="1" s="1"/>
  <c r="Q497" i="1" s="1"/>
  <c r="N496" i="1"/>
  <c r="N497" i="1" l="1"/>
  <c r="M497" i="1"/>
  <c r="O497" i="1"/>
  <c r="P498" i="1" s="1"/>
  <c r="Q498" i="1" s="1"/>
  <c r="R497" i="1"/>
  <c r="R498" i="1" l="1"/>
  <c r="N498" i="1"/>
  <c r="M498" i="1"/>
  <c r="O498" i="1"/>
  <c r="P499" i="1" s="1"/>
  <c r="Q499" i="1" s="1"/>
  <c r="R499" i="1" l="1"/>
  <c r="M499" i="1"/>
  <c r="O499" i="1"/>
  <c r="P500" i="1" s="1"/>
  <c r="Q500" i="1" s="1"/>
  <c r="N499" i="1"/>
  <c r="R500" i="1" l="1"/>
  <c r="O500" i="1"/>
  <c r="P501" i="1" s="1"/>
  <c r="Q501" i="1" s="1"/>
  <c r="M500" i="1"/>
  <c r="N500" i="1"/>
  <c r="O501" i="1" l="1"/>
  <c r="P502" i="1" s="1"/>
  <c r="Q502" i="1" s="1"/>
  <c r="N501" i="1"/>
  <c r="M501" i="1"/>
  <c r="R501" i="1"/>
  <c r="R502" i="1" l="1"/>
  <c r="N502" i="1"/>
  <c r="M502" i="1"/>
  <c r="O502" i="1"/>
  <c r="P503" i="1" s="1"/>
  <c r="Q503" i="1" s="1"/>
  <c r="N503" i="1" l="1"/>
  <c r="M503" i="1"/>
  <c r="O503" i="1"/>
  <c r="P504" i="1" s="1"/>
  <c r="Q504" i="1" s="1"/>
  <c r="R503" i="1"/>
  <c r="R504" i="1" l="1"/>
  <c r="M504" i="1"/>
  <c r="N504" i="1"/>
  <c r="O504" i="1"/>
  <c r="P505" i="1" s="1"/>
  <c r="Q505" i="1" s="1"/>
  <c r="O505" i="1" l="1"/>
  <c r="P506" i="1" s="1"/>
  <c r="Q506" i="1" s="1"/>
  <c r="R505" i="1"/>
  <c r="M505" i="1"/>
  <c r="N505" i="1"/>
  <c r="R506" i="1" l="1"/>
  <c r="N506" i="1"/>
  <c r="M506" i="1"/>
  <c r="O506" i="1"/>
  <c r="P507" i="1" s="1"/>
  <c r="Q507" i="1" s="1"/>
  <c r="R507" i="1" l="1"/>
  <c r="N507" i="1"/>
  <c r="M507" i="1"/>
  <c r="O507" i="1"/>
  <c r="P508" i="1" s="1"/>
  <c r="Q508" i="1" s="1"/>
  <c r="R508" i="1" l="1"/>
  <c r="N508" i="1"/>
  <c r="O508" i="1"/>
  <c r="P509" i="1" s="1"/>
  <c r="Q509" i="1" s="1"/>
  <c r="M508" i="1"/>
  <c r="R509" i="1" l="1"/>
  <c r="O509" i="1"/>
  <c r="P510" i="1" s="1"/>
  <c r="Q510" i="1" s="1"/>
  <c r="N509" i="1"/>
  <c r="M509" i="1"/>
  <c r="R510" i="1" l="1"/>
  <c r="O510" i="1"/>
  <c r="P511" i="1" s="1"/>
  <c r="Q511" i="1" s="1"/>
  <c r="N510" i="1"/>
  <c r="M510" i="1"/>
  <c r="R511" i="1" l="1"/>
  <c r="N511" i="1"/>
  <c r="M511" i="1"/>
  <c r="O511" i="1"/>
  <c r="P512" i="1" s="1"/>
  <c r="Q512" i="1" s="1"/>
  <c r="R512" i="1" l="1"/>
  <c r="M512" i="1"/>
  <c r="O512" i="1"/>
  <c r="P513" i="1" s="1"/>
  <c r="Q513" i="1" s="1"/>
  <c r="N512" i="1"/>
  <c r="M513" i="1" l="1"/>
  <c r="N513" i="1"/>
  <c r="R513" i="1"/>
  <c r="O513" i="1"/>
  <c r="P514" i="1" s="1"/>
  <c r="Q514" i="1" s="1"/>
  <c r="R514" i="1" l="1"/>
  <c r="N514" i="1"/>
  <c r="M514" i="1"/>
  <c r="O514" i="1"/>
  <c r="P515" i="1" s="1"/>
  <c r="Q515" i="1" s="1"/>
  <c r="R515" i="1" l="1"/>
  <c r="O515" i="1"/>
  <c r="P516" i="1" s="1"/>
  <c r="Q516" i="1" s="1"/>
  <c r="N515" i="1"/>
  <c r="M515" i="1"/>
  <c r="R516" i="1" l="1"/>
  <c r="N516" i="1"/>
  <c r="O516" i="1"/>
  <c r="P517" i="1" s="1"/>
  <c r="Q517" i="1" s="1"/>
  <c r="M516" i="1"/>
  <c r="R517" i="1" l="1"/>
  <c r="O517" i="1"/>
  <c r="P518" i="1" s="1"/>
  <c r="Q518" i="1" s="1"/>
  <c r="N517" i="1"/>
  <c r="M517" i="1"/>
  <c r="R518" i="1" l="1"/>
  <c r="N518" i="1"/>
  <c r="M518" i="1"/>
  <c r="O518" i="1"/>
  <c r="P519" i="1" s="1"/>
  <c r="Q519" i="1" s="1"/>
  <c r="N519" i="1" l="1"/>
  <c r="O519" i="1"/>
  <c r="P520" i="1" s="1"/>
  <c r="Q520" i="1" s="1"/>
  <c r="M519" i="1"/>
  <c r="R519" i="1"/>
  <c r="R520" i="1" l="1"/>
  <c r="M520" i="1"/>
  <c r="O520" i="1"/>
  <c r="P521" i="1" s="1"/>
  <c r="Q521" i="1" s="1"/>
  <c r="N520" i="1"/>
  <c r="M521" i="1" l="1"/>
  <c r="N521" i="1"/>
  <c r="O521" i="1"/>
  <c r="P522" i="1" s="1"/>
  <c r="Q522" i="1" s="1"/>
  <c r="R521" i="1"/>
  <c r="R522" i="1" l="1"/>
  <c r="M522" i="1"/>
  <c r="N522" i="1"/>
  <c r="O522" i="1"/>
  <c r="P523" i="1" s="1"/>
  <c r="Q523" i="1" s="1"/>
  <c r="N523" i="1" l="1"/>
  <c r="M523" i="1"/>
  <c r="R523" i="1"/>
  <c r="O523" i="1"/>
  <c r="P524" i="1" s="1"/>
  <c r="Q524" i="1" s="1"/>
  <c r="R524" i="1" l="1"/>
  <c r="N524" i="1"/>
  <c r="M524" i="1"/>
  <c r="O524" i="1"/>
  <c r="P525" i="1" s="1"/>
  <c r="Q525" i="1" s="1"/>
  <c r="R525" i="1" l="1"/>
  <c r="N525" i="1"/>
  <c r="O525" i="1"/>
  <c r="P526" i="1" s="1"/>
  <c r="Q526" i="1" s="1"/>
  <c r="M525" i="1"/>
  <c r="R526" i="1" l="1"/>
  <c r="N526" i="1"/>
  <c r="O526" i="1"/>
  <c r="P527" i="1" s="1"/>
  <c r="Q527" i="1" s="1"/>
  <c r="M526" i="1"/>
  <c r="R527" i="1" l="1"/>
  <c r="N527" i="1"/>
  <c r="M527" i="1"/>
  <c r="O527" i="1"/>
  <c r="P528" i="1" s="1"/>
  <c r="Q528" i="1" s="1"/>
  <c r="R528" i="1" l="1"/>
  <c r="N528" i="1"/>
  <c r="O528" i="1"/>
  <c r="P529" i="1" s="1"/>
  <c r="Q529" i="1" s="1"/>
  <c r="M528" i="1"/>
  <c r="R529" i="1" l="1"/>
  <c r="O529" i="1"/>
  <c r="P530" i="1" s="1"/>
  <c r="Q530" i="1" s="1"/>
  <c r="N529" i="1"/>
  <c r="M529" i="1"/>
  <c r="R530" i="1" l="1"/>
  <c r="O530" i="1"/>
  <c r="P531" i="1" s="1"/>
  <c r="Q531" i="1" s="1"/>
  <c r="M530" i="1"/>
  <c r="N530" i="1"/>
  <c r="R531" i="1" l="1"/>
  <c r="N531" i="1"/>
  <c r="O531" i="1"/>
  <c r="P532" i="1" s="1"/>
  <c r="Q532" i="1" s="1"/>
  <c r="M531" i="1"/>
  <c r="R532" i="1" l="1"/>
  <c r="O532" i="1"/>
  <c r="P533" i="1" s="1"/>
  <c r="Q533" i="1" s="1"/>
  <c r="N532" i="1"/>
  <c r="M532" i="1"/>
  <c r="R533" i="1" l="1"/>
  <c r="M533" i="1"/>
  <c r="N533" i="1"/>
  <c r="O533" i="1"/>
  <c r="P534" i="1" s="1"/>
  <c r="Q534" i="1" s="1"/>
  <c r="R534" i="1" l="1"/>
  <c r="M534" i="1"/>
  <c r="N534" i="1"/>
  <c r="O534" i="1"/>
  <c r="P535" i="1" s="1"/>
  <c r="Q535" i="1" s="1"/>
  <c r="R535" i="1" l="1"/>
  <c r="N535" i="1"/>
  <c r="M535" i="1"/>
  <c r="O535" i="1"/>
  <c r="P536" i="1" s="1"/>
  <c r="Q536" i="1" s="1"/>
  <c r="R536" i="1" l="1"/>
  <c r="N536" i="1"/>
  <c r="M536" i="1"/>
  <c r="O536" i="1"/>
  <c r="P537" i="1" s="1"/>
  <c r="Q537" i="1" s="1"/>
  <c r="R537" i="1" l="1"/>
  <c r="N537" i="1"/>
  <c r="O537" i="1"/>
  <c r="P538" i="1" s="1"/>
  <c r="Q538" i="1" s="1"/>
  <c r="M537" i="1"/>
  <c r="R538" i="1" l="1"/>
  <c r="M538" i="1"/>
  <c r="N538" i="1"/>
  <c r="O538" i="1"/>
  <c r="P539" i="1" s="1"/>
  <c r="Q539" i="1" s="1"/>
  <c r="M539" i="1" l="1"/>
  <c r="O539" i="1"/>
  <c r="P540" i="1" s="1"/>
  <c r="Q540" i="1" s="1"/>
  <c r="N539" i="1"/>
  <c r="R539" i="1"/>
  <c r="R540" i="1" l="1"/>
  <c r="N540" i="1"/>
  <c r="M540" i="1"/>
  <c r="O540" i="1"/>
  <c r="P541" i="1" s="1"/>
  <c r="Q541" i="1" s="1"/>
  <c r="R541" i="1" l="1"/>
  <c r="M541" i="1"/>
  <c r="O541" i="1"/>
  <c r="P542" i="1" s="1"/>
  <c r="Q542" i="1" s="1"/>
  <c r="N541" i="1"/>
  <c r="R542" i="1" l="1"/>
  <c r="O542" i="1"/>
  <c r="P543" i="1" s="1"/>
  <c r="Q543" i="1" s="1"/>
  <c r="N542" i="1"/>
  <c r="M542" i="1"/>
  <c r="R543" i="1" l="1"/>
  <c r="M543" i="1"/>
  <c r="N543" i="1"/>
  <c r="O543" i="1"/>
  <c r="P544" i="1" s="1"/>
  <c r="Q544" i="1" s="1"/>
  <c r="R544" i="1" l="1"/>
  <c r="O544" i="1"/>
  <c r="P545" i="1" s="1"/>
  <c r="Q545" i="1" s="1"/>
  <c r="M544" i="1"/>
  <c r="N544" i="1"/>
  <c r="R545" i="1" l="1"/>
  <c r="N545" i="1"/>
  <c r="M545" i="1"/>
  <c r="O545" i="1"/>
  <c r="P546" i="1" s="1"/>
  <c r="Q546" i="1" s="1"/>
  <c r="R546" i="1" l="1"/>
  <c r="O546" i="1"/>
  <c r="P547" i="1" s="1"/>
  <c r="Q547" i="1" s="1"/>
  <c r="M546" i="1"/>
  <c r="N546" i="1"/>
  <c r="R547" i="1" l="1"/>
  <c r="M547" i="1"/>
  <c r="N547" i="1"/>
  <c r="O547" i="1"/>
  <c r="P548" i="1" s="1"/>
  <c r="Q548" i="1" s="1"/>
  <c r="R548" i="1" l="1"/>
  <c r="O548" i="1"/>
  <c r="P549" i="1" s="1"/>
  <c r="Q549" i="1" s="1"/>
  <c r="N548" i="1"/>
  <c r="M548" i="1"/>
  <c r="O549" i="1" l="1"/>
  <c r="P550" i="1" s="1"/>
  <c r="Q550" i="1" s="1"/>
  <c r="R549" i="1"/>
  <c r="M549" i="1"/>
  <c r="N549" i="1"/>
  <c r="O550" i="1" l="1"/>
  <c r="P551" i="1" s="1"/>
  <c r="Q551" i="1" s="1"/>
  <c r="M550" i="1"/>
  <c r="N550" i="1"/>
  <c r="R550" i="1"/>
  <c r="R551" i="1" l="1"/>
  <c r="N551" i="1"/>
  <c r="M551" i="1"/>
  <c r="O551" i="1"/>
  <c r="P552" i="1" s="1"/>
  <c r="Q552" i="1" s="1"/>
  <c r="R552" i="1" l="1"/>
  <c r="O552" i="1"/>
  <c r="P553" i="1" s="1"/>
  <c r="Q553" i="1" s="1"/>
  <c r="N552" i="1"/>
  <c r="M552" i="1"/>
  <c r="R553" i="1" l="1"/>
  <c r="O553" i="1"/>
  <c r="P554" i="1" s="1"/>
  <c r="Q554" i="1" s="1"/>
  <c r="N553" i="1"/>
  <c r="M553" i="1"/>
  <c r="R554" i="1" l="1"/>
  <c r="N554" i="1"/>
  <c r="M554" i="1"/>
  <c r="O554" i="1"/>
  <c r="P555" i="1" s="1"/>
  <c r="Q555" i="1" s="1"/>
  <c r="R555" i="1" l="1"/>
  <c r="O555" i="1"/>
  <c r="P556" i="1" s="1"/>
  <c r="Q556" i="1" s="1"/>
  <c r="N555" i="1"/>
  <c r="M555" i="1"/>
  <c r="R556" i="1" l="1"/>
  <c r="M556" i="1"/>
  <c r="N556" i="1"/>
  <c r="O556" i="1"/>
  <c r="P557" i="1" s="1"/>
  <c r="Q557" i="1" s="1"/>
  <c r="R557" i="1" l="1"/>
  <c r="O557" i="1"/>
  <c r="P558" i="1" s="1"/>
  <c r="Q558" i="1" s="1"/>
  <c r="N557" i="1"/>
  <c r="M557" i="1"/>
  <c r="R558" i="1" l="1"/>
  <c r="M558" i="1"/>
  <c r="N558" i="1"/>
  <c r="O558" i="1"/>
  <c r="P559" i="1" s="1"/>
  <c r="Q559" i="1" s="1"/>
  <c r="R559" i="1" l="1"/>
  <c r="M559" i="1"/>
  <c r="O559" i="1"/>
  <c r="P560" i="1" s="1"/>
  <c r="Q560" i="1" s="1"/>
  <c r="N559" i="1"/>
  <c r="R560" i="1" l="1"/>
  <c r="M560" i="1"/>
  <c r="N560" i="1"/>
  <c r="O560" i="1"/>
  <c r="P561" i="1" s="1"/>
  <c r="Q561" i="1" s="1"/>
  <c r="R561" i="1" l="1"/>
  <c r="O561" i="1"/>
  <c r="P562" i="1" s="1"/>
  <c r="Q562" i="1" s="1"/>
  <c r="M561" i="1"/>
  <c r="N561" i="1"/>
  <c r="R562" i="1" l="1"/>
  <c r="M562" i="1"/>
  <c r="N562" i="1"/>
  <c r="O562" i="1"/>
  <c r="P563" i="1" s="1"/>
  <c r="Q563" i="1" s="1"/>
  <c r="R563" i="1" l="1"/>
  <c r="O563" i="1"/>
  <c r="P564" i="1" s="1"/>
  <c r="Q564" i="1" s="1"/>
  <c r="M563" i="1"/>
  <c r="N563" i="1"/>
  <c r="R564" i="1" l="1"/>
  <c r="O564" i="1"/>
  <c r="P565" i="1" s="1"/>
  <c r="Q565" i="1" s="1"/>
  <c r="M564" i="1"/>
  <c r="N564" i="1"/>
  <c r="R565" i="1" l="1"/>
  <c r="O565" i="1"/>
  <c r="P566" i="1" s="1"/>
  <c r="Q566" i="1" s="1"/>
  <c r="N565" i="1"/>
  <c r="M565" i="1"/>
  <c r="M566" i="1" l="1"/>
  <c r="O566" i="1"/>
  <c r="P567" i="1" s="1"/>
  <c r="Q567" i="1" s="1"/>
  <c r="N566" i="1"/>
  <c r="R566" i="1"/>
  <c r="R567" i="1" l="1"/>
  <c r="O567" i="1"/>
  <c r="P568" i="1" s="1"/>
  <c r="Q568" i="1" s="1"/>
  <c r="N567" i="1"/>
  <c r="M567" i="1"/>
  <c r="O568" i="1" l="1"/>
  <c r="P569" i="1" s="1"/>
  <c r="Q569" i="1" s="1"/>
  <c r="R568" i="1"/>
  <c r="M568" i="1"/>
  <c r="N568" i="1"/>
  <c r="O569" i="1" l="1"/>
  <c r="P570" i="1" s="1"/>
  <c r="Q570" i="1" s="1"/>
  <c r="M569" i="1"/>
  <c r="N569" i="1"/>
  <c r="R569" i="1"/>
  <c r="R570" i="1" l="1"/>
  <c r="O570" i="1"/>
  <c r="P571" i="1" s="1"/>
  <c r="Q571" i="1" s="1"/>
  <c r="N570" i="1"/>
  <c r="M570" i="1"/>
  <c r="O571" i="1" l="1"/>
  <c r="P572" i="1" s="1"/>
  <c r="Q572" i="1" s="1"/>
  <c r="M571" i="1"/>
  <c r="R571" i="1"/>
  <c r="N571" i="1"/>
  <c r="R572" i="1" l="1"/>
  <c r="O572" i="1"/>
  <c r="P573" i="1" s="1"/>
  <c r="Q573" i="1" s="1"/>
  <c r="N572" i="1"/>
  <c r="M572" i="1"/>
  <c r="R573" i="1" l="1"/>
  <c r="O573" i="1"/>
  <c r="P574" i="1" s="1"/>
  <c r="Q574" i="1" s="1"/>
  <c r="M573" i="1"/>
  <c r="N573" i="1"/>
  <c r="O574" i="1" l="1"/>
  <c r="P575" i="1" s="1"/>
  <c r="Q575" i="1" s="1"/>
  <c r="M574" i="1"/>
  <c r="N574" i="1"/>
  <c r="R574" i="1"/>
  <c r="R575" i="1" l="1"/>
  <c r="O575" i="1"/>
  <c r="P576" i="1" s="1"/>
  <c r="Q576" i="1" s="1"/>
  <c r="M575" i="1"/>
  <c r="N575" i="1"/>
  <c r="R576" i="1" l="1"/>
  <c r="N576" i="1"/>
  <c r="O576" i="1"/>
  <c r="P577" i="1" s="1"/>
  <c r="Q577" i="1" s="1"/>
  <c r="M576" i="1"/>
  <c r="R577" i="1" l="1"/>
  <c r="O577" i="1"/>
  <c r="P578" i="1" s="1"/>
  <c r="Q578" i="1" s="1"/>
  <c r="N577" i="1"/>
  <c r="M577" i="1"/>
  <c r="R578" i="1" l="1"/>
  <c r="N578" i="1"/>
  <c r="M578" i="1"/>
  <c r="O578" i="1"/>
  <c r="P579" i="1" s="1"/>
  <c r="Q579" i="1" s="1"/>
  <c r="R579" i="1" l="1"/>
  <c r="O579" i="1"/>
  <c r="P580" i="1" s="1"/>
  <c r="Q580" i="1" s="1"/>
  <c r="N579" i="1"/>
  <c r="M579" i="1"/>
  <c r="R580" i="1" l="1"/>
  <c r="N580" i="1"/>
  <c r="O580" i="1"/>
  <c r="P581" i="1" s="1"/>
  <c r="Q581" i="1" s="1"/>
  <c r="M580" i="1"/>
  <c r="R581" i="1" l="1"/>
  <c r="O581" i="1"/>
  <c r="P582" i="1" s="1"/>
  <c r="Q582" i="1" s="1"/>
  <c r="N581" i="1"/>
  <c r="M581" i="1"/>
  <c r="R582" i="1" l="1"/>
  <c r="N582" i="1"/>
  <c r="M582" i="1"/>
  <c r="O582" i="1"/>
  <c r="P583" i="1" s="1"/>
  <c r="Q583" i="1" s="1"/>
  <c r="R583" i="1" l="1"/>
  <c r="O583" i="1"/>
  <c r="P584" i="1" s="1"/>
  <c r="Q584" i="1" s="1"/>
  <c r="N583" i="1"/>
  <c r="M583" i="1"/>
  <c r="R584" i="1" l="1"/>
  <c r="N584" i="1"/>
  <c r="M584" i="1"/>
  <c r="O584" i="1"/>
  <c r="P585" i="1" s="1"/>
  <c r="Q585" i="1" s="1"/>
  <c r="R585" i="1" l="1"/>
  <c r="O585" i="1"/>
  <c r="P586" i="1" s="1"/>
  <c r="Q586" i="1" s="1"/>
  <c r="N585" i="1"/>
  <c r="M585" i="1"/>
  <c r="R586" i="1" l="1"/>
  <c r="M586" i="1"/>
  <c r="N586" i="1"/>
  <c r="O586" i="1"/>
  <c r="P587" i="1" s="1"/>
  <c r="Q587" i="1" s="1"/>
  <c r="R587" i="1" l="1"/>
  <c r="M587" i="1"/>
  <c r="N587" i="1"/>
  <c r="O587" i="1"/>
  <c r="P588" i="1" s="1"/>
  <c r="Q588" i="1" s="1"/>
  <c r="R588" i="1" l="1"/>
  <c r="N588" i="1"/>
  <c r="M588" i="1"/>
  <c r="O588" i="1"/>
  <c r="P589" i="1" s="1"/>
  <c r="Q589" i="1" s="1"/>
  <c r="R589" i="1" l="1"/>
  <c r="M589" i="1"/>
  <c r="N589" i="1"/>
  <c r="O589" i="1"/>
  <c r="P590" i="1" s="1"/>
  <c r="Q590" i="1" s="1"/>
  <c r="R590" i="1" l="1"/>
  <c r="N590" i="1"/>
  <c r="M590" i="1"/>
  <c r="O590" i="1"/>
  <c r="P591" i="1" s="1"/>
  <c r="Q591" i="1" s="1"/>
  <c r="R591" i="1" l="1"/>
  <c r="O591" i="1"/>
  <c r="P592" i="1" s="1"/>
  <c r="Q592" i="1" s="1"/>
  <c r="M591" i="1"/>
  <c r="N591" i="1"/>
  <c r="O592" i="1" l="1"/>
  <c r="P593" i="1" s="1"/>
  <c r="Q593" i="1" s="1"/>
  <c r="R592" i="1"/>
  <c r="N592" i="1"/>
  <c r="M592" i="1"/>
  <c r="R593" i="1" l="1"/>
  <c r="N593" i="1"/>
  <c r="M593" i="1"/>
  <c r="O593" i="1"/>
  <c r="P594" i="1" s="1"/>
  <c r="Q594" i="1" s="1"/>
  <c r="R594" i="1" l="1"/>
  <c r="O594" i="1"/>
  <c r="P595" i="1" s="1"/>
  <c r="Q595" i="1" s="1"/>
  <c r="M594" i="1"/>
  <c r="N594" i="1"/>
  <c r="R595" i="1" l="1"/>
  <c r="N595" i="1"/>
  <c r="M595" i="1"/>
  <c r="O595" i="1"/>
  <c r="P596" i="1" s="1"/>
  <c r="Q596" i="1" s="1"/>
  <c r="R596" i="1" l="1"/>
  <c r="N596" i="1"/>
  <c r="M596" i="1"/>
  <c r="O596" i="1"/>
  <c r="P597" i="1" s="1"/>
  <c r="Q597" i="1" s="1"/>
  <c r="R597" i="1" l="1"/>
  <c r="N597" i="1"/>
  <c r="M597" i="1"/>
  <c r="O597" i="1"/>
  <c r="P598" i="1" s="1"/>
  <c r="Q598" i="1" s="1"/>
  <c r="R598" i="1" l="1"/>
  <c r="O598" i="1"/>
  <c r="P599" i="1" s="1"/>
  <c r="Q599" i="1" s="1"/>
  <c r="M598" i="1"/>
  <c r="N598" i="1"/>
  <c r="R599" i="1" l="1"/>
  <c r="M599" i="1"/>
  <c r="N599" i="1"/>
  <c r="O599" i="1"/>
  <c r="P600" i="1" s="1"/>
  <c r="Q600" i="1" s="1"/>
  <c r="R600" i="1" l="1"/>
  <c r="O600" i="1"/>
  <c r="P601" i="1" s="1"/>
  <c r="Q601" i="1" s="1"/>
  <c r="M600" i="1"/>
  <c r="N600" i="1"/>
  <c r="R601" i="1" l="1"/>
  <c r="M601" i="1"/>
  <c r="N601" i="1"/>
  <c r="O601" i="1"/>
  <c r="P602" i="1" s="1"/>
  <c r="Q602" i="1" s="1"/>
  <c r="R602" i="1" l="1"/>
  <c r="O602" i="1"/>
  <c r="P603" i="1" s="1"/>
  <c r="Q603" i="1" s="1"/>
  <c r="N602" i="1"/>
  <c r="M602" i="1"/>
  <c r="R603" i="1" l="1"/>
  <c r="M603" i="1"/>
  <c r="N603" i="1"/>
  <c r="O603" i="1"/>
  <c r="P604" i="1" s="1"/>
  <c r="Q604" i="1" s="1"/>
  <c r="R604" i="1" l="1"/>
  <c r="M604" i="1"/>
  <c r="N604" i="1"/>
  <c r="O604" i="1"/>
  <c r="P605" i="1" s="1"/>
  <c r="Q605" i="1" s="1"/>
  <c r="N605" i="1" l="1"/>
  <c r="R605" i="1"/>
  <c r="O605" i="1"/>
  <c r="P606" i="1" s="1"/>
  <c r="Q606" i="1" s="1"/>
  <c r="M605" i="1"/>
  <c r="O606" i="1" l="1"/>
  <c r="P607" i="1" s="1"/>
  <c r="Q607" i="1" s="1"/>
  <c r="M606" i="1"/>
  <c r="R606" i="1"/>
  <c r="N606" i="1"/>
  <c r="R607" i="1" l="1"/>
  <c r="O607" i="1"/>
  <c r="P608" i="1" s="1"/>
  <c r="Q608" i="1" s="1"/>
  <c r="M607" i="1"/>
  <c r="N607" i="1"/>
  <c r="R608" i="1" l="1"/>
  <c r="N608" i="1"/>
  <c r="M608" i="1"/>
  <c r="O608" i="1"/>
  <c r="P609" i="1" s="1"/>
  <c r="Q609" i="1" s="1"/>
  <c r="R609" i="1" l="1"/>
  <c r="N609" i="1"/>
  <c r="O609" i="1"/>
  <c r="P610" i="1" s="1"/>
  <c r="Q610" i="1" s="1"/>
  <c r="M609" i="1"/>
  <c r="R610" i="1" l="1"/>
  <c r="O610" i="1"/>
  <c r="P611" i="1" s="1"/>
  <c r="Q611" i="1" s="1"/>
  <c r="N610" i="1"/>
  <c r="M610" i="1"/>
  <c r="R611" i="1" l="1"/>
  <c r="M611" i="1"/>
  <c r="O611" i="1"/>
  <c r="P612" i="1" s="1"/>
  <c r="Q612" i="1" s="1"/>
  <c r="N611" i="1"/>
  <c r="R612" i="1" l="1"/>
  <c r="O612" i="1"/>
  <c r="P613" i="1" s="1"/>
  <c r="Q613" i="1" s="1"/>
  <c r="N612" i="1"/>
  <c r="M612" i="1"/>
  <c r="R613" i="1" l="1"/>
  <c r="O613" i="1"/>
  <c r="P614" i="1" s="1"/>
  <c r="Q614" i="1" s="1"/>
  <c r="N613" i="1"/>
  <c r="M613" i="1"/>
  <c r="R614" i="1" l="1"/>
  <c r="M614" i="1"/>
  <c r="N614" i="1"/>
  <c r="O614" i="1"/>
  <c r="P615" i="1" s="1"/>
  <c r="Q615" i="1" s="1"/>
  <c r="R615" i="1" l="1"/>
  <c r="O615" i="1"/>
  <c r="P616" i="1" s="1"/>
  <c r="Q616" i="1" s="1"/>
  <c r="N615" i="1"/>
  <c r="M615" i="1"/>
  <c r="R616" i="1" l="1"/>
  <c r="M616" i="1"/>
  <c r="N616" i="1"/>
  <c r="O616" i="1"/>
  <c r="P617" i="1" s="1"/>
  <c r="Q617" i="1" s="1"/>
  <c r="R617" i="1" l="1"/>
  <c r="O617" i="1"/>
  <c r="P618" i="1" s="1"/>
  <c r="Q618" i="1" s="1"/>
  <c r="N617" i="1"/>
  <c r="M617" i="1"/>
  <c r="O618" i="1" l="1"/>
  <c r="P619" i="1" s="1"/>
  <c r="Q619" i="1" s="1"/>
  <c r="M618" i="1"/>
  <c r="N618" i="1"/>
  <c r="R618" i="1"/>
  <c r="R619" i="1" l="1"/>
  <c r="O619" i="1"/>
  <c r="P620" i="1" s="1"/>
  <c r="Q620" i="1" s="1"/>
  <c r="N619" i="1"/>
  <c r="M619" i="1"/>
  <c r="R620" i="1" l="1"/>
  <c r="O620" i="1"/>
  <c r="P621" i="1" s="1"/>
  <c r="Q621" i="1" s="1"/>
  <c r="N620" i="1"/>
  <c r="M620" i="1"/>
  <c r="R621" i="1" l="1"/>
  <c r="M621" i="1"/>
  <c r="O621" i="1"/>
  <c r="P622" i="1" s="1"/>
  <c r="Q622" i="1" s="1"/>
  <c r="N621" i="1"/>
  <c r="R622" i="1" l="1"/>
  <c r="M622" i="1"/>
  <c r="N622" i="1"/>
  <c r="O622" i="1"/>
  <c r="P623" i="1" s="1"/>
  <c r="Q623" i="1" s="1"/>
  <c r="R623" i="1" l="1"/>
  <c r="O623" i="1"/>
  <c r="P624" i="1" s="1"/>
  <c r="Q624" i="1" s="1"/>
  <c r="M623" i="1"/>
  <c r="N623" i="1"/>
  <c r="R624" i="1" l="1"/>
  <c r="N624" i="1"/>
  <c r="M624" i="1"/>
  <c r="O624" i="1"/>
  <c r="P625" i="1" s="1"/>
  <c r="Q625" i="1" s="1"/>
  <c r="R625" i="1" l="1"/>
  <c r="M625" i="1"/>
  <c r="N625" i="1"/>
  <c r="O625" i="1"/>
  <c r="P626" i="1" s="1"/>
  <c r="Q626" i="1" s="1"/>
  <c r="O626" i="1" l="1"/>
  <c r="P627" i="1" s="1"/>
  <c r="Q627" i="1" s="1"/>
  <c r="N626" i="1"/>
  <c r="M626" i="1"/>
  <c r="R626" i="1"/>
  <c r="R627" i="1" l="1"/>
  <c r="M627" i="1"/>
  <c r="N627" i="1"/>
  <c r="O627" i="1"/>
  <c r="P628" i="1" s="1"/>
  <c r="Q628" i="1" s="1"/>
  <c r="O628" i="1" l="1"/>
  <c r="P629" i="1" s="1"/>
  <c r="Q629" i="1" s="1"/>
  <c r="M628" i="1"/>
  <c r="N628" i="1"/>
  <c r="R628" i="1"/>
  <c r="R629" i="1" l="1"/>
  <c r="O629" i="1"/>
  <c r="P630" i="1" s="1"/>
  <c r="Q630" i="1" s="1"/>
  <c r="M629" i="1"/>
  <c r="N629" i="1"/>
  <c r="R630" i="1" l="1"/>
  <c r="N630" i="1"/>
  <c r="M630" i="1"/>
  <c r="O630" i="1"/>
  <c r="P631" i="1" s="1"/>
  <c r="Q631" i="1" s="1"/>
  <c r="R631" i="1" l="1"/>
  <c r="O631" i="1"/>
  <c r="P632" i="1" s="1"/>
  <c r="Q632" i="1" s="1"/>
  <c r="M631" i="1"/>
  <c r="N631" i="1"/>
  <c r="R632" i="1" l="1"/>
  <c r="M632" i="1"/>
  <c r="O632" i="1"/>
  <c r="P633" i="1" s="1"/>
  <c r="Q633" i="1" s="1"/>
  <c r="N632" i="1"/>
  <c r="R633" i="1" l="1"/>
  <c r="O633" i="1"/>
  <c r="P634" i="1" s="1"/>
  <c r="Q634" i="1" s="1"/>
  <c r="N633" i="1"/>
  <c r="M633" i="1"/>
  <c r="R634" i="1" l="1"/>
  <c r="N634" i="1"/>
  <c r="O634" i="1"/>
  <c r="P635" i="1" s="1"/>
  <c r="Q635" i="1" s="1"/>
  <c r="M634" i="1"/>
  <c r="R635" i="1" l="1"/>
  <c r="M635" i="1"/>
  <c r="N635" i="1"/>
  <c r="O635" i="1"/>
  <c r="P636" i="1" s="1"/>
  <c r="Q636" i="1" s="1"/>
  <c r="R636" i="1" l="1"/>
  <c r="N636" i="1"/>
  <c r="M636" i="1"/>
  <c r="O636" i="1"/>
  <c r="P637" i="1" s="1"/>
  <c r="Q637" i="1" s="1"/>
  <c r="M637" i="1" l="1"/>
  <c r="R637" i="1"/>
  <c r="O637" i="1"/>
  <c r="P638" i="1" s="1"/>
  <c r="Q638" i="1" s="1"/>
  <c r="N637" i="1"/>
  <c r="M638" i="1" l="1"/>
  <c r="N638" i="1"/>
  <c r="O638" i="1"/>
  <c r="P639" i="1" s="1"/>
  <c r="Q639" i="1" s="1"/>
  <c r="R638" i="1"/>
  <c r="O639" i="1" l="1"/>
  <c r="P640" i="1" s="1"/>
  <c r="Q640" i="1" s="1"/>
  <c r="M639" i="1"/>
  <c r="N639" i="1"/>
  <c r="R639" i="1"/>
  <c r="N640" i="1" l="1"/>
  <c r="M640" i="1"/>
  <c r="O640" i="1"/>
  <c r="P641" i="1" s="1"/>
  <c r="Q641" i="1" s="1"/>
  <c r="R640" i="1"/>
  <c r="O641" i="1" l="1"/>
  <c r="P642" i="1" s="1"/>
  <c r="Q642" i="1" s="1"/>
  <c r="N641" i="1"/>
  <c r="M641" i="1"/>
  <c r="R641" i="1"/>
  <c r="O642" i="1" l="1"/>
  <c r="P643" i="1" s="1"/>
  <c r="Q643" i="1" s="1"/>
  <c r="N642" i="1"/>
  <c r="M642" i="1"/>
  <c r="R642" i="1"/>
  <c r="O643" i="1" l="1"/>
  <c r="P644" i="1" s="1"/>
  <c r="Q644" i="1" s="1"/>
  <c r="M643" i="1"/>
  <c r="N643" i="1"/>
  <c r="R643" i="1"/>
  <c r="O644" i="1" l="1"/>
  <c r="P645" i="1" s="1"/>
  <c r="Q645" i="1" s="1"/>
  <c r="N644" i="1"/>
  <c r="M644" i="1"/>
  <c r="R644" i="1"/>
  <c r="O645" i="1" l="1"/>
  <c r="P646" i="1" s="1"/>
  <c r="Q646" i="1" s="1"/>
  <c r="N645" i="1"/>
  <c r="M645" i="1"/>
  <c r="R645" i="1"/>
  <c r="O646" i="1" l="1"/>
  <c r="P647" i="1" s="1"/>
  <c r="Q647" i="1" s="1"/>
  <c r="N646" i="1"/>
  <c r="M646" i="1"/>
  <c r="R646" i="1"/>
  <c r="O647" i="1" l="1"/>
  <c r="P648" i="1" s="1"/>
  <c r="Q648" i="1" s="1"/>
  <c r="M647" i="1"/>
  <c r="N647" i="1"/>
  <c r="R647" i="1"/>
  <c r="O648" i="1" l="1"/>
  <c r="P649" i="1" s="1"/>
  <c r="Q649" i="1" s="1"/>
  <c r="N648" i="1"/>
  <c r="M648" i="1"/>
  <c r="R648" i="1"/>
  <c r="N649" i="1" l="1"/>
  <c r="O649" i="1"/>
  <c r="P650" i="1" s="1"/>
  <c r="Q650" i="1" s="1"/>
  <c r="M649" i="1"/>
  <c r="R649" i="1"/>
  <c r="R650" i="1" l="1"/>
  <c r="M650" i="1"/>
  <c r="N650" i="1"/>
  <c r="O650" i="1"/>
  <c r="P651" i="1" s="1"/>
  <c r="Q651" i="1" s="1"/>
  <c r="N651" i="1" l="1"/>
  <c r="O651" i="1"/>
  <c r="P652" i="1" s="1"/>
  <c r="Q652" i="1" s="1"/>
  <c r="M651" i="1"/>
  <c r="R651" i="1"/>
  <c r="O652" i="1" l="1"/>
  <c r="P653" i="1" s="1"/>
  <c r="Q653" i="1" s="1"/>
  <c r="M652" i="1"/>
  <c r="N652" i="1"/>
  <c r="R652" i="1"/>
  <c r="O653" i="1" l="1"/>
  <c r="P654" i="1" s="1"/>
  <c r="Q654" i="1" s="1"/>
  <c r="M653" i="1"/>
  <c r="N653" i="1"/>
  <c r="R653" i="1"/>
  <c r="N654" i="1" l="1"/>
  <c r="M654" i="1"/>
  <c r="O654" i="1"/>
  <c r="P655" i="1" s="1"/>
  <c r="Q655" i="1" s="1"/>
  <c r="R654" i="1"/>
  <c r="O655" i="1" l="1"/>
  <c r="P656" i="1" s="1"/>
  <c r="Q656" i="1" s="1"/>
  <c r="N655" i="1"/>
  <c r="M655" i="1"/>
  <c r="R655" i="1"/>
  <c r="O656" i="1" l="1"/>
  <c r="P657" i="1" s="1"/>
  <c r="Q657" i="1" s="1"/>
  <c r="M656" i="1"/>
  <c r="N656" i="1"/>
  <c r="R656" i="1"/>
  <c r="R657" i="1" l="1"/>
  <c r="N657" i="1"/>
  <c r="O657" i="1"/>
  <c r="P658" i="1" s="1"/>
  <c r="Q658" i="1" s="1"/>
  <c r="M657" i="1"/>
  <c r="M658" i="1" l="1"/>
  <c r="R658" i="1"/>
  <c r="O658" i="1"/>
  <c r="P659" i="1" s="1"/>
  <c r="Q659" i="1" s="1"/>
  <c r="N658" i="1"/>
  <c r="M659" i="1" l="1"/>
  <c r="O659" i="1"/>
  <c r="P660" i="1" s="1"/>
  <c r="Q660" i="1" s="1"/>
  <c r="N659" i="1"/>
  <c r="R659" i="1"/>
  <c r="O660" i="1" l="1"/>
  <c r="P661" i="1" s="1"/>
  <c r="Q661" i="1" s="1"/>
  <c r="N660" i="1"/>
  <c r="M660" i="1"/>
  <c r="R660" i="1"/>
  <c r="N661" i="1" l="1"/>
  <c r="M661" i="1"/>
  <c r="O661" i="1"/>
  <c r="P662" i="1" s="1"/>
  <c r="Q662" i="1" s="1"/>
  <c r="R661" i="1"/>
  <c r="O662" i="1" l="1"/>
  <c r="P663" i="1" s="1"/>
  <c r="Q663" i="1" s="1"/>
  <c r="M662" i="1"/>
  <c r="N662" i="1"/>
  <c r="R662" i="1"/>
  <c r="N663" i="1" l="1"/>
  <c r="M663" i="1"/>
  <c r="O663" i="1"/>
  <c r="P664" i="1" s="1"/>
  <c r="Q664" i="1" s="1"/>
  <c r="R663" i="1"/>
  <c r="O664" i="1" l="1"/>
  <c r="P665" i="1" s="1"/>
  <c r="Q665" i="1" s="1"/>
  <c r="N664" i="1"/>
  <c r="M664" i="1"/>
  <c r="R664" i="1"/>
  <c r="M665" i="1" l="1"/>
  <c r="N665" i="1"/>
  <c r="O665" i="1"/>
  <c r="P666" i="1" s="1"/>
  <c r="Q666" i="1" s="1"/>
  <c r="R665" i="1"/>
  <c r="O666" i="1" l="1"/>
  <c r="P667" i="1" s="1"/>
  <c r="Q667" i="1" s="1"/>
  <c r="N666" i="1"/>
  <c r="M666" i="1"/>
  <c r="R666" i="1"/>
  <c r="O667" i="1" l="1"/>
  <c r="P668" i="1" s="1"/>
  <c r="Q668" i="1" s="1"/>
  <c r="M667" i="1"/>
  <c r="N667" i="1"/>
  <c r="R667" i="1"/>
  <c r="O668" i="1" l="1"/>
  <c r="P669" i="1" s="1"/>
  <c r="Q669" i="1" s="1"/>
  <c r="N668" i="1"/>
  <c r="M668" i="1"/>
  <c r="R668" i="1"/>
  <c r="N669" i="1" l="1"/>
  <c r="M669" i="1"/>
  <c r="R669" i="1"/>
  <c r="O669" i="1"/>
  <c r="P670" i="1" s="1"/>
  <c r="Q670" i="1" s="1"/>
  <c r="N670" i="1" l="1"/>
  <c r="O670" i="1"/>
  <c r="P671" i="1" s="1"/>
  <c r="Q671" i="1" s="1"/>
  <c r="M670" i="1"/>
  <c r="R670" i="1"/>
  <c r="O671" i="1" l="1"/>
  <c r="P672" i="1" s="1"/>
  <c r="Q672" i="1" s="1"/>
  <c r="M671" i="1"/>
  <c r="N671" i="1"/>
  <c r="R671" i="1"/>
  <c r="R672" i="1" l="1"/>
  <c r="O672" i="1"/>
  <c r="P673" i="1" s="1"/>
  <c r="Q673" i="1" s="1"/>
  <c r="N672" i="1"/>
  <c r="M672" i="1"/>
  <c r="R673" i="1" l="1"/>
  <c r="O673" i="1"/>
  <c r="P674" i="1" s="1"/>
  <c r="Q674" i="1" s="1"/>
  <c r="N673" i="1"/>
  <c r="M673" i="1"/>
  <c r="R674" i="1" l="1"/>
  <c r="O674" i="1"/>
  <c r="P675" i="1" s="1"/>
  <c r="Q675" i="1" s="1"/>
  <c r="M674" i="1"/>
  <c r="N674" i="1"/>
  <c r="R675" i="1" l="1"/>
  <c r="O675" i="1"/>
  <c r="P676" i="1" s="1"/>
  <c r="Q676" i="1" s="1"/>
  <c r="M675" i="1"/>
  <c r="N675" i="1"/>
  <c r="O676" i="1" l="1"/>
  <c r="P677" i="1" s="1"/>
  <c r="Q677" i="1" s="1"/>
  <c r="N676" i="1"/>
  <c r="M676" i="1"/>
  <c r="R676" i="1"/>
  <c r="O677" i="1" l="1"/>
  <c r="P678" i="1" s="1"/>
  <c r="Q678" i="1" s="1"/>
  <c r="N677" i="1"/>
  <c r="M677" i="1"/>
  <c r="R677" i="1"/>
  <c r="O678" i="1" l="1"/>
  <c r="P679" i="1" s="1"/>
  <c r="Q679" i="1" s="1"/>
  <c r="M678" i="1"/>
  <c r="N678" i="1"/>
  <c r="R678" i="1"/>
  <c r="O679" i="1" l="1"/>
  <c r="P680" i="1" s="1"/>
  <c r="Q680" i="1" s="1"/>
  <c r="M679" i="1"/>
  <c r="N679" i="1"/>
  <c r="R679" i="1"/>
  <c r="O680" i="1" l="1"/>
  <c r="P681" i="1" s="1"/>
  <c r="Q681" i="1" s="1"/>
  <c r="N680" i="1"/>
  <c r="M680" i="1"/>
  <c r="R680" i="1"/>
  <c r="O681" i="1" l="1"/>
  <c r="P682" i="1" s="1"/>
  <c r="Q682" i="1" s="1"/>
  <c r="M681" i="1"/>
  <c r="N681" i="1"/>
  <c r="R681" i="1"/>
  <c r="O682" i="1" l="1"/>
  <c r="P683" i="1" s="1"/>
  <c r="Q683" i="1" s="1"/>
  <c r="N682" i="1"/>
  <c r="M682" i="1"/>
  <c r="R682" i="1"/>
  <c r="O683" i="1" l="1"/>
  <c r="P684" i="1" s="1"/>
  <c r="Q684" i="1" s="1"/>
  <c r="N683" i="1"/>
  <c r="M683" i="1"/>
  <c r="R683" i="1"/>
  <c r="O684" i="1" l="1"/>
  <c r="P685" i="1" s="1"/>
  <c r="Q685" i="1" s="1"/>
  <c r="M684" i="1"/>
  <c r="N684" i="1"/>
  <c r="R684" i="1"/>
  <c r="O685" i="1" l="1"/>
  <c r="P686" i="1" s="1"/>
  <c r="Q686" i="1" s="1"/>
  <c r="M685" i="1"/>
  <c r="N685" i="1"/>
  <c r="R685" i="1"/>
  <c r="O686" i="1" l="1"/>
  <c r="P687" i="1" s="1"/>
  <c r="Q687" i="1" s="1"/>
  <c r="N686" i="1"/>
  <c r="M686" i="1"/>
  <c r="R686" i="1"/>
  <c r="O687" i="1" l="1"/>
  <c r="P688" i="1" s="1"/>
  <c r="Q688" i="1" s="1"/>
  <c r="M687" i="1"/>
  <c r="N687" i="1"/>
  <c r="R687" i="1"/>
  <c r="O688" i="1" l="1"/>
  <c r="P689" i="1" s="1"/>
  <c r="Q689" i="1" s="1"/>
  <c r="N688" i="1"/>
  <c r="M688" i="1"/>
  <c r="R688" i="1"/>
  <c r="O689" i="1" l="1"/>
  <c r="P690" i="1" s="1"/>
  <c r="Q690" i="1" s="1"/>
  <c r="N689" i="1"/>
  <c r="M689" i="1"/>
  <c r="R689" i="1"/>
  <c r="O690" i="1" l="1"/>
  <c r="P691" i="1" s="1"/>
  <c r="Q691" i="1" s="1"/>
  <c r="M690" i="1"/>
  <c r="N690" i="1"/>
  <c r="R690" i="1"/>
  <c r="O691" i="1" l="1"/>
  <c r="P692" i="1" s="1"/>
  <c r="Q692" i="1" s="1"/>
  <c r="N691" i="1"/>
  <c r="M691" i="1"/>
  <c r="R691" i="1"/>
  <c r="O692" i="1" l="1"/>
  <c r="P693" i="1" s="1"/>
  <c r="Q693" i="1" s="1"/>
  <c r="M692" i="1"/>
  <c r="N692" i="1"/>
  <c r="R692" i="1"/>
  <c r="O693" i="1" l="1"/>
  <c r="P694" i="1" s="1"/>
  <c r="Q694" i="1" s="1"/>
  <c r="N693" i="1"/>
  <c r="M693" i="1"/>
  <c r="R693" i="1"/>
  <c r="O694" i="1" l="1"/>
  <c r="P695" i="1" s="1"/>
  <c r="Q695" i="1" s="1"/>
  <c r="N694" i="1"/>
  <c r="M694" i="1"/>
  <c r="R694" i="1"/>
  <c r="O695" i="1" l="1"/>
  <c r="P696" i="1" s="1"/>
  <c r="Q696" i="1" s="1"/>
  <c r="M695" i="1"/>
  <c r="N695" i="1"/>
  <c r="R695" i="1"/>
  <c r="O696" i="1" l="1"/>
  <c r="P697" i="1" s="1"/>
  <c r="Q697" i="1" s="1"/>
  <c r="M696" i="1"/>
  <c r="N696" i="1"/>
  <c r="R696" i="1"/>
  <c r="O697" i="1" l="1"/>
  <c r="P698" i="1" s="1"/>
  <c r="Q698" i="1" s="1"/>
  <c r="N697" i="1"/>
  <c r="M697" i="1"/>
  <c r="R697" i="1"/>
  <c r="O698" i="1" l="1"/>
  <c r="P699" i="1" s="1"/>
  <c r="Q699" i="1" s="1"/>
  <c r="M698" i="1"/>
  <c r="N698" i="1"/>
  <c r="R698" i="1"/>
  <c r="O699" i="1" l="1"/>
  <c r="P700" i="1" s="1"/>
  <c r="Q700" i="1" s="1"/>
  <c r="M699" i="1"/>
  <c r="N699" i="1"/>
  <c r="R699" i="1"/>
  <c r="O700" i="1" l="1"/>
  <c r="P701" i="1" s="1"/>
  <c r="Q701" i="1" s="1"/>
  <c r="M700" i="1"/>
  <c r="N700" i="1"/>
  <c r="R700" i="1"/>
  <c r="O701" i="1" l="1"/>
  <c r="P702" i="1" s="1"/>
  <c r="Q702" i="1" s="1"/>
  <c r="N701" i="1"/>
  <c r="M701" i="1"/>
  <c r="R701" i="1"/>
  <c r="O702" i="1" l="1"/>
  <c r="P703" i="1" s="1"/>
  <c r="Q703" i="1" s="1"/>
  <c r="M702" i="1"/>
  <c r="N702" i="1"/>
  <c r="R702" i="1"/>
  <c r="O703" i="1" l="1"/>
  <c r="P704" i="1" s="1"/>
  <c r="Q704" i="1" s="1"/>
  <c r="N703" i="1"/>
  <c r="M703" i="1"/>
  <c r="R703" i="1"/>
  <c r="O704" i="1" l="1"/>
  <c r="P705" i="1" s="1"/>
  <c r="Q705" i="1" s="1"/>
  <c r="M704" i="1"/>
  <c r="N704" i="1"/>
  <c r="R704" i="1"/>
  <c r="O705" i="1" l="1"/>
  <c r="P706" i="1" s="1"/>
  <c r="Q706" i="1" s="1"/>
  <c r="M705" i="1"/>
  <c r="N705" i="1"/>
  <c r="R705" i="1"/>
  <c r="O706" i="1" l="1"/>
  <c r="P707" i="1" s="1"/>
  <c r="Q707" i="1" s="1"/>
  <c r="M706" i="1"/>
  <c r="N706" i="1"/>
  <c r="R706" i="1"/>
  <c r="M707" i="1" l="1"/>
  <c r="N707" i="1"/>
  <c r="R707" i="1"/>
  <c r="O707" i="1"/>
  <c r="P708" i="1" s="1"/>
  <c r="Q708" i="1" s="1"/>
  <c r="O708" i="1" l="1"/>
  <c r="P709" i="1" s="1"/>
  <c r="Q709" i="1" s="1"/>
  <c r="N708" i="1"/>
  <c r="M708" i="1"/>
  <c r="R708" i="1"/>
  <c r="O709" i="1" l="1"/>
  <c r="P710" i="1" s="1"/>
  <c r="Q710" i="1" s="1"/>
  <c r="M709" i="1"/>
  <c r="N709" i="1"/>
  <c r="R709" i="1"/>
  <c r="M710" i="1" l="1"/>
  <c r="N710" i="1"/>
  <c r="R710" i="1"/>
  <c r="O710" i="1"/>
  <c r="P711" i="1" s="1"/>
  <c r="Q711" i="1" s="1"/>
  <c r="O711" i="1" l="1"/>
  <c r="P712" i="1" s="1"/>
  <c r="Q712" i="1" s="1"/>
  <c r="M711" i="1"/>
  <c r="N711" i="1"/>
  <c r="R711" i="1"/>
  <c r="O712" i="1" l="1"/>
  <c r="P713" i="1" s="1"/>
  <c r="Q713" i="1" s="1"/>
  <c r="N712" i="1"/>
  <c r="M712" i="1"/>
  <c r="R712" i="1"/>
  <c r="O713" i="1" l="1"/>
  <c r="P714" i="1" s="1"/>
  <c r="Q714" i="1" s="1"/>
  <c r="N713" i="1"/>
  <c r="M713" i="1"/>
  <c r="R713" i="1"/>
  <c r="N714" i="1" l="1"/>
  <c r="M714" i="1"/>
  <c r="R714" i="1"/>
  <c r="O714" i="1"/>
  <c r="P715" i="1" s="1"/>
  <c r="Q715" i="1" s="1"/>
  <c r="O715" i="1" l="1"/>
  <c r="P716" i="1" s="1"/>
  <c r="Q716" i="1" s="1"/>
  <c r="N715" i="1"/>
  <c r="M715" i="1"/>
  <c r="R715" i="1"/>
  <c r="O716" i="1" l="1"/>
  <c r="P717" i="1" s="1"/>
  <c r="Q717" i="1" s="1"/>
  <c r="N716" i="1"/>
  <c r="M716" i="1"/>
  <c r="R716" i="1"/>
  <c r="O717" i="1" l="1"/>
  <c r="P718" i="1" s="1"/>
  <c r="Q718" i="1" s="1"/>
  <c r="M717" i="1"/>
  <c r="N717" i="1"/>
  <c r="R717" i="1"/>
  <c r="O718" i="1" l="1"/>
  <c r="P719" i="1" s="1"/>
  <c r="Q719" i="1" s="1"/>
  <c r="N718" i="1"/>
  <c r="M718" i="1"/>
  <c r="R718" i="1"/>
  <c r="O719" i="1" l="1"/>
  <c r="P720" i="1" s="1"/>
  <c r="Q720" i="1" s="1"/>
  <c r="N719" i="1"/>
  <c r="M719" i="1"/>
  <c r="R719" i="1"/>
  <c r="O720" i="1" l="1"/>
  <c r="P721" i="1" s="1"/>
  <c r="Q721" i="1" s="1"/>
  <c r="N720" i="1"/>
  <c r="M720" i="1"/>
  <c r="R720" i="1"/>
  <c r="O721" i="1" l="1"/>
  <c r="P722" i="1" s="1"/>
  <c r="Q722" i="1" s="1"/>
  <c r="M721" i="1"/>
  <c r="N721" i="1"/>
  <c r="R721" i="1"/>
  <c r="O722" i="1" l="1"/>
  <c r="P723" i="1" s="1"/>
  <c r="Q723" i="1" s="1"/>
  <c r="N722" i="1"/>
  <c r="M722" i="1"/>
  <c r="R722" i="1"/>
  <c r="O723" i="1" l="1"/>
  <c r="P724" i="1" s="1"/>
  <c r="Q724" i="1" s="1"/>
  <c r="N723" i="1"/>
  <c r="M723" i="1"/>
  <c r="R723" i="1"/>
  <c r="O724" i="1" l="1"/>
  <c r="P725" i="1" s="1"/>
  <c r="Q725" i="1" s="1"/>
  <c r="M724" i="1"/>
  <c r="N724" i="1"/>
  <c r="R724" i="1"/>
  <c r="O725" i="1" l="1"/>
  <c r="P726" i="1" s="1"/>
  <c r="Q726" i="1" s="1"/>
  <c r="N725" i="1"/>
  <c r="M725" i="1"/>
  <c r="R725" i="1"/>
  <c r="O726" i="1" l="1"/>
  <c r="P727" i="1" s="1"/>
  <c r="Q727" i="1" s="1"/>
  <c r="M726" i="1"/>
  <c r="N726" i="1"/>
  <c r="R726" i="1"/>
  <c r="O727" i="1" l="1"/>
  <c r="P728" i="1" s="1"/>
  <c r="Q728" i="1" s="1"/>
  <c r="M727" i="1"/>
  <c r="N727" i="1"/>
  <c r="R727" i="1"/>
  <c r="O728" i="1" l="1"/>
  <c r="P729" i="1" s="1"/>
  <c r="Q729" i="1" s="1"/>
  <c r="M728" i="1"/>
  <c r="N728" i="1"/>
  <c r="R728" i="1"/>
  <c r="M729" i="1" l="1"/>
  <c r="N729" i="1"/>
  <c r="O729" i="1"/>
  <c r="P730" i="1" s="1"/>
  <c r="Q730" i="1" s="1"/>
  <c r="R729" i="1"/>
  <c r="O730" i="1" l="1"/>
  <c r="P731" i="1" s="1"/>
  <c r="Q731" i="1" s="1"/>
  <c r="N730" i="1"/>
  <c r="M730" i="1"/>
  <c r="R730" i="1"/>
  <c r="O731" i="1" l="1"/>
  <c r="P732" i="1" s="1"/>
  <c r="Q732" i="1" s="1"/>
  <c r="N731" i="1"/>
  <c r="M731" i="1"/>
  <c r="R731" i="1"/>
  <c r="O732" i="1" l="1"/>
  <c r="P733" i="1" s="1"/>
  <c r="Q733" i="1" s="1"/>
  <c r="M732" i="1"/>
  <c r="N732" i="1"/>
  <c r="R732" i="1"/>
  <c r="N733" i="1" l="1"/>
  <c r="M733" i="1"/>
  <c r="R733" i="1"/>
  <c r="O733" i="1"/>
  <c r="P734" i="1" s="1"/>
  <c r="Q734" i="1" s="1"/>
  <c r="O734" i="1" l="1"/>
  <c r="P735" i="1" s="1"/>
  <c r="Q735" i="1" s="1"/>
  <c r="N734" i="1"/>
  <c r="M734" i="1"/>
  <c r="R734" i="1"/>
  <c r="M735" i="1" l="1"/>
  <c r="N735" i="1"/>
  <c r="R735" i="1"/>
  <c r="O735" i="1"/>
  <c r="P736" i="1" s="1"/>
  <c r="Q736" i="1" s="1"/>
  <c r="O736" i="1" l="1"/>
  <c r="P737" i="1" s="1"/>
  <c r="Q737" i="1" s="1"/>
  <c r="N736" i="1"/>
  <c r="M736" i="1"/>
  <c r="R736" i="1"/>
  <c r="R737" i="1" l="1"/>
  <c r="N737" i="1" l="1"/>
  <c r="M737" i="1"/>
  <c r="O737" i="1"/>
  <c r="P738" i="1" s="1"/>
  <c r="Q738" i="1" s="1"/>
  <c r="O738" i="1" l="1"/>
  <c r="P739" i="1" s="1"/>
  <c r="Q739" i="1" s="1"/>
  <c r="N738" i="1"/>
  <c r="M738" i="1"/>
  <c r="R738" i="1"/>
  <c r="O739" i="1" l="1"/>
  <c r="P740" i="1" s="1"/>
  <c r="Q740" i="1" s="1"/>
  <c r="N739" i="1"/>
  <c r="M739" i="1"/>
  <c r="R739" i="1"/>
  <c r="M740" i="1" l="1"/>
  <c r="N740" i="1"/>
  <c r="R740" i="1"/>
  <c r="O740" i="1"/>
  <c r="P741" i="1" s="1"/>
  <c r="Q741" i="1" s="1"/>
  <c r="O741" i="1" l="1"/>
  <c r="P742" i="1" s="1"/>
  <c r="Q742" i="1" s="1"/>
  <c r="N741" i="1"/>
  <c r="M741" i="1"/>
  <c r="R741" i="1"/>
  <c r="M742" i="1" l="1"/>
  <c r="N742" i="1"/>
  <c r="R742" i="1"/>
  <c r="O742" i="1"/>
  <c r="P743" i="1" s="1"/>
  <c r="Q743" i="1" s="1"/>
  <c r="O743" i="1" l="1"/>
  <c r="P744" i="1" s="1"/>
  <c r="Q744" i="1" s="1"/>
  <c r="N743" i="1"/>
  <c r="M743" i="1"/>
  <c r="R743" i="1"/>
  <c r="M744" i="1" l="1"/>
  <c r="N744" i="1"/>
  <c r="R744" i="1"/>
  <c r="O744" i="1"/>
  <c r="P745" i="1" s="1"/>
  <c r="Q745" i="1" s="1"/>
  <c r="O745" i="1" l="1"/>
  <c r="P746" i="1" s="1"/>
  <c r="Q746" i="1" s="1"/>
  <c r="M745" i="1"/>
  <c r="N745" i="1"/>
  <c r="R745" i="1"/>
  <c r="O746" i="1" l="1"/>
  <c r="P747" i="1" s="1"/>
  <c r="Q747" i="1" s="1"/>
  <c r="M746" i="1"/>
  <c r="N746" i="1"/>
  <c r="R746" i="1"/>
  <c r="O747" i="1" l="1"/>
  <c r="P748" i="1" s="1"/>
  <c r="Q748" i="1" s="1"/>
  <c r="M747" i="1"/>
  <c r="N747" i="1"/>
  <c r="R747" i="1"/>
  <c r="O748" i="1" l="1"/>
  <c r="P749" i="1" s="1"/>
  <c r="Q749" i="1" s="1"/>
  <c r="M748" i="1"/>
  <c r="N748" i="1"/>
  <c r="R748" i="1"/>
  <c r="N749" i="1" l="1"/>
  <c r="M749" i="1"/>
  <c r="R749" i="1"/>
  <c r="O749" i="1"/>
  <c r="P750" i="1" s="1"/>
  <c r="Q750" i="1" s="1"/>
  <c r="O750" i="1" l="1"/>
  <c r="P751" i="1" s="1"/>
  <c r="Q751" i="1" s="1"/>
  <c r="N750" i="1"/>
  <c r="M750" i="1"/>
  <c r="R750" i="1"/>
  <c r="N751" i="1" l="1"/>
  <c r="M751" i="1"/>
  <c r="R751" i="1"/>
  <c r="O751" i="1"/>
  <c r="P752" i="1" s="1"/>
  <c r="Q752" i="1" s="1"/>
  <c r="O752" i="1" l="1"/>
  <c r="P753" i="1" s="1"/>
  <c r="Q753" i="1" s="1"/>
  <c r="N752" i="1"/>
  <c r="M752" i="1"/>
  <c r="R752" i="1"/>
  <c r="O753" i="1" l="1"/>
  <c r="P754" i="1" s="1"/>
  <c r="Q754" i="1" s="1"/>
  <c r="N753" i="1"/>
  <c r="M753" i="1"/>
  <c r="R753" i="1"/>
  <c r="M754" i="1" l="1"/>
  <c r="N754" i="1"/>
  <c r="O754" i="1"/>
  <c r="P755" i="1" s="1"/>
  <c r="Q755" i="1" s="1"/>
  <c r="R754" i="1"/>
  <c r="N755" i="1" l="1"/>
  <c r="M755" i="1"/>
  <c r="O755" i="1"/>
  <c r="P756" i="1" s="1"/>
  <c r="Q756" i="1" s="1"/>
  <c r="R755" i="1"/>
  <c r="O756" i="1" l="1"/>
  <c r="P757" i="1" s="1"/>
  <c r="Q757" i="1" s="1"/>
  <c r="N756" i="1"/>
  <c r="M756" i="1"/>
  <c r="R756" i="1"/>
  <c r="O757" i="1" l="1"/>
  <c r="P758" i="1" s="1"/>
  <c r="Q758" i="1" s="1"/>
  <c r="M757" i="1"/>
  <c r="N757" i="1"/>
  <c r="R757" i="1"/>
  <c r="O758" i="1" l="1"/>
  <c r="P759" i="1" s="1"/>
  <c r="Q759" i="1" s="1"/>
  <c r="N758" i="1"/>
  <c r="M758" i="1"/>
  <c r="R758" i="1"/>
  <c r="O759" i="1" l="1"/>
  <c r="P760" i="1" s="1"/>
  <c r="Q760" i="1" s="1"/>
  <c r="M759" i="1"/>
  <c r="N759" i="1"/>
  <c r="R759" i="1"/>
  <c r="O760" i="1" l="1"/>
  <c r="P761" i="1" s="1"/>
  <c r="Q761" i="1" s="1"/>
  <c r="N760" i="1"/>
  <c r="M760" i="1"/>
  <c r="R760" i="1"/>
  <c r="N761" i="1" l="1"/>
  <c r="M761" i="1"/>
  <c r="O761" i="1"/>
  <c r="P762" i="1" s="1"/>
  <c r="Q762" i="1" s="1"/>
  <c r="R761" i="1"/>
  <c r="M762" i="1" l="1"/>
  <c r="O762" i="1"/>
  <c r="P763" i="1" s="1"/>
  <c r="Q763" i="1" s="1"/>
  <c r="N762" i="1"/>
  <c r="R762" i="1"/>
  <c r="O763" i="1" l="1"/>
  <c r="P764" i="1" s="1"/>
  <c r="Q764" i="1" s="1"/>
  <c r="M763" i="1"/>
  <c r="N763" i="1"/>
  <c r="R763" i="1"/>
  <c r="O764" i="1" l="1"/>
  <c r="P765" i="1" s="1"/>
  <c r="Q765" i="1" s="1"/>
  <c r="M764" i="1"/>
  <c r="N764" i="1"/>
  <c r="R764" i="1"/>
  <c r="O765" i="1" l="1"/>
  <c r="P766" i="1" s="1"/>
  <c r="Q766" i="1" s="1"/>
  <c r="M765" i="1"/>
  <c r="N765" i="1"/>
  <c r="R765" i="1"/>
  <c r="O766" i="1" l="1"/>
  <c r="P767" i="1" s="1"/>
  <c r="Q767" i="1" s="1"/>
  <c r="M766" i="1"/>
  <c r="N766" i="1"/>
  <c r="R766" i="1"/>
  <c r="O767" i="1" l="1"/>
  <c r="P768" i="1" s="1"/>
  <c r="Q768" i="1" s="1"/>
  <c r="N767" i="1"/>
  <c r="M767" i="1"/>
  <c r="R767" i="1"/>
  <c r="O768" i="1" l="1"/>
  <c r="P769" i="1" s="1"/>
  <c r="Q769" i="1" s="1"/>
  <c r="N768" i="1"/>
  <c r="M768" i="1"/>
  <c r="R768" i="1"/>
  <c r="N769" i="1" l="1"/>
  <c r="M769" i="1"/>
  <c r="R769" i="1"/>
  <c r="O769" i="1"/>
  <c r="P770" i="1" s="1"/>
  <c r="Q770" i="1" s="1"/>
  <c r="O770" i="1" l="1"/>
  <c r="P771" i="1" s="1"/>
  <c r="Q771" i="1" s="1"/>
  <c r="M770" i="1"/>
  <c r="N770" i="1"/>
  <c r="R770" i="1"/>
  <c r="O771" i="1" l="1"/>
  <c r="P772" i="1" s="1"/>
  <c r="Q772" i="1" s="1"/>
  <c r="M771" i="1"/>
  <c r="N771" i="1"/>
  <c r="R771" i="1"/>
  <c r="O772" i="1" l="1"/>
  <c r="P773" i="1" s="1"/>
  <c r="Q773" i="1" s="1"/>
  <c r="N772" i="1"/>
  <c r="M772" i="1"/>
  <c r="R772" i="1"/>
  <c r="M773" i="1" l="1"/>
  <c r="N773" i="1"/>
  <c r="R773" i="1"/>
  <c r="O773" i="1"/>
  <c r="P774" i="1" s="1"/>
  <c r="Q774" i="1" s="1"/>
  <c r="O774" i="1" l="1"/>
  <c r="P775" i="1" s="1"/>
  <c r="Q775" i="1" s="1"/>
  <c r="M774" i="1"/>
  <c r="N774" i="1"/>
  <c r="R774" i="1"/>
  <c r="O775" i="1" l="1"/>
  <c r="P776" i="1" s="1"/>
  <c r="Q776" i="1" s="1"/>
  <c r="N775" i="1"/>
  <c r="M775" i="1"/>
  <c r="R775" i="1"/>
  <c r="O776" i="1" l="1"/>
  <c r="P777" i="1" s="1"/>
  <c r="Q777" i="1" s="1"/>
  <c r="N776" i="1"/>
  <c r="M776" i="1"/>
  <c r="R776" i="1"/>
  <c r="O777" i="1" l="1"/>
  <c r="P778" i="1" s="1"/>
  <c r="Q778" i="1" s="1"/>
  <c r="N777" i="1"/>
  <c r="M777" i="1"/>
  <c r="R777" i="1"/>
  <c r="N778" i="1" l="1"/>
  <c r="M778" i="1"/>
  <c r="R778" i="1"/>
  <c r="O778" i="1"/>
  <c r="P779" i="1" s="1"/>
  <c r="Q779" i="1" s="1"/>
  <c r="O779" i="1" l="1"/>
  <c r="P780" i="1" s="1"/>
  <c r="Q780" i="1" s="1"/>
  <c r="M779" i="1"/>
  <c r="N779" i="1"/>
  <c r="R779" i="1"/>
  <c r="N780" i="1" l="1"/>
  <c r="M780" i="1"/>
  <c r="R780" i="1"/>
  <c r="O780" i="1"/>
  <c r="P781" i="1" s="1"/>
  <c r="Q781" i="1" s="1"/>
  <c r="M781" i="1" l="1"/>
  <c r="N781" i="1"/>
  <c r="R781" i="1"/>
  <c r="O781" i="1"/>
  <c r="P782" i="1" s="1"/>
  <c r="Q782" i="1" s="1"/>
  <c r="O782" i="1" l="1"/>
  <c r="P783" i="1" s="1"/>
  <c r="Q783" i="1" s="1"/>
  <c r="N782" i="1"/>
  <c r="M782" i="1"/>
  <c r="R782" i="1"/>
  <c r="R783" i="1" l="1"/>
  <c r="M783" i="1" l="1"/>
  <c r="N783" i="1"/>
  <c r="O783" i="1"/>
  <c r="P784" i="1" s="1"/>
  <c r="Q784" i="1" s="1"/>
  <c r="O784" i="1" l="1"/>
  <c r="P785" i="1" s="1"/>
  <c r="Q785" i="1" s="1"/>
  <c r="M784" i="1"/>
  <c r="N784" i="1"/>
  <c r="R784" i="1"/>
  <c r="O785" i="1" l="1"/>
  <c r="P786" i="1" s="1"/>
  <c r="Q786" i="1" s="1"/>
  <c r="M785" i="1"/>
  <c r="N785" i="1"/>
  <c r="R785" i="1"/>
  <c r="O786" i="1" l="1"/>
  <c r="P787" i="1" s="1"/>
  <c r="Q787" i="1" s="1"/>
  <c r="N786" i="1"/>
  <c r="M786" i="1"/>
  <c r="R786" i="1"/>
  <c r="O787" i="1" l="1"/>
  <c r="P788" i="1" s="1"/>
  <c r="Q788" i="1" s="1"/>
  <c r="N787" i="1"/>
  <c r="M787" i="1"/>
  <c r="R787" i="1"/>
  <c r="O788" i="1" l="1"/>
  <c r="P789" i="1" s="1"/>
  <c r="Q789" i="1" s="1"/>
  <c r="M788" i="1"/>
  <c r="N788" i="1"/>
  <c r="R788" i="1"/>
  <c r="M789" i="1" l="1"/>
  <c r="N789" i="1"/>
  <c r="O789" i="1"/>
  <c r="P790" i="1" s="1"/>
  <c r="Q790" i="1" s="1"/>
  <c r="R789" i="1"/>
  <c r="O790" i="1" l="1"/>
  <c r="P791" i="1" s="1"/>
  <c r="Q791" i="1" s="1"/>
  <c r="M790" i="1"/>
  <c r="N790" i="1"/>
  <c r="R790" i="1"/>
  <c r="R791" i="1" l="1"/>
  <c r="M791" i="1"/>
  <c r="O791" i="1"/>
  <c r="P792" i="1" s="1"/>
  <c r="Q792" i="1" s="1"/>
  <c r="N791" i="1"/>
  <c r="M792" i="1" l="1"/>
  <c r="R792" i="1"/>
  <c r="O792" i="1"/>
  <c r="P793" i="1" s="1"/>
  <c r="Q793" i="1" s="1"/>
  <c r="N792" i="1"/>
  <c r="M793" i="1" l="1"/>
  <c r="O793" i="1"/>
  <c r="P794" i="1" s="1"/>
  <c r="Q794" i="1" s="1"/>
  <c r="N793" i="1"/>
  <c r="R793" i="1"/>
  <c r="M794" i="1" l="1"/>
  <c r="N794" i="1"/>
  <c r="O794" i="1"/>
  <c r="P795" i="1" s="1"/>
  <c r="Q795" i="1" s="1"/>
  <c r="R794" i="1"/>
  <c r="O795" i="1" l="1"/>
  <c r="P796" i="1" s="1"/>
  <c r="Q796" i="1" s="1"/>
  <c r="M795" i="1"/>
  <c r="N795" i="1"/>
  <c r="R795" i="1"/>
  <c r="N796" i="1" l="1"/>
  <c r="M796" i="1"/>
  <c r="O796" i="1"/>
  <c r="P797" i="1" s="1"/>
  <c r="Q797" i="1" s="1"/>
  <c r="R796" i="1"/>
  <c r="M797" i="1" l="1"/>
  <c r="O797" i="1"/>
  <c r="P798" i="1" s="1"/>
  <c r="Q798" i="1" s="1"/>
  <c r="N797" i="1"/>
  <c r="R797" i="1"/>
  <c r="R798" i="1" l="1"/>
  <c r="N798" i="1"/>
  <c r="O798" i="1"/>
  <c r="P799" i="1" s="1"/>
  <c r="Q799" i="1" s="1"/>
  <c r="M798" i="1"/>
  <c r="O799" i="1" l="1"/>
  <c r="P800" i="1" s="1"/>
  <c r="Q800" i="1" s="1"/>
  <c r="R799" i="1"/>
  <c r="N799" i="1"/>
  <c r="M799" i="1"/>
  <c r="O800" i="1" l="1"/>
  <c r="P801" i="1" s="1"/>
  <c r="Q801" i="1" s="1"/>
  <c r="M800" i="1"/>
  <c r="N800" i="1"/>
  <c r="R800" i="1"/>
  <c r="O801" i="1" l="1"/>
  <c r="P802" i="1" s="1"/>
  <c r="Q802" i="1" s="1"/>
  <c r="M801" i="1"/>
  <c r="N801" i="1"/>
  <c r="R801" i="1"/>
  <c r="O802" i="1" l="1"/>
  <c r="P803" i="1" s="1"/>
  <c r="Q803" i="1" s="1"/>
  <c r="M802" i="1"/>
  <c r="N802" i="1"/>
  <c r="R802" i="1"/>
  <c r="O803" i="1" l="1"/>
  <c r="P804" i="1" s="1"/>
  <c r="Q804" i="1" s="1"/>
  <c r="N803" i="1"/>
  <c r="M803" i="1"/>
  <c r="R803" i="1"/>
  <c r="O804" i="1" l="1"/>
  <c r="P805" i="1" s="1"/>
  <c r="Q805" i="1" s="1"/>
  <c r="N804" i="1"/>
  <c r="M804" i="1"/>
  <c r="R804" i="1"/>
  <c r="M805" i="1" l="1"/>
  <c r="O805" i="1"/>
  <c r="P806" i="1" s="1"/>
  <c r="Q806" i="1" s="1"/>
  <c r="N805" i="1"/>
  <c r="R805" i="1"/>
  <c r="O806" i="1" l="1"/>
  <c r="P807" i="1" s="1"/>
  <c r="Q807" i="1" s="1"/>
  <c r="N806" i="1"/>
  <c r="M806" i="1"/>
  <c r="R806" i="1"/>
  <c r="N807" i="1" l="1"/>
  <c r="O807" i="1"/>
  <c r="P808" i="1" s="1"/>
  <c r="Q808" i="1" s="1"/>
  <c r="M807" i="1"/>
  <c r="R807" i="1"/>
  <c r="O808" i="1" l="1"/>
  <c r="P809" i="1" s="1"/>
  <c r="Q809" i="1" s="1"/>
  <c r="M808" i="1"/>
  <c r="N808" i="1"/>
  <c r="R808" i="1"/>
  <c r="O809" i="1" l="1"/>
  <c r="P810" i="1" s="1"/>
  <c r="Q810" i="1" s="1"/>
  <c r="N809" i="1"/>
  <c r="M809" i="1"/>
  <c r="R809" i="1"/>
  <c r="R810" i="1" l="1"/>
  <c r="N810" i="1"/>
  <c r="O810" i="1"/>
  <c r="P811" i="1" s="1"/>
  <c r="Q811" i="1" s="1"/>
  <c r="M810" i="1"/>
  <c r="N811" i="1" l="1"/>
  <c r="R811" i="1"/>
  <c r="O811" i="1"/>
  <c r="P812" i="1" s="1"/>
  <c r="Q812" i="1" s="1"/>
  <c r="M811" i="1"/>
  <c r="N812" i="1" l="1"/>
  <c r="M812" i="1"/>
  <c r="O812" i="1"/>
  <c r="P813" i="1" s="1"/>
  <c r="Q813" i="1" s="1"/>
  <c r="R812" i="1"/>
  <c r="O813" i="1" l="1"/>
  <c r="P814" i="1" s="1"/>
  <c r="Q814" i="1" s="1"/>
  <c r="M813" i="1"/>
  <c r="N813" i="1"/>
  <c r="R813" i="1"/>
  <c r="O814" i="1" l="1"/>
  <c r="P815" i="1" s="1"/>
  <c r="Q815" i="1" s="1"/>
  <c r="M814" i="1"/>
  <c r="N814" i="1"/>
  <c r="R814" i="1"/>
  <c r="M815" i="1" l="1"/>
  <c r="N815" i="1"/>
  <c r="R815" i="1"/>
  <c r="O815" i="1"/>
  <c r="P816" i="1" s="1"/>
  <c r="Q816" i="1" s="1"/>
  <c r="M816" i="1" l="1"/>
  <c r="N816" i="1"/>
  <c r="R816" i="1"/>
  <c r="O816" i="1"/>
  <c r="P817" i="1" s="1"/>
  <c r="Q817" i="1" s="1"/>
  <c r="O817" i="1" l="1"/>
  <c r="P818" i="1" s="1"/>
  <c r="Q818" i="1" s="1"/>
  <c r="N817" i="1"/>
  <c r="M817" i="1"/>
  <c r="R817" i="1"/>
  <c r="N818" i="1" l="1"/>
  <c r="M818" i="1"/>
  <c r="R818" i="1"/>
  <c r="O818" i="1"/>
  <c r="P819" i="1" s="1"/>
  <c r="Q819" i="1" s="1"/>
  <c r="O819" i="1" l="1"/>
  <c r="P820" i="1" s="1"/>
  <c r="Q820" i="1" s="1"/>
  <c r="M819" i="1"/>
  <c r="N819" i="1"/>
  <c r="R819" i="1"/>
  <c r="N820" i="1" l="1"/>
  <c r="M820" i="1"/>
  <c r="R820" i="1"/>
  <c r="O820" i="1"/>
  <c r="P821" i="1" s="1"/>
  <c r="Q821" i="1" s="1"/>
  <c r="O821" i="1" l="1"/>
  <c r="P822" i="1" s="1"/>
  <c r="Q822" i="1" s="1"/>
  <c r="M821" i="1"/>
  <c r="N821" i="1"/>
  <c r="R821" i="1"/>
  <c r="M822" i="1" l="1"/>
  <c r="N822" i="1"/>
  <c r="R822" i="1"/>
  <c r="O822" i="1"/>
  <c r="P823" i="1" s="1"/>
  <c r="Q823" i="1" s="1"/>
  <c r="N823" i="1" l="1"/>
  <c r="M823" i="1"/>
  <c r="R823" i="1"/>
  <c r="O823" i="1"/>
  <c r="P824" i="1" s="1"/>
  <c r="Q824" i="1" s="1"/>
  <c r="O824" i="1" l="1"/>
  <c r="P825" i="1" s="1"/>
  <c r="Q825" i="1" s="1"/>
  <c r="N824" i="1"/>
  <c r="M824" i="1"/>
  <c r="R824" i="1"/>
  <c r="R825" i="1" l="1"/>
  <c r="N825" i="1" l="1"/>
  <c r="M825" i="1"/>
  <c r="O825" i="1"/>
  <c r="P826" i="1" s="1"/>
  <c r="Q826" i="1" s="1"/>
  <c r="O826" i="1" l="1"/>
  <c r="P827" i="1" s="1"/>
  <c r="Q827" i="1" s="1"/>
  <c r="N826" i="1"/>
  <c r="M826" i="1"/>
  <c r="R826" i="1"/>
  <c r="M827" i="1" l="1"/>
  <c r="N827" i="1"/>
  <c r="R827" i="1"/>
  <c r="O827" i="1"/>
  <c r="P828" i="1" s="1"/>
  <c r="Q828" i="1" s="1"/>
  <c r="N828" i="1" l="1"/>
  <c r="M828" i="1"/>
  <c r="R828" i="1"/>
  <c r="O828" i="1"/>
  <c r="P829" i="1" s="1"/>
  <c r="Q829" i="1" s="1"/>
  <c r="O829" i="1" l="1"/>
  <c r="P830" i="1" s="1"/>
  <c r="Q830" i="1" s="1"/>
  <c r="M829" i="1"/>
  <c r="N829" i="1"/>
  <c r="R829" i="1"/>
  <c r="O830" i="1" l="1"/>
  <c r="P831" i="1" s="1"/>
  <c r="Q831" i="1" s="1"/>
  <c r="N830" i="1"/>
  <c r="M830" i="1"/>
  <c r="R830" i="1"/>
  <c r="O831" i="1" l="1"/>
  <c r="P832" i="1" s="1"/>
  <c r="Q832" i="1" s="1"/>
  <c r="N831" i="1"/>
  <c r="M831" i="1"/>
  <c r="R831" i="1"/>
  <c r="O832" i="1" l="1"/>
  <c r="P833" i="1" s="1"/>
  <c r="Q833" i="1" s="1"/>
  <c r="N832" i="1"/>
  <c r="M832" i="1"/>
  <c r="R832" i="1"/>
  <c r="M833" i="1" l="1"/>
  <c r="N833" i="1"/>
  <c r="R833" i="1"/>
  <c r="O833" i="1"/>
  <c r="P834" i="1" s="1"/>
  <c r="Q834" i="1" s="1"/>
  <c r="O834" i="1" l="1"/>
  <c r="P835" i="1" s="1"/>
  <c r="Q835" i="1" s="1"/>
  <c r="M834" i="1"/>
  <c r="N834" i="1"/>
  <c r="R834" i="1"/>
  <c r="O835" i="1" l="1"/>
  <c r="P836" i="1" s="1"/>
  <c r="Q836" i="1" s="1"/>
  <c r="N835" i="1"/>
  <c r="M835" i="1"/>
  <c r="R835" i="1"/>
  <c r="O836" i="1" l="1"/>
  <c r="P837" i="1" s="1"/>
  <c r="Q837" i="1" s="1"/>
  <c r="M836" i="1"/>
  <c r="N836" i="1"/>
  <c r="R836" i="1"/>
  <c r="O837" i="1" l="1"/>
  <c r="P838" i="1" s="1"/>
  <c r="Q838" i="1" s="1"/>
  <c r="M837" i="1"/>
  <c r="N837" i="1"/>
  <c r="R837" i="1"/>
  <c r="M838" i="1" l="1"/>
  <c r="N838" i="1"/>
  <c r="R838" i="1"/>
  <c r="O838" i="1"/>
  <c r="P839" i="1" s="1"/>
  <c r="Q839" i="1" s="1"/>
  <c r="O839" i="1" l="1"/>
  <c r="P840" i="1" s="1"/>
  <c r="Q840" i="1" s="1"/>
  <c r="N839" i="1"/>
  <c r="M839" i="1"/>
  <c r="R839" i="1"/>
  <c r="O840" i="1" l="1"/>
  <c r="P841" i="1" s="1"/>
  <c r="Q841" i="1" s="1"/>
  <c r="M840" i="1"/>
  <c r="N840" i="1"/>
  <c r="R840" i="1"/>
  <c r="O841" i="1" l="1"/>
  <c r="P842" i="1" s="1"/>
  <c r="Q842" i="1" s="1"/>
  <c r="M841" i="1"/>
  <c r="N841" i="1"/>
  <c r="R841" i="1"/>
  <c r="O842" i="1" l="1"/>
  <c r="P843" i="1" s="1"/>
  <c r="Q843" i="1" s="1"/>
  <c r="N842" i="1"/>
  <c r="M842" i="1"/>
  <c r="R842" i="1"/>
  <c r="O843" i="1" l="1"/>
  <c r="P844" i="1" s="1"/>
  <c r="Q844" i="1" s="1"/>
  <c r="N843" i="1"/>
  <c r="M843" i="1"/>
  <c r="R843" i="1"/>
  <c r="O844" i="1" l="1"/>
  <c r="P845" i="1" s="1"/>
  <c r="Q845" i="1" s="1"/>
  <c r="N844" i="1"/>
  <c r="M844" i="1"/>
  <c r="R844" i="1"/>
  <c r="O845" i="1" l="1"/>
  <c r="P846" i="1" s="1"/>
  <c r="Q846" i="1" s="1"/>
  <c r="M845" i="1"/>
  <c r="N845" i="1"/>
  <c r="R845" i="1"/>
  <c r="N846" i="1" l="1"/>
  <c r="M846" i="1"/>
  <c r="R846" i="1"/>
  <c r="O846" i="1"/>
  <c r="P847" i="1" s="1"/>
  <c r="Q847" i="1" s="1"/>
  <c r="O847" i="1" l="1"/>
  <c r="P848" i="1" s="1"/>
  <c r="Q848" i="1" s="1"/>
  <c r="M847" i="1"/>
  <c r="N847" i="1"/>
  <c r="R847" i="1"/>
  <c r="O848" i="1" l="1"/>
  <c r="P849" i="1" s="1"/>
  <c r="Q849" i="1" s="1"/>
  <c r="M848" i="1"/>
  <c r="N848" i="1"/>
  <c r="R848" i="1"/>
  <c r="O849" i="1" l="1"/>
  <c r="P850" i="1" s="1"/>
  <c r="Q850" i="1" s="1"/>
  <c r="M849" i="1"/>
  <c r="N849" i="1"/>
  <c r="R849" i="1"/>
  <c r="O850" i="1" l="1"/>
  <c r="P851" i="1" s="1"/>
  <c r="Q851" i="1" s="1"/>
  <c r="N850" i="1"/>
  <c r="M850" i="1"/>
  <c r="R850" i="1"/>
  <c r="O851" i="1" l="1"/>
  <c r="P852" i="1" s="1"/>
  <c r="Q852" i="1" s="1"/>
  <c r="M851" i="1"/>
  <c r="N851" i="1"/>
  <c r="R851" i="1"/>
  <c r="O852" i="1" l="1"/>
  <c r="P853" i="1" s="1"/>
  <c r="Q853" i="1" s="1"/>
  <c r="M852" i="1"/>
  <c r="N852" i="1"/>
  <c r="R852" i="1"/>
  <c r="M853" i="1" l="1"/>
  <c r="N853" i="1"/>
  <c r="R853" i="1"/>
  <c r="O853" i="1"/>
  <c r="P854" i="1" s="1"/>
  <c r="Q854" i="1" s="1"/>
  <c r="M854" i="1" l="1"/>
  <c r="N854" i="1"/>
  <c r="R854" i="1"/>
  <c r="O854" i="1"/>
  <c r="P855" i="1" s="1"/>
  <c r="Q855" i="1" s="1"/>
  <c r="M855" i="1" l="1"/>
  <c r="N855" i="1"/>
  <c r="R855" i="1"/>
  <c r="O855" i="1"/>
  <c r="P856" i="1" s="1"/>
  <c r="Q856" i="1" s="1"/>
  <c r="O856" i="1" l="1"/>
  <c r="P857" i="1" s="1"/>
  <c r="Q857" i="1" s="1"/>
  <c r="M856" i="1"/>
  <c r="N856" i="1"/>
  <c r="R856" i="1"/>
  <c r="O857" i="1" l="1"/>
  <c r="P858" i="1" s="1"/>
  <c r="Q858" i="1" s="1"/>
  <c r="M857" i="1"/>
  <c r="N857" i="1"/>
  <c r="R857" i="1"/>
  <c r="O858" i="1" l="1"/>
  <c r="P859" i="1" s="1"/>
  <c r="Q859" i="1" s="1"/>
  <c r="M858" i="1"/>
  <c r="N858" i="1"/>
  <c r="R858" i="1"/>
  <c r="M859" i="1" l="1"/>
  <c r="N859" i="1"/>
  <c r="R859" i="1"/>
  <c r="O859" i="1"/>
  <c r="P860" i="1" s="1"/>
  <c r="Q860" i="1" s="1"/>
  <c r="M860" i="1" l="1"/>
  <c r="N860" i="1"/>
  <c r="R860" i="1"/>
  <c r="O860" i="1"/>
  <c r="P861" i="1" s="1"/>
  <c r="Q861" i="1" s="1"/>
  <c r="N861" i="1" l="1"/>
  <c r="M861" i="1"/>
  <c r="R861" i="1"/>
  <c r="O861" i="1"/>
  <c r="P862" i="1" s="1"/>
  <c r="Q862" i="1" s="1"/>
  <c r="O862" i="1" l="1"/>
  <c r="P863" i="1" s="1"/>
  <c r="Q863" i="1" s="1"/>
  <c r="N862" i="1"/>
  <c r="M862" i="1"/>
  <c r="R862" i="1"/>
  <c r="O863" i="1" l="1"/>
  <c r="P864" i="1" s="1"/>
  <c r="Q864" i="1" s="1"/>
  <c r="M863" i="1"/>
  <c r="N863" i="1"/>
  <c r="R863" i="1"/>
  <c r="N864" i="1" l="1"/>
  <c r="M864" i="1"/>
  <c r="O864" i="1"/>
  <c r="P865" i="1" s="1"/>
  <c r="Q865" i="1" s="1"/>
  <c r="R864" i="1"/>
  <c r="O865" i="1" l="1"/>
  <c r="P866" i="1" s="1"/>
  <c r="Q866" i="1" s="1"/>
  <c r="M865" i="1"/>
  <c r="N865" i="1"/>
  <c r="R865" i="1"/>
  <c r="O866" i="1" l="1"/>
  <c r="P867" i="1" s="1"/>
  <c r="Q867" i="1" s="1"/>
  <c r="N866" i="1"/>
  <c r="M866" i="1"/>
  <c r="R866" i="1"/>
  <c r="O867" i="1" l="1"/>
  <c r="P868" i="1" s="1"/>
  <c r="Q868" i="1" s="1"/>
  <c r="N867" i="1"/>
  <c r="M867" i="1"/>
  <c r="R867" i="1"/>
  <c r="R868" i="1" l="1"/>
  <c r="N868" i="1"/>
  <c r="M868" i="1"/>
  <c r="O868" i="1"/>
  <c r="P869" i="1" s="1"/>
  <c r="Q869" i="1" s="1"/>
  <c r="O869" i="1" l="1"/>
  <c r="P870" i="1" s="1"/>
  <c r="Q870" i="1" s="1"/>
  <c r="N869" i="1"/>
  <c r="M869" i="1"/>
  <c r="R869" i="1"/>
  <c r="N870" i="1" l="1"/>
  <c r="M870" i="1"/>
  <c r="R870" i="1"/>
  <c r="O870" i="1"/>
  <c r="P871" i="1" s="1"/>
  <c r="Q871" i="1" s="1"/>
  <c r="N871" i="1" l="1"/>
  <c r="O871" i="1"/>
  <c r="P872" i="1" s="1"/>
  <c r="Q872" i="1" s="1"/>
  <c r="M871" i="1"/>
  <c r="R871" i="1"/>
  <c r="O872" i="1" l="1"/>
  <c r="P873" i="1" s="1"/>
  <c r="Q873" i="1" s="1"/>
  <c r="M872" i="1"/>
  <c r="N872" i="1"/>
  <c r="R872" i="1"/>
  <c r="O873" i="1" l="1"/>
  <c r="P874" i="1" s="1"/>
  <c r="Q874" i="1" s="1"/>
  <c r="M873" i="1"/>
  <c r="N873" i="1"/>
  <c r="R873" i="1"/>
  <c r="O874" i="1" l="1"/>
  <c r="P875" i="1" s="1"/>
  <c r="Q875" i="1" s="1"/>
  <c r="N874" i="1"/>
  <c r="M874" i="1"/>
  <c r="R874" i="1"/>
  <c r="O875" i="1" l="1"/>
  <c r="P876" i="1" s="1"/>
  <c r="Q876" i="1" s="1"/>
  <c r="M875" i="1"/>
  <c r="N875" i="1"/>
  <c r="R875" i="1"/>
  <c r="M876" i="1" l="1"/>
  <c r="N876" i="1"/>
  <c r="R876" i="1"/>
  <c r="O876" i="1"/>
  <c r="P877" i="1" s="1"/>
  <c r="Q877" i="1" s="1"/>
  <c r="O877" i="1" l="1"/>
  <c r="P878" i="1" s="1"/>
  <c r="Q878" i="1" s="1"/>
  <c r="M877" i="1"/>
  <c r="N877" i="1"/>
  <c r="R877" i="1"/>
  <c r="O878" i="1" l="1"/>
  <c r="P879" i="1" s="1"/>
  <c r="Q879" i="1" s="1"/>
  <c r="M878" i="1"/>
  <c r="N878" i="1"/>
  <c r="R878" i="1"/>
  <c r="O879" i="1" l="1"/>
  <c r="P880" i="1" s="1"/>
  <c r="Q880" i="1" s="1"/>
  <c r="M879" i="1"/>
  <c r="N879" i="1"/>
  <c r="R879" i="1"/>
  <c r="O880" i="1" l="1"/>
  <c r="P881" i="1" s="1"/>
  <c r="Q881" i="1" s="1"/>
  <c r="M880" i="1"/>
  <c r="N880" i="1"/>
  <c r="R880" i="1"/>
  <c r="O881" i="1" l="1"/>
  <c r="P882" i="1" s="1"/>
  <c r="Q882" i="1" s="1"/>
  <c r="N881" i="1"/>
  <c r="M881" i="1"/>
  <c r="R881" i="1"/>
  <c r="O882" i="1" l="1"/>
  <c r="P883" i="1" s="1"/>
  <c r="Q883" i="1" s="1"/>
  <c r="M882" i="1"/>
  <c r="N882" i="1"/>
  <c r="R882" i="1"/>
  <c r="O883" i="1" l="1"/>
  <c r="P884" i="1" s="1"/>
  <c r="Q884" i="1" s="1"/>
  <c r="N883" i="1"/>
  <c r="M883" i="1"/>
  <c r="R883" i="1"/>
  <c r="O884" i="1" l="1"/>
  <c r="P885" i="1" s="1"/>
  <c r="Q885" i="1" s="1"/>
  <c r="M884" i="1"/>
  <c r="N884" i="1"/>
  <c r="R884" i="1"/>
  <c r="R885" i="1" l="1"/>
  <c r="N885" i="1"/>
  <c r="M885" i="1"/>
  <c r="O885" i="1"/>
  <c r="P886" i="1" s="1"/>
  <c r="Q886" i="1" s="1"/>
  <c r="N886" i="1" l="1"/>
  <c r="O886" i="1"/>
  <c r="P887" i="1" s="1"/>
  <c r="Q887" i="1" s="1"/>
  <c r="M886" i="1"/>
  <c r="R886" i="1"/>
  <c r="N887" i="1" l="1"/>
  <c r="R887" i="1"/>
  <c r="M887" i="1"/>
  <c r="O887" i="1"/>
  <c r="P888" i="1" s="1"/>
  <c r="Q888" i="1" s="1"/>
  <c r="R888" i="1" l="1"/>
  <c r="N888" i="1"/>
  <c r="M888" i="1"/>
  <c r="O888" i="1"/>
  <c r="P889" i="1" s="1"/>
  <c r="Q889" i="1" s="1"/>
  <c r="R889" i="1" l="1"/>
  <c r="N889" i="1"/>
  <c r="M889" i="1"/>
  <c r="O889" i="1"/>
  <c r="P890" i="1" s="1"/>
  <c r="Q890" i="1" s="1"/>
  <c r="R890" i="1" l="1"/>
  <c r="O890" i="1"/>
  <c r="P891" i="1" s="1"/>
  <c r="Q891" i="1" s="1"/>
  <c r="N890" i="1"/>
  <c r="M890" i="1"/>
  <c r="R891" i="1" l="1"/>
  <c r="O891" i="1"/>
  <c r="P892" i="1" s="1"/>
  <c r="Q892" i="1" s="1"/>
  <c r="M891" i="1"/>
  <c r="N891" i="1"/>
  <c r="O892" i="1" l="1"/>
  <c r="P893" i="1" s="1"/>
  <c r="Q893" i="1" s="1"/>
  <c r="R892" i="1"/>
  <c r="M892" i="1"/>
  <c r="N892" i="1"/>
  <c r="R893" i="1" l="1"/>
  <c r="N893" i="1"/>
  <c r="M893" i="1"/>
  <c r="O893" i="1"/>
  <c r="P894" i="1" s="1"/>
  <c r="Q894" i="1" s="1"/>
  <c r="N894" i="1" l="1"/>
  <c r="R894" i="1"/>
  <c r="O894" i="1"/>
  <c r="P895" i="1" s="1"/>
  <c r="Q895" i="1" s="1"/>
  <c r="M894" i="1"/>
  <c r="R895" i="1" l="1"/>
  <c r="N895" i="1"/>
  <c r="O895" i="1"/>
  <c r="P896" i="1" s="1"/>
  <c r="Q896" i="1" s="1"/>
  <c r="M895" i="1"/>
  <c r="R896" i="1" l="1"/>
  <c r="O896" i="1"/>
  <c r="P897" i="1" s="1"/>
  <c r="Q897" i="1" s="1"/>
  <c r="N896" i="1"/>
  <c r="M896" i="1"/>
  <c r="R897" i="1" l="1"/>
  <c r="O897" i="1"/>
  <c r="P898" i="1" s="1"/>
  <c r="Q898" i="1" s="1"/>
  <c r="N897" i="1"/>
  <c r="M897" i="1"/>
  <c r="O898" i="1" l="1"/>
  <c r="P899" i="1" s="1"/>
  <c r="Q899" i="1" s="1"/>
  <c r="R898" i="1"/>
  <c r="M898" i="1"/>
  <c r="N898" i="1"/>
  <c r="O899" i="1" l="1"/>
  <c r="P900" i="1" s="1"/>
  <c r="Q900" i="1" s="1"/>
  <c r="N899" i="1"/>
  <c r="R899" i="1"/>
  <c r="M899" i="1"/>
  <c r="M900" i="1" l="1"/>
  <c r="O900" i="1"/>
  <c r="P901" i="1" s="1"/>
  <c r="Q901" i="1" s="1"/>
  <c r="R900" i="1"/>
  <c r="N900" i="1"/>
  <c r="R901" i="1" l="1"/>
  <c r="O901" i="1"/>
  <c r="P902" i="1" s="1"/>
  <c r="Q902" i="1" s="1"/>
  <c r="M901" i="1"/>
  <c r="N901" i="1"/>
  <c r="R902" i="1" l="1"/>
  <c r="M902" i="1"/>
  <c r="O902" i="1"/>
  <c r="P903" i="1" s="1"/>
  <c r="Q903" i="1" s="1"/>
  <c r="N902" i="1"/>
  <c r="R903" i="1" l="1"/>
  <c r="O903" i="1"/>
  <c r="P904" i="1" s="1"/>
  <c r="Q904" i="1" s="1"/>
  <c r="M903" i="1"/>
  <c r="N903" i="1"/>
  <c r="R904" i="1" l="1"/>
  <c r="N904" i="1"/>
  <c r="O904" i="1"/>
  <c r="P905" i="1" s="1"/>
  <c r="Q905" i="1" s="1"/>
  <c r="M904" i="1"/>
  <c r="R905" i="1" l="1"/>
  <c r="M905" i="1"/>
  <c r="O905" i="1"/>
  <c r="P906" i="1" s="1"/>
  <c r="Q906" i="1" s="1"/>
  <c r="N905" i="1"/>
  <c r="R906" i="1" l="1"/>
  <c r="O906" i="1"/>
  <c r="P907" i="1" s="1"/>
  <c r="Q907" i="1" s="1"/>
  <c r="M906" i="1"/>
  <c r="N906" i="1"/>
  <c r="R907" i="1" l="1"/>
  <c r="N907" i="1"/>
  <c r="M907" i="1"/>
  <c r="O907" i="1"/>
  <c r="P908" i="1" s="1"/>
  <c r="Q908" i="1" s="1"/>
  <c r="R908" i="1" l="1"/>
  <c r="O908" i="1"/>
  <c r="P909" i="1" s="1"/>
  <c r="Q909" i="1" s="1"/>
  <c r="N908" i="1"/>
  <c r="M908" i="1"/>
  <c r="R909" i="1" l="1"/>
  <c r="M909" i="1"/>
  <c r="N909" i="1"/>
  <c r="O909" i="1"/>
  <c r="P910" i="1" s="1"/>
  <c r="Q910" i="1" s="1"/>
  <c r="R910" i="1" l="1"/>
  <c r="O910" i="1"/>
  <c r="P911" i="1" s="1"/>
  <c r="Q911" i="1" s="1"/>
  <c r="N910" i="1"/>
  <c r="M910" i="1"/>
  <c r="M911" i="1" l="1"/>
  <c r="O911" i="1"/>
  <c r="P912" i="1" s="1"/>
  <c r="Q912" i="1" s="1"/>
  <c r="N911" i="1"/>
  <c r="R911" i="1"/>
  <c r="R912" i="1" l="1"/>
  <c r="O912" i="1"/>
  <c r="P913" i="1" s="1"/>
  <c r="Q913" i="1" s="1"/>
  <c r="M912" i="1"/>
  <c r="N912" i="1"/>
  <c r="R913" i="1" l="1"/>
  <c r="M913" i="1"/>
  <c r="N913" i="1"/>
  <c r="O913" i="1"/>
  <c r="P914" i="1" s="1"/>
  <c r="Q914" i="1" s="1"/>
  <c r="R914" i="1" l="1"/>
  <c r="O914" i="1"/>
  <c r="P915" i="1" s="1"/>
  <c r="Q915" i="1" s="1"/>
  <c r="N914" i="1"/>
  <c r="M914" i="1"/>
  <c r="M915" i="1" l="1"/>
  <c r="R915" i="1"/>
  <c r="O915" i="1"/>
  <c r="P916" i="1" s="1"/>
  <c r="Q916" i="1" s="1"/>
  <c r="N915" i="1"/>
  <c r="N916" i="1" l="1"/>
  <c r="O916" i="1"/>
  <c r="P917" i="1" s="1"/>
  <c r="Q917" i="1" s="1"/>
  <c r="R916" i="1"/>
  <c r="M916" i="1"/>
  <c r="O917" i="1" l="1"/>
  <c r="P918" i="1" s="1"/>
  <c r="Q918" i="1" s="1"/>
  <c r="N917" i="1"/>
  <c r="M917" i="1"/>
  <c r="R917" i="1"/>
  <c r="O918" i="1" l="1"/>
  <c r="P919" i="1" s="1"/>
  <c r="Q919" i="1" s="1"/>
  <c r="M918" i="1"/>
  <c r="N918" i="1"/>
  <c r="R918" i="1"/>
  <c r="O919" i="1" l="1"/>
  <c r="P920" i="1" s="1"/>
  <c r="Q920" i="1" s="1"/>
  <c r="M919" i="1"/>
  <c r="N919" i="1"/>
  <c r="R919" i="1"/>
  <c r="O920" i="1" l="1"/>
  <c r="P921" i="1" s="1"/>
  <c r="Q921" i="1" s="1"/>
  <c r="M920" i="1"/>
  <c r="N920" i="1"/>
  <c r="R920" i="1"/>
  <c r="O921" i="1" l="1"/>
  <c r="P922" i="1" s="1"/>
  <c r="Q922" i="1" s="1"/>
  <c r="M921" i="1"/>
  <c r="N921" i="1"/>
  <c r="R921" i="1"/>
  <c r="O922" i="1" l="1"/>
  <c r="P923" i="1" s="1"/>
  <c r="Q923" i="1" s="1"/>
  <c r="M922" i="1"/>
  <c r="N922" i="1"/>
  <c r="R922" i="1"/>
  <c r="O923" i="1" l="1"/>
  <c r="P924" i="1" s="1"/>
  <c r="Q924" i="1" s="1"/>
  <c r="M923" i="1"/>
  <c r="N923" i="1"/>
  <c r="R923" i="1"/>
  <c r="O924" i="1" l="1"/>
  <c r="P925" i="1" s="1"/>
  <c r="Q925" i="1" s="1"/>
  <c r="M924" i="1"/>
  <c r="N924" i="1"/>
  <c r="R924" i="1"/>
  <c r="O925" i="1" l="1"/>
  <c r="P926" i="1" s="1"/>
  <c r="Q926" i="1" s="1"/>
  <c r="M925" i="1"/>
  <c r="N925" i="1"/>
  <c r="R925" i="1"/>
  <c r="O926" i="1" l="1"/>
  <c r="P927" i="1" s="1"/>
  <c r="Q927" i="1" s="1"/>
  <c r="M926" i="1"/>
  <c r="N926" i="1"/>
  <c r="R926" i="1"/>
  <c r="M927" i="1" l="1"/>
  <c r="N927" i="1"/>
  <c r="R927" i="1"/>
  <c r="O927" i="1"/>
  <c r="P928" i="1" s="1"/>
  <c r="Q928" i="1" s="1"/>
  <c r="O928" i="1" l="1"/>
  <c r="P929" i="1" s="1"/>
  <c r="Q929" i="1" s="1"/>
  <c r="N928" i="1"/>
  <c r="M928" i="1"/>
  <c r="R928" i="1"/>
  <c r="O929" i="1" l="1"/>
  <c r="P930" i="1" s="1"/>
  <c r="Q930" i="1" s="1"/>
  <c r="N929" i="1"/>
  <c r="M929" i="1"/>
  <c r="R929" i="1"/>
  <c r="O930" i="1" l="1"/>
  <c r="P931" i="1" s="1"/>
  <c r="Q931" i="1" s="1"/>
  <c r="N930" i="1"/>
  <c r="M930" i="1"/>
  <c r="R930" i="1"/>
  <c r="R931" i="1" l="1"/>
  <c r="M931" i="1"/>
  <c r="N931" i="1"/>
  <c r="O931" i="1"/>
  <c r="P932" i="1" s="1"/>
  <c r="Q932" i="1" s="1"/>
  <c r="O932" i="1" l="1"/>
  <c r="P933" i="1" s="1"/>
  <c r="Q933" i="1" s="1"/>
  <c r="M932" i="1"/>
  <c r="N932" i="1"/>
  <c r="R932" i="1"/>
  <c r="O933" i="1" l="1"/>
  <c r="P934" i="1" s="1"/>
  <c r="Q934" i="1" s="1"/>
  <c r="M933" i="1"/>
  <c r="N933" i="1"/>
  <c r="R933" i="1"/>
  <c r="O934" i="1" l="1"/>
  <c r="P935" i="1" s="1"/>
  <c r="Q935" i="1" s="1"/>
  <c r="M934" i="1"/>
  <c r="N934" i="1"/>
  <c r="R934" i="1"/>
  <c r="O935" i="1" l="1"/>
  <c r="P936" i="1" s="1"/>
  <c r="Q936" i="1" s="1"/>
  <c r="N935" i="1"/>
  <c r="M935" i="1"/>
  <c r="R935" i="1"/>
  <c r="O936" i="1" l="1"/>
  <c r="P937" i="1" s="1"/>
  <c r="Q937" i="1" s="1"/>
  <c r="N936" i="1"/>
  <c r="M936" i="1"/>
  <c r="R936" i="1"/>
  <c r="O937" i="1" l="1"/>
  <c r="P938" i="1" s="1"/>
  <c r="Q938" i="1" s="1"/>
  <c r="M937" i="1"/>
  <c r="N937" i="1"/>
  <c r="R937" i="1"/>
  <c r="O938" i="1" l="1"/>
  <c r="P939" i="1" s="1"/>
  <c r="Q939" i="1" s="1"/>
  <c r="M938" i="1"/>
  <c r="N938" i="1"/>
  <c r="R938" i="1"/>
  <c r="O939" i="1" l="1"/>
  <c r="P940" i="1" s="1"/>
  <c r="Q940" i="1" s="1"/>
  <c r="N939" i="1"/>
  <c r="M939" i="1"/>
  <c r="R939" i="1"/>
  <c r="O940" i="1" l="1"/>
  <c r="P941" i="1" s="1"/>
  <c r="Q941" i="1" s="1"/>
  <c r="M940" i="1"/>
  <c r="N940" i="1"/>
  <c r="R940" i="1"/>
  <c r="O941" i="1" l="1"/>
  <c r="P942" i="1" s="1"/>
  <c r="Q942" i="1" s="1"/>
  <c r="M941" i="1"/>
  <c r="N941" i="1"/>
  <c r="R941" i="1"/>
  <c r="O942" i="1" l="1"/>
  <c r="P943" i="1" s="1"/>
  <c r="Q943" i="1" s="1"/>
  <c r="N942" i="1"/>
  <c r="M942" i="1"/>
  <c r="R942" i="1"/>
  <c r="M943" i="1" l="1"/>
  <c r="N943" i="1"/>
  <c r="R943" i="1"/>
  <c r="O943" i="1"/>
  <c r="P944" i="1" s="1"/>
  <c r="Q944" i="1" s="1"/>
  <c r="O944" i="1" l="1"/>
  <c r="P945" i="1" s="1"/>
  <c r="Q945" i="1" s="1"/>
  <c r="M944" i="1"/>
  <c r="N944" i="1"/>
  <c r="R944" i="1"/>
  <c r="O945" i="1" l="1"/>
  <c r="P946" i="1" s="1"/>
  <c r="Q946" i="1" s="1"/>
  <c r="N945" i="1"/>
  <c r="M945" i="1"/>
  <c r="R945" i="1"/>
  <c r="O946" i="1" l="1"/>
  <c r="P947" i="1" s="1"/>
  <c r="Q947" i="1" s="1"/>
  <c r="N946" i="1"/>
  <c r="M946" i="1"/>
  <c r="R946" i="1"/>
  <c r="M947" i="1" l="1"/>
  <c r="N947" i="1"/>
  <c r="R947" i="1"/>
  <c r="O947" i="1"/>
  <c r="P948" i="1" s="1"/>
  <c r="Q948" i="1" s="1"/>
  <c r="O948" i="1" l="1"/>
  <c r="P949" i="1" s="1"/>
  <c r="Q949" i="1" s="1"/>
  <c r="M948" i="1"/>
  <c r="N948" i="1"/>
  <c r="R948" i="1"/>
  <c r="R949" i="1" l="1"/>
  <c r="M949" i="1"/>
  <c r="N949" i="1"/>
  <c r="O949" i="1"/>
  <c r="P950" i="1" s="1"/>
  <c r="Q950" i="1" s="1"/>
  <c r="N950" i="1" l="1"/>
  <c r="R950" i="1"/>
  <c r="O950" i="1"/>
  <c r="P951" i="1" s="1"/>
  <c r="Q951" i="1" s="1"/>
  <c r="M950" i="1"/>
  <c r="O951" i="1" l="1"/>
  <c r="P952" i="1" s="1"/>
  <c r="Q952" i="1" s="1"/>
  <c r="N951" i="1"/>
  <c r="M951" i="1"/>
  <c r="R951" i="1"/>
  <c r="O952" i="1" l="1"/>
  <c r="P953" i="1" s="1"/>
  <c r="Q953" i="1" s="1"/>
  <c r="M952" i="1"/>
  <c r="N952" i="1"/>
  <c r="R952" i="1"/>
  <c r="O953" i="1" l="1"/>
  <c r="P954" i="1" s="1"/>
  <c r="Q954" i="1" s="1"/>
  <c r="N953" i="1"/>
  <c r="M953" i="1"/>
  <c r="R953" i="1"/>
  <c r="O954" i="1" l="1"/>
  <c r="P955" i="1" s="1"/>
  <c r="Q955" i="1" s="1"/>
  <c r="N954" i="1"/>
  <c r="M954" i="1"/>
  <c r="R954" i="1"/>
  <c r="R955" i="1" l="1"/>
  <c r="M955" i="1"/>
  <c r="N955" i="1"/>
  <c r="O955" i="1"/>
  <c r="P956" i="1" s="1"/>
  <c r="Q956" i="1" s="1"/>
  <c r="N956" i="1" l="1"/>
  <c r="R956" i="1"/>
  <c r="O956" i="1"/>
  <c r="P957" i="1" s="1"/>
  <c r="Q957" i="1" s="1"/>
  <c r="M956" i="1"/>
  <c r="O957" i="1" l="1"/>
  <c r="P958" i="1" s="1"/>
  <c r="Q958" i="1" s="1"/>
  <c r="N957" i="1"/>
  <c r="M957" i="1"/>
  <c r="R957" i="1"/>
  <c r="O958" i="1" l="1"/>
  <c r="P959" i="1" s="1"/>
  <c r="Q959" i="1" s="1"/>
  <c r="M958" i="1"/>
  <c r="N958" i="1"/>
  <c r="R958" i="1"/>
  <c r="O959" i="1" l="1"/>
  <c r="P960" i="1" s="1"/>
  <c r="Q960" i="1" s="1"/>
  <c r="M959" i="1"/>
  <c r="N959" i="1"/>
  <c r="R959" i="1"/>
  <c r="O960" i="1" l="1"/>
  <c r="P961" i="1" s="1"/>
  <c r="Q961" i="1" s="1"/>
  <c r="M960" i="1"/>
  <c r="N960" i="1"/>
  <c r="R960" i="1"/>
  <c r="O961" i="1" l="1"/>
  <c r="P962" i="1" s="1"/>
  <c r="Q962" i="1" s="1"/>
  <c r="N961" i="1"/>
  <c r="M961" i="1"/>
  <c r="R961" i="1"/>
  <c r="O962" i="1" l="1"/>
  <c r="P963" i="1" s="1"/>
  <c r="Q963" i="1" s="1"/>
  <c r="N962" i="1"/>
  <c r="M962" i="1"/>
  <c r="R962" i="1"/>
  <c r="M963" i="1" l="1"/>
  <c r="N963" i="1"/>
  <c r="R963" i="1"/>
  <c r="O963" i="1"/>
  <c r="P964" i="1" s="1"/>
  <c r="Q964" i="1" s="1"/>
  <c r="O964" i="1" l="1"/>
  <c r="P965" i="1" s="1"/>
  <c r="Q965" i="1" s="1"/>
  <c r="M964" i="1"/>
  <c r="N964" i="1"/>
  <c r="R964" i="1"/>
  <c r="O965" i="1" l="1"/>
  <c r="P966" i="1" s="1"/>
  <c r="Q966" i="1" s="1"/>
  <c r="M965" i="1"/>
  <c r="N965" i="1"/>
  <c r="R965" i="1"/>
  <c r="O966" i="1" l="1"/>
  <c r="P967" i="1" s="1"/>
  <c r="Q967" i="1" s="1"/>
  <c r="N966" i="1"/>
  <c r="M966" i="1"/>
  <c r="R966" i="1"/>
  <c r="O967" i="1" l="1"/>
  <c r="P968" i="1" s="1"/>
  <c r="Q968" i="1" s="1"/>
  <c r="M967" i="1"/>
  <c r="N967" i="1"/>
  <c r="R967" i="1"/>
  <c r="O968" i="1" l="1"/>
  <c r="P969" i="1" s="1"/>
  <c r="Q969" i="1" s="1"/>
  <c r="M968" i="1"/>
  <c r="N968" i="1"/>
  <c r="R968" i="1"/>
  <c r="O969" i="1" l="1"/>
  <c r="P970" i="1" s="1"/>
  <c r="Q970" i="1" s="1"/>
  <c r="N969" i="1"/>
  <c r="M969" i="1"/>
  <c r="R969" i="1"/>
  <c r="O970" i="1" l="1"/>
  <c r="P971" i="1" s="1"/>
  <c r="Q971" i="1" s="1"/>
  <c r="M970" i="1"/>
  <c r="N970" i="1"/>
  <c r="R970" i="1"/>
  <c r="O971" i="1" l="1"/>
  <c r="P972" i="1" s="1"/>
  <c r="Q972" i="1" s="1"/>
  <c r="M971" i="1"/>
  <c r="N971" i="1"/>
  <c r="R971" i="1"/>
  <c r="O972" i="1" l="1"/>
  <c r="P973" i="1" s="1"/>
  <c r="Q973" i="1" s="1"/>
  <c r="N972" i="1"/>
  <c r="M972" i="1"/>
  <c r="R972" i="1"/>
  <c r="O973" i="1" l="1"/>
  <c r="P974" i="1" s="1"/>
  <c r="Q974" i="1" s="1"/>
  <c r="M973" i="1"/>
  <c r="N973" i="1"/>
  <c r="R973" i="1"/>
  <c r="O974" i="1" l="1"/>
  <c r="P975" i="1" s="1"/>
  <c r="Q975" i="1" s="1"/>
  <c r="M974" i="1"/>
  <c r="N974" i="1"/>
  <c r="R974" i="1"/>
  <c r="O975" i="1" l="1"/>
  <c r="P976" i="1" s="1"/>
  <c r="Q976" i="1" s="1"/>
  <c r="M975" i="1"/>
  <c r="N975" i="1"/>
  <c r="R975" i="1"/>
  <c r="O976" i="1" l="1"/>
  <c r="P977" i="1" s="1"/>
  <c r="Q977" i="1" s="1"/>
  <c r="N976" i="1"/>
  <c r="M976" i="1"/>
  <c r="R976" i="1"/>
  <c r="O977" i="1" l="1"/>
  <c r="P978" i="1" s="1"/>
  <c r="Q978" i="1" s="1"/>
  <c r="N977" i="1"/>
  <c r="M977" i="1"/>
  <c r="R977" i="1"/>
  <c r="O978" i="1" l="1"/>
  <c r="P979" i="1" s="1"/>
  <c r="Q979" i="1" s="1"/>
  <c r="N978" i="1"/>
  <c r="M978" i="1"/>
  <c r="R978" i="1"/>
  <c r="M979" i="1" l="1"/>
  <c r="N979" i="1"/>
  <c r="R979" i="1"/>
  <c r="O979" i="1"/>
  <c r="P980" i="1" s="1"/>
  <c r="Q980" i="1" s="1"/>
  <c r="O980" i="1" l="1"/>
  <c r="P981" i="1" s="1"/>
  <c r="Q981" i="1" s="1"/>
  <c r="M980" i="1"/>
  <c r="N980" i="1"/>
  <c r="R980" i="1"/>
  <c r="O981" i="1" l="1"/>
  <c r="P982" i="1" s="1"/>
  <c r="Q982" i="1" s="1"/>
  <c r="N981" i="1"/>
  <c r="M981" i="1"/>
  <c r="R981" i="1"/>
  <c r="O982" i="1" l="1"/>
  <c r="P983" i="1" s="1"/>
  <c r="Q983" i="1" s="1"/>
  <c r="M982" i="1"/>
  <c r="N982" i="1"/>
  <c r="R982" i="1"/>
  <c r="O983" i="1" l="1"/>
  <c r="P984" i="1" s="1"/>
  <c r="Q984" i="1" s="1"/>
  <c r="M983" i="1"/>
  <c r="N983" i="1"/>
  <c r="R983" i="1"/>
  <c r="O984" i="1" l="1"/>
  <c r="P985" i="1" s="1"/>
  <c r="Q985" i="1" s="1"/>
  <c r="M984" i="1"/>
  <c r="N984" i="1"/>
  <c r="R984" i="1"/>
  <c r="O985" i="1" l="1"/>
  <c r="P986" i="1" s="1"/>
  <c r="Q986" i="1" s="1"/>
  <c r="M985" i="1"/>
  <c r="N985" i="1"/>
  <c r="R985" i="1"/>
  <c r="O986" i="1" l="1"/>
  <c r="P987" i="1" s="1"/>
  <c r="Q987" i="1" s="1"/>
  <c r="N986" i="1"/>
  <c r="M986" i="1"/>
  <c r="R986" i="1"/>
  <c r="O987" i="1" l="1"/>
  <c r="P988" i="1" s="1"/>
  <c r="Q988" i="1" s="1"/>
  <c r="M987" i="1"/>
  <c r="N987" i="1"/>
  <c r="R987" i="1"/>
  <c r="O988" i="1" l="1"/>
  <c r="P989" i="1" s="1"/>
  <c r="Q989" i="1" s="1"/>
  <c r="M988" i="1"/>
  <c r="N988" i="1"/>
  <c r="R988" i="1"/>
  <c r="O989" i="1" l="1"/>
  <c r="P990" i="1" s="1"/>
  <c r="Q990" i="1" s="1"/>
  <c r="N989" i="1"/>
  <c r="M989" i="1"/>
  <c r="R989" i="1"/>
  <c r="R990" i="1" l="1"/>
  <c r="M990" i="1" l="1"/>
  <c r="N990" i="1"/>
  <c r="O990" i="1"/>
  <c r="P991" i="1" s="1"/>
  <c r="Q991" i="1" s="1"/>
  <c r="O991" i="1" l="1"/>
  <c r="P992" i="1" s="1"/>
  <c r="Q992" i="1" s="1"/>
  <c r="N991" i="1"/>
  <c r="M991" i="1"/>
  <c r="R991" i="1"/>
  <c r="N992" i="1" l="1"/>
  <c r="M992" i="1"/>
  <c r="R992" i="1"/>
  <c r="O992" i="1"/>
  <c r="P993" i="1" s="1"/>
  <c r="Q993" i="1" s="1"/>
  <c r="O993" i="1" l="1"/>
  <c r="P994" i="1" s="1"/>
  <c r="Q994" i="1" s="1"/>
  <c r="M993" i="1"/>
  <c r="N993" i="1"/>
  <c r="R993" i="1"/>
  <c r="O994" i="1" l="1"/>
  <c r="P995" i="1" s="1"/>
  <c r="Q995" i="1" s="1"/>
  <c r="N994" i="1"/>
  <c r="M994" i="1"/>
  <c r="R994" i="1"/>
  <c r="O995" i="1" l="1"/>
  <c r="P996" i="1" s="1"/>
  <c r="Q996" i="1" s="1"/>
  <c r="N995" i="1"/>
  <c r="M995" i="1"/>
  <c r="R995" i="1"/>
  <c r="R996" i="1" l="1"/>
  <c r="M996" i="1"/>
  <c r="O996" i="1"/>
  <c r="P997" i="1" s="1"/>
  <c r="Q997" i="1" s="1"/>
  <c r="N996" i="1"/>
  <c r="N997" i="1" l="1"/>
  <c r="M997" i="1"/>
  <c r="O997" i="1"/>
  <c r="P998" i="1" s="1"/>
  <c r="Q998" i="1" s="1"/>
  <c r="R997" i="1"/>
  <c r="O998" i="1" l="1"/>
  <c r="P999" i="1" s="1"/>
  <c r="Q999" i="1" s="1"/>
  <c r="M998" i="1"/>
  <c r="N998" i="1"/>
  <c r="R998" i="1"/>
  <c r="O999" i="1" l="1"/>
  <c r="P1000" i="1" s="1"/>
  <c r="Q1000" i="1" s="1"/>
  <c r="M999" i="1"/>
  <c r="N999" i="1"/>
  <c r="R999" i="1"/>
  <c r="O1000" i="1" l="1"/>
  <c r="P1001" i="1" s="1"/>
  <c r="Q1001" i="1" s="1"/>
  <c r="M1000" i="1"/>
  <c r="N1000" i="1"/>
  <c r="R1000" i="1"/>
  <c r="O1001" i="1" l="1"/>
  <c r="P1002" i="1" s="1"/>
  <c r="Q1002" i="1" s="1"/>
  <c r="M1001" i="1"/>
  <c r="N1001" i="1"/>
  <c r="R1001" i="1"/>
  <c r="O1002" i="1" l="1"/>
  <c r="P1003" i="1" s="1"/>
  <c r="Q1003" i="1" s="1"/>
  <c r="M1002" i="1"/>
  <c r="N1002" i="1"/>
  <c r="R1002" i="1"/>
  <c r="O1003" i="1" l="1"/>
  <c r="P1004" i="1" s="1"/>
  <c r="Q1004" i="1" s="1"/>
  <c r="M1003" i="1"/>
  <c r="N1003" i="1"/>
  <c r="R1003" i="1"/>
  <c r="O1004" i="1" l="1"/>
  <c r="P1005" i="1" s="1"/>
  <c r="Q1005" i="1" s="1"/>
  <c r="M1004" i="1"/>
  <c r="N1004" i="1"/>
  <c r="R1004" i="1"/>
  <c r="O1005" i="1" l="1"/>
  <c r="P1006" i="1" s="1"/>
  <c r="Q1006" i="1" s="1"/>
  <c r="N1005" i="1"/>
  <c r="M1005" i="1"/>
  <c r="R1005" i="1"/>
  <c r="M1006" i="1" l="1"/>
  <c r="N1006" i="1"/>
  <c r="O1006" i="1"/>
  <c r="P1007" i="1" s="1"/>
  <c r="Q1007" i="1" s="1"/>
  <c r="R1006" i="1"/>
  <c r="O1007" i="1" l="1"/>
  <c r="P1008" i="1" s="1"/>
  <c r="Q1008" i="1" s="1"/>
  <c r="M1007" i="1"/>
  <c r="N1007" i="1"/>
  <c r="R1007" i="1"/>
  <c r="O1008" i="1" l="1"/>
  <c r="P1009" i="1" s="1"/>
  <c r="Q1009" i="1" s="1"/>
  <c r="N1008" i="1"/>
  <c r="M1008" i="1"/>
  <c r="R1008" i="1"/>
  <c r="M1009" i="1" l="1"/>
  <c r="N1009" i="1"/>
  <c r="R1009" i="1"/>
  <c r="O1009" i="1"/>
  <c r="P1010" i="1" s="1"/>
  <c r="Q1010" i="1" s="1"/>
  <c r="O1010" i="1" l="1"/>
  <c r="P1011" i="1" s="1"/>
  <c r="Q1011" i="1" s="1"/>
  <c r="N1010" i="1"/>
  <c r="M1010" i="1"/>
  <c r="R1010" i="1"/>
  <c r="O1011" i="1" l="1"/>
  <c r="P1012" i="1" s="1"/>
  <c r="Q1012" i="1" s="1"/>
  <c r="N1011" i="1"/>
  <c r="M1011" i="1"/>
  <c r="R1011" i="1"/>
  <c r="M1012" i="1" l="1"/>
  <c r="N1012" i="1"/>
  <c r="R1012" i="1"/>
  <c r="O1012" i="1"/>
  <c r="P1013" i="1" s="1"/>
  <c r="Q1013" i="1" s="1"/>
  <c r="O1013" i="1" l="1"/>
  <c r="P1014" i="1" s="1"/>
  <c r="Q1014" i="1" s="1"/>
  <c r="N1013" i="1"/>
  <c r="M1013" i="1"/>
  <c r="R1013" i="1"/>
  <c r="N1014" i="1" l="1"/>
  <c r="M1014" i="1"/>
  <c r="R1014" i="1"/>
  <c r="O1014" i="1"/>
  <c r="P1015" i="1" s="1"/>
  <c r="Q1015" i="1" s="1"/>
  <c r="M1015" i="1" l="1"/>
  <c r="N1015" i="1"/>
  <c r="R1015" i="1"/>
  <c r="O1015" i="1"/>
  <c r="P1016" i="1" s="1"/>
  <c r="Q1016" i="1" s="1"/>
  <c r="O1016" i="1" l="1"/>
  <c r="P1017" i="1" s="1"/>
  <c r="Q1017" i="1" s="1"/>
  <c r="N1016" i="1"/>
  <c r="M1016" i="1"/>
  <c r="R1016" i="1"/>
  <c r="M1017" i="1" l="1"/>
  <c r="N1017" i="1"/>
  <c r="R1017" i="1"/>
  <c r="O1017" i="1"/>
  <c r="P1018" i="1" s="1"/>
  <c r="Q1018" i="1" s="1"/>
  <c r="O1018" i="1" l="1"/>
  <c r="P1019" i="1" s="1"/>
  <c r="Q1019" i="1" s="1"/>
  <c r="N1018" i="1"/>
  <c r="M1018" i="1"/>
  <c r="R1018" i="1"/>
  <c r="N1019" i="1" l="1"/>
  <c r="M1019" i="1"/>
  <c r="R1019" i="1"/>
  <c r="O1019" i="1"/>
  <c r="P1020" i="1" s="1"/>
  <c r="Q1020" i="1" s="1"/>
  <c r="O1020" i="1" l="1"/>
  <c r="P1021" i="1" s="1"/>
  <c r="Q1021" i="1" s="1"/>
  <c r="M1020" i="1"/>
  <c r="N1020" i="1"/>
  <c r="R1020" i="1"/>
  <c r="O1021" i="1" l="1"/>
  <c r="P1022" i="1" s="1"/>
  <c r="Q1022" i="1" s="1"/>
  <c r="N1021" i="1"/>
  <c r="M1021" i="1"/>
  <c r="R1021" i="1"/>
  <c r="O1022" i="1" l="1"/>
  <c r="P1023" i="1" s="1"/>
  <c r="Q1023" i="1" s="1"/>
  <c r="M1022" i="1"/>
  <c r="N1022" i="1"/>
  <c r="R1022" i="1"/>
  <c r="M1023" i="1" l="1"/>
  <c r="N1023" i="1"/>
  <c r="R1023" i="1"/>
  <c r="O1023" i="1"/>
  <c r="P1024" i="1" s="1"/>
  <c r="Q1024" i="1" s="1"/>
  <c r="O1024" i="1" l="1"/>
  <c r="P1025" i="1" s="1"/>
  <c r="Q1025" i="1" s="1"/>
  <c r="M1024" i="1"/>
  <c r="N1024" i="1"/>
  <c r="R1024" i="1"/>
  <c r="O1025" i="1" l="1"/>
  <c r="P1026" i="1" s="1"/>
  <c r="Q1026" i="1" s="1"/>
  <c r="M1025" i="1"/>
  <c r="N1025" i="1"/>
  <c r="R1025" i="1"/>
  <c r="O1026" i="1" l="1"/>
  <c r="P1027" i="1" s="1"/>
  <c r="Q1027" i="1" s="1"/>
  <c r="N1026" i="1"/>
  <c r="M1026" i="1"/>
  <c r="R1026" i="1"/>
  <c r="O1027" i="1" l="1"/>
  <c r="P1028" i="1" s="1"/>
  <c r="Q1028" i="1" s="1"/>
  <c r="N1027" i="1"/>
  <c r="M1027" i="1"/>
  <c r="R1027" i="1"/>
  <c r="M1028" i="1" l="1"/>
  <c r="N1028" i="1"/>
  <c r="R1028" i="1"/>
  <c r="O1028" i="1"/>
  <c r="P1029" i="1" s="1"/>
  <c r="Q1029" i="1" s="1"/>
  <c r="O1029" i="1" l="1"/>
  <c r="P1030" i="1" s="1"/>
  <c r="Q1030" i="1" s="1"/>
  <c r="N1029" i="1"/>
  <c r="M1029" i="1"/>
  <c r="R1029" i="1"/>
  <c r="M1030" i="1" l="1"/>
  <c r="N1030" i="1"/>
  <c r="R1030" i="1"/>
  <c r="O1030" i="1"/>
  <c r="P1031" i="1" s="1"/>
  <c r="Q1031" i="1" s="1"/>
  <c r="O1031" i="1" l="1"/>
  <c r="P1032" i="1" s="1"/>
  <c r="Q1032" i="1" s="1"/>
  <c r="M1031" i="1"/>
  <c r="N1031" i="1"/>
  <c r="R1031" i="1"/>
  <c r="M1032" i="1" l="1"/>
  <c r="O1032" i="1"/>
  <c r="P1033" i="1" s="1"/>
  <c r="Q1033" i="1" s="1"/>
  <c r="N1032" i="1"/>
  <c r="R1032" i="1"/>
  <c r="O1033" i="1" l="1"/>
  <c r="P1034" i="1" s="1"/>
  <c r="Q1034" i="1" s="1"/>
  <c r="M1033" i="1"/>
  <c r="N1033" i="1"/>
  <c r="R1033" i="1"/>
  <c r="O1034" i="1" l="1"/>
  <c r="P1035" i="1" s="1"/>
  <c r="Q1035" i="1" s="1"/>
  <c r="M1034" i="1"/>
  <c r="N1034" i="1"/>
  <c r="R1034" i="1"/>
  <c r="O1035" i="1" l="1"/>
  <c r="P1036" i="1" s="1"/>
  <c r="Q1036" i="1" s="1"/>
  <c r="M1035" i="1"/>
  <c r="N1035" i="1"/>
  <c r="R1035" i="1"/>
  <c r="O1036" i="1" l="1"/>
  <c r="P1037" i="1" s="1"/>
  <c r="Q1037" i="1" s="1"/>
  <c r="N1036" i="1"/>
  <c r="M1036" i="1"/>
  <c r="R1036" i="1"/>
  <c r="O1037" i="1" l="1"/>
  <c r="P1038" i="1" s="1"/>
  <c r="Q1038" i="1" s="1"/>
  <c r="N1037" i="1"/>
  <c r="M1037" i="1"/>
  <c r="R1037" i="1"/>
  <c r="N1038" i="1" l="1"/>
  <c r="M1038" i="1"/>
  <c r="R1038" i="1"/>
  <c r="O1038" i="1"/>
  <c r="P1039" i="1" s="1"/>
  <c r="Q1039" i="1" s="1"/>
  <c r="O1039" i="1" l="1"/>
  <c r="P1040" i="1" s="1"/>
  <c r="Q1040" i="1" s="1"/>
  <c r="N1039" i="1"/>
  <c r="M1039" i="1"/>
  <c r="R1039" i="1"/>
  <c r="N1040" i="1" l="1"/>
  <c r="M1040" i="1"/>
  <c r="R1040" i="1"/>
  <c r="O1040" i="1"/>
  <c r="P1041" i="1" s="1"/>
  <c r="Q1041" i="1" s="1"/>
  <c r="O1041" i="1" l="1"/>
  <c r="P1042" i="1" s="1"/>
  <c r="Q1042" i="1" s="1"/>
  <c r="N1041" i="1"/>
  <c r="M1041" i="1"/>
  <c r="R1041" i="1"/>
  <c r="N1042" i="1" l="1"/>
  <c r="M1042" i="1"/>
  <c r="R1042" i="1"/>
  <c r="O1042" i="1"/>
  <c r="P1043" i="1" s="1"/>
  <c r="Q1043" i="1" s="1"/>
  <c r="O1043" i="1" l="1"/>
  <c r="P1044" i="1" s="1"/>
  <c r="Q1044" i="1" s="1"/>
  <c r="M1043" i="1"/>
  <c r="N1043" i="1"/>
  <c r="R1043" i="1"/>
  <c r="O1044" i="1" l="1"/>
  <c r="P1045" i="1" s="1"/>
  <c r="Q1045" i="1" s="1"/>
  <c r="N1044" i="1"/>
  <c r="M1044" i="1"/>
  <c r="R1044" i="1"/>
  <c r="O1045" i="1" l="1"/>
  <c r="P1046" i="1" s="1"/>
  <c r="Q1046" i="1" s="1"/>
  <c r="N1045" i="1"/>
  <c r="M1045" i="1"/>
  <c r="R1045" i="1"/>
  <c r="O1046" i="1" l="1"/>
  <c r="P1047" i="1" s="1"/>
  <c r="Q1047" i="1" s="1"/>
  <c r="N1046" i="1"/>
  <c r="M1046" i="1"/>
  <c r="R1046" i="1"/>
  <c r="O1047" i="1" l="1"/>
  <c r="P1048" i="1" s="1"/>
  <c r="Q1048" i="1" s="1"/>
  <c r="M1047" i="1"/>
  <c r="N1047" i="1"/>
  <c r="R1047" i="1"/>
  <c r="O1048" i="1" l="1"/>
  <c r="P1049" i="1" s="1"/>
  <c r="Q1049" i="1" s="1"/>
  <c r="M1048" i="1"/>
  <c r="N1048" i="1"/>
  <c r="R1048" i="1"/>
  <c r="O1049" i="1" l="1"/>
  <c r="P1050" i="1" s="1"/>
  <c r="Q1050" i="1" s="1"/>
  <c r="N1049" i="1"/>
  <c r="M1049" i="1"/>
  <c r="R1049" i="1"/>
  <c r="O1050" i="1" l="1"/>
  <c r="P1051" i="1" s="1"/>
  <c r="Q1051" i="1" s="1"/>
  <c r="M1050" i="1"/>
  <c r="N1050" i="1"/>
  <c r="R1050" i="1"/>
  <c r="O1051" i="1" l="1"/>
  <c r="P1052" i="1" s="1"/>
  <c r="Q1052" i="1" s="1"/>
  <c r="N1051" i="1"/>
  <c r="M1051" i="1"/>
  <c r="R1051" i="1"/>
  <c r="O1052" i="1" l="1"/>
  <c r="P1053" i="1" s="1"/>
  <c r="Q1053" i="1" s="1"/>
  <c r="N1052" i="1"/>
  <c r="M1052" i="1"/>
  <c r="R1052" i="1"/>
  <c r="M1053" i="1" l="1"/>
  <c r="R1053" i="1"/>
  <c r="N1053" i="1"/>
  <c r="O1053" i="1"/>
  <c r="P1054" i="1" s="1"/>
  <c r="Q1054" i="1" s="1"/>
  <c r="M1054" i="1" l="1"/>
  <c r="R1054" i="1"/>
  <c r="O1054" i="1"/>
  <c r="P1055" i="1" s="1"/>
  <c r="Q1055" i="1" s="1"/>
  <c r="N1054" i="1"/>
  <c r="M1055" i="1" l="1"/>
  <c r="N1055" i="1"/>
  <c r="O1055" i="1"/>
  <c r="P1056" i="1" s="1"/>
  <c r="Q1056" i="1" s="1"/>
  <c r="R1055" i="1"/>
  <c r="M1056" i="1" l="1"/>
  <c r="N1056" i="1"/>
  <c r="O1056" i="1"/>
  <c r="P1057" i="1" s="1"/>
  <c r="Q1057" i="1" s="1"/>
  <c r="R1056" i="1"/>
  <c r="O1057" i="1" l="1"/>
  <c r="P1058" i="1" s="1"/>
  <c r="Q1058" i="1" s="1"/>
  <c r="N1057" i="1"/>
  <c r="M1057" i="1"/>
  <c r="R1057" i="1"/>
  <c r="R1058" i="1" l="1"/>
  <c r="O1058" i="1"/>
  <c r="P1059" i="1" s="1"/>
  <c r="Q1059" i="1" s="1"/>
  <c r="M1058" i="1"/>
  <c r="N1058" i="1"/>
  <c r="N1059" i="1" l="1"/>
  <c r="O1059" i="1"/>
  <c r="P1060" i="1" s="1"/>
  <c r="Q1060" i="1" s="1"/>
  <c r="M1059" i="1"/>
  <c r="R1059" i="1"/>
  <c r="M1060" i="1" l="1"/>
  <c r="R1060" i="1"/>
  <c r="O1060" i="1"/>
  <c r="P1061" i="1" s="1"/>
  <c r="Q1061" i="1" s="1"/>
  <c r="N1060" i="1"/>
  <c r="O1061" i="1" l="1"/>
  <c r="P1062" i="1" s="1"/>
  <c r="Q1062" i="1" s="1"/>
  <c r="M1061" i="1"/>
  <c r="N1061" i="1"/>
  <c r="R1061" i="1"/>
  <c r="R1062" i="1" l="1"/>
  <c r="N1062" i="1"/>
  <c r="O1062" i="1"/>
  <c r="P1063" i="1" s="1"/>
  <c r="Q1063" i="1" s="1"/>
  <c r="M1062" i="1"/>
  <c r="R1063" i="1" l="1"/>
  <c r="N1063" i="1"/>
  <c r="M1063" i="1"/>
  <c r="O1063" i="1"/>
  <c r="P1064" i="1" s="1"/>
  <c r="Q1064" i="1" s="1"/>
  <c r="R1064" i="1" l="1"/>
  <c r="M1064" i="1"/>
  <c r="N1064" i="1"/>
  <c r="O1064" i="1"/>
  <c r="P1065" i="1" s="1"/>
  <c r="Q1065" i="1" s="1"/>
  <c r="O1065" i="1" l="1"/>
  <c r="P1066" i="1" s="1"/>
  <c r="Q1066" i="1" s="1"/>
  <c r="N1065" i="1"/>
  <c r="R1065" i="1"/>
  <c r="M1065" i="1"/>
  <c r="R1066" i="1" l="1"/>
  <c r="O1066" i="1"/>
  <c r="P1067" i="1" s="1"/>
  <c r="Q1067" i="1" s="1"/>
  <c r="N1066" i="1"/>
  <c r="M1066" i="1"/>
  <c r="R1067" i="1" l="1"/>
  <c r="N1067" i="1"/>
  <c r="M1067" i="1"/>
  <c r="O1067" i="1"/>
  <c r="P1068" i="1" s="1"/>
  <c r="Q1068" i="1" s="1"/>
  <c r="R1068" i="1" l="1"/>
  <c r="O1068" i="1"/>
  <c r="P1069" i="1" s="1"/>
  <c r="Q1069" i="1" s="1"/>
  <c r="N1068" i="1"/>
  <c r="M1068" i="1"/>
  <c r="R1069" i="1" l="1"/>
  <c r="M1069" i="1"/>
  <c r="O1069" i="1"/>
  <c r="P1070" i="1" s="1"/>
  <c r="Q1070" i="1" s="1"/>
  <c r="N1069" i="1"/>
  <c r="R1070" i="1" l="1"/>
  <c r="O1070" i="1"/>
  <c r="P1071" i="1" s="1"/>
  <c r="Q1071" i="1" s="1"/>
  <c r="N1070" i="1"/>
  <c r="M1070" i="1"/>
  <c r="R1071" i="1" l="1"/>
  <c r="O1071" i="1"/>
  <c r="P1072" i="1" s="1"/>
  <c r="Q1072" i="1" s="1"/>
  <c r="N1071" i="1"/>
  <c r="M1071" i="1"/>
  <c r="R1072" i="1" l="1"/>
  <c r="O1072" i="1"/>
  <c r="P1073" i="1" s="1"/>
  <c r="Q1073" i="1" s="1"/>
  <c r="N1072" i="1"/>
  <c r="M1072" i="1"/>
  <c r="R1073" i="1" l="1"/>
  <c r="N1073" i="1"/>
  <c r="O1073" i="1"/>
  <c r="P1074" i="1" s="1"/>
  <c r="Q1074" i="1" s="1"/>
  <c r="M1073" i="1"/>
  <c r="R1074" i="1" l="1"/>
  <c r="O1074" i="1"/>
  <c r="P1075" i="1" s="1"/>
  <c r="Q1075" i="1" s="1"/>
  <c r="N1074" i="1"/>
  <c r="M1074" i="1"/>
  <c r="R1075" i="1" l="1"/>
  <c r="N1075" i="1"/>
  <c r="M1075" i="1"/>
  <c r="O1075" i="1"/>
  <c r="P1076" i="1" s="1"/>
  <c r="Q1076" i="1" s="1"/>
  <c r="R1076" i="1" l="1"/>
  <c r="O1076" i="1"/>
  <c r="P1077" i="1" s="1"/>
  <c r="Q1077" i="1" s="1"/>
  <c r="M1076" i="1"/>
  <c r="N1076" i="1"/>
  <c r="R1077" i="1" l="1"/>
  <c r="O1077" i="1"/>
  <c r="P1078" i="1" s="1"/>
  <c r="Q1078" i="1" s="1"/>
  <c r="M1077" i="1"/>
  <c r="N1077" i="1"/>
  <c r="R1078" i="1" l="1"/>
  <c r="O1078" i="1"/>
  <c r="P1079" i="1" s="1"/>
  <c r="Q1079" i="1" s="1"/>
  <c r="N1078" i="1"/>
  <c r="M1078" i="1"/>
  <c r="R1079" i="1" l="1"/>
  <c r="O1079" i="1"/>
  <c r="P1080" i="1" s="1"/>
  <c r="Q1080" i="1" s="1"/>
  <c r="N1079" i="1"/>
  <c r="M1079" i="1"/>
  <c r="R1080" i="1" l="1"/>
  <c r="O1080" i="1"/>
  <c r="P1081" i="1" s="1"/>
  <c r="Q1081" i="1" s="1"/>
  <c r="M1080" i="1"/>
  <c r="N1080" i="1"/>
  <c r="R1081" i="1" l="1"/>
  <c r="M1081" i="1"/>
  <c r="O1081" i="1"/>
  <c r="P1082" i="1" s="1"/>
  <c r="Q1082" i="1" s="1"/>
  <c r="N1081" i="1"/>
  <c r="N1082" i="1" l="1"/>
  <c r="R1082" i="1"/>
  <c r="O1082" i="1"/>
  <c r="P1083" i="1" s="1"/>
  <c r="Q1083" i="1" s="1"/>
  <c r="M1082" i="1"/>
  <c r="M1083" i="1" l="1"/>
  <c r="O1083" i="1"/>
  <c r="P1084" i="1" s="1"/>
  <c r="Q1084" i="1" s="1"/>
  <c r="R1083" i="1"/>
  <c r="N1083" i="1"/>
  <c r="M1084" i="1" l="1"/>
  <c r="N1084" i="1"/>
  <c r="O1084" i="1"/>
  <c r="P1085" i="1" s="1"/>
  <c r="Q1085" i="1" s="1"/>
  <c r="R1084" i="1"/>
  <c r="O1085" i="1" l="1"/>
  <c r="P1086" i="1" s="1"/>
  <c r="Q1086" i="1" s="1"/>
  <c r="M1085" i="1"/>
  <c r="N1085" i="1"/>
  <c r="R1085" i="1"/>
  <c r="N1086" i="1" l="1"/>
  <c r="O1086" i="1"/>
  <c r="P1087" i="1" s="1"/>
  <c r="Q1087" i="1" s="1"/>
  <c r="R1086" i="1"/>
  <c r="M1086" i="1"/>
  <c r="O1087" i="1" l="1"/>
  <c r="P1088" i="1" s="1"/>
  <c r="Q1088" i="1" s="1"/>
  <c r="M1087" i="1"/>
  <c r="N1087" i="1"/>
  <c r="R1087" i="1"/>
  <c r="O1088" i="1" l="1"/>
  <c r="P1089" i="1" s="1"/>
  <c r="Q1089" i="1" s="1"/>
  <c r="M1088" i="1"/>
  <c r="N1088" i="1"/>
  <c r="R1088" i="1"/>
  <c r="O1089" i="1" l="1"/>
  <c r="P1090" i="1" s="1"/>
  <c r="Q1090" i="1" s="1"/>
  <c r="N1089" i="1"/>
  <c r="M1089" i="1"/>
  <c r="R1089" i="1"/>
  <c r="O1090" i="1" l="1"/>
  <c r="P1091" i="1" s="1"/>
  <c r="Q1091" i="1" s="1"/>
  <c r="N1090" i="1"/>
  <c r="M1090" i="1"/>
  <c r="R1090" i="1"/>
  <c r="O1091" i="1" l="1"/>
  <c r="P1092" i="1" s="1"/>
  <c r="Q1092" i="1" s="1"/>
  <c r="M1091" i="1"/>
  <c r="N1091" i="1"/>
  <c r="R1091" i="1"/>
  <c r="O1092" i="1" l="1"/>
  <c r="P1093" i="1" s="1"/>
  <c r="Q1093" i="1" s="1"/>
  <c r="M1092" i="1"/>
  <c r="N1092" i="1"/>
  <c r="R1092" i="1"/>
  <c r="R1093" i="1" l="1"/>
  <c r="N1093" i="1"/>
  <c r="O1093" i="1"/>
  <c r="P1094" i="1" s="1"/>
  <c r="Q1094" i="1" s="1"/>
  <c r="M1093" i="1"/>
  <c r="O1094" i="1" l="1"/>
  <c r="P1095" i="1" s="1"/>
  <c r="Q1095" i="1" s="1"/>
  <c r="N1094" i="1"/>
  <c r="M1094" i="1"/>
  <c r="R1094" i="1"/>
  <c r="N1095" i="1" l="1"/>
  <c r="O1095" i="1"/>
  <c r="P1096" i="1" s="1"/>
  <c r="Q1096" i="1" s="1"/>
  <c r="M1095" i="1"/>
  <c r="R1095" i="1"/>
  <c r="O1096" i="1" l="1"/>
  <c r="P1097" i="1" s="1"/>
  <c r="Q1097" i="1" s="1"/>
  <c r="M1096" i="1"/>
  <c r="N1096" i="1"/>
  <c r="R1096" i="1"/>
  <c r="O1097" i="1" l="1"/>
  <c r="P1098" i="1" s="1"/>
  <c r="Q1098" i="1" s="1"/>
  <c r="M1097" i="1"/>
  <c r="N1097" i="1"/>
  <c r="R1097" i="1"/>
  <c r="O1098" i="1" l="1"/>
  <c r="P1099" i="1" s="1"/>
  <c r="Q1099" i="1" s="1"/>
  <c r="M1098" i="1"/>
  <c r="N1098" i="1"/>
  <c r="R1098" i="1"/>
  <c r="R1099" i="1" l="1"/>
  <c r="M1099" i="1"/>
  <c r="N1099" i="1"/>
  <c r="O1099" i="1"/>
  <c r="P1100" i="1" s="1"/>
  <c r="Q1100" i="1" s="1"/>
  <c r="N1100" i="1" l="1"/>
  <c r="O1100" i="1"/>
  <c r="P1101" i="1" s="1"/>
  <c r="Q1101" i="1" s="1"/>
  <c r="M1100" i="1"/>
  <c r="R1100" i="1"/>
  <c r="R1101" i="1" l="1"/>
  <c r="M1101" i="1"/>
  <c r="O1101" i="1"/>
  <c r="P1102" i="1" s="1"/>
  <c r="Q1102" i="1" s="1"/>
  <c r="N1101" i="1"/>
  <c r="N1102" i="1" l="1"/>
  <c r="R1102" i="1"/>
  <c r="O1102" i="1"/>
  <c r="P1103" i="1" s="1"/>
  <c r="Q1103" i="1" s="1"/>
  <c r="M1102" i="1"/>
  <c r="R1103" i="1" l="1"/>
  <c r="N1103" i="1"/>
  <c r="O1103" i="1"/>
  <c r="P1104" i="1" s="1"/>
  <c r="Q1104" i="1" s="1"/>
  <c r="M1103" i="1"/>
  <c r="N1104" i="1" l="1"/>
  <c r="R1104" i="1"/>
  <c r="O1104" i="1"/>
  <c r="P1105" i="1" s="1"/>
  <c r="Q1105" i="1" s="1"/>
  <c r="M1104" i="1"/>
  <c r="R1105" i="1" l="1"/>
  <c r="O1105" i="1"/>
  <c r="P1106" i="1" s="1"/>
  <c r="Q1106" i="1" s="1"/>
  <c r="N1105" i="1"/>
  <c r="M1105" i="1"/>
  <c r="M1106" i="1" l="1"/>
  <c r="R1106" i="1"/>
  <c r="O1106" i="1"/>
  <c r="P1107" i="1" s="1"/>
  <c r="Q1107" i="1" s="1"/>
  <c r="N1106" i="1"/>
  <c r="N1107" i="1" l="1"/>
  <c r="R1107" i="1"/>
  <c r="O1107" i="1"/>
  <c r="P1108" i="1" s="1"/>
  <c r="Q1108" i="1" s="1"/>
  <c r="M1107" i="1"/>
  <c r="N1108" i="1" l="1"/>
  <c r="R1108" i="1"/>
  <c r="O1108" i="1"/>
  <c r="P1109" i="1" s="1"/>
  <c r="Q1109" i="1" s="1"/>
  <c r="M1108" i="1"/>
  <c r="R1109" i="1" l="1"/>
  <c r="M1109" i="1"/>
  <c r="O1109" i="1"/>
  <c r="P1110" i="1" s="1"/>
  <c r="Q1110" i="1" s="1"/>
  <c r="N1109" i="1"/>
  <c r="M1110" i="1" l="1"/>
  <c r="O1110" i="1"/>
  <c r="P1111" i="1" s="1"/>
  <c r="Q1111" i="1" s="1"/>
  <c r="N1110" i="1"/>
  <c r="R1110" i="1"/>
  <c r="O1111" i="1" l="1"/>
  <c r="P1112" i="1" s="1"/>
  <c r="Q1112" i="1" s="1"/>
  <c r="N1111" i="1"/>
  <c r="M1111" i="1"/>
  <c r="R1111" i="1"/>
  <c r="O1112" i="1" l="1"/>
  <c r="P1113" i="1" s="1"/>
  <c r="Q1113" i="1" s="1"/>
  <c r="N1112" i="1"/>
  <c r="M1112" i="1"/>
  <c r="R1112" i="1"/>
  <c r="O1113" i="1" l="1"/>
  <c r="P1114" i="1" s="1"/>
  <c r="Q1114" i="1" s="1"/>
  <c r="N1113" i="1"/>
  <c r="M1113" i="1"/>
  <c r="R1113" i="1"/>
  <c r="O1114" i="1" l="1"/>
  <c r="P1115" i="1" s="1"/>
  <c r="Q1115" i="1" s="1"/>
  <c r="M1114" i="1"/>
  <c r="N1114" i="1"/>
  <c r="R1114" i="1"/>
  <c r="O1115" i="1" l="1"/>
  <c r="P1116" i="1" s="1"/>
  <c r="Q1116" i="1" s="1"/>
  <c r="N1115" i="1"/>
  <c r="M1115" i="1"/>
  <c r="R1115" i="1"/>
  <c r="M1116" i="1" l="1"/>
  <c r="N1116" i="1"/>
  <c r="O1116" i="1"/>
  <c r="P1117" i="1" s="1"/>
  <c r="Q1117" i="1" s="1"/>
  <c r="R1116" i="1"/>
  <c r="O1117" i="1" l="1"/>
  <c r="P1118" i="1" s="1"/>
  <c r="Q1118" i="1" s="1"/>
  <c r="M1117" i="1"/>
  <c r="N1117" i="1"/>
  <c r="R1117" i="1"/>
  <c r="O1118" i="1" l="1"/>
  <c r="P1119" i="1" s="1"/>
  <c r="Q1119" i="1" s="1"/>
  <c r="M1118" i="1"/>
  <c r="N1118" i="1"/>
  <c r="R1118" i="1"/>
  <c r="O1119" i="1" l="1"/>
  <c r="P1120" i="1" s="1"/>
  <c r="Q1120" i="1" s="1"/>
  <c r="N1119" i="1"/>
  <c r="M1119" i="1"/>
  <c r="R1119" i="1"/>
  <c r="O1120" i="1" l="1"/>
  <c r="P1121" i="1" s="1"/>
  <c r="Q1121" i="1" s="1"/>
  <c r="M1120" i="1"/>
  <c r="N1120" i="1"/>
  <c r="R1120" i="1"/>
  <c r="O1121" i="1" l="1"/>
  <c r="P1122" i="1" s="1"/>
  <c r="Q1122" i="1" s="1"/>
  <c r="M1121" i="1"/>
  <c r="N1121" i="1"/>
  <c r="R1121" i="1"/>
  <c r="O1122" i="1" l="1"/>
  <c r="P1123" i="1" s="1"/>
  <c r="Q1123" i="1" s="1"/>
  <c r="M1122" i="1"/>
  <c r="N1122" i="1"/>
  <c r="R1122" i="1"/>
  <c r="O1123" i="1" l="1"/>
  <c r="P1124" i="1" s="1"/>
  <c r="Q1124" i="1" s="1"/>
  <c r="N1123" i="1"/>
  <c r="M1123" i="1"/>
  <c r="R1123" i="1"/>
  <c r="O1124" i="1" l="1"/>
  <c r="P1125" i="1" s="1"/>
  <c r="Q1125" i="1" s="1"/>
  <c r="M1124" i="1"/>
  <c r="N1124" i="1"/>
  <c r="R1124" i="1"/>
  <c r="M1125" i="1" l="1"/>
  <c r="O1125" i="1"/>
  <c r="P1126" i="1" s="1"/>
  <c r="Q1126" i="1" s="1"/>
  <c r="R1125" i="1"/>
  <c r="N1125" i="1"/>
  <c r="R1126" i="1" l="1"/>
  <c r="N1126" i="1"/>
  <c r="O1126" i="1"/>
  <c r="P1127" i="1" s="1"/>
  <c r="Q1127" i="1" s="1"/>
  <c r="M1126" i="1"/>
  <c r="N1127" i="1" l="1"/>
  <c r="R1127" i="1"/>
  <c r="O1127" i="1"/>
  <c r="P1128" i="1" s="1"/>
  <c r="Q1128" i="1" s="1"/>
  <c r="M1127" i="1"/>
  <c r="N1128" i="1" l="1"/>
  <c r="M1128" i="1"/>
  <c r="O1128" i="1"/>
  <c r="P1129" i="1" s="1"/>
  <c r="Q1129" i="1" s="1"/>
  <c r="R1128" i="1"/>
  <c r="R1129" i="1" l="1"/>
  <c r="N1129" i="1"/>
  <c r="M1129" i="1"/>
  <c r="O1129" i="1"/>
  <c r="P1130" i="1" s="1"/>
  <c r="Q1130" i="1" s="1"/>
  <c r="R1130" i="1" l="1"/>
  <c r="N1130" i="1"/>
  <c r="O1130" i="1"/>
  <c r="P1131" i="1" s="1"/>
  <c r="Q1131" i="1" s="1"/>
  <c r="M1130" i="1"/>
  <c r="R1131" i="1" l="1"/>
  <c r="O1131" i="1"/>
  <c r="P1132" i="1" s="1"/>
  <c r="Q1132" i="1" s="1"/>
  <c r="M1131" i="1"/>
  <c r="N1131" i="1"/>
  <c r="R1132" i="1" l="1"/>
  <c r="M1132" i="1"/>
  <c r="O1132" i="1"/>
  <c r="P1133" i="1" s="1"/>
  <c r="Q1133" i="1" s="1"/>
  <c r="N1132" i="1"/>
  <c r="R1133" i="1" l="1"/>
  <c r="O1133" i="1"/>
  <c r="P1134" i="1" s="1"/>
  <c r="Q1134" i="1" s="1"/>
  <c r="N1133" i="1"/>
  <c r="M1133" i="1"/>
  <c r="R1134" i="1" l="1"/>
  <c r="M1134" i="1"/>
  <c r="N1134" i="1"/>
  <c r="O1134" i="1"/>
  <c r="P1135" i="1" s="1"/>
  <c r="Q1135" i="1" s="1"/>
  <c r="R1135" i="1" l="1"/>
  <c r="N1135" i="1"/>
  <c r="O1135" i="1"/>
  <c r="P1136" i="1" s="1"/>
  <c r="Q1136" i="1" s="1"/>
  <c r="M1135" i="1"/>
  <c r="R1136" i="1" l="1"/>
  <c r="O1136" i="1"/>
  <c r="P1137" i="1" s="1"/>
  <c r="Q1137" i="1" s="1"/>
  <c r="M1136" i="1"/>
  <c r="N1136" i="1"/>
  <c r="N1137" i="1" l="1"/>
  <c r="R1137" i="1"/>
  <c r="O1137" i="1"/>
  <c r="P1138" i="1" s="1"/>
  <c r="Q1138" i="1" s="1"/>
  <c r="M1137" i="1"/>
  <c r="R1138" i="1" l="1"/>
  <c r="M1138" i="1"/>
  <c r="N1138" i="1"/>
  <c r="O1138" i="1"/>
  <c r="P1139" i="1" s="1"/>
  <c r="Q1139" i="1" s="1"/>
  <c r="R1139" i="1" l="1"/>
  <c r="O1139" i="1"/>
  <c r="P1140" i="1" s="1"/>
  <c r="Q1140" i="1" s="1"/>
  <c r="N1139" i="1"/>
  <c r="M1139" i="1"/>
  <c r="R1140" i="1" l="1"/>
  <c r="M1140" i="1"/>
  <c r="O1140" i="1"/>
  <c r="P1141" i="1" s="1"/>
  <c r="Q1141" i="1" s="1"/>
  <c r="N1140" i="1"/>
  <c r="R1141" i="1" l="1"/>
  <c r="M1141" i="1"/>
  <c r="O1141" i="1"/>
  <c r="P1142" i="1" s="1"/>
  <c r="Q1142" i="1" s="1"/>
  <c r="N1141" i="1"/>
  <c r="R1142" i="1" l="1"/>
  <c r="N1142" i="1"/>
  <c r="M1142" i="1"/>
  <c r="O1142" i="1"/>
  <c r="P1143" i="1" s="1"/>
  <c r="Q1143" i="1" s="1"/>
  <c r="R1143" i="1" l="1"/>
  <c r="N1143" i="1"/>
  <c r="O1143" i="1"/>
  <c r="P1144" i="1" s="1"/>
  <c r="Q1144" i="1" s="1"/>
  <c r="M1143" i="1"/>
  <c r="R1144" i="1" l="1"/>
  <c r="O1144" i="1"/>
  <c r="P1145" i="1" s="1"/>
  <c r="Q1145" i="1" s="1"/>
  <c r="M1144" i="1"/>
  <c r="N1144" i="1"/>
  <c r="R1145" i="1" l="1"/>
  <c r="O1145" i="1"/>
  <c r="P1146" i="1" s="1"/>
  <c r="Q1146" i="1" s="1"/>
  <c r="M1145" i="1"/>
  <c r="N1145" i="1"/>
  <c r="R1146" i="1" l="1"/>
  <c r="O1146" i="1"/>
  <c r="P1147" i="1" s="1"/>
  <c r="Q1147" i="1" s="1"/>
  <c r="M1146" i="1"/>
  <c r="N1146" i="1"/>
  <c r="R1147" i="1" l="1"/>
  <c r="N1147" i="1"/>
  <c r="O1147" i="1"/>
  <c r="P1148" i="1" s="1"/>
  <c r="Q1148" i="1" s="1"/>
  <c r="M1147" i="1"/>
  <c r="O1148" i="1" l="1"/>
  <c r="P1149" i="1" s="1"/>
  <c r="Q1149" i="1" s="1"/>
  <c r="M1148" i="1"/>
  <c r="N1148" i="1"/>
  <c r="R1148" i="1"/>
  <c r="O1149" i="1" l="1"/>
  <c r="P1150" i="1" s="1"/>
  <c r="Q1150" i="1" s="1"/>
  <c r="M1149" i="1"/>
  <c r="N1149" i="1"/>
  <c r="R1149" i="1"/>
  <c r="O1150" i="1" l="1"/>
  <c r="P1151" i="1" s="1"/>
  <c r="Q1151" i="1" s="1"/>
  <c r="M1150" i="1"/>
  <c r="N1150" i="1"/>
  <c r="R1150" i="1"/>
  <c r="O1151" i="1" l="1"/>
  <c r="P1152" i="1" s="1"/>
  <c r="Q1152" i="1" s="1"/>
  <c r="N1151" i="1"/>
  <c r="M1151" i="1"/>
  <c r="R1151" i="1"/>
  <c r="O1152" i="1" l="1"/>
  <c r="P1153" i="1" s="1"/>
  <c r="Q1153" i="1" s="1"/>
  <c r="M1152" i="1"/>
  <c r="N1152" i="1"/>
  <c r="R1152" i="1"/>
  <c r="O1153" i="1" l="1"/>
  <c r="P1154" i="1" s="1"/>
  <c r="Q1154" i="1" s="1"/>
  <c r="N1153" i="1"/>
  <c r="M1153" i="1"/>
  <c r="R1153" i="1"/>
  <c r="O1154" i="1" l="1"/>
  <c r="P1155" i="1" s="1"/>
  <c r="Q1155" i="1" s="1"/>
  <c r="M1154" i="1"/>
  <c r="N1154" i="1"/>
  <c r="R1154" i="1"/>
  <c r="O1155" i="1" l="1"/>
  <c r="P1156" i="1" s="1"/>
  <c r="Q1156" i="1" s="1"/>
  <c r="N1155" i="1"/>
  <c r="M1155" i="1"/>
  <c r="R1155" i="1"/>
  <c r="O1156" i="1" l="1"/>
  <c r="P1157" i="1" s="1"/>
  <c r="Q1157" i="1" s="1"/>
  <c r="N1156" i="1"/>
  <c r="M1156" i="1"/>
  <c r="R1156" i="1"/>
  <c r="M1157" i="1" l="1"/>
  <c r="N1157" i="1"/>
  <c r="R1157" i="1"/>
  <c r="O1157" i="1"/>
  <c r="P1158" i="1" s="1"/>
  <c r="Q1158" i="1" s="1"/>
  <c r="O1158" i="1" l="1"/>
  <c r="P1159" i="1" s="1"/>
  <c r="Q1159" i="1" s="1"/>
  <c r="M1158" i="1"/>
  <c r="N1158" i="1"/>
  <c r="R1158" i="1"/>
  <c r="O1159" i="1" l="1"/>
  <c r="P1160" i="1" s="1"/>
  <c r="Q1160" i="1" s="1"/>
  <c r="M1159" i="1"/>
  <c r="N1159" i="1"/>
  <c r="R1159" i="1"/>
  <c r="M1160" i="1" l="1"/>
  <c r="N1160" i="1"/>
  <c r="R1160" i="1"/>
  <c r="O1160" i="1"/>
  <c r="P1161" i="1" s="1"/>
  <c r="Q1161" i="1" s="1"/>
  <c r="O1161" i="1" l="1"/>
  <c r="P1162" i="1" s="1"/>
  <c r="Q1162" i="1" s="1"/>
  <c r="M1161" i="1"/>
  <c r="N1161" i="1"/>
  <c r="R1161" i="1"/>
  <c r="O1162" i="1" l="1"/>
  <c r="P1163" i="1" s="1"/>
  <c r="Q1163" i="1" s="1"/>
  <c r="N1162" i="1"/>
  <c r="M1162" i="1"/>
  <c r="R1162" i="1"/>
  <c r="N1163" i="1" l="1"/>
  <c r="M1163" i="1"/>
  <c r="R1163" i="1"/>
  <c r="O1163" i="1"/>
  <c r="P1164" i="1" s="1"/>
  <c r="Q1164" i="1" s="1"/>
  <c r="O1164" i="1" l="1"/>
  <c r="P1165" i="1" s="1"/>
  <c r="Q1165" i="1" s="1"/>
  <c r="M1164" i="1"/>
  <c r="N1164" i="1"/>
  <c r="R1164" i="1"/>
  <c r="R1165" i="1" l="1"/>
  <c r="N1165" i="1"/>
  <c r="M1165" i="1"/>
  <c r="O1165" i="1"/>
  <c r="P1166" i="1" s="1"/>
  <c r="Q1166" i="1" s="1"/>
  <c r="O1166" i="1" l="1"/>
  <c r="P1167" i="1" s="1"/>
  <c r="Q1167" i="1" s="1"/>
  <c r="M1166" i="1"/>
  <c r="N1166" i="1"/>
  <c r="R1166" i="1"/>
  <c r="N1167" i="1" l="1"/>
  <c r="M1167" i="1"/>
  <c r="O1167" i="1"/>
  <c r="P1168" i="1" s="1"/>
  <c r="Q1168" i="1" s="1"/>
  <c r="R1167" i="1"/>
  <c r="O1168" i="1" l="1"/>
  <c r="P1169" i="1" s="1"/>
  <c r="Q1169" i="1" s="1"/>
  <c r="M1168" i="1"/>
  <c r="N1168" i="1"/>
  <c r="R1168" i="1"/>
  <c r="M1169" i="1" l="1"/>
  <c r="N1169" i="1"/>
  <c r="O1169" i="1"/>
  <c r="P1170" i="1" s="1"/>
  <c r="Q1170" i="1" s="1"/>
  <c r="R1169" i="1"/>
  <c r="O1170" i="1" l="1"/>
  <c r="P1171" i="1" s="1"/>
  <c r="Q1171" i="1" s="1"/>
  <c r="N1170" i="1"/>
  <c r="M1170" i="1"/>
  <c r="R1170" i="1"/>
  <c r="O1171" i="1" l="1"/>
  <c r="P1172" i="1" s="1"/>
  <c r="Q1172" i="1" s="1"/>
  <c r="M1171" i="1"/>
  <c r="N1171" i="1"/>
  <c r="R1171" i="1"/>
  <c r="O1172" i="1" l="1"/>
  <c r="P1173" i="1" s="1"/>
  <c r="Q1173" i="1" s="1"/>
  <c r="N1172" i="1"/>
  <c r="M1172" i="1"/>
  <c r="R1172" i="1"/>
  <c r="O1173" i="1" l="1"/>
  <c r="P1174" i="1" s="1"/>
  <c r="Q1174" i="1" s="1"/>
  <c r="N1173" i="1"/>
  <c r="M1173" i="1"/>
  <c r="R1173" i="1"/>
  <c r="N1174" i="1" l="1"/>
  <c r="M1174" i="1"/>
  <c r="R1174" i="1"/>
  <c r="O1174" i="1"/>
  <c r="P1175" i="1" s="1"/>
  <c r="Q1175" i="1" s="1"/>
  <c r="O1175" i="1" l="1"/>
  <c r="P1176" i="1" s="1"/>
  <c r="Q1176" i="1" s="1"/>
  <c r="N1175" i="1"/>
  <c r="M1175" i="1"/>
  <c r="R1175" i="1"/>
  <c r="M1176" i="1" l="1"/>
  <c r="N1176" i="1"/>
  <c r="R1176" i="1"/>
  <c r="O1176" i="1"/>
  <c r="P1177" i="1" s="1"/>
  <c r="Q1177" i="1" s="1"/>
  <c r="O1177" i="1" l="1"/>
  <c r="P1178" i="1" s="1"/>
  <c r="Q1178" i="1" s="1"/>
  <c r="N1177" i="1"/>
  <c r="M1177" i="1"/>
  <c r="R1177" i="1"/>
  <c r="O1178" i="1" l="1"/>
  <c r="P1179" i="1" s="1"/>
  <c r="Q1179" i="1" s="1"/>
  <c r="N1178" i="1"/>
  <c r="M1178" i="1"/>
  <c r="R1178" i="1"/>
  <c r="O1179" i="1" l="1"/>
  <c r="P1180" i="1" s="1"/>
  <c r="Q1180" i="1" s="1"/>
  <c r="M1179" i="1"/>
  <c r="N1179" i="1"/>
  <c r="R1179" i="1"/>
  <c r="O1180" i="1" l="1"/>
  <c r="P1181" i="1" s="1"/>
  <c r="Q1181" i="1" s="1"/>
  <c r="M1180" i="1"/>
  <c r="N1180" i="1"/>
  <c r="R1180" i="1"/>
  <c r="O1181" i="1" l="1"/>
  <c r="P1182" i="1" s="1"/>
  <c r="Q1182" i="1" s="1"/>
  <c r="N1181" i="1"/>
  <c r="M1181" i="1"/>
  <c r="R1181" i="1"/>
  <c r="R1182" i="1" l="1"/>
  <c r="N1182" i="1" l="1"/>
  <c r="M1182" i="1"/>
  <c r="O1182" i="1"/>
  <c r="P1183" i="1" s="1"/>
  <c r="Q1183" i="1" s="1"/>
  <c r="O1183" i="1" l="1"/>
  <c r="P1184" i="1" s="1"/>
  <c r="Q1184" i="1" s="1"/>
  <c r="M1183" i="1"/>
  <c r="N1183" i="1"/>
  <c r="R1183" i="1"/>
  <c r="O1184" i="1" l="1"/>
  <c r="P1185" i="1" s="1"/>
  <c r="Q1185" i="1" s="1"/>
  <c r="M1184" i="1"/>
  <c r="N1184" i="1"/>
  <c r="R1184" i="1"/>
  <c r="O1185" i="1" l="1"/>
  <c r="P1186" i="1" s="1"/>
  <c r="Q1186" i="1" s="1"/>
  <c r="M1185" i="1"/>
  <c r="N1185" i="1"/>
  <c r="R1185" i="1"/>
  <c r="O1186" i="1" l="1"/>
  <c r="P1187" i="1" s="1"/>
  <c r="Q1187" i="1" s="1"/>
  <c r="M1186" i="1"/>
  <c r="N1186" i="1"/>
  <c r="R1186" i="1"/>
  <c r="O1187" i="1" l="1"/>
  <c r="P1188" i="1" s="1"/>
  <c r="Q1188" i="1" s="1"/>
  <c r="N1187" i="1"/>
  <c r="M1187" i="1"/>
  <c r="R1187" i="1"/>
  <c r="O1188" i="1" l="1"/>
  <c r="P1189" i="1" s="1"/>
  <c r="Q1189" i="1" s="1"/>
  <c r="N1188" i="1"/>
  <c r="M1188" i="1"/>
  <c r="R1188" i="1"/>
  <c r="R1189" i="1" l="1"/>
  <c r="N1189" i="1"/>
  <c r="M1189" i="1"/>
  <c r="O1189" i="1"/>
  <c r="P1190" i="1" s="1"/>
  <c r="Q1190" i="1" s="1"/>
  <c r="M1190" i="1" l="1"/>
  <c r="R1190" i="1"/>
  <c r="O1190" i="1"/>
  <c r="P1191" i="1" s="1"/>
  <c r="Q1191" i="1" s="1"/>
  <c r="N1190" i="1"/>
  <c r="M1191" i="1" l="1"/>
  <c r="N1191" i="1"/>
  <c r="O1191" i="1"/>
  <c r="P1192" i="1" s="1"/>
  <c r="Q1192" i="1" s="1"/>
  <c r="R1191" i="1"/>
  <c r="N1192" i="1" l="1"/>
  <c r="M1192" i="1"/>
  <c r="O1192" i="1"/>
  <c r="P1193" i="1" s="1"/>
  <c r="Q1193" i="1" s="1"/>
  <c r="R1192" i="1"/>
  <c r="M1193" i="1" l="1"/>
  <c r="O1193" i="1"/>
  <c r="P1194" i="1" s="1"/>
  <c r="Q1194" i="1" s="1"/>
  <c r="N1193" i="1"/>
  <c r="R1193" i="1"/>
  <c r="O1194" i="1" l="1"/>
  <c r="P1195" i="1" s="1"/>
  <c r="Q1195" i="1" s="1"/>
  <c r="M1194" i="1"/>
  <c r="N1194" i="1"/>
  <c r="R1194" i="1"/>
  <c r="O1195" i="1" l="1"/>
  <c r="P1196" i="1" s="1"/>
  <c r="Q1196" i="1" s="1"/>
  <c r="M1195" i="1"/>
  <c r="N1195" i="1"/>
  <c r="R1195" i="1"/>
  <c r="O1196" i="1" l="1"/>
  <c r="P1197" i="1" s="1"/>
  <c r="Q1197" i="1" s="1"/>
  <c r="M1196" i="1"/>
  <c r="N1196" i="1"/>
  <c r="R1196" i="1"/>
  <c r="O1197" i="1" l="1"/>
  <c r="P1198" i="1" s="1"/>
  <c r="Q1198" i="1" s="1"/>
  <c r="N1197" i="1"/>
  <c r="M1197" i="1"/>
  <c r="R1197" i="1"/>
  <c r="O1198" i="1" l="1"/>
  <c r="P1199" i="1" s="1"/>
  <c r="Q1199" i="1" s="1"/>
  <c r="N1198" i="1"/>
  <c r="M1198" i="1"/>
  <c r="R1198" i="1"/>
  <c r="M1199" i="1" l="1"/>
  <c r="O1199" i="1"/>
  <c r="P1200" i="1" s="1"/>
  <c r="Q1200" i="1" s="1"/>
  <c r="N1199" i="1"/>
  <c r="R1199" i="1"/>
  <c r="O1200" i="1" l="1"/>
  <c r="P1201" i="1" s="1"/>
  <c r="Q1201" i="1" s="1"/>
  <c r="M1200" i="1"/>
  <c r="N1200" i="1"/>
  <c r="R1200" i="1"/>
  <c r="O1201" i="1" l="1"/>
  <c r="P1202" i="1" s="1"/>
  <c r="Q1202" i="1" s="1"/>
  <c r="N1201" i="1"/>
  <c r="M1201" i="1"/>
  <c r="R1201" i="1"/>
  <c r="N1202" i="1" l="1"/>
  <c r="M1202" i="1"/>
  <c r="R1202" i="1"/>
  <c r="O1202" i="1"/>
  <c r="P1203" i="1" s="1"/>
  <c r="Q1203" i="1" s="1"/>
  <c r="O1203" i="1" l="1"/>
  <c r="P1204" i="1" s="1"/>
  <c r="Q1204" i="1" s="1"/>
  <c r="M1203" i="1"/>
  <c r="N1203" i="1"/>
  <c r="R1203" i="1"/>
  <c r="O1204" i="1" l="1"/>
  <c r="P1205" i="1" s="1"/>
  <c r="Q1205" i="1" s="1"/>
  <c r="M1204" i="1"/>
  <c r="N1204" i="1"/>
  <c r="R1204" i="1"/>
  <c r="O1205" i="1" l="1"/>
  <c r="P1206" i="1" s="1"/>
  <c r="Q1206" i="1" s="1"/>
  <c r="M1205" i="1"/>
  <c r="N1205" i="1"/>
  <c r="R1205" i="1"/>
  <c r="O1206" i="1" l="1"/>
  <c r="P1207" i="1" s="1"/>
  <c r="Q1207" i="1" s="1"/>
  <c r="N1206" i="1"/>
  <c r="M1206" i="1"/>
  <c r="R1206" i="1"/>
  <c r="O1207" i="1" l="1"/>
  <c r="P1208" i="1" s="1"/>
  <c r="Q1208" i="1" s="1"/>
  <c r="N1207" i="1"/>
  <c r="M1207" i="1"/>
  <c r="R1207" i="1"/>
  <c r="O1208" i="1" l="1"/>
  <c r="P1209" i="1" s="1"/>
  <c r="Q1209" i="1" s="1"/>
  <c r="N1208" i="1"/>
  <c r="M1208" i="1"/>
  <c r="R1208" i="1"/>
  <c r="N1209" i="1" l="1"/>
  <c r="M1209" i="1"/>
  <c r="R1209" i="1"/>
  <c r="O1209" i="1"/>
  <c r="P1210" i="1" s="1"/>
  <c r="Q1210" i="1" s="1"/>
  <c r="O1210" i="1" l="1"/>
  <c r="P1211" i="1" s="1"/>
  <c r="Q1211" i="1" s="1"/>
  <c r="M1210" i="1"/>
  <c r="N1210" i="1"/>
  <c r="R1210" i="1"/>
  <c r="O1211" i="1" l="1"/>
  <c r="P1212" i="1" s="1"/>
  <c r="Q1212" i="1" s="1"/>
  <c r="N1211" i="1"/>
  <c r="M1211" i="1"/>
  <c r="R1211" i="1"/>
  <c r="M1212" i="1" l="1"/>
  <c r="R1212" i="1"/>
  <c r="N1212" i="1"/>
  <c r="O1212" i="1"/>
  <c r="P1213" i="1" s="1"/>
  <c r="Q1213" i="1" s="1"/>
  <c r="O1213" i="1" l="1"/>
  <c r="P1214" i="1" s="1"/>
  <c r="Q1214" i="1" s="1"/>
  <c r="M1213" i="1"/>
  <c r="N1213" i="1"/>
  <c r="R1213" i="1"/>
  <c r="O1214" i="1" l="1"/>
  <c r="P1215" i="1" s="1"/>
  <c r="Q1215" i="1" s="1"/>
  <c r="N1214" i="1"/>
  <c r="M1214" i="1"/>
  <c r="R1214" i="1"/>
  <c r="O1215" i="1" l="1"/>
  <c r="P1216" i="1" s="1"/>
  <c r="Q1216" i="1" s="1"/>
  <c r="M1215" i="1"/>
  <c r="N1215" i="1"/>
  <c r="R1215" i="1"/>
  <c r="O1216" i="1" l="1"/>
  <c r="P1217" i="1" s="1"/>
  <c r="Q1217" i="1" s="1"/>
  <c r="M1216" i="1"/>
  <c r="N1216" i="1"/>
  <c r="R1216" i="1"/>
  <c r="O1217" i="1" l="1"/>
  <c r="P1218" i="1" s="1"/>
  <c r="Q1218" i="1" s="1"/>
  <c r="M1217" i="1"/>
  <c r="N1217" i="1"/>
  <c r="R1217" i="1"/>
  <c r="O1218" i="1" l="1"/>
  <c r="P1219" i="1" s="1"/>
  <c r="Q1219" i="1" s="1"/>
  <c r="M1218" i="1"/>
  <c r="N1218" i="1"/>
  <c r="R1218" i="1"/>
  <c r="O1219" i="1" l="1"/>
  <c r="P1220" i="1" s="1"/>
  <c r="Q1220" i="1" s="1"/>
  <c r="M1219" i="1"/>
  <c r="N1219" i="1"/>
  <c r="R1219" i="1"/>
  <c r="N1220" i="1" l="1"/>
  <c r="M1220" i="1"/>
  <c r="R1220" i="1"/>
  <c r="O1220" i="1"/>
  <c r="P1221" i="1" s="1"/>
  <c r="Q1221" i="1" s="1"/>
  <c r="O1221" i="1" l="1"/>
  <c r="P1222" i="1" s="1"/>
  <c r="Q1222" i="1" s="1"/>
  <c r="M1221" i="1"/>
  <c r="N1221" i="1"/>
  <c r="R1221" i="1"/>
  <c r="O1222" i="1" l="1"/>
  <c r="P1223" i="1" s="1"/>
  <c r="Q1223" i="1" s="1"/>
  <c r="M1222" i="1"/>
  <c r="N1222" i="1"/>
  <c r="R1222" i="1"/>
  <c r="O1223" i="1" l="1"/>
  <c r="P1224" i="1" s="1"/>
  <c r="Q1224" i="1" s="1"/>
  <c r="M1223" i="1"/>
  <c r="N1223" i="1"/>
  <c r="R1223" i="1"/>
  <c r="O1224" i="1" l="1"/>
  <c r="P1225" i="1" s="1"/>
  <c r="Q1225" i="1" s="1"/>
  <c r="M1224" i="1"/>
  <c r="N1224" i="1"/>
  <c r="R1224" i="1"/>
  <c r="O1225" i="1" l="1"/>
  <c r="P1226" i="1" s="1"/>
  <c r="Q1226" i="1" s="1"/>
  <c r="N1225" i="1"/>
  <c r="M1225" i="1"/>
  <c r="R1225" i="1"/>
  <c r="O1226" i="1" l="1"/>
  <c r="P1227" i="1" s="1"/>
  <c r="Q1227" i="1" s="1"/>
  <c r="N1226" i="1"/>
  <c r="M1226" i="1"/>
  <c r="R1226" i="1"/>
  <c r="N1227" i="1" l="1"/>
  <c r="M1227" i="1"/>
  <c r="R1227" i="1"/>
  <c r="O1227" i="1"/>
  <c r="P1228" i="1" s="1"/>
  <c r="Q1228" i="1" s="1"/>
  <c r="O1228" i="1" l="1"/>
  <c r="P1229" i="1" s="1"/>
  <c r="Q1229" i="1" s="1"/>
  <c r="N1228" i="1"/>
  <c r="M1228" i="1"/>
  <c r="R1228" i="1"/>
  <c r="N1229" i="1" l="1"/>
  <c r="M1229" i="1"/>
  <c r="R1229" i="1"/>
  <c r="O1229" i="1"/>
  <c r="P1230" i="1" s="1"/>
  <c r="Q1230" i="1" s="1"/>
  <c r="O1230" i="1" l="1"/>
  <c r="P1231" i="1" s="1"/>
  <c r="Q1231" i="1" s="1"/>
  <c r="N1230" i="1"/>
  <c r="M1230" i="1"/>
  <c r="R1230" i="1"/>
  <c r="M1231" i="1" l="1"/>
  <c r="N1231" i="1"/>
  <c r="R1231" i="1"/>
  <c r="O1231" i="1"/>
  <c r="P1232" i="1" s="1"/>
  <c r="Q1232" i="1" s="1"/>
  <c r="O1232" i="1" l="1"/>
  <c r="P1233" i="1" s="1"/>
  <c r="Q1233" i="1" s="1"/>
  <c r="N1232" i="1"/>
  <c r="M1232" i="1"/>
  <c r="R1232" i="1"/>
  <c r="N1233" i="1" l="1"/>
  <c r="M1233" i="1"/>
  <c r="R1233" i="1"/>
  <c r="O1233" i="1"/>
  <c r="P1234" i="1" s="1"/>
  <c r="Q1234" i="1" s="1"/>
  <c r="O1234" i="1" l="1"/>
  <c r="P1235" i="1" s="1"/>
  <c r="Q1235" i="1" s="1"/>
  <c r="M1234" i="1"/>
  <c r="N1234" i="1"/>
  <c r="R1234" i="1"/>
  <c r="N1235" i="1" l="1"/>
  <c r="M1235" i="1"/>
  <c r="R1235" i="1"/>
  <c r="O1235" i="1"/>
  <c r="P1236" i="1" s="1"/>
  <c r="Q1236" i="1" s="1"/>
  <c r="O1236" i="1" l="1"/>
  <c r="P1237" i="1" s="1"/>
  <c r="Q1237" i="1" s="1"/>
  <c r="N1236" i="1"/>
  <c r="M1236" i="1"/>
  <c r="R1236" i="1"/>
  <c r="O1237" i="1" l="1"/>
  <c r="P1238" i="1" s="1"/>
  <c r="Q1238" i="1" s="1"/>
  <c r="M1237" i="1"/>
  <c r="N1237" i="1"/>
  <c r="R1237" i="1"/>
  <c r="O1238" i="1" l="1"/>
  <c r="P1239" i="1" s="1"/>
  <c r="Q1239" i="1" s="1"/>
  <c r="N1238" i="1"/>
  <c r="M1238" i="1"/>
  <c r="R1238" i="1"/>
  <c r="O1239" i="1" l="1"/>
  <c r="P1240" i="1" s="1"/>
  <c r="Q1240" i="1" s="1"/>
  <c r="N1239" i="1"/>
  <c r="M1239" i="1"/>
  <c r="R1239" i="1"/>
  <c r="N1240" i="1" l="1"/>
  <c r="M1240" i="1"/>
  <c r="R1240" i="1"/>
  <c r="O1240" i="1"/>
  <c r="P1241" i="1" s="1"/>
  <c r="Q1241" i="1" s="1"/>
  <c r="O1241" i="1" l="1"/>
  <c r="P1242" i="1" s="1"/>
  <c r="Q1242" i="1" s="1"/>
  <c r="M1241" i="1"/>
  <c r="N1241" i="1"/>
  <c r="R1241" i="1"/>
  <c r="O1242" i="1" l="1"/>
  <c r="P1243" i="1" s="1"/>
  <c r="Q1243" i="1" s="1"/>
  <c r="M1242" i="1"/>
  <c r="N1242" i="1"/>
  <c r="R1242" i="1"/>
  <c r="O1243" i="1" l="1"/>
  <c r="P1244" i="1" s="1"/>
  <c r="Q1244" i="1" s="1"/>
  <c r="M1243" i="1"/>
  <c r="N1243" i="1"/>
  <c r="R1243" i="1"/>
  <c r="O1244" i="1" l="1"/>
  <c r="P1245" i="1" s="1"/>
  <c r="Q1245" i="1" s="1"/>
  <c r="M1244" i="1"/>
  <c r="N1244" i="1"/>
  <c r="R1244" i="1"/>
  <c r="O1245" i="1" l="1"/>
  <c r="P1246" i="1" s="1"/>
  <c r="Q1246" i="1" s="1"/>
  <c r="M1245" i="1"/>
  <c r="N1245" i="1"/>
  <c r="R1245" i="1"/>
  <c r="O1246" i="1" l="1"/>
  <c r="P1247" i="1" s="1"/>
  <c r="Q1247" i="1" s="1"/>
  <c r="N1246" i="1"/>
  <c r="M1246" i="1"/>
  <c r="R1246" i="1"/>
  <c r="O1247" i="1" l="1"/>
  <c r="P1248" i="1" s="1"/>
  <c r="Q1248" i="1" s="1"/>
  <c r="M1247" i="1"/>
  <c r="N1247" i="1"/>
  <c r="R1247" i="1"/>
  <c r="O1248" i="1" l="1"/>
  <c r="P1249" i="1" s="1"/>
  <c r="Q1249" i="1" s="1"/>
  <c r="M1248" i="1"/>
  <c r="N1248" i="1"/>
  <c r="R1248" i="1"/>
  <c r="O1249" i="1" l="1"/>
  <c r="P1250" i="1" s="1"/>
  <c r="Q1250" i="1" s="1"/>
  <c r="M1249" i="1"/>
  <c r="N1249" i="1"/>
  <c r="R1249" i="1"/>
  <c r="O1250" i="1" l="1"/>
  <c r="P1251" i="1" s="1"/>
  <c r="Q1251" i="1" s="1"/>
  <c r="N1250" i="1"/>
  <c r="M1250" i="1"/>
  <c r="R1250" i="1"/>
  <c r="O1251" i="1" l="1"/>
  <c r="P1252" i="1" s="1"/>
  <c r="Q1252" i="1" s="1"/>
  <c r="M1251" i="1"/>
  <c r="N1251" i="1"/>
  <c r="R1251" i="1"/>
  <c r="O1252" i="1" l="1"/>
  <c r="P1253" i="1" s="1"/>
  <c r="Q1253" i="1" s="1"/>
  <c r="M1252" i="1"/>
  <c r="N1252" i="1"/>
  <c r="R1252" i="1"/>
  <c r="O1253" i="1" l="1"/>
  <c r="P1254" i="1" s="1"/>
  <c r="Q1254" i="1" s="1"/>
  <c r="N1253" i="1"/>
  <c r="M1253" i="1"/>
  <c r="R1253" i="1"/>
  <c r="O1254" i="1" l="1"/>
  <c r="P1255" i="1" s="1"/>
  <c r="Q1255" i="1" s="1"/>
  <c r="M1254" i="1"/>
  <c r="N1254" i="1"/>
  <c r="R1254" i="1"/>
  <c r="O1255" i="1" l="1"/>
  <c r="P1256" i="1" s="1"/>
  <c r="Q1256" i="1" s="1"/>
  <c r="N1255" i="1"/>
  <c r="M1255" i="1"/>
  <c r="R1255" i="1"/>
  <c r="M1256" i="1" l="1"/>
  <c r="N1256" i="1"/>
  <c r="R1256" i="1"/>
  <c r="O1256" i="1"/>
  <c r="P1257" i="1" s="1"/>
  <c r="Q1257" i="1" s="1"/>
  <c r="O1257" i="1" l="1"/>
  <c r="P1258" i="1" s="1"/>
  <c r="Q1258" i="1" s="1"/>
  <c r="M1257" i="1"/>
  <c r="N1257" i="1"/>
  <c r="R1257" i="1"/>
  <c r="O1258" i="1" l="1"/>
  <c r="P1259" i="1" s="1"/>
  <c r="Q1259" i="1" s="1"/>
  <c r="N1258" i="1"/>
  <c r="M1258" i="1"/>
  <c r="R1258" i="1"/>
  <c r="O1259" i="1" l="1"/>
  <c r="P1260" i="1" s="1"/>
  <c r="Q1260" i="1" s="1"/>
  <c r="M1259" i="1"/>
  <c r="N1259" i="1"/>
  <c r="R1259" i="1"/>
  <c r="O1260" i="1" l="1"/>
  <c r="P1261" i="1" s="1"/>
  <c r="Q1261" i="1" s="1"/>
  <c r="M1260" i="1"/>
  <c r="N1260" i="1"/>
  <c r="R1260" i="1"/>
  <c r="O1261" i="1" l="1"/>
  <c r="P1262" i="1" s="1"/>
  <c r="Q1262" i="1" s="1"/>
  <c r="M1261" i="1"/>
  <c r="N1261" i="1"/>
  <c r="R1261" i="1"/>
  <c r="O1262" i="1" l="1"/>
  <c r="P1263" i="1" s="1"/>
  <c r="Q1263" i="1" s="1"/>
  <c r="M1262" i="1"/>
  <c r="N1262" i="1"/>
  <c r="R1262" i="1"/>
  <c r="O1263" i="1" l="1"/>
  <c r="P1264" i="1" s="1"/>
  <c r="Q1264" i="1" s="1"/>
  <c r="N1263" i="1"/>
  <c r="M1263" i="1"/>
  <c r="R1263" i="1"/>
  <c r="N1264" i="1" l="1"/>
  <c r="O1264" i="1"/>
  <c r="P1265" i="1" s="1"/>
  <c r="Q1265" i="1" s="1"/>
  <c r="M1264" i="1"/>
  <c r="R1264" i="1"/>
  <c r="O1265" i="1" l="1"/>
  <c r="P1266" i="1" s="1"/>
  <c r="Q1266" i="1" s="1"/>
  <c r="M1265" i="1"/>
  <c r="N1265" i="1"/>
  <c r="R1265" i="1"/>
  <c r="O1266" i="1" l="1"/>
  <c r="P1267" i="1" s="1"/>
  <c r="Q1267" i="1" s="1"/>
  <c r="M1266" i="1"/>
  <c r="N1266" i="1"/>
  <c r="R1266" i="1"/>
  <c r="O1267" i="1" l="1"/>
  <c r="P1268" i="1" s="1"/>
  <c r="Q1268" i="1" s="1"/>
  <c r="N1267" i="1"/>
  <c r="M1267" i="1"/>
  <c r="R1267" i="1"/>
  <c r="O1268" i="1" l="1"/>
  <c r="P1269" i="1" s="1"/>
  <c r="Q1269" i="1" s="1"/>
  <c r="M1268" i="1"/>
  <c r="N1268" i="1"/>
  <c r="R1268" i="1"/>
  <c r="O1269" i="1" l="1"/>
  <c r="P1270" i="1" s="1"/>
  <c r="Q1270" i="1" s="1"/>
  <c r="M1269" i="1"/>
  <c r="N1269" i="1"/>
  <c r="R1269" i="1"/>
  <c r="M1270" i="1" l="1"/>
  <c r="O1270" i="1"/>
  <c r="P1271" i="1" s="1"/>
  <c r="Q1271" i="1" s="1"/>
  <c r="N1270" i="1"/>
  <c r="R1270" i="1"/>
  <c r="M1271" i="1" l="1"/>
  <c r="N1271" i="1"/>
  <c r="O1271" i="1"/>
  <c r="P1272" i="1" s="1"/>
  <c r="Q1272" i="1" s="1"/>
  <c r="R1271" i="1"/>
  <c r="O1272" i="1" l="1"/>
  <c r="P1273" i="1" s="1"/>
  <c r="Q1273" i="1" s="1"/>
  <c r="N1272" i="1"/>
  <c r="M1272" i="1"/>
  <c r="R1272" i="1"/>
  <c r="N1273" i="1" l="1"/>
  <c r="M1273" i="1"/>
  <c r="R1273" i="1"/>
  <c r="O1273" i="1"/>
  <c r="P1274" i="1" s="1"/>
  <c r="Q1274" i="1" s="1"/>
  <c r="O1274" i="1" l="1"/>
  <c r="P1275" i="1" s="1"/>
  <c r="Q1275" i="1" s="1"/>
  <c r="M1274" i="1"/>
  <c r="N1274" i="1"/>
  <c r="R1274" i="1"/>
  <c r="O1275" i="1" l="1"/>
  <c r="P1276" i="1" s="1"/>
  <c r="Q1276" i="1" s="1"/>
  <c r="N1275" i="1"/>
  <c r="M1275" i="1"/>
  <c r="R1275" i="1"/>
  <c r="O1276" i="1" l="1"/>
  <c r="P1277" i="1" s="1"/>
  <c r="Q1277" i="1" s="1"/>
  <c r="N1276" i="1"/>
  <c r="M1276" i="1"/>
  <c r="R1276" i="1"/>
  <c r="M1277" i="1" l="1"/>
  <c r="N1277" i="1"/>
  <c r="R1277" i="1"/>
  <c r="O1277" i="1"/>
  <c r="P1278" i="1" s="1"/>
  <c r="Q1278" i="1" s="1"/>
  <c r="O1278" i="1" l="1"/>
  <c r="P1279" i="1" s="1"/>
  <c r="Q1279" i="1" s="1"/>
  <c r="M1278" i="1"/>
  <c r="N1278" i="1"/>
  <c r="R1278" i="1"/>
  <c r="N1279" i="1" l="1"/>
  <c r="M1279" i="1"/>
  <c r="R1279" i="1"/>
  <c r="O1279" i="1"/>
  <c r="P1280" i="1" s="1"/>
  <c r="Q1280" i="1" s="1"/>
  <c r="O1280" i="1" l="1"/>
  <c r="P1281" i="1" s="1"/>
  <c r="Q1281" i="1" s="1"/>
  <c r="N1280" i="1"/>
  <c r="M1280" i="1"/>
  <c r="R1280" i="1"/>
  <c r="M1281" i="1" l="1"/>
  <c r="N1281" i="1"/>
  <c r="R1281" i="1"/>
  <c r="O1281" i="1"/>
  <c r="P1282" i="1" s="1"/>
  <c r="Q1282" i="1" s="1"/>
  <c r="O1282" i="1" l="1"/>
  <c r="P1283" i="1" s="1"/>
  <c r="Q1283" i="1" s="1"/>
  <c r="N1282" i="1"/>
  <c r="M1282" i="1"/>
  <c r="R1282" i="1"/>
  <c r="R1283" i="1" l="1"/>
  <c r="N1283" i="1"/>
  <c r="M1283" i="1"/>
  <c r="O1283" i="1"/>
  <c r="P1284" i="1" s="1"/>
  <c r="Q1284" i="1" s="1"/>
  <c r="O1284" i="1" l="1"/>
  <c r="P1285" i="1" s="1"/>
  <c r="Q1285" i="1" s="1"/>
  <c r="N1284" i="1"/>
  <c r="M1284" i="1"/>
  <c r="R1284" i="1"/>
  <c r="O1285" i="1" l="1"/>
  <c r="P1286" i="1" s="1"/>
  <c r="Q1286" i="1" s="1"/>
  <c r="N1285" i="1"/>
  <c r="M1285" i="1"/>
  <c r="R1285" i="1"/>
  <c r="O1286" i="1" l="1"/>
  <c r="P1287" i="1" s="1"/>
  <c r="Q1287" i="1" s="1"/>
  <c r="N1286" i="1"/>
  <c r="M1286" i="1"/>
  <c r="R1286" i="1"/>
  <c r="O1287" i="1" l="1"/>
  <c r="P1288" i="1" s="1"/>
  <c r="Q1288" i="1" s="1"/>
  <c r="N1287" i="1"/>
  <c r="M1287" i="1"/>
  <c r="R1287" i="1"/>
  <c r="O1288" i="1" l="1"/>
  <c r="P1289" i="1" s="1"/>
  <c r="Q1289" i="1" s="1"/>
  <c r="M1288" i="1"/>
  <c r="N1288" i="1"/>
  <c r="R1288" i="1"/>
  <c r="O1289" i="1" l="1"/>
  <c r="P1290" i="1" s="1"/>
  <c r="Q1290" i="1" s="1"/>
  <c r="M1289" i="1"/>
  <c r="N1289" i="1"/>
  <c r="R1289" i="1"/>
  <c r="O1290" i="1" l="1"/>
  <c r="P1291" i="1" s="1"/>
  <c r="Q1291" i="1" s="1"/>
  <c r="M1290" i="1"/>
  <c r="N1290" i="1"/>
  <c r="R1290" i="1"/>
  <c r="O1291" i="1" l="1"/>
  <c r="P1292" i="1" s="1"/>
  <c r="Q1292" i="1" s="1"/>
  <c r="M1291" i="1"/>
  <c r="N1291" i="1"/>
  <c r="R1291" i="1"/>
  <c r="O1292" i="1" l="1"/>
  <c r="P1293" i="1" s="1"/>
  <c r="Q1293" i="1" s="1"/>
  <c r="M1292" i="1"/>
  <c r="N1292" i="1"/>
  <c r="R1292" i="1"/>
  <c r="O1293" i="1" l="1"/>
  <c r="P1294" i="1" s="1"/>
  <c r="Q1294" i="1" s="1"/>
  <c r="M1293" i="1"/>
  <c r="N1293" i="1"/>
  <c r="R1293" i="1"/>
  <c r="R1294" i="1" l="1"/>
  <c r="N1294" i="1"/>
  <c r="M1294" i="1"/>
  <c r="O1294" i="1"/>
  <c r="P1295" i="1" s="1"/>
  <c r="Q1295" i="1" s="1"/>
  <c r="M1295" i="1" l="1"/>
  <c r="O1295" i="1"/>
  <c r="P1296" i="1" s="1"/>
  <c r="Q1296" i="1" s="1"/>
  <c r="N1295" i="1"/>
  <c r="R1295" i="1"/>
  <c r="N1296" i="1" l="1"/>
  <c r="R1296" i="1"/>
  <c r="O1296" i="1"/>
  <c r="P1297" i="1" s="1"/>
  <c r="Q1297" i="1" s="1"/>
  <c r="M1296" i="1"/>
  <c r="M1297" i="1" l="1"/>
  <c r="O1297" i="1"/>
  <c r="P1298" i="1" s="1"/>
  <c r="Q1298" i="1" s="1"/>
  <c r="R1297" i="1"/>
  <c r="N1297" i="1"/>
  <c r="N1298" i="1" l="1"/>
  <c r="R1298" i="1"/>
  <c r="O1298" i="1"/>
  <c r="P1299" i="1" s="1"/>
  <c r="Q1299" i="1" s="1"/>
  <c r="M1298" i="1"/>
  <c r="M1299" i="1" l="1"/>
  <c r="O1299" i="1"/>
  <c r="P1300" i="1" s="1"/>
  <c r="Q1300" i="1" s="1"/>
  <c r="N1299" i="1"/>
  <c r="R1299" i="1"/>
  <c r="R1300" i="1" l="1"/>
  <c r="M1300" i="1"/>
  <c r="N1300" i="1"/>
  <c r="O1300" i="1"/>
  <c r="P1301" i="1" s="1"/>
  <c r="Q1301" i="1" s="1"/>
  <c r="R1301" i="1" l="1"/>
  <c r="N1301" i="1"/>
  <c r="M1301" i="1"/>
  <c r="O1301" i="1"/>
  <c r="P1302" i="1" s="1"/>
  <c r="Q1302" i="1" s="1"/>
  <c r="R1302" i="1" l="1"/>
  <c r="M1302" i="1"/>
  <c r="N1302" i="1"/>
  <c r="O1302" i="1"/>
  <c r="P1303" i="1" s="1"/>
  <c r="Q1303" i="1" s="1"/>
  <c r="O1303" i="1" l="1"/>
  <c r="P1304" i="1" s="1"/>
  <c r="Q1304" i="1" s="1"/>
  <c r="M1303" i="1"/>
  <c r="N1303" i="1"/>
  <c r="R1303" i="1"/>
  <c r="R1304" i="1" l="1"/>
  <c r="M1304" i="1"/>
  <c r="O1304" i="1"/>
  <c r="P1305" i="1" s="1"/>
  <c r="Q1305" i="1" s="1"/>
  <c r="N1304" i="1"/>
  <c r="O1305" i="1" l="1"/>
  <c r="P1306" i="1" s="1"/>
  <c r="Q1306" i="1" s="1"/>
  <c r="M1305" i="1"/>
  <c r="N1305" i="1"/>
  <c r="R1305" i="1"/>
  <c r="R1306" i="1" l="1"/>
  <c r="N1306" i="1"/>
  <c r="O1306" i="1"/>
  <c r="P1307" i="1" s="1"/>
  <c r="Q1307" i="1" s="1"/>
  <c r="M1306" i="1"/>
  <c r="O1307" i="1" l="1"/>
  <c r="P1308" i="1" s="1"/>
  <c r="Q1308" i="1" s="1"/>
  <c r="M1307" i="1"/>
  <c r="N1307" i="1"/>
  <c r="R1307" i="1"/>
  <c r="R1308" i="1" l="1"/>
  <c r="O1308" i="1"/>
  <c r="P1309" i="1" s="1"/>
  <c r="Q1309" i="1" s="1"/>
  <c r="M1308" i="1"/>
  <c r="N1308" i="1"/>
  <c r="N1309" i="1" l="1"/>
  <c r="M1309" i="1"/>
  <c r="O1309" i="1"/>
  <c r="P1310" i="1" s="1"/>
  <c r="Q1310" i="1" s="1"/>
  <c r="R1309" i="1"/>
  <c r="R1310" i="1" l="1"/>
  <c r="N1310" i="1"/>
  <c r="O1310" i="1"/>
  <c r="P1311" i="1" s="1"/>
  <c r="Q1311" i="1" s="1"/>
  <c r="M1310" i="1"/>
  <c r="O1311" i="1" l="1"/>
  <c r="P1312" i="1" s="1"/>
  <c r="Q1312" i="1" s="1"/>
  <c r="R1311" i="1"/>
  <c r="N1311" i="1"/>
  <c r="M1311" i="1"/>
  <c r="O1312" i="1" l="1"/>
  <c r="P1313" i="1" s="1"/>
  <c r="Q1313" i="1" s="1"/>
  <c r="N1312" i="1"/>
  <c r="M1312" i="1"/>
  <c r="R1312" i="1"/>
  <c r="R1313" i="1" l="1"/>
  <c r="N1313" i="1"/>
  <c r="M1313" i="1"/>
  <c r="O1313" i="1"/>
  <c r="P1314" i="1" s="1"/>
  <c r="Q1314" i="1" s="1"/>
  <c r="R1314" i="1" l="1"/>
  <c r="O1314" i="1"/>
  <c r="P1315" i="1" s="1"/>
  <c r="Q1315" i="1" s="1"/>
  <c r="N1314" i="1"/>
  <c r="M1314" i="1"/>
  <c r="R1315" i="1" l="1"/>
  <c r="O1315" i="1"/>
  <c r="P1316" i="1" s="1"/>
  <c r="Q1316" i="1" s="1"/>
  <c r="N1315" i="1"/>
  <c r="M1315" i="1"/>
  <c r="R1316" i="1" l="1"/>
  <c r="M1316" i="1"/>
  <c r="N1316" i="1"/>
  <c r="O1316" i="1"/>
  <c r="P1317" i="1" s="1"/>
  <c r="Q1317" i="1" s="1"/>
  <c r="R1317" i="1" l="1"/>
  <c r="O1317" i="1"/>
  <c r="P1318" i="1" s="1"/>
  <c r="Q1318" i="1" s="1"/>
  <c r="N1317" i="1"/>
  <c r="M1317" i="1"/>
  <c r="R1318" i="1" l="1"/>
  <c r="M1318" i="1"/>
  <c r="O1318" i="1"/>
  <c r="P1319" i="1" s="1"/>
  <c r="Q1319" i="1" s="1"/>
  <c r="N1318" i="1"/>
  <c r="R1319" i="1" l="1"/>
  <c r="O1319" i="1"/>
  <c r="P1320" i="1" s="1"/>
  <c r="Q1320" i="1" s="1"/>
  <c r="N1319" i="1"/>
  <c r="M1319" i="1"/>
  <c r="R1320" i="1" l="1"/>
  <c r="O1320" i="1"/>
  <c r="P1321" i="1" s="1"/>
  <c r="Q1321" i="1" s="1"/>
  <c r="M1320" i="1"/>
  <c r="N1320" i="1"/>
  <c r="R1321" i="1" l="1"/>
  <c r="O1321" i="1"/>
  <c r="P1322" i="1" s="1"/>
  <c r="Q1322" i="1" s="1"/>
  <c r="N1321" i="1"/>
  <c r="M1321" i="1"/>
  <c r="R1322" i="1" l="1"/>
  <c r="M1322" i="1"/>
  <c r="O1322" i="1"/>
  <c r="P1323" i="1" s="1"/>
  <c r="Q1323" i="1" s="1"/>
  <c r="N1322" i="1"/>
  <c r="R1323" i="1" l="1"/>
  <c r="O1323" i="1"/>
  <c r="P1324" i="1" s="1"/>
  <c r="Q1324" i="1" s="1"/>
  <c r="N1323" i="1"/>
  <c r="M1323" i="1"/>
  <c r="R1324" i="1" l="1"/>
  <c r="M1324" i="1"/>
  <c r="N1324" i="1"/>
  <c r="O1324" i="1"/>
  <c r="P1325" i="1" s="1"/>
  <c r="Q1325" i="1" s="1"/>
  <c r="R1325" i="1" l="1"/>
  <c r="M1325" i="1"/>
  <c r="O1325" i="1"/>
  <c r="P1326" i="1" s="1"/>
  <c r="Q1326" i="1" s="1"/>
  <c r="N1325" i="1"/>
  <c r="R1326" i="1" l="1"/>
  <c r="M1326" i="1"/>
  <c r="N1326" i="1"/>
  <c r="O1326" i="1"/>
  <c r="P1327" i="1" s="1"/>
  <c r="Q1327" i="1" s="1"/>
  <c r="R1327" i="1" l="1"/>
  <c r="N1327" i="1"/>
  <c r="O1327" i="1"/>
  <c r="P1328" i="1" s="1"/>
  <c r="Q1328" i="1" s="1"/>
  <c r="M1327" i="1"/>
  <c r="R1328" i="1" l="1"/>
  <c r="O1328" i="1"/>
  <c r="P1329" i="1" s="1"/>
  <c r="Q1329" i="1" s="1"/>
  <c r="M1328" i="1"/>
  <c r="N1328" i="1"/>
  <c r="R1329" i="1" l="1"/>
  <c r="O1329" i="1"/>
  <c r="P1330" i="1" s="1"/>
  <c r="Q1330" i="1" s="1"/>
  <c r="M1329" i="1"/>
  <c r="N1329" i="1"/>
  <c r="R1330" i="1" l="1"/>
  <c r="M1330" i="1"/>
  <c r="N1330" i="1"/>
  <c r="O1330" i="1"/>
  <c r="P1331" i="1" s="1"/>
  <c r="Q1331" i="1" s="1"/>
  <c r="R1331" i="1" l="1"/>
  <c r="O1331" i="1"/>
  <c r="P1332" i="1" s="1"/>
  <c r="Q1332" i="1" s="1"/>
  <c r="M1331" i="1"/>
  <c r="N1331" i="1"/>
  <c r="R1332" i="1" l="1"/>
  <c r="M1332" i="1"/>
  <c r="O1332" i="1"/>
  <c r="P1333" i="1" s="1"/>
  <c r="Q1333" i="1" s="1"/>
  <c r="N1332" i="1"/>
  <c r="R1333" i="1" l="1"/>
  <c r="M1333" i="1"/>
  <c r="O1333" i="1"/>
  <c r="P1334" i="1" s="1"/>
  <c r="Q1334" i="1" s="1"/>
  <c r="N1333" i="1"/>
  <c r="M1334" i="1" l="1"/>
  <c r="N1334" i="1"/>
  <c r="O1334" i="1"/>
  <c r="P1335" i="1" s="1"/>
  <c r="Q1335" i="1" s="1"/>
  <c r="R1334" i="1"/>
  <c r="M1335" i="1" l="1"/>
  <c r="R1335" i="1"/>
  <c r="O1335" i="1"/>
  <c r="P1336" i="1" s="1"/>
  <c r="Q1336" i="1" s="1"/>
  <c r="N1335" i="1"/>
  <c r="R1336" i="1" l="1"/>
  <c r="M1336" i="1"/>
  <c r="N1336" i="1"/>
  <c r="O1336" i="1"/>
  <c r="P1337" i="1" s="1"/>
  <c r="Q1337" i="1" s="1"/>
  <c r="R1337" i="1" l="1"/>
  <c r="M1337" i="1"/>
  <c r="O1337" i="1"/>
  <c r="P1338" i="1" s="1"/>
  <c r="Q1338" i="1" s="1"/>
  <c r="N1337" i="1"/>
  <c r="R1338" i="1" l="1"/>
  <c r="O1338" i="1"/>
  <c r="P1339" i="1" s="1"/>
  <c r="Q1339" i="1" s="1"/>
  <c r="N1338" i="1"/>
  <c r="M1338" i="1"/>
  <c r="O1339" i="1" l="1"/>
  <c r="P1340" i="1" s="1"/>
  <c r="Q1340" i="1" s="1"/>
  <c r="N1339" i="1"/>
  <c r="M1339" i="1"/>
  <c r="R1339" i="1"/>
  <c r="R1340" i="1" l="1"/>
  <c r="O1340" i="1"/>
  <c r="P1341" i="1" s="1"/>
  <c r="Q1341" i="1" s="1"/>
  <c r="N1340" i="1"/>
  <c r="M1340" i="1"/>
  <c r="O1341" i="1" l="1"/>
  <c r="P1342" i="1" s="1"/>
  <c r="Q1342" i="1" s="1"/>
  <c r="M1341" i="1"/>
  <c r="N1341" i="1"/>
  <c r="R1341" i="1"/>
  <c r="R1342" i="1" l="1"/>
  <c r="N1342" i="1"/>
  <c r="O1342" i="1"/>
  <c r="P1343" i="1" s="1"/>
  <c r="Q1343" i="1" s="1"/>
  <c r="M1342" i="1"/>
  <c r="R1343" i="1" l="1"/>
  <c r="O1343" i="1"/>
  <c r="P1344" i="1" s="1"/>
  <c r="Q1344" i="1" s="1"/>
  <c r="N1343" i="1"/>
  <c r="M1343" i="1"/>
  <c r="R1344" i="1" l="1"/>
  <c r="N1344" i="1"/>
  <c r="O1344" i="1"/>
  <c r="P1345" i="1" s="1"/>
  <c r="Q1345" i="1" s="1"/>
  <c r="M1344" i="1"/>
  <c r="M1345" i="1" l="1"/>
  <c r="R1345" i="1"/>
  <c r="O1345" i="1"/>
  <c r="P1346" i="1" s="1"/>
  <c r="Q1346" i="1" s="1"/>
  <c r="N1345" i="1"/>
  <c r="R1346" i="1" l="1"/>
  <c r="O1346" i="1"/>
  <c r="P1347" i="1" s="1"/>
  <c r="Q1347" i="1" s="1"/>
  <c r="M1346" i="1"/>
  <c r="N1346" i="1"/>
  <c r="R1347" i="1" l="1"/>
  <c r="N1347" i="1"/>
  <c r="O1347" i="1"/>
  <c r="P1348" i="1" s="1"/>
  <c r="Q1348" i="1" s="1"/>
  <c r="M1347" i="1"/>
  <c r="R1348" i="1" l="1"/>
  <c r="M1348" i="1"/>
  <c r="N1348" i="1"/>
  <c r="O1348" i="1"/>
  <c r="P1349" i="1" s="1"/>
  <c r="Q1349" i="1" s="1"/>
  <c r="R1349" i="1" l="1"/>
  <c r="O1349" i="1"/>
  <c r="P1350" i="1" s="1"/>
  <c r="Q1350" i="1" s="1"/>
  <c r="N1349" i="1"/>
  <c r="M1349" i="1"/>
  <c r="R1350" i="1" l="1"/>
  <c r="M1350" i="1"/>
  <c r="O1350" i="1"/>
  <c r="P1351" i="1" s="1"/>
  <c r="Q1351" i="1" s="1"/>
  <c r="N1350" i="1"/>
  <c r="R1351" i="1" l="1"/>
  <c r="O1351" i="1"/>
  <c r="P1352" i="1" s="1"/>
  <c r="Q1352" i="1" s="1"/>
  <c r="N1351" i="1"/>
  <c r="M1351" i="1"/>
  <c r="R1352" i="1" l="1"/>
  <c r="N1352" i="1"/>
  <c r="M1352" i="1"/>
  <c r="O1352" i="1"/>
  <c r="P1353" i="1" s="1"/>
  <c r="Q1353" i="1" s="1"/>
  <c r="R1353" i="1" l="1"/>
  <c r="M1353" i="1"/>
  <c r="O1353" i="1"/>
  <c r="P1354" i="1" s="1"/>
  <c r="Q1354" i="1" s="1"/>
  <c r="N1353" i="1"/>
  <c r="R1354" i="1" l="1"/>
  <c r="M1354" i="1"/>
  <c r="O1354" i="1"/>
  <c r="P1355" i="1" s="1"/>
  <c r="Q1355" i="1" s="1"/>
  <c r="N1354" i="1"/>
  <c r="R1355" i="1" l="1"/>
  <c r="N1355" i="1"/>
  <c r="O1355" i="1"/>
  <c r="P1356" i="1" s="1"/>
  <c r="Q1356" i="1" s="1"/>
  <c r="M1355" i="1"/>
  <c r="M1356" i="1" l="1"/>
  <c r="R1356" i="1"/>
  <c r="O1356" i="1"/>
  <c r="P1357" i="1" s="1"/>
  <c r="Q1357" i="1" s="1"/>
  <c r="N1356" i="1"/>
  <c r="M1357" i="1" l="1"/>
  <c r="N1357" i="1"/>
  <c r="O1357" i="1"/>
  <c r="P1358" i="1" s="1"/>
  <c r="Q1358" i="1" s="1"/>
  <c r="R1357" i="1"/>
  <c r="R1358" i="1" l="1"/>
  <c r="O1358" i="1"/>
  <c r="P1359" i="1" s="1"/>
  <c r="Q1359" i="1" s="1"/>
  <c r="N1358" i="1"/>
  <c r="M1358" i="1"/>
  <c r="R1359" i="1" l="1"/>
  <c r="N1359" i="1"/>
  <c r="O1359" i="1"/>
  <c r="P1360" i="1" s="1"/>
  <c r="Q1360" i="1" s="1"/>
  <c r="M1359" i="1"/>
  <c r="R1360" i="1" l="1"/>
  <c r="O1360" i="1"/>
  <c r="P1361" i="1" s="1"/>
  <c r="Q1361" i="1" s="1"/>
  <c r="N1360" i="1"/>
  <c r="M1360" i="1"/>
  <c r="R1361" i="1" l="1"/>
  <c r="N1361" i="1"/>
  <c r="O1361" i="1"/>
  <c r="P1362" i="1" s="1"/>
  <c r="Q1362" i="1" s="1"/>
  <c r="M1361" i="1"/>
  <c r="R1362" i="1" l="1"/>
  <c r="O1362" i="1"/>
  <c r="P1363" i="1" s="1"/>
  <c r="Q1363" i="1" s="1"/>
  <c r="N1362" i="1"/>
  <c r="M1362" i="1"/>
  <c r="R1363" i="1" l="1"/>
  <c r="M1363" i="1"/>
  <c r="N1363" i="1"/>
  <c r="O1363" i="1"/>
  <c r="P1364" i="1" s="1"/>
  <c r="Q1364" i="1" s="1"/>
  <c r="R1364" i="1" l="1"/>
  <c r="N1364" i="1"/>
  <c r="O1364" i="1"/>
  <c r="P1365" i="1" s="1"/>
  <c r="Q1365" i="1" s="1"/>
  <c r="M1364" i="1"/>
  <c r="R1365" i="1" l="1"/>
  <c r="M1365" i="1"/>
  <c r="N1365" i="1"/>
  <c r="O1365" i="1"/>
  <c r="P1366" i="1" s="1"/>
  <c r="Q1366" i="1" s="1"/>
  <c r="R1366" i="1" l="1"/>
  <c r="O1366" i="1"/>
  <c r="P1367" i="1" s="1"/>
  <c r="Q1367" i="1" s="1"/>
  <c r="M1366" i="1"/>
  <c r="N1366" i="1"/>
  <c r="R1367" i="1" l="1"/>
  <c r="N1367" i="1"/>
  <c r="M1367" i="1"/>
  <c r="O1367" i="1"/>
  <c r="P1368" i="1" s="1"/>
  <c r="Q1368" i="1" s="1"/>
  <c r="R1368" i="1" l="1"/>
  <c r="M1368" i="1"/>
  <c r="N1368" i="1"/>
  <c r="O1368" i="1"/>
  <c r="P1369" i="1" s="1"/>
  <c r="Q1369" i="1" s="1"/>
  <c r="R1369" i="1" l="1"/>
  <c r="M1369" i="1"/>
  <c r="N1369" i="1"/>
  <c r="O1369" i="1"/>
  <c r="P1370" i="1" s="1"/>
  <c r="Q1370" i="1" s="1"/>
  <c r="R1370" i="1" l="1"/>
  <c r="O1370" i="1"/>
  <c r="P1371" i="1" s="1"/>
  <c r="Q1371" i="1" s="1"/>
  <c r="N1370" i="1"/>
  <c r="M1370" i="1"/>
  <c r="R1371" i="1" l="1"/>
  <c r="N1371" i="1"/>
  <c r="M1371" i="1"/>
  <c r="O1371" i="1"/>
  <c r="P1372" i="1" s="1"/>
  <c r="Q1372" i="1" s="1"/>
  <c r="R1372" i="1" l="1"/>
  <c r="O1372" i="1"/>
  <c r="P1373" i="1" s="1"/>
  <c r="Q1373" i="1" s="1"/>
  <c r="M1372" i="1"/>
  <c r="N1372" i="1"/>
  <c r="R1373" i="1" l="1"/>
  <c r="N1373" i="1"/>
  <c r="M1373" i="1"/>
  <c r="O1373" i="1"/>
  <c r="P1374" i="1" s="1"/>
  <c r="Q1374" i="1" s="1"/>
  <c r="R1374" i="1" l="1"/>
  <c r="N1374" i="1"/>
  <c r="M1374" i="1"/>
  <c r="O1374" i="1"/>
  <c r="P1375" i="1" s="1"/>
  <c r="Q1375" i="1" s="1"/>
  <c r="O1375" i="1" l="1"/>
  <c r="P1376" i="1" s="1"/>
  <c r="Q1376" i="1" s="1"/>
  <c r="M1375" i="1"/>
  <c r="N1375" i="1"/>
  <c r="R1375" i="1"/>
  <c r="R1376" i="1" l="1"/>
  <c r="O1376" i="1"/>
  <c r="P1377" i="1" s="1"/>
  <c r="Q1377" i="1" s="1"/>
  <c r="N1376" i="1"/>
  <c r="M1376" i="1"/>
  <c r="O1377" i="1" l="1"/>
  <c r="P1378" i="1" s="1"/>
  <c r="Q1378" i="1" s="1"/>
  <c r="N1377" i="1"/>
  <c r="M1377" i="1"/>
  <c r="R1377" i="1"/>
  <c r="R1378" i="1" l="1"/>
  <c r="M1378" i="1"/>
  <c r="O1378" i="1"/>
  <c r="P1379" i="1" s="1"/>
  <c r="Q1379" i="1" s="1"/>
  <c r="N1378" i="1"/>
  <c r="M1379" i="1" l="1"/>
  <c r="O1379" i="1"/>
  <c r="P1380" i="1" s="1"/>
  <c r="Q1380" i="1" s="1"/>
  <c r="R1379" i="1"/>
  <c r="N1379" i="1"/>
  <c r="R1380" i="1" l="1"/>
  <c r="O1380" i="1"/>
  <c r="P1381" i="1" s="1"/>
  <c r="Q1381" i="1" s="1"/>
  <c r="M1380" i="1"/>
  <c r="N1380" i="1"/>
  <c r="R1381" i="1" l="1"/>
  <c r="M1381" i="1"/>
  <c r="N1381" i="1"/>
  <c r="O1381" i="1"/>
  <c r="P1382" i="1" s="1"/>
  <c r="Q1382" i="1" s="1"/>
  <c r="R1382" i="1" l="1"/>
  <c r="M1382" i="1"/>
  <c r="O1382" i="1"/>
  <c r="P1383" i="1" s="1"/>
  <c r="Q1383" i="1" s="1"/>
  <c r="N1382" i="1"/>
  <c r="R1383" i="1" l="1"/>
  <c r="M1383" i="1"/>
  <c r="O1383" i="1"/>
  <c r="P1384" i="1" s="1"/>
  <c r="Q1384" i="1" s="1"/>
  <c r="N1383" i="1"/>
  <c r="R1384" i="1" l="1"/>
  <c r="M1384" i="1"/>
  <c r="O1384" i="1"/>
  <c r="P1385" i="1" s="1"/>
  <c r="Q1385" i="1" s="1"/>
  <c r="N1384" i="1"/>
  <c r="R1385" i="1" l="1"/>
  <c r="N1385" i="1"/>
  <c r="O1385" i="1"/>
  <c r="P1386" i="1" s="1"/>
  <c r="Q1386" i="1" s="1"/>
  <c r="M1385" i="1"/>
  <c r="R1386" i="1" l="1"/>
  <c r="N1386" i="1"/>
  <c r="O1386" i="1"/>
  <c r="P1387" i="1" s="1"/>
  <c r="Q1387" i="1" s="1"/>
  <c r="M1386" i="1"/>
  <c r="N1387" i="1" l="1"/>
  <c r="O1387" i="1"/>
  <c r="P1388" i="1" s="1"/>
  <c r="Q1388" i="1" s="1"/>
  <c r="M1387" i="1"/>
  <c r="R1387" i="1"/>
  <c r="R1388" i="1" l="1"/>
  <c r="N1388" i="1"/>
  <c r="O1388" i="1"/>
  <c r="P1389" i="1" s="1"/>
  <c r="Q1389" i="1" s="1"/>
  <c r="M1388" i="1"/>
  <c r="R1389" i="1" l="1"/>
  <c r="N1389" i="1"/>
  <c r="O1389" i="1"/>
  <c r="P1390" i="1" s="1"/>
  <c r="Q1390" i="1" s="1"/>
  <c r="M1389" i="1"/>
  <c r="R1390" i="1" l="1"/>
  <c r="N1390" i="1"/>
  <c r="O1390" i="1"/>
  <c r="P1391" i="1" s="1"/>
  <c r="Q1391" i="1" s="1"/>
  <c r="M1390" i="1"/>
  <c r="R1391" i="1" l="1"/>
  <c r="N1391" i="1"/>
  <c r="O1391" i="1"/>
  <c r="P1392" i="1" s="1"/>
  <c r="Q1392" i="1" s="1"/>
  <c r="M1391" i="1"/>
  <c r="R1392" i="1" l="1"/>
  <c r="N1392" i="1"/>
  <c r="M1392" i="1"/>
  <c r="O1392" i="1"/>
  <c r="P1393" i="1" s="1"/>
  <c r="Q1393" i="1" s="1"/>
  <c r="M1393" i="1" l="1"/>
  <c r="N1393" i="1"/>
  <c r="O1393" i="1"/>
  <c r="P1394" i="1" s="1"/>
  <c r="Q1394" i="1" s="1"/>
  <c r="R1393" i="1"/>
  <c r="R1394" i="1" l="1"/>
  <c r="O1394" i="1"/>
  <c r="P1395" i="1" s="1"/>
  <c r="Q1395" i="1" s="1"/>
  <c r="N1394" i="1"/>
  <c r="M1394" i="1"/>
  <c r="O1395" i="1" l="1"/>
  <c r="P1396" i="1" s="1"/>
  <c r="Q1396" i="1" s="1"/>
  <c r="N1395" i="1"/>
  <c r="R1395" i="1"/>
  <c r="M1395" i="1"/>
  <c r="R1396" i="1" l="1"/>
  <c r="O1396" i="1"/>
  <c r="P1397" i="1" s="1"/>
  <c r="Q1397" i="1" s="1"/>
  <c r="N1396" i="1"/>
  <c r="M1396" i="1"/>
  <c r="R1397" i="1" l="1"/>
  <c r="M1397" i="1"/>
  <c r="O1397" i="1"/>
  <c r="P1398" i="1" s="1"/>
  <c r="Q1398" i="1" s="1"/>
  <c r="N1397" i="1"/>
  <c r="R1398" i="1" l="1"/>
  <c r="M1398" i="1"/>
  <c r="O1398" i="1"/>
  <c r="P1399" i="1" s="1"/>
  <c r="Q1399" i="1" s="1"/>
  <c r="N1398" i="1"/>
  <c r="R1399" i="1" l="1"/>
  <c r="M1399" i="1"/>
  <c r="O1399" i="1"/>
  <c r="P1400" i="1" s="1"/>
  <c r="Q1400" i="1" s="1"/>
  <c r="N1399" i="1"/>
  <c r="R1400" i="1" l="1"/>
  <c r="M1400" i="1"/>
  <c r="N1400" i="1"/>
  <c r="O1400" i="1"/>
  <c r="P1401" i="1" s="1"/>
  <c r="Q1401" i="1" s="1"/>
  <c r="R1401" i="1" l="1"/>
  <c r="N1401" i="1"/>
  <c r="M1401" i="1"/>
  <c r="O1401" i="1"/>
  <c r="P1402" i="1" s="1"/>
  <c r="Q1402" i="1" s="1"/>
  <c r="R1402" i="1" l="1"/>
  <c r="N1402" i="1"/>
  <c r="M1402" i="1"/>
  <c r="O1402" i="1"/>
  <c r="P1403" i="1" s="1"/>
  <c r="Q1403" i="1" s="1"/>
  <c r="R1403" i="1" l="1"/>
  <c r="M1403" i="1"/>
  <c r="O1403" i="1"/>
  <c r="P1404" i="1" s="1"/>
  <c r="Q1404" i="1" s="1"/>
  <c r="N1403" i="1"/>
  <c r="R1404" i="1" l="1"/>
  <c r="O1404" i="1"/>
  <c r="P1405" i="1" s="1"/>
  <c r="Q1405" i="1" s="1"/>
  <c r="N1404" i="1"/>
  <c r="M1404" i="1"/>
  <c r="R1405" i="1" l="1"/>
  <c r="M1405" i="1"/>
  <c r="N1405" i="1"/>
  <c r="O1405" i="1"/>
  <c r="P1406" i="1" s="1"/>
  <c r="Q1406" i="1" s="1"/>
  <c r="R1406" i="1" l="1"/>
  <c r="N1406" i="1"/>
  <c r="O1406" i="1"/>
  <c r="P1407" i="1" s="1"/>
  <c r="Q1407" i="1" s="1"/>
  <c r="M1406" i="1"/>
  <c r="N1407" i="1" l="1"/>
  <c r="M1407" i="1"/>
  <c r="O1407" i="1"/>
  <c r="P1408" i="1" s="1"/>
  <c r="Q1408" i="1" s="1"/>
  <c r="R1407" i="1"/>
  <c r="R1408" i="1" l="1"/>
  <c r="N1408" i="1"/>
  <c r="O1408" i="1"/>
  <c r="P1409" i="1" s="1"/>
  <c r="Q1409" i="1" s="1"/>
  <c r="M1408" i="1"/>
  <c r="R1409" i="1" l="1"/>
  <c r="M1409" i="1"/>
  <c r="N1409" i="1"/>
  <c r="O1409" i="1"/>
  <c r="P1410" i="1" s="1"/>
  <c r="Q1410" i="1" s="1"/>
  <c r="R1410" i="1" l="1"/>
  <c r="M1410" i="1"/>
  <c r="N1410" i="1"/>
  <c r="O1410" i="1"/>
  <c r="P1411" i="1" s="1"/>
  <c r="Q1411" i="1" s="1"/>
  <c r="O1411" i="1" l="1"/>
  <c r="P1412" i="1" s="1"/>
  <c r="Q1412" i="1" s="1"/>
  <c r="N1411" i="1"/>
  <c r="M1411" i="1"/>
  <c r="R1411" i="1"/>
  <c r="R1412" i="1" l="1"/>
  <c r="O1412" i="1"/>
  <c r="P1413" i="1" s="1"/>
  <c r="Q1413" i="1" s="1"/>
  <c r="M1412" i="1"/>
  <c r="N1412" i="1"/>
  <c r="R1413" i="1" l="1"/>
  <c r="N1413" i="1"/>
  <c r="M1413" i="1"/>
  <c r="O1413" i="1"/>
  <c r="P1414" i="1" s="1"/>
  <c r="Q1414" i="1" s="1"/>
  <c r="R1414" i="1" l="1"/>
  <c r="O1414" i="1"/>
  <c r="P1415" i="1" s="1"/>
  <c r="Q1415" i="1" s="1"/>
  <c r="N1414" i="1"/>
  <c r="M1414" i="1"/>
  <c r="R1415" i="1" l="1"/>
  <c r="N1415" i="1"/>
  <c r="M1415" i="1"/>
  <c r="O1415" i="1"/>
  <c r="P1416" i="1" s="1"/>
  <c r="Q1416" i="1" s="1"/>
  <c r="R1416" i="1" l="1"/>
  <c r="O1416" i="1"/>
  <c r="P1417" i="1" s="1"/>
  <c r="Q1417" i="1" s="1"/>
  <c r="N1416" i="1"/>
  <c r="M1416" i="1"/>
  <c r="R1417" i="1" l="1"/>
  <c r="N1417" i="1"/>
  <c r="M1417" i="1"/>
  <c r="O1417" i="1"/>
  <c r="P1418" i="1" s="1"/>
  <c r="Q1418" i="1" s="1"/>
  <c r="R1418" i="1" l="1"/>
  <c r="M1418" i="1"/>
  <c r="N1418" i="1"/>
  <c r="O1418" i="1"/>
  <c r="P1419" i="1" s="1"/>
  <c r="Q1419" i="1" s="1"/>
  <c r="R1419" i="1" l="1"/>
  <c r="M1419" i="1"/>
  <c r="N1419" i="1"/>
  <c r="O1419" i="1"/>
  <c r="P1420" i="1" s="1"/>
  <c r="Q1420" i="1" s="1"/>
  <c r="R1420" i="1" l="1"/>
  <c r="O1420" i="1"/>
  <c r="P1421" i="1" s="1"/>
  <c r="Q1421" i="1" s="1"/>
  <c r="N1420" i="1"/>
  <c r="M1420" i="1"/>
  <c r="R1421" i="1" l="1"/>
  <c r="M1421" i="1"/>
  <c r="N1421" i="1"/>
  <c r="O1421" i="1"/>
  <c r="P1422" i="1" s="1"/>
  <c r="Q1422" i="1" s="1"/>
  <c r="R1422" i="1" l="1"/>
  <c r="O1422" i="1"/>
  <c r="P1423" i="1" s="1"/>
  <c r="Q1423" i="1" s="1"/>
  <c r="M1422" i="1"/>
  <c r="N1422" i="1"/>
  <c r="O1423" i="1" l="1"/>
  <c r="P1424" i="1" s="1"/>
  <c r="Q1424" i="1" s="1"/>
  <c r="N1423" i="1"/>
  <c r="R1423" i="1"/>
  <c r="M1423" i="1"/>
  <c r="R1424" i="1" l="1"/>
  <c r="O1424" i="1"/>
  <c r="P1425" i="1" s="1"/>
  <c r="Q1425" i="1" s="1"/>
  <c r="N1424" i="1"/>
  <c r="M1424" i="1"/>
  <c r="M1425" i="1" l="1"/>
  <c r="N1425" i="1"/>
  <c r="O1425" i="1"/>
  <c r="P1426" i="1" s="1"/>
  <c r="Q1426" i="1" s="1"/>
  <c r="R1425" i="1"/>
  <c r="R1426" i="1" l="1"/>
  <c r="O1426" i="1"/>
  <c r="P1427" i="1" s="1"/>
  <c r="Q1427" i="1" s="1"/>
  <c r="M1426" i="1"/>
  <c r="N1426" i="1"/>
  <c r="R1427" i="1" l="1"/>
  <c r="M1427" i="1"/>
  <c r="N1427" i="1"/>
  <c r="O1427" i="1"/>
  <c r="P1428" i="1" s="1"/>
  <c r="Q1428" i="1" s="1"/>
  <c r="R1428" i="1" l="1"/>
  <c r="O1428" i="1"/>
  <c r="P1429" i="1" s="1"/>
  <c r="Q1429" i="1" s="1"/>
  <c r="N1428" i="1"/>
  <c r="M1428" i="1"/>
  <c r="O1429" i="1" l="1"/>
  <c r="P1430" i="1" s="1"/>
  <c r="Q1430" i="1" s="1"/>
  <c r="M1429" i="1"/>
  <c r="N1429" i="1"/>
  <c r="R1429" i="1"/>
  <c r="R1430" i="1" l="1"/>
  <c r="O1430" i="1"/>
  <c r="P1431" i="1" s="1"/>
  <c r="Q1431" i="1" s="1"/>
  <c r="M1430" i="1"/>
  <c r="N1430" i="1"/>
  <c r="R1431" i="1" l="1"/>
  <c r="N1431" i="1"/>
  <c r="M1431" i="1"/>
  <c r="O1431" i="1"/>
  <c r="P1432" i="1" s="1"/>
  <c r="Q1432" i="1" s="1"/>
  <c r="R1432" i="1" l="1"/>
  <c r="N1432" i="1"/>
  <c r="M1432" i="1"/>
  <c r="O1432" i="1"/>
  <c r="P1433" i="1" s="1"/>
  <c r="Q1433" i="1" s="1"/>
  <c r="R1433" i="1" l="1"/>
  <c r="N1433" i="1"/>
  <c r="O1433" i="1"/>
  <c r="P1434" i="1" s="1"/>
  <c r="Q1434" i="1" s="1"/>
  <c r="M1433" i="1"/>
  <c r="R1434" i="1" l="1"/>
  <c r="O1434" i="1"/>
  <c r="P1435" i="1" s="1"/>
  <c r="Q1435" i="1" s="1"/>
  <c r="M1434" i="1"/>
  <c r="N1434" i="1"/>
  <c r="R1435" i="1" l="1"/>
  <c r="N1435" i="1"/>
  <c r="M1435" i="1"/>
  <c r="O1435" i="1"/>
  <c r="P1436" i="1" s="1"/>
  <c r="Q1436" i="1" s="1"/>
  <c r="R1436" i="1" l="1"/>
  <c r="O1436" i="1"/>
  <c r="P1437" i="1" s="1"/>
  <c r="Q1437" i="1" s="1"/>
  <c r="N1436" i="1"/>
  <c r="M1436" i="1"/>
  <c r="O1437" i="1" l="1"/>
  <c r="P1438" i="1" s="1"/>
  <c r="Q1438" i="1" s="1"/>
  <c r="R1437" i="1"/>
  <c r="N1437" i="1"/>
  <c r="M1437" i="1"/>
  <c r="O1438" i="1" l="1"/>
  <c r="P1439" i="1" s="1"/>
  <c r="Q1439" i="1" s="1"/>
  <c r="M1438" i="1"/>
  <c r="N1438" i="1"/>
  <c r="R1438" i="1"/>
  <c r="N1439" i="1" l="1"/>
  <c r="R1439" i="1"/>
  <c r="O1439" i="1"/>
  <c r="P1440" i="1" s="1"/>
  <c r="Q1440" i="1" s="1"/>
  <c r="M1439" i="1"/>
  <c r="M1440" i="1" l="1"/>
  <c r="O1440" i="1"/>
  <c r="P1441" i="1" s="1"/>
  <c r="Q1441" i="1" s="1"/>
  <c r="R1440" i="1"/>
  <c r="N1440" i="1"/>
  <c r="N1441" i="1" l="1"/>
  <c r="M1441" i="1"/>
  <c r="O1441" i="1"/>
  <c r="P1442" i="1" s="1"/>
  <c r="Q1442" i="1" s="1"/>
  <c r="R1441" i="1"/>
  <c r="M1442" i="1" l="1"/>
  <c r="O1442" i="1"/>
  <c r="P1443" i="1" s="1"/>
  <c r="Q1443" i="1" s="1"/>
  <c r="N1442" i="1"/>
  <c r="R1442" i="1"/>
  <c r="M1443" i="1" l="1"/>
  <c r="N1443" i="1"/>
  <c r="O1443" i="1"/>
  <c r="P1444" i="1" s="1"/>
  <c r="Q1444" i="1" s="1"/>
  <c r="R1443" i="1"/>
  <c r="O1444" i="1" l="1"/>
  <c r="P1445" i="1" s="1"/>
  <c r="Q1445" i="1" s="1"/>
  <c r="N1444" i="1"/>
  <c r="M1444" i="1"/>
  <c r="R1444" i="1"/>
  <c r="N1445" i="1" l="1"/>
  <c r="M1445" i="1"/>
  <c r="O1445" i="1"/>
  <c r="P1446" i="1" s="1"/>
  <c r="Q1446" i="1" s="1"/>
  <c r="R1445" i="1"/>
  <c r="O1446" i="1" l="1"/>
  <c r="P1447" i="1" s="1"/>
  <c r="Q1447" i="1" s="1"/>
  <c r="M1446" i="1"/>
  <c r="R1446" i="1"/>
  <c r="N1446" i="1"/>
  <c r="M1447" i="1" l="1"/>
  <c r="N1447" i="1"/>
  <c r="O1447" i="1"/>
  <c r="P1448" i="1" s="1"/>
  <c r="Q1448" i="1" s="1"/>
  <c r="R1447" i="1"/>
  <c r="O1448" i="1" l="1"/>
  <c r="P1449" i="1" s="1"/>
  <c r="Q1449" i="1" s="1"/>
  <c r="N1448" i="1"/>
  <c r="M1448" i="1"/>
  <c r="R1448" i="1"/>
  <c r="O1449" i="1" l="1"/>
  <c r="P1450" i="1" s="1"/>
  <c r="Q1450" i="1" s="1"/>
  <c r="M1449" i="1"/>
  <c r="N1449" i="1"/>
  <c r="R1449" i="1"/>
  <c r="O1450" i="1" l="1"/>
  <c r="P1451" i="1" s="1"/>
  <c r="Q1451" i="1" s="1"/>
  <c r="M1450" i="1"/>
  <c r="N1450" i="1"/>
  <c r="R1450" i="1"/>
  <c r="O1451" i="1" l="1"/>
  <c r="P1452" i="1" s="1"/>
  <c r="Q1452" i="1" s="1"/>
  <c r="N1451" i="1"/>
  <c r="M1451" i="1"/>
  <c r="R1451" i="1"/>
  <c r="O1452" i="1" l="1"/>
  <c r="P1453" i="1" s="1"/>
  <c r="Q1453" i="1" s="1"/>
  <c r="N1452" i="1"/>
  <c r="M1452" i="1"/>
  <c r="R1452" i="1"/>
  <c r="N1453" i="1" l="1"/>
  <c r="M1453" i="1"/>
  <c r="R1453" i="1"/>
  <c r="O1453" i="1"/>
  <c r="P1454" i="1" s="1"/>
  <c r="Q1454" i="1" s="1"/>
  <c r="O1454" i="1" l="1"/>
  <c r="P1455" i="1" s="1"/>
  <c r="Q1455" i="1" s="1"/>
  <c r="M1454" i="1"/>
  <c r="N1454" i="1"/>
  <c r="R1454" i="1"/>
  <c r="M1455" i="1" l="1"/>
  <c r="N1455" i="1"/>
  <c r="R1455" i="1"/>
  <c r="O1455" i="1"/>
  <c r="P1456" i="1" s="1"/>
  <c r="Q1456" i="1" s="1"/>
  <c r="O1456" i="1" l="1"/>
  <c r="P1457" i="1" s="1"/>
  <c r="Q1457" i="1" s="1"/>
  <c r="M1456" i="1"/>
  <c r="N1456" i="1"/>
  <c r="R1456" i="1"/>
  <c r="O1457" i="1" l="1"/>
  <c r="P1458" i="1" s="1"/>
  <c r="Q1458" i="1" s="1"/>
  <c r="M1457" i="1"/>
  <c r="N1457" i="1"/>
  <c r="R1457" i="1"/>
  <c r="O1458" i="1" l="1"/>
  <c r="P1459" i="1" s="1"/>
  <c r="Q1459" i="1" s="1"/>
  <c r="M1458" i="1"/>
  <c r="N1458" i="1"/>
  <c r="R1458" i="1"/>
  <c r="O1459" i="1" l="1"/>
  <c r="P1460" i="1" s="1"/>
  <c r="Q1460" i="1" s="1"/>
  <c r="N1459" i="1"/>
  <c r="M1459" i="1"/>
  <c r="R1459" i="1"/>
  <c r="O1460" i="1" l="1"/>
  <c r="P1461" i="1" s="1"/>
  <c r="Q1461" i="1" s="1"/>
  <c r="N1460" i="1"/>
  <c r="M1460" i="1"/>
  <c r="R1460" i="1"/>
  <c r="O1461" i="1" l="1"/>
  <c r="P1462" i="1" s="1"/>
  <c r="Q1462" i="1" s="1"/>
  <c r="M1461" i="1"/>
  <c r="N1461" i="1"/>
  <c r="R1461" i="1"/>
  <c r="O1462" i="1" l="1"/>
  <c r="P1463" i="1" s="1"/>
  <c r="Q1463" i="1" s="1"/>
  <c r="M1462" i="1"/>
  <c r="N1462" i="1"/>
  <c r="R1462" i="1"/>
  <c r="O1463" i="1" l="1"/>
  <c r="P1464" i="1" s="1"/>
  <c r="Q1464" i="1" s="1"/>
  <c r="N1463" i="1"/>
  <c r="M1463" i="1"/>
  <c r="R1463" i="1"/>
  <c r="O1464" i="1" l="1"/>
  <c r="P1465" i="1" s="1"/>
  <c r="Q1465" i="1" s="1"/>
  <c r="M1464" i="1"/>
  <c r="N1464" i="1"/>
  <c r="R1464" i="1"/>
  <c r="O1465" i="1" l="1"/>
  <c r="P1466" i="1" s="1"/>
  <c r="Q1466" i="1" s="1"/>
  <c r="N1465" i="1"/>
  <c r="M1465" i="1"/>
  <c r="R1465" i="1"/>
  <c r="M1466" i="1" l="1"/>
  <c r="N1466" i="1"/>
  <c r="R1466" i="1"/>
  <c r="O1466" i="1"/>
  <c r="P1467" i="1" s="1"/>
  <c r="Q1467" i="1" s="1"/>
  <c r="O1467" i="1" l="1"/>
  <c r="P1468" i="1" s="1"/>
  <c r="Q1468" i="1" s="1"/>
  <c r="M1467" i="1"/>
  <c r="N1467" i="1"/>
  <c r="R1467" i="1"/>
  <c r="O1468" i="1" l="1"/>
  <c r="P1469" i="1" s="1"/>
  <c r="Q1469" i="1" s="1"/>
  <c r="M1468" i="1"/>
  <c r="N1468" i="1"/>
  <c r="R1468" i="1"/>
  <c r="O1469" i="1" l="1"/>
  <c r="P1470" i="1" s="1"/>
  <c r="Q1470" i="1" s="1"/>
  <c r="N1469" i="1"/>
  <c r="M1469" i="1"/>
  <c r="R1469" i="1"/>
  <c r="M1470" i="1" l="1"/>
  <c r="O1470" i="1"/>
  <c r="P1471" i="1" s="1"/>
  <c r="Q1471" i="1" s="1"/>
  <c r="N1470" i="1"/>
  <c r="R1470" i="1"/>
  <c r="O1471" i="1" l="1"/>
  <c r="P1472" i="1" s="1"/>
  <c r="Q1472" i="1" s="1"/>
  <c r="N1471" i="1"/>
  <c r="M1471" i="1"/>
  <c r="R1471" i="1"/>
  <c r="O1472" i="1" l="1"/>
  <c r="P1473" i="1" s="1"/>
  <c r="Q1473" i="1" s="1"/>
  <c r="N1472" i="1"/>
  <c r="M1472" i="1"/>
  <c r="R1472" i="1"/>
  <c r="O1473" i="1" l="1"/>
  <c r="P1474" i="1" s="1"/>
  <c r="Q1474" i="1" s="1"/>
  <c r="N1473" i="1"/>
  <c r="M1473" i="1"/>
  <c r="R1473" i="1"/>
  <c r="O1474" i="1" l="1"/>
  <c r="P1475" i="1" s="1"/>
  <c r="Q1475" i="1" s="1"/>
  <c r="M1474" i="1"/>
  <c r="N1474" i="1"/>
  <c r="R1474" i="1"/>
  <c r="O1475" i="1" l="1"/>
  <c r="P1476" i="1" s="1"/>
  <c r="Q1476" i="1" s="1"/>
  <c r="N1475" i="1"/>
  <c r="M1475" i="1"/>
  <c r="R1475" i="1"/>
  <c r="R1476" i="1" l="1"/>
  <c r="M1476" i="1"/>
  <c r="N1476" i="1"/>
  <c r="O1476" i="1"/>
  <c r="P1477" i="1" s="1"/>
  <c r="Q1477" i="1" s="1"/>
  <c r="N1477" i="1" l="1"/>
  <c r="R1477" i="1"/>
  <c r="O1477" i="1"/>
  <c r="P1478" i="1" s="1"/>
  <c r="Q1478" i="1" s="1"/>
  <c r="M1477" i="1"/>
  <c r="M1478" i="1" l="1"/>
  <c r="R1478" i="1"/>
  <c r="O1478" i="1"/>
  <c r="P1479" i="1" s="1"/>
  <c r="Q1479" i="1" s="1"/>
  <c r="N1478" i="1"/>
  <c r="M1479" i="1" l="1"/>
  <c r="N1479" i="1"/>
  <c r="O1479" i="1"/>
  <c r="P1480" i="1" s="1"/>
  <c r="Q1480" i="1" s="1"/>
  <c r="R1479" i="1"/>
  <c r="O1480" i="1" l="1"/>
  <c r="P1481" i="1" s="1"/>
  <c r="Q1481" i="1" s="1"/>
  <c r="M1480" i="1"/>
  <c r="N1480" i="1"/>
  <c r="R1480" i="1"/>
  <c r="R1481" i="1" l="1"/>
  <c r="M1481" i="1"/>
  <c r="N1481" i="1"/>
  <c r="O1481" i="1"/>
  <c r="P1482" i="1" s="1"/>
  <c r="Q1482" i="1" s="1"/>
  <c r="R1482" i="1" l="1"/>
  <c r="O1482" i="1"/>
  <c r="P1483" i="1" s="1"/>
  <c r="Q1483" i="1" s="1"/>
  <c r="N1482" i="1"/>
  <c r="M1482" i="1"/>
  <c r="R1483" i="1" l="1"/>
  <c r="M1483" i="1"/>
  <c r="N1483" i="1"/>
  <c r="O1483" i="1"/>
  <c r="P1484" i="1" s="1"/>
  <c r="Q1484" i="1" s="1"/>
  <c r="R1484" i="1" l="1"/>
  <c r="O1484" i="1"/>
  <c r="P1485" i="1" s="1"/>
  <c r="Q1485" i="1" s="1"/>
  <c r="N1484" i="1"/>
  <c r="M1484" i="1"/>
  <c r="R1485" i="1" l="1"/>
  <c r="O1485" i="1"/>
  <c r="P1486" i="1" s="1"/>
  <c r="Q1486" i="1" s="1"/>
  <c r="N1485" i="1"/>
  <c r="M1485" i="1"/>
  <c r="R1486" i="1" l="1"/>
  <c r="O1486" i="1"/>
  <c r="P1487" i="1" s="1"/>
  <c r="Q1487" i="1" s="1"/>
  <c r="N1486" i="1"/>
  <c r="M1486" i="1"/>
  <c r="R1487" i="1" l="1"/>
  <c r="M1487" i="1"/>
  <c r="O1487" i="1"/>
  <c r="P1488" i="1" s="1"/>
  <c r="Q1488" i="1" s="1"/>
  <c r="N1487" i="1"/>
  <c r="R1488" i="1" l="1"/>
  <c r="M1488" i="1"/>
  <c r="N1488" i="1"/>
  <c r="O1488" i="1"/>
  <c r="P1489" i="1" s="1"/>
  <c r="Q1489" i="1" s="1"/>
  <c r="R1489" i="1" l="1"/>
  <c r="N1489" i="1"/>
  <c r="M1489" i="1"/>
  <c r="O1489" i="1"/>
  <c r="P1490" i="1" s="1"/>
  <c r="Q1490" i="1" s="1"/>
  <c r="R1490" i="1" l="1"/>
  <c r="O1490" i="1"/>
  <c r="P1491" i="1" s="1"/>
  <c r="Q1491" i="1" s="1"/>
  <c r="M1490" i="1"/>
  <c r="N1490" i="1"/>
  <c r="O1491" i="1" l="1"/>
  <c r="P1492" i="1" s="1"/>
  <c r="Q1492" i="1" s="1"/>
  <c r="N1491" i="1"/>
  <c r="R1491" i="1"/>
  <c r="M1491" i="1"/>
  <c r="R1492" i="1" l="1"/>
  <c r="O1492" i="1"/>
  <c r="P1493" i="1" s="1"/>
  <c r="Q1493" i="1" s="1"/>
  <c r="M1492" i="1"/>
  <c r="N1492" i="1"/>
  <c r="N1493" i="1" l="1"/>
  <c r="M1493" i="1"/>
  <c r="R1493" i="1"/>
  <c r="O1493" i="1"/>
  <c r="P1494" i="1" s="1"/>
  <c r="Q1494" i="1" s="1"/>
  <c r="R1494" i="1" l="1"/>
  <c r="O1494" i="1"/>
  <c r="P1495" i="1" s="1"/>
  <c r="Q1495" i="1" s="1"/>
  <c r="N1494" i="1"/>
  <c r="M1494" i="1"/>
  <c r="M1495" i="1" l="1"/>
  <c r="R1495" i="1"/>
  <c r="N1495" i="1"/>
  <c r="O1495" i="1"/>
  <c r="P1496" i="1" s="1"/>
  <c r="Q1496" i="1" s="1"/>
  <c r="N1496" i="1" l="1"/>
  <c r="R1496" i="1"/>
  <c r="O1496" i="1"/>
  <c r="P1497" i="1" s="1"/>
  <c r="Q1497" i="1" s="1"/>
  <c r="M1496" i="1"/>
  <c r="O1497" i="1" l="1"/>
  <c r="P1498" i="1" s="1"/>
  <c r="Q1498" i="1" s="1"/>
  <c r="N1497" i="1"/>
  <c r="M1497" i="1"/>
  <c r="R1497" i="1"/>
  <c r="R1498" i="1" l="1"/>
  <c r="O1498" i="1"/>
  <c r="P1499" i="1" s="1"/>
  <c r="Q1499" i="1" s="1"/>
  <c r="M1498" i="1"/>
  <c r="N1498" i="1"/>
  <c r="R1499" i="1" l="1"/>
  <c r="M1499" i="1"/>
  <c r="N1499" i="1"/>
  <c r="O1499" i="1"/>
  <c r="P1500" i="1" s="1"/>
  <c r="Q1500" i="1" s="1"/>
  <c r="N1500" i="1" l="1"/>
  <c r="R1500" i="1"/>
  <c r="O1500" i="1"/>
  <c r="P1501" i="1" s="1"/>
  <c r="Q1501" i="1" s="1"/>
  <c r="M1500" i="1"/>
  <c r="R1501" i="1" l="1"/>
  <c r="M1501" i="1"/>
  <c r="N1501" i="1"/>
  <c r="O1501" i="1"/>
  <c r="P1502" i="1" s="1"/>
  <c r="Q1502" i="1" s="1"/>
  <c r="N1502" i="1" l="1"/>
  <c r="M1502" i="1"/>
  <c r="O1502" i="1"/>
  <c r="P1503" i="1" s="1"/>
  <c r="Q1503" i="1" s="1"/>
  <c r="R1502" i="1"/>
  <c r="O1503" i="1" l="1"/>
  <c r="P1504" i="1" s="1"/>
  <c r="Q1504" i="1" s="1"/>
  <c r="M1503" i="1"/>
  <c r="N1503" i="1"/>
  <c r="R1503" i="1"/>
  <c r="O1504" i="1" l="1"/>
  <c r="P1505" i="1" s="1"/>
  <c r="Q1505" i="1" s="1"/>
  <c r="M1504" i="1"/>
  <c r="N1504" i="1"/>
  <c r="R1504" i="1"/>
  <c r="O1505" i="1" l="1"/>
  <c r="P1506" i="1" s="1"/>
  <c r="Q1506" i="1" s="1"/>
  <c r="N1505" i="1"/>
  <c r="M1505" i="1"/>
  <c r="R1505" i="1"/>
  <c r="O1506" i="1" l="1"/>
  <c r="P1507" i="1" s="1"/>
  <c r="Q1507" i="1" s="1"/>
  <c r="N1506" i="1"/>
  <c r="M1506" i="1"/>
  <c r="R1506" i="1"/>
  <c r="O1507" i="1" l="1"/>
  <c r="P1508" i="1" s="1"/>
  <c r="Q1508" i="1" s="1"/>
  <c r="M1507" i="1"/>
  <c r="N1507" i="1"/>
  <c r="R1507" i="1"/>
  <c r="O1508" i="1" l="1"/>
  <c r="P1509" i="1" s="1"/>
  <c r="Q1509" i="1" s="1"/>
  <c r="M1508" i="1"/>
  <c r="N1508" i="1"/>
  <c r="R1508" i="1"/>
  <c r="O1509" i="1" l="1"/>
  <c r="P1510" i="1" s="1"/>
  <c r="Q1510" i="1" s="1"/>
  <c r="N1509" i="1"/>
  <c r="M1509" i="1"/>
  <c r="R1509" i="1"/>
  <c r="O1510" i="1" l="1"/>
  <c r="P1511" i="1" s="1"/>
  <c r="Q1511" i="1" s="1"/>
  <c r="M1510" i="1"/>
  <c r="N1510" i="1"/>
  <c r="R1510" i="1"/>
  <c r="O1511" i="1" l="1"/>
  <c r="P1512" i="1" s="1"/>
  <c r="Q1512" i="1" s="1"/>
  <c r="N1511" i="1"/>
  <c r="M1511" i="1"/>
  <c r="R1511" i="1"/>
  <c r="O1512" i="1" l="1"/>
  <c r="P1513" i="1" s="1"/>
  <c r="Q1513" i="1" s="1"/>
  <c r="N1512" i="1"/>
  <c r="M1512" i="1"/>
  <c r="R1512" i="1"/>
  <c r="M1513" i="1" l="1"/>
  <c r="N1513" i="1"/>
  <c r="O1513" i="1"/>
  <c r="P1514" i="1" s="1"/>
  <c r="Q1514" i="1" s="1"/>
  <c r="R1513" i="1"/>
  <c r="O1514" i="1" l="1"/>
  <c r="P1515" i="1" s="1"/>
  <c r="Q1515" i="1" s="1"/>
  <c r="M1514" i="1"/>
  <c r="N1514" i="1"/>
  <c r="R1514" i="1"/>
  <c r="N1515" i="1" l="1"/>
  <c r="M1515" i="1"/>
  <c r="R1515" i="1"/>
  <c r="O1515" i="1"/>
  <c r="P1516" i="1" s="1"/>
  <c r="Q1516" i="1" s="1"/>
  <c r="O1516" i="1" l="1"/>
  <c r="P1517" i="1" s="1"/>
  <c r="Q1517" i="1" s="1"/>
  <c r="N1516" i="1"/>
  <c r="M1516" i="1"/>
  <c r="R1516" i="1"/>
  <c r="M1517" i="1" l="1"/>
  <c r="N1517" i="1"/>
  <c r="O1517" i="1"/>
  <c r="P1518" i="1" s="1"/>
  <c r="Q1518" i="1" s="1"/>
  <c r="R1517" i="1"/>
  <c r="O1518" i="1" l="1"/>
  <c r="P1519" i="1" s="1"/>
  <c r="Q1519" i="1" s="1"/>
  <c r="N1518" i="1"/>
  <c r="M1518" i="1"/>
  <c r="R1518" i="1"/>
  <c r="O1519" i="1" l="1"/>
  <c r="P1520" i="1" s="1"/>
  <c r="Q1520" i="1" s="1"/>
  <c r="M1519" i="1"/>
  <c r="N1519" i="1"/>
  <c r="R1519" i="1"/>
  <c r="O1520" i="1" l="1"/>
  <c r="P1521" i="1" s="1"/>
  <c r="Q1521" i="1" s="1"/>
  <c r="M1520" i="1"/>
  <c r="N1520" i="1"/>
  <c r="R1520" i="1"/>
  <c r="O1521" i="1" l="1"/>
  <c r="P1522" i="1" s="1"/>
  <c r="Q1522" i="1" s="1"/>
  <c r="N1521" i="1"/>
  <c r="M1521" i="1"/>
  <c r="R1521" i="1"/>
  <c r="O1522" i="1" l="1"/>
  <c r="P1523" i="1" s="1"/>
  <c r="Q1523" i="1" s="1"/>
  <c r="M1522" i="1"/>
  <c r="N1522" i="1"/>
  <c r="R1522" i="1"/>
  <c r="O1523" i="1" l="1"/>
  <c r="P1524" i="1" s="1"/>
  <c r="Q1524" i="1" s="1"/>
  <c r="N1523" i="1"/>
  <c r="M1523" i="1"/>
  <c r="R1523" i="1"/>
  <c r="O1524" i="1" l="1"/>
  <c r="P1525" i="1" s="1"/>
  <c r="Q1525" i="1" s="1"/>
  <c r="M1524" i="1"/>
  <c r="N1524" i="1"/>
  <c r="R1524" i="1"/>
  <c r="R1525" i="1" l="1"/>
  <c r="M1525" i="1"/>
  <c r="N1525" i="1"/>
  <c r="O1525" i="1"/>
  <c r="P1526" i="1" s="1"/>
  <c r="Q1526" i="1" s="1"/>
  <c r="N1526" i="1" l="1"/>
  <c r="M1526" i="1"/>
  <c r="O1526" i="1"/>
  <c r="P1527" i="1" s="1"/>
  <c r="Q1527" i="1" s="1"/>
  <c r="R1526" i="1"/>
  <c r="O1527" i="1" l="1"/>
  <c r="P1528" i="1" s="1"/>
  <c r="Q1528" i="1" s="1"/>
  <c r="M1527" i="1"/>
  <c r="N1527" i="1"/>
  <c r="R1527" i="1"/>
  <c r="O1528" i="1" l="1"/>
  <c r="P1529" i="1" s="1"/>
  <c r="Q1529" i="1" s="1"/>
  <c r="M1528" i="1"/>
  <c r="N1528" i="1"/>
  <c r="R1528" i="1"/>
  <c r="O1529" i="1" l="1"/>
  <c r="P1530" i="1" s="1"/>
  <c r="Q1530" i="1" s="1"/>
  <c r="N1529" i="1"/>
  <c r="M1529" i="1"/>
  <c r="R1529" i="1"/>
  <c r="O1530" i="1" l="1"/>
  <c r="P1531" i="1" s="1"/>
  <c r="Q1531" i="1" s="1"/>
  <c r="N1530" i="1"/>
  <c r="M1530" i="1"/>
  <c r="R1530" i="1"/>
  <c r="O1531" i="1" l="1"/>
  <c r="P1532" i="1" s="1"/>
  <c r="Q1532" i="1" s="1"/>
  <c r="M1531" i="1"/>
  <c r="N1531" i="1"/>
  <c r="R1531" i="1"/>
  <c r="O1532" i="1" l="1"/>
  <c r="P1533" i="1" s="1"/>
  <c r="Q1533" i="1" s="1"/>
  <c r="M1532" i="1"/>
  <c r="N1532" i="1"/>
  <c r="R1532" i="1"/>
  <c r="O1533" i="1" l="1"/>
  <c r="P1534" i="1" s="1"/>
  <c r="Q1534" i="1" s="1"/>
  <c r="M1533" i="1"/>
  <c r="N1533" i="1"/>
  <c r="R1533" i="1"/>
  <c r="O1534" i="1" l="1"/>
  <c r="P1535" i="1" s="1"/>
  <c r="Q1535" i="1" s="1"/>
  <c r="M1534" i="1"/>
  <c r="N1534" i="1"/>
  <c r="R1534" i="1"/>
  <c r="O1535" i="1" l="1"/>
  <c r="P1536" i="1" s="1"/>
  <c r="Q1536" i="1" s="1"/>
  <c r="M1535" i="1"/>
  <c r="N1535" i="1"/>
  <c r="R1535" i="1"/>
  <c r="O1536" i="1" l="1"/>
  <c r="P1537" i="1" s="1"/>
  <c r="Q1537" i="1" s="1"/>
  <c r="M1536" i="1"/>
  <c r="N1536" i="1"/>
  <c r="R1536" i="1"/>
  <c r="O1537" i="1" l="1"/>
  <c r="P1538" i="1" s="1"/>
  <c r="Q1538" i="1" s="1"/>
  <c r="N1537" i="1"/>
  <c r="M1537" i="1"/>
  <c r="R1537" i="1"/>
  <c r="N1538" i="1" l="1"/>
  <c r="M1538" i="1"/>
  <c r="R1538" i="1"/>
  <c r="O1538" i="1"/>
  <c r="P1539" i="1" s="1"/>
  <c r="Q1539" i="1" s="1"/>
  <c r="O1539" i="1" l="1"/>
  <c r="P1540" i="1" s="1"/>
  <c r="Q1540" i="1" s="1"/>
  <c r="M1539" i="1"/>
  <c r="N1539" i="1"/>
  <c r="R1539" i="1"/>
  <c r="R1540" i="1" l="1"/>
  <c r="N1540" i="1"/>
  <c r="M1540" i="1"/>
  <c r="O1540" i="1"/>
  <c r="P1541" i="1" s="1"/>
  <c r="Q1541" i="1" s="1"/>
  <c r="O1541" i="1" l="1"/>
  <c r="P1542" i="1" s="1"/>
  <c r="Q1542" i="1" s="1"/>
  <c r="M1541" i="1"/>
  <c r="N1541" i="1"/>
  <c r="R1541" i="1"/>
  <c r="O1542" i="1" l="1"/>
  <c r="P1543" i="1" s="1"/>
  <c r="Q1543" i="1" s="1"/>
  <c r="M1542" i="1"/>
  <c r="N1542" i="1"/>
  <c r="R1542" i="1"/>
  <c r="O1543" i="1" l="1"/>
  <c r="P1544" i="1" s="1"/>
  <c r="Q1544" i="1" s="1"/>
  <c r="N1543" i="1"/>
  <c r="M1543" i="1"/>
  <c r="R1543" i="1"/>
  <c r="O1544" i="1" l="1"/>
  <c r="P1545" i="1" s="1"/>
  <c r="Q1545" i="1" s="1"/>
  <c r="N1544" i="1"/>
  <c r="M1544" i="1"/>
  <c r="R1544" i="1"/>
  <c r="M1545" i="1" l="1"/>
  <c r="N1545" i="1"/>
  <c r="R1545" i="1"/>
  <c r="O1545" i="1"/>
  <c r="P1546" i="1" s="1"/>
  <c r="Q1546" i="1" s="1"/>
  <c r="O1546" i="1" l="1"/>
  <c r="P1547" i="1" s="1"/>
  <c r="Q1547" i="1" s="1"/>
  <c r="M1546" i="1" l="1"/>
  <c r="N1546" i="1"/>
  <c r="R1546" i="1"/>
  <c r="O1547" i="1" l="1"/>
  <c r="P1548" i="1" s="1"/>
  <c r="Q1548" i="1" s="1"/>
  <c r="N1547" i="1"/>
  <c r="M1547" i="1"/>
  <c r="R1547" i="1"/>
  <c r="N1548" i="1" l="1"/>
  <c r="M1548" i="1"/>
  <c r="R1548" i="1"/>
  <c r="O1548" i="1"/>
  <c r="P1549" i="1" s="1"/>
  <c r="Q1549" i="1" s="1"/>
  <c r="O1549" i="1" l="1"/>
  <c r="P1550" i="1" s="1"/>
  <c r="Q1550" i="1" s="1"/>
  <c r="N1549" i="1"/>
  <c r="M1549" i="1"/>
  <c r="R1549" i="1"/>
  <c r="N1550" i="1" l="1"/>
  <c r="M1550" i="1"/>
  <c r="R1550" i="1"/>
  <c r="O1550" i="1"/>
  <c r="P1551" i="1" s="1"/>
  <c r="Q1551" i="1" s="1"/>
  <c r="N1551" i="1" l="1"/>
  <c r="M1551" i="1"/>
  <c r="O1551" i="1"/>
  <c r="P1552" i="1" s="1"/>
  <c r="Q1552" i="1" s="1"/>
  <c r="R1551" i="1"/>
  <c r="O1552" i="1" l="1"/>
  <c r="P1553" i="1" s="1"/>
  <c r="Q1553" i="1" s="1"/>
  <c r="M1552" i="1"/>
  <c r="N1552" i="1"/>
  <c r="R1552" i="1"/>
  <c r="O1553" i="1" l="1"/>
  <c r="P1554" i="1" s="1"/>
  <c r="Q1554" i="1" s="1"/>
  <c r="N1553" i="1"/>
  <c r="M1553" i="1"/>
  <c r="R1553" i="1"/>
  <c r="O1554" i="1" l="1"/>
  <c r="P1555" i="1" s="1"/>
  <c r="Q1555" i="1" s="1"/>
  <c r="N1554" i="1"/>
  <c r="M1554" i="1"/>
  <c r="R1554" i="1"/>
  <c r="O1555" i="1" l="1"/>
  <c r="P1556" i="1" s="1"/>
  <c r="Q1556" i="1" s="1"/>
  <c r="N1555" i="1"/>
  <c r="M1555" i="1"/>
  <c r="R1555" i="1"/>
  <c r="N1556" i="1" l="1"/>
  <c r="M1556" i="1"/>
  <c r="R1556" i="1"/>
  <c r="O1556" i="1"/>
  <c r="P1557" i="1" s="1"/>
  <c r="Q1557" i="1" s="1"/>
  <c r="N1557" i="1" l="1"/>
  <c r="M1557" i="1"/>
  <c r="R1557" i="1"/>
  <c r="O1557" i="1"/>
  <c r="P1558" i="1" s="1"/>
  <c r="Q1558" i="1" s="1"/>
  <c r="O1558" i="1" l="1"/>
  <c r="P1559" i="1" s="1"/>
  <c r="Q1559" i="1" s="1"/>
  <c r="M1558" i="1"/>
  <c r="N1558" i="1"/>
  <c r="R1558" i="1"/>
  <c r="O1559" i="1" l="1"/>
  <c r="P1560" i="1" s="1"/>
  <c r="Q1560" i="1" s="1"/>
  <c r="M1559" i="1"/>
  <c r="N1559" i="1"/>
  <c r="R1559" i="1"/>
  <c r="O1560" i="1" l="1"/>
  <c r="P1561" i="1" s="1"/>
  <c r="Q1561" i="1" s="1"/>
  <c r="N1560" i="1"/>
  <c r="M1560" i="1"/>
  <c r="R1560" i="1"/>
  <c r="R1561" i="1" l="1"/>
  <c r="M1561" i="1"/>
  <c r="N1561" i="1"/>
  <c r="O1561" i="1"/>
  <c r="P1562" i="1" s="1"/>
  <c r="Q1562" i="1" s="1"/>
  <c r="N1562" i="1" l="1"/>
  <c r="O1562" i="1"/>
  <c r="P1563" i="1" s="1"/>
  <c r="Q1563" i="1" s="1"/>
  <c r="R1562" i="1"/>
  <c r="M1562" i="1"/>
  <c r="N1563" i="1" l="1"/>
  <c r="R1563" i="1"/>
  <c r="O1563" i="1"/>
  <c r="P1564" i="1" s="1"/>
  <c r="Q1564" i="1" s="1"/>
  <c r="M1563" i="1"/>
  <c r="O1564" i="1" l="1"/>
  <c r="P1565" i="1" s="1"/>
  <c r="Q1565" i="1" s="1"/>
  <c r="N1564" i="1"/>
  <c r="M1564" i="1"/>
  <c r="R1564" i="1"/>
  <c r="R1565" i="1" l="1"/>
  <c r="M1565" i="1"/>
  <c r="N1565" i="1"/>
  <c r="O1565" i="1"/>
  <c r="P1566" i="1" s="1"/>
  <c r="Q1566" i="1" s="1"/>
  <c r="R1566" i="1" l="1"/>
  <c r="M1566" i="1"/>
  <c r="O1566" i="1"/>
  <c r="P1567" i="1" s="1"/>
  <c r="Q1567" i="1" s="1"/>
  <c r="N1566" i="1"/>
  <c r="R1567" i="1" l="1"/>
  <c r="O1567" i="1"/>
  <c r="P1568" i="1" s="1"/>
  <c r="Q1568" i="1" s="1"/>
  <c r="M1567" i="1"/>
  <c r="N1567" i="1"/>
  <c r="R1568" i="1" l="1"/>
  <c r="M1568" i="1"/>
  <c r="O1568" i="1"/>
  <c r="P1569" i="1" s="1"/>
  <c r="Q1569" i="1" s="1"/>
  <c r="N1568" i="1"/>
  <c r="N1569" i="1" l="1"/>
  <c r="O1569" i="1"/>
  <c r="P1570" i="1" s="1"/>
  <c r="Q1570" i="1" s="1"/>
  <c r="R1569" i="1"/>
  <c r="M1569" i="1"/>
  <c r="R1570" i="1" l="1"/>
  <c r="O1570" i="1"/>
  <c r="P1571" i="1" s="1"/>
  <c r="Q1571" i="1" s="1"/>
  <c r="N1570" i="1"/>
  <c r="M1570" i="1"/>
  <c r="O1571" i="1" l="1"/>
  <c r="P1572" i="1" s="1"/>
  <c r="Q1572" i="1" s="1"/>
  <c r="N1571" i="1"/>
  <c r="M1571" i="1"/>
  <c r="R1571" i="1"/>
  <c r="O1572" i="1" l="1"/>
  <c r="P1573" i="1" s="1"/>
  <c r="Q1573" i="1" s="1"/>
  <c r="N1572" i="1"/>
  <c r="M1572" i="1"/>
  <c r="R1572" i="1"/>
  <c r="O1573" i="1" l="1"/>
  <c r="P1574" i="1" s="1"/>
  <c r="Q1574" i="1" s="1"/>
  <c r="N1573" i="1"/>
  <c r="M1573" i="1"/>
  <c r="R1573" i="1"/>
  <c r="O1574" i="1" l="1"/>
  <c r="P1575" i="1" s="1"/>
  <c r="Q1575" i="1" s="1"/>
  <c r="M1574" i="1"/>
  <c r="N1574" i="1"/>
  <c r="R1574" i="1"/>
  <c r="M1575" i="1" l="1"/>
  <c r="N1575" i="1"/>
  <c r="R1575" i="1"/>
  <c r="O1575" i="1"/>
  <c r="P1576" i="1" s="1"/>
  <c r="Q1576" i="1" s="1"/>
  <c r="O1576" i="1" l="1"/>
  <c r="P1577" i="1" s="1"/>
  <c r="Q1577" i="1" s="1"/>
  <c r="N1576" i="1"/>
  <c r="M1576" i="1"/>
  <c r="R1576" i="1"/>
  <c r="O1577" i="1" l="1"/>
  <c r="P1578" i="1" s="1"/>
  <c r="Q1578" i="1" s="1"/>
  <c r="M1577" i="1"/>
  <c r="N1577" i="1"/>
  <c r="R1577" i="1"/>
  <c r="O1578" i="1" l="1"/>
  <c r="P1579" i="1" s="1"/>
  <c r="Q1579" i="1" s="1"/>
  <c r="N1578" i="1"/>
  <c r="M1578" i="1"/>
  <c r="R1578" i="1"/>
  <c r="O1579" i="1" l="1"/>
  <c r="P1580" i="1" s="1"/>
  <c r="Q1580" i="1" s="1"/>
  <c r="M1579" i="1"/>
  <c r="N1579" i="1"/>
  <c r="R1579" i="1"/>
  <c r="O1580" i="1" l="1"/>
  <c r="P1581" i="1" s="1"/>
  <c r="Q1581" i="1" s="1"/>
  <c r="M1580" i="1"/>
  <c r="N1580" i="1"/>
  <c r="R1580" i="1"/>
  <c r="O1581" i="1" l="1"/>
  <c r="P1582" i="1" s="1"/>
  <c r="Q1582" i="1" s="1"/>
  <c r="N1581" i="1"/>
  <c r="M1581" i="1"/>
  <c r="R1581" i="1"/>
  <c r="O1582" i="1" l="1"/>
  <c r="P1583" i="1" s="1"/>
  <c r="Q1583" i="1" s="1"/>
  <c r="M1582" i="1"/>
  <c r="N1582" i="1"/>
  <c r="R1582" i="1"/>
  <c r="O1583" i="1" l="1"/>
  <c r="P1584" i="1" s="1"/>
  <c r="Q1584" i="1" s="1"/>
  <c r="M1583" i="1"/>
  <c r="N1583" i="1"/>
  <c r="R1583" i="1"/>
  <c r="R1584" i="1" l="1"/>
  <c r="M1584" i="1"/>
  <c r="N1584" i="1"/>
  <c r="O1584" i="1"/>
  <c r="P1585" i="1" s="1"/>
  <c r="Q1585" i="1" s="1"/>
  <c r="N1585" i="1" l="1"/>
  <c r="R1585" i="1"/>
  <c r="O1585" i="1"/>
  <c r="P1586" i="1" s="1"/>
  <c r="Q1586" i="1" s="1"/>
  <c r="M1585" i="1"/>
  <c r="M1586" i="1" l="1"/>
  <c r="R1586" i="1"/>
  <c r="O1586" i="1"/>
  <c r="P1587" i="1" s="1"/>
  <c r="Q1587" i="1" s="1"/>
  <c r="N1586" i="1"/>
  <c r="N1587" i="1" l="1"/>
  <c r="O1587" i="1"/>
  <c r="P1588" i="1" s="1"/>
  <c r="Q1588" i="1" s="1"/>
  <c r="M1587" i="1"/>
  <c r="R1587" i="1"/>
  <c r="R1588" i="1" l="1"/>
  <c r="N1588" i="1"/>
  <c r="M1588" i="1"/>
  <c r="O1588" i="1"/>
  <c r="P1589" i="1" s="1"/>
  <c r="Q1589" i="1" s="1"/>
  <c r="R1589" i="1" l="1"/>
  <c r="M1589" i="1"/>
  <c r="O1589" i="1"/>
  <c r="P1590" i="1" s="1"/>
  <c r="Q1590" i="1" s="1"/>
  <c r="N1589" i="1"/>
  <c r="R1590" i="1" l="1"/>
  <c r="N1590" i="1"/>
  <c r="M1590" i="1"/>
  <c r="O1590" i="1"/>
  <c r="P1591" i="1" s="1"/>
  <c r="Q1591" i="1" s="1"/>
  <c r="R1591" i="1" l="1"/>
  <c r="M1591" i="1"/>
  <c r="N1591" i="1"/>
  <c r="O1591" i="1"/>
  <c r="P1592" i="1" s="1"/>
  <c r="Q1592" i="1" s="1"/>
  <c r="R1592" i="1" l="1"/>
  <c r="O1592" i="1"/>
  <c r="P1593" i="1" s="1"/>
  <c r="Q1593" i="1" s="1"/>
  <c r="N1592" i="1"/>
  <c r="M1592" i="1"/>
  <c r="O1593" i="1" l="1"/>
  <c r="P1594" i="1" s="1"/>
  <c r="Q1594" i="1" s="1"/>
  <c r="R1593" i="1"/>
  <c r="M1593" i="1"/>
  <c r="N1593" i="1"/>
  <c r="R1594" i="1" l="1"/>
  <c r="N1594" i="1"/>
  <c r="M1594" i="1"/>
  <c r="O1594" i="1"/>
  <c r="P1595" i="1" s="1"/>
  <c r="Q1595" i="1" s="1"/>
  <c r="R1595" i="1" l="1"/>
  <c r="O1595" i="1"/>
  <c r="P1596" i="1" s="1"/>
  <c r="Q1596" i="1" s="1"/>
  <c r="N1595" i="1"/>
  <c r="M1595" i="1"/>
  <c r="R1596" i="1" l="1"/>
  <c r="N1596" i="1"/>
  <c r="O1596" i="1"/>
  <c r="P1597" i="1" s="1"/>
  <c r="Q1597" i="1" s="1"/>
  <c r="M1596" i="1"/>
  <c r="R1597" i="1" l="1"/>
  <c r="O1597" i="1"/>
  <c r="P1598" i="1" s="1"/>
  <c r="Q1598" i="1" s="1"/>
  <c r="M1597" i="1"/>
  <c r="N1597" i="1"/>
  <c r="R1598" i="1" l="1"/>
  <c r="O1598" i="1"/>
  <c r="P1599" i="1" s="1"/>
  <c r="Q1599" i="1" s="1"/>
  <c r="N1598" i="1"/>
  <c r="M1598" i="1"/>
  <c r="O1599" i="1" l="1"/>
  <c r="P1600" i="1" s="1"/>
  <c r="Q1600" i="1" s="1"/>
  <c r="N1599" i="1"/>
  <c r="M1599" i="1"/>
  <c r="R1599" i="1"/>
  <c r="O1600" i="1" l="1"/>
  <c r="P1601" i="1" s="1"/>
  <c r="Q1601" i="1" s="1"/>
  <c r="M1600" i="1"/>
  <c r="N1600" i="1"/>
  <c r="R1600" i="1"/>
  <c r="O1601" i="1" l="1"/>
  <c r="P1602" i="1" s="1"/>
  <c r="Q1602" i="1" s="1"/>
  <c r="M1601" i="1"/>
  <c r="N1601" i="1"/>
  <c r="R1601" i="1"/>
  <c r="R1602" i="1" l="1"/>
  <c r="M1602" i="1" l="1"/>
  <c r="N1602" i="1"/>
  <c r="O1602" i="1"/>
  <c r="P1603" i="1" s="1"/>
  <c r="Q1603" i="1" s="1"/>
  <c r="O1603" i="1" l="1"/>
  <c r="P1604" i="1" s="1"/>
  <c r="Q1604" i="1" s="1"/>
  <c r="N1603" i="1"/>
  <c r="M1603" i="1"/>
  <c r="R1603" i="1"/>
  <c r="O1604" i="1" l="1"/>
  <c r="P1605" i="1" s="1"/>
  <c r="Q1605" i="1" s="1"/>
  <c r="M1604" i="1"/>
  <c r="N1604" i="1"/>
  <c r="R1604" i="1"/>
  <c r="N1605" i="1" l="1"/>
  <c r="M1605" i="1"/>
  <c r="R1605" i="1"/>
  <c r="O1605" i="1"/>
  <c r="P1606" i="1" s="1"/>
  <c r="Q1606" i="1" s="1"/>
  <c r="O1606" i="1" l="1"/>
  <c r="P1607" i="1" s="1"/>
  <c r="Q1607" i="1" s="1"/>
  <c r="M1606" i="1"/>
  <c r="N1606" i="1"/>
  <c r="R1606" i="1"/>
  <c r="O1607" i="1" l="1"/>
  <c r="P1608" i="1" s="1"/>
  <c r="Q1608" i="1" s="1"/>
  <c r="M1607" i="1"/>
  <c r="N1607" i="1"/>
  <c r="R1607" i="1"/>
  <c r="O1608" i="1" l="1"/>
  <c r="P1609" i="1" s="1"/>
  <c r="Q1609" i="1" s="1"/>
  <c r="N1608" i="1"/>
  <c r="M1608" i="1"/>
  <c r="R1608" i="1"/>
  <c r="O1609" i="1" l="1"/>
  <c r="P1610" i="1" s="1"/>
  <c r="Q1610" i="1" s="1"/>
  <c r="N1609" i="1"/>
  <c r="M1609" i="1"/>
  <c r="R1609" i="1"/>
  <c r="O1610" i="1" l="1"/>
  <c r="P1611" i="1" s="1"/>
  <c r="Q1611" i="1" s="1"/>
  <c r="M1610" i="1"/>
  <c r="N1610" i="1"/>
  <c r="R1610" i="1"/>
  <c r="O1611" i="1" l="1"/>
  <c r="P1612" i="1" s="1"/>
  <c r="Q1612" i="1" s="1"/>
  <c r="M1611" i="1"/>
  <c r="N1611" i="1"/>
  <c r="R1611" i="1"/>
  <c r="N1612" i="1" l="1"/>
  <c r="M1612" i="1"/>
  <c r="R1612" i="1"/>
  <c r="O1612" i="1"/>
  <c r="P1613" i="1" s="1"/>
  <c r="Q1613" i="1" s="1"/>
  <c r="O1613" i="1" l="1"/>
  <c r="P1614" i="1" s="1"/>
  <c r="Q1614" i="1" s="1"/>
  <c r="M1613" i="1"/>
  <c r="N1613" i="1"/>
  <c r="R1613" i="1"/>
  <c r="O1614" i="1" l="1"/>
  <c r="P1615" i="1" s="1"/>
  <c r="Q1615" i="1" s="1"/>
  <c r="N1614" i="1"/>
  <c r="M1614" i="1"/>
  <c r="R1614" i="1"/>
  <c r="M1615" i="1" l="1"/>
  <c r="N1615" i="1"/>
  <c r="R1615" i="1"/>
  <c r="O1615" i="1"/>
  <c r="P1616" i="1" s="1"/>
  <c r="Q1616" i="1" s="1"/>
  <c r="N1616" i="1" l="1"/>
  <c r="M1616" i="1"/>
  <c r="O1616" i="1"/>
  <c r="P1617" i="1" s="1"/>
  <c r="Q1617" i="1" s="1"/>
  <c r="R1616" i="1"/>
  <c r="O1617" i="1" l="1"/>
  <c r="P1618" i="1" s="1"/>
  <c r="Q1618" i="1" s="1"/>
  <c r="N1617" i="1"/>
  <c r="M1617" i="1"/>
  <c r="R1617" i="1"/>
  <c r="O1618" i="1" l="1"/>
  <c r="P1619" i="1" s="1"/>
  <c r="Q1619" i="1" s="1"/>
  <c r="M1618" i="1"/>
  <c r="N1618" i="1"/>
  <c r="R1618" i="1"/>
  <c r="O1619" i="1" l="1"/>
  <c r="P1620" i="1" s="1"/>
  <c r="Q1620" i="1" s="1"/>
  <c r="M1619" i="1"/>
  <c r="N1619" i="1"/>
  <c r="R1619" i="1"/>
  <c r="R1620" i="1" l="1"/>
  <c r="N1620" i="1"/>
  <c r="M1620" i="1"/>
  <c r="O1620" i="1"/>
  <c r="P1621" i="1" s="1"/>
  <c r="Q1621" i="1" s="1"/>
  <c r="M1621" i="1" l="1"/>
  <c r="N1621" i="1"/>
  <c r="O1621" i="1"/>
  <c r="P1622" i="1" s="1"/>
  <c r="Q1622" i="1" s="1"/>
  <c r="R1621" i="1"/>
  <c r="M1622" i="1" l="1"/>
  <c r="N1622" i="1" l="1"/>
  <c r="O1622" i="1"/>
  <c r="P1623" i="1" s="1"/>
  <c r="Q1623" i="1" s="1"/>
  <c r="R1622" i="1"/>
  <c r="O1623" i="1" l="1"/>
  <c r="P1624" i="1" s="1"/>
  <c r="Q1624" i="1" s="1"/>
  <c r="M1623" i="1"/>
  <c r="N1623" i="1"/>
  <c r="R1623" i="1"/>
  <c r="O1624" i="1" l="1"/>
  <c r="P1625" i="1" s="1"/>
  <c r="Q1625" i="1" s="1"/>
  <c r="N1624" i="1"/>
  <c r="M1624" i="1"/>
  <c r="R1624" i="1"/>
  <c r="O1625" i="1" l="1"/>
  <c r="P1626" i="1" s="1"/>
  <c r="Q1626" i="1" s="1"/>
  <c r="M1625" i="1"/>
  <c r="N1625" i="1"/>
  <c r="R1625" i="1"/>
  <c r="O1626" i="1" l="1"/>
  <c r="P1627" i="1" s="1"/>
  <c r="Q1627" i="1" s="1"/>
  <c r="N1626" i="1"/>
  <c r="M1626" i="1"/>
  <c r="R1626" i="1"/>
  <c r="O1627" i="1" l="1"/>
  <c r="P1628" i="1" s="1"/>
  <c r="Q1628" i="1" s="1"/>
  <c r="N1627" i="1"/>
  <c r="M1627" i="1"/>
  <c r="R1627" i="1"/>
  <c r="O1628" i="1" l="1"/>
  <c r="P1629" i="1" s="1"/>
  <c r="Q1629" i="1" s="1"/>
  <c r="M1628" i="1"/>
  <c r="N1628" i="1"/>
  <c r="R1628" i="1"/>
  <c r="O1629" i="1" l="1"/>
  <c r="P1630" i="1" s="1"/>
  <c r="Q1630" i="1" s="1"/>
  <c r="N1629" i="1"/>
  <c r="M1629" i="1"/>
  <c r="R1629" i="1"/>
  <c r="O1630" i="1" l="1"/>
  <c r="P1631" i="1" s="1"/>
  <c r="Q1631" i="1" s="1"/>
  <c r="N1630" i="1"/>
  <c r="M1630" i="1"/>
  <c r="R1630" i="1"/>
  <c r="O1631" i="1" l="1"/>
  <c r="P1632" i="1" s="1"/>
  <c r="Q1632" i="1" s="1"/>
  <c r="M1631" i="1"/>
  <c r="N1631" i="1"/>
  <c r="R1631" i="1"/>
  <c r="M1632" i="1" l="1"/>
  <c r="N1632" i="1"/>
  <c r="R1632" i="1"/>
  <c r="O1632" i="1"/>
  <c r="P1633" i="1" s="1"/>
  <c r="Q1633" i="1" s="1"/>
  <c r="M1633" i="1" l="1"/>
  <c r="N1633" i="1"/>
  <c r="R1633" i="1"/>
  <c r="O1633" i="1"/>
  <c r="P1634" i="1" s="1"/>
  <c r="Q1634" i="1" s="1"/>
  <c r="O1634" i="1" l="1"/>
  <c r="P1635" i="1" s="1"/>
  <c r="Q1635" i="1" s="1"/>
  <c r="N1634" i="1"/>
  <c r="M1634" i="1"/>
  <c r="R1634" i="1"/>
  <c r="O1635" i="1" l="1"/>
  <c r="P1636" i="1" s="1"/>
  <c r="Q1636" i="1" s="1"/>
  <c r="N1635" i="1"/>
  <c r="M1635" i="1"/>
  <c r="R1635" i="1"/>
  <c r="O1636" i="1" l="1"/>
  <c r="P1637" i="1" s="1"/>
  <c r="Q1637" i="1" s="1"/>
  <c r="M1636" i="1"/>
  <c r="N1636" i="1"/>
  <c r="R1636" i="1"/>
  <c r="O1637" i="1" l="1"/>
  <c r="P1638" i="1" s="1"/>
  <c r="Q1638" i="1" s="1"/>
  <c r="N1637" i="1"/>
  <c r="M1637" i="1"/>
  <c r="R1637" i="1"/>
  <c r="O1638" i="1" l="1"/>
  <c r="P1639" i="1" s="1"/>
  <c r="Q1639" i="1" s="1"/>
  <c r="M1638" i="1"/>
  <c r="N1638" i="1"/>
  <c r="R1638" i="1"/>
  <c r="O1639" i="1" l="1"/>
  <c r="P1640" i="1" s="1"/>
  <c r="Q1640" i="1" s="1"/>
  <c r="N1639" i="1"/>
  <c r="M1639" i="1"/>
  <c r="R1639" i="1"/>
  <c r="M1640" i="1" l="1"/>
  <c r="N1640" i="1"/>
  <c r="R1640" i="1"/>
  <c r="O1640" i="1"/>
  <c r="P1641" i="1" s="1"/>
  <c r="Q1641" i="1" s="1"/>
  <c r="O1641" i="1" l="1"/>
  <c r="P1642" i="1" s="1"/>
  <c r="Q1642" i="1" s="1"/>
  <c r="M1641" i="1"/>
  <c r="N1641" i="1"/>
  <c r="R1641" i="1"/>
  <c r="R1642" i="1" l="1"/>
  <c r="N1642" i="1"/>
  <c r="M1642" i="1"/>
  <c r="O1642" i="1"/>
  <c r="P1643" i="1" s="1"/>
  <c r="Q1643" i="1" s="1"/>
  <c r="M1643" i="1" l="1"/>
  <c r="N1643" i="1"/>
  <c r="O1643" i="1"/>
  <c r="P1644" i="1" s="1"/>
  <c r="Q1644" i="1" s="1"/>
  <c r="R1643" i="1"/>
  <c r="N1644" i="1" l="1"/>
  <c r="M1644" i="1"/>
  <c r="R1644" i="1"/>
  <c r="O1644" i="1"/>
  <c r="P1645" i="1" s="1"/>
  <c r="Q1645" i="1" s="1"/>
  <c r="R1645" i="1" l="1"/>
  <c r="N1645" i="1"/>
  <c r="M1645" i="1"/>
  <c r="O1645" i="1"/>
  <c r="P1646" i="1" s="1"/>
  <c r="Q1646" i="1" s="1"/>
  <c r="O1646" i="1" l="1"/>
  <c r="P1647" i="1" s="1"/>
  <c r="Q1647" i="1" s="1"/>
  <c r="R1646" i="1"/>
  <c r="M1646" i="1"/>
  <c r="N1646" i="1"/>
  <c r="R1647" i="1" l="1"/>
  <c r="O1647" i="1"/>
  <c r="P1648" i="1" s="1"/>
  <c r="Q1648" i="1" s="1"/>
  <c r="N1647" i="1"/>
  <c r="M1647" i="1"/>
  <c r="O1648" i="1" l="1"/>
  <c r="P1649" i="1" s="1"/>
  <c r="Q1649" i="1" s="1"/>
  <c r="M1648" i="1"/>
  <c r="N1648" i="1"/>
  <c r="R1648" i="1"/>
  <c r="O1649" i="1" l="1"/>
  <c r="P1650" i="1" s="1"/>
  <c r="Q1650" i="1" s="1"/>
  <c r="N1649" i="1"/>
  <c r="M1649" i="1"/>
  <c r="R1649" i="1"/>
  <c r="M1650" i="1" l="1"/>
  <c r="N1650" i="1"/>
  <c r="O1650" i="1"/>
  <c r="P1651" i="1" s="1"/>
  <c r="Q1651" i="1" s="1"/>
  <c r="R1650" i="1"/>
  <c r="O1651" i="1" l="1"/>
  <c r="P1652" i="1" s="1"/>
  <c r="Q1652" i="1" s="1"/>
  <c r="N1651" i="1"/>
  <c r="M1651" i="1"/>
  <c r="R1651" i="1"/>
  <c r="N1652" i="1" l="1"/>
  <c r="M1652" i="1"/>
  <c r="R1652" i="1"/>
  <c r="O1652" i="1"/>
  <c r="P1653" i="1" s="1"/>
  <c r="Q1653" i="1" s="1"/>
  <c r="O1653" i="1" l="1"/>
  <c r="P1654" i="1" s="1"/>
  <c r="Q1654" i="1" s="1"/>
  <c r="M1653" i="1"/>
  <c r="N1653" i="1"/>
  <c r="R1653" i="1"/>
  <c r="R1654" i="1" l="1"/>
  <c r="M1654" i="1"/>
  <c r="O1654" i="1"/>
  <c r="P1655" i="1" s="1"/>
  <c r="Q1655" i="1" s="1"/>
  <c r="N1654" i="1"/>
  <c r="M1655" i="1" l="1"/>
  <c r="O1655" i="1"/>
  <c r="P1656" i="1" s="1"/>
  <c r="Q1656" i="1" s="1"/>
  <c r="R1655" i="1"/>
  <c r="N1655" i="1"/>
  <c r="M1656" i="1" l="1"/>
  <c r="O1656" i="1"/>
  <c r="P1657" i="1" s="1"/>
  <c r="Q1657" i="1" s="1"/>
  <c r="R1656" i="1"/>
  <c r="N1656" i="1"/>
  <c r="N1657" i="1" l="1"/>
  <c r="O1657" i="1"/>
  <c r="P1658" i="1" s="1"/>
  <c r="Q1658" i="1" s="1"/>
  <c r="M1657" i="1"/>
  <c r="R1657" i="1"/>
  <c r="M1658" i="1" l="1"/>
  <c r="O1658" i="1"/>
  <c r="P1659" i="1" s="1"/>
  <c r="Q1659" i="1" s="1"/>
  <c r="R1658" i="1"/>
  <c r="N1658" i="1"/>
  <c r="M1659" i="1" l="1"/>
  <c r="N1659" i="1"/>
  <c r="O1659" i="1"/>
  <c r="P1660" i="1" s="1"/>
  <c r="Q1660" i="1" s="1"/>
  <c r="R1659" i="1"/>
  <c r="O1660" i="1" l="1"/>
  <c r="P1661" i="1" s="1"/>
  <c r="Q1661" i="1" s="1"/>
  <c r="M1660" i="1"/>
  <c r="N1660" i="1"/>
  <c r="R1660" i="1"/>
  <c r="R1661" i="1" l="1"/>
  <c r="N1661" i="1"/>
  <c r="O1661" i="1"/>
  <c r="P1662" i="1" s="1"/>
  <c r="Q1662" i="1" s="1"/>
  <c r="M1661" i="1"/>
  <c r="O1662" i="1" l="1"/>
  <c r="P1663" i="1" s="1"/>
  <c r="Q1663" i="1" s="1"/>
  <c r="M1662" i="1"/>
  <c r="N1662" i="1"/>
  <c r="R1662" i="1"/>
  <c r="R1663" i="1" l="1"/>
  <c r="O1663" i="1"/>
  <c r="P1664" i="1" s="1"/>
  <c r="Q1664" i="1" s="1"/>
  <c r="N1663" i="1"/>
  <c r="M1663" i="1"/>
  <c r="R1664" i="1" l="1"/>
  <c r="M1664" i="1"/>
  <c r="N1664" i="1"/>
  <c r="O1664" i="1"/>
  <c r="P1665" i="1" s="1"/>
  <c r="Q1665" i="1" s="1"/>
  <c r="R1665" i="1" l="1"/>
  <c r="O1665" i="1"/>
  <c r="P1666" i="1" s="1"/>
  <c r="Q1666" i="1" s="1"/>
  <c r="M1665" i="1"/>
  <c r="N1665" i="1"/>
  <c r="R1666" i="1" l="1"/>
  <c r="O1666" i="1"/>
  <c r="P1667" i="1" s="1"/>
  <c r="Q1667" i="1" s="1"/>
  <c r="N1666" i="1"/>
  <c r="M1666" i="1"/>
  <c r="R1667" i="1" l="1"/>
  <c r="O1667" i="1"/>
  <c r="P1668" i="1" s="1"/>
  <c r="Q1668" i="1" s="1"/>
  <c r="M1667" i="1"/>
  <c r="N1667" i="1"/>
  <c r="O1668" i="1" l="1"/>
  <c r="P1669" i="1" s="1"/>
  <c r="Q1669" i="1" s="1"/>
  <c r="N1668" i="1"/>
  <c r="M1668" i="1"/>
  <c r="R1668" i="1"/>
  <c r="R1669" i="1" l="1"/>
  <c r="M1669" i="1"/>
  <c r="N1669" i="1"/>
  <c r="O1669" i="1"/>
  <c r="P1670" i="1" s="1"/>
  <c r="Q1670" i="1" s="1"/>
  <c r="R1670" i="1" l="1"/>
  <c r="N1670" i="1"/>
  <c r="M1670" i="1"/>
  <c r="O1670" i="1"/>
  <c r="P1671" i="1" s="1"/>
  <c r="Q1671" i="1" s="1"/>
  <c r="R1671" i="1" l="1"/>
  <c r="O1671" i="1"/>
  <c r="P1672" i="1" s="1"/>
  <c r="Q1672" i="1" s="1"/>
  <c r="N1671" i="1"/>
  <c r="M1671" i="1"/>
  <c r="R1672" i="1" l="1"/>
  <c r="O1672" i="1"/>
  <c r="P1673" i="1" s="1"/>
  <c r="Q1673" i="1" s="1"/>
  <c r="M1672" i="1"/>
  <c r="N1672" i="1"/>
  <c r="R1673" i="1" l="1"/>
  <c r="O1673" i="1"/>
  <c r="P1674" i="1" s="1"/>
  <c r="Q1674" i="1" s="1"/>
  <c r="M1673" i="1"/>
  <c r="N1673" i="1"/>
  <c r="R1674" i="1" l="1"/>
  <c r="N1674" i="1"/>
  <c r="O1674" i="1"/>
  <c r="P1675" i="1" s="1"/>
  <c r="Q1675" i="1" s="1"/>
  <c r="M1674" i="1"/>
  <c r="R1675" i="1" l="1"/>
  <c r="O1675" i="1"/>
  <c r="P1676" i="1" s="1"/>
  <c r="Q1676" i="1" s="1"/>
  <c r="N1675" i="1"/>
  <c r="M1675" i="1"/>
  <c r="R1676" i="1" l="1"/>
  <c r="N1676" i="1"/>
  <c r="O1676" i="1"/>
  <c r="P1677" i="1" s="1"/>
  <c r="Q1677" i="1" s="1"/>
  <c r="M1676" i="1"/>
  <c r="R1677" i="1" l="1"/>
  <c r="N1677" i="1"/>
  <c r="M1677" i="1"/>
  <c r="O1677" i="1"/>
  <c r="P1678" i="1" s="1"/>
  <c r="Q1678" i="1" s="1"/>
  <c r="R1678" i="1" l="1"/>
  <c r="M1678" i="1"/>
  <c r="N1678" i="1"/>
  <c r="O1678" i="1"/>
  <c r="P1679" i="1" s="1"/>
  <c r="Q1679" i="1" s="1"/>
  <c r="R1679" i="1" l="1"/>
  <c r="M1679" i="1"/>
  <c r="N1679" i="1"/>
  <c r="O1679" i="1"/>
  <c r="P1680" i="1" s="1"/>
  <c r="Q1680" i="1" s="1"/>
  <c r="R1680" i="1" l="1"/>
  <c r="N1680" i="1"/>
  <c r="O1680" i="1"/>
  <c r="P1681" i="1" s="1"/>
  <c r="Q1681" i="1" s="1"/>
  <c r="M1680" i="1"/>
  <c r="R1681" i="1" l="1"/>
  <c r="M1681" i="1"/>
  <c r="N1681" i="1"/>
  <c r="O1681" i="1"/>
  <c r="P1682" i="1" s="1"/>
  <c r="Q1682" i="1" s="1"/>
  <c r="R1682" i="1" l="1"/>
  <c r="O1682" i="1"/>
  <c r="P1683" i="1" s="1"/>
  <c r="Q1683" i="1" s="1"/>
  <c r="N1682" i="1"/>
  <c r="M1682" i="1"/>
  <c r="R1683" i="1" l="1"/>
  <c r="M1683" i="1"/>
  <c r="O1683" i="1"/>
  <c r="P1684" i="1" s="1"/>
  <c r="Q1684" i="1" s="1"/>
  <c r="N1683" i="1"/>
  <c r="M1684" i="1" l="1"/>
  <c r="O1684" i="1"/>
  <c r="P1685" i="1" s="1"/>
  <c r="Q1685" i="1" s="1"/>
  <c r="N1684" i="1"/>
  <c r="R1684" i="1"/>
  <c r="R1685" i="1" l="1"/>
  <c r="M1685" i="1"/>
  <c r="O1685" i="1"/>
  <c r="P1686" i="1" s="1"/>
  <c r="Q1686" i="1" s="1"/>
  <c r="N1685" i="1"/>
  <c r="R1686" i="1" l="1"/>
  <c r="O1686" i="1"/>
  <c r="P1687" i="1" s="1"/>
  <c r="Q1687" i="1" s="1"/>
  <c r="M1686" i="1"/>
  <c r="N1686" i="1"/>
  <c r="R1687" i="1" l="1"/>
  <c r="M1687" i="1"/>
  <c r="O1687" i="1"/>
  <c r="P1688" i="1" s="1"/>
  <c r="Q1688" i="1" s="1"/>
  <c r="N1687" i="1"/>
  <c r="M1688" i="1" l="1"/>
  <c r="N1688" i="1"/>
  <c r="O1688" i="1"/>
  <c r="P1689" i="1" s="1"/>
  <c r="Q1689" i="1" s="1"/>
  <c r="R1688" i="1"/>
  <c r="R1689" i="1" l="1"/>
  <c r="O1689" i="1"/>
  <c r="P1690" i="1" s="1"/>
  <c r="Q1690" i="1" s="1"/>
  <c r="M1689" i="1"/>
  <c r="N1689" i="1"/>
  <c r="N1690" i="1" l="1"/>
  <c r="R1690" i="1"/>
  <c r="O1690" i="1"/>
  <c r="P1691" i="1" s="1"/>
  <c r="Q1691" i="1" s="1"/>
  <c r="M1690" i="1"/>
  <c r="M1691" i="1" l="1"/>
  <c r="O1691" i="1"/>
  <c r="P1692" i="1" s="1"/>
  <c r="Q1692" i="1" s="1"/>
  <c r="N1691" i="1"/>
  <c r="R1691" i="1"/>
  <c r="R1692" i="1" l="1"/>
  <c r="O1692" i="1"/>
  <c r="P1693" i="1" s="1"/>
  <c r="Q1693" i="1" s="1"/>
  <c r="N1692" i="1"/>
  <c r="M1692" i="1"/>
  <c r="O1693" i="1" l="1"/>
  <c r="P1694" i="1" s="1"/>
  <c r="Q1694" i="1" s="1"/>
  <c r="N1693" i="1"/>
  <c r="M1693" i="1"/>
  <c r="R1693" i="1"/>
  <c r="R1694" i="1" l="1"/>
  <c r="O1694" i="1"/>
  <c r="P1695" i="1" s="1"/>
  <c r="Q1695" i="1" s="1"/>
  <c r="N1694" i="1"/>
  <c r="M1694" i="1"/>
  <c r="O1695" i="1" l="1"/>
  <c r="P1696" i="1" s="1"/>
  <c r="Q1696" i="1" s="1"/>
  <c r="M1695" i="1"/>
  <c r="N1695" i="1"/>
  <c r="R1695" i="1"/>
  <c r="R1696" i="1" l="1"/>
  <c r="M1696" i="1"/>
  <c r="N1696" i="1"/>
  <c r="O1696" i="1"/>
  <c r="P1697" i="1" s="1"/>
  <c r="Q1697" i="1" s="1"/>
  <c r="R1697" i="1" l="1"/>
  <c r="O1697" i="1"/>
  <c r="P1698" i="1" s="1"/>
  <c r="Q1698" i="1" s="1"/>
  <c r="M1697" i="1"/>
  <c r="N1697" i="1"/>
  <c r="R1698" i="1" l="1"/>
  <c r="O1698" i="1"/>
  <c r="P1699" i="1" s="1"/>
  <c r="Q1699" i="1" s="1"/>
  <c r="N1698" i="1"/>
  <c r="M1698" i="1"/>
  <c r="R1699" i="1" l="1"/>
  <c r="N1699" i="1"/>
  <c r="M1699" i="1"/>
  <c r="O1699" i="1"/>
  <c r="P1700" i="1" s="1"/>
  <c r="Q1700" i="1" s="1"/>
  <c r="R1700" i="1" l="1"/>
  <c r="O1700" i="1"/>
  <c r="P1701" i="1" s="1"/>
  <c r="Q1701" i="1" s="1"/>
  <c r="M1700" i="1"/>
  <c r="N1700" i="1"/>
  <c r="R1701" i="1" l="1"/>
  <c r="N1701" i="1"/>
  <c r="O1701" i="1"/>
  <c r="P1702" i="1" s="1"/>
  <c r="Q1702" i="1" s="1"/>
  <c r="M1701" i="1"/>
  <c r="R1702" i="1" l="1"/>
  <c r="O1702" i="1"/>
  <c r="P1703" i="1" s="1"/>
  <c r="Q1703" i="1" s="1"/>
  <c r="M1702" i="1"/>
  <c r="N1702" i="1"/>
  <c r="R1703" i="1" l="1"/>
  <c r="N1703" i="1"/>
  <c r="O1703" i="1"/>
  <c r="P1704" i="1" s="1"/>
  <c r="Q1704" i="1" s="1"/>
  <c r="M1703" i="1"/>
  <c r="R1704" i="1" l="1"/>
  <c r="O1704" i="1"/>
  <c r="P1705" i="1" s="1"/>
  <c r="Q1705" i="1" s="1"/>
  <c r="M1704" i="1"/>
  <c r="N1704" i="1"/>
  <c r="R1705" i="1" l="1"/>
  <c r="O1705" i="1"/>
  <c r="P1706" i="1" s="1"/>
  <c r="Q1706" i="1" s="1"/>
  <c r="M1705" i="1"/>
  <c r="N1705" i="1"/>
  <c r="R1706" i="1" l="1"/>
  <c r="O1706" i="1"/>
  <c r="P1707" i="1" s="1"/>
  <c r="Q1707" i="1" s="1"/>
  <c r="M1706" i="1"/>
  <c r="N1706" i="1"/>
  <c r="O1707" i="1" l="1"/>
  <c r="P1708" i="1" s="1"/>
  <c r="Q1708" i="1" s="1"/>
  <c r="N1707" i="1"/>
  <c r="M1707" i="1"/>
  <c r="R1707" i="1"/>
  <c r="R1708" i="1" l="1"/>
  <c r="O1708" i="1"/>
  <c r="P1709" i="1" s="1"/>
  <c r="Q1709" i="1" s="1"/>
  <c r="M1708" i="1"/>
  <c r="N1708" i="1"/>
  <c r="R1709" i="1" l="1"/>
  <c r="N1709" i="1"/>
  <c r="M1709" i="1"/>
  <c r="O1709" i="1"/>
  <c r="P1710" i="1" s="1"/>
  <c r="Q1710" i="1" s="1"/>
  <c r="R1710" i="1" l="1"/>
  <c r="O1710" i="1"/>
  <c r="P1711" i="1" s="1"/>
  <c r="Q1711" i="1" s="1"/>
  <c r="N1710" i="1"/>
  <c r="M1710" i="1"/>
  <c r="R1711" i="1" l="1"/>
  <c r="M1711" i="1"/>
  <c r="O1711" i="1"/>
  <c r="P1712" i="1" s="1"/>
  <c r="Q1712" i="1" s="1"/>
  <c r="N1711" i="1"/>
  <c r="R1712" i="1" l="1"/>
  <c r="M1712" i="1"/>
  <c r="O1712" i="1"/>
  <c r="P1713" i="1" s="1"/>
  <c r="Q1713" i="1" s="1"/>
  <c r="N1712" i="1"/>
  <c r="R1713" i="1" l="1"/>
  <c r="M1713" i="1"/>
  <c r="O1713" i="1"/>
  <c r="P1714" i="1" s="1"/>
  <c r="Q1714" i="1" s="1"/>
  <c r="N1713" i="1"/>
  <c r="R1714" i="1" l="1"/>
  <c r="O1714" i="1"/>
  <c r="P1715" i="1" s="1"/>
  <c r="Q1715" i="1" s="1"/>
  <c r="M1714" i="1"/>
  <c r="N1714" i="1"/>
  <c r="R1715" i="1" l="1"/>
  <c r="M1715" i="1"/>
  <c r="O1715" i="1"/>
  <c r="P1716" i="1" s="1"/>
  <c r="Q1716" i="1" s="1"/>
  <c r="N1715" i="1"/>
  <c r="R1716" i="1" l="1"/>
  <c r="O1716" i="1"/>
  <c r="P1717" i="1" s="1"/>
  <c r="Q1717" i="1" s="1"/>
  <c r="N1716" i="1"/>
  <c r="M1716" i="1"/>
  <c r="R1717" i="1" l="1"/>
  <c r="M1717" i="1"/>
  <c r="N1717" i="1"/>
  <c r="O1717" i="1"/>
  <c r="P1718" i="1" s="1"/>
  <c r="Q1718" i="1" s="1"/>
  <c r="R1718" i="1" l="1"/>
  <c r="N1718" i="1"/>
  <c r="M1718" i="1"/>
  <c r="O1718" i="1"/>
  <c r="P1719" i="1" s="1"/>
  <c r="Q1719" i="1" s="1"/>
  <c r="R1719" i="1" l="1"/>
  <c r="M1719" i="1"/>
  <c r="O1719" i="1"/>
  <c r="P1720" i="1" s="1"/>
  <c r="Q1720" i="1" s="1"/>
  <c r="N1719" i="1"/>
  <c r="R1720" i="1" l="1"/>
  <c r="O1720" i="1"/>
  <c r="P1721" i="1" s="1"/>
  <c r="Q1721" i="1" s="1"/>
  <c r="N1720" i="1"/>
  <c r="M1720" i="1"/>
  <c r="R1721" i="1" l="1"/>
  <c r="M1721" i="1"/>
  <c r="N1721" i="1"/>
  <c r="O1721" i="1"/>
  <c r="P1722" i="1" s="1"/>
  <c r="Q1722" i="1" s="1"/>
  <c r="R1722" i="1" l="1"/>
  <c r="O1722" i="1"/>
  <c r="P1723" i="1" s="1"/>
  <c r="Q1723" i="1" s="1"/>
  <c r="M1722" i="1"/>
  <c r="N1722" i="1"/>
  <c r="O1723" i="1" l="1"/>
  <c r="P1724" i="1" s="1"/>
  <c r="Q1724" i="1" s="1"/>
  <c r="N1723" i="1"/>
  <c r="M1723" i="1"/>
  <c r="R1723" i="1"/>
  <c r="R1724" i="1" l="1"/>
  <c r="O1724" i="1"/>
  <c r="P1725" i="1" s="1"/>
  <c r="Q1725" i="1" s="1"/>
  <c r="M1724" i="1"/>
  <c r="N1724" i="1"/>
  <c r="R1725" i="1" l="1"/>
  <c r="M1725" i="1"/>
  <c r="N1725" i="1"/>
  <c r="O1725" i="1"/>
  <c r="P1726" i="1" s="1"/>
  <c r="Q1726" i="1" s="1"/>
  <c r="R1726" i="1" l="1"/>
  <c r="O1726" i="1"/>
  <c r="P1727" i="1" s="1"/>
  <c r="Q1727" i="1" s="1"/>
  <c r="M1726" i="1"/>
  <c r="N1726" i="1"/>
  <c r="O1727" i="1" l="1"/>
  <c r="P1728" i="1" s="1"/>
  <c r="Q1728" i="1" s="1"/>
  <c r="N1727" i="1"/>
  <c r="M1727" i="1"/>
  <c r="R1727" i="1"/>
  <c r="R1728" i="1" l="1"/>
  <c r="O1728" i="1"/>
  <c r="P1729" i="1" s="1"/>
  <c r="Q1729" i="1" s="1"/>
  <c r="N1728" i="1"/>
  <c r="M1728" i="1"/>
  <c r="N1729" i="1" l="1"/>
  <c r="O1729" i="1"/>
  <c r="P1730" i="1" s="1"/>
  <c r="Q1730" i="1" s="1"/>
  <c r="M1729" i="1"/>
  <c r="R1729" i="1"/>
  <c r="R1730" i="1" l="1"/>
  <c r="N1730" i="1"/>
  <c r="O1730" i="1"/>
  <c r="P1731" i="1" s="1"/>
  <c r="Q1731" i="1" s="1"/>
  <c r="M1730" i="1"/>
  <c r="M1731" i="1" l="1"/>
  <c r="N1731" i="1"/>
  <c r="O1731" i="1"/>
  <c r="P1732" i="1" s="1"/>
  <c r="Q1732" i="1" s="1"/>
  <c r="R1731" i="1"/>
  <c r="R1732" i="1" l="1"/>
  <c r="N1732" i="1"/>
  <c r="O1732" i="1"/>
  <c r="P1733" i="1" s="1"/>
  <c r="Q1733" i="1" s="1"/>
  <c r="M1732" i="1"/>
  <c r="R1733" i="1" l="1"/>
  <c r="O1733" i="1"/>
  <c r="P1734" i="1" s="1"/>
  <c r="Q1734" i="1" s="1"/>
  <c r="M1733" i="1"/>
  <c r="N1733" i="1"/>
  <c r="R1734" i="1" l="1"/>
  <c r="N1734" i="1"/>
  <c r="O1734" i="1"/>
  <c r="P1735" i="1" s="1"/>
  <c r="Q1735" i="1" s="1"/>
  <c r="M1734" i="1"/>
  <c r="N1735" i="1" l="1"/>
  <c r="M1735" i="1"/>
  <c r="O1735" i="1"/>
  <c r="P1736" i="1" s="1"/>
  <c r="Q1736" i="1" s="1"/>
  <c r="R1735" i="1"/>
  <c r="R1736" i="1" l="1"/>
  <c r="N1736" i="1"/>
  <c r="O1736" i="1"/>
  <c r="P1737" i="1" s="1"/>
  <c r="Q1737" i="1" s="1"/>
  <c r="M1736" i="1"/>
  <c r="O1737" i="1" l="1"/>
  <c r="P1738" i="1" s="1"/>
  <c r="Q1738" i="1" s="1"/>
  <c r="R1737" i="1"/>
  <c r="N1737" i="1"/>
  <c r="M1737" i="1"/>
  <c r="R1738" i="1" l="1"/>
  <c r="M1738" i="1"/>
  <c r="O1738" i="1"/>
  <c r="P1739" i="1" s="1"/>
  <c r="Q1739" i="1" s="1"/>
  <c r="N1738" i="1"/>
  <c r="R1739" i="1" l="1"/>
  <c r="N1739" i="1"/>
  <c r="O1739" i="1"/>
  <c r="P1740" i="1" s="1"/>
  <c r="Q1740" i="1" s="1"/>
  <c r="M1739" i="1"/>
  <c r="R1740" i="1" l="1"/>
  <c r="N1740" i="1"/>
  <c r="M1740" i="1"/>
  <c r="O1740" i="1"/>
  <c r="P1741" i="1" s="1"/>
  <c r="Q1741" i="1" s="1"/>
  <c r="R1741" i="1" l="1"/>
  <c r="N1741" i="1"/>
  <c r="M1741" i="1"/>
  <c r="O1741" i="1"/>
  <c r="P1742" i="1" s="1"/>
  <c r="Q1742" i="1" s="1"/>
  <c r="R1742" i="1" l="1"/>
  <c r="O1742" i="1"/>
  <c r="P1743" i="1" s="1"/>
  <c r="Q1743" i="1" s="1"/>
  <c r="N1742" i="1"/>
  <c r="M1742" i="1"/>
  <c r="M1743" i="1" l="1"/>
  <c r="R1743" i="1"/>
  <c r="O1743" i="1"/>
  <c r="P1744" i="1" s="1"/>
  <c r="Q1744" i="1" s="1"/>
  <c r="N1743" i="1"/>
  <c r="R1744" i="1" l="1"/>
  <c r="M1744" i="1"/>
  <c r="O1744" i="1"/>
  <c r="P1745" i="1" s="1"/>
  <c r="Q1745" i="1" s="1"/>
  <c r="N1744" i="1"/>
  <c r="R1745" i="1" l="1"/>
  <c r="O1745" i="1"/>
  <c r="P1746" i="1" s="1"/>
  <c r="Q1746" i="1" s="1"/>
  <c r="N1745" i="1"/>
  <c r="M1745" i="1"/>
  <c r="R1746" i="1" l="1"/>
  <c r="N1746" i="1"/>
  <c r="O1746" i="1"/>
  <c r="P1747" i="1" s="1"/>
  <c r="Q1747" i="1" s="1"/>
  <c r="M1746" i="1"/>
  <c r="R1747" i="1" l="1"/>
  <c r="N1747" i="1"/>
  <c r="O1747" i="1"/>
  <c r="P1748" i="1" s="1"/>
  <c r="Q1748" i="1" s="1"/>
  <c r="M1747" i="1"/>
  <c r="R1748" i="1" l="1"/>
  <c r="O1748" i="1"/>
  <c r="P1749" i="1" s="1"/>
  <c r="Q1749" i="1" s="1"/>
  <c r="N1748" i="1"/>
  <c r="M1748" i="1"/>
  <c r="R1749" i="1" l="1"/>
  <c r="M1749" i="1"/>
  <c r="O1749" i="1"/>
  <c r="P1750" i="1" s="1"/>
  <c r="Q1750" i="1" s="1"/>
  <c r="N1749" i="1"/>
  <c r="R1750" i="1" l="1"/>
  <c r="N1750" i="1"/>
  <c r="O1750" i="1"/>
  <c r="P1751" i="1" s="1"/>
  <c r="Q1751" i="1" s="1"/>
  <c r="M1750" i="1"/>
  <c r="R1751" i="1" l="1"/>
  <c r="O1751" i="1"/>
  <c r="P1752" i="1" s="1"/>
  <c r="Q1752" i="1" s="1"/>
  <c r="M1751" i="1"/>
  <c r="N1751" i="1"/>
  <c r="R1752" i="1" l="1"/>
  <c r="N1752" i="1"/>
  <c r="M1752" i="1"/>
  <c r="O1752" i="1"/>
  <c r="P1753" i="1" s="1"/>
  <c r="Q1753" i="1" s="1"/>
  <c r="R1753" i="1" l="1"/>
  <c r="O1753" i="1"/>
  <c r="P1754" i="1" s="1"/>
  <c r="Q1754" i="1" s="1"/>
  <c r="N1753" i="1"/>
  <c r="M1753" i="1"/>
  <c r="R1754" i="1" l="1"/>
  <c r="N1754" i="1"/>
  <c r="O1754" i="1"/>
  <c r="P1755" i="1" s="1"/>
  <c r="Q1755" i="1" s="1"/>
  <c r="M1754" i="1"/>
  <c r="R1755" i="1" l="1"/>
  <c r="O1755" i="1"/>
  <c r="P1756" i="1" s="1"/>
  <c r="Q1756" i="1" s="1"/>
  <c r="M1755" i="1"/>
  <c r="N1755" i="1"/>
  <c r="R1756" i="1" l="1"/>
  <c r="M1756" i="1"/>
  <c r="N1756" i="1"/>
  <c r="O1756" i="1"/>
  <c r="P1757" i="1" s="1"/>
  <c r="Q1757" i="1" s="1"/>
  <c r="R1757" i="1" l="1"/>
  <c r="O1757" i="1"/>
  <c r="P1758" i="1" s="1"/>
  <c r="Q1758" i="1" s="1"/>
  <c r="N1757" i="1"/>
  <c r="M1757" i="1"/>
  <c r="R1758" i="1" l="1"/>
  <c r="O1758" i="1"/>
  <c r="P1759" i="1" s="1"/>
  <c r="Q1759" i="1" s="1"/>
  <c r="N1758" i="1"/>
  <c r="M1758" i="1"/>
  <c r="R1759" i="1" l="1"/>
  <c r="O1759" i="1"/>
  <c r="P1760" i="1" s="1"/>
  <c r="Q1760" i="1" s="1"/>
  <c r="N1759" i="1"/>
  <c r="M1759" i="1"/>
  <c r="R1760" i="1" l="1"/>
  <c r="M1760" i="1"/>
  <c r="O1760" i="1"/>
  <c r="P1761" i="1" s="1"/>
  <c r="Q1761" i="1" s="1"/>
  <c r="N1760" i="1"/>
  <c r="R1761" i="1" l="1"/>
  <c r="O1761" i="1"/>
  <c r="P1762" i="1" s="1"/>
  <c r="Q1762" i="1" s="1"/>
  <c r="M1761" i="1"/>
  <c r="N1761" i="1"/>
  <c r="R1762" i="1" l="1"/>
  <c r="M1762" i="1"/>
  <c r="N1762" i="1"/>
  <c r="O1762" i="1"/>
  <c r="P1763" i="1" s="1"/>
  <c r="Q1763" i="1" s="1"/>
  <c r="R1763" i="1" l="1"/>
  <c r="O1763" i="1"/>
  <c r="P1764" i="1" s="1"/>
  <c r="Q1764" i="1" s="1"/>
  <c r="M1763" i="1"/>
  <c r="N1763" i="1"/>
  <c r="R1764" i="1" l="1"/>
  <c r="M1764" i="1"/>
  <c r="O1764" i="1"/>
  <c r="P1765" i="1" s="1"/>
  <c r="Q1765" i="1" s="1"/>
  <c r="N1764" i="1"/>
  <c r="R1765" i="1" l="1"/>
  <c r="N1765" i="1"/>
  <c r="M1765" i="1"/>
  <c r="O1765" i="1"/>
  <c r="P1766" i="1" s="1"/>
  <c r="Q1766" i="1" s="1"/>
  <c r="R1766" i="1" l="1"/>
  <c r="M1766" i="1"/>
  <c r="O1766" i="1"/>
  <c r="P1767" i="1" s="1"/>
  <c r="Q1767" i="1" s="1"/>
  <c r="N1766" i="1"/>
  <c r="R1767" i="1" l="1"/>
  <c r="N1767" i="1"/>
  <c r="M1767" i="1"/>
  <c r="O1767" i="1"/>
  <c r="P1768" i="1" s="1"/>
  <c r="Q1768" i="1" s="1"/>
  <c r="R1768" i="1" l="1"/>
  <c r="O1768" i="1"/>
  <c r="P1769" i="1" s="1"/>
  <c r="Q1769" i="1" s="1"/>
  <c r="M1768" i="1"/>
  <c r="N1768" i="1"/>
  <c r="R1769" i="1" l="1"/>
  <c r="N1769" i="1"/>
  <c r="M1769" i="1"/>
  <c r="O1769" i="1"/>
  <c r="P1770" i="1" s="1"/>
  <c r="Q1770" i="1" s="1"/>
  <c r="R1770" i="1" l="1"/>
  <c r="N1770" i="1"/>
  <c r="M1770" i="1"/>
  <c r="O1770" i="1"/>
  <c r="P1771" i="1" s="1"/>
  <c r="Q1771" i="1" s="1"/>
  <c r="R1771" i="1" l="1"/>
  <c r="O1771" i="1"/>
  <c r="P1772" i="1" s="1"/>
  <c r="Q1772" i="1" s="1"/>
  <c r="N1771" i="1"/>
  <c r="M1771" i="1"/>
  <c r="R1772" i="1" l="1"/>
  <c r="N1772" i="1"/>
  <c r="M1772" i="1"/>
  <c r="O1772" i="1"/>
  <c r="P1773" i="1" s="1"/>
  <c r="Q1773" i="1" s="1"/>
  <c r="R1773" i="1" l="1"/>
  <c r="M1773" i="1"/>
  <c r="N1773" i="1"/>
  <c r="O1773" i="1"/>
  <c r="P1774" i="1" s="1"/>
  <c r="Q1774" i="1" s="1"/>
  <c r="R1774" i="1" l="1"/>
  <c r="O1774" i="1"/>
  <c r="P1775" i="1" s="1"/>
  <c r="Q1775" i="1" s="1"/>
  <c r="M1774" i="1"/>
  <c r="N1774" i="1"/>
  <c r="R1775" i="1" l="1"/>
  <c r="M1775" i="1"/>
  <c r="O1775" i="1"/>
  <c r="P1776" i="1" s="1"/>
  <c r="Q1776" i="1" s="1"/>
  <c r="N1775" i="1"/>
  <c r="N1776" i="1" l="1"/>
  <c r="O1776" i="1"/>
  <c r="P1777" i="1" s="1"/>
  <c r="Q1777" i="1" s="1"/>
  <c r="M1776" i="1"/>
  <c r="R1776" i="1"/>
  <c r="R1777" i="1" l="1"/>
  <c r="M1777" i="1"/>
  <c r="N1777" i="1"/>
  <c r="O1777" i="1"/>
  <c r="P1778" i="1" s="1"/>
  <c r="Q1778" i="1" s="1"/>
  <c r="O1778" i="1" l="1"/>
  <c r="P1779" i="1" s="1"/>
  <c r="Q1779" i="1" s="1"/>
  <c r="N1778" i="1"/>
  <c r="M1778" i="1"/>
  <c r="R1778" i="1"/>
  <c r="R1779" i="1" l="1"/>
  <c r="M1779" i="1"/>
  <c r="N1779" i="1"/>
  <c r="O1779" i="1"/>
  <c r="P1780" i="1" s="1"/>
  <c r="Q1780" i="1" s="1"/>
  <c r="R1780" i="1" l="1"/>
  <c r="M1780" i="1"/>
  <c r="O1780" i="1"/>
  <c r="P1781" i="1" s="1"/>
  <c r="Q1781" i="1" s="1"/>
  <c r="N1780" i="1"/>
  <c r="R1781" i="1" l="1"/>
  <c r="O1781" i="1"/>
  <c r="P1782" i="1" s="1"/>
  <c r="Q1782" i="1" s="1"/>
  <c r="N1781" i="1"/>
  <c r="M1781" i="1"/>
  <c r="M1782" i="1" l="1"/>
  <c r="R1782" i="1"/>
  <c r="N1782" i="1"/>
  <c r="O1782" i="1"/>
  <c r="P1783" i="1" s="1"/>
  <c r="Q1783" i="1" s="1"/>
  <c r="R1783" i="1" l="1"/>
  <c r="N1783" i="1"/>
  <c r="M1783" i="1"/>
  <c r="O1783" i="1"/>
  <c r="P1784" i="1" s="1"/>
  <c r="Q1784" i="1" s="1"/>
  <c r="R1784" i="1" l="1"/>
  <c r="O1784" i="1"/>
  <c r="P1785" i="1" s="1"/>
  <c r="Q1785" i="1" s="1"/>
  <c r="M1784" i="1"/>
  <c r="N1784" i="1"/>
  <c r="R1785" i="1" l="1"/>
  <c r="M1785" i="1"/>
  <c r="O1785" i="1"/>
  <c r="P1786" i="1" s="1"/>
  <c r="Q1786" i="1" s="1"/>
  <c r="N1785" i="1"/>
  <c r="R1786" i="1" l="1"/>
  <c r="O1786" i="1"/>
  <c r="P1787" i="1" s="1"/>
  <c r="Q1787" i="1" s="1"/>
  <c r="M1786" i="1"/>
  <c r="N1786" i="1"/>
  <c r="R1787" i="1" l="1"/>
  <c r="N1787" i="1"/>
  <c r="M1787" i="1"/>
  <c r="O1787" i="1"/>
  <c r="P1788" i="1" s="1"/>
  <c r="Q1788" i="1" s="1"/>
  <c r="R1788" i="1" l="1"/>
  <c r="O1788" i="1"/>
  <c r="P1789" i="1" s="1"/>
  <c r="Q1789" i="1" s="1"/>
  <c r="N1788" i="1"/>
  <c r="M1788" i="1"/>
  <c r="R1789" i="1" l="1"/>
  <c r="N1789" i="1"/>
  <c r="M1789" i="1"/>
  <c r="O1789" i="1"/>
  <c r="P1790" i="1" s="1"/>
  <c r="Q1790" i="1" s="1"/>
  <c r="R1790" i="1" l="1"/>
  <c r="N1790" i="1"/>
  <c r="O1790" i="1"/>
  <c r="P1791" i="1" s="1"/>
  <c r="Q1791" i="1" s="1"/>
  <c r="M1790" i="1"/>
  <c r="R1791" i="1" l="1"/>
  <c r="O1791" i="1"/>
  <c r="P1792" i="1" s="1"/>
  <c r="Q1792" i="1" s="1"/>
  <c r="N1791" i="1"/>
  <c r="M1791" i="1"/>
  <c r="R1792" i="1" l="1"/>
  <c r="M1792" i="1"/>
  <c r="O1792" i="1"/>
  <c r="P1793" i="1" s="1"/>
  <c r="Q1793" i="1" s="1"/>
  <c r="N1792" i="1"/>
  <c r="R1793" i="1" l="1"/>
  <c r="O1793" i="1"/>
  <c r="P1794" i="1" s="1"/>
  <c r="Q1794" i="1" s="1"/>
  <c r="N1793" i="1"/>
  <c r="M1793" i="1"/>
  <c r="R1794" i="1" l="1"/>
  <c r="N1794" i="1"/>
  <c r="M1794" i="1"/>
  <c r="O1794" i="1"/>
  <c r="P1795" i="1" s="1"/>
  <c r="Q1795" i="1" s="1"/>
  <c r="M1795" i="1" l="1"/>
  <c r="O1795" i="1"/>
  <c r="P1796" i="1" s="1"/>
  <c r="Q1796" i="1" s="1"/>
  <c r="N1795" i="1"/>
  <c r="R1795" i="1"/>
  <c r="R1796" i="1" l="1"/>
  <c r="M1796" i="1"/>
  <c r="N1796" i="1"/>
  <c r="O1796" i="1"/>
  <c r="P1797" i="1" s="1"/>
  <c r="Q1797" i="1" s="1"/>
  <c r="R1797" i="1" l="1"/>
  <c r="N1797" i="1"/>
  <c r="M1797" i="1"/>
  <c r="O1797" i="1"/>
  <c r="P1798" i="1" s="1"/>
  <c r="Q1798" i="1" s="1"/>
  <c r="R1798" i="1" l="1"/>
  <c r="M1798" i="1"/>
  <c r="N1798" i="1"/>
  <c r="O1798" i="1"/>
  <c r="P1799" i="1" s="1"/>
  <c r="Q1799" i="1" s="1"/>
  <c r="R1799" i="1" l="1"/>
  <c r="O1799" i="1"/>
  <c r="P1800" i="1" s="1"/>
  <c r="Q1800" i="1" s="1"/>
  <c r="M1799" i="1"/>
  <c r="N1799" i="1"/>
  <c r="R1800" i="1" l="1"/>
  <c r="O1800" i="1"/>
  <c r="P1801" i="1" s="1"/>
  <c r="Q1801" i="1" s="1"/>
  <c r="M1800" i="1"/>
  <c r="N1800" i="1"/>
  <c r="N1801" i="1" l="1"/>
  <c r="O1801" i="1"/>
  <c r="P1802" i="1" s="1"/>
  <c r="Q1802" i="1" s="1"/>
  <c r="M1801" i="1"/>
  <c r="R1801" i="1"/>
  <c r="R1802" i="1" l="1"/>
  <c r="M1802" i="1"/>
  <c r="O1802" i="1"/>
  <c r="P1803" i="1" s="1"/>
  <c r="Q1803" i="1" s="1"/>
  <c r="N1802" i="1"/>
  <c r="O1803" i="1" l="1"/>
  <c r="P1804" i="1" s="1"/>
  <c r="Q1804" i="1" s="1"/>
  <c r="N1803" i="1"/>
  <c r="R1803" i="1"/>
  <c r="M1803" i="1"/>
  <c r="R1804" i="1" l="1"/>
  <c r="O1804" i="1"/>
  <c r="P1805" i="1" s="1"/>
  <c r="Q1805" i="1" s="1"/>
  <c r="N1804" i="1"/>
  <c r="M1804" i="1"/>
  <c r="O1805" i="1" l="1"/>
  <c r="P1806" i="1" s="1"/>
  <c r="Q1806" i="1" s="1"/>
  <c r="M1805" i="1"/>
  <c r="N1805" i="1"/>
  <c r="R1805" i="1"/>
  <c r="R1806" i="1" l="1"/>
  <c r="O1806" i="1"/>
  <c r="P1807" i="1" s="1"/>
  <c r="Q1807" i="1" s="1"/>
  <c r="M1806" i="1"/>
  <c r="N1806" i="1"/>
  <c r="R1807" i="1" l="1"/>
  <c r="N1807" i="1"/>
  <c r="M1807" i="1"/>
  <c r="O1807" i="1"/>
  <c r="P1808" i="1" s="1"/>
  <c r="Q1808" i="1" s="1"/>
  <c r="R1808" i="1" l="1"/>
  <c r="O1808" i="1"/>
  <c r="P1809" i="1" s="1"/>
  <c r="Q1809" i="1" s="1"/>
  <c r="M1808" i="1"/>
  <c r="N1808" i="1"/>
  <c r="R1809" i="1" l="1"/>
  <c r="N1809" i="1"/>
  <c r="M1809" i="1"/>
  <c r="O1809" i="1"/>
  <c r="P1810" i="1" s="1"/>
  <c r="Q1810" i="1" s="1"/>
  <c r="R1810" i="1" l="1"/>
  <c r="O1810" i="1"/>
  <c r="P1811" i="1" s="1"/>
  <c r="Q1811" i="1" s="1"/>
  <c r="N1810" i="1"/>
  <c r="M1810" i="1"/>
  <c r="R1811" i="1" l="1"/>
  <c r="O1811" i="1"/>
  <c r="P1812" i="1" s="1"/>
  <c r="Q1812" i="1" s="1"/>
  <c r="N1811" i="1"/>
  <c r="M1811" i="1"/>
  <c r="R1812" i="1" l="1"/>
  <c r="N1812" i="1"/>
  <c r="O1812" i="1"/>
  <c r="P1813" i="1" s="1"/>
  <c r="Q1813" i="1" s="1"/>
  <c r="M1812" i="1"/>
  <c r="R1813" i="1" l="1"/>
  <c r="M1813" i="1"/>
  <c r="N1813" i="1"/>
  <c r="O1813" i="1"/>
  <c r="P1814" i="1" s="1"/>
  <c r="Q1814" i="1" s="1"/>
  <c r="R1814" i="1" l="1"/>
  <c r="M1814" i="1"/>
  <c r="O1814" i="1"/>
  <c r="P1815" i="1" s="1"/>
  <c r="Q1815" i="1" s="1"/>
  <c r="N1814" i="1"/>
  <c r="O1815" i="1" l="1"/>
  <c r="P1816" i="1" s="1"/>
  <c r="Q1816" i="1" s="1"/>
  <c r="M1815" i="1"/>
  <c r="N1815" i="1"/>
  <c r="R1815" i="1"/>
  <c r="R1816" i="1" l="1"/>
  <c r="N1816" i="1"/>
  <c r="O1816" i="1"/>
  <c r="P1817" i="1" s="1"/>
  <c r="Q1817" i="1" s="1"/>
  <c r="M1816" i="1"/>
  <c r="R1817" i="1" l="1"/>
  <c r="M1817" i="1"/>
  <c r="N1817" i="1"/>
  <c r="O1817" i="1"/>
  <c r="P1818" i="1" s="1"/>
  <c r="Q1818" i="1" s="1"/>
  <c r="R1818" i="1" l="1"/>
  <c r="O1818" i="1"/>
  <c r="P1819" i="1" s="1"/>
  <c r="Q1819" i="1" s="1"/>
  <c r="N1818" i="1"/>
  <c r="M1818" i="1"/>
  <c r="R1819" i="1" l="1"/>
  <c r="M1819" i="1"/>
  <c r="O1819" i="1"/>
  <c r="P1820" i="1" s="1"/>
  <c r="Q1820" i="1" s="1"/>
  <c r="N1819" i="1"/>
  <c r="R1820" i="1" l="1"/>
  <c r="M1820" i="1"/>
  <c r="N1820" i="1"/>
  <c r="O1820" i="1"/>
  <c r="P1821" i="1" s="1"/>
  <c r="Q1821" i="1" s="1"/>
  <c r="R1821" i="1" l="1"/>
  <c r="M1821" i="1"/>
  <c r="O1821" i="1"/>
  <c r="P1822" i="1" s="1"/>
  <c r="Q1822" i="1" s="1"/>
  <c r="N1821" i="1"/>
  <c r="R1822" i="1" l="1"/>
  <c r="N1822" i="1"/>
  <c r="O1822" i="1"/>
  <c r="P1823" i="1" s="1"/>
  <c r="Q1823" i="1" s="1"/>
  <c r="M1822" i="1"/>
  <c r="N1823" i="1" l="1"/>
  <c r="O1823" i="1"/>
  <c r="P1824" i="1" s="1"/>
  <c r="Q1824" i="1" s="1"/>
  <c r="M1823" i="1"/>
  <c r="R1823" i="1"/>
  <c r="R1824" i="1" l="1"/>
  <c r="O1824" i="1"/>
  <c r="P1825" i="1" s="1"/>
  <c r="Q1825" i="1" s="1"/>
  <c r="N1824" i="1"/>
  <c r="M1824" i="1"/>
  <c r="N1825" i="1" l="1"/>
  <c r="O1825" i="1"/>
  <c r="P1826" i="1" s="1"/>
  <c r="Q1826" i="1" s="1"/>
  <c r="M1825" i="1"/>
  <c r="R1825" i="1"/>
  <c r="R1826" i="1" l="1"/>
  <c r="N1826" i="1"/>
  <c r="M1826" i="1"/>
  <c r="O1826" i="1"/>
  <c r="P1827" i="1" s="1"/>
  <c r="Q1827" i="1" s="1"/>
  <c r="R1827" i="1" l="1"/>
  <c r="N1827" i="1"/>
  <c r="O1827" i="1"/>
  <c r="P1828" i="1" s="1"/>
  <c r="Q1828" i="1" s="1"/>
  <c r="M1827" i="1"/>
  <c r="R1828" i="1" l="1"/>
  <c r="O1828" i="1"/>
  <c r="P1829" i="1" s="1"/>
  <c r="Q1829" i="1" s="1"/>
  <c r="N1828" i="1"/>
  <c r="M1828" i="1"/>
  <c r="R1829" i="1" l="1"/>
  <c r="N1829" i="1"/>
  <c r="O1829" i="1"/>
  <c r="P1830" i="1" s="1"/>
  <c r="Q1830" i="1" s="1"/>
  <c r="M1829" i="1"/>
  <c r="R1830" i="1" l="1"/>
  <c r="O1830" i="1"/>
  <c r="P1831" i="1" s="1"/>
  <c r="Q1831" i="1" s="1"/>
  <c r="M1830" i="1"/>
  <c r="N1830" i="1"/>
  <c r="R1831" i="1" l="1"/>
  <c r="N1831" i="1"/>
  <c r="O1831" i="1"/>
  <c r="P1832" i="1" s="1"/>
  <c r="Q1832" i="1" s="1"/>
  <c r="M1831" i="1"/>
  <c r="R1832" i="1" l="1"/>
  <c r="O1832" i="1"/>
  <c r="P1833" i="1" s="1"/>
  <c r="Q1833" i="1" s="1"/>
  <c r="M1832" i="1"/>
  <c r="N1832" i="1"/>
  <c r="R1833" i="1" l="1"/>
  <c r="O1833" i="1"/>
  <c r="P1834" i="1" s="1"/>
  <c r="Q1834" i="1" s="1"/>
  <c r="N1833" i="1"/>
  <c r="M1833" i="1"/>
  <c r="R1834" i="1" l="1"/>
  <c r="O1834" i="1"/>
  <c r="P1835" i="1" s="1"/>
  <c r="Q1835" i="1" s="1"/>
  <c r="M1834" i="1"/>
  <c r="N1834" i="1"/>
  <c r="R1835" i="1" l="1"/>
  <c r="M1835" i="1"/>
  <c r="N1835" i="1"/>
  <c r="O1835" i="1"/>
  <c r="P1836" i="1" s="1"/>
  <c r="Q1836" i="1" s="1"/>
  <c r="R1836" i="1" l="1"/>
  <c r="N1836" i="1"/>
  <c r="M1836" i="1"/>
  <c r="O1836" i="1"/>
  <c r="P1837" i="1" s="1"/>
  <c r="Q1837" i="1" s="1"/>
  <c r="O1837" i="1" l="1"/>
  <c r="P1838" i="1" s="1"/>
  <c r="Q1838" i="1" s="1"/>
  <c r="N1837" i="1"/>
  <c r="M1837" i="1"/>
  <c r="R1837" i="1"/>
  <c r="R1838" i="1" l="1"/>
  <c r="M1838" i="1"/>
  <c r="O1838" i="1"/>
  <c r="P1839" i="1" s="1"/>
  <c r="Q1839" i="1" s="1"/>
  <c r="N1838" i="1"/>
  <c r="N1839" i="1" l="1"/>
  <c r="O1839" i="1"/>
  <c r="P1840" i="1" s="1"/>
  <c r="Q1840" i="1" s="1"/>
  <c r="R1839" i="1"/>
  <c r="M1839" i="1"/>
  <c r="O1840" i="1" l="1"/>
  <c r="P1841" i="1" s="1"/>
  <c r="Q1841" i="1" s="1"/>
  <c r="M1840" i="1"/>
  <c r="N1840" i="1"/>
  <c r="R1840" i="1"/>
  <c r="R1841" i="1" l="1"/>
  <c r="N1841" i="1" l="1"/>
  <c r="M1841" i="1"/>
  <c r="O1841" i="1"/>
  <c r="P1842" i="1" s="1"/>
  <c r="Q1842" i="1" s="1"/>
  <c r="O1842" i="1" l="1"/>
  <c r="P1843" i="1" s="1"/>
  <c r="Q1843" i="1" s="1"/>
  <c r="M1842" i="1"/>
  <c r="N1842" i="1"/>
  <c r="R1842" i="1"/>
  <c r="N1843" i="1" l="1"/>
  <c r="M1843" i="1"/>
  <c r="O1843" i="1"/>
  <c r="P1844" i="1" s="1"/>
  <c r="Q1844" i="1" s="1"/>
  <c r="R1843" i="1"/>
  <c r="O1844" i="1" l="1"/>
  <c r="P1845" i="1" s="1"/>
  <c r="Q1845" i="1" s="1"/>
  <c r="M1844" i="1"/>
  <c r="N1844" i="1"/>
  <c r="R1844" i="1"/>
  <c r="N1845" i="1" l="1"/>
  <c r="M1845" i="1"/>
  <c r="O1845" i="1"/>
  <c r="P1846" i="1" s="1"/>
  <c r="Q1846" i="1" s="1"/>
  <c r="R1845" i="1"/>
  <c r="R1846" i="1" l="1"/>
  <c r="M1846" i="1"/>
  <c r="O1846" i="1"/>
  <c r="P1847" i="1" s="1"/>
  <c r="Q1847" i="1" s="1"/>
  <c r="N1846" i="1"/>
  <c r="M1847" i="1" l="1"/>
  <c r="R1847" i="1"/>
  <c r="O1847" i="1"/>
  <c r="P1848" i="1" s="1"/>
  <c r="Q1848" i="1" s="1"/>
  <c r="N1847" i="1"/>
  <c r="M1848" i="1" l="1"/>
  <c r="N1848" i="1"/>
  <c r="O1848" i="1"/>
  <c r="P1849" i="1" s="1"/>
  <c r="Q1849" i="1" s="1"/>
  <c r="R1848" i="1"/>
  <c r="O1849" i="1" l="1"/>
  <c r="P1850" i="1" s="1"/>
  <c r="Q1850" i="1" s="1"/>
  <c r="M1849" i="1"/>
  <c r="N1849" i="1"/>
  <c r="R1849" i="1"/>
  <c r="O1850" i="1" l="1"/>
  <c r="P1851" i="1" s="1"/>
  <c r="Q1851" i="1" s="1"/>
  <c r="M1850" i="1"/>
  <c r="N1850" i="1"/>
  <c r="R1850" i="1"/>
  <c r="M1851" i="1" l="1"/>
  <c r="N1851" i="1"/>
  <c r="R1851" i="1"/>
  <c r="O1851" i="1"/>
  <c r="P1852" i="1" s="1"/>
  <c r="Q1852" i="1" s="1"/>
  <c r="O1852" i="1" l="1"/>
  <c r="P1853" i="1" s="1"/>
  <c r="Q1853" i="1" s="1"/>
  <c r="N1852" i="1"/>
  <c r="M1852" i="1"/>
  <c r="R1852" i="1"/>
  <c r="O1853" i="1" l="1"/>
  <c r="P1854" i="1" s="1"/>
  <c r="Q1854" i="1" s="1"/>
  <c r="M1853" i="1"/>
  <c r="N1853" i="1"/>
  <c r="R1853" i="1"/>
  <c r="N1854" i="1" l="1"/>
  <c r="M1854" i="1"/>
  <c r="R1854" i="1"/>
  <c r="O1854" i="1"/>
  <c r="P1855" i="1" s="1"/>
  <c r="Q1855" i="1" s="1"/>
  <c r="O1855" i="1" l="1"/>
  <c r="P1856" i="1" s="1"/>
  <c r="Q1856" i="1" s="1"/>
  <c r="M1855" i="1"/>
  <c r="N1855" i="1"/>
  <c r="R1855" i="1"/>
  <c r="O1856" i="1" l="1"/>
  <c r="P1857" i="1" s="1"/>
  <c r="Q1857" i="1" s="1"/>
  <c r="N1856" i="1"/>
  <c r="M1856" i="1"/>
  <c r="R1856" i="1"/>
  <c r="O1857" i="1" l="1"/>
  <c r="P1858" i="1" s="1"/>
  <c r="Q1858" i="1" s="1"/>
  <c r="N1857" i="1"/>
  <c r="M1857" i="1"/>
  <c r="R1857" i="1"/>
  <c r="O1858" i="1" l="1"/>
  <c r="P1859" i="1" s="1"/>
  <c r="Q1859" i="1" s="1"/>
  <c r="N1858" i="1"/>
  <c r="M1858" i="1"/>
  <c r="R1858" i="1"/>
  <c r="O1859" i="1" l="1"/>
  <c r="P1860" i="1" s="1"/>
  <c r="Q1860" i="1" s="1"/>
  <c r="N1859" i="1"/>
  <c r="M1859" i="1"/>
  <c r="R1859" i="1"/>
  <c r="O1860" i="1" l="1"/>
  <c r="P1861" i="1" s="1"/>
  <c r="Q1861" i="1" s="1"/>
  <c r="M1860" i="1"/>
  <c r="N1860" i="1"/>
  <c r="R1860" i="1"/>
  <c r="O1861" i="1" l="1"/>
  <c r="P1862" i="1" s="1"/>
  <c r="Q1862" i="1" s="1"/>
  <c r="M1861" i="1"/>
  <c r="N1861" i="1"/>
  <c r="R1861" i="1"/>
  <c r="M1862" i="1" l="1"/>
  <c r="N1862" i="1"/>
  <c r="R1862" i="1"/>
  <c r="O1862" i="1"/>
  <c r="P1863" i="1" s="1"/>
  <c r="Q1863" i="1" s="1"/>
  <c r="M1863" i="1" l="1"/>
  <c r="N1863" i="1"/>
  <c r="O1863" i="1"/>
  <c r="P1864" i="1" s="1"/>
  <c r="Q1864" i="1" s="1"/>
  <c r="R1863" i="1"/>
  <c r="O1864" i="1" l="1"/>
  <c r="P1865" i="1" s="1"/>
  <c r="Q1865" i="1" s="1"/>
  <c r="N1864" i="1"/>
  <c r="M1864" i="1"/>
  <c r="R1864" i="1"/>
  <c r="O1865" i="1" l="1"/>
  <c r="P1866" i="1" s="1"/>
  <c r="Q1866" i="1" s="1"/>
  <c r="M1865" i="1"/>
  <c r="N1865" i="1"/>
  <c r="R1865" i="1"/>
  <c r="O1866" i="1" l="1"/>
  <c r="P1867" i="1" s="1"/>
  <c r="Q1867" i="1" s="1"/>
  <c r="N1866" i="1"/>
  <c r="M1866" i="1"/>
  <c r="R1866" i="1"/>
  <c r="O1867" i="1" l="1"/>
  <c r="P1868" i="1" s="1"/>
  <c r="Q1868" i="1" s="1"/>
  <c r="M1867" i="1"/>
  <c r="N1867" i="1"/>
  <c r="R1867" i="1"/>
  <c r="N1868" i="1" l="1"/>
  <c r="M1868" i="1"/>
  <c r="R1868" i="1"/>
  <c r="O1868" i="1"/>
  <c r="P1869" i="1" s="1"/>
  <c r="Q1869" i="1" s="1"/>
  <c r="O1869" i="1" l="1"/>
  <c r="P1870" i="1" s="1"/>
  <c r="Q1870" i="1" s="1"/>
  <c r="N1869" i="1"/>
  <c r="M1869" i="1"/>
  <c r="R1869" i="1"/>
  <c r="O1870" i="1" l="1"/>
  <c r="P1871" i="1" s="1"/>
  <c r="Q1871" i="1" s="1"/>
  <c r="M1870" i="1"/>
  <c r="N1870" i="1"/>
  <c r="R1870" i="1"/>
  <c r="M1871" i="1" l="1"/>
  <c r="N1871" i="1"/>
  <c r="R1871" i="1"/>
  <c r="O1871" i="1"/>
  <c r="P1872" i="1" s="1"/>
  <c r="Q1872" i="1" s="1"/>
  <c r="O1872" i="1" l="1"/>
  <c r="P1873" i="1" s="1"/>
  <c r="Q1873" i="1" s="1"/>
  <c r="N1872" i="1"/>
  <c r="M1872" i="1"/>
  <c r="R1872" i="1"/>
  <c r="O1873" i="1" l="1"/>
  <c r="P1874" i="1" s="1"/>
  <c r="Q1874" i="1" s="1"/>
  <c r="M1873" i="1"/>
  <c r="N1873" i="1"/>
  <c r="R1873" i="1"/>
  <c r="O1874" i="1" l="1"/>
  <c r="P1875" i="1" s="1"/>
  <c r="Q1875" i="1" s="1"/>
  <c r="M1874" i="1"/>
  <c r="N1874" i="1"/>
  <c r="R1874" i="1"/>
  <c r="O1875" i="1" l="1"/>
  <c r="P1876" i="1" s="1"/>
  <c r="Q1876" i="1" s="1"/>
  <c r="N1875" i="1"/>
  <c r="M1875" i="1"/>
  <c r="R1875" i="1"/>
  <c r="O1876" i="1" l="1"/>
  <c r="P1877" i="1" s="1"/>
  <c r="Q1877" i="1" s="1"/>
  <c r="M1876" i="1"/>
  <c r="N1876" i="1"/>
  <c r="R1876" i="1"/>
  <c r="N1877" i="1" l="1"/>
  <c r="M1877" i="1"/>
  <c r="R1877" i="1"/>
  <c r="O1877" i="1"/>
  <c r="P1878" i="1" s="1"/>
  <c r="Q1878" i="1" s="1"/>
  <c r="O1878" i="1" l="1"/>
  <c r="P1879" i="1" s="1"/>
  <c r="Q1879" i="1" s="1"/>
  <c r="M1878" i="1"/>
  <c r="N1878" i="1"/>
  <c r="R1878" i="1"/>
  <c r="O1879" i="1" l="1"/>
  <c r="P1880" i="1" s="1"/>
  <c r="Q1880" i="1" s="1"/>
  <c r="N1879" i="1"/>
  <c r="M1879" i="1"/>
  <c r="R1879" i="1"/>
  <c r="O1880" i="1" l="1"/>
  <c r="P1881" i="1" s="1"/>
  <c r="Q1881" i="1" s="1"/>
  <c r="N1880" i="1"/>
  <c r="M1880" i="1"/>
  <c r="R1880" i="1"/>
  <c r="M1881" i="1" l="1"/>
  <c r="O1881" i="1"/>
  <c r="P1882" i="1" s="1"/>
  <c r="Q1882" i="1" s="1"/>
  <c r="N1881" i="1"/>
  <c r="R1881" i="1"/>
  <c r="R1882" i="1" l="1"/>
  <c r="N1882" i="1"/>
  <c r="M1882" i="1"/>
  <c r="O1882" i="1"/>
  <c r="P1883" i="1" s="1"/>
  <c r="Q1883" i="1" s="1"/>
  <c r="N1883" i="1" l="1"/>
  <c r="M1883" i="1"/>
  <c r="O1883" i="1"/>
  <c r="P1884" i="1" s="1"/>
  <c r="Q1884" i="1" s="1"/>
  <c r="R1883" i="1"/>
  <c r="O1884" i="1" l="1"/>
  <c r="P1885" i="1" s="1"/>
  <c r="Q1885" i="1" s="1"/>
  <c r="N1884" i="1"/>
  <c r="M1884" i="1"/>
  <c r="R1884" i="1"/>
  <c r="O1885" i="1" l="1"/>
  <c r="P1886" i="1" s="1"/>
  <c r="Q1886" i="1" s="1"/>
  <c r="M1885" i="1"/>
  <c r="N1885" i="1"/>
  <c r="R1885" i="1"/>
  <c r="O1886" i="1" l="1"/>
  <c r="P1887" i="1" s="1"/>
  <c r="Q1887" i="1" s="1"/>
  <c r="N1886" i="1"/>
  <c r="M1886" i="1"/>
  <c r="R1886" i="1"/>
  <c r="O1887" i="1" l="1"/>
  <c r="P1888" i="1" s="1"/>
  <c r="Q1888" i="1" s="1"/>
  <c r="N1887" i="1"/>
  <c r="M1887" i="1"/>
  <c r="R1887" i="1"/>
  <c r="M1888" i="1" l="1"/>
  <c r="N1888" i="1"/>
  <c r="O1888" i="1"/>
  <c r="P1889" i="1" s="1"/>
  <c r="Q1889" i="1" s="1"/>
  <c r="R1888" i="1"/>
  <c r="O1889" i="1" l="1"/>
  <c r="P1890" i="1" s="1"/>
  <c r="Q1890" i="1" s="1"/>
  <c r="M1889" i="1"/>
  <c r="N1889" i="1"/>
  <c r="R1889" i="1"/>
  <c r="R1890" i="1" l="1"/>
  <c r="O1890" i="1"/>
  <c r="P1891" i="1" s="1"/>
  <c r="Q1891" i="1" s="1"/>
  <c r="N1890" i="1"/>
  <c r="M1890" i="1"/>
  <c r="N1891" i="1" l="1"/>
  <c r="O1891" i="1"/>
  <c r="P1892" i="1" s="1"/>
  <c r="Q1892" i="1" s="1"/>
  <c r="M1891" i="1"/>
  <c r="R1891" i="1"/>
  <c r="N1892" i="1" l="1"/>
  <c r="M1892" i="1"/>
  <c r="O1892" i="1"/>
  <c r="P1893" i="1" s="1"/>
  <c r="Q1893" i="1" s="1"/>
  <c r="R1892" i="1"/>
  <c r="N1893" i="1" l="1"/>
  <c r="M1893" i="1"/>
  <c r="R1893" i="1"/>
  <c r="O1893" i="1"/>
  <c r="P1894" i="1" s="1"/>
  <c r="Q1894" i="1" s="1"/>
  <c r="R1894" i="1" l="1"/>
  <c r="O1894" i="1"/>
  <c r="P1895" i="1" s="1"/>
  <c r="Q1895" i="1" s="1"/>
  <c r="N1894" i="1"/>
  <c r="M1894" i="1"/>
  <c r="N1895" i="1" l="1"/>
  <c r="O1895" i="1"/>
  <c r="P1896" i="1" s="1"/>
  <c r="Q1896" i="1" s="1"/>
  <c r="R1895" i="1"/>
  <c r="M1895" i="1"/>
  <c r="O1896" i="1" l="1"/>
  <c r="P1897" i="1" s="1"/>
  <c r="Q1897" i="1" s="1"/>
  <c r="N1896" i="1"/>
  <c r="M1896" i="1"/>
  <c r="R1896" i="1"/>
  <c r="R1897" i="1" l="1"/>
  <c r="N1897" i="1"/>
  <c r="M1897" i="1"/>
  <c r="O1897" i="1"/>
  <c r="P1898" i="1" s="1"/>
  <c r="Q1898" i="1" s="1"/>
  <c r="R1898" i="1" l="1"/>
  <c r="O1898" i="1"/>
  <c r="P1899" i="1" s="1"/>
  <c r="Q1899" i="1" s="1"/>
  <c r="M1898" i="1"/>
  <c r="N1898" i="1"/>
  <c r="R1899" i="1" l="1"/>
  <c r="N1899" i="1"/>
  <c r="M1899" i="1"/>
  <c r="O1899" i="1"/>
  <c r="P1900" i="1" s="1"/>
  <c r="Q1900" i="1" s="1"/>
  <c r="R1900" i="1" l="1"/>
  <c r="M1900" i="1"/>
  <c r="N1900" i="1"/>
  <c r="O1900" i="1"/>
  <c r="P1901" i="1" s="1"/>
  <c r="Q1901" i="1" s="1"/>
  <c r="M1901" i="1" l="1"/>
  <c r="R1901" i="1"/>
  <c r="O1901" i="1"/>
  <c r="P1902" i="1" s="1"/>
  <c r="Q1902" i="1" s="1"/>
  <c r="N1901" i="1"/>
  <c r="R1902" i="1" l="1"/>
  <c r="O1902" i="1"/>
  <c r="P1903" i="1" s="1"/>
  <c r="Q1903" i="1" s="1"/>
  <c r="M1902" i="1"/>
  <c r="N1902" i="1"/>
  <c r="R1903" i="1" l="1"/>
  <c r="O1903" i="1"/>
  <c r="P1904" i="1" s="1"/>
  <c r="Q1904" i="1" s="1"/>
  <c r="M1903" i="1"/>
  <c r="N1903" i="1"/>
  <c r="R1904" i="1" l="1"/>
  <c r="O1904" i="1"/>
  <c r="P1905" i="1" s="1"/>
  <c r="Q1905" i="1" s="1"/>
  <c r="N1904" i="1"/>
  <c r="M1904" i="1"/>
  <c r="R1905" i="1" l="1"/>
  <c r="M1905" i="1"/>
  <c r="O1905" i="1"/>
  <c r="P1906" i="1" s="1"/>
  <c r="Q1906" i="1" s="1"/>
  <c r="N1905" i="1"/>
  <c r="R1906" i="1" l="1"/>
  <c r="M1906" i="1"/>
  <c r="O1906" i="1"/>
  <c r="P1907" i="1" s="1"/>
  <c r="Q1907" i="1" s="1"/>
  <c r="N1906" i="1"/>
  <c r="R1907" i="1" l="1"/>
  <c r="O1907" i="1"/>
  <c r="P1908" i="1" s="1"/>
  <c r="Q1908" i="1" s="1"/>
  <c r="N1907" i="1"/>
  <c r="M1907" i="1"/>
  <c r="R1908" i="1" l="1"/>
  <c r="M1908" i="1"/>
  <c r="O1908" i="1"/>
  <c r="P1909" i="1" s="1"/>
  <c r="Q1909" i="1" s="1"/>
  <c r="N1908" i="1"/>
  <c r="R1909" i="1" l="1"/>
  <c r="N1909" i="1"/>
  <c r="M1909" i="1"/>
  <c r="O1909" i="1"/>
  <c r="P1910" i="1" s="1"/>
  <c r="Q1910" i="1" s="1"/>
  <c r="R1910" i="1" l="1"/>
  <c r="O1910" i="1"/>
  <c r="P1911" i="1" s="1"/>
  <c r="Q1911" i="1" s="1"/>
  <c r="N1910" i="1"/>
  <c r="M1910" i="1"/>
  <c r="O1911" i="1" l="1"/>
  <c r="P1912" i="1" s="1"/>
  <c r="Q1912" i="1" s="1"/>
  <c r="M1911" i="1"/>
  <c r="N1911" i="1"/>
  <c r="R1911" i="1"/>
  <c r="R1912" i="1" l="1"/>
  <c r="N1912" i="1"/>
  <c r="M1912" i="1"/>
  <c r="O1912" i="1"/>
  <c r="P1913" i="1" s="1"/>
  <c r="Q1913" i="1" s="1"/>
  <c r="N1913" i="1" l="1"/>
  <c r="R1913" i="1"/>
  <c r="M1913" i="1"/>
  <c r="O1913" i="1"/>
  <c r="P1914" i="1" s="1"/>
  <c r="Q1914" i="1" s="1"/>
  <c r="R1914" i="1" l="1"/>
  <c r="N1914" i="1"/>
  <c r="O1914" i="1"/>
  <c r="P1915" i="1" s="1"/>
  <c r="Q1915" i="1" s="1"/>
  <c r="M1914" i="1"/>
  <c r="R1915" i="1" l="1"/>
  <c r="O1915" i="1"/>
  <c r="P1916" i="1" s="1"/>
  <c r="Q1916" i="1" s="1"/>
  <c r="N1915" i="1"/>
  <c r="M1915" i="1"/>
  <c r="R1916" i="1" l="1"/>
  <c r="N1916" i="1"/>
  <c r="O1916" i="1"/>
  <c r="P1917" i="1" s="1"/>
  <c r="Q1917" i="1" s="1"/>
  <c r="M1916" i="1"/>
  <c r="R1917" i="1" l="1"/>
  <c r="N1917" i="1"/>
  <c r="O1917" i="1"/>
  <c r="P1918" i="1" s="1"/>
  <c r="Q1918" i="1" s="1"/>
  <c r="M1917" i="1"/>
  <c r="R1918" i="1" l="1"/>
  <c r="N1918" i="1"/>
  <c r="M1918" i="1"/>
  <c r="O1918" i="1"/>
  <c r="P1919" i="1" s="1"/>
  <c r="Q1919" i="1" s="1"/>
  <c r="N1919" i="1" l="1"/>
  <c r="R1919" i="1"/>
  <c r="O1919" i="1"/>
  <c r="P1920" i="1" s="1"/>
  <c r="Q1920" i="1" s="1"/>
  <c r="M1919" i="1"/>
  <c r="O1920" i="1" l="1"/>
  <c r="P1921" i="1" s="1"/>
  <c r="Q1921" i="1" s="1"/>
  <c r="N1920" i="1"/>
  <c r="M1920" i="1"/>
  <c r="R1920" i="1"/>
  <c r="N1921" i="1" l="1"/>
  <c r="M1921" i="1"/>
  <c r="R1921" i="1"/>
  <c r="O1921" i="1"/>
  <c r="P1922" i="1" s="1"/>
  <c r="Q1922" i="1" s="1"/>
  <c r="M1922" i="1" l="1"/>
  <c r="R1922" i="1"/>
  <c r="N1922" i="1"/>
  <c r="O1922" i="1"/>
  <c r="P1923" i="1" s="1"/>
  <c r="Q1923" i="1" s="1"/>
  <c r="R1923" i="1" l="1"/>
  <c r="N1923" i="1"/>
  <c r="M1923" i="1"/>
  <c r="O1923" i="1"/>
  <c r="P1924" i="1" s="1"/>
  <c r="Q1924" i="1" s="1"/>
  <c r="R1924" i="1" l="1"/>
  <c r="O1924" i="1"/>
  <c r="P1925" i="1" s="1"/>
  <c r="Q1925" i="1" s="1"/>
  <c r="M1924" i="1"/>
  <c r="N1924" i="1"/>
  <c r="R1925" i="1" l="1"/>
  <c r="N1925" i="1"/>
  <c r="M1925" i="1"/>
  <c r="O1925" i="1"/>
  <c r="P1926" i="1" s="1"/>
  <c r="Q1926" i="1" s="1"/>
  <c r="R1926" i="1" l="1"/>
  <c r="M1926" i="1"/>
  <c r="O1926" i="1"/>
  <c r="P1927" i="1" s="1"/>
  <c r="Q1927" i="1" s="1"/>
  <c r="N1926" i="1"/>
  <c r="R1927" i="1" l="1"/>
  <c r="O1927" i="1"/>
  <c r="P1928" i="1" s="1"/>
  <c r="Q1928" i="1" s="1"/>
  <c r="M1927" i="1"/>
  <c r="N1927" i="1"/>
  <c r="R1928" i="1" l="1"/>
  <c r="M1928" i="1"/>
  <c r="O1928" i="1"/>
  <c r="P1929" i="1" s="1"/>
  <c r="Q1929" i="1" s="1"/>
  <c r="N1928" i="1"/>
  <c r="R1929" i="1" l="1"/>
  <c r="O1929" i="1"/>
  <c r="P1930" i="1" s="1"/>
  <c r="Q1930" i="1" s="1"/>
  <c r="M1929" i="1"/>
  <c r="N1929" i="1"/>
  <c r="R1930" i="1" l="1"/>
  <c r="N1930" i="1"/>
  <c r="M1930" i="1"/>
  <c r="O1930" i="1"/>
  <c r="P1931" i="1" s="1"/>
  <c r="Q1931" i="1" s="1"/>
  <c r="N1931" i="1" l="1"/>
  <c r="O1931" i="1"/>
  <c r="P1932" i="1" s="1"/>
  <c r="Q1932" i="1" s="1"/>
  <c r="R1931" i="1"/>
  <c r="M1931" i="1"/>
  <c r="R1932" i="1" l="1"/>
  <c r="M1932" i="1"/>
  <c r="O1932" i="1"/>
  <c r="P1933" i="1" s="1"/>
  <c r="Q1933" i="1" s="1"/>
  <c r="N1932" i="1"/>
  <c r="M1933" i="1" l="1"/>
  <c r="R1933" i="1"/>
  <c r="O1933" i="1"/>
  <c r="P1934" i="1" s="1"/>
  <c r="Q1934" i="1" s="1"/>
  <c r="N1933" i="1"/>
  <c r="R1934" i="1" l="1"/>
  <c r="O1934" i="1"/>
  <c r="P1935" i="1" s="1"/>
  <c r="Q1935" i="1" s="1"/>
  <c r="M1934" i="1"/>
  <c r="N1934" i="1"/>
  <c r="O1935" i="1" l="1"/>
  <c r="P1936" i="1" s="1"/>
  <c r="Q1936" i="1" s="1"/>
  <c r="N1935" i="1"/>
  <c r="R1935" i="1"/>
  <c r="M1935" i="1"/>
  <c r="R1936" i="1" l="1"/>
  <c r="M1936" i="1"/>
  <c r="N1936" i="1"/>
  <c r="O1936" i="1"/>
  <c r="P1937" i="1" s="1"/>
  <c r="Q1937" i="1" s="1"/>
  <c r="R1937" i="1" l="1"/>
  <c r="M1937" i="1"/>
  <c r="O1937" i="1"/>
  <c r="P1938" i="1" s="1"/>
  <c r="Q1938" i="1" s="1"/>
  <c r="N1937" i="1"/>
  <c r="R1938" i="1" l="1"/>
  <c r="M1938" i="1"/>
  <c r="N1938" i="1"/>
  <c r="O1938" i="1"/>
  <c r="P1939" i="1" s="1"/>
  <c r="Q1939" i="1" s="1"/>
  <c r="R1939" i="1" l="1"/>
  <c r="N1939" i="1"/>
  <c r="M1939" i="1"/>
  <c r="O1939" i="1"/>
  <c r="P1940" i="1" s="1"/>
  <c r="Q1940" i="1" s="1"/>
  <c r="R1940" i="1" l="1"/>
  <c r="O1940" i="1"/>
  <c r="P1941" i="1" s="1"/>
  <c r="Q1941" i="1" s="1"/>
  <c r="N1940" i="1"/>
  <c r="M1940" i="1"/>
  <c r="R1941" i="1" l="1"/>
  <c r="O1941" i="1"/>
  <c r="P1942" i="1" s="1"/>
  <c r="Q1942" i="1" s="1"/>
  <c r="N1941" i="1"/>
  <c r="M1941" i="1"/>
  <c r="R1942" i="1" l="1"/>
  <c r="M1942" i="1"/>
  <c r="N1942" i="1"/>
  <c r="O1942" i="1"/>
  <c r="P1943" i="1" s="1"/>
  <c r="Q1943" i="1" s="1"/>
  <c r="R1943" i="1" l="1"/>
  <c r="N1943" i="1"/>
  <c r="M1943" i="1"/>
  <c r="O1943" i="1"/>
  <c r="P1944" i="1" s="1"/>
  <c r="Q1944" i="1" s="1"/>
  <c r="R1944" i="1" l="1"/>
  <c r="N1944" i="1"/>
  <c r="M1944" i="1"/>
  <c r="O1944" i="1"/>
  <c r="P1945" i="1" s="1"/>
  <c r="Q1945" i="1" s="1"/>
  <c r="O1945" i="1" l="1"/>
  <c r="P1946" i="1" s="1"/>
  <c r="Q1946" i="1" s="1"/>
  <c r="M1945" i="1"/>
  <c r="R1945" i="1"/>
  <c r="N1945" i="1"/>
  <c r="R1946" i="1" l="1"/>
  <c r="M1946" i="1"/>
  <c r="O1946" i="1"/>
  <c r="P1947" i="1" s="1"/>
  <c r="Q1947" i="1" s="1"/>
  <c r="N1946" i="1"/>
  <c r="R1947" i="1" l="1"/>
  <c r="O1947" i="1"/>
  <c r="P1948" i="1" s="1"/>
  <c r="Q1948" i="1" s="1"/>
  <c r="M1947" i="1"/>
  <c r="N1947" i="1"/>
  <c r="M1948" i="1" l="1"/>
  <c r="R1948" i="1"/>
  <c r="N1948" i="1"/>
  <c r="O1948" i="1"/>
  <c r="P1949" i="1" s="1"/>
  <c r="Q1949" i="1" s="1"/>
  <c r="O1949" i="1" l="1"/>
  <c r="P1950" i="1" s="1"/>
  <c r="Q1950" i="1" s="1"/>
  <c r="R1949" i="1"/>
  <c r="M1949" i="1"/>
  <c r="N1949" i="1"/>
  <c r="R1950" i="1" l="1"/>
  <c r="O1950" i="1"/>
  <c r="P1951" i="1" s="1"/>
  <c r="Q1951" i="1" s="1"/>
  <c r="N1950" i="1"/>
  <c r="M1950" i="1"/>
  <c r="O1951" i="1" l="1"/>
  <c r="P1952" i="1" s="1"/>
  <c r="Q1952" i="1" s="1"/>
  <c r="R1951" i="1"/>
  <c r="M1951" i="1"/>
  <c r="N1951" i="1"/>
  <c r="R1952" i="1" l="1"/>
  <c r="M1952" i="1"/>
  <c r="O1952" i="1"/>
  <c r="P1953" i="1" s="1"/>
  <c r="Q1953" i="1" s="1"/>
  <c r="N1952" i="1"/>
  <c r="N1953" i="1" l="1"/>
  <c r="R1953" i="1"/>
  <c r="M1953" i="1"/>
  <c r="O1953" i="1"/>
  <c r="P1954" i="1" s="1"/>
  <c r="Q1954" i="1" s="1"/>
  <c r="R1954" i="1" l="1"/>
  <c r="M1954" i="1"/>
  <c r="N1954" i="1"/>
  <c r="O1954" i="1"/>
  <c r="P1955" i="1" s="1"/>
  <c r="Q1955" i="1" s="1"/>
  <c r="R1955" i="1" l="1"/>
  <c r="M1955" i="1"/>
  <c r="N1955" i="1"/>
  <c r="O1955" i="1"/>
  <c r="P1956" i="1" s="1"/>
  <c r="Q1956" i="1" s="1"/>
  <c r="O1956" i="1" l="1"/>
  <c r="P1957" i="1" s="1"/>
  <c r="Q1957" i="1" s="1"/>
  <c r="N1956" i="1"/>
  <c r="M1956" i="1"/>
  <c r="R1956" i="1"/>
  <c r="R1957" i="1" l="1"/>
  <c r="N1957" i="1"/>
  <c r="O1957" i="1"/>
  <c r="P1958" i="1" s="1"/>
  <c r="Q1958" i="1" s="1"/>
  <c r="M1957" i="1"/>
  <c r="O1958" i="1" l="1"/>
  <c r="P1959" i="1" s="1"/>
  <c r="Q1959" i="1" s="1"/>
  <c r="R1958" i="1"/>
  <c r="M1958" i="1"/>
  <c r="N1958" i="1"/>
  <c r="M1959" i="1" l="1"/>
  <c r="N1959" i="1"/>
  <c r="O1959" i="1"/>
  <c r="P1960" i="1" s="1"/>
  <c r="Q1960" i="1" s="1"/>
  <c r="R1959" i="1"/>
  <c r="R1960" i="1" l="1"/>
  <c r="M1960" i="1"/>
  <c r="O1960" i="1"/>
  <c r="P1961" i="1" s="1"/>
  <c r="Q1961" i="1" s="1"/>
  <c r="N1960" i="1"/>
  <c r="R1961" i="1" l="1"/>
  <c r="N1961" i="1"/>
  <c r="M1961" i="1"/>
  <c r="O1961" i="1"/>
  <c r="P1962" i="1" s="1"/>
  <c r="Q1962" i="1" s="1"/>
  <c r="M1962" i="1" l="1"/>
  <c r="N1962" i="1"/>
  <c r="R1962" i="1"/>
  <c r="O1962" i="1"/>
  <c r="P1963" i="1" s="1"/>
  <c r="Q1963" i="1" s="1"/>
  <c r="R1963" i="1" l="1"/>
  <c r="O1963" i="1"/>
  <c r="P1964" i="1" s="1"/>
  <c r="Q1964" i="1" s="1"/>
  <c r="M1963" i="1"/>
  <c r="N1963" i="1"/>
  <c r="R1964" i="1" l="1"/>
  <c r="O1964" i="1"/>
  <c r="P1965" i="1" s="1"/>
  <c r="Q1965" i="1" s="1"/>
  <c r="M1964" i="1"/>
  <c r="N1964" i="1"/>
  <c r="R1965" i="1" l="1"/>
  <c r="N1965" i="1"/>
  <c r="M1965" i="1"/>
  <c r="O1965" i="1"/>
  <c r="P1966" i="1" s="1"/>
  <c r="Q1966" i="1" s="1"/>
  <c r="R1966" i="1" l="1"/>
  <c r="M1966" i="1"/>
  <c r="N1966" i="1"/>
  <c r="O1966" i="1"/>
  <c r="P1967" i="1" s="1"/>
  <c r="Q1967" i="1" s="1"/>
  <c r="R1967" i="1" l="1"/>
  <c r="N1967" i="1"/>
  <c r="M1967" i="1"/>
  <c r="O1967" i="1"/>
  <c r="P1968" i="1" s="1"/>
  <c r="Q1968" i="1" s="1"/>
  <c r="R1968" i="1" l="1"/>
  <c r="N1968" i="1"/>
  <c r="O1968" i="1"/>
  <c r="P1969" i="1" s="1"/>
  <c r="Q1969" i="1" s="1"/>
  <c r="M1968" i="1"/>
  <c r="R1969" i="1" l="1"/>
  <c r="N1969" i="1"/>
  <c r="M1969" i="1"/>
  <c r="O1969" i="1"/>
  <c r="P1970" i="1" s="1"/>
  <c r="Q1970" i="1" s="1"/>
  <c r="O1970" i="1" l="1"/>
  <c r="P1971" i="1" s="1"/>
  <c r="Q1971" i="1" s="1"/>
  <c r="N1970" i="1"/>
  <c r="R1970" i="1"/>
  <c r="M1970" i="1"/>
  <c r="R1971" i="1" l="1"/>
  <c r="N1971" i="1"/>
  <c r="O1971" i="1"/>
  <c r="P1972" i="1" s="1"/>
  <c r="Q1972" i="1" s="1"/>
  <c r="M1971" i="1"/>
  <c r="N1972" i="1" l="1"/>
  <c r="O1972" i="1"/>
  <c r="P1973" i="1" s="1"/>
  <c r="Q1973" i="1" s="1"/>
  <c r="R1972" i="1"/>
  <c r="M1972" i="1"/>
  <c r="R1973" i="1" l="1"/>
  <c r="O1973" i="1"/>
  <c r="P1974" i="1" s="1"/>
  <c r="Q1974" i="1" s="1"/>
  <c r="M1973" i="1"/>
  <c r="N1973" i="1"/>
  <c r="R1974" i="1" l="1"/>
  <c r="N1974" i="1"/>
  <c r="M1974" i="1"/>
  <c r="O1974" i="1"/>
  <c r="P1975" i="1" s="1"/>
  <c r="Q1975" i="1" s="1"/>
  <c r="R1975" i="1" l="1"/>
  <c r="M1975" i="1"/>
  <c r="O1975" i="1"/>
  <c r="P1976" i="1" s="1"/>
  <c r="Q1976" i="1" s="1"/>
  <c r="N1975" i="1"/>
  <c r="N1976" i="1" l="1"/>
  <c r="M1976" i="1"/>
  <c r="R1976" i="1"/>
  <c r="O1976" i="1"/>
  <c r="P1977" i="1" s="1"/>
  <c r="Q1977" i="1" s="1"/>
  <c r="R1977" i="1" l="1"/>
  <c r="O1977" i="1"/>
  <c r="P1978" i="1" s="1"/>
  <c r="Q1978" i="1" s="1"/>
  <c r="N1977" i="1"/>
  <c r="M1977" i="1"/>
  <c r="R1978" i="1" l="1"/>
  <c r="N1978" i="1"/>
  <c r="M1978" i="1"/>
  <c r="O1978" i="1"/>
  <c r="P1979" i="1" s="1"/>
  <c r="Q1979" i="1" s="1"/>
  <c r="M1979" i="1" l="1"/>
  <c r="O1979" i="1"/>
  <c r="P1980" i="1" s="1"/>
  <c r="Q1980" i="1" s="1"/>
  <c r="N1979" i="1"/>
  <c r="R1979" i="1"/>
  <c r="R1980" i="1" l="1"/>
  <c r="O1980" i="1"/>
  <c r="P1981" i="1" s="1"/>
  <c r="Q1981" i="1" s="1"/>
  <c r="N1980" i="1"/>
  <c r="M1980" i="1"/>
  <c r="R1981" i="1" l="1"/>
  <c r="O1981" i="1"/>
  <c r="P1982" i="1" s="1"/>
  <c r="Q1982" i="1" s="1"/>
  <c r="N1981" i="1"/>
  <c r="M1981" i="1"/>
  <c r="R1982" i="1" l="1"/>
  <c r="O1982" i="1"/>
  <c r="P1983" i="1" s="1"/>
  <c r="Q1983" i="1" s="1"/>
  <c r="M1982" i="1"/>
  <c r="N1982" i="1"/>
  <c r="R1983" i="1" l="1"/>
  <c r="N1983" i="1"/>
  <c r="M1983" i="1"/>
  <c r="O1983" i="1"/>
  <c r="P1984" i="1" s="1"/>
  <c r="Q1984" i="1" s="1"/>
  <c r="R1984" i="1" l="1"/>
  <c r="O1984" i="1"/>
  <c r="P1985" i="1" s="1"/>
  <c r="Q1985" i="1" s="1"/>
  <c r="M1984" i="1"/>
  <c r="N1984" i="1"/>
  <c r="M1985" i="1" l="1"/>
  <c r="R1985" i="1"/>
  <c r="N1985" i="1"/>
  <c r="O1985" i="1"/>
  <c r="P1986" i="1" s="1"/>
  <c r="Q1986" i="1" s="1"/>
  <c r="R1986" i="1" l="1"/>
  <c r="O1986" i="1"/>
  <c r="P1987" i="1" s="1"/>
  <c r="Q1987" i="1" s="1"/>
  <c r="N1986" i="1"/>
  <c r="M1986" i="1"/>
  <c r="M1987" i="1" l="1"/>
  <c r="R1987" i="1"/>
  <c r="N1987" i="1"/>
  <c r="O1987" i="1"/>
  <c r="P1988" i="1" s="1"/>
  <c r="Q1988" i="1" s="1"/>
  <c r="R1988" i="1" l="1"/>
  <c r="O1988" i="1"/>
  <c r="P1989" i="1" s="1"/>
  <c r="Q1989" i="1" s="1"/>
  <c r="M1988" i="1"/>
  <c r="N1988" i="1"/>
  <c r="R1989" i="1" l="1"/>
  <c r="O1989" i="1"/>
  <c r="P1990" i="1" s="1"/>
  <c r="Q1990" i="1" s="1"/>
  <c r="M1989" i="1"/>
  <c r="N1989" i="1"/>
  <c r="R1990" i="1" l="1"/>
  <c r="O1990" i="1"/>
  <c r="P1991" i="1" s="1"/>
  <c r="Q1991" i="1" s="1"/>
  <c r="N1990" i="1"/>
  <c r="M1990" i="1"/>
  <c r="M1991" i="1" l="1"/>
  <c r="O1991" i="1"/>
  <c r="P1992" i="1" s="1"/>
  <c r="Q1992" i="1" s="1"/>
  <c r="R1991" i="1"/>
  <c r="N1991" i="1"/>
  <c r="R1992" i="1" l="1"/>
  <c r="N1992" i="1"/>
  <c r="M1992" i="1"/>
  <c r="O1992" i="1"/>
  <c r="P1993" i="1" s="1"/>
  <c r="Q1993" i="1" s="1"/>
  <c r="R1993" i="1" l="1"/>
  <c r="M1993" i="1"/>
  <c r="N1993" i="1"/>
  <c r="O1993" i="1"/>
  <c r="P1994" i="1" s="1"/>
  <c r="Q1994" i="1" s="1"/>
  <c r="R1994" i="1" l="1"/>
  <c r="M1994" i="1"/>
  <c r="N1994" i="1"/>
  <c r="O1994" i="1"/>
  <c r="P1995" i="1" s="1"/>
  <c r="Q1995" i="1" s="1"/>
  <c r="R1995" i="1" l="1"/>
  <c r="N1995" i="1"/>
  <c r="M1995" i="1"/>
  <c r="O1995" i="1"/>
  <c r="P1996" i="1" s="1"/>
  <c r="Q1996" i="1" s="1"/>
  <c r="O1996" i="1" l="1"/>
  <c r="P1997" i="1" s="1"/>
  <c r="Q1997" i="1" s="1"/>
  <c r="M1996" i="1"/>
  <c r="N1996" i="1"/>
  <c r="R1996" i="1"/>
  <c r="R1997" i="1" l="1"/>
  <c r="M1997" i="1"/>
  <c r="N1997" i="1"/>
  <c r="O1997" i="1"/>
  <c r="P1998" i="1" s="1"/>
  <c r="Q1998" i="1" s="1"/>
  <c r="O1998" i="1" l="1"/>
  <c r="P1999" i="1" s="1"/>
  <c r="Q1999" i="1" s="1"/>
  <c r="M1998" i="1"/>
  <c r="N1998" i="1"/>
  <c r="R1998" i="1"/>
  <c r="R1999" i="1" l="1"/>
  <c r="O1999" i="1"/>
  <c r="P2000" i="1" s="1"/>
  <c r="Q2000" i="1" s="1"/>
  <c r="M1999" i="1"/>
  <c r="N1999" i="1"/>
  <c r="R2000" i="1" l="1"/>
  <c r="N2000" i="1"/>
  <c r="O2000" i="1"/>
  <c r="P2001" i="1" s="1"/>
  <c r="Q2001" i="1" s="1"/>
  <c r="M2000" i="1"/>
  <c r="R2001" i="1" l="1"/>
  <c r="M2001" i="1"/>
  <c r="N2001" i="1"/>
  <c r="O2001" i="1"/>
  <c r="P2002" i="1" s="1"/>
  <c r="Q2002" i="1" s="1"/>
  <c r="R2002" i="1" l="1"/>
  <c r="N2002" i="1"/>
  <c r="M2002" i="1"/>
  <c r="O2002" i="1"/>
  <c r="P2003" i="1" s="1"/>
  <c r="Q2003" i="1" s="1"/>
  <c r="M2003" i="1" l="1"/>
  <c r="O2003" i="1"/>
  <c r="P2004" i="1" s="1"/>
  <c r="Q2004" i="1" s="1"/>
  <c r="N2003" i="1"/>
  <c r="R2003" i="1"/>
  <c r="R2004" i="1" l="1"/>
  <c r="M2004" i="1"/>
  <c r="O2004" i="1"/>
  <c r="P2005" i="1" s="1"/>
  <c r="Q2005" i="1" s="1"/>
  <c r="N2004" i="1"/>
  <c r="R2005" i="1" l="1"/>
  <c r="N2005" i="1"/>
  <c r="M2005" i="1"/>
  <c r="O2005" i="1"/>
  <c r="P2006" i="1" s="1"/>
  <c r="Q2006" i="1" s="1"/>
  <c r="R2006" i="1" l="1"/>
  <c r="O2006" i="1"/>
  <c r="P2007" i="1" s="1"/>
  <c r="Q2007" i="1" s="1"/>
  <c r="N2006" i="1"/>
  <c r="M2006" i="1"/>
  <c r="R2007" i="1" l="1"/>
  <c r="N2007" i="1"/>
  <c r="M2007" i="1"/>
  <c r="O2007" i="1"/>
  <c r="P2008" i="1" s="1"/>
  <c r="Q2008" i="1" s="1"/>
  <c r="R2008" i="1" l="1"/>
  <c r="M2008" i="1"/>
  <c r="N2008" i="1"/>
  <c r="O2008" i="1"/>
  <c r="P2009" i="1" s="1"/>
  <c r="Q2009" i="1" s="1"/>
  <c r="O2009" i="1" l="1"/>
  <c r="P2010" i="1" s="1"/>
  <c r="Q2010" i="1" s="1"/>
  <c r="M2009" i="1"/>
  <c r="R2009" i="1"/>
  <c r="N2009" i="1"/>
  <c r="O2010" i="1" l="1"/>
  <c r="P2011" i="1" s="1"/>
  <c r="Q2011" i="1" s="1"/>
  <c r="N2010" i="1"/>
  <c r="R2010" i="1"/>
  <c r="M2010" i="1"/>
  <c r="R2011" i="1" l="1"/>
  <c r="N2011" i="1"/>
  <c r="O2011" i="1"/>
  <c r="P2012" i="1" s="1"/>
  <c r="Q2012" i="1" s="1"/>
  <c r="M2011" i="1"/>
  <c r="R2012" i="1" l="1"/>
  <c r="N2012" i="1"/>
  <c r="M2012" i="1"/>
  <c r="O2012" i="1"/>
  <c r="P2013" i="1" s="1"/>
  <c r="Q2013" i="1" s="1"/>
  <c r="M2013" i="1" l="1"/>
  <c r="O2013" i="1"/>
  <c r="P2014" i="1" s="1"/>
  <c r="Q2014" i="1" s="1"/>
  <c r="N2013" i="1"/>
  <c r="R2013" i="1"/>
  <c r="O2014" i="1" l="1"/>
  <c r="P2015" i="1" s="1"/>
  <c r="Q2015" i="1" s="1"/>
  <c r="M2014" i="1"/>
  <c r="N2014" i="1"/>
  <c r="R2014" i="1"/>
  <c r="O2015" i="1" l="1"/>
  <c r="P2016" i="1" s="1"/>
  <c r="Q2016" i="1" s="1"/>
  <c r="M2015" i="1"/>
  <c r="N2015" i="1"/>
  <c r="R2015" i="1"/>
  <c r="R2016" i="1" l="1"/>
  <c r="O2016" i="1"/>
  <c r="P2017" i="1" s="1"/>
  <c r="Q2017" i="1" s="1"/>
  <c r="M2016" i="1"/>
  <c r="N2016" i="1"/>
  <c r="M2017" i="1" l="1"/>
  <c r="N2017" i="1"/>
  <c r="R2017" i="1"/>
  <c r="O2017" i="1"/>
  <c r="P2018" i="1" s="1"/>
  <c r="Q2018" i="1" s="1"/>
  <c r="R2018" i="1" l="1"/>
  <c r="M2018" i="1"/>
  <c r="N2018" i="1"/>
  <c r="O2018" i="1"/>
  <c r="P2019" i="1" s="1"/>
  <c r="Q2019" i="1" s="1"/>
  <c r="O2019" i="1" l="1"/>
  <c r="P2020" i="1" s="1"/>
  <c r="Q2020" i="1" s="1"/>
  <c r="N2019" i="1"/>
  <c r="M2019" i="1"/>
  <c r="R2019" i="1"/>
  <c r="M2020" i="1" l="1"/>
  <c r="N2020" i="1"/>
  <c r="R2020" i="1"/>
  <c r="O2020" i="1"/>
  <c r="P2021" i="1" s="1"/>
  <c r="Q2021" i="1" s="1"/>
  <c r="R2021" i="1" l="1"/>
  <c r="N2021" i="1"/>
  <c r="M2021" i="1"/>
  <c r="O2021" i="1"/>
  <c r="P2022" i="1" s="1"/>
  <c r="Q2022" i="1" s="1"/>
  <c r="R2022" i="1" l="1"/>
  <c r="O2022" i="1"/>
  <c r="P2023" i="1" s="1"/>
  <c r="Q2023" i="1" s="1"/>
  <c r="N2022" i="1"/>
  <c r="M2022" i="1"/>
  <c r="M2023" i="1" l="1"/>
  <c r="R2023" i="1"/>
  <c r="O2023" i="1"/>
  <c r="P2024" i="1" s="1"/>
  <c r="Q2024" i="1" s="1"/>
  <c r="N2023" i="1"/>
  <c r="N2024" i="1" l="1"/>
  <c r="O2024" i="1"/>
  <c r="P2025" i="1" s="1"/>
  <c r="Q2025" i="1" s="1"/>
  <c r="M2024" i="1"/>
  <c r="R2024" i="1"/>
  <c r="R2025" i="1" l="1"/>
  <c r="N2025" i="1"/>
  <c r="O2025" i="1"/>
  <c r="P2026" i="1" s="1"/>
  <c r="Q2026" i="1" s="1"/>
  <c r="M2025" i="1"/>
  <c r="R2026" i="1" l="1"/>
  <c r="N2026" i="1"/>
  <c r="M2026" i="1"/>
  <c r="O2026" i="1"/>
  <c r="P2027" i="1" s="1"/>
  <c r="Q2027" i="1" s="1"/>
  <c r="M2027" i="1" l="1"/>
  <c r="N2027" i="1"/>
  <c r="O2027" i="1"/>
  <c r="P2028" i="1" s="1"/>
  <c r="Q2028" i="1" s="1"/>
  <c r="R2027" i="1"/>
  <c r="O2028" i="1" l="1"/>
  <c r="P2029" i="1" s="1"/>
  <c r="Q2029" i="1" s="1"/>
  <c r="N2028" i="1"/>
  <c r="M2028" i="1"/>
  <c r="R2028" i="1"/>
  <c r="R2029" i="1" l="1"/>
  <c r="M2029" i="1"/>
  <c r="O2029" i="1"/>
  <c r="P2030" i="1" s="1"/>
  <c r="Q2030" i="1" s="1"/>
  <c r="N2029" i="1"/>
  <c r="R2030" i="1" l="1"/>
  <c r="O2030" i="1"/>
  <c r="P2031" i="1" s="1"/>
  <c r="Q2031" i="1" s="1"/>
  <c r="M2030" i="1"/>
  <c r="N2030" i="1"/>
  <c r="R2031" i="1" l="1"/>
  <c r="M2031" i="1"/>
  <c r="O2031" i="1"/>
  <c r="P2032" i="1" s="1"/>
  <c r="Q2032" i="1" s="1"/>
  <c r="N2031" i="1"/>
  <c r="R2032" i="1" l="1"/>
  <c r="N2032" i="1"/>
  <c r="M2032" i="1"/>
  <c r="O2032" i="1"/>
  <c r="P2033" i="1" s="1"/>
  <c r="Q2033" i="1" s="1"/>
  <c r="R2033" i="1" l="1"/>
  <c r="M2033" i="1"/>
  <c r="O2033" i="1"/>
  <c r="P2034" i="1" s="1"/>
  <c r="Q2034" i="1" s="1"/>
  <c r="N2033" i="1"/>
  <c r="R2034" i="1" l="1"/>
  <c r="N2034" i="1"/>
  <c r="M2034" i="1"/>
  <c r="O2034" i="1"/>
  <c r="P2035" i="1" s="1"/>
  <c r="Q2035" i="1" s="1"/>
  <c r="R2035" i="1" l="1"/>
  <c r="N2035" i="1"/>
  <c r="M2035" i="1"/>
  <c r="O2035" i="1"/>
  <c r="P2036" i="1" s="1"/>
  <c r="Q2036" i="1" s="1"/>
  <c r="R2036" i="1" l="1"/>
  <c r="M2036" i="1"/>
  <c r="N2036" i="1"/>
  <c r="O2036" i="1"/>
  <c r="P2037" i="1" s="1"/>
  <c r="Q2037" i="1" s="1"/>
  <c r="O2037" i="1" l="1"/>
  <c r="P2038" i="1" s="1"/>
  <c r="Q2038" i="1" s="1"/>
  <c r="N2037" i="1"/>
  <c r="M2037" i="1"/>
  <c r="R2037" i="1"/>
  <c r="N2038" i="1" l="1"/>
  <c r="M2038" i="1"/>
  <c r="O2038" i="1"/>
  <c r="P2039" i="1" s="1"/>
  <c r="Q2039" i="1" s="1"/>
  <c r="R2038" i="1"/>
  <c r="M2039" i="1" l="1"/>
  <c r="O2039" i="1"/>
  <c r="P2040" i="1" s="1"/>
  <c r="Q2040" i="1" s="1"/>
  <c r="R2039" i="1"/>
  <c r="N2039" i="1"/>
  <c r="R2040" i="1" l="1"/>
  <c r="M2040" i="1"/>
  <c r="N2040" i="1"/>
  <c r="O2040" i="1"/>
  <c r="P2041" i="1" s="1"/>
  <c r="Q2041" i="1" s="1"/>
  <c r="R2041" i="1" l="1"/>
  <c r="O2041" i="1"/>
  <c r="P2042" i="1" s="1"/>
  <c r="Q2042" i="1" s="1"/>
  <c r="N2041" i="1"/>
  <c r="M2041" i="1"/>
  <c r="R2042" i="1" l="1"/>
  <c r="O2042" i="1"/>
  <c r="P2043" i="1" s="1"/>
  <c r="Q2043" i="1" s="1"/>
  <c r="N2042" i="1"/>
  <c r="M2042" i="1"/>
  <c r="R2043" i="1" l="1"/>
  <c r="O2043" i="1"/>
  <c r="P2044" i="1" s="1"/>
  <c r="Q2044" i="1" s="1"/>
  <c r="M2043" i="1"/>
  <c r="N2043" i="1"/>
  <c r="R2044" i="1" l="1"/>
  <c r="O2044" i="1"/>
  <c r="P2045" i="1" s="1"/>
  <c r="Q2045" i="1" s="1"/>
  <c r="M2044" i="1"/>
  <c r="N2044" i="1"/>
  <c r="R2045" i="1" l="1"/>
  <c r="N2045" i="1"/>
  <c r="O2045" i="1"/>
  <c r="P2046" i="1" s="1"/>
  <c r="Q2046" i="1" s="1"/>
  <c r="M2045" i="1"/>
  <c r="N2046" i="1" l="1"/>
  <c r="M2046" i="1"/>
  <c r="R2046" i="1"/>
  <c r="O2046" i="1"/>
  <c r="P2047" i="1" s="1"/>
  <c r="Q2047" i="1" s="1"/>
  <c r="O2047" i="1" l="1"/>
  <c r="P2048" i="1" s="1"/>
  <c r="Q2048" i="1" s="1"/>
  <c r="M2047" i="1"/>
  <c r="R2047" i="1"/>
  <c r="N2047" i="1"/>
  <c r="O2048" i="1" l="1"/>
  <c r="P2049" i="1" s="1"/>
  <c r="Q2049" i="1" s="1"/>
  <c r="M2048" i="1"/>
  <c r="N2048" i="1"/>
  <c r="R2048" i="1"/>
  <c r="R2049" i="1" l="1"/>
  <c r="M2049" i="1"/>
  <c r="O2049" i="1"/>
  <c r="P2050" i="1" s="1"/>
  <c r="Q2050" i="1" s="1"/>
  <c r="N2049" i="1"/>
  <c r="R2050" i="1" l="1"/>
  <c r="O2050" i="1"/>
  <c r="P2051" i="1" s="1"/>
  <c r="Q2051" i="1" s="1"/>
  <c r="M2050" i="1"/>
  <c r="N2050" i="1"/>
  <c r="N2051" i="1" l="1"/>
  <c r="O2051" i="1"/>
  <c r="P2052" i="1" s="1"/>
  <c r="Q2052" i="1" s="1"/>
  <c r="M2051" i="1"/>
  <c r="R2051" i="1"/>
  <c r="R2052" i="1" l="1"/>
  <c r="O2052" i="1"/>
  <c r="P2053" i="1" s="1"/>
  <c r="Q2053" i="1" s="1"/>
  <c r="N2052" i="1"/>
  <c r="M2052" i="1"/>
  <c r="R2053" i="1" l="1"/>
  <c r="M2053" i="1"/>
  <c r="N2053" i="1"/>
  <c r="O2053" i="1"/>
  <c r="P2054" i="1" s="1"/>
  <c r="Q2054" i="1" s="1"/>
  <c r="R2054" i="1" l="1"/>
  <c r="O2054" i="1"/>
  <c r="P2055" i="1" s="1"/>
  <c r="Q2055" i="1" s="1"/>
  <c r="M2054" i="1"/>
  <c r="N2054" i="1"/>
  <c r="N2055" i="1" l="1"/>
  <c r="M2055" i="1"/>
  <c r="O2055" i="1"/>
  <c r="P2056" i="1" s="1"/>
  <c r="Q2056" i="1" s="1"/>
  <c r="R2055" i="1"/>
  <c r="O2056" i="1" l="1"/>
  <c r="P2057" i="1" s="1"/>
  <c r="Q2057" i="1" s="1"/>
  <c r="M2056" i="1"/>
  <c r="N2056" i="1"/>
  <c r="R2056" i="1"/>
  <c r="R2057" i="1" l="1"/>
  <c r="O2057" i="1"/>
  <c r="P2058" i="1" s="1"/>
  <c r="Q2058" i="1" s="1"/>
  <c r="N2057" i="1"/>
  <c r="M2057" i="1"/>
  <c r="R2058" i="1" l="1"/>
  <c r="N2058" i="1"/>
  <c r="M2058" i="1"/>
  <c r="O2058" i="1"/>
  <c r="P2059" i="1" s="1"/>
  <c r="Q2059" i="1" s="1"/>
  <c r="M2059" i="1" l="1"/>
  <c r="R2059" i="1"/>
  <c r="O2059" i="1"/>
  <c r="P2060" i="1" s="1"/>
  <c r="Q2060" i="1" s="1"/>
  <c r="N2059" i="1"/>
  <c r="R2060" i="1" l="1"/>
  <c r="M2060" i="1"/>
  <c r="N2060" i="1"/>
  <c r="O2060" i="1"/>
  <c r="P2061" i="1" s="1"/>
  <c r="Q2061" i="1" s="1"/>
  <c r="M2061" i="1" l="1"/>
  <c r="N2061" i="1"/>
  <c r="R2061" i="1"/>
  <c r="O2061" i="1"/>
  <c r="P2062" i="1" s="1"/>
  <c r="Q2062" i="1" s="1"/>
  <c r="R2062" i="1" l="1"/>
  <c r="N2062" i="1"/>
  <c r="M2062" i="1"/>
  <c r="O2062" i="1"/>
  <c r="P2063" i="1" s="1"/>
  <c r="Q2063" i="1" s="1"/>
  <c r="R2063" i="1" l="1"/>
  <c r="O2063" i="1"/>
  <c r="P2064" i="1" s="1"/>
  <c r="Q2064" i="1" s="1"/>
  <c r="M2063" i="1"/>
  <c r="N2063" i="1"/>
  <c r="R2064" i="1" l="1"/>
  <c r="M2064" i="1"/>
  <c r="O2064" i="1"/>
  <c r="P2065" i="1" s="1"/>
  <c r="Q2065" i="1" s="1"/>
  <c r="N2064" i="1"/>
  <c r="R2065" i="1" l="1"/>
  <c r="N2065" i="1"/>
  <c r="M2065" i="1"/>
  <c r="O2065" i="1"/>
  <c r="P2066" i="1" s="1"/>
  <c r="Q2066" i="1" s="1"/>
  <c r="M2066" i="1" l="1"/>
  <c r="N2066" i="1"/>
  <c r="R2066" i="1"/>
  <c r="O2066" i="1"/>
  <c r="P2067" i="1" s="1"/>
  <c r="Q2067" i="1" s="1"/>
  <c r="O2067" i="1" l="1"/>
  <c r="P2068" i="1" s="1"/>
  <c r="Q2068" i="1" s="1"/>
  <c r="M2067" i="1"/>
  <c r="N2067" i="1"/>
  <c r="R2067" i="1"/>
  <c r="R2068" i="1" l="1"/>
  <c r="O2068" i="1"/>
  <c r="P2069" i="1" s="1"/>
  <c r="Q2069" i="1" s="1"/>
  <c r="M2068" i="1"/>
  <c r="N2068" i="1"/>
  <c r="R2069" i="1" l="1"/>
  <c r="M2069" i="1"/>
  <c r="N2069" i="1"/>
  <c r="O2069" i="1"/>
  <c r="P2070" i="1" s="1"/>
  <c r="Q2070" i="1" s="1"/>
  <c r="R2070" i="1" l="1"/>
  <c r="O2070" i="1"/>
  <c r="P2071" i="1" s="1"/>
  <c r="Q2071" i="1" s="1"/>
  <c r="M2070" i="1"/>
  <c r="N2070" i="1"/>
  <c r="N2071" i="1" l="1"/>
  <c r="O2071" i="1"/>
  <c r="P2072" i="1" s="1"/>
  <c r="Q2072" i="1" s="1"/>
  <c r="R2071" i="1"/>
  <c r="M2071" i="1"/>
  <c r="R2072" i="1" l="1"/>
  <c r="N2072" i="1"/>
  <c r="M2072" i="1"/>
  <c r="O2072" i="1"/>
  <c r="P2073" i="1" s="1"/>
  <c r="Q2073" i="1" s="1"/>
  <c r="O2073" i="1" l="1"/>
  <c r="P2074" i="1" s="1"/>
  <c r="Q2074" i="1" s="1"/>
  <c r="N2073" i="1"/>
  <c r="R2073" i="1"/>
  <c r="M2073" i="1"/>
  <c r="R2074" i="1" l="1"/>
  <c r="N2074" i="1"/>
  <c r="O2074" i="1"/>
  <c r="P2075" i="1" s="1"/>
  <c r="Q2075" i="1" s="1"/>
  <c r="M2074" i="1"/>
  <c r="O2075" i="1" l="1"/>
  <c r="P2076" i="1" s="1"/>
  <c r="Q2076" i="1" s="1"/>
  <c r="R2075" i="1"/>
  <c r="N2075" i="1"/>
  <c r="M2075" i="1"/>
  <c r="R2076" i="1" l="1"/>
  <c r="O2076" i="1"/>
  <c r="P2077" i="1" s="1"/>
  <c r="Q2077" i="1" s="1"/>
  <c r="N2076" i="1"/>
  <c r="M2076" i="1"/>
  <c r="N2077" i="1" l="1"/>
  <c r="O2077" i="1"/>
  <c r="P2078" i="1" s="1"/>
  <c r="Q2078" i="1" s="1"/>
  <c r="R2077" i="1"/>
  <c r="M2077" i="1"/>
  <c r="O2078" i="1" l="1"/>
  <c r="P2079" i="1" s="1"/>
  <c r="Q2079" i="1" s="1"/>
  <c r="N2078" i="1"/>
  <c r="M2078" i="1"/>
  <c r="R2078" i="1"/>
  <c r="R2079" i="1" l="1"/>
  <c r="M2079" i="1"/>
  <c r="O2079" i="1"/>
  <c r="P2080" i="1" s="1"/>
  <c r="Q2080" i="1" s="1"/>
  <c r="N2079" i="1"/>
  <c r="R2080" i="1" l="1"/>
  <c r="O2080" i="1"/>
  <c r="P2081" i="1" s="1"/>
  <c r="Q2081" i="1" s="1"/>
  <c r="N2080" i="1"/>
  <c r="M2080" i="1"/>
  <c r="M2081" i="1" l="1"/>
  <c r="N2081" i="1"/>
  <c r="R2081" i="1"/>
  <c r="O2081" i="1"/>
  <c r="P2082" i="1" s="1"/>
  <c r="Q2082" i="1" s="1"/>
  <c r="R2082" i="1" l="1"/>
  <c r="N2082" i="1"/>
  <c r="M2082" i="1"/>
  <c r="O2082" i="1"/>
  <c r="P2083" i="1" s="1"/>
  <c r="Q2083" i="1" s="1"/>
  <c r="N2083" i="1" l="1"/>
  <c r="R2083" i="1"/>
  <c r="O2083" i="1"/>
  <c r="P2084" i="1" s="1"/>
  <c r="Q2084" i="1" s="1"/>
  <c r="M2083" i="1"/>
  <c r="R2084" i="1" l="1"/>
  <c r="M2084" i="1"/>
  <c r="N2084" i="1"/>
  <c r="O2084" i="1"/>
  <c r="P2085" i="1" s="1"/>
  <c r="Q2085" i="1" s="1"/>
  <c r="R2085" i="1" l="1"/>
  <c r="M2085" i="1"/>
  <c r="O2085" i="1"/>
  <c r="P2086" i="1" s="1"/>
  <c r="Q2086" i="1" s="1"/>
  <c r="N2085" i="1"/>
  <c r="R2086" i="1" l="1"/>
  <c r="N2086" i="1"/>
  <c r="O2086" i="1"/>
  <c r="P2087" i="1" s="1"/>
  <c r="Q2087" i="1" s="1"/>
  <c r="M2086" i="1"/>
  <c r="R2087" i="1" l="1"/>
  <c r="O2087" i="1"/>
  <c r="P2088" i="1" s="1"/>
  <c r="Q2088" i="1" s="1"/>
  <c r="M2087" i="1"/>
  <c r="N2087" i="1"/>
  <c r="R2088" i="1" l="1"/>
  <c r="M2088" i="1"/>
  <c r="N2088" i="1"/>
  <c r="O2088" i="1"/>
  <c r="P2089" i="1" s="1"/>
  <c r="Q2089" i="1" s="1"/>
  <c r="R2089" i="1" l="1"/>
  <c r="O2089" i="1"/>
  <c r="P2090" i="1" s="1"/>
  <c r="Q2090" i="1" s="1"/>
  <c r="N2089" i="1"/>
  <c r="M2089" i="1"/>
  <c r="R2090" i="1" l="1"/>
  <c r="O2090" i="1"/>
  <c r="P2091" i="1" s="1"/>
  <c r="Q2091" i="1" s="1"/>
  <c r="N2090" i="1"/>
  <c r="M2090" i="1"/>
  <c r="R2091" i="1" l="1"/>
  <c r="O2091" i="1"/>
  <c r="P2092" i="1" s="1"/>
  <c r="Q2092" i="1" s="1"/>
  <c r="N2091" i="1"/>
  <c r="M2091" i="1"/>
  <c r="R2092" i="1" l="1"/>
  <c r="M2092" i="1"/>
  <c r="O2092" i="1"/>
  <c r="P2093" i="1" s="1"/>
  <c r="Q2093" i="1" s="1"/>
  <c r="N2092" i="1"/>
  <c r="R2093" i="1" l="1"/>
  <c r="O2093" i="1"/>
  <c r="P2094" i="1" s="1"/>
  <c r="Q2094" i="1" s="1"/>
  <c r="M2093" i="1"/>
  <c r="N2093" i="1"/>
  <c r="R2094" i="1" l="1"/>
  <c r="N2094" i="1"/>
  <c r="O2094" i="1"/>
  <c r="P2095" i="1" s="1"/>
  <c r="Q2095" i="1" s="1"/>
  <c r="M2094" i="1"/>
  <c r="R2095" i="1" l="1"/>
  <c r="N2095" i="1"/>
  <c r="M2095" i="1"/>
  <c r="O2095" i="1"/>
  <c r="P2096" i="1" s="1"/>
  <c r="Q2096" i="1" s="1"/>
  <c r="R2096" i="1" l="1"/>
  <c r="N2096" i="1"/>
  <c r="M2096" i="1"/>
  <c r="O2096" i="1"/>
  <c r="P2097" i="1" s="1"/>
  <c r="Q2097" i="1" s="1"/>
  <c r="R2097" i="1" l="1"/>
  <c r="M2097" i="1"/>
  <c r="N2097" i="1"/>
  <c r="O2097" i="1"/>
  <c r="P2098" i="1" s="1"/>
  <c r="Q2098" i="1" s="1"/>
  <c r="R2098" i="1" l="1"/>
  <c r="O2098" i="1"/>
  <c r="P2099" i="1" s="1"/>
  <c r="Q2099" i="1" s="1"/>
  <c r="M2098" i="1"/>
  <c r="N2098" i="1"/>
  <c r="R2099" i="1" l="1"/>
  <c r="O2099" i="1"/>
  <c r="P2100" i="1" s="1"/>
  <c r="Q2100" i="1" s="1"/>
  <c r="N2099" i="1"/>
  <c r="M2099" i="1"/>
  <c r="R2100" i="1" l="1"/>
  <c r="O2100" i="1"/>
  <c r="P2101" i="1" s="1"/>
  <c r="Q2101" i="1" s="1"/>
  <c r="M2100" i="1"/>
  <c r="N2100" i="1"/>
  <c r="R2101" i="1" l="1"/>
  <c r="N2101" i="1"/>
  <c r="M2101" i="1"/>
  <c r="O2101" i="1"/>
  <c r="P2102" i="1" s="1"/>
  <c r="Q2102" i="1" s="1"/>
  <c r="R2102" i="1" l="1"/>
  <c r="M2102" i="1"/>
  <c r="O2102" i="1"/>
  <c r="P2103" i="1" s="1"/>
  <c r="Q2103" i="1" s="1"/>
  <c r="N2102" i="1"/>
  <c r="R2103" i="1" l="1"/>
  <c r="O2103" i="1"/>
  <c r="P2104" i="1" s="1"/>
  <c r="Q2104" i="1" s="1"/>
  <c r="N2103" i="1"/>
  <c r="M2103" i="1"/>
  <c r="R2104" i="1" l="1"/>
  <c r="N2104" i="1"/>
  <c r="M2104" i="1"/>
  <c r="O2104" i="1"/>
  <c r="P2105" i="1" s="1"/>
  <c r="Q2105" i="1" s="1"/>
  <c r="R2105" i="1" l="1"/>
  <c r="M2105" i="1"/>
  <c r="O2105" i="1"/>
  <c r="P2106" i="1" s="1"/>
  <c r="Q2106" i="1" s="1"/>
  <c r="N2105" i="1"/>
  <c r="R2106" i="1" l="1"/>
  <c r="O2106" i="1"/>
  <c r="P2107" i="1" s="1"/>
  <c r="Q2107" i="1" s="1"/>
  <c r="M2106" i="1"/>
  <c r="N2106" i="1"/>
  <c r="R2107" i="1" l="1"/>
  <c r="M2107" i="1"/>
  <c r="O2107" i="1"/>
  <c r="P2108" i="1" s="1"/>
  <c r="Q2108" i="1" s="1"/>
  <c r="N2107" i="1"/>
  <c r="R2108" i="1" l="1"/>
  <c r="O2108" i="1"/>
  <c r="P2109" i="1" s="1"/>
  <c r="Q2109" i="1" s="1"/>
  <c r="M2108" i="1"/>
  <c r="N2108" i="1"/>
  <c r="R2109" i="1" l="1"/>
  <c r="M2109" i="1"/>
  <c r="N2109" i="1"/>
  <c r="O2109" i="1"/>
  <c r="P2110" i="1" s="1"/>
  <c r="Q2110" i="1" s="1"/>
  <c r="R2110" i="1" l="1"/>
  <c r="N2110" i="1"/>
  <c r="O2110" i="1"/>
  <c r="P2111" i="1" s="1"/>
  <c r="Q2111" i="1" s="1"/>
  <c r="M2110" i="1"/>
  <c r="N2111" i="1" l="1"/>
  <c r="M2111" i="1"/>
  <c r="O2111" i="1"/>
  <c r="P2112" i="1" s="1"/>
  <c r="Q2112" i="1" s="1"/>
  <c r="R2111" i="1"/>
  <c r="R2112" i="1" l="1"/>
  <c r="N2112" i="1"/>
  <c r="O2112" i="1"/>
  <c r="P2113" i="1" s="1"/>
  <c r="Q2113" i="1" s="1"/>
  <c r="M2112" i="1"/>
  <c r="R2113" i="1" l="1"/>
  <c r="O2113" i="1"/>
  <c r="P2114" i="1" s="1"/>
  <c r="Q2114" i="1" s="1"/>
  <c r="N2113" i="1"/>
  <c r="M2113" i="1"/>
  <c r="R2114" i="1" l="1"/>
  <c r="O2114" i="1"/>
  <c r="P2115" i="1" s="1"/>
  <c r="Q2115" i="1" s="1"/>
  <c r="N2114" i="1"/>
  <c r="M2114" i="1"/>
  <c r="R2115" i="1" l="1"/>
  <c r="M2115" i="1"/>
  <c r="O2115" i="1"/>
  <c r="P2116" i="1" s="1"/>
  <c r="Q2116" i="1" s="1"/>
  <c r="N2115" i="1"/>
  <c r="R2116" i="1" l="1"/>
  <c r="O2116" i="1"/>
  <c r="P2117" i="1" s="1"/>
  <c r="Q2117" i="1" s="1"/>
  <c r="N2116" i="1"/>
  <c r="M2116" i="1"/>
  <c r="N2117" i="1" l="1"/>
  <c r="O2117" i="1"/>
  <c r="P2118" i="1" s="1"/>
  <c r="Q2118" i="1" s="1"/>
  <c r="M2117" i="1"/>
  <c r="R2117" i="1"/>
  <c r="R2118" i="1" l="1"/>
  <c r="N2118" i="1"/>
  <c r="O2118" i="1"/>
  <c r="P2119" i="1" s="1"/>
  <c r="Q2119" i="1" s="1"/>
  <c r="M2118" i="1"/>
  <c r="M2119" i="1" l="1"/>
  <c r="R2119" i="1"/>
  <c r="O2119" i="1"/>
  <c r="P2120" i="1" s="1"/>
  <c r="Q2120" i="1" s="1"/>
  <c r="N2119" i="1"/>
  <c r="R2120" i="1" l="1"/>
  <c r="M2120" i="1"/>
  <c r="O2120" i="1"/>
  <c r="P2121" i="1" s="1"/>
  <c r="Q2121" i="1" s="1"/>
  <c r="N2120" i="1"/>
  <c r="R2121" i="1" l="1"/>
  <c r="M2121" i="1"/>
  <c r="N2121" i="1"/>
  <c r="O2121" i="1"/>
  <c r="P2122" i="1" s="1"/>
  <c r="Q2122" i="1" s="1"/>
  <c r="R2122" i="1" l="1"/>
  <c r="M2122" i="1"/>
  <c r="O2122" i="1"/>
  <c r="P2123" i="1" s="1"/>
  <c r="Q2123" i="1" s="1"/>
  <c r="N2122" i="1"/>
  <c r="M2123" i="1" l="1"/>
  <c r="O2123" i="1"/>
  <c r="P2124" i="1" s="1"/>
  <c r="Q2124" i="1" s="1"/>
  <c r="N2123" i="1"/>
  <c r="R2123" i="1"/>
  <c r="O2124" i="1" l="1"/>
  <c r="P2125" i="1" s="1"/>
  <c r="Q2125" i="1" s="1"/>
  <c r="R2124" i="1"/>
  <c r="N2124" i="1"/>
  <c r="M2124" i="1"/>
  <c r="O2125" i="1" l="1"/>
  <c r="P2126" i="1" s="1"/>
  <c r="Q2126" i="1" s="1"/>
  <c r="M2125" i="1"/>
  <c r="N2125" i="1"/>
  <c r="R2125" i="1"/>
  <c r="R2126" i="1" l="1"/>
  <c r="M2126" i="1"/>
  <c r="N2126" i="1"/>
  <c r="O2126" i="1"/>
  <c r="P2127" i="1" s="1"/>
  <c r="Q2127" i="1" s="1"/>
  <c r="R2127" i="1" l="1"/>
  <c r="M2127" i="1"/>
  <c r="N2127" i="1"/>
  <c r="O2127" i="1"/>
  <c r="P2128" i="1" s="1"/>
  <c r="Q2128" i="1" s="1"/>
  <c r="R2128" i="1" l="1"/>
  <c r="O2128" i="1"/>
  <c r="P2129" i="1" s="1"/>
  <c r="Q2129" i="1" s="1"/>
  <c r="N2128" i="1"/>
  <c r="M2128" i="1"/>
  <c r="R2129" i="1" l="1"/>
  <c r="N2129" i="1"/>
  <c r="M2129" i="1"/>
  <c r="O2129" i="1"/>
  <c r="P2130" i="1" s="1"/>
  <c r="Q2130" i="1" s="1"/>
  <c r="R2130" i="1" l="1"/>
  <c r="O2130" i="1"/>
  <c r="P2131" i="1" s="1"/>
  <c r="Q2131" i="1" s="1"/>
  <c r="N2130" i="1"/>
  <c r="M2130" i="1"/>
  <c r="R2131" i="1" l="1"/>
  <c r="N2131" i="1"/>
  <c r="O2131" i="1"/>
  <c r="P2132" i="1" s="1"/>
  <c r="Q2132" i="1" s="1"/>
  <c r="M2131" i="1"/>
  <c r="R2132" i="1" l="1"/>
  <c r="O2132" i="1"/>
  <c r="P2133" i="1" s="1"/>
  <c r="Q2133" i="1" s="1"/>
  <c r="N2132" i="1"/>
  <c r="M2132" i="1"/>
  <c r="R2133" i="1" l="1"/>
  <c r="M2133" i="1"/>
  <c r="O2133" i="1"/>
  <c r="P2134" i="1" s="1"/>
  <c r="Q2134" i="1" s="1"/>
  <c r="N2133" i="1"/>
  <c r="R2134" i="1" l="1"/>
  <c r="M2134" i="1"/>
  <c r="O2134" i="1"/>
  <c r="P2135" i="1" s="1"/>
  <c r="Q2135" i="1" s="1"/>
  <c r="N2134" i="1"/>
  <c r="R2135" i="1" l="1"/>
  <c r="M2135" i="1"/>
  <c r="N2135" i="1"/>
  <c r="O2135" i="1"/>
  <c r="P2136" i="1" s="1"/>
  <c r="Q2136" i="1" s="1"/>
  <c r="R2136" i="1" l="1"/>
  <c r="M2136" i="1"/>
  <c r="N2136" i="1"/>
  <c r="O2136" i="1"/>
  <c r="P2137" i="1" s="1"/>
  <c r="Q2137" i="1" s="1"/>
  <c r="R2137" i="1" l="1"/>
  <c r="N2137" i="1"/>
  <c r="M2137" i="1"/>
  <c r="O2137" i="1"/>
  <c r="P2138" i="1" s="1"/>
  <c r="Q2138" i="1" s="1"/>
  <c r="R2138" i="1" l="1"/>
  <c r="M2138" i="1"/>
  <c r="N2138" i="1"/>
  <c r="O2138" i="1"/>
  <c r="P2139" i="1" s="1"/>
  <c r="Q2139" i="1" s="1"/>
  <c r="M2139" i="1" l="1"/>
  <c r="N2139" i="1"/>
  <c r="O2139" i="1"/>
  <c r="P2140" i="1" s="1"/>
  <c r="Q2140" i="1" s="1"/>
  <c r="R2139" i="1"/>
  <c r="R2140" i="1" l="1"/>
  <c r="N2140" i="1"/>
  <c r="M2140" i="1"/>
  <c r="O2140" i="1"/>
  <c r="P2141" i="1" s="1"/>
  <c r="Q2141" i="1" s="1"/>
  <c r="O2141" i="1" l="1"/>
  <c r="P2142" i="1" s="1"/>
  <c r="Q2142" i="1" s="1"/>
  <c r="N2141" i="1"/>
  <c r="M2141" i="1"/>
  <c r="R2141" i="1"/>
  <c r="R2142" i="1" l="1"/>
  <c r="N2142" i="1"/>
  <c r="O2142" i="1"/>
  <c r="P2143" i="1" s="1"/>
  <c r="Q2143" i="1" s="1"/>
  <c r="M2142" i="1"/>
  <c r="R2143" i="1" l="1"/>
  <c r="N2143" i="1"/>
  <c r="O2143" i="1"/>
  <c r="P2144" i="1" s="1"/>
  <c r="Q2144" i="1" s="1"/>
  <c r="M2143" i="1"/>
  <c r="R2144" i="1" l="1"/>
  <c r="N2144" i="1"/>
  <c r="M2144" i="1"/>
  <c r="O2144" i="1"/>
  <c r="P2145" i="1" s="1"/>
  <c r="Q2145" i="1" s="1"/>
  <c r="R2145" i="1" l="1"/>
  <c r="N2145" i="1"/>
  <c r="M2145" i="1"/>
  <c r="O2145" i="1"/>
  <c r="P2146" i="1" s="1"/>
  <c r="Q2146" i="1" s="1"/>
  <c r="R2146" i="1" l="1"/>
  <c r="M2146" i="1"/>
  <c r="N2146" i="1"/>
  <c r="O2146" i="1"/>
  <c r="P2147" i="1" s="1"/>
  <c r="Q2147" i="1" s="1"/>
  <c r="R2147" i="1" l="1"/>
  <c r="M2147" i="1"/>
  <c r="O2147" i="1"/>
  <c r="P2148" i="1" s="1"/>
  <c r="Q2148" i="1" s="1"/>
  <c r="N2147" i="1"/>
  <c r="R2148" i="1" l="1"/>
  <c r="M2148" i="1"/>
  <c r="N2148" i="1"/>
  <c r="O2148" i="1"/>
  <c r="P2149" i="1" s="1"/>
  <c r="Q2149" i="1" s="1"/>
  <c r="R2149" i="1" l="1"/>
  <c r="O2149" i="1"/>
  <c r="P2150" i="1" s="1"/>
  <c r="Q2150" i="1" s="1"/>
  <c r="N2149" i="1"/>
  <c r="M2149" i="1"/>
  <c r="R2150" i="1" l="1"/>
  <c r="O2150" i="1"/>
  <c r="P2151" i="1" s="1"/>
  <c r="Q2151" i="1" s="1"/>
  <c r="M2150" i="1"/>
  <c r="N2150" i="1"/>
  <c r="R2151" i="1" l="1"/>
  <c r="M2151" i="1"/>
  <c r="N2151" i="1"/>
  <c r="O2151" i="1"/>
  <c r="P2152" i="1" s="1"/>
  <c r="Q2152" i="1" s="1"/>
  <c r="R2152" i="1" l="1"/>
  <c r="O2152" i="1"/>
  <c r="P2153" i="1" s="1"/>
  <c r="Q2153" i="1" s="1"/>
  <c r="N2152" i="1"/>
  <c r="M2152" i="1"/>
  <c r="R2153" i="1" l="1"/>
  <c r="O2153" i="1"/>
  <c r="P2154" i="1" s="1"/>
  <c r="Q2154" i="1" s="1"/>
  <c r="N2153" i="1"/>
  <c r="M2153" i="1"/>
  <c r="R2154" i="1" l="1"/>
  <c r="O2154" i="1"/>
  <c r="P2155" i="1" s="1"/>
  <c r="Q2155" i="1" s="1"/>
  <c r="N2154" i="1"/>
  <c r="M2154" i="1"/>
  <c r="R2155" i="1" l="1"/>
  <c r="O2155" i="1"/>
  <c r="P2156" i="1" s="1"/>
  <c r="Q2156" i="1" s="1"/>
  <c r="M2155" i="1"/>
  <c r="N2155" i="1"/>
  <c r="R2156" i="1" l="1"/>
  <c r="O2156" i="1"/>
  <c r="P2157" i="1" s="1"/>
  <c r="Q2157" i="1" s="1"/>
  <c r="N2156" i="1"/>
  <c r="M2156" i="1"/>
  <c r="N2157" i="1" l="1"/>
  <c r="R2157" i="1"/>
  <c r="M2157" i="1"/>
  <c r="O2157" i="1"/>
  <c r="P2158" i="1" s="1"/>
  <c r="Q2158" i="1" s="1"/>
  <c r="R2158" i="1" l="1"/>
  <c r="O2158" i="1"/>
  <c r="P2159" i="1" s="1"/>
  <c r="Q2159" i="1" s="1"/>
  <c r="N2158" i="1"/>
  <c r="M2158" i="1"/>
  <c r="R2159" i="1" l="1"/>
  <c r="M2159" i="1"/>
  <c r="O2159" i="1"/>
  <c r="P2160" i="1" s="1"/>
  <c r="Q2160" i="1" s="1"/>
  <c r="N2159" i="1"/>
  <c r="R2160" i="1" l="1"/>
  <c r="M2160" i="1"/>
  <c r="O2160" i="1"/>
  <c r="P2161" i="1" s="1"/>
  <c r="Q2161" i="1" s="1"/>
  <c r="N2160" i="1"/>
  <c r="R2161" i="1" l="1"/>
  <c r="M2161" i="1"/>
  <c r="N2161" i="1"/>
  <c r="O2161" i="1"/>
  <c r="P2162" i="1" s="1"/>
  <c r="Q2162" i="1" s="1"/>
  <c r="R2162" i="1" l="1"/>
  <c r="N2162" i="1"/>
  <c r="M2162" i="1"/>
  <c r="O2162" i="1"/>
  <c r="P2163" i="1" s="1"/>
  <c r="Q2163" i="1" s="1"/>
  <c r="R2163" i="1" l="1"/>
  <c r="O2163" i="1"/>
  <c r="P2164" i="1" s="1"/>
  <c r="Q2164" i="1" s="1"/>
  <c r="M2163" i="1"/>
  <c r="N2163" i="1"/>
  <c r="R2164" i="1" l="1"/>
  <c r="O2164" i="1"/>
  <c r="P2165" i="1" s="1"/>
  <c r="Q2165" i="1" s="1"/>
  <c r="N2164" i="1"/>
  <c r="M2164" i="1"/>
  <c r="R2165" i="1" l="1"/>
  <c r="N2165" i="1"/>
  <c r="M2165" i="1"/>
  <c r="O2165" i="1"/>
  <c r="P2166" i="1" s="1"/>
  <c r="Q2166" i="1" s="1"/>
  <c r="N2166" i="1" l="1"/>
  <c r="R2166" i="1"/>
  <c r="O2166" i="1"/>
  <c r="P2167" i="1" s="1"/>
  <c r="Q2167" i="1" s="1"/>
  <c r="M2166" i="1"/>
  <c r="N2167" i="1" l="1"/>
  <c r="R2167" i="1"/>
  <c r="O2167" i="1"/>
  <c r="P2168" i="1" s="1"/>
  <c r="Q2168" i="1" s="1"/>
  <c r="M2167" i="1"/>
  <c r="R2168" i="1" l="1"/>
  <c r="N2168" i="1"/>
  <c r="M2168" i="1"/>
  <c r="O2168" i="1"/>
  <c r="P2169" i="1" s="1"/>
  <c r="Q2169" i="1" s="1"/>
  <c r="O2169" i="1" l="1"/>
  <c r="P2170" i="1" s="1"/>
  <c r="Q2170" i="1" s="1"/>
  <c r="N2169" i="1"/>
  <c r="M2169" i="1"/>
  <c r="R2169" i="1"/>
  <c r="R2170" i="1" l="1"/>
  <c r="M2170" i="1"/>
  <c r="N2170" i="1"/>
  <c r="O2170" i="1"/>
  <c r="P2171" i="1" s="1"/>
  <c r="Q2171" i="1" s="1"/>
  <c r="R2171" i="1" l="1"/>
  <c r="M2171" i="1"/>
  <c r="N2171" i="1"/>
  <c r="O2171" i="1"/>
  <c r="P2172" i="1" s="1"/>
  <c r="Q2172" i="1" s="1"/>
  <c r="R2172" i="1" l="1"/>
  <c r="N2172" i="1"/>
  <c r="M2172" i="1"/>
  <c r="O2172" i="1"/>
  <c r="P2173" i="1" s="1"/>
  <c r="Q2173" i="1" s="1"/>
  <c r="R2173" i="1" l="1"/>
  <c r="M2173" i="1"/>
  <c r="O2173" i="1"/>
  <c r="P2174" i="1" s="1"/>
  <c r="Q2174" i="1" s="1"/>
  <c r="N2173" i="1"/>
  <c r="O2174" i="1" l="1"/>
  <c r="P2175" i="1" s="1"/>
  <c r="Q2175" i="1" s="1"/>
  <c r="N2174" i="1"/>
  <c r="M2174" i="1"/>
  <c r="R2174" i="1"/>
  <c r="M2175" i="1" l="1"/>
  <c r="O2175" i="1"/>
  <c r="P2176" i="1" s="1"/>
  <c r="Q2176" i="1" s="1"/>
  <c r="N2175" i="1"/>
  <c r="R2175" i="1"/>
  <c r="R2176" i="1" l="1"/>
  <c r="M2176" i="1"/>
  <c r="N2176" i="1"/>
  <c r="O2176" i="1"/>
  <c r="P2177" i="1" s="1"/>
  <c r="Q2177" i="1" s="1"/>
  <c r="R2177" i="1" l="1"/>
  <c r="O2177" i="1"/>
  <c r="P2178" i="1" s="1"/>
  <c r="Q2178" i="1" s="1"/>
  <c r="M2177" i="1"/>
  <c r="N2177" i="1"/>
  <c r="R2178" i="1" l="1"/>
  <c r="O2178" i="1"/>
  <c r="P2179" i="1" s="1"/>
  <c r="Q2179" i="1" s="1"/>
  <c r="M2178" i="1"/>
  <c r="N2178" i="1"/>
  <c r="O2179" i="1" l="1"/>
  <c r="P2180" i="1" s="1"/>
  <c r="Q2180" i="1" s="1"/>
  <c r="N2179" i="1"/>
  <c r="M2179" i="1"/>
  <c r="R2179" i="1"/>
  <c r="O2180" i="1" l="1"/>
  <c r="P2181" i="1" s="1"/>
  <c r="Q2181" i="1" s="1"/>
  <c r="M2180" i="1"/>
  <c r="N2180" i="1"/>
  <c r="R2180" i="1"/>
  <c r="N2181" i="1" l="1"/>
  <c r="M2181" i="1"/>
  <c r="O2181" i="1"/>
  <c r="P2182" i="1" s="1"/>
  <c r="Q2182" i="1" s="1"/>
  <c r="R2181" i="1"/>
  <c r="R2182" i="1" l="1"/>
  <c r="N2182" i="1"/>
  <c r="O2182" i="1"/>
  <c r="P2183" i="1" s="1"/>
  <c r="Q2183" i="1" s="1"/>
  <c r="M2182" i="1"/>
  <c r="M2183" i="1" l="1"/>
  <c r="R2183" i="1"/>
  <c r="N2183" i="1"/>
  <c r="O2183" i="1"/>
  <c r="P2184" i="1" s="1"/>
  <c r="Q2184" i="1" s="1"/>
  <c r="R2184" i="1" l="1"/>
  <c r="N2184" i="1"/>
  <c r="O2184" i="1"/>
  <c r="P2185" i="1" s="1"/>
  <c r="Q2185" i="1" s="1"/>
  <c r="M2184" i="1"/>
  <c r="O2185" i="1" l="1"/>
  <c r="P2186" i="1" s="1"/>
  <c r="Q2186" i="1" s="1"/>
  <c r="M2185" i="1"/>
  <c r="N2185" i="1"/>
  <c r="R2185" i="1"/>
  <c r="R2186" i="1" l="1"/>
  <c r="M2186" i="1"/>
  <c r="N2186" i="1"/>
  <c r="O2186" i="1"/>
  <c r="P2187" i="1" s="1"/>
  <c r="Q2187" i="1" s="1"/>
  <c r="R2187" i="1" l="1"/>
  <c r="N2187" i="1"/>
  <c r="O2187" i="1"/>
  <c r="P2188" i="1" s="1"/>
  <c r="Q2188" i="1" s="1"/>
  <c r="M2187" i="1"/>
  <c r="M2188" i="1" l="1"/>
  <c r="O2188" i="1"/>
  <c r="P2189" i="1" s="1"/>
  <c r="Q2189" i="1" s="1"/>
  <c r="N2188" i="1"/>
  <c r="R2188" i="1"/>
  <c r="R2189" i="1" l="1"/>
  <c r="M2189" i="1"/>
  <c r="O2189" i="1"/>
  <c r="P2190" i="1" s="1"/>
  <c r="Q2190" i="1" s="1"/>
  <c r="N2189" i="1"/>
  <c r="O2190" i="1" l="1"/>
  <c r="P2191" i="1" s="1"/>
  <c r="Q2191" i="1" s="1"/>
  <c r="N2190" i="1"/>
  <c r="M2190" i="1"/>
  <c r="R2190" i="1"/>
  <c r="R2191" i="1" l="1"/>
  <c r="M2191" i="1"/>
  <c r="N2191" i="1"/>
  <c r="O2191" i="1"/>
  <c r="P2192" i="1" s="1"/>
  <c r="Q2192" i="1" s="1"/>
  <c r="R2192" i="1" l="1"/>
  <c r="M2192" i="1"/>
  <c r="N2192" i="1"/>
  <c r="O2192" i="1"/>
  <c r="P2193" i="1" s="1"/>
  <c r="Q2193" i="1" s="1"/>
  <c r="R2193" i="1" l="1"/>
  <c r="M2193" i="1"/>
  <c r="O2193" i="1"/>
  <c r="P2194" i="1" s="1"/>
  <c r="Q2194" i="1" s="1"/>
  <c r="N2193" i="1"/>
  <c r="O2194" i="1" l="1"/>
  <c r="P2195" i="1" s="1"/>
  <c r="Q2195" i="1" s="1"/>
  <c r="M2194" i="1"/>
  <c r="N2194" i="1"/>
  <c r="R2194" i="1"/>
  <c r="R2195" i="1" l="1"/>
  <c r="O2195" i="1"/>
  <c r="P2196" i="1" s="1"/>
  <c r="Q2196" i="1" s="1"/>
  <c r="M2195" i="1"/>
  <c r="N2195" i="1"/>
  <c r="R2196" i="1" l="1"/>
  <c r="N2196" i="1"/>
  <c r="O2196" i="1"/>
  <c r="P2197" i="1" s="1"/>
  <c r="Q2197" i="1" s="1"/>
  <c r="M2196" i="1"/>
  <c r="R2197" i="1" l="1"/>
  <c r="N2197" i="1"/>
  <c r="M2197" i="1"/>
  <c r="O2197" i="1"/>
  <c r="P2198" i="1" s="1"/>
  <c r="Q2198" i="1" s="1"/>
  <c r="R2198" i="1" l="1"/>
  <c r="O2198" i="1"/>
  <c r="P2199" i="1" s="1"/>
  <c r="Q2199" i="1" s="1"/>
  <c r="N2198" i="1"/>
  <c r="M2198" i="1"/>
  <c r="R2199" i="1" l="1"/>
  <c r="N2199" i="1"/>
  <c r="M2199" i="1"/>
  <c r="O2199" i="1"/>
  <c r="P2200" i="1" s="1"/>
  <c r="Q2200" i="1" s="1"/>
  <c r="R2200" i="1" l="1"/>
  <c r="N2200" i="1"/>
  <c r="O2200" i="1"/>
  <c r="P2201" i="1" s="1"/>
  <c r="Q2201" i="1" s="1"/>
  <c r="M2200" i="1"/>
  <c r="R2201" i="1" l="1"/>
  <c r="O2201" i="1"/>
  <c r="P2202" i="1" s="1"/>
  <c r="Q2202" i="1" s="1"/>
  <c r="N2201" i="1"/>
  <c r="M2201" i="1"/>
  <c r="N2202" i="1" l="1"/>
  <c r="O2202" i="1"/>
  <c r="P2203" i="1" s="1"/>
  <c r="Q2203" i="1" s="1"/>
  <c r="M2202" i="1"/>
  <c r="R2202" i="1"/>
  <c r="R2203" i="1" l="1"/>
  <c r="N2203" i="1"/>
  <c r="M2203" i="1"/>
  <c r="O2203" i="1"/>
  <c r="P2204" i="1" s="1"/>
  <c r="Q2204" i="1" s="1"/>
  <c r="R2204" i="1" l="1"/>
  <c r="N2204" i="1"/>
  <c r="O2204" i="1"/>
  <c r="P2205" i="1" s="1"/>
  <c r="Q2205" i="1" s="1"/>
  <c r="M2204" i="1"/>
  <c r="R2205" i="1" l="1"/>
  <c r="O2205" i="1"/>
  <c r="P2206" i="1" s="1"/>
  <c r="Q2206" i="1" s="1"/>
  <c r="N2205" i="1"/>
  <c r="M2205" i="1"/>
  <c r="R2206" i="1" l="1"/>
  <c r="N2206" i="1"/>
  <c r="M2206" i="1"/>
  <c r="O2206" i="1"/>
  <c r="P2207" i="1" s="1"/>
  <c r="Q2207" i="1" s="1"/>
  <c r="R2207" i="1" l="1"/>
  <c r="O2207" i="1"/>
  <c r="P2208" i="1" s="1"/>
  <c r="Q2208" i="1" s="1"/>
  <c r="N2207" i="1"/>
  <c r="M2207" i="1"/>
  <c r="R2208" i="1" l="1"/>
  <c r="N2208" i="1"/>
  <c r="O2208" i="1"/>
  <c r="P2209" i="1" s="1"/>
  <c r="Q2209" i="1" s="1"/>
  <c r="M2208" i="1"/>
  <c r="R2209" i="1" l="1"/>
  <c r="M2209" i="1"/>
  <c r="N2209" i="1"/>
  <c r="O2209" i="1"/>
  <c r="P2210" i="1" s="1"/>
  <c r="Q2210" i="1" s="1"/>
  <c r="R2210" i="1" l="1"/>
  <c r="N2210" i="1"/>
  <c r="M2210" i="1"/>
  <c r="O2210" i="1"/>
  <c r="P2211" i="1" s="1"/>
  <c r="Q2211" i="1" s="1"/>
  <c r="R2211" i="1" l="1"/>
  <c r="N2211" i="1"/>
  <c r="O2211" i="1"/>
  <c r="P2212" i="1" s="1"/>
  <c r="Q2212" i="1" s="1"/>
  <c r="M2211" i="1"/>
  <c r="O2212" i="1" l="1"/>
  <c r="P2213" i="1" s="1"/>
  <c r="Q2213" i="1" s="1"/>
  <c r="M2212" i="1"/>
  <c r="N2212" i="1"/>
  <c r="R2212" i="1"/>
  <c r="R2213" i="1" l="1"/>
  <c r="O2213" i="1"/>
  <c r="P2214" i="1" s="1"/>
  <c r="Q2214" i="1" s="1"/>
  <c r="M2213" i="1"/>
  <c r="N2213" i="1"/>
  <c r="R2214" i="1" l="1"/>
  <c r="M2214" i="1"/>
  <c r="O2214" i="1"/>
  <c r="P2215" i="1" s="1"/>
  <c r="Q2215" i="1" s="1"/>
  <c r="N2214" i="1"/>
  <c r="R2215" i="1" l="1"/>
  <c r="M2215" i="1"/>
  <c r="O2215" i="1"/>
  <c r="P2216" i="1" s="1"/>
  <c r="Q2216" i="1" s="1"/>
  <c r="N2215" i="1"/>
  <c r="N2216" i="1" l="1"/>
  <c r="M2216" i="1"/>
  <c r="O2216" i="1"/>
  <c r="P2217" i="1" s="1"/>
  <c r="Q2217" i="1" s="1"/>
  <c r="R2216" i="1"/>
  <c r="R2217" i="1" l="1"/>
  <c r="O2217" i="1"/>
  <c r="P2218" i="1" s="1"/>
  <c r="Q2218" i="1" s="1"/>
  <c r="N2217" i="1"/>
  <c r="M2217" i="1"/>
  <c r="N2218" i="1" l="1"/>
  <c r="M2218" i="1"/>
  <c r="O2218" i="1"/>
  <c r="P2219" i="1" s="1"/>
  <c r="Q2219" i="1" s="1"/>
  <c r="R2218" i="1"/>
  <c r="R2219" i="1" l="1"/>
  <c r="O2219" i="1"/>
  <c r="P2220" i="1" s="1"/>
  <c r="Q2220" i="1" s="1"/>
  <c r="M2219" i="1"/>
  <c r="N2219" i="1"/>
  <c r="R2220" i="1" l="1"/>
  <c r="N2220" i="1"/>
  <c r="M2220" i="1"/>
  <c r="O2220" i="1"/>
  <c r="P2221" i="1" s="1"/>
  <c r="Q2221" i="1" s="1"/>
  <c r="R2221" i="1" l="1"/>
  <c r="O2221" i="1"/>
  <c r="P2222" i="1" s="1"/>
  <c r="Q2222" i="1" s="1"/>
  <c r="M2221" i="1"/>
  <c r="N2221" i="1"/>
  <c r="O2222" i="1" l="1"/>
  <c r="P2223" i="1" s="1"/>
  <c r="Q2223" i="1" s="1"/>
  <c r="N2222" i="1"/>
  <c r="M2222" i="1"/>
  <c r="R2222" i="1"/>
  <c r="R2223" i="1" l="1"/>
  <c r="O2223" i="1"/>
  <c r="P2224" i="1" s="1"/>
  <c r="Q2224" i="1" s="1"/>
  <c r="M2223" i="1"/>
  <c r="N2223" i="1"/>
  <c r="M2224" i="1" l="1"/>
  <c r="O2224" i="1"/>
  <c r="P2225" i="1" s="1"/>
  <c r="Q2225" i="1" s="1"/>
  <c r="N2224" i="1"/>
  <c r="R2224" i="1"/>
  <c r="R2225" i="1" l="1"/>
  <c r="N2225" i="1"/>
  <c r="O2225" i="1"/>
  <c r="P2226" i="1" s="1"/>
  <c r="Q2226" i="1" s="1"/>
  <c r="M2225" i="1"/>
  <c r="R2226" i="1" l="1"/>
  <c r="O2226" i="1"/>
  <c r="P2227" i="1" s="1"/>
  <c r="Q2227" i="1" s="1"/>
  <c r="N2226" i="1"/>
  <c r="M2226" i="1"/>
  <c r="R2227" i="1" l="1"/>
  <c r="O2227" i="1"/>
  <c r="P2228" i="1" s="1"/>
  <c r="Q2228" i="1" s="1"/>
  <c r="M2227" i="1"/>
  <c r="N2227" i="1"/>
  <c r="M2228" i="1" l="1"/>
  <c r="N2228" i="1"/>
  <c r="O2228" i="1"/>
  <c r="P2229" i="1" s="1"/>
  <c r="Q2229" i="1" s="1"/>
  <c r="R2228" i="1"/>
  <c r="R2229" i="1" l="1"/>
  <c r="N2229" i="1"/>
  <c r="O2229" i="1"/>
  <c r="P2230" i="1" s="1"/>
  <c r="Q2230" i="1" s="1"/>
  <c r="M2229" i="1"/>
  <c r="R2230" i="1" l="1"/>
  <c r="N2230" i="1"/>
  <c r="O2230" i="1"/>
  <c r="P2231" i="1" s="1"/>
  <c r="Q2231" i="1" s="1"/>
  <c r="M2230" i="1"/>
  <c r="R2231" i="1" l="1"/>
  <c r="N2231" i="1"/>
  <c r="M2231" i="1"/>
  <c r="O2231" i="1"/>
  <c r="P2232" i="1" s="1"/>
  <c r="Q2232" i="1" s="1"/>
  <c r="R2232" i="1" l="1"/>
  <c r="N2232" i="1"/>
  <c r="M2232" i="1"/>
  <c r="O2232" i="1"/>
  <c r="P2233" i="1" s="1"/>
  <c r="Q2233" i="1" s="1"/>
  <c r="R2233" i="1" l="1"/>
  <c r="O2233" i="1"/>
  <c r="P2234" i="1" s="1"/>
  <c r="Q2234" i="1" s="1"/>
  <c r="M2233" i="1"/>
  <c r="N2233" i="1"/>
  <c r="R2234" i="1" l="1"/>
  <c r="O2234" i="1"/>
  <c r="P2235" i="1" s="1"/>
  <c r="Q2235" i="1" s="1"/>
  <c r="M2234" i="1"/>
  <c r="N2234" i="1"/>
  <c r="O2235" i="1" l="1"/>
  <c r="P2236" i="1" s="1"/>
  <c r="Q2236" i="1" s="1"/>
  <c r="M2235" i="1"/>
  <c r="N2235" i="1"/>
  <c r="R2235" i="1"/>
  <c r="R2236" i="1" l="1"/>
  <c r="O2236" i="1"/>
  <c r="P2237" i="1" s="1"/>
  <c r="Q2237" i="1" s="1"/>
  <c r="M2236" i="1"/>
  <c r="N2236" i="1"/>
  <c r="M2237" i="1" l="1"/>
  <c r="O2237" i="1"/>
  <c r="P2238" i="1" s="1"/>
  <c r="Q2238" i="1" s="1"/>
  <c r="N2237" i="1"/>
  <c r="R2237" i="1"/>
  <c r="R2238" i="1" l="1"/>
  <c r="O2238" i="1"/>
  <c r="P2239" i="1" s="1"/>
  <c r="Q2239" i="1" s="1"/>
  <c r="M2238" i="1"/>
  <c r="N2238" i="1"/>
  <c r="R2239" i="1" l="1"/>
  <c r="N2239" i="1"/>
  <c r="M2239" i="1"/>
  <c r="O2239" i="1"/>
  <c r="P2240" i="1" s="1"/>
  <c r="Q2240" i="1" s="1"/>
  <c r="R2240" i="1" l="1"/>
  <c r="N2240" i="1"/>
  <c r="M2240" i="1"/>
  <c r="O2240" i="1"/>
  <c r="P2241" i="1" s="1"/>
  <c r="Q2241" i="1" s="1"/>
  <c r="R2241" i="1" l="1"/>
  <c r="M2241" i="1"/>
  <c r="O2241" i="1"/>
  <c r="P2242" i="1" s="1"/>
  <c r="Q2242" i="1" s="1"/>
  <c r="N2241" i="1"/>
  <c r="R2242" i="1" l="1"/>
  <c r="O2242" i="1"/>
  <c r="P2243" i="1" s="1"/>
  <c r="Q2243" i="1" s="1"/>
  <c r="N2242" i="1"/>
  <c r="M2242" i="1"/>
  <c r="R2243" i="1" l="1"/>
  <c r="O2243" i="1"/>
  <c r="P2244" i="1" s="1"/>
  <c r="Q2244" i="1" s="1"/>
  <c r="N2243" i="1"/>
  <c r="M2243" i="1"/>
  <c r="R2244" i="1" l="1"/>
  <c r="M2244" i="1"/>
  <c r="N2244" i="1"/>
  <c r="O2244" i="1"/>
  <c r="P2245" i="1" s="1"/>
  <c r="Q2245" i="1" s="1"/>
  <c r="R2245" i="1" l="1"/>
  <c r="M2245" i="1"/>
  <c r="N2245" i="1"/>
  <c r="O2245" i="1"/>
  <c r="P2246" i="1" s="1"/>
  <c r="Q2246" i="1" s="1"/>
  <c r="R2246" i="1" l="1"/>
  <c r="O2246" i="1"/>
  <c r="P2247" i="1" s="1"/>
  <c r="Q2247" i="1" s="1"/>
  <c r="N2246" i="1"/>
  <c r="M2246" i="1"/>
  <c r="R2247" i="1" l="1"/>
  <c r="N2247" i="1"/>
  <c r="M2247" i="1"/>
  <c r="O2247" i="1"/>
  <c r="P2248" i="1" s="1"/>
  <c r="Q2248" i="1" s="1"/>
  <c r="R2248" i="1" l="1"/>
  <c r="N2248" i="1"/>
  <c r="O2248" i="1"/>
  <c r="P2249" i="1" s="1"/>
  <c r="Q2249" i="1" s="1"/>
  <c r="M2248" i="1"/>
  <c r="R2249" i="1" l="1"/>
  <c r="M2249" i="1"/>
  <c r="O2249" i="1"/>
  <c r="P2250" i="1" s="1"/>
  <c r="Q2250" i="1" s="1"/>
  <c r="N2249" i="1"/>
  <c r="N2250" i="1" l="1"/>
  <c r="M2250" i="1"/>
  <c r="R2250" i="1"/>
  <c r="O2250" i="1"/>
  <c r="P2251" i="1" s="1"/>
  <c r="Q2251" i="1" s="1"/>
  <c r="R2251" i="1" l="1"/>
  <c r="M2251" i="1"/>
  <c r="O2251" i="1"/>
  <c r="P2252" i="1" s="1"/>
  <c r="Q2252" i="1" s="1"/>
  <c r="N2251" i="1"/>
  <c r="R2252" i="1" l="1"/>
  <c r="O2252" i="1"/>
  <c r="P2253" i="1" s="1"/>
  <c r="Q2253" i="1" s="1"/>
  <c r="N2252" i="1"/>
  <c r="M2252" i="1"/>
  <c r="R2253" i="1" l="1"/>
  <c r="M2253" i="1"/>
  <c r="N2253" i="1"/>
  <c r="O2253" i="1"/>
  <c r="P2254" i="1" s="1"/>
  <c r="Q2254" i="1" s="1"/>
  <c r="R2254" i="1" l="1"/>
  <c r="N2254" i="1"/>
  <c r="O2254" i="1"/>
  <c r="P2255" i="1" s="1"/>
  <c r="Q2255" i="1" s="1"/>
  <c r="M2254" i="1"/>
  <c r="R2255" i="1" l="1"/>
  <c r="M2255" i="1"/>
  <c r="O2255" i="1"/>
  <c r="P2256" i="1" s="1"/>
  <c r="Q2256" i="1" s="1"/>
  <c r="N2255" i="1"/>
  <c r="R2256" i="1" l="1"/>
  <c r="N2256" i="1"/>
  <c r="M2256" i="1"/>
  <c r="O2256" i="1"/>
  <c r="P2257" i="1" s="1"/>
  <c r="Q2257" i="1" s="1"/>
  <c r="R2257" i="1" l="1"/>
  <c r="N2257" i="1"/>
  <c r="M2257" i="1"/>
  <c r="O2257" i="1"/>
  <c r="P2258" i="1" s="1"/>
  <c r="Q2258" i="1" s="1"/>
  <c r="R2258" i="1" l="1"/>
  <c r="O2258" i="1"/>
  <c r="P2259" i="1" s="1"/>
  <c r="Q2259" i="1" s="1"/>
  <c r="M2258" i="1"/>
  <c r="N2258" i="1"/>
  <c r="R2259" i="1" l="1"/>
  <c r="M2259" i="1"/>
  <c r="N2259" i="1"/>
  <c r="O2259" i="1"/>
  <c r="P2260" i="1" s="1"/>
  <c r="Q2260" i="1" s="1"/>
  <c r="R2260" i="1" l="1"/>
  <c r="M2260" i="1"/>
  <c r="N2260" i="1"/>
  <c r="O2260" i="1"/>
  <c r="P2261" i="1" s="1"/>
  <c r="Q2261" i="1" s="1"/>
  <c r="R2261" i="1" l="1"/>
  <c r="O2261" i="1"/>
  <c r="P2262" i="1" s="1"/>
  <c r="Q2262" i="1" s="1"/>
  <c r="M2261" i="1"/>
  <c r="N2261" i="1"/>
  <c r="R2262" i="1" l="1"/>
  <c r="N2262" i="1"/>
  <c r="M2262" i="1"/>
  <c r="O2262" i="1"/>
  <c r="P2263" i="1" s="1"/>
  <c r="Q2263" i="1" s="1"/>
  <c r="M2263" i="1" l="1"/>
  <c r="R2263" i="1"/>
  <c r="O2263" i="1"/>
  <c r="P2264" i="1" s="1"/>
  <c r="Q2264" i="1" s="1"/>
  <c r="N2263" i="1"/>
  <c r="R2264" i="1" l="1"/>
  <c r="O2264" i="1"/>
  <c r="P2265" i="1" s="1"/>
  <c r="Q2265" i="1" s="1"/>
  <c r="M2264" i="1"/>
  <c r="N2264" i="1"/>
  <c r="R2265" i="1" l="1"/>
  <c r="O2265" i="1"/>
  <c r="P2266" i="1" s="1"/>
  <c r="Q2266" i="1" s="1"/>
  <c r="M2265" i="1"/>
  <c r="N2265" i="1"/>
  <c r="R2266" i="1" l="1"/>
  <c r="M2266" i="1"/>
  <c r="N2266" i="1"/>
  <c r="O2266" i="1"/>
  <c r="P2267" i="1" s="1"/>
  <c r="Q2267" i="1" s="1"/>
  <c r="R2267" i="1" l="1"/>
  <c r="M2267" i="1"/>
  <c r="N2267" i="1"/>
  <c r="O2267" i="1"/>
  <c r="P2268" i="1" s="1"/>
  <c r="Q2268" i="1" s="1"/>
  <c r="R2268" i="1" l="1"/>
  <c r="N2268" i="1"/>
  <c r="M2268" i="1"/>
  <c r="O2268" i="1"/>
  <c r="P2269" i="1" s="1"/>
  <c r="Q2269" i="1" s="1"/>
  <c r="R2269" i="1" l="1"/>
  <c r="O2269" i="1"/>
  <c r="P2270" i="1" s="1"/>
  <c r="Q2270" i="1" s="1"/>
  <c r="N2269" i="1"/>
  <c r="M2269" i="1"/>
  <c r="R2270" i="1" l="1"/>
  <c r="O2270" i="1"/>
  <c r="P2271" i="1" s="1"/>
  <c r="Q2271" i="1" s="1"/>
  <c r="M2270" i="1"/>
  <c r="N2270" i="1"/>
  <c r="R2271" i="1" l="1"/>
  <c r="O2271" i="1"/>
  <c r="P2272" i="1" s="1"/>
  <c r="Q2272" i="1" s="1"/>
  <c r="N2271" i="1"/>
  <c r="M2271" i="1"/>
  <c r="N2272" i="1" l="1"/>
  <c r="R2272" i="1"/>
  <c r="O2272" i="1"/>
  <c r="P2273" i="1" s="1"/>
  <c r="Q2273" i="1" s="1"/>
  <c r="M2272" i="1"/>
  <c r="R2273" i="1" l="1"/>
  <c r="N2273" i="1"/>
  <c r="M2273" i="1"/>
  <c r="O2273" i="1"/>
  <c r="P2274" i="1" s="1"/>
  <c r="Q2274" i="1" s="1"/>
  <c r="M2274" i="1" l="1"/>
  <c r="O2274" i="1"/>
  <c r="P2275" i="1" s="1"/>
  <c r="Q2275" i="1" s="1"/>
  <c r="N2274" i="1"/>
  <c r="R2274" i="1"/>
  <c r="R2275" i="1" l="1"/>
  <c r="N2275" i="1"/>
  <c r="M2275" i="1"/>
  <c r="O2275" i="1"/>
  <c r="P2276" i="1" s="1"/>
  <c r="Q2276" i="1" s="1"/>
  <c r="N2276" i="1" l="1"/>
  <c r="O2276" i="1"/>
  <c r="P2277" i="1" s="1"/>
  <c r="Q2277" i="1" s="1"/>
  <c r="R2276" i="1"/>
  <c r="M2276" i="1"/>
  <c r="R2277" i="1" l="1"/>
  <c r="M2277" i="1"/>
  <c r="O2277" i="1"/>
  <c r="P2278" i="1" s="1"/>
  <c r="Q2278" i="1" s="1"/>
  <c r="N2277" i="1"/>
  <c r="R2278" i="1" l="1"/>
  <c r="M2278" i="1"/>
  <c r="N2278" i="1"/>
  <c r="O2278" i="1"/>
  <c r="P2279" i="1" s="1"/>
  <c r="Q2279" i="1" s="1"/>
  <c r="O2279" i="1" l="1"/>
  <c r="P2280" i="1" s="1"/>
  <c r="Q2280" i="1" s="1"/>
  <c r="M2279" i="1"/>
  <c r="R2279" i="1"/>
  <c r="N2279" i="1"/>
  <c r="R2280" i="1" l="1"/>
  <c r="O2280" i="1"/>
  <c r="P2281" i="1" s="1"/>
  <c r="Q2281" i="1" s="1"/>
  <c r="M2280" i="1"/>
  <c r="N2280" i="1"/>
  <c r="O2281" i="1" l="1"/>
  <c r="P2282" i="1" s="1"/>
  <c r="Q2282" i="1" s="1"/>
  <c r="M2281" i="1"/>
  <c r="N2281" i="1"/>
  <c r="R2281" i="1"/>
  <c r="R2282" i="1" l="1"/>
  <c r="O2282" i="1"/>
  <c r="P2283" i="1" s="1"/>
  <c r="Q2283" i="1" s="1"/>
  <c r="M2282" i="1"/>
  <c r="N2282" i="1"/>
  <c r="N2283" i="1" l="1"/>
  <c r="M2283" i="1"/>
  <c r="O2283" i="1"/>
  <c r="P2284" i="1" s="1"/>
  <c r="Q2284" i="1" s="1"/>
  <c r="R2283" i="1"/>
  <c r="R2284" i="1" l="1"/>
  <c r="N2284" i="1"/>
  <c r="M2284" i="1"/>
  <c r="O2284" i="1"/>
  <c r="P2285" i="1" s="1"/>
  <c r="Q2285" i="1" s="1"/>
  <c r="R2285" i="1" l="1"/>
  <c r="N2285" i="1"/>
  <c r="M2285" i="1"/>
  <c r="O2285" i="1"/>
  <c r="P2286" i="1" s="1"/>
  <c r="Q2286" i="1" s="1"/>
  <c r="R2286" i="1" l="1"/>
  <c r="O2286" i="1"/>
  <c r="P2287" i="1" s="1"/>
  <c r="Q2287" i="1" s="1"/>
  <c r="N2286" i="1"/>
  <c r="M2286" i="1"/>
  <c r="R2287" i="1" l="1"/>
  <c r="M2287" i="1"/>
  <c r="N2287" i="1"/>
  <c r="O2287" i="1"/>
  <c r="P2288" i="1" s="1"/>
  <c r="Q2288" i="1" s="1"/>
  <c r="R2288" i="1" l="1"/>
  <c r="O2288" i="1"/>
  <c r="P2289" i="1" s="1"/>
  <c r="Q2289" i="1" s="1"/>
  <c r="M2288" i="1"/>
  <c r="N2288" i="1"/>
  <c r="R2289" i="1" l="1"/>
  <c r="M2289" i="1"/>
  <c r="N2289" i="1"/>
  <c r="O2289" i="1"/>
  <c r="P2290" i="1" s="1"/>
  <c r="Q2290" i="1" s="1"/>
  <c r="R2290" i="1" l="1"/>
  <c r="M2290" i="1"/>
  <c r="N2290" i="1"/>
  <c r="O2290" i="1"/>
  <c r="P2291" i="1" s="1"/>
  <c r="Q2291" i="1" s="1"/>
  <c r="R2291" i="1" l="1"/>
  <c r="M2291" i="1"/>
  <c r="N2291" i="1"/>
  <c r="O2291" i="1"/>
  <c r="P2292" i="1" s="1"/>
  <c r="Q2292" i="1" s="1"/>
  <c r="R2292" i="1" l="1"/>
  <c r="O2292" i="1"/>
  <c r="P2293" i="1" s="1"/>
  <c r="Q2293" i="1" s="1"/>
  <c r="M2292" i="1"/>
  <c r="N2292" i="1"/>
  <c r="M2293" i="1" l="1"/>
  <c r="N2293" i="1"/>
  <c r="R2293" i="1"/>
  <c r="O2293" i="1"/>
  <c r="P2294" i="1" s="1"/>
  <c r="Q2294" i="1" s="1"/>
  <c r="R2294" i="1" l="1"/>
  <c r="O2294" i="1"/>
  <c r="P2295" i="1" s="1"/>
  <c r="Q2295" i="1" s="1"/>
  <c r="N2294" i="1"/>
  <c r="M2294" i="1"/>
  <c r="R2295" i="1" l="1"/>
  <c r="M2295" i="1"/>
  <c r="N2295" i="1"/>
  <c r="O2295" i="1"/>
  <c r="P2296" i="1" s="1"/>
  <c r="Q2296" i="1" s="1"/>
  <c r="R2296" i="1" l="1"/>
  <c r="M2296" i="1"/>
  <c r="N2296" i="1"/>
  <c r="O2296" i="1"/>
  <c r="P2297" i="1" s="1"/>
  <c r="Q2297" i="1" s="1"/>
  <c r="R2297" i="1" l="1"/>
  <c r="M2297" i="1"/>
  <c r="N2297" i="1"/>
  <c r="O2297" i="1"/>
  <c r="P2298" i="1" s="1"/>
  <c r="Q2298" i="1" s="1"/>
  <c r="R2298" i="1" l="1"/>
  <c r="N2298" i="1"/>
  <c r="O2298" i="1"/>
  <c r="P2299" i="1" s="1"/>
  <c r="Q2299" i="1" s="1"/>
  <c r="M2298" i="1"/>
  <c r="R2299" i="1" l="1"/>
  <c r="N2299" i="1"/>
  <c r="O2299" i="1"/>
  <c r="P2300" i="1" s="1"/>
  <c r="Q2300" i="1" s="1"/>
  <c r="M2299" i="1"/>
  <c r="R2300" i="1" l="1"/>
  <c r="O2300" i="1"/>
  <c r="P2301" i="1" s="1"/>
  <c r="Q2301" i="1" s="1"/>
  <c r="N2300" i="1"/>
  <c r="M2300" i="1"/>
  <c r="R2301" i="1" l="1"/>
  <c r="O2301" i="1"/>
  <c r="P2302" i="1" s="1"/>
  <c r="Q2302" i="1" s="1"/>
  <c r="M2301" i="1"/>
  <c r="N2301" i="1"/>
  <c r="R2302" i="1" l="1"/>
  <c r="O2302" i="1"/>
  <c r="P2303" i="1" s="1"/>
  <c r="Q2303" i="1" s="1"/>
  <c r="N2302" i="1"/>
  <c r="M2302" i="1"/>
  <c r="N2303" i="1" l="1"/>
  <c r="R2303" i="1"/>
  <c r="M2303" i="1"/>
  <c r="O2303" i="1"/>
  <c r="P2304" i="1" s="1"/>
  <c r="Q2304" i="1" s="1"/>
  <c r="R2304" i="1" l="1"/>
  <c r="N2304" i="1"/>
  <c r="O2304" i="1"/>
  <c r="P2305" i="1" s="1"/>
  <c r="Q2305" i="1" s="1"/>
  <c r="M2304" i="1"/>
  <c r="R2305" i="1" l="1"/>
  <c r="O2305" i="1"/>
  <c r="P2306" i="1" s="1"/>
  <c r="Q2306" i="1" s="1"/>
  <c r="N2305" i="1"/>
  <c r="M2305" i="1"/>
  <c r="R2306" i="1" l="1"/>
  <c r="N2306" i="1"/>
  <c r="M2306" i="1"/>
  <c r="O2306" i="1"/>
  <c r="P2307" i="1" s="1"/>
  <c r="Q2307" i="1" s="1"/>
  <c r="R2307" i="1" l="1"/>
  <c r="N2307" i="1"/>
  <c r="M2307" i="1"/>
  <c r="O2307" i="1"/>
  <c r="P2308" i="1" s="1"/>
  <c r="Q2308" i="1" s="1"/>
  <c r="R2308" i="1" l="1"/>
  <c r="O2308" i="1"/>
  <c r="P2309" i="1" s="1"/>
  <c r="Q2309" i="1" s="1"/>
  <c r="M2308" i="1"/>
  <c r="N2308" i="1"/>
  <c r="R2309" i="1" l="1"/>
  <c r="M2309" i="1"/>
  <c r="O2309" i="1"/>
  <c r="P2310" i="1" s="1"/>
  <c r="Q2310" i="1" s="1"/>
  <c r="N2309" i="1"/>
  <c r="O2310" i="1" l="1"/>
  <c r="P2311" i="1" s="1"/>
  <c r="Q2311" i="1" s="1"/>
  <c r="R2310" i="1"/>
  <c r="N2310" i="1"/>
  <c r="M2310" i="1"/>
  <c r="O2311" i="1" l="1"/>
  <c r="P2312" i="1" s="1"/>
  <c r="Q2312" i="1" s="1"/>
  <c r="N2311" i="1"/>
  <c r="M2311" i="1"/>
  <c r="R2311" i="1"/>
  <c r="R2312" i="1" l="1"/>
  <c r="M2312" i="1"/>
  <c r="O2312" i="1"/>
  <c r="P2313" i="1" s="1"/>
  <c r="Q2313" i="1" s="1"/>
  <c r="N2312" i="1"/>
  <c r="R2313" i="1" l="1"/>
  <c r="O2313" i="1"/>
  <c r="P2314" i="1" s="1"/>
  <c r="Q2314" i="1" s="1"/>
  <c r="M2313" i="1"/>
  <c r="N2313" i="1"/>
  <c r="R2314" i="1" l="1"/>
  <c r="M2314" i="1"/>
  <c r="O2314" i="1"/>
  <c r="P2315" i="1" s="1"/>
  <c r="Q2315" i="1" s="1"/>
  <c r="N2314" i="1"/>
  <c r="R2315" i="1" l="1"/>
  <c r="M2315" i="1"/>
  <c r="O2315" i="1"/>
  <c r="P2316" i="1" s="1"/>
  <c r="Q2316" i="1" s="1"/>
  <c r="N2315" i="1"/>
  <c r="R2316" i="1" l="1"/>
  <c r="O2316" i="1"/>
  <c r="P2317" i="1" s="1"/>
  <c r="Q2317" i="1" s="1"/>
  <c r="N2316" i="1"/>
  <c r="M2316" i="1"/>
  <c r="R2317" i="1" l="1"/>
  <c r="M2317" i="1"/>
  <c r="N2317" i="1"/>
  <c r="O2317" i="1"/>
  <c r="P2318" i="1" s="1"/>
  <c r="Q2318" i="1" s="1"/>
  <c r="R2318" i="1" l="1"/>
  <c r="O2318" i="1"/>
  <c r="P2319" i="1" s="1"/>
  <c r="Q2319" i="1" s="1"/>
  <c r="N2318" i="1"/>
  <c r="M2318" i="1"/>
  <c r="R2319" i="1" l="1"/>
  <c r="O2319" i="1"/>
  <c r="P2320" i="1" s="1"/>
  <c r="Q2320" i="1" s="1"/>
  <c r="M2319" i="1"/>
  <c r="N2319" i="1"/>
  <c r="R2320" i="1" l="1"/>
  <c r="M2320" i="1"/>
  <c r="N2320" i="1"/>
  <c r="O2320" i="1"/>
  <c r="P2321" i="1" s="1"/>
  <c r="Q2321" i="1" s="1"/>
  <c r="R2321" i="1" l="1"/>
  <c r="M2321" i="1"/>
  <c r="N2321" i="1"/>
  <c r="O2321" i="1"/>
  <c r="P2322" i="1" s="1"/>
  <c r="Q2322" i="1" s="1"/>
  <c r="R2322" i="1" l="1"/>
  <c r="N2322" i="1"/>
  <c r="O2322" i="1"/>
  <c r="P2323" i="1" s="1"/>
  <c r="Q2323" i="1" s="1"/>
  <c r="M2322" i="1"/>
  <c r="N2323" i="1" l="1"/>
  <c r="O2323" i="1"/>
  <c r="P2324" i="1" s="1"/>
  <c r="Q2324" i="1" s="1"/>
  <c r="M2323" i="1"/>
  <c r="R2323" i="1"/>
  <c r="R2324" i="1" l="1"/>
  <c r="O2324" i="1"/>
  <c r="P2325" i="1" s="1"/>
  <c r="Q2325" i="1" s="1"/>
  <c r="N2324" i="1"/>
  <c r="M2324" i="1"/>
  <c r="R2325" i="1" l="1"/>
  <c r="O2325" i="1"/>
  <c r="P2326" i="1" s="1"/>
  <c r="Q2326" i="1" s="1"/>
  <c r="M2325" i="1"/>
  <c r="N2325" i="1"/>
  <c r="R2326" i="1" l="1"/>
  <c r="N2326" i="1"/>
  <c r="O2326" i="1"/>
  <c r="P2327" i="1" s="1"/>
  <c r="Q2327" i="1" s="1"/>
  <c r="M2326" i="1"/>
  <c r="R2327" i="1" l="1"/>
  <c r="M2327" i="1"/>
  <c r="O2327" i="1"/>
  <c r="P2328" i="1" s="1"/>
  <c r="Q2328" i="1" s="1"/>
  <c r="N2327" i="1"/>
  <c r="R2328" i="1" l="1"/>
  <c r="N2328" i="1"/>
  <c r="M2328" i="1"/>
  <c r="O2328" i="1"/>
  <c r="P2329" i="1" s="1"/>
  <c r="Q2329" i="1" s="1"/>
  <c r="R2329" i="1" l="1"/>
  <c r="M2329" i="1"/>
  <c r="O2329" i="1"/>
  <c r="P2330" i="1" s="1"/>
  <c r="Q2330" i="1" s="1"/>
  <c r="N2329" i="1"/>
  <c r="R2330" i="1" l="1"/>
  <c r="N2330" i="1"/>
  <c r="O2330" i="1"/>
  <c r="P2331" i="1" s="1"/>
  <c r="Q2331" i="1" s="1"/>
  <c r="M2330" i="1"/>
  <c r="R2331" i="1" l="1"/>
  <c r="N2331" i="1"/>
  <c r="M2331" i="1"/>
  <c r="O2331" i="1"/>
  <c r="P2332" i="1" s="1"/>
  <c r="Q2332" i="1" s="1"/>
  <c r="R2332" i="1" l="1"/>
  <c r="O2332" i="1"/>
  <c r="P2333" i="1" s="1"/>
  <c r="Q2333" i="1" s="1"/>
  <c r="N2332" i="1"/>
  <c r="M2332" i="1"/>
  <c r="R2333" i="1" l="1"/>
  <c r="O2333" i="1"/>
  <c r="P2334" i="1" s="1"/>
  <c r="Q2334" i="1" s="1"/>
  <c r="N2333" i="1"/>
  <c r="M2333" i="1"/>
  <c r="R2334" i="1" l="1"/>
  <c r="N2334" i="1"/>
  <c r="M2334" i="1"/>
  <c r="O2334" i="1"/>
  <c r="P2335" i="1" s="1"/>
  <c r="Q2335" i="1" s="1"/>
  <c r="R2335" i="1" l="1"/>
  <c r="O2335" i="1"/>
  <c r="P2336" i="1" s="1"/>
  <c r="Q2336" i="1" s="1"/>
  <c r="N2335" i="1"/>
  <c r="M2335" i="1"/>
  <c r="R2336" i="1" l="1"/>
  <c r="M2336" i="1"/>
  <c r="N2336" i="1"/>
  <c r="O2336" i="1"/>
  <c r="P2337" i="1" s="1"/>
  <c r="Q2337" i="1" s="1"/>
  <c r="R2337" i="1" l="1"/>
  <c r="M2337" i="1"/>
  <c r="O2337" i="1"/>
  <c r="P2338" i="1" s="1"/>
  <c r="Q2338" i="1" s="1"/>
  <c r="N2337" i="1"/>
  <c r="R2338" i="1" l="1"/>
  <c r="O2338" i="1"/>
  <c r="P2339" i="1" s="1"/>
  <c r="Q2339" i="1" s="1"/>
  <c r="N2338" i="1"/>
  <c r="M2338" i="1"/>
  <c r="R2339" i="1" l="1"/>
  <c r="M2339" i="1"/>
  <c r="N2339" i="1"/>
  <c r="O2339" i="1"/>
  <c r="P2340" i="1" s="1"/>
  <c r="Q2340" i="1" s="1"/>
  <c r="O2340" i="1" l="1"/>
  <c r="P2341" i="1" s="1"/>
  <c r="Q2341" i="1" s="1"/>
  <c r="M2340" i="1"/>
  <c r="N2340" i="1"/>
  <c r="R2340" i="1"/>
  <c r="R2341" i="1" l="1"/>
  <c r="O2341" i="1"/>
  <c r="P2342" i="1" s="1"/>
  <c r="Q2342" i="1" s="1"/>
  <c r="M2341" i="1"/>
  <c r="N2341" i="1"/>
  <c r="R2342" i="1" l="1"/>
  <c r="M2342" i="1"/>
  <c r="N2342" i="1"/>
  <c r="O2342" i="1"/>
  <c r="P2343" i="1" s="1"/>
  <c r="Q2343" i="1" s="1"/>
  <c r="R2343" i="1" l="1"/>
  <c r="N2343" i="1"/>
  <c r="M2343" i="1"/>
  <c r="O2343" i="1"/>
  <c r="P2344" i="1" s="1"/>
  <c r="Q2344" i="1" s="1"/>
  <c r="N2344" i="1" l="1"/>
  <c r="R2344" i="1"/>
  <c r="M2344" i="1"/>
  <c r="O2344" i="1"/>
  <c r="P2345" i="1" s="1"/>
  <c r="Q2345" i="1" s="1"/>
  <c r="R2345" i="1" l="1"/>
  <c r="M2345" i="1"/>
  <c r="O2345" i="1"/>
  <c r="P2346" i="1" s="1"/>
  <c r="Q2346" i="1" s="1"/>
  <c r="N2345" i="1"/>
  <c r="R2346" i="1" l="1"/>
  <c r="N2346" i="1"/>
  <c r="O2346" i="1"/>
  <c r="P2347" i="1" s="1"/>
  <c r="Q2347" i="1" s="1"/>
  <c r="M2346" i="1"/>
  <c r="R2347" i="1" l="1"/>
  <c r="O2347" i="1"/>
  <c r="P2348" i="1" s="1"/>
  <c r="Q2348" i="1" s="1"/>
  <c r="N2347" i="1"/>
  <c r="M2347" i="1"/>
  <c r="R2348" i="1" l="1"/>
  <c r="O2348" i="1"/>
  <c r="P2349" i="1" s="1"/>
  <c r="Q2349" i="1" s="1"/>
  <c r="M2348" i="1"/>
  <c r="N2348" i="1"/>
  <c r="R2349" i="1" l="1"/>
  <c r="M2349" i="1"/>
  <c r="O2349" i="1"/>
  <c r="P2350" i="1" s="1"/>
  <c r="Q2350" i="1" s="1"/>
  <c r="N2349" i="1"/>
  <c r="R2350" i="1" l="1"/>
  <c r="O2350" i="1"/>
  <c r="P2351" i="1" s="1"/>
  <c r="Q2351" i="1" s="1"/>
  <c r="N2350" i="1"/>
  <c r="M2350" i="1"/>
  <c r="R2351" i="1" l="1"/>
  <c r="M2351" i="1"/>
  <c r="N2351" i="1"/>
  <c r="O2351" i="1"/>
  <c r="P2352" i="1" s="1"/>
  <c r="Q2352" i="1" s="1"/>
  <c r="O2352" i="1" l="1"/>
  <c r="P2353" i="1" s="1"/>
  <c r="Q2353" i="1" s="1"/>
  <c r="N2352" i="1"/>
  <c r="R2352" i="1"/>
  <c r="M2352" i="1"/>
  <c r="R2353" i="1" l="1"/>
  <c r="O2353" i="1"/>
  <c r="P2354" i="1" s="1"/>
  <c r="Q2354" i="1" s="1"/>
  <c r="M2353" i="1"/>
  <c r="N2353" i="1"/>
  <c r="R2354" i="1" l="1"/>
  <c r="M2354" i="1"/>
  <c r="O2354" i="1"/>
  <c r="P2355" i="1" s="1"/>
  <c r="Q2355" i="1" s="1"/>
  <c r="N2354" i="1"/>
  <c r="O2355" i="1" l="1"/>
  <c r="P2356" i="1" s="1"/>
  <c r="Q2356" i="1" s="1"/>
  <c r="N2355" i="1"/>
  <c r="M2355" i="1"/>
  <c r="R2355" i="1"/>
  <c r="R2356" i="1" l="1"/>
  <c r="N2356" i="1"/>
  <c r="O2356" i="1"/>
  <c r="P2357" i="1" s="1"/>
  <c r="Q2357" i="1" s="1"/>
  <c r="M2356" i="1"/>
  <c r="N2357" i="1" l="1"/>
  <c r="R2357" i="1"/>
  <c r="O2357" i="1"/>
  <c r="P2358" i="1" s="1"/>
  <c r="Q2358" i="1" s="1"/>
  <c r="M2357" i="1"/>
  <c r="R2358" i="1" l="1"/>
  <c r="M2358" i="1"/>
  <c r="N2358" i="1"/>
  <c r="O2358" i="1"/>
  <c r="P2359" i="1" s="1"/>
  <c r="Q2359" i="1" s="1"/>
  <c r="R2359" i="1" l="1"/>
  <c r="M2359" i="1"/>
  <c r="N2359" i="1"/>
  <c r="O2359" i="1"/>
  <c r="P2360" i="1" s="1"/>
  <c r="Q2360" i="1" s="1"/>
  <c r="R2360" i="1" l="1"/>
  <c r="O2360" i="1"/>
  <c r="P2361" i="1" s="1"/>
  <c r="Q2361" i="1" s="1"/>
  <c r="M2360" i="1"/>
  <c r="N2360" i="1"/>
  <c r="R2361" i="1" l="1"/>
  <c r="O2361" i="1"/>
  <c r="P2362" i="1" s="1"/>
  <c r="Q2362" i="1" s="1"/>
  <c r="M2361" i="1"/>
  <c r="N2361" i="1"/>
  <c r="R2362" i="1" l="1"/>
  <c r="N2362" i="1"/>
  <c r="M2362" i="1"/>
  <c r="O2362" i="1"/>
  <c r="P2363" i="1" s="1"/>
  <c r="Q2363" i="1" s="1"/>
  <c r="R2363" i="1" l="1"/>
  <c r="O2363" i="1"/>
  <c r="P2364" i="1" s="1"/>
  <c r="Q2364" i="1" s="1"/>
  <c r="M2363" i="1"/>
  <c r="N2363" i="1"/>
  <c r="R2364" i="1" l="1"/>
  <c r="O2364" i="1"/>
  <c r="P2365" i="1" s="1"/>
  <c r="Q2365" i="1" s="1"/>
  <c r="M2364" i="1"/>
  <c r="N2364" i="1"/>
  <c r="R2365" i="1" l="1"/>
  <c r="O2365" i="1"/>
  <c r="P2366" i="1" s="1"/>
  <c r="Q2366" i="1" s="1"/>
  <c r="M2365" i="1"/>
  <c r="N2365" i="1"/>
  <c r="R2366" i="1" l="1"/>
  <c r="O2366" i="1"/>
  <c r="P2367" i="1" s="1"/>
  <c r="Q2367" i="1" s="1"/>
  <c r="M2366" i="1"/>
  <c r="N2366" i="1"/>
  <c r="R2367" i="1" l="1"/>
  <c r="O2367" i="1"/>
  <c r="P2368" i="1" s="1"/>
  <c r="Q2368" i="1" s="1"/>
  <c r="M2367" i="1"/>
  <c r="N2367" i="1"/>
  <c r="R2368" i="1" l="1"/>
  <c r="O2368" i="1"/>
  <c r="P2369" i="1" s="1"/>
  <c r="Q2369" i="1" s="1"/>
  <c r="N2368" i="1"/>
  <c r="M2368" i="1"/>
  <c r="R2369" i="1" l="1"/>
  <c r="N2369" i="1"/>
  <c r="M2369" i="1"/>
  <c r="O2369" i="1"/>
  <c r="P2370" i="1" s="1"/>
  <c r="Q2370" i="1" s="1"/>
  <c r="R2370" i="1" l="1"/>
  <c r="N2370" i="1"/>
  <c r="M2370" i="1"/>
  <c r="O2370" i="1"/>
  <c r="P2371" i="1" s="1"/>
  <c r="Q2371" i="1" s="1"/>
  <c r="R2371" i="1" l="1"/>
  <c r="M2371" i="1"/>
  <c r="N2371" i="1"/>
  <c r="O2371" i="1"/>
  <c r="P2372" i="1" s="1"/>
  <c r="Q2372" i="1" s="1"/>
  <c r="R2372" i="1" l="1"/>
  <c r="M2372" i="1"/>
  <c r="O2372" i="1"/>
  <c r="P2373" i="1" s="1"/>
  <c r="Q2373" i="1" s="1"/>
  <c r="N2372" i="1"/>
  <c r="R2373" i="1" l="1"/>
  <c r="M2373" i="1"/>
  <c r="O2373" i="1"/>
  <c r="P2374" i="1" s="1"/>
  <c r="Q2374" i="1" s="1"/>
  <c r="N2373" i="1"/>
  <c r="N2374" i="1" l="1"/>
  <c r="R2374" i="1"/>
  <c r="M2374" i="1"/>
  <c r="O2374" i="1"/>
  <c r="P2375" i="1" s="1"/>
  <c r="Q2375" i="1" s="1"/>
  <c r="R2375" i="1" l="1"/>
  <c r="M2375" i="1"/>
  <c r="O2375" i="1"/>
  <c r="P2376" i="1" s="1"/>
  <c r="Q2376" i="1" s="1"/>
  <c r="N2375" i="1"/>
  <c r="R2376" i="1" l="1"/>
  <c r="N2376" i="1"/>
  <c r="O2376" i="1"/>
  <c r="P2377" i="1" s="1"/>
  <c r="Q2377" i="1" s="1"/>
  <c r="M2376" i="1"/>
  <c r="M2377" i="1" l="1"/>
  <c r="R2377" i="1"/>
  <c r="N2377" i="1"/>
  <c r="O2377" i="1"/>
  <c r="P2378" i="1" s="1"/>
  <c r="Q2378" i="1" s="1"/>
  <c r="R2378" i="1" l="1"/>
  <c r="M2378" i="1"/>
  <c r="N2378" i="1"/>
  <c r="O2378" i="1"/>
  <c r="P2379" i="1" s="1"/>
  <c r="Q2379" i="1" s="1"/>
  <c r="R2379" i="1" l="1"/>
  <c r="M2379" i="1"/>
  <c r="O2379" i="1"/>
  <c r="P2380" i="1" s="1"/>
  <c r="Q2380" i="1" s="1"/>
  <c r="N2379" i="1"/>
  <c r="R2380" i="1" l="1"/>
  <c r="O2380" i="1"/>
  <c r="P2381" i="1" s="1"/>
  <c r="Q2381" i="1" s="1"/>
  <c r="M2380" i="1"/>
  <c r="N2380" i="1"/>
  <c r="R2381" i="1" l="1"/>
  <c r="N2381" i="1"/>
  <c r="O2381" i="1"/>
  <c r="P2382" i="1" s="1"/>
  <c r="Q2382" i="1" s="1"/>
  <c r="M2381" i="1"/>
  <c r="R2382" i="1" l="1"/>
  <c r="O2382" i="1"/>
  <c r="P2383" i="1" s="1"/>
  <c r="Q2383" i="1" s="1"/>
  <c r="N2382" i="1"/>
  <c r="M2382" i="1"/>
  <c r="N2383" i="1" l="1"/>
  <c r="R2383" i="1"/>
  <c r="O2383" i="1"/>
  <c r="P2384" i="1" s="1"/>
  <c r="Q2384" i="1" s="1"/>
  <c r="M2383" i="1"/>
  <c r="R2384" i="1" l="1"/>
  <c r="O2384" i="1"/>
  <c r="P2385" i="1" s="1"/>
  <c r="Q2385" i="1" s="1"/>
  <c r="M2384" i="1"/>
  <c r="N2384" i="1"/>
  <c r="R2385" i="1" l="1"/>
  <c r="N2385" i="1"/>
  <c r="O2385" i="1"/>
  <c r="P2386" i="1" s="1"/>
  <c r="Q2386" i="1" s="1"/>
  <c r="M2385" i="1"/>
  <c r="R2386" i="1" l="1"/>
  <c r="O2386" i="1"/>
  <c r="P2387" i="1" s="1"/>
  <c r="Q2387" i="1" s="1"/>
  <c r="N2386" i="1"/>
  <c r="M2386" i="1"/>
  <c r="O2387" i="1" l="1"/>
  <c r="P2388" i="1" s="1"/>
  <c r="Q2388" i="1" s="1"/>
  <c r="R2387" i="1"/>
  <c r="M2387" i="1"/>
  <c r="N2387" i="1"/>
  <c r="R2388" i="1" l="1"/>
  <c r="N2388" i="1"/>
  <c r="O2388" i="1"/>
  <c r="P2389" i="1" s="1"/>
  <c r="Q2389" i="1" s="1"/>
  <c r="M2388" i="1"/>
  <c r="N2389" i="1" l="1"/>
  <c r="R2389" i="1"/>
  <c r="M2389" i="1"/>
  <c r="O2389" i="1"/>
  <c r="P2390" i="1" s="1"/>
  <c r="Q2390" i="1" s="1"/>
  <c r="R2390" i="1" l="1"/>
  <c r="O2390" i="1"/>
  <c r="P2391" i="1" s="1"/>
  <c r="Q2391" i="1" s="1"/>
  <c r="M2390" i="1"/>
  <c r="N2390" i="1"/>
  <c r="R2391" i="1" l="1"/>
  <c r="O2391" i="1"/>
  <c r="P2392" i="1" s="1"/>
  <c r="Q2392" i="1" s="1"/>
  <c r="M2391" i="1"/>
  <c r="N2391" i="1"/>
  <c r="R2392" i="1" l="1"/>
  <c r="O2392" i="1"/>
  <c r="P2393" i="1" s="1"/>
  <c r="Q2393" i="1" s="1"/>
  <c r="M2392" i="1"/>
  <c r="N2392" i="1"/>
  <c r="O2393" i="1" l="1"/>
  <c r="P2394" i="1" s="1"/>
  <c r="Q2394" i="1" s="1"/>
  <c r="R2393" i="1"/>
  <c r="M2393" i="1"/>
  <c r="N2393" i="1"/>
  <c r="R2394" i="1" l="1"/>
  <c r="N2394" i="1"/>
  <c r="O2394" i="1"/>
  <c r="P2395" i="1" s="1"/>
  <c r="Q2395" i="1" s="1"/>
  <c r="M2394" i="1"/>
  <c r="O2395" i="1" l="1"/>
  <c r="P2396" i="1" s="1"/>
  <c r="Q2396" i="1" s="1"/>
  <c r="R2395" i="1"/>
  <c r="M2395" i="1"/>
  <c r="N2395" i="1"/>
  <c r="R2396" i="1" l="1"/>
  <c r="O2396" i="1"/>
  <c r="P2397" i="1" s="1"/>
  <c r="Q2397" i="1" s="1"/>
  <c r="M2396" i="1"/>
  <c r="N2396" i="1"/>
  <c r="R2397" i="1" l="1"/>
  <c r="M2397" i="1"/>
  <c r="N2397" i="1"/>
  <c r="O2397" i="1"/>
  <c r="P2398" i="1" s="1"/>
  <c r="Q2398" i="1" s="1"/>
  <c r="R2398" i="1" l="1"/>
  <c r="O2398" i="1"/>
  <c r="P2399" i="1" s="1"/>
  <c r="Q2399" i="1" s="1"/>
  <c r="N2398" i="1"/>
  <c r="M2398" i="1"/>
  <c r="O2399" i="1" l="1"/>
  <c r="P2400" i="1" s="1"/>
  <c r="Q2400" i="1" s="1"/>
  <c r="N2399" i="1"/>
  <c r="M2399" i="1"/>
  <c r="R2399" i="1"/>
  <c r="R2400" i="1" l="1"/>
  <c r="O2400" i="1"/>
  <c r="P2401" i="1" s="1"/>
  <c r="Q2401" i="1" s="1"/>
  <c r="M2400" i="1"/>
  <c r="N2400" i="1"/>
  <c r="O2401" i="1" l="1"/>
  <c r="P2402" i="1" s="1"/>
  <c r="Q2402" i="1" s="1"/>
  <c r="N2401" i="1"/>
  <c r="M2401" i="1"/>
  <c r="R2401" i="1"/>
  <c r="R2402" i="1" l="1"/>
  <c r="O2402" i="1"/>
  <c r="P2403" i="1" s="1"/>
  <c r="Q2403" i="1" s="1"/>
  <c r="M2402" i="1"/>
  <c r="N2402" i="1"/>
  <c r="N2403" i="1" l="1"/>
  <c r="R2403" i="1"/>
  <c r="O2403" i="1"/>
  <c r="P2404" i="1" s="1"/>
  <c r="Q2404" i="1" s="1"/>
  <c r="M2403" i="1"/>
  <c r="R2404" i="1" l="1"/>
  <c r="O2404" i="1"/>
  <c r="P2405" i="1" s="1"/>
  <c r="Q2405" i="1" s="1"/>
  <c r="N2404" i="1"/>
  <c r="M2404" i="1"/>
  <c r="N2405" i="1" l="1"/>
  <c r="R2405" i="1"/>
  <c r="M2405" i="1"/>
  <c r="O2405" i="1"/>
  <c r="P2406" i="1" s="1"/>
  <c r="Q2406" i="1" s="1"/>
  <c r="R2406" i="1" l="1"/>
  <c r="M2406" i="1"/>
  <c r="N2406" i="1"/>
  <c r="O2406" i="1"/>
  <c r="P2407" i="1" s="1"/>
  <c r="Q2407" i="1" s="1"/>
  <c r="O2407" i="1" l="1"/>
  <c r="P2408" i="1" s="1"/>
  <c r="Q2408" i="1" s="1"/>
  <c r="R2407" i="1"/>
  <c r="M2407" i="1"/>
  <c r="N2407" i="1"/>
  <c r="R2408" i="1" l="1"/>
  <c r="M2408" i="1"/>
  <c r="N2408" i="1"/>
  <c r="O2408" i="1"/>
  <c r="P2409" i="1" s="1"/>
  <c r="Q2409" i="1" s="1"/>
  <c r="R2409" i="1" l="1"/>
  <c r="N2409" i="1"/>
  <c r="O2409" i="1"/>
  <c r="P2410" i="1" s="1"/>
  <c r="Q2410" i="1" s="1"/>
  <c r="M2409" i="1"/>
  <c r="N2410" i="1" l="1"/>
  <c r="O2410" i="1"/>
  <c r="P2411" i="1" s="1"/>
  <c r="Q2411" i="1" s="1"/>
  <c r="M2410" i="1"/>
  <c r="R2410" i="1"/>
  <c r="R2411" i="1" l="1"/>
  <c r="N2411" i="1"/>
  <c r="M2411" i="1"/>
  <c r="O2411" i="1"/>
  <c r="P2412" i="1" s="1"/>
  <c r="Q2412" i="1" s="1"/>
  <c r="R2412" i="1" l="1"/>
  <c r="M2412" i="1"/>
  <c r="O2412" i="1"/>
  <c r="P2413" i="1" s="1"/>
  <c r="Q2413" i="1" s="1"/>
  <c r="N2412" i="1"/>
  <c r="R2413" i="1" l="1"/>
  <c r="M2413" i="1"/>
  <c r="O2413" i="1"/>
  <c r="P2414" i="1" s="1"/>
  <c r="Q2414" i="1" s="1"/>
  <c r="N2413" i="1"/>
  <c r="N2414" i="1" l="1"/>
  <c r="R2414" i="1"/>
  <c r="M2414" i="1"/>
  <c r="O2414" i="1"/>
  <c r="P2415" i="1" s="1"/>
  <c r="Q2415" i="1" s="1"/>
  <c r="N2415" i="1" l="1"/>
  <c r="R2415" i="1"/>
  <c r="M2415" i="1"/>
  <c r="O2415" i="1"/>
  <c r="P2416" i="1" s="1"/>
  <c r="Q2416" i="1" s="1"/>
  <c r="O2416" i="1" l="1"/>
  <c r="P2417" i="1" s="1"/>
  <c r="Q2417" i="1" s="1"/>
  <c r="R2416" i="1"/>
  <c r="N2416" i="1"/>
  <c r="M2416" i="1"/>
  <c r="N2417" i="1" l="1"/>
  <c r="O2417" i="1"/>
  <c r="P2418" i="1" s="1"/>
  <c r="Q2418" i="1" s="1"/>
  <c r="R2417" i="1"/>
  <c r="M2417" i="1"/>
  <c r="O2418" i="1" l="1"/>
  <c r="P2419" i="1" s="1"/>
  <c r="Q2419" i="1" s="1"/>
  <c r="R2418" i="1"/>
  <c r="M2418" i="1"/>
  <c r="N2418" i="1"/>
  <c r="R2419" i="1" l="1"/>
  <c r="O2419" i="1"/>
  <c r="P2420" i="1" s="1"/>
  <c r="Q2420" i="1" s="1"/>
  <c r="M2419" i="1"/>
  <c r="N2419" i="1"/>
  <c r="R2420" i="1" l="1"/>
  <c r="N2420" i="1"/>
  <c r="M2420" i="1"/>
  <c r="O2420" i="1"/>
  <c r="P2421" i="1" s="1"/>
  <c r="Q2421" i="1" s="1"/>
  <c r="R2421" i="1" l="1"/>
  <c r="O2421" i="1"/>
  <c r="P2422" i="1" s="1"/>
  <c r="Q2422" i="1" s="1"/>
  <c r="M2421" i="1"/>
  <c r="N2421" i="1"/>
  <c r="M2422" i="1" l="1"/>
  <c r="R2422" i="1"/>
  <c r="O2422" i="1"/>
  <c r="P2423" i="1" s="1"/>
  <c r="Q2423" i="1" s="1"/>
  <c r="N2422" i="1"/>
  <c r="R2423" i="1" l="1"/>
  <c r="M2423" i="1"/>
  <c r="N2423" i="1"/>
  <c r="O2423" i="1"/>
  <c r="P2424" i="1" s="1"/>
  <c r="Q2424" i="1" s="1"/>
  <c r="M2424" i="1" l="1"/>
  <c r="O2424" i="1"/>
  <c r="P2425" i="1" s="1"/>
  <c r="Q2425" i="1" s="1"/>
  <c r="N2424" i="1"/>
  <c r="R2424" i="1"/>
  <c r="R2425" i="1" l="1"/>
  <c r="N2425" i="1"/>
  <c r="O2425" i="1"/>
  <c r="P2426" i="1" s="1"/>
  <c r="Q2426" i="1" s="1"/>
  <c r="M2425" i="1"/>
  <c r="R2426" i="1" l="1"/>
  <c r="N2426" i="1"/>
  <c r="O2426" i="1"/>
  <c r="P2427" i="1" s="1"/>
  <c r="Q2427" i="1" s="1"/>
  <c r="M2426" i="1"/>
  <c r="R2427" i="1" l="1"/>
  <c r="N2427" i="1"/>
  <c r="M2427" i="1"/>
  <c r="O2427" i="1"/>
  <c r="P2428" i="1" s="1"/>
  <c r="Q2428" i="1" s="1"/>
  <c r="N2428" i="1" l="1"/>
  <c r="M2428" i="1"/>
  <c r="O2428" i="1"/>
  <c r="P2429" i="1" s="1"/>
  <c r="Q2429" i="1" s="1"/>
  <c r="R2428" i="1"/>
  <c r="R2429" i="1" l="1"/>
  <c r="M2429" i="1"/>
  <c r="O2429" i="1"/>
  <c r="P2430" i="1" s="1"/>
  <c r="Q2430" i="1" s="1"/>
  <c r="N2429" i="1"/>
  <c r="R2430" i="1" l="1"/>
  <c r="N2430" i="1"/>
  <c r="M2430" i="1"/>
  <c r="O2430" i="1"/>
  <c r="P2431" i="1" s="1"/>
  <c r="Q2431" i="1" s="1"/>
  <c r="R2431" i="1" l="1"/>
  <c r="M2431" i="1"/>
  <c r="O2431" i="1"/>
  <c r="P2432" i="1" s="1"/>
  <c r="Q2432" i="1" s="1"/>
  <c r="N2431" i="1"/>
  <c r="R2432" i="1" l="1"/>
  <c r="O2432" i="1"/>
  <c r="P2433" i="1" s="1"/>
  <c r="Q2433" i="1" s="1"/>
  <c r="M2432" i="1"/>
  <c r="N2432" i="1"/>
  <c r="R2433" i="1" l="1"/>
  <c r="M2433" i="1"/>
  <c r="O2433" i="1"/>
  <c r="P2434" i="1" s="1"/>
  <c r="Q2434" i="1" s="1"/>
  <c r="N2433" i="1"/>
  <c r="O2434" i="1" l="1"/>
  <c r="P2435" i="1" s="1"/>
  <c r="Q2435" i="1" s="1"/>
  <c r="R2434" i="1"/>
  <c r="N2434" i="1"/>
  <c r="M2434" i="1"/>
  <c r="O2435" i="1" l="1"/>
  <c r="P2436" i="1" s="1"/>
  <c r="Q2436" i="1" s="1"/>
  <c r="M2435" i="1"/>
  <c r="N2435" i="1"/>
  <c r="R2435" i="1"/>
  <c r="R2436" i="1" l="1"/>
  <c r="M2436" i="1" l="1"/>
  <c r="O2436" i="1"/>
  <c r="P2437" i="1" s="1"/>
  <c r="Q2437" i="1" s="1"/>
  <c r="N2436" i="1"/>
  <c r="M2437" i="1" l="1"/>
  <c r="O2437" i="1"/>
  <c r="P2438" i="1" s="1"/>
  <c r="Q2438" i="1" s="1"/>
  <c r="N2437" i="1"/>
  <c r="R2437" i="1"/>
  <c r="M2438" i="1" l="1"/>
  <c r="N2438" i="1"/>
  <c r="R2438" i="1"/>
  <c r="O2438" i="1"/>
  <c r="P2439" i="1" s="1"/>
  <c r="Q2439" i="1" s="1"/>
  <c r="N2439" i="1" l="1"/>
  <c r="R2439" i="1"/>
  <c r="O2439" i="1"/>
  <c r="P2440" i="1" s="1"/>
  <c r="Q2440" i="1" s="1"/>
  <c r="M2439" i="1"/>
  <c r="R2440" i="1" l="1"/>
  <c r="M2440" i="1"/>
  <c r="O2440" i="1"/>
  <c r="P2441" i="1" s="1"/>
  <c r="Q2441" i="1" s="1"/>
  <c r="N2440" i="1"/>
  <c r="M2441" i="1" l="1"/>
  <c r="N2441" i="1"/>
  <c r="O2441" i="1"/>
  <c r="P2442" i="1" s="1"/>
  <c r="Q2442" i="1" s="1"/>
  <c r="R2441" i="1"/>
  <c r="O2442" i="1" l="1"/>
  <c r="P2443" i="1" s="1"/>
  <c r="Q2443" i="1" s="1"/>
  <c r="R2442" i="1"/>
  <c r="N2442" i="1"/>
  <c r="M2442" i="1"/>
  <c r="O2443" i="1" l="1"/>
  <c r="P2444" i="1" s="1"/>
  <c r="Q2444" i="1" s="1"/>
  <c r="M2443" i="1"/>
  <c r="R2443" i="1"/>
  <c r="N2443" i="1"/>
  <c r="R2444" i="1" l="1"/>
  <c r="N2444" i="1"/>
  <c r="M2444" i="1"/>
  <c r="O2444" i="1"/>
  <c r="P2445" i="1" s="1"/>
  <c r="Q2445" i="1" s="1"/>
  <c r="O2445" i="1" l="1"/>
  <c r="P2446" i="1" s="1"/>
  <c r="Q2446" i="1" s="1"/>
  <c r="M2445" i="1"/>
  <c r="N2445" i="1"/>
  <c r="R2445" i="1"/>
  <c r="R2446" i="1" l="1"/>
  <c r="O2446" i="1"/>
  <c r="P2447" i="1" s="1"/>
  <c r="Q2447" i="1" s="1"/>
  <c r="M2446" i="1"/>
  <c r="N2446" i="1"/>
  <c r="R2447" i="1" l="1"/>
  <c r="N2447" i="1"/>
  <c r="M2447" i="1"/>
  <c r="O2447" i="1"/>
  <c r="P2448" i="1" s="1"/>
  <c r="Q2448" i="1" s="1"/>
  <c r="M2448" i="1" l="1"/>
  <c r="N2448" i="1"/>
  <c r="O2448" i="1"/>
  <c r="P2449" i="1" s="1"/>
  <c r="Q2449" i="1" s="1"/>
  <c r="R2448" i="1"/>
  <c r="O2449" i="1" l="1"/>
  <c r="P2450" i="1" s="1"/>
  <c r="Q2450" i="1" s="1"/>
  <c r="N2449" i="1"/>
  <c r="M2449" i="1"/>
  <c r="R2449" i="1"/>
  <c r="R2450" i="1" l="1"/>
  <c r="N2450" i="1"/>
  <c r="O2450" i="1"/>
  <c r="P2451" i="1" s="1"/>
  <c r="Q2451" i="1" s="1"/>
  <c r="M2450" i="1"/>
  <c r="R2451" i="1" l="1"/>
  <c r="N2451" i="1"/>
  <c r="O2451" i="1"/>
  <c r="P2452" i="1" s="1"/>
  <c r="Q2452" i="1" s="1"/>
  <c r="M2451" i="1"/>
  <c r="R2452" i="1" l="1"/>
  <c r="O2452" i="1"/>
  <c r="P2453" i="1" s="1"/>
  <c r="Q2453" i="1" s="1"/>
  <c r="M2452" i="1"/>
  <c r="N2452" i="1"/>
  <c r="M2453" i="1" l="1"/>
  <c r="R2453" i="1"/>
  <c r="N2453" i="1"/>
  <c r="O2453" i="1"/>
  <c r="P2454" i="1" s="1"/>
  <c r="Q2454" i="1" s="1"/>
  <c r="R2454" i="1" l="1"/>
  <c r="O2454" i="1"/>
  <c r="P2455" i="1" s="1"/>
  <c r="Q2455" i="1" s="1"/>
  <c r="M2454" i="1"/>
  <c r="N2454" i="1"/>
  <c r="M2455" i="1" l="1"/>
  <c r="N2455" i="1"/>
  <c r="O2455" i="1"/>
  <c r="P2456" i="1" s="1"/>
  <c r="Q2456" i="1" s="1"/>
  <c r="R2455" i="1"/>
  <c r="R2456" i="1" l="1"/>
  <c r="M2456" i="1"/>
  <c r="N2456" i="1"/>
  <c r="O2456" i="1"/>
  <c r="P2457" i="1" s="1"/>
  <c r="Q2457" i="1" s="1"/>
  <c r="R2457" i="1" l="1"/>
  <c r="N2457" i="1"/>
  <c r="M2457" i="1"/>
  <c r="O2457" i="1"/>
  <c r="P2458" i="1" s="1"/>
  <c r="Q2458" i="1" s="1"/>
  <c r="N2458" i="1" l="1"/>
  <c r="O2458" i="1"/>
  <c r="P2459" i="1" s="1"/>
  <c r="Q2459" i="1" s="1"/>
  <c r="R2458" i="1"/>
  <c r="M2458" i="1"/>
  <c r="O2459" i="1" l="1"/>
  <c r="P2460" i="1" s="1"/>
  <c r="Q2460" i="1" s="1"/>
  <c r="R2459" i="1"/>
  <c r="N2459" i="1"/>
  <c r="M2459" i="1"/>
  <c r="O2460" i="1" l="1"/>
  <c r="P2461" i="1" s="1"/>
  <c r="Q2461" i="1" s="1"/>
  <c r="N2460" i="1"/>
  <c r="R2460" i="1"/>
  <c r="M2460" i="1"/>
  <c r="R2461" i="1" l="1"/>
  <c r="O2461" i="1"/>
  <c r="P2462" i="1" s="1"/>
  <c r="Q2462" i="1" s="1"/>
  <c r="M2461" i="1"/>
  <c r="N2461" i="1"/>
  <c r="R2462" i="1" l="1"/>
  <c r="O2462" i="1"/>
  <c r="P2463" i="1" s="1"/>
  <c r="Q2463" i="1" s="1"/>
  <c r="M2462" i="1"/>
  <c r="N2462" i="1"/>
  <c r="R2463" i="1" l="1"/>
  <c r="M2463" i="1"/>
  <c r="O2463" i="1"/>
  <c r="P2464" i="1" s="1"/>
  <c r="Q2464" i="1" s="1"/>
  <c r="N2463" i="1"/>
  <c r="O2464" i="1" l="1"/>
  <c r="P2465" i="1" s="1"/>
  <c r="Q2465" i="1" s="1"/>
  <c r="R2464" i="1"/>
  <c r="N2464" i="1"/>
  <c r="M2464" i="1"/>
  <c r="R2465" i="1" l="1"/>
  <c r="M2465" i="1"/>
  <c r="N2465" i="1"/>
  <c r="O2465" i="1"/>
  <c r="P2466" i="1" s="1"/>
  <c r="Q2466" i="1" s="1"/>
  <c r="R2466" i="1" l="1"/>
  <c r="M2466" i="1"/>
  <c r="O2466" i="1"/>
  <c r="P2467" i="1" s="1"/>
  <c r="Q2467" i="1" s="1"/>
  <c r="N2466" i="1"/>
  <c r="N2467" i="1" l="1"/>
  <c r="O2467" i="1"/>
  <c r="P2468" i="1" s="1"/>
  <c r="Q2468" i="1" s="1"/>
  <c r="R2467" i="1"/>
  <c r="M2467" i="1"/>
  <c r="R2468" i="1" l="1"/>
  <c r="O2468" i="1"/>
  <c r="P2469" i="1" s="1"/>
  <c r="Q2469" i="1" s="1"/>
  <c r="N2468" i="1"/>
  <c r="M2468" i="1"/>
  <c r="O2469" i="1" l="1"/>
  <c r="P2470" i="1" s="1"/>
  <c r="Q2470" i="1" s="1"/>
  <c r="M2469" i="1"/>
  <c r="N2469" i="1"/>
  <c r="R2469" i="1"/>
  <c r="M2470" i="1" l="1"/>
  <c r="O2470" i="1"/>
  <c r="P2471" i="1" s="1"/>
  <c r="Q2471" i="1" s="1"/>
  <c r="R2470" i="1"/>
  <c r="N2470" i="1"/>
  <c r="R2471" i="1" l="1"/>
  <c r="N2471" i="1"/>
  <c r="M2471" i="1"/>
  <c r="O2471" i="1"/>
  <c r="P2472" i="1" s="1"/>
  <c r="Q2472" i="1" s="1"/>
  <c r="R2472" i="1" l="1"/>
  <c r="N2472" i="1"/>
  <c r="M2472" i="1"/>
  <c r="O2472" i="1"/>
  <c r="P2473" i="1" s="1"/>
  <c r="Q2473" i="1" s="1"/>
  <c r="N2473" i="1" l="1"/>
  <c r="R2473" i="1"/>
  <c r="O2473" i="1"/>
  <c r="P2474" i="1" s="1"/>
  <c r="Q2474" i="1" s="1"/>
  <c r="M2473" i="1"/>
  <c r="N2474" i="1" l="1"/>
  <c r="O2474" i="1"/>
  <c r="P2475" i="1" s="1"/>
  <c r="Q2475" i="1" s="1"/>
  <c r="R2474" i="1"/>
  <c r="M2474" i="1"/>
  <c r="N2475" i="1" l="1"/>
  <c r="M2475" i="1"/>
  <c r="O2475" i="1"/>
  <c r="P2476" i="1" s="1"/>
  <c r="Q2476" i="1" s="1"/>
  <c r="R2475" i="1"/>
  <c r="O2476" i="1" l="1"/>
  <c r="P2477" i="1" s="1"/>
  <c r="Q2477" i="1" s="1"/>
  <c r="N2476" i="1"/>
  <c r="M2476" i="1"/>
  <c r="R2476" i="1"/>
  <c r="R2477" i="1" l="1"/>
  <c r="M2477" i="1"/>
  <c r="N2477" i="1"/>
  <c r="O2477" i="1"/>
  <c r="P2478" i="1" s="1"/>
  <c r="Q2478" i="1" s="1"/>
  <c r="R2478" i="1" l="1"/>
  <c r="N2478" i="1"/>
  <c r="M2478" i="1"/>
  <c r="O2478" i="1"/>
  <c r="P2479" i="1" s="1"/>
  <c r="Q2479" i="1" s="1"/>
  <c r="R2479" i="1" l="1"/>
  <c r="O2479" i="1"/>
  <c r="P2480" i="1" s="1"/>
  <c r="Q2480" i="1" s="1"/>
  <c r="N2479" i="1"/>
  <c r="M2479" i="1"/>
  <c r="N2480" i="1" l="1"/>
  <c r="M2480" i="1"/>
  <c r="R2480" i="1"/>
  <c r="O2480" i="1"/>
  <c r="P2481" i="1" s="1"/>
  <c r="Q2481" i="1" s="1"/>
  <c r="M2481" i="1" l="1"/>
  <c r="R2481" i="1"/>
  <c r="O2481" i="1"/>
  <c r="P2482" i="1" s="1"/>
  <c r="Q2482" i="1" s="1"/>
  <c r="N2481" i="1"/>
  <c r="N2482" i="1" l="1"/>
  <c r="M2482" i="1"/>
  <c r="R2482" i="1"/>
  <c r="O2482" i="1"/>
  <c r="P2483" i="1" s="1"/>
  <c r="Q2483" i="1" s="1"/>
  <c r="N2483" i="1" l="1"/>
  <c r="O2483" i="1"/>
  <c r="P2484" i="1" s="1"/>
  <c r="Q2484" i="1" s="1"/>
  <c r="M2483" i="1"/>
  <c r="R2483" i="1"/>
  <c r="O2484" i="1" l="1"/>
  <c r="P2485" i="1" s="1"/>
  <c r="Q2485" i="1" s="1"/>
  <c r="N2484" i="1"/>
  <c r="R2484" i="1"/>
  <c r="M2484" i="1"/>
  <c r="R2485" i="1" l="1"/>
  <c r="M2485" i="1"/>
  <c r="O2485" i="1"/>
  <c r="P2486" i="1" s="1"/>
  <c r="Q2486" i="1" s="1"/>
  <c r="N2485" i="1"/>
  <c r="R2486" i="1" l="1"/>
  <c r="N2486" i="1"/>
  <c r="M2486" i="1"/>
  <c r="O2486" i="1"/>
  <c r="P2487" i="1" s="1"/>
  <c r="Q2487" i="1" s="1"/>
  <c r="N2487" i="1" l="1"/>
  <c r="M2487" i="1"/>
  <c r="O2487" i="1"/>
  <c r="P2488" i="1" s="1"/>
  <c r="Q2488" i="1" s="1"/>
  <c r="R2487" i="1"/>
  <c r="N2488" i="1" l="1"/>
  <c r="O2488" i="1"/>
  <c r="P2489" i="1" s="1"/>
  <c r="Q2489" i="1" s="1"/>
  <c r="R2488" i="1"/>
  <c r="M2488" i="1"/>
  <c r="M2489" i="1" l="1"/>
  <c r="O2489" i="1"/>
  <c r="P2490" i="1" s="1"/>
  <c r="Q2490" i="1" s="1"/>
  <c r="R2489" i="1"/>
  <c r="N2489" i="1"/>
  <c r="O2490" i="1" l="1"/>
  <c r="P2491" i="1" s="1"/>
  <c r="Q2491" i="1" s="1"/>
  <c r="N2490" i="1"/>
  <c r="M2490" i="1"/>
  <c r="R2490" i="1"/>
  <c r="R2491" i="1" l="1"/>
  <c r="M2491" i="1"/>
  <c r="O2491" i="1"/>
  <c r="P2492" i="1" s="1"/>
  <c r="Q2492" i="1" s="1"/>
  <c r="N2491" i="1"/>
  <c r="R2492" i="1" l="1"/>
  <c r="M2492" i="1"/>
  <c r="N2492" i="1"/>
  <c r="O2492" i="1"/>
  <c r="P2493" i="1" s="1"/>
  <c r="Q2493" i="1" s="1"/>
  <c r="O2493" i="1" l="1"/>
  <c r="P2494" i="1" s="1"/>
  <c r="Q2494" i="1" s="1"/>
  <c r="M2493" i="1"/>
  <c r="N2493" i="1"/>
  <c r="R2493" i="1"/>
  <c r="O2494" i="1" l="1"/>
  <c r="P2495" i="1" s="1"/>
  <c r="Q2495" i="1" s="1"/>
  <c r="R2494" i="1"/>
  <c r="N2494" i="1"/>
  <c r="M2494" i="1"/>
  <c r="R2495" i="1" l="1"/>
  <c r="N2495" i="1"/>
  <c r="M2495" i="1"/>
  <c r="O2495" i="1"/>
  <c r="P2496" i="1" s="1"/>
  <c r="Q2496" i="1" s="1"/>
  <c r="N2496" i="1" l="1"/>
  <c r="M2496" i="1"/>
  <c r="O2496" i="1"/>
  <c r="P2497" i="1" s="1"/>
  <c r="Q2497" i="1" s="1"/>
  <c r="R2496" i="1"/>
  <c r="N2497" i="1" l="1"/>
  <c r="R2497" i="1"/>
  <c r="O2497" i="1"/>
  <c r="P2498" i="1" s="1"/>
  <c r="Q2498" i="1" s="1"/>
  <c r="M2497" i="1"/>
  <c r="R2498" i="1" l="1"/>
  <c r="N2498" i="1"/>
  <c r="O2498" i="1"/>
  <c r="P2499" i="1" s="1"/>
  <c r="Q2499" i="1" s="1"/>
  <c r="M2498" i="1"/>
  <c r="O2499" i="1" l="1"/>
  <c r="P2500" i="1" s="1"/>
  <c r="Q2500" i="1" s="1"/>
  <c r="R2499" i="1"/>
  <c r="M2499" i="1"/>
  <c r="N2499" i="1"/>
  <c r="R2500" i="1" l="1"/>
  <c r="N2500" i="1"/>
  <c r="M2500" i="1"/>
  <c r="O2500" i="1"/>
  <c r="P2501" i="1" s="1"/>
  <c r="Q2501" i="1" s="1"/>
  <c r="O2501" i="1" l="1"/>
  <c r="P2502" i="1" s="1"/>
  <c r="Q2502" i="1" s="1"/>
  <c r="M2501" i="1"/>
  <c r="N2501" i="1"/>
  <c r="R2501" i="1"/>
  <c r="M2502" i="1" l="1"/>
  <c r="N2502" i="1"/>
  <c r="O2502" i="1"/>
  <c r="P2503" i="1" s="1"/>
  <c r="Q2503" i="1" s="1"/>
  <c r="R2502" i="1"/>
  <c r="N2503" i="1" l="1"/>
  <c r="M2503" i="1"/>
  <c r="O2503" i="1"/>
  <c r="P2504" i="1" s="1"/>
  <c r="Q2504" i="1" s="1"/>
  <c r="R2503" i="1"/>
  <c r="M2504" i="1" l="1"/>
  <c r="O2504" i="1"/>
  <c r="P2505" i="1" s="1"/>
  <c r="Q2505" i="1" s="1"/>
  <c r="N2504" i="1"/>
  <c r="R2504" i="1"/>
  <c r="O2505" i="1" l="1"/>
  <c r="P2506" i="1" s="1"/>
  <c r="Q2506" i="1" s="1"/>
  <c r="N2505" i="1"/>
  <c r="M2505" i="1"/>
  <c r="R2505" i="1"/>
  <c r="R2506" i="1" l="1"/>
  <c r="O2506" i="1"/>
  <c r="P2507" i="1" s="1"/>
  <c r="Q2507" i="1" s="1"/>
  <c r="N2506" i="1"/>
  <c r="M2506" i="1"/>
  <c r="R2507" i="1" l="1"/>
  <c r="N2507" i="1"/>
  <c r="M2507" i="1"/>
  <c r="O2507" i="1"/>
  <c r="P2508" i="1" s="1"/>
  <c r="Q2508" i="1" s="1"/>
  <c r="O2508" i="1" l="1"/>
  <c r="P2509" i="1" s="1"/>
  <c r="Q2509" i="1" s="1"/>
  <c r="N2508" i="1"/>
  <c r="R2508" i="1"/>
  <c r="M2508" i="1"/>
  <c r="R2509" i="1" l="1"/>
  <c r="O2509" i="1"/>
  <c r="P2510" i="1" s="1"/>
  <c r="Q2510" i="1" s="1"/>
  <c r="N2509" i="1"/>
  <c r="M2509" i="1"/>
  <c r="N2510" i="1" l="1"/>
  <c r="O2510" i="1"/>
  <c r="P2511" i="1" s="1"/>
  <c r="Q2511" i="1" s="1"/>
  <c r="R2510" i="1"/>
  <c r="M2510" i="1"/>
  <c r="N2511" i="1" l="1"/>
  <c r="M2511" i="1"/>
  <c r="O2511" i="1"/>
  <c r="P2512" i="1" s="1"/>
  <c r="Q2512" i="1" s="1"/>
  <c r="R2511" i="1"/>
  <c r="R2512" i="1" l="1"/>
  <c r="O2512" i="1"/>
  <c r="P2513" i="1" s="1"/>
  <c r="Q2513" i="1" s="1"/>
  <c r="M2512" i="1"/>
  <c r="N2512" i="1"/>
  <c r="O2513" i="1" l="1"/>
  <c r="P2514" i="1" s="1"/>
  <c r="Q2514" i="1" s="1"/>
  <c r="M2513" i="1"/>
  <c r="N2513" i="1"/>
  <c r="R2513" i="1"/>
  <c r="R2514" i="1" l="1"/>
  <c r="O2514" i="1"/>
  <c r="P2515" i="1" s="1"/>
  <c r="Q2515" i="1" s="1"/>
  <c r="N2514" i="1"/>
  <c r="M2514" i="1"/>
  <c r="M2515" i="1" l="1"/>
  <c r="R2515" i="1"/>
  <c r="O2515" i="1"/>
  <c r="P2516" i="1" s="1"/>
  <c r="Q2516" i="1" s="1"/>
  <c r="N2515" i="1"/>
  <c r="M2516" i="1" l="1"/>
  <c r="N2516" i="1"/>
  <c r="R2516" i="1"/>
  <c r="O2516" i="1"/>
  <c r="P2517" i="1" s="1"/>
  <c r="Q2517" i="1" s="1"/>
  <c r="O2517" i="1" l="1"/>
  <c r="P2518" i="1" s="1"/>
  <c r="Q2518" i="1" s="1"/>
  <c r="N2517" i="1"/>
  <c r="R2517" i="1"/>
  <c r="M2517" i="1"/>
  <c r="M2518" i="1" l="1"/>
  <c r="N2518" i="1"/>
  <c r="O2518" i="1"/>
  <c r="P2519" i="1" s="1"/>
  <c r="Q2519" i="1" s="1"/>
  <c r="R2518" i="1"/>
  <c r="O2519" i="1" l="1"/>
  <c r="P2520" i="1" s="1"/>
  <c r="Q2520" i="1" s="1"/>
  <c r="N2519" i="1"/>
  <c r="R2519" i="1"/>
  <c r="M2519" i="1"/>
  <c r="N2520" i="1" l="1"/>
  <c r="M2520" i="1"/>
  <c r="O2520" i="1"/>
  <c r="P2521" i="1" s="1"/>
  <c r="Q2521" i="1" s="1"/>
  <c r="R2520" i="1"/>
  <c r="O2521" i="1" l="1"/>
  <c r="P2522" i="1" s="1"/>
  <c r="Q2522" i="1" s="1"/>
  <c r="N2521" i="1"/>
  <c r="M2521" i="1"/>
  <c r="R2521" i="1"/>
  <c r="R2522" i="1" l="1"/>
  <c r="N2522" i="1"/>
  <c r="O2522" i="1"/>
  <c r="P2523" i="1" s="1"/>
  <c r="Q2523" i="1" s="1"/>
  <c r="M2522" i="1"/>
  <c r="M2523" i="1" l="1"/>
  <c r="R2523" i="1"/>
  <c r="N2523" i="1"/>
  <c r="O2523" i="1"/>
  <c r="P2524" i="1" s="1"/>
  <c r="Q2524" i="1" s="1"/>
  <c r="R2524" i="1" l="1"/>
  <c r="N2524" i="1"/>
  <c r="M2524" i="1"/>
  <c r="O2524" i="1"/>
  <c r="P2525" i="1" s="1"/>
  <c r="Q2525" i="1" s="1"/>
  <c r="R2525" i="1" l="1"/>
  <c r="M2525" i="1"/>
  <c r="O2525" i="1"/>
  <c r="P2526" i="1" s="1"/>
  <c r="Q2526" i="1" s="1"/>
  <c r="N2525" i="1"/>
  <c r="O2526" i="1" l="1"/>
  <c r="P2527" i="1" s="1"/>
  <c r="Q2527" i="1" s="1"/>
  <c r="N2526" i="1"/>
  <c r="R2526" i="1"/>
  <c r="M2526" i="1"/>
  <c r="N2527" i="1" l="1"/>
  <c r="M2527" i="1"/>
  <c r="R2527" i="1"/>
  <c r="O2527" i="1"/>
  <c r="P2528" i="1" s="1"/>
  <c r="Q2528" i="1" s="1"/>
  <c r="N2528" i="1" l="1"/>
  <c r="M2528" i="1"/>
  <c r="O2528" i="1"/>
  <c r="P2529" i="1" s="1"/>
  <c r="Q2529" i="1" s="1"/>
  <c r="R2528" i="1"/>
  <c r="N2529" i="1" l="1"/>
  <c r="R2529" i="1"/>
  <c r="O2529" i="1"/>
  <c r="P2530" i="1" s="1"/>
  <c r="Q2530" i="1" s="1"/>
  <c r="M2529" i="1"/>
  <c r="R2530" i="1" l="1"/>
  <c r="M2530" i="1"/>
  <c r="O2530" i="1"/>
  <c r="P2531" i="1" s="1"/>
  <c r="Q2531" i="1" s="1"/>
  <c r="N2530" i="1"/>
  <c r="N2531" i="1" l="1"/>
  <c r="R2531" i="1"/>
  <c r="M2531" i="1"/>
  <c r="O2531" i="1"/>
  <c r="P2532" i="1" s="1"/>
  <c r="Q2532" i="1" s="1"/>
  <c r="R2532" i="1" l="1"/>
  <c r="N2532" i="1"/>
  <c r="M2532" i="1"/>
  <c r="O2532" i="1"/>
  <c r="P2533" i="1" s="1"/>
  <c r="Q2533" i="1" s="1"/>
  <c r="O2533" i="1" l="1"/>
  <c r="P2534" i="1" s="1"/>
  <c r="Q2534" i="1" s="1"/>
  <c r="M2533" i="1"/>
  <c r="R2533" i="1"/>
  <c r="N2533" i="1"/>
  <c r="R2534" i="1" l="1"/>
  <c r="M2534" i="1"/>
  <c r="N2534" i="1"/>
  <c r="O2534" i="1"/>
  <c r="P2535" i="1" s="1"/>
  <c r="Q2535" i="1" s="1"/>
  <c r="R2535" i="1" l="1"/>
  <c r="M2535" i="1"/>
  <c r="N2535" i="1"/>
  <c r="O2535" i="1"/>
  <c r="P2536" i="1" s="1"/>
  <c r="Q2536" i="1" s="1"/>
  <c r="R2536" i="1" l="1"/>
  <c r="M2536" i="1"/>
  <c r="N2536" i="1"/>
  <c r="O2536" i="1"/>
  <c r="P2537" i="1" s="1"/>
  <c r="Q2537" i="1" s="1"/>
  <c r="R2537" i="1" l="1"/>
  <c r="N2537" i="1"/>
  <c r="M2537" i="1"/>
  <c r="O2537" i="1"/>
  <c r="P2538" i="1" s="1"/>
  <c r="Q2538" i="1" s="1"/>
  <c r="M2538" i="1" l="1"/>
  <c r="R2538" i="1"/>
  <c r="N2538" i="1"/>
  <c r="O2538" i="1"/>
  <c r="P2539" i="1" s="1"/>
  <c r="Q2539" i="1" s="1"/>
  <c r="N2539" i="1" l="1"/>
  <c r="M2539" i="1"/>
  <c r="O2539" i="1"/>
  <c r="P2540" i="1" s="1"/>
  <c r="Q2540" i="1" s="1"/>
  <c r="R2539" i="1"/>
  <c r="O2540" i="1" l="1"/>
  <c r="P2541" i="1" s="1"/>
  <c r="Q2541" i="1" s="1"/>
  <c r="M2540" i="1"/>
  <c r="N2540" i="1"/>
  <c r="R2540" i="1"/>
  <c r="R2541" i="1" l="1"/>
  <c r="N2541" i="1"/>
  <c r="O2541" i="1"/>
  <c r="P2542" i="1" s="1"/>
  <c r="Q2542" i="1" s="1"/>
  <c r="M2541" i="1"/>
  <c r="R2542" i="1" l="1"/>
  <c r="O2542" i="1"/>
  <c r="P2543" i="1" s="1"/>
  <c r="Q2543" i="1" s="1"/>
  <c r="N2542" i="1"/>
  <c r="M2542" i="1"/>
  <c r="R2543" i="1" l="1"/>
  <c r="N2543" i="1"/>
  <c r="M2543" i="1"/>
  <c r="O2543" i="1"/>
  <c r="P2544" i="1" s="1"/>
  <c r="Q2544" i="1" s="1"/>
  <c r="O2544" i="1" l="1"/>
  <c r="P2545" i="1" s="1"/>
  <c r="Q2545" i="1" s="1"/>
  <c r="R2544" i="1"/>
  <c r="N2544" i="1"/>
  <c r="M2544" i="1"/>
  <c r="R2545" i="1" l="1"/>
  <c r="N2545" i="1"/>
  <c r="O2545" i="1"/>
  <c r="P2546" i="1" s="1"/>
  <c r="Q2546" i="1" s="1"/>
  <c r="M2545" i="1"/>
  <c r="R2546" i="1" l="1"/>
  <c r="N2546" i="1"/>
  <c r="O2546" i="1"/>
  <c r="P2547" i="1" s="1"/>
  <c r="Q2547" i="1" s="1"/>
  <c r="M2546" i="1"/>
  <c r="N2547" i="1" l="1"/>
  <c r="M2547" i="1"/>
  <c r="O2547" i="1"/>
  <c r="P2548" i="1" s="1"/>
  <c r="Q2548" i="1" s="1"/>
  <c r="R2547" i="1"/>
  <c r="R2548" i="1" l="1"/>
  <c r="O2548" i="1"/>
  <c r="P2549" i="1" s="1"/>
  <c r="Q2549" i="1" s="1"/>
  <c r="M2548" i="1"/>
  <c r="N2548" i="1"/>
  <c r="O2549" i="1" l="1"/>
  <c r="P2550" i="1" s="1"/>
  <c r="Q2550" i="1" s="1"/>
  <c r="M2549" i="1"/>
  <c r="N2549" i="1"/>
  <c r="R2549" i="1"/>
  <c r="O2550" i="1" l="1"/>
  <c r="P2551" i="1" s="1"/>
  <c r="Q2551" i="1" s="1"/>
  <c r="M2550" i="1"/>
  <c r="R2550" i="1"/>
  <c r="N2550" i="1"/>
  <c r="M2551" i="1" l="1"/>
  <c r="N2551" i="1"/>
  <c r="O2551" i="1"/>
  <c r="P2552" i="1" s="1"/>
  <c r="Q2552" i="1" s="1"/>
  <c r="R2551" i="1"/>
  <c r="R2552" i="1" l="1"/>
  <c r="O2552" i="1"/>
  <c r="P2553" i="1" s="1"/>
  <c r="Q2553" i="1" s="1"/>
  <c r="N2552" i="1"/>
  <c r="M2552" i="1"/>
  <c r="R2553" i="1" l="1"/>
  <c r="N2553" i="1"/>
  <c r="O2553" i="1"/>
  <c r="P2554" i="1" s="1"/>
  <c r="Q2554" i="1" s="1"/>
  <c r="M2553" i="1"/>
  <c r="M2554" i="1" l="1"/>
  <c r="R2554" i="1"/>
  <c r="O2554" i="1"/>
  <c r="P2555" i="1" s="1"/>
  <c r="Q2555" i="1" s="1"/>
  <c r="N2554" i="1"/>
  <c r="R2555" i="1" l="1"/>
  <c r="N2555" i="1"/>
  <c r="M2555" i="1"/>
  <c r="O2555" i="1"/>
  <c r="P2556" i="1" s="1"/>
  <c r="Q2556" i="1" s="1"/>
  <c r="M2556" i="1" l="1"/>
  <c r="N2556" i="1"/>
  <c r="R2556" i="1"/>
  <c r="O2556" i="1"/>
  <c r="P2557" i="1" s="1"/>
  <c r="Q2557" i="1" s="1"/>
  <c r="R2557" i="1" l="1"/>
  <c r="O2557" i="1"/>
  <c r="P2558" i="1" s="1"/>
  <c r="Q2558" i="1" s="1"/>
  <c r="M2557" i="1"/>
  <c r="N2557" i="1"/>
  <c r="O2558" i="1" l="1"/>
  <c r="P2559" i="1" s="1"/>
  <c r="Q2559" i="1" s="1"/>
  <c r="M2558" i="1"/>
  <c r="N2558" i="1"/>
  <c r="R2558" i="1"/>
  <c r="R2559" i="1" l="1"/>
  <c r="O2559" i="1"/>
  <c r="P2560" i="1" s="1"/>
  <c r="Q2560" i="1" s="1"/>
  <c r="M2559" i="1"/>
  <c r="N2559" i="1"/>
  <c r="O2560" i="1" l="1"/>
  <c r="P2561" i="1" s="1"/>
  <c r="Q2561" i="1" s="1"/>
  <c r="M2560" i="1"/>
  <c r="N2560" i="1"/>
  <c r="R2560" i="1"/>
  <c r="R2561" i="1" l="1"/>
  <c r="N2561" i="1"/>
  <c r="O2561" i="1"/>
  <c r="P2562" i="1" s="1"/>
  <c r="Q2562" i="1" s="1"/>
  <c r="M2561" i="1"/>
  <c r="O2562" i="1" l="1"/>
  <c r="P2563" i="1" s="1"/>
  <c r="Q2563" i="1" s="1"/>
  <c r="M2562" i="1"/>
  <c r="N2562" i="1"/>
  <c r="R2562" i="1"/>
  <c r="R2563" i="1" l="1"/>
  <c r="M2563" i="1"/>
  <c r="N2563" i="1"/>
  <c r="O2563" i="1"/>
  <c r="P2564" i="1" s="1"/>
  <c r="Q2564" i="1" s="1"/>
  <c r="O2564" i="1" l="1"/>
  <c r="P2565" i="1" s="1"/>
  <c r="Q2565" i="1" s="1"/>
  <c r="M2564" i="1"/>
  <c r="R2564" i="1"/>
  <c r="N2564" i="1"/>
  <c r="N2565" i="1" l="1"/>
  <c r="O2565" i="1"/>
  <c r="P2566" i="1" s="1"/>
  <c r="Q2566" i="1" s="1"/>
  <c r="R2565" i="1"/>
  <c r="M2565" i="1"/>
  <c r="R2566" i="1" l="1"/>
  <c r="M2566" i="1"/>
  <c r="O2566" i="1"/>
  <c r="P2567" i="1" s="1"/>
  <c r="Q2567" i="1" s="1"/>
  <c r="N2566" i="1"/>
  <c r="R2567" i="1" l="1"/>
  <c r="O2567" i="1"/>
  <c r="P2568" i="1" s="1"/>
  <c r="Q2568" i="1" s="1"/>
  <c r="N2567" i="1"/>
  <c r="M2567" i="1"/>
  <c r="R2568" i="1" l="1"/>
  <c r="M2568" i="1"/>
  <c r="N2568" i="1"/>
  <c r="O2568" i="1"/>
  <c r="P2569" i="1" s="1"/>
  <c r="Q2569" i="1" s="1"/>
  <c r="O2569" i="1" l="1"/>
  <c r="P2570" i="1" s="1"/>
  <c r="Q2570" i="1" s="1"/>
  <c r="M2569" i="1"/>
  <c r="R2569" i="1"/>
  <c r="N2569" i="1"/>
  <c r="R2570" i="1" l="1"/>
  <c r="O2570" i="1"/>
  <c r="P2571" i="1" s="1"/>
  <c r="Q2571" i="1" s="1"/>
  <c r="N2570" i="1"/>
  <c r="M2570" i="1"/>
  <c r="N2571" i="1" l="1"/>
  <c r="M2571" i="1"/>
  <c r="O2571" i="1"/>
  <c r="P2572" i="1" s="1"/>
  <c r="Q2572" i="1" s="1"/>
  <c r="R2571" i="1"/>
  <c r="O2572" i="1" l="1"/>
  <c r="P2573" i="1" s="1"/>
  <c r="Q2573" i="1" s="1"/>
  <c r="M2572" i="1"/>
  <c r="R2572" i="1"/>
  <c r="N2572" i="1"/>
  <c r="R2573" i="1" l="1"/>
  <c r="O2573" i="1"/>
  <c r="P2574" i="1" s="1"/>
  <c r="Q2574" i="1" s="1"/>
  <c r="N2573" i="1"/>
  <c r="M2573" i="1"/>
  <c r="O2574" i="1" l="1"/>
  <c r="P2575" i="1" s="1"/>
  <c r="Q2575" i="1" s="1"/>
  <c r="N2574" i="1"/>
  <c r="M2574" i="1"/>
  <c r="R2574" i="1"/>
  <c r="N2575" i="1" l="1"/>
  <c r="O2575" i="1"/>
  <c r="P2576" i="1" s="1"/>
  <c r="Q2576" i="1" s="1"/>
  <c r="R2575" i="1"/>
  <c r="M2575" i="1"/>
  <c r="N2576" i="1" l="1"/>
  <c r="M2576" i="1"/>
  <c r="R2576" i="1"/>
  <c r="O2576" i="1"/>
  <c r="P2577" i="1" s="1"/>
  <c r="Q2577" i="1" s="1"/>
  <c r="N2577" i="1" l="1"/>
  <c r="R2577" i="1"/>
  <c r="O2577" i="1"/>
  <c r="P2578" i="1" s="1"/>
  <c r="Q2578" i="1" s="1"/>
  <c r="M2577" i="1"/>
  <c r="R2578" i="1" l="1"/>
  <c r="M2578" i="1"/>
  <c r="N2578" i="1"/>
  <c r="O2578" i="1"/>
  <c r="P2579" i="1" s="1"/>
  <c r="Q2579" i="1" s="1"/>
  <c r="R2579" i="1" l="1"/>
  <c r="M2579" i="1"/>
  <c r="N2579" i="1"/>
  <c r="O2579" i="1"/>
  <c r="P2580" i="1" s="1"/>
  <c r="Q2580" i="1" s="1"/>
  <c r="N2580" i="1" l="1"/>
  <c r="R2580" i="1"/>
  <c r="M2580" i="1"/>
  <c r="O2580" i="1"/>
  <c r="P2581" i="1" s="1"/>
  <c r="Q2581" i="1" s="1"/>
  <c r="N2581" i="1" l="1"/>
  <c r="R2581" i="1"/>
  <c r="O2581" i="1"/>
  <c r="P2582" i="1" s="1"/>
  <c r="Q2582" i="1" s="1"/>
  <c r="M2581" i="1"/>
  <c r="R2582" i="1" l="1"/>
  <c r="M2582" i="1"/>
  <c r="O2582" i="1"/>
  <c r="P2583" i="1" s="1"/>
  <c r="Q2583" i="1" s="1"/>
  <c r="N2582" i="1"/>
  <c r="M2583" i="1" l="1"/>
  <c r="R2583" i="1"/>
  <c r="N2583" i="1"/>
  <c r="O2583" i="1"/>
  <c r="P2584" i="1" s="1"/>
  <c r="Q2584" i="1" s="1"/>
  <c r="R2584" i="1" l="1"/>
  <c r="O2584" i="1"/>
  <c r="P2585" i="1" s="1"/>
  <c r="Q2585" i="1" s="1"/>
  <c r="M2584" i="1"/>
  <c r="N2584" i="1"/>
  <c r="M2585" i="1" l="1"/>
  <c r="N2585" i="1"/>
  <c r="O2585" i="1"/>
  <c r="P2586" i="1" s="1"/>
  <c r="Q2586" i="1" s="1"/>
  <c r="R2585" i="1"/>
  <c r="N2586" i="1" l="1"/>
  <c r="O2586" i="1"/>
  <c r="P2587" i="1" s="1"/>
  <c r="Q2587" i="1" s="1"/>
  <c r="R2586" i="1"/>
  <c r="M2586" i="1"/>
  <c r="O2587" i="1" l="1"/>
  <c r="P2588" i="1" s="1"/>
  <c r="Q2588" i="1" s="1"/>
  <c r="N2587" i="1"/>
  <c r="M2587" i="1"/>
  <c r="R2587" i="1"/>
  <c r="N2588" i="1" l="1"/>
  <c r="M2588" i="1"/>
  <c r="R2588" i="1"/>
  <c r="O2588" i="1"/>
  <c r="P2589" i="1" s="1"/>
  <c r="Q2589" i="1" s="1"/>
  <c r="R2589" i="1" l="1"/>
  <c r="O2589" i="1"/>
  <c r="P2590" i="1" s="1"/>
  <c r="Q2590" i="1" s="1"/>
  <c r="N2589" i="1"/>
  <c r="M2589" i="1"/>
  <c r="N2590" i="1" l="1"/>
  <c r="R2590" i="1"/>
  <c r="M2590" i="1"/>
  <c r="O2590" i="1"/>
  <c r="P2591" i="1" s="1"/>
  <c r="Q2591" i="1" s="1"/>
  <c r="R2591" i="1" l="1"/>
  <c r="M2591" i="1"/>
  <c r="N2591" i="1"/>
  <c r="O2591" i="1"/>
  <c r="P2592" i="1" s="1"/>
  <c r="Q2592" i="1" s="1"/>
  <c r="O2592" i="1" l="1"/>
  <c r="P2593" i="1" s="1"/>
  <c r="Q2593" i="1" s="1"/>
  <c r="M2592" i="1"/>
  <c r="R2592" i="1"/>
  <c r="N2592" i="1"/>
  <c r="M2593" i="1" l="1"/>
  <c r="O2593" i="1"/>
  <c r="P2594" i="1" s="1"/>
  <c r="Q2594" i="1" s="1"/>
  <c r="N2593" i="1"/>
  <c r="R2593" i="1"/>
  <c r="R2594" i="1" l="1"/>
  <c r="M2594" i="1"/>
  <c r="O2594" i="1"/>
  <c r="P2595" i="1" s="1"/>
  <c r="Q2595" i="1" s="1"/>
  <c r="N2594" i="1"/>
  <c r="M2595" i="1" l="1"/>
  <c r="R2595" i="1"/>
  <c r="N2595" i="1"/>
  <c r="O2595" i="1"/>
  <c r="P2596" i="1" s="1"/>
  <c r="Q2596" i="1" s="1"/>
  <c r="R2596" i="1" l="1"/>
  <c r="N2596" i="1"/>
  <c r="O2596" i="1"/>
  <c r="P2597" i="1" s="1"/>
  <c r="Q2597" i="1" s="1"/>
  <c r="M2596" i="1"/>
  <c r="M2597" i="1" l="1"/>
  <c r="R2597" i="1"/>
  <c r="O2597" i="1"/>
  <c r="P2598" i="1" s="1"/>
  <c r="Q2598" i="1" s="1"/>
  <c r="N2597" i="1"/>
  <c r="R2598" i="1" l="1"/>
  <c r="N2598" i="1"/>
  <c r="M2598" i="1"/>
  <c r="O2598" i="1"/>
  <c r="P2599" i="1" s="1"/>
  <c r="Q2599" i="1" s="1"/>
  <c r="R2599" i="1" l="1"/>
  <c r="O2599" i="1"/>
  <c r="P2600" i="1" s="1"/>
  <c r="Q2600" i="1" s="1"/>
  <c r="N2599" i="1"/>
  <c r="M2599" i="1"/>
  <c r="R2600" i="1" l="1"/>
  <c r="O2600" i="1"/>
  <c r="P2601" i="1" s="1"/>
  <c r="Q2601" i="1" s="1"/>
  <c r="M2600" i="1"/>
  <c r="N2600" i="1"/>
  <c r="R2601" i="1" l="1"/>
  <c r="N2601" i="1"/>
  <c r="M2601" i="1"/>
  <c r="O2601" i="1"/>
  <c r="P2602" i="1" s="1"/>
  <c r="Q2602" i="1" s="1"/>
  <c r="M2602" i="1" l="1"/>
  <c r="N2602" i="1"/>
  <c r="R2602" i="1"/>
  <c r="O2602" i="1"/>
  <c r="P2603" i="1" s="1"/>
  <c r="Q2603" i="1" s="1"/>
  <c r="R2603" i="1" l="1"/>
  <c r="M2603" i="1"/>
  <c r="O2603" i="1"/>
  <c r="P2604" i="1" s="1"/>
  <c r="Q2604" i="1" s="1"/>
  <c r="N2603" i="1"/>
  <c r="N2604" i="1" l="1"/>
  <c r="O2604" i="1"/>
  <c r="P2605" i="1" s="1"/>
  <c r="Q2605" i="1" s="1"/>
  <c r="M2604" i="1"/>
  <c r="R2604" i="1"/>
  <c r="O2605" i="1" l="1"/>
  <c r="P2606" i="1" s="1"/>
  <c r="Q2606" i="1" s="1"/>
  <c r="R2605" i="1"/>
  <c r="M2605" i="1"/>
  <c r="N2605" i="1"/>
  <c r="R2606" i="1" l="1"/>
  <c r="M2606" i="1"/>
  <c r="N2606" i="1"/>
  <c r="O2606" i="1"/>
  <c r="P2607" i="1" s="1"/>
  <c r="Q2607" i="1" s="1"/>
  <c r="R2607" i="1" l="1"/>
  <c r="M2607" i="1"/>
  <c r="O2607" i="1"/>
  <c r="P2608" i="1" s="1"/>
  <c r="Q2608" i="1" s="1"/>
  <c r="N2607" i="1"/>
  <c r="R2608" i="1" l="1"/>
  <c r="M2608" i="1"/>
  <c r="O2608" i="1"/>
  <c r="P2609" i="1" s="1"/>
  <c r="Q2609" i="1" s="1"/>
  <c r="N2608" i="1"/>
  <c r="R2609" i="1" l="1"/>
  <c r="M2609" i="1"/>
  <c r="N2609" i="1"/>
  <c r="O2609" i="1"/>
  <c r="P2610" i="1" s="1"/>
  <c r="Q2610" i="1" s="1"/>
  <c r="R2610" i="1" l="1"/>
  <c r="M2610" i="1"/>
  <c r="O2610" i="1"/>
  <c r="P2611" i="1" s="1"/>
  <c r="Q2611" i="1" s="1"/>
  <c r="N2610" i="1"/>
  <c r="R2611" i="1" l="1"/>
  <c r="N2611" i="1"/>
  <c r="M2611" i="1"/>
  <c r="O2611" i="1"/>
  <c r="P2612" i="1" s="1"/>
  <c r="Q2612" i="1" s="1"/>
  <c r="R2612" i="1" l="1"/>
  <c r="M2612" i="1"/>
  <c r="O2612" i="1"/>
  <c r="P2613" i="1" s="1"/>
  <c r="Q2613" i="1" s="1"/>
  <c r="N2612" i="1"/>
  <c r="R2613" i="1" l="1"/>
  <c r="M2613" i="1"/>
  <c r="N2613" i="1"/>
  <c r="O2613" i="1"/>
  <c r="P2614" i="1" s="1"/>
  <c r="Q2614" i="1" s="1"/>
  <c r="M2614" i="1" l="1"/>
  <c r="N2614" i="1"/>
  <c r="O2614" i="1"/>
  <c r="P2615" i="1" s="1"/>
  <c r="Q2615" i="1" s="1"/>
  <c r="R2614" i="1"/>
  <c r="O2615" i="1" l="1"/>
  <c r="P2616" i="1" s="1"/>
  <c r="Q2616" i="1" s="1"/>
  <c r="N2615" i="1"/>
  <c r="R2615" i="1"/>
  <c r="M2615" i="1"/>
  <c r="N2616" i="1" l="1"/>
  <c r="M2616" i="1"/>
  <c r="R2616" i="1"/>
  <c r="O2616" i="1"/>
  <c r="P2617" i="1" s="1"/>
  <c r="Q2617" i="1" s="1"/>
  <c r="R2617" i="1" l="1"/>
  <c r="M2617" i="1"/>
  <c r="N2617" i="1"/>
  <c r="O2617" i="1"/>
  <c r="P2618" i="1" s="1"/>
  <c r="Q2618" i="1" s="1"/>
  <c r="M2618" i="1" l="1"/>
  <c r="R2618" i="1"/>
  <c r="N2618" i="1"/>
  <c r="O2618" i="1"/>
  <c r="P2619" i="1" s="1"/>
  <c r="Q2619" i="1" s="1"/>
  <c r="M2619" i="1" l="1"/>
  <c r="O2619" i="1"/>
  <c r="P2620" i="1" s="1"/>
  <c r="Q2620" i="1" s="1"/>
  <c r="N2619" i="1"/>
  <c r="R2619" i="1"/>
  <c r="R2620" i="1" l="1"/>
  <c r="O2620" i="1"/>
  <c r="P2621" i="1" s="1"/>
  <c r="Q2621" i="1" s="1"/>
  <c r="M2620" i="1"/>
  <c r="N2620" i="1"/>
  <c r="M2621" i="1" l="1"/>
  <c r="R2621" i="1"/>
  <c r="N2621" i="1"/>
  <c r="O2621" i="1"/>
  <c r="P2622" i="1" s="1"/>
  <c r="Q2622" i="1" s="1"/>
  <c r="M2622" i="1" l="1"/>
  <c r="N2622" i="1"/>
  <c r="O2622" i="1"/>
  <c r="P2623" i="1" s="1"/>
  <c r="Q2623" i="1" s="1"/>
  <c r="R2622" i="1"/>
  <c r="O2623" i="1" l="1"/>
  <c r="P2624" i="1" s="1"/>
  <c r="Q2624" i="1" s="1"/>
  <c r="M2623" i="1"/>
  <c r="R2623" i="1"/>
  <c r="N2623" i="1"/>
  <c r="N2624" i="1" l="1"/>
  <c r="O2624" i="1"/>
  <c r="P2625" i="1" s="1"/>
  <c r="Q2625" i="1" s="1"/>
  <c r="R2624" i="1"/>
  <c r="M2624" i="1"/>
  <c r="N2625" i="1" l="1"/>
  <c r="M2625" i="1"/>
  <c r="O2625" i="1"/>
  <c r="P2626" i="1" s="1"/>
  <c r="Q2626" i="1" s="1"/>
  <c r="R2625" i="1"/>
  <c r="R2626" i="1" l="1"/>
  <c r="O2626" i="1"/>
  <c r="P2627" i="1" s="1"/>
  <c r="Q2627" i="1" s="1"/>
  <c r="N2626" i="1"/>
  <c r="M2626" i="1"/>
  <c r="R2627" i="1" l="1"/>
  <c r="M2627" i="1"/>
  <c r="N2627" i="1"/>
  <c r="O2627" i="1"/>
  <c r="P2628" i="1" s="1"/>
  <c r="Q2628" i="1" s="1"/>
  <c r="M2628" i="1" l="1"/>
  <c r="R2628" i="1"/>
  <c r="N2628" i="1"/>
  <c r="O2628" i="1"/>
  <c r="P2629" i="1" s="1"/>
  <c r="Q2629" i="1" s="1"/>
  <c r="R2629" i="1" l="1"/>
  <c r="N2629" i="1"/>
  <c r="O2629" i="1"/>
  <c r="P2630" i="1" s="1"/>
  <c r="Q2630" i="1" s="1"/>
  <c r="M2629" i="1"/>
  <c r="R2630" i="1" l="1"/>
  <c r="N2630" i="1"/>
  <c r="O2630" i="1"/>
  <c r="P2631" i="1" s="1"/>
  <c r="Q2631" i="1" s="1"/>
  <c r="M2630" i="1"/>
  <c r="N2631" i="1" l="1"/>
  <c r="O2631" i="1"/>
  <c r="P2632" i="1" s="1"/>
  <c r="Q2632" i="1" s="1"/>
  <c r="M2631" i="1"/>
  <c r="R2631" i="1"/>
  <c r="M2632" i="1" l="1"/>
  <c r="O2632" i="1"/>
  <c r="P2633" i="1" s="1"/>
  <c r="Q2633" i="1" s="1"/>
  <c r="N2632" i="1"/>
  <c r="R2632" i="1"/>
  <c r="R2633" i="1" l="1"/>
  <c r="M2633" i="1"/>
  <c r="O2633" i="1"/>
  <c r="P2634" i="1" s="1"/>
  <c r="Q2634" i="1" s="1"/>
  <c r="N2633" i="1"/>
  <c r="N2634" i="1" l="1"/>
  <c r="M2634" i="1"/>
  <c r="R2634" i="1"/>
  <c r="O2634" i="1"/>
  <c r="P2635" i="1" s="1"/>
  <c r="Q2635" i="1" s="1"/>
  <c r="O2635" i="1" l="1"/>
  <c r="P2636" i="1" s="1"/>
  <c r="Q2636" i="1" s="1"/>
  <c r="N2635" i="1"/>
  <c r="M2635" i="1"/>
  <c r="R2635" i="1"/>
  <c r="O2636" i="1" l="1"/>
  <c r="P2637" i="1" s="1"/>
  <c r="Q2637" i="1" s="1"/>
  <c r="N2636" i="1"/>
  <c r="M2636" i="1"/>
  <c r="R2636" i="1"/>
  <c r="R2637" i="1" l="1"/>
  <c r="M2637" i="1"/>
  <c r="N2637" i="1"/>
  <c r="O2637" i="1"/>
  <c r="P2638" i="1" s="1"/>
  <c r="Q2638" i="1" s="1"/>
  <c r="N2638" i="1" l="1"/>
  <c r="O2638" i="1"/>
  <c r="P2639" i="1" s="1"/>
  <c r="Q2639" i="1" s="1"/>
  <c r="R2638" i="1"/>
  <c r="M2638" i="1"/>
  <c r="O2639" i="1" l="1"/>
  <c r="P2640" i="1" s="1"/>
  <c r="Q2640" i="1" s="1"/>
  <c r="R2639" i="1"/>
  <c r="M2639" i="1"/>
  <c r="N2639" i="1"/>
  <c r="M2640" i="1" l="1"/>
  <c r="R2640" i="1"/>
  <c r="O2640" i="1"/>
  <c r="P2641" i="1" s="1"/>
  <c r="Q2641" i="1" s="1"/>
  <c r="N2640" i="1"/>
  <c r="R2641" i="1" l="1"/>
  <c r="N2641" i="1"/>
  <c r="M2641" i="1"/>
  <c r="O2641" i="1"/>
  <c r="P2642" i="1" s="1"/>
  <c r="Q2642" i="1" s="1"/>
  <c r="M2642" i="1" l="1"/>
  <c r="R2642" i="1"/>
  <c r="O2642" i="1"/>
  <c r="P2643" i="1" s="1"/>
  <c r="Q2643" i="1" s="1"/>
  <c r="N2642" i="1"/>
  <c r="N2643" i="1" l="1"/>
  <c r="R2643" i="1"/>
  <c r="O2643" i="1"/>
  <c r="P2644" i="1" s="1"/>
  <c r="Q2644" i="1" s="1"/>
  <c r="M2643" i="1"/>
  <c r="O2644" i="1" l="1"/>
  <c r="P2645" i="1" s="1"/>
  <c r="Q2645" i="1" s="1"/>
  <c r="R2644" i="1"/>
  <c r="M2644" i="1"/>
  <c r="N2644" i="1"/>
  <c r="N2645" i="1" l="1"/>
  <c r="O2645" i="1"/>
  <c r="P2646" i="1" s="1"/>
  <c r="Q2646" i="1" s="1"/>
  <c r="M2645" i="1"/>
  <c r="R2645" i="1"/>
  <c r="N2646" i="1" l="1"/>
  <c r="M2646" i="1"/>
  <c r="O2646" i="1"/>
  <c r="P2647" i="1" s="1"/>
  <c r="Q2647" i="1" s="1"/>
  <c r="R2646" i="1"/>
  <c r="R2647" i="1" l="1"/>
  <c r="M2647" i="1"/>
  <c r="O2647" i="1"/>
  <c r="P2648" i="1" s="1"/>
  <c r="Q2648" i="1" s="1"/>
  <c r="N2647" i="1"/>
  <c r="N2648" i="1" l="1"/>
  <c r="R2648" i="1"/>
  <c r="M2648" i="1"/>
  <c r="O2648" i="1"/>
  <c r="P2649" i="1" s="1"/>
  <c r="Q2649" i="1" s="1"/>
  <c r="R2649" i="1" l="1"/>
  <c r="O2649" i="1"/>
  <c r="P2650" i="1" s="1"/>
  <c r="Q2650" i="1" s="1"/>
  <c r="N2649" i="1"/>
  <c r="M2649" i="1"/>
  <c r="R2650" i="1" l="1"/>
  <c r="N2650" i="1"/>
  <c r="M2650" i="1"/>
  <c r="O2650" i="1"/>
  <c r="P2651" i="1" s="1"/>
  <c r="Q2651" i="1" s="1"/>
  <c r="N2651" i="1" l="1"/>
  <c r="O2651" i="1"/>
  <c r="P2652" i="1" s="1"/>
  <c r="Q2652" i="1" s="1"/>
  <c r="R2651" i="1"/>
  <c r="M2651" i="1"/>
  <c r="R2652" i="1" l="1"/>
  <c r="M2652" i="1"/>
  <c r="N2652" i="1"/>
  <c r="O2652" i="1"/>
  <c r="P2653" i="1" s="1"/>
  <c r="Q2653" i="1" s="1"/>
  <c r="R2653" i="1" l="1"/>
  <c r="O2653" i="1"/>
  <c r="P2654" i="1" s="1"/>
  <c r="Q2654" i="1" s="1"/>
  <c r="N2653" i="1"/>
  <c r="M2653" i="1"/>
  <c r="M2654" i="1" l="1"/>
  <c r="N2654" i="1"/>
  <c r="O2654" i="1"/>
  <c r="P2655" i="1" s="1"/>
  <c r="Q2655" i="1" s="1"/>
  <c r="R2654" i="1"/>
  <c r="R2655" i="1" l="1"/>
  <c r="O2655" i="1"/>
  <c r="P2656" i="1" s="1"/>
  <c r="Q2656" i="1" s="1"/>
  <c r="N2655" i="1"/>
  <c r="M2655" i="1"/>
  <c r="R2656" i="1" l="1"/>
  <c r="N2656" i="1"/>
  <c r="O2656" i="1"/>
  <c r="P2657" i="1" s="1"/>
  <c r="Q2657" i="1" s="1"/>
  <c r="M2656" i="1"/>
  <c r="R2657" i="1" l="1"/>
  <c r="N2657" i="1"/>
  <c r="M2657" i="1"/>
  <c r="O2657" i="1"/>
  <c r="P2658" i="1" s="1"/>
  <c r="Q2658" i="1" s="1"/>
  <c r="R2658" i="1" l="1"/>
  <c r="N2658" i="1"/>
  <c r="O2658" i="1"/>
  <c r="P2659" i="1" s="1"/>
  <c r="Q2659" i="1" s="1"/>
  <c r="M2658" i="1"/>
  <c r="M2659" i="1" l="1"/>
  <c r="N2659" i="1"/>
  <c r="R2659" i="1"/>
  <c r="O2659" i="1"/>
  <c r="P2660" i="1" s="1"/>
  <c r="Q2660" i="1" s="1"/>
  <c r="N2660" i="1" l="1"/>
  <c r="O2660" i="1"/>
  <c r="P2661" i="1" s="1"/>
  <c r="Q2661" i="1" s="1"/>
  <c r="M2660" i="1"/>
  <c r="R2660" i="1"/>
  <c r="O2661" i="1" l="1"/>
  <c r="P2662" i="1" s="1"/>
  <c r="Q2662" i="1" s="1"/>
  <c r="N2661" i="1"/>
  <c r="M2661" i="1"/>
  <c r="R2661" i="1"/>
  <c r="R2662" i="1" l="1"/>
  <c r="N2662" i="1"/>
  <c r="M2662" i="1"/>
  <c r="O2662" i="1"/>
  <c r="P2663" i="1" s="1"/>
  <c r="Q2663" i="1" s="1"/>
  <c r="R2663" i="1" l="1"/>
  <c r="N2663" i="1"/>
  <c r="O2663" i="1"/>
  <c r="P2664" i="1" s="1"/>
  <c r="Q2664" i="1" s="1"/>
  <c r="M2663" i="1"/>
  <c r="R2664" i="1" l="1"/>
  <c r="N2664" i="1"/>
  <c r="M2664" i="1"/>
  <c r="O2664" i="1"/>
  <c r="P2665" i="1" s="1"/>
  <c r="Q2665" i="1" s="1"/>
  <c r="O2665" i="1" l="1"/>
  <c r="P2666" i="1" s="1"/>
  <c r="Q2666" i="1" s="1"/>
  <c r="N2665" i="1"/>
  <c r="M2665" i="1"/>
  <c r="R2665" i="1"/>
  <c r="R2666" i="1" l="1"/>
  <c r="O2666" i="1"/>
  <c r="P2667" i="1" s="1"/>
  <c r="Q2667" i="1" s="1"/>
  <c r="N2666" i="1"/>
  <c r="M2666" i="1"/>
  <c r="R2667" i="1" l="1"/>
  <c r="M2667" i="1"/>
  <c r="N2667" i="1"/>
  <c r="O2667" i="1"/>
  <c r="P2668" i="1" s="1"/>
  <c r="Q2668" i="1" s="1"/>
  <c r="R2668" i="1" l="1"/>
  <c r="M2668" i="1"/>
  <c r="N2668" i="1"/>
  <c r="O2668" i="1"/>
  <c r="P2669" i="1" s="1"/>
  <c r="Q2669" i="1" s="1"/>
  <c r="O2669" i="1" l="1"/>
  <c r="P2670" i="1" s="1"/>
  <c r="Q2670" i="1" s="1"/>
  <c r="R2669" i="1"/>
  <c r="N2669" i="1"/>
  <c r="M2669" i="1"/>
  <c r="R2670" i="1" l="1"/>
  <c r="M2670" i="1"/>
  <c r="N2670" i="1"/>
  <c r="O2670" i="1"/>
  <c r="P2671" i="1" s="1"/>
  <c r="Q2671" i="1" s="1"/>
  <c r="O2671" i="1" l="1"/>
  <c r="P2672" i="1" s="1"/>
  <c r="Q2672" i="1" s="1"/>
  <c r="N2671" i="1"/>
  <c r="M2671" i="1"/>
  <c r="R2671" i="1"/>
  <c r="M2672" i="1" l="1"/>
  <c r="O2672" i="1"/>
  <c r="P2673" i="1" s="1"/>
  <c r="Q2673" i="1" s="1"/>
  <c r="R2672" i="1"/>
  <c r="N2672" i="1"/>
  <c r="N2673" i="1" l="1"/>
  <c r="R2673" i="1"/>
  <c r="M2673" i="1"/>
  <c r="O2673" i="1"/>
  <c r="P2674" i="1" s="1"/>
  <c r="Q2674" i="1" s="1"/>
  <c r="N2674" i="1" l="1"/>
  <c r="M2674" i="1"/>
  <c r="O2674" i="1"/>
  <c r="P2675" i="1" s="1"/>
  <c r="Q2675" i="1" s="1"/>
  <c r="R2674" i="1"/>
  <c r="O2675" i="1" l="1"/>
  <c r="P2676" i="1" s="1"/>
  <c r="Q2676" i="1" s="1"/>
  <c r="R2675" i="1"/>
  <c r="N2675" i="1"/>
  <c r="M2675" i="1"/>
  <c r="R2676" i="1" l="1"/>
  <c r="N2676" i="1"/>
  <c r="M2676" i="1"/>
  <c r="O2676" i="1"/>
  <c r="P2677" i="1" s="1"/>
  <c r="Q2677" i="1" s="1"/>
  <c r="M2677" i="1" l="1"/>
  <c r="R2677" i="1"/>
  <c r="O2677" i="1"/>
  <c r="P2678" i="1" s="1"/>
  <c r="Q2678" i="1" s="1"/>
  <c r="N2677" i="1"/>
  <c r="O2678" i="1" l="1"/>
  <c r="P2679" i="1" s="1"/>
  <c r="Q2679" i="1" s="1"/>
  <c r="N2678" i="1"/>
  <c r="R2678" i="1"/>
  <c r="M2678" i="1"/>
  <c r="R2679" i="1" l="1"/>
  <c r="M2679" i="1"/>
  <c r="N2679" i="1"/>
  <c r="O2679" i="1"/>
  <c r="P2680" i="1" s="1"/>
  <c r="Q2680" i="1" s="1"/>
  <c r="R2680" i="1" l="1"/>
  <c r="O2680" i="1"/>
  <c r="P2681" i="1" s="1"/>
  <c r="Q2681" i="1" s="1"/>
  <c r="M2680" i="1"/>
  <c r="N2680" i="1"/>
  <c r="R2681" i="1" l="1"/>
  <c r="O2681" i="1"/>
  <c r="P2682" i="1" s="1"/>
  <c r="Q2682" i="1" s="1"/>
  <c r="N2681" i="1"/>
  <c r="M2681" i="1"/>
  <c r="R2682" i="1" l="1"/>
  <c r="N2682" i="1"/>
  <c r="M2682" i="1"/>
  <c r="O2682" i="1"/>
  <c r="P2683" i="1" s="1"/>
  <c r="Q2683" i="1" s="1"/>
  <c r="M2683" i="1" l="1"/>
  <c r="O2683" i="1"/>
  <c r="P2684" i="1" s="1"/>
  <c r="Q2684" i="1" s="1"/>
  <c r="N2683" i="1"/>
  <c r="R2683" i="1"/>
  <c r="O2684" i="1" l="1"/>
  <c r="P2685" i="1" s="1"/>
  <c r="Q2685" i="1" s="1"/>
  <c r="R2684" i="1"/>
  <c r="M2684" i="1"/>
  <c r="N2684" i="1"/>
  <c r="O2685" i="1" l="1"/>
  <c r="P2686" i="1" s="1"/>
  <c r="Q2686" i="1" s="1"/>
  <c r="R2685" i="1"/>
  <c r="M2685" i="1"/>
  <c r="N2685" i="1"/>
  <c r="N2686" i="1" l="1"/>
  <c r="M2686" i="1"/>
  <c r="O2686" i="1"/>
  <c r="P2687" i="1" s="1"/>
  <c r="Q2687" i="1" s="1"/>
  <c r="R2686" i="1"/>
  <c r="R2687" i="1" l="1"/>
  <c r="M2687" i="1"/>
  <c r="O2687" i="1"/>
  <c r="P2688" i="1" s="1"/>
  <c r="Q2688" i="1" s="1"/>
  <c r="N2687" i="1"/>
  <c r="R2688" i="1" l="1"/>
  <c r="O2688" i="1"/>
  <c r="P2689" i="1" s="1"/>
  <c r="Q2689" i="1" s="1"/>
  <c r="M2688" i="1"/>
  <c r="N2688" i="1"/>
  <c r="M2689" i="1" l="1"/>
  <c r="O2689" i="1"/>
  <c r="P2690" i="1" s="1"/>
  <c r="Q2690" i="1" s="1"/>
  <c r="R2689" i="1"/>
  <c r="N2689" i="1"/>
  <c r="N2690" i="1" l="1"/>
  <c r="M2690" i="1"/>
  <c r="O2690" i="1"/>
  <c r="P2691" i="1" s="1"/>
  <c r="Q2691" i="1" s="1"/>
  <c r="R2690" i="1"/>
  <c r="R2691" i="1" l="1"/>
  <c r="N2691" i="1"/>
  <c r="M2691" i="1"/>
  <c r="O2691" i="1"/>
  <c r="P2692" i="1" s="1"/>
  <c r="Q2692" i="1" s="1"/>
  <c r="M2692" i="1" l="1"/>
  <c r="O2692" i="1"/>
  <c r="P2693" i="1" s="1"/>
  <c r="Q2693" i="1" s="1"/>
  <c r="R2692" i="1"/>
  <c r="N2692" i="1"/>
  <c r="R2693" i="1" l="1"/>
  <c r="M2693" i="1"/>
  <c r="O2693" i="1"/>
  <c r="P2694" i="1" s="1"/>
  <c r="Q2694" i="1" s="1"/>
  <c r="N2693" i="1"/>
  <c r="R2694" i="1" l="1"/>
  <c r="N2694" i="1"/>
  <c r="M2694" i="1"/>
  <c r="O2694" i="1"/>
  <c r="P2695" i="1" s="1"/>
  <c r="Q2695" i="1" s="1"/>
  <c r="R2695" i="1" l="1"/>
  <c r="O2695" i="1"/>
  <c r="P2696" i="1" s="1"/>
  <c r="Q2696" i="1" s="1"/>
  <c r="N2695" i="1"/>
  <c r="M2695" i="1"/>
  <c r="M2696" i="1" l="1"/>
  <c r="R2696" i="1"/>
  <c r="O2696" i="1"/>
  <c r="P2697" i="1" s="1"/>
  <c r="Q2697" i="1" s="1"/>
  <c r="N2696" i="1"/>
  <c r="R2697" i="1" l="1"/>
  <c r="M2697" i="1"/>
  <c r="O2697" i="1"/>
  <c r="P2698" i="1" s="1"/>
  <c r="Q2698" i="1" s="1"/>
  <c r="N2697" i="1"/>
  <c r="R2698" i="1" l="1"/>
  <c r="N2698" i="1"/>
  <c r="O2698" i="1"/>
  <c r="P2699" i="1" s="1"/>
  <c r="Q2699" i="1" s="1"/>
  <c r="M2698" i="1"/>
  <c r="O2699" i="1" l="1"/>
  <c r="P2700" i="1" s="1"/>
  <c r="Q2700" i="1" s="1"/>
  <c r="R2699" i="1"/>
  <c r="N2699" i="1"/>
  <c r="M2699" i="1"/>
  <c r="O2700" i="1" l="1"/>
  <c r="P2701" i="1" s="1"/>
  <c r="Q2701" i="1" s="1"/>
  <c r="R2700" i="1"/>
  <c r="N2700" i="1"/>
  <c r="M2700" i="1"/>
  <c r="R2701" i="1" l="1"/>
  <c r="O2701" i="1"/>
  <c r="P2702" i="1" s="1"/>
  <c r="Q2702" i="1" s="1"/>
  <c r="M2701" i="1"/>
  <c r="N2701" i="1"/>
  <c r="N2702" i="1" l="1"/>
  <c r="M2702" i="1"/>
  <c r="O2702" i="1"/>
  <c r="P2703" i="1" s="1"/>
  <c r="Q2703" i="1" s="1"/>
  <c r="R2702" i="1"/>
  <c r="O2703" i="1" l="1"/>
  <c r="P2704" i="1" s="1"/>
  <c r="Q2704" i="1" s="1"/>
  <c r="R2703" i="1"/>
  <c r="M2703" i="1"/>
  <c r="N2703" i="1"/>
  <c r="M2704" i="1" l="1"/>
  <c r="R2704" i="1"/>
  <c r="O2704" i="1"/>
  <c r="P2705" i="1" s="1"/>
  <c r="Q2705" i="1" s="1"/>
  <c r="N2704" i="1"/>
  <c r="N2705" i="1" l="1"/>
  <c r="R2705" i="1"/>
  <c r="O2705" i="1"/>
  <c r="P2706" i="1" s="1"/>
  <c r="Q2706" i="1" s="1"/>
  <c r="M2705" i="1"/>
  <c r="R2706" i="1" l="1"/>
  <c r="N2706" i="1"/>
  <c r="O2706" i="1"/>
  <c r="P2707" i="1" s="1"/>
  <c r="Q2707" i="1" s="1"/>
  <c r="M2706" i="1"/>
  <c r="R2707" i="1" l="1"/>
  <c r="M2707" i="1"/>
  <c r="N2707" i="1"/>
  <c r="O2707" i="1"/>
  <c r="P2708" i="1" s="1"/>
  <c r="Q2708" i="1" s="1"/>
  <c r="O2708" i="1" l="1"/>
  <c r="P2709" i="1" s="1"/>
  <c r="Q2709" i="1" s="1"/>
  <c r="N2708" i="1"/>
  <c r="R2708" i="1"/>
  <c r="M2708" i="1"/>
  <c r="R2709" i="1" l="1"/>
  <c r="O2709" i="1"/>
  <c r="P2710" i="1" s="1"/>
  <c r="Q2710" i="1" s="1"/>
  <c r="M2709" i="1"/>
  <c r="N2709" i="1"/>
  <c r="R2710" i="1" l="1"/>
  <c r="M2710" i="1"/>
  <c r="O2710" i="1"/>
  <c r="P2711" i="1" s="1"/>
  <c r="Q2711" i="1" s="1"/>
  <c r="N2710" i="1"/>
  <c r="O2711" i="1" l="1"/>
  <c r="P2712" i="1" s="1"/>
  <c r="Q2712" i="1" s="1"/>
  <c r="N2711" i="1"/>
  <c r="M2711" i="1"/>
  <c r="R2711" i="1"/>
  <c r="N2712" i="1" l="1"/>
  <c r="O2712" i="1"/>
  <c r="P2713" i="1" s="1"/>
  <c r="Q2713" i="1" s="1"/>
  <c r="M2712" i="1"/>
  <c r="R2712" i="1"/>
  <c r="M2713" i="1" l="1"/>
  <c r="O2713" i="1"/>
  <c r="P2714" i="1" s="1"/>
  <c r="Q2714" i="1" s="1"/>
  <c r="R2713" i="1"/>
  <c r="N2713" i="1"/>
  <c r="N2714" i="1" l="1"/>
  <c r="R2714" i="1"/>
  <c r="O2714" i="1"/>
  <c r="P2715" i="1" s="1"/>
  <c r="Q2715" i="1" s="1"/>
  <c r="M2714" i="1"/>
  <c r="M2715" i="1" l="1"/>
  <c r="O2715" i="1"/>
  <c r="P2716" i="1" s="1"/>
  <c r="Q2716" i="1" s="1"/>
  <c r="R2715" i="1"/>
  <c r="N2715" i="1"/>
  <c r="R2716" i="1" l="1"/>
  <c r="N2716" i="1"/>
  <c r="M2716" i="1"/>
  <c r="O2716" i="1"/>
  <c r="P2717" i="1" s="1"/>
  <c r="Q2717" i="1" s="1"/>
  <c r="R2717" i="1" l="1"/>
  <c r="N2717" i="1"/>
  <c r="M2717" i="1"/>
  <c r="O2717" i="1"/>
  <c r="P2718" i="1" s="1"/>
  <c r="Q2718" i="1" s="1"/>
  <c r="R2718" i="1" l="1"/>
  <c r="O2718" i="1"/>
  <c r="P2719" i="1" s="1"/>
  <c r="Q2719" i="1" s="1"/>
  <c r="M2718" i="1"/>
  <c r="N2718" i="1"/>
  <c r="R2719" i="1" l="1"/>
  <c r="M2719" i="1"/>
  <c r="O2719" i="1"/>
  <c r="P2720" i="1" s="1"/>
  <c r="Q2720" i="1" s="1"/>
  <c r="N2719" i="1"/>
  <c r="O2720" i="1" l="1"/>
  <c r="P2721" i="1" s="1"/>
  <c r="Q2721" i="1" s="1"/>
  <c r="N2720" i="1"/>
  <c r="M2720" i="1"/>
  <c r="R2720" i="1"/>
  <c r="M2721" i="1" l="1"/>
  <c r="O2721" i="1"/>
  <c r="P2722" i="1" s="1"/>
  <c r="Q2722" i="1" s="1"/>
  <c r="R2721" i="1"/>
  <c r="N2721" i="1"/>
  <c r="R2722" i="1" l="1"/>
  <c r="M2722" i="1"/>
  <c r="O2722" i="1"/>
  <c r="P2723" i="1" s="1"/>
  <c r="Q2723" i="1" s="1"/>
  <c r="N2722" i="1"/>
  <c r="R2723" i="1" l="1"/>
  <c r="O2723" i="1"/>
  <c r="P2724" i="1" s="1"/>
  <c r="Q2724" i="1" s="1"/>
  <c r="M2723" i="1"/>
  <c r="N2723" i="1"/>
  <c r="N2724" i="1" l="1"/>
  <c r="R2724" i="1"/>
  <c r="O2724" i="1"/>
  <c r="P2725" i="1" s="1"/>
  <c r="Q2725" i="1" s="1"/>
  <c r="M2724" i="1"/>
  <c r="R2725" i="1" l="1"/>
  <c r="M2725" i="1"/>
  <c r="O2725" i="1"/>
  <c r="P2726" i="1" s="1"/>
  <c r="Q2726" i="1" s="1"/>
  <c r="N2725" i="1"/>
  <c r="M2726" i="1" l="1"/>
  <c r="O2726" i="1"/>
  <c r="P2727" i="1" s="1"/>
  <c r="Q2727" i="1" s="1"/>
  <c r="N2726" i="1"/>
  <c r="R2726" i="1"/>
  <c r="M2727" i="1" l="1"/>
  <c r="O2727" i="1"/>
  <c r="P2728" i="1" s="1"/>
  <c r="Q2728" i="1" s="1"/>
  <c r="R2727" i="1"/>
  <c r="N2727" i="1"/>
  <c r="R2728" i="1" l="1"/>
  <c r="N2728" i="1"/>
  <c r="M2728" i="1"/>
  <c r="O2728" i="1"/>
  <c r="P2729" i="1" s="1"/>
  <c r="Q2729" i="1" s="1"/>
  <c r="R2729" i="1" l="1"/>
  <c r="M2729" i="1"/>
  <c r="N2729" i="1"/>
  <c r="O2729" i="1"/>
  <c r="P2730" i="1" s="1"/>
  <c r="Q2730" i="1" s="1"/>
  <c r="R2730" i="1" l="1"/>
  <c r="N2730" i="1"/>
  <c r="M2730" i="1"/>
  <c r="O2730" i="1"/>
  <c r="P2731" i="1" s="1"/>
  <c r="Q2731" i="1" s="1"/>
  <c r="R2731" i="1" l="1"/>
  <c r="M2731" i="1"/>
  <c r="N2731" i="1"/>
  <c r="O2731" i="1"/>
  <c r="P2732" i="1" s="1"/>
  <c r="Q2732" i="1" s="1"/>
  <c r="M2732" i="1" l="1"/>
  <c r="R2732" i="1"/>
  <c r="O2732" i="1"/>
  <c r="P2733" i="1" s="1"/>
  <c r="Q2733" i="1" s="1"/>
  <c r="N2732" i="1"/>
  <c r="R2733" i="1" l="1"/>
  <c r="O2733" i="1"/>
  <c r="P2734" i="1" s="1"/>
  <c r="Q2734" i="1" s="1"/>
  <c r="N2733" i="1"/>
  <c r="M2733" i="1"/>
  <c r="M2734" i="1" l="1"/>
  <c r="O2734" i="1"/>
  <c r="P2735" i="1" s="1"/>
  <c r="Q2735" i="1" s="1"/>
  <c r="N2734" i="1"/>
  <c r="R2734" i="1"/>
  <c r="R2735" i="1" l="1"/>
  <c r="M2735" i="1"/>
  <c r="N2735" i="1"/>
  <c r="O2735" i="1"/>
  <c r="P2736" i="1" s="1"/>
  <c r="Q2736" i="1" s="1"/>
  <c r="M2736" i="1" l="1"/>
  <c r="O2736" i="1"/>
  <c r="P2737" i="1" s="1"/>
  <c r="Q2737" i="1" s="1"/>
  <c r="N2736" i="1"/>
  <c r="R2736" i="1"/>
  <c r="N2737" i="1" l="1"/>
  <c r="R2737" i="1"/>
  <c r="M2737" i="1"/>
  <c r="O2737" i="1"/>
  <c r="P2738" i="1" s="1"/>
  <c r="Q2738" i="1" s="1"/>
  <c r="R2738" i="1" l="1"/>
  <c r="N2738" i="1"/>
  <c r="M2738" i="1"/>
  <c r="O2738" i="1"/>
  <c r="P2739" i="1" s="1"/>
  <c r="Q2739" i="1" s="1"/>
  <c r="R2739" i="1" l="1"/>
  <c r="N2739" i="1"/>
  <c r="M2739" i="1"/>
  <c r="O2739" i="1"/>
  <c r="P2740" i="1" s="1"/>
  <c r="Q2740" i="1" s="1"/>
  <c r="M2740" i="1" l="1"/>
  <c r="N2740" i="1"/>
  <c r="O2740" i="1"/>
  <c r="P2741" i="1" s="1"/>
  <c r="Q2741" i="1" s="1"/>
  <c r="R2740" i="1"/>
  <c r="O2741" i="1" l="1"/>
  <c r="P2742" i="1" s="1"/>
  <c r="Q2742" i="1" s="1"/>
  <c r="M2741" i="1"/>
  <c r="N2741" i="1"/>
  <c r="R2741" i="1"/>
  <c r="M2742" i="1" l="1"/>
  <c r="R2742" i="1"/>
  <c r="O2742" i="1"/>
  <c r="P2743" i="1" s="1"/>
  <c r="Q2743" i="1" s="1"/>
  <c r="N2742" i="1"/>
  <c r="M2743" i="1" l="1"/>
  <c r="N2743" i="1"/>
  <c r="R2743" i="1"/>
  <c r="O2743" i="1"/>
  <c r="P2744" i="1" s="1"/>
  <c r="Q2744" i="1" s="1"/>
  <c r="O2744" i="1" l="1"/>
  <c r="P2745" i="1" s="1"/>
  <c r="Q2745" i="1" s="1"/>
  <c r="M2744" i="1"/>
  <c r="R2744" i="1"/>
  <c r="N2744" i="1"/>
  <c r="M2745" i="1" l="1"/>
  <c r="N2745" i="1"/>
  <c r="R2745" i="1"/>
  <c r="O2745" i="1"/>
  <c r="P2746" i="1" s="1"/>
  <c r="Q2746" i="1" s="1"/>
  <c r="M2746" i="1" l="1"/>
  <c r="N2746" i="1"/>
  <c r="R2746" i="1"/>
  <c r="O2746" i="1"/>
  <c r="P2747" i="1" s="1"/>
  <c r="Q2747" i="1" s="1"/>
  <c r="N2747" i="1" l="1"/>
  <c r="M2747" i="1"/>
  <c r="R2747" i="1"/>
  <c r="O2747" i="1"/>
  <c r="P2748" i="1" s="1"/>
  <c r="Q2748" i="1" s="1"/>
  <c r="R2748" i="1" l="1"/>
  <c r="M2748" i="1"/>
  <c r="N2748" i="1"/>
  <c r="O2748" i="1"/>
  <c r="P2749" i="1" s="1"/>
  <c r="Q2749" i="1" s="1"/>
  <c r="R2749" i="1" l="1"/>
  <c r="M2749" i="1"/>
  <c r="O2749" i="1"/>
  <c r="P2750" i="1" s="1"/>
  <c r="Q2750" i="1" s="1"/>
  <c r="N2749" i="1"/>
  <c r="R2750" i="1" l="1"/>
  <c r="N2750" i="1"/>
  <c r="M2750" i="1"/>
  <c r="O2750" i="1"/>
  <c r="P2751" i="1" s="1"/>
  <c r="Q2751" i="1" s="1"/>
  <c r="M2751" i="1" l="1"/>
  <c r="N2751" i="1"/>
  <c r="O2751" i="1"/>
  <c r="P2752" i="1" s="1"/>
  <c r="Q2752" i="1" s="1"/>
  <c r="R2751" i="1"/>
  <c r="N2752" i="1" l="1"/>
  <c r="O2752" i="1"/>
  <c r="P2753" i="1" s="1"/>
  <c r="Q2753" i="1" s="1"/>
  <c r="M2752" i="1"/>
  <c r="R2752" i="1"/>
  <c r="R2753" i="1" l="1"/>
  <c r="N2753" i="1"/>
  <c r="M2753" i="1"/>
  <c r="O2753" i="1"/>
  <c r="P2754" i="1" s="1"/>
  <c r="Q2754" i="1" s="1"/>
  <c r="N2754" i="1" l="1"/>
  <c r="O2754" i="1"/>
  <c r="P2755" i="1" s="1"/>
  <c r="Q2755" i="1" s="1"/>
  <c r="R2754" i="1"/>
  <c r="M2754" i="1"/>
  <c r="R2755" i="1" l="1"/>
  <c r="N2755" i="1"/>
  <c r="O2755" i="1"/>
  <c r="P2756" i="1" s="1"/>
  <c r="Q2756" i="1" s="1"/>
  <c r="M2755" i="1"/>
  <c r="O2756" i="1" l="1"/>
  <c r="P2757" i="1" s="1"/>
  <c r="Q2757" i="1" s="1"/>
  <c r="N2756" i="1"/>
  <c r="M2756" i="1"/>
  <c r="R2756" i="1"/>
  <c r="N2757" i="1" l="1"/>
  <c r="O2757" i="1"/>
  <c r="P2758" i="1" s="1"/>
  <c r="Q2758" i="1" s="1"/>
  <c r="M2757" i="1"/>
  <c r="R2757" i="1"/>
  <c r="M2758" i="1" l="1"/>
  <c r="N2758" i="1"/>
  <c r="O2758" i="1"/>
  <c r="P2759" i="1" s="1"/>
  <c r="Q2759" i="1" s="1"/>
  <c r="R2758" i="1"/>
  <c r="R2759" i="1" l="1"/>
  <c r="M2759" i="1"/>
  <c r="O2759" i="1"/>
  <c r="P2760" i="1" s="1"/>
  <c r="Q2760" i="1" s="1"/>
  <c r="N2759" i="1"/>
  <c r="N2760" i="1" l="1"/>
  <c r="R2760" i="1"/>
  <c r="M2760" i="1"/>
  <c r="O2760" i="1"/>
  <c r="P2761" i="1" s="1"/>
  <c r="Q2761" i="1" s="1"/>
  <c r="N2761" i="1" l="1"/>
  <c r="M2761" i="1"/>
  <c r="R2761" i="1"/>
  <c r="O2761" i="1"/>
  <c r="P2762" i="1" s="1"/>
  <c r="Q2762" i="1" s="1"/>
  <c r="O2762" i="1" l="1"/>
  <c r="P2763" i="1" s="1"/>
  <c r="Q2763" i="1" s="1"/>
  <c r="R2762" i="1"/>
  <c r="N2762" i="1"/>
  <c r="M2762" i="1"/>
  <c r="R2763" i="1" l="1"/>
  <c r="O2763" i="1"/>
  <c r="P2764" i="1" s="1"/>
  <c r="Q2764" i="1" s="1"/>
  <c r="N2763" i="1"/>
  <c r="M2763" i="1"/>
  <c r="N2764" i="1" l="1"/>
  <c r="M2764" i="1"/>
  <c r="O2764" i="1"/>
  <c r="P2765" i="1" s="1"/>
  <c r="Q2765" i="1" s="1"/>
  <c r="R2764" i="1"/>
  <c r="R2765" i="1" l="1"/>
  <c r="M2765" i="1"/>
  <c r="N2765" i="1"/>
  <c r="O2765" i="1"/>
  <c r="P2766" i="1" s="1"/>
  <c r="Q2766" i="1" s="1"/>
  <c r="M2766" i="1" l="1"/>
  <c r="R2766" i="1"/>
  <c r="N2766" i="1"/>
  <c r="O2766" i="1"/>
  <c r="P2767" i="1" s="1"/>
  <c r="Q2767" i="1" s="1"/>
  <c r="O2767" i="1" l="1"/>
  <c r="P2768" i="1" s="1"/>
  <c r="Q2768" i="1" s="1"/>
  <c r="M2767" i="1"/>
  <c r="R2767" i="1"/>
  <c r="N2767" i="1"/>
  <c r="R2768" i="1" l="1"/>
  <c r="O2768" i="1"/>
  <c r="P2769" i="1" s="1"/>
  <c r="Q2769" i="1" s="1"/>
  <c r="M2768" i="1"/>
  <c r="N2768" i="1"/>
  <c r="O2769" i="1" l="1"/>
  <c r="P2770" i="1" s="1"/>
  <c r="Q2770" i="1" s="1"/>
  <c r="M2769" i="1"/>
  <c r="R2769" i="1"/>
  <c r="N2769" i="1"/>
  <c r="R2770" i="1" l="1"/>
  <c r="M2770" i="1"/>
  <c r="O2770" i="1"/>
  <c r="P2771" i="1" s="1"/>
  <c r="Q2771" i="1" s="1"/>
  <c r="N2770" i="1"/>
  <c r="N2771" i="1" l="1"/>
  <c r="M2771" i="1"/>
  <c r="O2771" i="1"/>
  <c r="P2772" i="1" s="1"/>
  <c r="Q2772" i="1" s="1"/>
  <c r="R2771" i="1"/>
  <c r="O2772" i="1" l="1"/>
  <c r="P2773" i="1" s="1"/>
  <c r="Q2773" i="1" s="1"/>
  <c r="M2772" i="1"/>
  <c r="N2772" i="1"/>
  <c r="R2772" i="1"/>
  <c r="N2773" i="1" l="1"/>
  <c r="R2773" i="1"/>
  <c r="M2773" i="1"/>
  <c r="O2773" i="1"/>
  <c r="P2774" i="1" s="1"/>
  <c r="Q2774" i="1" s="1"/>
  <c r="R2774" i="1" l="1"/>
  <c r="O2774" i="1"/>
  <c r="P2775" i="1" s="1"/>
  <c r="Q2775" i="1" s="1"/>
  <c r="M2774" i="1"/>
  <c r="N2774" i="1"/>
  <c r="R2775" i="1" l="1"/>
  <c r="M2775" i="1"/>
  <c r="N2775" i="1"/>
  <c r="O2775" i="1"/>
  <c r="P2776" i="1" s="1"/>
  <c r="Q2776" i="1" s="1"/>
  <c r="O2776" i="1" l="1"/>
  <c r="P2777" i="1" s="1"/>
  <c r="Q2777" i="1" s="1"/>
  <c r="R2776" i="1"/>
  <c r="M2776" i="1"/>
  <c r="N2776" i="1"/>
  <c r="O2777" i="1" l="1"/>
  <c r="P2778" i="1" s="1"/>
  <c r="Q2778" i="1" s="1"/>
  <c r="M2777" i="1"/>
  <c r="R2777" i="1"/>
  <c r="N2777" i="1"/>
  <c r="R2778" i="1" l="1"/>
  <c r="M2778" i="1"/>
  <c r="O2778" i="1"/>
  <c r="P2779" i="1" s="1"/>
  <c r="Q2779" i="1" s="1"/>
  <c r="N2778" i="1"/>
  <c r="R2779" i="1" l="1"/>
  <c r="N2779" i="1"/>
  <c r="O2779" i="1"/>
  <c r="P2780" i="1" s="1"/>
  <c r="Q2780" i="1" s="1"/>
  <c r="M2779" i="1"/>
  <c r="M2780" i="1" l="1"/>
  <c r="R2780" i="1"/>
  <c r="O2780" i="1"/>
  <c r="P2781" i="1" s="1"/>
  <c r="Q2781" i="1" s="1"/>
  <c r="N2780" i="1"/>
  <c r="R2781" i="1" l="1"/>
  <c r="N2781" i="1"/>
  <c r="O2781" i="1"/>
  <c r="P2782" i="1" s="1"/>
  <c r="Q2782" i="1" s="1"/>
  <c r="M2781" i="1"/>
  <c r="M2782" i="1" l="1"/>
  <c r="R2782" i="1"/>
  <c r="N2782" i="1"/>
  <c r="O2782" i="1"/>
  <c r="P2783" i="1" s="1"/>
  <c r="Q2783" i="1" s="1"/>
  <c r="N2783" i="1" l="1"/>
  <c r="R2783" i="1"/>
  <c r="O2783" i="1"/>
  <c r="P2784" i="1" s="1"/>
  <c r="Q2784" i="1" s="1"/>
  <c r="M2783" i="1"/>
  <c r="R2784" i="1" l="1"/>
  <c r="M2784" i="1"/>
  <c r="N2784" i="1"/>
  <c r="O2784" i="1"/>
  <c r="P2785" i="1" s="1"/>
  <c r="Q2785" i="1" s="1"/>
  <c r="M2785" i="1" l="1"/>
  <c r="N2785" i="1"/>
  <c r="O2785" i="1"/>
  <c r="P2786" i="1" s="1"/>
  <c r="Q2786" i="1" s="1"/>
  <c r="R2785" i="1"/>
  <c r="R2786" i="1" l="1"/>
  <c r="O2786" i="1"/>
  <c r="P2787" i="1" s="1"/>
  <c r="Q2787" i="1" s="1"/>
  <c r="M2786" i="1"/>
  <c r="N2786" i="1"/>
  <c r="R2787" i="1" l="1"/>
  <c r="O2787" i="1"/>
  <c r="P2788" i="1" s="1"/>
  <c r="Q2788" i="1" s="1"/>
  <c r="N2787" i="1"/>
  <c r="M2787" i="1"/>
  <c r="M2788" i="1" l="1"/>
  <c r="O2788" i="1"/>
  <c r="P2789" i="1" s="1"/>
  <c r="Q2789" i="1" s="1"/>
  <c r="N2788" i="1"/>
  <c r="R2788" i="1"/>
  <c r="R2789" i="1" l="1"/>
  <c r="N2789" i="1"/>
  <c r="M2789" i="1"/>
  <c r="O2789" i="1"/>
  <c r="P2790" i="1" s="1"/>
  <c r="Q2790" i="1" s="1"/>
  <c r="R2790" i="1" l="1"/>
  <c r="M2790" i="1"/>
  <c r="N2790" i="1"/>
  <c r="O2790" i="1"/>
  <c r="P2791" i="1" s="1"/>
  <c r="Q2791" i="1" s="1"/>
  <c r="R2791" i="1" l="1"/>
  <c r="N2791" i="1"/>
  <c r="M2791" i="1"/>
  <c r="O2791" i="1"/>
  <c r="P2792" i="1" s="1"/>
  <c r="Q2792" i="1" s="1"/>
  <c r="R2792" i="1" l="1"/>
  <c r="O2792" i="1"/>
  <c r="P2793" i="1" s="1"/>
  <c r="Q2793" i="1" s="1"/>
  <c r="N2792" i="1"/>
  <c r="M2792" i="1"/>
  <c r="O2793" i="1" l="1"/>
  <c r="P2794" i="1" s="1"/>
  <c r="Q2794" i="1" s="1"/>
  <c r="M2793" i="1"/>
  <c r="R2793" i="1"/>
  <c r="N2793" i="1"/>
  <c r="N2794" i="1" l="1"/>
  <c r="M2794" i="1"/>
  <c r="O2794" i="1"/>
  <c r="P2795" i="1" s="1"/>
  <c r="Q2795" i="1" s="1"/>
  <c r="R2794" i="1"/>
  <c r="R2795" i="1" l="1"/>
  <c r="O2795" i="1"/>
  <c r="P2796" i="1" s="1"/>
  <c r="Q2796" i="1" s="1"/>
  <c r="M2795" i="1"/>
  <c r="N2795" i="1"/>
  <c r="N2796" i="1" l="1"/>
  <c r="O2796" i="1"/>
  <c r="P2797" i="1" s="1"/>
  <c r="Q2797" i="1" s="1"/>
  <c r="M2796" i="1"/>
  <c r="R2796" i="1"/>
  <c r="O2797" i="1" l="1"/>
  <c r="P2798" i="1" s="1"/>
  <c r="Q2798" i="1" s="1"/>
  <c r="R2797" i="1"/>
  <c r="N2797" i="1"/>
  <c r="M2797" i="1"/>
  <c r="R2798" i="1" l="1"/>
  <c r="O2798" i="1"/>
  <c r="P2799" i="1" s="1"/>
  <c r="Q2799" i="1" s="1"/>
  <c r="N2798" i="1"/>
  <c r="M2798" i="1"/>
  <c r="O2799" i="1" l="1"/>
  <c r="P2800" i="1" s="1"/>
  <c r="Q2800" i="1" s="1"/>
  <c r="M2799" i="1"/>
  <c r="N2799" i="1"/>
  <c r="R2799" i="1"/>
  <c r="M2800" i="1" l="1"/>
  <c r="R2800" i="1"/>
  <c r="O2800" i="1"/>
  <c r="P2801" i="1" s="1"/>
  <c r="Q2801" i="1" s="1"/>
  <c r="N2800" i="1"/>
  <c r="R2801" i="1" l="1"/>
  <c r="M2801" i="1"/>
  <c r="O2801" i="1"/>
  <c r="P2802" i="1" s="1"/>
  <c r="Q2802" i="1" s="1"/>
  <c r="N2801" i="1"/>
  <c r="N2802" i="1" l="1"/>
  <c r="O2802" i="1"/>
  <c r="P2803" i="1" s="1"/>
  <c r="Q2803" i="1" s="1"/>
  <c r="M2802" i="1"/>
  <c r="R2802" i="1"/>
  <c r="R2803" i="1" l="1"/>
  <c r="O2803" i="1"/>
  <c r="P2804" i="1" s="1"/>
  <c r="Q2804" i="1" s="1"/>
  <c r="N2803" i="1"/>
  <c r="M2803" i="1"/>
  <c r="O2804" i="1" l="1"/>
  <c r="P2805" i="1" s="1"/>
  <c r="Q2805" i="1" s="1"/>
  <c r="M2804" i="1"/>
  <c r="N2804" i="1"/>
  <c r="R2804" i="1"/>
  <c r="M2805" i="1" l="1"/>
  <c r="R2805" i="1"/>
  <c r="O2805" i="1"/>
  <c r="P2806" i="1" s="1"/>
  <c r="Q2806" i="1" s="1"/>
  <c r="N2805" i="1"/>
  <c r="R2806" i="1" l="1"/>
  <c r="N2806" i="1"/>
  <c r="M2806" i="1"/>
  <c r="O2806" i="1"/>
  <c r="P2807" i="1" s="1"/>
  <c r="Q2807" i="1" s="1"/>
  <c r="O2807" i="1" l="1"/>
  <c r="P2808" i="1" s="1"/>
  <c r="Q2808" i="1" s="1"/>
  <c r="N2807" i="1"/>
  <c r="M2807" i="1"/>
  <c r="R2807" i="1"/>
  <c r="M2808" i="1" l="1"/>
  <c r="R2808" i="1"/>
  <c r="N2808" i="1"/>
  <c r="O2808" i="1"/>
  <c r="P2809" i="1" s="1"/>
  <c r="Q2809" i="1" s="1"/>
  <c r="R2809" i="1" l="1"/>
  <c r="O2809" i="1"/>
  <c r="P2810" i="1" s="1"/>
  <c r="Q2810" i="1" s="1"/>
  <c r="N2809" i="1"/>
  <c r="M2809" i="1"/>
  <c r="O2810" i="1" l="1"/>
  <c r="P2811" i="1" s="1"/>
  <c r="Q2811" i="1" s="1"/>
  <c r="M2810" i="1"/>
  <c r="N2810" i="1"/>
  <c r="R2810" i="1"/>
  <c r="N2811" i="1" l="1"/>
  <c r="O2811" i="1"/>
  <c r="P2812" i="1" s="1"/>
  <c r="Q2812" i="1" s="1"/>
  <c r="M2811" i="1"/>
  <c r="R2811" i="1"/>
  <c r="N2812" i="1" l="1"/>
  <c r="O2812" i="1"/>
  <c r="P2813" i="1" s="1"/>
  <c r="Q2813" i="1" s="1"/>
  <c r="M2812" i="1"/>
  <c r="R2812" i="1"/>
  <c r="O2813" i="1" l="1"/>
  <c r="P2814" i="1" s="1"/>
  <c r="Q2814" i="1" s="1"/>
  <c r="M2813" i="1"/>
  <c r="N2813" i="1"/>
  <c r="R2813" i="1"/>
  <c r="R2814" i="1" l="1"/>
  <c r="M2814" i="1"/>
  <c r="O2814" i="1"/>
  <c r="P2815" i="1" s="1"/>
  <c r="Q2815" i="1" s="1"/>
  <c r="N2814" i="1"/>
  <c r="R2815" i="1" l="1"/>
  <c r="O2815" i="1"/>
  <c r="P2816" i="1" s="1"/>
  <c r="Q2816" i="1" s="1"/>
  <c r="M2815" i="1"/>
  <c r="N2815" i="1"/>
  <c r="R2816" i="1" l="1"/>
  <c r="M2816" i="1"/>
  <c r="N2816" i="1"/>
  <c r="O2816" i="1"/>
  <c r="P2817" i="1" s="1"/>
  <c r="Q2817" i="1" s="1"/>
  <c r="R2817" i="1" l="1"/>
  <c r="O2817" i="1"/>
  <c r="P2818" i="1" s="1"/>
  <c r="Q2818" i="1" s="1"/>
  <c r="M2817" i="1"/>
  <c r="N2817" i="1"/>
  <c r="N2818" i="1" l="1"/>
  <c r="R2818" i="1"/>
  <c r="O2818" i="1"/>
  <c r="P2819" i="1" s="1"/>
  <c r="Q2819" i="1" s="1"/>
  <c r="M2818" i="1"/>
  <c r="O2819" i="1" l="1"/>
  <c r="P2820" i="1" s="1"/>
  <c r="Q2820" i="1" s="1"/>
  <c r="N2819" i="1"/>
  <c r="R2819" i="1"/>
  <c r="M2819" i="1"/>
  <c r="O2820" i="1" l="1"/>
  <c r="P2821" i="1" s="1"/>
  <c r="Q2821" i="1" s="1"/>
  <c r="R2820" i="1"/>
  <c r="M2820" i="1"/>
  <c r="N2820" i="1"/>
  <c r="O2821" i="1" l="1"/>
  <c r="P2822" i="1" s="1"/>
  <c r="Q2822" i="1" s="1"/>
  <c r="N2821" i="1"/>
  <c r="R2821" i="1"/>
  <c r="M2821" i="1"/>
  <c r="N2822" i="1" l="1"/>
  <c r="R2822" i="1"/>
  <c r="O2822" i="1"/>
  <c r="P2823" i="1" s="1"/>
  <c r="Q2823" i="1" s="1"/>
  <c r="M2822" i="1"/>
  <c r="R2823" i="1" l="1"/>
  <c r="M2823" i="1"/>
  <c r="N2823" i="1"/>
  <c r="O2823" i="1"/>
  <c r="P2824" i="1" s="1"/>
  <c r="Q2824" i="1" s="1"/>
  <c r="R2824" i="1" l="1"/>
  <c r="N2824" i="1"/>
  <c r="M2824" i="1"/>
  <c r="O2824" i="1"/>
  <c r="P2825" i="1" s="1"/>
  <c r="Q2825" i="1" s="1"/>
  <c r="R2825" i="1" l="1"/>
  <c r="N2825" i="1"/>
  <c r="O2825" i="1"/>
  <c r="P2826" i="1" s="1"/>
  <c r="Q2826" i="1" s="1"/>
  <c r="M2825" i="1"/>
  <c r="R2826" i="1" l="1"/>
  <c r="N2826" i="1"/>
  <c r="O2826" i="1"/>
  <c r="P2827" i="1" s="1"/>
  <c r="Q2827" i="1" s="1"/>
  <c r="M2826" i="1"/>
  <c r="M2827" i="1" l="1"/>
  <c r="N2827" i="1"/>
  <c r="O2827" i="1"/>
  <c r="P2828" i="1" s="1"/>
  <c r="Q2828" i="1" s="1"/>
  <c r="R2827" i="1"/>
  <c r="O2828" i="1" l="1"/>
  <c r="P2829" i="1" s="1"/>
  <c r="Q2829" i="1" s="1"/>
  <c r="M2828" i="1"/>
  <c r="N2828" i="1"/>
  <c r="R2828" i="1"/>
  <c r="N2829" i="1" l="1"/>
  <c r="O2829" i="1"/>
  <c r="P2830" i="1" s="1"/>
  <c r="Q2830" i="1" s="1"/>
  <c r="R2829" i="1"/>
  <c r="M2829" i="1"/>
  <c r="N2830" i="1" l="1"/>
  <c r="M2830" i="1"/>
  <c r="O2830" i="1"/>
  <c r="P2831" i="1" s="1"/>
  <c r="Q2831" i="1" s="1"/>
  <c r="R2830" i="1"/>
  <c r="M2831" i="1" l="1"/>
  <c r="N2831" i="1"/>
  <c r="O2831" i="1"/>
  <c r="P2832" i="1" s="1"/>
  <c r="Q2832" i="1" s="1"/>
  <c r="R2831" i="1"/>
  <c r="O2832" i="1" l="1"/>
  <c r="P2833" i="1" s="1"/>
  <c r="Q2833" i="1" s="1"/>
  <c r="N2832" i="1"/>
  <c r="R2832" i="1"/>
  <c r="M2832" i="1"/>
  <c r="O2833" i="1" l="1"/>
  <c r="P2834" i="1" s="1"/>
  <c r="Q2834" i="1" s="1"/>
  <c r="M2833" i="1"/>
  <c r="N2833" i="1"/>
  <c r="R2833" i="1"/>
  <c r="M2834" i="1" l="1"/>
  <c r="O2834" i="1"/>
  <c r="P2835" i="1" s="1"/>
  <c r="Q2835" i="1" s="1"/>
  <c r="R2834" i="1"/>
  <c r="N2834" i="1"/>
  <c r="O2835" i="1" l="1"/>
  <c r="P2836" i="1" s="1"/>
  <c r="Q2836" i="1" s="1"/>
  <c r="R2835" i="1"/>
  <c r="N2835" i="1"/>
  <c r="M2835" i="1"/>
  <c r="R2836" i="1" l="1"/>
  <c r="O2836" i="1"/>
  <c r="P2837" i="1" s="1"/>
  <c r="Q2837" i="1" s="1"/>
  <c r="M2836" i="1"/>
  <c r="N2836" i="1"/>
  <c r="R2837" i="1" l="1"/>
  <c r="N2837" i="1"/>
  <c r="M2837" i="1"/>
  <c r="O2837" i="1"/>
  <c r="P2838" i="1" s="1"/>
  <c r="Q2838" i="1" s="1"/>
  <c r="R2838" i="1" l="1"/>
  <c r="M2838" i="1"/>
  <c r="O2838" i="1"/>
  <c r="P2839" i="1" s="1"/>
  <c r="Q2839" i="1" s="1"/>
  <c r="N2838" i="1"/>
  <c r="N2839" i="1" l="1"/>
  <c r="M2839" i="1"/>
  <c r="O2839" i="1"/>
  <c r="P2840" i="1" s="1"/>
  <c r="Q2840" i="1" s="1"/>
  <c r="R2839" i="1"/>
  <c r="R2840" i="1" l="1"/>
  <c r="O2840" i="1"/>
  <c r="P2841" i="1" s="1"/>
  <c r="Q2841" i="1" s="1"/>
  <c r="M2840" i="1"/>
  <c r="N2840" i="1"/>
  <c r="R2841" i="1" l="1"/>
  <c r="N2841" i="1"/>
  <c r="M2841" i="1"/>
  <c r="O2841" i="1"/>
  <c r="P2842" i="1" s="1"/>
  <c r="Q2842" i="1" s="1"/>
  <c r="N2842" i="1" l="1"/>
  <c r="M2842" i="1"/>
  <c r="R2842" i="1"/>
  <c r="O2842" i="1"/>
  <c r="P2843" i="1" s="1"/>
  <c r="Q2843" i="1" s="1"/>
  <c r="M2843" i="1" l="1"/>
  <c r="O2843" i="1"/>
  <c r="P2844" i="1" s="1"/>
  <c r="Q2844" i="1" s="1"/>
  <c r="R2843" i="1"/>
  <c r="N2843" i="1"/>
  <c r="N2844" i="1" l="1"/>
  <c r="M2844" i="1"/>
  <c r="R2844" i="1"/>
  <c r="O2844" i="1"/>
  <c r="P2845" i="1" s="1"/>
  <c r="Q2845" i="1" s="1"/>
  <c r="N2845" i="1" l="1"/>
  <c r="R2845" i="1"/>
  <c r="O2845" i="1"/>
  <c r="P2846" i="1" s="1"/>
  <c r="Q2846" i="1" s="1"/>
  <c r="M2845" i="1"/>
  <c r="R2846" i="1" l="1"/>
  <c r="N2846" i="1"/>
  <c r="M2846" i="1"/>
  <c r="O2846" i="1"/>
  <c r="P2847" i="1" s="1"/>
  <c r="Q2847" i="1" s="1"/>
  <c r="O2847" i="1" l="1"/>
  <c r="P2848" i="1" s="1"/>
  <c r="Q2848" i="1" s="1"/>
  <c r="N2847" i="1"/>
  <c r="R2847" i="1"/>
  <c r="M2847" i="1"/>
  <c r="R2848" i="1" l="1"/>
  <c r="O2848" i="1"/>
  <c r="P2849" i="1" s="1"/>
  <c r="Q2849" i="1" s="1"/>
  <c r="M2848" i="1"/>
  <c r="N2848" i="1"/>
  <c r="N2849" i="1" l="1"/>
  <c r="O2849" i="1"/>
  <c r="P2850" i="1" s="1"/>
  <c r="Q2850" i="1" s="1"/>
  <c r="R2849" i="1"/>
  <c r="M2849" i="1"/>
  <c r="R2850" i="1" l="1"/>
  <c r="O2850" i="1"/>
  <c r="P2851" i="1" s="1"/>
  <c r="Q2851" i="1" s="1"/>
  <c r="M2850" i="1"/>
  <c r="N2850" i="1"/>
  <c r="R2851" i="1" l="1"/>
  <c r="N2851" i="1"/>
  <c r="O2851" i="1"/>
  <c r="P2852" i="1" s="1"/>
  <c r="Q2852" i="1" s="1"/>
  <c r="M2851" i="1"/>
  <c r="M2852" i="1" l="1"/>
  <c r="O2852" i="1"/>
  <c r="P2853" i="1" s="1"/>
  <c r="Q2853" i="1" s="1"/>
  <c r="N2852" i="1"/>
  <c r="R2852" i="1"/>
  <c r="R2853" i="1" l="1"/>
  <c r="N2853" i="1"/>
  <c r="M2853" i="1"/>
  <c r="O2853" i="1"/>
  <c r="P2854" i="1" s="1"/>
  <c r="Q2854" i="1" s="1"/>
  <c r="R2854" i="1" l="1"/>
  <c r="M2854" i="1"/>
  <c r="O2854" i="1"/>
  <c r="P2855" i="1" s="1"/>
  <c r="Q2855" i="1" s="1"/>
  <c r="N2854" i="1"/>
  <c r="R2855" i="1" l="1"/>
  <c r="N2855" i="1"/>
  <c r="M2855" i="1"/>
  <c r="O2855" i="1"/>
  <c r="P2856" i="1" s="1"/>
  <c r="Q2856" i="1" s="1"/>
  <c r="R2856" i="1" l="1"/>
  <c r="O2856" i="1"/>
  <c r="P2857" i="1" s="1"/>
  <c r="Q2857" i="1" s="1"/>
  <c r="M2856" i="1"/>
  <c r="N2856" i="1"/>
  <c r="N2857" i="1" l="1"/>
  <c r="O2857" i="1"/>
  <c r="P2858" i="1" s="1"/>
  <c r="Q2858" i="1" s="1"/>
  <c r="R2857" i="1"/>
  <c r="M2857" i="1"/>
  <c r="N2858" i="1" l="1"/>
  <c r="R2858" i="1"/>
  <c r="O2858" i="1"/>
  <c r="P2859" i="1" s="1"/>
  <c r="Q2859" i="1" s="1"/>
  <c r="M2858" i="1"/>
  <c r="O2859" i="1" l="1"/>
  <c r="P2860" i="1" s="1"/>
  <c r="Q2860" i="1" s="1"/>
  <c r="N2859" i="1"/>
  <c r="M2859" i="1"/>
  <c r="R2859" i="1"/>
  <c r="M2860" i="1" l="1"/>
  <c r="N2860" i="1"/>
  <c r="R2860" i="1"/>
  <c r="O2860" i="1"/>
  <c r="P2861" i="1" s="1"/>
  <c r="Q2861" i="1" s="1"/>
  <c r="M2861" i="1" l="1"/>
  <c r="R2861" i="1"/>
  <c r="O2861" i="1"/>
  <c r="P2862" i="1" s="1"/>
  <c r="Q2862" i="1" s="1"/>
  <c r="N2861" i="1"/>
  <c r="O2862" i="1" l="1"/>
  <c r="P2863" i="1" s="1"/>
  <c r="Q2863" i="1" s="1"/>
  <c r="M2862" i="1"/>
  <c r="R2862" i="1"/>
  <c r="N2862" i="1"/>
  <c r="O2863" i="1" l="1"/>
  <c r="P2864" i="1" s="1"/>
  <c r="Q2864" i="1" s="1"/>
  <c r="N2863" i="1"/>
  <c r="M2863" i="1"/>
  <c r="R2863" i="1"/>
  <c r="N2864" i="1" l="1"/>
  <c r="M2864" i="1"/>
  <c r="O2864" i="1"/>
  <c r="P2865" i="1" s="1"/>
  <c r="Q2865" i="1" s="1"/>
  <c r="R2864" i="1"/>
  <c r="N2865" i="1" l="1"/>
  <c r="M2865" i="1"/>
  <c r="R2865" i="1"/>
  <c r="O2865" i="1"/>
  <c r="P2866" i="1" s="1"/>
  <c r="Q2866" i="1" s="1"/>
  <c r="R2866" i="1" l="1"/>
  <c r="M2866" i="1"/>
  <c r="O2866" i="1"/>
  <c r="P2867" i="1" s="1"/>
  <c r="Q2867" i="1" s="1"/>
  <c r="N2866" i="1"/>
  <c r="R2867" i="1" l="1"/>
  <c r="M2867" i="1"/>
  <c r="O2867" i="1"/>
  <c r="P2868" i="1" s="1"/>
  <c r="Q2868" i="1" s="1"/>
  <c r="N2867" i="1"/>
  <c r="R2868" i="1" l="1"/>
  <c r="M2868" i="1"/>
  <c r="O2868" i="1"/>
  <c r="P2869" i="1" s="1"/>
  <c r="Q2869" i="1" s="1"/>
  <c r="N2868" i="1"/>
  <c r="M2869" i="1" l="1"/>
  <c r="R2869" i="1"/>
  <c r="N2869" i="1"/>
  <c r="O2869" i="1"/>
  <c r="P2870" i="1" s="1"/>
  <c r="Q2870" i="1" s="1"/>
  <c r="M2870" i="1" l="1"/>
  <c r="O2870" i="1"/>
  <c r="P2871" i="1" s="1"/>
  <c r="Q2871" i="1" s="1"/>
  <c r="R2870" i="1"/>
  <c r="N2870" i="1"/>
  <c r="M2871" i="1" l="1"/>
  <c r="O2871" i="1"/>
  <c r="P2872" i="1" s="1"/>
  <c r="Q2872" i="1" s="1"/>
  <c r="R2871" i="1"/>
  <c r="N2871" i="1"/>
  <c r="R2872" i="1" l="1"/>
  <c r="O2872" i="1"/>
  <c r="P2873" i="1" s="1"/>
  <c r="Q2873" i="1" s="1"/>
  <c r="M2872" i="1"/>
  <c r="N2872" i="1"/>
  <c r="O2873" i="1" l="1"/>
  <c r="P2874" i="1" s="1"/>
  <c r="Q2874" i="1" s="1"/>
  <c r="M2873" i="1"/>
  <c r="N2873" i="1"/>
  <c r="R2873" i="1"/>
  <c r="R2874" i="1" l="1"/>
  <c r="O2874" i="1"/>
  <c r="P2875" i="1" s="1"/>
  <c r="Q2875" i="1" s="1"/>
  <c r="N2874" i="1"/>
  <c r="M2874" i="1"/>
  <c r="R2875" i="1" l="1"/>
  <c r="O2875" i="1"/>
  <c r="P2876" i="1" s="1"/>
  <c r="Q2876" i="1" s="1"/>
  <c r="N2875" i="1"/>
  <c r="M2875" i="1"/>
  <c r="R2876" i="1" l="1"/>
  <c r="M2876" i="1"/>
  <c r="N2876" i="1"/>
  <c r="O2876" i="1"/>
  <c r="P2877" i="1" s="1"/>
  <c r="Q2877" i="1" s="1"/>
  <c r="R2877" i="1" l="1"/>
  <c r="N2877" i="1"/>
  <c r="M2877" i="1"/>
  <c r="O2877" i="1"/>
  <c r="P2878" i="1" s="1"/>
  <c r="Q2878" i="1" s="1"/>
  <c r="N2878" i="1" l="1"/>
  <c r="M2878" i="1"/>
  <c r="O2878" i="1"/>
  <c r="P2879" i="1" s="1"/>
  <c r="Q2879" i="1" s="1"/>
  <c r="R2878" i="1"/>
  <c r="R2879" i="1" l="1"/>
  <c r="M2879" i="1"/>
  <c r="O2879" i="1"/>
  <c r="P2880" i="1" s="1"/>
  <c r="Q2880" i="1" s="1"/>
  <c r="N2879" i="1"/>
  <c r="R2880" i="1" l="1"/>
  <c r="M2880" i="1"/>
  <c r="N2880" i="1"/>
  <c r="O2880" i="1"/>
  <c r="P2881" i="1" s="1"/>
  <c r="Q2881" i="1" s="1"/>
  <c r="O2881" i="1" l="1"/>
  <c r="P2882" i="1" s="1"/>
  <c r="Q2882" i="1" s="1"/>
  <c r="N2881" i="1"/>
  <c r="R2881" i="1"/>
  <c r="M2881" i="1"/>
  <c r="R2882" i="1" l="1"/>
  <c r="N2882" i="1"/>
  <c r="O2882" i="1"/>
  <c r="P2883" i="1" s="1"/>
  <c r="Q2883" i="1" s="1"/>
  <c r="M2882" i="1"/>
  <c r="R2883" i="1" l="1"/>
  <c r="N2883" i="1"/>
  <c r="O2883" i="1"/>
  <c r="P2884" i="1" s="1"/>
  <c r="Q2884" i="1" s="1"/>
  <c r="M2883" i="1"/>
  <c r="O2884" i="1" l="1"/>
  <c r="P2885" i="1" s="1"/>
  <c r="Q2885" i="1" s="1"/>
  <c r="M2884" i="1"/>
  <c r="R2884" i="1"/>
  <c r="N2884" i="1"/>
  <c r="M2885" i="1" l="1"/>
  <c r="R2885" i="1"/>
  <c r="N2885" i="1"/>
  <c r="O2885" i="1"/>
  <c r="P2886" i="1" s="1"/>
  <c r="Q2886" i="1" s="1"/>
  <c r="O2886" i="1" l="1"/>
  <c r="P2887" i="1" s="1"/>
  <c r="Q2887" i="1" s="1"/>
  <c r="N2886" i="1"/>
  <c r="R2886" i="1"/>
  <c r="M2886" i="1"/>
  <c r="R2887" i="1" l="1"/>
  <c r="M2887" i="1"/>
  <c r="N2887" i="1"/>
  <c r="O2887" i="1"/>
  <c r="P2888" i="1" s="1"/>
  <c r="Q2888" i="1" s="1"/>
  <c r="R2888" i="1" l="1"/>
  <c r="M2888" i="1"/>
  <c r="O2888" i="1"/>
  <c r="P2889" i="1" s="1"/>
  <c r="Q2889" i="1" s="1"/>
  <c r="N2888" i="1"/>
  <c r="M2889" i="1" l="1"/>
  <c r="N2889" i="1"/>
  <c r="R2889" i="1"/>
  <c r="O2889" i="1"/>
  <c r="P2890" i="1" s="1"/>
  <c r="Q2890" i="1" s="1"/>
  <c r="R2890" i="1" l="1"/>
  <c r="M2890" i="1"/>
  <c r="O2890" i="1"/>
  <c r="P2891" i="1" s="1"/>
  <c r="Q2891" i="1" s="1"/>
  <c r="N2890" i="1"/>
  <c r="R2891" i="1" l="1"/>
  <c r="M2891" i="1"/>
  <c r="O2891" i="1"/>
  <c r="P2892" i="1" s="1"/>
  <c r="Q2892" i="1" s="1"/>
  <c r="N2891" i="1"/>
  <c r="R2892" i="1" l="1"/>
  <c r="O2892" i="1"/>
  <c r="P2893" i="1" s="1"/>
  <c r="Q2893" i="1" s="1"/>
  <c r="M2892" i="1"/>
  <c r="N2892" i="1"/>
  <c r="R2893" i="1" l="1"/>
  <c r="N2893" i="1"/>
  <c r="M2893" i="1"/>
  <c r="O2893" i="1"/>
  <c r="P2894" i="1" s="1"/>
  <c r="Q2894" i="1" s="1"/>
  <c r="O2894" i="1" l="1"/>
  <c r="P2895" i="1" s="1"/>
  <c r="Q2895" i="1" s="1"/>
  <c r="N2894" i="1"/>
  <c r="R2894" i="1"/>
  <c r="M2894" i="1"/>
  <c r="R2895" i="1" l="1"/>
  <c r="M2895" i="1"/>
  <c r="O2895" i="1"/>
  <c r="P2896" i="1" s="1"/>
  <c r="Q2896" i="1" s="1"/>
  <c r="N2895" i="1"/>
  <c r="R2896" i="1" l="1"/>
  <c r="N2896" i="1"/>
  <c r="O2896" i="1"/>
  <c r="P2897" i="1" s="1"/>
  <c r="Q2897" i="1" s="1"/>
  <c r="M2896" i="1"/>
  <c r="O2897" i="1" l="1"/>
  <c r="P2898" i="1" s="1"/>
  <c r="Q2898" i="1" s="1"/>
  <c r="N2897" i="1"/>
  <c r="R2897" i="1"/>
  <c r="M2897" i="1"/>
  <c r="N2898" i="1" l="1"/>
  <c r="R2898" i="1"/>
  <c r="O2898" i="1"/>
  <c r="P2899" i="1" s="1"/>
  <c r="Q2899" i="1" s="1"/>
  <c r="M2898" i="1"/>
  <c r="O2899" i="1" l="1"/>
  <c r="P2900" i="1" s="1"/>
  <c r="Q2900" i="1" s="1"/>
  <c r="R2899" i="1"/>
  <c r="M2899" i="1"/>
  <c r="N2899" i="1"/>
  <c r="R2900" i="1" l="1"/>
  <c r="M2900" i="1"/>
  <c r="N2900" i="1"/>
  <c r="O2900" i="1"/>
  <c r="P2901" i="1" s="1"/>
  <c r="Q2901" i="1" s="1"/>
  <c r="M2901" i="1" l="1"/>
  <c r="R2901" i="1"/>
  <c r="O2901" i="1"/>
  <c r="P2902" i="1" s="1"/>
  <c r="Q2902" i="1" s="1"/>
  <c r="N2901" i="1"/>
  <c r="R2902" i="1" l="1"/>
  <c r="O2902" i="1"/>
  <c r="P2903" i="1" s="1"/>
  <c r="Q2903" i="1" s="1"/>
  <c r="N2902" i="1"/>
  <c r="M2902" i="1"/>
  <c r="N2903" i="1" l="1"/>
  <c r="M2903" i="1"/>
  <c r="R2903" i="1"/>
  <c r="O2903" i="1"/>
  <c r="P2904" i="1" s="1"/>
  <c r="Q2904" i="1" s="1"/>
  <c r="R2904" i="1" l="1"/>
  <c r="O2904" i="1"/>
  <c r="P2905" i="1" s="1"/>
  <c r="Q2905" i="1" s="1"/>
  <c r="M2904" i="1"/>
  <c r="N2904" i="1"/>
  <c r="M2905" i="1" l="1"/>
  <c r="N2905" i="1"/>
  <c r="O2905" i="1"/>
  <c r="P2906" i="1" s="1"/>
  <c r="Q2906" i="1" s="1"/>
  <c r="R2905" i="1"/>
  <c r="R2906" i="1" l="1"/>
  <c r="N2906" i="1"/>
  <c r="O2906" i="1"/>
  <c r="P2907" i="1" s="1"/>
  <c r="Q2907" i="1" s="1"/>
  <c r="M2906" i="1"/>
  <c r="R2907" i="1" l="1"/>
  <c r="N2907" i="1"/>
  <c r="O2907" i="1"/>
  <c r="P2908" i="1" s="1"/>
  <c r="Q2908" i="1" s="1"/>
  <c r="M2907" i="1"/>
  <c r="O2908" i="1" l="1"/>
  <c r="P2909" i="1" s="1"/>
  <c r="Q2909" i="1" s="1"/>
  <c r="N2908" i="1"/>
  <c r="M2908" i="1"/>
  <c r="R2908" i="1"/>
  <c r="O2909" i="1" l="1"/>
  <c r="P2910" i="1" s="1"/>
  <c r="Q2910" i="1" s="1"/>
  <c r="N2909" i="1"/>
  <c r="R2909" i="1"/>
  <c r="M2909" i="1"/>
  <c r="M2910" i="1" l="1"/>
  <c r="O2910" i="1"/>
  <c r="P2911" i="1" s="1"/>
  <c r="Q2911" i="1" s="1"/>
  <c r="N2910" i="1"/>
  <c r="R2910" i="1"/>
  <c r="R2911" i="1" l="1"/>
  <c r="M2911" i="1"/>
  <c r="O2911" i="1"/>
  <c r="P2912" i="1" s="1"/>
  <c r="Q2912" i="1" s="1"/>
  <c r="N2911" i="1"/>
  <c r="O2912" i="1" l="1"/>
  <c r="P2913" i="1" s="1"/>
  <c r="Q2913" i="1" s="1"/>
  <c r="R2912" i="1"/>
  <c r="M2912" i="1"/>
  <c r="N2912" i="1"/>
  <c r="N2913" i="1" l="1"/>
  <c r="M2913" i="1"/>
  <c r="O2913" i="1"/>
  <c r="P2914" i="1" s="1"/>
  <c r="Q2914" i="1" s="1"/>
  <c r="R2913" i="1"/>
  <c r="R2914" i="1" l="1"/>
  <c r="N2914" i="1"/>
  <c r="O2914" i="1"/>
  <c r="P2915" i="1" s="1"/>
  <c r="Q2915" i="1" s="1"/>
  <c r="M2914" i="1"/>
  <c r="N2915" i="1" l="1"/>
  <c r="R2915" i="1"/>
  <c r="O2915" i="1"/>
  <c r="P2916" i="1" s="1"/>
  <c r="Q2916" i="1" s="1"/>
  <c r="M2915" i="1"/>
  <c r="R2916" i="1" l="1"/>
  <c r="N2916" i="1"/>
  <c r="M2916" i="1"/>
  <c r="O2916" i="1"/>
  <c r="P2917" i="1" s="1"/>
  <c r="Q2917" i="1" s="1"/>
  <c r="O2917" i="1" l="1"/>
  <c r="P2918" i="1" s="1"/>
  <c r="Q2918" i="1" s="1"/>
  <c r="M2917" i="1"/>
  <c r="N2917" i="1"/>
  <c r="R2917" i="1"/>
  <c r="M2918" i="1" l="1"/>
  <c r="O2918" i="1"/>
  <c r="P2919" i="1" s="1"/>
  <c r="Q2919" i="1" s="1"/>
  <c r="R2918" i="1"/>
  <c r="N2918" i="1"/>
  <c r="R2919" i="1" l="1"/>
  <c r="M2919" i="1"/>
  <c r="N2919" i="1"/>
  <c r="O2919" i="1"/>
  <c r="P2920" i="1" s="1"/>
  <c r="Q2920" i="1" s="1"/>
  <c r="R2920" i="1" l="1"/>
  <c r="M2920" i="1"/>
  <c r="O2920" i="1"/>
  <c r="P2921" i="1" s="1"/>
  <c r="Q2921" i="1" s="1"/>
  <c r="N2920" i="1"/>
  <c r="M2921" i="1" l="1"/>
  <c r="R2921" i="1"/>
  <c r="N2921" i="1"/>
  <c r="O2921" i="1"/>
  <c r="P2922" i="1" s="1"/>
  <c r="Q2922" i="1" s="1"/>
  <c r="R2922" i="1" l="1"/>
  <c r="O2922" i="1"/>
  <c r="P2923" i="1" s="1"/>
  <c r="Q2923" i="1" s="1"/>
  <c r="N2922" i="1"/>
  <c r="M2922" i="1"/>
  <c r="O2923" i="1" l="1"/>
  <c r="P2924" i="1" s="1"/>
  <c r="Q2924" i="1" s="1"/>
  <c r="M2923" i="1"/>
  <c r="R2923" i="1"/>
  <c r="N2923" i="1"/>
  <c r="R2924" i="1" l="1"/>
  <c r="O2924" i="1"/>
  <c r="P2925" i="1" s="1"/>
  <c r="Q2925" i="1" s="1"/>
  <c r="N2924" i="1"/>
  <c r="M2924" i="1"/>
  <c r="M2925" i="1" l="1"/>
  <c r="N2925" i="1"/>
  <c r="R2925" i="1"/>
  <c r="O2925" i="1"/>
  <c r="P2926" i="1" s="1"/>
  <c r="Q2926" i="1" s="1"/>
  <c r="M2926" i="1" l="1"/>
  <c r="N2926" i="1"/>
  <c r="O2926" i="1"/>
  <c r="P2927" i="1" s="1"/>
  <c r="Q2927" i="1" s="1"/>
  <c r="R2926" i="1"/>
  <c r="O2927" i="1" l="1"/>
  <c r="P2928" i="1" s="1"/>
  <c r="Q2928" i="1" s="1"/>
  <c r="N2927" i="1"/>
  <c r="M2927" i="1"/>
  <c r="R2927" i="1"/>
  <c r="O2928" i="1" l="1"/>
  <c r="P2929" i="1" s="1"/>
  <c r="Q2929" i="1" s="1"/>
  <c r="N2928" i="1"/>
  <c r="R2928" i="1"/>
  <c r="M2928" i="1"/>
  <c r="R2929" i="1" l="1"/>
  <c r="M2929" i="1"/>
  <c r="N2929" i="1"/>
  <c r="O2929" i="1"/>
  <c r="P2930" i="1" s="1"/>
  <c r="Q2930" i="1" s="1"/>
  <c r="R2930" i="1" l="1"/>
  <c r="M2930" i="1"/>
  <c r="N2930" i="1"/>
  <c r="O2930" i="1"/>
  <c r="P2931" i="1" s="1"/>
  <c r="Q2931" i="1" s="1"/>
  <c r="M2931" i="1" l="1"/>
  <c r="R2931" i="1"/>
  <c r="O2931" i="1"/>
  <c r="P2932" i="1" s="1"/>
  <c r="Q2932" i="1" s="1"/>
  <c r="N2931" i="1"/>
  <c r="R2932" i="1" l="1"/>
  <c r="O2932" i="1"/>
  <c r="P2933" i="1" s="1"/>
  <c r="Q2933" i="1" s="1"/>
  <c r="N2932" i="1"/>
  <c r="M2932" i="1"/>
  <c r="R2933" i="1" l="1"/>
  <c r="M2933" i="1"/>
  <c r="O2933" i="1"/>
  <c r="P2934" i="1" s="1"/>
  <c r="Q2934" i="1" s="1"/>
  <c r="N2933" i="1"/>
  <c r="R2934" i="1" l="1"/>
  <c r="O2934" i="1"/>
  <c r="P2935" i="1" s="1"/>
  <c r="Q2935" i="1" s="1"/>
  <c r="N2934" i="1"/>
  <c r="M2934" i="1"/>
  <c r="M2935" i="1" l="1"/>
  <c r="N2935" i="1"/>
  <c r="R2935" i="1"/>
  <c r="O2935" i="1"/>
  <c r="P2936" i="1" s="1"/>
  <c r="Q2936" i="1" s="1"/>
  <c r="O2936" i="1" l="1"/>
  <c r="P2937" i="1" s="1"/>
  <c r="Q2937" i="1" s="1"/>
  <c r="R2936" i="1"/>
  <c r="M2936" i="1"/>
  <c r="N2936" i="1"/>
  <c r="N2937" i="1" l="1"/>
  <c r="O2937" i="1"/>
  <c r="P2938" i="1" s="1"/>
  <c r="Q2938" i="1" s="1"/>
  <c r="R2937" i="1"/>
  <c r="M2937" i="1"/>
  <c r="N2938" i="1" l="1"/>
  <c r="R2938" i="1"/>
  <c r="O2938" i="1"/>
  <c r="P2939" i="1" s="1"/>
  <c r="Q2939" i="1" s="1"/>
  <c r="M2938" i="1"/>
  <c r="N2939" i="1" l="1"/>
  <c r="M2939" i="1"/>
  <c r="R2939" i="1"/>
  <c r="O2939" i="1"/>
  <c r="P2940" i="1" s="1"/>
  <c r="Q2940" i="1" s="1"/>
  <c r="O2940" i="1" l="1"/>
  <c r="P2941" i="1" s="1"/>
  <c r="Q2941" i="1" s="1"/>
  <c r="M2940" i="1"/>
  <c r="N2940" i="1"/>
  <c r="R2940" i="1"/>
  <c r="N2941" i="1" l="1"/>
  <c r="M2941" i="1"/>
  <c r="R2941" i="1"/>
  <c r="O2941" i="1"/>
  <c r="P2942" i="1" s="1"/>
  <c r="Q2942" i="1" s="1"/>
  <c r="M2942" i="1" l="1"/>
  <c r="O2942" i="1"/>
  <c r="P2943" i="1" s="1"/>
  <c r="Q2943" i="1" s="1"/>
  <c r="R2942" i="1"/>
  <c r="N2942" i="1"/>
  <c r="O2943" i="1" l="1"/>
  <c r="P2944" i="1" s="1"/>
  <c r="Q2944" i="1" s="1"/>
  <c r="R2943" i="1"/>
  <c r="N2943" i="1"/>
  <c r="M2943" i="1"/>
  <c r="O2944" i="1" l="1"/>
  <c r="P2945" i="1" s="1"/>
  <c r="Q2945" i="1" s="1"/>
  <c r="R2944" i="1"/>
  <c r="M2944" i="1"/>
  <c r="N2944" i="1"/>
  <c r="R2945" i="1" l="1"/>
  <c r="M2945" i="1"/>
  <c r="N2945" i="1"/>
  <c r="O2945" i="1"/>
  <c r="P2946" i="1" s="1"/>
  <c r="Q2946" i="1" s="1"/>
  <c r="O2946" i="1" l="1"/>
  <c r="P2947" i="1" s="1"/>
  <c r="Q2947" i="1" s="1"/>
  <c r="M2946" i="1"/>
  <c r="R2946" i="1"/>
  <c r="N2946" i="1"/>
  <c r="R2947" i="1" l="1"/>
  <c r="M2947" i="1"/>
  <c r="N2947" i="1"/>
  <c r="O2947" i="1"/>
  <c r="P2948" i="1" s="1"/>
  <c r="Q2948" i="1" s="1"/>
  <c r="M2948" i="1" l="1"/>
  <c r="N2948" i="1"/>
  <c r="O2948" i="1"/>
  <c r="P2949" i="1" s="1"/>
  <c r="Q2949" i="1" s="1"/>
  <c r="R2948" i="1"/>
  <c r="O2949" i="1" l="1"/>
  <c r="P2950" i="1" s="1"/>
  <c r="Q2950" i="1" s="1"/>
  <c r="M2949" i="1"/>
  <c r="N2949" i="1"/>
  <c r="R2949" i="1"/>
  <c r="N2950" i="1" l="1"/>
  <c r="M2950" i="1"/>
  <c r="O2950" i="1"/>
  <c r="P2951" i="1" s="1"/>
  <c r="Q2951" i="1" s="1"/>
  <c r="R2950" i="1"/>
  <c r="M2951" i="1" l="1"/>
  <c r="O2951" i="1"/>
  <c r="P2952" i="1" s="1"/>
  <c r="Q2952" i="1" s="1"/>
  <c r="N2951" i="1"/>
  <c r="R2951" i="1"/>
  <c r="M2952" i="1" l="1"/>
  <c r="N2952" i="1"/>
  <c r="O2952" i="1"/>
  <c r="P2953" i="1" s="1"/>
  <c r="Q2953" i="1" s="1"/>
  <c r="R2952" i="1"/>
  <c r="R2953" i="1" l="1"/>
  <c r="N2953" i="1"/>
  <c r="M2953" i="1"/>
  <c r="O2953" i="1"/>
  <c r="P2954" i="1" s="1"/>
  <c r="Q2954" i="1" s="1"/>
  <c r="O2954" i="1" l="1"/>
  <c r="P2955" i="1" s="1"/>
  <c r="Q2955" i="1" s="1"/>
  <c r="M2954" i="1"/>
  <c r="R2954" i="1"/>
  <c r="N2954" i="1"/>
  <c r="O2955" i="1" l="1"/>
  <c r="P2956" i="1" s="1"/>
  <c r="Q2956" i="1" s="1"/>
  <c r="N2955" i="1"/>
  <c r="M2955" i="1"/>
  <c r="R2955" i="1"/>
  <c r="R2956" i="1" l="1"/>
  <c r="O2956" i="1"/>
  <c r="P2957" i="1" s="1"/>
  <c r="Q2957" i="1" s="1"/>
  <c r="M2956" i="1"/>
  <c r="N2956" i="1"/>
  <c r="N2957" i="1" l="1"/>
  <c r="M2957" i="1"/>
  <c r="R2957" i="1"/>
  <c r="O2957" i="1"/>
  <c r="P2958" i="1" s="1"/>
  <c r="Q2958" i="1" s="1"/>
  <c r="R2958" i="1" l="1"/>
  <c r="M2958" i="1"/>
  <c r="N2958" i="1"/>
  <c r="O2958" i="1"/>
  <c r="P2959" i="1" s="1"/>
  <c r="Q2959" i="1" s="1"/>
  <c r="R2959" i="1" l="1"/>
  <c r="M2959" i="1"/>
  <c r="N2959" i="1"/>
  <c r="O2959" i="1"/>
  <c r="P2960" i="1" s="1"/>
  <c r="Q2960" i="1" s="1"/>
  <c r="R2960" i="1" l="1"/>
  <c r="M2960" i="1"/>
  <c r="O2960" i="1"/>
  <c r="P2961" i="1" s="1"/>
  <c r="Q2961" i="1" s="1"/>
  <c r="N2960" i="1"/>
  <c r="O2961" i="1" l="1"/>
  <c r="P2962" i="1" s="1"/>
  <c r="Q2962" i="1" s="1"/>
  <c r="R2961" i="1"/>
  <c r="N2961" i="1"/>
  <c r="M2961" i="1"/>
  <c r="N2962" i="1" l="1"/>
  <c r="M2962" i="1"/>
  <c r="R2962" i="1"/>
  <c r="O2962" i="1"/>
  <c r="P2963" i="1" s="1"/>
  <c r="Q2963" i="1" s="1"/>
  <c r="O2963" i="1" l="1"/>
  <c r="P2964" i="1" s="1"/>
  <c r="Q2964" i="1" s="1"/>
  <c r="N2963" i="1"/>
  <c r="M2963" i="1"/>
  <c r="R2963" i="1"/>
  <c r="N2964" i="1" l="1"/>
  <c r="O2964" i="1"/>
  <c r="P2965" i="1" s="1"/>
  <c r="Q2965" i="1" s="1"/>
  <c r="M2964" i="1"/>
  <c r="R2964" i="1"/>
  <c r="O2965" i="1" l="1"/>
  <c r="P2966" i="1" s="1"/>
  <c r="Q2966" i="1" s="1"/>
  <c r="R2965" i="1"/>
  <c r="M2965" i="1"/>
  <c r="N2965" i="1"/>
  <c r="O2966" i="1" l="1"/>
  <c r="P2967" i="1" s="1"/>
  <c r="Q2967" i="1" s="1"/>
  <c r="N2966" i="1"/>
  <c r="R2966" i="1"/>
  <c r="M2966" i="1"/>
  <c r="N2967" i="1" l="1"/>
  <c r="M2967" i="1"/>
  <c r="O2967" i="1"/>
  <c r="P2968" i="1" s="1"/>
  <c r="Q2968" i="1" s="1"/>
  <c r="R2967" i="1"/>
  <c r="M2968" i="1" l="1"/>
  <c r="N2968" i="1"/>
  <c r="R2968" i="1"/>
  <c r="O2968" i="1"/>
  <c r="P2969" i="1" s="1"/>
  <c r="Q2969" i="1" s="1"/>
  <c r="R2969" i="1" l="1"/>
  <c r="N2969" i="1"/>
  <c r="M2969" i="1"/>
  <c r="O2969" i="1"/>
  <c r="P2970" i="1" s="1"/>
  <c r="Q2970" i="1" s="1"/>
  <c r="O2970" i="1" l="1"/>
  <c r="P2971" i="1" s="1"/>
  <c r="Q2971" i="1" s="1"/>
  <c r="R2970" i="1"/>
  <c r="N2970" i="1"/>
  <c r="M2970" i="1"/>
  <c r="R2971" i="1" l="1"/>
  <c r="M2971" i="1"/>
  <c r="O2971" i="1"/>
  <c r="P2972" i="1" s="1"/>
  <c r="Q2972" i="1" s="1"/>
  <c r="N2971" i="1"/>
  <c r="N2972" i="1" l="1"/>
  <c r="O2972" i="1"/>
  <c r="P2973" i="1" s="1"/>
  <c r="Q2973" i="1" s="1"/>
  <c r="R2972" i="1"/>
  <c r="M2972" i="1"/>
  <c r="R2973" i="1" l="1"/>
  <c r="O2973" i="1"/>
  <c r="P2974" i="1" s="1"/>
  <c r="Q2974" i="1" s="1"/>
  <c r="N2973" i="1"/>
  <c r="M2973" i="1"/>
  <c r="O2974" i="1" l="1"/>
  <c r="P2975" i="1" s="1"/>
  <c r="Q2975" i="1" s="1"/>
  <c r="R2974" i="1"/>
  <c r="M2974" i="1"/>
  <c r="N2974" i="1"/>
  <c r="N2975" i="1" l="1"/>
  <c r="O2975" i="1"/>
  <c r="P2976" i="1" s="1"/>
  <c r="Q2976" i="1" s="1"/>
  <c r="M2975" i="1"/>
  <c r="R2975" i="1"/>
  <c r="O2976" i="1" l="1"/>
  <c r="P2977" i="1" s="1"/>
  <c r="Q2977" i="1" s="1"/>
  <c r="N2976" i="1"/>
  <c r="R2976" i="1"/>
  <c r="M2976" i="1"/>
  <c r="O2977" i="1" l="1"/>
  <c r="P2978" i="1" s="1"/>
  <c r="Q2978" i="1" s="1"/>
  <c r="N2977" i="1"/>
  <c r="R2977" i="1"/>
  <c r="M2977" i="1"/>
  <c r="N2978" i="1" l="1"/>
  <c r="M2978" i="1"/>
  <c r="R2978" i="1"/>
  <c r="O2978" i="1"/>
  <c r="P2979" i="1" s="1"/>
  <c r="Q2979" i="1" s="1"/>
  <c r="O2979" i="1" l="1"/>
  <c r="P2980" i="1" s="1"/>
  <c r="Q2980" i="1" s="1"/>
  <c r="M2979" i="1"/>
  <c r="R2979" i="1"/>
  <c r="N2979" i="1"/>
  <c r="R2980" i="1" l="1"/>
  <c r="M2980" i="1"/>
  <c r="N2980" i="1"/>
  <c r="O2980" i="1"/>
  <c r="P2981" i="1" s="1"/>
  <c r="Q2981" i="1" s="1"/>
  <c r="M2981" i="1" l="1"/>
  <c r="O2981" i="1"/>
  <c r="P2982" i="1" s="1"/>
  <c r="Q2982" i="1" s="1"/>
  <c r="N2981" i="1"/>
  <c r="R2981" i="1"/>
  <c r="R2982" i="1" l="1"/>
  <c r="N2982" i="1"/>
  <c r="M2982" i="1"/>
  <c r="O2982" i="1"/>
  <c r="P2983" i="1" s="1"/>
  <c r="Q2983" i="1" s="1"/>
  <c r="O2983" i="1" l="1"/>
  <c r="P2984" i="1" s="1"/>
  <c r="Q2984" i="1" s="1"/>
  <c r="N2983" i="1"/>
  <c r="R2983" i="1"/>
  <c r="M2983" i="1"/>
  <c r="N2984" i="1" l="1"/>
  <c r="M2984" i="1"/>
  <c r="R2984" i="1"/>
  <c r="O2984" i="1"/>
  <c r="P2985" i="1" s="1"/>
  <c r="Q2985" i="1" s="1"/>
  <c r="O2985" i="1" l="1"/>
  <c r="P2986" i="1" s="1"/>
  <c r="Q2986" i="1" s="1"/>
  <c r="M2985" i="1"/>
  <c r="N2985" i="1"/>
  <c r="R2985" i="1"/>
  <c r="R2986" i="1" l="1"/>
  <c r="N2986" i="1"/>
  <c r="O2986" i="1"/>
  <c r="P2987" i="1" s="1"/>
  <c r="Q2987" i="1" s="1"/>
  <c r="M2986" i="1"/>
  <c r="O2987" i="1" l="1"/>
  <c r="P2988" i="1" s="1"/>
  <c r="Q2988" i="1" s="1"/>
  <c r="N2987" i="1"/>
  <c r="R2987" i="1"/>
  <c r="M2987" i="1"/>
  <c r="R2988" i="1" l="1"/>
  <c r="M2988" i="1"/>
  <c r="O2988" i="1"/>
  <c r="P2989" i="1" s="1"/>
  <c r="Q2989" i="1" s="1"/>
  <c r="N2988" i="1"/>
  <c r="R2989" i="1" l="1"/>
  <c r="M2989" i="1"/>
  <c r="O2989" i="1"/>
  <c r="P2990" i="1" s="1"/>
  <c r="Q2990" i="1" s="1"/>
  <c r="N2989" i="1"/>
  <c r="O2990" i="1" l="1"/>
  <c r="P2991" i="1" s="1"/>
  <c r="Q2991" i="1" s="1"/>
  <c r="M2990" i="1"/>
  <c r="N2990" i="1"/>
  <c r="R2990" i="1"/>
  <c r="O2991" i="1" l="1"/>
  <c r="P2992" i="1" s="1"/>
  <c r="Q2992" i="1" s="1"/>
  <c r="M2991" i="1"/>
  <c r="N2991" i="1"/>
  <c r="R2991" i="1"/>
  <c r="M2992" i="1" l="1"/>
  <c r="O2992" i="1"/>
  <c r="P2993" i="1" s="1"/>
  <c r="Q2993" i="1" s="1"/>
  <c r="N2992" i="1"/>
  <c r="R2992" i="1"/>
  <c r="M2993" i="1" l="1"/>
  <c r="O2993" i="1"/>
  <c r="P2994" i="1" s="1"/>
  <c r="Q2994" i="1" s="1"/>
  <c r="N2993" i="1"/>
  <c r="R2993" i="1"/>
  <c r="M2994" i="1" l="1"/>
  <c r="R2994" i="1"/>
  <c r="N2994" i="1"/>
  <c r="O2994" i="1"/>
  <c r="P2995" i="1" s="1"/>
  <c r="Q2995" i="1" s="1"/>
  <c r="M2995" i="1" l="1"/>
  <c r="O2995" i="1"/>
  <c r="P2996" i="1" s="1"/>
  <c r="Q2996" i="1" s="1"/>
  <c r="N2995" i="1"/>
  <c r="R2995" i="1"/>
  <c r="N2996" i="1" l="1"/>
  <c r="M2996" i="1"/>
  <c r="R2996" i="1"/>
  <c r="O2996" i="1"/>
  <c r="P2997" i="1" s="1"/>
  <c r="Q2997" i="1" s="1"/>
  <c r="O2997" i="1" l="1"/>
  <c r="P2998" i="1" s="1"/>
  <c r="Q2998" i="1" s="1"/>
  <c r="M2997" i="1"/>
  <c r="N2997" i="1"/>
  <c r="R2997" i="1"/>
  <c r="O2998" i="1" l="1"/>
  <c r="P2999" i="1" s="1"/>
  <c r="Q2999" i="1" s="1"/>
  <c r="M2998" i="1"/>
  <c r="N2998" i="1"/>
  <c r="R2998" i="1"/>
  <c r="R3" i="2"/>
  <c r="R4" i="2" s="1"/>
  <c r="R5" i="2" s="1"/>
  <c r="R6" i="2" s="1"/>
  <c r="R2999" i="1" l="1"/>
  <c r="N2999" i="1"/>
  <c r="M2999" i="1"/>
  <c r="O2999" i="1"/>
  <c r="P3000" i="1" s="1"/>
  <c r="Q3000" i="1" s="1"/>
  <c r="R7" i="2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S6" i="2"/>
  <c r="U6" i="2" s="1"/>
  <c r="J18" i="2"/>
  <c r="N3000" i="1" l="1"/>
  <c r="O3000" i="1"/>
  <c r="P3001" i="1" s="1"/>
  <c r="Q3001" i="1" s="1"/>
  <c r="R3000" i="1"/>
  <c r="M3000" i="1"/>
  <c r="C18" i="2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J19" i="2"/>
  <c r="J20" i="2" s="1"/>
  <c r="O18" i="2"/>
  <c r="P18" i="2" s="1"/>
  <c r="Q18" i="2" s="1"/>
  <c r="O19" i="2"/>
  <c r="P19" i="2" s="1"/>
  <c r="M3001" i="1" l="1"/>
  <c r="O3001" i="1"/>
  <c r="P3002" i="1" s="1"/>
  <c r="Q3002" i="1" s="1"/>
  <c r="R3001" i="1"/>
  <c r="N3001" i="1"/>
  <c r="O20" i="2"/>
  <c r="P20" i="2" s="1"/>
  <c r="U19" i="2" s="1"/>
  <c r="J21" i="2"/>
  <c r="S17" i="2"/>
  <c r="T18" i="2"/>
  <c r="R18" i="2"/>
  <c r="U17" i="2"/>
  <c r="R19" i="2"/>
  <c r="R20" i="2" s="1"/>
  <c r="T19" i="2"/>
  <c r="T20" i="2" s="1"/>
  <c r="S18" i="2"/>
  <c r="U18" i="2" s="1"/>
  <c r="Q19" i="2"/>
  <c r="M3002" i="1" l="1"/>
  <c r="N3002" i="1"/>
  <c r="O3002" i="1"/>
  <c r="P3003" i="1" s="1"/>
  <c r="Q3003" i="1" s="1"/>
  <c r="R3002" i="1"/>
  <c r="Q20" i="2"/>
  <c r="S19" i="2"/>
  <c r="J22" i="2"/>
  <c r="O21" i="2"/>
  <c r="P21" i="2" s="1"/>
  <c r="S20" i="2" s="1"/>
  <c r="U20" i="2" s="1"/>
  <c r="R3003" i="1" l="1"/>
  <c r="O3003" i="1"/>
  <c r="P3004" i="1" s="1"/>
  <c r="Q3004" i="1" s="1"/>
  <c r="M3003" i="1"/>
  <c r="N3003" i="1"/>
  <c r="O22" i="2"/>
  <c r="P22" i="2" s="1"/>
  <c r="J23" i="2"/>
  <c r="T21" i="2"/>
  <c r="R21" i="2"/>
  <c r="R22" i="2" s="1"/>
  <c r="Q21" i="2"/>
  <c r="Q22" i="2" s="1"/>
  <c r="O3004" i="1" l="1"/>
  <c r="P3005" i="1" s="1"/>
  <c r="Q3005" i="1" s="1"/>
  <c r="M3004" i="1"/>
  <c r="N3004" i="1"/>
  <c r="R3004" i="1"/>
  <c r="T22" i="2"/>
  <c r="J24" i="2"/>
  <c r="O23" i="2"/>
  <c r="P23" i="2" s="1"/>
  <c r="U21" i="2"/>
  <c r="S21" i="2"/>
  <c r="R3005" i="1" l="1"/>
  <c r="O3005" i="1"/>
  <c r="P3006" i="1" s="1"/>
  <c r="Q3006" i="1" s="1"/>
  <c r="N3005" i="1"/>
  <c r="M3005" i="1"/>
  <c r="Q23" i="2"/>
  <c r="T23" i="2"/>
  <c r="U22" i="2"/>
  <c r="R23" i="2"/>
  <c r="S22" i="2"/>
  <c r="J25" i="2"/>
  <c r="O24" i="2"/>
  <c r="P24" i="2" s="1"/>
  <c r="R3006" i="1" l="1"/>
  <c r="N3006" i="1"/>
  <c r="O3006" i="1"/>
  <c r="P3007" i="1" s="1"/>
  <c r="Q3007" i="1" s="1"/>
  <c r="M3006" i="1"/>
  <c r="T24" i="2"/>
  <c r="S23" i="2"/>
  <c r="Q24" i="2"/>
  <c r="R24" i="2"/>
  <c r="U23" i="2"/>
  <c r="J26" i="2"/>
  <c r="O25" i="2"/>
  <c r="P25" i="2" s="1"/>
  <c r="O3007" i="1" l="1"/>
  <c r="P3008" i="1" s="1"/>
  <c r="Q3008" i="1" s="1"/>
  <c r="M3007" i="1"/>
  <c r="R3007" i="1"/>
  <c r="N3007" i="1"/>
  <c r="R25" i="2"/>
  <c r="U24" i="2"/>
  <c r="S24" i="2"/>
  <c r="Q25" i="2"/>
  <c r="T25" i="2"/>
  <c r="O26" i="2"/>
  <c r="P26" i="2" s="1"/>
  <c r="J27" i="2"/>
  <c r="R3008" i="1" l="1"/>
  <c r="N3008" i="1"/>
  <c r="M3008" i="1"/>
  <c r="O3008" i="1"/>
  <c r="P3009" i="1" s="1"/>
  <c r="Q3009" i="1" s="1"/>
  <c r="J28" i="2"/>
  <c r="O27" i="2"/>
  <c r="P27" i="2" s="1"/>
  <c r="T26" i="2"/>
  <c r="U25" i="2"/>
  <c r="S25" i="2"/>
  <c r="R26" i="2"/>
  <c r="Q26" i="2"/>
  <c r="O3009" i="1" l="1"/>
  <c r="P3010" i="1" s="1"/>
  <c r="Q3010" i="1" s="1"/>
  <c r="N3009" i="1"/>
  <c r="R3009" i="1"/>
  <c r="M3009" i="1"/>
  <c r="U26" i="2"/>
  <c r="S26" i="2"/>
  <c r="Q27" i="2"/>
  <c r="R27" i="2"/>
  <c r="T27" i="2"/>
  <c r="O28" i="2"/>
  <c r="P28" i="2" s="1"/>
  <c r="J29" i="2"/>
  <c r="O3010" i="1" l="1"/>
  <c r="P3011" i="1" s="1"/>
  <c r="Q3011" i="1" s="1"/>
  <c r="R3010" i="1"/>
  <c r="M3010" i="1"/>
  <c r="N3010" i="1"/>
  <c r="J30" i="2"/>
  <c r="O29" i="2"/>
  <c r="P29" i="2" s="1"/>
  <c r="Q28" i="2"/>
  <c r="U27" i="2"/>
  <c r="S27" i="2"/>
  <c r="R28" i="2"/>
  <c r="T28" i="2"/>
  <c r="O3011" i="1" l="1"/>
  <c r="P3012" i="1" s="1"/>
  <c r="Q3012" i="1" s="1"/>
  <c r="M3011" i="1"/>
  <c r="R3011" i="1"/>
  <c r="N3011" i="1"/>
  <c r="U28" i="2"/>
  <c r="T29" i="2"/>
  <c r="Q29" i="2"/>
  <c r="R29" i="2"/>
  <c r="S28" i="2"/>
  <c r="J31" i="2"/>
  <c r="O30" i="2"/>
  <c r="P30" i="2" s="1"/>
  <c r="N3012" i="1" l="1"/>
  <c r="O3012" i="1"/>
  <c r="P3013" i="1" s="1"/>
  <c r="Q3013" i="1" s="1"/>
  <c r="M3012" i="1"/>
  <c r="R3012" i="1"/>
  <c r="J32" i="2"/>
  <c r="O31" i="2"/>
  <c r="P31" i="2" s="1"/>
  <c r="R30" i="2"/>
  <c r="T30" i="2"/>
  <c r="Q30" i="2"/>
  <c r="S29" i="2"/>
  <c r="U29" i="2"/>
  <c r="R3013" i="1" l="1"/>
  <c r="O3013" i="1"/>
  <c r="P3014" i="1" s="1"/>
  <c r="Q3014" i="1" s="1"/>
  <c r="M3013" i="1"/>
  <c r="N3013" i="1"/>
  <c r="U30" i="2"/>
  <c r="S30" i="2"/>
  <c r="Q31" i="2"/>
  <c r="R31" i="2"/>
  <c r="T31" i="2"/>
  <c r="J33" i="2"/>
  <c r="O32" i="2"/>
  <c r="P32" i="2" s="1"/>
  <c r="M3014" i="1" l="1"/>
  <c r="N3014" i="1"/>
  <c r="O3014" i="1"/>
  <c r="P3015" i="1" s="1"/>
  <c r="Q3015" i="1" s="1"/>
  <c r="R3014" i="1"/>
  <c r="J34" i="2"/>
  <c r="O33" i="2"/>
  <c r="P33" i="2" s="1"/>
  <c r="U31" i="2"/>
  <c r="Q32" i="2"/>
  <c r="R32" i="2"/>
  <c r="T32" i="2"/>
  <c r="T33" i="2" s="1"/>
  <c r="S31" i="2"/>
  <c r="O3015" i="1" l="1"/>
  <c r="P3016" i="1" s="1"/>
  <c r="Q3016" i="1" s="1"/>
  <c r="R3015" i="1"/>
  <c r="N3015" i="1"/>
  <c r="M3015" i="1"/>
  <c r="S32" i="2"/>
  <c r="R33" i="2"/>
  <c r="Q33" i="2"/>
  <c r="U32" i="2"/>
  <c r="O34" i="2"/>
  <c r="P34" i="2" s="1"/>
  <c r="J35" i="2"/>
  <c r="N3016" i="1" l="1"/>
  <c r="O3016" i="1"/>
  <c r="P3017" i="1" s="1"/>
  <c r="Q3017" i="1" s="1"/>
  <c r="R3016" i="1"/>
  <c r="M3016" i="1"/>
  <c r="O35" i="2"/>
  <c r="P35" i="2" s="1"/>
  <c r="J36" i="2"/>
  <c r="U33" i="2"/>
  <c r="R34" i="2"/>
  <c r="T34" i="2"/>
  <c r="T35" i="2" s="1"/>
  <c r="Q34" i="2"/>
  <c r="S33" i="2"/>
  <c r="N3017" i="1" l="1"/>
  <c r="R3017" i="1"/>
  <c r="O3017" i="1"/>
  <c r="P3018" i="1" s="1"/>
  <c r="Q3018" i="1" s="1"/>
  <c r="M3017" i="1"/>
  <c r="J37" i="2"/>
  <c r="O36" i="2"/>
  <c r="P36" i="2" s="1"/>
  <c r="Q35" i="2"/>
  <c r="R35" i="2"/>
  <c r="U34" i="2"/>
  <c r="S34" i="2"/>
  <c r="N3018" i="1" l="1"/>
  <c r="M3018" i="1"/>
  <c r="O3018" i="1"/>
  <c r="P3019" i="1" s="1"/>
  <c r="Q3019" i="1" s="1"/>
  <c r="R3018" i="1"/>
  <c r="S35" i="2"/>
  <c r="R36" i="2"/>
  <c r="Q36" i="2"/>
  <c r="T36" i="2"/>
  <c r="U35" i="2"/>
  <c r="J38" i="2"/>
  <c r="O37" i="2"/>
  <c r="P37" i="2" s="1"/>
  <c r="N3019" i="1" l="1"/>
  <c r="O3019" i="1"/>
  <c r="P3020" i="1" s="1"/>
  <c r="Q3020" i="1" s="1"/>
  <c r="M3019" i="1"/>
  <c r="R3019" i="1"/>
  <c r="U36" i="2"/>
  <c r="R37" i="2"/>
  <c r="S36" i="2"/>
  <c r="T37" i="2"/>
  <c r="Q37" i="2"/>
  <c r="J39" i="2"/>
  <c r="O38" i="2"/>
  <c r="P38" i="2" s="1"/>
  <c r="O3020" i="1" l="1"/>
  <c r="P3021" i="1" s="1"/>
  <c r="Q3021" i="1" s="1"/>
  <c r="N3020" i="1"/>
  <c r="R3020" i="1"/>
  <c r="M3020" i="1"/>
  <c r="U37" i="2"/>
  <c r="Q38" i="2"/>
  <c r="R38" i="2"/>
  <c r="S37" i="2"/>
  <c r="T38" i="2"/>
  <c r="O39" i="2"/>
  <c r="P39" i="2" s="1"/>
  <c r="J40" i="2"/>
  <c r="M3021" i="1" l="1"/>
  <c r="R3021" i="1"/>
  <c r="O3021" i="1"/>
  <c r="P3022" i="1" s="1"/>
  <c r="Q3022" i="1" s="1"/>
  <c r="N3021" i="1"/>
  <c r="Q39" i="2"/>
  <c r="S38" i="2"/>
  <c r="R39" i="2"/>
  <c r="U38" i="2"/>
  <c r="T39" i="2"/>
  <c r="J41" i="2"/>
  <c r="O40" i="2"/>
  <c r="P40" i="2" s="1"/>
  <c r="R3022" i="1" l="1"/>
  <c r="O3022" i="1"/>
  <c r="P3023" i="1" s="1"/>
  <c r="Q3023" i="1" s="1"/>
  <c r="M3022" i="1"/>
  <c r="N3022" i="1"/>
  <c r="U39" i="2"/>
  <c r="R40" i="2"/>
  <c r="T40" i="2"/>
  <c r="S39" i="2"/>
  <c r="Q40" i="2"/>
  <c r="J42" i="2"/>
  <c r="O41" i="2"/>
  <c r="P41" i="2" s="1"/>
  <c r="R3023" i="1" l="1"/>
  <c r="M3023" i="1"/>
  <c r="O3023" i="1"/>
  <c r="P3024" i="1" s="1"/>
  <c r="Q3024" i="1" s="1"/>
  <c r="N3023" i="1"/>
  <c r="Q41" i="2"/>
  <c r="S40" i="2"/>
  <c r="R41" i="2"/>
  <c r="U40" i="2"/>
  <c r="J43" i="2"/>
  <c r="O42" i="2"/>
  <c r="P42" i="2" s="1"/>
  <c r="T41" i="2"/>
  <c r="N3024" i="1" l="1"/>
  <c r="M3024" i="1"/>
  <c r="R3024" i="1"/>
  <c r="O3024" i="1"/>
  <c r="P3025" i="1" s="1"/>
  <c r="Q3025" i="1" s="1"/>
  <c r="U41" i="2"/>
  <c r="R42" i="2"/>
  <c r="Q42" i="2"/>
  <c r="T42" i="2"/>
  <c r="S41" i="2"/>
  <c r="O43" i="2"/>
  <c r="P43" i="2" s="1"/>
  <c r="J44" i="2"/>
  <c r="N3025" i="1" l="1"/>
  <c r="R3025" i="1"/>
  <c r="O3025" i="1"/>
  <c r="P3026" i="1" s="1"/>
  <c r="Q3026" i="1" s="1"/>
  <c r="M3025" i="1"/>
  <c r="U42" i="2"/>
  <c r="S42" i="2"/>
  <c r="R43" i="2"/>
  <c r="Q43" i="2"/>
  <c r="T43" i="2"/>
  <c r="O44" i="2"/>
  <c r="P44" i="2" s="1"/>
  <c r="J45" i="2"/>
  <c r="R3026" i="1" l="1"/>
  <c r="N3026" i="1"/>
  <c r="M3026" i="1"/>
  <c r="O3026" i="1"/>
  <c r="P3027" i="1" s="1"/>
  <c r="Q3027" i="1" s="1"/>
  <c r="S43" i="2"/>
  <c r="U43" i="2"/>
  <c r="Q44" i="2"/>
  <c r="R44" i="2"/>
  <c r="T44" i="2"/>
  <c r="J46" i="2"/>
  <c r="O45" i="2"/>
  <c r="P45" i="2" s="1"/>
  <c r="R3027" i="1" l="1"/>
  <c r="O3027" i="1"/>
  <c r="P3028" i="1" s="1"/>
  <c r="Q3028" i="1" s="1"/>
  <c r="N3027" i="1"/>
  <c r="M3027" i="1"/>
  <c r="U44" i="2"/>
  <c r="S44" i="2"/>
  <c r="Q45" i="2"/>
  <c r="T45" i="2"/>
  <c r="O46" i="2"/>
  <c r="P46" i="2" s="1"/>
  <c r="J47" i="2"/>
  <c r="R45" i="2"/>
  <c r="R3028" i="1" l="1"/>
  <c r="N3028" i="1"/>
  <c r="M3028" i="1"/>
  <c r="O3028" i="1"/>
  <c r="P3029" i="1" s="1"/>
  <c r="Q3029" i="1" s="1"/>
  <c r="O47" i="2"/>
  <c r="P47" i="2" s="1"/>
  <c r="J48" i="2"/>
  <c r="T46" i="2"/>
  <c r="S45" i="2"/>
  <c r="R46" i="2"/>
  <c r="R47" i="2" s="1"/>
  <c r="U45" i="2"/>
  <c r="Q46" i="2"/>
  <c r="R3029" i="1" l="1"/>
  <c r="N3029" i="1"/>
  <c r="M3029" i="1"/>
  <c r="O3029" i="1"/>
  <c r="P3030" i="1" s="1"/>
  <c r="Q3030" i="1" s="1"/>
  <c r="O48" i="2"/>
  <c r="P48" i="2" s="1"/>
  <c r="J49" i="2"/>
  <c r="Q47" i="2"/>
  <c r="S46" i="2"/>
  <c r="T47" i="2"/>
  <c r="T48" i="2" s="1"/>
  <c r="U46" i="2"/>
  <c r="R3030" i="1" l="1"/>
  <c r="N3030" i="1"/>
  <c r="M3030" i="1"/>
  <c r="O3030" i="1"/>
  <c r="P3031" i="1" s="1"/>
  <c r="Q3031" i="1" s="1"/>
  <c r="J50" i="2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O49" i="2"/>
  <c r="U47" i="2"/>
  <c r="R48" i="2"/>
  <c r="Q48" i="2"/>
  <c r="S47" i="2"/>
  <c r="R3031" i="1" l="1"/>
  <c r="O3031" i="1"/>
  <c r="P3032" i="1" s="1"/>
  <c r="Q3032" i="1" s="1"/>
  <c r="M3031" i="1"/>
  <c r="N3031" i="1"/>
  <c r="N49" i="2"/>
  <c r="O50" i="2" s="1"/>
  <c r="M49" i="2"/>
  <c r="L49" i="2"/>
  <c r="P49" i="2"/>
  <c r="J1333" i="2"/>
  <c r="M3032" i="1" l="1"/>
  <c r="O3032" i="1"/>
  <c r="P3033" i="1" s="1"/>
  <c r="Q3033" i="1" s="1"/>
  <c r="R3032" i="1"/>
  <c r="N3032" i="1"/>
  <c r="S48" i="2"/>
  <c r="Q49" i="2"/>
  <c r="U48" i="2"/>
  <c r="T49" i="2"/>
  <c r="R49" i="2"/>
  <c r="N50" i="2"/>
  <c r="O51" i="2" s="1"/>
  <c r="L50" i="2"/>
  <c r="P50" i="2"/>
  <c r="M50" i="2"/>
  <c r="J1334" i="2"/>
  <c r="R3033" i="1" l="1"/>
  <c r="N3033" i="1"/>
  <c r="M3033" i="1"/>
  <c r="O3033" i="1"/>
  <c r="P3034" i="1" s="1"/>
  <c r="Q3034" i="1" s="1"/>
  <c r="M51" i="2"/>
  <c r="L51" i="2"/>
  <c r="P51" i="2"/>
  <c r="N51" i="2"/>
  <c r="O52" i="2" s="1"/>
  <c r="S49" i="2"/>
  <c r="U49" i="2"/>
  <c r="Q50" i="2"/>
  <c r="T50" i="2"/>
  <c r="R50" i="2"/>
  <c r="J1335" i="2"/>
  <c r="N3034" i="1" l="1"/>
  <c r="R3034" i="1"/>
  <c r="M3034" i="1"/>
  <c r="O3034" i="1"/>
  <c r="P3035" i="1" s="1"/>
  <c r="Q3035" i="1" s="1"/>
  <c r="S50" i="2"/>
  <c r="U50" i="2"/>
  <c r="T51" i="2"/>
  <c r="Q51" i="2"/>
  <c r="R51" i="2"/>
  <c r="M52" i="2"/>
  <c r="P52" i="2"/>
  <c r="N52" i="2"/>
  <c r="O53" i="2" s="1"/>
  <c r="L52" i="2"/>
  <c r="J1336" i="2"/>
  <c r="M3035" i="1" l="1"/>
  <c r="R3035" i="1"/>
  <c r="O3035" i="1"/>
  <c r="P3036" i="1" s="1"/>
  <c r="Q3036" i="1" s="1"/>
  <c r="N3035" i="1"/>
  <c r="T52" i="2"/>
  <c r="U51" i="2"/>
  <c r="R52" i="2"/>
  <c r="Q52" i="2"/>
  <c r="S51" i="2"/>
  <c r="N53" i="2"/>
  <c r="O54" i="2" s="1"/>
  <c r="N54" i="2" s="1"/>
  <c r="L53" i="2"/>
  <c r="P53" i="2"/>
  <c r="M53" i="2"/>
  <c r="J1337" i="2"/>
  <c r="R3036" i="1" l="1"/>
  <c r="M3036" i="1"/>
  <c r="O3036" i="1"/>
  <c r="P3037" i="1" s="1"/>
  <c r="Q3037" i="1" s="1"/>
  <c r="N3036" i="1"/>
  <c r="P54" i="2"/>
  <c r="M54" i="2"/>
  <c r="O55" i="2"/>
  <c r="L54" i="2"/>
  <c r="U52" i="2"/>
  <c r="S52" i="2"/>
  <c r="R53" i="2"/>
  <c r="T53" i="2"/>
  <c r="Q53" i="2"/>
  <c r="J1338" i="2"/>
  <c r="O3037" i="1" l="1"/>
  <c r="P3038" i="1" s="1"/>
  <c r="Q3038" i="1" s="1"/>
  <c r="N3037" i="1"/>
  <c r="M3037" i="1"/>
  <c r="R3037" i="1"/>
  <c r="L55" i="2"/>
  <c r="M55" i="2"/>
  <c r="P55" i="2"/>
  <c r="N55" i="2"/>
  <c r="O56" i="2" s="1"/>
  <c r="T54" i="2"/>
  <c r="Q54" i="2"/>
  <c r="R54" i="2"/>
  <c r="U53" i="2"/>
  <c r="S53" i="2"/>
  <c r="J1339" i="2"/>
  <c r="N3038" i="1" l="1"/>
  <c r="O3038" i="1"/>
  <c r="P3039" i="1" s="1"/>
  <c r="Q3039" i="1" s="1"/>
  <c r="M3038" i="1"/>
  <c r="R3038" i="1"/>
  <c r="U54" i="2"/>
  <c r="S54" i="2"/>
  <c r="T55" i="2"/>
  <c r="R55" i="2"/>
  <c r="Q55" i="2"/>
  <c r="M56" i="2"/>
  <c r="N56" i="2"/>
  <c r="O57" i="2" s="1"/>
  <c r="L56" i="2"/>
  <c r="P56" i="2"/>
  <c r="J1340" i="2"/>
  <c r="N3039" i="1" l="1"/>
  <c r="R3039" i="1"/>
  <c r="O3039" i="1"/>
  <c r="P3040" i="1" s="1"/>
  <c r="Q3040" i="1" s="1"/>
  <c r="M3039" i="1"/>
  <c r="P57" i="2"/>
  <c r="M57" i="2"/>
  <c r="L57" i="2"/>
  <c r="N57" i="2"/>
  <c r="O58" i="2" s="1"/>
  <c r="Q56" i="2"/>
  <c r="R56" i="2"/>
  <c r="T56" i="2"/>
  <c r="U55" i="2"/>
  <c r="S55" i="2"/>
  <c r="J1341" i="2"/>
  <c r="R3040" i="1" l="1"/>
  <c r="M3040" i="1"/>
  <c r="O3040" i="1"/>
  <c r="P3041" i="1" s="1"/>
  <c r="Q3041" i="1" s="1"/>
  <c r="N3040" i="1"/>
  <c r="N58" i="2"/>
  <c r="O59" i="2" s="1"/>
  <c r="L58" i="2"/>
  <c r="P58" i="2"/>
  <c r="M58" i="2"/>
  <c r="S56" i="2"/>
  <c r="R57" i="2"/>
  <c r="U56" i="2"/>
  <c r="Q57" i="2"/>
  <c r="T57" i="2"/>
  <c r="J1342" i="2"/>
  <c r="M3041" i="1" l="1"/>
  <c r="R3041" i="1"/>
  <c r="N3041" i="1"/>
  <c r="O3041" i="1"/>
  <c r="P3042" i="1" s="1"/>
  <c r="Q3042" i="1" s="1"/>
  <c r="R58" i="2"/>
  <c r="T58" i="2"/>
  <c r="S57" i="2"/>
  <c r="U57" i="2" s="1"/>
  <c r="Q58" i="2"/>
  <c r="L59" i="2"/>
  <c r="M59" i="2"/>
  <c r="N59" i="2"/>
  <c r="O60" i="2" s="1"/>
  <c r="P59" i="2"/>
  <c r="J1343" i="2"/>
  <c r="R3042" i="1" l="1"/>
  <c r="O3042" i="1"/>
  <c r="P3043" i="1" s="1"/>
  <c r="Q3043" i="1" s="1"/>
  <c r="N3042" i="1"/>
  <c r="M3042" i="1"/>
  <c r="M60" i="2"/>
  <c r="N60" i="2"/>
  <c r="O61" i="2" s="1"/>
  <c r="P60" i="2"/>
  <c r="L60" i="2"/>
  <c r="U58" i="2"/>
  <c r="R59" i="2"/>
  <c r="T59" i="2"/>
  <c r="S58" i="2"/>
  <c r="Q59" i="2"/>
  <c r="J1344" i="2"/>
  <c r="M3043" i="1" l="1"/>
  <c r="R3043" i="1"/>
  <c r="O3043" i="1"/>
  <c r="P3044" i="1" s="1"/>
  <c r="Q3044" i="1" s="1"/>
  <c r="N3043" i="1"/>
  <c r="S59" i="2"/>
  <c r="U59" i="2"/>
  <c r="R60" i="2"/>
  <c r="T60" i="2"/>
  <c r="Q60" i="2"/>
  <c r="P61" i="2"/>
  <c r="M61" i="2"/>
  <c r="L61" i="2"/>
  <c r="N61" i="2"/>
  <c r="O62" i="2" s="1"/>
  <c r="J1345" i="2"/>
  <c r="R3044" i="1" l="1"/>
  <c r="N3044" i="1"/>
  <c r="O3044" i="1"/>
  <c r="P3045" i="1" s="1"/>
  <c r="Q3045" i="1" s="1"/>
  <c r="M3044" i="1"/>
  <c r="U60" i="2"/>
  <c r="Q61" i="2"/>
  <c r="S60" i="2"/>
  <c r="T61" i="2"/>
  <c r="R61" i="2"/>
  <c r="P62" i="2"/>
  <c r="N62" i="2"/>
  <c r="O63" i="2" s="1"/>
  <c r="L62" i="2"/>
  <c r="M62" i="2"/>
  <c r="J1346" i="2"/>
  <c r="N3045" i="1" l="1"/>
  <c r="O3045" i="1"/>
  <c r="P3046" i="1" s="1"/>
  <c r="Q3046" i="1" s="1"/>
  <c r="M3045" i="1"/>
  <c r="R3045" i="1"/>
  <c r="P63" i="2"/>
  <c r="N63" i="2"/>
  <c r="O64" i="2" s="1"/>
  <c r="M63" i="2"/>
  <c r="L63" i="2"/>
  <c r="U61" i="2"/>
  <c r="T62" i="2"/>
  <c r="S61" i="2"/>
  <c r="Q62" i="2"/>
  <c r="R62" i="2"/>
  <c r="J1347" i="2"/>
  <c r="O3046" i="1" l="1"/>
  <c r="P3047" i="1" s="1"/>
  <c r="Q3047" i="1" s="1"/>
  <c r="R3046" i="1"/>
  <c r="M3046" i="1"/>
  <c r="N3046" i="1"/>
  <c r="N64" i="2"/>
  <c r="O65" i="2" s="1"/>
  <c r="P64" i="2"/>
  <c r="M64" i="2"/>
  <c r="L64" i="2"/>
  <c r="Q63" i="2"/>
  <c r="R63" i="2"/>
  <c r="S62" i="2"/>
  <c r="U62" i="2"/>
  <c r="T63" i="2"/>
  <c r="J1348" i="2"/>
  <c r="R3047" i="1" l="1"/>
  <c r="O3047" i="1"/>
  <c r="P3048" i="1" s="1"/>
  <c r="Q3048" i="1" s="1"/>
  <c r="M3047" i="1"/>
  <c r="N3047" i="1"/>
  <c r="T64" i="2"/>
  <c r="S63" i="2"/>
  <c r="R64" i="2"/>
  <c r="Q64" i="2"/>
  <c r="U63" i="2"/>
  <c r="P65" i="2"/>
  <c r="L65" i="2"/>
  <c r="M65" i="2"/>
  <c r="N65" i="2"/>
  <c r="O66" i="2" s="1"/>
  <c r="J1349" i="2"/>
  <c r="N3048" i="1" l="1"/>
  <c r="O3048" i="1"/>
  <c r="P3049" i="1" s="1"/>
  <c r="Q3049" i="1" s="1"/>
  <c r="M3048" i="1"/>
  <c r="R3048" i="1"/>
  <c r="S64" i="2"/>
  <c r="U64" i="2" s="1"/>
  <c r="R65" i="2"/>
  <c r="Q65" i="2"/>
  <c r="T65" i="2"/>
  <c r="L66" i="2"/>
  <c r="N66" i="2"/>
  <c r="O67" i="2" s="1"/>
  <c r="P66" i="2"/>
  <c r="M66" i="2"/>
  <c r="J1350" i="2"/>
  <c r="N3049" i="1" l="1"/>
  <c r="R3049" i="1"/>
  <c r="M3049" i="1"/>
  <c r="O3049" i="1"/>
  <c r="P3050" i="1" s="1"/>
  <c r="Q3050" i="1" s="1"/>
  <c r="L67" i="2"/>
  <c r="P67" i="2"/>
  <c r="N67" i="2"/>
  <c r="O68" i="2" s="1"/>
  <c r="M67" i="2"/>
  <c r="U65" i="2"/>
  <c r="S65" i="2"/>
  <c r="Q66" i="2"/>
  <c r="T66" i="2"/>
  <c r="R66" i="2"/>
  <c r="J1351" i="2"/>
  <c r="N3050" i="1" l="1"/>
  <c r="R3050" i="1"/>
  <c r="M3050" i="1"/>
  <c r="O3050" i="1"/>
  <c r="P3051" i="1" s="1"/>
  <c r="Q3051" i="1" s="1"/>
  <c r="N68" i="2"/>
  <c r="O69" i="2" s="1"/>
  <c r="P68" i="2"/>
  <c r="L68" i="2"/>
  <c r="M68" i="2"/>
  <c r="S66" i="2"/>
  <c r="R67" i="2"/>
  <c r="U66" i="2"/>
  <c r="T67" i="2"/>
  <c r="Q67" i="2"/>
  <c r="J1352" i="2"/>
  <c r="N3051" i="1" l="1"/>
  <c r="M3051" i="1"/>
  <c r="R3051" i="1"/>
  <c r="O3051" i="1"/>
  <c r="P3052" i="1" s="1"/>
  <c r="Q3052" i="1" s="1"/>
  <c r="R68" i="2"/>
  <c r="U67" i="2"/>
  <c r="T68" i="2"/>
  <c r="Q68" i="2"/>
  <c r="S67" i="2"/>
  <c r="L69" i="2"/>
  <c r="P69" i="2"/>
  <c r="M69" i="2"/>
  <c r="N69" i="2"/>
  <c r="O70" i="2" s="1"/>
  <c r="J1353" i="2"/>
  <c r="N3052" i="1" l="1"/>
  <c r="O3052" i="1"/>
  <c r="P3053" i="1" s="1"/>
  <c r="Q3053" i="1" s="1"/>
  <c r="R3052" i="1"/>
  <c r="M3052" i="1"/>
  <c r="S68" i="2"/>
  <c r="T69" i="2"/>
  <c r="R69" i="2"/>
  <c r="Q69" i="2"/>
  <c r="U68" i="2"/>
  <c r="N70" i="2"/>
  <c r="O71" i="2" s="1"/>
  <c r="M70" i="2"/>
  <c r="P70" i="2"/>
  <c r="L70" i="2"/>
  <c r="J1354" i="2"/>
  <c r="N3053" i="1" l="1"/>
  <c r="M3053" i="1"/>
  <c r="O3053" i="1"/>
  <c r="P3054" i="1" s="1"/>
  <c r="Q3054" i="1" s="1"/>
  <c r="R3053" i="1"/>
  <c r="T70" i="2"/>
  <c r="Q70" i="2"/>
  <c r="S69" i="2"/>
  <c r="R70" i="2"/>
  <c r="U69" i="2"/>
  <c r="P71" i="2"/>
  <c r="M71" i="2"/>
  <c r="L71" i="2"/>
  <c r="N71" i="2"/>
  <c r="O72" i="2" s="1"/>
  <c r="J1355" i="2"/>
  <c r="N3054" i="1" l="1"/>
  <c r="M3054" i="1"/>
  <c r="R3054" i="1"/>
  <c r="O3054" i="1"/>
  <c r="P3055" i="1" s="1"/>
  <c r="Q3055" i="1" s="1"/>
  <c r="S70" i="2"/>
  <c r="R71" i="2"/>
  <c r="Q71" i="2"/>
  <c r="U70" i="2"/>
  <c r="T71" i="2"/>
  <c r="P72" i="2"/>
  <c r="L72" i="2"/>
  <c r="M72" i="2"/>
  <c r="N72" i="2"/>
  <c r="O73" i="2" s="1"/>
  <c r="J1356" i="2"/>
  <c r="R3055" i="1" l="1"/>
  <c r="N3055" i="1"/>
  <c r="O3055" i="1"/>
  <c r="P3056" i="1" s="1"/>
  <c r="Q3056" i="1" s="1"/>
  <c r="M3055" i="1"/>
  <c r="Q72" i="2"/>
  <c r="S71" i="2"/>
  <c r="T72" i="2"/>
  <c r="R72" i="2"/>
  <c r="U71" i="2"/>
  <c r="P73" i="2"/>
  <c r="M73" i="2"/>
  <c r="L73" i="2"/>
  <c r="N73" i="2"/>
  <c r="O74" i="2" s="1"/>
  <c r="J1357" i="2"/>
  <c r="M3056" i="1" l="1"/>
  <c r="N3056" i="1"/>
  <c r="R3056" i="1"/>
  <c r="O3056" i="1"/>
  <c r="P3057" i="1" s="1"/>
  <c r="Q3057" i="1" s="1"/>
  <c r="R73" i="2"/>
  <c r="U72" i="2"/>
  <c r="Q73" i="2"/>
  <c r="S72" i="2"/>
  <c r="T73" i="2"/>
  <c r="P74" i="2"/>
  <c r="N74" i="2"/>
  <c r="O75" i="2" s="1"/>
  <c r="M74" i="2"/>
  <c r="L74" i="2"/>
  <c r="J1358" i="2"/>
  <c r="M3057" i="1" l="1"/>
  <c r="N3057" i="1"/>
  <c r="R3057" i="1"/>
  <c r="O3057" i="1"/>
  <c r="P3058" i="1" s="1"/>
  <c r="Q3058" i="1" s="1"/>
  <c r="N75" i="2"/>
  <c r="O76" i="2" s="1"/>
  <c r="L75" i="2"/>
  <c r="P75" i="2"/>
  <c r="M75" i="2"/>
  <c r="T74" i="2"/>
  <c r="Q74" i="2"/>
  <c r="U73" i="2"/>
  <c r="S73" i="2"/>
  <c r="R74" i="2"/>
  <c r="J1359" i="2"/>
  <c r="N3058" i="1" l="1"/>
  <c r="R3058" i="1"/>
  <c r="O3058" i="1"/>
  <c r="P3059" i="1" s="1"/>
  <c r="Q3059" i="1" s="1"/>
  <c r="M3058" i="1"/>
  <c r="T75" i="2"/>
  <c r="S74" i="2"/>
  <c r="Q75" i="2"/>
  <c r="R75" i="2"/>
  <c r="U74" i="2"/>
  <c r="L76" i="2"/>
  <c r="P76" i="2"/>
  <c r="N76" i="2"/>
  <c r="O77" i="2" s="1"/>
  <c r="M76" i="2"/>
  <c r="J1360" i="2"/>
  <c r="N3059" i="1" l="1"/>
  <c r="M3059" i="1"/>
  <c r="O3059" i="1"/>
  <c r="P3060" i="1" s="1"/>
  <c r="Q3060" i="1" s="1"/>
  <c r="R3059" i="1"/>
  <c r="Q76" i="2"/>
  <c r="T76" i="2"/>
  <c r="R76" i="2"/>
  <c r="U75" i="2"/>
  <c r="S75" i="2"/>
  <c r="L77" i="2"/>
  <c r="M77" i="2"/>
  <c r="N77" i="2"/>
  <c r="O78" i="2" s="1"/>
  <c r="P77" i="2"/>
  <c r="J1361" i="2"/>
  <c r="R3060" i="1" l="1"/>
  <c r="N3060" i="1"/>
  <c r="M3060" i="1"/>
  <c r="O3060" i="1"/>
  <c r="P3061" i="1" s="1"/>
  <c r="Q3061" i="1" s="1"/>
  <c r="M78" i="2"/>
  <c r="L78" i="2"/>
  <c r="P78" i="2"/>
  <c r="N78" i="2"/>
  <c r="O79" i="2" s="1"/>
  <c r="U76" i="2"/>
  <c r="R77" i="2"/>
  <c r="S76" i="2"/>
  <c r="T77" i="2"/>
  <c r="Q77" i="2"/>
  <c r="J1362" i="2"/>
  <c r="N3061" i="1" l="1"/>
  <c r="M3061" i="1"/>
  <c r="O3061" i="1"/>
  <c r="P3062" i="1" s="1"/>
  <c r="Q3062" i="1" s="1"/>
  <c r="R3061" i="1"/>
  <c r="U77" i="2"/>
  <c r="R78" i="2"/>
  <c r="S77" i="2"/>
  <c r="T78" i="2"/>
  <c r="Q78" i="2"/>
  <c r="L79" i="2"/>
  <c r="N79" i="2"/>
  <c r="O80" i="2" s="1"/>
  <c r="M79" i="2"/>
  <c r="P79" i="2"/>
  <c r="J1363" i="2"/>
  <c r="R3062" i="1" l="1"/>
  <c r="O3062" i="1"/>
  <c r="P3063" i="1" s="1"/>
  <c r="Q3063" i="1" s="1"/>
  <c r="M3062" i="1"/>
  <c r="N3062" i="1"/>
  <c r="P80" i="2"/>
  <c r="N80" i="2"/>
  <c r="O81" i="2" s="1"/>
  <c r="L80" i="2"/>
  <c r="M80" i="2"/>
  <c r="R79" i="2"/>
  <c r="S78" i="2"/>
  <c r="Q79" i="2"/>
  <c r="T79" i="2"/>
  <c r="U78" i="2"/>
  <c r="J1364" i="2"/>
  <c r="M3063" i="1" l="1"/>
  <c r="N3063" i="1"/>
  <c r="O3063" i="1"/>
  <c r="P3064" i="1" s="1"/>
  <c r="Q3064" i="1" s="1"/>
  <c r="R3063" i="1"/>
  <c r="N81" i="2"/>
  <c r="O82" i="2" s="1"/>
  <c r="L81" i="2"/>
  <c r="M81" i="2"/>
  <c r="P81" i="2"/>
  <c r="U79" i="2"/>
  <c r="R80" i="2"/>
  <c r="S79" i="2"/>
  <c r="Q80" i="2"/>
  <c r="T80" i="2"/>
  <c r="J1365" i="2"/>
  <c r="M3064" i="1" l="1"/>
  <c r="N3064" i="1"/>
  <c r="O3064" i="1"/>
  <c r="P3065" i="1" s="1"/>
  <c r="Q3065" i="1" s="1"/>
  <c r="R3064" i="1"/>
  <c r="S80" i="2"/>
  <c r="U80" i="2"/>
  <c r="R81" i="2"/>
  <c r="T81" i="2"/>
  <c r="Q81" i="2"/>
  <c r="N82" i="2"/>
  <c r="O83" i="2" s="1"/>
  <c r="M82" i="2"/>
  <c r="L82" i="2"/>
  <c r="P82" i="2"/>
  <c r="J1366" i="2"/>
  <c r="O3065" i="1" l="1"/>
  <c r="P3066" i="1" s="1"/>
  <c r="Q3066" i="1" s="1"/>
  <c r="N3065" i="1"/>
  <c r="R3065" i="1"/>
  <c r="M3065" i="1"/>
  <c r="L83" i="2"/>
  <c r="M83" i="2"/>
  <c r="N83" i="2"/>
  <c r="O84" i="2" s="1"/>
  <c r="P83" i="2"/>
  <c r="R82" i="2"/>
  <c r="U81" i="2"/>
  <c r="Q82" i="2"/>
  <c r="S81" i="2"/>
  <c r="T82" i="2"/>
  <c r="J1367" i="2"/>
  <c r="N3066" i="1" l="1"/>
  <c r="O3066" i="1"/>
  <c r="P3067" i="1" s="1"/>
  <c r="Q3067" i="1" s="1"/>
  <c r="R3066" i="1"/>
  <c r="M3066" i="1"/>
  <c r="N84" i="2"/>
  <c r="O85" i="2" s="1"/>
  <c r="P84" i="2"/>
  <c r="M84" i="2"/>
  <c r="L84" i="2"/>
  <c r="Q83" i="2"/>
  <c r="S82" i="2"/>
  <c r="R83" i="2"/>
  <c r="U82" i="2"/>
  <c r="T83" i="2"/>
  <c r="J1368" i="2"/>
  <c r="O3067" i="1" l="1"/>
  <c r="P3068" i="1" s="1"/>
  <c r="Q3068" i="1" s="1"/>
  <c r="R3067" i="1"/>
  <c r="N3067" i="1"/>
  <c r="M3067" i="1"/>
  <c r="R84" i="2"/>
  <c r="U83" i="2"/>
  <c r="Q84" i="2"/>
  <c r="T84" i="2"/>
  <c r="S83" i="2"/>
  <c r="N85" i="2"/>
  <c r="O86" i="2" s="1"/>
  <c r="P85" i="2"/>
  <c r="M85" i="2"/>
  <c r="L85" i="2"/>
  <c r="J1369" i="2"/>
  <c r="M3068" i="1" l="1"/>
  <c r="N3068" i="1"/>
  <c r="O3068" i="1"/>
  <c r="P3069" i="1" s="1"/>
  <c r="Q3069" i="1" s="1"/>
  <c r="R3068" i="1"/>
  <c r="U84" i="2"/>
  <c r="Q85" i="2"/>
  <c r="T85" i="2"/>
  <c r="R85" i="2"/>
  <c r="S84" i="2"/>
  <c r="N86" i="2"/>
  <c r="O87" i="2" s="1"/>
  <c r="P86" i="2"/>
  <c r="L86" i="2"/>
  <c r="M86" i="2"/>
  <c r="J1370" i="2"/>
  <c r="O3069" i="1" l="1"/>
  <c r="P3070" i="1" s="1"/>
  <c r="Q3070" i="1" s="1"/>
  <c r="R3069" i="1"/>
  <c r="M3069" i="1"/>
  <c r="N3069" i="1"/>
  <c r="P87" i="2"/>
  <c r="L87" i="2"/>
  <c r="M87" i="2"/>
  <c r="N87" i="2"/>
  <c r="O88" i="2" s="1"/>
  <c r="R86" i="2"/>
  <c r="U85" i="2"/>
  <c r="Q86" i="2"/>
  <c r="T86" i="2"/>
  <c r="S85" i="2"/>
  <c r="J1371" i="2"/>
  <c r="M3070" i="1" l="1"/>
  <c r="R3070" i="1"/>
  <c r="O3070" i="1"/>
  <c r="P3071" i="1" s="1"/>
  <c r="Q3071" i="1" s="1"/>
  <c r="N3070" i="1"/>
  <c r="M88" i="2"/>
  <c r="P88" i="2"/>
  <c r="L88" i="2"/>
  <c r="N88" i="2"/>
  <c r="O89" i="2" s="1"/>
  <c r="R87" i="2"/>
  <c r="T87" i="2"/>
  <c r="Q87" i="2"/>
  <c r="U86" i="2"/>
  <c r="S86" i="2"/>
  <c r="J1372" i="2"/>
  <c r="N3071" i="1" l="1"/>
  <c r="O3071" i="1"/>
  <c r="P3072" i="1" s="1"/>
  <c r="Q3072" i="1" s="1"/>
  <c r="M3071" i="1"/>
  <c r="R3071" i="1"/>
  <c r="L89" i="2"/>
  <c r="M89" i="2"/>
  <c r="N89" i="2"/>
  <c r="O90" i="2" s="1"/>
  <c r="P89" i="2"/>
  <c r="R88" i="2"/>
  <c r="U87" i="2"/>
  <c r="T88" i="2"/>
  <c r="S87" i="2"/>
  <c r="Q88" i="2"/>
  <c r="J1373" i="2"/>
  <c r="N3072" i="1" l="1"/>
  <c r="O3072" i="1"/>
  <c r="P3073" i="1" s="1"/>
  <c r="Q3073" i="1" s="1"/>
  <c r="R3072" i="1"/>
  <c r="M3072" i="1"/>
  <c r="T89" i="2"/>
  <c r="R89" i="2"/>
  <c r="S88" i="2"/>
  <c r="Q89" i="2"/>
  <c r="U88" i="2"/>
  <c r="N90" i="2"/>
  <c r="O91" i="2" s="1"/>
  <c r="M90" i="2"/>
  <c r="L90" i="2"/>
  <c r="P90" i="2"/>
  <c r="J1374" i="2"/>
  <c r="M3073" i="1" l="1"/>
  <c r="O3073" i="1"/>
  <c r="P3074" i="1" s="1"/>
  <c r="Q3074" i="1" s="1"/>
  <c r="N3073" i="1"/>
  <c r="R3073" i="1"/>
  <c r="P91" i="2"/>
  <c r="L91" i="2"/>
  <c r="M91" i="2"/>
  <c r="N91" i="2"/>
  <c r="O92" i="2" s="1"/>
  <c r="S89" i="2"/>
  <c r="U89" i="2"/>
  <c r="T90" i="2"/>
  <c r="Q90" i="2"/>
  <c r="R90" i="2"/>
  <c r="J1375" i="2"/>
  <c r="N3074" i="1" l="1"/>
  <c r="R3074" i="1"/>
  <c r="O3074" i="1"/>
  <c r="P3075" i="1" s="1"/>
  <c r="Q3075" i="1" s="1"/>
  <c r="M3074" i="1"/>
  <c r="L92" i="2"/>
  <c r="P92" i="2"/>
  <c r="N92" i="2"/>
  <c r="O93" i="2" s="1"/>
  <c r="M92" i="2"/>
  <c r="T91" i="2"/>
  <c r="Q91" i="2"/>
  <c r="U90" i="2"/>
  <c r="R91" i="2"/>
  <c r="S90" i="2"/>
  <c r="J1376" i="2"/>
  <c r="M3075" i="1" l="1"/>
  <c r="N3075" i="1"/>
  <c r="R3075" i="1"/>
  <c r="O3075" i="1"/>
  <c r="P3076" i="1" s="1"/>
  <c r="Q3076" i="1" s="1"/>
  <c r="N93" i="2"/>
  <c r="O94" i="2" s="1"/>
  <c r="P93" i="2"/>
  <c r="M93" i="2"/>
  <c r="L93" i="2"/>
  <c r="S91" i="2"/>
  <c r="T92" i="2"/>
  <c r="R92" i="2"/>
  <c r="Q92" i="2"/>
  <c r="U91" i="2"/>
  <c r="J1377" i="2"/>
  <c r="R3076" i="1" l="1"/>
  <c r="N3076" i="1"/>
  <c r="M3076" i="1"/>
  <c r="O3076" i="1"/>
  <c r="P3077" i="1" s="1"/>
  <c r="Q3077" i="1" s="1"/>
  <c r="R93" i="2"/>
  <c r="S92" i="2"/>
  <c r="T93" i="2"/>
  <c r="U92" i="2"/>
  <c r="Q93" i="2"/>
  <c r="N94" i="2"/>
  <c r="O95" i="2" s="1"/>
  <c r="M94" i="2"/>
  <c r="P94" i="2"/>
  <c r="L94" i="2"/>
  <c r="J1378" i="2"/>
  <c r="O3077" i="1" l="1"/>
  <c r="P3078" i="1" s="1"/>
  <c r="Q3078" i="1" s="1"/>
  <c r="M3077" i="1"/>
  <c r="R3077" i="1"/>
  <c r="N3077" i="1"/>
  <c r="M95" i="2"/>
  <c r="L95" i="2"/>
  <c r="P95" i="2"/>
  <c r="N95" i="2"/>
  <c r="O96" i="2" s="1"/>
  <c r="S93" i="2"/>
  <c r="U93" i="2"/>
  <c r="R94" i="2"/>
  <c r="Q94" i="2"/>
  <c r="T94" i="2"/>
  <c r="J1379" i="2"/>
  <c r="O3078" i="1" l="1"/>
  <c r="P3079" i="1" s="1"/>
  <c r="Q3079" i="1" s="1"/>
  <c r="N3078" i="1"/>
  <c r="M3078" i="1"/>
  <c r="R3078" i="1"/>
  <c r="T95" i="2"/>
  <c r="R95" i="2"/>
  <c r="U94" i="2"/>
  <c r="S94" i="2"/>
  <c r="Q95" i="2"/>
  <c r="P96" i="2"/>
  <c r="N96" i="2"/>
  <c r="O97" i="2" s="1"/>
  <c r="L96" i="2"/>
  <c r="M96" i="2"/>
  <c r="J1380" i="2"/>
  <c r="N3079" i="1" l="1"/>
  <c r="M3079" i="1"/>
  <c r="O3079" i="1"/>
  <c r="P3080" i="1" s="1"/>
  <c r="Q3080" i="1" s="1"/>
  <c r="R3079" i="1"/>
  <c r="T96" i="2"/>
  <c r="Q96" i="2"/>
  <c r="R96" i="2"/>
  <c r="U95" i="2"/>
  <c r="S95" i="2"/>
  <c r="M97" i="2"/>
  <c r="P97" i="2"/>
  <c r="N97" i="2"/>
  <c r="O98" i="2" s="1"/>
  <c r="L97" i="2"/>
  <c r="J1381" i="2"/>
  <c r="O3080" i="1" l="1"/>
  <c r="P3081" i="1" s="1"/>
  <c r="Q3081" i="1" s="1"/>
  <c r="M3080" i="1"/>
  <c r="R3080" i="1"/>
  <c r="N3080" i="1"/>
  <c r="M98" i="2"/>
  <c r="N98" i="2"/>
  <c r="O99" i="2" s="1"/>
  <c r="L98" i="2"/>
  <c r="P98" i="2"/>
  <c r="T97" i="2"/>
  <c r="R97" i="2"/>
  <c r="S96" i="2"/>
  <c r="Q97" i="2"/>
  <c r="U96" i="2"/>
  <c r="J1382" i="2"/>
  <c r="O3081" i="1" l="1"/>
  <c r="P3082" i="1" s="1"/>
  <c r="Q3082" i="1" s="1"/>
  <c r="M3081" i="1"/>
  <c r="N3081" i="1"/>
  <c r="R3081" i="1"/>
  <c r="Q98" i="2"/>
  <c r="S97" i="2"/>
  <c r="T98" i="2"/>
  <c r="U97" i="2"/>
  <c r="R98" i="2"/>
  <c r="N99" i="2"/>
  <c r="O100" i="2" s="1"/>
  <c r="M99" i="2"/>
  <c r="L99" i="2"/>
  <c r="P99" i="2"/>
  <c r="J1383" i="2"/>
  <c r="M3082" i="1" l="1"/>
  <c r="R3082" i="1"/>
  <c r="O3082" i="1"/>
  <c r="P3083" i="1" s="1"/>
  <c r="Q3083" i="1" s="1"/>
  <c r="N3082" i="1"/>
  <c r="M100" i="2"/>
  <c r="L100" i="2"/>
  <c r="P100" i="2"/>
  <c r="N100" i="2"/>
  <c r="O101" i="2" s="1"/>
  <c r="R99" i="2"/>
  <c r="U98" i="2"/>
  <c r="S98" i="2"/>
  <c r="T99" i="2"/>
  <c r="Q99" i="2"/>
  <c r="J1384" i="2"/>
  <c r="N3083" i="1" l="1"/>
  <c r="R3083" i="1"/>
  <c r="M3083" i="1"/>
  <c r="O3083" i="1"/>
  <c r="P3084" i="1" s="1"/>
  <c r="Q3084" i="1" s="1"/>
  <c r="R100" i="2"/>
  <c r="U99" i="2"/>
  <c r="Q100" i="2"/>
  <c r="T100" i="2"/>
  <c r="S99" i="2"/>
  <c r="L101" i="2"/>
  <c r="M101" i="2"/>
  <c r="N101" i="2"/>
  <c r="O102" i="2" s="1"/>
  <c r="P101" i="2"/>
  <c r="J1385" i="2"/>
  <c r="O3084" i="1" l="1"/>
  <c r="P3085" i="1" s="1"/>
  <c r="Q3085" i="1" s="1"/>
  <c r="N3084" i="1"/>
  <c r="R3084" i="1"/>
  <c r="M3084" i="1"/>
  <c r="N102" i="2"/>
  <c r="O103" i="2" s="1"/>
  <c r="M102" i="2"/>
  <c r="L102" i="2"/>
  <c r="P102" i="2"/>
  <c r="S100" i="2"/>
  <c r="Q101" i="2"/>
  <c r="R101" i="2"/>
  <c r="T101" i="2"/>
  <c r="U100" i="2"/>
  <c r="J1386" i="2"/>
  <c r="R3085" i="1" l="1"/>
  <c r="O3085" i="1"/>
  <c r="P3086" i="1" s="1"/>
  <c r="Q3086" i="1" s="1"/>
  <c r="M3085" i="1"/>
  <c r="N3085" i="1"/>
  <c r="T102" i="2"/>
  <c r="U101" i="2"/>
  <c r="S101" i="2"/>
  <c r="R102" i="2"/>
  <c r="Q102" i="2"/>
  <c r="L103" i="2"/>
  <c r="P103" i="2"/>
  <c r="M103" i="2"/>
  <c r="N103" i="2"/>
  <c r="O104" i="2" s="1"/>
  <c r="J1387" i="2"/>
  <c r="O3086" i="1" l="1"/>
  <c r="P3087" i="1" s="1"/>
  <c r="Q3087" i="1" s="1"/>
  <c r="R3086" i="1"/>
  <c r="N3086" i="1"/>
  <c r="M3086" i="1"/>
  <c r="S102" i="2"/>
  <c r="T103" i="2"/>
  <c r="R103" i="2"/>
  <c r="Q103" i="2"/>
  <c r="U102" i="2"/>
  <c r="N104" i="2"/>
  <c r="O105" i="2" s="1"/>
  <c r="M104" i="2"/>
  <c r="P104" i="2"/>
  <c r="L104" i="2"/>
  <c r="J1388" i="2"/>
  <c r="O3087" i="1" l="1"/>
  <c r="P3088" i="1" s="1"/>
  <c r="Q3088" i="1" s="1"/>
  <c r="M3087" i="1"/>
  <c r="N3087" i="1"/>
  <c r="R3087" i="1"/>
  <c r="S103" i="2"/>
  <c r="R104" i="2"/>
  <c r="Q104" i="2"/>
  <c r="T104" i="2"/>
  <c r="U103" i="2"/>
  <c r="N105" i="2"/>
  <c r="O106" i="2" s="1"/>
  <c r="L105" i="2"/>
  <c r="P105" i="2"/>
  <c r="M105" i="2"/>
  <c r="J1389" i="2"/>
  <c r="M3088" i="1" l="1"/>
  <c r="R3088" i="1"/>
  <c r="O3088" i="1"/>
  <c r="P3089" i="1" s="1"/>
  <c r="Q3089" i="1" s="1"/>
  <c r="N3088" i="1"/>
  <c r="N106" i="2"/>
  <c r="O107" i="2" s="1"/>
  <c r="L106" i="2"/>
  <c r="M106" i="2"/>
  <c r="P106" i="2"/>
  <c r="Q105" i="2"/>
  <c r="S104" i="2"/>
  <c r="T105" i="2"/>
  <c r="U104" i="2"/>
  <c r="R105" i="2"/>
  <c r="J1390" i="2"/>
  <c r="M3089" i="1" l="1"/>
  <c r="N3089" i="1"/>
  <c r="R3089" i="1"/>
  <c r="O3089" i="1"/>
  <c r="P3090" i="1" s="1"/>
  <c r="Q3090" i="1" s="1"/>
  <c r="S105" i="2"/>
  <c r="U105" i="2"/>
  <c r="T106" i="2"/>
  <c r="Q106" i="2"/>
  <c r="R106" i="2"/>
  <c r="N107" i="2"/>
  <c r="O108" i="2" s="1"/>
  <c r="P107" i="2"/>
  <c r="M107" i="2"/>
  <c r="L107" i="2"/>
  <c r="J1391" i="2"/>
  <c r="M3090" i="1" l="1"/>
  <c r="N3090" i="1"/>
  <c r="O3090" i="1"/>
  <c r="P3091" i="1" s="1"/>
  <c r="Q3091" i="1" s="1"/>
  <c r="R3090" i="1"/>
  <c r="N108" i="2"/>
  <c r="O109" i="2" s="1"/>
  <c r="P108" i="2"/>
  <c r="L108" i="2"/>
  <c r="M108" i="2"/>
  <c r="T107" i="2"/>
  <c r="U106" i="2"/>
  <c r="S106" i="2"/>
  <c r="R107" i="2"/>
  <c r="Q107" i="2"/>
  <c r="J1392" i="2"/>
  <c r="N3091" i="1" l="1"/>
  <c r="M3091" i="1"/>
  <c r="R3091" i="1"/>
  <c r="O3091" i="1"/>
  <c r="P3092" i="1" s="1"/>
  <c r="Q3092" i="1" s="1"/>
  <c r="U107" i="2"/>
  <c r="R108" i="2"/>
  <c r="S107" i="2"/>
  <c r="T108" i="2"/>
  <c r="Q108" i="2"/>
  <c r="P109" i="2"/>
  <c r="M109" i="2"/>
  <c r="L109" i="2"/>
  <c r="N109" i="2"/>
  <c r="O110" i="2" s="1"/>
  <c r="J1393" i="2"/>
  <c r="O3092" i="1" l="1"/>
  <c r="P3093" i="1" s="1"/>
  <c r="Q3093" i="1" s="1"/>
  <c r="R3092" i="1"/>
  <c r="N3092" i="1"/>
  <c r="M3092" i="1"/>
  <c r="S108" i="2"/>
  <c r="Q109" i="2"/>
  <c r="T109" i="2"/>
  <c r="R109" i="2"/>
  <c r="U108" i="2"/>
  <c r="N110" i="2"/>
  <c r="O111" i="2" s="1"/>
  <c r="M110" i="2"/>
  <c r="P110" i="2"/>
  <c r="L110" i="2"/>
  <c r="J1394" i="2"/>
  <c r="N3093" i="1" l="1"/>
  <c r="O3093" i="1"/>
  <c r="P3094" i="1" s="1"/>
  <c r="Q3094" i="1" s="1"/>
  <c r="R3093" i="1"/>
  <c r="M3093" i="1"/>
  <c r="M111" i="2"/>
  <c r="P111" i="2"/>
  <c r="N111" i="2"/>
  <c r="O112" i="2" s="1"/>
  <c r="L111" i="2"/>
  <c r="Q110" i="2"/>
  <c r="U109" i="2"/>
  <c r="S109" i="2"/>
  <c r="T110" i="2"/>
  <c r="R110" i="2"/>
  <c r="J1395" i="2"/>
  <c r="N3094" i="1" l="1"/>
  <c r="O3094" i="1"/>
  <c r="P3095" i="1" s="1"/>
  <c r="Q3095" i="1" s="1"/>
  <c r="M3094" i="1"/>
  <c r="R3094" i="1"/>
  <c r="L112" i="2"/>
  <c r="P112" i="2"/>
  <c r="M112" i="2"/>
  <c r="N112" i="2"/>
  <c r="O113" i="2" s="1"/>
  <c r="Q111" i="2"/>
  <c r="R111" i="2"/>
  <c r="T111" i="2"/>
  <c r="S110" i="2"/>
  <c r="U110" i="2"/>
  <c r="J1396" i="2"/>
  <c r="O3095" i="1" l="1"/>
  <c r="P3096" i="1" s="1"/>
  <c r="Q3096" i="1" s="1"/>
  <c r="R3095" i="1"/>
  <c r="N3095" i="1"/>
  <c r="M3095" i="1"/>
  <c r="M113" i="2"/>
  <c r="P113" i="2"/>
  <c r="L113" i="2"/>
  <c r="N113" i="2"/>
  <c r="O114" i="2" s="1"/>
  <c r="R112" i="2"/>
  <c r="S111" i="2"/>
  <c r="T112" i="2"/>
  <c r="Q112" i="2"/>
  <c r="U111" i="2"/>
  <c r="J1397" i="2"/>
  <c r="N3096" i="1" l="1"/>
  <c r="O3096" i="1"/>
  <c r="P3097" i="1" s="1"/>
  <c r="Q3097" i="1" s="1"/>
  <c r="M3096" i="1"/>
  <c r="R3096" i="1"/>
  <c r="N114" i="2"/>
  <c r="O115" i="2" s="1"/>
  <c r="M114" i="2"/>
  <c r="P114" i="2"/>
  <c r="L114" i="2"/>
  <c r="Q113" i="2"/>
  <c r="U112" i="2"/>
  <c r="R113" i="2"/>
  <c r="S112" i="2"/>
  <c r="T113" i="2"/>
  <c r="J1398" i="2"/>
  <c r="O3097" i="1" l="1"/>
  <c r="P3098" i="1" s="1"/>
  <c r="Q3098" i="1" s="1"/>
  <c r="M3097" i="1"/>
  <c r="R3097" i="1"/>
  <c r="N3097" i="1"/>
  <c r="T114" i="2"/>
  <c r="S113" i="2"/>
  <c r="Q114" i="2"/>
  <c r="R114" i="2"/>
  <c r="U113" i="2"/>
  <c r="L115" i="2"/>
  <c r="M115" i="2"/>
  <c r="P115" i="2"/>
  <c r="N115" i="2"/>
  <c r="O116" i="2" s="1"/>
  <c r="J1399" i="2"/>
  <c r="M3098" i="1" l="1"/>
  <c r="O3098" i="1"/>
  <c r="P3099" i="1" s="1"/>
  <c r="Q3099" i="1" s="1"/>
  <c r="R3098" i="1"/>
  <c r="N3098" i="1"/>
  <c r="R115" i="2"/>
  <c r="Q115" i="2"/>
  <c r="U114" i="2"/>
  <c r="S114" i="2"/>
  <c r="T115" i="2"/>
  <c r="N116" i="2"/>
  <c r="O117" i="2" s="1"/>
  <c r="M116" i="2"/>
  <c r="L116" i="2"/>
  <c r="P116" i="2"/>
  <c r="J1400" i="2"/>
  <c r="O3099" i="1" l="1"/>
  <c r="P3100" i="1" s="1"/>
  <c r="Q3100" i="1" s="1"/>
  <c r="M3099" i="1"/>
  <c r="N3099" i="1"/>
  <c r="R3099" i="1"/>
  <c r="N117" i="2"/>
  <c r="O118" i="2" s="1"/>
  <c r="L117" i="2"/>
  <c r="M117" i="2"/>
  <c r="P117" i="2"/>
  <c r="S115" i="2"/>
  <c r="R116" i="2"/>
  <c r="T116" i="2"/>
  <c r="Q116" i="2"/>
  <c r="U115" i="2"/>
  <c r="J1401" i="2"/>
  <c r="M3100" i="1" l="1"/>
  <c r="R3100" i="1"/>
  <c r="O3100" i="1"/>
  <c r="P3101" i="1" s="1"/>
  <c r="Q3101" i="1" s="1"/>
  <c r="N3100" i="1"/>
  <c r="S116" i="2"/>
  <c r="T117" i="2"/>
  <c r="U116" i="2"/>
  <c r="R117" i="2"/>
  <c r="Q117" i="2"/>
  <c r="M118" i="2"/>
  <c r="N118" i="2"/>
  <c r="O119" i="2" s="1"/>
  <c r="L118" i="2"/>
  <c r="P118" i="2"/>
  <c r="J1402" i="2"/>
  <c r="O3101" i="1" l="1"/>
  <c r="P3102" i="1" s="1"/>
  <c r="Q3102" i="1" s="1"/>
  <c r="M3101" i="1"/>
  <c r="N3101" i="1"/>
  <c r="R3101" i="1"/>
  <c r="N119" i="2"/>
  <c r="O120" i="2" s="1"/>
  <c r="L119" i="2"/>
  <c r="M119" i="2"/>
  <c r="P119" i="2"/>
  <c r="Q118" i="2"/>
  <c r="R118" i="2"/>
  <c r="S117" i="2"/>
  <c r="U117" i="2" s="1"/>
  <c r="T118" i="2"/>
  <c r="J1403" i="2"/>
  <c r="N3102" i="1" l="1"/>
  <c r="O3102" i="1"/>
  <c r="P3103" i="1" s="1"/>
  <c r="Q3103" i="1" s="1"/>
  <c r="M3102" i="1"/>
  <c r="R3102" i="1"/>
  <c r="U118" i="2"/>
  <c r="T119" i="2"/>
  <c r="Q119" i="2"/>
  <c r="S118" i="2"/>
  <c r="R119" i="2"/>
  <c r="L120" i="2"/>
  <c r="N120" i="2"/>
  <c r="O121" i="2" s="1"/>
  <c r="M120" i="2"/>
  <c r="P120" i="2"/>
  <c r="J1404" i="2"/>
  <c r="O3103" i="1" l="1"/>
  <c r="P3104" i="1" s="1"/>
  <c r="Q3104" i="1" s="1"/>
  <c r="M3103" i="1"/>
  <c r="N3103" i="1"/>
  <c r="R3103" i="1"/>
  <c r="L121" i="2"/>
  <c r="M121" i="2"/>
  <c r="N121" i="2"/>
  <c r="O122" i="2" s="1"/>
  <c r="P121" i="2"/>
  <c r="R120" i="2"/>
  <c r="S119" i="2"/>
  <c r="T120" i="2"/>
  <c r="Q120" i="2"/>
  <c r="U119" i="2"/>
  <c r="J1405" i="2"/>
  <c r="M3104" i="1" l="1"/>
  <c r="R3104" i="1"/>
  <c r="O3104" i="1"/>
  <c r="P3105" i="1" s="1"/>
  <c r="Q3105" i="1" s="1"/>
  <c r="N3104" i="1"/>
  <c r="L122" i="2"/>
  <c r="M122" i="2"/>
  <c r="P122" i="2"/>
  <c r="N122" i="2"/>
  <c r="O123" i="2" s="1"/>
  <c r="Q121" i="2"/>
  <c r="T121" i="2"/>
  <c r="R121" i="2"/>
  <c r="S120" i="2"/>
  <c r="U120" i="2" s="1"/>
  <c r="J1406" i="2"/>
  <c r="O3105" i="1" l="1"/>
  <c r="P3106" i="1" s="1"/>
  <c r="Q3106" i="1" s="1"/>
  <c r="R3105" i="1"/>
  <c r="N3105" i="1"/>
  <c r="M3105" i="1"/>
  <c r="S121" i="2"/>
  <c r="Q122" i="2"/>
  <c r="T122" i="2"/>
  <c r="U121" i="2"/>
  <c r="R122" i="2"/>
  <c r="P123" i="2"/>
  <c r="N123" i="2"/>
  <c r="O124" i="2" s="1"/>
  <c r="L123" i="2"/>
  <c r="M123" i="2"/>
  <c r="J1407" i="2"/>
  <c r="O3106" i="1" l="1"/>
  <c r="P3107" i="1" s="1"/>
  <c r="Q3107" i="1" s="1"/>
  <c r="M3106" i="1"/>
  <c r="N3106" i="1"/>
  <c r="R3106" i="1"/>
  <c r="M124" i="2"/>
  <c r="L124" i="2"/>
  <c r="P124" i="2"/>
  <c r="N124" i="2"/>
  <c r="O125" i="2" s="1"/>
  <c r="Q123" i="2"/>
  <c r="T123" i="2"/>
  <c r="R123" i="2"/>
  <c r="U122" i="2"/>
  <c r="S122" i="2"/>
  <c r="J1408" i="2"/>
  <c r="N3107" i="1" l="1"/>
  <c r="R3107" i="1"/>
  <c r="O3107" i="1"/>
  <c r="P3108" i="1" s="1"/>
  <c r="Q3108" i="1" s="1"/>
  <c r="M3107" i="1"/>
  <c r="S123" i="2"/>
  <c r="U123" i="2"/>
  <c r="T124" i="2"/>
  <c r="R124" i="2"/>
  <c r="Q124" i="2"/>
  <c r="M125" i="2"/>
  <c r="L125" i="2"/>
  <c r="P125" i="2"/>
  <c r="N125" i="2"/>
  <c r="O126" i="2" s="1"/>
  <c r="J1409" i="2"/>
  <c r="R3108" i="1" l="1"/>
  <c r="O3108" i="1"/>
  <c r="P3109" i="1" s="1"/>
  <c r="Q3109" i="1" s="1"/>
  <c r="N3108" i="1"/>
  <c r="M3108" i="1"/>
  <c r="R125" i="2"/>
  <c r="S124" i="2"/>
  <c r="T125" i="2"/>
  <c r="U124" i="2"/>
  <c r="Q125" i="2"/>
  <c r="M126" i="2"/>
  <c r="P126" i="2"/>
  <c r="L126" i="2"/>
  <c r="N126" i="2"/>
  <c r="O127" i="2" s="1"/>
  <c r="J1410" i="2"/>
  <c r="M3109" i="1" l="1"/>
  <c r="O3109" i="1"/>
  <c r="P3110" i="1" s="1"/>
  <c r="Q3110" i="1" s="1"/>
  <c r="R3109" i="1"/>
  <c r="N3109" i="1"/>
  <c r="T126" i="2"/>
  <c r="U125" i="2"/>
  <c r="Q126" i="2"/>
  <c r="R126" i="2"/>
  <c r="S125" i="2"/>
  <c r="L127" i="2"/>
  <c r="M127" i="2"/>
  <c r="N127" i="2"/>
  <c r="O128" i="2" s="1"/>
  <c r="P127" i="2"/>
  <c r="J1411" i="2"/>
  <c r="M3110" i="1" l="1"/>
  <c r="N3110" i="1"/>
  <c r="R3110" i="1"/>
  <c r="O3110" i="1"/>
  <c r="P3111" i="1" s="1"/>
  <c r="Q3111" i="1" s="1"/>
  <c r="N128" i="2"/>
  <c r="O129" i="2" s="1"/>
  <c r="P128" i="2"/>
  <c r="L128" i="2"/>
  <c r="M128" i="2"/>
  <c r="S126" i="2"/>
  <c r="U126" i="2" s="1"/>
  <c r="R127" i="2"/>
  <c r="Q127" i="2"/>
  <c r="T127" i="2"/>
  <c r="J1412" i="2"/>
  <c r="O3111" i="1" l="1"/>
  <c r="P3112" i="1" s="1"/>
  <c r="Q3112" i="1" s="1"/>
  <c r="N3111" i="1"/>
  <c r="M3111" i="1"/>
  <c r="R3111" i="1"/>
  <c r="R128" i="2"/>
  <c r="S127" i="2"/>
  <c r="U127" i="2"/>
  <c r="T128" i="2"/>
  <c r="Q128" i="2"/>
  <c r="M129" i="2"/>
  <c r="N129" i="2"/>
  <c r="O130" i="2" s="1"/>
  <c r="L129" i="2"/>
  <c r="P129" i="2"/>
  <c r="J1413" i="2"/>
  <c r="R3112" i="1" l="1"/>
  <c r="O3112" i="1"/>
  <c r="P3113" i="1" s="1"/>
  <c r="Q3113" i="1" s="1"/>
  <c r="M3112" i="1"/>
  <c r="N3112" i="1"/>
  <c r="L130" i="2"/>
  <c r="P130" i="2"/>
  <c r="N130" i="2"/>
  <c r="O131" i="2" s="1"/>
  <c r="M130" i="2"/>
  <c r="R129" i="2"/>
  <c r="Q129" i="2"/>
  <c r="T129" i="2"/>
  <c r="S128" i="2"/>
  <c r="U128" i="2"/>
  <c r="J1414" i="2"/>
  <c r="N3113" i="1" l="1"/>
  <c r="M3113" i="1"/>
  <c r="O3113" i="1"/>
  <c r="P3114" i="1" s="1"/>
  <c r="Q3114" i="1" s="1"/>
  <c r="R3113" i="1"/>
  <c r="P131" i="2"/>
  <c r="L131" i="2"/>
  <c r="N131" i="2"/>
  <c r="O132" i="2" s="1"/>
  <c r="M131" i="2"/>
  <c r="U129" i="2"/>
  <c r="S129" i="2"/>
  <c r="R130" i="2"/>
  <c r="T130" i="2"/>
  <c r="Q130" i="2"/>
  <c r="J1415" i="2"/>
  <c r="N3114" i="1" l="1"/>
  <c r="O3114" i="1"/>
  <c r="P3115" i="1" s="1"/>
  <c r="Q3115" i="1" s="1"/>
  <c r="M3114" i="1"/>
  <c r="R3114" i="1"/>
  <c r="M132" i="2"/>
  <c r="P132" i="2"/>
  <c r="L132" i="2"/>
  <c r="N132" i="2"/>
  <c r="O133" i="2" s="1"/>
  <c r="Q131" i="2"/>
  <c r="T131" i="2"/>
  <c r="R131" i="2"/>
  <c r="U130" i="2"/>
  <c r="S130" i="2"/>
  <c r="J1416" i="2"/>
  <c r="N3115" i="1" l="1"/>
  <c r="M3115" i="1"/>
  <c r="R3115" i="1"/>
  <c r="O3115" i="1"/>
  <c r="P3116" i="1" s="1"/>
  <c r="Q3116" i="1" s="1"/>
  <c r="R132" i="2"/>
  <c r="U131" i="2"/>
  <c r="T132" i="2"/>
  <c r="Q132" i="2"/>
  <c r="S131" i="2"/>
  <c r="M133" i="2"/>
  <c r="N133" i="2"/>
  <c r="O134" i="2" s="1"/>
  <c r="L133" i="2"/>
  <c r="P133" i="2"/>
  <c r="J1417" i="2"/>
  <c r="O3116" i="1" l="1"/>
  <c r="P3117" i="1" s="1"/>
  <c r="Q3117" i="1" s="1"/>
  <c r="R3116" i="1"/>
  <c r="N3116" i="1"/>
  <c r="M3116" i="1"/>
  <c r="M134" i="2"/>
  <c r="L134" i="2"/>
  <c r="P134" i="2"/>
  <c r="N134" i="2"/>
  <c r="O135" i="2" s="1"/>
  <c r="U132" i="2"/>
  <c r="S132" i="2"/>
  <c r="T133" i="2"/>
  <c r="Q133" i="2"/>
  <c r="R133" i="2"/>
  <c r="J1418" i="2"/>
  <c r="N3117" i="1" l="1"/>
  <c r="O3117" i="1"/>
  <c r="P3118" i="1" s="1"/>
  <c r="Q3118" i="1" s="1"/>
  <c r="M3117" i="1"/>
  <c r="R3117" i="1"/>
  <c r="L135" i="2"/>
  <c r="P135" i="2"/>
  <c r="M135" i="2"/>
  <c r="N135" i="2"/>
  <c r="O136" i="2" s="1"/>
  <c r="Q134" i="2"/>
  <c r="R134" i="2"/>
  <c r="T134" i="2"/>
  <c r="U133" i="2"/>
  <c r="S133" i="2"/>
  <c r="J1419" i="2"/>
  <c r="R3118" i="1" l="1"/>
  <c r="N3118" i="1"/>
  <c r="O3118" i="1"/>
  <c r="P3119" i="1" s="1"/>
  <c r="Q3119" i="1" s="1"/>
  <c r="M3118" i="1"/>
  <c r="N136" i="2"/>
  <c r="O137" i="2" s="1"/>
  <c r="L136" i="2"/>
  <c r="M136" i="2"/>
  <c r="P136" i="2"/>
  <c r="T135" i="2"/>
  <c r="S134" i="2"/>
  <c r="U134" i="2" s="1"/>
  <c r="R135" i="2"/>
  <c r="Q135" i="2"/>
  <c r="J1420" i="2"/>
  <c r="M3119" i="1" l="1"/>
  <c r="N3119" i="1"/>
  <c r="R3119" i="1"/>
  <c r="O3119" i="1"/>
  <c r="P3120" i="1" s="1"/>
  <c r="Q3120" i="1" s="1"/>
  <c r="U135" i="2"/>
  <c r="T136" i="2"/>
  <c r="R136" i="2"/>
  <c r="S135" i="2"/>
  <c r="Q136" i="2"/>
  <c r="N137" i="2"/>
  <c r="O138" i="2" s="1"/>
  <c r="P137" i="2"/>
  <c r="M137" i="2"/>
  <c r="L137" i="2"/>
  <c r="J1421" i="2"/>
  <c r="O3120" i="1" l="1"/>
  <c r="P3121" i="1" s="1"/>
  <c r="Q3121" i="1" s="1"/>
  <c r="N3120" i="1"/>
  <c r="M3120" i="1"/>
  <c r="R3120" i="1"/>
  <c r="S136" i="2"/>
  <c r="U136" i="2"/>
  <c r="R137" i="2"/>
  <c r="T137" i="2"/>
  <c r="Q137" i="2"/>
  <c r="N138" i="2"/>
  <c r="O139" i="2" s="1"/>
  <c r="M138" i="2"/>
  <c r="P138" i="2"/>
  <c r="L138" i="2"/>
  <c r="J1422" i="2"/>
  <c r="R3121" i="1" l="1"/>
  <c r="O3121" i="1"/>
  <c r="P3122" i="1" s="1"/>
  <c r="Q3122" i="1" s="1"/>
  <c r="M3121" i="1"/>
  <c r="N3121" i="1"/>
  <c r="S137" i="2"/>
  <c r="U137" i="2" s="1"/>
  <c r="Q138" i="2"/>
  <c r="T138" i="2"/>
  <c r="R138" i="2"/>
  <c r="M139" i="2"/>
  <c r="P139" i="2"/>
  <c r="N139" i="2"/>
  <c r="O140" i="2" s="1"/>
  <c r="L139" i="2"/>
  <c r="J1423" i="2"/>
  <c r="O3122" i="1" l="1"/>
  <c r="P3123" i="1" s="1"/>
  <c r="Q3123" i="1" s="1"/>
  <c r="M3122" i="1"/>
  <c r="R3122" i="1"/>
  <c r="N3122" i="1"/>
  <c r="M140" i="2"/>
  <c r="N140" i="2"/>
  <c r="O141" i="2" s="1"/>
  <c r="P140" i="2"/>
  <c r="L140" i="2"/>
  <c r="R139" i="2"/>
  <c r="S138" i="2"/>
  <c r="U138" i="2"/>
  <c r="Q139" i="2"/>
  <c r="T139" i="2"/>
  <c r="J1424" i="2"/>
  <c r="N3123" i="1" l="1"/>
  <c r="M3123" i="1"/>
  <c r="R3123" i="1"/>
  <c r="O3123" i="1"/>
  <c r="P3124" i="1" s="1"/>
  <c r="Q3124" i="1" s="1"/>
  <c r="N141" i="2"/>
  <c r="O142" i="2" s="1"/>
  <c r="M141" i="2"/>
  <c r="L141" i="2"/>
  <c r="P141" i="2"/>
  <c r="S139" i="2"/>
  <c r="Q140" i="2"/>
  <c r="U139" i="2"/>
  <c r="R140" i="2"/>
  <c r="T140" i="2"/>
  <c r="J1425" i="2"/>
  <c r="R3124" i="1" l="1"/>
  <c r="O3124" i="1"/>
  <c r="P3125" i="1" s="1"/>
  <c r="Q3125" i="1" s="1"/>
  <c r="N3124" i="1"/>
  <c r="M3124" i="1"/>
  <c r="Q141" i="2"/>
  <c r="R141" i="2"/>
  <c r="S140" i="2"/>
  <c r="T141" i="2"/>
  <c r="U140" i="2"/>
  <c r="L142" i="2"/>
  <c r="M142" i="2"/>
  <c r="N142" i="2"/>
  <c r="O143" i="2" s="1"/>
  <c r="P142" i="2"/>
  <c r="J1426" i="2"/>
  <c r="R3125" i="1" l="1"/>
  <c r="M3125" i="1"/>
  <c r="O3125" i="1"/>
  <c r="P3126" i="1" s="1"/>
  <c r="Q3126" i="1" s="1"/>
  <c r="N3125" i="1"/>
  <c r="N143" i="2"/>
  <c r="O144" i="2" s="1"/>
  <c r="P143" i="2"/>
  <c r="M143" i="2"/>
  <c r="L143" i="2"/>
  <c r="Q142" i="2"/>
  <c r="T142" i="2"/>
  <c r="S141" i="2"/>
  <c r="R142" i="2"/>
  <c r="U141" i="2"/>
  <c r="J1427" i="2"/>
  <c r="R3126" i="1" l="1"/>
  <c r="M3126" i="1"/>
  <c r="O3126" i="1"/>
  <c r="P3127" i="1" s="1"/>
  <c r="Q3127" i="1" s="1"/>
  <c r="N3126" i="1"/>
  <c r="Q143" i="2"/>
  <c r="S142" i="2"/>
  <c r="R143" i="2"/>
  <c r="U142" i="2"/>
  <c r="T143" i="2"/>
  <c r="N144" i="2"/>
  <c r="O145" i="2" s="1"/>
  <c r="L144" i="2"/>
  <c r="M144" i="2"/>
  <c r="P144" i="2"/>
  <c r="J1428" i="2"/>
  <c r="M3127" i="1" l="1"/>
  <c r="N3127" i="1"/>
  <c r="R3127" i="1"/>
  <c r="O3127" i="1"/>
  <c r="P3128" i="1" s="1"/>
  <c r="Q3128" i="1" s="1"/>
  <c r="N145" i="2"/>
  <c r="O146" i="2" s="1"/>
  <c r="L145" i="2"/>
  <c r="P145" i="2"/>
  <c r="M145" i="2"/>
  <c r="U143" i="2"/>
  <c r="S143" i="2"/>
  <c r="T144" i="2"/>
  <c r="Q144" i="2"/>
  <c r="R144" i="2"/>
  <c r="J1429" i="2"/>
  <c r="M3128" i="1" l="1"/>
  <c r="N3128" i="1"/>
  <c r="R3128" i="1"/>
  <c r="O3128" i="1"/>
  <c r="P3129" i="1" s="1"/>
  <c r="Q3129" i="1" s="1"/>
  <c r="Q145" i="2"/>
  <c r="U144" i="2"/>
  <c r="R145" i="2"/>
  <c r="S144" i="2"/>
  <c r="T145" i="2"/>
  <c r="N146" i="2"/>
  <c r="O147" i="2" s="1"/>
  <c r="M146" i="2"/>
  <c r="P146" i="2"/>
  <c r="L146" i="2"/>
  <c r="J1430" i="2"/>
  <c r="M3129" i="1" l="1"/>
  <c r="N3129" i="1"/>
  <c r="O3129" i="1"/>
  <c r="P3130" i="1" s="1"/>
  <c r="Q3130" i="1" s="1"/>
  <c r="R3129" i="1"/>
  <c r="Q146" i="2"/>
  <c r="U145" i="2"/>
  <c r="R146" i="2"/>
  <c r="T146" i="2"/>
  <c r="S145" i="2"/>
  <c r="M147" i="2"/>
  <c r="P147" i="2"/>
  <c r="N147" i="2"/>
  <c r="O148" i="2" s="1"/>
  <c r="L147" i="2"/>
  <c r="J1431" i="2"/>
  <c r="R3130" i="1" l="1"/>
  <c r="O3130" i="1"/>
  <c r="P3131" i="1" s="1"/>
  <c r="Q3131" i="1" s="1"/>
  <c r="M3130" i="1"/>
  <c r="N3130" i="1"/>
  <c r="P148" i="2"/>
  <c r="L148" i="2"/>
  <c r="M148" i="2"/>
  <c r="N148" i="2"/>
  <c r="O149" i="2" s="1"/>
  <c r="U146" i="2"/>
  <c r="S146" i="2"/>
  <c r="T147" i="2"/>
  <c r="Q147" i="2"/>
  <c r="R147" i="2"/>
  <c r="J1432" i="2"/>
  <c r="M3131" i="1" l="1"/>
  <c r="N3131" i="1"/>
  <c r="R3131" i="1"/>
  <c r="O3131" i="1"/>
  <c r="P3132" i="1" s="1"/>
  <c r="Q3132" i="1" s="1"/>
  <c r="P149" i="2"/>
  <c r="L149" i="2"/>
  <c r="N149" i="2"/>
  <c r="O150" i="2" s="1"/>
  <c r="M149" i="2"/>
  <c r="T148" i="2"/>
  <c r="S147" i="2"/>
  <c r="R148" i="2"/>
  <c r="U147" i="2"/>
  <c r="Q148" i="2"/>
  <c r="J1433" i="2"/>
  <c r="N3132" i="1" l="1"/>
  <c r="O3132" i="1"/>
  <c r="P3133" i="1" s="1"/>
  <c r="Q3133" i="1" s="1"/>
  <c r="R3132" i="1"/>
  <c r="M3132" i="1"/>
  <c r="P150" i="2"/>
  <c r="L150" i="2"/>
  <c r="N150" i="2"/>
  <c r="O151" i="2" s="1"/>
  <c r="M150" i="2"/>
  <c r="S148" i="2"/>
  <c r="T149" i="2"/>
  <c r="Q149" i="2"/>
  <c r="U148" i="2"/>
  <c r="R149" i="2"/>
  <c r="J1434" i="2"/>
  <c r="N3133" i="1" l="1"/>
  <c r="R3133" i="1"/>
  <c r="O3133" i="1"/>
  <c r="P3134" i="1" s="1"/>
  <c r="Q3134" i="1" s="1"/>
  <c r="M3133" i="1"/>
  <c r="M151" i="2"/>
  <c r="L151" i="2"/>
  <c r="P151" i="2"/>
  <c r="N151" i="2"/>
  <c r="O152" i="2" s="1"/>
  <c r="Q150" i="2"/>
  <c r="T150" i="2"/>
  <c r="R150" i="2"/>
  <c r="U149" i="2"/>
  <c r="S149" i="2"/>
  <c r="J1435" i="2"/>
  <c r="N3134" i="1" l="1"/>
  <c r="R3134" i="1"/>
  <c r="O3134" i="1"/>
  <c r="P3135" i="1" s="1"/>
  <c r="Q3135" i="1" s="1"/>
  <c r="M3134" i="1"/>
  <c r="S150" i="2"/>
  <c r="Q151" i="2"/>
  <c r="T151" i="2"/>
  <c r="R151" i="2"/>
  <c r="U150" i="2"/>
  <c r="N152" i="2"/>
  <c r="O153" i="2" s="1"/>
  <c r="P152" i="2"/>
  <c r="L152" i="2"/>
  <c r="M152" i="2"/>
  <c r="J1436" i="2"/>
  <c r="O3135" i="1" l="1"/>
  <c r="P3136" i="1" s="1"/>
  <c r="Q3136" i="1" s="1"/>
  <c r="N3135" i="1"/>
  <c r="R3135" i="1"/>
  <c r="M3135" i="1"/>
  <c r="M153" i="2"/>
  <c r="N153" i="2"/>
  <c r="O154" i="2" s="1"/>
  <c r="P153" i="2"/>
  <c r="L153" i="2"/>
  <c r="T152" i="2"/>
  <c r="R152" i="2"/>
  <c r="U151" i="2"/>
  <c r="Q152" i="2"/>
  <c r="S151" i="2"/>
  <c r="J1437" i="2"/>
  <c r="M3136" i="1" l="1"/>
  <c r="N3136" i="1"/>
  <c r="R3136" i="1"/>
  <c r="O3136" i="1"/>
  <c r="P3137" i="1" s="1"/>
  <c r="Q3137" i="1" s="1"/>
  <c r="R153" i="2"/>
  <c r="Q153" i="2"/>
  <c r="T153" i="2"/>
  <c r="U152" i="2"/>
  <c r="S152" i="2"/>
  <c r="N154" i="2"/>
  <c r="O155" i="2" s="1"/>
  <c r="L154" i="2"/>
  <c r="M154" i="2"/>
  <c r="P154" i="2"/>
  <c r="J1438" i="2"/>
  <c r="N3137" i="1" l="1"/>
  <c r="R3137" i="1"/>
  <c r="M3137" i="1"/>
  <c r="O3137" i="1"/>
  <c r="P3138" i="1" s="1"/>
  <c r="Q3138" i="1" s="1"/>
  <c r="P155" i="2"/>
  <c r="L155" i="2"/>
  <c r="N155" i="2"/>
  <c r="O156" i="2" s="1"/>
  <c r="M155" i="2"/>
  <c r="R154" i="2"/>
  <c r="S153" i="2"/>
  <c r="U153" i="2"/>
  <c r="T154" i="2"/>
  <c r="Q154" i="2"/>
  <c r="J1439" i="2"/>
  <c r="N3138" i="1" l="1"/>
  <c r="O3138" i="1"/>
  <c r="P3139" i="1" s="1"/>
  <c r="Q3139" i="1" s="1"/>
  <c r="R3138" i="1"/>
  <c r="M3138" i="1"/>
  <c r="P156" i="2"/>
  <c r="N156" i="2"/>
  <c r="O157" i="2" s="1"/>
  <c r="M156" i="2"/>
  <c r="L156" i="2"/>
  <c r="Q155" i="2"/>
  <c r="T155" i="2"/>
  <c r="U154" i="2"/>
  <c r="R155" i="2"/>
  <c r="S154" i="2"/>
  <c r="J1440" i="2"/>
  <c r="N3139" i="1" l="1"/>
  <c r="O3139" i="1"/>
  <c r="P3140" i="1" s="1"/>
  <c r="Q3140" i="1" s="1"/>
  <c r="R3139" i="1"/>
  <c r="M3139" i="1"/>
  <c r="P157" i="2"/>
  <c r="L157" i="2"/>
  <c r="N157" i="2"/>
  <c r="O158" i="2" s="1"/>
  <c r="M157" i="2"/>
  <c r="U155" i="2"/>
  <c r="Q156" i="2"/>
  <c r="S155" i="2"/>
  <c r="T156" i="2"/>
  <c r="R156" i="2"/>
  <c r="J1441" i="2"/>
  <c r="O3140" i="1" l="1"/>
  <c r="P3141" i="1" s="1"/>
  <c r="Q3141" i="1" s="1"/>
  <c r="N3140" i="1"/>
  <c r="R3140" i="1"/>
  <c r="M3140" i="1"/>
  <c r="N158" i="2"/>
  <c r="O159" i="2" s="1"/>
  <c r="M158" i="2"/>
  <c r="P158" i="2"/>
  <c r="L158" i="2"/>
  <c r="T157" i="2"/>
  <c r="U156" i="2"/>
  <c r="R157" i="2"/>
  <c r="S156" i="2"/>
  <c r="Q157" i="2"/>
  <c r="J1442" i="2"/>
  <c r="R3141" i="1" l="1"/>
  <c r="O3141" i="1"/>
  <c r="P3142" i="1" s="1"/>
  <c r="Q3142" i="1" s="1"/>
  <c r="M3141" i="1"/>
  <c r="N3141" i="1"/>
  <c r="Q158" i="2"/>
  <c r="T158" i="2"/>
  <c r="R158" i="2"/>
  <c r="U157" i="2"/>
  <c r="S157" i="2"/>
  <c r="L159" i="2"/>
  <c r="P159" i="2"/>
  <c r="N159" i="2"/>
  <c r="O160" i="2" s="1"/>
  <c r="M159" i="2"/>
  <c r="J1443" i="2"/>
  <c r="O3142" i="1" l="1"/>
  <c r="P3143" i="1" s="1"/>
  <c r="Q3143" i="1" s="1"/>
  <c r="M3142" i="1"/>
  <c r="N3142" i="1"/>
  <c r="R3142" i="1"/>
  <c r="P160" i="2"/>
  <c r="L160" i="2"/>
  <c r="N160" i="2"/>
  <c r="O161" i="2" s="1"/>
  <c r="M160" i="2"/>
  <c r="S158" i="2"/>
  <c r="T159" i="2"/>
  <c r="R159" i="2"/>
  <c r="Q159" i="2"/>
  <c r="U158" i="2"/>
  <c r="J1444" i="2"/>
  <c r="O3143" i="1" l="1"/>
  <c r="P3144" i="1" s="1"/>
  <c r="Q3144" i="1" s="1"/>
  <c r="R3143" i="1"/>
  <c r="M3143" i="1"/>
  <c r="N3143" i="1"/>
  <c r="L161" i="2"/>
  <c r="N161" i="2"/>
  <c r="O162" i="2" s="1"/>
  <c r="M161" i="2"/>
  <c r="P161" i="2"/>
  <c r="T160" i="2"/>
  <c r="Q160" i="2"/>
  <c r="U159" i="2"/>
  <c r="R160" i="2"/>
  <c r="S159" i="2"/>
  <c r="J1445" i="2"/>
  <c r="O3144" i="1" l="1"/>
  <c r="P3145" i="1" s="1"/>
  <c r="Q3145" i="1" s="1"/>
  <c r="M3144" i="1"/>
  <c r="N3144" i="1"/>
  <c r="R3144" i="1"/>
  <c r="U160" i="2"/>
  <c r="R161" i="2"/>
  <c r="S160" i="2"/>
  <c r="Q161" i="2"/>
  <c r="T161" i="2"/>
  <c r="P162" i="2"/>
  <c r="M162" i="2"/>
  <c r="N162" i="2"/>
  <c r="O163" i="2" s="1"/>
  <c r="L162" i="2"/>
  <c r="J1446" i="2"/>
  <c r="M3145" i="1" l="1"/>
  <c r="O3145" i="1"/>
  <c r="P3146" i="1" s="1"/>
  <c r="Q3146" i="1" s="1"/>
  <c r="R3145" i="1"/>
  <c r="N3145" i="1"/>
  <c r="S161" i="2"/>
  <c r="Q162" i="2"/>
  <c r="R162" i="2"/>
  <c r="T162" i="2"/>
  <c r="U161" i="2"/>
  <c r="P163" i="2"/>
  <c r="L163" i="2"/>
  <c r="N163" i="2"/>
  <c r="O164" i="2" s="1"/>
  <c r="M163" i="2"/>
  <c r="J1447" i="2"/>
  <c r="N3146" i="1" l="1"/>
  <c r="R3146" i="1"/>
  <c r="M3146" i="1"/>
  <c r="O3146" i="1"/>
  <c r="P3147" i="1" s="1"/>
  <c r="Q3147" i="1" s="1"/>
  <c r="M164" i="2"/>
  <c r="L164" i="2"/>
  <c r="P164" i="2"/>
  <c r="N164" i="2"/>
  <c r="O165" i="2" s="1"/>
  <c r="T163" i="2"/>
  <c r="U162" i="2"/>
  <c r="R163" i="2"/>
  <c r="S162" i="2"/>
  <c r="Q163" i="2"/>
  <c r="J1448" i="2"/>
  <c r="N3147" i="1" l="1"/>
  <c r="M3147" i="1"/>
  <c r="O3147" i="1"/>
  <c r="P3148" i="1" s="1"/>
  <c r="Q3148" i="1" s="1"/>
  <c r="R3147" i="1"/>
  <c r="Q164" i="2"/>
  <c r="U163" i="2"/>
  <c r="S163" i="2"/>
  <c r="R164" i="2"/>
  <c r="T164" i="2"/>
  <c r="L165" i="2"/>
  <c r="P165" i="2"/>
  <c r="M165" i="2"/>
  <c r="N165" i="2"/>
  <c r="O166" i="2" s="1"/>
  <c r="J1449" i="2"/>
  <c r="N3148" i="1" l="1"/>
  <c r="O3148" i="1"/>
  <c r="P3149" i="1" s="1"/>
  <c r="Q3149" i="1" s="1"/>
  <c r="R3148" i="1"/>
  <c r="M3148" i="1"/>
  <c r="R165" i="2"/>
  <c r="U164" i="2"/>
  <c r="S164" i="2"/>
  <c r="Q165" i="2"/>
  <c r="T165" i="2"/>
  <c r="L166" i="2"/>
  <c r="P166" i="2"/>
  <c r="M166" i="2"/>
  <c r="N166" i="2"/>
  <c r="O167" i="2" s="1"/>
  <c r="J1450" i="2"/>
  <c r="N3149" i="1" l="1"/>
  <c r="M3149" i="1"/>
  <c r="O3149" i="1"/>
  <c r="P3150" i="1" s="1"/>
  <c r="Q3150" i="1" s="1"/>
  <c r="R3149" i="1"/>
  <c r="R166" i="2"/>
  <c r="Q166" i="2"/>
  <c r="S165" i="2"/>
  <c r="U165" i="2"/>
  <c r="T166" i="2"/>
  <c r="L167" i="2"/>
  <c r="N167" i="2"/>
  <c r="O168" i="2" s="1"/>
  <c r="P167" i="2"/>
  <c r="M167" i="2"/>
  <c r="J1451" i="2"/>
  <c r="R3150" i="1" l="1"/>
  <c r="M3150" i="1"/>
  <c r="O3150" i="1"/>
  <c r="P3151" i="1" s="1"/>
  <c r="Q3151" i="1" s="1"/>
  <c r="N3150" i="1"/>
  <c r="L168" i="2"/>
  <c r="M168" i="2"/>
  <c r="P168" i="2"/>
  <c r="N168" i="2"/>
  <c r="O169" i="2" s="1"/>
  <c r="T167" i="2"/>
  <c r="S166" i="2"/>
  <c r="U166" i="2"/>
  <c r="R167" i="2"/>
  <c r="Q167" i="2"/>
  <c r="J1452" i="2"/>
  <c r="N3151" i="1" l="1"/>
  <c r="O3151" i="1"/>
  <c r="P3152" i="1" s="1"/>
  <c r="Q3152" i="1" s="1"/>
  <c r="R3151" i="1"/>
  <c r="M3151" i="1"/>
  <c r="T168" i="2"/>
  <c r="Q168" i="2"/>
  <c r="R168" i="2"/>
  <c r="U167" i="2"/>
  <c r="S167" i="2"/>
  <c r="N169" i="2"/>
  <c r="O170" i="2" s="1"/>
  <c r="P169" i="2"/>
  <c r="M169" i="2"/>
  <c r="L169" i="2"/>
  <c r="J1453" i="2"/>
  <c r="O3152" i="1" l="1"/>
  <c r="P3153" i="1" s="1"/>
  <c r="Q3153" i="1" s="1"/>
  <c r="M3152" i="1"/>
  <c r="R3152" i="1"/>
  <c r="N3152" i="1"/>
  <c r="L170" i="2"/>
  <c r="P170" i="2"/>
  <c r="M170" i="2"/>
  <c r="N170" i="2"/>
  <c r="O171" i="2" s="1"/>
  <c r="U168" i="2"/>
  <c r="Q169" i="2"/>
  <c r="S168" i="2"/>
  <c r="T169" i="2"/>
  <c r="R169" i="2"/>
  <c r="J1454" i="2"/>
  <c r="M3153" i="1" l="1"/>
  <c r="O3153" i="1"/>
  <c r="P3154" i="1" s="1"/>
  <c r="Q3154" i="1" s="1"/>
  <c r="N3153" i="1"/>
  <c r="R3153" i="1"/>
  <c r="M171" i="2"/>
  <c r="N171" i="2"/>
  <c r="O172" i="2" s="1"/>
  <c r="L171" i="2"/>
  <c r="P171" i="2"/>
  <c r="T170" i="2"/>
  <c r="Q170" i="2"/>
  <c r="R170" i="2"/>
  <c r="S169" i="2"/>
  <c r="U169" i="2"/>
  <c r="J1455" i="2"/>
  <c r="R3154" i="1" l="1"/>
  <c r="O3154" i="1"/>
  <c r="P3155" i="1" s="1"/>
  <c r="Q3155" i="1" s="1"/>
  <c r="N3154" i="1"/>
  <c r="M3154" i="1"/>
  <c r="S170" i="2"/>
  <c r="T171" i="2"/>
  <c r="U170" i="2"/>
  <c r="Q171" i="2"/>
  <c r="R171" i="2"/>
  <c r="M172" i="2"/>
  <c r="N172" i="2"/>
  <c r="O173" i="2" s="1"/>
  <c r="L172" i="2"/>
  <c r="P172" i="2"/>
  <c r="J1456" i="2"/>
  <c r="M3155" i="1" l="1"/>
  <c r="R3155" i="1"/>
  <c r="O3155" i="1"/>
  <c r="P3156" i="1" s="1"/>
  <c r="Q3156" i="1" s="1"/>
  <c r="N3155" i="1"/>
  <c r="N173" i="2"/>
  <c r="O174" i="2" s="1"/>
  <c r="M173" i="2"/>
  <c r="P173" i="2"/>
  <c r="L173" i="2"/>
  <c r="R172" i="2"/>
  <c r="U171" i="2"/>
  <c r="Q172" i="2"/>
  <c r="T172" i="2"/>
  <c r="S171" i="2"/>
  <c r="J1457" i="2"/>
  <c r="R3156" i="1" l="1"/>
  <c r="O3156" i="1"/>
  <c r="P3157" i="1" s="1"/>
  <c r="Q3157" i="1" s="1"/>
  <c r="M3156" i="1"/>
  <c r="N3156" i="1"/>
  <c r="T173" i="2"/>
  <c r="S172" i="2"/>
  <c r="R173" i="2"/>
  <c r="Q173" i="2"/>
  <c r="U172" i="2"/>
  <c r="P174" i="2"/>
  <c r="M174" i="2"/>
  <c r="L174" i="2"/>
  <c r="N174" i="2"/>
  <c r="O175" i="2" s="1"/>
  <c r="J1458" i="2"/>
  <c r="N3157" i="1" l="1"/>
  <c r="O3157" i="1"/>
  <c r="P3158" i="1" s="1"/>
  <c r="Q3158" i="1" s="1"/>
  <c r="M3157" i="1"/>
  <c r="R3157" i="1"/>
  <c r="Q174" i="2"/>
  <c r="S173" i="2"/>
  <c r="T174" i="2"/>
  <c r="R174" i="2"/>
  <c r="U173" i="2"/>
  <c r="M175" i="2"/>
  <c r="P175" i="2"/>
  <c r="N175" i="2"/>
  <c r="O176" i="2" s="1"/>
  <c r="L175" i="2"/>
  <c r="J1459" i="2"/>
  <c r="O3158" i="1" l="1"/>
  <c r="P3159" i="1" s="1"/>
  <c r="Q3159" i="1" s="1"/>
  <c r="N3158" i="1"/>
  <c r="M3158" i="1"/>
  <c r="R3158" i="1"/>
  <c r="L176" i="2"/>
  <c r="M176" i="2"/>
  <c r="N176" i="2"/>
  <c r="O177" i="2" s="1"/>
  <c r="P176" i="2"/>
  <c r="S174" i="2"/>
  <c r="R175" i="2"/>
  <c r="T175" i="2"/>
  <c r="U174" i="2"/>
  <c r="Q175" i="2"/>
  <c r="J1460" i="2"/>
  <c r="M3159" i="1" l="1"/>
  <c r="R3159" i="1"/>
  <c r="O3159" i="1"/>
  <c r="P3160" i="1" s="1"/>
  <c r="Q3160" i="1" s="1"/>
  <c r="N3159" i="1"/>
  <c r="N177" i="2"/>
  <c r="O178" i="2" s="1"/>
  <c r="M177" i="2"/>
  <c r="P177" i="2"/>
  <c r="L177" i="2"/>
  <c r="T176" i="2"/>
  <c r="R176" i="2"/>
  <c r="S175" i="2"/>
  <c r="U175" i="2"/>
  <c r="Q176" i="2"/>
  <c r="J1461" i="2"/>
  <c r="R3160" i="1" l="1"/>
  <c r="O3160" i="1"/>
  <c r="P3161" i="1" s="1"/>
  <c r="Q3161" i="1" s="1"/>
  <c r="N3160" i="1"/>
  <c r="M3160" i="1"/>
  <c r="Q177" i="2"/>
  <c r="R177" i="2"/>
  <c r="U176" i="2"/>
  <c r="S176" i="2"/>
  <c r="T177" i="2"/>
  <c r="P178" i="2"/>
  <c r="N178" i="2"/>
  <c r="O179" i="2" s="1"/>
  <c r="M178" i="2"/>
  <c r="L178" i="2"/>
  <c r="J1462" i="2"/>
  <c r="N3161" i="1" l="1"/>
  <c r="R3161" i="1"/>
  <c r="M3161" i="1"/>
  <c r="O3161" i="1"/>
  <c r="P3162" i="1" s="1"/>
  <c r="Q3162" i="1" s="1"/>
  <c r="S177" i="2"/>
  <c r="Q178" i="2"/>
  <c r="T178" i="2"/>
  <c r="R178" i="2"/>
  <c r="U177" i="2"/>
  <c r="N179" i="2"/>
  <c r="O180" i="2" s="1"/>
  <c r="M179" i="2"/>
  <c r="P179" i="2"/>
  <c r="L179" i="2"/>
  <c r="J1463" i="2"/>
  <c r="O3162" i="1" l="1"/>
  <c r="P3163" i="1" s="1"/>
  <c r="Q3163" i="1" s="1"/>
  <c r="R3162" i="1"/>
  <c r="M3162" i="1"/>
  <c r="N3162" i="1"/>
  <c r="Q179" i="2"/>
  <c r="R179" i="2"/>
  <c r="U178" i="2"/>
  <c r="T179" i="2"/>
  <c r="S178" i="2"/>
  <c r="M180" i="2"/>
  <c r="L180" i="2"/>
  <c r="P180" i="2"/>
  <c r="N180" i="2"/>
  <c r="O181" i="2" s="1"/>
  <c r="J1464" i="2"/>
  <c r="M3163" i="1" l="1"/>
  <c r="O3163" i="1"/>
  <c r="P3164" i="1" s="1"/>
  <c r="Q3164" i="1" s="1"/>
  <c r="N3163" i="1"/>
  <c r="R3163" i="1"/>
  <c r="U179" i="2"/>
  <c r="R180" i="2"/>
  <c r="T180" i="2"/>
  <c r="Q180" i="2"/>
  <c r="S179" i="2"/>
  <c r="L181" i="2"/>
  <c r="P181" i="2"/>
  <c r="N181" i="2"/>
  <c r="O182" i="2" s="1"/>
  <c r="M181" i="2"/>
  <c r="J1465" i="2"/>
  <c r="O3164" i="1" l="1"/>
  <c r="P3165" i="1" s="1"/>
  <c r="Q3165" i="1" s="1"/>
  <c r="N3164" i="1"/>
  <c r="R3164" i="1"/>
  <c r="M3164" i="1"/>
  <c r="Q181" i="2"/>
  <c r="T181" i="2"/>
  <c r="U180" i="2"/>
  <c r="S180" i="2"/>
  <c r="R181" i="2"/>
  <c r="P182" i="2"/>
  <c r="N182" i="2"/>
  <c r="O183" i="2" s="1"/>
  <c r="M182" i="2"/>
  <c r="L182" i="2"/>
  <c r="J1466" i="2"/>
  <c r="M3165" i="1" l="1"/>
  <c r="R3165" i="1"/>
  <c r="N3165" i="1"/>
  <c r="O3165" i="1"/>
  <c r="P3166" i="1" s="1"/>
  <c r="Q3166" i="1" s="1"/>
  <c r="N183" i="2"/>
  <c r="O184" i="2" s="1"/>
  <c r="M183" i="2"/>
  <c r="L183" i="2"/>
  <c r="P183" i="2"/>
  <c r="Q182" i="2"/>
  <c r="R182" i="2"/>
  <c r="S181" i="2"/>
  <c r="T182" i="2"/>
  <c r="U181" i="2"/>
  <c r="J1467" i="2"/>
  <c r="R3166" i="1" l="1"/>
  <c r="N3166" i="1"/>
  <c r="O3166" i="1"/>
  <c r="P3167" i="1" s="1"/>
  <c r="Q3167" i="1" s="1"/>
  <c r="M3166" i="1"/>
  <c r="S182" i="2"/>
  <c r="R183" i="2"/>
  <c r="Q183" i="2"/>
  <c r="T183" i="2"/>
  <c r="U182" i="2"/>
  <c r="N184" i="2"/>
  <c r="O185" i="2" s="1"/>
  <c r="M184" i="2"/>
  <c r="L184" i="2"/>
  <c r="P184" i="2"/>
  <c r="J1468" i="2"/>
  <c r="N3167" i="1" l="1"/>
  <c r="M3167" i="1"/>
  <c r="O3167" i="1"/>
  <c r="P3168" i="1" s="1"/>
  <c r="Q3168" i="1" s="1"/>
  <c r="R3167" i="1"/>
  <c r="P185" i="2"/>
  <c r="L185" i="2"/>
  <c r="M185" i="2"/>
  <c r="N185" i="2"/>
  <c r="O186" i="2" s="1"/>
  <c r="U183" i="2"/>
  <c r="T184" i="2"/>
  <c r="S183" i="2"/>
  <c r="Q184" i="2"/>
  <c r="R184" i="2"/>
  <c r="J1469" i="2"/>
  <c r="O3168" i="1" l="1"/>
  <c r="P3169" i="1" s="1"/>
  <c r="Q3169" i="1" s="1"/>
  <c r="R3168" i="1"/>
  <c r="N3168" i="1"/>
  <c r="M3168" i="1"/>
  <c r="L186" i="2"/>
  <c r="P186" i="2"/>
  <c r="M186" i="2"/>
  <c r="N186" i="2"/>
  <c r="O187" i="2" s="1"/>
  <c r="T185" i="2"/>
  <c r="U184" i="2"/>
  <c r="R185" i="2"/>
  <c r="Q185" i="2"/>
  <c r="S184" i="2"/>
  <c r="J1470" i="2"/>
  <c r="R3169" i="1" l="1"/>
  <c r="N3169" i="1"/>
  <c r="O3169" i="1"/>
  <c r="P3170" i="1" s="1"/>
  <c r="Q3170" i="1" s="1"/>
  <c r="M3169" i="1"/>
  <c r="Q186" i="2"/>
  <c r="R186" i="2"/>
  <c r="T186" i="2"/>
  <c r="S185" i="2"/>
  <c r="U185" i="2"/>
  <c r="L187" i="2"/>
  <c r="P187" i="2"/>
  <c r="M187" i="2"/>
  <c r="N187" i="2"/>
  <c r="O188" i="2" s="1"/>
  <c r="J1471" i="2"/>
  <c r="N3170" i="1" l="1"/>
  <c r="O3170" i="1"/>
  <c r="P3171" i="1" s="1"/>
  <c r="Q3171" i="1" s="1"/>
  <c r="R3170" i="1"/>
  <c r="M3170" i="1"/>
  <c r="S186" i="2"/>
  <c r="U186" i="2"/>
  <c r="R187" i="2"/>
  <c r="Q187" i="2"/>
  <c r="T187" i="2"/>
  <c r="P188" i="2"/>
  <c r="N188" i="2"/>
  <c r="O189" i="2" s="1"/>
  <c r="L188" i="2"/>
  <c r="M188" i="2"/>
  <c r="J1472" i="2"/>
  <c r="R3171" i="1" l="1"/>
  <c r="M3171" i="1"/>
  <c r="O3171" i="1"/>
  <c r="P3172" i="1" s="1"/>
  <c r="Q3172" i="1" s="1"/>
  <c r="N3171" i="1"/>
  <c r="L189" i="2"/>
  <c r="N189" i="2"/>
  <c r="O190" i="2" s="1"/>
  <c r="M189" i="2"/>
  <c r="P189" i="2"/>
  <c r="R188" i="2"/>
  <c r="S187" i="2"/>
  <c r="U187" i="2"/>
  <c r="Q188" i="2"/>
  <c r="T188" i="2"/>
  <c r="J1473" i="2"/>
  <c r="N3172" i="1" l="1"/>
  <c r="O3172" i="1"/>
  <c r="P3173" i="1" s="1"/>
  <c r="Q3173" i="1" s="1"/>
  <c r="M3172" i="1"/>
  <c r="R3172" i="1"/>
  <c r="P190" i="2"/>
  <c r="N190" i="2"/>
  <c r="O191" i="2" s="1"/>
  <c r="M190" i="2"/>
  <c r="L190" i="2"/>
  <c r="R189" i="2"/>
  <c r="S188" i="2"/>
  <c r="Q189" i="2"/>
  <c r="T189" i="2"/>
  <c r="U188" i="2"/>
  <c r="J1474" i="2"/>
  <c r="R3173" i="1" l="1"/>
  <c r="M3173" i="1"/>
  <c r="N3173" i="1"/>
  <c r="O3173" i="1"/>
  <c r="P3174" i="1" s="1"/>
  <c r="Q3174" i="1" s="1"/>
  <c r="P191" i="2"/>
  <c r="L191" i="2"/>
  <c r="M191" i="2"/>
  <c r="N191" i="2"/>
  <c r="O192" i="2" s="1"/>
  <c r="R190" i="2"/>
  <c r="U189" i="2"/>
  <c r="S189" i="2"/>
  <c r="T190" i="2"/>
  <c r="Q190" i="2"/>
  <c r="J1475" i="2"/>
  <c r="N3174" i="1" l="1"/>
  <c r="R3174" i="1"/>
  <c r="O3174" i="1"/>
  <c r="P3175" i="1" s="1"/>
  <c r="Q3175" i="1" s="1"/>
  <c r="M3174" i="1"/>
  <c r="M192" i="2"/>
  <c r="P192" i="2"/>
  <c r="L192" i="2"/>
  <c r="N192" i="2"/>
  <c r="O193" i="2" s="1"/>
  <c r="S190" i="2"/>
  <c r="U190" i="2" s="1"/>
  <c r="Q191" i="2"/>
  <c r="R191" i="2"/>
  <c r="T191" i="2"/>
  <c r="J1476" i="2"/>
  <c r="N3175" i="1" l="1"/>
  <c r="O3175" i="1"/>
  <c r="P3176" i="1" s="1"/>
  <c r="Q3176" i="1" s="1"/>
  <c r="M3175" i="1"/>
  <c r="R3175" i="1"/>
  <c r="L193" i="2"/>
  <c r="N193" i="2"/>
  <c r="O194" i="2" s="1"/>
  <c r="P193" i="2"/>
  <c r="M193" i="2"/>
  <c r="Q192" i="2"/>
  <c r="S191" i="2"/>
  <c r="U191" i="2" s="1"/>
  <c r="R192" i="2"/>
  <c r="T192" i="2"/>
  <c r="J1477" i="2"/>
  <c r="O3176" i="1" l="1"/>
  <c r="P3177" i="1" s="1"/>
  <c r="Q3177" i="1" s="1"/>
  <c r="N3176" i="1"/>
  <c r="M3176" i="1"/>
  <c r="R3176" i="1"/>
  <c r="R193" i="2"/>
  <c r="T193" i="2"/>
  <c r="U192" i="2"/>
  <c r="S192" i="2"/>
  <c r="Q193" i="2"/>
  <c r="N194" i="2"/>
  <c r="O195" i="2" s="1"/>
  <c r="M194" i="2"/>
  <c r="L194" i="2"/>
  <c r="P194" i="2"/>
  <c r="J1478" i="2"/>
  <c r="O3177" i="1" l="1"/>
  <c r="P3178" i="1" s="1"/>
  <c r="Q3178" i="1" s="1"/>
  <c r="N3177" i="1"/>
  <c r="R3177" i="1"/>
  <c r="M3177" i="1"/>
  <c r="P195" i="2"/>
  <c r="L195" i="2"/>
  <c r="M195" i="2"/>
  <c r="N195" i="2"/>
  <c r="O196" i="2" s="1"/>
  <c r="Q194" i="2"/>
  <c r="R194" i="2"/>
  <c r="S193" i="2"/>
  <c r="U193" i="2" s="1"/>
  <c r="T194" i="2"/>
  <c r="J1479" i="2"/>
  <c r="R3178" i="1" l="1"/>
  <c r="O3178" i="1"/>
  <c r="P3179" i="1" s="1"/>
  <c r="Q3179" i="1" s="1"/>
  <c r="N3178" i="1"/>
  <c r="M3178" i="1"/>
  <c r="P196" i="2"/>
  <c r="N196" i="2"/>
  <c r="O197" i="2" s="1"/>
  <c r="L196" i="2"/>
  <c r="M196" i="2"/>
  <c r="U194" i="2"/>
  <c r="Q195" i="2"/>
  <c r="R195" i="2"/>
  <c r="T195" i="2"/>
  <c r="S194" i="2"/>
  <c r="J1480" i="2"/>
  <c r="R3179" i="1" l="1"/>
  <c r="N3179" i="1"/>
  <c r="M3179" i="1"/>
  <c r="O3179" i="1"/>
  <c r="P3180" i="1" s="1"/>
  <c r="Q3180" i="1" s="1"/>
  <c r="M197" i="2"/>
  <c r="N197" i="2"/>
  <c r="O198" i="2" s="1"/>
  <c r="P197" i="2"/>
  <c r="L197" i="2"/>
  <c r="R196" i="2"/>
  <c r="S195" i="2"/>
  <c r="U195" i="2"/>
  <c r="T196" i="2"/>
  <c r="Q196" i="2"/>
  <c r="J1481" i="2"/>
  <c r="N3180" i="1" l="1"/>
  <c r="O3180" i="1"/>
  <c r="P3181" i="1" s="1"/>
  <c r="Q3181" i="1" s="1"/>
  <c r="R3180" i="1"/>
  <c r="M3180" i="1"/>
  <c r="P198" i="2"/>
  <c r="L198" i="2"/>
  <c r="M198" i="2"/>
  <c r="N198" i="2"/>
  <c r="O199" i="2" s="1"/>
  <c r="R197" i="2"/>
  <c r="T197" i="2"/>
  <c r="U196" i="2"/>
  <c r="S196" i="2"/>
  <c r="Q197" i="2"/>
  <c r="J1482" i="2"/>
  <c r="R3181" i="1" l="1"/>
  <c r="N3181" i="1"/>
  <c r="M3181" i="1"/>
  <c r="O3181" i="1"/>
  <c r="P3182" i="1" s="1"/>
  <c r="Q3182" i="1" s="1"/>
  <c r="M199" i="2"/>
  <c r="P199" i="2"/>
  <c r="L199" i="2"/>
  <c r="N199" i="2"/>
  <c r="O200" i="2" s="1"/>
  <c r="S197" i="2"/>
  <c r="Q198" i="2"/>
  <c r="T198" i="2"/>
  <c r="R198" i="2"/>
  <c r="U197" i="2"/>
  <c r="J1483" i="2"/>
  <c r="R3182" i="1" l="1"/>
  <c r="O3182" i="1"/>
  <c r="P3183" i="1" s="1"/>
  <c r="Q3183" i="1" s="1"/>
  <c r="N3182" i="1"/>
  <c r="M3182" i="1"/>
  <c r="S198" i="2"/>
  <c r="U198" i="2"/>
  <c r="Q199" i="2"/>
  <c r="T199" i="2"/>
  <c r="R199" i="2"/>
  <c r="L200" i="2"/>
  <c r="N200" i="2"/>
  <c r="O201" i="2" s="1"/>
  <c r="M200" i="2"/>
  <c r="P200" i="2"/>
  <c r="J1484" i="2"/>
  <c r="R3183" i="1" l="1"/>
  <c r="N3183" i="1"/>
  <c r="M3183" i="1"/>
  <c r="O3183" i="1"/>
  <c r="P3184" i="1" s="1"/>
  <c r="Q3184" i="1" s="1"/>
  <c r="L201" i="2"/>
  <c r="M201" i="2"/>
  <c r="N201" i="2"/>
  <c r="O202" i="2" s="1"/>
  <c r="P201" i="2"/>
  <c r="Q200" i="2"/>
  <c r="T200" i="2"/>
  <c r="S199" i="2"/>
  <c r="U199" i="2" s="1"/>
  <c r="R200" i="2"/>
  <c r="J1485" i="2"/>
  <c r="N3184" i="1" l="1"/>
  <c r="R3184" i="1"/>
  <c r="M3184" i="1"/>
  <c r="O3184" i="1"/>
  <c r="P3185" i="1" s="1"/>
  <c r="Q3185" i="1" s="1"/>
  <c r="P202" i="2"/>
  <c r="M202" i="2"/>
  <c r="L202" i="2"/>
  <c r="N202" i="2"/>
  <c r="O203" i="2" s="1"/>
  <c r="U200" i="2"/>
  <c r="T201" i="2"/>
  <c r="Q201" i="2"/>
  <c r="S200" i="2"/>
  <c r="R201" i="2"/>
  <c r="J1486" i="2"/>
  <c r="M3185" i="1" l="1"/>
  <c r="R3185" i="1"/>
  <c r="O3185" i="1"/>
  <c r="P3186" i="1" s="1"/>
  <c r="Q3186" i="1" s="1"/>
  <c r="N3185" i="1"/>
  <c r="M203" i="2"/>
  <c r="N203" i="2"/>
  <c r="O204" i="2" s="1"/>
  <c r="L203" i="2"/>
  <c r="P203" i="2"/>
  <c r="T202" i="2"/>
  <c r="S201" i="2"/>
  <c r="U201" i="2"/>
  <c r="Q202" i="2"/>
  <c r="R202" i="2"/>
  <c r="J1487" i="2"/>
  <c r="M3186" i="1" l="1"/>
  <c r="O3186" i="1"/>
  <c r="P3187" i="1" s="1"/>
  <c r="Q3187" i="1" s="1"/>
  <c r="R3186" i="1"/>
  <c r="N3186" i="1"/>
  <c r="N204" i="2"/>
  <c r="O205" i="2" s="1"/>
  <c r="L204" i="2"/>
  <c r="P204" i="2"/>
  <c r="M204" i="2"/>
  <c r="U202" i="2"/>
  <c r="S202" i="2"/>
  <c r="Q203" i="2"/>
  <c r="R203" i="2"/>
  <c r="T203" i="2"/>
  <c r="J1488" i="2"/>
  <c r="O3187" i="1" l="1"/>
  <c r="P3188" i="1" s="1"/>
  <c r="Q3188" i="1" s="1"/>
  <c r="N3187" i="1"/>
  <c r="R3187" i="1"/>
  <c r="M3187" i="1"/>
  <c r="R204" i="2"/>
  <c r="T204" i="2"/>
  <c r="S203" i="2"/>
  <c r="U203" i="2" s="1"/>
  <c r="Q204" i="2"/>
  <c r="P205" i="2"/>
  <c r="N205" i="2"/>
  <c r="O206" i="2" s="1"/>
  <c r="M205" i="2"/>
  <c r="L205" i="2"/>
  <c r="J1489" i="2"/>
  <c r="R3188" i="1" l="1"/>
  <c r="O3188" i="1"/>
  <c r="P3189" i="1" s="1"/>
  <c r="Q3189" i="1" s="1"/>
  <c r="N3188" i="1"/>
  <c r="M3188" i="1"/>
  <c r="U204" i="2"/>
  <c r="T205" i="2"/>
  <c r="R205" i="2"/>
  <c r="Q205" i="2"/>
  <c r="S204" i="2"/>
  <c r="N206" i="2"/>
  <c r="O207" i="2" s="1"/>
  <c r="M206" i="2"/>
  <c r="L206" i="2"/>
  <c r="P206" i="2"/>
  <c r="J1490" i="2"/>
  <c r="M3189" i="1" l="1"/>
  <c r="O3189" i="1"/>
  <c r="P3190" i="1" s="1"/>
  <c r="Q3190" i="1" s="1"/>
  <c r="R3189" i="1"/>
  <c r="N3189" i="1"/>
  <c r="N207" i="2"/>
  <c r="O208" i="2" s="1"/>
  <c r="M207" i="2"/>
  <c r="P207" i="2"/>
  <c r="L207" i="2"/>
  <c r="S205" i="2"/>
  <c r="U205" i="2"/>
  <c r="Q206" i="2"/>
  <c r="R206" i="2"/>
  <c r="T206" i="2"/>
  <c r="J1491" i="2"/>
  <c r="M3190" i="1" l="1"/>
  <c r="O3190" i="1"/>
  <c r="P3191" i="1" s="1"/>
  <c r="Q3191" i="1" s="1"/>
  <c r="R3190" i="1"/>
  <c r="N3190" i="1"/>
  <c r="Q207" i="2"/>
  <c r="R207" i="2"/>
  <c r="S206" i="2"/>
  <c r="T207" i="2"/>
  <c r="U206" i="2"/>
  <c r="M208" i="2"/>
  <c r="L208" i="2"/>
  <c r="P208" i="2"/>
  <c r="N208" i="2"/>
  <c r="O209" i="2" s="1"/>
  <c r="J1492" i="2"/>
  <c r="R3191" i="1" l="1"/>
  <c r="N3191" i="1"/>
  <c r="O3191" i="1"/>
  <c r="P3192" i="1" s="1"/>
  <c r="Q3192" i="1" s="1"/>
  <c r="M3191" i="1"/>
  <c r="Q208" i="2"/>
  <c r="U207" i="2"/>
  <c r="R208" i="2"/>
  <c r="T208" i="2"/>
  <c r="S207" i="2"/>
  <c r="P209" i="2"/>
  <c r="L209" i="2"/>
  <c r="M209" i="2"/>
  <c r="N209" i="2"/>
  <c r="O210" i="2" s="1"/>
  <c r="J1493" i="2"/>
  <c r="N3192" i="1" l="1"/>
  <c r="R3192" i="1"/>
  <c r="O3192" i="1"/>
  <c r="P3193" i="1" s="1"/>
  <c r="Q3193" i="1" s="1"/>
  <c r="M3192" i="1"/>
  <c r="T209" i="2"/>
  <c r="U208" i="2"/>
  <c r="Q209" i="2"/>
  <c r="R209" i="2"/>
  <c r="S208" i="2"/>
  <c r="L210" i="2"/>
  <c r="P210" i="2"/>
  <c r="N210" i="2"/>
  <c r="O211" i="2" s="1"/>
  <c r="M210" i="2"/>
  <c r="J1494" i="2"/>
  <c r="R3193" i="1" l="1"/>
  <c r="O3193" i="1"/>
  <c r="P3194" i="1" s="1"/>
  <c r="Q3194" i="1" s="1"/>
  <c r="M3193" i="1"/>
  <c r="N3193" i="1"/>
  <c r="L211" i="2"/>
  <c r="P211" i="2"/>
  <c r="N211" i="2"/>
  <c r="O212" i="2" s="1"/>
  <c r="M211" i="2"/>
  <c r="Q210" i="2"/>
  <c r="T210" i="2"/>
  <c r="R210" i="2"/>
  <c r="U209" i="2"/>
  <c r="S209" i="2"/>
  <c r="J1495" i="2"/>
  <c r="M3194" i="1" l="1"/>
  <c r="O3194" i="1"/>
  <c r="P3195" i="1" s="1"/>
  <c r="Q3195" i="1" s="1"/>
  <c r="N3194" i="1"/>
  <c r="R3194" i="1"/>
  <c r="P212" i="2"/>
  <c r="M212" i="2"/>
  <c r="N212" i="2"/>
  <c r="O213" i="2" s="1"/>
  <c r="L212" i="2"/>
  <c r="T211" i="2"/>
  <c r="Q211" i="2"/>
  <c r="U210" i="2"/>
  <c r="S210" i="2"/>
  <c r="R211" i="2"/>
  <c r="J1496" i="2"/>
  <c r="N3195" i="1" l="1"/>
  <c r="R3195" i="1"/>
  <c r="O3195" i="1"/>
  <c r="P3196" i="1" s="1"/>
  <c r="Q3196" i="1" s="1"/>
  <c r="M3195" i="1"/>
  <c r="M213" i="2"/>
  <c r="L213" i="2"/>
  <c r="P213" i="2"/>
  <c r="N213" i="2"/>
  <c r="O214" i="2" s="1"/>
  <c r="Q212" i="2"/>
  <c r="U211" i="2"/>
  <c r="R212" i="2"/>
  <c r="T212" i="2"/>
  <c r="S211" i="2"/>
  <c r="J1497" i="2"/>
  <c r="R3196" i="1" l="1"/>
  <c r="N3196" i="1"/>
  <c r="M3196" i="1"/>
  <c r="O3196" i="1"/>
  <c r="P3197" i="1" s="1"/>
  <c r="Q3197" i="1" s="1"/>
  <c r="R213" i="2"/>
  <c r="Q213" i="2"/>
  <c r="T213" i="2"/>
  <c r="S212" i="2"/>
  <c r="U212" i="2"/>
  <c r="L214" i="2"/>
  <c r="M214" i="2"/>
  <c r="P214" i="2"/>
  <c r="N214" i="2"/>
  <c r="O215" i="2" s="1"/>
  <c r="J1498" i="2"/>
  <c r="N3197" i="1" l="1"/>
  <c r="O3197" i="1"/>
  <c r="P3198" i="1" s="1"/>
  <c r="Q3198" i="1" s="1"/>
  <c r="M3197" i="1"/>
  <c r="R3197" i="1"/>
  <c r="R214" i="2"/>
  <c r="Q214" i="2"/>
  <c r="U213" i="2"/>
  <c r="T214" i="2"/>
  <c r="S213" i="2"/>
  <c r="M215" i="2"/>
  <c r="P215" i="2"/>
  <c r="L215" i="2"/>
  <c r="N215" i="2"/>
  <c r="O216" i="2" s="1"/>
  <c r="J1499" i="2"/>
  <c r="M3198" i="1" l="1"/>
  <c r="O3198" i="1"/>
  <c r="P3199" i="1" s="1"/>
  <c r="Q3199" i="1" s="1"/>
  <c r="N3198" i="1"/>
  <c r="R3198" i="1"/>
  <c r="R215" i="2"/>
  <c r="T215" i="2"/>
  <c r="U214" i="2"/>
  <c r="Q215" i="2"/>
  <c r="S214" i="2"/>
  <c r="P216" i="2"/>
  <c r="N216" i="2"/>
  <c r="O217" i="2" s="1"/>
  <c r="M216" i="2"/>
  <c r="L216" i="2"/>
  <c r="J1500" i="2"/>
  <c r="N3199" i="1" l="1"/>
  <c r="O3199" i="1"/>
  <c r="P3200" i="1" s="1"/>
  <c r="Q3200" i="1" s="1"/>
  <c r="R3199" i="1"/>
  <c r="M3199" i="1"/>
  <c r="P217" i="2"/>
  <c r="N217" i="2"/>
  <c r="O218" i="2" s="1"/>
  <c r="M217" i="2"/>
  <c r="L217" i="2"/>
  <c r="T216" i="2"/>
  <c r="U215" i="2"/>
  <c r="R216" i="2"/>
  <c r="S215" i="2"/>
  <c r="Q216" i="2"/>
  <c r="J1501" i="2"/>
  <c r="N3200" i="1" l="1"/>
  <c r="M3200" i="1"/>
  <c r="O3200" i="1"/>
  <c r="P3201" i="1" s="1"/>
  <c r="Q3201" i="1" s="1"/>
  <c r="R3200" i="1"/>
  <c r="L218" i="2"/>
  <c r="P218" i="2"/>
  <c r="N218" i="2"/>
  <c r="O219" i="2" s="1"/>
  <c r="M218" i="2"/>
  <c r="Q217" i="2"/>
  <c r="S216" i="2"/>
  <c r="U216" i="2"/>
  <c r="R217" i="2"/>
  <c r="T217" i="2"/>
  <c r="J1502" i="2"/>
  <c r="N3201" i="1" l="1"/>
  <c r="R3201" i="1"/>
  <c r="O3201" i="1"/>
  <c r="P3202" i="1" s="1"/>
  <c r="Q3202" i="1" s="1"/>
  <c r="M3201" i="1"/>
  <c r="S217" i="2"/>
  <c r="R218" i="2"/>
  <c r="U217" i="2"/>
  <c r="Q218" i="2"/>
  <c r="T218" i="2"/>
  <c r="N219" i="2"/>
  <c r="O220" i="2" s="1"/>
  <c r="P219" i="2"/>
  <c r="L219" i="2"/>
  <c r="M219" i="2"/>
  <c r="J1503" i="2"/>
  <c r="M3202" i="1" l="1"/>
  <c r="R3202" i="1"/>
  <c r="N3202" i="1"/>
  <c r="O3202" i="1"/>
  <c r="P3203" i="1" s="1"/>
  <c r="Q3203" i="1" s="1"/>
  <c r="R219" i="2"/>
  <c r="U218" i="2"/>
  <c r="T219" i="2"/>
  <c r="S218" i="2"/>
  <c r="Q219" i="2"/>
  <c r="L220" i="2"/>
  <c r="N220" i="2"/>
  <c r="O221" i="2" s="1"/>
  <c r="P220" i="2"/>
  <c r="M220" i="2"/>
  <c r="J1504" i="2"/>
  <c r="N3203" i="1" l="1"/>
  <c r="O3203" i="1"/>
  <c r="P3204" i="1" s="1"/>
  <c r="Q3204" i="1" s="1"/>
  <c r="R3203" i="1"/>
  <c r="M3203" i="1"/>
  <c r="S219" i="2"/>
  <c r="Q220" i="2"/>
  <c r="U219" i="2"/>
  <c r="T220" i="2"/>
  <c r="R220" i="2"/>
  <c r="N221" i="2"/>
  <c r="O222" i="2" s="1"/>
  <c r="M221" i="2"/>
  <c r="L221" i="2"/>
  <c r="P221" i="2"/>
  <c r="J1505" i="2"/>
  <c r="M3204" i="1" l="1"/>
  <c r="N3204" i="1"/>
  <c r="R3204" i="1"/>
  <c r="O3204" i="1"/>
  <c r="P3205" i="1" s="1"/>
  <c r="Q3205" i="1" s="1"/>
  <c r="N222" i="2"/>
  <c r="O223" i="2" s="1"/>
  <c r="L222" i="2"/>
  <c r="P222" i="2"/>
  <c r="M222" i="2"/>
  <c r="R221" i="2"/>
  <c r="S220" i="2"/>
  <c r="U220" i="2"/>
  <c r="Q221" i="2"/>
  <c r="T221" i="2"/>
  <c r="J1506" i="2"/>
  <c r="R3205" i="1" l="1"/>
  <c r="N3205" i="1"/>
  <c r="O3205" i="1"/>
  <c r="P3206" i="1" s="1"/>
  <c r="Q3206" i="1" s="1"/>
  <c r="M3205" i="1"/>
  <c r="T222" i="2"/>
  <c r="Q222" i="2"/>
  <c r="R222" i="2"/>
  <c r="U221" i="2"/>
  <c r="S221" i="2"/>
  <c r="P223" i="2"/>
  <c r="M223" i="2"/>
  <c r="L223" i="2"/>
  <c r="N223" i="2"/>
  <c r="O224" i="2" s="1"/>
  <c r="J1507" i="2"/>
  <c r="M3206" i="1" l="1"/>
  <c r="N3206" i="1"/>
  <c r="O3206" i="1"/>
  <c r="P3207" i="1" s="1"/>
  <c r="Q3207" i="1" s="1"/>
  <c r="R3206" i="1"/>
  <c r="S222" i="2"/>
  <c r="Q223" i="2"/>
  <c r="T223" i="2"/>
  <c r="U222" i="2"/>
  <c r="R223" i="2"/>
  <c r="L224" i="2"/>
  <c r="N224" i="2"/>
  <c r="O225" i="2" s="1"/>
  <c r="M224" i="2"/>
  <c r="P224" i="2"/>
  <c r="J1508" i="2"/>
  <c r="R3207" i="1" l="1"/>
  <c r="M3207" i="1"/>
  <c r="N3207" i="1"/>
  <c r="O3207" i="1"/>
  <c r="P3208" i="1" s="1"/>
  <c r="Q3208" i="1" s="1"/>
  <c r="M225" i="2"/>
  <c r="L225" i="2"/>
  <c r="P225" i="2"/>
  <c r="N225" i="2"/>
  <c r="O226" i="2" s="1"/>
  <c r="U223" i="2"/>
  <c r="R224" i="2"/>
  <c r="T224" i="2"/>
  <c r="Q224" i="2"/>
  <c r="S223" i="2"/>
  <c r="J1509" i="2"/>
  <c r="M3208" i="1" l="1"/>
  <c r="R3208" i="1"/>
  <c r="O3208" i="1"/>
  <c r="P3209" i="1" s="1"/>
  <c r="Q3209" i="1" s="1"/>
  <c r="N3208" i="1"/>
  <c r="S224" i="2"/>
  <c r="U224" i="2"/>
  <c r="Q225" i="2"/>
  <c r="R225" i="2"/>
  <c r="T225" i="2"/>
  <c r="P226" i="2"/>
  <c r="L226" i="2"/>
  <c r="N226" i="2"/>
  <c r="O227" i="2" s="1"/>
  <c r="M226" i="2"/>
  <c r="J1510" i="2"/>
  <c r="N3209" i="1" l="1"/>
  <c r="R3209" i="1"/>
  <c r="O3209" i="1"/>
  <c r="P3210" i="1" s="1"/>
  <c r="Q3210" i="1" s="1"/>
  <c r="M3209" i="1"/>
  <c r="P227" i="2"/>
  <c r="N227" i="2"/>
  <c r="O228" i="2" s="1"/>
  <c r="L227" i="2"/>
  <c r="M227" i="2"/>
  <c r="S225" i="2"/>
  <c r="U225" i="2"/>
  <c r="Q226" i="2"/>
  <c r="R226" i="2"/>
  <c r="T226" i="2"/>
  <c r="J1511" i="2"/>
  <c r="M3210" i="1" l="1"/>
  <c r="N3210" i="1"/>
  <c r="R3210" i="1"/>
  <c r="O3210" i="1"/>
  <c r="P3211" i="1" s="1"/>
  <c r="Q3211" i="1" s="1"/>
  <c r="P228" i="2"/>
  <c r="L228" i="2"/>
  <c r="M228" i="2"/>
  <c r="N228" i="2"/>
  <c r="O229" i="2" s="1"/>
  <c r="Q227" i="2"/>
  <c r="R227" i="2"/>
  <c r="S226" i="2"/>
  <c r="U226" i="2"/>
  <c r="T227" i="2"/>
  <c r="J1512" i="2"/>
  <c r="O3211" i="1" l="1"/>
  <c r="P3212" i="1" s="1"/>
  <c r="Q3212" i="1" s="1"/>
  <c r="N3211" i="1"/>
  <c r="R3211" i="1"/>
  <c r="M3211" i="1"/>
  <c r="L229" i="2"/>
  <c r="P229" i="2"/>
  <c r="N229" i="2"/>
  <c r="O230" i="2" s="1"/>
  <c r="M229" i="2"/>
  <c r="Q228" i="2"/>
  <c r="T228" i="2"/>
  <c r="R228" i="2"/>
  <c r="U227" i="2"/>
  <c r="S227" i="2"/>
  <c r="J1513" i="2"/>
  <c r="M3212" i="1" l="1"/>
  <c r="N3212" i="1"/>
  <c r="O3212" i="1"/>
  <c r="P3213" i="1" s="1"/>
  <c r="Q3213" i="1" s="1"/>
  <c r="R3212" i="1"/>
  <c r="L230" i="2"/>
  <c r="M230" i="2"/>
  <c r="P230" i="2"/>
  <c r="N230" i="2"/>
  <c r="O231" i="2" s="1"/>
  <c r="Q229" i="2"/>
  <c r="U228" i="2"/>
  <c r="R229" i="2"/>
  <c r="S228" i="2"/>
  <c r="T229" i="2"/>
  <c r="J1514" i="2"/>
  <c r="N3213" i="1" l="1"/>
  <c r="O3213" i="1"/>
  <c r="P3214" i="1" s="1"/>
  <c r="Q3214" i="1" s="1"/>
  <c r="M3213" i="1"/>
  <c r="R3213" i="1"/>
  <c r="Q230" i="2"/>
  <c r="U229" i="2"/>
  <c r="S229" i="2"/>
  <c r="T230" i="2"/>
  <c r="R230" i="2"/>
  <c r="M231" i="2"/>
  <c r="L231" i="2"/>
  <c r="N231" i="2"/>
  <c r="O232" i="2" s="1"/>
  <c r="P231" i="2"/>
  <c r="J1515" i="2"/>
  <c r="M3214" i="1" l="1"/>
  <c r="N3214" i="1"/>
  <c r="O3214" i="1"/>
  <c r="P3215" i="1" s="1"/>
  <c r="Q3215" i="1" s="1"/>
  <c r="R3214" i="1"/>
  <c r="N232" i="2"/>
  <c r="O233" i="2" s="1"/>
  <c r="L232" i="2"/>
  <c r="P232" i="2"/>
  <c r="M232" i="2"/>
  <c r="U230" i="2"/>
  <c r="Q231" i="2"/>
  <c r="T231" i="2"/>
  <c r="R231" i="2"/>
  <c r="S230" i="2"/>
  <c r="J1516" i="2"/>
  <c r="R3215" i="1" l="1"/>
  <c r="O3215" i="1"/>
  <c r="P3216" i="1" s="1"/>
  <c r="Q3216" i="1" s="1"/>
  <c r="N3215" i="1"/>
  <c r="M3215" i="1"/>
  <c r="T232" i="2"/>
  <c r="U231" i="2"/>
  <c r="Q232" i="2"/>
  <c r="S231" i="2"/>
  <c r="R232" i="2"/>
  <c r="M233" i="2"/>
  <c r="P233" i="2"/>
  <c r="L233" i="2"/>
  <c r="N233" i="2"/>
  <c r="O234" i="2" s="1"/>
  <c r="J1517" i="2"/>
  <c r="R3216" i="1" l="1"/>
  <c r="M3216" i="1"/>
  <c r="O3216" i="1"/>
  <c r="P3217" i="1" s="1"/>
  <c r="Q3217" i="1" s="1"/>
  <c r="N3216" i="1"/>
  <c r="S232" i="2"/>
  <c r="T233" i="2"/>
  <c r="R233" i="2"/>
  <c r="Q233" i="2"/>
  <c r="U232" i="2"/>
  <c r="N234" i="2"/>
  <c r="O235" i="2" s="1"/>
  <c r="M234" i="2"/>
  <c r="L234" i="2"/>
  <c r="P234" i="2"/>
  <c r="J1518" i="2"/>
  <c r="N3217" i="1" l="1"/>
  <c r="M3217" i="1"/>
  <c r="R3217" i="1"/>
  <c r="O3217" i="1"/>
  <c r="P3218" i="1" s="1"/>
  <c r="Q3218" i="1" s="1"/>
  <c r="N235" i="2"/>
  <c r="O236" i="2" s="1"/>
  <c r="M235" i="2"/>
  <c r="L235" i="2"/>
  <c r="P235" i="2"/>
  <c r="Q234" i="2"/>
  <c r="R234" i="2"/>
  <c r="S233" i="2"/>
  <c r="U233" i="2"/>
  <c r="T234" i="2"/>
  <c r="J1519" i="2"/>
  <c r="R3218" i="1" l="1"/>
  <c r="N3218" i="1"/>
  <c r="O3218" i="1"/>
  <c r="P3219" i="1" s="1"/>
  <c r="Q3219" i="1" s="1"/>
  <c r="M3218" i="1"/>
  <c r="T235" i="2"/>
  <c r="S234" i="2"/>
  <c r="Q235" i="2"/>
  <c r="U234" i="2"/>
  <c r="R235" i="2"/>
  <c r="N236" i="2"/>
  <c r="O237" i="2" s="1"/>
  <c r="P236" i="2"/>
  <c r="M236" i="2"/>
  <c r="L236" i="2"/>
  <c r="J1520" i="2"/>
  <c r="M3219" i="1" l="1"/>
  <c r="R3219" i="1"/>
  <c r="N3219" i="1"/>
  <c r="O3219" i="1"/>
  <c r="P3220" i="1" s="1"/>
  <c r="Q3220" i="1" s="1"/>
  <c r="Q236" i="2"/>
  <c r="S235" i="2"/>
  <c r="R236" i="2"/>
  <c r="T236" i="2"/>
  <c r="U235" i="2"/>
  <c r="L237" i="2"/>
  <c r="P237" i="2"/>
  <c r="M237" i="2"/>
  <c r="N237" i="2"/>
  <c r="O238" i="2" s="1"/>
  <c r="J1521" i="2"/>
  <c r="N3220" i="1" l="1"/>
  <c r="M3220" i="1"/>
  <c r="O3220" i="1"/>
  <c r="P3221" i="1" s="1"/>
  <c r="Q3221" i="1" s="1"/>
  <c r="R3220" i="1"/>
  <c r="T237" i="2"/>
  <c r="R237" i="2"/>
  <c r="S236" i="2"/>
  <c r="U236" i="2"/>
  <c r="Q237" i="2"/>
  <c r="L238" i="2"/>
  <c r="N238" i="2"/>
  <c r="O239" i="2" s="1"/>
  <c r="M238" i="2"/>
  <c r="P238" i="2"/>
  <c r="J1522" i="2"/>
  <c r="M3221" i="1" l="1"/>
  <c r="N3221" i="1"/>
  <c r="O3221" i="1"/>
  <c r="P3222" i="1" s="1"/>
  <c r="Q3222" i="1" s="1"/>
  <c r="R3221" i="1"/>
  <c r="L239" i="2"/>
  <c r="M239" i="2"/>
  <c r="P239" i="2"/>
  <c r="N239" i="2"/>
  <c r="O240" i="2" s="1"/>
  <c r="Q238" i="2"/>
  <c r="S237" i="2"/>
  <c r="R238" i="2"/>
  <c r="U237" i="2"/>
  <c r="T238" i="2"/>
  <c r="J1523" i="2"/>
  <c r="O3222" i="1" l="1"/>
  <c r="P3223" i="1" s="1"/>
  <c r="Q3223" i="1" s="1"/>
  <c r="R3222" i="1"/>
  <c r="M3222" i="1"/>
  <c r="N3222" i="1"/>
  <c r="T239" i="2"/>
  <c r="R239" i="2"/>
  <c r="Q239" i="2"/>
  <c r="S238" i="2"/>
  <c r="U238" i="2"/>
  <c r="N240" i="2"/>
  <c r="O241" i="2" s="1"/>
  <c r="L240" i="2"/>
  <c r="P240" i="2"/>
  <c r="M240" i="2"/>
  <c r="J1524" i="2"/>
  <c r="O3223" i="1" l="1"/>
  <c r="P3224" i="1" s="1"/>
  <c r="Q3224" i="1" s="1"/>
  <c r="M3223" i="1"/>
  <c r="R3223" i="1"/>
  <c r="N3223" i="1"/>
  <c r="M241" i="2"/>
  <c r="P241" i="2"/>
  <c r="L241" i="2"/>
  <c r="N241" i="2"/>
  <c r="O242" i="2" s="1"/>
  <c r="R240" i="2"/>
  <c r="Q240" i="2"/>
  <c r="T240" i="2"/>
  <c r="U239" i="2"/>
  <c r="S239" i="2"/>
  <c r="J1525" i="2"/>
  <c r="N3224" i="1" l="1"/>
  <c r="R3224" i="1"/>
  <c r="M3224" i="1"/>
  <c r="O3224" i="1"/>
  <c r="P3225" i="1" s="1"/>
  <c r="Q3225" i="1" s="1"/>
  <c r="Q241" i="2"/>
  <c r="T241" i="2"/>
  <c r="S240" i="2"/>
  <c r="U240" i="2"/>
  <c r="R241" i="2"/>
  <c r="P242" i="2"/>
  <c r="L242" i="2"/>
  <c r="M242" i="2"/>
  <c r="N242" i="2"/>
  <c r="O243" i="2" s="1"/>
  <c r="J1526" i="2"/>
  <c r="M3225" i="1" l="1"/>
  <c r="O3225" i="1"/>
  <c r="P3226" i="1" s="1"/>
  <c r="Q3226" i="1" s="1"/>
  <c r="N3225" i="1"/>
  <c r="R3225" i="1"/>
  <c r="U241" i="2"/>
  <c r="Q242" i="2"/>
  <c r="S241" i="2"/>
  <c r="T242" i="2"/>
  <c r="R242" i="2"/>
  <c r="N243" i="2"/>
  <c r="O244" i="2" s="1"/>
  <c r="P243" i="2"/>
  <c r="M243" i="2"/>
  <c r="L243" i="2"/>
  <c r="J1527" i="2"/>
  <c r="R3226" i="1" l="1"/>
  <c r="N3226" i="1"/>
  <c r="M3226" i="1"/>
  <c r="O3226" i="1"/>
  <c r="P3227" i="1" s="1"/>
  <c r="Q3227" i="1" s="1"/>
  <c r="R243" i="2"/>
  <c r="S242" i="2"/>
  <c r="T243" i="2"/>
  <c r="Q243" i="2"/>
  <c r="U242" i="2"/>
  <c r="P244" i="2"/>
  <c r="N244" i="2"/>
  <c r="O245" i="2" s="1"/>
  <c r="M244" i="2"/>
  <c r="L244" i="2"/>
  <c r="J1528" i="2"/>
  <c r="M3227" i="1" l="1"/>
  <c r="R3227" i="1"/>
  <c r="N3227" i="1"/>
  <c r="O3227" i="1"/>
  <c r="P3228" i="1" s="1"/>
  <c r="Q3228" i="1" s="1"/>
  <c r="L245" i="2"/>
  <c r="P245" i="2"/>
  <c r="N245" i="2"/>
  <c r="O246" i="2" s="1"/>
  <c r="M245" i="2"/>
  <c r="U243" i="2"/>
  <c r="Q244" i="2"/>
  <c r="S243" i="2"/>
  <c r="R244" i="2"/>
  <c r="T244" i="2"/>
  <c r="J1529" i="2"/>
  <c r="M3228" i="1" l="1"/>
  <c r="R3228" i="1"/>
  <c r="O3228" i="1"/>
  <c r="P3229" i="1" s="1"/>
  <c r="Q3229" i="1" s="1"/>
  <c r="N3228" i="1"/>
  <c r="U244" i="2"/>
  <c r="Q245" i="2"/>
  <c r="T245" i="2"/>
  <c r="R245" i="2"/>
  <c r="S244" i="2"/>
  <c r="L246" i="2"/>
  <c r="N246" i="2"/>
  <c r="O247" i="2" s="1"/>
  <c r="M246" i="2"/>
  <c r="P246" i="2"/>
  <c r="J1530" i="2"/>
  <c r="O3229" i="1" l="1"/>
  <c r="P3230" i="1" s="1"/>
  <c r="Q3230" i="1" s="1"/>
  <c r="M3229" i="1"/>
  <c r="R3229" i="1"/>
  <c r="N3229" i="1"/>
  <c r="M247" i="2"/>
  <c r="P247" i="2"/>
  <c r="L247" i="2"/>
  <c r="N247" i="2"/>
  <c r="O248" i="2" s="1"/>
  <c r="S245" i="2"/>
  <c r="Q246" i="2"/>
  <c r="R246" i="2"/>
  <c r="T246" i="2"/>
  <c r="U245" i="2"/>
  <c r="J1531" i="2"/>
  <c r="N3230" i="1" l="1"/>
  <c r="M3230" i="1"/>
  <c r="R3230" i="1"/>
  <c r="O3230" i="1"/>
  <c r="P3231" i="1" s="1"/>
  <c r="Q3231" i="1" s="1"/>
  <c r="N248" i="2"/>
  <c r="O249" i="2" s="1"/>
  <c r="L248" i="2"/>
  <c r="M248" i="2"/>
  <c r="P248" i="2"/>
  <c r="U246" i="2"/>
  <c r="Q247" i="2"/>
  <c r="R247" i="2"/>
  <c r="T247" i="2"/>
  <c r="S246" i="2"/>
  <c r="J1532" i="2"/>
  <c r="R3231" i="1" l="1"/>
  <c r="O3231" i="1"/>
  <c r="P3232" i="1" s="1"/>
  <c r="Q3232" i="1" s="1"/>
  <c r="N3231" i="1"/>
  <c r="M3231" i="1"/>
  <c r="U247" i="2"/>
  <c r="T248" i="2"/>
  <c r="Q248" i="2"/>
  <c r="R248" i="2"/>
  <c r="S247" i="2"/>
  <c r="L249" i="2"/>
  <c r="M249" i="2"/>
  <c r="P249" i="2"/>
  <c r="N249" i="2"/>
  <c r="O250" i="2" s="1"/>
  <c r="J1533" i="2"/>
  <c r="R3232" i="1" l="1"/>
  <c r="O3232" i="1"/>
  <c r="P3233" i="1" s="1"/>
  <c r="Q3233" i="1" s="1"/>
  <c r="M3232" i="1"/>
  <c r="N3232" i="1"/>
  <c r="U248" i="2"/>
  <c r="T249" i="2"/>
  <c r="S248" i="2"/>
  <c r="R249" i="2"/>
  <c r="Q249" i="2"/>
  <c r="L250" i="2"/>
  <c r="N250" i="2"/>
  <c r="O251" i="2" s="1"/>
  <c r="M250" i="2"/>
  <c r="P250" i="2"/>
  <c r="J1534" i="2"/>
  <c r="N3233" i="1" l="1"/>
  <c r="M3233" i="1"/>
  <c r="R3233" i="1"/>
  <c r="O3233" i="1"/>
  <c r="P3234" i="1" s="1"/>
  <c r="Q3234" i="1" s="1"/>
  <c r="M251" i="2"/>
  <c r="L251" i="2"/>
  <c r="P251" i="2"/>
  <c r="N251" i="2"/>
  <c r="O252" i="2" s="1"/>
  <c r="Q250" i="2"/>
  <c r="S249" i="2"/>
  <c r="T250" i="2"/>
  <c r="U249" i="2"/>
  <c r="R250" i="2"/>
  <c r="J1535" i="2"/>
  <c r="O3234" i="1" l="1"/>
  <c r="P3235" i="1" s="1"/>
  <c r="Q3235" i="1" s="1"/>
  <c r="N3234" i="1"/>
  <c r="R3234" i="1"/>
  <c r="M3234" i="1"/>
  <c r="M252" i="2"/>
  <c r="P252" i="2"/>
  <c r="L252" i="2"/>
  <c r="N252" i="2"/>
  <c r="O253" i="2" s="1"/>
  <c r="R251" i="2"/>
  <c r="Q251" i="2"/>
  <c r="U250" i="2"/>
  <c r="S250" i="2"/>
  <c r="T251" i="2"/>
  <c r="J1536" i="2"/>
  <c r="N3235" i="1" l="1"/>
  <c r="R3235" i="1"/>
  <c r="O3235" i="1"/>
  <c r="P3236" i="1" s="1"/>
  <c r="Q3236" i="1" s="1"/>
  <c r="M3235" i="1"/>
  <c r="N253" i="2"/>
  <c r="O254" i="2" s="1"/>
  <c r="P253" i="2"/>
  <c r="L253" i="2"/>
  <c r="M253" i="2"/>
  <c r="S251" i="2"/>
  <c r="R252" i="2"/>
  <c r="U251" i="2"/>
  <c r="Q252" i="2"/>
  <c r="T252" i="2"/>
  <c r="J1537" i="2"/>
  <c r="R3236" i="1" l="1"/>
  <c r="N3236" i="1"/>
  <c r="O3236" i="1"/>
  <c r="P3237" i="1" s="1"/>
  <c r="Q3237" i="1" s="1"/>
  <c r="M3236" i="1"/>
  <c r="T253" i="2"/>
  <c r="R253" i="2"/>
  <c r="U252" i="2"/>
  <c r="Q253" i="2"/>
  <c r="S252" i="2"/>
  <c r="M254" i="2"/>
  <c r="N254" i="2"/>
  <c r="O255" i="2" s="1"/>
  <c r="L254" i="2"/>
  <c r="P254" i="2"/>
  <c r="J1538" i="2"/>
  <c r="M3237" i="1" l="1"/>
  <c r="R3237" i="1"/>
  <c r="O3237" i="1"/>
  <c r="P3238" i="1" s="1"/>
  <c r="Q3238" i="1" s="1"/>
  <c r="N3237" i="1"/>
  <c r="P255" i="2"/>
  <c r="M255" i="2"/>
  <c r="N255" i="2"/>
  <c r="O256" i="2" s="1"/>
  <c r="L255" i="2"/>
  <c r="Q254" i="2"/>
  <c r="S253" i="2"/>
  <c r="T254" i="2"/>
  <c r="U253" i="2"/>
  <c r="R254" i="2"/>
  <c r="J1539" i="2"/>
  <c r="R3238" i="1" l="1"/>
  <c r="O3238" i="1"/>
  <c r="P3239" i="1" s="1"/>
  <c r="Q3239" i="1" s="1"/>
  <c r="N3238" i="1"/>
  <c r="M3238" i="1"/>
  <c r="P256" i="2"/>
  <c r="N256" i="2"/>
  <c r="O257" i="2" s="1"/>
  <c r="M256" i="2"/>
  <c r="L256" i="2"/>
  <c r="Q255" i="2"/>
  <c r="U254" i="2"/>
  <c r="R255" i="2"/>
  <c r="T255" i="2"/>
  <c r="S254" i="2"/>
  <c r="J1540" i="2"/>
  <c r="R3239" i="1" l="1"/>
  <c r="N3239" i="1"/>
  <c r="M3239" i="1"/>
  <c r="O3239" i="1"/>
  <c r="P3240" i="1" s="1"/>
  <c r="Q3240" i="1" s="1"/>
  <c r="P257" i="2"/>
  <c r="M257" i="2"/>
  <c r="N257" i="2"/>
  <c r="O258" i="2" s="1"/>
  <c r="L257" i="2"/>
  <c r="T256" i="2"/>
  <c r="R256" i="2"/>
  <c r="Q256" i="2"/>
  <c r="S255" i="2"/>
  <c r="U255" i="2"/>
  <c r="J1541" i="2"/>
  <c r="M3240" i="1" l="1"/>
  <c r="N3240" i="1"/>
  <c r="R3240" i="1"/>
  <c r="O3240" i="1"/>
  <c r="P3241" i="1" s="1"/>
  <c r="Q3241" i="1" s="1"/>
  <c r="M258" i="2"/>
  <c r="L258" i="2"/>
  <c r="P258" i="2"/>
  <c r="N258" i="2"/>
  <c r="O259" i="2" s="1"/>
  <c r="U256" i="2"/>
  <c r="S256" i="2"/>
  <c r="R257" i="2"/>
  <c r="Q257" i="2"/>
  <c r="T257" i="2"/>
  <c r="J1542" i="2"/>
  <c r="R3241" i="1" l="1"/>
  <c r="M3241" i="1"/>
  <c r="O3241" i="1"/>
  <c r="P3242" i="1" s="1"/>
  <c r="Q3242" i="1" s="1"/>
  <c r="N3241" i="1"/>
  <c r="Q258" i="2"/>
  <c r="U257" i="2"/>
  <c r="S257" i="2"/>
  <c r="T258" i="2"/>
  <c r="R258" i="2"/>
  <c r="P259" i="2"/>
  <c r="M259" i="2"/>
  <c r="N259" i="2"/>
  <c r="O260" i="2" s="1"/>
  <c r="L259" i="2"/>
  <c r="J1543" i="2"/>
  <c r="M3242" i="1" l="1"/>
  <c r="R3242" i="1"/>
  <c r="O3242" i="1"/>
  <c r="P3243" i="1" s="1"/>
  <c r="Q3243" i="1" s="1"/>
  <c r="N3242" i="1"/>
  <c r="N260" i="2"/>
  <c r="O261" i="2" s="1"/>
  <c r="M260" i="2"/>
  <c r="P260" i="2"/>
  <c r="L260" i="2"/>
  <c r="Q259" i="2"/>
  <c r="R259" i="2"/>
  <c r="T259" i="2"/>
  <c r="S258" i="2"/>
  <c r="U258" i="2"/>
  <c r="J1544" i="2"/>
  <c r="R3243" i="1" l="1"/>
  <c r="M3243" i="1"/>
  <c r="O3243" i="1"/>
  <c r="P3244" i="1" s="1"/>
  <c r="Q3244" i="1" s="1"/>
  <c r="N3243" i="1"/>
  <c r="Q260" i="2"/>
  <c r="S259" i="2"/>
  <c r="R260" i="2"/>
  <c r="U259" i="2"/>
  <c r="T260" i="2"/>
  <c r="L261" i="2"/>
  <c r="P261" i="2"/>
  <c r="N261" i="2"/>
  <c r="O262" i="2" s="1"/>
  <c r="M261" i="2"/>
  <c r="J1545" i="2"/>
  <c r="M3244" i="1" l="1"/>
  <c r="N3244" i="1"/>
  <c r="O3244" i="1"/>
  <c r="P3245" i="1" s="1"/>
  <c r="Q3245" i="1" s="1"/>
  <c r="R3244" i="1"/>
  <c r="S260" i="2"/>
  <c r="T261" i="2"/>
  <c r="R261" i="2"/>
  <c r="U260" i="2"/>
  <c r="Q261" i="2"/>
  <c r="N262" i="2"/>
  <c r="O263" i="2" s="1"/>
  <c r="M262" i="2"/>
  <c r="P262" i="2"/>
  <c r="L262" i="2"/>
  <c r="J1546" i="2"/>
  <c r="M3245" i="1" l="1"/>
  <c r="R3245" i="1"/>
  <c r="O3245" i="1"/>
  <c r="P3246" i="1" s="1"/>
  <c r="Q3246" i="1" s="1"/>
  <c r="N3245" i="1"/>
  <c r="S261" i="2"/>
  <c r="R262" i="2"/>
  <c r="Q262" i="2"/>
  <c r="U261" i="2"/>
  <c r="T262" i="2"/>
  <c r="L263" i="2"/>
  <c r="N263" i="2"/>
  <c r="O264" i="2" s="1"/>
  <c r="P263" i="2"/>
  <c r="M263" i="2"/>
  <c r="J1547" i="2"/>
  <c r="M3246" i="1" l="1"/>
  <c r="O3246" i="1"/>
  <c r="P3247" i="1" s="1"/>
  <c r="Q3247" i="1" s="1"/>
  <c r="R3246" i="1"/>
  <c r="N3246" i="1"/>
  <c r="R263" i="2"/>
  <c r="U262" i="2"/>
  <c r="T263" i="2"/>
  <c r="Q263" i="2"/>
  <c r="S262" i="2"/>
  <c r="N264" i="2"/>
  <c r="O265" i="2" s="1"/>
  <c r="L264" i="2"/>
  <c r="M264" i="2"/>
  <c r="P264" i="2"/>
  <c r="J1548" i="2"/>
  <c r="N3247" i="1" l="1"/>
  <c r="M3247" i="1"/>
  <c r="O3247" i="1"/>
  <c r="P3248" i="1" s="1"/>
  <c r="Q3248" i="1" s="1"/>
  <c r="R3247" i="1"/>
  <c r="N265" i="2"/>
  <c r="O266" i="2" s="1"/>
  <c r="L265" i="2"/>
  <c r="M265" i="2"/>
  <c r="P265" i="2"/>
  <c r="Q264" i="2"/>
  <c r="R264" i="2"/>
  <c r="T264" i="2"/>
  <c r="U263" i="2"/>
  <c r="S263" i="2"/>
  <c r="J1549" i="2"/>
  <c r="R3248" i="1" l="1"/>
  <c r="N3248" i="1"/>
  <c r="O3248" i="1"/>
  <c r="P3249" i="1" s="1"/>
  <c r="Q3249" i="1" s="1"/>
  <c r="M3248" i="1"/>
  <c r="Q265" i="2"/>
  <c r="R265" i="2"/>
  <c r="T265" i="2"/>
  <c r="S264" i="2"/>
  <c r="U264" i="2"/>
  <c r="M266" i="2"/>
  <c r="P266" i="2"/>
  <c r="L266" i="2"/>
  <c r="N266" i="2"/>
  <c r="O267" i="2" s="1"/>
  <c r="J1550" i="2"/>
  <c r="O3249" i="1" l="1"/>
  <c r="P3250" i="1" s="1"/>
  <c r="Q3250" i="1" s="1"/>
  <c r="N3249" i="1"/>
  <c r="M3249" i="1"/>
  <c r="R3249" i="1"/>
  <c r="S265" i="2"/>
  <c r="R266" i="2"/>
  <c r="T266" i="2"/>
  <c r="U265" i="2"/>
  <c r="Q266" i="2"/>
  <c r="P267" i="2"/>
  <c r="L267" i="2"/>
  <c r="N267" i="2"/>
  <c r="O268" i="2" s="1"/>
  <c r="M267" i="2"/>
  <c r="J1551" i="2"/>
  <c r="O3250" i="1" l="1"/>
  <c r="P3251" i="1" s="1"/>
  <c r="Q3251" i="1" s="1"/>
  <c r="R3250" i="1"/>
  <c r="N3250" i="1"/>
  <c r="M3250" i="1"/>
  <c r="S266" i="2"/>
  <c r="Q267" i="2"/>
  <c r="U266" i="2"/>
  <c r="R267" i="2"/>
  <c r="T267" i="2"/>
  <c r="M268" i="2"/>
  <c r="N268" i="2"/>
  <c r="O269" i="2" s="1"/>
  <c r="P268" i="2"/>
  <c r="L268" i="2"/>
  <c r="J1552" i="2"/>
  <c r="O3251" i="1" l="1"/>
  <c r="P3252" i="1" s="1"/>
  <c r="Q3252" i="1" s="1"/>
  <c r="N3251" i="1"/>
  <c r="R3251" i="1"/>
  <c r="M3251" i="1"/>
  <c r="N269" i="2"/>
  <c r="O270" i="2" s="1"/>
  <c r="L269" i="2"/>
  <c r="M269" i="2"/>
  <c r="P269" i="2"/>
  <c r="T268" i="2"/>
  <c r="S267" i="2"/>
  <c r="U267" i="2"/>
  <c r="R268" i="2"/>
  <c r="Q268" i="2"/>
  <c r="J1553" i="2"/>
  <c r="M3252" i="1" l="1"/>
  <c r="R3252" i="1"/>
  <c r="N3252" i="1"/>
  <c r="O3252" i="1"/>
  <c r="P3253" i="1" s="1"/>
  <c r="Q3253" i="1" s="1"/>
  <c r="Q269" i="2"/>
  <c r="T269" i="2"/>
  <c r="R269" i="2"/>
  <c r="U268" i="2"/>
  <c r="S268" i="2"/>
  <c r="L270" i="2"/>
  <c r="M270" i="2"/>
  <c r="P270" i="2"/>
  <c r="N270" i="2"/>
  <c r="O271" i="2" s="1"/>
  <c r="J1554" i="2"/>
  <c r="R3253" i="1" l="1"/>
  <c r="N3253" i="1"/>
  <c r="O3253" i="1"/>
  <c r="P3254" i="1" s="1"/>
  <c r="Q3254" i="1" s="1"/>
  <c r="M3253" i="1"/>
  <c r="U269" i="2"/>
  <c r="S269" i="2"/>
  <c r="R270" i="2"/>
  <c r="Q270" i="2"/>
  <c r="T270" i="2"/>
  <c r="N271" i="2"/>
  <c r="O272" i="2" s="1"/>
  <c r="P271" i="2"/>
  <c r="M271" i="2"/>
  <c r="L271" i="2"/>
  <c r="J1555" i="2"/>
  <c r="O3254" i="1" l="1"/>
  <c r="P3255" i="1" s="1"/>
  <c r="Q3255" i="1" s="1"/>
  <c r="N3254" i="1"/>
  <c r="M3254" i="1"/>
  <c r="R3254" i="1"/>
  <c r="R271" i="2"/>
  <c r="T271" i="2"/>
  <c r="U270" i="2"/>
  <c r="S270" i="2"/>
  <c r="Q271" i="2"/>
  <c r="P272" i="2"/>
  <c r="M272" i="2"/>
  <c r="N272" i="2"/>
  <c r="O273" i="2" s="1"/>
  <c r="L272" i="2"/>
  <c r="J1556" i="2"/>
  <c r="O3255" i="1" l="1"/>
  <c r="P3256" i="1" s="1"/>
  <c r="Q3256" i="1" s="1"/>
  <c r="N3255" i="1"/>
  <c r="M3255" i="1"/>
  <c r="R3255" i="1"/>
  <c r="L273" i="2"/>
  <c r="P273" i="2"/>
  <c r="M273" i="2"/>
  <c r="N273" i="2"/>
  <c r="O274" i="2" s="1"/>
  <c r="U271" i="2"/>
  <c r="R272" i="2"/>
  <c r="Q272" i="2"/>
  <c r="S271" i="2"/>
  <c r="T272" i="2"/>
  <c r="J1557" i="2"/>
  <c r="N3256" i="1" l="1"/>
  <c r="M3256" i="1"/>
  <c r="R3256" i="1"/>
  <c r="O3256" i="1"/>
  <c r="P3257" i="1" s="1"/>
  <c r="Q3257" i="1" s="1"/>
  <c r="L274" i="2"/>
  <c r="P274" i="2"/>
  <c r="N274" i="2"/>
  <c r="O275" i="2" s="1"/>
  <c r="M274" i="2"/>
  <c r="Q273" i="2"/>
  <c r="R273" i="2"/>
  <c r="U272" i="2"/>
  <c r="S272" i="2"/>
  <c r="T273" i="2"/>
  <c r="J1558" i="2"/>
  <c r="N3257" i="1" l="1"/>
  <c r="R3257" i="1"/>
  <c r="M3257" i="1"/>
  <c r="O3257" i="1"/>
  <c r="P3258" i="1" s="1"/>
  <c r="Q3258" i="1" s="1"/>
  <c r="M275" i="2"/>
  <c r="L275" i="2"/>
  <c r="P275" i="2"/>
  <c r="N275" i="2"/>
  <c r="O276" i="2" s="1"/>
  <c r="T274" i="2"/>
  <c r="R274" i="2"/>
  <c r="S273" i="2"/>
  <c r="Q274" i="2"/>
  <c r="U273" i="2"/>
  <c r="J1559" i="2"/>
  <c r="M3258" i="1" l="1"/>
  <c r="R3258" i="1"/>
  <c r="N3258" i="1"/>
  <c r="O3258" i="1"/>
  <c r="P3259" i="1" s="1"/>
  <c r="Q3259" i="1" s="1"/>
  <c r="L276" i="2"/>
  <c r="P276" i="2"/>
  <c r="M276" i="2"/>
  <c r="N276" i="2"/>
  <c r="O277" i="2" s="1"/>
  <c r="T275" i="2"/>
  <c r="S274" i="2"/>
  <c r="R275" i="2"/>
  <c r="U274" i="2"/>
  <c r="Q275" i="2"/>
  <c r="J1560" i="2"/>
  <c r="R3259" i="1" l="1"/>
  <c r="N3259" i="1"/>
  <c r="O3259" i="1"/>
  <c r="P3260" i="1" s="1"/>
  <c r="Q3260" i="1" s="1"/>
  <c r="M3259" i="1"/>
  <c r="U275" i="2"/>
  <c r="Q276" i="2"/>
  <c r="T276" i="2"/>
  <c r="R276" i="2"/>
  <c r="S275" i="2"/>
  <c r="M277" i="2"/>
  <c r="L277" i="2"/>
  <c r="P277" i="2"/>
  <c r="N277" i="2"/>
  <c r="O278" i="2" s="1"/>
  <c r="J1561" i="2"/>
  <c r="M3260" i="1" l="1"/>
  <c r="R3260" i="1"/>
  <c r="O3260" i="1"/>
  <c r="P3261" i="1" s="1"/>
  <c r="Q3261" i="1" s="1"/>
  <c r="N3260" i="1"/>
  <c r="U276" i="2"/>
  <c r="S276" i="2"/>
  <c r="T277" i="2"/>
  <c r="R277" i="2"/>
  <c r="Q277" i="2"/>
  <c r="M278" i="2"/>
  <c r="N278" i="2"/>
  <c r="O279" i="2" s="1"/>
  <c r="P278" i="2"/>
  <c r="L278" i="2"/>
  <c r="J1562" i="2"/>
  <c r="O3261" i="1" l="1"/>
  <c r="P3262" i="1" s="1"/>
  <c r="Q3262" i="1" s="1"/>
  <c r="N3261" i="1"/>
  <c r="M3261" i="1"/>
  <c r="R3261" i="1"/>
  <c r="M279" i="2"/>
  <c r="N279" i="2"/>
  <c r="O280" i="2" s="1"/>
  <c r="P279" i="2"/>
  <c r="L279" i="2"/>
  <c r="S277" i="2"/>
  <c r="U277" i="2"/>
  <c r="Q278" i="2"/>
  <c r="T278" i="2"/>
  <c r="R278" i="2"/>
  <c r="J1563" i="2"/>
  <c r="N3262" i="1" l="1"/>
  <c r="R3262" i="1"/>
  <c r="M3262" i="1"/>
  <c r="O3262" i="1"/>
  <c r="P3263" i="1" s="1"/>
  <c r="Q3263" i="1" s="1"/>
  <c r="T279" i="2"/>
  <c r="Q279" i="2"/>
  <c r="S278" i="2"/>
  <c r="R279" i="2"/>
  <c r="U278" i="2"/>
  <c r="P280" i="2"/>
  <c r="L280" i="2"/>
  <c r="M280" i="2"/>
  <c r="N280" i="2"/>
  <c r="O281" i="2" s="1"/>
  <c r="J1564" i="2"/>
  <c r="O3263" i="1" l="1"/>
  <c r="P3264" i="1" s="1"/>
  <c r="Q3264" i="1" s="1"/>
  <c r="N3263" i="1"/>
  <c r="R3263" i="1"/>
  <c r="M3263" i="1"/>
  <c r="U279" i="2"/>
  <c r="T280" i="2"/>
  <c r="Q280" i="2"/>
  <c r="S279" i="2"/>
  <c r="R280" i="2"/>
  <c r="N281" i="2"/>
  <c r="O282" i="2" s="1"/>
  <c r="M281" i="2"/>
  <c r="P281" i="2"/>
  <c r="L281" i="2"/>
  <c r="J1565" i="2"/>
  <c r="O3264" i="1" l="1"/>
  <c r="P3265" i="1" s="1"/>
  <c r="Q3265" i="1" s="1"/>
  <c r="R3264" i="1"/>
  <c r="N3264" i="1"/>
  <c r="M3264" i="1"/>
  <c r="P282" i="2"/>
  <c r="M282" i="2"/>
  <c r="N282" i="2"/>
  <c r="O283" i="2" s="1"/>
  <c r="L282" i="2"/>
  <c r="Q281" i="2"/>
  <c r="R281" i="2"/>
  <c r="U280" i="2"/>
  <c r="T281" i="2"/>
  <c r="S280" i="2"/>
  <c r="J1566" i="2"/>
  <c r="M3265" i="1" l="1"/>
  <c r="N3265" i="1"/>
  <c r="R3265" i="1"/>
  <c r="O3265" i="1"/>
  <c r="P3266" i="1" s="1"/>
  <c r="Q3266" i="1" s="1"/>
  <c r="N283" i="2"/>
  <c r="O284" i="2" s="1"/>
  <c r="M283" i="2"/>
  <c r="L283" i="2"/>
  <c r="P283" i="2"/>
  <c r="S281" i="2"/>
  <c r="R282" i="2"/>
  <c r="T282" i="2"/>
  <c r="U281" i="2"/>
  <c r="Q282" i="2"/>
  <c r="J1567" i="2"/>
  <c r="M3266" i="1" l="1"/>
  <c r="R3266" i="1"/>
  <c r="N3266" i="1"/>
  <c r="O3266" i="1"/>
  <c r="P3267" i="1" s="1"/>
  <c r="Q3267" i="1" s="1"/>
  <c r="T283" i="2"/>
  <c r="R283" i="2"/>
  <c r="U282" i="2"/>
  <c r="S282" i="2"/>
  <c r="Q283" i="2"/>
  <c r="P284" i="2"/>
  <c r="N284" i="2"/>
  <c r="O285" i="2" s="1"/>
  <c r="M284" i="2"/>
  <c r="L284" i="2"/>
  <c r="J1568" i="2"/>
  <c r="M3267" i="1" l="1"/>
  <c r="R3267" i="1"/>
  <c r="O3267" i="1"/>
  <c r="P3268" i="1" s="1"/>
  <c r="Q3268" i="1" s="1"/>
  <c r="N3267" i="1"/>
  <c r="M285" i="2"/>
  <c r="N285" i="2"/>
  <c r="O286" i="2" s="1"/>
  <c r="L285" i="2"/>
  <c r="P285" i="2"/>
  <c r="Q284" i="2"/>
  <c r="R284" i="2"/>
  <c r="S283" i="2"/>
  <c r="T284" i="2"/>
  <c r="U283" i="2"/>
  <c r="J1569" i="2"/>
  <c r="R3268" i="1" l="1"/>
  <c r="M3268" i="1"/>
  <c r="O3268" i="1"/>
  <c r="P3269" i="1" s="1"/>
  <c r="Q3269" i="1" s="1"/>
  <c r="N3268" i="1"/>
  <c r="Q285" i="2"/>
  <c r="R285" i="2"/>
  <c r="S284" i="2"/>
  <c r="T285" i="2"/>
  <c r="U284" i="2"/>
  <c r="M286" i="2"/>
  <c r="P286" i="2"/>
  <c r="N286" i="2"/>
  <c r="O287" i="2" s="1"/>
  <c r="L286" i="2"/>
  <c r="J1570" i="2"/>
  <c r="O3269" i="1" l="1"/>
  <c r="P3270" i="1" s="1"/>
  <c r="Q3270" i="1" s="1"/>
  <c r="N3269" i="1"/>
  <c r="R3269" i="1"/>
  <c r="M3269" i="1"/>
  <c r="Q286" i="2"/>
  <c r="S285" i="2"/>
  <c r="R286" i="2"/>
  <c r="U285" i="2"/>
  <c r="T286" i="2"/>
  <c r="N287" i="2"/>
  <c r="O288" i="2" s="1"/>
  <c r="M287" i="2"/>
  <c r="P287" i="2"/>
  <c r="L287" i="2"/>
  <c r="J1571" i="2"/>
  <c r="N3270" i="1" l="1"/>
  <c r="O3270" i="1"/>
  <c r="P3271" i="1" s="1"/>
  <c r="Q3271" i="1" s="1"/>
  <c r="R3270" i="1"/>
  <c r="M3270" i="1"/>
  <c r="M288" i="2"/>
  <c r="L288" i="2"/>
  <c r="N288" i="2"/>
  <c r="O289" i="2" s="1"/>
  <c r="P288" i="2"/>
  <c r="S286" i="2"/>
  <c r="T287" i="2"/>
  <c r="U286" i="2"/>
  <c r="R287" i="2"/>
  <c r="Q287" i="2"/>
  <c r="J1572" i="2"/>
  <c r="R3271" i="1" l="1"/>
  <c r="O3271" i="1"/>
  <c r="P3272" i="1" s="1"/>
  <c r="Q3272" i="1" s="1"/>
  <c r="M3271" i="1"/>
  <c r="N3271" i="1"/>
  <c r="N289" i="2"/>
  <c r="O290" i="2" s="1"/>
  <c r="L289" i="2"/>
  <c r="M289" i="2"/>
  <c r="P289" i="2"/>
  <c r="Q288" i="2"/>
  <c r="S287" i="2"/>
  <c r="R288" i="2"/>
  <c r="T288" i="2"/>
  <c r="U287" i="2"/>
  <c r="J1573" i="2"/>
  <c r="R3272" i="1" l="1"/>
  <c r="M3272" i="1"/>
  <c r="N3272" i="1"/>
  <c r="O3272" i="1"/>
  <c r="P3273" i="1" s="1"/>
  <c r="Q3273" i="1" s="1"/>
  <c r="S288" i="2"/>
  <c r="U288" i="2"/>
  <c r="Q289" i="2"/>
  <c r="T289" i="2"/>
  <c r="R289" i="2"/>
  <c r="N290" i="2"/>
  <c r="O291" i="2" s="1"/>
  <c r="M290" i="2"/>
  <c r="P290" i="2"/>
  <c r="L290" i="2"/>
  <c r="J1574" i="2"/>
  <c r="R3273" i="1" l="1"/>
  <c r="M3273" i="1"/>
  <c r="N3273" i="1"/>
  <c r="O3273" i="1"/>
  <c r="P3274" i="1" s="1"/>
  <c r="Q3274" i="1" s="1"/>
  <c r="R290" i="2"/>
  <c r="S289" i="2"/>
  <c r="Q290" i="2"/>
  <c r="U289" i="2"/>
  <c r="T290" i="2"/>
  <c r="N291" i="2"/>
  <c r="O292" i="2" s="1"/>
  <c r="M291" i="2"/>
  <c r="L291" i="2"/>
  <c r="P291" i="2"/>
  <c r="J1575" i="2"/>
  <c r="M3274" i="1" l="1"/>
  <c r="R3274" i="1"/>
  <c r="N3274" i="1"/>
  <c r="O3274" i="1"/>
  <c r="P3275" i="1" s="1"/>
  <c r="Q3275" i="1" s="1"/>
  <c r="P292" i="2"/>
  <c r="L292" i="2"/>
  <c r="N292" i="2"/>
  <c r="O293" i="2" s="1"/>
  <c r="M292" i="2"/>
  <c r="R291" i="2"/>
  <c r="U290" i="2"/>
  <c r="T291" i="2"/>
  <c r="S290" i="2"/>
  <c r="Q291" i="2"/>
  <c r="J1576" i="2"/>
  <c r="M3275" i="1" l="1"/>
  <c r="O3275" i="1"/>
  <c r="P3276" i="1" s="1"/>
  <c r="Q3276" i="1" s="1"/>
  <c r="R3275" i="1"/>
  <c r="N3275" i="1"/>
  <c r="L293" i="2"/>
  <c r="P293" i="2"/>
  <c r="N293" i="2"/>
  <c r="O294" i="2" s="1"/>
  <c r="M293" i="2"/>
  <c r="T292" i="2"/>
  <c r="R292" i="2"/>
  <c r="S291" i="2"/>
  <c r="U291" i="2"/>
  <c r="Q292" i="2"/>
  <c r="J1577" i="2"/>
  <c r="R3276" i="1" l="1"/>
  <c r="O3276" i="1"/>
  <c r="P3277" i="1" s="1"/>
  <c r="Q3277" i="1" s="1"/>
  <c r="N3276" i="1"/>
  <c r="M3276" i="1"/>
  <c r="M294" i="2"/>
  <c r="P294" i="2"/>
  <c r="L294" i="2"/>
  <c r="N294" i="2"/>
  <c r="O295" i="2" s="1"/>
  <c r="R293" i="2"/>
  <c r="U292" i="2"/>
  <c r="Q293" i="2"/>
  <c r="T293" i="2"/>
  <c r="S292" i="2"/>
  <c r="J1578" i="2"/>
  <c r="R3277" i="1" l="1"/>
  <c r="N3277" i="1"/>
  <c r="M3277" i="1"/>
  <c r="O3277" i="1"/>
  <c r="P3278" i="1" s="1"/>
  <c r="Q3278" i="1" s="1"/>
  <c r="T294" i="2"/>
  <c r="U293" i="2"/>
  <c r="Q294" i="2"/>
  <c r="R294" i="2"/>
  <c r="S293" i="2"/>
  <c r="P295" i="2"/>
  <c r="M295" i="2"/>
  <c r="L295" i="2"/>
  <c r="N295" i="2"/>
  <c r="O296" i="2" s="1"/>
  <c r="J1579" i="2"/>
  <c r="R3278" i="1" l="1"/>
  <c r="O3278" i="1"/>
  <c r="P3279" i="1" s="1"/>
  <c r="Q3279" i="1" s="1"/>
  <c r="M3278" i="1"/>
  <c r="N3278" i="1"/>
  <c r="S294" i="2"/>
  <c r="Q295" i="2"/>
  <c r="R295" i="2"/>
  <c r="U294" i="2"/>
  <c r="T295" i="2"/>
  <c r="N296" i="2"/>
  <c r="O297" i="2" s="1"/>
  <c r="L296" i="2"/>
  <c r="P296" i="2"/>
  <c r="M296" i="2"/>
  <c r="J1580" i="2"/>
  <c r="O3279" i="1" l="1"/>
  <c r="P3280" i="1" s="1"/>
  <c r="Q3280" i="1" s="1"/>
  <c r="N3279" i="1"/>
  <c r="R3279" i="1"/>
  <c r="M3279" i="1"/>
  <c r="R296" i="2"/>
  <c r="T296" i="2"/>
  <c r="S295" i="2"/>
  <c r="Q296" i="2"/>
  <c r="U295" i="2"/>
  <c r="P297" i="2"/>
  <c r="M297" i="2"/>
  <c r="L297" i="2"/>
  <c r="N297" i="2"/>
  <c r="O298" i="2" s="1"/>
  <c r="J1581" i="2"/>
  <c r="R3280" i="1" l="1"/>
  <c r="O3280" i="1"/>
  <c r="P3281" i="1" s="1"/>
  <c r="Q3281" i="1" s="1"/>
  <c r="N3280" i="1"/>
  <c r="M3280" i="1"/>
  <c r="T297" i="2"/>
  <c r="S296" i="2"/>
  <c r="U296" i="2"/>
  <c r="R297" i="2"/>
  <c r="Q297" i="2"/>
  <c r="M298" i="2"/>
  <c r="L298" i="2"/>
  <c r="P298" i="2"/>
  <c r="N298" i="2"/>
  <c r="O299" i="2" s="1"/>
  <c r="J1582" i="2"/>
  <c r="R3281" i="1" l="1"/>
  <c r="N3281" i="1"/>
  <c r="O3281" i="1"/>
  <c r="P3282" i="1" s="1"/>
  <c r="Q3282" i="1" s="1"/>
  <c r="M3281" i="1"/>
  <c r="Q298" i="2"/>
  <c r="S297" i="2"/>
  <c r="R298" i="2"/>
  <c r="T298" i="2"/>
  <c r="U297" i="2"/>
  <c r="M299" i="2"/>
  <c r="L299" i="2"/>
  <c r="P299" i="2"/>
  <c r="N299" i="2"/>
  <c r="O300" i="2" s="1"/>
  <c r="J1583" i="2"/>
  <c r="R3282" i="1" l="1"/>
  <c r="N3282" i="1"/>
  <c r="O3282" i="1"/>
  <c r="P3283" i="1" s="1"/>
  <c r="Q3283" i="1" s="1"/>
  <c r="M3282" i="1"/>
  <c r="R299" i="2"/>
  <c r="U298" i="2"/>
  <c r="T299" i="2"/>
  <c r="S298" i="2"/>
  <c r="Q299" i="2"/>
  <c r="L300" i="2"/>
  <c r="M300" i="2"/>
  <c r="P300" i="2"/>
  <c r="N300" i="2"/>
  <c r="O301" i="2" s="1"/>
  <c r="J1584" i="2"/>
  <c r="R3283" i="1" l="1"/>
  <c r="M3283" i="1"/>
  <c r="N3283" i="1"/>
  <c r="O3283" i="1"/>
  <c r="P3284" i="1" s="1"/>
  <c r="Q3284" i="1" s="1"/>
  <c r="S299" i="2"/>
  <c r="Q300" i="2"/>
  <c r="U299" i="2"/>
  <c r="R300" i="2"/>
  <c r="T300" i="2"/>
  <c r="P301" i="2"/>
  <c r="M301" i="2"/>
  <c r="L301" i="2"/>
  <c r="N301" i="2"/>
  <c r="O302" i="2" s="1"/>
  <c r="J1585" i="2"/>
  <c r="N3284" i="1" l="1"/>
  <c r="O3284" i="1"/>
  <c r="P3285" i="1" s="1"/>
  <c r="Q3285" i="1" s="1"/>
  <c r="M3284" i="1"/>
  <c r="R3284" i="1"/>
  <c r="Q301" i="2"/>
  <c r="T301" i="2"/>
  <c r="U300" i="2"/>
  <c r="S300" i="2"/>
  <c r="R301" i="2"/>
  <c r="N302" i="2"/>
  <c r="O303" i="2" s="1"/>
  <c r="P302" i="2"/>
  <c r="M302" i="2"/>
  <c r="L302" i="2"/>
  <c r="J1586" i="2"/>
  <c r="O3285" i="1" l="1"/>
  <c r="P3286" i="1" s="1"/>
  <c r="Q3286" i="1" s="1"/>
  <c r="N3285" i="1"/>
  <c r="M3285" i="1"/>
  <c r="R3285" i="1"/>
  <c r="U301" i="2"/>
  <c r="S301" i="2"/>
  <c r="T302" i="2"/>
  <c r="Q302" i="2"/>
  <c r="R302" i="2"/>
  <c r="L303" i="2"/>
  <c r="N303" i="2"/>
  <c r="O304" i="2" s="1"/>
  <c r="P303" i="2"/>
  <c r="M303" i="2"/>
  <c r="J1587" i="2"/>
  <c r="N3286" i="1" l="1"/>
  <c r="R3286" i="1"/>
  <c r="M3286" i="1"/>
  <c r="O3286" i="1"/>
  <c r="P3287" i="1" s="1"/>
  <c r="Q3287" i="1" s="1"/>
  <c r="S302" i="2"/>
  <c r="T303" i="2"/>
  <c r="R303" i="2"/>
  <c r="Q303" i="2"/>
  <c r="U302" i="2"/>
  <c r="L304" i="2"/>
  <c r="P304" i="2"/>
  <c r="N304" i="2"/>
  <c r="O305" i="2" s="1"/>
  <c r="M304" i="2"/>
  <c r="J1588" i="2"/>
  <c r="O3287" i="1" l="1"/>
  <c r="P3288" i="1" s="1"/>
  <c r="Q3288" i="1" s="1"/>
  <c r="N3287" i="1"/>
  <c r="R3287" i="1"/>
  <c r="M3287" i="1"/>
  <c r="N305" i="2"/>
  <c r="O306" i="2" s="1"/>
  <c r="L305" i="2"/>
  <c r="M305" i="2"/>
  <c r="P305" i="2"/>
  <c r="U303" i="2"/>
  <c r="Q304" i="2"/>
  <c r="R304" i="2"/>
  <c r="S303" i="2"/>
  <c r="T304" i="2"/>
  <c r="J1589" i="2"/>
  <c r="R3288" i="1" l="1"/>
  <c r="M3288" i="1"/>
  <c r="N3288" i="1"/>
  <c r="O3288" i="1"/>
  <c r="P3289" i="1" s="1"/>
  <c r="Q3289" i="1" s="1"/>
  <c r="R305" i="2"/>
  <c r="Q305" i="2"/>
  <c r="U304" i="2"/>
  <c r="S304" i="2"/>
  <c r="T305" i="2"/>
  <c r="P306" i="2"/>
  <c r="N306" i="2"/>
  <c r="O307" i="2" s="1"/>
  <c r="M306" i="2"/>
  <c r="L306" i="2"/>
  <c r="J1590" i="2"/>
  <c r="N3289" i="1" l="1"/>
  <c r="M3289" i="1"/>
  <c r="R3289" i="1"/>
  <c r="O3289" i="1"/>
  <c r="P3290" i="1" s="1"/>
  <c r="Q3290" i="1" s="1"/>
  <c r="N307" i="2"/>
  <c r="O308" i="2" s="1"/>
  <c r="L307" i="2"/>
  <c r="P307" i="2"/>
  <c r="M307" i="2"/>
  <c r="S305" i="2"/>
  <c r="Q306" i="2"/>
  <c r="T306" i="2"/>
  <c r="R306" i="2"/>
  <c r="U305" i="2"/>
  <c r="J1591" i="2"/>
  <c r="R3290" i="1" l="1"/>
  <c r="N3290" i="1"/>
  <c r="M3290" i="1"/>
  <c r="O3290" i="1"/>
  <c r="P3291" i="1" s="1"/>
  <c r="Q3291" i="1" s="1"/>
  <c r="Q307" i="2"/>
  <c r="T307" i="2"/>
  <c r="R307" i="2"/>
  <c r="U306" i="2"/>
  <c r="S306" i="2"/>
  <c r="L308" i="2"/>
  <c r="P308" i="2"/>
  <c r="M308" i="2"/>
  <c r="N308" i="2"/>
  <c r="O309" i="2" s="1"/>
  <c r="J1592" i="2"/>
  <c r="M3291" i="1" l="1"/>
  <c r="R3291" i="1"/>
  <c r="N3291" i="1"/>
  <c r="O3291" i="1"/>
  <c r="P3292" i="1" s="1"/>
  <c r="Q3292" i="1" s="1"/>
  <c r="S307" i="2"/>
  <c r="R308" i="2"/>
  <c r="Q308" i="2"/>
  <c r="T308" i="2"/>
  <c r="U307" i="2"/>
  <c r="M309" i="2"/>
  <c r="N309" i="2"/>
  <c r="O310" i="2" s="1"/>
  <c r="P309" i="2"/>
  <c r="L309" i="2"/>
  <c r="J1593" i="2"/>
  <c r="M3292" i="1" l="1"/>
  <c r="N3292" i="1"/>
  <c r="R3292" i="1"/>
  <c r="O3292" i="1"/>
  <c r="P3293" i="1" s="1"/>
  <c r="Q3293" i="1" s="1"/>
  <c r="P310" i="2"/>
  <c r="N310" i="2"/>
  <c r="O311" i="2" s="1"/>
  <c r="L310" i="2"/>
  <c r="M310" i="2"/>
  <c r="U308" i="2"/>
  <c r="T309" i="2"/>
  <c r="S308" i="2"/>
  <c r="Q309" i="2"/>
  <c r="R309" i="2"/>
  <c r="J1594" i="2"/>
  <c r="N3293" i="1" l="1"/>
  <c r="M3293" i="1"/>
  <c r="R3293" i="1"/>
  <c r="O3293" i="1"/>
  <c r="P3294" i="1" s="1"/>
  <c r="Q3294" i="1" s="1"/>
  <c r="N311" i="2"/>
  <c r="O312" i="2" s="1"/>
  <c r="P311" i="2"/>
  <c r="M311" i="2"/>
  <c r="L311" i="2"/>
  <c r="U309" i="2"/>
  <c r="T310" i="2"/>
  <c r="R310" i="2"/>
  <c r="Q310" i="2"/>
  <c r="S309" i="2"/>
  <c r="J1595" i="2"/>
  <c r="M3294" i="1" l="1"/>
  <c r="O3294" i="1"/>
  <c r="P3295" i="1" s="1"/>
  <c r="Q3295" i="1" s="1"/>
  <c r="R3294" i="1"/>
  <c r="N3294" i="1"/>
  <c r="T311" i="2"/>
  <c r="S310" i="2"/>
  <c r="R311" i="2"/>
  <c r="U310" i="2"/>
  <c r="Q311" i="2"/>
  <c r="L312" i="2"/>
  <c r="N312" i="2"/>
  <c r="O313" i="2" s="1"/>
  <c r="P312" i="2"/>
  <c r="M312" i="2"/>
  <c r="J1596" i="2"/>
  <c r="O3295" i="1" l="1"/>
  <c r="P3296" i="1" s="1"/>
  <c r="Q3296" i="1" s="1"/>
  <c r="M3295" i="1"/>
  <c r="R3295" i="1"/>
  <c r="N3295" i="1"/>
  <c r="Q312" i="2"/>
  <c r="R312" i="2"/>
  <c r="U311" i="2"/>
  <c r="T312" i="2"/>
  <c r="S311" i="2"/>
  <c r="M313" i="2"/>
  <c r="N313" i="2"/>
  <c r="O314" i="2" s="1"/>
  <c r="L313" i="2"/>
  <c r="P313" i="2"/>
  <c r="J1597" i="2"/>
  <c r="N3296" i="1" l="1"/>
  <c r="O3296" i="1"/>
  <c r="P3297" i="1" s="1"/>
  <c r="Q3297" i="1" s="1"/>
  <c r="R3296" i="1"/>
  <c r="M3296" i="1"/>
  <c r="N314" i="2"/>
  <c r="O315" i="2" s="1"/>
  <c r="L314" i="2"/>
  <c r="M314" i="2"/>
  <c r="P314" i="2"/>
  <c r="R313" i="2"/>
  <c r="Q313" i="2"/>
  <c r="U312" i="2"/>
  <c r="S312" i="2"/>
  <c r="T313" i="2"/>
  <c r="J1598" i="2"/>
  <c r="O3297" i="1" l="1"/>
  <c r="P3298" i="1" s="1"/>
  <c r="Q3298" i="1" s="1"/>
  <c r="N3297" i="1"/>
  <c r="M3297" i="1"/>
  <c r="R3297" i="1"/>
  <c r="T314" i="2"/>
  <c r="S313" i="2"/>
  <c r="Q314" i="2"/>
  <c r="U313" i="2"/>
  <c r="R314" i="2"/>
  <c r="P315" i="2"/>
  <c r="L315" i="2"/>
  <c r="N315" i="2"/>
  <c r="O316" i="2" s="1"/>
  <c r="M315" i="2"/>
  <c r="J1599" i="2"/>
  <c r="R3298" i="1" l="1"/>
  <c r="N3298" i="1"/>
  <c r="M3298" i="1"/>
  <c r="O3298" i="1"/>
  <c r="P3299" i="1" s="1"/>
  <c r="Q3299" i="1" s="1"/>
  <c r="L316" i="2"/>
  <c r="N316" i="2"/>
  <c r="O317" i="2" s="1"/>
  <c r="M316" i="2"/>
  <c r="P316" i="2"/>
  <c r="T315" i="2"/>
  <c r="R315" i="2"/>
  <c r="Q315" i="2"/>
  <c r="U314" i="2"/>
  <c r="S314" i="2"/>
  <c r="J1600" i="2"/>
  <c r="N3299" i="1" l="1"/>
  <c r="R3299" i="1"/>
  <c r="O3299" i="1"/>
  <c r="P3300" i="1" s="1"/>
  <c r="Q3300" i="1" s="1"/>
  <c r="M3299" i="1"/>
  <c r="P317" i="2"/>
  <c r="N317" i="2"/>
  <c r="O318" i="2" s="1"/>
  <c r="M317" i="2"/>
  <c r="L317" i="2"/>
  <c r="S315" i="2"/>
  <c r="R316" i="2"/>
  <c r="U315" i="2"/>
  <c r="Q316" i="2"/>
  <c r="T316" i="2"/>
  <c r="J1601" i="2"/>
  <c r="R3300" i="1" l="1"/>
  <c r="O3300" i="1"/>
  <c r="P3301" i="1" s="1"/>
  <c r="Q3301" i="1" s="1"/>
  <c r="M3300" i="1"/>
  <c r="N3300" i="1"/>
  <c r="M318" i="2"/>
  <c r="N318" i="2"/>
  <c r="O319" i="2" s="1"/>
  <c r="L318" i="2"/>
  <c r="P318" i="2"/>
  <c r="R317" i="2"/>
  <c r="S316" i="2"/>
  <c r="Q317" i="2"/>
  <c r="U316" i="2"/>
  <c r="T317" i="2"/>
  <c r="J1602" i="2"/>
  <c r="O3301" i="1" l="1"/>
  <c r="P3302" i="1" s="1"/>
  <c r="Q3302" i="1" s="1"/>
  <c r="R3301" i="1"/>
  <c r="N3301" i="1"/>
  <c r="M3301" i="1"/>
  <c r="N319" i="2"/>
  <c r="O320" i="2" s="1"/>
  <c r="P319" i="2"/>
  <c r="M319" i="2"/>
  <c r="L319" i="2"/>
  <c r="U317" i="2"/>
  <c r="T318" i="2"/>
  <c r="S317" i="2"/>
  <c r="Q318" i="2"/>
  <c r="R318" i="2"/>
  <c r="J1603" i="2"/>
  <c r="M3302" i="1" l="1"/>
  <c r="R3302" i="1"/>
  <c r="O3302" i="1"/>
  <c r="P3303" i="1" s="1"/>
  <c r="Q3303" i="1" s="1"/>
  <c r="N3302" i="1"/>
  <c r="U318" i="2"/>
  <c r="R319" i="2"/>
  <c r="T319" i="2"/>
  <c r="Q319" i="2"/>
  <c r="S318" i="2"/>
  <c r="N320" i="2"/>
  <c r="O321" i="2" s="1"/>
  <c r="P320" i="2"/>
  <c r="M320" i="2"/>
  <c r="L320" i="2"/>
  <c r="J1604" i="2"/>
  <c r="R3303" i="1" l="1"/>
  <c r="N3303" i="1"/>
  <c r="M3303" i="1"/>
  <c r="O3303" i="1"/>
  <c r="P3304" i="1" s="1"/>
  <c r="Q3304" i="1" s="1"/>
  <c r="L321" i="2"/>
  <c r="M321" i="2"/>
  <c r="P321" i="2"/>
  <c r="N321" i="2"/>
  <c r="O322" i="2" s="1"/>
  <c r="T320" i="2"/>
  <c r="U319" i="2"/>
  <c r="S319" i="2"/>
  <c r="R320" i="2"/>
  <c r="Q320" i="2"/>
  <c r="J1605" i="2"/>
  <c r="O3304" i="1" l="1"/>
  <c r="P3305" i="1" s="1"/>
  <c r="Q3305" i="1" s="1"/>
  <c r="N3304" i="1"/>
  <c r="R3304" i="1"/>
  <c r="M3304" i="1"/>
  <c r="R321" i="2"/>
  <c r="S320" i="2"/>
  <c r="T321" i="2"/>
  <c r="U320" i="2"/>
  <c r="Q321" i="2"/>
  <c r="M322" i="2"/>
  <c r="P322" i="2"/>
  <c r="L322" i="2"/>
  <c r="N322" i="2"/>
  <c r="O323" i="2" s="1"/>
  <c r="J1606" i="2"/>
  <c r="O3305" i="1" l="1"/>
  <c r="P3306" i="1" s="1"/>
  <c r="Q3306" i="1" s="1"/>
  <c r="M3305" i="1"/>
  <c r="R3305" i="1"/>
  <c r="N3305" i="1"/>
  <c r="S321" i="2"/>
  <c r="Q322" i="2"/>
  <c r="T322" i="2"/>
  <c r="R322" i="2"/>
  <c r="U321" i="2"/>
  <c r="M323" i="2"/>
  <c r="P323" i="2"/>
  <c r="N323" i="2"/>
  <c r="O324" i="2" s="1"/>
  <c r="L323" i="2"/>
  <c r="J1607" i="2"/>
  <c r="M3306" i="1" l="1"/>
  <c r="O3306" i="1"/>
  <c r="P3307" i="1" s="1"/>
  <c r="Q3307" i="1" s="1"/>
  <c r="N3306" i="1"/>
  <c r="R3306" i="1"/>
  <c r="P324" i="2"/>
  <c r="N324" i="2"/>
  <c r="O325" i="2" s="1"/>
  <c r="L324" i="2"/>
  <c r="M324" i="2"/>
  <c r="Q323" i="2"/>
  <c r="U322" i="2"/>
  <c r="T323" i="2"/>
  <c r="S322" i="2"/>
  <c r="R323" i="2"/>
  <c r="J1608" i="2"/>
  <c r="N3307" i="1" l="1"/>
  <c r="O3307" i="1"/>
  <c r="P3308" i="1" s="1"/>
  <c r="Q3308" i="1" s="1"/>
  <c r="R3307" i="1"/>
  <c r="M3307" i="1"/>
  <c r="L325" i="2"/>
  <c r="M325" i="2"/>
  <c r="P325" i="2"/>
  <c r="N325" i="2"/>
  <c r="O326" i="2" s="1"/>
  <c r="T324" i="2"/>
  <c r="U323" i="2"/>
  <c r="Q324" i="2"/>
  <c r="R324" i="2"/>
  <c r="S323" i="2"/>
  <c r="J1609" i="2"/>
  <c r="R3308" i="1" l="1"/>
  <c r="M3308" i="1"/>
  <c r="N3308" i="1"/>
  <c r="O3308" i="1"/>
  <c r="P3309" i="1" s="1"/>
  <c r="Q3309" i="1" s="1"/>
  <c r="U324" i="2"/>
  <c r="R325" i="2"/>
  <c r="S324" i="2"/>
  <c r="Q325" i="2"/>
  <c r="T325" i="2"/>
  <c r="L326" i="2"/>
  <c r="M326" i="2"/>
  <c r="P326" i="2"/>
  <c r="N326" i="2"/>
  <c r="O327" i="2" s="1"/>
  <c r="J1610" i="2"/>
  <c r="R3309" i="1" l="1"/>
  <c r="M3309" i="1"/>
  <c r="O3309" i="1"/>
  <c r="P3310" i="1" s="1"/>
  <c r="Q3310" i="1" s="1"/>
  <c r="N3309" i="1"/>
  <c r="Q326" i="2"/>
  <c r="R326" i="2"/>
  <c r="S325" i="2"/>
  <c r="U325" i="2"/>
  <c r="T326" i="2"/>
  <c r="P327" i="2"/>
  <c r="M327" i="2"/>
  <c r="L327" i="2"/>
  <c r="N327" i="2"/>
  <c r="O328" i="2" s="1"/>
  <c r="J1611" i="2"/>
  <c r="R3310" i="1" l="1"/>
  <c r="N3310" i="1"/>
  <c r="M3310" i="1"/>
  <c r="O3310" i="1"/>
  <c r="P3311" i="1" s="1"/>
  <c r="Q3311" i="1" s="1"/>
  <c r="R327" i="2"/>
  <c r="S326" i="2"/>
  <c r="T327" i="2"/>
  <c r="U326" i="2"/>
  <c r="Q327" i="2"/>
  <c r="L328" i="2"/>
  <c r="N328" i="2"/>
  <c r="O329" i="2" s="1"/>
  <c r="M328" i="2"/>
  <c r="P328" i="2"/>
  <c r="J1612" i="2"/>
  <c r="O3311" i="1" l="1"/>
  <c r="P3312" i="1" s="1"/>
  <c r="Q3312" i="1" s="1"/>
  <c r="N3311" i="1"/>
  <c r="R3311" i="1"/>
  <c r="M3311" i="1"/>
  <c r="P329" i="2"/>
  <c r="M329" i="2"/>
  <c r="L329" i="2"/>
  <c r="N329" i="2"/>
  <c r="O330" i="2" s="1"/>
  <c r="T328" i="2"/>
  <c r="R328" i="2"/>
  <c r="Q328" i="2"/>
  <c r="U327" i="2"/>
  <c r="S327" i="2"/>
  <c r="J1613" i="2"/>
  <c r="R3312" i="1" l="1"/>
  <c r="M3312" i="1"/>
  <c r="N3312" i="1"/>
  <c r="O3312" i="1"/>
  <c r="P3313" i="1" s="1"/>
  <c r="Q3313" i="1" s="1"/>
  <c r="M330" i="2"/>
  <c r="L330" i="2"/>
  <c r="P330" i="2"/>
  <c r="N330" i="2"/>
  <c r="O331" i="2" s="1"/>
  <c r="Q329" i="2"/>
  <c r="T329" i="2"/>
  <c r="U328" i="2"/>
  <c r="S328" i="2"/>
  <c r="R329" i="2"/>
  <c r="J1614" i="2"/>
  <c r="R3313" i="1" l="1"/>
  <c r="M3313" i="1"/>
  <c r="N3313" i="1"/>
  <c r="O3313" i="1"/>
  <c r="P3314" i="1" s="1"/>
  <c r="Q3314" i="1" s="1"/>
  <c r="S329" i="2"/>
  <c r="U329" i="2"/>
  <c r="Q330" i="2"/>
  <c r="T330" i="2"/>
  <c r="R330" i="2"/>
  <c r="M331" i="2"/>
  <c r="N331" i="2"/>
  <c r="O332" i="2" s="1"/>
  <c r="P331" i="2"/>
  <c r="L331" i="2"/>
  <c r="J1615" i="2"/>
  <c r="O3314" i="1" l="1"/>
  <c r="P3315" i="1" s="1"/>
  <c r="Q3315" i="1" s="1"/>
  <c r="R3314" i="1"/>
  <c r="M3314" i="1"/>
  <c r="N3314" i="1"/>
  <c r="M332" i="2"/>
  <c r="L332" i="2"/>
  <c r="N332" i="2"/>
  <c r="O333" i="2" s="1"/>
  <c r="P332" i="2"/>
  <c r="U330" i="2"/>
  <c r="Q331" i="2"/>
  <c r="T331" i="2"/>
  <c r="S330" i="2"/>
  <c r="R331" i="2"/>
  <c r="J1616" i="2"/>
  <c r="R3315" i="1" l="1"/>
  <c r="O3315" i="1"/>
  <c r="P3316" i="1" s="1"/>
  <c r="Q3316" i="1" s="1"/>
  <c r="M3315" i="1"/>
  <c r="N3315" i="1"/>
  <c r="L333" i="2"/>
  <c r="N333" i="2"/>
  <c r="O334" i="2" s="1"/>
  <c r="M333" i="2"/>
  <c r="P333" i="2"/>
  <c r="S331" i="2"/>
  <c r="T332" i="2"/>
  <c r="U331" i="2"/>
  <c r="R332" i="2"/>
  <c r="Q332" i="2"/>
  <c r="J1617" i="2"/>
  <c r="R3316" i="1" l="1"/>
  <c r="M3316" i="1"/>
  <c r="N3316" i="1"/>
  <c r="O3316" i="1"/>
  <c r="P3317" i="1" s="1"/>
  <c r="Q3317" i="1" s="1"/>
  <c r="P334" i="2"/>
  <c r="L334" i="2"/>
  <c r="N334" i="2"/>
  <c r="O335" i="2" s="1"/>
  <c r="M334" i="2"/>
  <c r="T333" i="2"/>
  <c r="S332" i="2"/>
  <c r="U332" i="2"/>
  <c r="R333" i="2"/>
  <c r="Q333" i="2"/>
  <c r="J1618" i="2"/>
  <c r="R3317" i="1" l="1"/>
  <c r="M3317" i="1"/>
  <c r="N3317" i="1"/>
  <c r="O3317" i="1"/>
  <c r="P3318" i="1" s="1"/>
  <c r="Q3318" i="1" s="1"/>
  <c r="L335" i="2"/>
  <c r="M335" i="2"/>
  <c r="N335" i="2"/>
  <c r="O336" i="2" s="1"/>
  <c r="P335" i="2"/>
  <c r="Q334" i="2"/>
  <c r="U333" i="2"/>
  <c r="R334" i="2"/>
  <c r="S333" i="2"/>
  <c r="T334" i="2"/>
  <c r="J1619" i="2"/>
  <c r="O3318" i="1" l="1"/>
  <c r="P3319" i="1" s="1"/>
  <c r="Q3319" i="1" s="1"/>
  <c r="M3318" i="1"/>
  <c r="R3318" i="1"/>
  <c r="N3318" i="1"/>
  <c r="M336" i="2"/>
  <c r="P336" i="2"/>
  <c r="N336" i="2"/>
  <c r="O337" i="2" s="1"/>
  <c r="L336" i="2"/>
  <c r="S334" i="2"/>
  <c r="T335" i="2"/>
  <c r="R335" i="2"/>
  <c r="Q335" i="2"/>
  <c r="U334" i="2"/>
  <c r="J1620" i="2"/>
  <c r="N3319" i="1" l="1"/>
  <c r="R3319" i="1"/>
  <c r="O3319" i="1"/>
  <c r="P3320" i="1" s="1"/>
  <c r="Q3320" i="1" s="1"/>
  <c r="M3319" i="1"/>
  <c r="P337" i="2"/>
  <c r="L337" i="2"/>
  <c r="N337" i="2"/>
  <c r="O338" i="2" s="1"/>
  <c r="M337" i="2"/>
  <c r="R336" i="2"/>
  <c r="Q336" i="2"/>
  <c r="U335" i="2"/>
  <c r="T336" i="2"/>
  <c r="S335" i="2"/>
  <c r="J1621" i="2"/>
  <c r="R3320" i="1" l="1"/>
  <c r="O3320" i="1"/>
  <c r="P3321" i="1" s="1"/>
  <c r="Q3321" i="1" s="1"/>
  <c r="N3320" i="1"/>
  <c r="M3320" i="1"/>
  <c r="L338" i="2"/>
  <c r="N338" i="2"/>
  <c r="O339" i="2" s="1"/>
  <c r="M338" i="2"/>
  <c r="P338" i="2"/>
  <c r="R337" i="2"/>
  <c r="S336" i="2"/>
  <c r="Q337" i="2"/>
  <c r="U336" i="2"/>
  <c r="T337" i="2"/>
  <c r="J1622" i="2"/>
  <c r="N3321" i="1" l="1"/>
  <c r="O3321" i="1"/>
  <c r="P3322" i="1" s="1"/>
  <c r="Q3322" i="1" s="1"/>
  <c r="R3321" i="1"/>
  <c r="M3321" i="1"/>
  <c r="R338" i="2"/>
  <c r="S337" i="2"/>
  <c r="T338" i="2"/>
  <c r="U337" i="2"/>
  <c r="Q338" i="2"/>
  <c r="N339" i="2"/>
  <c r="O340" i="2" s="1"/>
  <c r="M339" i="2"/>
  <c r="P339" i="2"/>
  <c r="L339" i="2"/>
  <c r="J1623" i="2"/>
  <c r="M3322" i="1" l="1"/>
  <c r="N3322" i="1"/>
  <c r="O3322" i="1"/>
  <c r="P3323" i="1" s="1"/>
  <c r="Q3323" i="1" s="1"/>
  <c r="R3322" i="1"/>
  <c r="Q339" i="2"/>
  <c r="R339" i="2"/>
  <c r="U338" i="2"/>
  <c r="S338" i="2"/>
  <c r="T339" i="2"/>
  <c r="L340" i="2"/>
  <c r="P340" i="2"/>
  <c r="M340" i="2"/>
  <c r="N340" i="2"/>
  <c r="O341" i="2" s="1"/>
  <c r="J1624" i="2"/>
  <c r="R3323" i="1" l="1"/>
  <c r="N3323" i="1"/>
  <c r="M3323" i="1"/>
  <c r="O3323" i="1"/>
  <c r="P3324" i="1" s="1"/>
  <c r="Q3324" i="1" s="1"/>
  <c r="R340" i="2"/>
  <c r="Q340" i="2"/>
  <c r="U339" i="2"/>
  <c r="S339" i="2"/>
  <c r="T340" i="2"/>
  <c r="P341" i="2"/>
  <c r="M341" i="2"/>
  <c r="N341" i="2"/>
  <c r="O342" i="2" s="1"/>
  <c r="L341" i="2"/>
  <c r="J1625" i="2"/>
  <c r="N3324" i="1" l="1"/>
  <c r="M3324" i="1"/>
  <c r="O3324" i="1"/>
  <c r="P3325" i="1" s="1"/>
  <c r="Q3325" i="1" s="1"/>
  <c r="R3324" i="1"/>
  <c r="L342" i="2"/>
  <c r="P342" i="2"/>
  <c r="M342" i="2"/>
  <c r="N342" i="2"/>
  <c r="O343" i="2" s="1"/>
  <c r="T341" i="2"/>
  <c r="Q341" i="2"/>
  <c r="U340" i="2"/>
  <c r="R341" i="2"/>
  <c r="S340" i="2"/>
  <c r="J1626" i="2"/>
  <c r="O3325" i="1" l="1"/>
  <c r="P3326" i="1" s="1"/>
  <c r="Q3326" i="1" s="1"/>
  <c r="M3325" i="1"/>
  <c r="R3325" i="1"/>
  <c r="N3325" i="1"/>
  <c r="N343" i="2"/>
  <c r="O344" i="2" s="1"/>
  <c r="M343" i="2"/>
  <c r="L343" i="2"/>
  <c r="P343" i="2"/>
  <c r="T342" i="2"/>
  <c r="S341" i="2"/>
  <c r="U341" i="2" s="1"/>
  <c r="Q342" i="2"/>
  <c r="R342" i="2"/>
  <c r="J1627" i="2"/>
  <c r="O3326" i="1" l="1"/>
  <c r="P3327" i="1" s="1"/>
  <c r="Q3327" i="1" s="1"/>
  <c r="M3326" i="1"/>
  <c r="R3326" i="1"/>
  <c r="N3326" i="1"/>
  <c r="S342" i="2"/>
  <c r="Q343" i="2"/>
  <c r="U342" i="2"/>
  <c r="T343" i="2"/>
  <c r="R343" i="2"/>
  <c r="P344" i="2"/>
  <c r="M344" i="2"/>
  <c r="L344" i="2"/>
  <c r="N344" i="2"/>
  <c r="O345" i="2" s="1"/>
  <c r="J1628" i="2"/>
  <c r="R3327" i="1" l="1"/>
  <c r="M3327" i="1"/>
  <c r="N3327" i="1"/>
  <c r="O3327" i="1"/>
  <c r="P3328" i="1" s="1"/>
  <c r="Q3328" i="1" s="1"/>
  <c r="Q344" i="2"/>
  <c r="U343" i="2"/>
  <c r="R344" i="2"/>
  <c r="T344" i="2"/>
  <c r="S343" i="2"/>
  <c r="M345" i="2"/>
  <c r="P345" i="2"/>
  <c r="L345" i="2"/>
  <c r="N345" i="2"/>
  <c r="O346" i="2" s="1"/>
  <c r="J1629" i="2"/>
  <c r="N3328" i="1" l="1"/>
  <c r="R3328" i="1"/>
  <c r="O3328" i="1"/>
  <c r="P3329" i="1" s="1"/>
  <c r="Q3329" i="1" s="1"/>
  <c r="M3328" i="1"/>
  <c r="Q345" i="2"/>
  <c r="R345" i="2"/>
  <c r="T345" i="2"/>
  <c r="S344" i="2"/>
  <c r="U344" i="2" s="1"/>
  <c r="N346" i="2"/>
  <c r="O347" i="2" s="1"/>
  <c r="P346" i="2"/>
  <c r="L346" i="2"/>
  <c r="M346" i="2"/>
  <c r="J1630" i="2"/>
  <c r="O3329" i="1" l="1"/>
  <c r="P3330" i="1" s="1"/>
  <c r="Q3330" i="1" s="1"/>
  <c r="R3329" i="1"/>
  <c r="N3329" i="1"/>
  <c r="M3329" i="1"/>
  <c r="R346" i="2"/>
  <c r="T346" i="2"/>
  <c r="S345" i="2"/>
  <c r="U345" i="2" s="1"/>
  <c r="Q346" i="2"/>
  <c r="L347" i="2"/>
  <c r="P347" i="2"/>
  <c r="M347" i="2"/>
  <c r="N347" i="2"/>
  <c r="O348" i="2" s="1"/>
  <c r="J1631" i="2"/>
  <c r="R3330" i="1" l="1"/>
  <c r="M3330" i="1"/>
  <c r="O3330" i="1"/>
  <c r="P3331" i="1" s="1"/>
  <c r="Q3331" i="1" s="1"/>
  <c r="N3330" i="1"/>
  <c r="S346" i="2"/>
  <c r="U346" i="2"/>
  <c r="Q347" i="2"/>
  <c r="T347" i="2"/>
  <c r="R347" i="2"/>
  <c r="P348" i="2"/>
  <c r="N348" i="2"/>
  <c r="O349" i="2" s="1"/>
  <c r="M348" i="2"/>
  <c r="L348" i="2"/>
  <c r="J1632" i="2"/>
  <c r="R3331" i="1" l="1"/>
  <c r="M3331" i="1"/>
  <c r="O3331" i="1"/>
  <c r="P3332" i="1" s="1"/>
  <c r="Q3332" i="1" s="1"/>
  <c r="N3331" i="1"/>
  <c r="P349" i="2"/>
  <c r="L349" i="2"/>
  <c r="N349" i="2"/>
  <c r="O350" i="2" s="1"/>
  <c r="M349" i="2"/>
  <c r="R348" i="2"/>
  <c r="T348" i="2"/>
  <c r="S347" i="2"/>
  <c r="Q348" i="2"/>
  <c r="U347" i="2"/>
  <c r="J1633" i="2"/>
  <c r="R3332" i="1" l="1"/>
  <c r="N3332" i="1"/>
  <c r="O3332" i="1"/>
  <c r="P3333" i="1" s="1"/>
  <c r="Q3333" i="1" s="1"/>
  <c r="M3332" i="1"/>
  <c r="N350" i="2"/>
  <c r="O351" i="2" s="1"/>
  <c r="L350" i="2"/>
  <c r="M350" i="2"/>
  <c r="P350" i="2"/>
  <c r="S348" i="2"/>
  <c r="T349" i="2"/>
  <c r="U348" i="2"/>
  <c r="R349" i="2"/>
  <c r="Q349" i="2"/>
  <c r="J1634" i="2"/>
  <c r="R3333" i="1" l="1"/>
  <c r="M3333" i="1"/>
  <c r="N3333" i="1"/>
  <c r="O3333" i="1"/>
  <c r="P3334" i="1" s="1"/>
  <c r="Q3334" i="1" s="1"/>
  <c r="T350" i="2"/>
  <c r="R350" i="2"/>
  <c r="Q350" i="2"/>
  <c r="S349" i="2"/>
  <c r="U349" i="2" s="1"/>
  <c r="L351" i="2"/>
  <c r="N351" i="2"/>
  <c r="O352" i="2" s="1"/>
  <c r="M351" i="2"/>
  <c r="P351" i="2"/>
  <c r="J1635" i="2"/>
  <c r="O3334" i="1" l="1"/>
  <c r="P3335" i="1" s="1"/>
  <c r="Q3335" i="1" s="1"/>
  <c r="M3334" i="1"/>
  <c r="R3334" i="1"/>
  <c r="N3334" i="1"/>
  <c r="P352" i="2"/>
  <c r="L352" i="2"/>
  <c r="M352" i="2"/>
  <c r="N352" i="2"/>
  <c r="O353" i="2" s="1"/>
  <c r="T351" i="2"/>
  <c r="Q351" i="2"/>
  <c r="U350" i="2"/>
  <c r="R351" i="2"/>
  <c r="S350" i="2"/>
  <c r="J1636" i="2"/>
  <c r="R3335" i="1" l="1"/>
  <c r="M3335" i="1"/>
  <c r="O3335" i="1"/>
  <c r="P3336" i="1" s="1"/>
  <c r="Q3336" i="1" s="1"/>
  <c r="N3335" i="1"/>
  <c r="N353" i="2"/>
  <c r="O354" i="2" s="1"/>
  <c r="P353" i="2"/>
  <c r="L353" i="2"/>
  <c r="M353" i="2"/>
  <c r="T352" i="2"/>
  <c r="R352" i="2"/>
  <c r="Q352" i="2"/>
  <c r="S351" i="2"/>
  <c r="U351" i="2"/>
  <c r="J1637" i="2"/>
  <c r="R3336" i="1" l="1"/>
  <c r="O3336" i="1"/>
  <c r="P3337" i="1" s="1"/>
  <c r="Q3337" i="1" s="1"/>
  <c r="M3336" i="1"/>
  <c r="N3336" i="1"/>
  <c r="S352" i="2"/>
  <c r="R353" i="2"/>
  <c r="T353" i="2"/>
  <c r="Q353" i="2"/>
  <c r="U352" i="2"/>
  <c r="M354" i="2"/>
  <c r="N354" i="2"/>
  <c r="O355" i="2" s="1"/>
  <c r="L354" i="2"/>
  <c r="P354" i="2"/>
  <c r="J1638" i="2"/>
  <c r="R3337" i="1" l="1"/>
  <c r="N3337" i="1"/>
  <c r="M3337" i="1"/>
  <c r="O3337" i="1"/>
  <c r="P3338" i="1" s="1"/>
  <c r="Q3338" i="1" s="1"/>
  <c r="N355" i="2"/>
  <c r="O356" i="2" s="1"/>
  <c r="M355" i="2"/>
  <c r="L355" i="2"/>
  <c r="P355" i="2"/>
  <c r="U353" i="2"/>
  <c r="S353" i="2"/>
  <c r="R354" i="2"/>
  <c r="Q354" i="2"/>
  <c r="T354" i="2"/>
  <c r="J1639" i="2"/>
  <c r="O3338" i="1" l="1"/>
  <c r="P3339" i="1" s="1"/>
  <c r="Q3339" i="1" s="1"/>
  <c r="R3338" i="1"/>
  <c r="M3338" i="1"/>
  <c r="N3338" i="1"/>
  <c r="R355" i="2"/>
  <c r="T355" i="2"/>
  <c r="Q355" i="2"/>
  <c r="U354" i="2"/>
  <c r="S354" i="2"/>
  <c r="N356" i="2"/>
  <c r="O357" i="2" s="1"/>
  <c r="L356" i="2"/>
  <c r="M356" i="2"/>
  <c r="P356" i="2"/>
  <c r="J1640" i="2"/>
  <c r="N3339" i="1" l="1"/>
  <c r="O3339" i="1"/>
  <c r="P3340" i="1" s="1"/>
  <c r="Q3340" i="1" s="1"/>
  <c r="R3339" i="1"/>
  <c r="M3339" i="1"/>
  <c r="P357" i="2"/>
  <c r="L357" i="2"/>
  <c r="N357" i="2"/>
  <c r="O358" i="2" s="1"/>
  <c r="M357" i="2"/>
  <c r="R356" i="2"/>
  <c r="S355" i="2"/>
  <c r="T356" i="2"/>
  <c r="U355" i="2"/>
  <c r="Q356" i="2"/>
  <c r="J1641" i="2"/>
  <c r="R3340" i="1" l="1"/>
  <c r="M3340" i="1"/>
  <c r="O3340" i="1"/>
  <c r="P3341" i="1" s="1"/>
  <c r="Q3341" i="1" s="1"/>
  <c r="N3340" i="1"/>
  <c r="P358" i="2"/>
  <c r="L358" i="2"/>
  <c r="N358" i="2"/>
  <c r="O359" i="2" s="1"/>
  <c r="M358" i="2"/>
  <c r="T357" i="2"/>
  <c r="R357" i="2"/>
  <c r="S356" i="2"/>
  <c r="U356" i="2" s="1"/>
  <c r="Q357" i="2"/>
  <c r="J1642" i="2"/>
  <c r="M3341" i="1" l="1"/>
  <c r="O3341" i="1"/>
  <c r="P3342" i="1" s="1"/>
  <c r="Q3342" i="1" s="1"/>
  <c r="R3341" i="1"/>
  <c r="N3341" i="1"/>
  <c r="P359" i="2"/>
  <c r="L359" i="2"/>
  <c r="N359" i="2"/>
  <c r="O360" i="2" s="1"/>
  <c r="M359" i="2"/>
  <c r="Q358" i="2"/>
  <c r="R358" i="2"/>
  <c r="U357" i="2"/>
  <c r="T358" i="2"/>
  <c r="S357" i="2"/>
  <c r="J1643" i="2"/>
  <c r="M3342" i="1" l="1"/>
  <c r="N3342" i="1"/>
  <c r="O3342" i="1"/>
  <c r="P3343" i="1" s="1"/>
  <c r="Q3343" i="1" s="1"/>
  <c r="R3342" i="1"/>
  <c r="N360" i="2"/>
  <c r="O361" i="2" s="1"/>
  <c r="P360" i="2"/>
  <c r="M360" i="2"/>
  <c r="L360" i="2"/>
  <c r="Q359" i="2"/>
  <c r="T359" i="2"/>
  <c r="S358" i="2"/>
  <c r="R359" i="2"/>
  <c r="U358" i="2"/>
  <c r="J1644" i="2"/>
  <c r="R3343" i="1" l="1"/>
  <c r="N3343" i="1"/>
  <c r="O3343" i="1"/>
  <c r="P3344" i="1" s="1"/>
  <c r="Q3344" i="1" s="1"/>
  <c r="M3343" i="1"/>
  <c r="R360" i="2"/>
  <c r="T360" i="2"/>
  <c r="S359" i="2"/>
  <c r="Q360" i="2"/>
  <c r="U359" i="2"/>
  <c r="P361" i="2"/>
  <c r="N361" i="2"/>
  <c r="O362" i="2" s="1"/>
  <c r="M361" i="2"/>
  <c r="L361" i="2"/>
  <c r="J1645" i="2"/>
  <c r="R3344" i="1" l="1"/>
  <c r="O3344" i="1"/>
  <c r="P3345" i="1" s="1"/>
  <c r="Q3345" i="1" s="1"/>
  <c r="N3344" i="1"/>
  <c r="M3344" i="1"/>
  <c r="R361" i="2"/>
  <c r="S360" i="2"/>
  <c r="T361" i="2"/>
  <c r="U360" i="2"/>
  <c r="Q361" i="2"/>
  <c r="P362" i="2"/>
  <c r="L362" i="2"/>
  <c r="M362" i="2"/>
  <c r="N362" i="2"/>
  <c r="O363" i="2" s="1"/>
  <c r="J1646" i="2"/>
  <c r="O3345" i="1" l="1"/>
  <c r="P3346" i="1" s="1"/>
  <c r="Q3346" i="1" s="1"/>
  <c r="M3345" i="1"/>
  <c r="N3345" i="1"/>
  <c r="R3345" i="1"/>
  <c r="S361" i="2"/>
  <c r="U361" i="2"/>
  <c r="T362" i="2"/>
  <c r="Q362" i="2"/>
  <c r="R362" i="2"/>
  <c r="L363" i="2"/>
  <c r="P363" i="2"/>
  <c r="M363" i="2"/>
  <c r="N363" i="2"/>
  <c r="O364" i="2" s="1"/>
  <c r="J1647" i="2"/>
  <c r="O3346" i="1" l="1"/>
  <c r="P3347" i="1" s="1"/>
  <c r="Q3347" i="1" s="1"/>
  <c r="N3346" i="1"/>
  <c r="R3346" i="1"/>
  <c r="M3346" i="1"/>
  <c r="T363" i="2"/>
  <c r="U362" i="2"/>
  <c r="R363" i="2"/>
  <c r="S362" i="2"/>
  <c r="Q363" i="2"/>
  <c r="L364" i="2"/>
  <c r="M364" i="2"/>
  <c r="N364" i="2"/>
  <c r="O365" i="2" s="1"/>
  <c r="P364" i="2"/>
  <c r="J1648" i="2"/>
  <c r="M3347" i="1" l="1"/>
  <c r="R3347" i="1"/>
  <c r="O3347" i="1"/>
  <c r="P3348" i="1" s="1"/>
  <c r="Q3348" i="1" s="1"/>
  <c r="N3347" i="1"/>
  <c r="M365" i="2"/>
  <c r="L365" i="2"/>
  <c r="N365" i="2"/>
  <c r="O366" i="2" s="1"/>
  <c r="P365" i="2"/>
  <c r="R364" i="2"/>
  <c r="T364" i="2"/>
  <c r="S363" i="2"/>
  <c r="U363" i="2"/>
  <c r="Q364" i="2"/>
  <c r="J1649" i="2"/>
  <c r="N3348" i="1" l="1"/>
  <c r="R3348" i="1"/>
  <c r="O3348" i="1"/>
  <c r="P3349" i="1" s="1"/>
  <c r="Q3349" i="1" s="1"/>
  <c r="M3348" i="1"/>
  <c r="T365" i="2"/>
  <c r="Q365" i="2"/>
  <c r="R365" i="2"/>
  <c r="S364" i="2"/>
  <c r="U364" i="2" s="1"/>
  <c r="M366" i="2"/>
  <c r="P366" i="2"/>
  <c r="N366" i="2"/>
  <c r="O367" i="2" s="1"/>
  <c r="L366" i="2"/>
  <c r="J1650" i="2"/>
  <c r="O3349" i="1" l="1"/>
  <c r="P3350" i="1" s="1"/>
  <c r="Q3350" i="1" s="1"/>
  <c r="N3349" i="1"/>
  <c r="R3349" i="1"/>
  <c r="M3349" i="1"/>
  <c r="M367" i="2"/>
  <c r="L367" i="2"/>
  <c r="N367" i="2"/>
  <c r="O368" i="2" s="1"/>
  <c r="P367" i="2"/>
  <c r="T366" i="2"/>
  <c r="R366" i="2"/>
  <c r="U365" i="2"/>
  <c r="Q366" i="2"/>
  <c r="S365" i="2"/>
  <c r="J1651" i="2"/>
  <c r="R3350" i="1" l="1"/>
  <c r="O3350" i="1"/>
  <c r="P3351" i="1" s="1"/>
  <c r="Q3351" i="1" s="1"/>
  <c r="M3350" i="1"/>
  <c r="N3350" i="1"/>
  <c r="L368" i="2"/>
  <c r="M368" i="2"/>
  <c r="P368" i="2"/>
  <c r="N368" i="2"/>
  <c r="O369" i="2" s="1"/>
  <c r="S366" i="2"/>
  <c r="U366" i="2"/>
  <c r="T367" i="2"/>
  <c r="Q367" i="2"/>
  <c r="R367" i="2"/>
  <c r="J1652" i="2"/>
  <c r="O3351" i="1" l="1"/>
  <c r="P3352" i="1" s="1"/>
  <c r="Q3352" i="1" s="1"/>
  <c r="R3351" i="1"/>
  <c r="N3351" i="1"/>
  <c r="M3351" i="1"/>
  <c r="T368" i="2"/>
  <c r="Q368" i="2"/>
  <c r="U367" i="2"/>
  <c r="S367" i="2"/>
  <c r="R368" i="2"/>
  <c r="M369" i="2"/>
  <c r="L369" i="2"/>
  <c r="P369" i="2"/>
  <c r="N369" i="2"/>
  <c r="O370" i="2" s="1"/>
  <c r="J1653" i="2"/>
  <c r="N3352" i="1" l="1"/>
  <c r="M3352" i="1"/>
  <c r="R3352" i="1"/>
  <c r="O3352" i="1"/>
  <c r="P3353" i="1" s="1"/>
  <c r="Q3353" i="1" s="1"/>
  <c r="Q369" i="2"/>
  <c r="U368" i="2"/>
  <c r="T369" i="2"/>
  <c r="S368" i="2"/>
  <c r="R369" i="2"/>
  <c r="L370" i="2"/>
  <c r="P370" i="2"/>
  <c r="N370" i="2"/>
  <c r="O371" i="2" s="1"/>
  <c r="M370" i="2"/>
  <c r="J1654" i="2"/>
  <c r="R3353" i="1" l="1"/>
  <c r="N3353" i="1"/>
  <c r="O3353" i="1"/>
  <c r="P3354" i="1" s="1"/>
  <c r="Q3354" i="1" s="1"/>
  <c r="M3353" i="1"/>
  <c r="S369" i="2"/>
  <c r="Q370" i="2"/>
  <c r="U369" i="2"/>
  <c r="T370" i="2"/>
  <c r="R370" i="2"/>
  <c r="L371" i="2"/>
  <c r="M371" i="2"/>
  <c r="N371" i="2"/>
  <c r="O372" i="2" s="1"/>
  <c r="P371" i="2"/>
  <c r="J1655" i="2"/>
  <c r="O3354" i="1" l="1"/>
  <c r="P3355" i="1" s="1"/>
  <c r="Q3355" i="1" s="1"/>
  <c r="M3354" i="1"/>
  <c r="N3354" i="1"/>
  <c r="R3354" i="1"/>
  <c r="P372" i="2"/>
  <c r="L372" i="2"/>
  <c r="M372" i="2"/>
  <c r="N372" i="2"/>
  <c r="O373" i="2" s="1"/>
  <c r="R371" i="2"/>
  <c r="Q371" i="2"/>
  <c r="S370" i="2"/>
  <c r="T371" i="2"/>
  <c r="U370" i="2"/>
  <c r="J1656" i="2"/>
  <c r="N3355" i="1" l="1"/>
  <c r="M3355" i="1"/>
  <c r="O3355" i="1"/>
  <c r="P3356" i="1" s="1"/>
  <c r="Q3356" i="1" s="1"/>
  <c r="R3355" i="1"/>
  <c r="M373" i="2"/>
  <c r="N373" i="2"/>
  <c r="O374" i="2" s="1"/>
  <c r="L373" i="2"/>
  <c r="P373" i="2"/>
  <c r="U371" i="2"/>
  <c r="S371" i="2"/>
  <c r="R372" i="2"/>
  <c r="T372" i="2"/>
  <c r="Q372" i="2"/>
  <c r="J1657" i="2"/>
  <c r="R3356" i="1" l="1"/>
  <c r="N3356" i="1"/>
  <c r="M3356" i="1"/>
  <c r="O3356" i="1"/>
  <c r="P3357" i="1" s="1"/>
  <c r="Q3357" i="1" s="1"/>
  <c r="N374" i="2"/>
  <c r="O375" i="2" s="1"/>
  <c r="M374" i="2"/>
  <c r="P374" i="2"/>
  <c r="L374" i="2"/>
  <c r="S372" i="2"/>
  <c r="Q373" i="2"/>
  <c r="R373" i="2"/>
  <c r="U372" i="2"/>
  <c r="T373" i="2"/>
  <c r="J1658" i="2"/>
  <c r="R3357" i="1" l="1"/>
  <c r="O3357" i="1"/>
  <c r="P3358" i="1" s="1"/>
  <c r="Q3358" i="1" s="1"/>
  <c r="N3357" i="1"/>
  <c r="M3357" i="1"/>
  <c r="T374" i="2"/>
  <c r="Q374" i="2"/>
  <c r="U373" i="2"/>
  <c r="S373" i="2"/>
  <c r="R374" i="2"/>
  <c r="M375" i="2"/>
  <c r="L375" i="2"/>
  <c r="N375" i="2"/>
  <c r="O376" i="2" s="1"/>
  <c r="P375" i="2"/>
  <c r="J1659" i="2"/>
  <c r="R3358" i="1" l="1"/>
  <c r="N3358" i="1"/>
  <c r="M3358" i="1"/>
  <c r="O3358" i="1"/>
  <c r="P3359" i="1" s="1"/>
  <c r="Q3359" i="1" s="1"/>
  <c r="P376" i="2"/>
  <c r="L376" i="2"/>
  <c r="M376" i="2"/>
  <c r="N376" i="2"/>
  <c r="O377" i="2" s="1"/>
  <c r="S374" i="2"/>
  <c r="R375" i="2"/>
  <c r="T375" i="2"/>
  <c r="U374" i="2"/>
  <c r="Q375" i="2"/>
  <c r="J1660" i="2"/>
  <c r="N3359" i="1" l="1"/>
  <c r="M3359" i="1"/>
  <c r="O3359" i="1"/>
  <c r="P3360" i="1" s="1"/>
  <c r="Q3360" i="1" s="1"/>
  <c r="R3359" i="1"/>
  <c r="N377" i="2"/>
  <c r="O378" i="2" s="1"/>
  <c r="M377" i="2"/>
  <c r="P377" i="2"/>
  <c r="L377" i="2"/>
  <c r="Q376" i="2"/>
  <c r="S375" i="2"/>
  <c r="T376" i="2"/>
  <c r="R376" i="2"/>
  <c r="U375" i="2"/>
  <c r="J1661" i="2"/>
  <c r="N3360" i="1" l="1"/>
  <c r="R3360" i="1"/>
  <c r="M3360" i="1"/>
  <c r="O3360" i="1"/>
  <c r="P3361" i="1" s="1"/>
  <c r="Q3361" i="1" s="1"/>
  <c r="S376" i="2"/>
  <c r="R377" i="2"/>
  <c r="U376" i="2"/>
  <c r="T377" i="2"/>
  <c r="Q377" i="2"/>
  <c r="P378" i="2"/>
  <c r="N378" i="2"/>
  <c r="O379" i="2" s="1"/>
  <c r="M378" i="2"/>
  <c r="L378" i="2"/>
  <c r="J1662" i="2"/>
  <c r="O3361" i="1" l="1"/>
  <c r="P3362" i="1" s="1"/>
  <c r="Q3362" i="1" s="1"/>
  <c r="R3361" i="1"/>
  <c r="N3361" i="1"/>
  <c r="M3361" i="1"/>
  <c r="T378" i="2"/>
  <c r="R378" i="2"/>
  <c r="Q378" i="2"/>
  <c r="U377" i="2"/>
  <c r="S377" i="2"/>
  <c r="M379" i="2"/>
  <c r="N379" i="2"/>
  <c r="O380" i="2" s="1"/>
  <c r="P379" i="2"/>
  <c r="L379" i="2"/>
  <c r="J1663" i="2"/>
  <c r="N3362" i="1" l="1"/>
  <c r="O3362" i="1"/>
  <c r="P3363" i="1" s="1"/>
  <c r="Q3363" i="1" s="1"/>
  <c r="M3362" i="1"/>
  <c r="R3362" i="1"/>
  <c r="S378" i="2"/>
  <c r="R379" i="2"/>
  <c r="U378" i="2"/>
  <c r="T379" i="2"/>
  <c r="Q379" i="2"/>
  <c r="P380" i="2"/>
  <c r="N380" i="2"/>
  <c r="O381" i="2" s="1"/>
  <c r="L380" i="2"/>
  <c r="M380" i="2"/>
  <c r="J1664" i="2"/>
  <c r="O3363" i="1" l="1"/>
  <c r="P3364" i="1" s="1"/>
  <c r="Q3364" i="1" s="1"/>
  <c r="N3363" i="1"/>
  <c r="R3363" i="1"/>
  <c r="M3363" i="1"/>
  <c r="M381" i="2"/>
  <c r="P381" i="2"/>
  <c r="N381" i="2"/>
  <c r="O382" i="2" s="1"/>
  <c r="L381" i="2"/>
  <c r="U379" i="2"/>
  <c r="Q380" i="2"/>
  <c r="R380" i="2"/>
  <c r="T380" i="2"/>
  <c r="S379" i="2"/>
  <c r="J1665" i="2"/>
  <c r="N3364" i="1" l="1"/>
  <c r="M3364" i="1"/>
  <c r="R3364" i="1"/>
  <c r="O3364" i="1"/>
  <c r="P3365" i="1" s="1"/>
  <c r="Q3365" i="1" s="1"/>
  <c r="N382" i="2"/>
  <c r="O383" i="2" s="1"/>
  <c r="P382" i="2"/>
  <c r="M382" i="2"/>
  <c r="L382" i="2"/>
  <c r="R381" i="2"/>
  <c r="S380" i="2"/>
  <c r="T381" i="2"/>
  <c r="Q381" i="2"/>
  <c r="U380" i="2"/>
  <c r="J1666" i="2"/>
  <c r="O3365" i="1" l="1"/>
  <c r="P3366" i="1" s="1"/>
  <c r="Q3366" i="1" s="1"/>
  <c r="M3365" i="1"/>
  <c r="R3365" i="1"/>
  <c r="N3365" i="1"/>
  <c r="U381" i="2"/>
  <c r="T382" i="2"/>
  <c r="S381" i="2"/>
  <c r="Q382" i="2"/>
  <c r="R382" i="2"/>
  <c r="P383" i="2"/>
  <c r="L383" i="2"/>
  <c r="N383" i="2"/>
  <c r="O384" i="2" s="1"/>
  <c r="M383" i="2"/>
  <c r="J1667" i="2"/>
  <c r="N3366" i="1" l="1"/>
  <c r="O3366" i="1"/>
  <c r="P3367" i="1" s="1"/>
  <c r="Q3367" i="1" s="1"/>
  <c r="M3366" i="1"/>
  <c r="R3366" i="1"/>
  <c r="M384" i="2"/>
  <c r="N384" i="2"/>
  <c r="O385" i="2" s="1"/>
  <c r="L384" i="2"/>
  <c r="P384" i="2"/>
  <c r="T383" i="2"/>
  <c r="Q383" i="2"/>
  <c r="U382" i="2"/>
  <c r="R383" i="2"/>
  <c r="S382" i="2"/>
  <c r="J1668" i="2"/>
  <c r="M3367" i="1" l="1"/>
  <c r="N3367" i="1"/>
  <c r="O3367" i="1"/>
  <c r="P3368" i="1" s="1"/>
  <c r="Q3368" i="1" s="1"/>
  <c r="R3367" i="1"/>
  <c r="T384" i="2"/>
  <c r="R384" i="2"/>
  <c r="Q384" i="2"/>
  <c r="U383" i="2"/>
  <c r="S383" i="2"/>
  <c r="N385" i="2"/>
  <c r="O386" i="2" s="1"/>
  <c r="L385" i="2"/>
  <c r="M385" i="2"/>
  <c r="P385" i="2"/>
  <c r="J1669" i="2"/>
  <c r="R3368" i="1" l="1"/>
  <c r="O3368" i="1"/>
  <c r="P3369" i="1" s="1"/>
  <c r="Q3369" i="1" s="1"/>
  <c r="N3368" i="1"/>
  <c r="M3368" i="1"/>
  <c r="P386" i="2"/>
  <c r="L386" i="2"/>
  <c r="M386" i="2"/>
  <c r="N386" i="2"/>
  <c r="O387" i="2" s="1"/>
  <c r="Q385" i="2"/>
  <c r="T385" i="2"/>
  <c r="U384" i="2"/>
  <c r="S384" i="2"/>
  <c r="R385" i="2"/>
  <c r="J1670" i="2"/>
  <c r="N3369" i="1" l="1"/>
  <c r="R3369" i="1"/>
  <c r="O3369" i="1"/>
  <c r="P3370" i="1" s="1"/>
  <c r="Q3370" i="1" s="1"/>
  <c r="M3369" i="1"/>
  <c r="P387" i="2"/>
  <c r="M387" i="2"/>
  <c r="N387" i="2"/>
  <c r="O388" i="2" s="1"/>
  <c r="L387" i="2"/>
  <c r="T386" i="2"/>
  <c r="Q386" i="2"/>
  <c r="S385" i="2"/>
  <c r="R386" i="2"/>
  <c r="U385" i="2"/>
  <c r="J1671" i="2"/>
  <c r="N3370" i="1" l="1"/>
  <c r="O3370" i="1"/>
  <c r="P3371" i="1" s="1"/>
  <c r="Q3371" i="1" s="1"/>
  <c r="M3370" i="1"/>
  <c r="R3370" i="1"/>
  <c r="P388" i="2"/>
  <c r="M388" i="2"/>
  <c r="L388" i="2"/>
  <c r="N388" i="2"/>
  <c r="O389" i="2" s="1"/>
  <c r="T387" i="2"/>
  <c r="Q387" i="2"/>
  <c r="U386" i="2"/>
  <c r="S386" i="2"/>
  <c r="R387" i="2"/>
  <c r="J1672" i="2"/>
  <c r="O3371" i="1" l="1"/>
  <c r="P3372" i="1" s="1"/>
  <c r="Q3372" i="1" s="1"/>
  <c r="M3371" i="1"/>
  <c r="N3371" i="1"/>
  <c r="R3371" i="1"/>
  <c r="N389" i="2"/>
  <c r="O390" i="2" s="1"/>
  <c r="L389" i="2"/>
  <c r="M389" i="2"/>
  <c r="P389" i="2"/>
  <c r="R388" i="2"/>
  <c r="T388" i="2"/>
  <c r="U387" i="2"/>
  <c r="Q388" i="2"/>
  <c r="S387" i="2"/>
  <c r="J1673" i="2"/>
  <c r="N3372" i="1" l="1"/>
  <c r="R3372" i="1"/>
  <c r="O3372" i="1"/>
  <c r="P3373" i="1" s="1"/>
  <c r="Q3373" i="1" s="1"/>
  <c r="M3372" i="1"/>
  <c r="T389" i="2"/>
  <c r="Q389" i="2"/>
  <c r="S388" i="2"/>
  <c r="U388" i="2"/>
  <c r="R389" i="2"/>
  <c r="P390" i="2"/>
  <c r="N390" i="2"/>
  <c r="O391" i="2" s="1"/>
  <c r="L390" i="2"/>
  <c r="M390" i="2"/>
  <c r="J1674" i="2"/>
  <c r="M3373" i="1" l="1"/>
  <c r="N3373" i="1"/>
  <c r="O3373" i="1"/>
  <c r="P3374" i="1" s="1"/>
  <c r="Q3374" i="1" s="1"/>
  <c r="R3373" i="1"/>
  <c r="U389" i="2"/>
  <c r="S389" i="2"/>
  <c r="R390" i="2"/>
  <c r="T390" i="2"/>
  <c r="Q390" i="2"/>
  <c r="L391" i="2"/>
  <c r="M391" i="2"/>
  <c r="N391" i="2"/>
  <c r="O392" i="2" s="1"/>
  <c r="P391" i="2"/>
  <c r="J1675" i="2"/>
  <c r="N3374" i="1" l="1"/>
  <c r="M3374" i="1"/>
  <c r="R3374" i="1"/>
  <c r="O3374" i="1"/>
  <c r="P3375" i="1" s="1"/>
  <c r="Q3375" i="1" s="1"/>
  <c r="L392" i="2"/>
  <c r="N392" i="2"/>
  <c r="O393" i="2" s="1"/>
  <c r="M392" i="2"/>
  <c r="P392" i="2"/>
  <c r="R391" i="2"/>
  <c r="T391" i="2"/>
  <c r="S390" i="2"/>
  <c r="Q391" i="2"/>
  <c r="U390" i="2"/>
  <c r="J1676" i="2"/>
  <c r="O3375" i="1" l="1"/>
  <c r="P3376" i="1" s="1"/>
  <c r="Q3376" i="1" s="1"/>
  <c r="R3375" i="1"/>
  <c r="N3375" i="1"/>
  <c r="M3375" i="1"/>
  <c r="Q392" i="2"/>
  <c r="R392" i="2"/>
  <c r="S391" i="2"/>
  <c r="T392" i="2"/>
  <c r="U391" i="2"/>
  <c r="L393" i="2"/>
  <c r="M393" i="2"/>
  <c r="P393" i="2"/>
  <c r="N393" i="2"/>
  <c r="O394" i="2" s="1"/>
  <c r="J1677" i="2"/>
  <c r="R3376" i="1" l="1"/>
  <c r="O3376" i="1"/>
  <c r="P3377" i="1" s="1"/>
  <c r="Q3377" i="1" s="1"/>
  <c r="M3376" i="1"/>
  <c r="N3376" i="1"/>
  <c r="S392" i="2"/>
  <c r="Q393" i="2"/>
  <c r="R393" i="2"/>
  <c r="T393" i="2"/>
  <c r="U392" i="2"/>
  <c r="N394" i="2"/>
  <c r="O395" i="2" s="1"/>
  <c r="P394" i="2"/>
  <c r="L394" i="2"/>
  <c r="M394" i="2"/>
  <c r="J1678" i="2"/>
  <c r="M3377" i="1" l="1"/>
  <c r="N3377" i="1"/>
  <c r="R3377" i="1"/>
  <c r="O3377" i="1"/>
  <c r="P3378" i="1" s="1"/>
  <c r="Q3378" i="1" s="1"/>
  <c r="S393" i="2"/>
  <c r="T394" i="2"/>
  <c r="U393" i="2"/>
  <c r="Q394" i="2"/>
  <c r="R394" i="2"/>
  <c r="L395" i="2"/>
  <c r="N395" i="2"/>
  <c r="O396" i="2" s="1"/>
  <c r="P395" i="2"/>
  <c r="M395" i="2"/>
  <c r="J1679" i="2"/>
  <c r="M3378" i="1" l="1"/>
  <c r="O3378" i="1"/>
  <c r="P3379" i="1" s="1"/>
  <c r="Q3379" i="1" s="1"/>
  <c r="N3378" i="1"/>
  <c r="R3378" i="1"/>
  <c r="R395" i="2"/>
  <c r="Q395" i="2"/>
  <c r="S394" i="2"/>
  <c r="T395" i="2"/>
  <c r="U394" i="2"/>
  <c r="M396" i="2"/>
  <c r="L396" i="2"/>
  <c r="P396" i="2"/>
  <c r="N396" i="2"/>
  <c r="O397" i="2" s="1"/>
  <c r="J1680" i="2"/>
  <c r="R3379" i="1" l="1"/>
  <c r="M3379" i="1"/>
  <c r="O3379" i="1"/>
  <c r="P3380" i="1" s="1"/>
  <c r="Q3380" i="1" s="1"/>
  <c r="N3379" i="1"/>
  <c r="S395" i="2"/>
  <c r="T396" i="2"/>
  <c r="R396" i="2"/>
  <c r="U395" i="2"/>
  <c r="Q396" i="2"/>
  <c r="L397" i="2"/>
  <c r="P397" i="2"/>
  <c r="N397" i="2"/>
  <c r="O398" i="2" s="1"/>
  <c r="M397" i="2"/>
  <c r="J1681" i="2"/>
  <c r="M3380" i="1" l="1"/>
  <c r="O3380" i="1"/>
  <c r="P3381" i="1" s="1"/>
  <c r="Q3381" i="1" s="1"/>
  <c r="N3380" i="1"/>
  <c r="R3380" i="1"/>
  <c r="N398" i="2"/>
  <c r="O399" i="2" s="1"/>
  <c r="L398" i="2"/>
  <c r="M398" i="2"/>
  <c r="P398" i="2"/>
  <c r="Q397" i="2"/>
  <c r="R397" i="2"/>
  <c r="S396" i="2"/>
  <c r="U396" i="2" s="1"/>
  <c r="T397" i="2"/>
  <c r="J1682" i="2"/>
  <c r="N3381" i="1" l="1"/>
  <c r="O3381" i="1"/>
  <c r="P3382" i="1" s="1"/>
  <c r="Q3382" i="1" s="1"/>
  <c r="R3381" i="1"/>
  <c r="M3381" i="1"/>
  <c r="R398" i="2"/>
  <c r="T398" i="2"/>
  <c r="U397" i="2"/>
  <c r="Q398" i="2"/>
  <c r="S397" i="2"/>
  <c r="N399" i="2"/>
  <c r="O400" i="2" s="1"/>
  <c r="P399" i="2"/>
  <c r="L399" i="2"/>
  <c r="M399" i="2"/>
  <c r="J1683" i="2"/>
  <c r="R3382" i="1" l="1"/>
  <c r="N3382" i="1"/>
  <c r="M3382" i="1"/>
  <c r="O3382" i="1"/>
  <c r="P3383" i="1" s="1"/>
  <c r="Q3383" i="1" s="1"/>
  <c r="Q399" i="2"/>
  <c r="U398" i="2"/>
  <c r="S398" i="2"/>
  <c r="T399" i="2"/>
  <c r="R399" i="2"/>
  <c r="L400" i="2"/>
  <c r="P400" i="2"/>
  <c r="M400" i="2"/>
  <c r="N400" i="2"/>
  <c r="O401" i="2" s="1"/>
  <c r="J1684" i="2"/>
  <c r="M3383" i="1" l="1"/>
  <c r="N3383" i="1"/>
  <c r="O3383" i="1"/>
  <c r="P3384" i="1" s="1"/>
  <c r="Q3384" i="1" s="1"/>
  <c r="R3383" i="1"/>
  <c r="R400" i="2"/>
  <c r="U399" i="2"/>
  <c r="T400" i="2"/>
  <c r="S399" i="2"/>
  <c r="Q400" i="2"/>
  <c r="P401" i="2"/>
  <c r="M401" i="2"/>
  <c r="L401" i="2"/>
  <c r="N401" i="2"/>
  <c r="O402" i="2" s="1"/>
  <c r="J1685" i="2"/>
  <c r="M3384" i="1" l="1"/>
  <c r="O3384" i="1"/>
  <c r="P3385" i="1" s="1"/>
  <c r="Q3385" i="1" s="1"/>
  <c r="R3384" i="1"/>
  <c r="N3384" i="1"/>
  <c r="T401" i="2"/>
  <c r="Q401" i="2"/>
  <c r="U400" i="2"/>
  <c r="S400" i="2"/>
  <c r="R401" i="2"/>
  <c r="M402" i="2"/>
  <c r="N402" i="2"/>
  <c r="O403" i="2" s="1"/>
  <c r="L402" i="2"/>
  <c r="P402" i="2"/>
  <c r="J1686" i="2"/>
  <c r="M3385" i="1" l="1"/>
  <c r="O3385" i="1"/>
  <c r="P3386" i="1" s="1"/>
  <c r="Q3386" i="1" s="1"/>
  <c r="N3385" i="1"/>
  <c r="R3385" i="1"/>
  <c r="N403" i="2"/>
  <c r="O404" i="2" s="1"/>
  <c r="M403" i="2"/>
  <c r="P403" i="2"/>
  <c r="L403" i="2"/>
  <c r="T402" i="2"/>
  <c r="S401" i="2"/>
  <c r="U401" i="2"/>
  <c r="R402" i="2"/>
  <c r="Q402" i="2"/>
  <c r="J1687" i="2"/>
  <c r="R3386" i="1" l="1"/>
  <c r="N3386" i="1"/>
  <c r="M3386" i="1"/>
  <c r="O3386" i="1"/>
  <c r="P3387" i="1" s="1"/>
  <c r="Q3387" i="1" s="1"/>
  <c r="Q403" i="2"/>
  <c r="R403" i="2"/>
  <c r="S402" i="2"/>
  <c r="T403" i="2"/>
  <c r="U402" i="2"/>
  <c r="M404" i="2"/>
  <c r="N404" i="2"/>
  <c r="O405" i="2" s="1"/>
  <c r="L404" i="2"/>
  <c r="P404" i="2"/>
  <c r="J1688" i="2"/>
  <c r="M3387" i="1" l="1"/>
  <c r="N3387" i="1"/>
  <c r="R3387" i="1"/>
  <c r="O3387" i="1"/>
  <c r="P3388" i="1" s="1"/>
  <c r="Q3388" i="1" s="1"/>
  <c r="P405" i="2"/>
  <c r="M405" i="2"/>
  <c r="N405" i="2"/>
  <c r="O406" i="2" s="1"/>
  <c r="L405" i="2"/>
  <c r="S403" i="2"/>
  <c r="U403" i="2" s="1"/>
  <c r="R404" i="2"/>
  <c r="Q404" i="2"/>
  <c r="T404" i="2"/>
  <c r="J1689" i="2"/>
  <c r="R3388" i="1" l="1"/>
  <c r="N3388" i="1"/>
  <c r="O3388" i="1"/>
  <c r="P3389" i="1" s="1"/>
  <c r="Q3389" i="1" s="1"/>
  <c r="M3388" i="1"/>
  <c r="N406" i="2"/>
  <c r="O407" i="2" s="1"/>
  <c r="P406" i="2"/>
  <c r="L406" i="2"/>
  <c r="M406" i="2"/>
  <c r="S404" i="2"/>
  <c r="Q405" i="2"/>
  <c r="T405" i="2"/>
  <c r="U404" i="2"/>
  <c r="R405" i="2"/>
  <c r="J1690" i="2"/>
  <c r="O3389" i="1" l="1"/>
  <c r="P3390" i="1" s="1"/>
  <c r="Q3390" i="1" s="1"/>
  <c r="M3389" i="1"/>
  <c r="R3389" i="1"/>
  <c r="N3389" i="1"/>
  <c r="S405" i="2"/>
  <c r="Q406" i="2"/>
  <c r="U405" i="2"/>
  <c r="R406" i="2"/>
  <c r="T406" i="2"/>
  <c r="P407" i="2"/>
  <c r="L407" i="2"/>
  <c r="M407" i="2"/>
  <c r="N407" i="2"/>
  <c r="O408" i="2" s="1"/>
  <c r="J1691" i="2"/>
  <c r="O3390" i="1" l="1"/>
  <c r="P3391" i="1" s="1"/>
  <c r="Q3391" i="1" s="1"/>
  <c r="M3390" i="1"/>
  <c r="N3390" i="1"/>
  <c r="R3390" i="1"/>
  <c r="T407" i="2"/>
  <c r="R407" i="2"/>
  <c r="Q407" i="2"/>
  <c r="S406" i="2"/>
  <c r="U406" i="2" s="1"/>
  <c r="L408" i="2"/>
  <c r="P408" i="2"/>
  <c r="N408" i="2"/>
  <c r="O409" i="2" s="1"/>
  <c r="M408" i="2"/>
  <c r="J1692" i="2"/>
  <c r="N3391" i="1" l="1"/>
  <c r="M3391" i="1"/>
  <c r="R3391" i="1"/>
  <c r="O3391" i="1"/>
  <c r="P3392" i="1" s="1"/>
  <c r="Q3392" i="1" s="1"/>
  <c r="M409" i="2"/>
  <c r="L409" i="2"/>
  <c r="N409" i="2"/>
  <c r="O410" i="2" s="1"/>
  <c r="P409" i="2"/>
  <c r="T408" i="2"/>
  <c r="R408" i="2"/>
  <c r="Q408" i="2"/>
  <c r="S407" i="2"/>
  <c r="U407" i="2" s="1"/>
  <c r="J1693" i="2"/>
  <c r="R3392" i="1" l="1"/>
  <c r="N3392" i="1"/>
  <c r="M3392" i="1"/>
  <c r="O3392" i="1"/>
  <c r="P3393" i="1" s="1"/>
  <c r="Q3393" i="1" s="1"/>
  <c r="S408" i="2"/>
  <c r="U408" i="2"/>
  <c r="R409" i="2"/>
  <c r="T409" i="2"/>
  <c r="Q409" i="2"/>
  <c r="M410" i="2"/>
  <c r="L410" i="2"/>
  <c r="N410" i="2"/>
  <c r="O411" i="2" s="1"/>
  <c r="P410" i="2"/>
  <c r="J1694" i="2"/>
  <c r="O3393" i="1" l="1"/>
  <c r="P3394" i="1" s="1"/>
  <c r="Q3394" i="1" s="1"/>
  <c r="R3393" i="1"/>
  <c r="M3393" i="1"/>
  <c r="N3393" i="1"/>
  <c r="N411" i="2"/>
  <c r="O412" i="2" s="1"/>
  <c r="L411" i="2"/>
  <c r="M411" i="2"/>
  <c r="P411" i="2"/>
  <c r="Q410" i="2"/>
  <c r="R410" i="2"/>
  <c r="S409" i="2"/>
  <c r="U409" i="2"/>
  <c r="T410" i="2"/>
  <c r="J1695" i="2"/>
  <c r="R3394" i="1" l="1"/>
  <c r="O3394" i="1"/>
  <c r="P3395" i="1" s="1"/>
  <c r="Q3395" i="1" s="1"/>
  <c r="N3394" i="1"/>
  <c r="M3394" i="1"/>
  <c r="U410" i="2"/>
  <c r="T411" i="2"/>
  <c r="R411" i="2"/>
  <c r="S410" i="2"/>
  <c r="Q411" i="2"/>
  <c r="N412" i="2"/>
  <c r="O413" i="2" s="1"/>
  <c r="P412" i="2"/>
  <c r="L412" i="2"/>
  <c r="M412" i="2"/>
  <c r="J1696" i="2"/>
  <c r="R3395" i="1" l="1"/>
  <c r="O3395" i="1"/>
  <c r="P3396" i="1" s="1"/>
  <c r="Q3396" i="1" s="1"/>
  <c r="M3395" i="1"/>
  <c r="N3395" i="1"/>
  <c r="N413" i="2"/>
  <c r="O414" i="2" s="1"/>
  <c r="P413" i="2"/>
  <c r="M413" i="2"/>
  <c r="L413" i="2"/>
  <c r="S411" i="2"/>
  <c r="Q412" i="2"/>
  <c r="U411" i="2"/>
  <c r="R412" i="2"/>
  <c r="T412" i="2"/>
  <c r="J1697" i="2"/>
  <c r="O3396" i="1" l="1"/>
  <c r="P3397" i="1" s="1"/>
  <c r="Q3397" i="1" s="1"/>
  <c r="M3396" i="1"/>
  <c r="R3396" i="1"/>
  <c r="N3396" i="1"/>
  <c r="S412" i="2"/>
  <c r="T413" i="2"/>
  <c r="Q413" i="2"/>
  <c r="R413" i="2"/>
  <c r="U412" i="2"/>
  <c r="P414" i="2"/>
  <c r="L414" i="2"/>
  <c r="M414" i="2"/>
  <c r="N414" i="2"/>
  <c r="O415" i="2" s="1"/>
  <c r="J1698" i="2"/>
  <c r="O3397" i="1" l="1"/>
  <c r="P3398" i="1" s="1"/>
  <c r="Q3398" i="1" s="1"/>
  <c r="N3397" i="1"/>
  <c r="R3397" i="1"/>
  <c r="M3397" i="1"/>
  <c r="S413" i="2"/>
  <c r="R414" i="2"/>
  <c r="T414" i="2"/>
  <c r="U413" i="2"/>
  <c r="Q414" i="2"/>
  <c r="L415" i="2"/>
  <c r="N415" i="2"/>
  <c r="O416" i="2" s="1"/>
  <c r="P415" i="2"/>
  <c r="M415" i="2"/>
  <c r="J1699" i="2"/>
  <c r="M3398" i="1" l="1"/>
  <c r="N3398" i="1"/>
  <c r="R3398" i="1"/>
  <c r="O3398" i="1"/>
  <c r="P3399" i="1" s="1"/>
  <c r="Q3399" i="1" s="1"/>
  <c r="L416" i="2"/>
  <c r="M416" i="2"/>
  <c r="P416" i="2"/>
  <c r="N416" i="2"/>
  <c r="O417" i="2" s="1"/>
  <c r="T415" i="2"/>
  <c r="S414" i="2"/>
  <c r="U414" i="2" s="1"/>
  <c r="R415" i="2"/>
  <c r="Q415" i="2"/>
  <c r="J1700" i="2"/>
  <c r="O3399" i="1" l="1"/>
  <c r="P3400" i="1" s="1"/>
  <c r="Q3400" i="1" s="1"/>
  <c r="N3399" i="1"/>
  <c r="M3399" i="1"/>
  <c r="R3399" i="1"/>
  <c r="R416" i="2"/>
  <c r="T416" i="2"/>
  <c r="S415" i="2"/>
  <c r="U415" i="2" s="1"/>
  <c r="Q416" i="2"/>
  <c r="M417" i="2"/>
  <c r="N417" i="2"/>
  <c r="O418" i="2" s="1"/>
  <c r="L417" i="2"/>
  <c r="P417" i="2"/>
  <c r="J1701" i="2"/>
  <c r="R3400" i="1" l="1"/>
  <c r="M3400" i="1"/>
  <c r="O3400" i="1"/>
  <c r="P3401" i="1" s="1"/>
  <c r="Q3401" i="1" s="1"/>
  <c r="N3400" i="1"/>
  <c r="P418" i="2"/>
  <c r="N418" i="2"/>
  <c r="O419" i="2" s="1"/>
  <c r="M418" i="2"/>
  <c r="L418" i="2"/>
  <c r="T417" i="2"/>
  <c r="R417" i="2"/>
  <c r="Q417" i="2"/>
  <c r="S416" i="2"/>
  <c r="U416" i="2"/>
  <c r="J1702" i="2"/>
  <c r="R3401" i="1" l="1"/>
  <c r="M3401" i="1"/>
  <c r="N3401" i="1"/>
  <c r="O3401" i="1"/>
  <c r="P3402" i="1" s="1"/>
  <c r="Q3402" i="1" s="1"/>
  <c r="M419" i="2"/>
  <c r="N419" i="2"/>
  <c r="O420" i="2" s="1"/>
  <c r="P419" i="2"/>
  <c r="L419" i="2"/>
  <c r="T418" i="2"/>
  <c r="Q418" i="2"/>
  <c r="S417" i="2"/>
  <c r="U417" i="2" s="1"/>
  <c r="R418" i="2"/>
  <c r="J1703" i="2"/>
  <c r="R3402" i="1" l="1"/>
  <c r="N3402" i="1"/>
  <c r="M3402" i="1"/>
  <c r="O3402" i="1"/>
  <c r="P3403" i="1" s="1"/>
  <c r="Q3403" i="1" s="1"/>
  <c r="T419" i="2"/>
  <c r="Q419" i="2"/>
  <c r="U418" i="2"/>
  <c r="S418" i="2"/>
  <c r="R419" i="2"/>
  <c r="P420" i="2"/>
  <c r="N420" i="2"/>
  <c r="O421" i="2" s="1"/>
  <c r="M420" i="2"/>
  <c r="L420" i="2"/>
  <c r="J1704" i="2"/>
  <c r="N3403" i="1" l="1"/>
  <c r="R3403" i="1"/>
  <c r="O3403" i="1"/>
  <c r="P3404" i="1" s="1"/>
  <c r="Q3404" i="1" s="1"/>
  <c r="M3403" i="1"/>
  <c r="M421" i="2"/>
  <c r="N421" i="2"/>
  <c r="O422" i="2" s="1"/>
  <c r="P421" i="2"/>
  <c r="L421" i="2"/>
  <c r="R420" i="2"/>
  <c r="Q420" i="2"/>
  <c r="U419" i="2"/>
  <c r="T420" i="2"/>
  <c r="S419" i="2"/>
  <c r="J1705" i="2"/>
  <c r="O3404" i="1" l="1"/>
  <c r="P3405" i="1" s="1"/>
  <c r="Q3405" i="1" s="1"/>
  <c r="M3404" i="1"/>
  <c r="N3404" i="1"/>
  <c r="R3404" i="1"/>
  <c r="T421" i="2"/>
  <c r="S420" i="2"/>
  <c r="U420" i="2" s="1"/>
  <c r="R421" i="2"/>
  <c r="Q421" i="2"/>
  <c r="L422" i="2"/>
  <c r="M422" i="2"/>
  <c r="N422" i="2"/>
  <c r="O423" i="2" s="1"/>
  <c r="P422" i="2"/>
  <c r="J1706" i="2"/>
  <c r="O3405" i="1" l="1"/>
  <c r="P3406" i="1" s="1"/>
  <c r="Q3406" i="1" s="1"/>
  <c r="M3405" i="1"/>
  <c r="R3405" i="1"/>
  <c r="N3405" i="1"/>
  <c r="N423" i="2"/>
  <c r="O424" i="2" s="1"/>
  <c r="M423" i="2"/>
  <c r="P423" i="2"/>
  <c r="L423" i="2"/>
  <c r="T422" i="2"/>
  <c r="U421" i="2"/>
  <c r="S421" i="2"/>
  <c r="R422" i="2"/>
  <c r="Q422" i="2"/>
  <c r="J1707" i="2"/>
  <c r="M3406" i="1" l="1"/>
  <c r="R3406" i="1"/>
  <c r="O3406" i="1"/>
  <c r="P3407" i="1" s="1"/>
  <c r="Q3407" i="1" s="1"/>
  <c r="N3406" i="1"/>
  <c r="T423" i="2"/>
  <c r="Q423" i="2"/>
  <c r="R423" i="2"/>
  <c r="S422" i="2"/>
  <c r="U422" i="2" s="1"/>
  <c r="L424" i="2"/>
  <c r="P424" i="2"/>
  <c r="N424" i="2"/>
  <c r="O425" i="2" s="1"/>
  <c r="M424" i="2"/>
  <c r="J1708" i="2"/>
  <c r="N3407" i="1" l="1"/>
  <c r="M3407" i="1"/>
  <c r="O3407" i="1"/>
  <c r="P3408" i="1" s="1"/>
  <c r="Q3408" i="1" s="1"/>
  <c r="R3407" i="1"/>
  <c r="S423" i="2"/>
  <c r="U423" i="2"/>
  <c r="R424" i="2"/>
  <c r="Q424" i="2"/>
  <c r="T424" i="2"/>
  <c r="N425" i="2"/>
  <c r="O426" i="2" s="1"/>
  <c r="M425" i="2"/>
  <c r="P425" i="2"/>
  <c r="L425" i="2"/>
  <c r="J1709" i="2"/>
  <c r="R3408" i="1" l="1"/>
  <c r="N3408" i="1"/>
  <c r="O3408" i="1"/>
  <c r="P3409" i="1" s="1"/>
  <c r="Q3409" i="1" s="1"/>
  <c r="M3408" i="1"/>
  <c r="U424" i="2"/>
  <c r="S424" i="2"/>
  <c r="R425" i="2"/>
  <c r="T425" i="2"/>
  <c r="Q425" i="2"/>
  <c r="M426" i="2"/>
  <c r="N426" i="2"/>
  <c r="O427" i="2" s="1"/>
  <c r="L426" i="2"/>
  <c r="P426" i="2"/>
  <c r="J1710" i="2"/>
  <c r="M3409" i="1" l="1"/>
  <c r="N3409" i="1"/>
  <c r="R3409" i="1"/>
  <c r="O3409" i="1"/>
  <c r="P3410" i="1" s="1"/>
  <c r="Q3410" i="1" s="1"/>
  <c r="M427" i="2"/>
  <c r="P427" i="2"/>
  <c r="L427" i="2"/>
  <c r="N427" i="2"/>
  <c r="O428" i="2" s="1"/>
  <c r="Q426" i="2"/>
  <c r="U425" i="2"/>
  <c r="S425" i="2"/>
  <c r="R426" i="2"/>
  <c r="T426" i="2"/>
  <c r="J1711" i="2"/>
  <c r="N3410" i="1" l="1"/>
  <c r="O3410" i="1"/>
  <c r="P3411" i="1" s="1"/>
  <c r="Q3411" i="1" s="1"/>
  <c r="M3410" i="1"/>
  <c r="R3410" i="1"/>
  <c r="N428" i="2"/>
  <c r="O429" i="2" s="1"/>
  <c r="P428" i="2"/>
  <c r="M428" i="2"/>
  <c r="L428" i="2"/>
  <c r="R427" i="2"/>
  <c r="Q427" i="2"/>
  <c r="S426" i="2"/>
  <c r="U426" i="2" s="1"/>
  <c r="T427" i="2"/>
  <c r="J1712" i="2"/>
  <c r="M3411" i="1" l="1"/>
  <c r="N3411" i="1"/>
  <c r="O3411" i="1"/>
  <c r="P3412" i="1" s="1"/>
  <c r="Q3412" i="1" s="1"/>
  <c r="R3411" i="1"/>
  <c r="S427" i="2"/>
  <c r="T428" i="2"/>
  <c r="R428" i="2"/>
  <c r="Q428" i="2"/>
  <c r="U427" i="2"/>
  <c r="L429" i="2"/>
  <c r="M429" i="2"/>
  <c r="N429" i="2"/>
  <c r="O430" i="2" s="1"/>
  <c r="P429" i="2"/>
  <c r="J1713" i="2"/>
  <c r="R3412" i="1" l="1"/>
  <c r="O3412" i="1"/>
  <c r="P3413" i="1" s="1"/>
  <c r="Q3413" i="1" s="1"/>
  <c r="N3412" i="1"/>
  <c r="M3412" i="1"/>
  <c r="L430" i="2"/>
  <c r="M430" i="2"/>
  <c r="P430" i="2"/>
  <c r="N430" i="2"/>
  <c r="O431" i="2" s="1"/>
  <c r="T429" i="2"/>
  <c r="R429" i="2"/>
  <c r="S428" i="2"/>
  <c r="U428" i="2" s="1"/>
  <c r="Q429" i="2"/>
  <c r="J1714" i="2"/>
  <c r="M3413" i="1" l="1"/>
  <c r="R3413" i="1"/>
  <c r="N3413" i="1"/>
  <c r="O3413" i="1"/>
  <c r="P3414" i="1" s="1"/>
  <c r="Q3414" i="1" s="1"/>
  <c r="S429" i="2"/>
  <c r="U429" i="2" s="1"/>
  <c r="T430" i="2"/>
  <c r="R430" i="2"/>
  <c r="Q430" i="2"/>
  <c r="M431" i="2"/>
  <c r="P431" i="2"/>
  <c r="L431" i="2"/>
  <c r="N431" i="2"/>
  <c r="O432" i="2" s="1"/>
  <c r="J1715" i="2"/>
  <c r="M3414" i="1" l="1"/>
  <c r="N3414" i="1"/>
  <c r="O3414" i="1"/>
  <c r="P3415" i="1" s="1"/>
  <c r="Q3415" i="1" s="1"/>
  <c r="R3414" i="1"/>
  <c r="S430" i="2"/>
  <c r="Q431" i="2"/>
  <c r="R431" i="2"/>
  <c r="U430" i="2"/>
  <c r="T431" i="2"/>
  <c r="N432" i="2"/>
  <c r="O433" i="2" s="1"/>
  <c r="M432" i="2"/>
  <c r="L432" i="2"/>
  <c r="P432" i="2"/>
  <c r="J1716" i="2"/>
  <c r="M3415" i="1" l="1"/>
  <c r="N3415" i="1"/>
  <c r="O3415" i="1"/>
  <c r="P3416" i="1" s="1"/>
  <c r="Q3416" i="1" s="1"/>
  <c r="R3415" i="1"/>
  <c r="N433" i="2"/>
  <c r="O434" i="2" s="1"/>
  <c r="M433" i="2"/>
  <c r="L433" i="2"/>
  <c r="P433" i="2"/>
  <c r="S431" i="2"/>
  <c r="T432" i="2"/>
  <c r="U431" i="2"/>
  <c r="R432" i="2"/>
  <c r="Q432" i="2"/>
  <c r="J1717" i="2"/>
  <c r="M3416" i="1" l="1"/>
  <c r="O3416" i="1"/>
  <c r="P3417" i="1" s="1"/>
  <c r="Q3417" i="1" s="1"/>
  <c r="N3416" i="1"/>
  <c r="R3416" i="1"/>
  <c r="R433" i="2"/>
  <c r="Q433" i="2"/>
  <c r="U432" i="2"/>
  <c r="S432" i="2"/>
  <c r="T433" i="2"/>
  <c r="N434" i="2"/>
  <c r="O435" i="2" s="1"/>
  <c r="L434" i="2"/>
  <c r="M434" i="2"/>
  <c r="P434" i="2"/>
  <c r="J1718" i="2"/>
  <c r="M3417" i="1" l="1"/>
  <c r="O3417" i="1"/>
  <c r="P3418" i="1" s="1"/>
  <c r="Q3418" i="1" s="1"/>
  <c r="N3417" i="1"/>
  <c r="R3417" i="1"/>
  <c r="M435" i="2"/>
  <c r="N435" i="2"/>
  <c r="O436" i="2" s="1"/>
  <c r="P435" i="2"/>
  <c r="L435" i="2"/>
  <c r="S433" i="2"/>
  <c r="Q434" i="2"/>
  <c r="T434" i="2"/>
  <c r="R434" i="2"/>
  <c r="U433" i="2"/>
  <c r="J1719" i="2"/>
  <c r="N3418" i="1" l="1"/>
  <c r="M3418" i="1"/>
  <c r="O3418" i="1"/>
  <c r="P3419" i="1" s="1"/>
  <c r="Q3419" i="1" s="1"/>
  <c r="R3418" i="1"/>
  <c r="S434" i="2"/>
  <c r="R435" i="2"/>
  <c r="U434" i="2"/>
  <c r="T435" i="2"/>
  <c r="Q435" i="2"/>
  <c r="L436" i="2"/>
  <c r="M436" i="2"/>
  <c r="P436" i="2"/>
  <c r="N436" i="2"/>
  <c r="O437" i="2" s="1"/>
  <c r="J1720" i="2"/>
  <c r="O3419" i="1" l="1"/>
  <c r="P3420" i="1" s="1"/>
  <c r="Q3420" i="1" s="1"/>
  <c r="M3419" i="1"/>
  <c r="R3419" i="1"/>
  <c r="N3419" i="1"/>
  <c r="R436" i="2"/>
  <c r="T436" i="2"/>
  <c r="U435" i="2"/>
  <c r="Q436" i="2"/>
  <c r="S435" i="2"/>
  <c r="N437" i="2"/>
  <c r="O438" i="2" s="1"/>
  <c r="L437" i="2"/>
  <c r="P437" i="2"/>
  <c r="M437" i="2"/>
  <c r="J1721" i="2"/>
  <c r="O3420" i="1" l="1"/>
  <c r="P3421" i="1" s="1"/>
  <c r="Q3421" i="1" s="1"/>
  <c r="N3420" i="1"/>
  <c r="M3420" i="1"/>
  <c r="R3420" i="1"/>
  <c r="U436" i="2"/>
  <c r="T437" i="2"/>
  <c r="S436" i="2"/>
  <c r="R437" i="2"/>
  <c r="Q437" i="2"/>
  <c r="L438" i="2"/>
  <c r="M438" i="2"/>
  <c r="N438" i="2"/>
  <c r="O439" i="2" s="1"/>
  <c r="P438" i="2"/>
  <c r="J1722" i="2"/>
  <c r="R3421" i="1" l="1"/>
  <c r="M3421" i="1"/>
  <c r="N3421" i="1"/>
  <c r="O3421" i="1"/>
  <c r="P3422" i="1" s="1"/>
  <c r="Q3422" i="1" s="1"/>
  <c r="P439" i="2"/>
  <c r="N439" i="2"/>
  <c r="O440" i="2" s="1"/>
  <c r="L439" i="2"/>
  <c r="M439" i="2"/>
  <c r="S437" i="2"/>
  <c r="U437" i="2"/>
  <c r="R438" i="2"/>
  <c r="T438" i="2"/>
  <c r="Q438" i="2"/>
  <c r="J1723" i="2"/>
  <c r="O3422" i="1" l="1"/>
  <c r="P3423" i="1" s="1"/>
  <c r="Q3423" i="1" s="1"/>
  <c r="R3422" i="1"/>
  <c r="M3422" i="1"/>
  <c r="N3422" i="1"/>
  <c r="N440" i="2"/>
  <c r="O441" i="2" s="1"/>
  <c r="M440" i="2"/>
  <c r="P440" i="2"/>
  <c r="L440" i="2"/>
  <c r="T439" i="2"/>
  <c r="U438" i="2"/>
  <c r="Q439" i="2"/>
  <c r="R439" i="2"/>
  <c r="S438" i="2"/>
  <c r="J1724" i="2"/>
  <c r="N3423" i="1" l="1"/>
  <c r="O3423" i="1"/>
  <c r="P3424" i="1" s="1"/>
  <c r="Q3424" i="1" s="1"/>
  <c r="R3423" i="1"/>
  <c r="M3423" i="1"/>
  <c r="T440" i="2"/>
  <c r="R440" i="2"/>
  <c r="U439" i="2"/>
  <c r="Q440" i="2"/>
  <c r="S439" i="2"/>
  <c r="N441" i="2"/>
  <c r="O442" i="2" s="1"/>
  <c r="L441" i="2"/>
  <c r="M441" i="2"/>
  <c r="P441" i="2"/>
  <c r="J1725" i="2"/>
  <c r="M3424" i="1" l="1"/>
  <c r="O3424" i="1"/>
  <c r="P3425" i="1" s="1"/>
  <c r="Q3425" i="1" s="1"/>
  <c r="R3424" i="1"/>
  <c r="N3424" i="1"/>
  <c r="N442" i="2"/>
  <c r="O443" i="2" s="1"/>
  <c r="M442" i="2"/>
  <c r="P442" i="2"/>
  <c r="L442" i="2"/>
  <c r="S440" i="2"/>
  <c r="U440" i="2"/>
  <c r="R441" i="2"/>
  <c r="Q441" i="2"/>
  <c r="T441" i="2"/>
  <c r="J1726" i="2"/>
  <c r="M3425" i="1" l="1"/>
  <c r="R3425" i="1"/>
  <c r="N3425" i="1"/>
  <c r="O3425" i="1"/>
  <c r="P3426" i="1" s="1"/>
  <c r="Q3426" i="1" s="1"/>
  <c r="Q442" i="2"/>
  <c r="R442" i="2"/>
  <c r="T442" i="2"/>
  <c r="S441" i="2"/>
  <c r="U441" i="2"/>
  <c r="P443" i="2"/>
  <c r="N443" i="2"/>
  <c r="O444" i="2" s="1"/>
  <c r="M443" i="2"/>
  <c r="L443" i="2"/>
  <c r="J1727" i="2"/>
  <c r="O3426" i="1" l="1"/>
  <c r="P3427" i="1" s="1"/>
  <c r="Q3427" i="1" s="1"/>
  <c r="N3426" i="1"/>
  <c r="R3426" i="1"/>
  <c r="M3426" i="1"/>
  <c r="R443" i="2"/>
  <c r="U442" i="2"/>
  <c r="T443" i="2"/>
  <c r="Q443" i="2"/>
  <c r="S442" i="2"/>
  <c r="P444" i="2"/>
  <c r="N444" i="2"/>
  <c r="O445" i="2" s="1"/>
  <c r="L444" i="2"/>
  <c r="M444" i="2"/>
  <c r="J1728" i="2"/>
  <c r="N3427" i="1" l="1"/>
  <c r="R3427" i="1"/>
  <c r="O3427" i="1"/>
  <c r="P3428" i="1" s="1"/>
  <c r="Q3428" i="1" s="1"/>
  <c r="M3427" i="1"/>
  <c r="M445" i="2"/>
  <c r="N445" i="2"/>
  <c r="O446" i="2" s="1"/>
  <c r="P445" i="2"/>
  <c r="L445" i="2"/>
  <c r="T444" i="2"/>
  <c r="Q444" i="2"/>
  <c r="R444" i="2"/>
  <c r="U443" i="2"/>
  <c r="S443" i="2"/>
  <c r="J1729" i="2"/>
  <c r="R3428" i="1" l="1"/>
  <c r="M3428" i="1"/>
  <c r="N3428" i="1"/>
  <c r="O3428" i="1"/>
  <c r="P3429" i="1" s="1"/>
  <c r="Q3429" i="1" s="1"/>
  <c r="R445" i="2"/>
  <c r="T445" i="2"/>
  <c r="Q445" i="2"/>
  <c r="S444" i="2"/>
  <c r="U444" i="2" s="1"/>
  <c r="P446" i="2"/>
  <c r="L446" i="2"/>
  <c r="M446" i="2"/>
  <c r="N446" i="2"/>
  <c r="O447" i="2" s="1"/>
  <c r="J1730" i="2"/>
  <c r="N3429" i="1" l="1"/>
  <c r="M3429" i="1"/>
  <c r="O3429" i="1"/>
  <c r="P3430" i="1" s="1"/>
  <c r="Q3430" i="1" s="1"/>
  <c r="R3429" i="1"/>
  <c r="T446" i="2"/>
  <c r="S445" i="2"/>
  <c r="R446" i="2"/>
  <c r="Q446" i="2"/>
  <c r="U445" i="2"/>
  <c r="P447" i="2"/>
  <c r="L447" i="2"/>
  <c r="M447" i="2"/>
  <c r="N447" i="2"/>
  <c r="O448" i="2" s="1"/>
  <c r="J1731" i="2"/>
  <c r="R3430" i="1" l="1"/>
  <c r="M3430" i="1"/>
  <c r="N3430" i="1"/>
  <c r="O3430" i="1"/>
  <c r="P3431" i="1" s="1"/>
  <c r="Q3431" i="1" s="1"/>
  <c r="S446" i="2"/>
  <c r="U446" i="2"/>
  <c r="T447" i="2"/>
  <c r="R447" i="2"/>
  <c r="Q447" i="2"/>
  <c r="M448" i="2"/>
  <c r="L448" i="2"/>
  <c r="P448" i="2"/>
  <c r="N448" i="2"/>
  <c r="O449" i="2" s="1"/>
  <c r="J1732" i="2"/>
  <c r="R3431" i="1" l="1"/>
  <c r="M3431" i="1"/>
  <c r="O3431" i="1"/>
  <c r="P3432" i="1" s="1"/>
  <c r="Q3432" i="1" s="1"/>
  <c r="N3431" i="1"/>
  <c r="Q448" i="2"/>
  <c r="S447" i="2"/>
  <c r="U447" i="2"/>
  <c r="R448" i="2"/>
  <c r="T448" i="2"/>
  <c r="L449" i="2"/>
  <c r="P449" i="2"/>
  <c r="M449" i="2"/>
  <c r="N449" i="2"/>
  <c r="O450" i="2" s="1"/>
  <c r="J1733" i="2"/>
  <c r="M3432" i="1" l="1"/>
  <c r="R3432" i="1"/>
  <c r="N3432" i="1"/>
  <c r="O3432" i="1"/>
  <c r="P3433" i="1" s="1"/>
  <c r="Q3433" i="1" s="1"/>
  <c r="S448" i="2"/>
  <c r="T449" i="2"/>
  <c r="R449" i="2"/>
  <c r="Q449" i="2"/>
  <c r="U448" i="2"/>
  <c r="P450" i="2"/>
  <c r="L450" i="2"/>
  <c r="N450" i="2"/>
  <c r="O451" i="2" s="1"/>
  <c r="M450" i="2"/>
  <c r="J1734" i="2"/>
  <c r="R3433" i="1" l="1"/>
  <c r="M3433" i="1"/>
  <c r="N3433" i="1"/>
  <c r="O3433" i="1"/>
  <c r="P3434" i="1" s="1"/>
  <c r="Q3434" i="1" s="1"/>
  <c r="M451" i="2"/>
  <c r="P451" i="2"/>
  <c r="N451" i="2"/>
  <c r="O452" i="2" s="1"/>
  <c r="L451" i="2"/>
  <c r="Q450" i="2"/>
  <c r="R450" i="2"/>
  <c r="S449" i="2"/>
  <c r="U449" i="2"/>
  <c r="T450" i="2"/>
  <c r="J1735" i="2"/>
  <c r="M3434" i="1" l="1"/>
  <c r="O3434" i="1"/>
  <c r="P3435" i="1" s="1"/>
  <c r="Q3435" i="1" s="1"/>
  <c r="R3434" i="1"/>
  <c r="N3434" i="1"/>
  <c r="P452" i="2"/>
  <c r="L452" i="2"/>
  <c r="N452" i="2"/>
  <c r="O453" i="2" s="1"/>
  <c r="M452" i="2"/>
  <c r="U450" i="2"/>
  <c r="T451" i="2"/>
  <c r="S450" i="2"/>
  <c r="R451" i="2"/>
  <c r="Q451" i="2"/>
  <c r="J1736" i="2"/>
  <c r="R3435" i="1" l="1"/>
  <c r="M3435" i="1"/>
  <c r="N3435" i="1"/>
  <c r="O3435" i="1"/>
  <c r="P3436" i="1" s="1"/>
  <c r="Q3436" i="1" s="1"/>
  <c r="P453" i="2"/>
  <c r="L453" i="2"/>
  <c r="N453" i="2"/>
  <c r="O454" i="2" s="1"/>
  <c r="M453" i="2"/>
  <c r="S451" i="2"/>
  <c r="R452" i="2"/>
  <c r="T452" i="2"/>
  <c r="Q452" i="2"/>
  <c r="U451" i="2"/>
  <c r="J1737" i="2"/>
  <c r="R3436" i="1" l="1"/>
  <c r="M3436" i="1"/>
  <c r="N3436" i="1"/>
  <c r="O3436" i="1"/>
  <c r="P3437" i="1" s="1"/>
  <c r="Q3437" i="1" s="1"/>
  <c r="P454" i="2"/>
  <c r="L454" i="2"/>
  <c r="M454" i="2"/>
  <c r="N454" i="2"/>
  <c r="O455" i="2" s="1"/>
  <c r="Q453" i="2"/>
  <c r="T453" i="2"/>
  <c r="R453" i="2"/>
  <c r="U452" i="2"/>
  <c r="S452" i="2"/>
  <c r="J1738" i="2"/>
  <c r="M3437" i="1" l="1"/>
  <c r="R3437" i="1"/>
  <c r="N3437" i="1"/>
  <c r="O3437" i="1"/>
  <c r="P3438" i="1" s="1"/>
  <c r="Q3438" i="1" s="1"/>
  <c r="N455" i="2"/>
  <c r="O456" i="2" s="1"/>
  <c r="L455" i="2"/>
  <c r="M455" i="2"/>
  <c r="P455" i="2"/>
  <c r="Q454" i="2"/>
  <c r="T454" i="2"/>
  <c r="S453" i="2"/>
  <c r="R454" i="2"/>
  <c r="U453" i="2"/>
  <c r="J1739" i="2"/>
  <c r="N3438" i="1" l="1"/>
  <c r="O3438" i="1"/>
  <c r="P3439" i="1" s="1"/>
  <c r="Q3439" i="1" s="1"/>
  <c r="R3438" i="1"/>
  <c r="M3438" i="1"/>
  <c r="T455" i="2"/>
  <c r="Q455" i="2"/>
  <c r="U454" i="2"/>
  <c r="S454" i="2"/>
  <c r="R455" i="2"/>
  <c r="L456" i="2"/>
  <c r="N456" i="2"/>
  <c r="O457" i="2" s="1"/>
  <c r="M456" i="2"/>
  <c r="P456" i="2"/>
  <c r="J1740" i="2"/>
  <c r="O3439" i="1" l="1"/>
  <c r="P3440" i="1" s="1"/>
  <c r="Q3440" i="1" s="1"/>
  <c r="N3439" i="1"/>
  <c r="R3439" i="1"/>
  <c r="M3439" i="1"/>
  <c r="L457" i="2"/>
  <c r="M457" i="2"/>
  <c r="N457" i="2"/>
  <c r="O458" i="2" s="1"/>
  <c r="P457" i="2"/>
  <c r="R456" i="2"/>
  <c r="T456" i="2"/>
  <c r="Q456" i="2"/>
  <c r="U455" i="2"/>
  <c r="S455" i="2"/>
  <c r="J1741" i="2"/>
  <c r="R3440" i="1" l="1"/>
  <c r="M3440" i="1"/>
  <c r="O3440" i="1"/>
  <c r="P3441" i="1" s="1"/>
  <c r="Q3441" i="1" s="1"/>
  <c r="N3440" i="1"/>
  <c r="M458" i="2"/>
  <c r="P458" i="2"/>
  <c r="N458" i="2"/>
  <c r="O459" i="2" s="1"/>
  <c r="L458" i="2"/>
  <c r="U456" i="2"/>
  <c r="R457" i="2"/>
  <c r="S456" i="2"/>
  <c r="Q457" i="2"/>
  <c r="T457" i="2"/>
  <c r="J1742" i="2"/>
  <c r="M3441" i="1" l="1"/>
  <c r="R3441" i="1"/>
  <c r="O3441" i="1"/>
  <c r="P3442" i="1" s="1"/>
  <c r="Q3442" i="1" s="1"/>
  <c r="N3441" i="1"/>
  <c r="P459" i="2"/>
  <c r="L459" i="2"/>
  <c r="M459" i="2"/>
  <c r="N459" i="2"/>
  <c r="O460" i="2" s="1"/>
  <c r="R458" i="2"/>
  <c r="U457" i="2"/>
  <c r="S457" i="2"/>
  <c r="Q458" i="2"/>
  <c r="T458" i="2"/>
  <c r="J1743" i="2"/>
  <c r="O3442" i="1" l="1"/>
  <c r="P3443" i="1" s="1"/>
  <c r="Q3443" i="1" s="1"/>
  <c r="R3442" i="1"/>
  <c r="M3442" i="1"/>
  <c r="N3442" i="1"/>
  <c r="M460" i="2"/>
  <c r="L460" i="2"/>
  <c r="N460" i="2"/>
  <c r="O461" i="2" s="1"/>
  <c r="P460" i="2"/>
  <c r="Q459" i="2"/>
  <c r="R459" i="2"/>
  <c r="U458" i="2"/>
  <c r="T459" i="2"/>
  <c r="S458" i="2"/>
  <c r="J1744" i="2"/>
  <c r="R3443" i="1" l="1"/>
  <c r="M3443" i="1"/>
  <c r="N3443" i="1"/>
  <c r="O3443" i="1"/>
  <c r="P3444" i="1" s="1"/>
  <c r="Q3444" i="1" s="1"/>
  <c r="M461" i="2"/>
  <c r="N461" i="2"/>
  <c r="O462" i="2" s="1"/>
  <c r="L461" i="2"/>
  <c r="P461" i="2"/>
  <c r="Q460" i="2"/>
  <c r="U459" i="2"/>
  <c r="S459" i="2"/>
  <c r="T460" i="2"/>
  <c r="R460" i="2"/>
  <c r="J1745" i="2"/>
  <c r="R3444" i="1" l="1"/>
  <c r="N3444" i="1"/>
  <c r="M3444" i="1"/>
  <c r="O3444" i="1"/>
  <c r="P3445" i="1" s="1"/>
  <c r="Q3445" i="1" s="1"/>
  <c r="L462" i="2"/>
  <c r="M462" i="2"/>
  <c r="N462" i="2"/>
  <c r="O463" i="2" s="1"/>
  <c r="P462" i="2"/>
  <c r="U460" i="2"/>
  <c r="R461" i="2"/>
  <c r="T461" i="2"/>
  <c r="S460" i="2"/>
  <c r="Q461" i="2"/>
  <c r="J1746" i="2"/>
  <c r="R3445" i="1" l="1"/>
  <c r="M3445" i="1"/>
  <c r="N3445" i="1"/>
  <c r="O3445" i="1"/>
  <c r="P3446" i="1" s="1"/>
  <c r="Q3446" i="1" s="1"/>
  <c r="Q462" i="2"/>
  <c r="R462" i="2"/>
  <c r="T462" i="2"/>
  <c r="S461" i="2"/>
  <c r="U461" i="2"/>
  <c r="L463" i="2"/>
  <c r="N463" i="2"/>
  <c r="O464" i="2" s="1"/>
  <c r="M463" i="2"/>
  <c r="P463" i="2"/>
  <c r="J1747" i="2"/>
  <c r="R3446" i="1" l="1"/>
  <c r="N3446" i="1"/>
  <c r="O3446" i="1"/>
  <c r="P3447" i="1" s="1"/>
  <c r="Q3447" i="1" s="1"/>
  <c r="M3446" i="1"/>
  <c r="M464" i="2"/>
  <c r="N464" i="2"/>
  <c r="O465" i="2" s="1"/>
  <c r="P464" i="2"/>
  <c r="L464" i="2"/>
  <c r="T463" i="2"/>
  <c r="R463" i="2"/>
  <c r="S462" i="2"/>
  <c r="U462" i="2"/>
  <c r="Q463" i="2"/>
  <c r="J1748" i="2"/>
  <c r="O3447" i="1" l="1"/>
  <c r="P3448" i="1" s="1"/>
  <c r="Q3448" i="1" s="1"/>
  <c r="R3447" i="1"/>
  <c r="N3447" i="1"/>
  <c r="M3447" i="1"/>
  <c r="U463" i="2"/>
  <c r="T464" i="2"/>
  <c r="Q464" i="2"/>
  <c r="S463" i="2"/>
  <c r="R464" i="2"/>
  <c r="L465" i="2"/>
  <c r="P465" i="2"/>
  <c r="M465" i="2"/>
  <c r="N465" i="2"/>
  <c r="O466" i="2" s="1"/>
  <c r="J1749" i="2"/>
  <c r="R3448" i="1" l="1"/>
  <c r="N3448" i="1"/>
  <c r="M3448" i="1"/>
  <c r="O3448" i="1"/>
  <c r="P3449" i="1" s="1"/>
  <c r="Q3449" i="1" s="1"/>
  <c r="U464" i="2"/>
  <c r="S464" i="2"/>
  <c r="Q465" i="2"/>
  <c r="R465" i="2"/>
  <c r="T465" i="2"/>
  <c r="M466" i="2"/>
  <c r="P466" i="2"/>
  <c r="L466" i="2"/>
  <c r="N466" i="2"/>
  <c r="O467" i="2" s="1"/>
  <c r="J1750" i="2"/>
  <c r="M3449" i="1" l="1"/>
  <c r="R3449" i="1"/>
  <c r="O3449" i="1"/>
  <c r="P3450" i="1" s="1"/>
  <c r="Q3450" i="1" s="1"/>
  <c r="N3449" i="1"/>
  <c r="Q466" i="2"/>
  <c r="T466" i="2"/>
  <c r="U465" i="2"/>
  <c r="R466" i="2"/>
  <c r="S465" i="2"/>
  <c r="L467" i="2"/>
  <c r="M467" i="2"/>
  <c r="N467" i="2"/>
  <c r="O468" i="2" s="1"/>
  <c r="P467" i="2"/>
  <c r="J1751" i="2"/>
  <c r="R3450" i="1" l="1"/>
  <c r="O3450" i="1"/>
  <c r="P3451" i="1" s="1"/>
  <c r="Q3451" i="1" s="1"/>
  <c r="N3450" i="1"/>
  <c r="M3450" i="1"/>
  <c r="N468" i="2"/>
  <c r="O469" i="2" s="1"/>
  <c r="L468" i="2"/>
  <c r="M468" i="2"/>
  <c r="P468" i="2"/>
  <c r="U466" i="2"/>
  <c r="R467" i="2"/>
  <c r="T467" i="2"/>
  <c r="S466" i="2"/>
  <c r="Q467" i="2"/>
  <c r="J1752" i="2"/>
  <c r="N3451" i="1" l="1"/>
  <c r="O3451" i="1"/>
  <c r="P3452" i="1" s="1"/>
  <c r="Q3452" i="1" s="1"/>
  <c r="R3451" i="1"/>
  <c r="M3451" i="1"/>
  <c r="R468" i="2"/>
  <c r="T468" i="2"/>
  <c r="S467" i="2"/>
  <c r="Q468" i="2"/>
  <c r="U467" i="2"/>
  <c r="N469" i="2"/>
  <c r="O470" i="2" s="1"/>
  <c r="L469" i="2"/>
  <c r="P469" i="2"/>
  <c r="M469" i="2"/>
  <c r="J1753" i="2"/>
  <c r="N3452" i="1" l="1"/>
  <c r="O3452" i="1"/>
  <c r="P3453" i="1" s="1"/>
  <c r="Q3453" i="1" s="1"/>
  <c r="R3452" i="1"/>
  <c r="M3452" i="1"/>
  <c r="Q469" i="2"/>
  <c r="U468" i="2"/>
  <c r="R469" i="2"/>
  <c r="S468" i="2"/>
  <c r="T469" i="2"/>
  <c r="M470" i="2"/>
  <c r="N470" i="2"/>
  <c r="O471" i="2" s="1"/>
  <c r="P470" i="2"/>
  <c r="L470" i="2"/>
  <c r="J1754" i="2"/>
  <c r="M3453" i="1" l="1"/>
  <c r="N3453" i="1"/>
  <c r="O3453" i="1"/>
  <c r="P3454" i="1" s="1"/>
  <c r="Q3454" i="1" s="1"/>
  <c r="R3453" i="1"/>
  <c r="N471" i="2"/>
  <c r="O472" i="2" s="1"/>
  <c r="L471" i="2"/>
  <c r="M471" i="2"/>
  <c r="P471" i="2"/>
  <c r="Q470" i="2"/>
  <c r="S469" i="2"/>
  <c r="R470" i="2"/>
  <c r="U469" i="2"/>
  <c r="T470" i="2"/>
  <c r="J1755" i="2"/>
  <c r="R3454" i="1" l="1"/>
  <c r="O3454" i="1"/>
  <c r="P3455" i="1" s="1"/>
  <c r="Q3455" i="1" s="1"/>
  <c r="M3454" i="1"/>
  <c r="N3454" i="1"/>
  <c r="R471" i="2"/>
  <c r="T471" i="2"/>
  <c r="U470" i="2"/>
  <c r="S470" i="2"/>
  <c r="Q471" i="2"/>
  <c r="N472" i="2"/>
  <c r="O473" i="2" s="1"/>
  <c r="M472" i="2"/>
  <c r="P472" i="2"/>
  <c r="L472" i="2"/>
  <c r="J1756" i="2"/>
  <c r="M3455" i="1" l="1"/>
  <c r="O3455" i="1"/>
  <c r="P3456" i="1" s="1"/>
  <c r="Q3456" i="1" s="1"/>
  <c r="N3455" i="1"/>
  <c r="R3455" i="1"/>
  <c r="R472" i="2"/>
  <c r="U471" i="2"/>
  <c r="T472" i="2"/>
  <c r="Q472" i="2"/>
  <c r="S471" i="2"/>
  <c r="P473" i="2"/>
  <c r="N473" i="2"/>
  <c r="O474" i="2" s="1"/>
  <c r="L473" i="2"/>
  <c r="M473" i="2"/>
  <c r="J1757" i="2"/>
  <c r="R3456" i="1" l="1"/>
  <c r="M3456" i="1"/>
  <c r="O3456" i="1"/>
  <c r="P3457" i="1" s="1"/>
  <c r="Q3457" i="1" s="1"/>
  <c r="N3456" i="1"/>
  <c r="L474" i="2"/>
  <c r="M474" i="2"/>
  <c r="N474" i="2"/>
  <c r="O475" i="2" s="1"/>
  <c r="P474" i="2"/>
  <c r="Q473" i="2"/>
  <c r="T473" i="2"/>
  <c r="S472" i="2"/>
  <c r="R473" i="2"/>
  <c r="U472" i="2"/>
  <c r="J1758" i="2"/>
  <c r="R3457" i="1" l="1"/>
  <c r="N3457" i="1"/>
  <c r="O3457" i="1"/>
  <c r="P3458" i="1" s="1"/>
  <c r="Q3458" i="1" s="1"/>
  <c r="M3457" i="1"/>
  <c r="Q474" i="2"/>
  <c r="U473" i="2"/>
  <c r="S473" i="2"/>
  <c r="R474" i="2"/>
  <c r="T474" i="2"/>
  <c r="N475" i="2"/>
  <c r="O476" i="2" s="1"/>
  <c r="L475" i="2"/>
  <c r="M475" i="2"/>
  <c r="P475" i="2"/>
  <c r="J1759" i="2"/>
  <c r="N3458" i="1" l="1"/>
  <c r="O3458" i="1"/>
  <c r="P3459" i="1" s="1"/>
  <c r="Q3459" i="1" s="1"/>
  <c r="R3458" i="1"/>
  <c r="M3458" i="1"/>
  <c r="M476" i="2"/>
  <c r="N476" i="2"/>
  <c r="O477" i="2" s="1"/>
  <c r="P476" i="2"/>
  <c r="L476" i="2"/>
  <c r="Q475" i="2"/>
  <c r="R475" i="2"/>
  <c r="U474" i="2"/>
  <c r="S474" i="2"/>
  <c r="T475" i="2"/>
  <c r="J1760" i="2"/>
  <c r="M3459" i="1" l="1"/>
  <c r="O3459" i="1"/>
  <c r="P3460" i="1" s="1"/>
  <c r="Q3460" i="1" s="1"/>
  <c r="R3459" i="1"/>
  <c r="N3459" i="1"/>
  <c r="S475" i="2"/>
  <c r="U475" i="2"/>
  <c r="Q476" i="2"/>
  <c r="T476" i="2"/>
  <c r="R476" i="2"/>
  <c r="P477" i="2"/>
  <c r="L477" i="2"/>
  <c r="M477" i="2"/>
  <c r="N477" i="2"/>
  <c r="O478" i="2" s="1"/>
  <c r="J1761" i="2"/>
  <c r="R3460" i="1" l="1"/>
  <c r="M3460" i="1"/>
  <c r="N3460" i="1"/>
  <c r="O3460" i="1"/>
  <c r="P3461" i="1" s="1"/>
  <c r="Q3461" i="1" s="1"/>
  <c r="R477" i="2"/>
  <c r="U476" i="2"/>
  <c r="T477" i="2"/>
  <c r="Q477" i="2"/>
  <c r="S476" i="2"/>
  <c r="N478" i="2"/>
  <c r="O479" i="2" s="1"/>
  <c r="M478" i="2"/>
  <c r="P478" i="2"/>
  <c r="L478" i="2"/>
  <c r="J1762" i="2"/>
  <c r="R3461" i="1" l="1"/>
  <c r="M3461" i="1"/>
  <c r="O3461" i="1"/>
  <c r="P3462" i="1" s="1"/>
  <c r="Q3462" i="1" s="1"/>
  <c r="N3461" i="1"/>
  <c r="M479" i="2"/>
  <c r="L479" i="2"/>
  <c r="P479" i="2"/>
  <c r="N479" i="2"/>
  <c r="O480" i="2" s="1"/>
  <c r="Q478" i="2"/>
  <c r="T478" i="2"/>
  <c r="S477" i="2"/>
  <c r="U477" i="2"/>
  <c r="R478" i="2"/>
  <c r="J1763" i="2"/>
  <c r="R3462" i="1" l="1"/>
  <c r="O3462" i="1"/>
  <c r="P3463" i="1" s="1"/>
  <c r="Q3463" i="1" s="1"/>
  <c r="N3462" i="1"/>
  <c r="M3462" i="1"/>
  <c r="Q479" i="2"/>
  <c r="R479" i="2"/>
  <c r="U478" i="2"/>
  <c r="S478" i="2"/>
  <c r="T479" i="2"/>
  <c r="P480" i="2"/>
  <c r="M480" i="2"/>
  <c r="N480" i="2"/>
  <c r="O481" i="2" s="1"/>
  <c r="L480" i="2"/>
  <c r="J1764" i="2"/>
  <c r="R3463" i="1" l="1"/>
  <c r="N3463" i="1"/>
  <c r="O3463" i="1"/>
  <c r="P3464" i="1" s="1"/>
  <c r="Q3464" i="1" s="1"/>
  <c r="M3463" i="1"/>
  <c r="M481" i="2"/>
  <c r="N481" i="2"/>
  <c r="O482" i="2" s="1"/>
  <c r="P481" i="2"/>
  <c r="L481" i="2"/>
  <c r="T480" i="2"/>
  <c r="R480" i="2"/>
  <c r="Q480" i="2"/>
  <c r="S479" i="2"/>
  <c r="U479" i="2"/>
  <c r="J1765" i="2"/>
  <c r="N3464" i="1" l="1"/>
  <c r="O3464" i="1"/>
  <c r="P3465" i="1" s="1"/>
  <c r="Q3465" i="1" s="1"/>
  <c r="M3464" i="1"/>
  <c r="R3464" i="1"/>
  <c r="S480" i="2"/>
  <c r="R481" i="2"/>
  <c r="T481" i="2"/>
  <c r="U480" i="2"/>
  <c r="Q481" i="2"/>
  <c r="L482" i="2"/>
  <c r="P482" i="2"/>
  <c r="N482" i="2"/>
  <c r="O483" i="2" s="1"/>
  <c r="M482" i="2"/>
  <c r="J1766" i="2"/>
  <c r="O3465" i="1" l="1"/>
  <c r="P3466" i="1" s="1"/>
  <c r="Q3466" i="1" s="1"/>
  <c r="N3465" i="1"/>
  <c r="R3465" i="1"/>
  <c r="M3465" i="1"/>
  <c r="T482" i="2"/>
  <c r="Q482" i="2"/>
  <c r="S481" i="2"/>
  <c r="U481" i="2" s="1"/>
  <c r="R482" i="2"/>
  <c r="P483" i="2"/>
  <c r="M483" i="2"/>
  <c r="L483" i="2"/>
  <c r="N483" i="2"/>
  <c r="O484" i="2" s="1"/>
  <c r="J1767" i="2"/>
  <c r="O3466" i="1" l="1"/>
  <c r="P3467" i="1" s="1"/>
  <c r="Q3467" i="1" s="1"/>
  <c r="R3466" i="1"/>
  <c r="M3466" i="1"/>
  <c r="N3466" i="1"/>
  <c r="S482" i="2"/>
  <c r="U482" i="2" s="1"/>
  <c r="T483" i="2"/>
  <c r="Q483" i="2"/>
  <c r="R483" i="2"/>
  <c r="L484" i="2"/>
  <c r="N484" i="2"/>
  <c r="O485" i="2" s="1"/>
  <c r="M484" i="2"/>
  <c r="P484" i="2"/>
  <c r="J1768" i="2"/>
  <c r="N3467" i="1" l="1"/>
  <c r="R3467" i="1"/>
  <c r="M3467" i="1"/>
  <c r="O3467" i="1"/>
  <c r="P3468" i="1" s="1"/>
  <c r="Q3468" i="1" s="1"/>
  <c r="T484" i="2"/>
  <c r="R484" i="2"/>
  <c r="U483" i="2"/>
  <c r="Q484" i="2"/>
  <c r="S483" i="2"/>
  <c r="N485" i="2"/>
  <c r="O486" i="2" s="1"/>
  <c r="L485" i="2"/>
  <c r="M485" i="2"/>
  <c r="P485" i="2"/>
  <c r="J1769" i="2"/>
  <c r="N3468" i="1" l="1"/>
  <c r="O3468" i="1"/>
  <c r="P3469" i="1" s="1"/>
  <c r="Q3469" i="1" s="1"/>
  <c r="R3468" i="1"/>
  <c r="M3468" i="1"/>
  <c r="N486" i="2"/>
  <c r="O487" i="2" s="1"/>
  <c r="L486" i="2"/>
  <c r="M486" i="2"/>
  <c r="P486" i="2"/>
  <c r="T485" i="2"/>
  <c r="U484" i="2"/>
  <c r="S484" i="2"/>
  <c r="Q485" i="2"/>
  <c r="R485" i="2"/>
  <c r="J1770" i="2"/>
  <c r="M3469" i="1" l="1"/>
  <c r="R3469" i="1"/>
  <c r="N3469" i="1"/>
  <c r="O3469" i="1"/>
  <c r="P3470" i="1" s="1"/>
  <c r="Q3470" i="1" s="1"/>
  <c r="S485" i="2"/>
  <c r="R486" i="2"/>
  <c r="Q486" i="2"/>
  <c r="T486" i="2"/>
  <c r="U485" i="2"/>
  <c r="M487" i="2"/>
  <c r="N487" i="2"/>
  <c r="O488" i="2" s="1"/>
  <c r="P487" i="2"/>
  <c r="L487" i="2"/>
  <c r="J1771" i="2"/>
  <c r="O3470" i="1" l="1"/>
  <c r="P3471" i="1" s="1"/>
  <c r="Q3471" i="1" s="1"/>
  <c r="N3470" i="1"/>
  <c r="R3470" i="1"/>
  <c r="M3470" i="1"/>
  <c r="L488" i="2"/>
  <c r="N488" i="2"/>
  <c r="O489" i="2" s="1"/>
  <c r="M488" i="2"/>
  <c r="P488" i="2"/>
  <c r="S486" i="2"/>
  <c r="Q487" i="2"/>
  <c r="T487" i="2"/>
  <c r="U486" i="2"/>
  <c r="R487" i="2"/>
  <c r="J1772" i="2"/>
  <c r="R3471" i="1" l="1"/>
  <c r="N3471" i="1"/>
  <c r="M3471" i="1"/>
  <c r="O3471" i="1"/>
  <c r="P3472" i="1" s="1"/>
  <c r="Q3472" i="1" s="1"/>
  <c r="N489" i="2"/>
  <c r="O490" i="2" s="1"/>
  <c r="P489" i="2"/>
  <c r="L489" i="2"/>
  <c r="M489" i="2"/>
  <c r="T488" i="2"/>
  <c r="S487" i="2"/>
  <c r="U487" i="2"/>
  <c r="Q488" i="2"/>
  <c r="R488" i="2"/>
  <c r="J1773" i="2"/>
  <c r="M3472" i="1" l="1"/>
  <c r="R3472" i="1"/>
  <c r="O3472" i="1"/>
  <c r="P3473" i="1" s="1"/>
  <c r="Q3473" i="1" s="1"/>
  <c r="N3472" i="1"/>
  <c r="U488" i="2"/>
  <c r="Q489" i="2"/>
  <c r="R489" i="2"/>
  <c r="T489" i="2"/>
  <c r="S488" i="2"/>
  <c r="P490" i="2"/>
  <c r="M490" i="2"/>
  <c r="L490" i="2"/>
  <c r="N490" i="2"/>
  <c r="O491" i="2" s="1"/>
  <c r="J1774" i="2"/>
  <c r="R3473" i="1" l="1"/>
  <c r="O3473" i="1"/>
  <c r="P3474" i="1" s="1"/>
  <c r="Q3474" i="1" s="1"/>
  <c r="N3473" i="1"/>
  <c r="M3473" i="1"/>
  <c r="T490" i="2"/>
  <c r="R490" i="2"/>
  <c r="S489" i="2"/>
  <c r="U489" i="2"/>
  <c r="Q490" i="2"/>
  <c r="L491" i="2"/>
  <c r="N491" i="2"/>
  <c r="O492" i="2" s="1"/>
  <c r="M491" i="2"/>
  <c r="P491" i="2"/>
  <c r="J1775" i="2"/>
  <c r="O3474" i="1" l="1"/>
  <c r="P3475" i="1" s="1"/>
  <c r="Q3475" i="1" s="1"/>
  <c r="M3474" i="1"/>
  <c r="R3474" i="1"/>
  <c r="N3474" i="1"/>
  <c r="M492" i="2"/>
  <c r="P492" i="2"/>
  <c r="N492" i="2"/>
  <c r="O493" i="2" s="1"/>
  <c r="L492" i="2"/>
  <c r="T491" i="2"/>
  <c r="S490" i="2"/>
  <c r="R491" i="2"/>
  <c r="Q491" i="2"/>
  <c r="U490" i="2"/>
  <c r="J1776" i="2"/>
  <c r="O3475" i="1" l="1"/>
  <c r="P3476" i="1" s="1"/>
  <c r="Q3476" i="1" s="1"/>
  <c r="N3475" i="1"/>
  <c r="R3475" i="1"/>
  <c r="M3475" i="1"/>
  <c r="M493" i="2"/>
  <c r="N493" i="2"/>
  <c r="O494" i="2" s="1"/>
  <c r="L493" i="2"/>
  <c r="P493" i="2"/>
  <c r="S491" i="2"/>
  <c r="T492" i="2"/>
  <c r="R492" i="2"/>
  <c r="U491" i="2"/>
  <c r="Q492" i="2"/>
  <c r="J1777" i="2"/>
  <c r="R3476" i="1" l="1"/>
  <c r="M3476" i="1"/>
  <c r="O3476" i="1"/>
  <c r="P3477" i="1" s="1"/>
  <c r="Q3477" i="1" s="1"/>
  <c r="N3476" i="1"/>
  <c r="Q493" i="2"/>
  <c r="T493" i="2"/>
  <c r="R493" i="2"/>
  <c r="U492" i="2"/>
  <c r="S492" i="2"/>
  <c r="L494" i="2"/>
  <c r="P494" i="2"/>
  <c r="N494" i="2"/>
  <c r="O495" i="2" s="1"/>
  <c r="M494" i="2"/>
  <c r="J1778" i="2"/>
  <c r="N3477" i="1" l="1"/>
  <c r="M3477" i="1"/>
  <c r="R3477" i="1"/>
  <c r="O3477" i="1"/>
  <c r="P3478" i="1" s="1"/>
  <c r="Q3478" i="1" s="1"/>
  <c r="L495" i="2"/>
  <c r="M495" i="2"/>
  <c r="N495" i="2"/>
  <c r="O496" i="2" s="1"/>
  <c r="P495" i="2"/>
  <c r="Q494" i="2"/>
  <c r="U493" i="2"/>
  <c r="S493" i="2"/>
  <c r="T494" i="2"/>
  <c r="R494" i="2"/>
  <c r="J1779" i="2"/>
  <c r="M3478" i="1" l="1"/>
  <c r="O3478" i="1"/>
  <c r="P3479" i="1" s="1"/>
  <c r="Q3479" i="1" s="1"/>
  <c r="N3478" i="1"/>
  <c r="R3478" i="1"/>
  <c r="L496" i="2"/>
  <c r="P496" i="2"/>
  <c r="N496" i="2"/>
  <c r="O497" i="2" s="1"/>
  <c r="M496" i="2"/>
  <c r="Q495" i="2"/>
  <c r="S494" i="2"/>
  <c r="U494" i="2"/>
  <c r="T495" i="2"/>
  <c r="R495" i="2"/>
  <c r="J1780" i="2"/>
  <c r="N3479" i="1" l="1"/>
  <c r="R3479" i="1"/>
  <c r="M3479" i="1"/>
  <c r="O3479" i="1"/>
  <c r="P3480" i="1" s="1"/>
  <c r="Q3480" i="1" s="1"/>
  <c r="L497" i="2"/>
  <c r="N497" i="2"/>
  <c r="O498" i="2" s="1"/>
  <c r="P497" i="2"/>
  <c r="M497" i="2"/>
  <c r="Q496" i="2"/>
  <c r="R496" i="2"/>
  <c r="T496" i="2"/>
  <c r="U495" i="2"/>
  <c r="S495" i="2"/>
  <c r="J1781" i="2"/>
  <c r="R3480" i="1" l="1"/>
  <c r="M3480" i="1"/>
  <c r="O3480" i="1"/>
  <c r="P3481" i="1" s="1"/>
  <c r="Q3481" i="1" s="1"/>
  <c r="N3480" i="1"/>
  <c r="R497" i="2"/>
  <c r="S496" i="2"/>
  <c r="T497" i="2"/>
  <c r="Q497" i="2"/>
  <c r="U496" i="2"/>
  <c r="M498" i="2"/>
  <c r="P498" i="2"/>
  <c r="N498" i="2"/>
  <c r="O499" i="2" s="1"/>
  <c r="L498" i="2"/>
  <c r="J1782" i="2"/>
  <c r="N3481" i="1" l="1"/>
  <c r="O3481" i="1"/>
  <c r="P3482" i="1" s="1"/>
  <c r="Q3482" i="1" s="1"/>
  <c r="M3481" i="1"/>
  <c r="R3481" i="1"/>
  <c r="T498" i="2"/>
  <c r="U497" i="2"/>
  <c r="Q498" i="2"/>
  <c r="R498" i="2"/>
  <c r="S497" i="2"/>
  <c r="P499" i="2"/>
  <c r="L499" i="2"/>
  <c r="M499" i="2"/>
  <c r="N499" i="2"/>
  <c r="O500" i="2" s="1"/>
  <c r="J1783" i="2"/>
  <c r="N3482" i="1" l="1"/>
  <c r="O3482" i="1"/>
  <c r="P3483" i="1" s="1"/>
  <c r="Q3483" i="1" s="1"/>
  <c r="R3482" i="1"/>
  <c r="M3482" i="1"/>
  <c r="S498" i="2"/>
  <c r="R499" i="2"/>
  <c r="T499" i="2"/>
  <c r="U498" i="2"/>
  <c r="Q499" i="2"/>
  <c r="P500" i="2"/>
  <c r="N500" i="2"/>
  <c r="O501" i="2" s="1"/>
  <c r="M500" i="2"/>
  <c r="L500" i="2"/>
  <c r="J1784" i="2"/>
  <c r="R3483" i="1" l="1"/>
  <c r="O3483" i="1"/>
  <c r="P3484" i="1" s="1"/>
  <c r="Q3484" i="1" s="1"/>
  <c r="M3483" i="1"/>
  <c r="N3483" i="1"/>
  <c r="P501" i="2"/>
  <c r="M501" i="2"/>
  <c r="L501" i="2"/>
  <c r="N501" i="2"/>
  <c r="O502" i="2" s="1"/>
  <c r="R500" i="2"/>
  <c r="T500" i="2"/>
  <c r="Q500" i="2"/>
  <c r="U499" i="2"/>
  <c r="S499" i="2"/>
  <c r="J1785" i="2"/>
  <c r="N3484" i="1" l="1"/>
  <c r="R3484" i="1"/>
  <c r="O3484" i="1"/>
  <c r="P3485" i="1" s="1"/>
  <c r="Q3485" i="1" s="1"/>
  <c r="M3484" i="1"/>
  <c r="M502" i="2"/>
  <c r="N502" i="2"/>
  <c r="O503" i="2" s="1"/>
  <c r="L502" i="2"/>
  <c r="P502" i="2"/>
  <c r="T501" i="2"/>
  <c r="Q501" i="2"/>
  <c r="U500" i="2"/>
  <c r="R501" i="2"/>
  <c r="S500" i="2"/>
  <c r="J1786" i="2"/>
  <c r="N3485" i="1" l="1"/>
  <c r="O3485" i="1"/>
  <c r="P3486" i="1" s="1"/>
  <c r="Q3486" i="1" s="1"/>
  <c r="M3485" i="1"/>
  <c r="R3485" i="1"/>
  <c r="S501" i="2"/>
  <c r="Q502" i="2"/>
  <c r="R502" i="2"/>
  <c r="T502" i="2"/>
  <c r="U501" i="2"/>
  <c r="N503" i="2"/>
  <c r="O504" i="2" s="1"/>
  <c r="P503" i="2"/>
  <c r="M503" i="2"/>
  <c r="L503" i="2"/>
  <c r="J1787" i="2"/>
  <c r="N3486" i="1" l="1"/>
  <c r="R3486" i="1"/>
  <c r="M3486" i="1"/>
  <c r="O3486" i="1"/>
  <c r="P3487" i="1" s="1"/>
  <c r="Q3487" i="1" s="1"/>
  <c r="R503" i="2"/>
  <c r="U502" i="2"/>
  <c r="S502" i="2"/>
  <c r="T503" i="2"/>
  <c r="Q503" i="2"/>
  <c r="N504" i="2"/>
  <c r="O505" i="2" s="1"/>
  <c r="M504" i="2"/>
  <c r="P504" i="2"/>
  <c r="L504" i="2"/>
  <c r="J1788" i="2"/>
  <c r="O3487" i="1" l="1"/>
  <c r="P3488" i="1" s="1"/>
  <c r="Q3488" i="1" s="1"/>
  <c r="M3487" i="1"/>
  <c r="N3487" i="1"/>
  <c r="R3487" i="1"/>
  <c r="U503" i="2"/>
  <c r="S503" i="2"/>
  <c r="Q504" i="2"/>
  <c r="T504" i="2"/>
  <c r="R504" i="2"/>
  <c r="L505" i="2"/>
  <c r="P505" i="2"/>
  <c r="N505" i="2"/>
  <c r="O506" i="2" s="1"/>
  <c r="M505" i="2"/>
  <c r="J1789" i="2"/>
  <c r="O3488" i="1" l="1"/>
  <c r="P3489" i="1" s="1"/>
  <c r="Q3489" i="1" s="1"/>
  <c r="R3488" i="1"/>
  <c r="N3488" i="1"/>
  <c r="M3488" i="1"/>
  <c r="M506" i="2"/>
  <c r="N506" i="2"/>
  <c r="O507" i="2" s="1"/>
  <c r="L506" i="2"/>
  <c r="P506" i="2"/>
  <c r="Q505" i="2"/>
  <c r="S504" i="2"/>
  <c r="T505" i="2"/>
  <c r="U504" i="2"/>
  <c r="R505" i="2"/>
  <c r="J1790" i="2"/>
  <c r="R3489" i="1" l="1"/>
  <c r="O3489" i="1"/>
  <c r="P3490" i="1" s="1"/>
  <c r="Q3490" i="1" s="1"/>
  <c r="M3489" i="1"/>
  <c r="N3489" i="1"/>
  <c r="P507" i="2"/>
  <c r="N507" i="2"/>
  <c r="O508" i="2" s="1"/>
  <c r="M507" i="2"/>
  <c r="L507" i="2"/>
  <c r="U505" i="2"/>
  <c r="Q506" i="2"/>
  <c r="R506" i="2"/>
  <c r="S505" i="2"/>
  <c r="T506" i="2"/>
  <c r="J1791" i="2"/>
  <c r="N3490" i="1" l="1"/>
  <c r="R3490" i="1"/>
  <c r="M3490" i="1"/>
  <c r="O3490" i="1"/>
  <c r="P3491" i="1" s="1"/>
  <c r="Q3491" i="1" s="1"/>
  <c r="N508" i="2"/>
  <c r="O509" i="2" s="1"/>
  <c r="P508" i="2"/>
  <c r="M508" i="2"/>
  <c r="L508" i="2"/>
  <c r="R507" i="2"/>
  <c r="S506" i="2"/>
  <c r="Q507" i="2"/>
  <c r="T507" i="2"/>
  <c r="U506" i="2"/>
  <c r="J1792" i="2"/>
  <c r="R3491" i="1" l="1"/>
  <c r="O3491" i="1"/>
  <c r="P3492" i="1" s="1"/>
  <c r="Q3492" i="1" s="1"/>
  <c r="N3491" i="1"/>
  <c r="M3491" i="1"/>
  <c r="U507" i="2"/>
  <c r="R508" i="2"/>
  <c r="T508" i="2"/>
  <c r="Q508" i="2"/>
  <c r="S507" i="2"/>
  <c r="N509" i="2"/>
  <c r="O510" i="2" s="1"/>
  <c r="L509" i="2"/>
  <c r="M509" i="2"/>
  <c r="P509" i="2"/>
  <c r="J1793" i="2"/>
  <c r="M3492" i="1" l="1"/>
  <c r="O3492" i="1"/>
  <c r="P3493" i="1" s="1"/>
  <c r="Q3493" i="1" s="1"/>
  <c r="N3492" i="1"/>
  <c r="R3492" i="1"/>
  <c r="P510" i="2"/>
  <c r="M510" i="2"/>
  <c r="N510" i="2"/>
  <c r="O511" i="2" s="1"/>
  <c r="L510" i="2"/>
  <c r="U508" i="2"/>
  <c r="R509" i="2"/>
  <c r="T509" i="2"/>
  <c r="S508" i="2"/>
  <c r="Q509" i="2"/>
  <c r="J1794" i="2"/>
  <c r="R3493" i="1" l="1"/>
  <c r="N3493" i="1"/>
  <c r="M3493" i="1"/>
  <c r="O3493" i="1"/>
  <c r="P3494" i="1" s="1"/>
  <c r="Q3494" i="1" s="1"/>
  <c r="L511" i="2"/>
  <c r="M511" i="2"/>
  <c r="N511" i="2"/>
  <c r="O512" i="2" s="1"/>
  <c r="P511" i="2"/>
  <c r="R510" i="2"/>
  <c r="Q510" i="2"/>
  <c r="S509" i="2"/>
  <c r="T510" i="2"/>
  <c r="U509" i="2"/>
  <c r="J1795" i="2"/>
  <c r="M3494" i="1" l="1"/>
  <c r="O3494" i="1"/>
  <c r="P3495" i="1" s="1"/>
  <c r="Q3495" i="1" s="1"/>
  <c r="R3494" i="1"/>
  <c r="N3494" i="1"/>
  <c r="L512" i="2"/>
  <c r="P512" i="2"/>
  <c r="N512" i="2"/>
  <c r="O513" i="2" s="1"/>
  <c r="M512" i="2"/>
  <c r="U510" i="2"/>
  <c r="Q511" i="2"/>
  <c r="T511" i="2"/>
  <c r="R511" i="2"/>
  <c r="S510" i="2"/>
  <c r="J1796" i="2"/>
  <c r="R3495" i="1" l="1"/>
  <c r="N3495" i="1"/>
  <c r="M3495" i="1"/>
  <c r="O3495" i="1"/>
  <c r="P3496" i="1" s="1"/>
  <c r="Q3496" i="1" s="1"/>
  <c r="L513" i="2"/>
  <c r="N513" i="2"/>
  <c r="O514" i="2" s="1"/>
  <c r="P513" i="2"/>
  <c r="M513" i="2"/>
  <c r="S511" i="2"/>
  <c r="U511" i="2"/>
  <c r="T512" i="2"/>
  <c r="R512" i="2"/>
  <c r="Q512" i="2"/>
  <c r="J1797" i="2"/>
  <c r="M3496" i="1" l="1"/>
  <c r="O3496" i="1"/>
  <c r="P3497" i="1" s="1"/>
  <c r="Q3497" i="1" s="1"/>
  <c r="N3496" i="1"/>
  <c r="R3496" i="1"/>
  <c r="R513" i="2"/>
  <c r="S512" i="2"/>
  <c r="U512" i="2"/>
  <c r="T513" i="2"/>
  <c r="Q513" i="2"/>
  <c r="M514" i="2"/>
  <c r="N514" i="2"/>
  <c r="O515" i="2" s="1"/>
  <c r="P514" i="2"/>
  <c r="L514" i="2"/>
  <c r="J1798" i="2"/>
  <c r="N3497" i="1" l="1"/>
  <c r="R3497" i="1"/>
  <c r="O3497" i="1"/>
  <c r="P3498" i="1" s="1"/>
  <c r="Q3498" i="1" s="1"/>
  <c r="M3497" i="1"/>
  <c r="U513" i="2"/>
  <c r="Q514" i="2"/>
  <c r="S513" i="2"/>
  <c r="T514" i="2"/>
  <c r="R514" i="2"/>
  <c r="M515" i="2"/>
  <c r="N515" i="2"/>
  <c r="O516" i="2" s="1"/>
  <c r="L515" i="2"/>
  <c r="P515" i="2"/>
  <c r="J1799" i="2"/>
  <c r="R3498" i="1" l="1"/>
  <c r="N3498" i="1"/>
  <c r="O3498" i="1"/>
  <c r="P3499" i="1" s="1"/>
  <c r="Q3499" i="1" s="1"/>
  <c r="M3498" i="1"/>
  <c r="M516" i="2"/>
  <c r="P516" i="2"/>
  <c r="L516" i="2"/>
  <c r="N516" i="2"/>
  <c r="O517" i="2" s="1"/>
  <c r="R515" i="2"/>
  <c r="S514" i="2"/>
  <c r="Q515" i="2"/>
  <c r="U514" i="2"/>
  <c r="T515" i="2"/>
  <c r="J1800" i="2"/>
  <c r="R3499" i="1" l="1"/>
  <c r="M3499" i="1"/>
  <c r="N3499" i="1"/>
  <c r="O3499" i="1"/>
  <c r="P3500" i="1" s="1"/>
  <c r="Q3500" i="1" s="1"/>
  <c r="M517" i="2"/>
  <c r="N517" i="2"/>
  <c r="O518" i="2" s="1"/>
  <c r="L517" i="2"/>
  <c r="P517" i="2"/>
  <c r="R516" i="2"/>
  <c r="Q516" i="2"/>
  <c r="S515" i="2"/>
  <c r="T516" i="2"/>
  <c r="U515" i="2"/>
  <c r="J1801" i="2"/>
  <c r="M3500" i="1" l="1"/>
  <c r="O3500" i="1"/>
  <c r="P3501" i="1" s="1"/>
  <c r="Q3501" i="1" s="1"/>
  <c r="N3500" i="1"/>
  <c r="R3500" i="1"/>
  <c r="T517" i="2"/>
  <c r="Q517" i="2"/>
  <c r="U516" i="2"/>
  <c r="S516" i="2"/>
  <c r="R517" i="2"/>
  <c r="L518" i="2"/>
  <c r="P518" i="2"/>
  <c r="N518" i="2"/>
  <c r="O519" i="2" s="1"/>
  <c r="M518" i="2"/>
  <c r="J1802" i="2"/>
  <c r="R3501" i="1" l="1"/>
  <c r="N3501" i="1"/>
  <c r="O3501" i="1"/>
  <c r="P3502" i="1" s="1"/>
  <c r="Q3502" i="1" s="1"/>
  <c r="M3501" i="1"/>
  <c r="N519" i="2"/>
  <c r="O520" i="2" s="1"/>
  <c r="P519" i="2"/>
  <c r="M519" i="2"/>
  <c r="L519" i="2"/>
  <c r="Q518" i="2"/>
  <c r="S517" i="2"/>
  <c r="R518" i="2"/>
  <c r="T518" i="2"/>
  <c r="U517" i="2"/>
  <c r="J1803" i="2"/>
  <c r="O3502" i="1" l="1"/>
  <c r="P3503" i="1" s="1"/>
  <c r="Q3503" i="1" s="1"/>
  <c r="M3502" i="1"/>
  <c r="N3502" i="1"/>
  <c r="R3502" i="1"/>
  <c r="Q519" i="2"/>
  <c r="T519" i="2"/>
  <c r="U518" i="2"/>
  <c r="R519" i="2"/>
  <c r="S518" i="2"/>
  <c r="L520" i="2"/>
  <c r="P520" i="2"/>
  <c r="M520" i="2"/>
  <c r="N520" i="2"/>
  <c r="O521" i="2" s="1"/>
  <c r="J1804" i="2"/>
  <c r="R3503" i="1" l="1"/>
  <c r="O3503" i="1"/>
  <c r="P3504" i="1" s="1"/>
  <c r="Q3504" i="1" s="1"/>
  <c r="N3503" i="1"/>
  <c r="M3503" i="1"/>
  <c r="R520" i="2"/>
  <c r="S519" i="2"/>
  <c r="U519" i="2"/>
  <c r="T520" i="2"/>
  <c r="Q520" i="2"/>
  <c r="P521" i="2"/>
  <c r="M521" i="2"/>
  <c r="L521" i="2"/>
  <c r="N521" i="2"/>
  <c r="O522" i="2" s="1"/>
  <c r="J1805" i="2"/>
  <c r="N3504" i="1" l="1"/>
  <c r="R3504" i="1"/>
  <c r="O3504" i="1"/>
  <c r="P3505" i="1" s="1"/>
  <c r="Q3505" i="1" s="1"/>
  <c r="M3504" i="1"/>
  <c r="R521" i="2"/>
  <c r="T521" i="2"/>
  <c r="S520" i="2"/>
  <c r="U520" i="2"/>
  <c r="Q521" i="2"/>
  <c r="M522" i="2"/>
  <c r="L522" i="2"/>
  <c r="P522" i="2"/>
  <c r="N522" i="2"/>
  <c r="O523" i="2" s="1"/>
  <c r="J1806" i="2"/>
  <c r="R3505" i="1" l="1"/>
  <c r="N3505" i="1"/>
  <c r="M3505" i="1"/>
  <c r="O3505" i="1"/>
  <c r="P3506" i="1" s="1"/>
  <c r="Q3506" i="1" s="1"/>
  <c r="R522" i="2"/>
  <c r="U521" i="2"/>
  <c r="S521" i="2"/>
  <c r="T522" i="2"/>
  <c r="Q522" i="2"/>
  <c r="P523" i="2"/>
  <c r="M523" i="2"/>
  <c r="L523" i="2"/>
  <c r="N523" i="2"/>
  <c r="O524" i="2" s="1"/>
  <c r="J1807" i="2"/>
  <c r="M3506" i="1" l="1"/>
  <c r="O3506" i="1"/>
  <c r="P3507" i="1" s="1"/>
  <c r="Q3507" i="1" s="1"/>
  <c r="R3506" i="1"/>
  <c r="N3506" i="1"/>
  <c r="R523" i="2"/>
  <c r="T523" i="2"/>
  <c r="S522" i="2"/>
  <c r="U522" i="2"/>
  <c r="Q523" i="2"/>
  <c r="L524" i="2"/>
  <c r="P524" i="2"/>
  <c r="M524" i="2"/>
  <c r="N524" i="2"/>
  <c r="O525" i="2" s="1"/>
  <c r="J1808" i="2"/>
  <c r="M3507" i="1" l="1"/>
  <c r="R3507" i="1"/>
  <c r="O3507" i="1"/>
  <c r="P3508" i="1" s="1"/>
  <c r="Q3508" i="1" s="1"/>
  <c r="N3507" i="1"/>
  <c r="U523" i="2"/>
  <c r="S523" i="2"/>
  <c r="Q524" i="2"/>
  <c r="R524" i="2"/>
  <c r="T524" i="2"/>
  <c r="P525" i="2"/>
  <c r="L525" i="2"/>
  <c r="N525" i="2"/>
  <c r="O526" i="2" s="1"/>
  <c r="M525" i="2"/>
  <c r="J1809" i="2"/>
  <c r="R3508" i="1" l="1"/>
  <c r="N3508" i="1"/>
  <c r="O3508" i="1"/>
  <c r="P3509" i="1" s="1"/>
  <c r="Q3509" i="1" s="1"/>
  <c r="M3508" i="1"/>
  <c r="P526" i="2"/>
  <c r="M526" i="2"/>
  <c r="L526" i="2"/>
  <c r="N526" i="2"/>
  <c r="O527" i="2" s="1"/>
  <c r="R525" i="2"/>
  <c r="S524" i="2"/>
  <c r="U524" i="2" s="1"/>
  <c r="T525" i="2"/>
  <c r="Q525" i="2"/>
  <c r="J1810" i="2"/>
  <c r="N3509" i="1" l="1"/>
  <c r="O3509" i="1"/>
  <c r="P3510" i="1" s="1"/>
  <c r="Q3510" i="1" s="1"/>
  <c r="M3509" i="1"/>
  <c r="R3509" i="1"/>
  <c r="M527" i="2"/>
  <c r="L527" i="2"/>
  <c r="N527" i="2"/>
  <c r="O528" i="2" s="1"/>
  <c r="P527" i="2"/>
  <c r="T526" i="2"/>
  <c r="S525" i="2"/>
  <c r="R526" i="2"/>
  <c r="Q526" i="2"/>
  <c r="U525" i="2"/>
  <c r="J1811" i="2"/>
  <c r="R3510" i="1" l="1"/>
  <c r="O3510" i="1"/>
  <c r="P3511" i="1" s="1"/>
  <c r="Q3511" i="1" s="1"/>
  <c r="M3510" i="1"/>
  <c r="N3510" i="1"/>
  <c r="P528" i="2"/>
  <c r="M528" i="2"/>
  <c r="L528" i="2"/>
  <c r="N528" i="2"/>
  <c r="O529" i="2" s="1"/>
  <c r="U526" i="2"/>
  <c r="R527" i="2"/>
  <c r="T527" i="2"/>
  <c r="S526" i="2"/>
  <c r="Q527" i="2"/>
  <c r="J1812" i="2"/>
  <c r="N3511" i="1" l="1"/>
  <c r="O3511" i="1"/>
  <c r="P3512" i="1" s="1"/>
  <c r="Q3512" i="1" s="1"/>
  <c r="M3511" i="1"/>
  <c r="R3511" i="1"/>
  <c r="L529" i="2"/>
  <c r="N529" i="2"/>
  <c r="O530" i="2" s="1"/>
  <c r="P529" i="2"/>
  <c r="M529" i="2"/>
  <c r="T528" i="2"/>
  <c r="Q528" i="2"/>
  <c r="S527" i="2"/>
  <c r="R528" i="2"/>
  <c r="U527" i="2"/>
  <c r="J1813" i="2"/>
  <c r="N3512" i="1" l="1"/>
  <c r="R3512" i="1"/>
  <c r="O3512" i="1"/>
  <c r="P3513" i="1" s="1"/>
  <c r="Q3513" i="1" s="1"/>
  <c r="M3512" i="1"/>
  <c r="T529" i="2"/>
  <c r="Q529" i="2"/>
  <c r="S528" i="2"/>
  <c r="U528" i="2" s="1"/>
  <c r="R529" i="2"/>
  <c r="L530" i="2"/>
  <c r="N530" i="2"/>
  <c r="O531" i="2" s="1"/>
  <c r="M530" i="2"/>
  <c r="P530" i="2"/>
  <c r="J1814" i="2"/>
  <c r="R3513" i="1" l="1"/>
  <c r="M3513" i="1"/>
  <c r="N3513" i="1"/>
  <c r="O3513" i="1"/>
  <c r="P3514" i="1" s="1"/>
  <c r="Q3514" i="1" s="1"/>
  <c r="L531" i="2"/>
  <c r="N531" i="2"/>
  <c r="O532" i="2" s="1"/>
  <c r="M531" i="2"/>
  <c r="P531" i="2"/>
  <c r="T530" i="2"/>
  <c r="U529" i="2"/>
  <c r="R530" i="2"/>
  <c r="Q530" i="2"/>
  <c r="S529" i="2"/>
  <c r="J1815" i="2"/>
  <c r="N3514" i="1" l="1"/>
  <c r="O3514" i="1"/>
  <c r="P3515" i="1" s="1"/>
  <c r="Q3515" i="1" s="1"/>
  <c r="M3514" i="1"/>
  <c r="R3514" i="1"/>
  <c r="M532" i="2"/>
  <c r="L532" i="2"/>
  <c r="N532" i="2"/>
  <c r="O533" i="2" s="1"/>
  <c r="P532" i="2"/>
  <c r="T531" i="2"/>
  <c r="S530" i="2"/>
  <c r="R531" i="2"/>
  <c r="U530" i="2"/>
  <c r="Q531" i="2"/>
  <c r="J1816" i="2"/>
  <c r="O3515" i="1" l="1"/>
  <c r="P3516" i="1" s="1"/>
  <c r="Q3516" i="1" s="1"/>
  <c r="N3515" i="1"/>
  <c r="M3515" i="1"/>
  <c r="R3515" i="1"/>
  <c r="N533" i="2"/>
  <c r="O534" i="2" s="1"/>
  <c r="M533" i="2"/>
  <c r="P533" i="2"/>
  <c r="L533" i="2"/>
  <c r="T532" i="2"/>
  <c r="Q532" i="2"/>
  <c r="S531" i="2"/>
  <c r="R532" i="2"/>
  <c r="U531" i="2"/>
  <c r="J1817" i="2"/>
  <c r="N3516" i="1" l="1"/>
  <c r="O3516" i="1"/>
  <c r="P3517" i="1" s="1"/>
  <c r="Q3517" i="1" s="1"/>
  <c r="R3516" i="1"/>
  <c r="M3516" i="1"/>
  <c r="Q533" i="2"/>
  <c r="R533" i="2"/>
  <c r="U532" i="2"/>
  <c r="T533" i="2"/>
  <c r="S532" i="2"/>
  <c r="L534" i="2"/>
  <c r="M534" i="2"/>
  <c r="P534" i="2"/>
  <c r="N534" i="2"/>
  <c r="O535" i="2" s="1"/>
  <c r="J1818" i="2"/>
  <c r="R3517" i="1" l="1"/>
  <c r="N3517" i="1"/>
  <c r="M3517" i="1"/>
  <c r="O3517" i="1"/>
  <c r="P3518" i="1" s="1"/>
  <c r="Q3518" i="1" s="1"/>
  <c r="R534" i="2"/>
  <c r="S533" i="2"/>
  <c r="U533" i="2"/>
  <c r="Q534" i="2"/>
  <c r="T534" i="2"/>
  <c r="N535" i="2"/>
  <c r="O536" i="2" s="1"/>
  <c r="P535" i="2"/>
  <c r="M535" i="2"/>
  <c r="L535" i="2"/>
  <c r="J1819" i="2"/>
  <c r="M3518" i="1" l="1"/>
  <c r="R3518" i="1"/>
  <c r="O3518" i="1"/>
  <c r="P3519" i="1" s="1"/>
  <c r="Q3519" i="1" s="1"/>
  <c r="N3518" i="1"/>
  <c r="T535" i="2"/>
  <c r="R535" i="2"/>
  <c r="U534" i="2"/>
  <c r="S534" i="2"/>
  <c r="Q535" i="2"/>
  <c r="L536" i="2"/>
  <c r="P536" i="2"/>
  <c r="N536" i="2"/>
  <c r="O537" i="2" s="1"/>
  <c r="M536" i="2"/>
  <c r="J1820" i="2"/>
  <c r="O3519" i="1" l="1"/>
  <c r="P3520" i="1" s="1"/>
  <c r="Q3520" i="1" s="1"/>
  <c r="N3519" i="1"/>
  <c r="M3519" i="1"/>
  <c r="R3519" i="1"/>
  <c r="L537" i="2"/>
  <c r="N537" i="2"/>
  <c r="O538" i="2" s="1"/>
  <c r="M537" i="2"/>
  <c r="P537" i="2"/>
  <c r="T536" i="2"/>
  <c r="R536" i="2"/>
  <c r="Q536" i="2"/>
  <c r="S535" i="2"/>
  <c r="U535" i="2"/>
  <c r="J1821" i="2"/>
  <c r="R3520" i="1" l="1"/>
  <c r="M3520" i="1"/>
  <c r="N3520" i="1"/>
  <c r="O3520" i="1"/>
  <c r="P3521" i="1" s="1"/>
  <c r="Q3521" i="1" s="1"/>
  <c r="U536" i="2"/>
  <c r="T537" i="2"/>
  <c r="Q537" i="2"/>
  <c r="R537" i="2"/>
  <c r="S536" i="2"/>
  <c r="M538" i="2"/>
  <c r="N538" i="2"/>
  <c r="O539" i="2" s="1"/>
  <c r="L538" i="2"/>
  <c r="P538" i="2"/>
  <c r="J1822" i="2"/>
  <c r="R3521" i="1" l="1"/>
  <c r="O3521" i="1"/>
  <c r="P3522" i="1" s="1"/>
  <c r="Q3522" i="1" s="1"/>
  <c r="M3521" i="1"/>
  <c r="N3521" i="1"/>
  <c r="P539" i="2"/>
  <c r="L539" i="2"/>
  <c r="N539" i="2"/>
  <c r="O540" i="2" s="1"/>
  <c r="M539" i="2"/>
  <c r="R538" i="2"/>
  <c r="S537" i="2"/>
  <c r="Q538" i="2"/>
  <c r="T538" i="2"/>
  <c r="U537" i="2"/>
  <c r="J1823" i="2"/>
  <c r="M3522" i="1" l="1"/>
  <c r="R3522" i="1"/>
  <c r="O3522" i="1"/>
  <c r="P3523" i="1" s="1"/>
  <c r="Q3523" i="1" s="1"/>
  <c r="N3522" i="1"/>
  <c r="P540" i="2"/>
  <c r="N540" i="2"/>
  <c r="O541" i="2" s="1"/>
  <c r="M540" i="2"/>
  <c r="L540" i="2"/>
  <c r="Q539" i="2"/>
  <c r="R539" i="2"/>
  <c r="S538" i="2"/>
  <c r="U538" i="2"/>
  <c r="T539" i="2"/>
  <c r="J1824" i="2"/>
  <c r="O3523" i="1" l="1"/>
  <c r="P3524" i="1" s="1"/>
  <c r="Q3524" i="1" s="1"/>
  <c r="M3523" i="1"/>
  <c r="R3523" i="1"/>
  <c r="N3523" i="1"/>
  <c r="N541" i="2"/>
  <c r="O542" i="2" s="1"/>
  <c r="L541" i="2"/>
  <c r="P541" i="2"/>
  <c r="M541" i="2"/>
  <c r="R540" i="2"/>
  <c r="S539" i="2"/>
  <c r="Q540" i="2"/>
  <c r="U539" i="2"/>
  <c r="T540" i="2"/>
  <c r="J1825" i="2"/>
  <c r="R3524" i="1" l="1"/>
  <c r="N3524" i="1"/>
  <c r="M3524" i="1"/>
  <c r="O3524" i="1"/>
  <c r="P3525" i="1" s="1"/>
  <c r="Q3525" i="1" s="1"/>
  <c r="S540" i="2"/>
  <c r="R541" i="2"/>
  <c r="Q541" i="2"/>
  <c r="T541" i="2"/>
  <c r="U540" i="2"/>
  <c r="M542" i="2"/>
  <c r="N542" i="2"/>
  <c r="O543" i="2" s="1"/>
  <c r="P542" i="2"/>
  <c r="L542" i="2"/>
  <c r="J1826" i="2"/>
  <c r="R3525" i="1" l="1"/>
  <c r="M3525" i="1"/>
  <c r="O3525" i="1"/>
  <c r="P3526" i="1" s="1"/>
  <c r="Q3526" i="1" s="1"/>
  <c r="N3525" i="1"/>
  <c r="M543" i="2"/>
  <c r="N543" i="2"/>
  <c r="O544" i="2" s="1"/>
  <c r="P543" i="2"/>
  <c r="L543" i="2"/>
  <c r="T542" i="2"/>
  <c r="R542" i="2"/>
  <c r="S541" i="2"/>
  <c r="U541" i="2"/>
  <c r="Q542" i="2"/>
  <c r="J1827" i="2"/>
  <c r="M3526" i="1" l="1"/>
  <c r="N3526" i="1"/>
  <c r="R3526" i="1"/>
  <c r="O3526" i="1"/>
  <c r="P3527" i="1" s="1"/>
  <c r="Q3527" i="1" s="1"/>
  <c r="Q543" i="2"/>
  <c r="R543" i="2"/>
  <c r="S542" i="2"/>
  <c r="T543" i="2"/>
  <c r="U542" i="2"/>
  <c r="L544" i="2"/>
  <c r="N544" i="2"/>
  <c r="O545" i="2" s="1"/>
  <c r="M544" i="2"/>
  <c r="P544" i="2"/>
  <c r="J1828" i="2"/>
  <c r="O3527" i="1" l="1"/>
  <c r="P3528" i="1" s="1"/>
  <c r="Q3528" i="1" s="1"/>
  <c r="R3527" i="1"/>
  <c r="N3527" i="1"/>
  <c r="M3527" i="1"/>
  <c r="P545" i="2"/>
  <c r="M545" i="2"/>
  <c r="N545" i="2"/>
  <c r="O546" i="2" s="1"/>
  <c r="L545" i="2"/>
  <c r="U543" i="2"/>
  <c r="R544" i="2"/>
  <c r="S543" i="2"/>
  <c r="T544" i="2"/>
  <c r="Q544" i="2"/>
  <c r="J1829" i="2"/>
  <c r="R3528" i="1" l="1"/>
  <c r="N3528" i="1"/>
  <c r="M3528" i="1"/>
  <c r="O3528" i="1"/>
  <c r="P3529" i="1" s="1"/>
  <c r="Q3529" i="1" s="1"/>
  <c r="M546" i="2"/>
  <c r="P546" i="2"/>
  <c r="N546" i="2"/>
  <c r="O547" i="2" s="1"/>
  <c r="L546" i="2"/>
  <c r="T545" i="2"/>
  <c r="U544" i="2"/>
  <c r="S544" i="2"/>
  <c r="Q545" i="2"/>
  <c r="R545" i="2"/>
  <c r="J1830" i="2"/>
  <c r="R3529" i="1" l="1"/>
  <c r="M3529" i="1"/>
  <c r="O3529" i="1"/>
  <c r="P3530" i="1" s="1"/>
  <c r="Q3530" i="1" s="1"/>
  <c r="N3529" i="1"/>
  <c r="M547" i="2"/>
  <c r="L547" i="2"/>
  <c r="N547" i="2"/>
  <c r="O548" i="2" s="1"/>
  <c r="P547" i="2"/>
  <c r="R546" i="2"/>
  <c r="T546" i="2"/>
  <c r="S545" i="2"/>
  <c r="U545" i="2"/>
  <c r="Q546" i="2"/>
  <c r="J1831" i="2"/>
  <c r="R3530" i="1" l="1"/>
  <c r="O3530" i="1"/>
  <c r="P3531" i="1" s="1"/>
  <c r="Q3531" i="1" s="1"/>
  <c r="N3530" i="1"/>
  <c r="M3530" i="1"/>
  <c r="S546" i="2"/>
  <c r="T547" i="2"/>
  <c r="U546" i="2"/>
  <c r="Q547" i="2"/>
  <c r="R547" i="2"/>
  <c r="M548" i="2"/>
  <c r="L548" i="2"/>
  <c r="P548" i="2"/>
  <c r="N548" i="2"/>
  <c r="O549" i="2" s="1"/>
  <c r="J1832" i="2"/>
  <c r="N3531" i="1" l="1"/>
  <c r="O3531" i="1"/>
  <c r="P3532" i="1" s="1"/>
  <c r="Q3532" i="1" s="1"/>
  <c r="R3531" i="1"/>
  <c r="M3531" i="1"/>
  <c r="Q548" i="2"/>
  <c r="S547" i="2"/>
  <c r="R548" i="2"/>
  <c r="U547" i="2"/>
  <c r="T548" i="2"/>
  <c r="N549" i="2"/>
  <c r="O550" i="2" s="1"/>
  <c r="M549" i="2"/>
  <c r="L549" i="2"/>
  <c r="P549" i="2"/>
  <c r="J1833" i="2"/>
  <c r="O3532" i="1" l="1"/>
  <c r="P3533" i="1" s="1"/>
  <c r="Q3533" i="1" s="1"/>
  <c r="N3532" i="1"/>
  <c r="M3532" i="1"/>
  <c r="R3532" i="1"/>
  <c r="L550" i="2"/>
  <c r="P550" i="2"/>
  <c r="M550" i="2"/>
  <c r="N550" i="2"/>
  <c r="O551" i="2" s="1"/>
  <c r="R549" i="2"/>
  <c r="U548" i="2"/>
  <c r="Q549" i="2"/>
  <c r="S548" i="2"/>
  <c r="T549" i="2"/>
  <c r="J1834" i="2"/>
  <c r="N3533" i="1" l="1"/>
  <c r="R3533" i="1"/>
  <c r="M3533" i="1"/>
  <c r="O3533" i="1"/>
  <c r="P3534" i="1" s="1"/>
  <c r="Q3534" i="1" s="1"/>
  <c r="M551" i="2"/>
  <c r="N551" i="2"/>
  <c r="O552" i="2" s="1"/>
  <c r="L551" i="2"/>
  <c r="P551" i="2"/>
  <c r="R550" i="2"/>
  <c r="S549" i="2"/>
  <c r="Q550" i="2"/>
  <c r="T550" i="2"/>
  <c r="U549" i="2"/>
  <c r="J1835" i="2"/>
  <c r="N3534" i="1" l="1"/>
  <c r="R3534" i="1"/>
  <c r="O3534" i="1"/>
  <c r="P3535" i="1" s="1"/>
  <c r="Q3535" i="1" s="1"/>
  <c r="M3534" i="1"/>
  <c r="Q551" i="2"/>
  <c r="S550" i="2"/>
  <c r="T551" i="2"/>
  <c r="U550" i="2"/>
  <c r="R551" i="2"/>
  <c r="N552" i="2"/>
  <c r="O553" i="2" s="1"/>
  <c r="M552" i="2"/>
  <c r="P552" i="2"/>
  <c r="L552" i="2"/>
  <c r="J1836" i="2"/>
  <c r="O3535" i="1" l="1"/>
  <c r="P3536" i="1" s="1"/>
  <c r="Q3536" i="1" s="1"/>
  <c r="N3535" i="1"/>
  <c r="R3535" i="1"/>
  <c r="M3535" i="1"/>
  <c r="U551" i="2"/>
  <c r="R552" i="2"/>
  <c r="Q552" i="2"/>
  <c r="S551" i="2"/>
  <c r="T552" i="2"/>
  <c r="P553" i="2"/>
  <c r="M553" i="2"/>
  <c r="N553" i="2"/>
  <c r="O554" i="2" s="1"/>
  <c r="L553" i="2"/>
  <c r="J1837" i="2"/>
  <c r="O3536" i="1" l="1"/>
  <c r="P3537" i="1" s="1"/>
  <c r="Q3537" i="1" s="1"/>
  <c r="N3536" i="1"/>
  <c r="M3536" i="1"/>
  <c r="R3536" i="1"/>
  <c r="L554" i="2"/>
  <c r="P554" i="2"/>
  <c r="N554" i="2"/>
  <c r="O555" i="2" s="1"/>
  <c r="M554" i="2"/>
  <c r="R553" i="2"/>
  <c r="S552" i="2"/>
  <c r="Q553" i="2"/>
  <c r="U552" i="2"/>
  <c r="T553" i="2"/>
  <c r="J1838" i="2"/>
  <c r="R3537" i="1" l="1"/>
  <c r="M3537" i="1"/>
  <c r="N3537" i="1"/>
  <c r="O3537" i="1"/>
  <c r="P3538" i="1" s="1"/>
  <c r="Q3538" i="1" s="1"/>
  <c r="T554" i="2"/>
  <c r="Q554" i="2"/>
  <c r="U553" i="2"/>
  <c r="R554" i="2"/>
  <c r="S553" i="2"/>
  <c r="L555" i="2"/>
  <c r="P555" i="2"/>
  <c r="N555" i="2"/>
  <c r="O556" i="2" s="1"/>
  <c r="M555" i="2"/>
  <c r="J1839" i="2"/>
  <c r="N3538" i="1" l="1"/>
  <c r="M3538" i="1"/>
  <c r="R3538" i="1"/>
  <c r="O3538" i="1"/>
  <c r="P3539" i="1" s="1"/>
  <c r="Q3539" i="1" s="1"/>
  <c r="T555" i="2"/>
  <c r="U554" i="2"/>
  <c r="S554" i="2"/>
  <c r="R555" i="2"/>
  <c r="Q555" i="2"/>
  <c r="L556" i="2"/>
  <c r="M556" i="2"/>
  <c r="N556" i="2"/>
  <c r="O557" i="2" s="1"/>
  <c r="P556" i="2"/>
  <c r="J1840" i="2"/>
  <c r="O3539" i="1" l="1"/>
  <c r="P3540" i="1" s="1"/>
  <c r="Q3540" i="1" s="1"/>
  <c r="M3539" i="1"/>
  <c r="R3539" i="1"/>
  <c r="N3539" i="1"/>
  <c r="L557" i="2"/>
  <c r="P557" i="2"/>
  <c r="N557" i="2"/>
  <c r="O558" i="2" s="1"/>
  <c r="M557" i="2"/>
  <c r="U555" i="2"/>
  <c r="Q556" i="2"/>
  <c r="R556" i="2"/>
  <c r="S555" i="2"/>
  <c r="T556" i="2"/>
  <c r="J1841" i="2"/>
  <c r="R3540" i="1" l="1"/>
  <c r="M3540" i="1"/>
  <c r="N3540" i="1"/>
  <c r="O3540" i="1"/>
  <c r="P3541" i="1" s="1"/>
  <c r="Q3541" i="1" s="1"/>
  <c r="T557" i="2"/>
  <c r="Q557" i="2"/>
  <c r="S556" i="2"/>
  <c r="R557" i="2"/>
  <c r="U556" i="2"/>
  <c r="L558" i="2"/>
  <c r="M558" i="2"/>
  <c r="P558" i="2"/>
  <c r="N558" i="2"/>
  <c r="O559" i="2" s="1"/>
  <c r="J1842" i="2"/>
  <c r="O3541" i="1" l="1"/>
  <c r="P3542" i="1" s="1"/>
  <c r="Q3542" i="1" s="1"/>
  <c r="M3541" i="1"/>
  <c r="R3541" i="1"/>
  <c r="N3541" i="1"/>
  <c r="U557" i="2"/>
  <c r="S557" i="2"/>
  <c r="T558" i="2"/>
  <c r="R558" i="2"/>
  <c r="Q558" i="2"/>
  <c r="M559" i="2"/>
  <c r="L559" i="2"/>
  <c r="P559" i="2"/>
  <c r="N559" i="2"/>
  <c r="O560" i="2" s="1"/>
  <c r="J1843" i="2"/>
  <c r="O3542" i="1" l="1"/>
  <c r="P3543" i="1" s="1"/>
  <c r="Q3543" i="1" s="1"/>
  <c r="M3542" i="1"/>
  <c r="R3542" i="1"/>
  <c r="N3542" i="1"/>
  <c r="Q559" i="2"/>
  <c r="S558" i="2"/>
  <c r="T559" i="2"/>
  <c r="R559" i="2"/>
  <c r="U558" i="2"/>
  <c r="N560" i="2"/>
  <c r="O561" i="2" s="1"/>
  <c r="M560" i="2"/>
  <c r="L560" i="2"/>
  <c r="P560" i="2"/>
  <c r="J1844" i="2"/>
  <c r="N3543" i="1" l="1"/>
  <c r="R3543" i="1"/>
  <c r="O3543" i="1"/>
  <c r="P3544" i="1" s="1"/>
  <c r="Q3544" i="1" s="1"/>
  <c r="M3543" i="1"/>
  <c r="P561" i="2"/>
  <c r="L561" i="2"/>
  <c r="M561" i="2"/>
  <c r="N561" i="2"/>
  <c r="O562" i="2" s="1"/>
  <c r="U559" i="2"/>
  <c r="Q560" i="2"/>
  <c r="S559" i="2"/>
  <c r="T560" i="2"/>
  <c r="R560" i="2"/>
  <c r="J1845" i="2"/>
  <c r="R3544" i="1" l="1"/>
  <c r="N3544" i="1"/>
  <c r="O3544" i="1"/>
  <c r="P3545" i="1" s="1"/>
  <c r="Q3545" i="1" s="1"/>
  <c r="M3544" i="1"/>
  <c r="P562" i="2"/>
  <c r="M562" i="2"/>
  <c r="L562" i="2"/>
  <c r="N562" i="2"/>
  <c r="O563" i="2" s="1"/>
  <c r="R561" i="2"/>
  <c r="Q561" i="2"/>
  <c r="T561" i="2"/>
  <c r="U560" i="2"/>
  <c r="S560" i="2"/>
  <c r="J1846" i="2"/>
  <c r="N3545" i="1" l="1"/>
  <c r="R3545" i="1"/>
  <c r="O3545" i="1"/>
  <c r="P3546" i="1" s="1"/>
  <c r="Q3546" i="1" s="1"/>
  <c r="M3545" i="1"/>
  <c r="L563" i="2"/>
  <c r="P563" i="2"/>
  <c r="N563" i="2"/>
  <c r="O564" i="2" s="1"/>
  <c r="M563" i="2"/>
  <c r="Q562" i="2"/>
  <c r="S561" i="2"/>
  <c r="U561" i="2"/>
  <c r="R562" i="2"/>
  <c r="T562" i="2"/>
  <c r="J1847" i="2"/>
  <c r="O3546" i="1" l="1"/>
  <c r="P3547" i="1" s="1"/>
  <c r="Q3547" i="1" s="1"/>
  <c r="M3546" i="1"/>
  <c r="N3546" i="1"/>
  <c r="R3546" i="1"/>
  <c r="M564" i="2"/>
  <c r="L564" i="2"/>
  <c r="P564" i="2"/>
  <c r="N564" i="2"/>
  <c r="O565" i="2" s="1"/>
  <c r="S562" i="2"/>
  <c r="T563" i="2"/>
  <c r="Q563" i="2"/>
  <c r="R563" i="2"/>
  <c r="U562" i="2"/>
  <c r="J1848" i="2"/>
  <c r="M3547" i="1" l="1"/>
  <c r="O3547" i="1"/>
  <c r="P3548" i="1" s="1"/>
  <c r="Q3548" i="1" s="1"/>
  <c r="R3547" i="1"/>
  <c r="N3547" i="1"/>
  <c r="S563" i="2"/>
  <c r="Q564" i="2"/>
  <c r="T564" i="2"/>
  <c r="U563" i="2"/>
  <c r="R564" i="2"/>
  <c r="L565" i="2"/>
  <c r="N565" i="2"/>
  <c r="O566" i="2" s="1"/>
  <c r="P565" i="2"/>
  <c r="M565" i="2"/>
  <c r="J1849" i="2"/>
  <c r="M3548" i="1" l="1"/>
  <c r="R3548" i="1"/>
  <c r="N3548" i="1"/>
  <c r="O3548" i="1"/>
  <c r="P3549" i="1" s="1"/>
  <c r="Q3549" i="1" s="1"/>
  <c r="L566" i="2"/>
  <c r="N566" i="2"/>
  <c r="O567" i="2" s="1"/>
  <c r="P566" i="2"/>
  <c r="M566" i="2"/>
  <c r="Q565" i="2"/>
  <c r="T565" i="2"/>
  <c r="R565" i="2"/>
  <c r="S564" i="2"/>
  <c r="U564" i="2"/>
  <c r="J1850" i="2"/>
  <c r="R3549" i="1" l="1"/>
  <c r="O3549" i="1"/>
  <c r="P3550" i="1" s="1"/>
  <c r="Q3550" i="1" s="1"/>
  <c r="N3549" i="1"/>
  <c r="M3549" i="1"/>
  <c r="U565" i="2"/>
  <c r="R566" i="2"/>
  <c r="Q566" i="2"/>
  <c r="T566" i="2"/>
  <c r="S565" i="2"/>
  <c r="N567" i="2"/>
  <c r="O568" i="2" s="1"/>
  <c r="P567" i="2"/>
  <c r="M567" i="2"/>
  <c r="L567" i="2"/>
  <c r="J1851" i="2"/>
  <c r="N3550" i="1" l="1"/>
  <c r="R3550" i="1"/>
  <c r="O3550" i="1"/>
  <c r="P3551" i="1" s="1"/>
  <c r="Q3551" i="1" s="1"/>
  <c r="M3550" i="1"/>
  <c r="N568" i="2"/>
  <c r="O569" i="2" s="1"/>
  <c r="L568" i="2"/>
  <c r="M568" i="2"/>
  <c r="P568" i="2"/>
  <c r="T567" i="2"/>
  <c r="R567" i="2"/>
  <c r="S566" i="2"/>
  <c r="Q567" i="2"/>
  <c r="U566" i="2"/>
  <c r="J1852" i="2"/>
  <c r="O3551" i="1" l="1"/>
  <c r="P3552" i="1" s="1"/>
  <c r="Q3552" i="1" s="1"/>
  <c r="R3551" i="1"/>
  <c r="M3551" i="1"/>
  <c r="N3551" i="1"/>
  <c r="Q568" i="2"/>
  <c r="U567" i="2"/>
  <c r="T568" i="2"/>
  <c r="S567" i="2"/>
  <c r="R568" i="2"/>
  <c r="M569" i="2"/>
  <c r="P569" i="2"/>
  <c r="N569" i="2"/>
  <c r="O570" i="2" s="1"/>
  <c r="L569" i="2"/>
  <c r="J1853" i="2"/>
  <c r="R3552" i="1" l="1"/>
  <c r="N3552" i="1"/>
  <c r="O3552" i="1"/>
  <c r="P3553" i="1" s="1"/>
  <c r="Q3553" i="1" s="1"/>
  <c r="M3552" i="1"/>
  <c r="P570" i="2"/>
  <c r="M570" i="2"/>
  <c r="L570" i="2"/>
  <c r="N570" i="2"/>
  <c r="O571" i="2" s="1"/>
  <c r="R569" i="2"/>
  <c r="U568" i="2"/>
  <c r="Q569" i="2"/>
  <c r="S568" i="2"/>
  <c r="T569" i="2"/>
  <c r="J1854" i="2"/>
  <c r="N3553" i="1" l="1"/>
  <c r="M3553" i="1"/>
  <c r="O3553" i="1"/>
  <c r="P3554" i="1" s="1"/>
  <c r="Q3554" i="1" s="1"/>
  <c r="R3553" i="1"/>
  <c r="M571" i="2"/>
  <c r="P571" i="2"/>
  <c r="N571" i="2"/>
  <c r="O572" i="2" s="1"/>
  <c r="L571" i="2"/>
  <c r="Q570" i="2"/>
  <c r="R570" i="2"/>
  <c r="S569" i="2"/>
  <c r="T570" i="2"/>
  <c r="U569" i="2"/>
  <c r="J1855" i="2"/>
  <c r="M3554" i="1" l="1"/>
  <c r="R3554" i="1"/>
  <c r="O3554" i="1"/>
  <c r="P3555" i="1" s="1"/>
  <c r="Q3555" i="1" s="1"/>
  <c r="N3554" i="1"/>
  <c r="M572" i="2"/>
  <c r="L572" i="2"/>
  <c r="N572" i="2"/>
  <c r="O573" i="2" s="1"/>
  <c r="P572" i="2"/>
  <c r="U570" i="2"/>
  <c r="Q571" i="2"/>
  <c r="T571" i="2"/>
  <c r="R571" i="2"/>
  <c r="S570" i="2"/>
  <c r="J1856" i="2"/>
  <c r="R3555" i="1" l="1"/>
  <c r="M3555" i="1"/>
  <c r="O3555" i="1"/>
  <c r="P3556" i="1" s="1"/>
  <c r="Q3556" i="1" s="1"/>
  <c r="N3555" i="1"/>
  <c r="P573" i="2"/>
  <c r="M573" i="2"/>
  <c r="L573" i="2"/>
  <c r="N573" i="2"/>
  <c r="O574" i="2" s="1"/>
  <c r="S571" i="2"/>
  <c r="T572" i="2"/>
  <c r="R572" i="2"/>
  <c r="U571" i="2"/>
  <c r="Q572" i="2"/>
  <c r="J1857" i="2"/>
  <c r="R3556" i="1" l="1"/>
  <c r="N3556" i="1"/>
  <c r="O3556" i="1"/>
  <c r="P3557" i="1" s="1"/>
  <c r="Q3557" i="1" s="1"/>
  <c r="M3556" i="1"/>
  <c r="M574" i="2"/>
  <c r="L574" i="2"/>
  <c r="P574" i="2"/>
  <c r="N574" i="2"/>
  <c r="O575" i="2" s="1"/>
  <c r="S572" i="2"/>
  <c r="R573" i="2"/>
  <c r="Q573" i="2"/>
  <c r="T573" i="2"/>
  <c r="U572" i="2"/>
  <c r="J1858" i="2"/>
  <c r="N3557" i="1" l="1"/>
  <c r="O3557" i="1"/>
  <c r="P3558" i="1" s="1"/>
  <c r="Q3558" i="1" s="1"/>
  <c r="R3557" i="1"/>
  <c r="M3557" i="1"/>
  <c r="R574" i="2"/>
  <c r="Q574" i="2"/>
  <c r="T574" i="2"/>
  <c r="S573" i="2"/>
  <c r="U573" i="2"/>
  <c r="N575" i="2"/>
  <c r="O576" i="2" s="1"/>
  <c r="P575" i="2"/>
  <c r="M575" i="2"/>
  <c r="L575" i="2"/>
  <c r="J1859" i="2"/>
  <c r="M3558" i="1" l="1"/>
  <c r="R3558" i="1"/>
  <c r="O3558" i="1"/>
  <c r="P3559" i="1" s="1"/>
  <c r="Q3559" i="1" s="1"/>
  <c r="N3558" i="1"/>
  <c r="N576" i="2"/>
  <c r="O577" i="2" s="1"/>
  <c r="M576" i="2"/>
  <c r="L576" i="2"/>
  <c r="P576" i="2"/>
  <c r="R575" i="2"/>
  <c r="Q575" i="2"/>
  <c r="T575" i="2"/>
  <c r="U574" i="2"/>
  <c r="S574" i="2"/>
  <c r="J1860" i="2"/>
  <c r="O3559" i="1" l="1"/>
  <c r="P3560" i="1" s="1"/>
  <c r="Q3560" i="1" s="1"/>
  <c r="M3559" i="1"/>
  <c r="R3559" i="1"/>
  <c r="N3559" i="1"/>
  <c r="S575" i="2"/>
  <c r="U575" i="2"/>
  <c r="T576" i="2"/>
  <c r="R576" i="2"/>
  <c r="Q576" i="2"/>
  <c r="N577" i="2"/>
  <c r="O578" i="2" s="1"/>
  <c r="L577" i="2"/>
  <c r="P577" i="2"/>
  <c r="M577" i="2"/>
  <c r="J1861" i="2"/>
  <c r="M3560" i="1" l="1"/>
  <c r="N3560" i="1"/>
  <c r="R3560" i="1"/>
  <c r="O3560" i="1"/>
  <c r="P3561" i="1" s="1"/>
  <c r="Q3561" i="1" s="1"/>
  <c r="Q577" i="2"/>
  <c r="U576" i="2"/>
  <c r="R577" i="2"/>
  <c r="S576" i="2"/>
  <c r="T577" i="2"/>
  <c r="L578" i="2"/>
  <c r="N578" i="2"/>
  <c r="O579" i="2" s="1"/>
  <c r="P578" i="2"/>
  <c r="M578" i="2"/>
  <c r="J1862" i="2"/>
  <c r="N3561" i="1" l="1"/>
  <c r="O3561" i="1"/>
  <c r="P3562" i="1" s="1"/>
  <c r="Q3562" i="1" s="1"/>
  <c r="R3561" i="1"/>
  <c r="M3561" i="1"/>
  <c r="R578" i="2"/>
  <c r="Q578" i="2"/>
  <c r="U577" i="2"/>
  <c r="S577" i="2"/>
  <c r="T578" i="2"/>
  <c r="P579" i="2"/>
  <c r="L579" i="2"/>
  <c r="N579" i="2"/>
  <c r="O580" i="2" s="1"/>
  <c r="M579" i="2"/>
  <c r="J1863" i="2"/>
  <c r="N3562" i="1" l="1"/>
  <c r="M3562" i="1"/>
  <c r="O3562" i="1"/>
  <c r="P3563" i="1" s="1"/>
  <c r="Q3563" i="1" s="1"/>
  <c r="R3562" i="1"/>
  <c r="U578" i="2"/>
  <c r="Q579" i="2"/>
  <c r="T579" i="2"/>
  <c r="R579" i="2"/>
  <c r="S578" i="2"/>
  <c r="L580" i="2"/>
  <c r="P580" i="2"/>
  <c r="M580" i="2"/>
  <c r="N580" i="2"/>
  <c r="O581" i="2" s="1"/>
  <c r="J1864" i="2"/>
  <c r="O3563" i="1" l="1"/>
  <c r="P3564" i="1" s="1"/>
  <c r="Q3564" i="1" s="1"/>
  <c r="N3563" i="1"/>
  <c r="R3563" i="1"/>
  <c r="M3563" i="1"/>
  <c r="Q580" i="2"/>
  <c r="T580" i="2"/>
  <c r="R580" i="2"/>
  <c r="S579" i="2"/>
  <c r="U579" i="2"/>
  <c r="M581" i="2"/>
  <c r="P581" i="2"/>
  <c r="L581" i="2"/>
  <c r="N581" i="2"/>
  <c r="O582" i="2" s="1"/>
  <c r="J1865" i="2"/>
  <c r="R3564" i="1" l="1"/>
  <c r="M3564" i="1"/>
  <c r="N3564" i="1"/>
  <c r="O3564" i="1"/>
  <c r="P3565" i="1" s="1"/>
  <c r="Q3565" i="1" s="1"/>
  <c r="Q581" i="2"/>
  <c r="R581" i="2"/>
  <c r="S580" i="2"/>
  <c r="T581" i="2"/>
  <c r="U580" i="2"/>
  <c r="N582" i="2"/>
  <c r="O583" i="2" s="1"/>
  <c r="P582" i="2"/>
  <c r="L582" i="2"/>
  <c r="M582" i="2"/>
  <c r="J1866" i="2"/>
  <c r="O3565" i="1" l="1"/>
  <c r="P3566" i="1" s="1"/>
  <c r="Q3566" i="1" s="1"/>
  <c r="R3565" i="1"/>
  <c r="N3565" i="1"/>
  <c r="M3565" i="1"/>
  <c r="R582" i="2"/>
  <c r="T582" i="2"/>
  <c r="S581" i="2"/>
  <c r="U581" i="2"/>
  <c r="Q582" i="2"/>
  <c r="N583" i="2"/>
  <c r="O584" i="2" s="1"/>
  <c r="M583" i="2"/>
  <c r="L583" i="2"/>
  <c r="P583" i="2"/>
  <c r="J1867" i="2"/>
  <c r="M3566" i="1" l="1"/>
  <c r="O3566" i="1"/>
  <c r="P3567" i="1" s="1"/>
  <c r="Q3567" i="1" s="1"/>
  <c r="N3566" i="1"/>
  <c r="R3566" i="1"/>
  <c r="P584" i="2"/>
  <c r="N584" i="2"/>
  <c r="O585" i="2" s="1"/>
  <c r="L584" i="2"/>
  <c r="M584" i="2"/>
  <c r="Q583" i="2"/>
  <c r="S582" i="2"/>
  <c r="R583" i="2"/>
  <c r="T583" i="2"/>
  <c r="U582" i="2"/>
  <c r="J1868" i="2"/>
  <c r="R3567" i="1" l="1"/>
  <c r="M3567" i="1"/>
  <c r="O3567" i="1"/>
  <c r="P3568" i="1" s="1"/>
  <c r="Q3568" i="1" s="1"/>
  <c r="N3567" i="1"/>
  <c r="L585" i="2"/>
  <c r="P585" i="2"/>
  <c r="N585" i="2"/>
  <c r="O586" i="2" s="1"/>
  <c r="M585" i="2"/>
  <c r="T584" i="2"/>
  <c r="R584" i="2"/>
  <c r="Q584" i="2"/>
  <c r="U583" i="2"/>
  <c r="S583" i="2"/>
  <c r="J1869" i="2"/>
  <c r="M3568" i="1" l="1"/>
  <c r="O3568" i="1"/>
  <c r="P3569" i="1" s="1"/>
  <c r="Q3569" i="1" s="1"/>
  <c r="N3568" i="1"/>
  <c r="R3568" i="1"/>
  <c r="P586" i="2"/>
  <c r="L586" i="2"/>
  <c r="M586" i="2"/>
  <c r="N586" i="2"/>
  <c r="O587" i="2" s="1"/>
  <c r="Q585" i="2"/>
  <c r="S584" i="2"/>
  <c r="T585" i="2"/>
  <c r="R585" i="2"/>
  <c r="U584" i="2"/>
  <c r="J1870" i="2"/>
  <c r="N3569" i="1" l="1"/>
  <c r="M3569" i="1"/>
  <c r="O3569" i="1"/>
  <c r="P3570" i="1" s="1"/>
  <c r="Q3570" i="1" s="1"/>
  <c r="R3569" i="1"/>
  <c r="M587" i="2"/>
  <c r="L587" i="2"/>
  <c r="P587" i="2"/>
  <c r="N587" i="2"/>
  <c r="O588" i="2" s="1"/>
  <c r="T586" i="2"/>
  <c r="Q586" i="2"/>
  <c r="S585" i="2"/>
  <c r="U585" i="2"/>
  <c r="R586" i="2"/>
  <c r="J1871" i="2"/>
  <c r="M3570" i="1" l="1"/>
  <c r="O3570" i="1"/>
  <c r="P3571" i="1" s="1"/>
  <c r="Q3571" i="1" s="1"/>
  <c r="N3570" i="1"/>
  <c r="R3570" i="1"/>
  <c r="U586" i="2"/>
  <c r="Q587" i="2"/>
  <c r="T587" i="2"/>
  <c r="S586" i="2"/>
  <c r="R587" i="2"/>
  <c r="P588" i="2"/>
  <c r="L588" i="2"/>
  <c r="N588" i="2"/>
  <c r="O589" i="2" s="1"/>
  <c r="M588" i="2"/>
  <c r="J1872" i="2"/>
  <c r="M3571" i="1" l="1"/>
  <c r="O3571" i="1"/>
  <c r="P3572" i="1" s="1"/>
  <c r="Q3572" i="1" s="1"/>
  <c r="R3571" i="1"/>
  <c r="N3571" i="1"/>
  <c r="N589" i="2"/>
  <c r="O590" i="2" s="1"/>
  <c r="M589" i="2"/>
  <c r="L589" i="2"/>
  <c r="P589" i="2"/>
  <c r="U587" i="2"/>
  <c r="T588" i="2"/>
  <c r="R588" i="2"/>
  <c r="S587" i="2"/>
  <c r="Q588" i="2"/>
  <c r="J1873" i="2"/>
  <c r="M3572" i="1" l="1"/>
  <c r="O3572" i="1"/>
  <c r="P3573" i="1" s="1"/>
  <c r="Q3573" i="1" s="1"/>
  <c r="R3572" i="1"/>
  <c r="N3572" i="1"/>
  <c r="Q589" i="2"/>
  <c r="S588" i="2"/>
  <c r="U588" i="2"/>
  <c r="R589" i="2"/>
  <c r="T589" i="2"/>
  <c r="M590" i="2"/>
  <c r="N590" i="2"/>
  <c r="O591" i="2" s="1"/>
  <c r="L590" i="2"/>
  <c r="P590" i="2"/>
  <c r="J1874" i="2"/>
  <c r="R3573" i="1" l="1"/>
  <c r="O3573" i="1"/>
  <c r="P3574" i="1" s="1"/>
  <c r="Q3574" i="1" s="1"/>
  <c r="M3573" i="1"/>
  <c r="N3573" i="1"/>
  <c r="P591" i="2"/>
  <c r="N591" i="2"/>
  <c r="O592" i="2" s="1"/>
  <c r="L591" i="2"/>
  <c r="M591" i="2"/>
  <c r="R590" i="2"/>
  <c r="S589" i="2"/>
  <c r="T590" i="2"/>
  <c r="Q590" i="2"/>
  <c r="U589" i="2"/>
  <c r="J1875" i="2"/>
  <c r="M3574" i="1" l="1"/>
  <c r="O3574" i="1"/>
  <c r="P3575" i="1" s="1"/>
  <c r="Q3575" i="1" s="1"/>
  <c r="R3574" i="1"/>
  <c r="N3574" i="1"/>
  <c r="N592" i="2"/>
  <c r="O593" i="2" s="1"/>
  <c r="P592" i="2"/>
  <c r="L592" i="2"/>
  <c r="M592" i="2"/>
  <c r="Q591" i="2"/>
  <c r="R591" i="2"/>
  <c r="S590" i="2"/>
  <c r="T591" i="2"/>
  <c r="U590" i="2"/>
  <c r="J1876" i="2"/>
  <c r="O3575" i="1" l="1"/>
  <c r="P3576" i="1" s="1"/>
  <c r="Q3576" i="1" s="1"/>
  <c r="N3575" i="1"/>
  <c r="R3575" i="1"/>
  <c r="M3575" i="1"/>
  <c r="T592" i="2"/>
  <c r="R592" i="2"/>
  <c r="S591" i="2"/>
  <c r="Q592" i="2"/>
  <c r="U591" i="2"/>
  <c r="P593" i="2"/>
  <c r="L593" i="2"/>
  <c r="N593" i="2"/>
  <c r="O594" i="2" s="1"/>
  <c r="M593" i="2"/>
  <c r="J1877" i="2"/>
  <c r="M3576" i="1" l="1"/>
  <c r="R3576" i="1"/>
  <c r="O3576" i="1"/>
  <c r="P3577" i="1" s="1"/>
  <c r="Q3577" i="1" s="1"/>
  <c r="N3576" i="1"/>
  <c r="L594" i="2"/>
  <c r="P594" i="2"/>
  <c r="M594" i="2"/>
  <c r="N594" i="2"/>
  <c r="O595" i="2" s="1"/>
  <c r="R593" i="2"/>
  <c r="Q593" i="2"/>
  <c r="T593" i="2"/>
  <c r="S592" i="2"/>
  <c r="U592" i="2"/>
  <c r="J1878" i="2"/>
  <c r="N3577" i="1" l="1"/>
  <c r="O3577" i="1"/>
  <c r="P3578" i="1" s="1"/>
  <c r="Q3578" i="1" s="1"/>
  <c r="R3577" i="1"/>
  <c r="M3577" i="1"/>
  <c r="Q594" i="2"/>
  <c r="S593" i="2"/>
  <c r="U593" i="2"/>
  <c r="R594" i="2"/>
  <c r="T594" i="2"/>
  <c r="M595" i="2"/>
  <c r="L595" i="2"/>
  <c r="P595" i="2"/>
  <c r="N595" i="2"/>
  <c r="O596" i="2" s="1"/>
  <c r="J1879" i="2"/>
  <c r="N3578" i="1" l="1"/>
  <c r="M3578" i="1"/>
  <c r="O3578" i="1"/>
  <c r="P3579" i="1" s="1"/>
  <c r="Q3579" i="1" s="1"/>
  <c r="R3578" i="1"/>
  <c r="R595" i="2"/>
  <c r="Q595" i="2"/>
  <c r="T595" i="2"/>
  <c r="U594" i="2"/>
  <c r="S594" i="2"/>
  <c r="P596" i="2"/>
  <c r="N596" i="2"/>
  <c r="O597" i="2" s="1"/>
  <c r="M596" i="2"/>
  <c r="L596" i="2"/>
  <c r="J1880" i="2"/>
  <c r="R3579" i="1" l="1"/>
  <c r="M3579" i="1"/>
  <c r="O3579" i="1"/>
  <c r="P3580" i="1" s="1"/>
  <c r="Q3580" i="1" s="1"/>
  <c r="N3579" i="1"/>
  <c r="P597" i="2"/>
  <c r="L597" i="2"/>
  <c r="N597" i="2"/>
  <c r="O598" i="2" s="1"/>
  <c r="M597" i="2"/>
  <c r="Q596" i="2"/>
  <c r="S595" i="2"/>
  <c r="T596" i="2"/>
  <c r="U595" i="2"/>
  <c r="R596" i="2"/>
  <c r="J1881" i="2"/>
  <c r="M3580" i="1" l="1"/>
  <c r="O3580" i="1"/>
  <c r="P3581" i="1" s="1"/>
  <c r="Q3581" i="1" s="1"/>
  <c r="N3580" i="1"/>
  <c r="R3580" i="1"/>
  <c r="M598" i="2"/>
  <c r="P598" i="2"/>
  <c r="N598" i="2"/>
  <c r="O599" i="2" s="1"/>
  <c r="L598" i="2"/>
  <c r="T597" i="2"/>
  <c r="S596" i="2"/>
  <c r="U596" i="2"/>
  <c r="Q597" i="2"/>
  <c r="R597" i="2"/>
  <c r="J1882" i="2"/>
  <c r="M3581" i="1" l="1"/>
  <c r="O3581" i="1"/>
  <c r="P3582" i="1" s="1"/>
  <c r="Q3582" i="1" s="1"/>
  <c r="N3581" i="1"/>
  <c r="R3581" i="1"/>
  <c r="M599" i="2"/>
  <c r="P599" i="2"/>
  <c r="L599" i="2"/>
  <c r="N599" i="2"/>
  <c r="O600" i="2" s="1"/>
  <c r="R598" i="2"/>
  <c r="S597" i="2"/>
  <c r="U597" i="2"/>
  <c r="T598" i="2"/>
  <c r="Q598" i="2"/>
  <c r="J1883" i="2"/>
  <c r="N3582" i="1" l="1"/>
  <c r="R3582" i="1"/>
  <c r="M3582" i="1"/>
  <c r="O3582" i="1"/>
  <c r="P3583" i="1" s="1"/>
  <c r="Q3583" i="1" s="1"/>
  <c r="N600" i="2"/>
  <c r="O601" i="2" s="1"/>
  <c r="P600" i="2"/>
  <c r="M600" i="2"/>
  <c r="L600" i="2"/>
  <c r="R599" i="2"/>
  <c r="T599" i="2"/>
  <c r="Q599" i="2"/>
  <c r="U598" i="2"/>
  <c r="S598" i="2"/>
  <c r="J1884" i="2"/>
  <c r="M3583" i="1" l="1"/>
  <c r="N3583" i="1"/>
  <c r="O3583" i="1"/>
  <c r="P3584" i="1" s="1"/>
  <c r="Q3584" i="1" s="1"/>
  <c r="R3583" i="1"/>
  <c r="U599" i="2"/>
  <c r="R600" i="2"/>
  <c r="Q600" i="2"/>
  <c r="T600" i="2"/>
  <c r="S599" i="2"/>
  <c r="L601" i="2"/>
  <c r="P601" i="2"/>
  <c r="M601" i="2"/>
  <c r="N601" i="2"/>
  <c r="O602" i="2" s="1"/>
  <c r="J1885" i="2"/>
  <c r="O3584" i="1" l="1"/>
  <c r="P3585" i="1" s="1"/>
  <c r="Q3585" i="1" s="1"/>
  <c r="R3584" i="1"/>
  <c r="N3584" i="1"/>
  <c r="M3584" i="1"/>
  <c r="U600" i="2"/>
  <c r="R601" i="2"/>
  <c r="S600" i="2"/>
  <c r="T601" i="2"/>
  <c r="Q601" i="2"/>
  <c r="L602" i="2"/>
  <c r="P602" i="2"/>
  <c r="M602" i="2"/>
  <c r="N602" i="2"/>
  <c r="O603" i="2" s="1"/>
  <c r="J1886" i="2"/>
  <c r="O3585" i="1" l="1"/>
  <c r="P3586" i="1" s="1"/>
  <c r="Q3586" i="1" s="1"/>
  <c r="M3585" i="1"/>
  <c r="R3585" i="1"/>
  <c r="N3585" i="1"/>
  <c r="U601" i="2"/>
  <c r="S601" i="2"/>
  <c r="T602" i="2"/>
  <c r="Q602" i="2"/>
  <c r="R602" i="2"/>
  <c r="L603" i="2"/>
  <c r="M603" i="2"/>
  <c r="P603" i="2"/>
  <c r="N603" i="2"/>
  <c r="O604" i="2" s="1"/>
  <c r="J1887" i="2"/>
  <c r="R3586" i="1" l="1"/>
  <c r="O3586" i="1"/>
  <c r="P3587" i="1" s="1"/>
  <c r="Q3587" i="1" s="1"/>
  <c r="N3586" i="1"/>
  <c r="M3586" i="1"/>
  <c r="U602" i="2"/>
  <c r="S602" i="2"/>
  <c r="Q603" i="2"/>
  <c r="T603" i="2"/>
  <c r="R603" i="2"/>
  <c r="P604" i="2"/>
  <c r="L604" i="2"/>
  <c r="M604" i="2"/>
  <c r="N604" i="2"/>
  <c r="O605" i="2" s="1"/>
  <c r="J1888" i="2"/>
  <c r="O3587" i="1" l="1"/>
  <c r="P3588" i="1" s="1"/>
  <c r="Q3588" i="1" s="1"/>
  <c r="N3587" i="1"/>
  <c r="R3587" i="1"/>
  <c r="M3587" i="1"/>
  <c r="R604" i="2"/>
  <c r="U603" i="2"/>
  <c r="T604" i="2"/>
  <c r="Q604" i="2"/>
  <c r="S603" i="2"/>
  <c r="P605" i="2"/>
  <c r="L605" i="2"/>
  <c r="N605" i="2"/>
  <c r="O606" i="2" s="1"/>
  <c r="M605" i="2"/>
  <c r="J1889" i="2"/>
  <c r="O3588" i="1" l="1"/>
  <c r="P3589" i="1" s="1"/>
  <c r="Q3589" i="1" s="1"/>
  <c r="R3588" i="1"/>
  <c r="N3588" i="1"/>
  <c r="M3588" i="1"/>
  <c r="T605" i="2"/>
  <c r="Q605" i="2"/>
  <c r="R605" i="2"/>
  <c r="S604" i="2"/>
  <c r="U604" i="2"/>
  <c r="N606" i="2"/>
  <c r="O607" i="2" s="1"/>
  <c r="L606" i="2"/>
  <c r="M606" i="2"/>
  <c r="P606" i="2"/>
  <c r="J1890" i="2"/>
  <c r="N3589" i="1" l="1"/>
  <c r="M3589" i="1"/>
  <c r="R3589" i="1"/>
  <c r="O3589" i="1"/>
  <c r="P3590" i="1" s="1"/>
  <c r="Q3590" i="1" s="1"/>
  <c r="L607" i="2"/>
  <c r="P607" i="2"/>
  <c r="N607" i="2"/>
  <c r="O608" i="2" s="1"/>
  <c r="M607" i="2"/>
  <c r="Q606" i="2"/>
  <c r="T606" i="2"/>
  <c r="R606" i="2"/>
  <c r="S605" i="2"/>
  <c r="U605" i="2"/>
  <c r="J1891" i="2"/>
  <c r="N3590" i="1" l="1"/>
  <c r="M3590" i="1"/>
  <c r="R3590" i="1"/>
  <c r="O3590" i="1"/>
  <c r="P3591" i="1" s="1"/>
  <c r="Q3591" i="1" s="1"/>
  <c r="L608" i="2"/>
  <c r="M608" i="2"/>
  <c r="N608" i="2"/>
  <c r="O609" i="2" s="1"/>
  <c r="P608" i="2"/>
  <c r="S606" i="2"/>
  <c r="T607" i="2"/>
  <c r="R607" i="2"/>
  <c r="Q607" i="2"/>
  <c r="U606" i="2"/>
  <c r="J1892" i="2"/>
  <c r="N3591" i="1" l="1"/>
  <c r="O3591" i="1"/>
  <c r="P3592" i="1" s="1"/>
  <c r="Q3592" i="1" s="1"/>
  <c r="M3591" i="1"/>
  <c r="R3591" i="1"/>
  <c r="M609" i="2"/>
  <c r="P609" i="2"/>
  <c r="N609" i="2"/>
  <c r="O610" i="2" s="1"/>
  <c r="L609" i="2"/>
  <c r="R608" i="2"/>
  <c r="S607" i="2"/>
  <c r="U607" i="2"/>
  <c r="Q608" i="2"/>
  <c r="T608" i="2"/>
  <c r="J1893" i="2"/>
  <c r="R3592" i="1" l="1"/>
  <c r="N3592" i="1"/>
  <c r="O3592" i="1"/>
  <c r="P3593" i="1" s="1"/>
  <c r="Q3593" i="1" s="1"/>
  <c r="M3592" i="1"/>
  <c r="N610" i="2"/>
  <c r="O611" i="2" s="1"/>
  <c r="L610" i="2"/>
  <c r="P610" i="2"/>
  <c r="M610" i="2"/>
  <c r="Q609" i="2"/>
  <c r="T609" i="2"/>
  <c r="U608" i="2"/>
  <c r="S608" i="2"/>
  <c r="R609" i="2"/>
  <c r="J1894" i="2"/>
  <c r="R3593" i="1" l="1"/>
  <c r="M3593" i="1"/>
  <c r="N3593" i="1"/>
  <c r="O3593" i="1"/>
  <c r="P3594" i="1" s="1"/>
  <c r="Q3594" i="1" s="1"/>
  <c r="S609" i="2"/>
  <c r="U609" i="2"/>
  <c r="Q610" i="2"/>
  <c r="T610" i="2"/>
  <c r="R610" i="2"/>
  <c r="P611" i="2"/>
  <c r="M611" i="2"/>
  <c r="L611" i="2"/>
  <c r="N611" i="2"/>
  <c r="O612" i="2" s="1"/>
  <c r="J1895" i="2"/>
  <c r="M3594" i="1" l="1"/>
  <c r="O3594" i="1"/>
  <c r="P3595" i="1" s="1"/>
  <c r="Q3595" i="1" s="1"/>
  <c r="N3594" i="1"/>
  <c r="R3594" i="1"/>
  <c r="Q611" i="2"/>
  <c r="T611" i="2"/>
  <c r="R611" i="2"/>
  <c r="S610" i="2"/>
  <c r="U610" i="2"/>
  <c r="P612" i="2"/>
  <c r="N612" i="2"/>
  <c r="O613" i="2" s="1"/>
  <c r="M612" i="2"/>
  <c r="L612" i="2"/>
  <c r="J1896" i="2"/>
  <c r="O3595" i="1" l="1"/>
  <c r="P3596" i="1" s="1"/>
  <c r="Q3596" i="1" s="1"/>
  <c r="R3595" i="1"/>
  <c r="M3595" i="1"/>
  <c r="N3595" i="1"/>
  <c r="U611" i="2"/>
  <c r="T612" i="2"/>
  <c r="R612" i="2"/>
  <c r="Q612" i="2"/>
  <c r="S611" i="2"/>
  <c r="P613" i="2"/>
  <c r="N613" i="2"/>
  <c r="O614" i="2" s="1"/>
  <c r="L613" i="2"/>
  <c r="M613" i="2"/>
  <c r="J1897" i="2"/>
  <c r="O3596" i="1" l="1"/>
  <c r="P3597" i="1" s="1"/>
  <c r="Q3597" i="1" s="1"/>
  <c r="N3596" i="1"/>
  <c r="R3596" i="1"/>
  <c r="M3596" i="1"/>
  <c r="U612" i="2"/>
  <c r="R613" i="2"/>
  <c r="T613" i="2"/>
  <c r="S612" i="2"/>
  <c r="Q613" i="2"/>
  <c r="M614" i="2"/>
  <c r="N614" i="2"/>
  <c r="O615" i="2" s="1"/>
  <c r="P614" i="2"/>
  <c r="L614" i="2"/>
  <c r="J1898" i="2"/>
  <c r="N3597" i="1" l="1"/>
  <c r="M3597" i="1"/>
  <c r="R3597" i="1"/>
  <c r="O3597" i="1"/>
  <c r="P3598" i="1" s="1"/>
  <c r="Q3598" i="1" s="1"/>
  <c r="N615" i="2"/>
  <c r="O616" i="2" s="1"/>
  <c r="M615" i="2"/>
  <c r="L615" i="2"/>
  <c r="P615" i="2"/>
  <c r="R614" i="2"/>
  <c r="Q614" i="2"/>
  <c r="S613" i="2"/>
  <c r="U613" i="2"/>
  <c r="T614" i="2"/>
  <c r="J1899" i="2"/>
  <c r="O3598" i="1" l="1"/>
  <c r="P3599" i="1" s="1"/>
  <c r="Q3599" i="1" s="1"/>
  <c r="N3598" i="1"/>
  <c r="R3598" i="1"/>
  <c r="M3598" i="1"/>
  <c r="T615" i="2"/>
  <c r="R615" i="2"/>
  <c r="S614" i="2"/>
  <c r="U614" i="2"/>
  <c r="Q615" i="2"/>
  <c r="N616" i="2"/>
  <c r="O617" i="2" s="1"/>
  <c r="P616" i="2"/>
  <c r="M616" i="2"/>
  <c r="L616" i="2"/>
  <c r="J1900" i="2"/>
  <c r="O3599" i="1" l="1"/>
  <c r="P3600" i="1" s="1"/>
  <c r="Q3600" i="1" s="1"/>
  <c r="M3599" i="1"/>
  <c r="R3599" i="1"/>
  <c r="N3599" i="1"/>
  <c r="S615" i="2"/>
  <c r="Q616" i="2"/>
  <c r="R616" i="2"/>
  <c r="T616" i="2"/>
  <c r="U615" i="2"/>
  <c r="N617" i="2"/>
  <c r="O618" i="2" s="1"/>
  <c r="M617" i="2"/>
  <c r="L617" i="2"/>
  <c r="P617" i="2"/>
  <c r="J1901" i="2"/>
  <c r="M3600" i="1" l="1"/>
  <c r="N3600" i="1"/>
  <c r="O3600" i="1"/>
  <c r="P3601" i="1" s="1"/>
  <c r="Q3601" i="1" s="1"/>
  <c r="R3600" i="1"/>
  <c r="N618" i="2"/>
  <c r="O619" i="2" s="1"/>
  <c r="P618" i="2"/>
  <c r="M618" i="2"/>
  <c r="L618" i="2"/>
  <c r="T617" i="2"/>
  <c r="R617" i="2"/>
  <c r="Q617" i="2"/>
  <c r="U616" i="2"/>
  <c r="S616" i="2"/>
  <c r="J1902" i="2"/>
  <c r="M3601" i="1" l="1"/>
  <c r="N3601" i="1"/>
  <c r="R3601" i="1"/>
  <c r="O3601" i="1"/>
  <c r="P3602" i="1" s="1"/>
  <c r="Q3602" i="1" s="1"/>
  <c r="R618" i="2"/>
  <c r="Q618" i="2"/>
  <c r="T618" i="2"/>
  <c r="S617" i="2"/>
  <c r="U617" i="2"/>
  <c r="M619" i="2"/>
  <c r="N619" i="2"/>
  <c r="O620" i="2" s="1"/>
  <c r="L619" i="2"/>
  <c r="P619" i="2"/>
  <c r="J1903" i="2"/>
  <c r="R3602" i="1" l="1"/>
  <c r="O3602" i="1"/>
  <c r="P3603" i="1" s="1"/>
  <c r="Q3603" i="1" s="1"/>
  <c r="M3602" i="1"/>
  <c r="N3602" i="1"/>
  <c r="M620" i="2"/>
  <c r="P620" i="2"/>
  <c r="N620" i="2"/>
  <c r="O621" i="2" s="1"/>
  <c r="L620" i="2"/>
  <c r="Q619" i="2"/>
  <c r="R619" i="2"/>
  <c r="U618" i="2"/>
  <c r="S618" i="2"/>
  <c r="T619" i="2"/>
  <c r="J1904" i="2"/>
  <c r="N3603" i="1" l="1"/>
  <c r="M3603" i="1"/>
  <c r="R3603" i="1"/>
  <c r="O3603" i="1"/>
  <c r="P3604" i="1" s="1"/>
  <c r="Q3604" i="1" s="1"/>
  <c r="M621" i="2"/>
  <c r="N621" i="2"/>
  <c r="O622" i="2" s="1"/>
  <c r="L621" i="2"/>
  <c r="P621" i="2"/>
  <c r="R620" i="2"/>
  <c r="U619" i="2"/>
  <c r="Q620" i="2"/>
  <c r="T620" i="2"/>
  <c r="S619" i="2"/>
  <c r="J1905" i="2"/>
  <c r="N3604" i="1" l="1"/>
  <c r="R3604" i="1"/>
  <c r="O3604" i="1"/>
  <c r="P3605" i="1" s="1"/>
  <c r="Q3605" i="1" s="1"/>
  <c r="M3604" i="1"/>
  <c r="T621" i="2"/>
  <c r="R621" i="2"/>
  <c r="S620" i="2"/>
  <c r="U620" i="2"/>
  <c r="Q621" i="2"/>
  <c r="P622" i="2"/>
  <c r="L622" i="2"/>
  <c r="M622" i="2"/>
  <c r="N622" i="2"/>
  <c r="O623" i="2" s="1"/>
  <c r="J1906" i="2"/>
  <c r="O3605" i="1" l="1"/>
  <c r="P3606" i="1" s="1"/>
  <c r="Q3606" i="1" s="1"/>
  <c r="M3605" i="1"/>
  <c r="R3605" i="1"/>
  <c r="N3605" i="1"/>
  <c r="U621" i="2"/>
  <c r="Q622" i="2"/>
  <c r="S621" i="2"/>
  <c r="T622" i="2"/>
  <c r="R622" i="2"/>
  <c r="M623" i="2"/>
  <c r="P623" i="2"/>
  <c r="L623" i="2"/>
  <c r="N623" i="2"/>
  <c r="O624" i="2" s="1"/>
  <c r="J1907" i="2"/>
  <c r="R3606" i="1" l="1"/>
  <c r="N3606" i="1"/>
  <c r="M3606" i="1"/>
  <c r="O3606" i="1"/>
  <c r="P3607" i="1" s="1"/>
  <c r="Q3607" i="1" s="1"/>
  <c r="S622" i="2"/>
  <c r="T623" i="2"/>
  <c r="U622" i="2"/>
  <c r="R623" i="2"/>
  <c r="Q623" i="2"/>
  <c r="L624" i="2"/>
  <c r="M624" i="2"/>
  <c r="P624" i="2"/>
  <c r="N624" i="2"/>
  <c r="O625" i="2" s="1"/>
  <c r="J1908" i="2"/>
  <c r="N3607" i="1" l="1"/>
  <c r="R3607" i="1"/>
  <c r="O3607" i="1"/>
  <c r="P3608" i="1" s="1"/>
  <c r="Q3608" i="1" s="1"/>
  <c r="M3607" i="1"/>
  <c r="S623" i="2"/>
  <c r="R624" i="2"/>
  <c r="U623" i="2"/>
  <c r="Q624" i="2"/>
  <c r="T624" i="2"/>
  <c r="M625" i="2"/>
  <c r="N625" i="2"/>
  <c r="O626" i="2" s="1"/>
  <c r="L625" i="2"/>
  <c r="P625" i="2"/>
  <c r="J1909" i="2"/>
  <c r="N3608" i="1" l="1"/>
  <c r="O3608" i="1"/>
  <c r="P3609" i="1" s="1"/>
  <c r="Q3609" i="1" s="1"/>
  <c r="R3608" i="1"/>
  <c r="M3608" i="1"/>
  <c r="M626" i="2"/>
  <c r="L626" i="2"/>
  <c r="N626" i="2"/>
  <c r="O627" i="2" s="1"/>
  <c r="P626" i="2"/>
  <c r="T625" i="2"/>
  <c r="Q625" i="2"/>
  <c r="R625" i="2"/>
  <c r="S624" i="2"/>
  <c r="U624" i="2"/>
  <c r="J1910" i="2"/>
  <c r="O3609" i="1" l="1"/>
  <c r="P3610" i="1" s="1"/>
  <c r="Q3610" i="1" s="1"/>
  <c r="M3609" i="1"/>
  <c r="R3609" i="1"/>
  <c r="N3609" i="1"/>
  <c r="L627" i="2"/>
  <c r="M627" i="2"/>
  <c r="N627" i="2"/>
  <c r="O628" i="2" s="1"/>
  <c r="P627" i="2"/>
  <c r="Q626" i="2"/>
  <c r="U625" i="2"/>
  <c r="T626" i="2"/>
  <c r="S625" i="2"/>
  <c r="R626" i="2"/>
  <c r="J1911" i="2"/>
  <c r="R3610" i="1" l="1"/>
  <c r="M3610" i="1"/>
  <c r="N3610" i="1"/>
  <c r="O3610" i="1"/>
  <c r="P3611" i="1" s="1"/>
  <c r="Q3611" i="1" s="1"/>
  <c r="R627" i="2"/>
  <c r="T627" i="2"/>
  <c r="S626" i="2"/>
  <c r="Q627" i="2"/>
  <c r="U626" i="2"/>
  <c r="M628" i="2"/>
  <c r="P628" i="2"/>
  <c r="L628" i="2"/>
  <c r="N628" i="2"/>
  <c r="O629" i="2" s="1"/>
  <c r="J1912" i="2"/>
  <c r="M3611" i="1" l="1"/>
  <c r="R3611" i="1"/>
  <c r="N3611" i="1"/>
  <c r="O3611" i="1"/>
  <c r="P3612" i="1" s="1"/>
  <c r="Q3612" i="1" s="1"/>
  <c r="T628" i="2"/>
  <c r="Q628" i="2"/>
  <c r="U627" i="2"/>
  <c r="R628" i="2"/>
  <c r="S627" i="2"/>
  <c r="M629" i="2"/>
  <c r="P629" i="2"/>
  <c r="N629" i="2"/>
  <c r="O630" i="2" s="1"/>
  <c r="L629" i="2"/>
  <c r="J1913" i="2"/>
  <c r="N3612" i="1" l="1"/>
  <c r="M3612" i="1"/>
  <c r="R3612" i="1"/>
  <c r="O3612" i="1"/>
  <c r="P3613" i="1" s="1"/>
  <c r="Q3613" i="1" s="1"/>
  <c r="L630" i="2"/>
  <c r="M630" i="2"/>
  <c r="N630" i="2"/>
  <c r="O631" i="2" s="1"/>
  <c r="P630" i="2"/>
  <c r="R629" i="2"/>
  <c r="U628" i="2"/>
  <c r="T629" i="2"/>
  <c r="S628" i="2"/>
  <c r="Q629" i="2"/>
  <c r="J1914" i="2"/>
  <c r="R3613" i="1" l="1"/>
  <c r="O3613" i="1"/>
  <c r="P3614" i="1" s="1"/>
  <c r="Q3614" i="1" s="1"/>
  <c r="M3613" i="1"/>
  <c r="N3613" i="1"/>
  <c r="N631" i="2"/>
  <c r="O632" i="2" s="1"/>
  <c r="L631" i="2"/>
  <c r="P631" i="2"/>
  <c r="M631" i="2"/>
  <c r="S629" i="2"/>
  <c r="U629" i="2" s="1"/>
  <c r="Q630" i="2"/>
  <c r="R630" i="2"/>
  <c r="T630" i="2"/>
  <c r="J1915" i="2"/>
  <c r="N3614" i="1" l="1"/>
  <c r="O3614" i="1"/>
  <c r="P3615" i="1" s="1"/>
  <c r="Q3615" i="1" s="1"/>
  <c r="R3614" i="1"/>
  <c r="M3614" i="1"/>
  <c r="Q631" i="2"/>
  <c r="R631" i="2"/>
  <c r="T631" i="2"/>
  <c r="S630" i="2"/>
  <c r="U630" i="2" s="1"/>
  <c r="P632" i="2"/>
  <c r="N632" i="2"/>
  <c r="O633" i="2" s="1"/>
  <c r="M632" i="2"/>
  <c r="L632" i="2"/>
  <c r="J1916" i="2"/>
  <c r="R3615" i="1" l="1"/>
  <c r="O3615" i="1"/>
  <c r="P3616" i="1" s="1"/>
  <c r="Q3616" i="1" s="1"/>
  <c r="M3615" i="1"/>
  <c r="N3615" i="1"/>
  <c r="U631" i="2"/>
  <c r="T632" i="2"/>
  <c r="Q632" i="2"/>
  <c r="S631" i="2"/>
  <c r="R632" i="2"/>
  <c r="P633" i="2"/>
  <c r="L633" i="2"/>
  <c r="M633" i="2"/>
  <c r="N633" i="2"/>
  <c r="O634" i="2" s="1"/>
  <c r="J1917" i="2"/>
  <c r="M3616" i="1" l="1"/>
  <c r="N3616" i="1"/>
  <c r="R3616" i="1"/>
  <c r="O3616" i="1"/>
  <c r="P3617" i="1" s="1"/>
  <c r="Q3617" i="1" s="1"/>
  <c r="S632" i="2"/>
  <c r="Q633" i="2"/>
  <c r="U632" i="2"/>
  <c r="T633" i="2"/>
  <c r="R633" i="2"/>
  <c r="N634" i="2"/>
  <c r="O635" i="2" s="1"/>
  <c r="M634" i="2"/>
  <c r="L634" i="2"/>
  <c r="P634" i="2"/>
  <c r="J1918" i="2"/>
  <c r="R3617" i="1" l="1"/>
  <c r="O3617" i="1"/>
  <c r="P3618" i="1" s="1"/>
  <c r="Q3618" i="1" s="1"/>
  <c r="N3617" i="1"/>
  <c r="M3617" i="1"/>
  <c r="P635" i="2"/>
  <c r="N635" i="2"/>
  <c r="O636" i="2" s="1"/>
  <c r="M635" i="2"/>
  <c r="L635" i="2"/>
  <c r="R634" i="2"/>
  <c r="T634" i="2"/>
  <c r="S633" i="2"/>
  <c r="U633" i="2" s="1"/>
  <c r="Q634" i="2"/>
  <c r="J1919" i="2"/>
  <c r="N3618" i="1" l="1"/>
  <c r="O3618" i="1"/>
  <c r="P3619" i="1" s="1"/>
  <c r="Q3619" i="1" s="1"/>
  <c r="R3618" i="1"/>
  <c r="M3618" i="1"/>
  <c r="L636" i="2"/>
  <c r="M636" i="2"/>
  <c r="P636" i="2"/>
  <c r="N636" i="2"/>
  <c r="O637" i="2" s="1"/>
  <c r="T635" i="2"/>
  <c r="R635" i="2"/>
  <c r="Q635" i="2"/>
  <c r="U634" i="2"/>
  <c r="S634" i="2"/>
  <c r="J1920" i="2"/>
  <c r="R3619" i="1" l="1"/>
  <c r="M3619" i="1"/>
  <c r="O3619" i="1"/>
  <c r="P3620" i="1" s="1"/>
  <c r="Q3620" i="1" s="1"/>
  <c r="N3619" i="1"/>
  <c r="T636" i="2"/>
  <c r="S635" i="2"/>
  <c r="R636" i="2"/>
  <c r="Q636" i="2"/>
  <c r="U635" i="2"/>
  <c r="P637" i="2"/>
  <c r="M637" i="2"/>
  <c r="N637" i="2"/>
  <c r="O638" i="2" s="1"/>
  <c r="L637" i="2"/>
  <c r="J1921" i="2"/>
  <c r="R3620" i="1" l="1"/>
  <c r="O3620" i="1"/>
  <c r="P3621" i="1" s="1"/>
  <c r="Q3621" i="1" s="1"/>
  <c r="M3620" i="1"/>
  <c r="N3620" i="1"/>
  <c r="N638" i="2"/>
  <c r="O639" i="2" s="1"/>
  <c r="L638" i="2"/>
  <c r="M638" i="2"/>
  <c r="P638" i="2"/>
  <c r="T637" i="2"/>
  <c r="Q637" i="2"/>
  <c r="S636" i="2"/>
  <c r="U636" i="2" s="1"/>
  <c r="R637" i="2"/>
  <c r="J1922" i="2"/>
  <c r="R3621" i="1" l="1"/>
  <c r="M3621" i="1"/>
  <c r="O3621" i="1"/>
  <c r="P3622" i="1" s="1"/>
  <c r="Q3622" i="1" s="1"/>
  <c r="N3621" i="1"/>
  <c r="U637" i="2"/>
  <c r="S637" i="2"/>
  <c r="Q638" i="2"/>
  <c r="R638" i="2"/>
  <c r="T638" i="2"/>
  <c r="M639" i="2"/>
  <c r="N639" i="2"/>
  <c r="O640" i="2" s="1"/>
  <c r="L639" i="2"/>
  <c r="P639" i="2"/>
  <c r="J1923" i="2"/>
  <c r="R3622" i="1" l="1"/>
  <c r="O3622" i="1"/>
  <c r="P3623" i="1" s="1"/>
  <c r="Q3623" i="1" s="1"/>
  <c r="M3622" i="1"/>
  <c r="N3622" i="1"/>
  <c r="L640" i="2"/>
  <c r="N640" i="2"/>
  <c r="O641" i="2" s="1"/>
  <c r="P640" i="2"/>
  <c r="M640" i="2"/>
  <c r="S638" i="2"/>
  <c r="Q639" i="2"/>
  <c r="T639" i="2"/>
  <c r="R639" i="2"/>
  <c r="U638" i="2"/>
  <c r="J1924" i="2"/>
  <c r="N3623" i="1" l="1"/>
  <c r="M3623" i="1"/>
  <c r="O3623" i="1"/>
  <c r="P3624" i="1" s="1"/>
  <c r="Q3624" i="1" s="1"/>
  <c r="R3623" i="1"/>
  <c r="Q640" i="2"/>
  <c r="T640" i="2"/>
  <c r="S639" i="2"/>
  <c r="U639" i="2" s="1"/>
  <c r="R640" i="2"/>
  <c r="P641" i="2"/>
  <c r="M641" i="2"/>
  <c r="L641" i="2"/>
  <c r="N641" i="2"/>
  <c r="O642" i="2" s="1"/>
  <c r="J1925" i="2"/>
  <c r="M3624" i="1" l="1"/>
  <c r="R3624" i="1"/>
  <c r="O3624" i="1"/>
  <c r="P3625" i="1" s="1"/>
  <c r="Q3625" i="1" s="1"/>
  <c r="N3624" i="1"/>
  <c r="R641" i="2"/>
  <c r="U640" i="2"/>
  <c r="T641" i="2"/>
  <c r="S640" i="2"/>
  <c r="Q641" i="2"/>
  <c r="M642" i="2"/>
  <c r="N642" i="2"/>
  <c r="O643" i="2" s="1"/>
  <c r="L642" i="2"/>
  <c r="P642" i="2"/>
  <c r="J1926" i="2"/>
  <c r="M3625" i="1" l="1"/>
  <c r="N3625" i="1"/>
  <c r="O3625" i="1"/>
  <c r="P3626" i="1" s="1"/>
  <c r="Q3626" i="1" s="1"/>
  <c r="R3625" i="1"/>
  <c r="P643" i="2"/>
  <c r="N643" i="2"/>
  <c r="O644" i="2" s="1"/>
  <c r="M643" i="2"/>
  <c r="L643" i="2"/>
  <c r="T642" i="2"/>
  <c r="U641" i="2"/>
  <c r="S641" i="2"/>
  <c r="Q642" i="2"/>
  <c r="R642" i="2"/>
  <c r="J1927" i="2"/>
  <c r="R3626" i="1" l="1"/>
  <c r="M3626" i="1"/>
  <c r="N3626" i="1"/>
  <c r="O3626" i="1"/>
  <c r="P3627" i="1" s="1"/>
  <c r="Q3627" i="1" s="1"/>
  <c r="N644" i="2"/>
  <c r="O645" i="2" s="1"/>
  <c r="P644" i="2"/>
  <c r="L644" i="2"/>
  <c r="M644" i="2"/>
  <c r="Q643" i="2"/>
  <c r="R643" i="2"/>
  <c r="S642" i="2"/>
  <c r="U642" i="2" s="1"/>
  <c r="T643" i="2"/>
  <c r="J1928" i="2"/>
  <c r="N3627" i="1" l="1"/>
  <c r="R3627" i="1"/>
  <c r="M3627" i="1"/>
  <c r="O3627" i="1"/>
  <c r="P3628" i="1" s="1"/>
  <c r="Q3628" i="1" s="1"/>
  <c r="Q644" i="2"/>
  <c r="S643" i="2"/>
  <c r="R644" i="2"/>
  <c r="U643" i="2"/>
  <c r="T644" i="2"/>
  <c r="P645" i="2"/>
  <c r="N645" i="2"/>
  <c r="O646" i="2" s="1"/>
  <c r="M645" i="2"/>
  <c r="L645" i="2"/>
  <c r="J1929" i="2"/>
  <c r="R3628" i="1" l="1"/>
  <c r="O3628" i="1"/>
  <c r="P3629" i="1" s="1"/>
  <c r="Q3629" i="1" s="1"/>
  <c r="N3628" i="1"/>
  <c r="M3628" i="1"/>
  <c r="R645" i="2"/>
  <c r="Q645" i="2"/>
  <c r="U644" i="2"/>
  <c r="S644" i="2"/>
  <c r="T645" i="2"/>
  <c r="N646" i="2"/>
  <c r="O647" i="2" s="1"/>
  <c r="L646" i="2"/>
  <c r="M646" i="2"/>
  <c r="P646" i="2"/>
  <c r="J1930" i="2"/>
  <c r="N3629" i="1" l="1"/>
  <c r="R3629" i="1"/>
  <c r="O3629" i="1"/>
  <c r="P3630" i="1" s="1"/>
  <c r="Q3630" i="1" s="1"/>
  <c r="M3629" i="1"/>
  <c r="N647" i="2"/>
  <c r="O648" i="2" s="1"/>
  <c r="L647" i="2"/>
  <c r="P647" i="2"/>
  <c r="M647" i="2"/>
  <c r="T646" i="2"/>
  <c r="S645" i="2"/>
  <c r="U645" i="2"/>
  <c r="R646" i="2"/>
  <c r="Q646" i="2"/>
  <c r="J1931" i="2"/>
  <c r="O3630" i="1" l="1"/>
  <c r="P3631" i="1" s="1"/>
  <c r="Q3631" i="1" s="1"/>
  <c r="R3630" i="1"/>
  <c r="N3630" i="1"/>
  <c r="M3630" i="1"/>
  <c r="S646" i="2"/>
  <c r="R647" i="2"/>
  <c r="U646" i="2"/>
  <c r="T647" i="2"/>
  <c r="Q647" i="2"/>
  <c r="L648" i="2"/>
  <c r="N648" i="2"/>
  <c r="O649" i="2" s="1"/>
  <c r="P648" i="2"/>
  <c r="M648" i="2"/>
  <c r="J1932" i="2"/>
  <c r="M3631" i="1" l="1"/>
  <c r="N3631" i="1"/>
  <c r="O3631" i="1"/>
  <c r="P3632" i="1" s="1"/>
  <c r="Q3632" i="1" s="1"/>
  <c r="R3631" i="1"/>
  <c r="P649" i="2"/>
  <c r="L649" i="2"/>
  <c r="N649" i="2"/>
  <c r="O650" i="2" s="1"/>
  <c r="M649" i="2"/>
  <c r="S647" i="2"/>
  <c r="R648" i="2"/>
  <c r="T648" i="2"/>
  <c r="Q648" i="2"/>
  <c r="U647" i="2"/>
  <c r="J1933" i="2"/>
  <c r="R3632" i="1" l="1"/>
  <c r="M3632" i="1"/>
  <c r="O3632" i="1"/>
  <c r="P3633" i="1" s="1"/>
  <c r="Q3633" i="1" s="1"/>
  <c r="N3632" i="1"/>
  <c r="M650" i="2"/>
  <c r="N650" i="2"/>
  <c r="O651" i="2" s="1"/>
  <c r="P650" i="2"/>
  <c r="L650" i="2"/>
  <c r="R649" i="2"/>
  <c r="T649" i="2"/>
  <c r="U648" i="2"/>
  <c r="S648" i="2"/>
  <c r="Q649" i="2"/>
  <c r="J1934" i="2"/>
  <c r="R3633" i="1" l="1"/>
  <c r="M3633" i="1"/>
  <c r="N3633" i="1"/>
  <c r="O3633" i="1"/>
  <c r="P3634" i="1" s="1"/>
  <c r="Q3634" i="1" s="1"/>
  <c r="Q650" i="2"/>
  <c r="S649" i="2"/>
  <c r="R650" i="2"/>
  <c r="U649" i="2"/>
  <c r="T650" i="2"/>
  <c r="M651" i="2"/>
  <c r="P651" i="2"/>
  <c r="L651" i="2"/>
  <c r="N651" i="2"/>
  <c r="O652" i="2" s="1"/>
  <c r="J1935" i="2"/>
  <c r="M3634" i="1" l="1"/>
  <c r="R3634" i="1"/>
  <c r="N3634" i="1"/>
  <c r="O3634" i="1"/>
  <c r="P3635" i="1" s="1"/>
  <c r="Q3635" i="1" s="1"/>
  <c r="S650" i="2"/>
  <c r="T651" i="2"/>
  <c r="Q651" i="2"/>
  <c r="U650" i="2"/>
  <c r="R651" i="2"/>
  <c r="N652" i="2"/>
  <c r="O653" i="2" s="1"/>
  <c r="L652" i="2"/>
  <c r="M652" i="2"/>
  <c r="P652" i="2"/>
  <c r="J1936" i="2"/>
  <c r="O3635" i="1" l="1"/>
  <c r="P3636" i="1" s="1"/>
  <c r="Q3636" i="1" s="1"/>
  <c r="N3635" i="1"/>
  <c r="R3635" i="1"/>
  <c r="M3635" i="1"/>
  <c r="P653" i="2"/>
  <c r="L653" i="2"/>
  <c r="N653" i="2"/>
  <c r="O654" i="2" s="1"/>
  <c r="M653" i="2"/>
  <c r="R652" i="2"/>
  <c r="S651" i="2"/>
  <c r="U651" i="2"/>
  <c r="Q652" i="2"/>
  <c r="T652" i="2"/>
  <c r="J1937" i="2"/>
  <c r="N3636" i="1" l="1"/>
  <c r="O3636" i="1"/>
  <c r="P3637" i="1" s="1"/>
  <c r="Q3637" i="1" s="1"/>
  <c r="M3636" i="1"/>
  <c r="R3636" i="1"/>
  <c r="P654" i="2"/>
  <c r="L654" i="2"/>
  <c r="N654" i="2"/>
  <c r="O655" i="2" s="1"/>
  <c r="M654" i="2"/>
  <c r="T653" i="2"/>
  <c r="R653" i="2"/>
  <c r="S652" i="2"/>
  <c r="U652" i="2"/>
  <c r="Q653" i="2"/>
  <c r="J1938" i="2"/>
  <c r="N3637" i="1" l="1"/>
  <c r="O3637" i="1"/>
  <c r="P3638" i="1" s="1"/>
  <c r="Q3638" i="1" s="1"/>
  <c r="M3637" i="1"/>
  <c r="R3637" i="1"/>
  <c r="M655" i="2"/>
  <c r="L655" i="2"/>
  <c r="P655" i="2"/>
  <c r="N655" i="2"/>
  <c r="O656" i="2" s="1"/>
  <c r="Q654" i="2"/>
  <c r="T654" i="2"/>
  <c r="R654" i="2"/>
  <c r="S653" i="2"/>
  <c r="U653" i="2"/>
  <c r="J1939" i="2"/>
  <c r="O3638" i="1" l="1"/>
  <c r="P3639" i="1" s="1"/>
  <c r="Q3639" i="1" s="1"/>
  <c r="N3638" i="1"/>
  <c r="R3638" i="1"/>
  <c r="M3638" i="1"/>
  <c r="T655" i="2"/>
  <c r="R655" i="2"/>
  <c r="Q655" i="2"/>
  <c r="U654" i="2"/>
  <c r="S654" i="2"/>
  <c r="N656" i="2"/>
  <c r="O657" i="2" s="1"/>
  <c r="L656" i="2"/>
  <c r="M656" i="2"/>
  <c r="P656" i="2"/>
  <c r="J1940" i="2"/>
  <c r="R3639" i="1" l="1"/>
  <c r="M3639" i="1"/>
  <c r="O3639" i="1"/>
  <c r="P3640" i="1" s="1"/>
  <c r="Q3640" i="1" s="1"/>
  <c r="N3639" i="1"/>
  <c r="P657" i="2"/>
  <c r="M657" i="2"/>
  <c r="L657" i="2"/>
  <c r="N657" i="2"/>
  <c r="O658" i="2" s="1"/>
  <c r="R656" i="2"/>
  <c r="U655" i="2"/>
  <c r="S655" i="2"/>
  <c r="Q656" i="2"/>
  <c r="T656" i="2"/>
  <c r="J1941" i="2"/>
  <c r="N3640" i="1" l="1"/>
  <c r="O3640" i="1"/>
  <c r="P3641" i="1" s="1"/>
  <c r="Q3641" i="1" s="1"/>
  <c r="M3640" i="1"/>
  <c r="R3640" i="1"/>
  <c r="M658" i="2"/>
  <c r="L658" i="2"/>
  <c r="P658" i="2"/>
  <c r="N658" i="2"/>
  <c r="O659" i="2" s="1"/>
  <c r="T657" i="2"/>
  <c r="R657" i="2"/>
  <c r="U656" i="2"/>
  <c r="S656" i="2"/>
  <c r="Q657" i="2"/>
  <c r="J1942" i="2"/>
  <c r="R3641" i="1" l="1"/>
  <c r="O3641" i="1"/>
  <c r="P3642" i="1" s="1"/>
  <c r="Q3642" i="1" s="1"/>
  <c r="N3641" i="1"/>
  <c r="M3641" i="1"/>
  <c r="Q658" i="2"/>
  <c r="S657" i="2"/>
  <c r="T658" i="2"/>
  <c r="U657" i="2"/>
  <c r="R658" i="2"/>
  <c r="M659" i="2"/>
  <c r="P659" i="2"/>
  <c r="L659" i="2"/>
  <c r="N659" i="2"/>
  <c r="O660" i="2" s="1"/>
  <c r="J1943" i="2"/>
  <c r="O3642" i="1" l="1"/>
  <c r="P3643" i="1" s="1"/>
  <c r="Q3643" i="1" s="1"/>
  <c r="N3642" i="1"/>
  <c r="R3642" i="1"/>
  <c r="M3642" i="1"/>
  <c r="S658" i="2"/>
  <c r="U658" i="2"/>
  <c r="Q659" i="2"/>
  <c r="T659" i="2"/>
  <c r="R659" i="2"/>
  <c r="M660" i="2"/>
  <c r="L660" i="2"/>
  <c r="P660" i="2"/>
  <c r="N660" i="2"/>
  <c r="O661" i="2" s="1"/>
  <c r="J1944" i="2"/>
  <c r="R3643" i="1" l="1"/>
  <c r="O3643" i="1"/>
  <c r="P3644" i="1" s="1"/>
  <c r="Q3644" i="1" s="1"/>
  <c r="N3643" i="1"/>
  <c r="M3643" i="1"/>
  <c r="Q660" i="2"/>
  <c r="T660" i="2"/>
  <c r="R660" i="2"/>
  <c r="S659" i="2"/>
  <c r="U659" i="2" s="1"/>
  <c r="M661" i="2"/>
  <c r="L661" i="2"/>
  <c r="N661" i="2"/>
  <c r="O662" i="2" s="1"/>
  <c r="P661" i="2"/>
  <c r="J1945" i="2"/>
  <c r="R3644" i="1" l="1"/>
  <c r="O3644" i="1"/>
  <c r="P3645" i="1" s="1"/>
  <c r="Q3645" i="1" s="1"/>
  <c r="M3644" i="1"/>
  <c r="N3644" i="1"/>
  <c r="L662" i="2"/>
  <c r="N662" i="2"/>
  <c r="O663" i="2" s="1"/>
  <c r="M662" i="2"/>
  <c r="P662" i="2"/>
  <c r="R661" i="2"/>
  <c r="T661" i="2"/>
  <c r="Q661" i="2"/>
  <c r="S660" i="2"/>
  <c r="U660" i="2"/>
  <c r="J1946" i="2"/>
  <c r="N3645" i="1" l="1"/>
  <c r="O3645" i="1"/>
  <c r="P3646" i="1" s="1"/>
  <c r="Q3646" i="1" s="1"/>
  <c r="R3645" i="1"/>
  <c r="M3645" i="1"/>
  <c r="L663" i="2"/>
  <c r="M663" i="2"/>
  <c r="P663" i="2"/>
  <c r="N663" i="2"/>
  <c r="O664" i="2" s="1"/>
  <c r="S661" i="2"/>
  <c r="U661" i="2"/>
  <c r="Q662" i="2"/>
  <c r="R662" i="2"/>
  <c r="T662" i="2"/>
  <c r="J1947" i="2"/>
  <c r="N3646" i="1" l="1"/>
  <c r="R3646" i="1"/>
  <c r="M3646" i="1"/>
  <c r="O3646" i="1"/>
  <c r="P3647" i="1" s="1"/>
  <c r="Q3647" i="1" s="1"/>
  <c r="R663" i="2"/>
  <c r="S662" i="2"/>
  <c r="U662" i="2" s="1"/>
  <c r="Q663" i="2"/>
  <c r="T663" i="2"/>
  <c r="P664" i="2"/>
  <c r="N664" i="2"/>
  <c r="O665" i="2" s="1"/>
  <c r="L664" i="2"/>
  <c r="M664" i="2"/>
  <c r="J1948" i="2"/>
  <c r="R3647" i="1" l="1"/>
  <c r="M3647" i="1"/>
  <c r="O3647" i="1"/>
  <c r="P3648" i="1" s="1"/>
  <c r="Q3648" i="1" s="1"/>
  <c r="N3647" i="1"/>
  <c r="U663" i="2"/>
  <c r="S663" i="2"/>
  <c r="R664" i="2"/>
  <c r="T664" i="2"/>
  <c r="Q664" i="2"/>
  <c r="M665" i="2"/>
  <c r="P665" i="2"/>
  <c r="L665" i="2"/>
  <c r="N665" i="2"/>
  <c r="O666" i="2" s="1"/>
  <c r="J1949" i="2"/>
  <c r="N3648" i="1" l="1"/>
  <c r="O3648" i="1"/>
  <c r="P3649" i="1" s="1"/>
  <c r="Q3649" i="1" s="1"/>
  <c r="M3648" i="1"/>
  <c r="R3648" i="1"/>
  <c r="T665" i="2"/>
  <c r="S664" i="2"/>
  <c r="Q665" i="2"/>
  <c r="U664" i="2"/>
  <c r="R665" i="2"/>
  <c r="L666" i="2"/>
  <c r="N666" i="2"/>
  <c r="O667" i="2" s="1"/>
  <c r="M666" i="2"/>
  <c r="P666" i="2"/>
  <c r="J1950" i="2"/>
  <c r="R3649" i="1" l="1"/>
  <c r="O3649" i="1"/>
  <c r="P3650" i="1" s="1"/>
  <c r="Q3650" i="1" s="1"/>
  <c r="M3649" i="1"/>
  <c r="N3649" i="1"/>
  <c r="P667" i="2"/>
  <c r="L667" i="2"/>
  <c r="M667" i="2"/>
  <c r="N667" i="2"/>
  <c r="O668" i="2" s="1"/>
  <c r="S665" i="2"/>
  <c r="R666" i="2"/>
  <c r="Q666" i="2"/>
  <c r="U665" i="2"/>
  <c r="T666" i="2"/>
  <c r="J1951" i="2"/>
  <c r="N3650" i="1" l="1"/>
  <c r="R3650" i="1"/>
  <c r="M3650" i="1"/>
  <c r="O3650" i="1"/>
  <c r="P3651" i="1" s="1"/>
  <c r="Q3651" i="1" s="1"/>
  <c r="P668" i="2"/>
  <c r="N668" i="2"/>
  <c r="O669" i="2" s="1"/>
  <c r="L668" i="2"/>
  <c r="M668" i="2"/>
  <c r="S666" i="2"/>
  <c r="U666" i="2" s="1"/>
  <c r="Q667" i="2"/>
  <c r="T667" i="2"/>
  <c r="R667" i="2"/>
  <c r="J1952" i="2"/>
  <c r="M3651" i="1" l="1"/>
  <c r="O3651" i="1"/>
  <c r="P3652" i="1" s="1"/>
  <c r="Q3652" i="1" s="1"/>
  <c r="N3651" i="1"/>
  <c r="R3651" i="1"/>
  <c r="P669" i="2"/>
  <c r="M669" i="2"/>
  <c r="L669" i="2"/>
  <c r="N669" i="2"/>
  <c r="O670" i="2" s="1"/>
  <c r="Q668" i="2"/>
  <c r="T668" i="2"/>
  <c r="S667" i="2"/>
  <c r="U667" i="2" s="1"/>
  <c r="R668" i="2"/>
  <c r="J1953" i="2"/>
  <c r="R3652" i="1" l="1"/>
  <c r="O3652" i="1"/>
  <c r="P3653" i="1" s="1"/>
  <c r="Q3653" i="1" s="1"/>
  <c r="M3652" i="1"/>
  <c r="N3652" i="1"/>
  <c r="M670" i="2"/>
  <c r="P670" i="2"/>
  <c r="L670" i="2"/>
  <c r="N670" i="2"/>
  <c r="O671" i="2" s="1"/>
  <c r="R669" i="2"/>
  <c r="Q669" i="2"/>
  <c r="U668" i="2"/>
  <c r="S668" i="2"/>
  <c r="T669" i="2"/>
  <c r="J1954" i="2"/>
  <c r="R3653" i="1" l="1"/>
  <c r="N3653" i="1"/>
  <c r="O3653" i="1"/>
  <c r="P3654" i="1" s="1"/>
  <c r="Q3654" i="1" s="1"/>
  <c r="M3653" i="1"/>
  <c r="L671" i="2"/>
  <c r="M671" i="2"/>
  <c r="P671" i="2"/>
  <c r="N671" i="2"/>
  <c r="O672" i="2" s="1"/>
  <c r="T670" i="2"/>
  <c r="Q670" i="2"/>
  <c r="S669" i="2"/>
  <c r="U669" i="2" s="1"/>
  <c r="R670" i="2"/>
  <c r="J1955" i="2"/>
  <c r="N3654" i="1" l="1"/>
  <c r="M3654" i="1"/>
  <c r="O3654" i="1"/>
  <c r="P3655" i="1" s="1"/>
  <c r="Q3655" i="1" s="1"/>
  <c r="R3654" i="1"/>
  <c r="T671" i="2"/>
  <c r="S670" i="2"/>
  <c r="U670" i="2" s="1"/>
  <c r="R671" i="2"/>
  <c r="Q671" i="2"/>
  <c r="M672" i="2"/>
  <c r="N672" i="2"/>
  <c r="O673" i="2" s="1"/>
  <c r="P672" i="2"/>
  <c r="L672" i="2"/>
  <c r="J1956" i="2"/>
  <c r="N3655" i="1" l="1"/>
  <c r="M3655" i="1"/>
  <c r="O3655" i="1"/>
  <c r="P3656" i="1" s="1"/>
  <c r="Q3656" i="1" s="1"/>
  <c r="R3655" i="1"/>
  <c r="N673" i="2"/>
  <c r="O674" i="2" s="1"/>
  <c r="L673" i="2"/>
  <c r="P673" i="2"/>
  <c r="M673" i="2"/>
  <c r="Q672" i="2"/>
  <c r="U671" i="2"/>
  <c r="S671" i="2"/>
  <c r="T672" i="2"/>
  <c r="R672" i="2"/>
  <c r="J1957" i="2"/>
  <c r="R3656" i="1" l="1"/>
  <c r="O3656" i="1"/>
  <c r="P3657" i="1" s="1"/>
  <c r="Q3657" i="1" s="1"/>
  <c r="N3656" i="1"/>
  <c r="M3656" i="1"/>
  <c r="Q673" i="2"/>
  <c r="S672" i="2"/>
  <c r="R673" i="2"/>
  <c r="U672" i="2"/>
  <c r="T673" i="2"/>
  <c r="M674" i="2"/>
  <c r="N674" i="2"/>
  <c r="O675" i="2" s="1"/>
  <c r="L674" i="2"/>
  <c r="P674" i="2"/>
  <c r="J1958" i="2"/>
  <c r="R3657" i="1" l="1"/>
  <c r="N3657" i="1"/>
  <c r="O3657" i="1"/>
  <c r="P3658" i="1" s="1"/>
  <c r="Q3658" i="1" s="1"/>
  <c r="M3657" i="1"/>
  <c r="M675" i="2"/>
  <c r="L675" i="2"/>
  <c r="N675" i="2"/>
  <c r="O676" i="2" s="1"/>
  <c r="P675" i="2"/>
  <c r="Q674" i="2"/>
  <c r="U673" i="2"/>
  <c r="R674" i="2"/>
  <c r="S673" i="2"/>
  <c r="T674" i="2"/>
  <c r="J1959" i="2"/>
  <c r="O3658" i="1" l="1"/>
  <c r="P3659" i="1" s="1"/>
  <c r="Q3659" i="1" s="1"/>
  <c r="N3658" i="1"/>
  <c r="M3658" i="1"/>
  <c r="R3658" i="1"/>
  <c r="U674" i="2"/>
  <c r="R675" i="2"/>
  <c r="S674" i="2"/>
  <c r="Q675" i="2"/>
  <c r="T675" i="2"/>
  <c r="P676" i="2"/>
  <c r="N676" i="2"/>
  <c r="O677" i="2" s="1"/>
  <c r="L676" i="2"/>
  <c r="M676" i="2"/>
  <c r="J1960" i="2"/>
  <c r="O3659" i="1" l="1"/>
  <c r="P3660" i="1" s="1"/>
  <c r="Q3660" i="1" s="1"/>
  <c r="M3659" i="1"/>
  <c r="R3659" i="1"/>
  <c r="N3659" i="1"/>
  <c r="M677" i="2"/>
  <c r="P677" i="2"/>
  <c r="L677" i="2"/>
  <c r="N677" i="2"/>
  <c r="O678" i="2" s="1"/>
  <c r="R676" i="2"/>
  <c r="Q676" i="2"/>
  <c r="U675" i="2"/>
  <c r="T676" i="2"/>
  <c r="S675" i="2"/>
  <c r="J1961" i="2"/>
  <c r="O3660" i="1" l="1"/>
  <c r="P3661" i="1" s="1"/>
  <c r="Q3661" i="1" s="1"/>
  <c r="R3660" i="1"/>
  <c r="M3660" i="1"/>
  <c r="N3660" i="1"/>
  <c r="U676" i="2"/>
  <c r="T677" i="2"/>
  <c r="R677" i="2"/>
  <c r="S676" i="2"/>
  <c r="Q677" i="2"/>
  <c r="P678" i="2"/>
  <c r="L678" i="2"/>
  <c r="N678" i="2"/>
  <c r="O679" i="2" s="1"/>
  <c r="M678" i="2"/>
  <c r="J1962" i="2"/>
  <c r="R3661" i="1" l="1"/>
  <c r="N3661" i="1"/>
  <c r="O3661" i="1"/>
  <c r="P3662" i="1" s="1"/>
  <c r="Q3662" i="1" s="1"/>
  <c r="M3661" i="1"/>
  <c r="M679" i="2"/>
  <c r="P679" i="2"/>
  <c r="L679" i="2"/>
  <c r="N679" i="2"/>
  <c r="O680" i="2" s="1"/>
  <c r="U677" i="2"/>
  <c r="T678" i="2"/>
  <c r="R678" i="2"/>
  <c r="S677" i="2"/>
  <c r="Q678" i="2"/>
  <c r="J1963" i="2"/>
  <c r="R3662" i="1" l="1"/>
  <c r="M3662" i="1"/>
  <c r="O3662" i="1"/>
  <c r="P3663" i="1" s="1"/>
  <c r="Q3663" i="1" s="1"/>
  <c r="N3662" i="1"/>
  <c r="R679" i="2"/>
  <c r="T679" i="2"/>
  <c r="U678" i="2"/>
  <c r="Q679" i="2"/>
  <c r="S678" i="2"/>
  <c r="N680" i="2"/>
  <c r="O681" i="2" s="1"/>
  <c r="L680" i="2"/>
  <c r="P680" i="2"/>
  <c r="M680" i="2"/>
  <c r="J1964" i="2"/>
  <c r="N3663" i="1" l="1"/>
  <c r="R3663" i="1"/>
  <c r="M3663" i="1"/>
  <c r="O3663" i="1"/>
  <c r="P3664" i="1" s="1"/>
  <c r="Q3664" i="1" s="1"/>
  <c r="M681" i="2"/>
  <c r="P681" i="2"/>
  <c r="L681" i="2"/>
  <c r="N681" i="2"/>
  <c r="O682" i="2" s="1"/>
  <c r="R680" i="2"/>
  <c r="S679" i="2"/>
  <c r="Q680" i="2"/>
  <c r="T680" i="2"/>
  <c r="U679" i="2"/>
  <c r="J1965" i="2"/>
  <c r="N3664" i="1" l="1"/>
  <c r="R3664" i="1"/>
  <c r="O3664" i="1"/>
  <c r="P3665" i="1" s="1"/>
  <c r="Q3665" i="1" s="1"/>
  <c r="M3664" i="1"/>
  <c r="U680" i="2"/>
  <c r="R681" i="2"/>
  <c r="T681" i="2"/>
  <c r="Q681" i="2"/>
  <c r="S680" i="2"/>
  <c r="N682" i="2"/>
  <c r="O683" i="2" s="1"/>
  <c r="M682" i="2"/>
  <c r="P682" i="2"/>
  <c r="L682" i="2"/>
  <c r="J1966" i="2"/>
  <c r="M3665" i="1" l="1"/>
  <c r="O3665" i="1"/>
  <c r="P3666" i="1" s="1"/>
  <c r="Q3666" i="1" s="1"/>
  <c r="N3665" i="1"/>
  <c r="R3665" i="1"/>
  <c r="T682" i="2"/>
  <c r="Q682" i="2"/>
  <c r="U681" i="2"/>
  <c r="R682" i="2"/>
  <c r="S681" i="2"/>
  <c r="P683" i="2"/>
  <c r="M683" i="2"/>
  <c r="N683" i="2"/>
  <c r="O684" i="2" s="1"/>
  <c r="L683" i="2"/>
  <c r="J1967" i="2"/>
  <c r="R3666" i="1" l="1"/>
  <c r="O3666" i="1"/>
  <c r="P3667" i="1" s="1"/>
  <c r="Q3667" i="1" s="1"/>
  <c r="M3666" i="1"/>
  <c r="N3666" i="1"/>
  <c r="P684" i="2"/>
  <c r="L684" i="2"/>
  <c r="M684" i="2"/>
  <c r="N684" i="2"/>
  <c r="O685" i="2" s="1"/>
  <c r="T683" i="2"/>
  <c r="Q683" i="2"/>
  <c r="R683" i="2"/>
  <c r="S682" i="2"/>
  <c r="U682" i="2"/>
  <c r="J1968" i="2"/>
  <c r="O3667" i="1" l="1"/>
  <c r="P3668" i="1" s="1"/>
  <c r="Q3668" i="1" s="1"/>
  <c r="R3667" i="1"/>
  <c r="M3667" i="1"/>
  <c r="N3667" i="1"/>
  <c r="P685" i="2"/>
  <c r="N685" i="2"/>
  <c r="O686" i="2" s="1"/>
  <c r="L685" i="2"/>
  <c r="M685" i="2"/>
  <c r="T684" i="2"/>
  <c r="U683" i="2"/>
  <c r="R684" i="2"/>
  <c r="S683" i="2"/>
  <c r="Q684" i="2"/>
  <c r="J1969" i="2"/>
  <c r="R3668" i="1" l="1"/>
  <c r="N3668" i="1"/>
  <c r="M3668" i="1"/>
  <c r="O3668" i="1"/>
  <c r="P3669" i="1" s="1"/>
  <c r="Q3669" i="1" s="1"/>
  <c r="N686" i="2"/>
  <c r="O687" i="2" s="1"/>
  <c r="M686" i="2"/>
  <c r="P686" i="2"/>
  <c r="L686" i="2"/>
  <c r="Q685" i="2"/>
  <c r="T685" i="2"/>
  <c r="U684" i="2"/>
  <c r="R685" i="2"/>
  <c r="S684" i="2"/>
  <c r="J1970" i="2"/>
  <c r="M3669" i="1" l="1"/>
  <c r="R3669" i="1"/>
  <c r="N3669" i="1"/>
  <c r="O3669" i="1"/>
  <c r="P3670" i="1" s="1"/>
  <c r="Q3670" i="1" s="1"/>
  <c r="R686" i="2"/>
  <c r="Q686" i="2"/>
  <c r="U685" i="2"/>
  <c r="S685" i="2"/>
  <c r="T686" i="2"/>
  <c r="N687" i="2"/>
  <c r="O688" i="2" s="1"/>
  <c r="P687" i="2"/>
  <c r="L687" i="2"/>
  <c r="M687" i="2"/>
  <c r="J1971" i="2"/>
  <c r="N3670" i="1" l="1"/>
  <c r="R3670" i="1"/>
  <c r="O3670" i="1"/>
  <c r="P3671" i="1" s="1"/>
  <c r="Q3671" i="1" s="1"/>
  <c r="M3670" i="1"/>
  <c r="M688" i="2"/>
  <c r="P688" i="2"/>
  <c r="L688" i="2"/>
  <c r="N688" i="2"/>
  <c r="O689" i="2" s="1"/>
  <c r="R687" i="2"/>
  <c r="T687" i="2"/>
  <c r="S686" i="2"/>
  <c r="Q687" i="2"/>
  <c r="U686" i="2"/>
  <c r="J1972" i="2"/>
  <c r="N3671" i="1" l="1"/>
  <c r="R3671" i="1"/>
  <c r="M3671" i="1"/>
  <c r="O3671" i="1"/>
  <c r="P3672" i="1" s="1"/>
  <c r="Q3672" i="1" s="1"/>
  <c r="M689" i="2"/>
  <c r="P689" i="2"/>
  <c r="N689" i="2"/>
  <c r="O690" i="2" s="1"/>
  <c r="L689" i="2"/>
  <c r="S687" i="2"/>
  <c r="Q688" i="2"/>
  <c r="U687" i="2"/>
  <c r="T688" i="2"/>
  <c r="R688" i="2"/>
  <c r="J1973" i="2"/>
  <c r="N3672" i="1" l="1"/>
  <c r="M3672" i="1"/>
  <c r="O3672" i="1"/>
  <c r="P3673" i="1" s="1"/>
  <c r="Q3673" i="1" s="1"/>
  <c r="R3672" i="1"/>
  <c r="L690" i="2"/>
  <c r="P690" i="2"/>
  <c r="N690" i="2"/>
  <c r="O691" i="2" s="1"/>
  <c r="M690" i="2"/>
  <c r="U688" i="2"/>
  <c r="T689" i="2"/>
  <c r="Q689" i="2"/>
  <c r="R689" i="2"/>
  <c r="S688" i="2"/>
  <c r="J1974" i="2"/>
  <c r="O3673" i="1" l="1"/>
  <c r="P3674" i="1" s="1"/>
  <c r="Q3674" i="1" s="1"/>
  <c r="N3673" i="1"/>
  <c r="R3673" i="1"/>
  <c r="M3673" i="1"/>
  <c r="N691" i="2"/>
  <c r="O692" i="2" s="1"/>
  <c r="M691" i="2"/>
  <c r="P691" i="2"/>
  <c r="L691" i="2"/>
  <c r="S689" i="2"/>
  <c r="R690" i="2"/>
  <c r="T690" i="2"/>
  <c r="Q690" i="2"/>
  <c r="U689" i="2"/>
  <c r="J1975" i="2"/>
  <c r="O3674" i="1" l="1"/>
  <c r="P3675" i="1" s="1"/>
  <c r="Q3675" i="1" s="1"/>
  <c r="M3674" i="1"/>
  <c r="R3674" i="1"/>
  <c r="N3674" i="1"/>
  <c r="S690" i="2"/>
  <c r="U690" i="2"/>
  <c r="R691" i="2"/>
  <c r="T691" i="2"/>
  <c r="Q691" i="2"/>
  <c r="M692" i="2"/>
  <c r="P692" i="2"/>
  <c r="L692" i="2"/>
  <c r="N692" i="2"/>
  <c r="O693" i="2" s="1"/>
  <c r="J1976" i="2"/>
  <c r="M3675" i="1" l="1"/>
  <c r="R3675" i="1"/>
  <c r="N3675" i="1"/>
  <c r="O3675" i="1"/>
  <c r="P3676" i="1" s="1"/>
  <c r="Q3676" i="1" s="1"/>
  <c r="S691" i="2"/>
  <c r="Q692" i="2"/>
  <c r="T692" i="2"/>
  <c r="U691" i="2"/>
  <c r="R692" i="2"/>
  <c r="L693" i="2"/>
  <c r="M693" i="2"/>
  <c r="N693" i="2"/>
  <c r="O694" i="2" s="1"/>
  <c r="P693" i="2"/>
  <c r="J1977" i="2"/>
  <c r="M3676" i="1" l="1"/>
  <c r="N3676" i="1"/>
  <c r="O3676" i="1"/>
  <c r="P3677" i="1" s="1"/>
  <c r="Q3677" i="1" s="1"/>
  <c r="R3676" i="1"/>
  <c r="N694" i="2"/>
  <c r="O695" i="2" s="1"/>
  <c r="M694" i="2"/>
  <c r="L694" i="2"/>
  <c r="P694" i="2"/>
  <c r="S692" i="2"/>
  <c r="R693" i="2"/>
  <c r="T693" i="2"/>
  <c r="U692" i="2"/>
  <c r="Q693" i="2"/>
  <c r="J1978" i="2"/>
  <c r="N3677" i="1" l="1"/>
  <c r="M3677" i="1"/>
  <c r="R3677" i="1"/>
  <c r="O3677" i="1"/>
  <c r="P3678" i="1" s="1"/>
  <c r="Q3678" i="1" s="1"/>
  <c r="U693" i="2"/>
  <c r="S693" i="2"/>
  <c r="R694" i="2"/>
  <c r="Q694" i="2"/>
  <c r="T694" i="2"/>
  <c r="L695" i="2"/>
  <c r="P695" i="2"/>
  <c r="N695" i="2"/>
  <c r="O696" i="2" s="1"/>
  <c r="M695" i="2"/>
  <c r="J1979" i="2"/>
  <c r="R3678" i="1" l="1"/>
  <c r="O3678" i="1"/>
  <c r="P3679" i="1" s="1"/>
  <c r="Q3679" i="1" s="1"/>
  <c r="M3678" i="1"/>
  <c r="N3678" i="1"/>
  <c r="N696" i="2"/>
  <c r="O697" i="2" s="1"/>
  <c r="P696" i="2"/>
  <c r="M696" i="2"/>
  <c r="L696" i="2"/>
  <c r="Q695" i="2"/>
  <c r="R695" i="2"/>
  <c r="T695" i="2"/>
  <c r="U694" i="2"/>
  <c r="S694" i="2"/>
  <c r="J1980" i="2"/>
  <c r="O3679" i="1" l="1"/>
  <c r="P3680" i="1" s="1"/>
  <c r="Q3680" i="1" s="1"/>
  <c r="R3679" i="1"/>
  <c r="N3679" i="1"/>
  <c r="M3679" i="1"/>
  <c r="R696" i="2"/>
  <c r="Q696" i="2"/>
  <c r="S695" i="2"/>
  <c r="T696" i="2"/>
  <c r="U695" i="2"/>
  <c r="M697" i="2"/>
  <c r="P697" i="2"/>
  <c r="N697" i="2"/>
  <c r="O698" i="2" s="1"/>
  <c r="L697" i="2"/>
  <c r="J1981" i="2"/>
  <c r="M3680" i="1" l="1"/>
  <c r="N3680" i="1"/>
  <c r="R3680" i="1"/>
  <c r="O3680" i="1"/>
  <c r="P3681" i="1" s="1"/>
  <c r="Q3681" i="1" s="1"/>
  <c r="P698" i="2"/>
  <c r="M698" i="2"/>
  <c r="L698" i="2"/>
  <c r="N698" i="2"/>
  <c r="O699" i="2" s="1"/>
  <c r="S696" i="2"/>
  <c r="Q697" i="2"/>
  <c r="T697" i="2"/>
  <c r="R697" i="2"/>
  <c r="U696" i="2"/>
  <c r="J1982" i="2"/>
  <c r="R3681" i="1" l="1"/>
  <c r="M3681" i="1"/>
  <c r="O3681" i="1"/>
  <c r="P3682" i="1" s="1"/>
  <c r="Q3682" i="1" s="1"/>
  <c r="N3681" i="1"/>
  <c r="M699" i="2"/>
  <c r="P699" i="2"/>
  <c r="N699" i="2"/>
  <c r="O700" i="2" s="1"/>
  <c r="L699" i="2"/>
  <c r="T698" i="2"/>
  <c r="Q698" i="2"/>
  <c r="U697" i="2"/>
  <c r="R698" i="2"/>
  <c r="S697" i="2"/>
  <c r="J1983" i="2"/>
  <c r="R3682" i="1" l="1"/>
  <c r="N3682" i="1"/>
  <c r="O3682" i="1"/>
  <c r="P3683" i="1" s="1"/>
  <c r="Q3683" i="1" s="1"/>
  <c r="M3682" i="1"/>
  <c r="M700" i="2"/>
  <c r="P700" i="2"/>
  <c r="N700" i="2"/>
  <c r="O701" i="2" s="1"/>
  <c r="L700" i="2"/>
  <c r="U698" i="2"/>
  <c r="S698" i="2"/>
  <c r="Q699" i="2"/>
  <c r="R699" i="2"/>
  <c r="T699" i="2"/>
  <c r="J1984" i="2"/>
  <c r="N3683" i="1" l="1"/>
  <c r="M3683" i="1"/>
  <c r="R3683" i="1"/>
  <c r="O3683" i="1"/>
  <c r="P3684" i="1" s="1"/>
  <c r="Q3684" i="1" s="1"/>
  <c r="R700" i="2"/>
  <c r="Q700" i="2"/>
  <c r="U699" i="2"/>
  <c r="T700" i="2"/>
  <c r="S699" i="2"/>
  <c r="M701" i="2"/>
  <c r="N701" i="2"/>
  <c r="O702" i="2" s="1"/>
  <c r="P701" i="2"/>
  <c r="L701" i="2"/>
  <c r="J1985" i="2"/>
  <c r="N3684" i="1" l="1"/>
  <c r="M3684" i="1"/>
  <c r="R3684" i="1"/>
  <c r="O3684" i="1"/>
  <c r="P3685" i="1" s="1"/>
  <c r="Q3685" i="1" s="1"/>
  <c r="S700" i="2"/>
  <c r="T701" i="2"/>
  <c r="R701" i="2"/>
  <c r="Q701" i="2"/>
  <c r="U700" i="2"/>
  <c r="N702" i="2"/>
  <c r="O703" i="2" s="1"/>
  <c r="M702" i="2"/>
  <c r="P702" i="2"/>
  <c r="L702" i="2"/>
  <c r="J1986" i="2"/>
  <c r="N3685" i="1" l="1"/>
  <c r="R3685" i="1"/>
  <c r="O3685" i="1"/>
  <c r="P3686" i="1" s="1"/>
  <c r="Q3686" i="1" s="1"/>
  <c r="M3685" i="1"/>
  <c r="R702" i="2"/>
  <c r="U701" i="2"/>
  <c r="S701" i="2"/>
  <c r="Q702" i="2"/>
  <c r="T702" i="2"/>
  <c r="P703" i="2"/>
  <c r="M703" i="2"/>
  <c r="N703" i="2"/>
  <c r="O704" i="2" s="1"/>
  <c r="L703" i="2"/>
  <c r="J1987" i="2"/>
  <c r="R3686" i="1" l="1"/>
  <c r="O3686" i="1"/>
  <c r="P3687" i="1" s="1"/>
  <c r="Q3687" i="1" s="1"/>
  <c r="N3686" i="1"/>
  <c r="M3686" i="1"/>
  <c r="U702" i="2"/>
  <c r="S702" i="2"/>
  <c r="T703" i="2"/>
  <c r="Q703" i="2"/>
  <c r="R703" i="2"/>
  <c r="M704" i="2"/>
  <c r="L704" i="2"/>
  <c r="P704" i="2"/>
  <c r="N704" i="2"/>
  <c r="O705" i="2" s="1"/>
  <c r="J1988" i="2"/>
  <c r="R3687" i="1" l="1"/>
  <c r="N3687" i="1"/>
  <c r="O3687" i="1"/>
  <c r="P3688" i="1" s="1"/>
  <c r="Q3688" i="1" s="1"/>
  <c r="M3687" i="1"/>
  <c r="T704" i="2"/>
  <c r="R704" i="2"/>
  <c r="Q704" i="2"/>
  <c r="U703" i="2"/>
  <c r="S703" i="2"/>
  <c r="M705" i="2"/>
  <c r="P705" i="2"/>
  <c r="L705" i="2"/>
  <c r="N705" i="2"/>
  <c r="O706" i="2" s="1"/>
  <c r="J1989" i="2"/>
  <c r="R3688" i="1" l="1"/>
  <c r="M3688" i="1"/>
  <c r="N3688" i="1"/>
  <c r="O3688" i="1"/>
  <c r="P3689" i="1" s="1"/>
  <c r="Q3689" i="1" s="1"/>
  <c r="T705" i="2"/>
  <c r="Q705" i="2"/>
  <c r="S704" i="2"/>
  <c r="R705" i="2"/>
  <c r="U704" i="2"/>
  <c r="P706" i="2"/>
  <c r="M706" i="2"/>
  <c r="N706" i="2"/>
  <c r="O707" i="2" s="1"/>
  <c r="L706" i="2"/>
  <c r="J1990" i="2"/>
  <c r="M3689" i="1" l="1"/>
  <c r="R3689" i="1"/>
  <c r="N3689" i="1"/>
  <c r="O3689" i="1"/>
  <c r="P3690" i="1" s="1"/>
  <c r="Q3690" i="1" s="1"/>
  <c r="M707" i="2"/>
  <c r="P707" i="2"/>
  <c r="N707" i="2"/>
  <c r="O708" i="2" s="1"/>
  <c r="L707" i="2"/>
  <c r="Q706" i="2"/>
  <c r="R706" i="2"/>
  <c r="T706" i="2"/>
  <c r="S705" i="2"/>
  <c r="U705" i="2"/>
  <c r="J1991" i="2"/>
  <c r="O3690" i="1" l="1"/>
  <c r="P3691" i="1" s="1"/>
  <c r="Q3691" i="1" s="1"/>
  <c r="N3690" i="1"/>
  <c r="R3690" i="1"/>
  <c r="M3690" i="1"/>
  <c r="M708" i="2"/>
  <c r="P708" i="2"/>
  <c r="N708" i="2"/>
  <c r="O709" i="2" s="1"/>
  <c r="L708" i="2"/>
  <c r="R707" i="2"/>
  <c r="S706" i="2"/>
  <c r="U706" i="2" s="1"/>
  <c r="T707" i="2"/>
  <c r="Q707" i="2"/>
  <c r="J1992" i="2"/>
  <c r="R3691" i="1" l="1"/>
  <c r="O3691" i="1"/>
  <c r="P3692" i="1" s="1"/>
  <c r="Q3692" i="1" s="1"/>
  <c r="N3691" i="1"/>
  <c r="M3691" i="1"/>
  <c r="L709" i="2"/>
  <c r="M709" i="2"/>
  <c r="N709" i="2"/>
  <c r="O710" i="2" s="1"/>
  <c r="P709" i="2"/>
  <c r="S707" i="2"/>
  <c r="R708" i="2"/>
  <c r="U707" i="2"/>
  <c r="T708" i="2"/>
  <c r="Q708" i="2"/>
  <c r="J1993" i="2"/>
  <c r="M3692" i="1" l="1"/>
  <c r="O3692" i="1"/>
  <c r="P3693" i="1" s="1"/>
  <c r="Q3693" i="1" s="1"/>
  <c r="N3692" i="1"/>
  <c r="R3692" i="1"/>
  <c r="N710" i="2"/>
  <c r="O711" i="2" s="1"/>
  <c r="M710" i="2"/>
  <c r="P710" i="2"/>
  <c r="L710" i="2"/>
  <c r="U708" i="2"/>
  <c r="T709" i="2"/>
  <c r="S708" i="2"/>
  <c r="R709" i="2"/>
  <c r="Q709" i="2"/>
  <c r="J1994" i="2"/>
  <c r="N3693" i="1" l="1"/>
  <c r="R3693" i="1"/>
  <c r="O3693" i="1"/>
  <c r="P3694" i="1" s="1"/>
  <c r="Q3694" i="1" s="1"/>
  <c r="M3693" i="1"/>
  <c r="Q710" i="2"/>
  <c r="S709" i="2"/>
  <c r="U709" i="2" s="1"/>
  <c r="T710" i="2"/>
  <c r="R710" i="2"/>
  <c r="N711" i="2"/>
  <c r="O712" i="2" s="1"/>
  <c r="M711" i="2"/>
  <c r="L711" i="2"/>
  <c r="P711" i="2"/>
  <c r="J1995" i="2"/>
  <c r="M3694" i="1" l="1"/>
  <c r="O3694" i="1"/>
  <c r="P3695" i="1" s="1"/>
  <c r="Q3695" i="1" s="1"/>
  <c r="N3694" i="1"/>
  <c r="R3694" i="1"/>
  <c r="P712" i="2"/>
  <c r="M712" i="2"/>
  <c r="L712" i="2"/>
  <c r="N712" i="2"/>
  <c r="O713" i="2" s="1"/>
  <c r="Q711" i="2"/>
  <c r="R711" i="2"/>
  <c r="U710" i="2"/>
  <c r="S710" i="2"/>
  <c r="T711" i="2"/>
  <c r="J1996" i="2"/>
  <c r="O3695" i="1" l="1"/>
  <c r="P3696" i="1" s="1"/>
  <c r="Q3696" i="1" s="1"/>
  <c r="M3695" i="1"/>
  <c r="N3695" i="1"/>
  <c r="R3695" i="1"/>
  <c r="L713" i="2"/>
  <c r="P713" i="2"/>
  <c r="M713" i="2"/>
  <c r="N713" i="2"/>
  <c r="O714" i="2" s="1"/>
  <c r="T712" i="2"/>
  <c r="S711" i="2"/>
  <c r="U711" i="2"/>
  <c r="Q712" i="2"/>
  <c r="R712" i="2"/>
  <c r="J1997" i="2"/>
  <c r="R3696" i="1" l="1"/>
  <c r="N3696" i="1"/>
  <c r="O3696" i="1"/>
  <c r="P3697" i="1" s="1"/>
  <c r="Q3697" i="1" s="1"/>
  <c r="M3696" i="1"/>
  <c r="S712" i="2"/>
  <c r="Q713" i="2"/>
  <c r="U712" i="2"/>
  <c r="R713" i="2"/>
  <c r="T713" i="2"/>
  <c r="L714" i="2"/>
  <c r="M714" i="2"/>
  <c r="P714" i="2"/>
  <c r="N714" i="2"/>
  <c r="O715" i="2" s="1"/>
  <c r="J1998" i="2"/>
  <c r="M3697" i="1" l="1"/>
  <c r="O3697" i="1"/>
  <c r="P3698" i="1" s="1"/>
  <c r="Q3698" i="1" s="1"/>
  <c r="R3697" i="1"/>
  <c r="N3697" i="1"/>
  <c r="T714" i="2"/>
  <c r="R714" i="2"/>
  <c r="S713" i="2"/>
  <c r="U713" i="2" s="1"/>
  <c r="Q714" i="2"/>
  <c r="L715" i="2"/>
  <c r="M715" i="2"/>
  <c r="P715" i="2"/>
  <c r="N715" i="2"/>
  <c r="O716" i="2" s="1"/>
  <c r="J1999" i="2"/>
  <c r="R3698" i="1" l="1"/>
  <c r="M3698" i="1"/>
  <c r="N3698" i="1"/>
  <c r="O3698" i="1"/>
  <c r="P3699" i="1" s="1"/>
  <c r="Q3699" i="1" s="1"/>
  <c r="U714" i="2"/>
  <c r="Q715" i="2"/>
  <c r="T715" i="2"/>
  <c r="S714" i="2"/>
  <c r="R715" i="2"/>
  <c r="L716" i="2"/>
  <c r="N716" i="2"/>
  <c r="O717" i="2" s="1"/>
  <c r="M716" i="2"/>
  <c r="P716" i="2"/>
  <c r="J2000" i="2"/>
  <c r="O3699" i="1" l="1"/>
  <c r="P3700" i="1" s="1"/>
  <c r="Q3700" i="1" s="1"/>
  <c r="N3699" i="1"/>
  <c r="M3699" i="1"/>
  <c r="R3699" i="1"/>
  <c r="M717" i="2"/>
  <c r="N717" i="2"/>
  <c r="O718" i="2" s="1"/>
  <c r="P717" i="2"/>
  <c r="L717" i="2"/>
  <c r="Q716" i="2"/>
  <c r="U715" i="2"/>
  <c r="S715" i="2"/>
  <c r="R716" i="2"/>
  <c r="T716" i="2"/>
  <c r="J2001" i="2"/>
  <c r="R3700" i="1" l="1"/>
  <c r="O3700" i="1"/>
  <c r="P3701" i="1" s="1"/>
  <c r="Q3701" i="1" s="1"/>
  <c r="M3700" i="1"/>
  <c r="N3700" i="1"/>
  <c r="T717" i="2"/>
  <c r="S716" i="2"/>
  <c r="U716" i="2" s="1"/>
  <c r="R717" i="2"/>
  <c r="Q717" i="2"/>
  <c r="N718" i="2"/>
  <c r="O719" i="2" s="1"/>
  <c r="L718" i="2"/>
  <c r="M718" i="2"/>
  <c r="P718" i="2"/>
  <c r="J2002" i="2"/>
  <c r="R3701" i="1" l="1"/>
  <c r="N3701" i="1"/>
  <c r="O3701" i="1"/>
  <c r="P3702" i="1" s="1"/>
  <c r="Q3702" i="1" s="1"/>
  <c r="M3701" i="1"/>
  <c r="M719" i="2"/>
  <c r="N719" i="2"/>
  <c r="O720" i="2" s="1"/>
  <c r="P719" i="2"/>
  <c r="L719" i="2"/>
  <c r="R718" i="2"/>
  <c r="T718" i="2"/>
  <c r="U717" i="2"/>
  <c r="Q718" i="2"/>
  <c r="S717" i="2"/>
  <c r="J2003" i="2"/>
  <c r="M3702" i="1" l="1"/>
  <c r="N3702" i="1"/>
  <c r="R3702" i="1"/>
  <c r="O3702" i="1"/>
  <c r="P3703" i="1" s="1"/>
  <c r="Q3703" i="1" s="1"/>
  <c r="R719" i="2"/>
  <c r="S718" i="2"/>
  <c r="U718" i="2"/>
  <c r="Q719" i="2"/>
  <c r="T719" i="2"/>
  <c r="P720" i="2"/>
  <c r="N720" i="2"/>
  <c r="O721" i="2" s="1"/>
  <c r="M720" i="2"/>
  <c r="L720" i="2"/>
  <c r="J2004" i="2"/>
  <c r="N3703" i="1" l="1"/>
  <c r="O3703" i="1"/>
  <c r="P3704" i="1" s="1"/>
  <c r="Q3704" i="1" s="1"/>
  <c r="M3703" i="1"/>
  <c r="R3703" i="1"/>
  <c r="N721" i="2"/>
  <c r="O722" i="2" s="1"/>
  <c r="P721" i="2"/>
  <c r="L721" i="2"/>
  <c r="M721" i="2"/>
  <c r="Q720" i="2"/>
  <c r="T720" i="2"/>
  <c r="S719" i="2"/>
  <c r="R720" i="2"/>
  <c r="U719" i="2"/>
  <c r="J2005" i="2"/>
  <c r="N3704" i="1" l="1"/>
  <c r="R3704" i="1"/>
  <c r="O3704" i="1"/>
  <c r="P3705" i="1" s="1"/>
  <c r="Q3705" i="1" s="1"/>
  <c r="M3704" i="1"/>
  <c r="T721" i="2"/>
  <c r="R721" i="2"/>
  <c r="S720" i="2"/>
  <c r="Q721" i="2"/>
  <c r="U720" i="2"/>
  <c r="P722" i="2"/>
  <c r="N722" i="2"/>
  <c r="O723" i="2" s="1"/>
  <c r="L722" i="2"/>
  <c r="M722" i="2"/>
  <c r="J2006" i="2"/>
  <c r="R3705" i="1" l="1"/>
  <c r="M3705" i="1"/>
  <c r="O3705" i="1"/>
  <c r="P3706" i="1" s="1"/>
  <c r="Q3706" i="1" s="1"/>
  <c r="N3705" i="1"/>
  <c r="P723" i="2"/>
  <c r="N723" i="2"/>
  <c r="O724" i="2" s="1"/>
  <c r="M723" i="2"/>
  <c r="L723" i="2"/>
  <c r="R722" i="2"/>
  <c r="Q722" i="2"/>
  <c r="T722" i="2"/>
  <c r="U721" i="2"/>
  <c r="S721" i="2"/>
  <c r="J2007" i="2"/>
  <c r="O3706" i="1" l="1"/>
  <c r="P3707" i="1" s="1"/>
  <c r="Q3707" i="1" s="1"/>
  <c r="M3706" i="1"/>
  <c r="R3706" i="1"/>
  <c r="N3706" i="1"/>
  <c r="L724" i="2"/>
  <c r="P724" i="2"/>
  <c r="N724" i="2"/>
  <c r="O725" i="2" s="1"/>
  <c r="M724" i="2"/>
  <c r="Q723" i="2"/>
  <c r="T723" i="2"/>
  <c r="U722" i="2"/>
  <c r="S722" i="2"/>
  <c r="R723" i="2"/>
  <c r="J2008" i="2"/>
  <c r="R3707" i="1" l="1"/>
  <c r="O3707" i="1"/>
  <c r="P3708" i="1" s="1"/>
  <c r="Q3708" i="1" s="1"/>
  <c r="M3707" i="1"/>
  <c r="N3707" i="1"/>
  <c r="T724" i="2"/>
  <c r="Q724" i="2"/>
  <c r="S723" i="2"/>
  <c r="U723" i="2"/>
  <c r="R724" i="2"/>
  <c r="M725" i="2"/>
  <c r="N725" i="2"/>
  <c r="O726" i="2" s="1"/>
  <c r="P725" i="2"/>
  <c r="L725" i="2"/>
  <c r="J2009" i="2"/>
  <c r="O3708" i="1" l="1"/>
  <c r="P3709" i="1" s="1"/>
  <c r="Q3709" i="1" s="1"/>
  <c r="R3708" i="1"/>
  <c r="M3708" i="1"/>
  <c r="N3708" i="1"/>
  <c r="Q725" i="2"/>
  <c r="S724" i="2"/>
  <c r="T725" i="2"/>
  <c r="U724" i="2"/>
  <c r="R725" i="2"/>
  <c r="M726" i="2"/>
  <c r="N726" i="2"/>
  <c r="O727" i="2" s="1"/>
  <c r="L726" i="2"/>
  <c r="P726" i="2"/>
  <c r="J2010" i="2"/>
  <c r="M3709" i="1" l="1"/>
  <c r="N3709" i="1"/>
  <c r="R3709" i="1"/>
  <c r="O3709" i="1"/>
  <c r="P3710" i="1" s="1"/>
  <c r="Q3710" i="1" s="1"/>
  <c r="N727" i="2"/>
  <c r="O728" i="2" s="1"/>
  <c r="L727" i="2"/>
  <c r="P727" i="2"/>
  <c r="M727" i="2"/>
  <c r="Q726" i="2"/>
  <c r="S725" i="2"/>
  <c r="T726" i="2"/>
  <c r="U725" i="2"/>
  <c r="R726" i="2"/>
  <c r="J2011" i="2"/>
  <c r="M3710" i="1" l="1"/>
  <c r="O3710" i="1"/>
  <c r="P3711" i="1" s="1"/>
  <c r="Q3711" i="1" s="1"/>
  <c r="R3710" i="1"/>
  <c r="N3710" i="1"/>
  <c r="Q727" i="2"/>
  <c r="U726" i="2"/>
  <c r="R727" i="2"/>
  <c r="S726" i="2"/>
  <c r="T727" i="2"/>
  <c r="M728" i="2"/>
  <c r="N728" i="2"/>
  <c r="O729" i="2" s="1"/>
  <c r="L728" i="2"/>
  <c r="P728" i="2"/>
  <c r="J2012" i="2"/>
  <c r="O3711" i="1" l="1"/>
  <c r="P3712" i="1" s="1"/>
  <c r="Q3712" i="1" s="1"/>
  <c r="N3711" i="1"/>
  <c r="R3711" i="1"/>
  <c r="M3711" i="1"/>
  <c r="M729" i="2"/>
  <c r="N729" i="2"/>
  <c r="O730" i="2" s="1"/>
  <c r="P729" i="2"/>
  <c r="L729" i="2"/>
  <c r="S727" i="2"/>
  <c r="R728" i="2"/>
  <c r="U727" i="2"/>
  <c r="Q728" i="2"/>
  <c r="T728" i="2"/>
  <c r="J2013" i="2"/>
  <c r="N3712" i="1" l="1"/>
  <c r="M3712" i="1"/>
  <c r="R3712" i="1"/>
  <c r="O3712" i="1"/>
  <c r="P3713" i="1" s="1"/>
  <c r="Q3713" i="1" s="1"/>
  <c r="T729" i="2"/>
  <c r="S728" i="2"/>
  <c r="R729" i="2"/>
  <c r="Q729" i="2"/>
  <c r="U728" i="2"/>
  <c r="L730" i="2"/>
  <c r="N730" i="2"/>
  <c r="O731" i="2" s="1"/>
  <c r="M730" i="2"/>
  <c r="P730" i="2"/>
  <c r="J2014" i="2"/>
  <c r="O3713" i="1" l="1"/>
  <c r="P3714" i="1" s="1"/>
  <c r="Q3714" i="1" s="1"/>
  <c r="M3713" i="1"/>
  <c r="N3713" i="1"/>
  <c r="R3713" i="1"/>
  <c r="N731" i="2"/>
  <c r="O732" i="2" s="1"/>
  <c r="P731" i="2"/>
  <c r="L731" i="2"/>
  <c r="M731" i="2"/>
  <c r="U729" i="2"/>
  <c r="S729" i="2"/>
  <c r="Q730" i="2"/>
  <c r="T730" i="2"/>
  <c r="R730" i="2"/>
  <c r="J2015" i="2"/>
  <c r="M3714" i="1" l="1"/>
  <c r="O3714" i="1"/>
  <c r="P3715" i="1" s="1"/>
  <c r="Q3715" i="1" s="1"/>
  <c r="N3714" i="1"/>
  <c r="R3714" i="1"/>
  <c r="Q731" i="2"/>
  <c r="U730" i="2"/>
  <c r="T731" i="2"/>
  <c r="S730" i="2"/>
  <c r="R731" i="2"/>
  <c r="M732" i="2"/>
  <c r="N732" i="2"/>
  <c r="O733" i="2" s="1"/>
  <c r="L732" i="2"/>
  <c r="P732" i="2"/>
  <c r="J2016" i="2"/>
  <c r="R3715" i="1" l="1"/>
  <c r="O3715" i="1"/>
  <c r="P3716" i="1" s="1"/>
  <c r="Q3716" i="1" s="1"/>
  <c r="N3715" i="1"/>
  <c r="M3715" i="1"/>
  <c r="L733" i="2"/>
  <c r="N733" i="2"/>
  <c r="O734" i="2" s="1"/>
  <c r="M733" i="2"/>
  <c r="P733" i="2"/>
  <c r="T732" i="2"/>
  <c r="S731" i="2"/>
  <c r="U731" i="2"/>
  <c r="Q732" i="2"/>
  <c r="R732" i="2"/>
  <c r="J2017" i="2"/>
  <c r="M3716" i="1" l="1"/>
  <c r="O3716" i="1"/>
  <c r="P3717" i="1" s="1"/>
  <c r="Q3717" i="1" s="1"/>
  <c r="N3716" i="1"/>
  <c r="R3716" i="1"/>
  <c r="N734" i="2"/>
  <c r="O735" i="2" s="1"/>
  <c r="P734" i="2"/>
  <c r="M734" i="2"/>
  <c r="L734" i="2"/>
  <c r="U732" i="2"/>
  <c r="R733" i="2"/>
  <c r="T733" i="2"/>
  <c r="S732" i="2"/>
  <c r="Q733" i="2"/>
  <c r="J2018" i="2"/>
  <c r="N3717" i="1" l="1"/>
  <c r="R3717" i="1"/>
  <c r="M3717" i="1"/>
  <c r="O3717" i="1"/>
  <c r="P3718" i="1" s="1"/>
  <c r="Q3718" i="1" s="1"/>
  <c r="T734" i="2"/>
  <c r="R734" i="2"/>
  <c r="Q734" i="2"/>
  <c r="S733" i="2"/>
  <c r="U733" i="2"/>
  <c r="L735" i="2"/>
  <c r="M735" i="2"/>
  <c r="P735" i="2"/>
  <c r="N735" i="2"/>
  <c r="O736" i="2" s="1"/>
  <c r="J2019" i="2"/>
  <c r="R3718" i="1" l="1"/>
  <c r="O3718" i="1"/>
  <c r="P3719" i="1" s="1"/>
  <c r="Q3719" i="1" s="1"/>
  <c r="N3718" i="1"/>
  <c r="M3718" i="1"/>
  <c r="U734" i="2"/>
  <c r="R735" i="2"/>
  <c r="S734" i="2"/>
  <c r="Q735" i="2"/>
  <c r="T735" i="2"/>
  <c r="L736" i="2"/>
  <c r="P736" i="2"/>
  <c r="N736" i="2"/>
  <c r="O737" i="2" s="1"/>
  <c r="M736" i="2"/>
  <c r="J2020" i="2"/>
  <c r="R3719" i="1" l="1"/>
  <c r="M3719" i="1"/>
  <c r="O3719" i="1"/>
  <c r="P3720" i="1" s="1"/>
  <c r="Q3720" i="1" s="1"/>
  <c r="N3719" i="1"/>
  <c r="S735" i="2"/>
  <c r="U735" i="2"/>
  <c r="Q736" i="2"/>
  <c r="T736" i="2"/>
  <c r="R736" i="2"/>
  <c r="N737" i="2"/>
  <c r="O738" i="2" s="1"/>
  <c r="L737" i="2"/>
  <c r="M737" i="2"/>
  <c r="P737" i="2"/>
  <c r="J2021" i="2"/>
  <c r="N3720" i="1" l="1"/>
  <c r="R3720" i="1"/>
  <c r="M3720" i="1"/>
  <c r="O3720" i="1"/>
  <c r="P3721" i="1" s="1"/>
  <c r="Q3721" i="1" s="1"/>
  <c r="P738" i="2"/>
  <c r="N738" i="2"/>
  <c r="O739" i="2" s="1"/>
  <c r="M738" i="2"/>
  <c r="L738" i="2"/>
  <c r="Q737" i="2"/>
  <c r="R737" i="2"/>
  <c r="S736" i="2"/>
  <c r="U736" i="2"/>
  <c r="T737" i="2"/>
  <c r="J2022" i="2"/>
  <c r="R3721" i="1" l="1"/>
  <c r="M3721" i="1"/>
  <c r="O3721" i="1"/>
  <c r="P3722" i="1" s="1"/>
  <c r="Q3722" i="1" s="1"/>
  <c r="N3721" i="1"/>
  <c r="M739" i="2"/>
  <c r="P739" i="2"/>
  <c r="L739" i="2"/>
  <c r="N739" i="2"/>
  <c r="O740" i="2" s="1"/>
  <c r="T738" i="2"/>
  <c r="S737" i="2"/>
  <c r="Q738" i="2"/>
  <c r="R738" i="2"/>
  <c r="U737" i="2"/>
  <c r="J2023" i="2"/>
  <c r="M3722" i="1" l="1"/>
  <c r="N3722" i="1"/>
  <c r="R3722" i="1"/>
  <c r="O3722" i="1"/>
  <c r="P3723" i="1" s="1"/>
  <c r="Q3723" i="1" s="1"/>
  <c r="N740" i="2"/>
  <c r="O741" i="2" s="1"/>
  <c r="L740" i="2"/>
  <c r="P740" i="2"/>
  <c r="M740" i="2"/>
  <c r="T739" i="2"/>
  <c r="U738" i="2"/>
  <c r="R739" i="2"/>
  <c r="Q739" i="2"/>
  <c r="S738" i="2"/>
  <c r="J2024" i="2"/>
  <c r="N3723" i="1" l="1"/>
  <c r="R3723" i="1"/>
  <c r="M3723" i="1"/>
  <c r="O3723" i="1"/>
  <c r="P3724" i="1" s="1"/>
  <c r="Q3724" i="1" s="1"/>
  <c r="S739" i="2"/>
  <c r="U739" i="2"/>
  <c r="T740" i="2"/>
  <c r="R740" i="2"/>
  <c r="Q740" i="2"/>
  <c r="M741" i="2"/>
  <c r="N741" i="2"/>
  <c r="O742" i="2" s="1"/>
  <c r="L741" i="2"/>
  <c r="P741" i="2"/>
  <c r="J2025" i="2"/>
  <c r="O3724" i="1" l="1"/>
  <c r="P3725" i="1" s="1"/>
  <c r="Q3725" i="1" s="1"/>
  <c r="R3724" i="1"/>
  <c r="M3724" i="1"/>
  <c r="N3724" i="1"/>
  <c r="L742" i="2"/>
  <c r="M742" i="2"/>
  <c r="N742" i="2"/>
  <c r="O743" i="2" s="1"/>
  <c r="P742" i="2"/>
  <c r="U740" i="2"/>
  <c r="T741" i="2"/>
  <c r="S740" i="2"/>
  <c r="R741" i="2"/>
  <c r="Q741" i="2"/>
  <c r="J2026" i="2"/>
  <c r="M3725" i="1" l="1"/>
  <c r="O3725" i="1"/>
  <c r="P3726" i="1" s="1"/>
  <c r="Q3726" i="1" s="1"/>
  <c r="R3725" i="1"/>
  <c r="N3725" i="1"/>
  <c r="N743" i="2"/>
  <c r="O744" i="2" s="1"/>
  <c r="P743" i="2"/>
  <c r="L743" i="2"/>
  <c r="M743" i="2"/>
  <c r="T742" i="2"/>
  <c r="S741" i="2"/>
  <c r="Q742" i="2"/>
  <c r="R742" i="2"/>
  <c r="U741" i="2"/>
  <c r="J2027" i="2"/>
  <c r="N3726" i="1" l="1"/>
  <c r="R3726" i="1"/>
  <c r="O3726" i="1"/>
  <c r="P3727" i="1" s="1"/>
  <c r="Q3727" i="1" s="1"/>
  <c r="M3726" i="1"/>
  <c r="U742" i="2"/>
  <c r="Q743" i="2"/>
  <c r="T743" i="2"/>
  <c r="S742" i="2"/>
  <c r="R743" i="2"/>
  <c r="M744" i="2"/>
  <c r="L744" i="2"/>
  <c r="P744" i="2"/>
  <c r="N744" i="2"/>
  <c r="O745" i="2" s="1"/>
  <c r="J2028" i="2"/>
  <c r="O3727" i="1" l="1"/>
  <c r="P3728" i="1" s="1"/>
  <c r="Q3728" i="1" s="1"/>
  <c r="M3727" i="1"/>
  <c r="N3727" i="1"/>
  <c r="R3727" i="1"/>
  <c r="U743" i="2"/>
  <c r="R744" i="2"/>
  <c r="S743" i="2"/>
  <c r="T744" i="2"/>
  <c r="Q744" i="2"/>
  <c r="L745" i="2"/>
  <c r="P745" i="2"/>
  <c r="M745" i="2"/>
  <c r="N745" i="2"/>
  <c r="O746" i="2" s="1"/>
  <c r="J2029" i="2"/>
  <c r="R3728" i="1" l="1"/>
  <c r="O3728" i="1"/>
  <c r="P3729" i="1" s="1"/>
  <c r="Q3729" i="1" s="1"/>
  <c r="M3728" i="1"/>
  <c r="N3728" i="1"/>
  <c r="R745" i="2"/>
  <c r="T745" i="2"/>
  <c r="S744" i="2"/>
  <c r="U744" i="2"/>
  <c r="Q745" i="2"/>
  <c r="P746" i="2"/>
  <c r="M746" i="2"/>
  <c r="L746" i="2"/>
  <c r="N746" i="2"/>
  <c r="O747" i="2" s="1"/>
  <c r="J2030" i="2"/>
  <c r="O3729" i="1" l="1"/>
  <c r="P3730" i="1" s="1"/>
  <c r="Q3730" i="1" s="1"/>
  <c r="R3729" i="1"/>
  <c r="M3729" i="1"/>
  <c r="N3729" i="1"/>
  <c r="R746" i="2"/>
  <c r="Q746" i="2"/>
  <c r="U745" i="2"/>
  <c r="T746" i="2"/>
  <c r="S745" i="2"/>
  <c r="L747" i="2"/>
  <c r="P747" i="2"/>
  <c r="M747" i="2"/>
  <c r="N747" i="2"/>
  <c r="O748" i="2" s="1"/>
  <c r="J2031" i="2"/>
  <c r="M3730" i="1" l="1"/>
  <c r="O3730" i="1"/>
  <c r="P3731" i="1" s="1"/>
  <c r="Q3731" i="1" s="1"/>
  <c r="R3730" i="1"/>
  <c r="N3730" i="1"/>
  <c r="T747" i="2"/>
  <c r="S746" i="2"/>
  <c r="R747" i="2"/>
  <c r="Q747" i="2"/>
  <c r="U746" i="2"/>
  <c r="P748" i="2"/>
  <c r="N748" i="2"/>
  <c r="O749" i="2" s="1"/>
  <c r="L748" i="2"/>
  <c r="M748" i="2"/>
  <c r="J2032" i="2"/>
  <c r="N3731" i="1" l="1"/>
  <c r="O3731" i="1"/>
  <c r="P3732" i="1" s="1"/>
  <c r="Q3732" i="1" s="1"/>
  <c r="M3731" i="1"/>
  <c r="R3731" i="1"/>
  <c r="M749" i="2"/>
  <c r="L749" i="2"/>
  <c r="P749" i="2"/>
  <c r="N749" i="2"/>
  <c r="O750" i="2" s="1"/>
  <c r="Q748" i="2"/>
  <c r="T748" i="2"/>
  <c r="U747" i="2"/>
  <c r="R748" i="2"/>
  <c r="S747" i="2"/>
  <c r="J2033" i="2"/>
  <c r="O3732" i="1" l="1"/>
  <c r="P3733" i="1" s="1"/>
  <c r="Q3733" i="1" s="1"/>
  <c r="N3732" i="1"/>
  <c r="R3732" i="1"/>
  <c r="M3732" i="1"/>
  <c r="U748" i="2"/>
  <c r="S748" i="2"/>
  <c r="R749" i="2"/>
  <c r="Q749" i="2"/>
  <c r="T749" i="2"/>
  <c r="N750" i="2"/>
  <c r="O751" i="2" s="1"/>
  <c r="P750" i="2"/>
  <c r="M750" i="2"/>
  <c r="L750" i="2"/>
  <c r="J2034" i="2"/>
  <c r="R3733" i="1" l="1"/>
  <c r="M3733" i="1"/>
  <c r="O3733" i="1"/>
  <c r="P3734" i="1" s="1"/>
  <c r="Q3734" i="1" s="1"/>
  <c r="N3733" i="1"/>
  <c r="P751" i="2"/>
  <c r="N751" i="2"/>
  <c r="O752" i="2" s="1"/>
  <c r="M751" i="2"/>
  <c r="L751" i="2"/>
  <c r="Q750" i="2"/>
  <c r="S749" i="2"/>
  <c r="R750" i="2"/>
  <c r="T750" i="2"/>
  <c r="U749" i="2"/>
  <c r="J2035" i="2"/>
  <c r="R3734" i="1" l="1"/>
  <c r="N3734" i="1"/>
  <c r="O3734" i="1"/>
  <c r="P3735" i="1" s="1"/>
  <c r="Q3735" i="1" s="1"/>
  <c r="M3734" i="1"/>
  <c r="N752" i="2"/>
  <c r="O753" i="2" s="1"/>
  <c r="M752" i="2"/>
  <c r="P752" i="2"/>
  <c r="L752" i="2"/>
  <c r="S750" i="2"/>
  <c r="Q751" i="2"/>
  <c r="R751" i="2"/>
  <c r="T751" i="2"/>
  <c r="U750" i="2"/>
  <c r="J2036" i="2"/>
  <c r="R3735" i="1" l="1"/>
  <c r="N3735" i="1"/>
  <c r="O3735" i="1"/>
  <c r="P3736" i="1" s="1"/>
  <c r="Q3736" i="1" s="1"/>
  <c r="M3735" i="1"/>
  <c r="R752" i="2"/>
  <c r="S751" i="2"/>
  <c r="U751" i="2"/>
  <c r="T752" i="2"/>
  <c r="Q752" i="2"/>
  <c r="L753" i="2"/>
  <c r="N753" i="2"/>
  <c r="O754" i="2" s="1"/>
  <c r="P753" i="2"/>
  <c r="M753" i="2"/>
  <c r="J2037" i="2"/>
  <c r="N3736" i="1" l="1"/>
  <c r="M3736" i="1"/>
  <c r="O3736" i="1"/>
  <c r="P3737" i="1" s="1"/>
  <c r="Q3737" i="1" s="1"/>
  <c r="R3736" i="1"/>
  <c r="P754" i="2"/>
  <c r="L754" i="2"/>
  <c r="M754" i="2"/>
  <c r="N754" i="2"/>
  <c r="O755" i="2" s="1"/>
  <c r="S752" i="2"/>
  <c r="R753" i="2"/>
  <c r="U752" i="2"/>
  <c r="T753" i="2"/>
  <c r="Q753" i="2"/>
  <c r="J2038" i="2"/>
  <c r="M3737" i="1" l="1"/>
  <c r="R3737" i="1"/>
  <c r="O3737" i="1"/>
  <c r="P3738" i="1" s="1"/>
  <c r="Q3738" i="1" s="1"/>
  <c r="N3737" i="1"/>
  <c r="P755" i="2"/>
  <c r="M755" i="2"/>
  <c r="N755" i="2"/>
  <c r="O756" i="2" s="1"/>
  <c r="L755" i="2"/>
  <c r="U753" i="2"/>
  <c r="R754" i="2"/>
  <c r="T754" i="2"/>
  <c r="S753" i="2"/>
  <c r="Q754" i="2"/>
  <c r="J2039" i="2"/>
  <c r="R3738" i="1" l="1"/>
  <c r="N3738" i="1"/>
  <c r="M3738" i="1"/>
  <c r="O3738" i="1"/>
  <c r="P3739" i="1" s="1"/>
  <c r="Q3739" i="1" s="1"/>
  <c r="M756" i="2"/>
  <c r="P756" i="2"/>
  <c r="N756" i="2"/>
  <c r="O757" i="2" s="1"/>
  <c r="L756" i="2"/>
  <c r="U754" i="2"/>
  <c r="Q755" i="2"/>
  <c r="R755" i="2"/>
  <c r="S754" i="2"/>
  <c r="T755" i="2"/>
  <c r="J2040" i="2"/>
  <c r="N3739" i="1" l="1"/>
  <c r="R3739" i="1"/>
  <c r="M3739" i="1"/>
  <c r="O3739" i="1"/>
  <c r="P3740" i="1" s="1"/>
  <c r="Q3740" i="1" s="1"/>
  <c r="S755" i="2"/>
  <c r="Q756" i="2"/>
  <c r="U755" i="2"/>
  <c r="R756" i="2"/>
  <c r="T756" i="2"/>
  <c r="L757" i="2"/>
  <c r="M757" i="2"/>
  <c r="N757" i="2"/>
  <c r="O758" i="2" s="1"/>
  <c r="P757" i="2"/>
  <c r="J2041" i="2"/>
  <c r="M3740" i="1" l="1"/>
  <c r="R3740" i="1"/>
  <c r="O3740" i="1"/>
  <c r="P3741" i="1" s="1"/>
  <c r="Q3741" i="1" s="1"/>
  <c r="N3740" i="1"/>
  <c r="L758" i="2"/>
  <c r="M758" i="2"/>
  <c r="N758" i="2"/>
  <c r="O759" i="2" s="1"/>
  <c r="P758" i="2"/>
  <c r="Q757" i="2"/>
  <c r="U756" i="2"/>
  <c r="T757" i="2"/>
  <c r="S756" i="2"/>
  <c r="R757" i="2"/>
  <c r="J2042" i="2"/>
  <c r="N3741" i="1" l="1"/>
  <c r="O3741" i="1"/>
  <c r="P3742" i="1" s="1"/>
  <c r="Q3742" i="1" s="1"/>
  <c r="M3741" i="1"/>
  <c r="R3741" i="1"/>
  <c r="M759" i="2"/>
  <c r="L759" i="2"/>
  <c r="P759" i="2"/>
  <c r="N759" i="2"/>
  <c r="O760" i="2" s="1"/>
  <c r="U757" i="2"/>
  <c r="T758" i="2"/>
  <c r="Q758" i="2"/>
  <c r="S757" i="2"/>
  <c r="R758" i="2"/>
  <c r="J2043" i="2"/>
  <c r="R3742" i="1" l="1"/>
  <c r="M3742" i="1"/>
  <c r="O3742" i="1"/>
  <c r="P3743" i="1" s="1"/>
  <c r="Q3743" i="1" s="1"/>
  <c r="N3742" i="1"/>
  <c r="Q759" i="2"/>
  <c r="R759" i="2"/>
  <c r="T759" i="2"/>
  <c r="S758" i="2"/>
  <c r="U758" i="2"/>
  <c r="N760" i="2"/>
  <c r="O761" i="2" s="1"/>
  <c r="P760" i="2"/>
  <c r="M760" i="2"/>
  <c r="L760" i="2"/>
  <c r="J2044" i="2"/>
  <c r="R3743" i="1" l="1"/>
  <c r="M3743" i="1"/>
  <c r="O3743" i="1"/>
  <c r="P3744" i="1" s="1"/>
  <c r="Q3744" i="1" s="1"/>
  <c r="N3743" i="1"/>
  <c r="R760" i="2"/>
  <c r="T760" i="2"/>
  <c r="U759" i="2"/>
  <c r="Q760" i="2"/>
  <c r="S759" i="2"/>
  <c r="P761" i="2"/>
  <c r="L761" i="2"/>
  <c r="N761" i="2"/>
  <c r="O762" i="2" s="1"/>
  <c r="M761" i="2"/>
  <c r="J2045" i="2"/>
  <c r="R3744" i="1" l="1"/>
  <c r="O3744" i="1"/>
  <c r="P3745" i="1" s="1"/>
  <c r="Q3745" i="1" s="1"/>
  <c r="N3744" i="1"/>
  <c r="M3744" i="1"/>
  <c r="M762" i="2"/>
  <c r="L762" i="2"/>
  <c r="P762" i="2"/>
  <c r="N762" i="2"/>
  <c r="O763" i="2" s="1"/>
  <c r="T761" i="2"/>
  <c r="S760" i="2"/>
  <c r="R761" i="2"/>
  <c r="U760" i="2"/>
  <c r="Q761" i="2"/>
  <c r="J2046" i="2"/>
  <c r="M3745" i="1" l="1"/>
  <c r="O3745" i="1"/>
  <c r="P3746" i="1" s="1"/>
  <c r="Q3746" i="1" s="1"/>
  <c r="N3745" i="1"/>
  <c r="R3745" i="1"/>
  <c r="T762" i="2"/>
  <c r="S761" i="2"/>
  <c r="U761" i="2"/>
  <c r="Q762" i="2"/>
  <c r="R762" i="2"/>
  <c r="N763" i="2"/>
  <c r="O764" i="2" s="1"/>
  <c r="L763" i="2"/>
  <c r="M763" i="2"/>
  <c r="P763" i="2"/>
  <c r="J2047" i="2"/>
  <c r="O3746" i="1" l="1"/>
  <c r="P3747" i="1" s="1"/>
  <c r="Q3747" i="1" s="1"/>
  <c r="R3746" i="1"/>
  <c r="M3746" i="1"/>
  <c r="N3746" i="1"/>
  <c r="N764" i="2"/>
  <c r="O765" i="2" s="1"/>
  <c r="P764" i="2"/>
  <c r="L764" i="2"/>
  <c r="M764" i="2"/>
  <c r="T763" i="2"/>
  <c r="R763" i="2"/>
  <c r="Q763" i="2"/>
  <c r="S762" i="2"/>
  <c r="U762" i="2"/>
  <c r="J2048" i="2"/>
  <c r="R3747" i="1" l="1"/>
  <c r="N3747" i="1"/>
  <c r="M3747" i="1"/>
  <c r="O3747" i="1"/>
  <c r="P3748" i="1" s="1"/>
  <c r="Q3748" i="1" s="1"/>
  <c r="R764" i="2"/>
  <c r="Q764" i="2"/>
  <c r="U763" i="2"/>
  <c r="S763" i="2"/>
  <c r="T764" i="2"/>
  <c r="L765" i="2"/>
  <c r="P765" i="2"/>
  <c r="M765" i="2"/>
  <c r="N765" i="2"/>
  <c r="O766" i="2" s="1"/>
  <c r="J2049" i="2"/>
  <c r="M3748" i="1" l="1"/>
  <c r="N3748" i="1"/>
  <c r="R3748" i="1"/>
  <c r="O3748" i="1"/>
  <c r="P3749" i="1" s="1"/>
  <c r="Q3749" i="1" s="1"/>
  <c r="Q765" i="2"/>
  <c r="R765" i="2"/>
  <c r="U764" i="2"/>
  <c r="T765" i="2"/>
  <c r="S764" i="2"/>
  <c r="N766" i="2"/>
  <c r="O767" i="2" s="1"/>
  <c r="L766" i="2"/>
  <c r="P766" i="2"/>
  <c r="M766" i="2"/>
  <c r="J2050" i="2"/>
  <c r="N3749" i="1" l="1"/>
  <c r="O3749" i="1"/>
  <c r="P3750" i="1" s="1"/>
  <c r="Q3750" i="1" s="1"/>
  <c r="M3749" i="1"/>
  <c r="R3749" i="1"/>
  <c r="S765" i="2"/>
  <c r="R766" i="2"/>
  <c r="T766" i="2"/>
  <c r="Q766" i="2"/>
  <c r="U765" i="2"/>
  <c r="N767" i="2"/>
  <c r="O768" i="2" s="1"/>
  <c r="P767" i="2"/>
  <c r="M767" i="2"/>
  <c r="L767" i="2"/>
  <c r="J2051" i="2"/>
  <c r="R3750" i="1" l="1"/>
  <c r="N3750" i="1"/>
  <c r="O3750" i="1"/>
  <c r="P3751" i="1" s="1"/>
  <c r="Q3751" i="1" s="1"/>
  <c r="M3750" i="1"/>
  <c r="S766" i="2"/>
  <c r="R767" i="2"/>
  <c r="U766" i="2"/>
  <c r="T767" i="2"/>
  <c r="Q767" i="2"/>
  <c r="P768" i="2"/>
  <c r="L768" i="2"/>
  <c r="M768" i="2"/>
  <c r="N768" i="2"/>
  <c r="O769" i="2" s="1"/>
  <c r="J2052" i="2"/>
  <c r="M3751" i="1" l="1"/>
  <c r="O3751" i="1"/>
  <c r="P3752" i="1" s="1"/>
  <c r="Q3752" i="1" s="1"/>
  <c r="R3751" i="1"/>
  <c r="N3751" i="1"/>
  <c r="Q768" i="2"/>
  <c r="R768" i="2"/>
  <c r="T768" i="2"/>
  <c r="U767" i="2"/>
  <c r="S767" i="2"/>
  <c r="M769" i="2"/>
  <c r="P769" i="2"/>
  <c r="N769" i="2"/>
  <c r="O770" i="2" s="1"/>
  <c r="L769" i="2"/>
  <c r="J2053" i="2"/>
  <c r="M3752" i="1" l="1"/>
  <c r="R3752" i="1"/>
  <c r="O3752" i="1"/>
  <c r="P3753" i="1" s="1"/>
  <c r="Q3753" i="1" s="1"/>
  <c r="N3752" i="1"/>
  <c r="U768" i="2"/>
  <c r="T769" i="2"/>
  <c r="R769" i="2"/>
  <c r="Q769" i="2"/>
  <c r="S768" i="2"/>
  <c r="N770" i="2"/>
  <c r="O771" i="2" s="1"/>
  <c r="M770" i="2"/>
  <c r="L770" i="2"/>
  <c r="P770" i="2"/>
  <c r="J2054" i="2"/>
  <c r="M3753" i="1" l="1"/>
  <c r="N3753" i="1"/>
  <c r="O3753" i="1"/>
  <c r="P3754" i="1" s="1"/>
  <c r="Q3754" i="1" s="1"/>
  <c r="R3753" i="1"/>
  <c r="P771" i="2"/>
  <c r="M771" i="2"/>
  <c r="L771" i="2"/>
  <c r="N771" i="2"/>
  <c r="O772" i="2" s="1"/>
  <c r="T770" i="2"/>
  <c r="U769" i="2"/>
  <c r="R770" i="2"/>
  <c r="Q770" i="2"/>
  <c r="S769" i="2"/>
  <c r="J2055" i="2"/>
  <c r="O3754" i="1" l="1"/>
  <c r="P3755" i="1" s="1"/>
  <c r="Q3755" i="1" s="1"/>
  <c r="R3754" i="1"/>
  <c r="N3754" i="1"/>
  <c r="M3754" i="1"/>
  <c r="P772" i="2"/>
  <c r="L772" i="2"/>
  <c r="N772" i="2"/>
  <c r="O773" i="2" s="1"/>
  <c r="M772" i="2"/>
  <c r="Q771" i="2"/>
  <c r="U770" i="2"/>
  <c r="S770" i="2"/>
  <c r="T771" i="2"/>
  <c r="R771" i="2"/>
  <c r="J2056" i="2"/>
  <c r="N3755" i="1" l="1"/>
  <c r="R3755" i="1"/>
  <c r="O3755" i="1"/>
  <c r="P3756" i="1" s="1"/>
  <c r="Q3756" i="1" s="1"/>
  <c r="M3755" i="1"/>
  <c r="N773" i="2"/>
  <c r="O774" i="2" s="1"/>
  <c r="P773" i="2"/>
  <c r="L773" i="2"/>
  <c r="M773" i="2"/>
  <c r="T772" i="2"/>
  <c r="U771" i="2"/>
  <c r="R772" i="2"/>
  <c r="S771" i="2"/>
  <c r="Q772" i="2"/>
  <c r="J2057" i="2"/>
  <c r="O3756" i="1" l="1"/>
  <c r="P3757" i="1" s="1"/>
  <c r="Q3757" i="1" s="1"/>
  <c r="N3756" i="1"/>
  <c r="R3756" i="1"/>
  <c r="M3756" i="1"/>
  <c r="T773" i="2"/>
  <c r="S772" i="2"/>
  <c r="Q773" i="2"/>
  <c r="R773" i="2"/>
  <c r="U772" i="2"/>
  <c r="M774" i="2"/>
  <c r="L774" i="2"/>
  <c r="N774" i="2"/>
  <c r="O775" i="2" s="1"/>
  <c r="P774" i="2"/>
  <c r="J2058" i="2"/>
  <c r="O3757" i="1" l="1"/>
  <c r="P3758" i="1" s="1"/>
  <c r="Q3758" i="1" s="1"/>
  <c r="R3757" i="1"/>
  <c r="M3757" i="1"/>
  <c r="N3757" i="1"/>
  <c r="M775" i="2"/>
  <c r="L775" i="2"/>
  <c r="P775" i="2"/>
  <c r="N775" i="2"/>
  <c r="O776" i="2" s="1"/>
  <c r="Q774" i="2"/>
  <c r="T774" i="2"/>
  <c r="S773" i="2"/>
  <c r="R774" i="2"/>
  <c r="U773" i="2"/>
  <c r="J2059" i="2"/>
  <c r="R3758" i="1" l="1"/>
  <c r="O3758" i="1"/>
  <c r="P3759" i="1" s="1"/>
  <c r="Q3759" i="1" s="1"/>
  <c r="M3758" i="1"/>
  <c r="N3758" i="1"/>
  <c r="N776" i="2"/>
  <c r="O777" i="2" s="1"/>
  <c r="L776" i="2"/>
  <c r="M776" i="2"/>
  <c r="P776" i="2"/>
  <c r="T775" i="2"/>
  <c r="S774" i="2"/>
  <c r="R775" i="2"/>
  <c r="U774" i="2"/>
  <c r="Q775" i="2"/>
  <c r="J2060" i="2"/>
  <c r="O3759" i="1" l="1"/>
  <c r="P3760" i="1" s="1"/>
  <c r="Q3760" i="1" s="1"/>
  <c r="N3759" i="1"/>
  <c r="R3759" i="1"/>
  <c r="M3759" i="1"/>
  <c r="U775" i="2"/>
  <c r="Q776" i="2"/>
  <c r="T776" i="2"/>
  <c r="S775" i="2"/>
  <c r="R776" i="2"/>
  <c r="P777" i="2"/>
  <c r="N777" i="2"/>
  <c r="O778" i="2" s="1"/>
  <c r="L777" i="2"/>
  <c r="M777" i="2"/>
  <c r="J2061" i="2"/>
  <c r="N3760" i="1" l="1"/>
  <c r="M3760" i="1"/>
  <c r="O3760" i="1"/>
  <c r="P3761" i="1" s="1"/>
  <c r="Q3761" i="1" s="1"/>
  <c r="R3760" i="1"/>
  <c r="Q777" i="2"/>
  <c r="S776" i="2"/>
  <c r="R777" i="2"/>
  <c r="U776" i="2"/>
  <c r="T777" i="2"/>
  <c r="M778" i="2"/>
  <c r="L778" i="2"/>
  <c r="P778" i="2"/>
  <c r="N778" i="2"/>
  <c r="O779" i="2" s="1"/>
  <c r="J2062" i="2"/>
  <c r="R3761" i="1" l="1"/>
  <c r="O3761" i="1"/>
  <c r="P3762" i="1" s="1"/>
  <c r="Q3762" i="1" s="1"/>
  <c r="N3761" i="1"/>
  <c r="M3761" i="1"/>
  <c r="R778" i="2"/>
  <c r="U777" i="2"/>
  <c r="Q778" i="2"/>
  <c r="T778" i="2"/>
  <c r="S777" i="2"/>
  <c r="M779" i="2"/>
  <c r="N779" i="2"/>
  <c r="O780" i="2" s="1"/>
  <c r="P779" i="2"/>
  <c r="L779" i="2"/>
  <c r="J2063" i="2"/>
  <c r="R3762" i="1" l="1"/>
  <c r="O3762" i="1"/>
  <c r="P3763" i="1" s="1"/>
  <c r="Q3763" i="1" s="1"/>
  <c r="N3762" i="1"/>
  <c r="M3762" i="1"/>
  <c r="M780" i="2"/>
  <c r="P780" i="2"/>
  <c r="L780" i="2"/>
  <c r="N780" i="2"/>
  <c r="O781" i="2" s="1"/>
  <c r="T779" i="2"/>
  <c r="U778" i="2"/>
  <c r="R779" i="2"/>
  <c r="S778" i="2"/>
  <c r="Q779" i="2"/>
  <c r="J2064" i="2"/>
  <c r="M3763" i="1" l="1"/>
  <c r="O3763" i="1"/>
  <c r="P3764" i="1" s="1"/>
  <c r="Q3764" i="1" s="1"/>
  <c r="R3763" i="1"/>
  <c r="N3763" i="1"/>
  <c r="N781" i="2"/>
  <c r="O782" i="2" s="1"/>
  <c r="P781" i="2"/>
  <c r="M781" i="2"/>
  <c r="L781" i="2"/>
  <c r="T780" i="2"/>
  <c r="R780" i="2"/>
  <c r="S779" i="2"/>
  <c r="U779" i="2"/>
  <c r="Q780" i="2"/>
  <c r="J2065" i="2"/>
  <c r="R3764" i="1" l="1"/>
  <c r="N3764" i="1"/>
  <c r="O3764" i="1"/>
  <c r="P3765" i="1" s="1"/>
  <c r="Q3765" i="1" s="1"/>
  <c r="M3764" i="1"/>
  <c r="Q781" i="2"/>
  <c r="S780" i="2"/>
  <c r="U780" i="2"/>
  <c r="T781" i="2"/>
  <c r="R781" i="2"/>
  <c r="M782" i="2"/>
  <c r="P782" i="2"/>
  <c r="N782" i="2"/>
  <c r="O783" i="2" s="1"/>
  <c r="L782" i="2"/>
  <c r="J2066" i="2"/>
  <c r="R3765" i="1" l="1"/>
  <c r="O3765" i="1"/>
  <c r="P3766" i="1" s="1"/>
  <c r="Q3766" i="1" s="1"/>
  <c r="N3765" i="1"/>
  <c r="M3765" i="1"/>
  <c r="U781" i="2"/>
  <c r="T782" i="2"/>
  <c r="S781" i="2"/>
  <c r="Q782" i="2"/>
  <c r="R782" i="2"/>
  <c r="P783" i="2"/>
  <c r="M783" i="2"/>
  <c r="L783" i="2"/>
  <c r="N783" i="2"/>
  <c r="O784" i="2" s="1"/>
  <c r="J2067" i="2"/>
  <c r="M3766" i="1" l="1"/>
  <c r="R3766" i="1"/>
  <c r="N3766" i="1"/>
  <c r="O3766" i="1"/>
  <c r="P3767" i="1" s="1"/>
  <c r="Q3767" i="1" s="1"/>
  <c r="U782" i="2"/>
  <c r="R783" i="2"/>
  <c r="Q783" i="2"/>
  <c r="T783" i="2"/>
  <c r="S782" i="2"/>
  <c r="N784" i="2"/>
  <c r="O785" i="2" s="1"/>
  <c r="P784" i="2"/>
  <c r="L784" i="2"/>
  <c r="M784" i="2"/>
  <c r="J2068" i="2"/>
  <c r="N3767" i="1" l="1"/>
  <c r="M3767" i="1"/>
  <c r="O3767" i="1"/>
  <c r="P3768" i="1" s="1"/>
  <c r="Q3768" i="1" s="1"/>
  <c r="R3767" i="1"/>
  <c r="N785" i="2"/>
  <c r="O786" i="2" s="1"/>
  <c r="P785" i="2"/>
  <c r="L785" i="2"/>
  <c r="M785" i="2"/>
  <c r="T784" i="2"/>
  <c r="U783" i="2"/>
  <c r="S783" i="2"/>
  <c r="Q784" i="2"/>
  <c r="R784" i="2"/>
  <c r="J2069" i="2"/>
  <c r="M3768" i="1" l="1"/>
  <c r="O3768" i="1"/>
  <c r="P3769" i="1" s="1"/>
  <c r="Q3769" i="1" s="1"/>
  <c r="R3768" i="1"/>
  <c r="N3768" i="1"/>
  <c r="R785" i="2"/>
  <c r="T785" i="2"/>
  <c r="U784" i="2"/>
  <c r="S784" i="2"/>
  <c r="Q785" i="2"/>
  <c r="P786" i="2"/>
  <c r="M786" i="2"/>
  <c r="N786" i="2"/>
  <c r="O787" i="2" s="1"/>
  <c r="L786" i="2"/>
  <c r="J2070" i="2"/>
  <c r="M3769" i="1" l="1"/>
  <c r="N3769" i="1"/>
  <c r="O3769" i="1"/>
  <c r="P3770" i="1" s="1"/>
  <c r="Q3770" i="1" s="1"/>
  <c r="R3769" i="1"/>
  <c r="R786" i="2"/>
  <c r="U785" i="2"/>
  <c r="Q786" i="2"/>
  <c r="S785" i="2"/>
  <c r="T786" i="2"/>
  <c r="N787" i="2"/>
  <c r="O788" i="2" s="1"/>
  <c r="L787" i="2"/>
  <c r="M787" i="2"/>
  <c r="P787" i="2"/>
  <c r="J2071" i="2"/>
  <c r="O3770" i="1" l="1"/>
  <c r="P3771" i="1" s="1"/>
  <c r="Q3771" i="1" s="1"/>
  <c r="N3770" i="1"/>
  <c r="M3770" i="1"/>
  <c r="R3770" i="1"/>
  <c r="P788" i="2"/>
  <c r="M788" i="2"/>
  <c r="N788" i="2"/>
  <c r="O789" i="2" s="1"/>
  <c r="L788" i="2"/>
  <c r="S786" i="2"/>
  <c r="U786" i="2" s="1"/>
  <c r="Q787" i="2"/>
  <c r="R787" i="2"/>
  <c r="T787" i="2"/>
  <c r="J2072" i="2"/>
  <c r="R3771" i="1" l="1"/>
  <c r="O3771" i="1"/>
  <c r="P3772" i="1" s="1"/>
  <c r="Q3772" i="1" s="1"/>
  <c r="N3771" i="1"/>
  <c r="M3771" i="1"/>
  <c r="M789" i="2"/>
  <c r="N789" i="2"/>
  <c r="O790" i="2" s="1"/>
  <c r="L789" i="2"/>
  <c r="P789" i="2"/>
  <c r="T788" i="2"/>
  <c r="Q788" i="2"/>
  <c r="U787" i="2"/>
  <c r="S787" i="2"/>
  <c r="R788" i="2"/>
  <c r="J2073" i="2"/>
  <c r="O3772" i="1" l="1"/>
  <c r="P3773" i="1" s="1"/>
  <c r="Q3773" i="1" s="1"/>
  <c r="R3772" i="1"/>
  <c r="N3772" i="1"/>
  <c r="M3772" i="1"/>
  <c r="L790" i="2"/>
  <c r="N790" i="2"/>
  <c r="O791" i="2" s="1"/>
  <c r="P790" i="2"/>
  <c r="M790" i="2"/>
  <c r="T789" i="2"/>
  <c r="R789" i="2"/>
  <c r="S788" i="2"/>
  <c r="Q789" i="2"/>
  <c r="U788" i="2"/>
  <c r="J2074" i="2"/>
  <c r="O3773" i="1" l="1"/>
  <c r="P3774" i="1" s="1"/>
  <c r="Q3774" i="1" s="1"/>
  <c r="R3773" i="1"/>
  <c r="M3773" i="1"/>
  <c r="N3773" i="1"/>
  <c r="Q790" i="2"/>
  <c r="R790" i="2"/>
  <c r="S789" i="2"/>
  <c r="U789" i="2" s="1"/>
  <c r="T790" i="2"/>
  <c r="P791" i="2"/>
  <c r="L791" i="2"/>
  <c r="N791" i="2"/>
  <c r="O792" i="2" s="1"/>
  <c r="M791" i="2"/>
  <c r="J2075" i="2"/>
  <c r="R3774" i="1" l="1"/>
  <c r="N3774" i="1"/>
  <c r="O3774" i="1"/>
  <c r="P3775" i="1" s="1"/>
  <c r="Q3775" i="1" s="1"/>
  <c r="M3774" i="1"/>
  <c r="Q791" i="2"/>
  <c r="R791" i="2"/>
  <c r="U790" i="2"/>
  <c r="T791" i="2"/>
  <c r="S790" i="2"/>
  <c r="L792" i="2"/>
  <c r="M792" i="2"/>
  <c r="N792" i="2"/>
  <c r="O793" i="2" s="1"/>
  <c r="P792" i="2"/>
  <c r="J2076" i="2"/>
  <c r="R3775" i="1" l="1"/>
  <c r="O3775" i="1"/>
  <c r="P3776" i="1" s="1"/>
  <c r="Q3776" i="1" s="1"/>
  <c r="M3775" i="1"/>
  <c r="N3775" i="1"/>
  <c r="N793" i="2"/>
  <c r="O794" i="2" s="1"/>
  <c r="M793" i="2"/>
  <c r="P793" i="2"/>
  <c r="L793" i="2"/>
  <c r="U791" i="2"/>
  <c r="S791" i="2"/>
  <c r="R792" i="2"/>
  <c r="T792" i="2"/>
  <c r="Q792" i="2"/>
  <c r="J2077" i="2"/>
  <c r="N3776" i="1" l="1"/>
  <c r="R3776" i="1"/>
  <c r="O3776" i="1"/>
  <c r="P3777" i="1" s="1"/>
  <c r="Q3777" i="1" s="1"/>
  <c r="M3776" i="1"/>
  <c r="R793" i="2"/>
  <c r="T793" i="2"/>
  <c r="Q793" i="2"/>
  <c r="U792" i="2"/>
  <c r="S792" i="2"/>
  <c r="M794" i="2"/>
  <c r="N794" i="2"/>
  <c r="O795" i="2" s="1"/>
  <c r="L794" i="2"/>
  <c r="P794" i="2"/>
  <c r="J2078" i="2"/>
  <c r="N3777" i="1" l="1"/>
  <c r="R3777" i="1"/>
  <c r="O3777" i="1"/>
  <c r="P3778" i="1" s="1"/>
  <c r="Q3778" i="1" s="1"/>
  <c r="M3777" i="1"/>
  <c r="N795" i="2"/>
  <c r="O796" i="2" s="1"/>
  <c r="L795" i="2"/>
  <c r="M795" i="2"/>
  <c r="P795" i="2"/>
  <c r="T794" i="2"/>
  <c r="Q794" i="2"/>
  <c r="U793" i="2"/>
  <c r="S793" i="2"/>
  <c r="R794" i="2"/>
  <c r="J2079" i="2"/>
  <c r="R3778" i="1" l="1"/>
  <c r="N3778" i="1"/>
  <c r="M3778" i="1"/>
  <c r="O3778" i="1"/>
  <c r="P3779" i="1" s="1"/>
  <c r="Q3779" i="1" s="1"/>
  <c r="Q795" i="2"/>
  <c r="S794" i="2"/>
  <c r="U794" i="2"/>
  <c r="R795" i="2"/>
  <c r="T795" i="2"/>
  <c r="M796" i="2"/>
  <c r="P796" i="2"/>
  <c r="L796" i="2"/>
  <c r="N796" i="2"/>
  <c r="O797" i="2" s="1"/>
  <c r="J2080" i="2"/>
  <c r="N3779" i="1" l="1"/>
  <c r="O3779" i="1"/>
  <c r="P3780" i="1" s="1"/>
  <c r="Q3780" i="1" s="1"/>
  <c r="M3779" i="1"/>
  <c r="R3779" i="1"/>
  <c r="S795" i="2"/>
  <c r="Q796" i="2"/>
  <c r="R796" i="2"/>
  <c r="U795" i="2"/>
  <c r="T796" i="2"/>
  <c r="M797" i="2"/>
  <c r="L797" i="2"/>
  <c r="P797" i="2"/>
  <c r="N797" i="2"/>
  <c r="O798" i="2" s="1"/>
  <c r="J2081" i="2"/>
  <c r="R3780" i="1" l="1"/>
  <c r="N3780" i="1"/>
  <c r="O3780" i="1"/>
  <c r="P3781" i="1" s="1"/>
  <c r="Q3781" i="1" s="1"/>
  <c r="M3780" i="1"/>
  <c r="R797" i="2"/>
  <c r="U796" i="2"/>
  <c r="T797" i="2"/>
  <c r="S796" i="2"/>
  <c r="Q797" i="2"/>
  <c r="N798" i="2"/>
  <c r="O799" i="2" s="1"/>
  <c r="M798" i="2"/>
  <c r="P798" i="2"/>
  <c r="L798" i="2"/>
  <c r="J2082" i="2"/>
  <c r="R3781" i="1" l="1"/>
  <c r="N3781" i="1"/>
  <c r="O3781" i="1"/>
  <c r="P3782" i="1" s="1"/>
  <c r="Q3782" i="1" s="1"/>
  <c r="M3781" i="1"/>
  <c r="M799" i="2"/>
  <c r="P799" i="2"/>
  <c r="L799" i="2"/>
  <c r="N799" i="2"/>
  <c r="O800" i="2" s="1"/>
  <c r="T798" i="2"/>
  <c r="S797" i="2"/>
  <c r="U797" i="2"/>
  <c r="R798" i="2"/>
  <c r="Q798" i="2"/>
  <c r="J2083" i="2"/>
  <c r="R3782" i="1" l="1"/>
  <c r="O3782" i="1"/>
  <c r="P3783" i="1" s="1"/>
  <c r="Q3783" i="1" s="1"/>
  <c r="M3782" i="1"/>
  <c r="N3782" i="1"/>
  <c r="R799" i="2"/>
  <c r="T799" i="2"/>
  <c r="U798" i="2"/>
  <c r="Q799" i="2"/>
  <c r="S798" i="2"/>
  <c r="P800" i="2"/>
  <c r="N800" i="2"/>
  <c r="O801" i="2" s="1"/>
  <c r="M800" i="2"/>
  <c r="L800" i="2"/>
  <c r="J2084" i="2"/>
  <c r="M3783" i="1" l="1"/>
  <c r="O3783" i="1"/>
  <c r="P3784" i="1" s="1"/>
  <c r="Q3784" i="1" s="1"/>
  <c r="N3783" i="1"/>
  <c r="R3783" i="1"/>
  <c r="N801" i="2"/>
  <c r="O802" i="2" s="1"/>
  <c r="P801" i="2"/>
  <c r="M801" i="2"/>
  <c r="L801" i="2"/>
  <c r="U799" i="2"/>
  <c r="Q800" i="2"/>
  <c r="R800" i="2"/>
  <c r="S799" i="2"/>
  <c r="T800" i="2"/>
  <c r="J2085" i="2"/>
  <c r="M3784" i="1" l="1"/>
  <c r="N3784" i="1"/>
  <c r="R3784" i="1"/>
  <c r="O3784" i="1"/>
  <c r="P3785" i="1" s="1"/>
  <c r="Q3785" i="1" s="1"/>
  <c r="S800" i="2"/>
  <c r="Q801" i="2"/>
  <c r="U800" i="2"/>
  <c r="R801" i="2"/>
  <c r="T801" i="2"/>
  <c r="P802" i="2"/>
  <c r="M802" i="2"/>
  <c r="N802" i="2"/>
  <c r="O803" i="2" s="1"/>
  <c r="L802" i="2"/>
  <c r="J2086" i="2"/>
  <c r="R3785" i="1" l="1"/>
  <c r="N3785" i="1"/>
  <c r="O3785" i="1"/>
  <c r="P3786" i="1" s="1"/>
  <c r="Q3786" i="1" s="1"/>
  <c r="M3785" i="1"/>
  <c r="Q802" i="2"/>
  <c r="U801" i="2"/>
  <c r="T802" i="2"/>
  <c r="R802" i="2"/>
  <c r="S801" i="2"/>
  <c r="N803" i="2"/>
  <c r="O804" i="2" s="1"/>
  <c r="M803" i="2"/>
  <c r="L803" i="2"/>
  <c r="P803" i="2"/>
  <c r="J2087" i="2"/>
  <c r="R3786" i="1" l="1"/>
  <c r="N3786" i="1"/>
  <c r="M3786" i="1"/>
  <c r="O3786" i="1"/>
  <c r="P3787" i="1" s="1"/>
  <c r="Q3787" i="1" s="1"/>
  <c r="P804" i="2"/>
  <c r="N804" i="2"/>
  <c r="O805" i="2" s="1"/>
  <c r="M804" i="2"/>
  <c r="L804" i="2"/>
  <c r="Q803" i="2"/>
  <c r="R803" i="2"/>
  <c r="T803" i="2"/>
  <c r="U802" i="2"/>
  <c r="S802" i="2"/>
  <c r="J2088" i="2"/>
  <c r="R3787" i="1" l="1"/>
  <c r="M3787" i="1"/>
  <c r="N3787" i="1"/>
  <c r="O3787" i="1"/>
  <c r="P3788" i="1" s="1"/>
  <c r="Q3788" i="1" s="1"/>
  <c r="N805" i="2"/>
  <c r="O806" i="2" s="1"/>
  <c r="L805" i="2"/>
  <c r="P805" i="2"/>
  <c r="M805" i="2"/>
  <c r="U803" i="2"/>
  <c r="S803" i="2"/>
  <c r="Q804" i="2"/>
  <c r="T804" i="2"/>
  <c r="R804" i="2"/>
  <c r="J2089" i="2"/>
  <c r="R3788" i="1" l="1"/>
  <c r="N3788" i="1"/>
  <c r="M3788" i="1"/>
  <c r="O3788" i="1"/>
  <c r="P3789" i="1" s="1"/>
  <c r="Q3789" i="1" s="1"/>
  <c r="S804" i="2"/>
  <c r="T805" i="2"/>
  <c r="R805" i="2"/>
  <c r="U804" i="2"/>
  <c r="Q805" i="2"/>
  <c r="L806" i="2"/>
  <c r="N806" i="2"/>
  <c r="O807" i="2" s="1"/>
  <c r="M806" i="2"/>
  <c r="P806" i="2"/>
  <c r="J2090" i="2"/>
  <c r="N3789" i="1" l="1"/>
  <c r="M3789" i="1"/>
  <c r="R3789" i="1"/>
  <c r="O3789" i="1"/>
  <c r="P3790" i="1" s="1"/>
  <c r="Q3790" i="1" s="1"/>
  <c r="P807" i="2"/>
  <c r="L807" i="2"/>
  <c r="N807" i="2"/>
  <c r="O808" i="2" s="1"/>
  <c r="M807" i="2"/>
  <c r="U805" i="2"/>
  <c r="R806" i="2"/>
  <c r="S805" i="2"/>
  <c r="Q806" i="2"/>
  <c r="T806" i="2"/>
  <c r="J2091" i="2"/>
  <c r="N3790" i="1" l="1"/>
  <c r="R3790" i="1"/>
  <c r="M3790" i="1"/>
  <c r="O3790" i="1"/>
  <c r="P3791" i="1" s="1"/>
  <c r="Q3791" i="1" s="1"/>
  <c r="P808" i="2"/>
  <c r="L808" i="2"/>
  <c r="N808" i="2"/>
  <c r="O809" i="2" s="1"/>
  <c r="M808" i="2"/>
  <c r="U806" i="2"/>
  <c r="Q807" i="2"/>
  <c r="S806" i="2"/>
  <c r="R807" i="2"/>
  <c r="T807" i="2"/>
  <c r="J2092" i="2"/>
  <c r="O3791" i="1" l="1"/>
  <c r="P3792" i="1" s="1"/>
  <c r="Q3792" i="1" s="1"/>
  <c r="M3791" i="1"/>
  <c r="R3791" i="1"/>
  <c r="N3791" i="1"/>
  <c r="N809" i="2"/>
  <c r="O810" i="2" s="1"/>
  <c r="L809" i="2"/>
  <c r="M809" i="2"/>
  <c r="P809" i="2"/>
  <c r="S807" i="2"/>
  <c r="Q808" i="2"/>
  <c r="T808" i="2"/>
  <c r="U807" i="2"/>
  <c r="R808" i="2"/>
  <c r="J2093" i="2"/>
  <c r="R3792" i="1" l="1"/>
  <c r="M3792" i="1"/>
  <c r="N3792" i="1"/>
  <c r="O3792" i="1"/>
  <c r="P3793" i="1" s="1"/>
  <c r="Q3793" i="1" s="1"/>
  <c r="S808" i="2"/>
  <c r="R809" i="2"/>
  <c r="T809" i="2"/>
  <c r="Q809" i="2"/>
  <c r="U808" i="2"/>
  <c r="L810" i="2"/>
  <c r="P810" i="2"/>
  <c r="N810" i="2"/>
  <c r="O811" i="2" s="1"/>
  <c r="M810" i="2"/>
  <c r="J2094" i="2"/>
  <c r="M3793" i="1" l="1"/>
  <c r="N3793" i="1"/>
  <c r="R3793" i="1"/>
  <c r="O3793" i="1"/>
  <c r="P3794" i="1" s="1"/>
  <c r="Q3794" i="1" s="1"/>
  <c r="N811" i="2"/>
  <c r="O812" i="2" s="1"/>
  <c r="M811" i="2"/>
  <c r="P811" i="2"/>
  <c r="L811" i="2"/>
  <c r="U809" i="2"/>
  <c r="R810" i="2"/>
  <c r="T810" i="2"/>
  <c r="S809" i="2"/>
  <c r="Q810" i="2"/>
  <c r="J2095" i="2"/>
  <c r="M3794" i="1" l="1"/>
  <c r="O3794" i="1"/>
  <c r="P3795" i="1" s="1"/>
  <c r="Q3795" i="1" s="1"/>
  <c r="N3794" i="1"/>
  <c r="R3794" i="1"/>
  <c r="S810" i="2"/>
  <c r="Q811" i="2"/>
  <c r="U810" i="2"/>
  <c r="R811" i="2"/>
  <c r="T811" i="2"/>
  <c r="N812" i="2"/>
  <c r="O813" i="2" s="1"/>
  <c r="M812" i="2"/>
  <c r="L812" i="2"/>
  <c r="P812" i="2"/>
  <c r="J2096" i="2"/>
  <c r="O3795" i="1" l="1"/>
  <c r="P3796" i="1" s="1"/>
  <c r="Q3796" i="1" s="1"/>
  <c r="M3795" i="1"/>
  <c r="N3795" i="1"/>
  <c r="R3795" i="1"/>
  <c r="P813" i="2"/>
  <c r="M813" i="2"/>
  <c r="L813" i="2"/>
  <c r="N813" i="2"/>
  <c r="O814" i="2" s="1"/>
  <c r="S811" i="2"/>
  <c r="R812" i="2"/>
  <c r="Q812" i="2"/>
  <c r="U811" i="2"/>
  <c r="T812" i="2"/>
  <c r="J2097" i="2"/>
  <c r="R3796" i="1" l="1"/>
  <c r="N3796" i="1"/>
  <c r="M3796" i="1"/>
  <c r="O3796" i="1"/>
  <c r="P3797" i="1" s="1"/>
  <c r="Q3797" i="1" s="1"/>
  <c r="P814" i="2"/>
  <c r="L814" i="2"/>
  <c r="M814" i="2"/>
  <c r="N814" i="2"/>
  <c r="O815" i="2" s="1"/>
  <c r="U812" i="2"/>
  <c r="T813" i="2"/>
  <c r="R813" i="2"/>
  <c r="Q813" i="2"/>
  <c r="S812" i="2"/>
  <c r="J2098" i="2"/>
  <c r="M3797" i="1" l="1"/>
  <c r="N3797" i="1"/>
  <c r="O3797" i="1"/>
  <c r="P3798" i="1" s="1"/>
  <c r="Q3798" i="1" s="1"/>
  <c r="R3797" i="1"/>
  <c r="P815" i="2"/>
  <c r="N815" i="2"/>
  <c r="O816" i="2" s="1"/>
  <c r="M815" i="2"/>
  <c r="L815" i="2"/>
  <c r="T814" i="2"/>
  <c r="Q814" i="2"/>
  <c r="U813" i="2"/>
  <c r="R814" i="2"/>
  <c r="S813" i="2"/>
  <c r="J2099" i="2"/>
  <c r="O3798" i="1" l="1"/>
  <c r="P3799" i="1" s="1"/>
  <c r="Q3799" i="1" s="1"/>
  <c r="R3798" i="1"/>
  <c r="M3798" i="1"/>
  <c r="N3798" i="1"/>
  <c r="N816" i="2"/>
  <c r="O817" i="2" s="1"/>
  <c r="L816" i="2"/>
  <c r="M816" i="2"/>
  <c r="P816" i="2"/>
  <c r="S814" i="2"/>
  <c r="Q815" i="2"/>
  <c r="R815" i="2"/>
  <c r="T815" i="2"/>
  <c r="U814" i="2"/>
  <c r="J2100" i="2"/>
  <c r="N3799" i="1" l="1"/>
  <c r="M3799" i="1"/>
  <c r="O3799" i="1"/>
  <c r="P3800" i="1" s="1"/>
  <c r="Q3800" i="1" s="1"/>
  <c r="R3799" i="1"/>
  <c r="R816" i="2"/>
  <c r="U815" i="2"/>
  <c r="Q816" i="2"/>
  <c r="S815" i="2"/>
  <c r="T816" i="2"/>
  <c r="L817" i="2"/>
  <c r="M817" i="2"/>
  <c r="N817" i="2"/>
  <c r="O818" i="2" s="1"/>
  <c r="P817" i="2"/>
  <c r="J2101" i="2"/>
  <c r="M3800" i="1" l="1"/>
  <c r="R3800" i="1"/>
  <c r="O3800" i="1"/>
  <c r="P3801" i="1" s="1"/>
  <c r="Q3801" i="1" s="1"/>
  <c r="N3800" i="1"/>
  <c r="N818" i="2"/>
  <c r="O819" i="2" s="1"/>
  <c r="L818" i="2"/>
  <c r="M818" i="2"/>
  <c r="P818" i="2"/>
  <c r="R817" i="2"/>
  <c r="T817" i="2"/>
  <c r="S816" i="2"/>
  <c r="U816" i="2"/>
  <c r="Q817" i="2"/>
  <c r="J2102" i="2"/>
  <c r="O3801" i="1" l="1"/>
  <c r="P3802" i="1" s="1"/>
  <c r="Q3802" i="1" s="1"/>
  <c r="N3801" i="1"/>
  <c r="R3801" i="1"/>
  <c r="M3801" i="1"/>
  <c r="R818" i="2"/>
  <c r="S817" i="2"/>
  <c r="Q818" i="2"/>
  <c r="U817" i="2"/>
  <c r="T818" i="2"/>
  <c r="P819" i="2"/>
  <c r="N819" i="2"/>
  <c r="O820" i="2" s="1"/>
  <c r="M819" i="2"/>
  <c r="L819" i="2"/>
  <c r="J2103" i="2"/>
  <c r="M3802" i="1" l="1"/>
  <c r="N3802" i="1"/>
  <c r="O3802" i="1"/>
  <c r="P3803" i="1" s="1"/>
  <c r="Q3803" i="1" s="1"/>
  <c r="R3802" i="1"/>
  <c r="L820" i="2"/>
  <c r="P820" i="2"/>
  <c r="M820" i="2"/>
  <c r="N820" i="2"/>
  <c r="O821" i="2" s="1"/>
  <c r="R819" i="2"/>
  <c r="T819" i="2"/>
  <c r="U818" i="2"/>
  <c r="S818" i="2"/>
  <c r="Q819" i="2"/>
  <c r="J2104" i="2"/>
  <c r="R3803" i="1" l="1"/>
  <c r="O3803" i="1"/>
  <c r="P3804" i="1" s="1"/>
  <c r="Q3804" i="1" s="1"/>
  <c r="M3803" i="1"/>
  <c r="N3803" i="1"/>
  <c r="M821" i="2"/>
  <c r="L821" i="2"/>
  <c r="P821" i="2"/>
  <c r="N821" i="2"/>
  <c r="O822" i="2" s="1"/>
  <c r="T820" i="2"/>
  <c r="S819" i="2"/>
  <c r="U819" i="2"/>
  <c r="Q820" i="2"/>
  <c r="R820" i="2"/>
  <c r="J2105" i="2"/>
  <c r="R3804" i="1" l="1"/>
  <c r="N3804" i="1"/>
  <c r="M3804" i="1"/>
  <c r="O3804" i="1"/>
  <c r="P3805" i="1" s="1"/>
  <c r="Q3805" i="1" s="1"/>
  <c r="Q821" i="2"/>
  <c r="S820" i="2"/>
  <c r="T821" i="2"/>
  <c r="R821" i="2"/>
  <c r="U820" i="2"/>
  <c r="L822" i="2"/>
  <c r="N822" i="2"/>
  <c r="O823" i="2" s="1"/>
  <c r="P822" i="2"/>
  <c r="M822" i="2"/>
  <c r="J2106" i="2"/>
  <c r="O3805" i="1" l="1"/>
  <c r="P3806" i="1" s="1"/>
  <c r="Q3806" i="1" s="1"/>
  <c r="R3805" i="1"/>
  <c r="M3805" i="1"/>
  <c r="N3805" i="1"/>
  <c r="N823" i="2"/>
  <c r="O824" i="2" s="1"/>
  <c r="M823" i="2"/>
  <c r="L823" i="2"/>
  <c r="P823" i="2"/>
  <c r="T822" i="2"/>
  <c r="S821" i="2"/>
  <c r="R822" i="2"/>
  <c r="U821" i="2"/>
  <c r="Q822" i="2"/>
  <c r="J2107" i="2"/>
  <c r="M3806" i="1" l="1"/>
  <c r="N3806" i="1"/>
  <c r="O3806" i="1"/>
  <c r="P3807" i="1" s="1"/>
  <c r="Q3807" i="1" s="1"/>
  <c r="R3806" i="1"/>
  <c r="R823" i="2"/>
  <c r="U822" i="2"/>
  <c r="T823" i="2"/>
  <c r="Q823" i="2"/>
  <c r="S822" i="2"/>
  <c r="L824" i="2"/>
  <c r="M824" i="2"/>
  <c r="P824" i="2"/>
  <c r="N824" i="2"/>
  <c r="O825" i="2" s="1"/>
  <c r="J2108" i="2"/>
  <c r="O3807" i="1" l="1"/>
  <c r="P3808" i="1" s="1"/>
  <c r="Q3808" i="1" s="1"/>
  <c r="N3807" i="1"/>
  <c r="M3807" i="1"/>
  <c r="R3807" i="1"/>
  <c r="T824" i="2"/>
  <c r="S823" i="2"/>
  <c r="Q824" i="2"/>
  <c r="U823" i="2"/>
  <c r="R824" i="2"/>
  <c r="N825" i="2"/>
  <c r="O826" i="2" s="1"/>
  <c r="M825" i="2"/>
  <c r="L825" i="2"/>
  <c r="P825" i="2"/>
  <c r="J2109" i="2"/>
  <c r="N3808" i="1" l="1"/>
  <c r="O3808" i="1"/>
  <c r="P3809" i="1" s="1"/>
  <c r="Q3809" i="1" s="1"/>
  <c r="M3808" i="1"/>
  <c r="R3808" i="1"/>
  <c r="M826" i="2"/>
  <c r="P826" i="2"/>
  <c r="N826" i="2"/>
  <c r="O827" i="2" s="1"/>
  <c r="L826" i="2"/>
  <c r="U824" i="2"/>
  <c r="T825" i="2"/>
  <c r="S824" i="2"/>
  <c r="R825" i="2"/>
  <c r="Q825" i="2"/>
  <c r="J2110" i="2"/>
  <c r="R3809" i="1" l="1"/>
  <c r="N3809" i="1"/>
  <c r="O3809" i="1"/>
  <c r="P3810" i="1" s="1"/>
  <c r="Q3810" i="1" s="1"/>
  <c r="M3809" i="1"/>
  <c r="N827" i="2"/>
  <c r="O828" i="2" s="1"/>
  <c r="M827" i="2"/>
  <c r="P827" i="2"/>
  <c r="L827" i="2"/>
  <c r="R826" i="2"/>
  <c r="U825" i="2"/>
  <c r="Q826" i="2"/>
  <c r="T826" i="2"/>
  <c r="S825" i="2"/>
  <c r="J2111" i="2"/>
  <c r="O3810" i="1" l="1"/>
  <c r="P3811" i="1" s="1"/>
  <c r="Q3811" i="1" s="1"/>
  <c r="R3810" i="1"/>
  <c r="M3810" i="1"/>
  <c r="N3810" i="1"/>
  <c r="U826" i="2"/>
  <c r="Q827" i="2"/>
  <c r="S826" i="2"/>
  <c r="R827" i="2"/>
  <c r="T827" i="2"/>
  <c r="L828" i="2"/>
  <c r="P828" i="2"/>
  <c r="M828" i="2"/>
  <c r="N828" i="2"/>
  <c r="O829" i="2" s="1"/>
  <c r="J2112" i="2"/>
  <c r="N3811" i="1" l="1"/>
  <c r="M3811" i="1"/>
  <c r="R3811" i="1"/>
  <c r="O3811" i="1"/>
  <c r="P3812" i="1" s="1"/>
  <c r="Q3812" i="1" s="1"/>
  <c r="S827" i="2"/>
  <c r="R828" i="2"/>
  <c r="T828" i="2"/>
  <c r="Q828" i="2"/>
  <c r="U827" i="2"/>
  <c r="P829" i="2"/>
  <c r="M829" i="2"/>
  <c r="L829" i="2"/>
  <c r="N829" i="2"/>
  <c r="O830" i="2" s="1"/>
  <c r="J2113" i="2"/>
  <c r="O3812" i="1" l="1"/>
  <c r="P3813" i="1" s="1"/>
  <c r="Q3813" i="1" s="1"/>
  <c r="R3812" i="1"/>
  <c r="N3812" i="1"/>
  <c r="M3812" i="1"/>
  <c r="S828" i="2"/>
  <c r="U828" i="2"/>
  <c r="Q829" i="2"/>
  <c r="R829" i="2"/>
  <c r="T829" i="2"/>
  <c r="L830" i="2"/>
  <c r="P830" i="2"/>
  <c r="N830" i="2"/>
  <c r="O831" i="2" s="1"/>
  <c r="M830" i="2"/>
  <c r="J2114" i="2"/>
  <c r="O3813" i="1" l="1"/>
  <c r="P3814" i="1" s="1"/>
  <c r="Q3814" i="1" s="1"/>
  <c r="M3813" i="1"/>
  <c r="N3813" i="1"/>
  <c r="R3813" i="1"/>
  <c r="T830" i="2"/>
  <c r="Q830" i="2"/>
  <c r="U829" i="2"/>
  <c r="R830" i="2"/>
  <c r="S829" i="2"/>
  <c r="N831" i="2"/>
  <c r="O832" i="2" s="1"/>
  <c r="L831" i="2"/>
  <c r="M831" i="2"/>
  <c r="P831" i="2"/>
  <c r="J2115" i="2"/>
  <c r="R3814" i="1" l="1"/>
  <c r="M3814" i="1"/>
  <c r="O3814" i="1"/>
  <c r="P3815" i="1" s="1"/>
  <c r="Q3815" i="1" s="1"/>
  <c r="N3814" i="1"/>
  <c r="N832" i="2"/>
  <c r="O833" i="2" s="1"/>
  <c r="P832" i="2"/>
  <c r="L832" i="2"/>
  <c r="M832" i="2"/>
  <c r="U830" i="2"/>
  <c r="Q831" i="2"/>
  <c r="R831" i="2"/>
  <c r="T831" i="2"/>
  <c r="S830" i="2"/>
  <c r="J2116" i="2"/>
  <c r="N3815" i="1" l="1"/>
  <c r="R3815" i="1"/>
  <c r="O3815" i="1"/>
  <c r="P3816" i="1" s="1"/>
  <c r="Q3816" i="1" s="1"/>
  <c r="M3815" i="1"/>
  <c r="S831" i="2"/>
  <c r="R832" i="2"/>
  <c r="U831" i="2"/>
  <c r="Q832" i="2"/>
  <c r="T832" i="2"/>
  <c r="P833" i="2"/>
  <c r="M833" i="2"/>
  <c r="N833" i="2"/>
  <c r="O834" i="2" s="1"/>
  <c r="L833" i="2"/>
  <c r="J2117" i="2"/>
  <c r="O3816" i="1" l="1"/>
  <c r="P3817" i="1" s="1"/>
  <c r="Q3817" i="1" s="1"/>
  <c r="R3816" i="1"/>
  <c r="M3816" i="1"/>
  <c r="N3816" i="1"/>
  <c r="M834" i="2"/>
  <c r="L834" i="2"/>
  <c r="P834" i="2"/>
  <c r="N834" i="2"/>
  <c r="O835" i="2" s="1"/>
  <c r="U832" i="2"/>
  <c r="R833" i="2"/>
  <c r="T833" i="2"/>
  <c r="Q833" i="2"/>
  <c r="S832" i="2"/>
  <c r="J2118" i="2"/>
  <c r="O3817" i="1" l="1"/>
  <c r="P3818" i="1" s="1"/>
  <c r="Q3818" i="1" s="1"/>
  <c r="R3817" i="1"/>
  <c r="M3817" i="1"/>
  <c r="N3817" i="1"/>
  <c r="L835" i="2"/>
  <c r="M835" i="2"/>
  <c r="N835" i="2"/>
  <c r="O836" i="2" s="1"/>
  <c r="P835" i="2"/>
  <c r="U833" i="2"/>
  <c r="S833" i="2"/>
  <c r="T834" i="2"/>
  <c r="Q834" i="2"/>
  <c r="R834" i="2"/>
  <c r="J2119" i="2"/>
  <c r="M3818" i="1" l="1"/>
  <c r="N3818" i="1"/>
  <c r="R3818" i="1"/>
  <c r="O3818" i="1"/>
  <c r="P3819" i="1" s="1"/>
  <c r="Q3819" i="1" s="1"/>
  <c r="Q835" i="2"/>
  <c r="T835" i="2"/>
  <c r="R835" i="2"/>
  <c r="S834" i="2"/>
  <c r="U834" i="2"/>
  <c r="M836" i="2"/>
  <c r="L836" i="2"/>
  <c r="P836" i="2"/>
  <c r="N836" i="2"/>
  <c r="O837" i="2" s="1"/>
  <c r="J2120" i="2"/>
  <c r="R3819" i="1" l="1"/>
  <c r="O3819" i="1"/>
  <c r="P3820" i="1" s="1"/>
  <c r="Q3820" i="1" s="1"/>
  <c r="M3819" i="1"/>
  <c r="N3819" i="1"/>
  <c r="R836" i="2"/>
  <c r="T836" i="2"/>
  <c r="U835" i="2"/>
  <c r="Q836" i="2"/>
  <c r="S835" i="2"/>
  <c r="L837" i="2"/>
  <c r="P837" i="2"/>
  <c r="N837" i="2"/>
  <c r="O838" i="2" s="1"/>
  <c r="M837" i="2"/>
  <c r="J2121" i="2"/>
  <c r="R3820" i="1" l="1"/>
  <c r="O3820" i="1"/>
  <c r="P3821" i="1" s="1"/>
  <c r="Q3821" i="1" s="1"/>
  <c r="N3820" i="1"/>
  <c r="M3820" i="1"/>
  <c r="R837" i="2"/>
  <c r="T837" i="2"/>
  <c r="S836" i="2"/>
  <c r="Q837" i="2"/>
  <c r="U836" i="2"/>
  <c r="L838" i="2"/>
  <c r="N838" i="2"/>
  <c r="O839" i="2" s="1"/>
  <c r="M838" i="2"/>
  <c r="P838" i="2"/>
  <c r="J2122" i="2"/>
  <c r="M3821" i="1" l="1"/>
  <c r="N3821" i="1"/>
  <c r="O3821" i="1"/>
  <c r="P3822" i="1" s="1"/>
  <c r="Q3822" i="1" s="1"/>
  <c r="R3821" i="1"/>
  <c r="M839" i="2"/>
  <c r="N839" i="2"/>
  <c r="O840" i="2" s="1"/>
  <c r="L839" i="2"/>
  <c r="P839" i="2"/>
  <c r="T838" i="2"/>
  <c r="U837" i="2"/>
  <c r="S837" i="2"/>
  <c r="Q838" i="2"/>
  <c r="R838" i="2"/>
  <c r="J2123" i="2"/>
  <c r="R3822" i="1" l="1"/>
  <c r="M3822" i="1"/>
  <c r="N3822" i="1"/>
  <c r="O3822" i="1"/>
  <c r="P3823" i="1" s="1"/>
  <c r="Q3823" i="1" s="1"/>
  <c r="U838" i="2"/>
  <c r="T839" i="2"/>
  <c r="S838" i="2"/>
  <c r="R839" i="2"/>
  <c r="Q839" i="2"/>
  <c r="N840" i="2"/>
  <c r="O841" i="2" s="1"/>
  <c r="M840" i="2"/>
  <c r="P840" i="2"/>
  <c r="L840" i="2"/>
  <c r="J2124" i="2"/>
  <c r="O3823" i="1" l="1"/>
  <c r="P3824" i="1" s="1"/>
  <c r="Q3824" i="1" s="1"/>
  <c r="N3823" i="1"/>
  <c r="R3823" i="1"/>
  <c r="M3823" i="1"/>
  <c r="Q840" i="2"/>
  <c r="T840" i="2"/>
  <c r="S839" i="2"/>
  <c r="R840" i="2"/>
  <c r="U839" i="2"/>
  <c r="M841" i="2"/>
  <c r="L841" i="2"/>
  <c r="P841" i="2"/>
  <c r="N841" i="2"/>
  <c r="O842" i="2" s="1"/>
  <c r="J2125" i="2"/>
  <c r="O3824" i="1" l="1"/>
  <c r="P3825" i="1" s="1"/>
  <c r="Q3825" i="1" s="1"/>
  <c r="R3824" i="1"/>
  <c r="M3824" i="1"/>
  <c r="N3824" i="1"/>
  <c r="R841" i="2"/>
  <c r="S840" i="2"/>
  <c r="U840" i="2"/>
  <c r="Q841" i="2"/>
  <c r="T841" i="2"/>
  <c r="L842" i="2"/>
  <c r="P842" i="2"/>
  <c r="N842" i="2"/>
  <c r="O843" i="2" s="1"/>
  <c r="M842" i="2"/>
  <c r="J2126" i="2"/>
  <c r="N3825" i="1" l="1"/>
  <c r="O3825" i="1"/>
  <c r="P3826" i="1" s="1"/>
  <c r="Q3826" i="1" s="1"/>
  <c r="M3825" i="1"/>
  <c r="R3825" i="1"/>
  <c r="T842" i="2"/>
  <c r="S841" i="2"/>
  <c r="Q842" i="2"/>
  <c r="R842" i="2"/>
  <c r="U841" i="2"/>
  <c r="N843" i="2"/>
  <c r="O844" i="2" s="1"/>
  <c r="L843" i="2"/>
  <c r="P843" i="2"/>
  <c r="M843" i="2"/>
  <c r="J2127" i="2"/>
  <c r="M3826" i="1" l="1"/>
  <c r="R3826" i="1"/>
  <c r="N3826" i="1"/>
  <c r="O3826" i="1"/>
  <c r="P3827" i="1" s="1"/>
  <c r="Q3827" i="1" s="1"/>
  <c r="Q843" i="2"/>
  <c r="R843" i="2"/>
  <c r="U842" i="2"/>
  <c r="T843" i="2"/>
  <c r="S842" i="2"/>
  <c r="P844" i="2"/>
  <c r="L844" i="2"/>
  <c r="M844" i="2"/>
  <c r="N844" i="2"/>
  <c r="O845" i="2" s="1"/>
  <c r="J2128" i="2"/>
  <c r="R3827" i="1" l="1"/>
  <c r="M3827" i="1"/>
  <c r="N3827" i="1"/>
  <c r="O3827" i="1"/>
  <c r="P3828" i="1" s="1"/>
  <c r="Q3828" i="1" s="1"/>
  <c r="T844" i="2"/>
  <c r="U843" i="2"/>
  <c r="S843" i="2"/>
  <c r="Q844" i="2"/>
  <c r="R844" i="2"/>
  <c r="P845" i="2"/>
  <c r="L845" i="2"/>
  <c r="M845" i="2"/>
  <c r="N845" i="2"/>
  <c r="O846" i="2" s="1"/>
  <c r="J2129" i="2"/>
  <c r="N3828" i="1" l="1"/>
  <c r="M3828" i="1"/>
  <c r="R3828" i="1"/>
  <c r="O3828" i="1"/>
  <c r="P3829" i="1" s="1"/>
  <c r="Q3829" i="1" s="1"/>
  <c r="Q845" i="2"/>
  <c r="U844" i="2"/>
  <c r="R845" i="2"/>
  <c r="S844" i="2"/>
  <c r="T845" i="2"/>
  <c r="L846" i="2"/>
  <c r="M846" i="2"/>
  <c r="P846" i="2"/>
  <c r="N846" i="2"/>
  <c r="O847" i="2" s="1"/>
  <c r="J2130" i="2"/>
  <c r="O3829" i="1" l="1"/>
  <c r="P3830" i="1" s="1"/>
  <c r="Q3830" i="1" s="1"/>
  <c r="N3829" i="1"/>
  <c r="R3829" i="1"/>
  <c r="M3829" i="1"/>
  <c r="R846" i="2"/>
  <c r="S845" i="2"/>
  <c r="Q846" i="2"/>
  <c r="T846" i="2"/>
  <c r="U845" i="2"/>
  <c r="L847" i="2"/>
  <c r="P847" i="2"/>
  <c r="N847" i="2"/>
  <c r="O848" i="2" s="1"/>
  <c r="M847" i="2"/>
  <c r="J2131" i="2"/>
  <c r="R3830" i="1" l="1"/>
  <c r="N3830" i="1"/>
  <c r="M3830" i="1"/>
  <c r="O3830" i="1"/>
  <c r="P3831" i="1" s="1"/>
  <c r="Q3831" i="1" s="1"/>
  <c r="L848" i="2"/>
  <c r="P848" i="2"/>
  <c r="N848" i="2"/>
  <c r="O849" i="2" s="1"/>
  <c r="M848" i="2"/>
  <c r="R847" i="2"/>
  <c r="U846" i="2"/>
  <c r="Q847" i="2"/>
  <c r="T847" i="2"/>
  <c r="S846" i="2"/>
  <c r="J2132" i="2"/>
  <c r="R3831" i="1" l="1"/>
  <c r="O3831" i="1"/>
  <c r="P3832" i="1" s="1"/>
  <c r="Q3832" i="1" s="1"/>
  <c r="N3831" i="1"/>
  <c r="M3831" i="1"/>
  <c r="L849" i="2"/>
  <c r="N849" i="2"/>
  <c r="O850" i="2" s="1"/>
  <c r="M849" i="2"/>
  <c r="P849" i="2"/>
  <c r="U847" i="2"/>
  <c r="T848" i="2"/>
  <c r="R848" i="2"/>
  <c r="Q848" i="2"/>
  <c r="S847" i="2"/>
  <c r="J2133" i="2"/>
  <c r="N3832" i="1" l="1"/>
  <c r="O3832" i="1"/>
  <c r="P3833" i="1" s="1"/>
  <c r="Q3833" i="1" s="1"/>
  <c r="R3832" i="1"/>
  <c r="M3832" i="1"/>
  <c r="U848" i="2"/>
  <c r="T849" i="2"/>
  <c r="R849" i="2"/>
  <c r="Q849" i="2"/>
  <c r="S848" i="2"/>
  <c r="M850" i="2"/>
  <c r="L850" i="2"/>
  <c r="N850" i="2"/>
  <c r="O851" i="2" s="1"/>
  <c r="P850" i="2"/>
  <c r="J2134" i="2"/>
  <c r="R3833" i="1" l="1"/>
  <c r="N3833" i="1"/>
  <c r="M3833" i="1"/>
  <c r="O3833" i="1"/>
  <c r="P3834" i="1" s="1"/>
  <c r="Q3834" i="1" s="1"/>
  <c r="N851" i="2"/>
  <c r="O852" i="2" s="1"/>
  <c r="L851" i="2"/>
  <c r="P851" i="2"/>
  <c r="M851" i="2"/>
  <c r="S849" i="2"/>
  <c r="T850" i="2"/>
  <c r="Q850" i="2"/>
  <c r="R850" i="2"/>
  <c r="U849" i="2"/>
  <c r="J2135" i="2"/>
  <c r="R3834" i="1" l="1"/>
  <c r="O3834" i="1"/>
  <c r="P3835" i="1" s="1"/>
  <c r="Q3835" i="1" s="1"/>
  <c r="M3834" i="1"/>
  <c r="N3834" i="1"/>
  <c r="R851" i="2"/>
  <c r="T851" i="2"/>
  <c r="S850" i="2"/>
  <c r="Q851" i="2"/>
  <c r="U850" i="2"/>
  <c r="M852" i="2"/>
  <c r="L852" i="2"/>
  <c r="P852" i="2"/>
  <c r="N852" i="2"/>
  <c r="O853" i="2" s="1"/>
  <c r="J2136" i="2"/>
  <c r="N3835" i="1" l="1"/>
  <c r="M3835" i="1"/>
  <c r="O3835" i="1"/>
  <c r="P3836" i="1" s="1"/>
  <c r="Q3836" i="1" s="1"/>
  <c r="R3835" i="1"/>
  <c r="S851" i="2"/>
  <c r="Q852" i="2"/>
  <c r="R852" i="2"/>
  <c r="U851" i="2"/>
  <c r="T852" i="2"/>
  <c r="L853" i="2"/>
  <c r="M853" i="2"/>
  <c r="P853" i="2"/>
  <c r="N853" i="2"/>
  <c r="O854" i="2" s="1"/>
  <c r="J2137" i="2"/>
  <c r="R3836" i="1" l="1"/>
  <c r="N3836" i="1"/>
  <c r="O3836" i="1"/>
  <c r="P3837" i="1" s="1"/>
  <c r="Q3837" i="1" s="1"/>
  <c r="M3836" i="1"/>
  <c r="Q853" i="2"/>
  <c r="U852" i="2"/>
  <c r="T853" i="2"/>
  <c r="R853" i="2"/>
  <c r="S852" i="2"/>
  <c r="M854" i="2"/>
  <c r="P854" i="2"/>
  <c r="L854" i="2"/>
  <c r="N854" i="2"/>
  <c r="O855" i="2" s="1"/>
  <c r="J2138" i="2"/>
  <c r="N3837" i="1" l="1"/>
  <c r="O3837" i="1"/>
  <c r="P3838" i="1" s="1"/>
  <c r="Q3838" i="1" s="1"/>
  <c r="R3837" i="1"/>
  <c r="M3837" i="1"/>
  <c r="R854" i="2"/>
  <c r="T854" i="2"/>
  <c r="Q854" i="2"/>
  <c r="U853" i="2"/>
  <c r="S853" i="2"/>
  <c r="N855" i="2"/>
  <c r="O856" i="2" s="1"/>
  <c r="P855" i="2"/>
  <c r="L855" i="2"/>
  <c r="M855" i="2"/>
  <c r="J2139" i="2"/>
  <c r="R3838" i="1" l="1"/>
  <c r="O3838" i="1"/>
  <c r="P3839" i="1" s="1"/>
  <c r="Q3839" i="1" s="1"/>
  <c r="N3838" i="1"/>
  <c r="M3838" i="1"/>
  <c r="L856" i="2"/>
  <c r="P856" i="2"/>
  <c r="M856" i="2"/>
  <c r="N856" i="2"/>
  <c r="O857" i="2" s="1"/>
  <c r="R855" i="2"/>
  <c r="Q855" i="2"/>
  <c r="U854" i="2"/>
  <c r="S854" i="2"/>
  <c r="T855" i="2"/>
  <c r="J2140" i="2"/>
  <c r="R3839" i="1" l="1"/>
  <c r="M3839" i="1"/>
  <c r="N3839" i="1"/>
  <c r="O3839" i="1"/>
  <c r="P3840" i="1" s="1"/>
  <c r="Q3840" i="1" s="1"/>
  <c r="N857" i="2"/>
  <c r="O858" i="2" s="1"/>
  <c r="P857" i="2"/>
  <c r="M857" i="2"/>
  <c r="L857" i="2"/>
  <c r="R856" i="2"/>
  <c r="T856" i="2"/>
  <c r="Q856" i="2"/>
  <c r="U855" i="2"/>
  <c r="S855" i="2"/>
  <c r="J2141" i="2"/>
  <c r="O3840" i="1" l="1"/>
  <c r="P3841" i="1" s="1"/>
  <c r="Q3841" i="1" s="1"/>
  <c r="M3840" i="1"/>
  <c r="N3840" i="1"/>
  <c r="R3840" i="1"/>
  <c r="U856" i="2"/>
  <c r="S856" i="2"/>
  <c r="T857" i="2"/>
  <c r="Q857" i="2"/>
  <c r="R857" i="2"/>
  <c r="L858" i="2"/>
  <c r="P858" i="2"/>
  <c r="M858" i="2"/>
  <c r="N858" i="2"/>
  <c r="O859" i="2" s="1"/>
  <c r="J2142" i="2"/>
  <c r="R3841" i="1" l="1"/>
  <c r="O3841" i="1"/>
  <c r="P3842" i="1" s="1"/>
  <c r="Q3842" i="1" s="1"/>
  <c r="N3841" i="1"/>
  <c r="M3841" i="1"/>
  <c r="U857" i="2"/>
  <c r="T858" i="2"/>
  <c r="R858" i="2"/>
  <c r="Q858" i="2"/>
  <c r="S857" i="2"/>
  <c r="L859" i="2"/>
  <c r="M859" i="2"/>
  <c r="N859" i="2"/>
  <c r="O860" i="2" s="1"/>
  <c r="P859" i="2"/>
  <c r="J2143" i="2"/>
  <c r="N3842" i="1" l="1"/>
  <c r="R3842" i="1"/>
  <c r="O3842" i="1"/>
  <c r="P3843" i="1" s="1"/>
  <c r="Q3843" i="1" s="1"/>
  <c r="M3842" i="1"/>
  <c r="L860" i="2"/>
  <c r="P860" i="2"/>
  <c r="M860" i="2"/>
  <c r="N860" i="2"/>
  <c r="O861" i="2" s="1"/>
  <c r="S858" i="2"/>
  <c r="Q859" i="2"/>
  <c r="R859" i="2"/>
  <c r="T859" i="2"/>
  <c r="U858" i="2"/>
  <c r="J2144" i="2"/>
  <c r="M3843" i="1" l="1"/>
  <c r="O3843" i="1"/>
  <c r="P3844" i="1" s="1"/>
  <c r="Q3844" i="1" s="1"/>
  <c r="R3843" i="1"/>
  <c r="N3843" i="1"/>
  <c r="T860" i="2"/>
  <c r="S859" i="2"/>
  <c r="R860" i="2"/>
  <c r="Q860" i="2"/>
  <c r="U859" i="2"/>
  <c r="P861" i="2"/>
  <c r="L861" i="2"/>
  <c r="N861" i="2"/>
  <c r="O862" i="2" s="1"/>
  <c r="M861" i="2"/>
  <c r="J2145" i="2"/>
  <c r="R3844" i="1" l="1"/>
  <c r="M3844" i="1"/>
  <c r="N3844" i="1"/>
  <c r="O3844" i="1"/>
  <c r="P3845" i="1" s="1"/>
  <c r="Q3845" i="1" s="1"/>
  <c r="P862" i="2"/>
  <c r="N862" i="2"/>
  <c r="O863" i="2" s="1"/>
  <c r="M862" i="2"/>
  <c r="L862" i="2"/>
  <c r="U860" i="2"/>
  <c r="R861" i="2"/>
  <c r="S860" i="2"/>
  <c r="Q861" i="2"/>
  <c r="T861" i="2"/>
  <c r="J2146" i="2"/>
  <c r="O3845" i="1" l="1"/>
  <c r="P3846" i="1" s="1"/>
  <c r="Q3846" i="1" s="1"/>
  <c r="M3845" i="1"/>
  <c r="N3845" i="1"/>
  <c r="R3845" i="1"/>
  <c r="N863" i="2"/>
  <c r="O864" i="2" s="1"/>
  <c r="M863" i="2"/>
  <c r="L863" i="2"/>
  <c r="P863" i="2"/>
  <c r="S861" i="2"/>
  <c r="Q862" i="2"/>
  <c r="U861" i="2"/>
  <c r="T862" i="2"/>
  <c r="R862" i="2"/>
  <c r="J2147" i="2"/>
  <c r="O3846" i="1" l="1"/>
  <c r="P3847" i="1" s="1"/>
  <c r="Q3847" i="1" s="1"/>
  <c r="M3846" i="1"/>
  <c r="R3846" i="1"/>
  <c r="N3846" i="1"/>
  <c r="Q863" i="2"/>
  <c r="S862" i="2"/>
  <c r="R863" i="2"/>
  <c r="U862" i="2"/>
  <c r="T863" i="2"/>
  <c r="N864" i="2"/>
  <c r="O865" i="2" s="1"/>
  <c r="M864" i="2"/>
  <c r="L864" i="2"/>
  <c r="P864" i="2"/>
  <c r="J2148" i="2"/>
  <c r="M3847" i="1" l="1"/>
  <c r="O3847" i="1"/>
  <c r="P3848" i="1" s="1"/>
  <c r="Q3848" i="1" s="1"/>
  <c r="R3847" i="1"/>
  <c r="N3847" i="1"/>
  <c r="P865" i="2"/>
  <c r="N865" i="2"/>
  <c r="O866" i="2" s="1"/>
  <c r="L865" i="2"/>
  <c r="M865" i="2"/>
  <c r="R864" i="2"/>
  <c r="U863" i="2"/>
  <c r="Q864" i="2"/>
  <c r="S863" i="2"/>
  <c r="T864" i="2"/>
  <c r="J2149" i="2"/>
  <c r="R3848" i="1" l="1"/>
  <c r="M3848" i="1"/>
  <c r="O3848" i="1"/>
  <c r="P3849" i="1" s="1"/>
  <c r="Q3849" i="1" s="1"/>
  <c r="N3848" i="1"/>
  <c r="P866" i="2"/>
  <c r="N866" i="2"/>
  <c r="O867" i="2" s="1"/>
  <c r="L866" i="2"/>
  <c r="M866" i="2"/>
  <c r="T865" i="2"/>
  <c r="U864" i="2"/>
  <c r="Q865" i="2"/>
  <c r="S864" i="2"/>
  <c r="R865" i="2"/>
  <c r="J2150" i="2"/>
  <c r="M3849" i="1" l="1"/>
  <c r="N3849" i="1"/>
  <c r="R3849" i="1"/>
  <c r="O3849" i="1"/>
  <c r="P3850" i="1" s="1"/>
  <c r="Q3850" i="1" s="1"/>
  <c r="M867" i="2"/>
  <c r="N867" i="2"/>
  <c r="O868" i="2" s="1"/>
  <c r="L867" i="2"/>
  <c r="P867" i="2"/>
  <c r="U865" i="2"/>
  <c r="T866" i="2"/>
  <c r="S865" i="2"/>
  <c r="R866" i="2"/>
  <c r="Q866" i="2"/>
  <c r="J2151" i="2"/>
  <c r="R3850" i="1" l="1"/>
  <c r="O3850" i="1"/>
  <c r="P3851" i="1" s="1"/>
  <c r="Q3851" i="1" s="1"/>
  <c r="M3850" i="1"/>
  <c r="N3850" i="1"/>
  <c r="L868" i="2"/>
  <c r="P868" i="2"/>
  <c r="N868" i="2"/>
  <c r="O869" i="2" s="1"/>
  <c r="M868" i="2"/>
  <c r="S866" i="2"/>
  <c r="Q867" i="2"/>
  <c r="R867" i="2"/>
  <c r="T867" i="2"/>
  <c r="U866" i="2"/>
  <c r="J2152" i="2"/>
  <c r="N3851" i="1" l="1"/>
  <c r="O3851" i="1"/>
  <c r="P3852" i="1" s="1"/>
  <c r="Q3852" i="1" s="1"/>
  <c r="M3851" i="1"/>
  <c r="R3851" i="1"/>
  <c r="P869" i="2"/>
  <c r="M869" i="2"/>
  <c r="N869" i="2"/>
  <c r="O870" i="2" s="1"/>
  <c r="L869" i="2"/>
  <c r="U867" i="2"/>
  <c r="S867" i="2"/>
  <c r="T868" i="2"/>
  <c r="R868" i="2"/>
  <c r="Q868" i="2"/>
  <c r="J2153" i="2"/>
  <c r="O3852" i="1" l="1"/>
  <c r="P3853" i="1" s="1"/>
  <c r="Q3853" i="1" s="1"/>
  <c r="R3852" i="1"/>
  <c r="N3852" i="1"/>
  <c r="M3852" i="1"/>
  <c r="L870" i="2"/>
  <c r="M870" i="2"/>
  <c r="N870" i="2"/>
  <c r="O871" i="2" s="1"/>
  <c r="P870" i="2"/>
  <c r="U868" i="2"/>
  <c r="Q869" i="2"/>
  <c r="T869" i="2"/>
  <c r="S868" i="2"/>
  <c r="R869" i="2"/>
  <c r="J2154" i="2"/>
  <c r="N3853" i="1" l="1"/>
  <c r="O3853" i="1"/>
  <c r="P3854" i="1" s="1"/>
  <c r="Q3854" i="1" s="1"/>
  <c r="R3853" i="1"/>
  <c r="M3853" i="1"/>
  <c r="N871" i="2"/>
  <c r="O872" i="2" s="1"/>
  <c r="P871" i="2"/>
  <c r="L871" i="2"/>
  <c r="M871" i="2"/>
  <c r="S869" i="2"/>
  <c r="U869" i="2"/>
  <c r="T870" i="2"/>
  <c r="R870" i="2"/>
  <c r="Q870" i="2"/>
  <c r="J2155" i="2"/>
  <c r="N3854" i="1" l="1"/>
  <c r="R3854" i="1"/>
  <c r="M3854" i="1"/>
  <c r="O3854" i="1"/>
  <c r="P3855" i="1" s="1"/>
  <c r="Q3855" i="1" s="1"/>
  <c r="R871" i="2"/>
  <c r="S870" i="2"/>
  <c r="U870" i="2"/>
  <c r="Q871" i="2"/>
  <c r="T871" i="2"/>
  <c r="P872" i="2"/>
  <c r="N872" i="2"/>
  <c r="O873" i="2" s="1"/>
  <c r="M872" i="2"/>
  <c r="L872" i="2"/>
  <c r="J2156" i="2"/>
  <c r="N3855" i="1" l="1"/>
  <c r="O3855" i="1"/>
  <c r="P3856" i="1" s="1"/>
  <c r="Q3856" i="1" s="1"/>
  <c r="R3855" i="1"/>
  <c r="M3855" i="1"/>
  <c r="S871" i="2"/>
  <c r="R872" i="2"/>
  <c r="T872" i="2"/>
  <c r="U871" i="2"/>
  <c r="Q872" i="2"/>
  <c r="P873" i="2"/>
  <c r="M873" i="2"/>
  <c r="L873" i="2"/>
  <c r="N873" i="2"/>
  <c r="O874" i="2" s="1"/>
  <c r="J2157" i="2"/>
  <c r="N3856" i="1" l="1"/>
  <c r="R3856" i="1"/>
  <c r="O3856" i="1"/>
  <c r="P3857" i="1" s="1"/>
  <c r="Q3857" i="1" s="1"/>
  <c r="M3856" i="1"/>
  <c r="Q873" i="2"/>
  <c r="S872" i="2"/>
  <c r="R873" i="2"/>
  <c r="T873" i="2"/>
  <c r="U872" i="2"/>
  <c r="L874" i="2"/>
  <c r="M874" i="2"/>
  <c r="P874" i="2"/>
  <c r="N874" i="2"/>
  <c r="O875" i="2" s="1"/>
  <c r="J2158" i="2"/>
  <c r="R3857" i="1" l="1"/>
  <c r="N3857" i="1"/>
  <c r="M3857" i="1"/>
  <c r="O3857" i="1"/>
  <c r="P3858" i="1" s="1"/>
  <c r="Q3858" i="1" s="1"/>
  <c r="U873" i="2"/>
  <c r="Q874" i="2"/>
  <c r="R874" i="2"/>
  <c r="T874" i="2"/>
  <c r="S873" i="2"/>
  <c r="M875" i="2"/>
  <c r="L875" i="2"/>
  <c r="P875" i="2"/>
  <c r="N875" i="2"/>
  <c r="O876" i="2" s="1"/>
  <c r="J2159" i="2"/>
  <c r="R3858" i="1" l="1"/>
  <c r="M3858" i="1"/>
  <c r="N3858" i="1"/>
  <c r="O3858" i="1"/>
  <c r="P3859" i="1" s="1"/>
  <c r="Q3859" i="1" s="1"/>
  <c r="U874" i="2"/>
  <c r="S874" i="2"/>
  <c r="Q875" i="2"/>
  <c r="T875" i="2"/>
  <c r="R875" i="2"/>
  <c r="N876" i="2"/>
  <c r="O877" i="2" s="1"/>
  <c r="L876" i="2"/>
  <c r="M876" i="2"/>
  <c r="P876" i="2"/>
  <c r="J2160" i="2"/>
  <c r="R3859" i="1" l="1"/>
  <c r="N3859" i="1"/>
  <c r="O3859" i="1"/>
  <c r="P3860" i="1" s="1"/>
  <c r="Q3860" i="1" s="1"/>
  <c r="M3859" i="1"/>
  <c r="M877" i="2"/>
  <c r="L877" i="2"/>
  <c r="P877" i="2"/>
  <c r="N877" i="2"/>
  <c r="O878" i="2" s="1"/>
  <c r="Q876" i="2"/>
  <c r="T876" i="2"/>
  <c r="R876" i="2"/>
  <c r="U875" i="2"/>
  <c r="S875" i="2"/>
  <c r="J2161" i="2"/>
  <c r="N3860" i="1" l="1"/>
  <c r="R3860" i="1"/>
  <c r="M3860" i="1"/>
  <c r="O3860" i="1"/>
  <c r="P3861" i="1" s="1"/>
  <c r="Q3861" i="1" s="1"/>
  <c r="S876" i="2"/>
  <c r="Q877" i="2"/>
  <c r="R877" i="2"/>
  <c r="T877" i="2"/>
  <c r="U876" i="2"/>
  <c r="N878" i="2"/>
  <c r="O879" i="2" s="1"/>
  <c r="M878" i="2"/>
  <c r="P878" i="2"/>
  <c r="L878" i="2"/>
  <c r="J2162" i="2"/>
  <c r="O3861" i="1" l="1"/>
  <c r="P3862" i="1" s="1"/>
  <c r="Q3862" i="1" s="1"/>
  <c r="M3861" i="1"/>
  <c r="R3861" i="1"/>
  <c r="N3861" i="1"/>
  <c r="Q878" i="2"/>
  <c r="T878" i="2"/>
  <c r="S877" i="2"/>
  <c r="U877" i="2"/>
  <c r="R878" i="2"/>
  <c r="N879" i="2"/>
  <c r="O880" i="2" s="1"/>
  <c r="L879" i="2"/>
  <c r="P879" i="2"/>
  <c r="M879" i="2"/>
  <c r="J2163" i="2"/>
  <c r="N3862" i="1" l="1"/>
  <c r="M3862" i="1"/>
  <c r="O3862" i="1"/>
  <c r="P3863" i="1" s="1"/>
  <c r="Q3863" i="1" s="1"/>
  <c r="R3862" i="1"/>
  <c r="S878" i="2"/>
  <c r="Q879" i="2"/>
  <c r="U878" i="2"/>
  <c r="R879" i="2"/>
  <c r="T879" i="2"/>
  <c r="N880" i="2"/>
  <c r="O881" i="2" s="1"/>
  <c r="M880" i="2"/>
  <c r="P880" i="2"/>
  <c r="L880" i="2"/>
  <c r="J2164" i="2"/>
  <c r="R3863" i="1" l="1"/>
  <c r="M3863" i="1"/>
  <c r="O3863" i="1"/>
  <c r="P3864" i="1" s="1"/>
  <c r="Q3864" i="1" s="1"/>
  <c r="N3863" i="1"/>
  <c r="R880" i="2"/>
  <c r="U879" i="2"/>
  <c r="Q880" i="2"/>
  <c r="T880" i="2"/>
  <c r="S879" i="2"/>
  <c r="N881" i="2"/>
  <c r="O882" i="2" s="1"/>
  <c r="P881" i="2"/>
  <c r="L881" i="2"/>
  <c r="M881" i="2"/>
  <c r="J2165" i="2"/>
  <c r="R3864" i="1" l="1"/>
  <c r="M3864" i="1"/>
  <c r="O3864" i="1"/>
  <c r="P3865" i="1" s="1"/>
  <c r="Q3865" i="1" s="1"/>
  <c r="N3864" i="1"/>
  <c r="P882" i="2"/>
  <c r="N882" i="2"/>
  <c r="O883" i="2" s="1"/>
  <c r="M882" i="2"/>
  <c r="L882" i="2"/>
  <c r="U880" i="2"/>
  <c r="R881" i="2"/>
  <c r="Q881" i="2"/>
  <c r="S880" i="2"/>
  <c r="T881" i="2"/>
  <c r="J2166" i="2"/>
  <c r="M3865" i="1" l="1"/>
  <c r="R3865" i="1"/>
  <c r="N3865" i="1"/>
  <c r="O3865" i="1"/>
  <c r="P3866" i="1" s="1"/>
  <c r="Q3866" i="1" s="1"/>
  <c r="M883" i="2"/>
  <c r="L883" i="2"/>
  <c r="N883" i="2"/>
  <c r="O884" i="2" s="1"/>
  <c r="P883" i="2"/>
  <c r="S881" i="2"/>
  <c r="T882" i="2"/>
  <c r="Q882" i="2"/>
  <c r="U881" i="2"/>
  <c r="R882" i="2"/>
  <c r="J2167" i="2"/>
  <c r="M3866" i="1" l="1"/>
  <c r="O3866" i="1"/>
  <c r="P3867" i="1" s="1"/>
  <c r="Q3867" i="1" s="1"/>
  <c r="R3866" i="1"/>
  <c r="N3866" i="1"/>
  <c r="L884" i="2"/>
  <c r="P884" i="2"/>
  <c r="N884" i="2"/>
  <c r="O885" i="2" s="1"/>
  <c r="M884" i="2"/>
  <c r="U882" i="2"/>
  <c r="S882" i="2"/>
  <c r="Q883" i="2"/>
  <c r="T883" i="2"/>
  <c r="R883" i="2"/>
  <c r="J2168" i="2"/>
  <c r="R3867" i="1" l="1"/>
  <c r="O3867" i="1"/>
  <c r="P3868" i="1" s="1"/>
  <c r="Q3868" i="1" s="1"/>
  <c r="N3867" i="1"/>
  <c r="M3867" i="1"/>
  <c r="M885" i="2"/>
  <c r="N885" i="2"/>
  <c r="O886" i="2" s="1"/>
  <c r="P885" i="2"/>
  <c r="L885" i="2"/>
  <c r="T884" i="2"/>
  <c r="S883" i="2"/>
  <c r="U883" i="2" s="1"/>
  <c r="Q884" i="2"/>
  <c r="R884" i="2"/>
  <c r="J2169" i="2"/>
  <c r="R3868" i="1" l="1"/>
  <c r="O3868" i="1"/>
  <c r="P3869" i="1" s="1"/>
  <c r="Q3869" i="1" s="1"/>
  <c r="M3868" i="1"/>
  <c r="N3868" i="1"/>
  <c r="T885" i="2"/>
  <c r="S884" i="2"/>
  <c r="Q885" i="2"/>
  <c r="R885" i="2"/>
  <c r="U884" i="2"/>
  <c r="N886" i="2"/>
  <c r="O887" i="2" s="1"/>
  <c r="P886" i="2"/>
  <c r="M886" i="2"/>
  <c r="L886" i="2"/>
  <c r="J2170" i="2"/>
  <c r="R3869" i="1" l="1"/>
  <c r="N3869" i="1"/>
  <c r="M3869" i="1"/>
  <c r="O3869" i="1"/>
  <c r="P3870" i="1" s="1"/>
  <c r="Q3870" i="1" s="1"/>
  <c r="S885" i="2"/>
  <c r="U885" i="2"/>
  <c r="T886" i="2"/>
  <c r="R886" i="2"/>
  <c r="Q886" i="2"/>
  <c r="M887" i="2"/>
  <c r="L887" i="2"/>
  <c r="N887" i="2"/>
  <c r="O888" i="2" s="1"/>
  <c r="P887" i="2"/>
  <c r="J2171" i="2"/>
  <c r="N3870" i="1" l="1"/>
  <c r="R3870" i="1"/>
  <c r="M3870" i="1"/>
  <c r="O3870" i="1"/>
  <c r="P3871" i="1" s="1"/>
  <c r="Q3871" i="1" s="1"/>
  <c r="L888" i="2"/>
  <c r="N888" i="2"/>
  <c r="O889" i="2" s="1"/>
  <c r="M888" i="2"/>
  <c r="P888" i="2"/>
  <c r="Q887" i="2"/>
  <c r="R887" i="2"/>
  <c r="T887" i="2"/>
  <c r="S886" i="2"/>
  <c r="U886" i="2" s="1"/>
  <c r="J2172" i="2"/>
  <c r="N3871" i="1" l="1"/>
  <c r="M3871" i="1"/>
  <c r="R3871" i="1"/>
  <c r="O3871" i="1"/>
  <c r="P3872" i="1" s="1"/>
  <c r="Q3872" i="1" s="1"/>
  <c r="L889" i="2"/>
  <c r="M889" i="2"/>
  <c r="P889" i="2"/>
  <c r="N889" i="2"/>
  <c r="O890" i="2" s="1"/>
  <c r="R888" i="2"/>
  <c r="S887" i="2"/>
  <c r="Q888" i="2"/>
  <c r="T888" i="2"/>
  <c r="U887" i="2"/>
  <c r="J2173" i="2"/>
  <c r="N3872" i="1" l="1"/>
  <c r="R3872" i="1"/>
  <c r="M3872" i="1"/>
  <c r="O3872" i="1"/>
  <c r="P3873" i="1" s="1"/>
  <c r="Q3873" i="1" s="1"/>
  <c r="S888" i="2"/>
  <c r="R889" i="2"/>
  <c r="U888" i="2"/>
  <c r="T889" i="2"/>
  <c r="Q889" i="2"/>
  <c r="M890" i="2"/>
  <c r="L890" i="2"/>
  <c r="N890" i="2"/>
  <c r="O891" i="2" s="1"/>
  <c r="P890" i="2"/>
  <c r="J2174" i="2"/>
  <c r="R3873" i="1" l="1"/>
  <c r="M3873" i="1"/>
  <c r="N3873" i="1"/>
  <c r="O3873" i="1"/>
  <c r="P3874" i="1" s="1"/>
  <c r="Q3874" i="1" s="1"/>
  <c r="M891" i="2"/>
  <c r="P891" i="2"/>
  <c r="L891" i="2"/>
  <c r="N891" i="2"/>
  <c r="O892" i="2" s="1"/>
  <c r="U889" i="2"/>
  <c r="R890" i="2"/>
  <c r="T890" i="2"/>
  <c r="S889" i="2"/>
  <c r="Q890" i="2"/>
  <c r="J2175" i="2"/>
  <c r="R3874" i="1" l="1"/>
  <c r="O3874" i="1"/>
  <c r="P3875" i="1" s="1"/>
  <c r="Q3875" i="1" s="1"/>
  <c r="M3874" i="1"/>
  <c r="N3874" i="1"/>
  <c r="R891" i="2"/>
  <c r="U890" i="2"/>
  <c r="S890" i="2"/>
  <c r="T891" i="2"/>
  <c r="Q891" i="2"/>
  <c r="P892" i="2"/>
  <c r="N892" i="2"/>
  <c r="O893" i="2" s="1"/>
  <c r="M892" i="2"/>
  <c r="L892" i="2"/>
  <c r="J2176" i="2"/>
  <c r="R3875" i="1" l="1"/>
  <c r="M3875" i="1"/>
  <c r="O3875" i="1"/>
  <c r="P3876" i="1" s="1"/>
  <c r="Q3876" i="1" s="1"/>
  <c r="N3875" i="1"/>
  <c r="N893" i="2"/>
  <c r="O894" i="2" s="1"/>
  <c r="M893" i="2"/>
  <c r="L893" i="2"/>
  <c r="P893" i="2"/>
  <c r="S891" i="2"/>
  <c r="Q892" i="2"/>
  <c r="R892" i="2"/>
  <c r="T892" i="2"/>
  <c r="U891" i="2"/>
  <c r="J2177" i="2"/>
  <c r="O3876" i="1" l="1"/>
  <c r="P3877" i="1" s="1"/>
  <c r="Q3877" i="1" s="1"/>
  <c r="R3876" i="1"/>
  <c r="M3876" i="1"/>
  <c r="N3876" i="1"/>
  <c r="S892" i="2"/>
  <c r="U892" i="2"/>
  <c r="R893" i="2"/>
  <c r="T893" i="2"/>
  <c r="Q893" i="2"/>
  <c r="P894" i="2"/>
  <c r="L894" i="2"/>
  <c r="M894" i="2"/>
  <c r="N894" i="2"/>
  <c r="O895" i="2" s="1"/>
  <c r="J2178" i="2"/>
  <c r="N3877" i="1" l="1"/>
  <c r="M3877" i="1"/>
  <c r="R3877" i="1"/>
  <c r="O3877" i="1"/>
  <c r="P3878" i="1" s="1"/>
  <c r="Q3878" i="1" s="1"/>
  <c r="S893" i="2"/>
  <c r="U893" i="2" s="1"/>
  <c r="R894" i="2"/>
  <c r="T894" i="2"/>
  <c r="Q894" i="2"/>
  <c r="L895" i="2"/>
  <c r="N895" i="2"/>
  <c r="O896" i="2" s="1"/>
  <c r="M895" i="2"/>
  <c r="P895" i="2"/>
  <c r="J2179" i="2"/>
  <c r="N3878" i="1" l="1"/>
  <c r="R3878" i="1"/>
  <c r="O3878" i="1"/>
  <c r="P3879" i="1" s="1"/>
  <c r="Q3879" i="1" s="1"/>
  <c r="M3878" i="1"/>
  <c r="L896" i="2"/>
  <c r="N896" i="2"/>
  <c r="O897" i="2" s="1"/>
  <c r="P896" i="2"/>
  <c r="M896" i="2"/>
  <c r="U894" i="2"/>
  <c r="R895" i="2"/>
  <c r="S894" i="2"/>
  <c r="Q895" i="2"/>
  <c r="T895" i="2"/>
  <c r="J2180" i="2"/>
  <c r="N3879" i="1" l="1"/>
  <c r="M3879" i="1"/>
  <c r="R3879" i="1"/>
  <c r="O3879" i="1"/>
  <c r="P3880" i="1" s="1"/>
  <c r="Q3880" i="1" s="1"/>
  <c r="S895" i="2"/>
  <c r="Q896" i="2"/>
  <c r="T896" i="2"/>
  <c r="U895" i="2"/>
  <c r="R896" i="2"/>
  <c r="N897" i="2"/>
  <c r="O898" i="2" s="1"/>
  <c r="L897" i="2"/>
  <c r="M897" i="2"/>
  <c r="P897" i="2"/>
  <c r="J2181" i="2"/>
  <c r="O3880" i="1" l="1"/>
  <c r="P3881" i="1" s="1"/>
  <c r="Q3881" i="1" s="1"/>
  <c r="R3880" i="1"/>
  <c r="M3880" i="1"/>
  <c r="N3880" i="1"/>
  <c r="L898" i="2"/>
  <c r="N898" i="2"/>
  <c r="O899" i="2" s="1"/>
  <c r="P898" i="2"/>
  <c r="M898" i="2"/>
  <c r="Q897" i="2"/>
  <c r="R897" i="2"/>
  <c r="S896" i="2"/>
  <c r="U896" i="2"/>
  <c r="T897" i="2"/>
  <c r="J2182" i="2"/>
  <c r="N3881" i="1" l="1"/>
  <c r="M3881" i="1"/>
  <c r="R3881" i="1"/>
  <c r="O3881" i="1"/>
  <c r="P3882" i="1" s="1"/>
  <c r="Q3882" i="1" s="1"/>
  <c r="L899" i="2"/>
  <c r="M899" i="2"/>
  <c r="P899" i="2"/>
  <c r="N899" i="2"/>
  <c r="O900" i="2" s="1"/>
  <c r="T898" i="2"/>
  <c r="R898" i="2"/>
  <c r="Q898" i="2"/>
  <c r="S897" i="2"/>
  <c r="U897" i="2"/>
  <c r="J2183" i="2"/>
  <c r="M3882" i="1" l="1"/>
  <c r="R3882" i="1"/>
  <c r="N3882" i="1"/>
  <c r="O3882" i="1"/>
  <c r="P3883" i="1" s="1"/>
  <c r="Q3883" i="1" s="1"/>
  <c r="R899" i="2"/>
  <c r="T899" i="2"/>
  <c r="Q899" i="2"/>
  <c r="S898" i="2"/>
  <c r="U898" i="2"/>
  <c r="L900" i="2"/>
  <c r="N900" i="2"/>
  <c r="O901" i="2" s="1"/>
  <c r="P900" i="2"/>
  <c r="M900" i="2"/>
  <c r="J2184" i="2"/>
  <c r="M3883" i="1" l="1"/>
  <c r="O3883" i="1"/>
  <c r="P3884" i="1" s="1"/>
  <c r="Q3884" i="1" s="1"/>
  <c r="R3883" i="1"/>
  <c r="N3883" i="1"/>
  <c r="T900" i="2"/>
  <c r="S899" i="2"/>
  <c r="R900" i="2"/>
  <c r="Q900" i="2"/>
  <c r="U899" i="2"/>
  <c r="L901" i="2"/>
  <c r="M901" i="2"/>
  <c r="P901" i="2"/>
  <c r="N901" i="2"/>
  <c r="O902" i="2" s="1"/>
  <c r="J2185" i="2"/>
  <c r="N3884" i="1" l="1"/>
  <c r="O3884" i="1"/>
  <c r="P3885" i="1" s="1"/>
  <c r="Q3885" i="1" s="1"/>
  <c r="M3884" i="1"/>
  <c r="R3884" i="1"/>
  <c r="S900" i="2"/>
  <c r="T901" i="2"/>
  <c r="R901" i="2"/>
  <c r="Q901" i="2"/>
  <c r="U900" i="2"/>
  <c r="N902" i="2"/>
  <c r="O903" i="2" s="1"/>
  <c r="P902" i="2"/>
  <c r="L902" i="2"/>
  <c r="M902" i="2"/>
  <c r="J2186" i="2"/>
  <c r="R3885" i="1" l="1"/>
  <c r="M3885" i="1"/>
  <c r="N3885" i="1"/>
  <c r="O3885" i="1"/>
  <c r="P3886" i="1" s="1"/>
  <c r="Q3886" i="1" s="1"/>
  <c r="U901" i="2"/>
  <c r="S901" i="2"/>
  <c r="T902" i="2"/>
  <c r="R902" i="2"/>
  <c r="Q902" i="2"/>
  <c r="M903" i="2"/>
  <c r="L903" i="2"/>
  <c r="P903" i="2"/>
  <c r="N903" i="2"/>
  <c r="O904" i="2" s="1"/>
  <c r="J2187" i="2"/>
  <c r="O3886" i="1" l="1"/>
  <c r="P3887" i="1" s="1"/>
  <c r="Q3887" i="1" s="1"/>
  <c r="N3886" i="1"/>
  <c r="R3886" i="1"/>
  <c r="M3886" i="1"/>
  <c r="U902" i="2"/>
  <c r="T903" i="2"/>
  <c r="Q903" i="2"/>
  <c r="R903" i="2"/>
  <c r="S902" i="2"/>
  <c r="L904" i="2"/>
  <c r="M904" i="2"/>
  <c r="P904" i="2"/>
  <c r="N904" i="2"/>
  <c r="O905" i="2" s="1"/>
  <c r="J2188" i="2"/>
  <c r="M3887" i="1" l="1"/>
  <c r="O3887" i="1"/>
  <c r="P3888" i="1" s="1"/>
  <c r="Q3888" i="1" s="1"/>
  <c r="R3887" i="1"/>
  <c r="N3887" i="1"/>
  <c r="U903" i="2"/>
  <c r="S903" i="2"/>
  <c r="Q904" i="2"/>
  <c r="R904" i="2"/>
  <c r="T904" i="2"/>
  <c r="L905" i="2"/>
  <c r="P905" i="2"/>
  <c r="N905" i="2"/>
  <c r="O906" i="2" s="1"/>
  <c r="M905" i="2"/>
  <c r="J2189" i="2"/>
  <c r="R3888" i="1" l="1"/>
  <c r="M3888" i="1"/>
  <c r="N3888" i="1"/>
  <c r="O3888" i="1"/>
  <c r="P3889" i="1" s="1"/>
  <c r="Q3889" i="1" s="1"/>
  <c r="P906" i="2"/>
  <c r="L906" i="2"/>
  <c r="N906" i="2"/>
  <c r="O907" i="2" s="1"/>
  <c r="M906" i="2"/>
  <c r="R905" i="2"/>
  <c r="T905" i="2"/>
  <c r="Q905" i="2"/>
  <c r="S904" i="2"/>
  <c r="U904" i="2"/>
  <c r="J2190" i="2"/>
  <c r="N3889" i="1" l="1"/>
  <c r="R3889" i="1"/>
  <c r="O3889" i="1"/>
  <c r="P3890" i="1" s="1"/>
  <c r="Q3890" i="1" s="1"/>
  <c r="M3889" i="1"/>
  <c r="N907" i="2"/>
  <c r="O908" i="2" s="1"/>
  <c r="P907" i="2"/>
  <c r="L907" i="2"/>
  <c r="M907" i="2"/>
  <c r="R906" i="2"/>
  <c r="S905" i="2"/>
  <c r="U905" i="2"/>
  <c r="Q906" i="2"/>
  <c r="T906" i="2"/>
  <c r="J2191" i="2"/>
  <c r="M3890" i="1" l="1"/>
  <c r="R3890" i="1"/>
  <c r="N3890" i="1"/>
  <c r="O3890" i="1"/>
  <c r="P3891" i="1" s="1"/>
  <c r="Q3891" i="1" s="1"/>
  <c r="T907" i="2"/>
  <c r="S906" i="2"/>
  <c r="Q907" i="2"/>
  <c r="U906" i="2"/>
  <c r="R907" i="2"/>
  <c r="N908" i="2"/>
  <c r="O909" i="2" s="1"/>
  <c r="P908" i="2"/>
  <c r="L908" i="2"/>
  <c r="M908" i="2"/>
  <c r="J2192" i="2"/>
  <c r="O3891" i="1" l="1"/>
  <c r="P3892" i="1" s="1"/>
  <c r="Q3892" i="1" s="1"/>
  <c r="R3891" i="1"/>
  <c r="N3891" i="1"/>
  <c r="M3891" i="1"/>
  <c r="P909" i="2"/>
  <c r="M909" i="2"/>
  <c r="L909" i="2"/>
  <c r="N909" i="2"/>
  <c r="O910" i="2" s="1"/>
  <c r="Q908" i="2"/>
  <c r="S907" i="2"/>
  <c r="U907" i="2"/>
  <c r="R908" i="2"/>
  <c r="T908" i="2"/>
  <c r="J2193" i="2"/>
  <c r="O3892" i="1" l="1"/>
  <c r="P3893" i="1" s="1"/>
  <c r="Q3893" i="1" s="1"/>
  <c r="R3892" i="1"/>
  <c r="M3892" i="1"/>
  <c r="N3892" i="1"/>
  <c r="P910" i="2"/>
  <c r="M910" i="2"/>
  <c r="N910" i="2"/>
  <c r="O911" i="2" s="1"/>
  <c r="L910" i="2"/>
  <c r="U908" i="2"/>
  <c r="S908" i="2"/>
  <c r="Q909" i="2"/>
  <c r="R909" i="2"/>
  <c r="T909" i="2"/>
  <c r="J2194" i="2"/>
  <c r="N3893" i="1" l="1"/>
  <c r="M3893" i="1"/>
  <c r="O3893" i="1"/>
  <c r="P3894" i="1" s="1"/>
  <c r="Q3894" i="1" s="1"/>
  <c r="R3893" i="1"/>
  <c r="N911" i="2"/>
  <c r="O912" i="2" s="1"/>
  <c r="P911" i="2"/>
  <c r="L911" i="2"/>
  <c r="M911" i="2"/>
  <c r="R910" i="2"/>
  <c r="U909" i="2"/>
  <c r="T910" i="2"/>
  <c r="S909" i="2"/>
  <c r="Q910" i="2"/>
  <c r="J2195" i="2"/>
  <c r="O3894" i="1" l="1"/>
  <c r="P3895" i="1" s="1"/>
  <c r="Q3895" i="1" s="1"/>
  <c r="R3894" i="1"/>
  <c r="N3894" i="1"/>
  <c r="M3894" i="1"/>
  <c r="R911" i="2"/>
  <c r="U910" i="2"/>
  <c r="Q911" i="2"/>
  <c r="S910" i="2"/>
  <c r="T911" i="2"/>
  <c r="M912" i="2"/>
  <c r="P912" i="2"/>
  <c r="L912" i="2"/>
  <c r="N912" i="2"/>
  <c r="O913" i="2" s="1"/>
  <c r="J2196" i="2"/>
  <c r="N3895" i="1" l="1"/>
  <c r="R3895" i="1"/>
  <c r="O3895" i="1"/>
  <c r="P3896" i="1" s="1"/>
  <c r="Q3896" i="1" s="1"/>
  <c r="M3895" i="1"/>
  <c r="S911" i="2"/>
  <c r="R912" i="2"/>
  <c r="Q912" i="2"/>
  <c r="T912" i="2"/>
  <c r="U911" i="2"/>
  <c r="M913" i="2"/>
  <c r="N913" i="2"/>
  <c r="O914" i="2" s="1"/>
  <c r="L913" i="2"/>
  <c r="P913" i="2"/>
  <c r="J2197" i="2"/>
  <c r="R3896" i="1" l="1"/>
  <c r="O3896" i="1"/>
  <c r="P3897" i="1" s="1"/>
  <c r="Q3897" i="1" s="1"/>
  <c r="N3896" i="1"/>
  <c r="M3896" i="1"/>
  <c r="N914" i="2"/>
  <c r="O915" i="2" s="1"/>
  <c r="L914" i="2"/>
  <c r="M914" i="2"/>
  <c r="P914" i="2"/>
  <c r="T913" i="2"/>
  <c r="U912" i="2"/>
  <c r="R913" i="2"/>
  <c r="S912" i="2"/>
  <c r="Q913" i="2"/>
  <c r="J2198" i="2"/>
  <c r="R3897" i="1" l="1"/>
  <c r="M3897" i="1"/>
  <c r="O3897" i="1"/>
  <c r="P3898" i="1" s="1"/>
  <c r="Q3898" i="1" s="1"/>
  <c r="N3897" i="1"/>
  <c r="S913" i="2"/>
  <c r="T914" i="2"/>
  <c r="U913" i="2"/>
  <c r="R914" i="2"/>
  <c r="Q914" i="2"/>
  <c r="M915" i="2"/>
  <c r="P915" i="2"/>
  <c r="N915" i="2"/>
  <c r="O916" i="2" s="1"/>
  <c r="L915" i="2"/>
  <c r="J2199" i="2"/>
  <c r="R3898" i="1" l="1"/>
  <c r="N3898" i="1"/>
  <c r="M3898" i="1"/>
  <c r="O3898" i="1"/>
  <c r="P3899" i="1" s="1"/>
  <c r="Q3899" i="1" s="1"/>
  <c r="M916" i="2"/>
  <c r="N916" i="2"/>
  <c r="O917" i="2" s="1"/>
  <c r="L916" i="2"/>
  <c r="P916" i="2"/>
  <c r="U914" i="2"/>
  <c r="S914" i="2"/>
  <c r="R915" i="2"/>
  <c r="T915" i="2"/>
  <c r="Q915" i="2"/>
  <c r="J2200" i="2"/>
  <c r="O3899" i="1" l="1"/>
  <c r="P3900" i="1" s="1"/>
  <c r="Q3900" i="1" s="1"/>
  <c r="R3899" i="1"/>
  <c r="M3899" i="1"/>
  <c r="N3899" i="1"/>
  <c r="M917" i="2"/>
  <c r="N917" i="2"/>
  <c r="O918" i="2" s="1"/>
  <c r="P917" i="2"/>
  <c r="L917" i="2"/>
  <c r="R916" i="2"/>
  <c r="Q916" i="2"/>
  <c r="S915" i="2"/>
  <c r="T916" i="2"/>
  <c r="U915" i="2"/>
  <c r="J2201" i="2"/>
  <c r="N3900" i="1" l="1"/>
  <c r="O3900" i="1"/>
  <c r="P3901" i="1" s="1"/>
  <c r="Q3901" i="1" s="1"/>
  <c r="M3900" i="1"/>
  <c r="R3900" i="1"/>
  <c r="Q917" i="2"/>
  <c r="U916" i="2"/>
  <c r="T917" i="2"/>
  <c r="R917" i="2"/>
  <c r="S916" i="2"/>
  <c r="P918" i="2"/>
  <c r="N918" i="2"/>
  <c r="O919" i="2" s="1"/>
  <c r="M918" i="2"/>
  <c r="L918" i="2"/>
  <c r="J2202" i="2"/>
  <c r="O3901" i="1" l="1"/>
  <c r="P3902" i="1" s="1"/>
  <c r="Q3902" i="1" s="1"/>
  <c r="M3901" i="1"/>
  <c r="R3901" i="1"/>
  <c r="N3901" i="1"/>
  <c r="S917" i="2"/>
  <c r="R918" i="2"/>
  <c r="Q918" i="2"/>
  <c r="T918" i="2"/>
  <c r="U917" i="2"/>
  <c r="L919" i="2"/>
  <c r="N919" i="2"/>
  <c r="O920" i="2" s="1"/>
  <c r="P919" i="2"/>
  <c r="M919" i="2"/>
  <c r="J2203" i="2"/>
  <c r="N3902" i="1" l="1"/>
  <c r="M3902" i="1"/>
  <c r="O3902" i="1"/>
  <c r="P3903" i="1" s="1"/>
  <c r="Q3903" i="1" s="1"/>
  <c r="R3902" i="1"/>
  <c r="S918" i="2"/>
  <c r="U918" i="2"/>
  <c r="Q919" i="2"/>
  <c r="R919" i="2"/>
  <c r="T919" i="2"/>
  <c r="P920" i="2"/>
  <c r="L920" i="2"/>
  <c r="N920" i="2"/>
  <c r="O921" i="2" s="1"/>
  <c r="M920" i="2"/>
  <c r="J2204" i="2"/>
  <c r="M3903" i="1" l="1"/>
  <c r="R3903" i="1"/>
  <c r="N3903" i="1"/>
  <c r="O3903" i="1"/>
  <c r="P3904" i="1" s="1"/>
  <c r="Q3904" i="1" s="1"/>
  <c r="L921" i="2"/>
  <c r="P921" i="2"/>
  <c r="M921" i="2"/>
  <c r="N921" i="2"/>
  <c r="O922" i="2" s="1"/>
  <c r="S919" i="2"/>
  <c r="T920" i="2"/>
  <c r="Q920" i="2"/>
  <c r="R920" i="2"/>
  <c r="U919" i="2"/>
  <c r="J2205" i="2"/>
  <c r="N3904" i="1" l="1"/>
  <c r="O3904" i="1"/>
  <c r="P3905" i="1" s="1"/>
  <c r="Q3905" i="1" s="1"/>
  <c r="R3904" i="1"/>
  <c r="M3904" i="1"/>
  <c r="L922" i="2"/>
  <c r="N922" i="2"/>
  <c r="O923" i="2" s="1"/>
  <c r="P922" i="2"/>
  <c r="M922" i="2"/>
  <c r="Q921" i="2"/>
  <c r="T921" i="2"/>
  <c r="U920" i="2"/>
  <c r="S920" i="2"/>
  <c r="R921" i="2"/>
  <c r="J2206" i="2"/>
  <c r="R3905" i="1" l="1"/>
  <c r="N3905" i="1"/>
  <c r="O3905" i="1"/>
  <c r="P3906" i="1" s="1"/>
  <c r="Q3906" i="1" s="1"/>
  <c r="M3905" i="1"/>
  <c r="P923" i="2"/>
  <c r="L923" i="2"/>
  <c r="M923" i="2"/>
  <c r="N923" i="2"/>
  <c r="O924" i="2" s="1"/>
  <c r="Q922" i="2"/>
  <c r="T922" i="2"/>
  <c r="S921" i="2"/>
  <c r="U921" i="2"/>
  <c r="R922" i="2"/>
  <c r="J2207" i="2"/>
  <c r="M3906" i="1" l="1"/>
  <c r="N3906" i="1"/>
  <c r="R3906" i="1"/>
  <c r="O3906" i="1"/>
  <c r="P3907" i="1" s="1"/>
  <c r="Q3907" i="1" s="1"/>
  <c r="M924" i="2"/>
  <c r="P924" i="2"/>
  <c r="L924" i="2"/>
  <c r="N924" i="2"/>
  <c r="O925" i="2" s="1"/>
  <c r="T923" i="2"/>
  <c r="Q923" i="2"/>
  <c r="S922" i="2"/>
  <c r="R923" i="2"/>
  <c r="U922" i="2"/>
  <c r="J2208" i="2"/>
  <c r="R3907" i="1" l="1"/>
  <c r="N3907" i="1"/>
  <c r="O3907" i="1"/>
  <c r="P3908" i="1" s="1"/>
  <c r="Q3908" i="1" s="1"/>
  <c r="M3907" i="1"/>
  <c r="N925" i="2"/>
  <c r="O926" i="2" s="1"/>
  <c r="M925" i="2"/>
  <c r="L925" i="2"/>
  <c r="P925" i="2"/>
  <c r="T924" i="2"/>
  <c r="S923" i="2"/>
  <c r="R924" i="2"/>
  <c r="U923" i="2"/>
  <c r="Q924" i="2"/>
  <c r="J2209" i="2"/>
  <c r="R3908" i="1" l="1"/>
  <c r="O3908" i="1"/>
  <c r="P3909" i="1" s="1"/>
  <c r="Q3909" i="1" s="1"/>
  <c r="N3908" i="1"/>
  <c r="M3908" i="1"/>
  <c r="Q925" i="2"/>
  <c r="T925" i="2"/>
  <c r="R925" i="2"/>
  <c r="S924" i="2"/>
  <c r="U924" i="2"/>
  <c r="N926" i="2"/>
  <c r="O927" i="2" s="1"/>
  <c r="L926" i="2"/>
  <c r="M926" i="2"/>
  <c r="P926" i="2"/>
  <c r="J2210" i="2"/>
  <c r="N3909" i="1" l="1"/>
  <c r="O3909" i="1"/>
  <c r="P3910" i="1" s="1"/>
  <c r="Q3910" i="1" s="1"/>
  <c r="R3909" i="1"/>
  <c r="M3909" i="1"/>
  <c r="P927" i="2"/>
  <c r="L927" i="2"/>
  <c r="M927" i="2"/>
  <c r="N927" i="2"/>
  <c r="O928" i="2" s="1"/>
  <c r="U925" i="2"/>
  <c r="T926" i="2"/>
  <c r="Q926" i="2"/>
  <c r="R926" i="2"/>
  <c r="S925" i="2"/>
  <c r="J2211" i="2"/>
  <c r="N3910" i="1" l="1"/>
  <c r="O3910" i="1"/>
  <c r="P3911" i="1" s="1"/>
  <c r="Q3911" i="1" s="1"/>
  <c r="R3910" i="1"/>
  <c r="M3910" i="1"/>
  <c r="M928" i="2"/>
  <c r="N928" i="2"/>
  <c r="O929" i="2" s="1"/>
  <c r="P928" i="2"/>
  <c r="L928" i="2"/>
  <c r="Q927" i="2"/>
  <c r="U926" i="2"/>
  <c r="T927" i="2"/>
  <c r="R927" i="2"/>
  <c r="S926" i="2"/>
  <c r="J2212" i="2"/>
  <c r="O3911" i="1" l="1"/>
  <c r="P3912" i="1" s="1"/>
  <c r="Q3912" i="1" s="1"/>
  <c r="R3911" i="1"/>
  <c r="M3911" i="1"/>
  <c r="N3911" i="1"/>
  <c r="S927" i="2"/>
  <c r="U927" i="2"/>
  <c r="Q928" i="2"/>
  <c r="T928" i="2"/>
  <c r="R928" i="2"/>
  <c r="N929" i="2"/>
  <c r="O930" i="2" s="1"/>
  <c r="M929" i="2"/>
  <c r="L929" i="2"/>
  <c r="P929" i="2"/>
  <c r="J2213" i="2"/>
  <c r="M3912" i="1" l="1"/>
  <c r="N3912" i="1"/>
  <c r="R3912" i="1"/>
  <c r="O3912" i="1"/>
  <c r="P3913" i="1" s="1"/>
  <c r="Q3913" i="1" s="1"/>
  <c r="M930" i="2"/>
  <c r="P930" i="2"/>
  <c r="L930" i="2"/>
  <c r="N930" i="2"/>
  <c r="O931" i="2" s="1"/>
  <c r="R929" i="2"/>
  <c r="U928" i="2"/>
  <c r="S928" i="2"/>
  <c r="Q929" i="2"/>
  <c r="T929" i="2"/>
  <c r="J2214" i="2"/>
  <c r="M3913" i="1" l="1"/>
  <c r="O3913" i="1"/>
  <c r="P3914" i="1" s="1"/>
  <c r="Q3914" i="1" s="1"/>
  <c r="N3913" i="1"/>
  <c r="R3913" i="1"/>
  <c r="P931" i="2"/>
  <c r="L931" i="2"/>
  <c r="M931" i="2"/>
  <c r="N931" i="2"/>
  <c r="O932" i="2" s="1"/>
  <c r="U929" i="2"/>
  <c r="S929" i="2"/>
  <c r="Q930" i="2"/>
  <c r="R930" i="2"/>
  <c r="T930" i="2"/>
  <c r="J2215" i="2"/>
  <c r="M3914" i="1" l="1"/>
  <c r="R3914" i="1"/>
  <c r="O3914" i="1"/>
  <c r="P3915" i="1" s="1"/>
  <c r="Q3915" i="1" s="1"/>
  <c r="N3914" i="1"/>
  <c r="L932" i="2"/>
  <c r="N932" i="2"/>
  <c r="O933" i="2" s="1"/>
  <c r="P932" i="2"/>
  <c r="M932" i="2"/>
  <c r="T931" i="2"/>
  <c r="S930" i="2"/>
  <c r="U930" i="2"/>
  <c r="Q931" i="2"/>
  <c r="R931" i="2"/>
  <c r="J2216" i="2"/>
  <c r="N3915" i="1" l="1"/>
  <c r="O3915" i="1"/>
  <c r="P3916" i="1" s="1"/>
  <c r="Q3916" i="1" s="1"/>
  <c r="R3915" i="1"/>
  <c r="M3915" i="1"/>
  <c r="S931" i="2"/>
  <c r="U931" i="2"/>
  <c r="R932" i="2"/>
  <c r="Q932" i="2"/>
  <c r="T932" i="2"/>
  <c r="N933" i="2"/>
  <c r="O934" i="2" s="1"/>
  <c r="L933" i="2"/>
  <c r="M933" i="2"/>
  <c r="P933" i="2"/>
  <c r="J2217" i="2"/>
  <c r="R3916" i="1" l="1"/>
  <c r="O3916" i="1"/>
  <c r="P3917" i="1" s="1"/>
  <c r="Q3917" i="1" s="1"/>
  <c r="M3916" i="1"/>
  <c r="N3916" i="1"/>
  <c r="M934" i="2"/>
  <c r="N934" i="2"/>
  <c r="O935" i="2" s="1"/>
  <c r="P934" i="2"/>
  <c r="L934" i="2"/>
  <c r="T933" i="2"/>
  <c r="U932" i="2"/>
  <c r="S932" i="2"/>
  <c r="Q933" i="2"/>
  <c r="R933" i="2"/>
  <c r="J2218" i="2"/>
  <c r="M3917" i="1" l="1"/>
  <c r="N3917" i="1"/>
  <c r="R3917" i="1"/>
  <c r="O3917" i="1"/>
  <c r="P3918" i="1" s="1"/>
  <c r="Q3918" i="1" s="1"/>
  <c r="T934" i="2"/>
  <c r="U933" i="2"/>
  <c r="R934" i="2"/>
  <c r="S933" i="2"/>
  <c r="Q934" i="2"/>
  <c r="N935" i="2"/>
  <c r="O936" i="2" s="1"/>
  <c r="P935" i="2"/>
  <c r="L935" i="2"/>
  <c r="M935" i="2"/>
  <c r="J2219" i="2"/>
  <c r="R3918" i="1" l="1"/>
  <c r="N3918" i="1"/>
  <c r="O3918" i="1"/>
  <c r="P3919" i="1" s="1"/>
  <c r="Q3919" i="1" s="1"/>
  <c r="M3918" i="1"/>
  <c r="N936" i="2"/>
  <c r="O937" i="2" s="1"/>
  <c r="L936" i="2"/>
  <c r="P936" i="2"/>
  <c r="M936" i="2"/>
  <c r="T935" i="2"/>
  <c r="U934" i="2"/>
  <c r="Q935" i="2"/>
  <c r="R935" i="2"/>
  <c r="S934" i="2"/>
  <c r="J2220" i="2"/>
  <c r="R3919" i="1" l="1"/>
  <c r="M3919" i="1"/>
  <c r="N3919" i="1"/>
  <c r="O3919" i="1"/>
  <c r="P3920" i="1" s="1"/>
  <c r="Q3920" i="1" s="1"/>
  <c r="T936" i="2"/>
  <c r="R936" i="2"/>
  <c r="S935" i="2"/>
  <c r="Q936" i="2"/>
  <c r="U935" i="2"/>
  <c r="N937" i="2"/>
  <c r="O938" i="2" s="1"/>
  <c r="M937" i="2"/>
  <c r="L937" i="2"/>
  <c r="P937" i="2"/>
  <c r="J2221" i="2"/>
  <c r="R3920" i="1" l="1"/>
  <c r="M3920" i="1"/>
  <c r="O3920" i="1"/>
  <c r="P3921" i="1" s="1"/>
  <c r="Q3921" i="1" s="1"/>
  <c r="N3920" i="1"/>
  <c r="L938" i="2"/>
  <c r="P938" i="2"/>
  <c r="M938" i="2"/>
  <c r="N938" i="2"/>
  <c r="O939" i="2" s="1"/>
  <c r="R937" i="2"/>
  <c r="Q937" i="2"/>
  <c r="U936" i="2"/>
  <c r="T937" i="2"/>
  <c r="S936" i="2"/>
  <c r="J2222" i="2"/>
  <c r="M3921" i="1" l="1"/>
  <c r="O3921" i="1"/>
  <c r="P3922" i="1" s="1"/>
  <c r="Q3922" i="1" s="1"/>
  <c r="R3921" i="1"/>
  <c r="N3921" i="1"/>
  <c r="T938" i="2"/>
  <c r="U937" i="2"/>
  <c r="R938" i="2"/>
  <c r="S937" i="2"/>
  <c r="Q938" i="2"/>
  <c r="P939" i="2"/>
  <c r="L939" i="2"/>
  <c r="N939" i="2"/>
  <c r="O940" i="2" s="1"/>
  <c r="M939" i="2"/>
  <c r="J2223" i="2"/>
  <c r="R3922" i="1" l="1"/>
  <c r="O3922" i="1"/>
  <c r="P3923" i="1" s="1"/>
  <c r="Q3923" i="1" s="1"/>
  <c r="M3922" i="1"/>
  <c r="N3922" i="1"/>
  <c r="S938" i="2"/>
  <c r="R939" i="2"/>
  <c r="T939" i="2"/>
  <c r="U938" i="2"/>
  <c r="Q939" i="2"/>
  <c r="N940" i="2"/>
  <c r="O941" i="2" s="1"/>
  <c r="P940" i="2"/>
  <c r="L940" i="2"/>
  <c r="M940" i="2"/>
  <c r="J2224" i="2"/>
  <c r="R3923" i="1" l="1"/>
  <c r="O3923" i="1"/>
  <c r="P3924" i="1" s="1"/>
  <c r="Q3924" i="1" s="1"/>
  <c r="M3923" i="1"/>
  <c r="N3923" i="1"/>
  <c r="N941" i="2"/>
  <c r="O942" i="2" s="1"/>
  <c r="M941" i="2"/>
  <c r="P941" i="2"/>
  <c r="L941" i="2"/>
  <c r="R940" i="2"/>
  <c r="U939" i="2"/>
  <c r="T940" i="2"/>
  <c r="S939" i="2"/>
  <c r="Q940" i="2"/>
  <c r="J2225" i="2"/>
  <c r="N3924" i="1" l="1"/>
  <c r="O3924" i="1"/>
  <c r="P3925" i="1" s="1"/>
  <c r="Q3925" i="1" s="1"/>
  <c r="M3924" i="1"/>
  <c r="R3924" i="1"/>
  <c r="S940" i="2"/>
  <c r="T941" i="2"/>
  <c r="R941" i="2"/>
  <c r="U940" i="2"/>
  <c r="Q941" i="2"/>
  <c r="M942" i="2"/>
  <c r="N942" i="2"/>
  <c r="O943" i="2" s="1"/>
  <c r="P942" i="2"/>
  <c r="L942" i="2"/>
  <c r="J2226" i="2"/>
  <c r="O3925" i="1" l="1"/>
  <c r="P3926" i="1" s="1"/>
  <c r="Q3926" i="1" s="1"/>
  <c r="M3925" i="1"/>
  <c r="R3925" i="1"/>
  <c r="N3925" i="1"/>
  <c r="S941" i="2"/>
  <c r="U941" i="2"/>
  <c r="R942" i="2"/>
  <c r="Q942" i="2"/>
  <c r="T942" i="2"/>
  <c r="M943" i="2"/>
  <c r="P943" i="2"/>
  <c r="L943" i="2"/>
  <c r="N943" i="2"/>
  <c r="O944" i="2" s="1"/>
  <c r="J2227" i="2"/>
  <c r="O3926" i="1" l="1"/>
  <c r="P3927" i="1" s="1"/>
  <c r="Q3927" i="1" s="1"/>
  <c r="N3926" i="1"/>
  <c r="M3926" i="1"/>
  <c r="R3926" i="1"/>
  <c r="S942" i="2"/>
  <c r="T943" i="2"/>
  <c r="U942" i="2"/>
  <c r="Q943" i="2"/>
  <c r="R943" i="2"/>
  <c r="L944" i="2"/>
  <c r="N944" i="2"/>
  <c r="O945" i="2" s="1"/>
  <c r="M944" i="2"/>
  <c r="P944" i="2"/>
  <c r="J2228" i="2"/>
  <c r="M3927" i="1" l="1"/>
  <c r="R3927" i="1"/>
  <c r="N3927" i="1"/>
  <c r="O3927" i="1"/>
  <c r="P3928" i="1" s="1"/>
  <c r="Q3928" i="1" s="1"/>
  <c r="N945" i="2"/>
  <c r="O946" i="2" s="1"/>
  <c r="P945" i="2"/>
  <c r="L945" i="2"/>
  <c r="M945" i="2"/>
  <c r="S943" i="2"/>
  <c r="R944" i="2"/>
  <c r="Q944" i="2"/>
  <c r="T944" i="2"/>
  <c r="U943" i="2"/>
  <c r="J2229" i="2"/>
  <c r="M3928" i="1" l="1"/>
  <c r="N3928" i="1"/>
  <c r="O3928" i="1"/>
  <c r="P3929" i="1" s="1"/>
  <c r="Q3929" i="1" s="1"/>
  <c r="R3928" i="1"/>
  <c r="R945" i="2"/>
  <c r="U944" i="2"/>
  <c r="T945" i="2"/>
  <c r="Q945" i="2"/>
  <c r="S944" i="2"/>
  <c r="L946" i="2"/>
  <c r="N946" i="2"/>
  <c r="O947" i="2" s="1"/>
  <c r="P946" i="2"/>
  <c r="M946" i="2"/>
  <c r="J2230" i="2"/>
  <c r="N3929" i="1" l="1"/>
  <c r="M3929" i="1"/>
  <c r="O3929" i="1"/>
  <c r="P3930" i="1" s="1"/>
  <c r="Q3930" i="1" s="1"/>
  <c r="R3929" i="1"/>
  <c r="N947" i="2"/>
  <c r="O948" i="2" s="1"/>
  <c r="P947" i="2"/>
  <c r="M947" i="2"/>
  <c r="L947" i="2"/>
  <c r="Q946" i="2"/>
  <c r="S945" i="2"/>
  <c r="R946" i="2"/>
  <c r="T946" i="2"/>
  <c r="U945" i="2"/>
  <c r="J2231" i="2"/>
  <c r="N3930" i="1" l="1"/>
  <c r="O3930" i="1"/>
  <c r="P3931" i="1" s="1"/>
  <c r="Q3931" i="1" s="1"/>
  <c r="R3930" i="1"/>
  <c r="M3930" i="1"/>
  <c r="T947" i="2"/>
  <c r="R947" i="2"/>
  <c r="U946" i="2"/>
  <c r="S946" i="2"/>
  <c r="Q947" i="2"/>
  <c r="M948" i="2"/>
  <c r="N948" i="2"/>
  <c r="O949" i="2" s="1"/>
  <c r="L948" i="2"/>
  <c r="P948" i="2"/>
  <c r="J2232" i="2"/>
  <c r="N3931" i="1" l="1"/>
  <c r="O3931" i="1"/>
  <c r="P3932" i="1" s="1"/>
  <c r="Q3932" i="1" s="1"/>
  <c r="R3931" i="1"/>
  <c r="M3931" i="1"/>
  <c r="M949" i="2"/>
  <c r="P949" i="2"/>
  <c r="N949" i="2"/>
  <c r="O950" i="2" s="1"/>
  <c r="L949" i="2"/>
  <c r="Q948" i="2"/>
  <c r="U947" i="2"/>
  <c r="T948" i="2"/>
  <c r="R948" i="2"/>
  <c r="S947" i="2"/>
  <c r="J2233" i="2"/>
  <c r="M3932" i="1" l="1"/>
  <c r="R3932" i="1"/>
  <c r="N3932" i="1"/>
  <c r="O3932" i="1"/>
  <c r="P3933" i="1" s="1"/>
  <c r="Q3933" i="1" s="1"/>
  <c r="N950" i="2"/>
  <c r="O951" i="2" s="1"/>
  <c r="M950" i="2"/>
  <c r="L950" i="2"/>
  <c r="P950" i="2"/>
  <c r="R949" i="2"/>
  <c r="U948" i="2"/>
  <c r="S948" i="2"/>
  <c r="T949" i="2"/>
  <c r="Q949" i="2"/>
  <c r="J2234" i="2"/>
  <c r="N3933" i="1" l="1"/>
  <c r="M3933" i="1"/>
  <c r="R3933" i="1"/>
  <c r="O3933" i="1"/>
  <c r="P3934" i="1" s="1"/>
  <c r="Q3934" i="1" s="1"/>
  <c r="U949" i="2"/>
  <c r="T950" i="2"/>
  <c r="R950" i="2"/>
  <c r="S949" i="2"/>
  <c r="Q950" i="2"/>
  <c r="N951" i="2"/>
  <c r="O952" i="2" s="1"/>
  <c r="P951" i="2"/>
  <c r="L951" i="2"/>
  <c r="M951" i="2"/>
  <c r="J2235" i="2"/>
  <c r="R3934" i="1" l="1"/>
  <c r="M3934" i="1"/>
  <c r="O3934" i="1"/>
  <c r="P3935" i="1" s="1"/>
  <c r="Q3935" i="1" s="1"/>
  <c r="N3934" i="1"/>
  <c r="N952" i="2"/>
  <c r="O953" i="2" s="1"/>
  <c r="P952" i="2"/>
  <c r="L952" i="2"/>
  <c r="M952" i="2"/>
  <c r="R951" i="2"/>
  <c r="T951" i="2"/>
  <c r="U950" i="2"/>
  <c r="Q951" i="2"/>
  <c r="S950" i="2"/>
  <c r="J2236" i="2"/>
  <c r="R3935" i="1" l="1"/>
  <c r="O3935" i="1"/>
  <c r="P3936" i="1" s="1"/>
  <c r="Q3936" i="1" s="1"/>
  <c r="M3935" i="1"/>
  <c r="N3935" i="1"/>
  <c r="T952" i="2"/>
  <c r="R952" i="2"/>
  <c r="Q952" i="2"/>
  <c r="S951" i="2"/>
  <c r="U951" i="2"/>
  <c r="P953" i="2"/>
  <c r="L953" i="2"/>
  <c r="M953" i="2"/>
  <c r="N953" i="2"/>
  <c r="O954" i="2" s="1"/>
  <c r="J2237" i="2"/>
  <c r="N3936" i="1" l="1"/>
  <c r="R3936" i="1"/>
  <c r="M3936" i="1"/>
  <c r="O3936" i="1"/>
  <c r="P3937" i="1" s="1"/>
  <c r="Q3937" i="1" s="1"/>
  <c r="Q953" i="2"/>
  <c r="T953" i="2"/>
  <c r="R953" i="2"/>
  <c r="U952" i="2"/>
  <c r="S952" i="2"/>
  <c r="N954" i="2"/>
  <c r="O955" i="2" s="1"/>
  <c r="P954" i="2"/>
  <c r="M954" i="2"/>
  <c r="L954" i="2"/>
  <c r="J2238" i="2"/>
  <c r="N3937" i="1" l="1"/>
  <c r="M3937" i="1"/>
  <c r="R3937" i="1"/>
  <c r="O3937" i="1"/>
  <c r="P3938" i="1" s="1"/>
  <c r="Q3938" i="1" s="1"/>
  <c r="L955" i="2"/>
  <c r="P955" i="2"/>
  <c r="N955" i="2"/>
  <c r="O956" i="2" s="1"/>
  <c r="M955" i="2"/>
  <c r="R954" i="2"/>
  <c r="S953" i="2"/>
  <c r="Q954" i="2"/>
  <c r="U953" i="2"/>
  <c r="T954" i="2"/>
  <c r="J2239" i="2"/>
  <c r="R3938" i="1" l="1"/>
  <c r="O3938" i="1"/>
  <c r="P3939" i="1" s="1"/>
  <c r="Q3939" i="1" s="1"/>
  <c r="N3938" i="1"/>
  <c r="M3938" i="1"/>
  <c r="N956" i="2"/>
  <c r="O957" i="2" s="1"/>
  <c r="P956" i="2"/>
  <c r="M956" i="2"/>
  <c r="L956" i="2"/>
  <c r="U954" i="2"/>
  <c r="Q955" i="2"/>
  <c r="T955" i="2"/>
  <c r="R955" i="2"/>
  <c r="S954" i="2"/>
  <c r="J2240" i="2"/>
  <c r="N3939" i="1" l="1"/>
  <c r="O3939" i="1"/>
  <c r="P3940" i="1" s="1"/>
  <c r="Q3940" i="1" s="1"/>
  <c r="M3939" i="1"/>
  <c r="R3939" i="1"/>
  <c r="T956" i="2"/>
  <c r="U955" i="2"/>
  <c r="R956" i="2"/>
  <c r="Q956" i="2"/>
  <c r="S955" i="2"/>
  <c r="P957" i="2"/>
  <c r="M957" i="2"/>
  <c r="L957" i="2"/>
  <c r="N957" i="2"/>
  <c r="O958" i="2" s="1"/>
  <c r="J2241" i="2"/>
  <c r="M3940" i="1" l="1"/>
  <c r="R3940" i="1"/>
  <c r="N3940" i="1"/>
  <c r="O3940" i="1"/>
  <c r="P3941" i="1" s="1"/>
  <c r="Q3941" i="1" s="1"/>
  <c r="Q957" i="2"/>
  <c r="R957" i="2"/>
  <c r="S956" i="2"/>
  <c r="T957" i="2"/>
  <c r="U956" i="2"/>
  <c r="P958" i="2"/>
  <c r="N958" i="2"/>
  <c r="O959" i="2" s="1"/>
  <c r="L958" i="2"/>
  <c r="M958" i="2"/>
  <c r="J2242" i="2"/>
  <c r="O3941" i="1" l="1"/>
  <c r="P3942" i="1" s="1"/>
  <c r="Q3942" i="1" s="1"/>
  <c r="M3941" i="1"/>
  <c r="R3941" i="1"/>
  <c r="N3941" i="1"/>
  <c r="Q958" i="2"/>
  <c r="U957" i="2"/>
  <c r="S957" i="2"/>
  <c r="R958" i="2"/>
  <c r="T958" i="2"/>
  <c r="P959" i="2"/>
  <c r="M959" i="2"/>
  <c r="L959" i="2"/>
  <c r="N959" i="2"/>
  <c r="O960" i="2" s="1"/>
  <c r="J2243" i="2"/>
  <c r="N3942" i="1" l="1"/>
  <c r="M3942" i="1"/>
  <c r="O3942" i="1"/>
  <c r="P3943" i="1" s="1"/>
  <c r="Q3943" i="1" s="1"/>
  <c r="R3942" i="1"/>
  <c r="Q959" i="2"/>
  <c r="T959" i="2"/>
  <c r="S958" i="2"/>
  <c r="U958" i="2"/>
  <c r="R959" i="2"/>
  <c r="M960" i="2"/>
  <c r="P960" i="2"/>
  <c r="N960" i="2"/>
  <c r="O961" i="2" s="1"/>
  <c r="L960" i="2"/>
  <c r="J2244" i="2"/>
  <c r="R3943" i="1" l="1"/>
  <c r="N3943" i="1"/>
  <c r="M3943" i="1"/>
  <c r="O3943" i="1"/>
  <c r="P3944" i="1" s="1"/>
  <c r="Q3944" i="1" s="1"/>
  <c r="U959" i="2"/>
  <c r="T960" i="2"/>
  <c r="R960" i="2"/>
  <c r="Q960" i="2"/>
  <c r="S959" i="2"/>
  <c r="P961" i="2"/>
  <c r="L961" i="2"/>
  <c r="N961" i="2"/>
  <c r="O962" i="2" s="1"/>
  <c r="M961" i="2"/>
  <c r="J2245" i="2"/>
  <c r="O3944" i="1" l="1"/>
  <c r="P3945" i="1" s="1"/>
  <c r="Q3945" i="1" s="1"/>
  <c r="N3944" i="1"/>
  <c r="R3944" i="1"/>
  <c r="M3944" i="1"/>
  <c r="U960" i="2"/>
  <c r="S960" i="2"/>
  <c r="Q961" i="2"/>
  <c r="T961" i="2"/>
  <c r="R961" i="2"/>
  <c r="L962" i="2"/>
  <c r="M962" i="2"/>
  <c r="P962" i="2"/>
  <c r="N962" i="2"/>
  <c r="O963" i="2" s="1"/>
  <c r="J2246" i="2"/>
  <c r="N3945" i="1" l="1"/>
  <c r="O3945" i="1"/>
  <c r="P3946" i="1" s="1"/>
  <c r="Q3946" i="1" s="1"/>
  <c r="M3945" i="1"/>
  <c r="R3945" i="1"/>
  <c r="T962" i="2"/>
  <c r="R962" i="2"/>
  <c r="S961" i="2"/>
  <c r="U961" i="2"/>
  <c r="Q962" i="2"/>
  <c r="P963" i="2"/>
  <c r="N963" i="2"/>
  <c r="O964" i="2" s="1"/>
  <c r="L963" i="2"/>
  <c r="M963" i="2"/>
  <c r="J2247" i="2"/>
  <c r="O3946" i="1" l="1"/>
  <c r="P3947" i="1" s="1"/>
  <c r="Q3947" i="1" s="1"/>
  <c r="M3946" i="1"/>
  <c r="R3946" i="1"/>
  <c r="N3946" i="1"/>
  <c r="Q963" i="2"/>
  <c r="S962" i="2"/>
  <c r="T963" i="2"/>
  <c r="R963" i="2"/>
  <c r="U962" i="2"/>
  <c r="P964" i="2"/>
  <c r="L964" i="2"/>
  <c r="N964" i="2"/>
  <c r="O965" i="2" s="1"/>
  <c r="M964" i="2"/>
  <c r="J2248" i="2"/>
  <c r="M3947" i="1" l="1"/>
  <c r="O3947" i="1"/>
  <c r="P3948" i="1" s="1"/>
  <c r="Q3948" i="1" s="1"/>
  <c r="N3947" i="1"/>
  <c r="R3947" i="1"/>
  <c r="M965" i="2"/>
  <c r="P965" i="2"/>
  <c r="L965" i="2"/>
  <c r="N965" i="2"/>
  <c r="O966" i="2" s="1"/>
  <c r="S963" i="2"/>
  <c r="R964" i="2"/>
  <c r="T964" i="2"/>
  <c r="Q964" i="2"/>
  <c r="U963" i="2"/>
  <c r="J2249" i="2"/>
  <c r="R3948" i="1" l="1"/>
  <c r="O3948" i="1"/>
  <c r="P3949" i="1" s="1"/>
  <c r="Q3949" i="1" s="1"/>
  <c r="N3948" i="1"/>
  <c r="M3948" i="1"/>
  <c r="U964" i="2"/>
  <c r="S964" i="2"/>
  <c r="T965" i="2"/>
  <c r="R965" i="2"/>
  <c r="Q965" i="2"/>
  <c r="N966" i="2"/>
  <c r="O967" i="2" s="1"/>
  <c r="M966" i="2"/>
  <c r="L966" i="2"/>
  <c r="P966" i="2"/>
  <c r="J2250" i="2"/>
  <c r="N3949" i="1" l="1"/>
  <c r="R3949" i="1"/>
  <c r="M3949" i="1"/>
  <c r="O3949" i="1"/>
  <c r="P3950" i="1" s="1"/>
  <c r="Q3950" i="1" s="1"/>
  <c r="P967" i="2"/>
  <c r="N967" i="2"/>
  <c r="O968" i="2" s="1"/>
  <c r="M967" i="2"/>
  <c r="L967" i="2"/>
  <c r="T966" i="2"/>
  <c r="Q966" i="2"/>
  <c r="S965" i="2"/>
  <c r="R966" i="2"/>
  <c r="U965" i="2"/>
  <c r="J2251" i="2"/>
  <c r="N3950" i="1" l="1"/>
  <c r="O3950" i="1"/>
  <c r="P3951" i="1" s="1"/>
  <c r="Q3951" i="1" s="1"/>
  <c r="M3950" i="1"/>
  <c r="R3950" i="1"/>
  <c r="M968" i="2"/>
  <c r="L968" i="2"/>
  <c r="N968" i="2"/>
  <c r="O969" i="2" s="1"/>
  <c r="P968" i="2"/>
  <c r="T967" i="2"/>
  <c r="Q967" i="2"/>
  <c r="R967" i="2"/>
  <c r="S966" i="2"/>
  <c r="U966" i="2"/>
  <c r="J2252" i="2"/>
  <c r="R3951" i="1" l="1"/>
  <c r="N3951" i="1"/>
  <c r="O3951" i="1"/>
  <c r="P3952" i="1" s="1"/>
  <c r="Q3952" i="1" s="1"/>
  <c r="M3951" i="1"/>
  <c r="U967" i="2"/>
  <c r="R968" i="2"/>
  <c r="T968" i="2"/>
  <c r="S967" i="2"/>
  <c r="Q968" i="2"/>
  <c r="L969" i="2"/>
  <c r="P969" i="2"/>
  <c r="M969" i="2"/>
  <c r="N969" i="2"/>
  <c r="O970" i="2" s="1"/>
  <c r="J2253" i="2"/>
  <c r="M3952" i="1" l="1"/>
  <c r="R3952" i="1"/>
  <c r="O3952" i="1"/>
  <c r="P3953" i="1" s="1"/>
  <c r="Q3953" i="1" s="1"/>
  <c r="N3952" i="1"/>
  <c r="R969" i="2"/>
  <c r="S968" i="2"/>
  <c r="U968" i="2"/>
  <c r="Q969" i="2"/>
  <c r="T969" i="2"/>
  <c r="M970" i="2"/>
  <c r="L970" i="2"/>
  <c r="N970" i="2"/>
  <c r="O971" i="2" s="1"/>
  <c r="P970" i="2"/>
  <c r="J2254" i="2"/>
  <c r="O3953" i="1" l="1"/>
  <c r="P3954" i="1" s="1"/>
  <c r="Q3954" i="1" s="1"/>
  <c r="R3953" i="1"/>
  <c r="M3953" i="1"/>
  <c r="N3953" i="1"/>
  <c r="P971" i="2"/>
  <c r="N971" i="2"/>
  <c r="O972" i="2" s="1"/>
  <c r="M971" i="2"/>
  <c r="L971" i="2"/>
  <c r="U969" i="2"/>
  <c r="T970" i="2"/>
  <c r="S969" i="2"/>
  <c r="R970" i="2"/>
  <c r="Q970" i="2"/>
  <c r="J2255" i="2"/>
  <c r="O3954" i="1" l="1"/>
  <c r="P3955" i="1" s="1"/>
  <c r="Q3955" i="1" s="1"/>
  <c r="R3954" i="1"/>
  <c r="M3954" i="1"/>
  <c r="N3954" i="1"/>
  <c r="M972" i="2"/>
  <c r="P972" i="2"/>
  <c r="N972" i="2"/>
  <c r="O973" i="2" s="1"/>
  <c r="L972" i="2"/>
  <c r="U970" i="2"/>
  <c r="S970" i="2"/>
  <c r="T971" i="2"/>
  <c r="Q971" i="2"/>
  <c r="R971" i="2"/>
  <c r="J2256" i="2"/>
  <c r="R3955" i="1" l="1"/>
  <c r="O3955" i="1"/>
  <c r="P3956" i="1" s="1"/>
  <c r="Q3956" i="1" s="1"/>
  <c r="N3955" i="1"/>
  <c r="M3955" i="1"/>
  <c r="M973" i="2"/>
  <c r="N973" i="2"/>
  <c r="O974" i="2" s="1"/>
  <c r="L973" i="2"/>
  <c r="P973" i="2"/>
  <c r="R972" i="2"/>
  <c r="Q972" i="2"/>
  <c r="U971" i="2"/>
  <c r="T972" i="2"/>
  <c r="S971" i="2"/>
  <c r="J2257" i="2"/>
  <c r="R3956" i="1" l="1"/>
  <c r="N3956" i="1"/>
  <c r="M3956" i="1"/>
  <c r="O3956" i="1"/>
  <c r="P3957" i="1" s="1"/>
  <c r="Q3957" i="1" s="1"/>
  <c r="Q973" i="2"/>
  <c r="S972" i="2"/>
  <c r="R973" i="2"/>
  <c r="U972" i="2"/>
  <c r="T973" i="2"/>
  <c r="M974" i="2"/>
  <c r="N974" i="2"/>
  <c r="O975" i="2" s="1"/>
  <c r="L974" i="2"/>
  <c r="P974" i="2"/>
  <c r="J2258" i="2"/>
  <c r="N3957" i="1" l="1"/>
  <c r="M3957" i="1"/>
  <c r="O3957" i="1"/>
  <c r="P3958" i="1" s="1"/>
  <c r="Q3958" i="1" s="1"/>
  <c r="R3957" i="1"/>
  <c r="N975" i="2"/>
  <c r="O976" i="2" s="1"/>
  <c r="P975" i="2"/>
  <c r="M975" i="2"/>
  <c r="L975" i="2"/>
  <c r="R974" i="2"/>
  <c r="U973" i="2"/>
  <c r="Q974" i="2"/>
  <c r="S973" i="2"/>
  <c r="T974" i="2"/>
  <c r="J2259" i="2"/>
  <c r="N3958" i="1" l="1"/>
  <c r="O3958" i="1"/>
  <c r="P3959" i="1" s="1"/>
  <c r="Q3959" i="1" s="1"/>
  <c r="M3958" i="1"/>
  <c r="R3958" i="1"/>
  <c r="T975" i="2"/>
  <c r="S974" i="2"/>
  <c r="R975" i="2"/>
  <c r="Q975" i="2"/>
  <c r="U974" i="2"/>
  <c r="L976" i="2"/>
  <c r="M976" i="2"/>
  <c r="N976" i="2"/>
  <c r="O977" i="2" s="1"/>
  <c r="P976" i="2"/>
  <c r="J2260" i="2"/>
  <c r="R3959" i="1" l="1"/>
  <c r="M3959" i="1"/>
  <c r="N3959" i="1"/>
  <c r="O3959" i="1"/>
  <c r="P3960" i="1" s="1"/>
  <c r="Q3960" i="1" s="1"/>
  <c r="L977" i="2"/>
  <c r="M977" i="2"/>
  <c r="P977" i="2"/>
  <c r="N977" i="2"/>
  <c r="O978" i="2" s="1"/>
  <c r="S975" i="2"/>
  <c r="U975" i="2"/>
  <c r="T976" i="2"/>
  <c r="Q976" i="2"/>
  <c r="R976" i="2"/>
  <c r="J2261" i="2"/>
  <c r="R3960" i="1" l="1"/>
  <c r="M3960" i="1"/>
  <c r="O3960" i="1"/>
  <c r="P3961" i="1" s="1"/>
  <c r="Q3961" i="1" s="1"/>
  <c r="N3960" i="1"/>
  <c r="T977" i="2"/>
  <c r="Q977" i="2"/>
  <c r="R977" i="2"/>
  <c r="U976" i="2"/>
  <c r="S976" i="2"/>
  <c r="N978" i="2"/>
  <c r="O979" i="2" s="1"/>
  <c r="P978" i="2"/>
  <c r="M978" i="2"/>
  <c r="L978" i="2"/>
  <c r="J2262" i="2"/>
  <c r="R3961" i="1" l="1"/>
  <c r="M3961" i="1"/>
  <c r="O3961" i="1"/>
  <c r="P3962" i="1" s="1"/>
  <c r="Q3962" i="1" s="1"/>
  <c r="N3961" i="1"/>
  <c r="L979" i="2"/>
  <c r="M979" i="2"/>
  <c r="N979" i="2"/>
  <c r="O980" i="2" s="1"/>
  <c r="P979" i="2"/>
  <c r="T978" i="2"/>
  <c r="R978" i="2"/>
  <c r="U977" i="2"/>
  <c r="S977" i="2"/>
  <c r="Q978" i="2"/>
  <c r="J2263" i="2"/>
  <c r="M3962" i="1" l="1"/>
  <c r="N3962" i="1"/>
  <c r="O3962" i="1"/>
  <c r="P3963" i="1" s="1"/>
  <c r="Q3963" i="1" s="1"/>
  <c r="R3962" i="1"/>
  <c r="P980" i="2"/>
  <c r="N980" i="2"/>
  <c r="O981" i="2" s="1"/>
  <c r="L980" i="2"/>
  <c r="M980" i="2"/>
  <c r="U978" i="2"/>
  <c r="Q979" i="2"/>
  <c r="T979" i="2"/>
  <c r="R979" i="2"/>
  <c r="S978" i="2"/>
  <c r="J2264" i="2"/>
  <c r="R3963" i="1" l="1"/>
  <c r="M3963" i="1"/>
  <c r="N3963" i="1"/>
  <c r="O3963" i="1"/>
  <c r="P3964" i="1" s="1"/>
  <c r="Q3964" i="1" s="1"/>
  <c r="L981" i="2"/>
  <c r="M981" i="2"/>
  <c r="P981" i="2"/>
  <c r="N981" i="2"/>
  <c r="O982" i="2" s="1"/>
  <c r="T980" i="2"/>
  <c r="R980" i="2"/>
  <c r="U979" i="2"/>
  <c r="Q980" i="2"/>
  <c r="S979" i="2"/>
  <c r="J2265" i="2"/>
  <c r="M3964" i="1" l="1"/>
  <c r="R3964" i="1"/>
  <c r="N3964" i="1"/>
  <c r="O3964" i="1"/>
  <c r="P3965" i="1" s="1"/>
  <c r="Q3965" i="1" s="1"/>
  <c r="S980" i="2"/>
  <c r="U980" i="2"/>
  <c r="T981" i="2"/>
  <c r="Q981" i="2"/>
  <c r="R981" i="2"/>
  <c r="M982" i="2"/>
  <c r="P982" i="2"/>
  <c r="L982" i="2"/>
  <c r="N982" i="2"/>
  <c r="O983" i="2" s="1"/>
  <c r="J2266" i="2"/>
  <c r="R3965" i="1" l="1"/>
  <c r="O3965" i="1"/>
  <c r="P3966" i="1" s="1"/>
  <c r="Q3966" i="1" s="1"/>
  <c r="M3965" i="1"/>
  <c r="N3965" i="1"/>
  <c r="T982" i="2"/>
  <c r="Q982" i="2"/>
  <c r="S981" i="2"/>
  <c r="R982" i="2"/>
  <c r="U981" i="2"/>
  <c r="M983" i="2"/>
  <c r="N983" i="2"/>
  <c r="O984" i="2" s="1"/>
  <c r="L983" i="2"/>
  <c r="P983" i="2"/>
  <c r="J2267" i="2"/>
  <c r="R3966" i="1" l="1"/>
  <c r="N3966" i="1"/>
  <c r="O3966" i="1"/>
  <c r="P3967" i="1" s="1"/>
  <c r="Q3967" i="1" s="1"/>
  <c r="M3966" i="1"/>
  <c r="P984" i="2"/>
  <c r="N984" i="2"/>
  <c r="O985" i="2" s="1"/>
  <c r="L984" i="2"/>
  <c r="M984" i="2"/>
  <c r="R983" i="2"/>
  <c r="T983" i="2"/>
  <c r="U982" i="2"/>
  <c r="Q983" i="2"/>
  <c r="S982" i="2"/>
  <c r="J2268" i="2"/>
  <c r="M3967" i="1" l="1"/>
  <c r="R3967" i="1"/>
  <c r="O3967" i="1"/>
  <c r="P3968" i="1" s="1"/>
  <c r="Q3968" i="1" s="1"/>
  <c r="N3967" i="1"/>
  <c r="P985" i="2"/>
  <c r="N985" i="2"/>
  <c r="O986" i="2" s="1"/>
  <c r="M985" i="2"/>
  <c r="L985" i="2"/>
  <c r="Q984" i="2"/>
  <c r="S983" i="2"/>
  <c r="R984" i="2"/>
  <c r="T984" i="2"/>
  <c r="U983" i="2"/>
  <c r="J2269" i="2"/>
  <c r="M3968" i="1" l="1"/>
  <c r="O3968" i="1"/>
  <c r="P3969" i="1" s="1"/>
  <c r="Q3969" i="1" s="1"/>
  <c r="R3968" i="1"/>
  <c r="N3968" i="1"/>
  <c r="N986" i="2"/>
  <c r="O987" i="2" s="1"/>
  <c r="L986" i="2"/>
  <c r="M986" i="2"/>
  <c r="P986" i="2"/>
  <c r="T985" i="2"/>
  <c r="R985" i="2"/>
  <c r="U984" i="2"/>
  <c r="Q985" i="2"/>
  <c r="S984" i="2"/>
  <c r="J2270" i="2"/>
  <c r="R3969" i="1" l="1"/>
  <c r="M3969" i="1"/>
  <c r="O3969" i="1"/>
  <c r="P3970" i="1" s="1"/>
  <c r="Q3970" i="1" s="1"/>
  <c r="N3969" i="1"/>
  <c r="U985" i="2"/>
  <c r="T986" i="2"/>
  <c r="S985" i="2"/>
  <c r="R986" i="2"/>
  <c r="Q986" i="2"/>
  <c r="P987" i="2"/>
  <c r="N987" i="2"/>
  <c r="O988" i="2" s="1"/>
  <c r="L987" i="2"/>
  <c r="M987" i="2"/>
  <c r="J2271" i="2"/>
  <c r="N3970" i="1" l="1"/>
  <c r="M3970" i="1"/>
  <c r="R3970" i="1"/>
  <c r="O3970" i="1"/>
  <c r="P3971" i="1" s="1"/>
  <c r="Q3971" i="1" s="1"/>
  <c r="L988" i="2"/>
  <c r="N988" i="2"/>
  <c r="O989" i="2" s="1"/>
  <c r="M988" i="2"/>
  <c r="P988" i="2"/>
  <c r="U986" i="2"/>
  <c r="S986" i="2"/>
  <c r="Q987" i="2"/>
  <c r="R987" i="2"/>
  <c r="T987" i="2"/>
  <c r="J2272" i="2"/>
  <c r="O3971" i="1" l="1"/>
  <c r="P3972" i="1" s="1"/>
  <c r="Q3972" i="1" s="1"/>
  <c r="N3971" i="1"/>
  <c r="M3971" i="1"/>
  <c r="R3971" i="1"/>
  <c r="M989" i="2"/>
  <c r="L989" i="2"/>
  <c r="P989" i="2"/>
  <c r="N989" i="2"/>
  <c r="O990" i="2" s="1"/>
  <c r="U987" i="2"/>
  <c r="Q988" i="2"/>
  <c r="T988" i="2"/>
  <c r="S987" i="2"/>
  <c r="R988" i="2"/>
  <c r="J2273" i="2"/>
  <c r="O3972" i="1" l="1"/>
  <c r="P3973" i="1" s="1"/>
  <c r="Q3973" i="1" s="1"/>
  <c r="R3972" i="1"/>
  <c r="M3972" i="1"/>
  <c r="N3972" i="1"/>
  <c r="T989" i="2"/>
  <c r="R989" i="2"/>
  <c r="U988" i="2"/>
  <c r="Q989" i="2"/>
  <c r="S988" i="2"/>
  <c r="L990" i="2"/>
  <c r="P990" i="2"/>
  <c r="M990" i="2"/>
  <c r="N990" i="2"/>
  <c r="O991" i="2" s="1"/>
  <c r="J2274" i="2"/>
  <c r="N3973" i="1" l="1"/>
  <c r="M3973" i="1"/>
  <c r="R3973" i="1"/>
  <c r="O3973" i="1"/>
  <c r="P3974" i="1" s="1"/>
  <c r="Q3974" i="1" s="1"/>
  <c r="U989" i="2"/>
  <c r="S989" i="2"/>
  <c r="T990" i="2"/>
  <c r="R990" i="2"/>
  <c r="Q990" i="2"/>
  <c r="M991" i="2"/>
  <c r="L991" i="2"/>
  <c r="P991" i="2"/>
  <c r="N991" i="2"/>
  <c r="O992" i="2" s="1"/>
  <c r="J2275" i="2"/>
  <c r="O3974" i="1" l="1"/>
  <c r="P3975" i="1" s="1"/>
  <c r="Q3975" i="1" s="1"/>
  <c r="R3974" i="1"/>
  <c r="M3974" i="1"/>
  <c r="N3974" i="1"/>
  <c r="Q991" i="2"/>
  <c r="S990" i="2"/>
  <c r="T991" i="2"/>
  <c r="R991" i="2"/>
  <c r="U990" i="2"/>
  <c r="M992" i="2"/>
  <c r="N992" i="2"/>
  <c r="O993" i="2" s="1"/>
  <c r="P992" i="2"/>
  <c r="L992" i="2"/>
  <c r="J2276" i="2"/>
  <c r="M3975" i="1" l="1"/>
  <c r="R3975" i="1"/>
  <c r="O3975" i="1"/>
  <c r="P3976" i="1" s="1"/>
  <c r="Q3976" i="1" s="1"/>
  <c r="N3975" i="1"/>
  <c r="P993" i="2"/>
  <c r="N993" i="2"/>
  <c r="O994" i="2" s="1"/>
  <c r="M993" i="2"/>
  <c r="L993" i="2"/>
  <c r="Q992" i="2"/>
  <c r="R992" i="2"/>
  <c r="T992" i="2"/>
  <c r="U991" i="2"/>
  <c r="S991" i="2"/>
  <c r="J2277" i="2"/>
  <c r="N3976" i="1" l="1"/>
  <c r="R3976" i="1"/>
  <c r="M3976" i="1"/>
  <c r="O3976" i="1"/>
  <c r="P3977" i="1" s="1"/>
  <c r="Q3977" i="1" s="1"/>
  <c r="P994" i="2"/>
  <c r="M994" i="2"/>
  <c r="N994" i="2"/>
  <c r="O995" i="2" s="1"/>
  <c r="L994" i="2"/>
  <c r="U992" i="2"/>
  <c r="T993" i="2"/>
  <c r="Q993" i="2"/>
  <c r="R993" i="2"/>
  <c r="S992" i="2"/>
  <c r="J2278" i="2"/>
  <c r="R3977" i="1" l="1"/>
  <c r="N3977" i="1"/>
  <c r="M3977" i="1"/>
  <c r="O3977" i="1"/>
  <c r="P3978" i="1" s="1"/>
  <c r="Q3978" i="1" s="1"/>
  <c r="M995" i="2"/>
  <c r="N995" i="2"/>
  <c r="O996" i="2" s="1"/>
  <c r="L995" i="2"/>
  <c r="P995" i="2"/>
  <c r="Q994" i="2"/>
  <c r="T994" i="2"/>
  <c r="U993" i="2"/>
  <c r="S993" i="2"/>
  <c r="R994" i="2"/>
  <c r="J2279" i="2"/>
  <c r="M3978" i="1" l="1"/>
  <c r="N3978" i="1"/>
  <c r="O3978" i="1"/>
  <c r="P3979" i="1" s="1"/>
  <c r="Q3979" i="1" s="1"/>
  <c r="R3978" i="1"/>
  <c r="M996" i="2"/>
  <c r="L996" i="2"/>
  <c r="N996" i="2"/>
  <c r="O997" i="2" s="1"/>
  <c r="P996" i="2"/>
  <c r="S994" i="2"/>
  <c r="Q995" i="2"/>
  <c r="T995" i="2"/>
  <c r="R995" i="2"/>
  <c r="U994" i="2"/>
  <c r="J2280" i="2"/>
  <c r="M3979" i="1" l="1"/>
  <c r="R3979" i="1"/>
  <c r="N3979" i="1"/>
  <c r="O3979" i="1"/>
  <c r="P3980" i="1" s="1"/>
  <c r="Q3980" i="1" s="1"/>
  <c r="T996" i="2"/>
  <c r="U995" i="2"/>
  <c r="Q996" i="2"/>
  <c r="R996" i="2"/>
  <c r="S995" i="2"/>
  <c r="L997" i="2"/>
  <c r="P997" i="2"/>
  <c r="N997" i="2"/>
  <c r="O998" i="2" s="1"/>
  <c r="M997" i="2"/>
  <c r="J2281" i="2"/>
  <c r="R3980" i="1" l="1"/>
  <c r="M3980" i="1"/>
  <c r="N3980" i="1"/>
  <c r="O3980" i="1"/>
  <c r="P3981" i="1" s="1"/>
  <c r="Q3981" i="1" s="1"/>
  <c r="Q997" i="2"/>
  <c r="T997" i="2"/>
  <c r="U996" i="2"/>
  <c r="S996" i="2"/>
  <c r="R997" i="2"/>
  <c r="L998" i="2"/>
  <c r="M998" i="2"/>
  <c r="N998" i="2"/>
  <c r="O999" i="2" s="1"/>
  <c r="P998" i="2"/>
  <c r="J2282" i="2"/>
  <c r="O3981" i="1" l="1"/>
  <c r="P3982" i="1" s="1"/>
  <c r="Q3982" i="1" s="1"/>
  <c r="R3981" i="1"/>
  <c r="M3981" i="1"/>
  <c r="N3981" i="1"/>
  <c r="N999" i="2"/>
  <c r="O1000" i="2" s="1"/>
  <c r="M999" i="2"/>
  <c r="P999" i="2"/>
  <c r="L999" i="2"/>
  <c r="U997" i="2"/>
  <c r="S997" i="2"/>
  <c r="R998" i="2"/>
  <c r="Q998" i="2"/>
  <c r="T998" i="2"/>
  <c r="J2283" i="2"/>
  <c r="R3982" i="1" l="1"/>
  <c r="O3982" i="1"/>
  <c r="P3983" i="1" s="1"/>
  <c r="Q3983" i="1" s="1"/>
  <c r="M3982" i="1"/>
  <c r="N3982" i="1"/>
  <c r="T999" i="2"/>
  <c r="S998" i="2"/>
  <c r="Q999" i="2"/>
  <c r="R999" i="2"/>
  <c r="U998" i="2"/>
  <c r="P1000" i="2"/>
  <c r="N1000" i="2"/>
  <c r="O1001" i="2" s="1"/>
  <c r="L1000" i="2"/>
  <c r="M1000" i="2"/>
  <c r="J2284" i="2"/>
  <c r="O3983" i="1" l="1"/>
  <c r="P3984" i="1" s="1"/>
  <c r="Q3984" i="1" s="1"/>
  <c r="R3983" i="1"/>
  <c r="M3983" i="1"/>
  <c r="N3983" i="1"/>
  <c r="M1001" i="2"/>
  <c r="L1001" i="2"/>
  <c r="N1001" i="2"/>
  <c r="O1002" i="2" s="1"/>
  <c r="P1001" i="2"/>
  <c r="S999" i="2"/>
  <c r="Q1000" i="2"/>
  <c r="R1000" i="2"/>
  <c r="T1000" i="2"/>
  <c r="U999" i="2"/>
  <c r="J2285" i="2"/>
  <c r="O3984" i="1" l="1"/>
  <c r="P3985" i="1" s="1"/>
  <c r="Q3985" i="1" s="1"/>
  <c r="R3984" i="1"/>
  <c r="M3984" i="1"/>
  <c r="N3984" i="1"/>
  <c r="N1002" i="2"/>
  <c r="O1003" i="2" s="1"/>
  <c r="L1002" i="2"/>
  <c r="M1002" i="2"/>
  <c r="P1002" i="2"/>
  <c r="S1000" i="2"/>
  <c r="R1001" i="2"/>
  <c r="Q1001" i="2"/>
  <c r="U1000" i="2"/>
  <c r="T1001" i="2"/>
  <c r="J2286" i="2"/>
  <c r="R3985" i="1" l="1"/>
  <c r="M3985" i="1"/>
  <c r="O3985" i="1"/>
  <c r="P3986" i="1" s="1"/>
  <c r="Q3986" i="1" s="1"/>
  <c r="N3985" i="1"/>
  <c r="Q1002" i="2"/>
  <c r="S1001" i="2"/>
  <c r="U1001" i="2"/>
  <c r="R1002" i="2"/>
  <c r="T1002" i="2"/>
  <c r="L1003" i="2"/>
  <c r="M1003" i="2"/>
  <c r="P1003" i="2"/>
  <c r="N1003" i="2"/>
  <c r="O1004" i="2" s="1"/>
  <c r="J2287" i="2"/>
  <c r="M3986" i="1" l="1"/>
  <c r="O3986" i="1"/>
  <c r="P3987" i="1" s="1"/>
  <c r="Q3987" i="1" s="1"/>
  <c r="N3986" i="1"/>
  <c r="R3986" i="1"/>
  <c r="U1002" i="2"/>
  <c r="S1002" i="2"/>
  <c r="Q1003" i="2"/>
  <c r="T1003" i="2"/>
  <c r="R1003" i="2"/>
  <c r="N1004" i="2"/>
  <c r="O1005" i="2" s="1"/>
  <c r="L1004" i="2"/>
  <c r="M1004" i="2"/>
  <c r="P1004" i="2"/>
  <c r="J2288" i="2"/>
  <c r="N3987" i="1" l="1"/>
  <c r="M3987" i="1"/>
  <c r="O3987" i="1"/>
  <c r="P3988" i="1" s="1"/>
  <c r="Q3988" i="1" s="1"/>
  <c r="R3987" i="1"/>
  <c r="N1005" i="2"/>
  <c r="O1006" i="2" s="1"/>
  <c r="L1005" i="2"/>
  <c r="P1005" i="2"/>
  <c r="M1005" i="2"/>
  <c r="Q1004" i="2"/>
  <c r="S1003" i="2"/>
  <c r="U1003" i="2"/>
  <c r="R1004" i="2"/>
  <c r="T1004" i="2"/>
  <c r="J2289" i="2"/>
  <c r="N3988" i="1" l="1"/>
  <c r="R3988" i="1"/>
  <c r="O3988" i="1"/>
  <c r="P3989" i="1" s="1"/>
  <c r="Q3989" i="1" s="1"/>
  <c r="M3988" i="1"/>
  <c r="U1004" i="2"/>
  <c r="Q1005" i="2"/>
  <c r="S1004" i="2"/>
  <c r="T1005" i="2"/>
  <c r="R1005" i="2"/>
  <c r="L1006" i="2"/>
  <c r="M1006" i="2"/>
  <c r="N1006" i="2"/>
  <c r="O1007" i="2" s="1"/>
  <c r="P1006" i="2"/>
  <c r="J2290" i="2"/>
  <c r="O3989" i="1" l="1"/>
  <c r="P3990" i="1" s="1"/>
  <c r="Q3990" i="1" s="1"/>
  <c r="R3989" i="1"/>
  <c r="M3989" i="1"/>
  <c r="N3989" i="1"/>
  <c r="L1007" i="2"/>
  <c r="N1007" i="2"/>
  <c r="O1008" i="2" s="1"/>
  <c r="P1007" i="2"/>
  <c r="M1007" i="2"/>
  <c r="R1006" i="2"/>
  <c r="Q1006" i="2"/>
  <c r="U1005" i="2"/>
  <c r="S1005" i="2"/>
  <c r="T1006" i="2"/>
  <c r="J2291" i="2"/>
  <c r="R3990" i="1" l="1"/>
  <c r="N3990" i="1"/>
  <c r="O3990" i="1"/>
  <c r="P3991" i="1" s="1"/>
  <c r="Q3991" i="1" s="1"/>
  <c r="M3990" i="1"/>
  <c r="Q1007" i="2"/>
  <c r="U1006" i="2"/>
  <c r="R1007" i="2"/>
  <c r="T1007" i="2"/>
  <c r="S1006" i="2"/>
  <c r="P1008" i="2"/>
  <c r="M1008" i="2"/>
  <c r="N1008" i="2"/>
  <c r="O1009" i="2" s="1"/>
  <c r="L1008" i="2"/>
  <c r="J2292" i="2"/>
  <c r="M3991" i="1" l="1"/>
  <c r="R3991" i="1"/>
  <c r="O3991" i="1"/>
  <c r="P3992" i="1" s="1"/>
  <c r="Q3992" i="1" s="1"/>
  <c r="N3991" i="1"/>
  <c r="P1009" i="2"/>
  <c r="M1009" i="2"/>
  <c r="N1009" i="2"/>
  <c r="O1010" i="2" s="1"/>
  <c r="L1009" i="2"/>
  <c r="U1007" i="2"/>
  <c r="R1008" i="2"/>
  <c r="S1007" i="2"/>
  <c r="T1008" i="2"/>
  <c r="Q1008" i="2"/>
  <c r="J2293" i="2"/>
  <c r="M3992" i="1" l="1"/>
  <c r="N3992" i="1"/>
  <c r="O3992" i="1"/>
  <c r="P3993" i="1" s="1"/>
  <c r="Q3993" i="1" s="1"/>
  <c r="R3992" i="1"/>
  <c r="P1010" i="2"/>
  <c r="M1010" i="2"/>
  <c r="N1010" i="2"/>
  <c r="O1011" i="2" s="1"/>
  <c r="L1010" i="2"/>
  <c r="S1008" i="2"/>
  <c r="U1008" i="2"/>
  <c r="R1009" i="2"/>
  <c r="Q1009" i="2"/>
  <c r="T1009" i="2"/>
  <c r="J2294" i="2"/>
  <c r="R3993" i="1" l="1"/>
  <c r="O3993" i="1"/>
  <c r="P3994" i="1" s="1"/>
  <c r="Q3994" i="1" s="1"/>
  <c r="N3993" i="1"/>
  <c r="M3993" i="1"/>
  <c r="P1011" i="2"/>
  <c r="N1011" i="2"/>
  <c r="O1012" i="2" s="1"/>
  <c r="L1011" i="2"/>
  <c r="M1011" i="2"/>
  <c r="T1010" i="2"/>
  <c r="U1009" i="2"/>
  <c r="S1009" i="2"/>
  <c r="R1010" i="2"/>
  <c r="Q1010" i="2"/>
  <c r="J2295" i="2"/>
  <c r="O3994" i="1" l="1"/>
  <c r="P3995" i="1" s="1"/>
  <c r="Q3995" i="1" s="1"/>
  <c r="R3994" i="1"/>
  <c r="N3994" i="1"/>
  <c r="M3994" i="1"/>
  <c r="M1012" i="2"/>
  <c r="N1012" i="2"/>
  <c r="O1013" i="2" s="1"/>
  <c r="L1012" i="2"/>
  <c r="P1012" i="2"/>
  <c r="Q1011" i="2"/>
  <c r="T1011" i="2"/>
  <c r="S1010" i="2"/>
  <c r="U1010" i="2"/>
  <c r="R1011" i="2"/>
  <c r="J2296" i="2"/>
  <c r="R3995" i="1" l="1"/>
  <c r="O3995" i="1"/>
  <c r="P3996" i="1" s="1"/>
  <c r="Q3996" i="1" s="1"/>
  <c r="N3995" i="1"/>
  <c r="M3995" i="1"/>
  <c r="M1013" i="2"/>
  <c r="L1013" i="2"/>
  <c r="N1013" i="2"/>
  <c r="O1014" i="2" s="1"/>
  <c r="P1013" i="2"/>
  <c r="S1011" i="2"/>
  <c r="U1011" i="2"/>
  <c r="R1012" i="2"/>
  <c r="T1012" i="2"/>
  <c r="Q1012" i="2"/>
  <c r="J2297" i="2"/>
  <c r="R3996" i="1" l="1"/>
  <c r="M3996" i="1"/>
  <c r="O3996" i="1"/>
  <c r="P3997" i="1" s="1"/>
  <c r="Q3997" i="1" s="1"/>
  <c r="N3996" i="1"/>
  <c r="S1012" i="2"/>
  <c r="U1012" i="2"/>
  <c r="T1013" i="2"/>
  <c r="R1013" i="2"/>
  <c r="Q1013" i="2"/>
  <c r="N1014" i="2"/>
  <c r="O1015" i="2" s="1"/>
  <c r="L1014" i="2"/>
  <c r="P1014" i="2"/>
  <c r="M1014" i="2"/>
  <c r="J2298" i="2"/>
  <c r="M3997" i="1" l="1"/>
  <c r="R3997" i="1"/>
  <c r="O3997" i="1"/>
  <c r="P3998" i="1" s="1"/>
  <c r="Q3998" i="1" s="1"/>
  <c r="N3997" i="1"/>
  <c r="R1014" i="2"/>
  <c r="U1013" i="2"/>
  <c r="T1014" i="2"/>
  <c r="S1013" i="2"/>
  <c r="Q1014" i="2"/>
  <c r="P1015" i="2"/>
  <c r="N1015" i="2"/>
  <c r="O1016" i="2" s="1"/>
  <c r="M1015" i="2"/>
  <c r="L1015" i="2"/>
  <c r="J2299" i="2"/>
  <c r="N3998" i="1" l="1"/>
  <c r="M3998" i="1"/>
  <c r="R3998" i="1"/>
  <c r="O3998" i="1"/>
  <c r="P3999" i="1" s="1"/>
  <c r="Q3999" i="1" s="1"/>
  <c r="P1016" i="2"/>
  <c r="M1016" i="2"/>
  <c r="L1016" i="2"/>
  <c r="N1016" i="2"/>
  <c r="O1017" i="2" s="1"/>
  <c r="S1014" i="2"/>
  <c r="R1015" i="2"/>
  <c r="Q1015" i="2"/>
  <c r="U1014" i="2"/>
  <c r="T1015" i="2"/>
  <c r="J2300" i="2"/>
  <c r="O3999" i="1" l="1"/>
  <c r="P4000" i="1" s="1"/>
  <c r="Q4000" i="1" s="1"/>
  <c r="R3999" i="1"/>
  <c r="M3999" i="1"/>
  <c r="N3999" i="1"/>
  <c r="P1017" i="2"/>
  <c r="L1017" i="2"/>
  <c r="M1017" i="2"/>
  <c r="N1017" i="2"/>
  <c r="O1018" i="2" s="1"/>
  <c r="U1015" i="2"/>
  <c r="T1016" i="2"/>
  <c r="S1015" i="2"/>
  <c r="Q1016" i="2"/>
  <c r="R1016" i="2"/>
  <c r="J2301" i="2"/>
  <c r="N4000" i="1" l="1"/>
  <c r="O4000" i="1"/>
  <c r="P4001" i="1" s="1"/>
  <c r="Q4001" i="1" s="1"/>
  <c r="M4000" i="1"/>
  <c r="R4000" i="1"/>
  <c r="N1018" i="2"/>
  <c r="O1019" i="2" s="1"/>
  <c r="M1018" i="2"/>
  <c r="L1018" i="2"/>
  <c r="P1018" i="2"/>
  <c r="Q1017" i="2"/>
  <c r="U1016" i="2"/>
  <c r="R1017" i="2"/>
  <c r="S1016" i="2"/>
  <c r="T1017" i="2"/>
  <c r="J2302" i="2"/>
  <c r="M4001" i="1" l="1"/>
  <c r="O4001" i="1"/>
  <c r="P4002" i="1" s="1"/>
  <c r="Q4002" i="1" s="1"/>
  <c r="R4001" i="1"/>
  <c r="N4001" i="1"/>
  <c r="Q1018" i="2"/>
  <c r="S1017" i="2"/>
  <c r="R1018" i="2"/>
  <c r="T1018" i="2"/>
  <c r="U1017" i="2"/>
  <c r="N1019" i="2"/>
  <c r="O1020" i="2" s="1"/>
  <c r="P1019" i="2"/>
  <c r="L1019" i="2"/>
  <c r="M1019" i="2"/>
  <c r="J2303" i="2"/>
  <c r="R4002" i="1" l="1"/>
  <c r="M4002" i="1"/>
  <c r="N4002" i="1"/>
  <c r="O4002" i="1"/>
  <c r="P4003" i="1" s="1"/>
  <c r="Q4003" i="1" s="1"/>
  <c r="L1020" i="2"/>
  <c r="P1020" i="2"/>
  <c r="M1020" i="2"/>
  <c r="N1020" i="2"/>
  <c r="O1021" i="2" s="1"/>
  <c r="R1019" i="2"/>
  <c r="S1018" i="2"/>
  <c r="Q1019" i="2"/>
  <c r="T1019" i="2"/>
  <c r="U1018" i="2"/>
  <c r="J2304" i="2"/>
  <c r="O4003" i="1" l="1"/>
  <c r="P4004" i="1" s="1"/>
  <c r="Q4004" i="1" s="1"/>
  <c r="R4003" i="1"/>
  <c r="N4003" i="1"/>
  <c r="M4003" i="1"/>
  <c r="N1021" i="2"/>
  <c r="O1022" i="2" s="1"/>
  <c r="M1021" i="2"/>
  <c r="L1021" i="2"/>
  <c r="P1021" i="2"/>
  <c r="Q1020" i="2"/>
  <c r="T1020" i="2"/>
  <c r="R1020" i="2"/>
  <c r="S1019" i="2"/>
  <c r="U1019" i="2"/>
  <c r="J2305" i="2"/>
  <c r="R4004" i="1" l="1"/>
  <c r="O4004" i="1"/>
  <c r="P4005" i="1" s="1"/>
  <c r="Q4005" i="1" s="1"/>
  <c r="M4004" i="1"/>
  <c r="N4004" i="1"/>
  <c r="R1021" i="2"/>
  <c r="S1020" i="2"/>
  <c r="U1020" i="2"/>
  <c r="T1021" i="2"/>
  <c r="Q1021" i="2"/>
  <c r="N1022" i="2"/>
  <c r="O1023" i="2" s="1"/>
  <c r="L1022" i="2"/>
  <c r="M1022" i="2"/>
  <c r="P1022" i="2"/>
  <c r="J2306" i="2"/>
  <c r="N4005" i="1" l="1"/>
  <c r="O4005" i="1"/>
  <c r="P4006" i="1" s="1"/>
  <c r="Q4006" i="1" s="1"/>
  <c r="M4005" i="1"/>
  <c r="R4005" i="1"/>
  <c r="P1023" i="2"/>
  <c r="N1023" i="2"/>
  <c r="O1024" i="2" s="1"/>
  <c r="L1023" i="2"/>
  <c r="M1023" i="2"/>
  <c r="R1022" i="2"/>
  <c r="U1021" i="2"/>
  <c r="T1022" i="2"/>
  <c r="Q1022" i="2"/>
  <c r="S1021" i="2"/>
  <c r="J2307" i="2"/>
  <c r="O4006" i="1" l="1"/>
  <c r="P4007" i="1" s="1"/>
  <c r="Q4007" i="1" s="1"/>
  <c r="R4006" i="1"/>
  <c r="N4006" i="1"/>
  <c r="M4006" i="1"/>
  <c r="M1024" i="2"/>
  <c r="P1024" i="2"/>
  <c r="N1024" i="2"/>
  <c r="O1025" i="2" s="1"/>
  <c r="L1024" i="2"/>
  <c r="Q1023" i="2"/>
  <c r="S1022" i="2"/>
  <c r="T1023" i="2"/>
  <c r="R1023" i="2"/>
  <c r="U1022" i="2"/>
  <c r="J2308" i="2"/>
  <c r="N4007" i="1" l="1"/>
  <c r="O4007" i="1"/>
  <c r="P4008" i="1" s="1"/>
  <c r="Q4008" i="1" s="1"/>
  <c r="M4007" i="1"/>
  <c r="R4007" i="1"/>
  <c r="M1025" i="2"/>
  <c r="L1025" i="2"/>
  <c r="N1025" i="2"/>
  <c r="O1026" i="2" s="1"/>
  <c r="P1025" i="2"/>
  <c r="R1024" i="2"/>
  <c r="T1024" i="2"/>
  <c r="Q1024" i="2"/>
  <c r="S1023" i="2"/>
  <c r="U1023" i="2"/>
  <c r="J2309" i="2"/>
  <c r="M4008" i="1" l="1"/>
  <c r="N4008" i="1"/>
  <c r="O4008" i="1"/>
  <c r="P4009" i="1" s="1"/>
  <c r="Q4009" i="1" s="1"/>
  <c r="R4008" i="1"/>
  <c r="L1026" i="2"/>
  <c r="N1026" i="2"/>
  <c r="O1027" i="2" s="1"/>
  <c r="M1026" i="2"/>
  <c r="P1026" i="2"/>
  <c r="S1024" i="2"/>
  <c r="Q1025" i="2"/>
  <c r="T1025" i="2"/>
  <c r="R1025" i="2"/>
  <c r="U1024" i="2"/>
  <c r="J2310" i="2"/>
  <c r="R4009" i="1" l="1"/>
  <c r="N4009" i="1"/>
  <c r="O4009" i="1"/>
  <c r="P4010" i="1" s="1"/>
  <c r="Q4010" i="1" s="1"/>
  <c r="M4009" i="1"/>
  <c r="Q1026" i="2"/>
  <c r="S1025" i="2"/>
  <c r="T1026" i="2"/>
  <c r="R1026" i="2"/>
  <c r="U1025" i="2"/>
  <c r="N1027" i="2"/>
  <c r="O1028" i="2" s="1"/>
  <c r="L1027" i="2"/>
  <c r="M1027" i="2"/>
  <c r="P1027" i="2"/>
  <c r="J2311" i="2"/>
  <c r="O4010" i="1" l="1"/>
  <c r="P4011" i="1" s="1"/>
  <c r="Q4011" i="1" s="1"/>
  <c r="N4010" i="1"/>
  <c r="M4010" i="1"/>
  <c r="R4010" i="1"/>
  <c r="M1028" i="2"/>
  <c r="N1028" i="2"/>
  <c r="O1029" i="2" s="1"/>
  <c r="L1028" i="2"/>
  <c r="P1028" i="2"/>
  <c r="U1026" i="2"/>
  <c r="T1027" i="2"/>
  <c r="S1026" i="2"/>
  <c r="Q1027" i="2"/>
  <c r="R1027" i="2"/>
  <c r="J2312" i="2"/>
  <c r="O4011" i="1" l="1"/>
  <c r="P4012" i="1" s="1"/>
  <c r="Q4012" i="1" s="1"/>
  <c r="M4011" i="1"/>
  <c r="R4011" i="1"/>
  <c r="N4011" i="1"/>
  <c r="L1029" i="2"/>
  <c r="M1029" i="2"/>
  <c r="N1029" i="2"/>
  <c r="O1030" i="2" s="1"/>
  <c r="P1029" i="2"/>
  <c r="S1027" i="2"/>
  <c r="U1027" i="2"/>
  <c r="R1028" i="2"/>
  <c r="T1028" i="2"/>
  <c r="Q1028" i="2"/>
  <c r="J2313" i="2"/>
  <c r="R4012" i="1" l="1"/>
  <c r="O4012" i="1"/>
  <c r="P4013" i="1" s="1"/>
  <c r="Q4013" i="1" s="1"/>
  <c r="N4012" i="1"/>
  <c r="M4012" i="1"/>
  <c r="P1030" i="2"/>
  <c r="M1030" i="2"/>
  <c r="L1030" i="2"/>
  <c r="N1030" i="2"/>
  <c r="O1031" i="2" s="1"/>
  <c r="R1029" i="2"/>
  <c r="Q1029" i="2"/>
  <c r="U1028" i="2"/>
  <c r="S1028" i="2"/>
  <c r="T1029" i="2"/>
  <c r="J2314" i="2"/>
  <c r="M4013" i="1" l="1"/>
  <c r="N4013" i="1"/>
  <c r="R4013" i="1"/>
  <c r="O4013" i="1"/>
  <c r="P4014" i="1" s="1"/>
  <c r="Q4014" i="1" s="1"/>
  <c r="P1031" i="2"/>
  <c r="N1031" i="2"/>
  <c r="O1032" i="2" s="1"/>
  <c r="L1031" i="2"/>
  <c r="M1031" i="2"/>
  <c r="T1030" i="2"/>
  <c r="S1029" i="2"/>
  <c r="Q1030" i="2"/>
  <c r="U1029" i="2"/>
  <c r="R1030" i="2"/>
  <c r="J2315" i="2"/>
  <c r="R4014" i="1" l="1"/>
  <c r="N4014" i="1"/>
  <c r="O4014" i="1"/>
  <c r="P4015" i="1" s="1"/>
  <c r="Q4015" i="1" s="1"/>
  <c r="M4014" i="1"/>
  <c r="L1032" i="2"/>
  <c r="N1032" i="2"/>
  <c r="O1033" i="2" s="1"/>
  <c r="M1032" i="2"/>
  <c r="P1032" i="2"/>
  <c r="U1030" i="2"/>
  <c r="T1031" i="2"/>
  <c r="R1031" i="2"/>
  <c r="S1030" i="2"/>
  <c r="Q1031" i="2"/>
  <c r="J2316" i="2"/>
  <c r="R4015" i="1" l="1"/>
  <c r="N4015" i="1"/>
  <c r="O4015" i="1"/>
  <c r="P4016" i="1" s="1"/>
  <c r="Q4016" i="1" s="1"/>
  <c r="M4015" i="1"/>
  <c r="Q1032" i="2"/>
  <c r="U1031" i="2"/>
  <c r="T1032" i="2"/>
  <c r="R1032" i="2"/>
  <c r="S1031" i="2"/>
  <c r="L1033" i="2"/>
  <c r="P1033" i="2"/>
  <c r="N1033" i="2"/>
  <c r="O1034" i="2" s="1"/>
  <c r="M1033" i="2"/>
  <c r="J2317" i="2"/>
  <c r="M4016" i="1" l="1"/>
  <c r="N4016" i="1"/>
  <c r="O4016" i="1"/>
  <c r="P4017" i="1" s="1"/>
  <c r="Q4017" i="1" s="1"/>
  <c r="R4016" i="1"/>
  <c r="S1032" i="2"/>
  <c r="U1032" i="2"/>
  <c r="Q1033" i="2"/>
  <c r="R1033" i="2"/>
  <c r="T1033" i="2"/>
  <c r="M1034" i="2"/>
  <c r="N1034" i="2"/>
  <c r="O1035" i="2" s="1"/>
  <c r="P1034" i="2"/>
  <c r="L1034" i="2"/>
  <c r="J2318" i="2"/>
  <c r="O4017" i="1" l="1"/>
  <c r="P4018" i="1" s="1"/>
  <c r="Q4018" i="1" s="1"/>
  <c r="N4017" i="1"/>
  <c r="M4017" i="1"/>
  <c r="R4017" i="1"/>
  <c r="R1034" i="2"/>
  <c r="U1033" i="2"/>
  <c r="S1033" i="2"/>
  <c r="Q1034" i="2"/>
  <c r="T1034" i="2"/>
  <c r="M1035" i="2"/>
  <c r="P1035" i="2"/>
  <c r="L1035" i="2"/>
  <c r="N1035" i="2"/>
  <c r="O1036" i="2" s="1"/>
  <c r="J2319" i="2"/>
  <c r="R4018" i="1" l="1"/>
  <c r="N4018" i="1"/>
  <c r="M4018" i="1"/>
  <c r="O4018" i="1"/>
  <c r="P4019" i="1" s="1"/>
  <c r="Q4019" i="1" s="1"/>
  <c r="T1035" i="2"/>
  <c r="U1034" i="2"/>
  <c r="S1034" i="2"/>
  <c r="Q1035" i="2"/>
  <c r="R1035" i="2"/>
  <c r="P1036" i="2"/>
  <c r="M1036" i="2"/>
  <c r="N1036" i="2"/>
  <c r="O1037" i="2" s="1"/>
  <c r="L1036" i="2"/>
  <c r="J2320" i="2"/>
  <c r="M4019" i="1" l="1"/>
  <c r="R4019" i="1"/>
  <c r="N4019" i="1"/>
  <c r="O4019" i="1"/>
  <c r="P4020" i="1" s="1"/>
  <c r="Q4020" i="1" s="1"/>
  <c r="N1037" i="2"/>
  <c r="O1038" i="2" s="1"/>
  <c r="P1037" i="2"/>
  <c r="L1037" i="2"/>
  <c r="M1037" i="2"/>
  <c r="T1036" i="2"/>
  <c r="S1035" i="2"/>
  <c r="Q1036" i="2"/>
  <c r="U1035" i="2"/>
  <c r="R1036" i="2"/>
  <c r="J2321" i="2"/>
  <c r="M4020" i="1" l="1"/>
  <c r="N4020" i="1"/>
  <c r="O4020" i="1"/>
  <c r="P4021" i="1" s="1"/>
  <c r="Q4021" i="1" s="1"/>
  <c r="R4020" i="1"/>
  <c r="U1036" i="2"/>
  <c r="Q1037" i="2"/>
  <c r="R1037" i="2"/>
  <c r="S1036" i="2"/>
  <c r="T1037" i="2"/>
  <c r="M1038" i="2"/>
  <c r="P1038" i="2"/>
  <c r="N1038" i="2"/>
  <c r="O1039" i="2" s="1"/>
  <c r="L1038" i="2"/>
  <c r="J2322" i="2"/>
  <c r="R4021" i="1" l="1"/>
  <c r="M4021" i="1"/>
  <c r="O4021" i="1"/>
  <c r="P4022" i="1" s="1"/>
  <c r="Q4022" i="1" s="1"/>
  <c r="N4021" i="1"/>
  <c r="U1037" i="2"/>
  <c r="R1038" i="2"/>
  <c r="T1038" i="2"/>
  <c r="Q1038" i="2"/>
  <c r="S1037" i="2"/>
  <c r="M1039" i="2"/>
  <c r="N1039" i="2"/>
  <c r="O1040" i="2" s="1"/>
  <c r="P1039" i="2"/>
  <c r="L1039" i="2"/>
  <c r="J2323" i="2"/>
  <c r="R4022" i="1" l="1"/>
  <c r="M4022" i="1"/>
  <c r="O4022" i="1"/>
  <c r="P4023" i="1" s="1"/>
  <c r="Q4023" i="1" s="1"/>
  <c r="N4022" i="1"/>
  <c r="N1040" i="2"/>
  <c r="O1041" i="2" s="1"/>
  <c r="M1040" i="2"/>
  <c r="P1040" i="2"/>
  <c r="L1040" i="2"/>
  <c r="R1039" i="2"/>
  <c r="T1039" i="2"/>
  <c r="Q1039" i="2"/>
  <c r="S1038" i="2"/>
  <c r="U1038" i="2"/>
  <c r="J2324" i="2"/>
  <c r="M4023" i="1" l="1"/>
  <c r="R4023" i="1"/>
  <c r="N4023" i="1"/>
  <c r="O4023" i="1"/>
  <c r="P4024" i="1" s="1"/>
  <c r="Q4024" i="1" s="1"/>
  <c r="R1040" i="2"/>
  <c r="S1039" i="2"/>
  <c r="U1039" i="2"/>
  <c r="T1040" i="2"/>
  <c r="Q1040" i="2"/>
  <c r="P1041" i="2"/>
  <c r="M1041" i="2"/>
  <c r="L1041" i="2"/>
  <c r="N1041" i="2"/>
  <c r="O1042" i="2" s="1"/>
  <c r="J2325" i="2"/>
  <c r="N4024" i="1" l="1"/>
  <c r="O4024" i="1"/>
  <c r="P4025" i="1" s="1"/>
  <c r="Q4025" i="1" s="1"/>
  <c r="R4024" i="1"/>
  <c r="M4024" i="1"/>
  <c r="R1041" i="2"/>
  <c r="U1040" i="2"/>
  <c r="S1040" i="2"/>
  <c r="Q1041" i="2"/>
  <c r="T1041" i="2"/>
  <c r="P1042" i="2"/>
  <c r="M1042" i="2"/>
  <c r="L1042" i="2"/>
  <c r="N1042" i="2"/>
  <c r="O1043" i="2" s="1"/>
  <c r="J2326" i="2"/>
  <c r="R4025" i="1" l="1"/>
  <c r="M4025" i="1"/>
  <c r="O4025" i="1"/>
  <c r="P4026" i="1" s="1"/>
  <c r="Q4026" i="1" s="1"/>
  <c r="N4025" i="1"/>
  <c r="U1041" i="2"/>
  <c r="S1041" i="2"/>
  <c r="Q1042" i="2"/>
  <c r="R1042" i="2"/>
  <c r="T1042" i="2"/>
  <c r="M1043" i="2"/>
  <c r="P1043" i="2"/>
  <c r="L1043" i="2"/>
  <c r="N1043" i="2"/>
  <c r="O1044" i="2" s="1"/>
  <c r="J2327" i="2"/>
  <c r="M4026" i="1" l="1"/>
  <c r="N4026" i="1"/>
  <c r="O4026" i="1"/>
  <c r="P4027" i="1" s="1"/>
  <c r="Q4027" i="1" s="1"/>
  <c r="R4026" i="1"/>
  <c r="S1042" i="2"/>
  <c r="U1042" i="2"/>
  <c r="R1043" i="2"/>
  <c r="T1043" i="2"/>
  <c r="Q1043" i="2"/>
  <c r="N1044" i="2"/>
  <c r="O1045" i="2" s="1"/>
  <c r="L1044" i="2"/>
  <c r="M1044" i="2"/>
  <c r="P1044" i="2"/>
  <c r="J2328" i="2"/>
  <c r="N4027" i="1" l="1"/>
  <c r="M4027" i="1"/>
  <c r="O4027" i="1"/>
  <c r="P4028" i="1" s="1"/>
  <c r="Q4028" i="1" s="1"/>
  <c r="R4027" i="1"/>
  <c r="M1045" i="2"/>
  <c r="P1045" i="2"/>
  <c r="L1045" i="2"/>
  <c r="N1045" i="2"/>
  <c r="O1046" i="2" s="1"/>
  <c r="U1043" i="2"/>
  <c r="T1044" i="2"/>
  <c r="Q1044" i="2"/>
  <c r="S1043" i="2"/>
  <c r="R1044" i="2"/>
  <c r="J2329" i="2"/>
  <c r="O4028" i="1" l="1"/>
  <c r="P4029" i="1" s="1"/>
  <c r="Q4029" i="1" s="1"/>
  <c r="M4028" i="1"/>
  <c r="N4028" i="1"/>
  <c r="R4028" i="1"/>
  <c r="T1045" i="2"/>
  <c r="S1044" i="2"/>
  <c r="U1044" i="2"/>
  <c r="R1045" i="2"/>
  <c r="Q1045" i="2"/>
  <c r="M1046" i="2"/>
  <c r="N1046" i="2"/>
  <c r="O1047" i="2" s="1"/>
  <c r="P1046" i="2"/>
  <c r="L1046" i="2"/>
  <c r="J2330" i="2"/>
  <c r="M4029" i="1" l="1"/>
  <c r="N4029" i="1"/>
  <c r="O4029" i="1"/>
  <c r="P4030" i="1" s="1"/>
  <c r="Q4030" i="1" s="1"/>
  <c r="R4029" i="1"/>
  <c r="L1047" i="2"/>
  <c r="M1047" i="2"/>
  <c r="P1047" i="2"/>
  <c r="N1047" i="2"/>
  <c r="O1048" i="2" s="1"/>
  <c r="T1046" i="2"/>
  <c r="U1045" i="2"/>
  <c r="S1045" i="2"/>
  <c r="R1046" i="2"/>
  <c r="Q1046" i="2"/>
  <c r="J2331" i="2"/>
  <c r="O4030" i="1" l="1"/>
  <c r="P4031" i="1" s="1"/>
  <c r="Q4031" i="1" s="1"/>
  <c r="R4030" i="1"/>
  <c r="N4030" i="1"/>
  <c r="M4030" i="1"/>
  <c r="M1048" i="2"/>
  <c r="L1048" i="2"/>
  <c r="P1048" i="2"/>
  <c r="N1048" i="2"/>
  <c r="O1049" i="2" s="1"/>
  <c r="Q1047" i="2"/>
  <c r="T1047" i="2"/>
  <c r="S1046" i="2"/>
  <c r="R1047" i="2"/>
  <c r="U1046" i="2"/>
  <c r="J2332" i="2"/>
  <c r="O4031" i="1" l="1"/>
  <c r="P4032" i="1" s="1"/>
  <c r="Q4032" i="1" s="1"/>
  <c r="N4031" i="1"/>
  <c r="M4031" i="1"/>
  <c r="R4031" i="1"/>
  <c r="Q1048" i="2"/>
  <c r="R1048" i="2"/>
  <c r="S1047" i="2"/>
  <c r="T1048" i="2"/>
  <c r="U1047" i="2"/>
  <c r="L1049" i="2"/>
  <c r="P1049" i="2"/>
  <c r="N1049" i="2"/>
  <c r="O1050" i="2" s="1"/>
  <c r="M1049" i="2"/>
  <c r="J2333" i="2"/>
  <c r="M4032" i="1" l="1"/>
  <c r="R4032" i="1"/>
  <c r="O4032" i="1"/>
  <c r="P4033" i="1" s="1"/>
  <c r="Q4033" i="1" s="1"/>
  <c r="N4032" i="1"/>
  <c r="N1050" i="2"/>
  <c r="O1051" i="2" s="1"/>
  <c r="P1050" i="2"/>
  <c r="L1050" i="2"/>
  <c r="M1050" i="2"/>
  <c r="Q1049" i="2"/>
  <c r="S1048" i="2"/>
  <c r="R1049" i="2"/>
  <c r="T1049" i="2"/>
  <c r="U1048" i="2"/>
  <c r="J2334" i="2"/>
  <c r="R4033" i="1" l="1"/>
  <c r="O4033" i="1"/>
  <c r="P4034" i="1" s="1"/>
  <c r="Q4034" i="1" s="1"/>
  <c r="N4033" i="1"/>
  <c r="M4033" i="1"/>
  <c r="R1050" i="2"/>
  <c r="S1049" i="2"/>
  <c r="U1049" i="2" s="1"/>
  <c r="T1050" i="2"/>
  <c r="Q1050" i="2"/>
  <c r="P1051" i="2"/>
  <c r="M1051" i="2"/>
  <c r="N1051" i="2"/>
  <c r="O1052" i="2" s="1"/>
  <c r="L1051" i="2"/>
  <c r="J2335" i="2"/>
  <c r="N4034" i="1" l="1"/>
  <c r="O4034" i="1"/>
  <c r="P4035" i="1" s="1"/>
  <c r="Q4035" i="1" s="1"/>
  <c r="R4034" i="1"/>
  <c r="M4034" i="1"/>
  <c r="L1052" i="2"/>
  <c r="P1052" i="2"/>
  <c r="M1052" i="2"/>
  <c r="N1052" i="2"/>
  <c r="O1053" i="2" s="1"/>
  <c r="S1050" i="2"/>
  <c r="Q1051" i="2"/>
  <c r="T1051" i="2"/>
  <c r="R1051" i="2"/>
  <c r="U1050" i="2"/>
  <c r="J2336" i="2"/>
  <c r="O4035" i="1" l="1"/>
  <c r="P4036" i="1" s="1"/>
  <c r="Q4036" i="1" s="1"/>
  <c r="M4035" i="1"/>
  <c r="R4035" i="1"/>
  <c r="N4035" i="1"/>
  <c r="Q1052" i="2"/>
  <c r="R1052" i="2"/>
  <c r="T1052" i="2"/>
  <c r="S1051" i="2"/>
  <c r="U1051" i="2"/>
  <c r="M1053" i="2"/>
  <c r="P1053" i="2"/>
  <c r="L1053" i="2"/>
  <c r="N1053" i="2"/>
  <c r="O1054" i="2" s="1"/>
  <c r="J2337" i="2"/>
  <c r="N4036" i="1" l="1"/>
  <c r="M4036" i="1"/>
  <c r="R4036" i="1"/>
  <c r="O4036" i="1"/>
  <c r="P4037" i="1" s="1"/>
  <c r="Q4037" i="1" s="1"/>
  <c r="S1052" i="2"/>
  <c r="U1052" i="2"/>
  <c r="R1053" i="2"/>
  <c r="Q1053" i="2"/>
  <c r="T1053" i="2"/>
  <c r="P1054" i="2"/>
  <c r="L1054" i="2"/>
  <c r="N1054" i="2"/>
  <c r="O1055" i="2" s="1"/>
  <c r="M1054" i="2"/>
  <c r="J2338" i="2"/>
  <c r="R4037" i="1" l="1"/>
  <c r="N4037" i="1"/>
  <c r="O4037" i="1"/>
  <c r="P4038" i="1" s="1"/>
  <c r="Q4038" i="1" s="1"/>
  <c r="M4037" i="1"/>
  <c r="S1053" i="2"/>
  <c r="T1054" i="2"/>
  <c r="Q1054" i="2"/>
  <c r="R1054" i="2"/>
  <c r="U1053" i="2"/>
  <c r="L1055" i="2"/>
  <c r="M1055" i="2"/>
  <c r="P1055" i="2"/>
  <c r="N1055" i="2"/>
  <c r="O1056" i="2" s="1"/>
  <c r="J2339" i="2"/>
  <c r="R4038" i="1" l="1"/>
  <c r="N4038" i="1"/>
  <c r="O4038" i="1"/>
  <c r="P4039" i="1" s="1"/>
  <c r="Q4039" i="1" s="1"/>
  <c r="M4038" i="1"/>
  <c r="Q1055" i="2"/>
  <c r="R1055" i="2"/>
  <c r="S1054" i="2"/>
  <c r="U1054" i="2"/>
  <c r="T1055" i="2"/>
  <c r="M1056" i="2"/>
  <c r="N1056" i="2"/>
  <c r="O1057" i="2" s="1"/>
  <c r="P1056" i="2"/>
  <c r="L1056" i="2"/>
  <c r="J2340" i="2"/>
  <c r="M4039" i="1" l="1"/>
  <c r="N4039" i="1"/>
  <c r="O4039" i="1"/>
  <c r="P4040" i="1" s="1"/>
  <c r="Q4040" i="1" s="1"/>
  <c r="R4039" i="1"/>
  <c r="S1055" i="2"/>
  <c r="U1055" i="2" s="1"/>
  <c r="T1056" i="2"/>
  <c r="Q1056" i="2"/>
  <c r="R1056" i="2"/>
  <c r="P1057" i="2"/>
  <c r="L1057" i="2"/>
  <c r="N1057" i="2"/>
  <c r="O1058" i="2" s="1"/>
  <c r="M1057" i="2"/>
  <c r="J2341" i="2"/>
  <c r="N4040" i="1" l="1"/>
  <c r="O4040" i="1"/>
  <c r="P4041" i="1" s="1"/>
  <c r="Q4041" i="1" s="1"/>
  <c r="M4040" i="1"/>
  <c r="R4040" i="1"/>
  <c r="L1058" i="2"/>
  <c r="N1058" i="2"/>
  <c r="O1059" i="2" s="1"/>
  <c r="P1058" i="2"/>
  <c r="M1058" i="2"/>
  <c r="U1056" i="2"/>
  <c r="S1056" i="2"/>
  <c r="Q1057" i="2"/>
  <c r="T1057" i="2"/>
  <c r="R1057" i="2"/>
  <c r="J2342" i="2"/>
  <c r="M4041" i="1" l="1"/>
  <c r="N4041" i="1"/>
  <c r="O4041" i="1"/>
  <c r="P4042" i="1" s="1"/>
  <c r="Q4042" i="1" s="1"/>
  <c r="R4041" i="1"/>
  <c r="R1058" i="2"/>
  <c r="T1058" i="2"/>
  <c r="U1057" i="2"/>
  <c r="S1057" i="2"/>
  <c r="Q1058" i="2"/>
  <c r="L1059" i="2"/>
  <c r="M1059" i="2"/>
  <c r="P1059" i="2"/>
  <c r="N1059" i="2"/>
  <c r="O1060" i="2" s="1"/>
  <c r="J2343" i="2"/>
  <c r="N4042" i="1" l="1"/>
  <c r="R4042" i="1"/>
  <c r="O4042" i="1"/>
  <c r="P4043" i="1" s="1"/>
  <c r="Q4043" i="1" s="1"/>
  <c r="M4042" i="1"/>
  <c r="U1058" i="2"/>
  <c r="T1059" i="2"/>
  <c r="S1058" i="2"/>
  <c r="R1059" i="2"/>
  <c r="Q1059" i="2"/>
  <c r="M1060" i="2"/>
  <c r="L1060" i="2"/>
  <c r="P1060" i="2"/>
  <c r="N1060" i="2"/>
  <c r="O1061" i="2" s="1"/>
  <c r="J2344" i="2"/>
  <c r="R4043" i="1" l="1"/>
  <c r="N4043" i="1"/>
  <c r="O4043" i="1"/>
  <c r="M4043" i="1"/>
  <c r="Q1060" i="2"/>
  <c r="S1059" i="2"/>
  <c r="R1060" i="2"/>
  <c r="U1059" i="2"/>
  <c r="T1060" i="2"/>
  <c r="L1061" i="2"/>
  <c r="P1061" i="2"/>
  <c r="N1061" i="2"/>
  <c r="O1062" i="2" s="1"/>
  <c r="M1061" i="2"/>
  <c r="J2345" i="2"/>
  <c r="L1062" i="2" l="1"/>
  <c r="P1062" i="2"/>
  <c r="N1062" i="2"/>
  <c r="O1063" i="2" s="1"/>
  <c r="M1062" i="2"/>
  <c r="U1060" i="2"/>
  <c r="R1061" i="2"/>
  <c r="T1061" i="2"/>
  <c r="S1060" i="2"/>
  <c r="Q1061" i="2"/>
  <c r="J2346" i="2"/>
  <c r="Q1062" i="2" l="1"/>
  <c r="U1061" i="2"/>
  <c r="T1062" i="2"/>
  <c r="R1062" i="2"/>
  <c r="S1061" i="2"/>
  <c r="L1063" i="2"/>
  <c r="M1063" i="2"/>
  <c r="N1063" i="2"/>
  <c r="O1064" i="2" s="1"/>
  <c r="P1063" i="2"/>
  <c r="J2347" i="2"/>
  <c r="L1064" i="2" l="1"/>
  <c r="M1064" i="2"/>
  <c r="P1064" i="2"/>
  <c r="N1064" i="2"/>
  <c r="O1065" i="2" s="1"/>
  <c r="U1062" i="2"/>
  <c r="S1062" i="2"/>
  <c r="R1063" i="2"/>
  <c r="T1063" i="2"/>
  <c r="Q1063" i="2"/>
  <c r="J2348" i="2"/>
  <c r="P1065" i="2" l="1"/>
  <c r="N1065" i="2"/>
  <c r="O1066" i="2" s="1"/>
  <c r="L1065" i="2"/>
  <c r="M1065" i="2"/>
  <c r="S1063" i="2"/>
  <c r="R1064" i="2"/>
  <c r="Q1064" i="2"/>
  <c r="T1064" i="2"/>
  <c r="U1063" i="2"/>
  <c r="J2349" i="2"/>
  <c r="P1066" i="2" l="1"/>
  <c r="L1066" i="2"/>
  <c r="M1066" i="2"/>
  <c r="N1066" i="2"/>
  <c r="O1067" i="2" s="1"/>
  <c r="T1065" i="2"/>
  <c r="Q1065" i="2"/>
  <c r="R1065" i="2"/>
  <c r="S1064" i="2"/>
  <c r="U1064" i="2"/>
  <c r="J2350" i="2"/>
  <c r="L1067" i="2" l="1"/>
  <c r="M1067" i="2"/>
  <c r="N1067" i="2"/>
  <c r="O1068" i="2" s="1"/>
  <c r="P1067" i="2"/>
  <c r="S1065" i="2"/>
  <c r="U1065" i="2"/>
  <c r="Q1066" i="2"/>
  <c r="R1066" i="2"/>
  <c r="T1066" i="2"/>
  <c r="J2351" i="2"/>
  <c r="T1067" i="2" l="1"/>
  <c r="R1067" i="2"/>
  <c r="U1066" i="2"/>
  <c r="Q1067" i="2"/>
  <c r="S1066" i="2"/>
  <c r="L1068" i="2"/>
  <c r="N1068" i="2"/>
  <c r="O1069" i="2" s="1"/>
  <c r="M1068" i="2"/>
  <c r="P1068" i="2"/>
  <c r="J2352" i="2"/>
  <c r="P1069" i="2" l="1"/>
  <c r="N1069" i="2"/>
  <c r="O1070" i="2" s="1"/>
  <c r="L1069" i="2"/>
  <c r="M1069" i="2"/>
  <c r="R1068" i="2"/>
  <c r="U1067" i="2"/>
  <c r="Q1068" i="2"/>
  <c r="T1068" i="2"/>
  <c r="S1067" i="2"/>
  <c r="J2353" i="2"/>
  <c r="M1070" i="2" l="1"/>
  <c r="P1070" i="2"/>
  <c r="N1070" i="2"/>
  <c r="O1071" i="2" s="1"/>
  <c r="L1070" i="2"/>
  <c r="T1069" i="2"/>
  <c r="U1068" i="2"/>
  <c r="R1069" i="2"/>
  <c r="S1068" i="2"/>
  <c r="Q1069" i="2"/>
  <c r="J2354" i="2"/>
  <c r="L1071" i="2" l="1"/>
  <c r="N1071" i="2"/>
  <c r="O1072" i="2" s="1"/>
  <c r="M1071" i="2"/>
  <c r="P1071" i="2"/>
  <c r="R1070" i="2"/>
  <c r="T1070" i="2"/>
  <c r="S1069" i="2"/>
  <c r="Q1070" i="2"/>
  <c r="U1069" i="2"/>
  <c r="J2355" i="2"/>
  <c r="S1070" i="2" l="1"/>
  <c r="U1070" i="2"/>
  <c r="T1071" i="2"/>
  <c r="R1071" i="2"/>
  <c r="Q1071" i="2"/>
  <c r="M1072" i="2"/>
  <c r="P1072" i="2"/>
  <c r="N1072" i="2"/>
  <c r="O1073" i="2" s="1"/>
  <c r="L1072" i="2"/>
  <c r="J2356" i="2"/>
  <c r="R1072" i="2" l="1"/>
  <c r="Q1072" i="2"/>
  <c r="T1072" i="2"/>
  <c r="S1071" i="2"/>
  <c r="U1071" i="2"/>
  <c r="P1073" i="2"/>
  <c r="L1073" i="2"/>
  <c r="M1073" i="2"/>
  <c r="N1073" i="2"/>
  <c r="O1074" i="2" s="1"/>
  <c r="J2357" i="2"/>
  <c r="R1073" i="2" l="1"/>
  <c r="Q1073" i="2"/>
  <c r="S1072" i="2"/>
  <c r="T1073" i="2"/>
  <c r="U1072" i="2"/>
  <c r="L1074" i="2"/>
  <c r="P1074" i="2"/>
  <c r="M1074" i="2"/>
  <c r="N1074" i="2"/>
  <c r="O1075" i="2" s="1"/>
  <c r="J2358" i="2"/>
  <c r="S1073" i="2" l="1"/>
  <c r="U1073" i="2"/>
  <c r="R1074" i="2"/>
  <c r="T1074" i="2"/>
  <c r="Q1074" i="2"/>
  <c r="N1075" i="2"/>
  <c r="O1076" i="2" s="1"/>
  <c r="M1075" i="2"/>
  <c r="L1075" i="2"/>
  <c r="P1075" i="2"/>
  <c r="J2359" i="2"/>
  <c r="N1076" i="2" l="1"/>
  <c r="O1077" i="2" s="1"/>
  <c r="P1076" i="2"/>
  <c r="L1076" i="2"/>
  <c r="M1076" i="2"/>
  <c r="U1074" i="2"/>
  <c r="R1075" i="2"/>
  <c r="Q1075" i="2"/>
  <c r="T1075" i="2"/>
  <c r="S1074" i="2"/>
  <c r="J2360" i="2"/>
  <c r="T1076" i="2" l="1"/>
  <c r="Q1076" i="2"/>
  <c r="U1075" i="2"/>
  <c r="R1076" i="2"/>
  <c r="S1075" i="2"/>
  <c r="P1077" i="2"/>
  <c r="M1077" i="2"/>
  <c r="L1077" i="2"/>
  <c r="N1077" i="2"/>
  <c r="O1078" i="2" s="1"/>
  <c r="J2361" i="2"/>
  <c r="U1076" i="2" l="1"/>
  <c r="S1076" i="2"/>
  <c r="Q1077" i="2"/>
  <c r="T1077" i="2"/>
  <c r="R1077" i="2"/>
  <c r="L1078" i="2"/>
  <c r="M1078" i="2"/>
  <c r="N1078" i="2"/>
  <c r="O1079" i="2" s="1"/>
  <c r="P1078" i="2"/>
  <c r="J2362" i="2"/>
  <c r="L1079" i="2" l="1"/>
  <c r="N1079" i="2"/>
  <c r="O1080" i="2" s="1"/>
  <c r="M1079" i="2"/>
  <c r="P1079" i="2"/>
  <c r="R1078" i="2"/>
  <c r="S1077" i="2"/>
  <c r="U1077" i="2"/>
  <c r="Q1078" i="2"/>
  <c r="T1078" i="2"/>
  <c r="J2363" i="2"/>
  <c r="M1080" i="2" l="1"/>
  <c r="N1080" i="2"/>
  <c r="O1081" i="2" s="1"/>
  <c r="L1080" i="2"/>
  <c r="P1080" i="2"/>
  <c r="T1079" i="2"/>
  <c r="S1078" i="2"/>
  <c r="Q1079" i="2"/>
  <c r="R1079" i="2"/>
  <c r="U1078" i="2"/>
  <c r="J2364" i="2"/>
  <c r="S1079" i="2" l="1"/>
  <c r="R1080" i="2"/>
  <c r="U1079" i="2"/>
  <c r="Q1080" i="2"/>
  <c r="T1080" i="2"/>
  <c r="P1081" i="2"/>
  <c r="L1081" i="2"/>
  <c r="N1081" i="2"/>
  <c r="O1082" i="2" s="1"/>
  <c r="M1081" i="2"/>
  <c r="J2365" i="2"/>
  <c r="S1080" i="2" l="1"/>
  <c r="Q1081" i="2"/>
  <c r="R1081" i="2"/>
  <c r="T1081" i="2"/>
  <c r="U1080" i="2"/>
  <c r="M1082" i="2"/>
  <c r="P1082" i="2"/>
  <c r="L1082" i="2"/>
  <c r="N1082" i="2"/>
  <c r="O1083" i="2" s="1"/>
  <c r="J2366" i="2"/>
  <c r="Q1082" i="2" l="1"/>
  <c r="U1081" i="2"/>
  <c r="S1081" i="2"/>
  <c r="R1082" i="2"/>
  <c r="T1082" i="2"/>
  <c r="N1083" i="2"/>
  <c r="O1084" i="2" s="1"/>
  <c r="P1083" i="2"/>
  <c r="M1083" i="2"/>
  <c r="L1083" i="2"/>
  <c r="J2367" i="2"/>
  <c r="P1084" i="2" l="1"/>
  <c r="N1084" i="2"/>
  <c r="O1085" i="2" s="1"/>
  <c r="M1084" i="2"/>
  <c r="L1084" i="2"/>
  <c r="S1082" i="2"/>
  <c r="U1082" i="2"/>
  <c r="T1083" i="2"/>
  <c r="Q1083" i="2"/>
  <c r="R1083" i="2"/>
  <c r="J2368" i="2"/>
  <c r="M1085" i="2" l="1"/>
  <c r="L1085" i="2"/>
  <c r="P1085" i="2"/>
  <c r="N1085" i="2"/>
  <c r="O1086" i="2" s="1"/>
  <c r="U1083" i="2"/>
  <c r="T1084" i="2"/>
  <c r="S1083" i="2"/>
  <c r="Q1084" i="2"/>
  <c r="R1084" i="2"/>
  <c r="J2369" i="2"/>
  <c r="S1084" i="2" l="1"/>
  <c r="Q1085" i="2"/>
  <c r="R1085" i="2"/>
  <c r="T1085" i="2"/>
  <c r="U1084" i="2"/>
  <c r="M1086" i="2"/>
  <c r="N1086" i="2"/>
  <c r="O1087" i="2" s="1"/>
  <c r="P1086" i="2"/>
  <c r="L1086" i="2"/>
  <c r="J2370" i="2"/>
  <c r="P1087" i="2" l="1"/>
  <c r="M1087" i="2"/>
  <c r="N1087" i="2"/>
  <c r="O1088" i="2" s="1"/>
  <c r="L1087" i="2"/>
  <c r="R1086" i="2"/>
  <c r="T1086" i="2"/>
  <c r="U1085" i="2"/>
  <c r="S1085" i="2"/>
  <c r="Q1086" i="2"/>
  <c r="J2371" i="2"/>
  <c r="N1088" i="2" l="1"/>
  <c r="O1089" i="2" s="1"/>
  <c r="M1088" i="2"/>
  <c r="L1088" i="2"/>
  <c r="P1088" i="2"/>
  <c r="S1086" i="2"/>
  <c r="U1086" i="2"/>
  <c r="R1087" i="2"/>
  <c r="Q1087" i="2"/>
  <c r="T1087" i="2"/>
  <c r="J2372" i="2"/>
  <c r="T1088" i="2" l="1"/>
  <c r="U1087" i="2"/>
  <c r="Q1088" i="2"/>
  <c r="S1087" i="2"/>
  <c r="R1088" i="2"/>
  <c r="N1089" i="2"/>
  <c r="O1090" i="2" s="1"/>
  <c r="M1089" i="2"/>
  <c r="P1089" i="2"/>
  <c r="L1089" i="2"/>
  <c r="J2373" i="2"/>
  <c r="R1089" i="2" l="1"/>
  <c r="T1089" i="2"/>
  <c r="S1088" i="2"/>
  <c r="Q1089" i="2"/>
  <c r="U1088" i="2"/>
  <c r="M1090" i="2"/>
  <c r="L1090" i="2"/>
  <c r="N1090" i="2"/>
  <c r="O1091" i="2" s="1"/>
  <c r="P1090" i="2"/>
  <c r="J2374" i="2"/>
  <c r="N1091" i="2" l="1"/>
  <c r="O1092" i="2" s="1"/>
  <c r="L1091" i="2"/>
  <c r="M1091" i="2"/>
  <c r="P1091" i="2"/>
  <c r="U1089" i="2"/>
  <c r="Q1090" i="2"/>
  <c r="S1089" i="2"/>
  <c r="R1090" i="2"/>
  <c r="T1090" i="2"/>
  <c r="J2375" i="2"/>
  <c r="Q1091" i="2" l="1"/>
  <c r="R1091" i="2"/>
  <c r="U1090" i="2"/>
  <c r="T1091" i="2"/>
  <c r="S1090" i="2"/>
  <c r="L1092" i="2"/>
  <c r="N1092" i="2"/>
  <c r="O1093" i="2" s="1"/>
  <c r="M1092" i="2"/>
  <c r="P1092" i="2"/>
  <c r="J2376" i="2"/>
  <c r="L1093" i="2" l="1"/>
  <c r="M1093" i="2"/>
  <c r="P1093" i="2"/>
  <c r="N1093" i="2"/>
  <c r="O1094" i="2" s="1"/>
  <c r="U1091" i="2"/>
  <c r="T1092" i="2"/>
  <c r="R1092" i="2"/>
  <c r="S1091" i="2"/>
  <c r="Q1092" i="2"/>
  <c r="J2377" i="2"/>
  <c r="Q1093" i="2" l="1"/>
  <c r="R1093" i="2"/>
  <c r="T1093" i="2"/>
  <c r="U1092" i="2"/>
  <c r="S1092" i="2"/>
  <c r="L1094" i="2"/>
  <c r="P1094" i="2"/>
  <c r="M1094" i="2"/>
  <c r="N1094" i="2"/>
  <c r="O1095" i="2" s="1"/>
  <c r="J2378" i="2"/>
  <c r="R1094" i="2" l="1"/>
  <c r="T1094" i="2"/>
  <c r="S1093" i="2"/>
  <c r="Q1094" i="2"/>
  <c r="U1093" i="2"/>
  <c r="P1095" i="2"/>
  <c r="L1095" i="2"/>
  <c r="N1095" i="2"/>
  <c r="O1096" i="2" s="1"/>
  <c r="M1095" i="2"/>
  <c r="J2379" i="2"/>
  <c r="L1096" i="2" l="1"/>
  <c r="P1096" i="2"/>
  <c r="N1096" i="2"/>
  <c r="O1097" i="2" s="1"/>
  <c r="M1096" i="2"/>
  <c r="S1094" i="2"/>
  <c r="T1095" i="2"/>
  <c r="Q1095" i="2"/>
  <c r="R1095" i="2"/>
  <c r="U1094" i="2"/>
  <c r="J2380" i="2"/>
  <c r="M1097" i="2" l="1"/>
  <c r="P1097" i="2"/>
  <c r="L1097" i="2"/>
  <c r="N1097" i="2"/>
  <c r="O1098" i="2" s="1"/>
  <c r="T1096" i="2"/>
  <c r="S1095" i="2"/>
  <c r="U1095" i="2"/>
  <c r="Q1096" i="2"/>
  <c r="R1096" i="2"/>
  <c r="J2381" i="2"/>
  <c r="Q1097" i="2" l="1"/>
  <c r="R1097" i="2"/>
  <c r="T1097" i="2"/>
  <c r="U1096" i="2"/>
  <c r="S1096" i="2"/>
  <c r="L1098" i="2"/>
  <c r="P1098" i="2"/>
  <c r="M1098" i="2"/>
  <c r="N1098" i="2"/>
  <c r="O1099" i="2" s="1"/>
  <c r="J2382" i="2"/>
  <c r="T1098" i="2" l="1"/>
  <c r="S1097" i="2"/>
  <c r="Q1098" i="2"/>
  <c r="U1097" i="2"/>
  <c r="R1098" i="2"/>
  <c r="M1099" i="2"/>
  <c r="N1099" i="2"/>
  <c r="O1100" i="2" s="1"/>
  <c r="P1099" i="2"/>
  <c r="L1099" i="2"/>
  <c r="J2383" i="2"/>
  <c r="L1100" i="2" l="1"/>
  <c r="P1100" i="2"/>
  <c r="N1100" i="2"/>
  <c r="O1101" i="2" s="1"/>
  <c r="M1100" i="2"/>
  <c r="T1099" i="2"/>
  <c r="R1099" i="2"/>
  <c r="U1098" i="2"/>
  <c r="Q1099" i="2"/>
  <c r="S1098" i="2"/>
  <c r="J2384" i="2"/>
  <c r="P1101" i="2" l="1"/>
  <c r="L1101" i="2"/>
  <c r="N1101" i="2"/>
  <c r="O1102" i="2" s="1"/>
  <c r="M1101" i="2"/>
  <c r="U1099" i="2"/>
  <c r="T1100" i="2"/>
  <c r="Q1100" i="2"/>
  <c r="R1100" i="2"/>
  <c r="S1099" i="2"/>
  <c r="J2385" i="2"/>
  <c r="L1102" i="2" l="1"/>
  <c r="M1102" i="2"/>
  <c r="P1102" i="2"/>
  <c r="N1102" i="2"/>
  <c r="O1103" i="2" s="1"/>
  <c r="U1100" i="2"/>
  <c r="R1101" i="2"/>
  <c r="S1100" i="2"/>
  <c r="Q1101" i="2"/>
  <c r="T1101" i="2"/>
  <c r="J2386" i="2"/>
  <c r="T1102" i="2" l="1"/>
  <c r="U1101" i="2"/>
  <c r="S1101" i="2"/>
  <c r="Q1102" i="2"/>
  <c r="R1102" i="2"/>
  <c r="N1103" i="2"/>
  <c r="O1104" i="2" s="1"/>
  <c r="P1103" i="2"/>
  <c r="L1103" i="2"/>
  <c r="M1103" i="2"/>
  <c r="J2387" i="2"/>
  <c r="T1103" i="2" l="1"/>
  <c r="U1102" i="2"/>
  <c r="S1102" i="2"/>
  <c r="R1103" i="2"/>
  <c r="Q1103" i="2"/>
  <c r="M1104" i="2"/>
  <c r="P1104" i="2"/>
  <c r="N1104" i="2"/>
  <c r="O1105" i="2" s="1"/>
  <c r="L1104" i="2"/>
  <c r="J2388" i="2"/>
  <c r="U1103" i="2" l="1"/>
  <c r="R1104" i="2"/>
  <c r="T1104" i="2"/>
  <c r="S1103" i="2"/>
  <c r="Q1104" i="2"/>
  <c r="P1105" i="2"/>
  <c r="L1105" i="2"/>
  <c r="N1105" i="2"/>
  <c r="O1106" i="2" s="1"/>
  <c r="M1105" i="2"/>
  <c r="J2389" i="2"/>
  <c r="N1106" i="2" l="1"/>
  <c r="O1107" i="2" s="1"/>
  <c r="L1106" i="2"/>
  <c r="P1106" i="2"/>
  <c r="M1106" i="2"/>
  <c r="Q1105" i="2"/>
  <c r="S1104" i="2"/>
  <c r="U1104" i="2"/>
  <c r="T1105" i="2"/>
  <c r="R1105" i="2"/>
  <c r="J2390" i="2"/>
  <c r="S1105" i="2" l="1"/>
  <c r="Q1106" i="2"/>
  <c r="R1106" i="2"/>
  <c r="U1105" i="2"/>
  <c r="T1106" i="2"/>
  <c r="P1107" i="2"/>
  <c r="N1107" i="2"/>
  <c r="O1108" i="2" s="1"/>
  <c r="L1107" i="2"/>
  <c r="M1107" i="2"/>
  <c r="J2391" i="2"/>
  <c r="U1106" i="2" l="1"/>
  <c r="R1107" i="2"/>
  <c r="Q1107" i="2"/>
  <c r="S1106" i="2"/>
  <c r="T1107" i="2"/>
  <c r="M1108" i="2"/>
  <c r="N1108" i="2"/>
  <c r="O1109" i="2" s="1"/>
  <c r="L1108" i="2"/>
  <c r="P1108" i="2"/>
  <c r="J2392" i="2"/>
  <c r="P1109" i="2" l="1"/>
  <c r="L1109" i="2"/>
  <c r="M1109" i="2"/>
  <c r="N1109" i="2"/>
  <c r="O1110" i="2" s="1"/>
  <c r="S1107" i="2"/>
  <c r="R1108" i="2"/>
  <c r="Q1108" i="2"/>
  <c r="T1108" i="2"/>
  <c r="U1107" i="2"/>
  <c r="J2393" i="2"/>
  <c r="P1110" i="2" l="1"/>
  <c r="M1110" i="2"/>
  <c r="N1110" i="2"/>
  <c r="O1111" i="2" s="1"/>
  <c r="L1110" i="2"/>
  <c r="R1109" i="2"/>
  <c r="T1109" i="2"/>
  <c r="Q1109" i="2"/>
  <c r="S1108" i="2"/>
  <c r="U1108" i="2"/>
  <c r="J2394" i="2"/>
  <c r="M1111" i="2" l="1"/>
  <c r="N1111" i="2"/>
  <c r="O1112" i="2" s="1"/>
  <c r="L1111" i="2"/>
  <c r="P1111" i="2"/>
  <c r="Q1110" i="2"/>
  <c r="U1109" i="2"/>
  <c r="S1109" i="2"/>
  <c r="R1110" i="2"/>
  <c r="T1110" i="2"/>
  <c r="J2395" i="2"/>
  <c r="L1112" i="2" l="1"/>
  <c r="M1112" i="2"/>
  <c r="N1112" i="2"/>
  <c r="O1113" i="2" s="1"/>
  <c r="P1112" i="2"/>
  <c r="R1111" i="2"/>
  <c r="T1111" i="2"/>
  <c r="Q1111" i="2"/>
  <c r="S1110" i="2"/>
  <c r="U1110" i="2"/>
  <c r="J2396" i="2"/>
  <c r="N1113" i="2" l="1"/>
  <c r="O1114" i="2" s="1"/>
  <c r="P1113" i="2"/>
  <c r="L1113" i="2"/>
  <c r="M1113" i="2"/>
  <c r="Q1112" i="2"/>
  <c r="T1112" i="2"/>
  <c r="U1111" i="2"/>
  <c r="S1111" i="2"/>
  <c r="R1112" i="2"/>
  <c r="J2397" i="2"/>
  <c r="Q1113" i="2" l="1"/>
  <c r="T1113" i="2"/>
  <c r="U1112" i="2"/>
  <c r="R1113" i="2"/>
  <c r="S1112" i="2"/>
  <c r="L1114" i="2"/>
  <c r="M1114" i="2"/>
  <c r="N1114" i="2"/>
  <c r="O1115" i="2" s="1"/>
  <c r="P1114" i="2"/>
  <c r="J2398" i="2"/>
  <c r="N1115" i="2" l="1"/>
  <c r="O1116" i="2" s="1"/>
  <c r="P1115" i="2"/>
  <c r="L1115" i="2"/>
  <c r="M1115" i="2"/>
  <c r="U1113" i="2"/>
  <c r="Q1114" i="2"/>
  <c r="R1114" i="2"/>
  <c r="T1114" i="2"/>
  <c r="S1113" i="2"/>
  <c r="J2399" i="2"/>
  <c r="Q1115" i="2" l="1"/>
  <c r="R1115" i="2"/>
  <c r="U1114" i="2"/>
  <c r="T1115" i="2"/>
  <c r="S1114" i="2"/>
  <c r="P1116" i="2"/>
  <c r="M1116" i="2"/>
  <c r="N1116" i="2"/>
  <c r="O1117" i="2" s="1"/>
  <c r="L1116" i="2"/>
  <c r="J2400" i="2"/>
  <c r="N1117" i="2" l="1"/>
  <c r="O1118" i="2" s="1"/>
  <c r="M1117" i="2"/>
  <c r="P1117" i="2"/>
  <c r="L1117" i="2"/>
  <c r="T1116" i="2"/>
  <c r="Q1116" i="2"/>
  <c r="R1116" i="2"/>
  <c r="U1115" i="2"/>
  <c r="S1115" i="2"/>
  <c r="J2401" i="2"/>
  <c r="R1117" i="2" l="1"/>
  <c r="T1117" i="2"/>
  <c r="U1116" i="2"/>
  <c r="Q1117" i="2"/>
  <c r="S1116" i="2"/>
  <c r="L1118" i="2"/>
  <c r="P1118" i="2"/>
  <c r="N1118" i="2"/>
  <c r="O1119" i="2" s="1"/>
  <c r="M1118" i="2"/>
  <c r="J2402" i="2"/>
  <c r="N1119" i="2" l="1"/>
  <c r="O1120" i="2" s="1"/>
  <c r="P1119" i="2"/>
  <c r="L1119" i="2"/>
  <c r="M1119" i="2"/>
  <c r="S1117" i="2"/>
  <c r="U1117" i="2"/>
  <c r="R1118" i="2"/>
  <c r="Q1118" i="2"/>
  <c r="T1118" i="2"/>
  <c r="J2403" i="2"/>
  <c r="R1119" i="2" l="1"/>
  <c r="S1118" i="2"/>
  <c r="U1118" i="2"/>
  <c r="Q1119" i="2"/>
  <c r="T1119" i="2"/>
  <c r="L1120" i="2"/>
  <c r="P1120" i="2"/>
  <c r="N1120" i="2"/>
  <c r="O1121" i="2" s="1"/>
  <c r="M1120" i="2"/>
  <c r="J2404" i="2"/>
  <c r="P1121" i="2" l="1"/>
  <c r="L1121" i="2"/>
  <c r="M1121" i="2"/>
  <c r="N1121" i="2"/>
  <c r="O1122" i="2" s="1"/>
  <c r="R1120" i="2"/>
  <c r="Q1120" i="2"/>
  <c r="U1119" i="2"/>
  <c r="S1119" i="2"/>
  <c r="T1120" i="2"/>
  <c r="J2405" i="2"/>
  <c r="M1122" i="2" l="1"/>
  <c r="L1122" i="2"/>
  <c r="P1122" i="2"/>
  <c r="N1122" i="2"/>
  <c r="O1123" i="2" s="1"/>
  <c r="S1120" i="2"/>
  <c r="U1120" i="2"/>
  <c r="T1121" i="2"/>
  <c r="Q1121" i="2"/>
  <c r="R1121" i="2"/>
  <c r="J2406" i="2"/>
  <c r="Q1122" i="2" l="1"/>
  <c r="R1122" i="2"/>
  <c r="S1121" i="2"/>
  <c r="U1121" i="2"/>
  <c r="T1122" i="2"/>
  <c r="N1123" i="2"/>
  <c r="O1124" i="2" s="1"/>
  <c r="M1123" i="2"/>
  <c r="P1123" i="2"/>
  <c r="L1123" i="2"/>
  <c r="J2407" i="2"/>
  <c r="P1124" i="2" l="1"/>
  <c r="N1124" i="2"/>
  <c r="O1125" i="2" s="1"/>
  <c r="M1124" i="2"/>
  <c r="L1124" i="2"/>
  <c r="T1123" i="2"/>
  <c r="S1122" i="2"/>
  <c r="R1123" i="2"/>
  <c r="Q1123" i="2"/>
  <c r="U1122" i="2"/>
  <c r="J2408" i="2"/>
  <c r="N1125" i="2" l="1"/>
  <c r="O1126" i="2" s="1"/>
  <c r="P1125" i="2"/>
  <c r="M1125" i="2"/>
  <c r="L1125" i="2"/>
  <c r="T1124" i="2"/>
  <c r="Q1124" i="2"/>
  <c r="S1123" i="2"/>
  <c r="U1123" i="2"/>
  <c r="R1124" i="2"/>
  <c r="J2409" i="2"/>
  <c r="U1124" i="2" l="1"/>
  <c r="R1125" i="2"/>
  <c r="T1125" i="2"/>
  <c r="Q1125" i="2"/>
  <c r="S1124" i="2"/>
  <c r="L1126" i="2"/>
  <c r="N1126" i="2"/>
  <c r="O1127" i="2" s="1"/>
  <c r="M1126" i="2"/>
  <c r="P1126" i="2"/>
  <c r="J2410" i="2"/>
  <c r="P1127" i="2" l="1"/>
  <c r="M1127" i="2"/>
  <c r="L1127" i="2"/>
  <c r="N1127" i="2"/>
  <c r="O1128" i="2" s="1"/>
  <c r="S1125" i="2"/>
  <c r="T1126" i="2"/>
  <c r="R1126" i="2"/>
  <c r="U1125" i="2"/>
  <c r="Q1126" i="2"/>
  <c r="J2411" i="2"/>
  <c r="P1128" i="2" l="1"/>
  <c r="N1128" i="2"/>
  <c r="O1129" i="2" s="1"/>
  <c r="M1128" i="2"/>
  <c r="L1128" i="2"/>
  <c r="S1126" i="2"/>
  <c r="U1126" i="2" s="1"/>
  <c r="Q1127" i="2"/>
  <c r="T1127" i="2"/>
  <c r="R1127" i="2"/>
  <c r="J2412" i="2"/>
  <c r="N1129" i="2" l="1"/>
  <c r="O1130" i="2" s="1"/>
  <c r="L1129" i="2"/>
  <c r="P1129" i="2"/>
  <c r="M1129" i="2"/>
  <c r="S1127" i="2"/>
  <c r="R1128" i="2"/>
  <c r="Q1128" i="2"/>
  <c r="T1128" i="2"/>
  <c r="U1127" i="2"/>
  <c r="J2413" i="2"/>
  <c r="Q1129" i="2" l="1"/>
  <c r="U1128" i="2"/>
  <c r="S1128" i="2"/>
  <c r="T1129" i="2"/>
  <c r="R1129" i="2"/>
  <c r="L1130" i="2"/>
  <c r="P1130" i="2"/>
  <c r="M1130" i="2"/>
  <c r="N1130" i="2"/>
  <c r="O1131" i="2" s="1"/>
  <c r="J2414" i="2"/>
  <c r="T1130" i="2" l="1"/>
  <c r="S1129" i="2"/>
  <c r="R1130" i="2"/>
  <c r="Q1130" i="2"/>
  <c r="U1129" i="2"/>
  <c r="N1131" i="2"/>
  <c r="O1132" i="2" s="1"/>
  <c r="M1131" i="2"/>
  <c r="L1131" i="2"/>
  <c r="P1131" i="2"/>
  <c r="J2415" i="2"/>
  <c r="M1132" i="2" l="1"/>
  <c r="P1132" i="2"/>
  <c r="N1132" i="2"/>
  <c r="O1133" i="2" s="1"/>
  <c r="L1132" i="2"/>
  <c r="Q1131" i="2"/>
  <c r="S1130" i="2"/>
  <c r="T1131" i="2"/>
  <c r="U1130" i="2"/>
  <c r="R1131" i="2"/>
  <c r="J2416" i="2"/>
  <c r="L1133" i="2" l="1"/>
  <c r="M1133" i="2"/>
  <c r="P1133" i="2"/>
  <c r="N1133" i="2"/>
  <c r="O1134" i="2" s="1"/>
  <c r="Q1132" i="2"/>
  <c r="S1131" i="2"/>
  <c r="R1132" i="2"/>
  <c r="U1131" i="2"/>
  <c r="T1132" i="2"/>
  <c r="J2417" i="2"/>
  <c r="R1133" i="2" l="1"/>
  <c r="S1132" i="2"/>
  <c r="U1132" i="2" s="1"/>
  <c r="Q1133" i="2"/>
  <c r="T1133" i="2"/>
  <c r="M1134" i="2"/>
  <c r="N1134" i="2"/>
  <c r="O1135" i="2" s="1"/>
  <c r="L1134" i="2"/>
  <c r="P1134" i="2"/>
  <c r="J2418" i="2"/>
  <c r="L1135" i="2" l="1"/>
  <c r="M1135" i="2"/>
  <c r="P1135" i="2"/>
  <c r="N1135" i="2"/>
  <c r="O1136" i="2" s="1"/>
  <c r="T1134" i="2"/>
  <c r="Q1134" i="2"/>
  <c r="U1133" i="2"/>
  <c r="R1134" i="2"/>
  <c r="S1133" i="2"/>
  <c r="J2419" i="2"/>
  <c r="S1134" i="2" l="1"/>
  <c r="Q1135" i="2"/>
  <c r="T1135" i="2"/>
  <c r="U1134" i="2"/>
  <c r="R1135" i="2"/>
  <c r="N1136" i="2"/>
  <c r="O1137" i="2" s="1"/>
  <c r="P1136" i="2"/>
  <c r="M1136" i="2"/>
  <c r="L1136" i="2"/>
  <c r="J2420" i="2"/>
  <c r="T1136" i="2" l="1"/>
  <c r="Q1136" i="2"/>
  <c r="S1135" i="2"/>
  <c r="R1136" i="2"/>
  <c r="U1135" i="2"/>
  <c r="P1137" i="2"/>
  <c r="M1137" i="2"/>
  <c r="L1137" i="2"/>
  <c r="N1137" i="2"/>
  <c r="O1138" i="2" s="1"/>
  <c r="J2421" i="2"/>
  <c r="T1137" i="2" l="1"/>
  <c r="R1137" i="2"/>
  <c r="Q1137" i="2"/>
  <c r="S1136" i="2"/>
  <c r="U1136" i="2"/>
  <c r="P1138" i="2"/>
  <c r="N1138" i="2"/>
  <c r="O1139" i="2" s="1"/>
  <c r="M1138" i="2"/>
  <c r="L1138" i="2"/>
  <c r="J2422" i="2"/>
  <c r="R1138" i="2" l="1"/>
  <c r="S1137" i="2"/>
  <c r="Q1138" i="2"/>
  <c r="U1137" i="2"/>
  <c r="T1138" i="2"/>
  <c r="L1139" i="2"/>
  <c r="N1139" i="2"/>
  <c r="O1140" i="2" s="1"/>
  <c r="M1139" i="2"/>
  <c r="P1139" i="2"/>
  <c r="J2423" i="2"/>
  <c r="L1140" i="2" l="1"/>
  <c r="M1140" i="2"/>
  <c r="P1140" i="2"/>
  <c r="N1140" i="2"/>
  <c r="O1141" i="2" s="1"/>
  <c r="R1139" i="2"/>
  <c r="S1138" i="2"/>
  <c r="Q1139" i="2"/>
  <c r="U1138" i="2"/>
  <c r="T1139" i="2"/>
  <c r="J2424" i="2"/>
  <c r="U1139" i="2" l="1"/>
  <c r="S1139" i="2"/>
  <c r="R1140" i="2"/>
  <c r="Q1140" i="2"/>
  <c r="T1140" i="2"/>
  <c r="N1141" i="2"/>
  <c r="O1142" i="2" s="1"/>
  <c r="P1141" i="2"/>
  <c r="M1141" i="2"/>
  <c r="L1141" i="2"/>
  <c r="J2425" i="2"/>
  <c r="L1142" i="2" l="1"/>
  <c r="N1142" i="2"/>
  <c r="O1143" i="2" s="1"/>
  <c r="P1142" i="2"/>
  <c r="M1142" i="2"/>
  <c r="S1140" i="2"/>
  <c r="U1140" i="2"/>
  <c r="R1141" i="2"/>
  <c r="Q1141" i="2"/>
  <c r="T1141" i="2"/>
  <c r="J2426" i="2"/>
  <c r="Q1142" i="2" l="1"/>
  <c r="S1141" i="2"/>
  <c r="U1141" i="2"/>
  <c r="R1142" i="2"/>
  <c r="T1142" i="2"/>
  <c r="M1143" i="2"/>
  <c r="L1143" i="2"/>
  <c r="P1143" i="2"/>
  <c r="N1143" i="2"/>
  <c r="O1144" i="2" s="1"/>
  <c r="J2427" i="2"/>
  <c r="Q1143" i="2" l="1"/>
  <c r="U1142" i="2"/>
  <c r="S1142" i="2"/>
  <c r="R1143" i="2"/>
  <c r="T1143" i="2"/>
  <c r="N1144" i="2"/>
  <c r="O1145" i="2" s="1"/>
  <c r="M1144" i="2"/>
  <c r="P1144" i="2"/>
  <c r="L1144" i="2"/>
  <c r="J2428" i="2"/>
  <c r="P1145" i="2" l="1"/>
  <c r="N1145" i="2"/>
  <c r="O1146" i="2" s="1"/>
  <c r="M1145" i="2"/>
  <c r="L1145" i="2"/>
  <c r="S1143" i="2"/>
  <c r="R1144" i="2"/>
  <c r="U1143" i="2"/>
  <c r="T1144" i="2"/>
  <c r="Q1144" i="2"/>
  <c r="J2429" i="2"/>
  <c r="N1146" i="2" l="1"/>
  <c r="O1147" i="2" s="1"/>
  <c r="P1146" i="2"/>
  <c r="L1146" i="2"/>
  <c r="M1146" i="2"/>
  <c r="U1144" i="2"/>
  <c r="R1145" i="2"/>
  <c r="Q1145" i="2"/>
  <c r="T1145" i="2"/>
  <c r="S1144" i="2"/>
  <c r="J2430" i="2"/>
  <c r="U1145" i="2" l="1"/>
  <c r="R1146" i="2"/>
  <c r="Q1146" i="2"/>
  <c r="T1146" i="2"/>
  <c r="S1145" i="2"/>
  <c r="P1147" i="2"/>
  <c r="N1147" i="2"/>
  <c r="O1148" i="2" s="1"/>
  <c r="L1147" i="2"/>
  <c r="M1147" i="2"/>
  <c r="J2431" i="2"/>
  <c r="U1146" i="2" l="1"/>
  <c r="Q1147" i="2"/>
  <c r="S1146" i="2"/>
  <c r="R1147" i="2"/>
  <c r="T1147" i="2"/>
  <c r="L1148" i="2"/>
  <c r="M1148" i="2"/>
  <c r="N1148" i="2"/>
  <c r="O1149" i="2" s="1"/>
  <c r="P1148" i="2"/>
  <c r="J2432" i="2"/>
  <c r="P1149" i="2" l="1"/>
  <c r="N1149" i="2"/>
  <c r="O1150" i="2" s="1"/>
  <c r="M1149" i="2"/>
  <c r="L1149" i="2"/>
  <c r="S1147" i="2"/>
  <c r="T1148" i="2"/>
  <c r="R1148" i="2"/>
  <c r="U1147" i="2"/>
  <c r="Q1148" i="2"/>
  <c r="J2433" i="2"/>
  <c r="P1150" i="2" l="1"/>
  <c r="N1150" i="2"/>
  <c r="O1151" i="2" s="1"/>
  <c r="M1150" i="2"/>
  <c r="L1150" i="2"/>
  <c r="U1148" i="2"/>
  <c r="S1148" i="2"/>
  <c r="T1149" i="2"/>
  <c r="R1149" i="2"/>
  <c r="Q1149" i="2"/>
  <c r="J2434" i="2"/>
  <c r="L1151" i="2" l="1"/>
  <c r="M1151" i="2"/>
  <c r="P1151" i="2"/>
  <c r="N1151" i="2"/>
  <c r="O1152" i="2" s="1"/>
  <c r="U1149" i="2"/>
  <c r="R1150" i="2"/>
  <c r="S1149" i="2"/>
  <c r="T1150" i="2"/>
  <c r="Q1150" i="2"/>
  <c r="J2435" i="2"/>
  <c r="S1150" i="2" l="1"/>
  <c r="T1151" i="2"/>
  <c r="U1150" i="2"/>
  <c r="R1151" i="2"/>
  <c r="Q1151" i="2"/>
  <c r="L1152" i="2"/>
  <c r="N1152" i="2"/>
  <c r="O1153" i="2" s="1"/>
  <c r="P1152" i="2"/>
  <c r="M1152" i="2"/>
  <c r="J2436" i="2"/>
  <c r="S1151" i="2" l="1"/>
  <c r="U1151" i="2"/>
  <c r="Q1152" i="2"/>
  <c r="R1152" i="2"/>
  <c r="T1152" i="2"/>
  <c r="M1153" i="2"/>
  <c r="P1153" i="2"/>
  <c r="N1153" i="2"/>
  <c r="O1154" i="2" s="1"/>
  <c r="L1153" i="2"/>
  <c r="J2437" i="2"/>
  <c r="R1153" i="2" l="1"/>
  <c r="T1153" i="2"/>
  <c r="Q1153" i="2"/>
  <c r="S1152" i="2"/>
  <c r="U1152" i="2"/>
  <c r="L1154" i="2"/>
  <c r="N1154" i="2"/>
  <c r="O1155" i="2" s="1"/>
  <c r="P1154" i="2"/>
  <c r="M1154" i="2"/>
  <c r="J2438" i="2"/>
  <c r="R1154" i="2" l="1"/>
  <c r="S1153" i="2"/>
  <c r="Q1154" i="2"/>
  <c r="T1154" i="2"/>
  <c r="U1153" i="2"/>
  <c r="N1155" i="2"/>
  <c r="O1156" i="2" s="1"/>
  <c r="M1155" i="2"/>
  <c r="P1155" i="2"/>
  <c r="L1155" i="2"/>
  <c r="J2439" i="2"/>
  <c r="T1155" i="2" l="1"/>
  <c r="U1154" i="2"/>
  <c r="Q1155" i="2"/>
  <c r="R1155" i="2"/>
  <c r="S1154" i="2"/>
  <c r="P1156" i="2"/>
  <c r="M1156" i="2"/>
  <c r="N1156" i="2"/>
  <c r="O1157" i="2" s="1"/>
  <c r="L1156" i="2"/>
  <c r="J2440" i="2"/>
  <c r="T1156" i="2" l="1"/>
  <c r="S1155" i="2"/>
  <c r="Q1156" i="2"/>
  <c r="U1155" i="2"/>
  <c r="R1156" i="2"/>
  <c r="P1157" i="2"/>
  <c r="L1157" i="2"/>
  <c r="M1157" i="2"/>
  <c r="N1157" i="2"/>
  <c r="O1158" i="2" s="1"/>
  <c r="J2441" i="2"/>
  <c r="Q1157" i="2" l="1"/>
  <c r="T1157" i="2"/>
  <c r="U1156" i="2"/>
  <c r="S1156" i="2"/>
  <c r="R1157" i="2"/>
  <c r="M1158" i="2"/>
  <c r="P1158" i="2"/>
  <c r="L1158" i="2"/>
  <c r="N1158" i="2"/>
  <c r="O1159" i="2" s="1"/>
  <c r="J2442" i="2"/>
  <c r="Q1158" i="2" l="1"/>
  <c r="U1157" i="2"/>
  <c r="S1157" i="2"/>
  <c r="T1158" i="2"/>
  <c r="R1158" i="2"/>
  <c r="L1159" i="2"/>
  <c r="N1159" i="2"/>
  <c r="O1160" i="2" s="1"/>
  <c r="M1159" i="2"/>
  <c r="P1159" i="2"/>
  <c r="J2443" i="2"/>
  <c r="N1160" i="2" l="1"/>
  <c r="O1161" i="2" s="1"/>
  <c r="P1160" i="2"/>
  <c r="M1160" i="2"/>
  <c r="L1160" i="2"/>
  <c r="T1159" i="2"/>
  <c r="U1158" i="2"/>
  <c r="Q1159" i="2"/>
  <c r="S1158" i="2"/>
  <c r="R1159" i="2"/>
  <c r="J2444" i="2"/>
  <c r="Q1160" i="2" l="1"/>
  <c r="U1159" i="2"/>
  <c r="R1160" i="2"/>
  <c r="S1159" i="2"/>
  <c r="T1160" i="2"/>
  <c r="N1161" i="2"/>
  <c r="O1162" i="2" s="1"/>
  <c r="P1161" i="2"/>
  <c r="M1161" i="2"/>
  <c r="L1161" i="2"/>
  <c r="J2445" i="2"/>
  <c r="N1162" i="2" l="1"/>
  <c r="O1163" i="2" s="1"/>
  <c r="M1162" i="2"/>
  <c r="P1162" i="2"/>
  <c r="L1162" i="2"/>
  <c r="R1161" i="2"/>
  <c r="U1160" i="2"/>
  <c r="T1161" i="2"/>
  <c r="Q1161" i="2"/>
  <c r="S1160" i="2"/>
  <c r="J2446" i="2"/>
  <c r="Q1162" i="2" l="1"/>
  <c r="R1162" i="2"/>
  <c r="S1161" i="2"/>
  <c r="U1161" i="2"/>
  <c r="T1162" i="2"/>
  <c r="L1163" i="2"/>
  <c r="M1163" i="2"/>
  <c r="P1163" i="2"/>
  <c r="N1163" i="2"/>
  <c r="O1164" i="2" s="1"/>
  <c r="J2447" i="2"/>
  <c r="T1163" i="2" l="1"/>
  <c r="Q1163" i="2"/>
  <c r="U1162" i="2"/>
  <c r="R1163" i="2"/>
  <c r="S1162" i="2"/>
  <c r="L1164" i="2"/>
  <c r="P1164" i="2"/>
  <c r="M1164" i="2"/>
  <c r="N1164" i="2"/>
  <c r="O1165" i="2" s="1"/>
  <c r="J2448" i="2"/>
  <c r="S1163" i="2" l="1"/>
  <c r="Q1164" i="2"/>
  <c r="U1163" i="2"/>
  <c r="R1164" i="2"/>
  <c r="T1164" i="2"/>
  <c r="M1165" i="2"/>
  <c r="P1165" i="2"/>
  <c r="N1165" i="2"/>
  <c r="O1166" i="2" s="1"/>
  <c r="L1165" i="2"/>
  <c r="J2449" i="2"/>
  <c r="N1166" i="2" l="1"/>
  <c r="O1167" i="2" s="1"/>
  <c r="L1166" i="2"/>
  <c r="M1166" i="2"/>
  <c r="P1166" i="2"/>
  <c r="T1165" i="2"/>
  <c r="R1165" i="2"/>
  <c r="Q1165" i="2"/>
  <c r="U1164" i="2"/>
  <c r="S1164" i="2"/>
  <c r="J2450" i="2"/>
  <c r="R1166" i="2" l="1"/>
  <c r="U1165" i="2"/>
  <c r="Q1166" i="2"/>
  <c r="S1165" i="2"/>
  <c r="T1166" i="2"/>
  <c r="N1167" i="2"/>
  <c r="O1168" i="2" s="1"/>
  <c r="P1167" i="2"/>
  <c r="M1167" i="2"/>
  <c r="L1167" i="2"/>
  <c r="J2451" i="2"/>
  <c r="M1168" i="2" l="1"/>
  <c r="P1168" i="2"/>
  <c r="N1168" i="2"/>
  <c r="O1169" i="2" s="1"/>
  <c r="L1168" i="2"/>
  <c r="S1166" i="2"/>
  <c r="Q1167" i="2"/>
  <c r="R1167" i="2"/>
  <c r="T1167" i="2"/>
  <c r="U1166" i="2"/>
  <c r="J2452" i="2"/>
  <c r="P1169" i="2" l="1"/>
  <c r="N1169" i="2"/>
  <c r="O1170" i="2" s="1"/>
  <c r="L1169" i="2"/>
  <c r="M1169" i="2"/>
  <c r="T1168" i="2"/>
  <c r="S1167" i="2"/>
  <c r="R1168" i="2"/>
  <c r="Q1168" i="2"/>
  <c r="U1167" i="2"/>
  <c r="J2453" i="2"/>
  <c r="M1170" i="2" l="1"/>
  <c r="N1170" i="2"/>
  <c r="O1171" i="2" s="1"/>
  <c r="L1170" i="2"/>
  <c r="P1170" i="2"/>
  <c r="R1169" i="2"/>
  <c r="Q1169" i="2"/>
  <c r="U1168" i="2"/>
  <c r="T1169" i="2"/>
  <c r="S1168" i="2"/>
  <c r="J2454" i="2"/>
  <c r="S1169" i="2" l="1"/>
  <c r="T1170" i="2"/>
  <c r="Q1170" i="2"/>
  <c r="R1170" i="2"/>
  <c r="U1169" i="2"/>
  <c r="N1171" i="2"/>
  <c r="O1172" i="2" s="1"/>
  <c r="M1171" i="2"/>
  <c r="P1171" i="2"/>
  <c r="L1171" i="2"/>
  <c r="J2455" i="2"/>
  <c r="T1171" i="2" l="1"/>
  <c r="R1171" i="2"/>
  <c r="U1170" i="2"/>
  <c r="S1170" i="2"/>
  <c r="Q1171" i="2"/>
  <c r="N1172" i="2"/>
  <c r="O1173" i="2" s="1"/>
  <c r="L1172" i="2"/>
  <c r="P1172" i="2"/>
  <c r="M1172" i="2"/>
  <c r="J2456" i="2"/>
  <c r="N1173" i="2" l="1"/>
  <c r="O1174" i="2" s="1"/>
  <c r="P1173" i="2"/>
  <c r="L1173" i="2"/>
  <c r="M1173" i="2"/>
  <c r="U1171" i="2"/>
  <c r="T1172" i="2"/>
  <c r="Q1172" i="2"/>
  <c r="R1172" i="2"/>
  <c r="S1171" i="2"/>
  <c r="J2457" i="2"/>
  <c r="U1172" i="2" l="1"/>
  <c r="S1172" i="2"/>
  <c r="T1173" i="2"/>
  <c r="Q1173" i="2"/>
  <c r="R1173" i="2"/>
  <c r="M1174" i="2"/>
  <c r="N1174" i="2"/>
  <c r="O1175" i="2" s="1"/>
  <c r="L1174" i="2"/>
  <c r="P1174" i="2"/>
  <c r="J2458" i="2"/>
  <c r="L1175" i="2" l="1"/>
  <c r="P1175" i="2"/>
  <c r="M1175" i="2"/>
  <c r="N1175" i="2"/>
  <c r="O1176" i="2" s="1"/>
  <c r="Q1174" i="2"/>
  <c r="R1174" i="2"/>
  <c r="T1174" i="2"/>
  <c r="U1173" i="2"/>
  <c r="S1173" i="2"/>
  <c r="J2459" i="2"/>
  <c r="Q1175" i="2" l="1"/>
  <c r="R1175" i="2"/>
  <c r="S1174" i="2"/>
  <c r="T1175" i="2"/>
  <c r="U1174" i="2"/>
  <c r="L1176" i="2"/>
  <c r="N1176" i="2"/>
  <c r="O1177" i="2" s="1"/>
  <c r="M1176" i="2"/>
  <c r="P1176" i="2"/>
  <c r="J2460" i="2"/>
  <c r="P1177" i="2" l="1"/>
  <c r="M1177" i="2"/>
  <c r="N1177" i="2"/>
  <c r="O1178" i="2" s="1"/>
  <c r="L1177" i="2"/>
  <c r="S1175" i="2"/>
  <c r="U1175" i="2"/>
  <c r="R1176" i="2"/>
  <c r="Q1176" i="2"/>
  <c r="T1176" i="2"/>
  <c r="J2461" i="2"/>
  <c r="N1178" i="2" l="1"/>
  <c r="O1179" i="2" s="1"/>
  <c r="M1178" i="2"/>
  <c r="L1178" i="2"/>
  <c r="P1178" i="2"/>
  <c r="S1176" i="2"/>
  <c r="Q1177" i="2"/>
  <c r="R1177" i="2"/>
  <c r="U1176" i="2"/>
  <c r="T1177" i="2"/>
  <c r="J2462" i="2"/>
  <c r="R1178" i="2" l="1"/>
  <c r="Q1178" i="2"/>
  <c r="S1177" i="2"/>
  <c r="U1177" i="2"/>
  <c r="T1178" i="2"/>
  <c r="P1179" i="2"/>
  <c r="L1179" i="2"/>
  <c r="N1179" i="2"/>
  <c r="O1180" i="2" s="1"/>
  <c r="M1179" i="2"/>
  <c r="J2463" i="2"/>
  <c r="N1180" i="2" l="1"/>
  <c r="O1181" i="2" s="1"/>
  <c r="L1180" i="2"/>
  <c r="M1180" i="2"/>
  <c r="P1180" i="2"/>
  <c r="U1178" i="2"/>
  <c r="R1179" i="2"/>
  <c r="Q1179" i="2"/>
  <c r="S1178" i="2"/>
  <c r="T1179" i="2"/>
  <c r="J2464" i="2"/>
  <c r="S1179" i="2" l="1"/>
  <c r="U1179" i="2"/>
  <c r="Q1180" i="2"/>
  <c r="R1180" i="2"/>
  <c r="T1180" i="2"/>
  <c r="L1181" i="2"/>
  <c r="N1181" i="2"/>
  <c r="O1182" i="2" s="1"/>
  <c r="M1181" i="2"/>
  <c r="P1181" i="2"/>
  <c r="J2465" i="2"/>
  <c r="P1182" i="2" l="1"/>
  <c r="N1182" i="2"/>
  <c r="O1183" i="2" s="1"/>
  <c r="L1182" i="2"/>
  <c r="M1182" i="2"/>
  <c r="U1180" i="2"/>
  <c r="Q1181" i="2"/>
  <c r="S1180" i="2"/>
  <c r="R1181" i="2"/>
  <c r="T1181" i="2"/>
  <c r="J2466" i="2"/>
  <c r="M1183" i="2" l="1"/>
  <c r="P1183" i="2"/>
  <c r="N1183" i="2"/>
  <c r="O1184" i="2" s="1"/>
  <c r="L1183" i="2"/>
  <c r="S1181" i="2"/>
  <c r="U1181" i="2"/>
  <c r="T1182" i="2"/>
  <c r="R1182" i="2"/>
  <c r="Q1182" i="2"/>
  <c r="J2467" i="2"/>
  <c r="L1184" i="2" l="1"/>
  <c r="N1184" i="2"/>
  <c r="O1185" i="2" s="1"/>
  <c r="P1184" i="2"/>
  <c r="M1184" i="2"/>
  <c r="T1183" i="2"/>
  <c r="R1183" i="2"/>
  <c r="Q1183" i="2"/>
  <c r="S1182" i="2"/>
  <c r="U1182" i="2"/>
  <c r="J2468" i="2"/>
  <c r="Q1184" i="2" l="1"/>
  <c r="T1184" i="2"/>
  <c r="S1183" i="2"/>
  <c r="R1184" i="2"/>
  <c r="U1183" i="2"/>
  <c r="M1185" i="2"/>
  <c r="P1185" i="2"/>
  <c r="N1185" i="2"/>
  <c r="O1186" i="2" s="1"/>
  <c r="L1185" i="2"/>
  <c r="J2469" i="2"/>
  <c r="R1185" i="2" l="1"/>
  <c r="T1185" i="2"/>
  <c r="S1184" i="2"/>
  <c r="U1184" i="2"/>
  <c r="Q1185" i="2"/>
  <c r="P1186" i="2"/>
  <c r="N1186" i="2"/>
  <c r="O1187" i="2" s="1"/>
  <c r="M1186" i="2"/>
  <c r="L1186" i="2"/>
  <c r="J2470" i="2"/>
  <c r="L1187" i="2" l="1"/>
  <c r="P1187" i="2"/>
  <c r="N1187" i="2"/>
  <c r="O1188" i="2" s="1"/>
  <c r="M1187" i="2"/>
  <c r="T1186" i="2"/>
  <c r="R1186" i="2"/>
  <c r="S1185" i="2"/>
  <c r="U1185" i="2"/>
  <c r="Q1186" i="2"/>
  <c r="J2471" i="2"/>
  <c r="P1188" i="2" l="1"/>
  <c r="L1188" i="2"/>
  <c r="N1188" i="2"/>
  <c r="O1189" i="2" s="1"/>
  <c r="M1188" i="2"/>
  <c r="T1187" i="2"/>
  <c r="R1187" i="2"/>
  <c r="Q1187" i="2"/>
  <c r="S1186" i="2"/>
  <c r="U1186" i="2"/>
  <c r="J2472" i="2"/>
  <c r="N1189" i="2" l="1"/>
  <c r="O1190" i="2" s="1"/>
  <c r="L1189" i="2"/>
  <c r="M1189" i="2"/>
  <c r="P1189" i="2"/>
  <c r="S1187" i="2"/>
  <c r="T1188" i="2"/>
  <c r="U1187" i="2"/>
  <c r="Q1188" i="2"/>
  <c r="R1188" i="2"/>
  <c r="J2473" i="2"/>
  <c r="Q1189" i="2" l="1"/>
  <c r="U1188" i="2"/>
  <c r="S1188" i="2"/>
  <c r="R1189" i="2"/>
  <c r="T1189" i="2"/>
  <c r="M1190" i="2"/>
  <c r="N1190" i="2"/>
  <c r="O1191" i="2" s="1"/>
  <c r="P1190" i="2"/>
  <c r="L1190" i="2"/>
  <c r="J2474" i="2"/>
  <c r="L1191" i="2" l="1"/>
  <c r="P1191" i="2"/>
  <c r="N1191" i="2"/>
  <c r="O1192" i="2" s="1"/>
  <c r="M1191" i="2"/>
  <c r="S1189" i="2"/>
  <c r="R1190" i="2"/>
  <c r="Q1190" i="2"/>
  <c r="T1190" i="2"/>
  <c r="U1189" i="2"/>
  <c r="J2475" i="2"/>
  <c r="N1192" i="2" l="1"/>
  <c r="O1193" i="2" s="1"/>
  <c r="M1192" i="2"/>
  <c r="L1192" i="2"/>
  <c r="P1192" i="2"/>
  <c r="T1191" i="2"/>
  <c r="U1190" i="2"/>
  <c r="R1191" i="2"/>
  <c r="Q1191" i="2"/>
  <c r="S1190" i="2"/>
  <c r="J2476" i="2"/>
  <c r="T1192" i="2" l="1"/>
  <c r="R1192" i="2"/>
  <c r="U1191" i="2"/>
  <c r="S1191" i="2"/>
  <c r="Q1192" i="2"/>
  <c r="M1193" i="2"/>
  <c r="L1193" i="2"/>
  <c r="N1193" i="2"/>
  <c r="O1194" i="2" s="1"/>
  <c r="P1193" i="2"/>
  <c r="J2477" i="2"/>
  <c r="N1194" i="2" l="1"/>
  <c r="O1195" i="2" s="1"/>
  <c r="P1194" i="2"/>
  <c r="M1194" i="2"/>
  <c r="L1194" i="2"/>
  <c r="U1192" i="2"/>
  <c r="T1193" i="2"/>
  <c r="S1192" i="2"/>
  <c r="R1193" i="2"/>
  <c r="Q1193" i="2"/>
  <c r="J2478" i="2"/>
  <c r="R1194" i="2" l="1"/>
  <c r="Q1194" i="2"/>
  <c r="S1193" i="2"/>
  <c r="T1194" i="2"/>
  <c r="U1193" i="2"/>
  <c r="L1195" i="2"/>
  <c r="M1195" i="2"/>
  <c r="P1195" i="2"/>
  <c r="N1195" i="2"/>
  <c r="O1196" i="2" s="1"/>
  <c r="J2479" i="2"/>
  <c r="T1195" i="2" l="1"/>
  <c r="R1195" i="2"/>
  <c r="S1194" i="2"/>
  <c r="Q1195" i="2"/>
  <c r="U1194" i="2"/>
  <c r="N1196" i="2"/>
  <c r="O1197" i="2" s="1"/>
  <c r="L1196" i="2"/>
  <c r="M1196" i="2"/>
  <c r="P1196" i="2"/>
  <c r="J2480" i="2"/>
  <c r="P1197" i="2" l="1"/>
  <c r="M1197" i="2"/>
  <c r="N1197" i="2"/>
  <c r="O1198" i="2" s="1"/>
  <c r="L1197" i="2"/>
  <c r="R1196" i="2"/>
  <c r="Q1196" i="2"/>
  <c r="T1196" i="2"/>
  <c r="U1195" i="2"/>
  <c r="S1195" i="2"/>
  <c r="J2481" i="2"/>
  <c r="P1198" i="2" l="1"/>
  <c r="M1198" i="2"/>
  <c r="L1198" i="2"/>
  <c r="N1198" i="2"/>
  <c r="O1199" i="2" s="1"/>
  <c r="R1197" i="2"/>
  <c r="S1196" i="2"/>
  <c r="U1196" i="2"/>
  <c r="T1197" i="2"/>
  <c r="Q1197" i="2"/>
  <c r="J2482" i="2"/>
  <c r="N1199" i="2" l="1"/>
  <c r="O1200" i="2" s="1"/>
  <c r="M1199" i="2"/>
  <c r="P1199" i="2"/>
  <c r="L1199" i="2"/>
  <c r="U1197" i="2"/>
  <c r="Q1198" i="2"/>
  <c r="R1198" i="2"/>
  <c r="S1197" i="2"/>
  <c r="T1198" i="2"/>
  <c r="J2483" i="2"/>
  <c r="T1199" i="2" l="1"/>
  <c r="Q1199" i="2"/>
  <c r="U1198" i="2"/>
  <c r="S1198" i="2"/>
  <c r="R1199" i="2"/>
  <c r="M1200" i="2"/>
  <c r="L1200" i="2"/>
  <c r="N1200" i="2"/>
  <c r="O1201" i="2" s="1"/>
  <c r="P1200" i="2"/>
  <c r="J2484" i="2"/>
  <c r="P1201" i="2" l="1"/>
  <c r="N1201" i="2"/>
  <c r="O1202" i="2" s="1"/>
  <c r="M1201" i="2"/>
  <c r="L1201" i="2"/>
  <c r="S1199" i="2"/>
  <c r="Q1200" i="2"/>
  <c r="T1200" i="2"/>
  <c r="R1200" i="2"/>
  <c r="U1199" i="2"/>
  <c r="J2485" i="2"/>
  <c r="P1202" i="2" l="1"/>
  <c r="L1202" i="2"/>
  <c r="M1202" i="2"/>
  <c r="N1202" i="2"/>
  <c r="O1203" i="2" s="1"/>
  <c r="T1201" i="2"/>
  <c r="Q1201" i="2"/>
  <c r="R1201" i="2"/>
  <c r="U1200" i="2"/>
  <c r="S1200" i="2"/>
  <c r="J2486" i="2"/>
  <c r="P1203" i="2" l="1"/>
  <c r="M1203" i="2"/>
  <c r="L1203" i="2"/>
  <c r="N1203" i="2"/>
  <c r="O1204" i="2" s="1"/>
  <c r="S1201" i="2"/>
  <c r="Q1202" i="2"/>
  <c r="R1202" i="2"/>
  <c r="T1202" i="2"/>
  <c r="U1201" i="2"/>
  <c r="J2487" i="2"/>
  <c r="L1204" i="2" l="1"/>
  <c r="P1204" i="2"/>
  <c r="N1204" i="2"/>
  <c r="O1205" i="2" s="1"/>
  <c r="M1204" i="2"/>
  <c r="R1203" i="2"/>
  <c r="U1202" i="2"/>
  <c r="S1202" i="2"/>
  <c r="T1203" i="2"/>
  <c r="Q1203" i="2"/>
  <c r="J2488" i="2"/>
  <c r="M1205" i="2" l="1"/>
  <c r="P1205" i="2"/>
  <c r="L1205" i="2"/>
  <c r="N1205" i="2"/>
  <c r="O1206" i="2" s="1"/>
  <c r="S1203" i="2"/>
  <c r="T1204" i="2"/>
  <c r="Q1204" i="2"/>
  <c r="R1204" i="2"/>
  <c r="U1203" i="2"/>
  <c r="J2489" i="2"/>
  <c r="P1206" i="2" l="1"/>
  <c r="L1206" i="2"/>
  <c r="N1206" i="2"/>
  <c r="O1207" i="2" s="1"/>
  <c r="M1206" i="2"/>
  <c r="T1205" i="2"/>
  <c r="S1204" i="2"/>
  <c r="R1205" i="2"/>
  <c r="Q1205" i="2"/>
  <c r="U1204" i="2"/>
  <c r="J2490" i="2"/>
  <c r="M1207" i="2" l="1"/>
  <c r="N1207" i="2"/>
  <c r="O1208" i="2" s="1"/>
  <c r="L1207" i="2"/>
  <c r="P1207" i="2"/>
  <c r="T1206" i="2"/>
  <c r="Q1206" i="2"/>
  <c r="S1205" i="2"/>
  <c r="R1206" i="2"/>
  <c r="U1205" i="2"/>
  <c r="J2491" i="2"/>
  <c r="U1206" i="2" l="1"/>
  <c r="S1206" i="2"/>
  <c r="Q1207" i="2"/>
  <c r="T1207" i="2"/>
  <c r="R1207" i="2"/>
  <c r="M1208" i="2"/>
  <c r="L1208" i="2"/>
  <c r="N1208" i="2"/>
  <c r="O1209" i="2" s="1"/>
  <c r="P1208" i="2"/>
  <c r="J2492" i="2"/>
  <c r="M1209" i="2" l="1"/>
  <c r="L1209" i="2"/>
  <c r="N1209" i="2"/>
  <c r="O1210" i="2" s="1"/>
  <c r="P1209" i="2"/>
  <c r="U1207" i="2"/>
  <c r="R1208" i="2"/>
  <c r="S1207" i="2"/>
  <c r="Q1208" i="2"/>
  <c r="T1208" i="2"/>
  <c r="J2493" i="2"/>
  <c r="N1210" i="2" l="1"/>
  <c r="O1211" i="2" s="1"/>
  <c r="L1210" i="2"/>
  <c r="M1210" i="2"/>
  <c r="P1210" i="2"/>
  <c r="Q1209" i="2"/>
  <c r="R1209" i="2"/>
  <c r="S1208" i="2"/>
  <c r="T1209" i="2"/>
  <c r="U1208" i="2"/>
  <c r="J2494" i="2"/>
  <c r="U1209" i="2" l="1"/>
  <c r="Q1210" i="2"/>
  <c r="S1209" i="2"/>
  <c r="R1210" i="2"/>
  <c r="T1210" i="2"/>
  <c r="P1211" i="2"/>
  <c r="L1211" i="2"/>
  <c r="M1211" i="2"/>
  <c r="N1211" i="2"/>
  <c r="O1212" i="2" s="1"/>
  <c r="J2495" i="2"/>
  <c r="S1210" i="2" l="1"/>
  <c r="Q1211" i="2"/>
  <c r="R1211" i="2"/>
  <c r="U1210" i="2"/>
  <c r="T1211" i="2"/>
  <c r="M1212" i="2"/>
  <c r="L1212" i="2"/>
  <c r="N1212" i="2"/>
  <c r="O1213" i="2" s="1"/>
  <c r="P1212" i="2"/>
  <c r="J2496" i="2"/>
  <c r="P1213" i="2" l="1"/>
  <c r="N1213" i="2"/>
  <c r="O1214" i="2" s="1"/>
  <c r="M1213" i="2"/>
  <c r="L1213" i="2"/>
  <c r="U1211" i="2"/>
  <c r="T1212" i="2"/>
  <c r="S1211" i="2"/>
  <c r="Q1212" i="2"/>
  <c r="R1212" i="2"/>
  <c r="J2497" i="2"/>
  <c r="L1214" i="2" l="1"/>
  <c r="P1214" i="2"/>
  <c r="N1214" i="2"/>
  <c r="O1215" i="2" s="1"/>
  <c r="M1214" i="2"/>
  <c r="S1212" i="2"/>
  <c r="U1212" i="2"/>
  <c r="Q1213" i="2"/>
  <c r="T1213" i="2"/>
  <c r="R1213" i="2"/>
  <c r="J2498" i="2"/>
  <c r="P1215" i="2" l="1"/>
  <c r="L1215" i="2"/>
  <c r="M1215" i="2"/>
  <c r="N1215" i="2"/>
  <c r="O1216" i="2" s="1"/>
  <c r="R1214" i="2"/>
  <c r="S1213" i="2"/>
  <c r="Q1214" i="2"/>
  <c r="U1213" i="2"/>
  <c r="T1214" i="2"/>
  <c r="J2499" i="2"/>
  <c r="M1216" i="2" l="1"/>
  <c r="L1216" i="2"/>
  <c r="P1216" i="2"/>
  <c r="N1216" i="2"/>
  <c r="O1217" i="2" s="1"/>
  <c r="S1214" i="2"/>
  <c r="R1215" i="2"/>
  <c r="T1215" i="2"/>
  <c r="U1214" i="2"/>
  <c r="Q1215" i="2"/>
  <c r="J2500" i="2"/>
  <c r="M1217" i="2" l="1"/>
  <c r="L1217" i="2"/>
  <c r="P1217" i="2"/>
  <c r="N1217" i="2"/>
  <c r="O1218" i="2" s="1"/>
  <c r="R1216" i="2"/>
  <c r="T1216" i="2"/>
  <c r="Q1216" i="2"/>
  <c r="S1215" i="2"/>
  <c r="U1215" i="2"/>
  <c r="J2501" i="2"/>
  <c r="S1216" i="2" l="1"/>
  <c r="T1217" i="2"/>
  <c r="R1217" i="2"/>
  <c r="Q1217" i="2"/>
  <c r="U1216" i="2"/>
  <c r="N1218" i="2"/>
  <c r="O1219" i="2" s="1"/>
  <c r="L1218" i="2"/>
  <c r="P1218" i="2"/>
  <c r="M1218" i="2"/>
  <c r="J2502" i="2"/>
  <c r="S1217" i="2" l="1"/>
  <c r="U1217" i="2"/>
  <c r="T1218" i="2"/>
  <c r="R1218" i="2"/>
  <c r="Q1218" i="2"/>
  <c r="N1219" i="2"/>
  <c r="O1220" i="2" s="1"/>
  <c r="M1219" i="2"/>
  <c r="P1219" i="2"/>
  <c r="L1219" i="2"/>
  <c r="J2503" i="2"/>
  <c r="T1219" i="2" l="1"/>
  <c r="R1219" i="2"/>
  <c r="Q1219" i="2"/>
  <c r="S1218" i="2"/>
  <c r="U1218" i="2"/>
  <c r="M1220" i="2"/>
  <c r="N1220" i="2"/>
  <c r="O1221" i="2" s="1"/>
  <c r="P1220" i="2"/>
  <c r="L1220" i="2"/>
  <c r="J2504" i="2"/>
  <c r="T1220" i="2" l="1"/>
  <c r="U1219" i="2"/>
  <c r="S1219" i="2"/>
  <c r="Q1220" i="2"/>
  <c r="R1220" i="2"/>
  <c r="L1221" i="2"/>
  <c r="N1221" i="2"/>
  <c r="O1222" i="2" s="1"/>
  <c r="M1221" i="2"/>
  <c r="P1221" i="2"/>
  <c r="J2505" i="2"/>
  <c r="P1222" i="2" l="1"/>
  <c r="L1222" i="2"/>
  <c r="N1222" i="2"/>
  <c r="O1223" i="2" s="1"/>
  <c r="M1222" i="2"/>
  <c r="S1220" i="2"/>
  <c r="T1221" i="2"/>
  <c r="R1221" i="2"/>
  <c r="Q1221" i="2"/>
  <c r="U1220" i="2"/>
  <c r="J2506" i="2"/>
  <c r="M1223" i="2" l="1"/>
  <c r="L1223" i="2"/>
  <c r="P1223" i="2"/>
  <c r="N1223" i="2"/>
  <c r="O1224" i="2" s="1"/>
  <c r="T1222" i="2"/>
  <c r="R1222" i="2"/>
  <c r="U1221" i="2"/>
  <c r="Q1222" i="2"/>
  <c r="S1221" i="2"/>
  <c r="J2507" i="2"/>
  <c r="T1223" i="2" l="1"/>
  <c r="R1223" i="2"/>
  <c r="U1222" i="2"/>
  <c r="Q1223" i="2"/>
  <c r="S1222" i="2"/>
  <c r="M1224" i="2"/>
  <c r="P1224" i="2"/>
  <c r="L1224" i="2"/>
  <c r="N1224" i="2"/>
  <c r="O1225" i="2" s="1"/>
  <c r="J2508" i="2"/>
  <c r="T1224" i="2" l="1"/>
  <c r="U1223" i="2"/>
  <c r="Q1224" i="2"/>
  <c r="R1224" i="2"/>
  <c r="S1223" i="2"/>
  <c r="N1225" i="2"/>
  <c r="O1226" i="2" s="1"/>
  <c r="P1225" i="2"/>
  <c r="M1225" i="2"/>
  <c r="L1225" i="2"/>
  <c r="J2509" i="2"/>
  <c r="N1226" i="2" l="1"/>
  <c r="O1227" i="2" s="1"/>
  <c r="P1226" i="2"/>
  <c r="M1226" i="2"/>
  <c r="L1226" i="2"/>
  <c r="Q1225" i="2"/>
  <c r="S1224" i="2"/>
  <c r="T1225" i="2"/>
  <c r="U1224" i="2"/>
  <c r="R1225" i="2"/>
  <c r="J2510" i="2"/>
  <c r="U1225" i="2" l="1"/>
  <c r="S1225" i="2"/>
  <c r="Q1226" i="2"/>
  <c r="T1226" i="2"/>
  <c r="R1226" i="2"/>
  <c r="N1227" i="2"/>
  <c r="O1228" i="2" s="1"/>
  <c r="L1227" i="2"/>
  <c r="P1227" i="2"/>
  <c r="M1227" i="2"/>
  <c r="J2511" i="2"/>
  <c r="Q1227" i="2" l="1"/>
  <c r="R1227" i="2"/>
  <c r="T1227" i="2"/>
  <c r="U1226" i="2"/>
  <c r="S1226" i="2"/>
  <c r="N1228" i="2"/>
  <c r="O1229" i="2" s="1"/>
  <c r="M1228" i="2"/>
  <c r="P1228" i="2"/>
  <c r="L1228" i="2"/>
  <c r="J2512" i="2"/>
  <c r="R1228" i="2" l="1"/>
  <c r="U1227" i="2"/>
  <c r="S1227" i="2"/>
  <c r="T1228" i="2"/>
  <c r="Q1228" i="2"/>
  <c r="L1229" i="2"/>
  <c r="M1229" i="2"/>
  <c r="N1229" i="2"/>
  <c r="O1230" i="2" s="1"/>
  <c r="P1229" i="2"/>
  <c r="J2513" i="2"/>
  <c r="N1230" i="2" l="1"/>
  <c r="O1231" i="2" s="1"/>
  <c r="L1230" i="2"/>
  <c r="P1230" i="2"/>
  <c r="M1230" i="2"/>
  <c r="T1229" i="2"/>
  <c r="U1228" i="2"/>
  <c r="R1229" i="2"/>
  <c r="Q1229" i="2"/>
  <c r="S1228" i="2"/>
  <c r="J2514" i="2"/>
  <c r="R1230" i="2" l="1"/>
  <c r="Q1230" i="2"/>
  <c r="S1229" i="2"/>
  <c r="U1229" i="2"/>
  <c r="T1230" i="2"/>
  <c r="N1231" i="2"/>
  <c r="O1232" i="2" s="1"/>
  <c r="P1231" i="2"/>
  <c r="M1231" i="2"/>
  <c r="L1231" i="2"/>
  <c r="J2515" i="2"/>
  <c r="Q1231" i="2" l="1"/>
  <c r="U1230" i="2"/>
  <c r="S1230" i="2"/>
  <c r="T1231" i="2"/>
  <c r="R1231" i="2"/>
  <c r="P1232" i="2"/>
  <c r="L1232" i="2"/>
  <c r="M1232" i="2"/>
  <c r="N1232" i="2"/>
  <c r="O1233" i="2" s="1"/>
  <c r="J2516" i="2"/>
  <c r="T1232" i="2" l="1"/>
  <c r="S1231" i="2"/>
  <c r="U1231" i="2"/>
  <c r="R1232" i="2"/>
  <c r="Q1232" i="2"/>
  <c r="P1233" i="2"/>
  <c r="M1233" i="2"/>
  <c r="L1233" i="2"/>
  <c r="N1233" i="2"/>
  <c r="O1234" i="2" s="1"/>
  <c r="J2517" i="2"/>
  <c r="Q1233" i="2" l="1"/>
  <c r="U1232" i="2"/>
  <c r="T1233" i="2"/>
  <c r="R1233" i="2"/>
  <c r="S1232" i="2"/>
  <c r="N1234" i="2"/>
  <c r="O1235" i="2" s="1"/>
  <c r="L1234" i="2"/>
  <c r="M1234" i="2"/>
  <c r="P1234" i="2"/>
  <c r="J2518" i="2"/>
  <c r="M1235" i="2" l="1"/>
  <c r="N1235" i="2"/>
  <c r="O1236" i="2" s="1"/>
  <c r="L1235" i="2"/>
  <c r="P1235" i="2"/>
  <c r="U1233" i="2"/>
  <c r="S1233" i="2"/>
  <c r="R1234" i="2"/>
  <c r="Q1234" i="2"/>
  <c r="T1234" i="2"/>
  <c r="J2519" i="2"/>
  <c r="N1236" i="2" l="1"/>
  <c r="O1237" i="2" s="1"/>
  <c r="M1236" i="2"/>
  <c r="L1236" i="2"/>
  <c r="P1236" i="2"/>
  <c r="Q1235" i="2"/>
  <c r="U1234" i="2"/>
  <c r="S1234" i="2"/>
  <c r="T1235" i="2"/>
  <c r="R1235" i="2"/>
  <c r="J2520" i="2"/>
  <c r="R1236" i="2" l="1"/>
  <c r="S1235" i="2"/>
  <c r="U1235" i="2"/>
  <c r="Q1236" i="2"/>
  <c r="T1236" i="2"/>
  <c r="P1237" i="2"/>
  <c r="M1237" i="2"/>
  <c r="N1237" i="2"/>
  <c r="O1238" i="2" s="1"/>
  <c r="L1237" i="2"/>
  <c r="J2521" i="2"/>
  <c r="N1238" i="2" l="1"/>
  <c r="O1239" i="2" s="1"/>
  <c r="P1238" i="2"/>
  <c r="L1238" i="2"/>
  <c r="M1238" i="2"/>
  <c r="S1236" i="2"/>
  <c r="U1236" i="2"/>
  <c r="R1237" i="2"/>
  <c r="Q1237" i="2"/>
  <c r="T1237" i="2"/>
  <c r="J2522" i="2"/>
  <c r="U1237" i="2" l="1"/>
  <c r="Q1238" i="2"/>
  <c r="S1237" i="2"/>
  <c r="T1238" i="2"/>
  <c r="R1238" i="2"/>
  <c r="L1239" i="2"/>
  <c r="N1239" i="2"/>
  <c r="O1240" i="2" s="1"/>
  <c r="P1239" i="2"/>
  <c r="M1239" i="2"/>
  <c r="J2523" i="2"/>
  <c r="M1240" i="2" l="1"/>
  <c r="P1240" i="2"/>
  <c r="L1240" i="2"/>
  <c r="N1240" i="2"/>
  <c r="O1241" i="2" s="1"/>
  <c r="Q1239" i="2"/>
  <c r="S1238" i="2"/>
  <c r="T1239" i="2"/>
  <c r="R1239" i="2"/>
  <c r="U1238" i="2"/>
  <c r="J2524" i="2"/>
  <c r="P1241" i="2" l="1"/>
  <c r="M1241" i="2"/>
  <c r="N1241" i="2"/>
  <c r="O1242" i="2" s="1"/>
  <c r="L1241" i="2"/>
  <c r="Q1240" i="2"/>
  <c r="T1240" i="2"/>
  <c r="R1240" i="2"/>
  <c r="U1239" i="2"/>
  <c r="S1239" i="2"/>
  <c r="J2525" i="2"/>
  <c r="M1242" i="2" l="1"/>
  <c r="L1242" i="2"/>
  <c r="P1242" i="2"/>
  <c r="N1242" i="2"/>
  <c r="O1243" i="2" s="1"/>
  <c r="S1240" i="2"/>
  <c r="T1241" i="2"/>
  <c r="U1240" i="2"/>
  <c r="R1241" i="2"/>
  <c r="Q1241" i="2"/>
  <c r="J2526" i="2"/>
  <c r="S1241" i="2" l="1"/>
  <c r="R1242" i="2"/>
  <c r="T1242" i="2"/>
  <c r="Q1242" i="2"/>
  <c r="U1241" i="2"/>
  <c r="P1243" i="2"/>
  <c r="L1243" i="2"/>
  <c r="N1243" i="2"/>
  <c r="O1244" i="2" s="1"/>
  <c r="M1243" i="2"/>
  <c r="J2527" i="2"/>
  <c r="U1242" i="2" l="1"/>
  <c r="R1243" i="2"/>
  <c r="Q1243" i="2"/>
  <c r="S1242" i="2"/>
  <c r="T1243" i="2"/>
  <c r="M1244" i="2"/>
  <c r="L1244" i="2"/>
  <c r="N1244" i="2"/>
  <c r="O1245" i="2" s="1"/>
  <c r="P1244" i="2"/>
  <c r="J2528" i="2"/>
  <c r="M1245" i="2" l="1"/>
  <c r="N1245" i="2"/>
  <c r="O1246" i="2" s="1"/>
  <c r="P1245" i="2"/>
  <c r="L1245" i="2"/>
  <c r="U1243" i="2"/>
  <c r="T1244" i="2"/>
  <c r="S1243" i="2"/>
  <c r="R1244" i="2"/>
  <c r="Q1244" i="2"/>
  <c r="J2529" i="2"/>
  <c r="U1244" i="2" l="1"/>
  <c r="S1244" i="2"/>
  <c r="T1245" i="2"/>
  <c r="R1245" i="2"/>
  <c r="Q1245" i="2"/>
  <c r="P1246" i="2"/>
  <c r="M1246" i="2"/>
  <c r="L1246" i="2"/>
  <c r="N1246" i="2"/>
  <c r="O1247" i="2" s="1"/>
  <c r="J2530" i="2"/>
  <c r="S1245" i="2" l="1"/>
  <c r="R1246" i="2"/>
  <c r="Q1246" i="2"/>
  <c r="T1246" i="2"/>
  <c r="U1245" i="2"/>
  <c r="N1247" i="2"/>
  <c r="O1248" i="2" s="1"/>
  <c r="M1247" i="2"/>
  <c r="L1247" i="2"/>
  <c r="P1247" i="2"/>
  <c r="J2531" i="2"/>
  <c r="P1248" i="2" l="1"/>
  <c r="L1248" i="2"/>
  <c r="M1248" i="2"/>
  <c r="N1248" i="2"/>
  <c r="O1249" i="2" s="1"/>
  <c r="Q1247" i="2"/>
  <c r="U1246" i="2"/>
  <c r="T1247" i="2"/>
  <c r="S1246" i="2"/>
  <c r="R1247" i="2"/>
  <c r="J2532" i="2"/>
  <c r="M1249" i="2" l="1"/>
  <c r="N1249" i="2"/>
  <c r="O1250" i="2" s="1"/>
  <c r="P1249" i="2"/>
  <c r="L1249" i="2"/>
  <c r="S1247" i="2"/>
  <c r="Q1248" i="2"/>
  <c r="R1248" i="2"/>
  <c r="T1248" i="2"/>
  <c r="U1247" i="2"/>
  <c r="J2533" i="2"/>
  <c r="Q1249" i="2" l="1"/>
  <c r="S1248" i="2"/>
  <c r="U1248" i="2"/>
  <c r="R1249" i="2"/>
  <c r="T1249" i="2"/>
  <c r="P1250" i="2"/>
  <c r="N1250" i="2"/>
  <c r="O1251" i="2" s="1"/>
  <c r="L1250" i="2"/>
  <c r="M1250" i="2"/>
  <c r="J2534" i="2"/>
  <c r="N1251" i="2" l="1"/>
  <c r="O1252" i="2" s="1"/>
  <c r="L1251" i="2"/>
  <c r="P1251" i="2"/>
  <c r="M1251" i="2"/>
  <c r="T1250" i="2"/>
  <c r="R1250" i="2"/>
  <c r="Q1250" i="2"/>
  <c r="U1249" i="2"/>
  <c r="S1249" i="2"/>
  <c r="J2535" i="2"/>
  <c r="U1250" i="2" l="1"/>
  <c r="S1250" i="2"/>
  <c r="T1251" i="2"/>
  <c r="R1251" i="2"/>
  <c r="Q1251" i="2"/>
  <c r="M1252" i="2"/>
  <c r="N1252" i="2"/>
  <c r="O1253" i="2" s="1"/>
  <c r="L1252" i="2"/>
  <c r="P1252" i="2"/>
  <c r="J2536" i="2"/>
  <c r="N1253" i="2" l="1"/>
  <c r="O1254" i="2" s="1"/>
  <c r="P1253" i="2"/>
  <c r="M1253" i="2"/>
  <c r="L1253" i="2"/>
  <c r="R1252" i="2"/>
  <c r="U1251" i="2"/>
  <c r="Q1252" i="2"/>
  <c r="S1251" i="2"/>
  <c r="T1252" i="2"/>
  <c r="J2537" i="2"/>
  <c r="U1252" i="2" l="1"/>
  <c r="S1252" i="2"/>
  <c r="T1253" i="2"/>
  <c r="R1253" i="2"/>
  <c r="Q1253" i="2"/>
  <c r="N1254" i="2"/>
  <c r="O1255" i="2" s="1"/>
  <c r="L1254" i="2"/>
  <c r="M1254" i="2"/>
  <c r="P1254" i="2"/>
  <c r="J2538" i="2"/>
  <c r="N1255" i="2" l="1"/>
  <c r="O1256" i="2" s="1"/>
  <c r="L1255" i="2"/>
  <c r="M1255" i="2"/>
  <c r="P1255" i="2"/>
  <c r="R1254" i="2"/>
  <c r="T1254" i="2"/>
  <c r="Q1254" i="2"/>
  <c r="U1253" i="2"/>
  <c r="S1253" i="2"/>
  <c r="J2539" i="2"/>
  <c r="U1254" i="2" l="1"/>
  <c r="S1254" i="2"/>
  <c r="R1255" i="2"/>
  <c r="T1255" i="2"/>
  <c r="Q1255" i="2"/>
  <c r="L1256" i="2"/>
  <c r="N1256" i="2"/>
  <c r="O1257" i="2" s="1"/>
  <c r="P1256" i="2"/>
  <c r="M1256" i="2"/>
  <c r="J2540" i="2"/>
  <c r="P1257" i="2" l="1"/>
  <c r="N1257" i="2"/>
  <c r="O1258" i="2" s="1"/>
  <c r="L1257" i="2"/>
  <c r="M1257" i="2"/>
  <c r="R1256" i="2"/>
  <c r="T1256" i="2"/>
  <c r="U1255" i="2"/>
  <c r="Q1256" i="2"/>
  <c r="S1255" i="2"/>
  <c r="J2541" i="2"/>
  <c r="M1258" i="2" l="1"/>
  <c r="L1258" i="2"/>
  <c r="P1258" i="2"/>
  <c r="N1258" i="2"/>
  <c r="O1259" i="2" s="1"/>
  <c r="S1256" i="2"/>
  <c r="U1256" i="2"/>
  <c r="T1257" i="2"/>
  <c r="Q1257" i="2"/>
  <c r="R1257" i="2"/>
  <c r="J2542" i="2"/>
  <c r="Q1258" i="2" l="1"/>
  <c r="T1258" i="2"/>
  <c r="U1257" i="2"/>
  <c r="S1257" i="2"/>
  <c r="R1258" i="2"/>
  <c r="M1259" i="2"/>
  <c r="P1259" i="2"/>
  <c r="L1259" i="2"/>
  <c r="N1259" i="2"/>
  <c r="O1260" i="2" s="1"/>
  <c r="J2543" i="2"/>
  <c r="U1258" i="2" l="1"/>
  <c r="S1258" i="2"/>
  <c r="R1259" i="2"/>
  <c r="T1259" i="2"/>
  <c r="Q1259" i="2"/>
  <c r="N1260" i="2"/>
  <c r="O1261" i="2" s="1"/>
  <c r="P1260" i="2"/>
  <c r="L1260" i="2"/>
  <c r="M1260" i="2"/>
  <c r="J2544" i="2"/>
  <c r="R1260" i="2" l="1"/>
  <c r="S1259" i="2"/>
  <c r="T1260" i="2"/>
  <c r="Q1260" i="2"/>
  <c r="U1259" i="2"/>
  <c r="N1261" i="2"/>
  <c r="O1262" i="2" s="1"/>
  <c r="L1261" i="2"/>
  <c r="M1261" i="2"/>
  <c r="P1261" i="2"/>
  <c r="J2545" i="2"/>
  <c r="M1262" i="2" l="1"/>
  <c r="L1262" i="2"/>
  <c r="P1262" i="2"/>
  <c r="N1262" i="2"/>
  <c r="O1263" i="2" s="1"/>
  <c r="S1260" i="2"/>
  <c r="T1261" i="2"/>
  <c r="U1260" i="2"/>
  <c r="Q1261" i="2"/>
  <c r="R1261" i="2"/>
  <c r="J2546" i="2"/>
  <c r="Q1262" i="2" l="1"/>
  <c r="T1262" i="2"/>
  <c r="S1261" i="2"/>
  <c r="U1261" i="2"/>
  <c r="R1262" i="2"/>
  <c r="P1263" i="2"/>
  <c r="N1263" i="2"/>
  <c r="O1264" i="2" s="1"/>
  <c r="L1263" i="2"/>
  <c r="M1263" i="2"/>
  <c r="J2547" i="2"/>
  <c r="R1263" i="2" l="1"/>
  <c r="T1263" i="2"/>
  <c r="U1262" i="2"/>
  <c r="S1262" i="2"/>
  <c r="Q1263" i="2"/>
  <c r="N1264" i="2"/>
  <c r="O1265" i="2" s="1"/>
  <c r="P1264" i="2"/>
  <c r="M1264" i="2"/>
  <c r="L1264" i="2"/>
  <c r="J2548" i="2"/>
  <c r="U1263" i="2" l="1"/>
  <c r="Q1264" i="2"/>
  <c r="T1264" i="2"/>
  <c r="R1264" i="2"/>
  <c r="S1263" i="2"/>
  <c r="P1265" i="2"/>
  <c r="M1265" i="2"/>
  <c r="N1265" i="2"/>
  <c r="O1266" i="2" s="1"/>
  <c r="L1265" i="2"/>
  <c r="J2549" i="2"/>
  <c r="U1264" i="2" l="1"/>
  <c r="T1265" i="2"/>
  <c r="S1264" i="2"/>
  <c r="Q1265" i="2"/>
  <c r="R1265" i="2"/>
  <c r="L1266" i="2"/>
  <c r="M1266" i="2"/>
  <c r="P1266" i="2"/>
  <c r="N1266" i="2"/>
  <c r="O1267" i="2" s="1"/>
  <c r="J2550" i="2"/>
  <c r="S1265" i="2" l="1"/>
  <c r="R1266" i="2"/>
  <c r="T1266" i="2"/>
  <c r="U1265" i="2"/>
  <c r="Q1266" i="2"/>
  <c r="M1267" i="2"/>
  <c r="P1267" i="2"/>
  <c r="L1267" i="2"/>
  <c r="N1267" i="2"/>
  <c r="O1268" i="2" s="1"/>
  <c r="J2551" i="2"/>
  <c r="R1267" i="2" l="1"/>
  <c r="T1267" i="2"/>
  <c r="S1266" i="2"/>
  <c r="Q1267" i="2"/>
  <c r="U1266" i="2"/>
  <c r="M1268" i="2"/>
  <c r="N1268" i="2"/>
  <c r="O1269" i="2" s="1"/>
  <c r="L1268" i="2"/>
  <c r="P1268" i="2"/>
  <c r="J2552" i="2"/>
  <c r="N1269" i="2" l="1"/>
  <c r="O1270" i="2" s="1"/>
  <c r="P1269" i="2"/>
  <c r="M1269" i="2"/>
  <c r="L1269" i="2"/>
  <c r="T1268" i="2"/>
  <c r="U1267" i="2"/>
  <c r="R1268" i="2"/>
  <c r="Q1268" i="2"/>
  <c r="S1267" i="2"/>
  <c r="J2553" i="2"/>
  <c r="T1269" i="2" l="1"/>
  <c r="U1268" i="2"/>
  <c r="R1269" i="2"/>
  <c r="S1268" i="2"/>
  <c r="Q1269" i="2"/>
  <c r="P1270" i="2"/>
  <c r="L1270" i="2"/>
  <c r="M1270" i="2"/>
  <c r="N1270" i="2"/>
  <c r="O1271" i="2" s="1"/>
  <c r="J2554" i="2"/>
  <c r="R1270" i="2" l="1"/>
  <c r="S1269" i="2"/>
  <c r="Q1270" i="2"/>
  <c r="T1270" i="2"/>
  <c r="U1269" i="2"/>
  <c r="L1271" i="2"/>
  <c r="N1271" i="2"/>
  <c r="O1272" i="2" s="1"/>
  <c r="P1271" i="2"/>
  <c r="M1271" i="2"/>
  <c r="J2555" i="2"/>
  <c r="R1271" i="2" l="1"/>
  <c r="Q1271" i="2"/>
  <c r="U1270" i="2"/>
  <c r="S1270" i="2"/>
  <c r="T1271" i="2"/>
  <c r="P1272" i="2"/>
  <c r="N1272" i="2"/>
  <c r="O1273" i="2" s="1"/>
  <c r="L1272" i="2"/>
  <c r="M1272" i="2"/>
  <c r="J2556" i="2"/>
  <c r="U1271" i="2" l="1"/>
  <c r="T1272" i="2"/>
  <c r="Q1272" i="2"/>
  <c r="R1272" i="2"/>
  <c r="S1271" i="2"/>
  <c r="L1273" i="2"/>
  <c r="P1273" i="2"/>
  <c r="N1273" i="2"/>
  <c r="O1274" i="2" s="1"/>
  <c r="M1273" i="2"/>
  <c r="J2557" i="2"/>
  <c r="L1274" i="2" l="1"/>
  <c r="N1274" i="2"/>
  <c r="O1275" i="2" s="1"/>
  <c r="P1274" i="2"/>
  <c r="M1274" i="2"/>
  <c r="Q1273" i="2"/>
  <c r="S1272" i="2"/>
  <c r="U1272" i="2"/>
  <c r="T1273" i="2"/>
  <c r="R1273" i="2"/>
  <c r="J2558" i="2"/>
  <c r="T1274" i="2" l="1"/>
  <c r="R1274" i="2"/>
  <c r="U1273" i="2"/>
  <c r="Q1274" i="2"/>
  <c r="S1273" i="2"/>
  <c r="L1275" i="2"/>
  <c r="N1275" i="2"/>
  <c r="O1276" i="2" s="1"/>
  <c r="P1275" i="2"/>
  <c r="M1275" i="2"/>
  <c r="J2559" i="2"/>
  <c r="P1276" i="2" l="1"/>
  <c r="N1276" i="2"/>
  <c r="O1277" i="2" s="1"/>
  <c r="M1276" i="2"/>
  <c r="L1276" i="2"/>
  <c r="U1274" i="2"/>
  <c r="R1275" i="2"/>
  <c r="Q1275" i="2"/>
  <c r="T1275" i="2"/>
  <c r="S1274" i="2"/>
  <c r="J2560" i="2"/>
  <c r="M1277" i="2" l="1"/>
  <c r="N1277" i="2"/>
  <c r="O1278" i="2" s="1"/>
  <c r="L1277" i="2"/>
  <c r="P1277" i="2"/>
  <c r="S1275" i="2"/>
  <c r="T1276" i="2"/>
  <c r="R1276" i="2"/>
  <c r="Q1276" i="2"/>
  <c r="U1275" i="2"/>
  <c r="J2561" i="2"/>
  <c r="R1277" i="2" l="1"/>
  <c r="Q1277" i="2"/>
  <c r="T1277" i="2"/>
  <c r="U1276" i="2"/>
  <c r="S1276" i="2"/>
  <c r="M1278" i="2"/>
  <c r="P1278" i="2"/>
  <c r="L1278" i="2"/>
  <c r="N1278" i="2"/>
  <c r="O1279" i="2" s="1"/>
  <c r="J2562" i="2"/>
  <c r="Q1278" i="2" l="1"/>
  <c r="U1277" i="2"/>
  <c r="S1277" i="2"/>
  <c r="R1278" i="2"/>
  <c r="T1278" i="2"/>
  <c r="P1279" i="2"/>
  <c r="N1279" i="2"/>
  <c r="O1280" i="2" s="1"/>
  <c r="M1279" i="2"/>
  <c r="L1279" i="2"/>
  <c r="J2563" i="2"/>
  <c r="N1280" i="2" l="1"/>
  <c r="O1281" i="2" s="1"/>
  <c r="M1280" i="2"/>
  <c r="L1280" i="2"/>
  <c r="P1280" i="2"/>
  <c r="Q1279" i="2"/>
  <c r="U1278" i="2"/>
  <c r="S1278" i="2"/>
  <c r="R1279" i="2"/>
  <c r="T1279" i="2"/>
  <c r="J2564" i="2"/>
  <c r="U1279" i="2" l="1"/>
  <c r="R1280" i="2"/>
  <c r="S1279" i="2"/>
  <c r="T1280" i="2"/>
  <c r="Q1280" i="2"/>
  <c r="L1281" i="2"/>
  <c r="N1281" i="2"/>
  <c r="O1282" i="2" s="1"/>
  <c r="P1281" i="2"/>
  <c r="M1281" i="2"/>
  <c r="J2565" i="2"/>
  <c r="Q1281" i="2" l="1"/>
  <c r="R1281" i="2"/>
  <c r="S1280" i="2"/>
  <c r="T1281" i="2"/>
  <c r="U1280" i="2"/>
  <c r="M1282" i="2"/>
  <c r="N1282" i="2"/>
  <c r="O1283" i="2" s="1"/>
  <c r="L1282" i="2"/>
  <c r="P1282" i="2"/>
  <c r="J2566" i="2"/>
  <c r="P1283" i="2" l="1"/>
  <c r="L1283" i="2"/>
  <c r="M1283" i="2"/>
  <c r="N1283" i="2"/>
  <c r="O1284" i="2" s="1"/>
  <c r="R1282" i="2"/>
  <c r="T1282" i="2"/>
  <c r="U1281" i="2"/>
  <c r="Q1282" i="2"/>
  <c r="S1281" i="2"/>
  <c r="J2567" i="2"/>
  <c r="M1284" i="2" l="1"/>
  <c r="L1284" i="2"/>
  <c r="N1284" i="2"/>
  <c r="O1285" i="2" s="1"/>
  <c r="P1284" i="2"/>
  <c r="S1282" i="2"/>
  <c r="Q1283" i="2"/>
  <c r="T1283" i="2"/>
  <c r="R1283" i="2"/>
  <c r="U1282" i="2"/>
  <c r="J2568" i="2"/>
  <c r="N1285" i="2" l="1"/>
  <c r="O1286" i="2" s="1"/>
  <c r="L1285" i="2"/>
  <c r="P1285" i="2"/>
  <c r="M1285" i="2"/>
  <c r="U1283" i="2"/>
  <c r="T1284" i="2"/>
  <c r="Q1284" i="2"/>
  <c r="S1283" i="2"/>
  <c r="R1284" i="2"/>
  <c r="J2569" i="2"/>
  <c r="R1285" i="2" l="1"/>
  <c r="T1285" i="2"/>
  <c r="U1284" i="2"/>
  <c r="Q1285" i="2"/>
  <c r="S1284" i="2"/>
  <c r="N1286" i="2"/>
  <c r="O1287" i="2" s="1"/>
  <c r="P1286" i="2"/>
  <c r="M1286" i="2"/>
  <c r="L1286" i="2"/>
  <c r="J2570" i="2"/>
  <c r="R1286" i="2" l="1"/>
  <c r="T1286" i="2"/>
  <c r="Q1286" i="2"/>
  <c r="S1285" i="2"/>
  <c r="U1285" i="2"/>
  <c r="N1287" i="2"/>
  <c r="O1288" i="2" s="1"/>
  <c r="L1287" i="2"/>
  <c r="M1287" i="2"/>
  <c r="P1287" i="2"/>
  <c r="J2571" i="2"/>
  <c r="P1288" i="2" l="1"/>
  <c r="N1288" i="2"/>
  <c r="O1289" i="2" s="1"/>
  <c r="M1288" i="2"/>
  <c r="L1288" i="2"/>
  <c r="S1286" i="2"/>
  <c r="R1287" i="2"/>
  <c r="Q1287" i="2"/>
  <c r="T1287" i="2"/>
  <c r="U1286" i="2"/>
  <c r="J2572" i="2"/>
  <c r="P1289" i="2" l="1"/>
  <c r="M1289" i="2"/>
  <c r="N1289" i="2"/>
  <c r="O1290" i="2" s="1"/>
  <c r="L1289" i="2"/>
  <c r="T1288" i="2"/>
  <c r="Q1288" i="2"/>
  <c r="U1287" i="2"/>
  <c r="R1288" i="2"/>
  <c r="S1287" i="2"/>
  <c r="J2573" i="2"/>
  <c r="M1290" i="2" l="1"/>
  <c r="N1290" i="2"/>
  <c r="O1291" i="2" s="1"/>
  <c r="P1290" i="2"/>
  <c r="L1290" i="2"/>
  <c r="U1288" i="2"/>
  <c r="S1288" i="2"/>
  <c r="T1289" i="2"/>
  <c r="R1289" i="2"/>
  <c r="Q1289" i="2"/>
  <c r="J2574" i="2"/>
  <c r="R1290" i="2" l="1"/>
  <c r="Q1290" i="2"/>
  <c r="S1289" i="2"/>
  <c r="U1289" i="2"/>
  <c r="T1290" i="2"/>
  <c r="L1291" i="2"/>
  <c r="M1291" i="2"/>
  <c r="N1291" i="2"/>
  <c r="O1292" i="2" s="1"/>
  <c r="P1291" i="2"/>
  <c r="J2575" i="2"/>
  <c r="N1292" i="2" l="1"/>
  <c r="O1293" i="2" s="1"/>
  <c r="P1292" i="2"/>
  <c r="L1292" i="2"/>
  <c r="M1292" i="2"/>
  <c r="Q1291" i="2"/>
  <c r="S1290" i="2"/>
  <c r="R1291" i="2"/>
  <c r="U1290" i="2"/>
  <c r="T1291" i="2"/>
  <c r="J2576" i="2"/>
  <c r="T1292" i="2" l="1"/>
  <c r="R1292" i="2"/>
  <c r="S1291" i="2"/>
  <c r="Q1292" i="2"/>
  <c r="U1291" i="2"/>
  <c r="M1293" i="2"/>
  <c r="N1293" i="2"/>
  <c r="O1294" i="2" s="1"/>
  <c r="L1293" i="2"/>
  <c r="P1293" i="2"/>
  <c r="J2577" i="2"/>
  <c r="L1294" i="2" l="1"/>
  <c r="N1294" i="2"/>
  <c r="O1295" i="2" s="1"/>
  <c r="M1294" i="2"/>
  <c r="P1294" i="2"/>
  <c r="T1293" i="2"/>
  <c r="R1293" i="2"/>
  <c r="S1292" i="2"/>
  <c r="U1292" i="2"/>
  <c r="Q1293" i="2"/>
  <c r="J2578" i="2"/>
  <c r="N1295" i="2" l="1"/>
  <c r="O1296" i="2" s="1"/>
  <c r="L1295" i="2"/>
  <c r="M1295" i="2"/>
  <c r="P1295" i="2"/>
  <c r="R1294" i="2"/>
  <c r="T1294" i="2"/>
  <c r="U1293" i="2"/>
  <c r="Q1294" i="2"/>
  <c r="S1293" i="2"/>
  <c r="J2579" i="2"/>
  <c r="U1294" i="2" l="1"/>
  <c r="S1294" i="2"/>
  <c r="Q1295" i="2"/>
  <c r="T1295" i="2"/>
  <c r="R1295" i="2"/>
  <c r="N1296" i="2"/>
  <c r="O1297" i="2" s="1"/>
  <c r="P1296" i="2"/>
  <c r="L1296" i="2"/>
  <c r="M1296" i="2"/>
  <c r="J2580" i="2"/>
  <c r="M1297" i="2" l="1"/>
  <c r="N1297" i="2"/>
  <c r="O1298" i="2" s="1"/>
  <c r="P1297" i="2"/>
  <c r="L1297" i="2"/>
  <c r="Q1296" i="2"/>
  <c r="S1295" i="2"/>
  <c r="U1295" i="2" s="1"/>
  <c r="T1296" i="2"/>
  <c r="R1296" i="2"/>
  <c r="J2581" i="2"/>
  <c r="S1296" i="2" l="1"/>
  <c r="Q1297" i="2"/>
  <c r="U1296" i="2"/>
  <c r="T1297" i="2"/>
  <c r="R1297" i="2"/>
  <c r="M1298" i="2"/>
  <c r="L1298" i="2"/>
  <c r="P1298" i="2"/>
  <c r="N1298" i="2"/>
  <c r="O1299" i="2" s="1"/>
  <c r="J2582" i="2"/>
  <c r="T1298" i="2" l="1"/>
  <c r="U1297" i="2"/>
  <c r="S1297" i="2"/>
  <c r="Q1298" i="2"/>
  <c r="R1298" i="2"/>
  <c r="N1299" i="2"/>
  <c r="O1300" i="2" s="1"/>
  <c r="M1299" i="2"/>
  <c r="L1299" i="2"/>
  <c r="P1299" i="2"/>
  <c r="J2583" i="2"/>
  <c r="L1300" i="2" l="1"/>
  <c r="P1300" i="2"/>
  <c r="N1300" i="2"/>
  <c r="O1301" i="2" s="1"/>
  <c r="M1300" i="2"/>
  <c r="U1298" i="2"/>
  <c r="R1299" i="2"/>
  <c r="S1298" i="2"/>
  <c r="T1299" i="2"/>
  <c r="Q1299" i="2"/>
  <c r="J2584" i="2"/>
  <c r="P1301" i="2" l="1"/>
  <c r="M1301" i="2"/>
  <c r="L1301" i="2"/>
  <c r="N1301" i="2"/>
  <c r="O1302" i="2" s="1"/>
  <c r="T1300" i="2"/>
  <c r="R1300" i="2"/>
  <c r="U1299" i="2"/>
  <c r="Q1300" i="2"/>
  <c r="S1299" i="2"/>
  <c r="J2585" i="2"/>
  <c r="L1302" i="2" l="1"/>
  <c r="P1302" i="2"/>
  <c r="N1302" i="2"/>
  <c r="O1303" i="2" s="1"/>
  <c r="M1302" i="2"/>
  <c r="Q1301" i="2"/>
  <c r="R1301" i="2"/>
  <c r="U1300" i="2"/>
  <c r="S1300" i="2"/>
  <c r="T1301" i="2"/>
  <c r="J2586" i="2"/>
  <c r="L1303" i="2" l="1"/>
  <c r="N1303" i="2"/>
  <c r="O1304" i="2" s="1"/>
  <c r="P1303" i="2"/>
  <c r="M1303" i="2"/>
  <c r="U1301" i="2"/>
  <c r="S1301" i="2"/>
  <c r="Q1302" i="2"/>
  <c r="R1302" i="2"/>
  <c r="T1302" i="2"/>
  <c r="J2587" i="2"/>
  <c r="U1302" i="2" l="1"/>
  <c r="Q1303" i="2"/>
  <c r="T1303" i="2"/>
  <c r="S1302" i="2"/>
  <c r="R1303" i="2"/>
  <c r="L1304" i="2"/>
  <c r="N1304" i="2"/>
  <c r="O1305" i="2" s="1"/>
  <c r="P1304" i="2"/>
  <c r="M1304" i="2"/>
  <c r="J2588" i="2"/>
  <c r="S1303" i="2" l="1"/>
  <c r="T1304" i="2"/>
  <c r="U1303" i="2"/>
  <c r="R1304" i="2"/>
  <c r="Q1304" i="2"/>
  <c r="M1305" i="2"/>
  <c r="N1305" i="2"/>
  <c r="O1306" i="2" s="1"/>
  <c r="P1305" i="2"/>
  <c r="L1305" i="2"/>
  <c r="J2589" i="2"/>
  <c r="Q1305" i="2" l="1"/>
  <c r="R1305" i="2"/>
  <c r="U1304" i="2"/>
  <c r="S1304" i="2"/>
  <c r="T1305" i="2"/>
  <c r="M1306" i="2"/>
  <c r="N1306" i="2"/>
  <c r="O1307" i="2" s="1"/>
  <c r="L1306" i="2"/>
  <c r="P1306" i="2"/>
  <c r="J2590" i="2"/>
  <c r="L1307" i="2" l="1"/>
  <c r="M1307" i="2"/>
  <c r="P1307" i="2"/>
  <c r="N1307" i="2"/>
  <c r="O1308" i="2" s="1"/>
  <c r="Q1306" i="2"/>
  <c r="R1306" i="2"/>
  <c r="S1305" i="2"/>
  <c r="U1305" i="2"/>
  <c r="T1306" i="2"/>
  <c r="J2591" i="2"/>
  <c r="Q1307" i="2" l="1"/>
  <c r="S1306" i="2"/>
  <c r="U1306" i="2"/>
  <c r="T1307" i="2"/>
  <c r="R1307" i="2"/>
  <c r="N1308" i="2"/>
  <c r="O1309" i="2" s="1"/>
  <c r="P1308" i="2"/>
  <c r="L1308" i="2"/>
  <c r="M1308" i="2"/>
  <c r="J2592" i="2"/>
  <c r="U1307" i="2" l="1"/>
  <c r="S1307" i="2"/>
  <c r="T1308" i="2"/>
  <c r="R1308" i="2"/>
  <c r="Q1308" i="2"/>
  <c r="L1309" i="2"/>
  <c r="N1309" i="2"/>
  <c r="O1310" i="2" s="1"/>
  <c r="M1309" i="2"/>
  <c r="P1309" i="2"/>
  <c r="J2593" i="2"/>
  <c r="N1310" i="2" l="1"/>
  <c r="O1311" i="2" s="1"/>
  <c r="M1310" i="2"/>
  <c r="L1310" i="2"/>
  <c r="P1310" i="2"/>
  <c r="Q1309" i="2"/>
  <c r="T1309" i="2"/>
  <c r="R1309" i="2"/>
  <c r="U1308" i="2"/>
  <c r="S1308" i="2"/>
  <c r="J2594" i="2"/>
  <c r="T1310" i="2" l="1"/>
  <c r="U1309" i="2"/>
  <c r="S1309" i="2"/>
  <c r="Q1310" i="2"/>
  <c r="R1310" i="2"/>
  <c r="M1311" i="2"/>
  <c r="L1311" i="2"/>
  <c r="N1311" i="2"/>
  <c r="O1312" i="2" s="1"/>
  <c r="P1311" i="2"/>
  <c r="J2595" i="2"/>
  <c r="L1312" i="2" l="1"/>
  <c r="P1312" i="2"/>
  <c r="N1312" i="2"/>
  <c r="O1313" i="2" s="1"/>
  <c r="M1312" i="2"/>
  <c r="U1310" i="2"/>
  <c r="Q1311" i="2"/>
  <c r="R1311" i="2"/>
  <c r="S1310" i="2"/>
  <c r="T1311" i="2"/>
  <c r="J2596" i="2"/>
  <c r="M1313" i="2" l="1"/>
  <c r="L1313" i="2"/>
  <c r="N1313" i="2"/>
  <c r="O1314" i="2" s="1"/>
  <c r="P1313" i="2"/>
  <c r="Q1312" i="2"/>
  <c r="U1311" i="2"/>
  <c r="R1312" i="2"/>
  <c r="T1312" i="2"/>
  <c r="S1311" i="2"/>
  <c r="J2597" i="2"/>
  <c r="N1314" i="2" l="1"/>
  <c r="O1315" i="2" s="1"/>
  <c r="P1314" i="2"/>
  <c r="L1314" i="2"/>
  <c r="M1314" i="2"/>
  <c r="S1312" i="2"/>
  <c r="Q1313" i="2"/>
  <c r="U1312" i="2"/>
  <c r="T1313" i="2"/>
  <c r="R1313" i="2"/>
  <c r="J2598" i="2"/>
  <c r="T1314" i="2" l="1"/>
  <c r="U1313" i="2"/>
  <c r="S1313" i="2"/>
  <c r="Q1314" i="2"/>
  <c r="R1314" i="2"/>
  <c r="N1315" i="2"/>
  <c r="O1316" i="2" s="1"/>
  <c r="P1315" i="2"/>
  <c r="M1315" i="2"/>
  <c r="L1315" i="2"/>
  <c r="J2599" i="2"/>
  <c r="T1315" i="2" l="1"/>
  <c r="R1315" i="2"/>
  <c r="Q1315" i="2"/>
  <c r="S1314" i="2"/>
  <c r="U1314" i="2"/>
  <c r="L1316" i="2"/>
  <c r="P1316" i="2"/>
  <c r="N1316" i="2"/>
  <c r="O1317" i="2" s="1"/>
  <c r="M1316" i="2"/>
  <c r="J2600" i="2"/>
  <c r="L1317" i="2" l="1"/>
  <c r="P1317" i="2"/>
  <c r="N1317" i="2"/>
  <c r="O1318" i="2" s="1"/>
  <c r="M1317" i="2"/>
  <c r="Q1316" i="2"/>
  <c r="T1316" i="2"/>
  <c r="U1315" i="2"/>
  <c r="R1316" i="2"/>
  <c r="S1315" i="2"/>
  <c r="J2601" i="2"/>
  <c r="P1318" i="2" l="1"/>
  <c r="L1318" i="2"/>
  <c r="N1318" i="2"/>
  <c r="O1319" i="2" s="1"/>
  <c r="M1318" i="2"/>
  <c r="U1316" i="2"/>
  <c r="T1317" i="2"/>
  <c r="S1316" i="2"/>
  <c r="R1317" i="2"/>
  <c r="Q1317" i="2"/>
  <c r="J2602" i="2"/>
  <c r="N1319" i="2" l="1"/>
  <c r="O1320" i="2" s="1"/>
  <c r="M1319" i="2"/>
  <c r="L1319" i="2"/>
  <c r="P1319" i="2"/>
  <c r="U1317" i="2"/>
  <c r="R1318" i="2"/>
  <c r="Q1318" i="2"/>
  <c r="S1317" i="2"/>
  <c r="T1318" i="2"/>
  <c r="J2603" i="2"/>
  <c r="T1319" i="2" l="1"/>
  <c r="S1318" i="2"/>
  <c r="R1319" i="2"/>
  <c r="Q1319" i="2"/>
  <c r="U1318" i="2"/>
  <c r="L1320" i="2"/>
  <c r="N1320" i="2"/>
  <c r="O1321" i="2" s="1"/>
  <c r="P1320" i="2"/>
  <c r="M1320" i="2"/>
  <c r="J2604" i="2"/>
  <c r="S1319" i="2" l="1"/>
  <c r="Q1320" i="2"/>
  <c r="R1320" i="2"/>
  <c r="T1320" i="2"/>
  <c r="U1319" i="2"/>
  <c r="L1321" i="2"/>
  <c r="N1321" i="2"/>
  <c r="O1322" i="2" s="1"/>
  <c r="P1321" i="2"/>
  <c r="M1321" i="2"/>
  <c r="J2605" i="2"/>
  <c r="R1321" i="2" l="1"/>
  <c r="Q1321" i="2"/>
  <c r="S1320" i="2"/>
  <c r="U1320" i="2"/>
  <c r="T1321" i="2"/>
  <c r="M1322" i="2"/>
  <c r="P1322" i="2"/>
  <c r="L1322" i="2"/>
  <c r="N1322" i="2"/>
  <c r="O1323" i="2" s="1"/>
  <c r="J2606" i="2"/>
  <c r="Q1322" i="2" l="1"/>
  <c r="R1322" i="2"/>
  <c r="T1322" i="2"/>
  <c r="U1321" i="2"/>
  <c r="S1321" i="2"/>
  <c r="M1323" i="2"/>
  <c r="L1323" i="2"/>
  <c r="N1323" i="2"/>
  <c r="O1324" i="2" s="1"/>
  <c r="P1323" i="2"/>
  <c r="J2607" i="2"/>
  <c r="P1324" i="2" l="1"/>
  <c r="M1324" i="2"/>
  <c r="N1324" i="2"/>
  <c r="O1325" i="2" s="1"/>
  <c r="L1324" i="2"/>
  <c r="R1323" i="2"/>
  <c r="S1322" i="2"/>
  <c r="Q1323" i="2"/>
  <c r="U1322" i="2"/>
  <c r="T1323" i="2"/>
  <c r="J2608" i="2"/>
  <c r="L1325" i="2" l="1"/>
  <c r="N1325" i="2"/>
  <c r="O1326" i="2" s="1"/>
  <c r="P1325" i="2"/>
  <c r="M1325" i="2"/>
  <c r="S1323" i="2"/>
  <c r="U1323" i="2"/>
  <c r="R1324" i="2"/>
  <c r="T1324" i="2"/>
  <c r="Q1324" i="2"/>
  <c r="J2609" i="2"/>
  <c r="T1325" i="2" l="1"/>
  <c r="Q1325" i="2"/>
  <c r="S1324" i="2"/>
  <c r="U1324" i="2"/>
  <c r="R1325" i="2"/>
  <c r="P1326" i="2"/>
  <c r="M1326" i="2"/>
  <c r="N1326" i="2"/>
  <c r="O1327" i="2" s="1"/>
  <c r="L1326" i="2"/>
  <c r="J2610" i="2"/>
  <c r="M1327" i="2" l="1"/>
  <c r="N1327" i="2"/>
  <c r="O1328" i="2" s="1"/>
  <c r="L1327" i="2"/>
  <c r="P1327" i="2"/>
  <c r="R1326" i="2"/>
  <c r="S1325" i="2"/>
  <c r="T1326" i="2"/>
  <c r="U1325" i="2"/>
  <c r="Q1326" i="2"/>
  <c r="J2611" i="2"/>
  <c r="Q1327" i="2" l="1"/>
  <c r="R1327" i="2"/>
  <c r="T1327" i="2"/>
  <c r="S1326" i="2"/>
  <c r="U1326" i="2"/>
  <c r="M1328" i="2"/>
  <c r="N1328" i="2"/>
  <c r="O1329" i="2" s="1"/>
  <c r="L1328" i="2"/>
  <c r="P1328" i="2"/>
  <c r="J2612" i="2"/>
  <c r="P1329" i="2" l="1"/>
  <c r="L1329" i="2"/>
  <c r="N1329" i="2"/>
  <c r="O1330" i="2" s="1"/>
  <c r="M1329" i="2"/>
  <c r="R1328" i="2"/>
  <c r="T1328" i="2"/>
  <c r="S1327" i="2"/>
  <c r="Q1328" i="2"/>
  <c r="U1327" i="2"/>
  <c r="J2613" i="2"/>
  <c r="P1330" i="2" l="1"/>
  <c r="M1330" i="2"/>
  <c r="N1330" i="2"/>
  <c r="O1331" i="2" s="1"/>
  <c r="L1330" i="2"/>
  <c r="U1328" i="2"/>
  <c r="T1329" i="2"/>
  <c r="S1328" i="2"/>
  <c r="Q1329" i="2"/>
  <c r="R1329" i="2"/>
  <c r="J2614" i="2"/>
  <c r="N1331" i="2" l="1"/>
  <c r="O1332" i="2" s="1"/>
  <c r="M1331" i="2"/>
  <c r="P1331" i="2"/>
  <c r="L1331" i="2"/>
  <c r="S1329" i="2"/>
  <c r="Q1330" i="2"/>
  <c r="R1330" i="2"/>
  <c r="T1330" i="2"/>
  <c r="U1329" i="2"/>
  <c r="J2615" i="2"/>
  <c r="R1331" i="2" l="1"/>
  <c r="T1331" i="2"/>
  <c r="U1330" i="2"/>
  <c r="Q1331" i="2"/>
  <c r="S1330" i="2"/>
  <c r="M1332" i="2"/>
  <c r="N1332" i="2"/>
  <c r="O1333" i="2" s="1"/>
  <c r="L1332" i="2"/>
  <c r="P1332" i="2"/>
  <c r="J2616" i="2"/>
  <c r="M1333" i="2" l="1"/>
  <c r="L1333" i="2"/>
  <c r="N1333" i="2"/>
  <c r="O1334" i="2" s="1"/>
  <c r="P1333" i="2"/>
  <c r="R1332" i="2"/>
  <c r="T1332" i="2"/>
  <c r="U1331" i="2"/>
  <c r="Q1332" i="2"/>
  <c r="S1331" i="2"/>
  <c r="J2617" i="2"/>
  <c r="P1334" i="2" l="1"/>
  <c r="M1334" i="2"/>
  <c r="L1334" i="2"/>
  <c r="N1334" i="2"/>
  <c r="O1335" i="2" s="1"/>
  <c r="S1332" i="2"/>
  <c r="U1332" i="2"/>
  <c r="R1333" i="2"/>
  <c r="Q1333" i="2"/>
  <c r="T1333" i="2"/>
  <c r="J2618" i="2"/>
  <c r="L1335" i="2" l="1"/>
  <c r="N1335" i="2"/>
  <c r="O1336" i="2" s="1"/>
  <c r="P1335" i="2"/>
  <c r="M1335" i="2"/>
  <c r="T1334" i="2"/>
  <c r="S1333" i="2"/>
  <c r="Q1334" i="2"/>
  <c r="R1334" i="2"/>
  <c r="U1333" i="2"/>
  <c r="J2619" i="2"/>
  <c r="S1334" i="2" l="1"/>
  <c r="Q1335" i="2"/>
  <c r="U1334" i="2"/>
  <c r="T1335" i="2"/>
  <c r="R1335" i="2"/>
  <c r="L1336" i="2"/>
  <c r="P1336" i="2"/>
  <c r="M1336" i="2"/>
  <c r="N1336" i="2"/>
  <c r="O1337" i="2" s="1"/>
  <c r="J2620" i="2"/>
  <c r="Q1336" i="2" l="1"/>
  <c r="T1336" i="2"/>
  <c r="S1335" i="2"/>
  <c r="R1336" i="2"/>
  <c r="U1335" i="2"/>
  <c r="N1337" i="2"/>
  <c r="O1338" i="2" s="1"/>
  <c r="L1337" i="2"/>
  <c r="M1337" i="2"/>
  <c r="P1337" i="2"/>
  <c r="J2621" i="2"/>
  <c r="M1338" i="2" l="1"/>
  <c r="N1338" i="2"/>
  <c r="O1339" i="2" s="1"/>
  <c r="L1338" i="2"/>
  <c r="P1338" i="2"/>
  <c r="Q1337" i="2"/>
  <c r="S1336" i="2"/>
  <c r="T1337" i="2"/>
  <c r="R1337" i="2"/>
  <c r="U1336" i="2"/>
  <c r="J2622" i="2"/>
  <c r="Q1338" i="2" l="1"/>
  <c r="U1337" i="2"/>
  <c r="S1337" i="2"/>
  <c r="R1338" i="2"/>
  <c r="T1338" i="2"/>
  <c r="L1339" i="2"/>
  <c r="M1339" i="2"/>
  <c r="N1339" i="2"/>
  <c r="O1340" i="2" s="1"/>
  <c r="P1339" i="2"/>
  <c r="J2623" i="2"/>
  <c r="N1340" i="2" l="1"/>
  <c r="O1341" i="2" s="1"/>
  <c r="L1340" i="2"/>
  <c r="P1340" i="2"/>
  <c r="M1340" i="2"/>
  <c r="R1339" i="2"/>
  <c r="Q1339" i="2"/>
  <c r="S1338" i="2"/>
  <c r="U1338" i="2"/>
  <c r="T1339" i="2"/>
  <c r="J2624" i="2"/>
  <c r="U1339" i="2" l="1"/>
  <c r="R1340" i="2"/>
  <c r="S1339" i="2"/>
  <c r="T1340" i="2"/>
  <c r="Q1340" i="2"/>
  <c r="P1341" i="2"/>
  <c r="M1341" i="2"/>
  <c r="N1341" i="2"/>
  <c r="O1342" i="2" s="1"/>
  <c r="L1341" i="2"/>
  <c r="J2625" i="2"/>
  <c r="T1341" i="2" l="1"/>
  <c r="S1340" i="2"/>
  <c r="Q1341" i="2"/>
  <c r="U1340" i="2"/>
  <c r="R1341" i="2"/>
  <c r="L1342" i="2"/>
  <c r="P1342" i="2"/>
  <c r="M1342" i="2"/>
  <c r="N1342" i="2"/>
  <c r="O1343" i="2" s="1"/>
  <c r="J2626" i="2"/>
  <c r="U1341" i="2" l="1"/>
  <c r="T1342" i="2"/>
  <c r="Q1342" i="2"/>
  <c r="R1342" i="2"/>
  <c r="S1341" i="2"/>
  <c r="L1343" i="2"/>
  <c r="P1343" i="2"/>
  <c r="N1343" i="2"/>
  <c r="O1344" i="2" s="1"/>
  <c r="M1343" i="2"/>
  <c r="J2627" i="2"/>
  <c r="M1344" i="2" l="1"/>
  <c r="L1344" i="2"/>
  <c r="P1344" i="2"/>
  <c r="N1344" i="2"/>
  <c r="O1345" i="2" s="1"/>
  <c r="U1342" i="2"/>
  <c r="S1342" i="2"/>
  <c r="R1343" i="2"/>
  <c r="T1343" i="2"/>
  <c r="Q1343" i="2"/>
  <c r="J2628" i="2"/>
  <c r="T1344" i="2" l="1"/>
  <c r="U1343" i="2"/>
  <c r="R1344" i="2"/>
  <c r="S1343" i="2"/>
  <c r="Q1344" i="2"/>
  <c r="P1345" i="2"/>
  <c r="N1345" i="2"/>
  <c r="O1346" i="2" s="1"/>
  <c r="M1345" i="2"/>
  <c r="L1345" i="2"/>
  <c r="J2629" i="2"/>
  <c r="Q1345" i="2" l="1"/>
  <c r="S1344" i="2"/>
  <c r="U1344" i="2"/>
  <c r="R1345" i="2"/>
  <c r="T1345" i="2"/>
  <c r="M1346" i="2"/>
  <c r="P1346" i="2"/>
  <c r="L1346" i="2"/>
  <c r="N1346" i="2"/>
  <c r="O1347" i="2" s="1"/>
  <c r="J2630" i="2"/>
  <c r="Q1346" i="2" l="1"/>
  <c r="R1346" i="2"/>
  <c r="S1345" i="2"/>
  <c r="T1346" i="2"/>
  <c r="U1345" i="2"/>
  <c r="M1347" i="2"/>
  <c r="N1347" i="2"/>
  <c r="O1348" i="2" s="1"/>
  <c r="P1347" i="2"/>
  <c r="L1347" i="2"/>
  <c r="J2631" i="2"/>
  <c r="P1348" i="2" l="1"/>
  <c r="L1348" i="2"/>
  <c r="M1348" i="2"/>
  <c r="N1348" i="2"/>
  <c r="O1349" i="2" s="1"/>
  <c r="U1346" i="2"/>
  <c r="T1347" i="2"/>
  <c r="Q1347" i="2"/>
  <c r="S1346" i="2"/>
  <c r="R1347" i="2"/>
  <c r="J2632" i="2"/>
  <c r="M1349" i="2" l="1"/>
  <c r="P1349" i="2"/>
  <c r="L1349" i="2"/>
  <c r="N1349" i="2"/>
  <c r="O1350" i="2" s="1"/>
  <c r="S1347" i="2"/>
  <c r="U1347" i="2"/>
  <c r="Q1348" i="2"/>
  <c r="T1348" i="2"/>
  <c r="R1348" i="2"/>
  <c r="J2633" i="2"/>
  <c r="T1349" i="2" l="1"/>
  <c r="S1348" i="2"/>
  <c r="U1348" i="2" s="1"/>
  <c r="R1349" i="2"/>
  <c r="Q1349" i="2"/>
  <c r="N1350" i="2"/>
  <c r="O1351" i="2" s="1"/>
  <c r="M1350" i="2"/>
  <c r="L1350" i="2"/>
  <c r="P1350" i="2"/>
  <c r="J2634" i="2"/>
  <c r="U1349" i="2" l="1"/>
  <c r="T1350" i="2"/>
  <c r="R1350" i="2"/>
  <c r="S1349" i="2"/>
  <c r="Q1350" i="2"/>
  <c r="M1351" i="2"/>
  <c r="P1351" i="2"/>
  <c r="L1351" i="2"/>
  <c r="N1351" i="2"/>
  <c r="O1352" i="2" s="1"/>
  <c r="J2635" i="2"/>
  <c r="Q1351" i="2" l="1"/>
  <c r="S1350" i="2"/>
  <c r="U1350" i="2"/>
  <c r="T1351" i="2"/>
  <c r="R1351" i="2"/>
  <c r="M1352" i="2"/>
  <c r="P1352" i="2"/>
  <c r="N1352" i="2"/>
  <c r="O1353" i="2" s="1"/>
  <c r="L1352" i="2"/>
  <c r="J2636" i="2"/>
  <c r="L1353" i="2" l="1"/>
  <c r="P1353" i="2"/>
  <c r="M1353" i="2"/>
  <c r="N1353" i="2"/>
  <c r="O1354" i="2" s="1"/>
  <c r="S1351" i="2"/>
  <c r="U1351" i="2"/>
  <c r="R1352" i="2"/>
  <c r="Q1352" i="2"/>
  <c r="T1352" i="2"/>
  <c r="J2637" i="2"/>
  <c r="L1354" i="2" l="1"/>
  <c r="P1354" i="2"/>
  <c r="M1354" i="2"/>
  <c r="N1354" i="2"/>
  <c r="O1355" i="2" s="1"/>
  <c r="S1352" i="2"/>
  <c r="U1352" i="2"/>
  <c r="T1353" i="2"/>
  <c r="Q1353" i="2"/>
  <c r="R1353" i="2"/>
  <c r="J2638" i="2"/>
  <c r="M1355" i="2" l="1"/>
  <c r="N1355" i="2"/>
  <c r="O1356" i="2" s="1"/>
  <c r="L1355" i="2"/>
  <c r="P1355" i="2"/>
  <c r="T1354" i="2"/>
  <c r="Q1354" i="2"/>
  <c r="R1354" i="2"/>
  <c r="U1353" i="2"/>
  <c r="S1353" i="2"/>
  <c r="J2639" i="2"/>
  <c r="S1354" i="2" l="1"/>
  <c r="R1355" i="2"/>
  <c r="Q1355" i="2"/>
  <c r="T1355" i="2"/>
  <c r="U1354" i="2"/>
  <c r="P1356" i="2"/>
  <c r="M1356" i="2"/>
  <c r="N1356" i="2"/>
  <c r="O1357" i="2" s="1"/>
  <c r="L1356" i="2"/>
  <c r="J2640" i="2"/>
  <c r="T1356" i="2" l="1"/>
  <c r="Q1356" i="2"/>
  <c r="R1356" i="2"/>
  <c r="U1355" i="2"/>
  <c r="S1355" i="2"/>
  <c r="N1357" i="2"/>
  <c r="O1358" i="2" s="1"/>
  <c r="M1357" i="2"/>
  <c r="L1357" i="2"/>
  <c r="P1357" i="2"/>
  <c r="J2641" i="2"/>
  <c r="M1358" i="2" l="1"/>
  <c r="P1358" i="2"/>
  <c r="N1358" i="2"/>
  <c r="O1359" i="2" s="1"/>
  <c r="L1358" i="2"/>
  <c r="Q1357" i="2"/>
  <c r="S1356" i="2"/>
  <c r="R1357" i="2"/>
  <c r="T1357" i="2"/>
  <c r="U1356" i="2"/>
  <c r="J2642" i="2"/>
  <c r="P1359" i="2" l="1"/>
  <c r="M1359" i="2"/>
  <c r="L1359" i="2"/>
  <c r="N1359" i="2"/>
  <c r="O1360" i="2" s="1"/>
  <c r="R1358" i="2"/>
  <c r="T1358" i="2"/>
  <c r="U1357" i="2"/>
  <c r="Q1358" i="2"/>
  <c r="S1357" i="2"/>
  <c r="J2643" i="2"/>
  <c r="M1360" i="2" l="1"/>
  <c r="N1360" i="2"/>
  <c r="O1361" i="2" s="1"/>
  <c r="L1360" i="2"/>
  <c r="P1360" i="2"/>
  <c r="S1358" i="2"/>
  <c r="R1359" i="2"/>
  <c r="Q1359" i="2"/>
  <c r="T1359" i="2"/>
  <c r="U1358" i="2"/>
  <c r="J2644" i="2"/>
  <c r="T1360" i="2" l="1"/>
  <c r="S1359" i="2"/>
  <c r="U1359" i="2"/>
  <c r="R1360" i="2"/>
  <c r="Q1360" i="2"/>
  <c r="N1361" i="2"/>
  <c r="O1362" i="2" s="1"/>
  <c r="L1361" i="2"/>
  <c r="M1361" i="2"/>
  <c r="P1361" i="2"/>
  <c r="J2645" i="2"/>
  <c r="L1362" i="2" l="1"/>
  <c r="M1362" i="2"/>
  <c r="P1362" i="2"/>
  <c r="N1362" i="2"/>
  <c r="O1363" i="2" s="1"/>
  <c r="Q1361" i="2"/>
  <c r="T1361" i="2"/>
  <c r="U1360" i="2"/>
  <c r="S1360" i="2"/>
  <c r="R1361" i="2"/>
  <c r="J2646" i="2"/>
  <c r="U1361" i="2" l="1"/>
  <c r="Q1362" i="2"/>
  <c r="T1362" i="2"/>
  <c r="R1362" i="2"/>
  <c r="S1361" i="2"/>
  <c r="P1363" i="2"/>
  <c r="N1363" i="2"/>
  <c r="O1364" i="2" s="1"/>
  <c r="L1363" i="2"/>
  <c r="M1363" i="2"/>
  <c r="J2647" i="2"/>
  <c r="M1364" i="2" l="1"/>
  <c r="N1364" i="2"/>
  <c r="O1365" i="2" s="1"/>
  <c r="L1364" i="2"/>
  <c r="P1364" i="2"/>
  <c r="T1363" i="2"/>
  <c r="Q1363" i="2"/>
  <c r="R1363" i="2"/>
  <c r="S1362" i="2"/>
  <c r="U1362" i="2" s="1"/>
  <c r="J2648" i="2"/>
  <c r="L1365" i="2" l="1"/>
  <c r="P1365" i="2"/>
  <c r="N1365" i="2"/>
  <c r="O1366" i="2" s="1"/>
  <c r="M1365" i="2"/>
  <c r="U1363" i="2"/>
  <c r="S1363" i="2"/>
  <c r="T1364" i="2"/>
  <c r="R1364" i="2"/>
  <c r="Q1364" i="2"/>
  <c r="J2649" i="2"/>
  <c r="N1366" i="2" l="1"/>
  <c r="O1367" i="2" s="1"/>
  <c r="L1366" i="2"/>
  <c r="M1366" i="2"/>
  <c r="P1366" i="2"/>
  <c r="T1365" i="2"/>
  <c r="R1365" i="2"/>
  <c r="Q1365" i="2"/>
  <c r="S1364" i="2"/>
  <c r="U1364" i="2" s="1"/>
  <c r="J2650" i="2"/>
  <c r="S1365" i="2" l="1"/>
  <c r="U1365" i="2" s="1"/>
  <c r="R1366" i="2"/>
  <c r="Q1366" i="2"/>
  <c r="T1366" i="2"/>
  <c r="M1367" i="2"/>
  <c r="N1367" i="2"/>
  <c r="O1368" i="2" s="1"/>
  <c r="P1367" i="2"/>
  <c r="L1367" i="2"/>
  <c r="J2651" i="2"/>
  <c r="S1366" i="2" l="1"/>
  <c r="U1366" i="2"/>
  <c r="R1367" i="2"/>
  <c r="Q1367" i="2"/>
  <c r="T1367" i="2"/>
  <c r="M1368" i="2"/>
  <c r="P1368" i="2"/>
  <c r="L1368" i="2"/>
  <c r="N1368" i="2"/>
  <c r="O1369" i="2" s="1"/>
  <c r="J2652" i="2"/>
  <c r="S1367" i="2" l="1"/>
  <c r="Q1368" i="2"/>
  <c r="R1368" i="2"/>
  <c r="T1368" i="2"/>
  <c r="U1367" i="2"/>
  <c r="M1369" i="2"/>
  <c r="P1369" i="2"/>
  <c r="L1369" i="2"/>
  <c r="N1369" i="2"/>
  <c r="O1370" i="2" s="1"/>
  <c r="J2653" i="2"/>
  <c r="S1368" i="2" l="1"/>
  <c r="U1368" i="2"/>
  <c r="Q1369" i="2"/>
  <c r="R1369" i="2"/>
  <c r="T1369" i="2"/>
  <c r="M1370" i="2"/>
  <c r="N1370" i="2"/>
  <c r="O1371" i="2" s="1"/>
  <c r="P1370" i="2"/>
  <c r="L1370" i="2"/>
  <c r="J2654" i="2"/>
  <c r="R1370" i="2" l="1"/>
  <c r="T1370" i="2"/>
  <c r="U1369" i="2"/>
  <c r="S1369" i="2"/>
  <c r="Q1370" i="2"/>
  <c r="N1371" i="2"/>
  <c r="O1372" i="2" s="1"/>
  <c r="L1371" i="2"/>
  <c r="P1371" i="2"/>
  <c r="M1371" i="2"/>
  <c r="J2655" i="2"/>
  <c r="N1372" i="2" l="1"/>
  <c r="O1373" i="2" s="1"/>
  <c r="L1372" i="2"/>
  <c r="M1372" i="2"/>
  <c r="P1372" i="2"/>
  <c r="R1371" i="2"/>
  <c r="U1370" i="2"/>
  <c r="S1370" i="2"/>
  <c r="Q1371" i="2"/>
  <c r="T1371" i="2"/>
  <c r="J2656" i="2"/>
  <c r="S1371" i="2" l="1"/>
  <c r="T1372" i="2"/>
  <c r="Q1372" i="2"/>
  <c r="U1371" i="2"/>
  <c r="R1372" i="2"/>
  <c r="L1373" i="2"/>
  <c r="N1373" i="2"/>
  <c r="O1374" i="2" s="1"/>
  <c r="P1373" i="2"/>
  <c r="M1373" i="2"/>
  <c r="J2657" i="2"/>
  <c r="N1374" i="2" l="1"/>
  <c r="O1375" i="2" s="1"/>
  <c r="L1374" i="2"/>
  <c r="M1374" i="2"/>
  <c r="P1374" i="2"/>
  <c r="T1373" i="2"/>
  <c r="U1372" i="2"/>
  <c r="Q1373" i="2"/>
  <c r="S1372" i="2"/>
  <c r="R1373" i="2"/>
  <c r="J2658" i="2"/>
  <c r="S1373" i="2" l="1"/>
  <c r="T1374" i="2"/>
  <c r="R1374" i="2"/>
  <c r="U1373" i="2"/>
  <c r="Q1374" i="2"/>
  <c r="N1375" i="2"/>
  <c r="O1376" i="2" s="1"/>
  <c r="P1375" i="2"/>
  <c r="L1375" i="2"/>
  <c r="M1375" i="2"/>
  <c r="J2659" i="2"/>
  <c r="N1376" i="2" l="1"/>
  <c r="O1377" i="2" s="1"/>
  <c r="P1376" i="2"/>
  <c r="L1376" i="2"/>
  <c r="M1376" i="2"/>
  <c r="Q1375" i="2"/>
  <c r="S1374" i="2"/>
  <c r="T1375" i="2"/>
  <c r="U1374" i="2"/>
  <c r="R1375" i="2"/>
  <c r="J2660" i="2"/>
  <c r="S1375" i="2" l="1"/>
  <c r="Q1376" i="2"/>
  <c r="T1376" i="2"/>
  <c r="U1375" i="2"/>
  <c r="R1376" i="2"/>
  <c r="L1377" i="2"/>
  <c r="M1377" i="2"/>
  <c r="P1377" i="2"/>
  <c r="N1377" i="2"/>
  <c r="O1378" i="2" s="1"/>
  <c r="J2661" i="2"/>
  <c r="T1377" i="2" l="1"/>
  <c r="S1376" i="2"/>
  <c r="U1376" i="2"/>
  <c r="R1377" i="2"/>
  <c r="Q1377" i="2"/>
  <c r="P1378" i="2"/>
  <c r="N1378" i="2"/>
  <c r="O1379" i="2" s="1"/>
  <c r="L1378" i="2"/>
  <c r="M1378" i="2"/>
  <c r="J2662" i="2"/>
  <c r="L1379" i="2" l="1"/>
  <c r="P1379" i="2"/>
  <c r="M1379" i="2"/>
  <c r="N1379" i="2"/>
  <c r="O1380" i="2" s="1"/>
  <c r="S1377" i="2"/>
  <c r="T1378" i="2"/>
  <c r="R1378" i="2"/>
  <c r="Q1378" i="2"/>
  <c r="U1377" i="2"/>
  <c r="J2663" i="2"/>
  <c r="U1378" i="2" l="1"/>
  <c r="S1378" i="2"/>
  <c r="T1379" i="2"/>
  <c r="R1379" i="2"/>
  <c r="Q1379" i="2"/>
  <c r="P1380" i="2"/>
  <c r="M1380" i="2"/>
  <c r="L1380" i="2"/>
  <c r="N1380" i="2"/>
  <c r="O1381" i="2" s="1"/>
  <c r="J2664" i="2"/>
  <c r="R1380" i="2" l="1"/>
  <c r="T1380" i="2"/>
  <c r="Q1380" i="2"/>
  <c r="S1379" i="2"/>
  <c r="U1379" i="2"/>
  <c r="M1381" i="2"/>
  <c r="L1381" i="2"/>
  <c r="P1381" i="2"/>
  <c r="N1381" i="2"/>
  <c r="O1382" i="2" s="1"/>
  <c r="J2665" i="2"/>
  <c r="S1380" i="2" l="1"/>
  <c r="Q1381" i="2"/>
  <c r="U1380" i="2"/>
  <c r="T1381" i="2"/>
  <c r="R1381" i="2"/>
  <c r="N1382" i="2"/>
  <c r="O1383" i="2" s="1"/>
  <c r="L1382" i="2"/>
  <c r="P1382" i="2"/>
  <c r="M1382" i="2"/>
  <c r="J2666" i="2"/>
  <c r="S1381" i="2" l="1"/>
  <c r="U1381" i="2"/>
  <c r="T1382" i="2"/>
  <c r="R1382" i="2"/>
  <c r="Q1382" i="2"/>
  <c r="M1383" i="2"/>
  <c r="P1383" i="2"/>
  <c r="L1383" i="2"/>
  <c r="N1383" i="2"/>
  <c r="O1384" i="2" s="1"/>
  <c r="J2667" i="2"/>
  <c r="S1382" i="2" l="1"/>
  <c r="U1382" i="2" s="1"/>
  <c r="T1383" i="2"/>
  <c r="R1383" i="2"/>
  <c r="Q1383" i="2"/>
  <c r="P1384" i="2"/>
  <c r="N1384" i="2"/>
  <c r="O1385" i="2" s="1"/>
  <c r="M1384" i="2"/>
  <c r="L1384" i="2"/>
  <c r="J2668" i="2"/>
  <c r="P1385" i="2" l="1"/>
  <c r="L1385" i="2"/>
  <c r="M1385" i="2"/>
  <c r="N1385" i="2"/>
  <c r="O1386" i="2" s="1"/>
  <c r="R1384" i="2"/>
  <c r="U1383" i="2"/>
  <c r="Q1384" i="2"/>
  <c r="T1384" i="2"/>
  <c r="S1383" i="2"/>
  <c r="J2669" i="2"/>
  <c r="P1386" i="2" l="1"/>
  <c r="M1386" i="2"/>
  <c r="N1386" i="2"/>
  <c r="O1387" i="2" s="1"/>
  <c r="L1386" i="2"/>
  <c r="Q1385" i="2"/>
  <c r="T1385" i="2"/>
  <c r="R1385" i="2"/>
  <c r="S1384" i="2"/>
  <c r="U1384" i="2"/>
  <c r="J2670" i="2"/>
  <c r="L1387" i="2" l="1"/>
  <c r="M1387" i="2"/>
  <c r="P1387" i="2"/>
  <c r="N1387" i="2"/>
  <c r="O1388" i="2" s="1"/>
  <c r="Q1386" i="2"/>
  <c r="T1386" i="2"/>
  <c r="S1385" i="2"/>
  <c r="R1386" i="2"/>
  <c r="U1385" i="2"/>
  <c r="J2671" i="2"/>
  <c r="U1386" i="2" l="1"/>
  <c r="R1387" i="2"/>
  <c r="S1386" i="2"/>
  <c r="T1387" i="2"/>
  <c r="Q1387" i="2"/>
  <c r="N1388" i="2"/>
  <c r="O1389" i="2" s="1"/>
  <c r="M1388" i="2"/>
  <c r="L1388" i="2"/>
  <c r="P1388" i="2"/>
  <c r="J2672" i="2"/>
  <c r="L1389" i="2" l="1"/>
  <c r="M1389" i="2"/>
  <c r="N1389" i="2"/>
  <c r="O1390" i="2" s="1"/>
  <c r="P1389" i="2"/>
  <c r="R1388" i="2"/>
  <c r="T1388" i="2"/>
  <c r="Q1388" i="2"/>
  <c r="S1387" i="2"/>
  <c r="U1387" i="2" s="1"/>
  <c r="J2673" i="2"/>
  <c r="L1390" i="2" l="1"/>
  <c r="M1390" i="2"/>
  <c r="P1390" i="2"/>
  <c r="N1390" i="2"/>
  <c r="O1391" i="2" s="1"/>
  <c r="Q1389" i="2"/>
  <c r="U1388" i="2"/>
  <c r="R1389" i="2"/>
  <c r="S1388" i="2"/>
  <c r="T1389" i="2"/>
  <c r="J2674" i="2"/>
  <c r="U1389" i="2" l="1"/>
  <c r="Q1390" i="2"/>
  <c r="T1390" i="2"/>
  <c r="S1389" i="2"/>
  <c r="R1390" i="2"/>
  <c r="P1391" i="2"/>
  <c r="N1391" i="2"/>
  <c r="O1392" i="2" s="1"/>
  <c r="L1391" i="2"/>
  <c r="M1391" i="2"/>
  <c r="J2675" i="2"/>
  <c r="N1392" i="2" l="1"/>
  <c r="O1393" i="2" s="1"/>
  <c r="L1392" i="2"/>
  <c r="P1392" i="2"/>
  <c r="M1392" i="2"/>
  <c r="R1391" i="2"/>
  <c r="Q1391" i="2"/>
  <c r="S1390" i="2"/>
  <c r="U1390" i="2"/>
  <c r="T1391" i="2"/>
  <c r="J2676" i="2"/>
  <c r="T1392" i="2" l="1"/>
  <c r="S1391" i="2"/>
  <c r="R1392" i="2"/>
  <c r="Q1392" i="2"/>
  <c r="U1391" i="2"/>
  <c r="P1393" i="2"/>
  <c r="M1393" i="2"/>
  <c r="L1393" i="2"/>
  <c r="N1393" i="2"/>
  <c r="O1394" i="2" s="1"/>
  <c r="J2677" i="2"/>
  <c r="R1393" i="2" l="1"/>
  <c r="T1393" i="2"/>
  <c r="Q1393" i="2"/>
  <c r="U1392" i="2"/>
  <c r="S1392" i="2"/>
  <c r="N1394" i="2"/>
  <c r="O1395" i="2" s="1"/>
  <c r="P1394" i="2"/>
  <c r="M1394" i="2"/>
  <c r="L1394" i="2"/>
  <c r="J2678" i="2"/>
  <c r="M1395" i="2" l="1"/>
  <c r="N1395" i="2"/>
  <c r="O1396" i="2" s="1"/>
  <c r="L1395" i="2"/>
  <c r="P1395" i="2"/>
  <c r="R1394" i="2"/>
  <c r="U1393" i="2"/>
  <c r="T1394" i="2"/>
  <c r="Q1394" i="2"/>
  <c r="S1393" i="2"/>
  <c r="J2679" i="2"/>
  <c r="R1395" i="2" l="1"/>
  <c r="S1394" i="2"/>
  <c r="U1394" i="2"/>
  <c r="T1395" i="2"/>
  <c r="Q1395" i="2"/>
  <c r="P1396" i="2"/>
  <c r="N1396" i="2"/>
  <c r="O1397" i="2" s="1"/>
  <c r="M1396" i="2"/>
  <c r="L1396" i="2"/>
  <c r="J2680" i="2"/>
  <c r="T1396" i="2" l="1"/>
  <c r="R1396" i="2"/>
  <c r="U1395" i="2"/>
  <c r="S1395" i="2"/>
  <c r="Q1396" i="2"/>
  <c r="M1397" i="2"/>
  <c r="N1397" i="2"/>
  <c r="O1398" i="2" s="1"/>
  <c r="P1397" i="2"/>
  <c r="L1397" i="2"/>
  <c r="J2681" i="2"/>
  <c r="Q1397" i="2" l="1"/>
  <c r="S1396" i="2"/>
  <c r="R1397" i="2"/>
  <c r="T1397" i="2"/>
  <c r="U1396" i="2"/>
  <c r="L1398" i="2"/>
  <c r="M1398" i="2"/>
  <c r="P1398" i="2"/>
  <c r="N1398" i="2"/>
  <c r="O1399" i="2" s="1"/>
  <c r="J2682" i="2"/>
  <c r="Q1398" i="2" l="1"/>
  <c r="T1398" i="2"/>
  <c r="U1397" i="2"/>
  <c r="R1398" i="2"/>
  <c r="S1397" i="2"/>
  <c r="P1399" i="2"/>
  <c r="L1399" i="2"/>
  <c r="M1399" i="2"/>
  <c r="N1399" i="2"/>
  <c r="O1400" i="2" s="1"/>
  <c r="J2683" i="2"/>
  <c r="T1399" i="2" l="1"/>
  <c r="U1398" i="2"/>
  <c r="S1398" i="2"/>
  <c r="Q1399" i="2"/>
  <c r="R1399" i="2"/>
  <c r="M1400" i="2"/>
  <c r="L1400" i="2"/>
  <c r="P1400" i="2"/>
  <c r="N1400" i="2"/>
  <c r="O1401" i="2" s="1"/>
  <c r="J2684" i="2"/>
  <c r="S1399" i="2" l="1"/>
  <c r="Q1400" i="2"/>
  <c r="T1400" i="2"/>
  <c r="U1399" i="2"/>
  <c r="R1400" i="2"/>
  <c r="M1401" i="2"/>
  <c r="P1401" i="2"/>
  <c r="L1401" i="2"/>
  <c r="N1401" i="2"/>
  <c r="O1402" i="2" s="1"/>
  <c r="J2685" i="2"/>
  <c r="R1401" i="2" l="1"/>
  <c r="T1401" i="2"/>
  <c r="S1400" i="2"/>
  <c r="Q1401" i="2"/>
  <c r="U1400" i="2"/>
  <c r="L1402" i="2"/>
  <c r="N1402" i="2"/>
  <c r="O1403" i="2" s="1"/>
  <c r="M1402" i="2"/>
  <c r="P1402" i="2"/>
  <c r="J2686" i="2"/>
  <c r="L1403" i="2" l="1"/>
  <c r="P1403" i="2"/>
  <c r="M1403" i="2"/>
  <c r="N1403" i="2"/>
  <c r="O1404" i="2" s="1"/>
  <c r="T1402" i="2"/>
  <c r="Q1402" i="2"/>
  <c r="U1401" i="2"/>
  <c r="R1402" i="2"/>
  <c r="S1401" i="2"/>
  <c r="J2687" i="2"/>
  <c r="R1403" i="2" l="1"/>
  <c r="T1403" i="2"/>
  <c r="S1402" i="2"/>
  <c r="U1402" i="2"/>
  <c r="Q1403" i="2"/>
  <c r="L1404" i="2"/>
  <c r="P1404" i="2"/>
  <c r="M1404" i="2"/>
  <c r="N1404" i="2"/>
  <c r="O1405" i="2" s="1"/>
  <c r="J2688" i="2"/>
  <c r="U1403" i="2" l="1"/>
  <c r="Q1404" i="2"/>
  <c r="S1403" i="2"/>
  <c r="R1404" i="2"/>
  <c r="T1404" i="2"/>
  <c r="N1405" i="2"/>
  <c r="O1406" i="2" s="1"/>
  <c r="L1405" i="2"/>
  <c r="P1405" i="2"/>
  <c r="M1405" i="2"/>
  <c r="J2689" i="2"/>
  <c r="U1404" i="2" l="1"/>
  <c r="T1405" i="2"/>
  <c r="Q1405" i="2"/>
  <c r="R1405" i="2"/>
  <c r="S1404" i="2"/>
  <c r="L1406" i="2"/>
  <c r="N1406" i="2"/>
  <c r="O1407" i="2" s="1"/>
  <c r="P1406" i="2"/>
  <c r="M1406" i="2"/>
  <c r="J2690" i="2"/>
  <c r="N1407" i="2" l="1"/>
  <c r="O1408" i="2" s="1"/>
  <c r="L1407" i="2"/>
  <c r="M1407" i="2"/>
  <c r="P1407" i="2"/>
  <c r="Q1406" i="2"/>
  <c r="T1406" i="2"/>
  <c r="U1405" i="2"/>
  <c r="R1406" i="2"/>
  <c r="S1405" i="2"/>
  <c r="J2691" i="2"/>
  <c r="S1406" i="2" l="1"/>
  <c r="Q1407" i="2"/>
  <c r="T1407" i="2"/>
  <c r="R1407" i="2"/>
  <c r="U1406" i="2"/>
  <c r="N1408" i="2"/>
  <c r="O1409" i="2" s="1"/>
  <c r="P1408" i="2"/>
  <c r="M1408" i="2"/>
  <c r="L1408" i="2"/>
  <c r="J2692" i="2"/>
  <c r="S1407" i="2" l="1"/>
  <c r="Q1408" i="2"/>
  <c r="R1408" i="2"/>
  <c r="T1408" i="2"/>
  <c r="U1407" i="2"/>
  <c r="M1409" i="2"/>
  <c r="P1409" i="2"/>
  <c r="N1409" i="2"/>
  <c r="O1410" i="2" s="1"/>
  <c r="L1409" i="2"/>
  <c r="J2693" i="2"/>
  <c r="S1408" i="2" l="1"/>
  <c r="U1408" i="2"/>
  <c r="R1409" i="2"/>
  <c r="Q1409" i="2"/>
  <c r="T1409" i="2"/>
  <c r="M1410" i="2"/>
  <c r="P1410" i="2"/>
  <c r="N1410" i="2"/>
  <c r="O1411" i="2" s="1"/>
  <c r="L1410" i="2"/>
  <c r="J2694" i="2"/>
  <c r="P1411" i="2" l="1"/>
  <c r="M1411" i="2"/>
  <c r="L1411" i="2"/>
  <c r="N1411" i="2"/>
  <c r="O1412" i="2" s="1"/>
  <c r="T1410" i="2"/>
  <c r="R1410" i="2"/>
  <c r="S1409" i="2"/>
  <c r="Q1410" i="2"/>
  <c r="U1409" i="2"/>
  <c r="J2695" i="2"/>
  <c r="M1412" i="2" l="1"/>
  <c r="P1412" i="2"/>
  <c r="N1412" i="2"/>
  <c r="O1413" i="2" s="1"/>
  <c r="L1412" i="2"/>
  <c r="T1411" i="2"/>
  <c r="S1410" i="2"/>
  <c r="U1410" i="2"/>
  <c r="R1411" i="2"/>
  <c r="Q1411" i="2"/>
  <c r="J2696" i="2"/>
  <c r="L1413" i="2" l="1"/>
  <c r="P1413" i="2"/>
  <c r="M1413" i="2"/>
  <c r="N1413" i="2"/>
  <c r="O1414" i="2" s="1"/>
  <c r="R1412" i="2"/>
  <c r="T1412" i="2"/>
  <c r="S1411" i="2"/>
  <c r="U1411" i="2"/>
  <c r="Q1412" i="2"/>
  <c r="J2697" i="2"/>
  <c r="M1414" i="2" l="1"/>
  <c r="L1414" i="2"/>
  <c r="P1414" i="2"/>
  <c r="N1414" i="2"/>
  <c r="O1415" i="2" s="1"/>
  <c r="R1413" i="2"/>
  <c r="Q1413" i="2"/>
  <c r="U1412" i="2"/>
  <c r="S1412" i="2"/>
  <c r="T1413" i="2"/>
  <c r="J2698" i="2"/>
  <c r="R1414" i="2" l="1"/>
  <c r="S1413" i="2"/>
  <c r="U1413" i="2"/>
  <c r="Q1414" i="2"/>
  <c r="T1414" i="2"/>
  <c r="P1415" i="2"/>
  <c r="L1415" i="2"/>
  <c r="M1415" i="2"/>
  <c r="N1415" i="2"/>
  <c r="O1416" i="2" s="1"/>
  <c r="J2699" i="2"/>
  <c r="S1414" i="2" l="1"/>
  <c r="U1414" i="2"/>
  <c r="R1415" i="2"/>
  <c r="Q1415" i="2"/>
  <c r="T1415" i="2"/>
  <c r="L1416" i="2"/>
  <c r="M1416" i="2"/>
  <c r="P1416" i="2"/>
  <c r="N1416" i="2"/>
  <c r="O1417" i="2" s="1"/>
  <c r="J2700" i="2"/>
  <c r="Q1416" i="2" l="1"/>
  <c r="T1416" i="2"/>
  <c r="R1416" i="2"/>
  <c r="U1415" i="2"/>
  <c r="S1415" i="2"/>
  <c r="N1417" i="2"/>
  <c r="O1418" i="2" s="1"/>
  <c r="P1417" i="2"/>
  <c r="M1417" i="2"/>
  <c r="L1417" i="2"/>
  <c r="J2701" i="2"/>
  <c r="M1418" i="2" l="1"/>
  <c r="P1418" i="2"/>
  <c r="N1418" i="2"/>
  <c r="O1419" i="2" s="1"/>
  <c r="L1418" i="2"/>
  <c r="T1417" i="2"/>
  <c r="R1417" i="2"/>
  <c r="Q1417" i="2"/>
  <c r="U1416" i="2"/>
  <c r="S1416" i="2"/>
  <c r="J2702" i="2"/>
  <c r="P1419" i="2" l="1"/>
  <c r="L1419" i="2"/>
  <c r="M1419" i="2"/>
  <c r="N1419" i="2"/>
  <c r="O1420" i="2" s="1"/>
  <c r="R1418" i="2"/>
  <c r="S1417" i="2"/>
  <c r="Q1418" i="2"/>
  <c r="U1417" i="2"/>
  <c r="T1418" i="2"/>
  <c r="J2703" i="2"/>
  <c r="N1420" i="2" l="1"/>
  <c r="O1421" i="2" s="1"/>
  <c r="M1420" i="2"/>
  <c r="P1420" i="2"/>
  <c r="L1420" i="2"/>
  <c r="U1418" i="2"/>
  <c r="R1419" i="2"/>
  <c r="S1418" i="2"/>
  <c r="Q1419" i="2"/>
  <c r="T1419" i="2"/>
  <c r="J2704" i="2"/>
  <c r="T1420" i="2" l="1"/>
  <c r="R1420" i="2"/>
  <c r="S1419" i="2"/>
  <c r="Q1420" i="2"/>
  <c r="U1419" i="2"/>
  <c r="P1421" i="2"/>
  <c r="M1421" i="2"/>
  <c r="N1421" i="2"/>
  <c r="O1422" i="2" s="1"/>
  <c r="L1421" i="2"/>
  <c r="J2705" i="2"/>
  <c r="N1422" i="2" l="1"/>
  <c r="O1423" i="2" s="1"/>
  <c r="P1422" i="2"/>
  <c r="L1422" i="2"/>
  <c r="M1422" i="2"/>
  <c r="T1421" i="2"/>
  <c r="Q1421" i="2"/>
  <c r="R1421" i="2"/>
  <c r="S1420" i="2"/>
  <c r="U1420" i="2"/>
  <c r="J2706" i="2"/>
  <c r="Q1422" i="2" l="1"/>
  <c r="U1421" i="2"/>
  <c r="R1422" i="2"/>
  <c r="S1421" i="2"/>
  <c r="T1422" i="2"/>
  <c r="P1423" i="2"/>
  <c r="N1423" i="2"/>
  <c r="O1424" i="2" s="1"/>
  <c r="L1423" i="2"/>
  <c r="M1423" i="2"/>
  <c r="J2707" i="2"/>
  <c r="Q1423" i="2" l="1"/>
  <c r="T1423" i="2"/>
  <c r="U1422" i="2"/>
  <c r="S1422" i="2"/>
  <c r="R1423" i="2"/>
  <c r="M1424" i="2"/>
  <c r="P1424" i="2"/>
  <c r="L1424" i="2"/>
  <c r="N1424" i="2"/>
  <c r="O1425" i="2" s="1"/>
  <c r="J2708" i="2"/>
  <c r="S1423" i="2" l="1"/>
  <c r="R1424" i="2"/>
  <c r="Q1424" i="2"/>
  <c r="T1424" i="2"/>
  <c r="U1423" i="2"/>
  <c r="P1425" i="2"/>
  <c r="N1425" i="2"/>
  <c r="O1426" i="2" s="1"/>
  <c r="M1425" i="2"/>
  <c r="L1425" i="2"/>
  <c r="J2709" i="2"/>
  <c r="M1426" i="2" l="1"/>
  <c r="N1426" i="2"/>
  <c r="O1427" i="2" s="1"/>
  <c r="P1426" i="2"/>
  <c r="L1426" i="2"/>
  <c r="T1425" i="2"/>
  <c r="R1425" i="2"/>
  <c r="Q1425" i="2"/>
  <c r="S1424" i="2"/>
  <c r="U1424" i="2"/>
  <c r="J2710" i="2"/>
  <c r="R1426" i="2" l="1"/>
  <c r="T1426" i="2"/>
  <c r="Q1426" i="2"/>
  <c r="U1425" i="2"/>
  <c r="S1425" i="2"/>
  <c r="P1427" i="2"/>
  <c r="L1427" i="2"/>
  <c r="N1427" i="2"/>
  <c r="O1428" i="2" s="1"/>
  <c r="M1427" i="2"/>
  <c r="J2711" i="2"/>
  <c r="N1428" i="2" l="1"/>
  <c r="O1429" i="2" s="1"/>
  <c r="L1428" i="2"/>
  <c r="P1428" i="2"/>
  <c r="M1428" i="2"/>
  <c r="Q1427" i="2"/>
  <c r="T1427" i="2"/>
  <c r="U1426" i="2"/>
  <c r="R1427" i="2"/>
  <c r="S1426" i="2"/>
  <c r="J2712" i="2"/>
  <c r="R1428" i="2" l="1"/>
  <c r="T1428" i="2"/>
  <c r="Q1428" i="2"/>
  <c r="U1427" i="2"/>
  <c r="S1427" i="2"/>
  <c r="P1429" i="2"/>
  <c r="N1429" i="2"/>
  <c r="O1430" i="2" s="1"/>
  <c r="L1429" i="2"/>
  <c r="M1429" i="2"/>
  <c r="J2713" i="2"/>
  <c r="T1429" i="2" l="1"/>
  <c r="Q1429" i="2"/>
  <c r="U1428" i="2"/>
  <c r="S1428" i="2"/>
  <c r="R1429" i="2"/>
  <c r="M1430" i="2"/>
  <c r="N1430" i="2"/>
  <c r="O1431" i="2" s="1"/>
  <c r="P1430" i="2"/>
  <c r="L1430" i="2"/>
  <c r="J2714" i="2"/>
  <c r="U1429" i="2" l="1"/>
  <c r="Q1430" i="2"/>
  <c r="T1430" i="2"/>
  <c r="R1430" i="2"/>
  <c r="S1429" i="2"/>
  <c r="N1431" i="2"/>
  <c r="O1432" i="2" s="1"/>
  <c r="M1431" i="2"/>
  <c r="L1431" i="2"/>
  <c r="P1431" i="2"/>
  <c r="J2715" i="2"/>
  <c r="L1432" i="2" l="1"/>
  <c r="P1432" i="2"/>
  <c r="M1432" i="2"/>
  <c r="N1432" i="2"/>
  <c r="O1433" i="2" s="1"/>
  <c r="Q1431" i="2"/>
  <c r="R1431" i="2"/>
  <c r="S1430" i="2"/>
  <c r="T1431" i="2"/>
  <c r="U1430" i="2"/>
  <c r="J2716" i="2"/>
  <c r="P1433" i="2" l="1"/>
  <c r="N1433" i="2"/>
  <c r="O1434" i="2" s="1"/>
  <c r="M1433" i="2"/>
  <c r="L1433" i="2"/>
  <c r="U1431" i="2"/>
  <c r="T1432" i="2"/>
  <c r="R1432" i="2"/>
  <c r="S1431" i="2"/>
  <c r="Q1432" i="2"/>
  <c r="J2717" i="2"/>
  <c r="P1434" i="2" l="1"/>
  <c r="L1434" i="2"/>
  <c r="M1434" i="2"/>
  <c r="N1434" i="2"/>
  <c r="O1435" i="2" s="1"/>
  <c r="S1432" i="2"/>
  <c r="Q1433" i="2"/>
  <c r="R1433" i="2"/>
  <c r="U1432" i="2"/>
  <c r="T1433" i="2"/>
  <c r="J2718" i="2"/>
  <c r="P1435" i="2" l="1"/>
  <c r="M1435" i="2"/>
  <c r="N1435" i="2"/>
  <c r="O1436" i="2" s="1"/>
  <c r="L1435" i="2"/>
  <c r="Q1434" i="2"/>
  <c r="R1434" i="2"/>
  <c r="S1433" i="2"/>
  <c r="U1433" i="2"/>
  <c r="T1434" i="2"/>
  <c r="J2719" i="2"/>
  <c r="M1436" i="2" l="1"/>
  <c r="L1436" i="2"/>
  <c r="N1436" i="2"/>
  <c r="O1437" i="2" s="1"/>
  <c r="P1436" i="2"/>
  <c r="R1435" i="2"/>
  <c r="Q1435" i="2"/>
  <c r="T1435" i="2"/>
  <c r="U1434" i="2"/>
  <c r="S1434" i="2"/>
  <c r="J2720" i="2"/>
  <c r="T1436" i="2" l="1"/>
  <c r="R1436" i="2"/>
  <c r="S1435" i="2"/>
  <c r="U1435" i="2"/>
  <c r="Q1436" i="2"/>
  <c r="N1437" i="2"/>
  <c r="O1438" i="2" s="1"/>
  <c r="P1437" i="2"/>
  <c r="L1437" i="2"/>
  <c r="M1437" i="2"/>
  <c r="J2721" i="2"/>
  <c r="S1436" i="2" l="1"/>
  <c r="U1436" i="2"/>
  <c r="Q1437" i="2"/>
  <c r="R1437" i="2"/>
  <c r="T1437" i="2"/>
  <c r="P1438" i="2"/>
  <c r="N1438" i="2"/>
  <c r="O1439" i="2" s="1"/>
  <c r="M1438" i="2"/>
  <c r="L1438" i="2"/>
  <c r="J2722" i="2"/>
  <c r="N1439" i="2" l="1"/>
  <c r="O1440" i="2" s="1"/>
  <c r="P1439" i="2"/>
  <c r="M1439" i="2"/>
  <c r="L1439" i="2"/>
  <c r="S1437" i="2"/>
  <c r="T1438" i="2"/>
  <c r="R1438" i="2"/>
  <c r="U1437" i="2"/>
  <c r="Q1438" i="2"/>
  <c r="J2723" i="2"/>
  <c r="S1438" i="2" l="1"/>
  <c r="Q1439" i="2"/>
  <c r="R1439" i="2"/>
  <c r="U1438" i="2"/>
  <c r="T1439" i="2"/>
  <c r="L1440" i="2"/>
  <c r="M1440" i="2"/>
  <c r="P1440" i="2"/>
  <c r="N1440" i="2"/>
  <c r="O1441" i="2" s="1"/>
  <c r="J2724" i="2"/>
  <c r="R1440" i="2" l="1"/>
  <c r="T1440" i="2"/>
  <c r="S1439" i="2"/>
  <c r="Q1440" i="2"/>
  <c r="U1439" i="2"/>
  <c r="N1441" i="2"/>
  <c r="O1442" i="2" s="1"/>
  <c r="P1441" i="2"/>
  <c r="M1441" i="2"/>
  <c r="L1441" i="2"/>
  <c r="J2725" i="2"/>
  <c r="P1442" i="2" l="1"/>
  <c r="L1442" i="2"/>
  <c r="M1442" i="2"/>
  <c r="N1442" i="2"/>
  <c r="O1443" i="2" s="1"/>
  <c r="U1440" i="2"/>
  <c r="R1441" i="2"/>
  <c r="Q1441" i="2"/>
  <c r="T1441" i="2"/>
  <c r="S1440" i="2"/>
  <c r="J2726" i="2"/>
  <c r="L1443" i="2" l="1"/>
  <c r="M1443" i="2"/>
  <c r="N1443" i="2"/>
  <c r="O1444" i="2" s="1"/>
  <c r="P1443" i="2"/>
  <c r="S1441" i="2"/>
  <c r="U1441" i="2"/>
  <c r="R1442" i="2"/>
  <c r="T1442" i="2"/>
  <c r="Q1442" i="2"/>
  <c r="J2727" i="2"/>
  <c r="P1444" i="2" l="1"/>
  <c r="M1444" i="2"/>
  <c r="L1444" i="2"/>
  <c r="N1444" i="2"/>
  <c r="O1445" i="2" s="1"/>
  <c r="R1443" i="2"/>
  <c r="T1443" i="2"/>
  <c r="S1442" i="2"/>
  <c r="U1442" i="2"/>
  <c r="Q1443" i="2"/>
  <c r="J2728" i="2"/>
  <c r="N1445" i="2" l="1"/>
  <c r="O1446" i="2" s="1"/>
  <c r="L1445" i="2"/>
  <c r="M1445" i="2"/>
  <c r="P1445" i="2"/>
  <c r="U1443" i="2"/>
  <c r="Q1444" i="2"/>
  <c r="T1444" i="2"/>
  <c r="R1444" i="2"/>
  <c r="S1443" i="2"/>
  <c r="J2729" i="2"/>
  <c r="R1445" i="2" l="1"/>
  <c r="Q1445" i="2"/>
  <c r="T1445" i="2"/>
  <c r="S1444" i="2"/>
  <c r="U1444" i="2"/>
  <c r="M1446" i="2"/>
  <c r="L1446" i="2"/>
  <c r="P1446" i="2"/>
  <c r="N1446" i="2"/>
  <c r="O1447" i="2" s="1"/>
  <c r="J2730" i="2"/>
  <c r="T1446" i="2" l="1"/>
  <c r="S1445" i="2"/>
  <c r="U1445" i="2"/>
  <c r="Q1446" i="2"/>
  <c r="R1446" i="2"/>
  <c r="P1447" i="2"/>
  <c r="M1447" i="2"/>
  <c r="L1447" i="2"/>
  <c r="N1447" i="2"/>
  <c r="O1448" i="2" s="1"/>
  <c r="J2731" i="2"/>
  <c r="U1446" i="2" l="1"/>
  <c r="Q1447" i="2"/>
  <c r="T1447" i="2"/>
  <c r="S1446" i="2"/>
  <c r="R1447" i="2"/>
  <c r="N1448" i="2"/>
  <c r="O1449" i="2" s="1"/>
  <c r="L1448" i="2"/>
  <c r="M1448" i="2"/>
  <c r="P1448" i="2"/>
  <c r="J2732" i="2"/>
  <c r="M1449" i="2" l="1"/>
  <c r="L1449" i="2"/>
  <c r="N1449" i="2"/>
  <c r="O1450" i="2" s="1"/>
  <c r="P1449" i="2"/>
  <c r="Q1448" i="2"/>
  <c r="T1448" i="2"/>
  <c r="R1448" i="2"/>
  <c r="S1447" i="2"/>
  <c r="U1447" i="2"/>
  <c r="J2733" i="2"/>
  <c r="P1450" i="2" l="1"/>
  <c r="L1450" i="2"/>
  <c r="N1450" i="2"/>
  <c r="O1451" i="2" s="1"/>
  <c r="M1450" i="2"/>
  <c r="R1449" i="2"/>
  <c r="T1449" i="2"/>
  <c r="U1448" i="2"/>
  <c r="S1448" i="2"/>
  <c r="Q1449" i="2"/>
  <c r="J2734" i="2"/>
  <c r="L1451" i="2" l="1"/>
  <c r="M1451" i="2"/>
  <c r="P1451" i="2"/>
  <c r="N1451" i="2"/>
  <c r="O1452" i="2" s="1"/>
  <c r="R1450" i="2"/>
  <c r="Q1450" i="2"/>
  <c r="T1450" i="2"/>
  <c r="U1449" i="2"/>
  <c r="S1449" i="2"/>
  <c r="J2735" i="2"/>
  <c r="N1452" i="2" l="1"/>
  <c r="O1453" i="2" s="1"/>
  <c r="M1452" i="2"/>
  <c r="L1452" i="2"/>
  <c r="P1452" i="2"/>
  <c r="U1450" i="2"/>
  <c r="S1450" i="2"/>
  <c r="R1451" i="2"/>
  <c r="Q1451" i="2"/>
  <c r="T1451" i="2"/>
  <c r="J2736" i="2"/>
  <c r="R1452" i="2" l="1"/>
  <c r="S1451" i="2"/>
  <c r="Q1452" i="2"/>
  <c r="U1451" i="2"/>
  <c r="T1452" i="2"/>
  <c r="M1453" i="2"/>
  <c r="P1453" i="2"/>
  <c r="L1453" i="2"/>
  <c r="N1453" i="2"/>
  <c r="O1454" i="2" s="1"/>
  <c r="J2737" i="2"/>
  <c r="T1453" i="2" l="1"/>
  <c r="U1452" i="2"/>
  <c r="Q1453" i="2"/>
  <c r="R1453" i="2"/>
  <c r="S1452" i="2"/>
  <c r="N1454" i="2"/>
  <c r="O1455" i="2" s="1"/>
  <c r="P1454" i="2"/>
  <c r="L1454" i="2"/>
  <c r="M1454" i="2"/>
  <c r="J2738" i="2"/>
  <c r="T1454" i="2" l="1"/>
  <c r="U1453" i="2"/>
  <c r="S1453" i="2"/>
  <c r="R1454" i="2"/>
  <c r="Q1454" i="2"/>
  <c r="P1455" i="2"/>
  <c r="L1455" i="2"/>
  <c r="M1455" i="2"/>
  <c r="N1455" i="2"/>
  <c r="O1456" i="2" s="1"/>
  <c r="J2739" i="2"/>
  <c r="T1455" i="2" l="1"/>
  <c r="Q1455" i="2"/>
  <c r="U1454" i="2"/>
  <c r="R1455" i="2"/>
  <c r="S1454" i="2"/>
  <c r="N1456" i="2"/>
  <c r="O1457" i="2" s="1"/>
  <c r="L1456" i="2"/>
  <c r="M1456" i="2"/>
  <c r="P1456" i="2"/>
  <c r="J2740" i="2"/>
  <c r="P1457" i="2" l="1"/>
  <c r="N1457" i="2"/>
  <c r="O1458" i="2" s="1"/>
  <c r="L1457" i="2"/>
  <c r="M1457" i="2"/>
  <c r="T1456" i="2"/>
  <c r="Q1456" i="2"/>
  <c r="R1456" i="2"/>
  <c r="S1455" i="2"/>
  <c r="U1455" i="2"/>
  <c r="J2741" i="2"/>
  <c r="M1458" i="2" l="1"/>
  <c r="N1458" i="2"/>
  <c r="O1459" i="2" s="1"/>
  <c r="P1458" i="2"/>
  <c r="L1458" i="2"/>
  <c r="T1457" i="2"/>
  <c r="S1456" i="2"/>
  <c r="R1457" i="2"/>
  <c r="U1456" i="2"/>
  <c r="Q1457" i="2"/>
  <c r="J2742" i="2"/>
  <c r="T1458" i="2" l="1"/>
  <c r="Q1458" i="2"/>
  <c r="U1457" i="2"/>
  <c r="R1458" i="2"/>
  <c r="S1457" i="2"/>
  <c r="N1459" i="2"/>
  <c r="O1460" i="2" s="1"/>
  <c r="P1459" i="2"/>
  <c r="M1459" i="2"/>
  <c r="L1459" i="2"/>
  <c r="J2743" i="2"/>
  <c r="Q1459" i="2" l="1"/>
  <c r="R1459" i="2"/>
  <c r="T1459" i="2"/>
  <c r="U1458" i="2"/>
  <c r="S1458" i="2"/>
  <c r="M1460" i="2"/>
  <c r="P1460" i="2"/>
  <c r="L1460" i="2"/>
  <c r="N1460" i="2"/>
  <c r="O1461" i="2" s="1"/>
  <c r="J2744" i="2"/>
  <c r="R1460" i="2" l="1"/>
  <c r="U1459" i="2"/>
  <c r="T1460" i="2"/>
  <c r="S1459" i="2"/>
  <c r="Q1460" i="2"/>
  <c r="L1461" i="2"/>
  <c r="M1461" i="2"/>
  <c r="N1461" i="2"/>
  <c r="O1462" i="2" s="1"/>
  <c r="P1461" i="2"/>
  <c r="J2745" i="2"/>
  <c r="N1462" i="2" l="1"/>
  <c r="O1463" i="2" s="1"/>
  <c r="M1462" i="2"/>
  <c r="L1462" i="2"/>
  <c r="P1462" i="2"/>
  <c r="T1461" i="2"/>
  <c r="R1461" i="2"/>
  <c r="Q1461" i="2"/>
  <c r="S1460" i="2"/>
  <c r="U1460" i="2"/>
  <c r="J2746" i="2"/>
  <c r="S1461" i="2" l="1"/>
  <c r="Q1462" i="2"/>
  <c r="T1462" i="2"/>
  <c r="U1461" i="2"/>
  <c r="R1462" i="2"/>
  <c r="M1463" i="2"/>
  <c r="N1463" i="2"/>
  <c r="O1464" i="2" s="1"/>
  <c r="L1463" i="2"/>
  <c r="P1463" i="2"/>
  <c r="J2747" i="2"/>
  <c r="N1464" i="2" l="1"/>
  <c r="O1465" i="2" s="1"/>
  <c r="M1464" i="2"/>
  <c r="L1464" i="2"/>
  <c r="P1464" i="2"/>
  <c r="R1463" i="2"/>
  <c r="S1462" i="2"/>
  <c r="Q1463" i="2"/>
  <c r="U1462" i="2"/>
  <c r="T1463" i="2"/>
  <c r="J2748" i="2"/>
  <c r="Q1464" i="2" l="1"/>
  <c r="U1463" i="2"/>
  <c r="T1464" i="2"/>
  <c r="R1464" i="2"/>
  <c r="S1463" i="2"/>
  <c r="N1465" i="2"/>
  <c r="O1466" i="2" s="1"/>
  <c r="P1465" i="2"/>
  <c r="M1465" i="2"/>
  <c r="L1465" i="2"/>
  <c r="J2749" i="2"/>
  <c r="P1466" i="2" l="1"/>
  <c r="L1466" i="2"/>
  <c r="M1466" i="2"/>
  <c r="N1466" i="2"/>
  <c r="O1467" i="2" s="1"/>
  <c r="S1464" i="2"/>
  <c r="R1465" i="2"/>
  <c r="Q1465" i="2"/>
  <c r="U1464" i="2"/>
  <c r="T1465" i="2"/>
  <c r="J2750" i="2"/>
  <c r="L1467" i="2" l="1"/>
  <c r="M1467" i="2"/>
  <c r="P1467" i="2"/>
  <c r="N1467" i="2"/>
  <c r="O1468" i="2" s="1"/>
  <c r="R1466" i="2"/>
  <c r="S1465" i="2"/>
  <c r="Q1466" i="2"/>
  <c r="U1465" i="2"/>
  <c r="T1466" i="2"/>
  <c r="J2751" i="2"/>
  <c r="Q1467" i="2" l="1"/>
  <c r="R1467" i="2"/>
  <c r="S1466" i="2"/>
  <c r="T1467" i="2"/>
  <c r="U1466" i="2"/>
  <c r="L1468" i="2"/>
  <c r="M1468" i="2"/>
  <c r="N1468" i="2"/>
  <c r="O1469" i="2" s="1"/>
  <c r="P1468" i="2"/>
  <c r="J2752" i="2"/>
  <c r="N1469" i="2" l="1"/>
  <c r="O1470" i="2" s="1"/>
  <c r="L1469" i="2"/>
  <c r="P1469" i="2"/>
  <c r="M1469" i="2"/>
  <c r="U1467" i="2"/>
  <c r="T1468" i="2"/>
  <c r="R1468" i="2"/>
  <c r="S1467" i="2"/>
  <c r="Q1468" i="2"/>
  <c r="J2753" i="2"/>
  <c r="S1468" i="2" l="1"/>
  <c r="R1469" i="2"/>
  <c r="Q1469" i="2"/>
  <c r="T1469" i="2"/>
  <c r="U1468" i="2"/>
  <c r="L1470" i="2"/>
  <c r="P1470" i="2"/>
  <c r="M1470" i="2"/>
  <c r="N1470" i="2"/>
  <c r="O1471" i="2" s="1"/>
  <c r="J2754" i="2"/>
  <c r="S1469" i="2" l="1"/>
  <c r="U1469" i="2"/>
  <c r="T1470" i="2"/>
  <c r="R1470" i="2"/>
  <c r="Q1470" i="2"/>
  <c r="P1471" i="2"/>
  <c r="N1471" i="2"/>
  <c r="O1472" i="2" s="1"/>
  <c r="L1471" i="2"/>
  <c r="M1471" i="2"/>
  <c r="J2755" i="2"/>
  <c r="N1472" i="2" l="1"/>
  <c r="O1473" i="2" s="1"/>
  <c r="P1472" i="2"/>
  <c r="M1472" i="2"/>
  <c r="L1472" i="2"/>
  <c r="Q1471" i="2"/>
  <c r="S1470" i="2"/>
  <c r="U1470" i="2"/>
  <c r="R1471" i="2"/>
  <c r="T1471" i="2"/>
  <c r="J2756" i="2"/>
  <c r="T1472" i="2" l="1"/>
  <c r="R1472" i="2"/>
  <c r="S1471" i="2"/>
  <c r="Q1472" i="2"/>
  <c r="U1471" i="2"/>
  <c r="M1473" i="2"/>
  <c r="L1473" i="2"/>
  <c r="P1473" i="2"/>
  <c r="N1473" i="2"/>
  <c r="O1474" i="2" s="1"/>
  <c r="J2757" i="2"/>
  <c r="S1472" i="2" l="1"/>
  <c r="T1473" i="2"/>
  <c r="R1473" i="2"/>
  <c r="U1472" i="2"/>
  <c r="Q1473" i="2"/>
  <c r="P1474" i="2"/>
  <c r="L1474" i="2"/>
  <c r="M1474" i="2"/>
  <c r="N1474" i="2"/>
  <c r="O1475" i="2" s="1"/>
  <c r="J2758" i="2"/>
  <c r="Q1474" i="2" l="1"/>
  <c r="S1473" i="2"/>
  <c r="R1474" i="2"/>
  <c r="T1474" i="2"/>
  <c r="U1473" i="2"/>
  <c r="N1475" i="2"/>
  <c r="O1476" i="2" s="1"/>
  <c r="P1475" i="2"/>
  <c r="M1475" i="2"/>
  <c r="L1475" i="2"/>
  <c r="J2759" i="2"/>
  <c r="L1476" i="2" l="1"/>
  <c r="M1476" i="2"/>
  <c r="P1476" i="2"/>
  <c r="N1476" i="2"/>
  <c r="O1477" i="2" s="1"/>
  <c r="U1474" i="2"/>
  <c r="Q1475" i="2"/>
  <c r="T1475" i="2"/>
  <c r="S1474" i="2"/>
  <c r="R1475" i="2"/>
  <c r="J2760" i="2"/>
  <c r="S1475" i="2" l="1"/>
  <c r="T1476" i="2"/>
  <c r="R1476" i="2"/>
  <c r="Q1476" i="2"/>
  <c r="U1475" i="2"/>
  <c r="P1477" i="2"/>
  <c r="M1477" i="2"/>
  <c r="L1477" i="2"/>
  <c r="N1477" i="2"/>
  <c r="O1478" i="2" s="1"/>
  <c r="J2761" i="2"/>
  <c r="U1476" i="2" l="1"/>
  <c r="S1476" i="2"/>
  <c r="T1477" i="2"/>
  <c r="Q1477" i="2"/>
  <c r="R1477" i="2"/>
  <c r="P1478" i="2"/>
  <c r="N1478" i="2"/>
  <c r="O1479" i="2" s="1"/>
  <c r="L1478" i="2"/>
  <c r="M1478" i="2"/>
  <c r="J2762" i="2"/>
  <c r="L1479" i="2" l="1"/>
  <c r="P1479" i="2"/>
  <c r="M1479" i="2"/>
  <c r="N1479" i="2"/>
  <c r="O1480" i="2" s="1"/>
  <c r="R1478" i="2"/>
  <c r="T1478" i="2"/>
  <c r="S1477" i="2"/>
  <c r="U1477" i="2"/>
  <c r="Q1478" i="2"/>
  <c r="J2763" i="2"/>
  <c r="Q1479" i="2" l="1"/>
  <c r="R1479" i="2"/>
  <c r="S1478" i="2"/>
  <c r="U1478" i="2"/>
  <c r="T1479" i="2"/>
  <c r="M1480" i="2"/>
  <c r="P1480" i="2"/>
  <c r="N1480" i="2"/>
  <c r="O1481" i="2" s="1"/>
  <c r="L1480" i="2"/>
  <c r="J2764" i="2"/>
  <c r="P1481" i="2" l="1"/>
  <c r="N1481" i="2"/>
  <c r="O1482" i="2" s="1"/>
  <c r="M1481" i="2"/>
  <c r="L1481" i="2"/>
  <c r="Q1480" i="2"/>
  <c r="R1480" i="2"/>
  <c r="T1480" i="2"/>
  <c r="U1479" i="2"/>
  <c r="S1479" i="2"/>
  <c r="J2765" i="2"/>
  <c r="N1482" i="2" l="1"/>
  <c r="O1483" i="2" s="1"/>
  <c r="P1482" i="2"/>
  <c r="L1482" i="2"/>
  <c r="M1482" i="2"/>
  <c r="R1481" i="2"/>
  <c r="T1481" i="2"/>
  <c r="S1480" i="2"/>
  <c r="Q1481" i="2"/>
  <c r="U1480" i="2"/>
  <c r="J2766" i="2"/>
  <c r="T1482" i="2" l="1"/>
  <c r="S1481" i="2"/>
  <c r="R1482" i="2"/>
  <c r="Q1482" i="2"/>
  <c r="U1481" i="2"/>
  <c r="N1483" i="2"/>
  <c r="O1484" i="2" s="1"/>
  <c r="L1483" i="2"/>
  <c r="P1483" i="2"/>
  <c r="M1483" i="2"/>
  <c r="J2767" i="2"/>
  <c r="P1484" i="2" l="1"/>
  <c r="N1484" i="2"/>
  <c r="O1485" i="2" s="1"/>
  <c r="M1484" i="2"/>
  <c r="L1484" i="2"/>
  <c r="R1483" i="2"/>
  <c r="Q1483" i="2"/>
  <c r="T1483" i="2"/>
  <c r="U1482" i="2"/>
  <c r="S1482" i="2"/>
  <c r="J2768" i="2"/>
  <c r="N1485" i="2" l="1"/>
  <c r="O1486" i="2" s="1"/>
  <c r="L1485" i="2"/>
  <c r="P1485" i="2"/>
  <c r="M1485" i="2"/>
  <c r="Q1484" i="2"/>
  <c r="U1483" i="2"/>
  <c r="T1484" i="2"/>
  <c r="R1484" i="2"/>
  <c r="S1483" i="2"/>
  <c r="J2769" i="2"/>
  <c r="Q1485" i="2" l="1"/>
  <c r="T1485" i="2"/>
  <c r="U1484" i="2"/>
  <c r="S1484" i="2"/>
  <c r="R1485" i="2"/>
  <c r="P1486" i="2"/>
  <c r="M1486" i="2"/>
  <c r="L1486" i="2"/>
  <c r="N1486" i="2"/>
  <c r="O1487" i="2" s="1"/>
  <c r="J2770" i="2"/>
  <c r="T1486" i="2" l="1"/>
  <c r="S1485" i="2"/>
  <c r="R1486" i="2"/>
  <c r="Q1486" i="2"/>
  <c r="U1485" i="2"/>
  <c r="N1487" i="2"/>
  <c r="O1488" i="2" s="1"/>
  <c r="M1487" i="2"/>
  <c r="P1487" i="2"/>
  <c r="L1487" i="2"/>
  <c r="J2771" i="2"/>
  <c r="L1488" i="2" l="1"/>
  <c r="M1488" i="2"/>
  <c r="P1488" i="2"/>
  <c r="N1488" i="2"/>
  <c r="O1489" i="2" s="1"/>
  <c r="R1487" i="2"/>
  <c r="S1486" i="2"/>
  <c r="U1486" i="2"/>
  <c r="Q1487" i="2"/>
  <c r="T1487" i="2"/>
  <c r="J2772" i="2"/>
  <c r="S1487" i="2" l="1"/>
  <c r="Q1488" i="2"/>
  <c r="U1487" i="2"/>
  <c r="R1488" i="2"/>
  <c r="T1488" i="2"/>
  <c r="P1489" i="2"/>
  <c r="L1489" i="2"/>
  <c r="N1489" i="2"/>
  <c r="O1490" i="2" s="1"/>
  <c r="M1489" i="2"/>
  <c r="J2773" i="2"/>
  <c r="R1489" i="2" l="1"/>
  <c r="U1488" i="2"/>
  <c r="S1488" i="2"/>
  <c r="T1489" i="2"/>
  <c r="Q1489" i="2"/>
  <c r="P1490" i="2"/>
  <c r="M1490" i="2"/>
  <c r="N1490" i="2"/>
  <c r="O1491" i="2" s="1"/>
  <c r="L1490" i="2"/>
  <c r="J2774" i="2"/>
  <c r="T1490" i="2" l="1"/>
  <c r="U1489" i="2"/>
  <c r="R1490" i="2"/>
  <c r="Q1490" i="2"/>
  <c r="S1489" i="2"/>
  <c r="N1491" i="2"/>
  <c r="O1492" i="2" s="1"/>
  <c r="P1491" i="2"/>
  <c r="M1491" i="2"/>
  <c r="L1491" i="2"/>
  <c r="J2775" i="2"/>
  <c r="Q1491" i="2" l="1"/>
  <c r="U1490" i="2"/>
  <c r="T1491" i="2"/>
  <c r="S1490" i="2"/>
  <c r="R1491" i="2"/>
  <c r="M1492" i="2"/>
  <c r="N1492" i="2"/>
  <c r="O1493" i="2" s="1"/>
  <c r="L1492" i="2"/>
  <c r="P1492" i="2"/>
  <c r="J2776" i="2"/>
  <c r="M1493" i="2" l="1"/>
  <c r="N1493" i="2"/>
  <c r="O1494" i="2" s="1"/>
  <c r="P1493" i="2"/>
  <c r="L1493" i="2"/>
  <c r="U1491" i="2"/>
  <c r="T1492" i="2"/>
  <c r="R1492" i="2"/>
  <c r="S1491" i="2"/>
  <c r="Q1492" i="2"/>
  <c r="J2777" i="2"/>
  <c r="L1494" i="2" l="1"/>
  <c r="N1494" i="2"/>
  <c r="O1495" i="2" s="1"/>
  <c r="P1494" i="2"/>
  <c r="M1494" i="2"/>
  <c r="Q1493" i="2"/>
  <c r="R1493" i="2"/>
  <c r="S1492" i="2"/>
  <c r="U1492" i="2"/>
  <c r="T1493" i="2"/>
  <c r="J2778" i="2"/>
  <c r="R1494" i="2" l="1"/>
  <c r="S1493" i="2"/>
  <c r="T1494" i="2"/>
  <c r="U1493" i="2"/>
  <c r="Q1494" i="2"/>
  <c r="N1495" i="2"/>
  <c r="O1496" i="2" s="1"/>
  <c r="P1495" i="2"/>
  <c r="M1495" i="2"/>
  <c r="L1495" i="2"/>
  <c r="J2779" i="2"/>
  <c r="T1495" i="2" l="1"/>
  <c r="Q1495" i="2"/>
  <c r="R1495" i="2"/>
  <c r="U1494" i="2"/>
  <c r="S1494" i="2"/>
  <c r="P1496" i="2"/>
  <c r="N1496" i="2"/>
  <c r="O1497" i="2" s="1"/>
  <c r="L1496" i="2"/>
  <c r="M1496" i="2"/>
  <c r="J2780" i="2"/>
  <c r="P1497" i="2" l="1"/>
  <c r="N1497" i="2"/>
  <c r="O1498" i="2" s="1"/>
  <c r="M1497" i="2"/>
  <c r="L1497" i="2"/>
  <c r="R1496" i="2"/>
  <c r="U1495" i="2"/>
  <c r="T1496" i="2"/>
  <c r="Q1496" i="2"/>
  <c r="S1495" i="2"/>
  <c r="J2781" i="2"/>
  <c r="L1498" i="2" l="1"/>
  <c r="P1498" i="2"/>
  <c r="N1498" i="2"/>
  <c r="O1499" i="2" s="1"/>
  <c r="M1498" i="2"/>
  <c r="Q1497" i="2"/>
  <c r="R1497" i="2"/>
  <c r="S1496" i="2"/>
  <c r="T1497" i="2"/>
  <c r="U1496" i="2"/>
  <c r="J2782" i="2"/>
  <c r="N1499" i="2" l="1"/>
  <c r="O1500" i="2" s="1"/>
  <c r="P1499" i="2"/>
  <c r="M1499" i="2"/>
  <c r="L1499" i="2"/>
  <c r="U1497" i="2"/>
  <c r="S1497" i="2"/>
  <c r="T1498" i="2"/>
  <c r="R1498" i="2"/>
  <c r="Q1498" i="2"/>
  <c r="J2783" i="2"/>
  <c r="Q1499" i="2" l="1"/>
  <c r="R1499" i="2"/>
  <c r="T1499" i="2"/>
  <c r="U1498" i="2"/>
  <c r="S1498" i="2"/>
  <c r="M1500" i="2"/>
  <c r="P1500" i="2"/>
  <c r="L1500" i="2"/>
  <c r="N1500" i="2"/>
  <c r="O1501" i="2" s="1"/>
  <c r="J2784" i="2"/>
  <c r="Q1500" i="2" l="1"/>
  <c r="R1500" i="2"/>
  <c r="S1499" i="2"/>
  <c r="U1499" i="2"/>
  <c r="T1500" i="2"/>
  <c r="P1501" i="2"/>
  <c r="L1501" i="2"/>
  <c r="M1501" i="2"/>
  <c r="N1501" i="2"/>
  <c r="O1502" i="2" s="1"/>
  <c r="J2785" i="2"/>
  <c r="Q1501" i="2" l="1"/>
  <c r="T1501" i="2"/>
  <c r="R1501" i="2"/>
  <c r="S1500" i="2"/>
  <c r="U1500" i="2"/>
  <c r="L1502" i="2"/>
  <c r="M1502" i="2"/>
  <c r="P1502" i="2"/>
  <c r="N1502" i="2"/>
  <c r="O1503" i="2" s="1"/>
  <c r="J2786" i="2"/>
  <c r="Q1502" i="2" l="1"/>
  <c r="S1501" i="2"/>
  <c r="R1502" i="2"/>
  <c r="U1501" i="2"/>
  <c r="T1502" i="2"/>
  <c r="P1503" i="2"/>
  <c r="M1503" i="2"/>
  <c r="N1503" i="2"/>
  <c r="O1504" i="2" s="1"/>
  <c r="L1503" i="2"/>
  <c r="J2787" i="2"/>
  <c r="M1504" i="2" l="1"/>
  <c r="L1504" i="2"/>
  <c r="P1504" i="2"/>
  <c r="N1504" i="2"/>
  <c r="O1505" i="2" s="1"/>
  <c r="U1502" i="2"/>
  <c r="Q1503" i="2"/>
  <c r="S1502" i="2"/>
  <c r="T1503" i="2"/>
  <c r="R1503" i="2"/>
  <c r="J2788" i="2"/>
  <c r="T1504" i="2" l="1"/>
  <c r="U1503" i="2"/>
  <c r="S1503" i="2"/>
  <c r="Q1504" i="2"/>
  <c r="R1504" i="2"/>
  <c r="N1505" i="2"/>
  <c r="O1506" i="2" s="1"/>
  <c r="P1505" i="2"/>
  <c r="M1505" i="2"/>
  <c r="L1505" i="2"/>
  <c r="J2789" i="2"/>
  <c r="M1506" i="2" l="1"/>
  <c r="N1506" i="2"/>
  <c r="O1507" i="2" s="1"/>
  <c r="L1506" i="2"/>
  <c r="P1506" i="2"/>
  <c r="R1505" i="2"/>
  <c r="S1504" i="2"/>
  <c r="U1504" i="2"/>
  <c r="Q1505" i="2"/>
  <c r="T1505" i="2"/>
  <c r="J2790" i="2"/>
  <c r="L1507" i="2" l="1"/>
  <c r="P1507" i="2"/>
  <c r="N1507" i="2"/>
  <c r="O1508" i="2" s="1"/>
  <c r="M1507" i="2"/>
  <c r="S1505" i="2"/>
  <c r="R1506" i="2"/>
  <c r="U1505" i="2"/>
  <c r="Q1506" i="2"/>
  <c r="T1506" i="2"/>
  <c r="J2791" i="2"/>
  <c r="N1508" i="2" l="1"/>
  <c r="O1509" i="2" s="1"/>
  <c r="L1508" i="2"/>
  <c r="P1508" i="2"/>
  <c r="M1508" i="2"/>
  <c r="U1506" i="2"/>
  <c r="T1507" i="2"/>
  <c r="S1506" i="2"/>
  <c r="Q1507" i="2"/>
  <c r="R1507" i="2"/>
  <c r="J2792" i="2"/>
  <c r="U1507" i="2" l="1"/>
  <c r="S1507" i="2"/>
  <c r="R1508" i="2"/>
  <c r="Q1508" i="2"/>
  <c r="T1508" i="2"/>
  <c r="N1509" i="2"/>
  <c r="O1510" i="2" s="1"/>
  <c r="P1509" i="2"/>
  <c r="L1509" i="2"/>
  <c r="M1509" i="2"/>
  <c r="J2793" i="2"/>
  <c r="N1510" i="2" l="1"/>
  <c r="O1511" i="2" s="1"/>
  <c r="L1510" i="2"/>
  <c r="M1510" i="2"/>
  <c r="P1510" i="2"/>
  <c r="S1508" i="2"/>
  <c r="U1508" i="2"/>
  <c r="Q1509" i="2"/>
  <c r="T1509" i="2"/>
  <c r="R1509" i="2"/>
  <c r="J2794" i="2"/>
  <c r="S1509" i="2" l="1"/>
  <c r="Q1510" i="2"/>
  <c r="U1509" i="2"/>
  <c r="R1510" i="2"/>
  <c r="T1510" i="2"/>
  <c r="P1511" i="2"/>
  <c r="L1511" i="2"/>
  <c r="M1511" i="2"/>
  <c r="N1511" i="2"/>
  <c r="O1512" i="2" s="1"/>
  <c r="J2795" i="2"/>
  <c r="Q1511" i="2" l="1"/>
  <c r="R1511" i="2"/>
  <c r="T1511" i="2"/>
  <c r="S1510" i="2"/>
  <c r="U1510" i="2"/>
  <c r="N1512" i="2"/>
  <c r="O1513" i="2" s="1"/>
  <c r="P1512" i="2"/>
  <c r="L1512" i="2"/>
  <c r="M1512" i="2"/>
  <c r="J2796" i="2"/>
  <c r="L1513" i="2" l="1"/>
  <c r="P1513" i="2"/>
  <c r="N1513" i="2"/>
  <c r="O1514" i="2" s="1"/>
  <c r="M1513" i="2"/>
  <c r="U1511" i="2"/>
  <c r="Q1512" i="2"/>
  <c r="S1511" i="2"/>
  <c r="T1512" i="2"/>
  <c r="R1512" i="2"/>
  <c r="J2797" i="2"/>
  <c r="M1514" i="2" l="1"/>
  <c r="L1514" i="2"/>
  <c r="N1514" i="2"/>
  <c r="O1515" i="2" s="1"/>
  <c r="P1514" i="2"/>
  <c r="R1513" i="2"/>
  <c r="S1512" i="2"/>
  <c r="U1512" i="2"/>
  <c r="T1513" i="2"/>
  <c r="Q1513" i="2"/>
  <c r="J2798" i="2"/>
  <c r="M1515" i="2" l="1"/>
  <c r="L1515" i="2"/>
  <c r="P1515" i="2"/>
  <c r="N1515" i="2"/>
  <c r="O1516" i="2" s="1"/>
  <c r="U1513" i="2"/>
  <c r="Q1514" i="2"/>
  <c r="S1513" i="2"/>
  <c r="T1514" i="2"/>
  <c r="R1514" i="2"/>
  <c r="J2799" i="2"/>
  <c r="T1515" i="2" l="1"/>
  <c r="S1514" i="2"/>
  <c r="R1515" i="2"/>
  <c r="Q1515" i="2"/>
  <c r="U1514" i="2"/>
  <c r="M1516" i="2"/>
  <c r="P1516" i="2"/>
  <c r="L1516" i="2"/>
  <c r="N1516" i="2"/>
  <c r="O1517" i="2" s="1"/>
  <c r="J2800" i="2"/>
  <c r="S1515" i="2" l="1"/>
  <c r="R1516" i="2"/>
  <c r="Q1516" i="2"/>
  <c r="U1515" i="2"/>
  <c r="T1516" i="2"/>
  <c r="P1517" i="2"/>
  <c r="L1517" i="2"/>
  <c r="M1517" i="2"/>
  <c r="N1517" i="2"/>
  <c r="O1518" i="2" s="1"/>
  <c r="J2801" i="2"/>
  <c r="Q1517" i="2" l="1"/>
  <c r="R1517" i="2"/>
  <c r="S1516" i="2"/>
  <c r="U1516" i="2"/>
  <c r="T1517" i="2"/>
  <c r="M1518" i="2"/>
  <c r="P1518" i="2"/>
  <c r="L1518" i="2"/>
  <c r="N1518" i="2"/>
  <c r="O1519" i="2" s="1"/>
  <c r="J2802" i="2"/>
  <c r="Q1518" i="2" l="1"/>
  <c r="S1517" i="2"/>
  <c r="U1517" i="2"/>
  <c r="R1518" i="2"/>
  <c r="T1518" i="2"/>
  <c r="N1519" i="2"/>
  <c r="O1520" i="2" s="1"/>
  <c r="M1519" i="2"/>
  <c r="L1519" i="2"/>
  <c r="P1519" i="2"/>
  <c r="J2803" i="2"/>
  <c r="L1520" i="2" l="1"/>
  <c r="N1520" i="2"/>
  <c r="O1521" i="2" s="1"/>
  <c r="P1520" i="2"/>
  <c r="M1520" i="2"/>
  <c r="T1519" i="2"/>
  <c r="S1518" i="2"/>
  <c r="Q1519" i="2"/>
  <c r="R1519" i="2"/>
  <c r="U1518" i="2"/>
  <c r="J2804" i="2"/>
  <c r="Q1520" i="2" l="1"/>
  <c r="S1519" i="2"/>
  <c r="R1520" i="2"/>
  <c r="U1519" i="2"/>
  <c r="T1520" i="2"/>
  <c r="N1521" i="2"/>
  <c r="O1522" i="2" s="1"/>
  <c r="M1521" i="2"/>
  <c r="P1521" i="2"/>
  <c r="L1521" i="2"/>
  <c r="J2805" i="2"/>
  <c r="T1521" i="2" l="1"/>
  <c r="U1520" i="2"/>
  <c r="Q1521" i="2"/>
  <c r="R1521" i="2"/>
  <c r="S1520" i="2"/>
  <c r="M1522" i="2"/>
  <c r="N1522" i="2"/>
  <c r="O1523" i="2" s="1"/>
  <c r="L1522" i="2"/>
  <c r="P1522" i="2"/>
  <c r="J2806" i="2"/>
  <c r="L1523" i="2" l="1"/>
  <c r="P1523" i="2"/>
  <c r="N1523" i="2"/>
  <c r="O1524" i="2" s="1"/>
  <c r="M1523" i="2"/>
  <c r="R1522" i="2"/>
  <c r="Q1522" i="2"/>
  <c r="S1521" i="2"/>
  <c r="U1521" i="2"/>
  <c r="T1522" i="2"/>
  <c r="J2807" i="2"/>
  <c r="N1524" i="2" l="1"/>
  <c r="O1525" i="2" s="1"/>
  <c r="L1524" i="2"/>
  <c r="M1524" i="2"/>
  <c r="P1524" i="2"/>
  <c r="T1523" i="2"/>
  <c r="U1522" i="2"/>
  <c r="S1522" i="2"/>
  <c r="Q1523" i="2"/>
  <c r="R1523" i="2"/>
  <c r="J2808" i="2"/>
  <c r="T1524" i="2" l="1"/>
  <c r="U1523" i="2"/>
  <c r="R1524" i="2"/>
  <c r="S1523" i="2"/>
  <c r="Q1524" i="2"/>
  <c r="M1525" i="2"/>
  <c r="N1525" i="2"/>
  <c r="O1526" i="2" s="1"/>
  <c r="P1525" i="2"/>
  <c r="L1525" i="2"/>
  <c r="J2809" i="2"/>
  <c r="L1526" i="2" l="1"/>
  <c r="M1526" i="2"/>
  <c r="N1526" i="2"/>
  <c r="O1527" i="2" s="1"/>
  <c r="P1526" i="2"/>
  <c r="Q1525" i="2"/>
  <c r="T1525" i="2"/>
  <c r="R1525" i="2"/>
  <c r="U1524" i="2"/>
  <c r="S1524" i="2"/>
  <c r="J2810" i="2"/>
  <c r="L1527" i="2" l="1"/>
  <c r="M1527" i="2"/>
  <c r="P1527" i="2"/>
  <c r="N1527" i="2"/>
  <c r="O1528" i="2" s="1"/>
  <c r="Q1526" i="2"/>
  <c r="S1525" i="2"/>
  <c r="R1526" i="2"/>
  <c r="U1525" i="2"/>
  <c r="T1526" i="2"/>
  <c r="J2811" i="2"/>
  <c r="R1527" i="2" l="1"/>
  <c r="T1527" i="2"/>
  <c r="U1526" i="2"/>
  <c r="S1526" i="2"/>
  <c r="Q1527" i="2"/>
  <c r="M1528" i="2"/>
  <c r="P1528" i="2"/>
  <c r="N1528" i="2"/>
  <c r="O1529" i="2" s="1"/>
  <c r="L1528" i="2"/>
  <c r="J2812" i="2"/>
  <c r="T1528" i="2" l="1"/>
  <c r="S1527" i="2"/>
  <c r="Q1528" i="2"/>
  <c r="R1528" i="2"/>
  <c r="U1527" i="2"/>
  <c r="M1529" i="2"/>
  <c r="L1529" i="2"/>
  <c r="P1529" i="2"/>
  <c r="N1529" i="2"/>
  <c r="O1530" i="2" s="1"/>
  <c r="J2813" i="2"/>
  <c r="Q1529" i="2" l="1"/>
  <c r="R1529" i="2"/>
  <c r="S1528" i="2"/>
  <c r="T1529" i="2"/>
  <c r="U1528" i="2"/>
  <c r="P1530" i="2"/>
  <c r="N1530" i="2"/>
  <c r="O1531" i="2" s="1"/>
  <c r="L1530" i="2"/>
  <c r="M1530" i="2"/>
  <c r="J2814" i="2"/>
  <c r="S1529" i="2" l="1"/>
  <c r="R1530" i="2"/>
  <c r="T1530" i="2"/>
  <c r="U1529" i="2"/>
  <c r="Q1530" i="2"/>
  <c r="M1531" i="2"/>
  <c r="N1531" i="2"/>
  <c r="O1532" i="2" s="1"/>
  <c r="L1531" i="2"/>
  <c r="P1531" i="2"/>
  <c r="J2815" i="2"/>
  <c r="M1532" i="2" l="1"/>
  <c r="N1532" i="2"/>
  <c r="O1533" i="2" s="1"/>
  <c r="P1532" i="2"/>
  <c r="L1532" i="2"/>
  <c r="Q1531" i="2"/>
  <c r="R1531" i="2"/>
  <c r="T1531" i="2"/>
  <c r="S1530" i="2"/>
  <c r="U1530" i="2"/>
  <c r="J2816" i="2"/>
  <c r="U1531" i="2" l="1"/>
  <c r="T1532" i="2"/>
  <c r="Q1532" i="2"/>
  <c r="R1532" i="2"/>
  <c r="S1531" i="2"/>
  <c r="P1533" i="2"/>
  <c r="N1533" i="2"/>
  <c r="O1534" i="2" s="1"/>
  <c r="M1533" i="2"/>
  <c r="L1533" i="2"/>
  <c r="J2817" i="2"/>
  <c r="L1534" i="2" l="1"/>
  <c r="M1534" i="2"/>
  <c r="P1534" i="2"/>
  <c r="N1534" i="2"/>
  <c r="O1535" i="2" s="1"/>
  <c r="T1533" i="2"/>
  <c r="U1532" i="2"/>
  <c r="R1533" i="2"/>
  <c r="Q1533" i="2"/>
  <c r="S1532" i="2"/>
  <c r="J2818" i="2"/>
  <c r="L1535" i="2" l="1"/>
  <c r="N1535" i="2"/>
  <c r="O1536" i="2" s="1"/>
  <c r="P1535" i="2"/>
  <c r="M1535" i="2"/>
  <c r="T1534" i="2"/>
  <c r="Q1534" i="2"/>
  <c r="U1533" i="2"/>
  <c r="R1534" i="2"/>
  <c r="S1533" i="2"/>
  <c r="J2819" i="2"/>
  <c r="U1534" i="2" l="1"/>
  <c r="T1535" i="2"/>
  <c r="Q1535" i="2"/>
  <c r="R1535" i="2"/>
  <c r="S1534" i="2"/>
  <c r="P1536" i="2"/>
  <c r="L1536" i="2"/>
  <c r="M1536" i="2"/>
  <c r="N1536" i="2"/>
  <c r="O1537" i="2" s="1"/>
  <c r="J2820" i="2"/>
  <c r="U1535" i="2" l="1"/>
  <c r="R1536" i="2"/>
  <c r="Q1536" i="2"/>
  <c r="T1536" i="2"/>
  <c r="S1535" i="2"/>
  <c r="N1537" i="2"/>
  <c r="O1538" i="2" s="1"/>
  <c r="M1537" i="2"/>
  <c r="L1537" i="2"/>
  <c r="P1537" i="2"/>
  <c r="J2821" i="2"/>
  <c r="N1538" i="2" l="1"/>
  <c r="O1539" i="2" s="1"/>
  <c r="P1538" i="2"/>
  <c r="L1538" i="2"/>
  <c r="M1538" i="2"/>
  <c r="S1536" i="2"/>
  <c r="U1536" i="2"/>
  <c r="Q1537" i="2"/>
  <c r="R1537" i="2"/>
  <c r="T1537" i="2"/>
  <c r="J2822" i="2"/>
  <c r="U1537" i="2" l="1"/>
  <c r="R1538" i="2"/>
  <c r="Q1538" i="2"/>
  <c r="S1537" i="2"/>
  <c r="T1538" i="2"/>
  <c r="P1539" i="2"/>
  <c r="L1539" i="2"/>
  <c r="N1539" i="2"/>
  <c r="O1540" i="2" s="1"/>
  <c r="M1539" i="2"/>
  <c r="J2823" i="2"/>
  <c r="U1538" i="2" l="1"/>
  <c r="S1538" i="2"/>
  <c r="R1539" i="2"/>
  <c r="Q1539" i="2"/>
  <c r="T1539" i="2"/>
  <c r="L1540" i="2"/>
  <c r="N1540" i="2"/>
  <c r="O1541" i="2" s="1"/>
  <c r="M1540" i="2"/>
  <c r="P1540" i="2"/>
  <c r="J2824" i="2"/>
  <c r="P1541" i="2" l="1"/>
  <c r="L1541" i="2"/>
  <c r="N1541" i="2"/>
  <c r="O1542" i="2" s="1"/>
  <c r="M1541" i="2"/>
  <c r="Q1540" i="2"/>
  <c r="S1539" i="2"/>
  <c r="T1540" i="2"/>
  <c r="R1540" i="2"/>
  <c r="U1539" i="2"/>
  <c r="J2825" i="2"/>
  <c r="M1542" i="2" l="1"/>
  <c r="P1542" i="2"/>
  <c r="N1542" i="2"/>
  <c r="O1543" i="2" s="1"/>
  <c r="L1542" i="2"/>
  <c r="Q1541" i="2"/>
  <c r="T1541" i="2"/>
  <c r="U1540" i="2"/>
  <c r="S1540" i="2"/>
  <c r="R1541" i="2"/>
  <c r="J2826" i="2"/>
  <c r="L1543" i="2" l="1"/>
  <c r="M1543" i="2"/>
  <c r="P1543" i="2"/>
  <c r="N1543" i="2"/>
  <c r="O1544" i="2" s="1"/>
  <c r="T1542" i="2"/>
  <c r="U1541" i="2"/>
  <c r="R1542" i="2"/>
  <c r="Q1542" i="2"/>
  <c r="S1541" i="2"/>
  <c r="J2827" i="2"/>
  <c r="S1542" i="2" l="1"/>
  <c r="R1543" i="2"/>
  <c r="T1543" i="2"/>
  <c r="U1542" i="2"/>
  <c r="Q1543" i="2"/>
  <c r="P1544" i="2"/>
  <c r="N1544" i="2"/>
  <c r="O1545" i="2" s="1"/>
  <c r="M1544" i="2"/>
  <c r="L1544" i="2"/>
  <c r="J2828" i="2"/>
  <c r="U1543" i="2" l="1"/>
  <c r="S1543" i="2"/>
  <c r="Q1544" i="2"/>
  <c r="T1544" i="2"/>
  <c r="R1544" i="2"/>
  <c r="N1545" i="2"/>
  <c r="O1546" i="2" s="1"/>
  <c r="L1545" i="2"/>
  <c r="P1545" i="2"/>
  <c r="M1545" i="2"/>
  <c r="J2829" i="2"/>
  <c r="M1546" i="2" l="1"/>
  <c r="N1546" i="2"/>
  <c r="O1547" i="2" s="1"/>
  <c r="P1546" i="2"/>
  <c r="L1546" i="2"/>
  <c r="T1545" i="2"/>
  <c r="Q1545" i="2"/>
  <c r="R1545" i="2"/>
  <c r="U1544" i="2"/>
  <c r="S1544" i="2"/>
  <c r="J2830" i="2"/>
  <c r="S1545" i="2" l="1"/>
  <c r="U1545" i="2"/>
  <c r="Q1546" i="2"/>
  <c r="T1546" i="2"/>
  <c r="R1546" i="2"/>
  <c r="M1547" i="2"/>
  <c r="L1547" i="2"/>
  <c r="N1547" i="2"/>
  <c r="O1548" i="2" s="1"/>
  <c r="P1547" i="2"/>
  <c r="J2831" i="2"/>
  <c r="N1548" i="2" l="1"/>
  <c r="O1549" i="2" s="1"/>
  <c r="L1548" i="2"/>
  <c r="P1548" i="2"/>
  <c r="M1548" i="2"/>
  <c r="U1546" i="2"/>
  <c r="R1547" i="2"/>
  <c r="S1546" i="2"/>
  <c r="Q1547" i="2"/>
  <c r="T1547" i="2"/>
  <c r="J2832" i="2"/>
  <c r="R1548" i="2" l="1"/>
  <c r="S1547" i="2"/>
  <c r="Q1548" i="2"/>
  <c r="U1547" i="2"/>
  <c r="T1548" i="2"/>
  <c r="L1549" i="2"/>
  <c r="P1549" i="2"/>
  <c r="M1549" i="2"/>
  <c r="N1549" i="2"/>
  <c r="O1550" i="2" s="1"/>
  <c r="J2833" i="2"/>
  <c r="R1549" i="2" l="1"/>
  <c r="T1549" i="2"/>
  <c r="U1548" i="2"/>
  <c r="Q1549" i="2"/>
  <c r="S1548" i="2"/>
  <c r="N1550" i="2"/>
  <c r="O1551" i="2" s="1"/>
  <c r="L1550" i="2"/>
  <c r="P1550" i="2"/>
  <c r="M1550" i="2"/>
  <c r="J2834" i="2"/>
  <c r="P1551" i="2" l="1"/>
  <c r="L1551" i="2"/>
  <c r="M1551" i="2"/>
  <c r="N1551" i="2"/>
  <c r="O1552" i="2" s="1"/>
  <c r="U1549" i="2"/>
  <c r="S1549" i="2"/>
  <c r="Q1550" i="2"/>
  <c r="T1550" i="2"/>
  <c r="R1550" i="2"/>
  <c r="J2835" i="2"/>
  <c r="P1552" i="2" l="1"/>
  <c r="N1552" i="2"/>
  <c r="O1553" i="2" s="1"/>
  <c r="L1552" i="2"/>
  <c r="M1552" i="2"/>
  <c r="T1551" i="2"/>
  <c r="Q1551" i="2"/>
  <c r="R1551" i="2"/>
  <c r="U1550" i="2"/>
  <c r="S1550" i="2"/>
  <c r="J2836" i="2"/>
  <c r="M1553" i="2" l="1"/>
  <c r="N1553" i="2"/>
  <c r="O1554" i="2" s="1"/>
  <c r="L1553" i="2"/>
  <c r="P1553" i="2"/>
  <c r="S1551" i="2"/>
  <c r="U1551" i="2"/>
  <c r="T1552" i="2"/>
  <c r="R1552" i="2"/>
  <c r="Q1552" i="2"/>
  <c r="J2837" i="2"/>
  <c r="L1554" i="2" l="1"/>
  <c r="M1554" i="2"/>
  <c r="N1554" i="2"/>
  <c r="O1555" i="2" s="1"/>
  <c r="P1554" i="2"/>
  <c r="T1553" i="2"/>
  <c r="Q1553" i="2"/>
  <c r="U1552" i="2"/>
  <c r="R1553" i="2"/>
  <c r="S1552" i="2"/>
  <c r="J2838" i="2"/>
  <c r="N1555" i="2" l="1"/>
  <c r="O1556" i="2" s="1"/>
  <c r="M1555" i="2"/>
  <c r="L1555" i="2"/>
  <c r="P1555" i="2"/>
  <c r="T1554" i="2"/>
  <c r="U1553" i="2"/>
  <c r="R1554" i="2"/>
  <c r="Q1554" i="2"/>
  <c r="S1553" i="2"/>
  <c r="J2839" i="2"/>
  <c r="T1555" i="2" l="1"/>
  <c r="U1554" i="2"/>
  <c r="S1554" i="2"/>
  <c r="R1555" i="2"/>
  <c r="Q1555" i="2"/>
  <c r="P1556" i="2"/>
  <c r="N1556" i="2"/>
  <c r="O1557" i="2" s="1"/>
  <c r="L1556" i="2"/>
  <c r="M1556" i="2"/>
  <c r="J2840" i="2"/>
  <c r="R1556" i="2" l="1"/>
  <c r="S1555" i="2"/>
  <c r="T1556" i="2"/>
  <c r="Q1556" i="2"/>
  <c r="U1555" i="2"/>
  <c r="M1557" i="2"/>
  <c r="P1557" i="2"/>
  <c r="L1557" i="2"/>
  <c r="N1557" i="2"/>
  <c r="O1558" i="2" s="1"/>
  <c r="J2841" i="2"/>
  <c r="U1556" i="2" l="1"/>
  <c r="S1556" i="2"/>
  <c r="T1557" i="2"/>
  <c r="R1557" i="2"/>
  <c r="Q1557" i="2"/>
  <c r="M1558" i="2"/>
  <c r="N1558" i="2"/>
  <c r="O1559" i="2" s="1"/>
  <c r="P1558" i="2"/>
  <c r="L1558" i="2"/>
  <c r="J2842" i="2"/>
  <c r="P1559" i="2" l="1"/>
  <c r="L1559" i="2"/>
  <c r="N1559" i="2"/>
  <c r="O1560" i="2" s="1"/>
  <c r="M1559" i="2"/>
  <c r="Q1558" i="2"/>
  <c r="R1558" i="2"/>
  <c r="S1557" i="2"/>
  <c r="U1557" i="2" s="1"/>
  <c r="T1558" i="2"/>
  <c r="J2843" i="2"/>
  <c r="M1560" i="2" l="1"/>
  <c r="N1560" i="2"/>
  <c r="O1561" i="2" s="1"/>
  <c r="L1560" i="2"/>
  <c r="P1560" i="2"/>
  <c r="R1559" i="2"/>
  <c r="Q1559" i="2"/>
  <c r="T1559" i="2"/>
  <c r="S1558" i="2"/>
  <c r="U1558" i="2"/>
  <c r="J2844" i="2"/>
  <c r="R1560" i="2" l="1"/>
  <c r="Q1560" i="2"/>
  <c r="T1560" i="2"/>
  <c r="U1559" i="2"/>
  <c r="S1559" i="2"/>
  <c r="L1561" i="2"/>
  <c r="P1561" i="2"/>
  <c r="M1561" i="2"/>
  <c r="N1561" i="2"/>
  <c r="O1562" i="2" s="1"/>
  <c r="J2845" i="2"/>
  <c r="U1560" i="2" l="1"/>
  <c r="S1560" i="2"/>
  <c r="T1561" i="2"/>
  <c r="R1561" i="2"/>
  <c r="Q1561" i="2"/>
  <c r="L1562" i="2"/>
  <c r="P1562" i="2"/>
  <c r="N1562" i="2"/>
  <c r="O1563" i="2" s="1"/>
  <c r="M1562" i="2"/>
  <c r="J2846" i="2"/>
  <c r="T1562" i="2" l="1"/>
  <c r="S1561" i="2"/>
  <c r="U1561" i="2" s="1"/>
  <c r="Q1562" i="2"/>
  <c r="R1562" i="2"/>
  <c r="N1563" i="2"/>
  <c r="O1564" i="2" s="1"/>
  <c r="M1563" i="2"/>
  <c r="L1563" i="2"/>
  <c r="P1563" i="2"/>
  <c r="J2847" i="2"/>
  <c r="M1564" i="2" l="1"/>
  <c r="P1564" i="2"/>
  <c r="L1564" i="2"/>
  <c r="N1564" i="2"/>
  <c r="O1565" i="2" s="1"/>
  <c r="T1563" i="2"/>
  <c r="S1562" i="2"/>
  <c r="R1563" i="2"/>
  <c r="U1562" i="2"/>
  <c r="Q1563" i="2"/>
  <c r="J2848" i="2"/>
  <c r="Q1564" i="2" l="1"/>
  <c r="T1564" i="2"/>
  <c r="S1563" i="2"/>
  <c r="U1563" i="2" s="1"/>
  <c r="R1564" i="2"/>
  <c r="L1565" i="2"/>
  <c r="N1565" i="2"/>
  <c r="O1566" i="2" s="1"/>
  <c r="P1565" i="2"/>
  <c r="M1565" i="2"/>
  <c r="J2849" i="2"/>
  <c r="S1564" i="2" l="1"/>
  <c r="U1564" i="2" s="1"/>
  <c r="Q1565" i="2"/>
  <c r="R1565" i="2"/>
  <c r="T1565" i="2"/>
  <c r="N1566" i="2"/>
  <c r="O1567" i="2" s="1"/>
  <c r="L1566" i="2"/>
  <c r="P1566" i="2"/>
  <c r="M1566" i="2"/>
  <c r="J2850" i="2"/>
  <c r="S1565" i="2" l="1"/>
  <c r="U1565" i="2"/>
  <c r="T1566" i="2"/>
  <c r="Q1566" i="2"/>
  <c r="R1566" i="2"/>
  <c r="N1567" i="2"/>
  <c r="O1568" i="2" s="1"/>
  <c r="M1567" i="2"/>
  <c r="L1567" i="2"/>
  <c r="P1567" i="2"/>
  <c r="J2851" i="2"/>
  <c r="N1568" i="2" l="1"/>
  <c r="O1569" i="2" s="1"/>
  <c r="M1568" i="2"/>
  <c r="P1568" i="2"/>
  <c r="L1568" i="2"/>
  <c r="R1567" i="2"/>
  <c r="S1566" i="2"/>
  <c r="T1567" i="2"/>
  <c r="U1566" i="2"/>
  <c r="Q1567" i="2"/>
  <c r="J2852" i="2"/>
  <c r="S1567" i="2" l="1"/>
  <c r="U1567" i="2" s="1"/>
  <c r="T1568" i="2"/>
  <c r="Q1568" i="2"/>
  <c r="R1568" i="2"/>
  <c r="M1569" i="2"/>
  <c r="L1569" i="2"/>
  <c r="P1569" i="2"/>
  <c r="N1569" i="2"/>
  <c r="O1570" i="2" s="1"/>
  <c r="J2853" i="2"/>
  <c r="S1568" i="2" l="1"/>
  <c r="T1569" i="2"/>
  <c r="R1569" i="2"/>
  <c r="U1568" i="2"/>
  <c r="Q1569" i="2"/>
  <c r="L1570" i="2"/>
  <c r="P1570" i="2"/>
  <c r="M1570" i="2"/>
  <c r="N1570" i="2"/>
  <c r="O1571" i="2" s="1"/>
  <c r="J2854" i="2"/>
  <c r="R1570" i="2" l="1"/>
  <c r="U1569" i="2"/>
  <c r="S1569" i="2"/>
  <c r="Q1570" i="2"/>
  <c r="T1570" i="2"/>
  <c r="M1571" i="2"/>
  <c r="L1571" i="2"/>
  <c r="P1571" i="2"/>
  <c r="N1571" i="2"/>
  <c r="O1572" i="2" s="1"/>
  <c r="J2855" i="2"/>
  <c r="U1570" i="2" l="1"/>
  <c r="Q1571" i="2"/>
  <c r="S1570" i="2"/>
  <c r="T1571" i="2"/>
  <c r="R1571" i="2"/>
  <c r="M1572" i="2"/>
  <c r="L1572" i="2"/>
  <c r="P1572" i="2"/>
  <c r="N1572" i="2"/>
  <c r="O1573" i="2" s="1"/>
  <c r="J2856" i="2"/>
  <c r="T1572" i="2" l="1"/>
  <c r="Q1572" i="2"/>
  <c r="S1571" i="2"/>
  <c r="R1572" i="2"/>
  <c r="U1571" i="2"/>
  <c r="M1573" i="2"/>
  <c r="P1573" i="2"/>
  <c r="N1573" i="2"/>
  <c r="O1574" i="2" s="1"/>
  <c r="L1573" i="2"/>
  <c r="J2857" i="2"/>
  <c r="U1572" i="2" l="1"/>
  <c r="Q1573" i="2"/>
  <c r="R1573" i="2"/>
  <c r="S1572" i="2"/>
  <c r="T1573" i="2"/>
  <c r="L1574" i="2"/>
  <c r="N1574" i="2"/>
  <c r="O1575" i="2" s="1"/>
  <c r="P1574" i="2"/>
  <c r="M1574" i="2"/>
  <c r="J2858" i="2"/>
  <c r="P1575" i="2" l="1"/>
  <c r="N1575" i="2"/>
  <c r="O1576" i="2" s="1"/>
  <c r="L1575" i="2"/>
  <c r="M1575" i="2"/>
  <c r="T1574" i="2"/>
  <c r="S1573" i="2"/>
  <c r="Q1574" i="2"/>
  <c r="U1573" i="2"/>
  <c r="R1574" i="2"/>
  <c r="J2859" i="2"/>
  <c r="L1576" i="2" l="1"/>
  <c r="P1576" i="2"/>
  <c r="N1576" i="2"/>
  <c r="O1577" i="2" s="1"/>
  <c r="M1576" i="2"/>
  <c r="Q1575" i="2"/>
  <c r="U1574" i="2"/>
  <c r="T1575" i="2"/>
  <c r="S1574" i="2"/>
  <c r="R1575" i="2"/>
  <c r="J2860" i="2"/>
  <c r="M1577" i="2" l="1"/>
  <c r="L1577" i="2"/>
  <c r="P1577" i="2"/>
  <c r="N1577" i="2"/>
  <c r="O1578" i="2" s="1"/>
  <c r="T1576" i="2"/>
  <c r="Q1576" i="2"/>
  <c r="S1575" i="2"/>
  <c r="R1576" i="2"/>
  <c r="U1575" i="2"/>
  <c r="J2861" i="2"/>
  <c r="Q1577" i="2" l="1"/>
  <c r="U1576" i="2"/>
  <c r="S1576" i="2"/>
  <c r="R1577" i="2"/>
  <c r="T1577" i="2"/>
  <c r="P1578" i="2"/>
  <c r="N1578" i="2"/>
  <c r="O1579" i="2" s="1"/>
  <c r="M1578" i="2"/>
  <c r="L1578" i="2"/>
  <c r="J2862" i="2"/>
  <c r="T1578" i="2" l="1"/>
  <c r="R1578" i="2"/>
  <c r="U1577" i="2"/>
  <c r="S1577" i="2"/>
  <c r="Q1578" i="2"/>
  <c r="N1579" i="2"/>
  <c r="O1580" i="2" s="1"/>
  <c r="L1579" i="2"/>
  <c r="P1579" i="2"/>
  <c r="M1579" i="2"/>
  <c r="J2863" i="2"/>
  <c r="T1579" i="2" l="1"/>
  <c r="Q1579" i="2"/>
  <c r="R1579" i="2"/>
  <c r="U1578" i="2"/>
  <c r="S1578" i="2"/>
  <c r="N1580" i="2"/>
  <c r="O1581" i="2" s="1"/>
  <c r="L1580" i="2"/>
  <c r="P1580" i="2"/>
  <c r="M1580" i="2"/>
  <c r="J2864" i="2"/>
  <c r="U1579" i="2" l="1"/>
  <c r="Q1580" i="2"/>
  <c r="T1580" i="2"/>
  <c r="R1580" i="2"/>
  <c r="S1579" i="2"/>
  <c r="N1581" i="2"/>
  <c r="O1582" i="2" s="1"/>
  <c r="M1581" i="2"/>
  <c r="L1581" i="2"/>
  <c r="P1581" i="2"/>
  <c r="J2865" i="2"/>
  <c r="N1582" i="2" l="1"/>
  <c r="O1583" i="2" s="1"/>
  <c r="P1582" i="2"/>
  <c r="M1582" i="2"/>
  <c r="L1582" i="2"/>
  <c r="U1580" i="2"/>
  <c r="Q1581" i="2"/>
  <c r="S1580" i="2"/>
  <c r="R1581" i="2"/>
  <c r="T1581" i="2"/>
  <c r="J2866" i="2"/>
  <c r="Q1582" i="2" l="1"/>
  <c r="S1581" i="2"/>
  <c r="T1582" i="2"/>
  <c r="R1582" i="2"/>
  <c r="U1581" i="2"/>
  <c r="P1583" i="2"/>
  <c r="N1583" i="2"/>
  <c r="O1584" i="2" s="1"/>
  <c r="M1583" i="2"/>
  <c r="L1583" i="2"/>
  <c r="J2867" i="2"/>
  <c r="L1584" i="2" l="1"/>
  <c r="P1584" i="2"/>
  <c r="M1584" i="2"/>
  <c r="N1584" i="2"/>
  <c r="O1585" i="2" s="1"/>
  <c r="S1582" i="2"/>
  <c r="R1583" i="2"/>
  <c r="T1583" i="2"/>
  <c r="Q1583" i="2"/>
  <c r="U1582" i="2"/>
  <c r="J2868" i="2"/>
  <c r="N1585" i="2" l="1"/>
  <c r="O1586" i="2" s="1"/>
  <c r="M1585" i="2"/>
  <c r="L1585" i="2"/>
  <c r="P1585" i="2"/>
  <c r="T1584" i="2"/>
  <c r="Q1584" i="2"/>
  <c r="R1584" i="2"/>
  <c r="S1583" i="2"/>
  <c r="U1583" i="2"/>
  <c r="J2869" i="2"/>
  <c r="Q1585" i="2" l="1"/>
  <c r="T1585" i="2"/>
  <c r="S1584" i="2"/>
  <c r="R1585" i="2"/>
  <c r="U1584" i="2"/>
  <c r="M1586" i="2"/>
  <c r="N1586" i="2"/>
  <c r="O1587" i="2" s="1"/>
  <c r="L1586" i="2"/>
  <c r="P1586" i="2"/>
  <c r="J2870" i="2"/>
  <c r="N1587" i="2" l="1"/>
  <c r="O1588" i="2" s="1"/>
  <c r="P1587" i="2"/>
  <c r="M1587" i="2"/>
  <c r="L1587" i="2"/>
  <c r="Q1586" i="2"/>
  <c r="U1585" i="2"/>
  <c r="T1586" i="2"/>
  <c r="R1586" i="2"/>
  <c r="S1585" i="2"/>
  <c r="J2871" i="2"/>
  <c r="S1586" i="2" l="1"/>
  <c r="Q1587" i="2"/>
  <c r="U1586" i="2"/>
  <c r="T1587" i="2"/>
  <c r="R1587" i="2"/>
  <c r="N1588" i="2"/>
  <c r="O1589" i="2" s="1"/>
  <c r="P1588" i="2"/>
  <c r="L1588" i="2"/>
  <c r="M1588" i="2"/>
  <c r="J2872" i="2"/>
  <c r="Q1588" i="2" l="1"/>
  <c r="S1587" i="2"/>
  <c r="T1588" i="2"/>
  <c r="U1587" i="2"/>
  <c r="R1588" i="2"/>
  <c r="N1589" i="2"/>
  <c r="O1590" i="2" s="1"/>
  <c r="M1589" i="2"/>
  <c r="P1589" i="2"/>
  <c r="L1589" i="2"/>
  <c r="J2873" i="2"/>
  <c r="P1590" i="2" l="1"/>
  <c r="M1590" i="2"/>
  <c r="N1590" i="2"/>
  <c r="O1591" i="2" s="1"/>
  <c r="L1590" i="2"/>
  <c r="T1589" i="2"/>
  <c r="S1588" i="2"/>
  <c r="R1589" i="2"/>
  <c r="Q1589" i="2"/>
  <c r="U1588" i="2"/>
  <c r="J2874" i="2"/>
  <c r="M1591" i="2" l="1"/>
  <c r="P1591" i="2"/>
  <c r="N1591" i="2"/>
  <c r="O1592" i="2" s="1"/>
  <c r="L1591" i="2"/>
  <c r="U1589" i="2"/>
  <c r="Q1590" i="2"/>
  <c r="T1590" i="2"/>
  <c r="S1589" i="2"/>
  <c r="R1590" i="2"/>
  <c r="J2875" i="2"/>
  <c r="P1592" i="2" l="1"/>
  <c r="M1592" i="2"/>
  <c r="N1592" i="2"/>
  <c r="O1593" i="2" s="1"/>
  <c r="L1592" i="2"/>
  <c r="U1590" i="2"/>
  <c r="T1591" i="2"/>
  <c r="Q1591" i="2"/>
  <c r="R1591" i="2"/>
  <c r="S1590" i="2"/>
  <c r="J2876" i="2"/>
  <c r="P1593" i="2" l="1"/>
  <c r="L1593" i="2"/>
  <c r="N1593" i="2"/>
  <c r="O1594" i="2" s="1"/>
  <c r="M1593" i="2"/>
  <c r="R1592" i="2"/>
  <c r="S1591" i="2"/>
  <c r="Q1592" i="2"/>
  <c r="U1591" i="2"/>
  <c r="T1592" i="2"/>
  <c r="J2877" i="2"/>
  <c r="N1594" i="2" l="1"/>
  <c r="O1595" i="2" s="1"/>
  <c r="M1594" i="2"/>
  <c r="P1594" i="2"/>
  <c r="L1594" i="2"/>
  <c r="T1593" i="2"/>
  <c r="Q1593" i="2"/>
  <c r="R1593" i="2"/>
  <c r="U1592" i="2"/>
  <c r="S1592" i="2"/>
  <c r="J2878" i="2"/>
  <c r="T1594" i="2" l="1"/>
  <c r="R1594" i="2"/>
  <c r="S1593" i="2"/>
  <c r="U1593" i="2"/>
  <c r="Q1594" i="2"/>
  <c r="P1595" i="2"/>
  <c r="N1595" i="2"/>
  <c r="O1596" i="2" s="1"/>
  <c r="L1595" i="2"/>
  <c r="M1595" i="2"/>
  <c r="J2879" i="2"/>
  <c r="P1596" i="2" l="1"/>
  <c r="M1596" i="2"/>
  <c r="L1596" i="2"/>
  <c r="N1596" i="2"/>
  <c r="O1597" i="2" s="1"/>
  <c r="S1594" i="2"/>
  <c r="R1595" i="2"/>
  <c r="Q1595" i="2"/>
  <c r="U1594" i="2"/>
  <c r="T1595" i="2"/>
  <c r="J2880" i="2"/>
  <c r="M1597" i="2" l="1"/>
  <c r="N1597" i="2"/>
  <c r="O1598" i="2" s="1"/>
  <c r="P1597" i="2"/>
  <c r="L1597" i="2"/>
  <c r="T1596" i="2"/>
  <c r="U1595" i="2"/>
  <c r="Q1596" i="2"/>
  <c r="S1595" i="2"/>
  <c r="R1596" i="2"/>
  <c r="J2881" i="2"/>
  <c r="L1598" i="2" l="1"/>
  <c r="P1598" i="2"/>
  <c r="N1598" i="2"/>
  <c r="O1599" i="2" s="1"/>
  <c r="M1598" i="2"/>
  <c r="T1597" i="2"/>
  <c r="U1596" i="2"/>
  <c r="Q1597" i="2"/>
  <c r="S1596" i="2"/>
  <c r="R1597" i="2"/>
  <c r="J2882" i="2"/>
  <c r="L1599" i="2" l="1"/>
  <c r="P1599" i="2"/>
  <c r="N1599" i="2"/>
  <c r="O1600" i="2" s="1"/>
  <c r="M1599" i="2"/>
  <c r="R1598" i="2"/>
  <c r="Q1598" i="2"/>
  <c r="S1597" i="2"/>
  <c r="U1597" i="2"/>
  <c r="T1598" i="2"/>
  <c r="J2883" i="2"/>
  <c r="N1600" i="2" l="1"/>
  <c r="O1601" i="2" s="1"/>
  <c r="M1600" i="2"/>
  <c r="P1600" i="2"/>
  <c r="L1600" i="2"/>
  <c r="U1598" i="2"/>
  <c r="R1599" i="2"/>
  <c r="Q1599" i="2"/>
  <c r="S1598" i="2"/>
  <c r="T1599" i="2"/>
  <c r="J2884" i="2"/>
  <c r="Q1600" i="2" l="1"/>
  <c r="S1599" i="2"/>
  <c r="R1600" i="2"/>
  <c r="U1599" i="2"/>
  <c r="T1600" i="2"/>
  <c r="P1601" i="2"/>
  <c r="N1601" i="2"/>
  <c r="O1602" i="2" s="1"/>
  <c r="L1601" i="2"/>
  <c r="M1601" i="2"/>
  <c r="J2885" i="2"/>
  <c r="N1602" i="2" l="1"/>
  <c r="O1603" i="2" s="1"/>
  <c r="L1602" i="2"/>
  <c r="P1602" i="2"/>
  <c r="M1602" i="2"/>
  <c r="T1601" i="2"/>
  <c r="Q1601" i="2"/>
  <c r="S1600" i="2"/>
  <c r="R1601" i="2"/>
  <c r="U1600" i="2"/>
  <c r="J2886" i="2"/>
  <c r="Q1602" i="2" l="1"/>
  <c r="S1601" i="2"/>
  <c r="R1602" i="2"/>
  <c r="U1601" i="2"/>
  <c r="T1602" i="2"/>
  <c r="N1603" i="2"/>
  <c r="O1604" i="2" s="1"/>
  <c r="M1603" i="2"/>
  <c r="P1603" i="2"/>
  <c r="L1603" i="2"/>
  <c r="J2887" i="2"/>
  <c r="Q1603" i="2" l="1"/>
  <c r="U1602" i="2"/>
  <c r="S1602" i="2"/>
  <c r="R1603" i="2"/>
  <c r="T1603" i="2"/>
  <c r="P1604" i="2"/>
  <c r="M1604" i="2"/>
  <c r="N1604" i="2"/>
  <c r="O1605" i="2" s="1"/>
  <c r="L1604" i="2"/>
  <c r="J2888" i="2"/>
  <c r="P1605" i="2" l="1"/>
  <c r="N1605" i="2"/>
  <c r="O1606" i="2" s="1"/>
  <c r="L1605" i="2"/>
  <c r="M1605" i="2"/>
  <c r="Q1604" i="2"/>
  <c r="S1603" i="2"/>
  <c r="U1603" i="2"/>
  <c r="T1604" i="2"/>
  <c r="R1604" i="2"/>
  <c r="J2889" i="2"/>
  <c r="M1606" i="2" l="1"/>
  <c r="N1606" i="2"/>
  <c r="O1607" i="2" s="1"/>
  <c r="P1606" i="2"/>
  <c r="L1606" i="2"/>
  <c r="Q1605" i="2"/>
  <c r="T1605" i="2"/>
  <c r="R1605" i="2"/>
  <c r="U1604" i="2"/>
  <c r="S1604" i="2"/>
  <c r="J2890" i="2"/>
  <c r="U1605" i="2" l="1"/>
  <c r="S1605" i="2"/>
  <c r="T1606" i="2"/>
  <c r="R1606" i="2"/>
  <c r="Q1606" i="2"/>
  <c r="P1607" i="2"/>
  <c r="L1607" i="2"/>
  <c r="M1607" i="2"/>
  <c r="N1607" i="2"/>
  <c r="O1608" i="2" s="1"/>
  <c r="J2891" i="2"/>
  <c r="R1607" i="2" l="1"/>
  <c r="Q1607" i="2"/>
  <c r="S1606" i="2"/>
  <c r="T1607" i="2"/>
  <c r="U1606" i="2"/>
  <c r="M1608" i="2"/>
  <c r="L1608" i="2"/>
  <c r="N1608" i="2"/>
  <c r="O1609" i="2" s="1"/>
  <c r="P1608" i="2"/>
  <c r="J2892" i="2"/>
  <c r="N1609" i="2" l="1"/>
  <c r="O1610" i="2" s="1"/>
  <c r="M1609" i="2"/>
  <c r="L1609" i="2"/>
  <c r="P1609" i="2"/>
  <c r="Q1608" i="2"/>
  <c r="T1608" i="2"/>
  <c r="R1608" i="2"/>
  <c r="S1607" i="2"/>
  <c r="U1607" i="2"/>
  <c r="J2893" i="2"/>
  <c r="R1609" i="2" l="1"/>
  <c r="U1608" i="2"/>
  <c r="T1609" i="2"/>
  <c r="Q1609" i="2"/>
  <c r="S1608" i="2"/>
  <c r="M1610" i="2"/>
  <c r="L1610" i="2"/>
  <c r="N1610" i="2"/>
  <c r="O1611" i="2" s="1"/>
  <c r="P1610" i="2"/>
  <c r="J2894" i="2"/>
  <c r="M1611" i="2" l="1"/>
  <c r="L1611" i="2"/>
  <c r="P1611" i="2"/>
  <c r="N1611" i="2"/>
  <c r="O1612" i="2" s="1"/>
  <c r="R1610" i="2"/>
  <c r="U1609" i="2"/>
  <c r="S1609" i="2"/>
  <c r="Q1610" i="2"/>
  <c r="T1610" i="2"/>
  <c r="J2895" i="2"/>
  <c r="S1610" i="2" l="1"/>
  <c r="T1611" i="2"/>
  <c r="Q1611" i="2"/>
  <c r="R1611" i="2"/>
  <c r="U1610" i="2"/>
  <c r="N1612" i="2"/>
  <c r="O1613" i="2" s="1"/>
  <c r="L1612" i="2"/>
  <c r="M1612" i="2"/>
  <c r="P1612" i="2"/>
  <c r="J2896" i="2"/>
  <c r="P1613" i="2" l="1"/>
  <c r="M1613" i="2"/>
  <c r="N1613" i="2"/>
  <c r="O1614" i="2" s="1"/>
  <c r="L1613" i="2"/>
  <c r="R1612" i="2"/>
  <c r="S1611" i="2"/>
  <c r="U1611" i="2"/>
  <c r="T1612" i="2"/>
  <c r="Q1612" i="2"/>
  <c r="J2897" i="2"/>
  <c r="N1614" i="2" l="1"/>
  <c r="O1615" i="2" s="1"/>
  <c r="P1614" i="2"/>
  <c r="L1614" i="2"/>
  <c r="M1614" i="2"/>
  <c r="R1613" i="2"/>
  <c r="S1612" i="2"/>
  <c r="T1613" i="2"/>
  <c r="Q1613" i="2"/>
  <c r="U1612" i="2"/>
  <c r="J2898" i="2"/>
  <c r="U1613" i="2" l="1"/>
  <c r="Q1614" i="2"/>
  <c r="R1614" i="2"/>
  <c r="S1613" i="2"/>
  <c r="T1614" i="2"/>
  <c r="N1615" i="2"/>
  <c r="O1616" i="2" s="1"/>
  <c r="M1615" i="2"/>
  <c r="P1615" i="2"/>
  <c r="L1615" i="2"/>
  <c r="J2899" i="2"/>
  <c r="U1614" i="2" l="1"/>
  <c r="S1614" i="2"/>
  <c r="T1615" i="2"/>
  <c r="Q1615" i="2"/>
  <c r="R1615" i="2"/>
  <c r="M1616" i="2"/>
  <c r="L1616" i="2"/>
  <c r="N1616" i="2"/>
  <c r="O1617" i="2" s="1"/>
  <c r="P1616" i="2"/>
  <c r="J2900" i="2"/>
  <c r="M1617" i="2" l="1"/>
  <c r="N1617" i="2"/>
  <c r="O1618" i="2" s="1"/>
  <c r="L1617" i="2"/>
  <c r="P1617" i="2"/>
  <c r="U1615" i="2"/>
  <c r="Q1616" i="2"/>
  <c r="S1615" i="2"/>
  <c r="R1616" i="2"/>
  <c r="T1616" i="2"/>
  <c r="J2901" i="2"/>
  <c r="S1616" i="2" l="1"/>
  <c r="R1617" i="2"/>
  <c r="T1617" i="2"/>
  <c r="Q1617" i="2"/>
  <c r="U1616" i="2"/>
  <c r="N1618" i="2"/>
  <c r="O1619" i="2" s="1"/>
  <c r="L1618" i="2"/>
  <c r="P1618" i="2"/>
  <c r="M1618" i="2"/>
  <c r="J2902" i="2"/>
  <c r="S1617" i="2" l="1"/>
  <c r="R1618" i="2"/>
  <c r="Q1618" i="2"/>
  <c r="U1617" i="2"/>
  <c r="T1618" i="2"/>
  <c r="M1619" i="2"/>
  <c r="P1619" i="2"/>
  <c r="N1619" i="2"/>
  <c r="O1620" i="2" s="1"/>
  <c r="L1619" i="2"/>
  <c r="J2903" i="2"/>
  <c r="R1619" i="2" l="1"/>
  <c r="T1619" i="2"/>
  <c r="Q1619" i="2"/>
  <c r="U1618" i="2"/>
  <c r="S1618" i="2"/>
  <c r="L1620" i="2"/>
  <c r="M1620" i="2"/>
  <c r="P1620" i="2"/>
  <c r="N1620" i="2"/>
  <c r="O1621" i="2" s="1"/>
  <c r="J2904" i="2"/>
  <c r="U1619" i="2" l="1"/>
  <c r="Q1620" i="2"/>
  <c r="R1620" i="2"/>
  <c r="S1619" i="2"/>
  <c r="T1620" i="2"/>
  <c r="N1621" i="2"/>
  <c r="O1622" i="2" s="1"/>
  <c r="L1621" i="2"/>
  <c r="P1621" i="2"/>
  <c r="M1621" i="2"/>
  <c r="J2905" i="2"/>
  <c r="N1622" i="2" l="1"/>
  <c r="O1623" i="2" s="1"/>
  <c r="M1622" i="2"/>
  <c r="L1622" i="2"/>
  <c r="P1622" i="2"/>
  <c r="Q1621" i="2"/>
  <c r="T1621" i="2"/>
  <c r="U1620" i="2"/>
  <c r="R1621" i="2"/>
  <c r="S1620" i="2"/>
  <c r="J2906" i="2"/>
  <c r="R1622" i="2" l="1"/>
  <c r="S1621" i="2"/>
  <c r="Q1622" i="2"/>
  <c r="U1621" i="2"/>
  <c r="T1622" i="2"/>
  <c r="L1623" i="2"/>
  <c r="P1623" i="2"/>
  <c r="M1623" i="2"/>
  <c r="N1623" i="2"/>
  <c r="O1624" i="2" s="1"/>
  <c r="J2907" i="2"/>
  <c r="Q1623" i="2" l="1"/>
  <c r="R1623" i="2"/>
  <c r="U1622" i="2"/>
  <c r="T1623" i="2"/>
  <c r="S1622" i="2"/>
  <c r="M1624" i="2"/>
  <c r="L1624" i="2"/>
  <c r="P1624" i="2"/>
  <c r="N1624" i="2"/>
  <c r="O1625" i="2" s="1"/>
  <c r="J2908" i="2"/>
  <c r="R1624" i="2" l="1"/>
  <c r="Q1624" i="2"/>
  <c r="T1624" i="2"/>
  <c r="U1623" i="2"/>
  <c r="S1623" i="2"/>
  <c r="M1625" i="2"/>
  <c r="P1625" i="2"/>
  <c r="L1625" i="2"/>
  <c r="N1625" i="2"/>
  <c r="O1626" i="2" s="1"/>
  <c r="J2909" i="2"/>
  <c r="U1624" i="2" l="1"/>
  <c r="T1625" i="2"/>
  <c r="R1625" i="2"/>
  <c r="Q1625" i="2"/>
  <c r="S1624" i="2"/>
  <c r="L1626" i="2"/>
  <c r="N1626" i="2"/>
  <c r="O1627" i="2" s="1"/>
  <c r="M1626" i="2"/>
  <c r="P1626" i="2"/>
  <c r="J2910" i="2"/>
  <c r="L1627" i="2" l="1"/>
  <c r="P1627" i="2"/>
  <c r="M1627" i="2"/>
  <c r="N1627" i="2"/>
  <c r="O1628" i="2" s="1"/>
  <c r="U1625" i="2"/>
  <c r="T1626" i="2"/>
  <c r="R1626" i="2"/>
  <c r="Q1626" i="2"/>
  <c r="S1625" i="2"/>
  <c r="J2911" i="2"/>
  <c r="L1628" i="2" l="1"/>
  <c r="P1628" i="2"/>
  <c r="N1628" i="2"/>
  <c r="O1629" i="2" s="1"/>
  <c r="M1628" i="2"/>
  <c r="R1627" i="2"/>
  <c r="U1626" i="2"/>
  <c r="Q1627" i="2"/>
  <c r="S1626" i="2"/>
  <c r="T1627" i="2"/>
  <c r="J2912" i="2"/>
  <c r="L1629" i="2" l="1"/>
  <c r="P1629" i="2"/>
  <c r="M1629" i="2"/>
  <c r="N1629" i="2"/>
  <c r="O1630" i="2" s="1"/>
  <c r="R1628" i="2"/>
  <c r="Q1628" i="2"/>
  <c r="U1627" i="2"/>
  <c r="S1627" i="2"/>
  <c r="T1628" i="2"/>
  <c r="J2913" i="2"/>
  <c r="M1630" i="2" l="1"/>
  <c r="P1630" i="2"/>
  <c r="N1630" i="2"/>
  <c r="O1631" i="2" s="1"/>
  <c r="L1630" i="2"/>
  <c r="S1628" i="2"/>
  <c r="Q1629" i="2"/>
  <c r="R1629" i="2"/>
  <c r="U1628" i="2"/>
  <c r="T1629" i="2"/>
  <c r="J2914" i="2"/>
  <c r="L1631" i="2" l="1"/>
  <c r="M1631" i="2"/>
  <c r="P1631" i="2"/>
  <c r="N1631" i="2"/>
  <c r="O1632" i="2" s="1"/>
  <c r="U1629" i="2"/>
  <c r="S1629" i="2"/>
  <c r="Q1630" i="2"/>
  <c r="T1630" i="2"/>
  <c r="R1630" i="2"/>
  <c r="J2915" i="2"/>
  <c r="Q1631" i="2" l="1"/>
  <c r="S1630" i="2"/>
  <c r="U1630" i="2"/>
  <c r="T1631" i="2"/>
  <c r="R1631" i="2"/>
  <c r="L1632" i="2"/>
  <c r="M1632" i="2"/>
  <c r="N1632" i="2"/>
  <c r="O1633" i="2" s="1"/>
  <c r="P1632" i="2"/>
  <c r="J2916" i="2"/>
  <c r="P1633" i="2" l="1"/>
  <c r="L1633" i="2"/>
  <c r="N1633" i="2"/>
  <c r="O1634" i="2" s="1"/>
  <c r="M1633" i="2"/>
  <c r="R1632" i="2"/>
  <c r="T1632" i="2"/>
  <c r="S1631" i="2"/>
  <c r="U1631" i="2"/>
  <c r="Q1632" i="2"/>
  <c r="J2917" i="2"/>
  <c r="N1634" i="2" l="1"/>
  <c r="O1635" i="2" s="1"/>
  <c r="P1634" i="2"/>
  <c r="M1634" i="2"/>
  <c r="L1634" i="2"/>
  <c r="Q1633" i="2"/>
  <c r="U1632" i="2"/>
  <c r="T1633" i="2"/>
  <c r="R1633" i="2"/>
  <c r="S1632" i="2"/>
  <c r="J2918" i="2"/>
  <c r="R1634" i="2" l="1"/>
  <c r="T1634" i="2"/>
  <c r="S1633" i="2"/>
  <c r="Q1634" i="2"/>
  <c r="U1633" i="2"/>
  <c r="P1635" i="2"/>
  <c r="M1635" i="2"/>
  <c r="N1635" i="2"/>
  <c r="O1636" i="2" s="1"/>
  <c r="L1635" i="2"/>
  <c r="J2919" i="2"/>
  <c r="T1635" i="2" l="1"/>
  <c r="U1634" i="2"/>
  <c r="S1634" i="2"/>
  <c r="R1635" i="2"/>
  <c r="Q1635" i="2"/>
  <c r="M1636" i="2"/>
  <c r="P1636" i="2"/>
  <c r="L1636" i="2"/>
  <c r="N1636" i="2"/>
  <c r="O1637" i="2" s="1"/>
  <c r="J2920" i="2"/>
  <c r="U1635" i="2" l="1"/>
  <c r="S1635" i="2"/>
  <c r="T1636" i="2"/>
  <c r="R1636" i="2"/>
  <c r="Q1636" i="2"/>
  <c r="N1637" i="2"/>
  <c r="O1638" i="2" s="1"/>
  <c r="P1637" i="2"/>
  <c r="L1637" i="2"/>
  <c r="M1637" i="2"/>
  <c r="J2921" i="2"/>
  <c r="R1637" i="2" l="1"/>
  <c r="Q1637" i="2"/>
  <c r="S1636" i="2"/>
  <c r="T1637" i="2"/>
  <c r="U1636" i="2"/>
  <c r="N1638" i="2"/>
  <c r="O1639" i="2" s="1"/>
  <c r="L1638" i="2"/>
  <c r="M1638" i="2"/>
  <c r="P1638" i="2"/>
  <c r="J2922" i="2"/>
  <c r="L1639" i="2" l="1"/>
  <c r="M1639" i="2"/>
  <c r="P1639" i="2"/>
  <c r="N1639" i="2"/>
  <c r="O1640" i="2" s="1"/>
  <c r="R1638" i="2"/>
  <c r="S1637" i="2"/>
  <c r="U1637" i="2"/>
  <c r="Q1638" i="2"/>
  <c r="T1638" i="2"/>
  <c r="J2923" i="2"/>
  <c r="T1639" i="2" l="1"/>
  <c r="Q1639" i="2"/>
  <c r="R1639" i="2"/>
  <c r="S1638" i="2"/>
  <c r="U1638" i="2"/>
  <c r="L1640" i="2"/>
  <c r="M1640" i="2"/>
  <c r="P1640" i="2"/>
  <c r="N1640" i="2"/>
  <c r="O1641" i="2" s="1"/>
  <c r="J2924" i="2"/>
  <c r="Q1640" i="2" l="1"/>
  <c r="T1640" i="2"/>
  <c r="R1640" i="2"/>
  <c r="S1639" i="2"/>
  <c r="U1639" i="2"/>
  <c r="N1641" i="2"/>
  <c r="O1642" i="2" s="1"/>
  <c r="P1641" i="2"/>
  <c r="M1641" i="2"/>
  <c r="L1641" i="2"/>
  <c r="J2925" i="2"/>
  <c r="L1642" i="2" l="1"/>
  <c r="N1642" i="2"/>
  <c r="O1643" i="2" s="1"/>
  <c r="M1642" i="2"/>
  <c r="P1642" i="2"/>
  <c r="T1641" i="2"/>
  <c r="U1640" i="2"/>
  <c r="R1641" i="2"/>
  <c r="Q1641" i="2"/>
  <c r="S1640" i="2"/>
  <c r="J2926" i="2"/>
  <c r="T1642" i="2" l="1"/>
  <c r="R1642" i="2"/>
  <c r="Q1642" i="2"/>
  <c r="S1641" i="2"/>
  <c r="U1641" i="2"/>
  <c r="L1643" i="2"/>
  <c r="M1643" i="2"/>
  <c r="N1643" i="2"/>
  <c r="O1644" i="2" s="1"/>
  <c r="P1643" i="2"/>
  <c r="J2927" i="2"/>
  <c r="L1644" i="2" l="1"/>
  <c r="P1644" i="2"/>
  <c r="M1644" i="2"/>
  <c r="N1644" i="2"/>
  <c r="O1645" i="2" s="1"/>
  <c r="U1642" i="2"/>
  <c r="R1643" i="2"/>
  <c r="Q1643" i="2"/>
  <c r="S1642" i="2"/>
  <c r="T1643" i="2"/>
  <c r="J2928" i="2"/>
  <c r="M1645" i="2" l="1"/>
  <c r="P1645" i="2"/>
  <c r="N1645" i="2"/>
  <c r="O1646" i="2" s="1"/>
  <c r="L1645" i="2"/>
  <c r="T1644" i="2"/>
  <c r="S1643" i="2"/>
  <c r="Q1644" i="2"/>
  <c r="R1644" i="2"/>
  <c r="U1643" i="2"/>
  <c r="J2929" i="2"/>
  <c r="N1646" i="2" l="1"/>
  <c r="O1647" i="2" s="1"/>
  <c r="M1646" i="2"/>
  <c r="P1646" i="2"/>
  <c r="L1646" i="2"/>
  <c r="U1644" i="2"/>
  <c r="Q1645" i="2"/>
  <c r="T1645" i="2"/>
  <c r="S1644" i="2"/>
  <c r="R1645" i="2"/>
  <c r="J2930" i="2"/>
  <c r="Q1646" i="2" l="1"/>
  <c r="R1646" i="2"/>
  <c r="S1645" i="2"/>
  <c r="T1646" i="2"/>
  <c r="U1645" i="2"/>
  <c r="M1647" i="2"/>
  <c r="P1647" i="2"/>
  <c r="L1647" i="2"/>
  <c r="N1647" i="2"/>
  <c r="O1648" i="2" s="1"/>
  <c r="J2931" i="2"/>
  <c r="U1646" i="2" l="1"/>
  <c r="R1647" i="2"/>
  <c r="Q1647" i="2"/>
  <c r="S1646" i="2"/>
  <c r="T1647" i="2"/>
  <c r="L1648" i="2"/>
  <c r="P1648" i="2"/>
  <c r="N1648" i="2"/>
  <c r="O1649" i="2" s="1"/>
  <c r="M1648" i="2"/>
  <c r="J2932" i="2"/>
  <c r="N1649" i="2" l="1"/>
  <c r="O1650" i="2" s="1"/>
  <c r="P1649" i="2"/>
  <c r="M1649" i="2"/>
  <c r="L1649" i="2"/>
  <c r="U1647" i="2"/>
  <c r="S1647" i="2"/>
  <c r="T1648" i="2"/>
  <c r="R1648" i="2"/>
  <c r="Q1648" i="2"/>
  <c r="J2933" i="2"/>
  <c r="T1649" i="2" l="1"/>
  <c r="Q1649" i="2"/>
  <c r="S1648" i="2"/>
  <c r="U1648" i="2"/>
  <c r="R1649" i="2"/>
  <c r="L1650" i="2"/>
  <c r="N1650" i="2"/>
  <c r="O1651" i="2" s="1"/>
  <c r="M1650" i="2"/>
  <c r="P1650" i="2"/>
  <c r="J2934" i="2"/>
  <c r="L1651" i="2" l="1"/>
  <c r="P1651" i="2"/>
  <c r="M1651" i="2"/>
  <c r="N1651" i="2"/>
  <c r="O1652" i="2" s="1"/>
  <c r="U1649" i="2"/>
  <c r="R1650" i="2"/>
  <c r="T1650" i="2"/>
  <c r="Q1650" i="2"/>
  <c r="S1649" i="2"/>
  <c r="J2935" i="2"/>
  <c r="M1652" i="2" l="1"/>
  <c r="N1652" i="2"/>
  <c r="O1653" i="2" s="1"/>
  <c r="L1652" i="2"/>
  <c r="P1652" i="2"/>
  <c r="Q1651" i="2"/>
  <c r="U1650" i="2"/>
  <c r="R1651" i="2"/>
  <c r="S1650" i="2"/>
  <c r="T1651" i="2"/>
  <c r="J2936" i="2"/>
  <c r="L1653" i="2" l="1"/>
  <c r="M1653" i="2"/>
  <c r="N1653" i="2"/>
  <c r="O1654" i="2" s="1"/>
  <c r="P1653" i="2"/>
  <c r="S1651" i="2"/>
  <c r="U1651" i="2" s="1"/>
  <c r="Q1652" i="2"/>
  <c r="T1652" i="2"/>
  <c r="R1652" i="2"/>
  <c r="J2937" i="2"/>
  <c r="M1654" i="2" l="1"/>
  <c r="N1654" i="2"/>
  <c r="O1655" i="2" s="1"/>
  <c r="L1654" i="2"/>
  <c r="P1654" i="2"/>
  <c r="S1652" i="2"/>
  <c r="U1652" i="2" s="1"/>
  <c r="Q1653" i="2"/>
  <c r="R1653" i="2"/>
  <c r="T1653" i="2"/>
  <c r="J2938" i="2"/>
  <c r="P1655" i="2" l="1"/>
  <c r="L1655" i="2"/>
  <c r="N1655" i="2"/>
  <c r="O1656" i="2" s="1"/>
  <c r="M1655" i="2"/>
  <c r="T1654" i="2"/>
  <c r="R1654" i="2"/>
  <c r="Q1654" i="2"/>
  <c r="S1653" i="2"/>
  <c r="U1653" i="2" s="1"/>
  <c r="J2939" i="2"/>
  <c r="P1656" i="2" l="1"/>
  <c r="N1656" i="2"/>
  <c r="O1657" i="2" s="1"/>
  <c r="M1656" i="2"/>
  <c r="L1656" i="2"/>
  <c r="T1655" i="2"/>
  <c r="R1655" i="2"/>
  <c r="S1654" i="2"/>
  <c r="U1654" i="2"/>
  <c r="Q1655" i="2"/>
  <c r="J2940" i="2"/>
  <c r="P1657" i="2" l="1"/>
  <c r="N1657" i="2"/>
  <c r="O1658" i="2" s="1"/>
  <c r="M1657" i="2"/>
  <c r="L1657" i="2"/>
  <c r="Q1656" i="2"/>
  <c r="R1656" i="2"/>
  <c r="S1655" i="2"/>
  <c r="U1655" i="2" s="1"/>
  <c r="T1656" i="2"/>
  <c r="J2941" i="2"/>
  <c r="M1658" i="2" l="1"/>
  <c r="P1658" i="2"/>
  <c r="N1658" i="2"/>
  <c r="O1659" i="2" s="1"/>
  <c r="L1658" i="2"/>
  <c r="R1657" i="2"/>
  <c r="S1656" i="2"/>
  <c r="U1656" i="2" s="1"/>
  <c r="T1657" i="2"/>
  <c r="Q1657" i="2"/>
  <c r="J2942" i="2"/>
  <c r="L1659" i="2" l="1"/>
  <c r="P1659" i="2"/>
  <c r="M1659" i="2"/>
  <c r="N1659" i="2"/>
  <c r="O1660" i="2" s="1"/>
  <c r="Q1658" i="2"/>
  <c r="S1657" i="2"/>
  <c r="R1658" i="2"/>
  <c r="T1658" i="2"/>
  <c r="U1657" i="2"/>
  <c r="J2943" i="2"/>
  <c r="L1660" i="2" l="1"/>
  <c r="P1660" i="2"/>
  <c r="N1660" i="2"/>
  <c r="O1661" i="2" s="1"/>
  <c r="M1660" i="2"/>
  <c r="U1658" i="2"/>
  <c r="T1659" i="2"/>
  <c r="Q1659" i="2"/>
  <c r="R1659" i="2"/>
  <c r="S1658" i="2"/>
  <c r="J2944" i="2"/>
  <c r="P1661" i="2" l="1"/>
  <c r="M1661" i="2"/>
  <c r="N1661" i="2"/>
  <c r="O1662" i="2" s="1"/>
  <c r="L1661" i="2"/>
  <c r="Q1660" i="2"/>
  <c r="T1660" i="2"/>
  <c r="R1660" i="2"/>
  <c r="S1659" i="2"/>
  <c r="U1659" i="2" s="1"/>
  <c r="J2945" i="2"/>
  <c r="P1662" i="2" l="1"/>
  <c r="N1662" i="2"/>
  <c r="O1663" i="2" s="1"/>
  <c r="L1662" i="2"/>
  <c r="M1662" i="2"/>
  <c r="U1660" i="2"/>
  <c r="R1661" i="2"/>
  <c r="Q1661" i="2"/>
  <c r="T1661" i="2"/>
  <c r="S1660" i="2"/>
  <c r="J2946" i="2"/>
  <c r="N1663" i="2" l="1"/>
  <c r="O1664" i="2" s="1"/>
  <c r="P1663" i="2"/>
  <c r="L1663" i="2"/>
  <c r="M1663" i="2"/>
  <c r="R1662" i="2"/>
  <c r="Q1662" i="2"/>
  <c r="S1661" i="2"/>
  <c r="U1661" i="2" s="1"/>
  <c r="T1662" i="2"/>
  <c r="J2947" i="2"/>
  <c r="Q1663" i="2" l="1"/>
  <c r="T1663" i="2"/>
  <c r="R1663" i="2"/>
  <c r="S1662" i="2"/>
  <c r="U1662" i="2"/>
  <c r="L1664" i="2"/>
  <c r="M1664" i="2"/>
  <c r="P1664" i="2"/>
  <c r="N1664" i="2"/>
  <c r="O1665" i="2" s="1"/>
  <c r="J2948" i="2"/>
  <c r="T1664" i="2" l="1"/>
  <c r="Q1664" i="2"/>
  <c r="U1663" i="2"/>
  <c r="S1663" i="2"/>
  <c r="R1664" i="2"/>
  <c r="M1665" i="2"/>
  <c r="P1665" i="2"/>
  <c r="N1665" i="2"/>
  <c r="O1666" i="2" s="1"/>
  <c r="L1665" i="2"/>
  <c r="J2949" i="2"/>
  <c r="L1666" i="2" l="1"/>
  <c r="M1666" i="2"/>
  <c r="N1666" i="2"/>
  <c r="O1667" i="2" s="1"/>
  <c r="P1666" i="2"/>
  <c r="T1665" i="2"/>
  <c r="R1665" i="2"/>
  <c r="Q1665" i="2"/>
  <c r="S1664" i="2"/>
  <c r="U1664" i="2" s="1"/>
  <c r="J2950" i="2"/>
  <c r="L1667" i="2" l="1"/>
  <c r="M1667" i="2"/>
  <c r="P1667" i="2"/>
  <c r="N1667" i="2"/>
  <c r="O1668" i="2" s="1"/>
  <c r="R1666" i="2"/>
  <c r="U1665" i="2"/>
  <c r="T1666" i="2"/>
  <c r="Q1666" i="2"/>
  <c r="S1665" i="2"/>
  <c r="J2951" i="2"/>
  <c r="M1668" i="2" l="1"/>
  <c r="L1668" i="2"/>
  <c r="N1668" i="2"/>
  <c r="O1669" i="2" s="1"/>
  <c r="P1668" i="2"/>
  <c r="R1667" i="2"/>
  <c r="T1667" i="2"/>
  <c r="Q1667" i="2"/>
  <c r="S1666" i="2"/>
  <c r="U1666" i="2" s="1"/>
  <c r="J2952" i="2"/>
  <c r="L1669" i="2" l="1"/>
  <c r="M1669" i="2"/>
  <c r="N1669" i="2"/>
  <c r="O1670" i="2" s="1"/>
  <c r="P1669" i="2"/>
  <c r="S1667" i="2"/>
  <c r="U1667" i="2" s="1"/>
  <c r="R1668" i="2"/>
  <c r="Q1668" i="2"/>
  <c r="T1668" i="2"/>
  <c r="J2953" i="2"/>
  <c r="M1670" i="2" l="1"/>
  <c r="N1670" i="2"/>
  <c r="O1671" i="2" s="1"/>
  <c r="P1670" i="2"/>
  <c r="L1670" i="2"/>
  <c r="R1669" i="2"/>
  <c r="Q1669" i="2"/>
  <c r="U1668" i="2"/>
  <c r="S1668" i="2"/>
  <c r="T1669" i="2"/>
  <c r="J2954" i="2"/>
  <c r="T1670" i="2" l="1"/>
  <c r="Q1670" i="2"/>
  <c r="S1669" i="2"/>
  <c r="R1670" i="2"/>
  <c r="U1669" i="2"/>
  <c r="M1671" i="2"/>
  <c r="L1671" i="2"/>
  <c r="P1671" i="2"/>
  <c r="N1671" i="2"/>
  <c r="O1672" i="2" s="1"/>
  <c r="J2955" i="2"/>
  <c r="R1671" i="2" l="1"/>
  <c r="S1670" i="2"/>
  <c r="Q1671" i="2"/>
  <c r="U1670" i="2"/>
  <c r="T1671" i="2"/>
  <c r="N1672" i="2"/>
  <c r="O1673" i="2" s="1"/>
  <c r="M1672" i="2"/>
  <c r="L1672" i="2"/>
  <c r="P1672" i="2"/>
  <c r="J2956" i="2"/>
  <c r="N1673" i="2" l="1"/>
  <c r="O1674" i="2" s="1"/>
  <c r="P1673" i="2"/>
  <c r="L1673" i="2"/>
  <c r="M1673" i="2"/>
  <c r="U1671" i="2"/>
  <c r="T1672" i="2"/>
  <c r="S1671" i="2"/>
  <c r="R1672" i="2"/>
  <c r="Q1672" i="2"/>
  <c r="J2957" i="2"/>
  <c r="T1673" i="2" l="1"/>
  <c r="S1672" i="2"/>
  <c r="Q1673" i="2"/>
  <c r="R1673" i="2"/>
  <c r="U1672" i="2"/>
  <c r="L1674" i="2"/>
  <c r="M1674" i="2"/>
  <c r="P1674" i="2"/>
  <c r="N1674" i="2"/>
  <c r="O1675" i="2" s="1"/>
  <c r="J2958" i="2"/>
  <c r="Q1674" i="2" l="1"/>
  <c r="U1673" i="2"/>
  <c r="T1674" i="2"/>
  <c r="S1673" i="2"/>
  <c r="R1674" i="2"/>
  <c r="N1675" i="2"/>
  <c r="O1676" i="2" s="1"/>
  <c r="L1675" i="2"/>
  <c r="M1675" i="2"/>
  <c r="P1675" i="2"/>
  <c r="J2959" i="2"/>
  <c r="M1676" i="2" l="1"/>
  <c r="N1676" i="2"/>
  <c r="O1677" i="2" s="1"/>
  <c r="L1676" i="2"/>
  <c r="P1676" i="2"/>
  <c r="S1674" i="2"/>
  <c r="U1674" i="2"/>
  <c r="R1675" i="2"/>
  <c r="T1675" i="2"/>
  <c r="Q1675" i="2"/>
  <c r="J2960" i="2"/>
  <c r="T1676" i="2" l="1"/>
  <c r="R1676" i="2"/>
  <c r="Q1676" i="2"/>
  <c r="U1675" i="2"/>
  <c r="S1675" i="2"/>
  <c r="M1677" i="2"/>
  <c r="P1677" i="2"/>
  <c r="L1677" i="2"/>
  <c r="N1677" i="2"/>
  <c r="O1678" i="2" s="1"/>
  <c r="J2961" i="2"/>
  <c r="T1677" i="2" l="1"/>
  <c r="S1676" i="2"/>
  <c r="R1677" i="2"/>
  <c r="Q1677" i="2"/>
  <c r="U1676" i="2"/>
  <c r="M1678" i="2"/>
  <c r="P1678" i="2"/>
  <c r="N1678" i="2"/>
  <c r="O1679" i="2" s="1"/>
  <c r="L1678" i="2"/>
  <c r="J2962" i="2"/>
  <c r="T1678" i="2" l="1"/>
  <c r="S1677" i="2"/>
  <c r="Q1678" i="2"/>
  <c r="R1678" i="2"/>
  <c r="U1677" i="2"/>
  <c r="N1679" i="2"/>
  <c r="O1680" i="2" s="1"/>
  <c r="L1679" i="2"/>
  <c r="M1679" i="2"/>
  <c r="P1679" i="2"/>
  <c r="J2963" i="2"/>
  <c r="P1680" i="2" l="1"/>
  <c r="N1680" i="2"/>
  <c r="O1681" i="2" s="1"/>
  <c r="L1680" i="2"/>
  <c r="M1680" i="2"/>
  <c r="U1678" i="2"/>
  <c r="S1678" i="2"/>
  <c r="Q1679" i="2"/>
  <c r="R1679" i="2"/>
  <c r="T1679" i="2"/>
  <c r="J2964" i="2"/>
  <c r="M1681" i="2" l="1"/>
  <c r="N1681" i="2"/>
  <c r="O1682" i="2" s="1"/>
  <c r="P1681" i="2"/>
  <c r="L1681" i="2"/>
  <c r="R1680" i="2"/>
  <c r="Q1680" i="2"/>
  <c r="U1679" i="2"/>
  <c r="T1680" i="2"/>
  <c r="S1679" i="2"/>
  <c r="J2965" i="2"/>
  <c r="R1681" i="2" l="1"/>
  <c r="U1680" i="2"/>
  <c r="T1681" i="2"/>
  <c r="S1680" i="2"/>
  <c r="Q1681" i="2"/>
  <c r="P1682" i="2"/>
  <c r="N1682" i="2"/>
  <c r="O1683" i="2" s="1"/>
  <c r="L1682" i="2"/>
  <c r="M1682" i="2"/>
  <c r="J2966" i="2"/>
  <c r="L1683" i="2" l="1"/>
  <c r="N1683" i="2"/>
  <c r="O1684" i="2" s="1"/>
  <c r="P1683" i="2"/>
  <c r="M1683" i="2"/>
  <c r="S1681" i="2"/>
  <c r="T1682" i="2"/>
  <c r="Q1682" i="2"/>
  <c r="U1681" i="2"/>
  <c r="R1682" i="2"/>
  <c r="J2967" i="2"/>
  <c r="Q1683" i="2" l="1"/>
  <c r="S1682" i="2"/>
  <c r="U1682" i="2" s="1"/>
  <c r="T1683" i="2"/>
  <c r="R1683" i="2"/>
  <c r="P1684" i="2"/>
  <c r="N1684" i="2"/>
  <c r="O1685" i="2" s="1"/>
  <c r="M1684" i="2"/>
  <c r="L1684" i="2"/>
  <c r="J2968" i="2"/>
  <c r="T1684" i="2" l="1"/>
  <c r="Q1684" i="2"/>
  <c r="S1683" i="2"/>
  <c r="U1683" i="2" s="1"/>
  <c r="R1684" i="2"/>
  <c r="M1685" i="2"/>
  <c r="N1685" i="2"/>
  <c r="O1686" i="2" s="1"/>
  <c r="P1685" i="2"/>
  <c r="L1685" i="2"/>
  <c r="J2969" i="2"/>
  <c r="S1684" i="2" l="1"/>
  <c r="U1684" i="2"/>
  <c r="R1685" i="2"/>
  <c r="Q1685" i="2"/>
  <c r="T1685" i="2"/>
  <c r="L1686" i="2"/>
  <c r="P1686" i="2"/>
  <c r="N1686" i="2"/>
  <c r="O1687" i="2" s="1"/>
  <c r="M1686" i="2"/>
  <c r="J2970" i="2"/>
  <c r="N1687" i="2" l="1"/>
  <c r="O1688" i="2" s="1"/>
  <c r="M1687" i="2"/>
  <c r="L1687" i="2"/>
  <c r="P1687" i="2"/>
  <c r="T1686" i="2"/>
  <c r="R1686" i="2"/>
  <c r="S1685" i="2"/>
  <c r="U1685" i="2"/>
  <c r="Q1686" i="2"/>
  <c r="J2971" i="2"/>
  <c r="T1687" i="2" l="1"/>
  <c r="R1687" i="2"/>
  <c r="S1686" i="2"/>
  <c r="U1686" i="2"/>
  <c r="Q1687" i="2"/>
  <c r="L1688" i="2"/>
  <c r="P1688" i="2"/>
  <c r="M1688" i="2"/>
  <c r="N1688" i="2"/>
  <c r="O1689" i="2" s="1"/>
  <c r="J2972" i="2"/>
  <c r="R1688" i="2" l="1"/>
  <c r="S1687" i="2"/>
  <c r="U1687" i="2" s="1"/>
  <c r="Q1688" i="2"/>
  <c r="T1688" i="2"/>
  <c r="M1689" i="2"/>
  <c r="P1689" i="2"/>
  <c r="L1689" i="2"/>
  <c r="N1689" i="2"/>
  <c r="O1690" i="2" s="1"/>
  <c r="J2973" i="2"/>
  <c r="N1690" i="2" l="1"/>
  <c r="O1691" i="2" s="1"/>
  <c r="M1690" i="2"/>
  <c r="P1690" i="2"/>
  <c r="L1690" i="2"/>
  <c r="R1689" i="2"/>
  <c r="U1688" i="2"/>
  <c r="Q1689" i="2"/>
  <c r="S1688" i="2"/>
  <c r="T1689" i="2"/>
  <c r="J2974" i="2"/>
  <c r="S1689" i="2" l="1"/>
  <c r="T1690" i="2"/>
  <c r="Q1690" i="2"/>
  <c r="R1690" i="2"/>
  <c r="U1689" i="2"/>
  <c r="L1691" i="2"/>
  <c r="P1691" i="2"/>
  <c r="N1691" i="2"/>
  <c r="O1692" i="2" s="1"/>
  <c r="M1691" i="2"/>
  <c r="J2975" i="2"/>
  <c r="T1691" i="2" l="1"/>
  <c r="S1690" i="2"/>
  <c r="U1690" i="2"/>
  <c r="R1691" i="2"/>
  <c r="Q1691" i="2"/>
  <c r="P1692" i="2"/>
  <c r="M1692" i="2"/>
  <c r="N1692" i="2"/>
  <c r="O1693" i="2" s="1"/>
  <c r="L1692" i="2"/>
  <c r="J2976" i="2"/>
  <c r="L1693" i="2" l="1"/>
  <c r="N1693" i="2"/>
  <c r="O1694" i="2" s="1"/>
  <c r="M1693" i="2"/>
  <c r="P1693" i="2"/>
  <c r="Q1692" i="2"/>
  <c r="T1692" i="2"/>
  <c r="R1692" i="2"/>
  <c r="S1691" i="2"/>
  <c r="U1691" i="2" s="1"/>
  <c r="J2977" i="2"/>
  <c r="M1694" i="2" l="1"/>
  <c r="N1694" i="2"/>
  <c r="O1695" i="2" s="1"/>
  <c r="L1694" i="2"/>
  <c r="P1694" i="2"/>
  <c r="T1693" i="2"/>
  <c r="Q1693" i="2"/>
  <c r="S1692" i="2"/>
  <c r="U1692" i="2" s="1"/>
  <c r="R1693" i="2"/>
  <c r="J2978" i="2"/>
  <c r="M1695" i="2" l="1"/>
  <c r="N1695" i="2"/>
  <c r="O1696" i="2" s="1"/>
  <c r="L1695" i="2"/>
  <c r="P1695" i="2"/>
  <c r="Q1694" i="2"/>
  <c r="R1694" i="2"/>
  <c r="S1693" i="2"/>
  <c r="U1693" i="2"/>
  <c r="T1694" i="2"/>
  <c r="J2979" i="2"/>
  <c r="P1696" i="2" l="1"/>
  <c r="N1696" i="2"/>
  <c r="O1697" i="2" s="1"/>
  <c r="L1696" i="2"/>
  <c r="M1696" i="2"/>
  <c r="U1694" i="2"/>
  <c r="T1695" i="2"/>
  <c r="S1694" i="2"/>
  <c r="R1695" i="2"/>
  <c r="Q1695" i="2"/>
  <c r="J2980" i="2"/>
  <c r="P1697" i="2" l="1"/>
  <c r="N1697" i="2"/>
  <c r="O1698" i="2" s="1"/>
  <c r="M1697" i="2"/>
  <c r="L1697" i="2"/>
  <c r="S1695" i="2"/>
  <c r="U1695" i="2" s="1"/>
  <c r="R1696" i="2"/>
  <c r="Q1696" i="2"/>
  <c r="T1696" i="2"/>
  <c r="J2981" i="2"/>
  <c r="M1698" i="2" l="1"/>
  <c r="L1698" i="2"/>
  <c r="N1698" i="2"/>
  <c r="O1699" i="2" s="1"/>
  <c r="P1698" i="2"/>
  <c r="T1697" i="2"/>
  <c r="R1697" i="2"/>
  <c r="U1696" i="2"/>
  <c r="S1696" i="2"/>
  <c r="Q1697" i="2"/>
  <c r="J2982" i="2"/>
  <c r="L1699" i="2" l="1"/>
  <c r="M1699" i="2"/>
  <c r="P1699" i="2"/>
  <c r="N1699" i="2"/>
  <c r="O1700" i="2" s="1"/>
  <c r="U1697" i="2"/>
  <c r="Q1698" i="2"/>
  <c r="R1698" i="2"/>
  <c r="T1698" i="2"/>
  <c r="S1697" i="2"/>
  <c r="J2983" i="2"/>
  <c r="S1698" i="2" l="1"/>
  <c r="U1698" i="2"/>
  <c r="T1699" i="2"/>
  <c r="Q1699" i="2"/>
  <c r="R1699" i="2"/>
  <c r="N1700" i="2"/>
  <c r="O1701" i="2" s="1"/>
  <c r="L1700" i="2"/>
  <c r="M1700" i="2"/>
  <c r="P1700" i="2"/>
  <c r="J2984" i="2"/>
  <c r="N1701" i="2" l="1"/>
  <c r="O1702" i="2" s="1"/>
  <c r="P1701" i="2"/>
  <c r="L1701" i="2"/>
  <c r="M1701" i="2"/>
  <c r="U1699" i="2"/>
  <c r="R1700" i="2"/>
  <c r="S1699" i="2"/>
  <c r="Q1700" i="2"/>
  <c r="T1700" i="2"/>
  <c r="J2985" i="2"/>
  <c r="R1701" i="2" l="1"/>
  <c r="Q1701" i="2"/>
  <c r="U1700" i="2"/>
  <c r="T1701" i="2"/>
  <c r="S1700" i="2"/>
  <c r="M1702" i="2"/>
  <c r="L1702" i="2"/>
  <c r="N1702" i="2"/>
  <c r="O1703" i="2" s="1"/>
  <c r="P1702" i="2"/>
  <c r="J2986" i="2"/>
  <c r="L1703" i="2" l="1"/>
  <c r="M1703" i="2"/>
  <c r="N1703" i="2"/>
  <c r="O1704" i="2" s="1"/>
  <c r="P1703" i="2"/>
  <c r="T1702" i="2"/>
  <c r="Q1702" i="2"/>
  <c r="R1702" i="2"/>
  <c r="U1701" i="2"/>
  <c r="S1701" i="2"/>
  <c r="J2987" i="2"/>
  <c r="S1702" i="2" l="1"/>
  <c r="U1702" i="2"/>
  <c r="R1703" i="2"/>
  <c r="T1703" i="2"/>
  <c r="Q1703" i="2"/>
  <c r="P1704" i="2"/>
  <c r="L1704" i="2"/>
  <c r="N1704" i="2"/>
  <c r="O1705" i="2" s="1"/>
  <c r="M1704" i="2"/>
  <c r="J2988" i="2"/>
  <c r="R1704" i="2" l="1"/>
  <c r="Q1704" i="2"/>
  <c r="U1703" i="2"/>
  <c r="S1703" i="2"/>
  <c r="T1704" i="2"/>
  <c r="P1705" i="2"/>
  <c r="L1705" i="2"/>
  <c r="N1705" i="2"/>
  <c r="O1706" i="2" s="1"/>
  <c r="M1705" i="2"/>
  <c r="J2989" i="2"/>
  <c r="M1706" i="2" l="1"/>
  <c r="P1706" i="2"/>
  <c r="L1706" i="2"/>
  <c r="N1706" i="2"/>
  <c r="O1707" i="2" s="1"/>
  <c r="U1704" i="2"/>
  <c r="T1705" i="2"/>
  <c r="R1705" i="2"/>
  <c r="S1704" i="2"/>
  <c r="Q1705" i="2"/>
  <c r="J2990" i="2"/>
  <c r="M1707" i="2" l="1"/>
  <c r="L1707" i="2"/>
  <c r="N1707" i="2"/>
  <c r="O1708" i="2" s="1"/>
  <c r="P1707" i="2"/>
  <c r="S1705" i="2"/>
  <c r="Q1706" i="2"/>
  <c r="T1706" i="2"/>
  <c r="R1706" i="2"/>
  <c r="U1705" i="2"/>
  <c r="J2991" i="2"/>
  <c r="N1708" i="2" l="1"/>
  <c r="O1709" i="2" s="1"/>
  <c r="L1708" i="2"/>
  <c r="M1708" i="2"/>
  <c r="P1708" i="2"/>
  <c r="U1706" i="2"/>
  <c r="T1707" i="2"/>
  <c r="S1706" i="2"/>
  <c r="R1707" i="2"/>
  <c r="Q1707" i="2"/>
  <c r="J2992" i="2"/>
  <c r="S1707" i="2" l="1"/>
  <c r="T1708" i="2"/>
  <c r="R1708" i="2"/>
  <c r="Q1708" i="2"/>
  <c r="U1707" i="2"/>
  <c r="L1709" i="2"/>
  <c r="P1709" i="2"/>
  <c r="N1709" i="2"/>
  <c r="O1710" i="2" s="1"/>
  <c r="M1709" i="2"/>
  <c r="J2993" i="2"/>
  <c r="R1709" i="2" l="1"/>
  <c r="U1708" i="2"/>
  <c r="T1709" i="2"/>
  <c r="S1708" i="2"/>
  <c r="Q1709" i="2"/>
  <c r="L1710" i="2"/>
  <c r="M1710" i="2"/>
  <c r="P1710" i="2"/>
  <c r="N1710" i="2"/>
  <c r="O1711" i="2" s="1"/>
  <c r="J2994" i="2"/>
  <c r="U1709" i="2" l="1"/>
  <c r="R1710" i="2"/>
  <c r="T1710" i="2"/>
  <c r="Q1710" i="2"/>
  <c r="S1709" i="2"/>
  <c r="L1711" i="2"/>
  <c r="M1711" i="2"/>
  <c r="P1711" i="2"/>
  <c r="N1711" i="2"/>
  <c r="O1712" i="2" s="1"/>
  <c r="J2995" i="2"/>
  <c r="Q1711" i="2" l="1"/>
  <c r="R1711" i="2"/>
  <c r="U1710" i="2"/>
  <c r="S1710" i="2"/>
  <c r="T1711" i="2"/>
  <c r="L1712" i="2"/>
  <c r="M1712" i="2"/>
  <c r="N1712" i="2"/>
  <c r="O1713" i="2" s="1"/>
  <c r="P1712" i="2"/>
  <c r="J2996" i="2"/>
  <c r="L1713" i="2" l="1"/>
  <c r="N1713" i="2"/>
  <c r="O1714" i="2" s="1"/>
  <c r="P1713" i="2"/>
  <c r="M1713" i="2"/>
  <c r="Q1712" i="2"/>
  <c r="U1711" i="2"/>
  <c r="T1712" i="2"/>
  <c r="S1711" i="2"/>
  <c r="R1712" i="2"/>
  <c r="J2997" i="2"/>
  <c r="T1713" i="2" l="1"/>
  <c r="U1712" i="2"/>
  <c r="Q1713" i="2"/>
  <c r="S1712" i="2"/>
  <c r="R1713" i="2"/>
  <c r="M1714" i="2"/>
  <c r="N1714" i="2"/>
  <c r="O1715" i="2" s="1"/>
  <c r="L1714" i="2"/>
  <c r="P1714" i="2"/>
  <c r="J2998" i="2"/>
  <c r="M1715" i="2" l="1"/>
  <c r="P1715" i="2"/>
  <c r="L1715" i="2"/>
  <c r="N1715" i="2"/>
  <c r="O1716" i="2" s="1"/>
  <c r="U1713" i="2"/>
  <c r="T1714" i="2"/>
  <c r="R1714" i="2"/>
  <c r="Q1714" i="2"/>
  <c r="S1713" i="2"/>
  <c r="J2999" i="2"/>
  <c r="T1715" i="2" l="1"/>
  <c r="S1714" i="2"/>
  <c r="Q1715" i="2"/>
  <c r="U1714" i="2"/>
  <c r="R1715" i="2"/>
  <c r="N1716" i="2"/>
  <c r="O1717" i="2" s="1"/>
  <c r="M1716" i="2"/>
  <c r="P1716" i="2"/>
  <c r="L1716" i="2"/>
  <c r="J3000" i="2"/>
  <c r="Q1716" i="2" l="1"/>
  <c r="R1716" i="2"/>
  <c r="T1716" i="2"/>
  <c r="S1715" i="2"/>
  <c r="U1715" i="2"/>
  <c r="P1717" i="2"/>
  <c r="M1717" i="2"/>
  <c r="L1717" i="2"/>
  <c r="N1717" i="2"/>
  <c r="O1718" i="2" s="1"/>
  <c r="J3001" i="2"/>
  <c r="Q1717" i="2" l="1"/>
  <c r="R1717" i="2"/>
  <c r="T1717" i="2"/>
  <c r="U1716" i="2"/>
  <c r="S1716" i="2"/>
  <c r="P1718" i="2"/>
  <c r="L1718" i="2"/>
  <c r="N1718" i="2"/>
  <c r="O1719" i="2" s="1"/>
  <c r="M1718" i="2"/>
  <c r="J3002" i="2"/>
  <c r="Q1718" i="2" l="1"/>
  <c r="T1718" i="2"/>
  <c r="U1717" i="2"/>
  <c r="R1718" i="2"/>
  <c r="S1717" i="2"/>
  <c r="L1719" i="2"/>
  <c r="N1719" i="2"/>
  <c r="O1720" i="2" s="1"/>
  <c r="M1719" i="2"/>
  <c r="P1719" i="2"/>
  <c r="J3003" i="2"/>
  <c r="P1720" i="2" l="1"/>
  <c r="M1720" i="2"/>
  <c r="N1720" i="2"/>
  <c r="O1721" i="2" s="1"/>
  <c r="L1720" i="2"/>
  <c r="T1719" i="2"/>
  <c r="Q1719" i="2"/>
  <c r="S1718" i="2"/>
  <c r="U1718" i="2"/>
  <c r="R1719" i="2"/>
  <c r="J3004" i="2"/>
  <c r="L1721" i="2" l="1"/>
  <c r="N1721" i="2"/>
  <c r="O1722" i="2" s="1"/>
  <c r="M1721" i="2"/>
  <c r="P1721" i="2"/>
  <c r="T1720" i="2"/>
  <c r="R1720" i="2"/>
  <c r="Q1720" i="2"/>
  <c r="U1719" i="2"/>
  <c r="S1719" i="2"/>
  <c r="J3005" i="2"/>
  <c r="T1721" i="2" l="1"/>
  <c r="U1720" i="2"/>
  <c r="S1720" i="2"/>
  <c r="R1721" i="2"/>
  <c r="Q1721" i="2"/>
  <c r="L1722" i="2"/>
  <c r="P1722" i="2"/>
  <c r="M1722" i="2"/>
  <c r="N1722" i="2"/>
  <c r="O1723" i="2" s="1"/>
  <c r="J3006" i="2"/>
  <c r="T1722" i="2" l="1"/>
  <c r="S1721" i="2"/>
  <c r="U1721" i="2"/>
  <c r="R1722" i="2"/>
  <c r="Q1722" i="2"/>
  <c r="M1723" i="2"/>
  <c r="L1723" i="2"/>
  <c r="N1723" i="2"/>
  <c r="O1724" i="2" s="1"/>
  <c r="P1723" i="2"/>
  <c r="J3007" i="2"/>
  <c r="M1724" i="2" l="1"/>
  <c r="N1724" i="2"/>
  <c r="O1725" i="2" s="1"/>
  <c r="P1724" i="2"/>
  <c r="L1724" i="2"/>
  <c r="Q1723" i="2"/>
  <c r="T1723" i="2"/>
  <c r="U1722" i="2"/>
  <c r="R1723" i="2"/>
  <c r="S1722" i="2"/>
  <c r="J3008" i="2"/>
  <c r="U1723" i="2" l="1"/>
  <c r="S1723" i="2"/>
  <c r="Q1724" i="2"/>
  <c r="T1724" i="2"/>
  <c r="R1724" i="2"/>
  <c r="P1725" i="2"/>
  <c r="M1725" i="2"/>
  <c r="L1725" i="2"/>
  <c r="N1725" i="2"/>
  <c r="O1726" i="2" s="1"/>
  <c r="J3009" i="2"/>
  <c r="U1724" i="2" l="1"/>
  <c r="S1724" i="2"/>
  <c r="T1725" i="2"/>
  <c r="Q1725" i="2"/>
  <c r="R1725" i="2"/>
  <c r="P1726" i="2"/>
  <c r="L1726" i="2"/>
  <c r="N1726" i="2"/>
  <c r="O1727" i="2" s="1"/>
  <c r="M1726" i="2"/>
  <c r="J3010" i="2"/>
  <c r="L1727" i="2" l="1"/>
  <c r="M1727" i="2"/>
  <c r="N1727" i="2"/>
  <c r="O1728" i="2" s="1"/>
  <c r="P1727" i="2"/>
  <c r="S1725" i="2"/>
  <c r="Q1726" i="2"/>
  <c r="T1726" i="2"/>
  <c r="U1725" i="2"/>
  <c r="R1726" i="2"/>
  <c r="J3011" i="2"/>
  <c r="N1728" i="2" l="1"/>
  <c r="O1729" i="2" s="1"/>
  <c r="P1728" i="2"/>
  <c r="M1728" i="2"/>
  <c r="L1728" i="2"/>
  <c r="S1726" i="2"/>
  <c r="U1726" i="2"/>
  <c r="T1727" i="2"/>
  <c r="R1727" i="2"/>
  <c r="Q1727" i="2"/>
  <c r="J3012" i="2"/>
  <c r="Q1728" i="2" l="1"/>
  <c r="U1727" i="2"/>
  <c r="R1728" i="2"/>
  <c r="T1728" i="2"/>
  <c r="S1727" i="2"/>
  <c r="L1729" i="2"/>
  <c r="M1729" i="2"/>
  <c r="P1729" i="2"/>
  <c r="N1729" i="2"/>
  <c r="O1730" i="2" s="1"/>
  <c r="J3013" i="2"/>
  <c r="Q1729" i="2" l="1"/>
  <c r="U1728" i="2"/>
  <c r="R1729" i="2"/>
  <c r="S1728" i="2"/>
  <c r="T1729" i="2"/>
  <c r="L1730" i="2"/>
  <c r="P1730" i="2"/>
  <c r="M1730" i="2"/>
  <c r="N1730" i="2"/>
  <c r="O1731" i="2" s="1"/>
  <c r="J3014" i="2"/>
  <c r="T1730" i="2" l="1"/>
  <c r="Q1730" i="2"/>
  <c r="R1730" i="2"/>
  <c r="U1729" i="2"/>
  <c r="S1729" i="2"/>
  <c r="L1731" i="2"/>
  <c r="M1731" i="2"/>
  <c r="P1731" i="2"/>
  <c r="N1731" i="2"/>
  <c r="O1732" i="2" s="1"/>
  <c r="J3015" i="2"/>
  <c r="Q1731" i="2" l="1"/>
  <c r="S1730" i="2"/>
  <c r="T1731" i="2"/>
  <c r="R1731" i="2"/>
  <c r="U1730" i="2"/>
  <c r="P1732" i="2"/>
  <c r="M1732" i="2"/>
  <c r="L1732" i="2"/>
  <c r="N1732" i="2"/>
  <c r="O1733" i="2" s="1"/>
  <c r="J3016" i="2"/>
  <c r="M1733" i="2" l="1"/>
  <c r="L1733" i="2"/>
  <c r="N1733" i="2"/>
  <c r="O1734" i="2" s="1"/>
  <c r="P1733" i="2"/>
  <c r="T1732" i="2"/>
  <c r="R1732" i="2"/>
  <c r="Q1732" i="2"/>
  <c r="U1731" i="2"/>
  <c r="S1731" i="2"/>
  <c r="J3017" i="2"/>
  <c r="P1734" i="2" l="1"/>
  <c r="L1734" i="2"/>
  <c r="N1734" i="2"/>
  <c r="O1735" i="2" s="1"/>
  <c r="M1734" i="2"/>
  <c r="S1732" i="2"/>
  <c r="U1732" i="2" s="1"/>
  <c r="Q1733" i="2"/>
  <c r="T1733" i="2"/>
  <c r="R1733" i="2"/>
  <c r="J3018" i="2"/>
  <c r="M1735" i="2" l="1"/>
  <c r="L1735" i="2"/>
  <c r="N1735" i="2"/>
  <c r="O1736" i="2" s="1"/>
  <c r="P1735" i="2"/>
  <c r="S1733" i="2"/>
  <c r="U1733" i="2" s="1"/>
  <c r="R1734" i="2"/>
  <c r="T1734" i="2"/>
  <c r="Q1734" i="2"/>
  <c r="J3019" i="2"/>
  <c r="M1736" i="2" l="1"/>
  <c r="N1736" i="2"/>
  <c r="O1737" i="2" s="1"/>
  <c r="L1736" i="2"/>
  <c r="P1736" i="2"/>
  <c r="S1734" i="2"/>
  <c r="U1734" i="2"/>
  <c r="T1735" i="2"/>
  <c r="Q1735" i="2"/>
  <c r="R1735" i="2"/>
  <c r="J3020" i="2"/>
  <c r="M1737" i="2" l="1"/>
  <c r="N1737" i="2"/>
  <c r="O1738" i="2" s="1"/>
  <c r="P1737" i="2"/>
  <c r="L1737" i="2"/>
  <c r="Q1736" i="2"/>
  <c r="R1736" i="2"/>
  <c r="T1736" i="2"/>
  <c r="S1735" i="2"/>
  <c r="U1735" i="2" s="1"/>
  <c r="J3021" i="2"/>
  <c r="Q1737" i="2" l="1"/>
  <c r="S1736" i="2"/>
  <c r="T1737" i="2"/>
  <c r="R1737" i="2"/>
  <c r="U1736" i="2"/>
  <c r="P1738" i="2"/>
  <c r="M1738" i="2"/>
  <c r="L1738" i="2"/>
  <c r="N1738" i="2"/>
  <c r="O1739" i="2" s="1"/>
  <c r="J3022" i="2"/>
  <c r="R1738" i="2" l="1"/>
  <c r="T1738" i="2"/>
  <c r="S1737" i="2"/>
  <c r="U1737" i="2"/>
  <c r="Q1738" i="2"/>
  <c r="P1739" i="2"/>
  <c r="L1739" i="2"/>
  <c r="M1739" i="2"/>
  <c r="N1739" i="2"/>
  <c r="O1740" i="2" s="1"/>
  <c r="J3023" i="2"/>
  <c r="U1738" i="2" l="1"/>
  <c r="S1738" i="2"/>
  <c r="R1739" i="2"/>
  <c r="Q1739" i="2"/>
  <c r="T1739" i="2"/>
  <c r="M1740" i="2"/>
  <c r="P1740" i="2"/>
  <c r="N1740" i="2"/>
  <c r="O1741" i="2" s="1"/>
  <c r="L1740" i="2"/>
  <c r="J3024" i="2"/>
  <c r="N1741" i="2" l="1"/>
  <c r="O1742" i="2" s="1"/>
  <c r="M1741" i="2"/>
  <c r="P1741" i="2"/>
  <c r="L1741" i="2"/>
  <c r="R1740" i="2"/>
  <c r="S1739" i="2"/>
  <c r="U1739" i="2" s="1"/>
  <c r="Q1740" i="2"/>
  <c r="T1740" i="2"/>
  <c r="J3025" i="2"/>
  <c r="U1740" i="2" l="1"/>
  <c r="S1740" i="2"/>
  <c r="Q1741" i="2"/>
  <c r="R1741" i="2"/>
  <c r="T1741" i="2"/>
  <c r="N1742" i="2"/>
  <c r="O1743" i="2" s="1"/>
  <c r="P1742" i="2"/>
  <c r="M1742" i="2"/>
  <c r="L1742" i="2"/>
  <c r="J3026" i="2"/>
  <c r="R1742" i="2" l="1"/>
  <c r="Q1742" i="2"/>
  <c r="U1741" i="2"/>
  <c r="S1741" i="2"/>
  <c r="T1742" i="2"/>
  <c r="N1743" i="2"/>
  <c r="O1744" i="2" s="1"/>
  <c r="L1743" i="2"/>
  <c r="P1743" i="2"/>
  <c r="M1743" i="2"/>
  <c r="J3027" i="2"/>
  <c r="U1742" i="2" l="1"/>
  <c r="R1743" i="2"/>
  <c r="T1743" i="2"/>
  <c r="Q1743" i="2"/>
  <c r="S1742" i="2"/>
  <c r="N1744" i="2"/>
  <c r="O1745" i="2" s="1"/>
  <c r="M1744" i="2"/>
  <c r="P1744" i="2"/>
  <c r="L1744" i="2"/>
  <c r="J3028" i="2"/>
  <c r="L1745" i="2" l="1"/>
  <c r="P1745" i="2"/>
  <c r="M1745" i="2"/>
  <c r="N1745" i="2"/>
  <c r="O1746" i="2" s="1"/>
  <c r="U1743" i="2"/>
  <c r="T1744" i="2"/>
  <c r="R1744" i="2"/>
  <c r="S1743" i="2"/>
  <c r="Q1744" i="2"/>
  <c r="J3029" i="2"/>
  <c r="N1746" i="2" l="1"/>
  <c r="O1747" i="2" s="1"/>
  <c r="P1746" i="2"/>
  <c r="L1746" i="2"/>
  <c r="M1746" i="2"/>
  <c r="T1745" i="2"/>
  <c r="U1744" i="2"/>
  <c r="S1744" i="2"/>
  <c r="Q1745" i="2"/>
  <c r="R1745" i="2"/>
  <c r="J3030" i="2"/>
  <c r="U1745" i="2" l="1"/>
  <c r="S1745" i="2"/>
  <c r="T1746" i="2"/>
  <c r="R1746" i="2"/>
  <c r="Q1746" i="2"/>
  <c r="L1747" i="2"/>
  <c r="M1747" i="2"/>
  <c r="N1747" i="2"/>
  <c r="O1748" i="2" s="1"/>
  <c r="P1747" i="2"/>
  <c r="J3031" i="2"/>
  <c r="P1748" i="2" l="1"/>
  <c r="M1748" i="2"/>
  <c r="L1748" i="2"/>
  <c r="N1748" i="2"/>
  <c r="O1749" i="2" s="1"/>
  <c r="Q1747" i="2"/>
  <c r="U1746" i="2"/>
  <c r="S1746" i="2"/>
  <c r="T1747" i="2"/>
  <c r="R1747" i="2"/>
  <c r="J3032" i="2"/>
  <c r="L1749" i="2" l="1"/>
  <c r="P1749" i="2"/>
  <c r="N1749" i="2"/>
  <c r="O1750" i="2" s="1"/>
  <c r="M1749" i="2"/>
  <c r="T1748" i="2"/>
  <c r="S1747" i="2"/>
  <c r="R1748" i="2"/>
  <c r="Q1748" i="2"/>
  <c r="U1747" i="2"/>
  <c r="J3033" i="2"/>
  <c r="P1750" i="2" l="1"/>
  <c r="L1750" i="2"/>
  <c r="N1750" i="2"/>
  <c r="O1751" i="2" s="1"/>
  <c r="M1750" i="2"/>
  <c r="S1748" i="2"/>
  <c r="R1749" i="2"/>
  <c r="T1749" i="2"/>
  <c r="U1748" i="2"/>
  <c r="Q1749" i="2"/>
  <c r="J3034" i="2"/>
  <c r="P1751" i="2" l="1"/>
  <c r="N1751" i="2"/>
  <c r="O1752" i="2" s="1"/>
  <c r="M1751" i="2"/>
  <c r="L1751" i="2"/>
  <c r="U1749" i="2"/>
  <c r="T1750" i="2"/>
  <c r="Q1750" i="2"/>
  <c r="S1749" i="2"/>
  <c r="R1750" i="2"/>
  <c r="J3035" i="2"/>
  <c r="M1752" i="2" l="1"/>
  <c r="P1752" i="2"/>
  <c r="L1752" i="2"/>
  <c r="N1752" i="2"/>
  <c r="O1753" i="2" s="1"/>
  <c r="T1751" i="2"/>
  <c r="S1750" i="2"/>
  <c r="R1751" i="2"/>
  <c r="U1750" i="2"/>
  <c r="Q1751" i="2"/>
  <c r="J3036" i="2"/>
  <c r="P1753" i="2" l="1"/>
  <c r="M1753" i="2"/>
  <c r="N1753" i="2"/>
  <c r="O1754" i="2" s="1"/>
  <c r="L1753" i="2"/>
  <c r="R1752" i="2"/>
  <c r="Q1752" i="2"/>
  <c r="T1752" i="2"/>
  <c r="S1751" i="2"/>
  <c r="U1751" i="2"/>
  <c r="J3037" i="2"/>
  <c r="P1754" i="2" l="1"/>
  <c r="M1754" i="2"/>
  <c r="L1754" i="2"/>
  <c r="N1754" i="2"/>
  <c r="O1755" i="2" s="1"/>
  <c r="T1753" i="2"/>
  <c r="R1753" i="2"/>
  <c r="Q1753" i="2"/>
  <c r="S1752" i="2"/>
  <c r="U1752" i="2"/>
  <c r="J3038" i="2"/>
  <c r="M1755" i="2" l="1"/>
  <c r="L1755" i="2"/>
  <c r="N1755" i="2"/>
  <c r="O1756" i="2" s="1"/>
  <c r="P1755" i="2"/>
  <c r="T1754" i="2"/>
  <c r="U1753" i="2"/>
  <c r="S1753" i="2"/>
  <c r="Q1754" i="2"/>
  <c r="R1754" i="2"/>
  <c r="J3039" i="2"/>
  <c r="N1756" i="2" l="1"/>
  <c r="O1757" i="2" s="1"/>
  <c r="P1756" i="2"/>
  <c r="L1756" i="2"/>
  <c r="M1756" i="2"/>
  <c r="S1754" i="2"/>
  <c r="T1755" i="2"/>
  <c r="U1754" i="2"/>
  <c r="Q1755" i="2"/>
  <c r="R1755" i="2"/>
  <c r="J3040" i="2"/>
  <c r="T1756" i="2" l="1"/>
  <c r="Q1756" i="2"/>
  <c r="R1756" i="2"/>
  <c r="S1755" i="2"/>
  <c r="U1755" i="2"/>
  <c r="L1757" i="2"/>
  <c r="N1757" i="2"/>
  <c r="O1758" i="2" s="1"/>
  <c r="M1757" i="2"/>
  <c r="P1757" i="2"/>
  <c r="J3041" i="2"/>
  <c r="M1758" i="2" l="1"/>
  <c r="P1758" i="2"/>
  <c r="L1758" i="2"/>
  <c r="N1758" i="2"/>
  <c r="O1759" i="2" s="1"/>
  <c r="Q1757" i="2"/>
  <c r="U1756" i="2"/>
  <c r="S1756" i="2"/>
  <c r="T1757" i="2"/>
  <c r="R1757" i="2"/>
  <c r="J3042" i="2"/>
  <c r="N1759" i="2" l="1"/>
  <c r="O1760" i="2" s="1"/>
  <c r="P1759" i="2"/>
  <c r="M1759" i="2"/>
  <c r="L1759" i="2"/>
  <c r="U1757" i="2"/>
  <c r="R1758" i="2"/>
  <c r="T1758" i="2"/>
  <c r="Q1758" i="2"/>
  <c r="S1757" i="2"/>
  <c r="J3043" i="2"/>
  <c r="Q1759" i="2" l="1"/>
  <c r="S1758" i="2"/>
  <c r="U1758" i="2"/>
  <c r="R1759" i="2"/>
  <c r="T1759" i="2"/>
  <c r="P1760" i="2"/>
  <c r="N1760" i="2"/>
  <c r="O1761" i="2" s="1"/>
  <c r="M1760" i="2"/>
  <c r="L1760" i="2"/>
  <c r="J3044" i="2"/>
  <c r="U1759" i="2" l="1"/>
  <c r="R1760" i="2"/>
  <c r="S1759" i="2"/>
  <c r="T1760" i="2"/>
  <c r="Q1760" i="2"/>
  <c r="M1761" i="2"/>
  <c r="L1761" i="2"/>
  <c r="N1761" i="2"/>
  <c r="O1762" i="2" s="1"/>
  <c r="P1761" i="2"/>
  <c r="J3045" i="2"/>
  <c r="M1762" i="2" l="1"/>
  <c r="P1762" i="2"/>
  <c r="L1762" i="2"/>
  <c r="N1762" i="2"/>
  <c r="O1763" i="2" s="1"/>
  <c r="S1760" i="2"/>
  <c r="R1761" i="2"/>
  <c r="Q1761" i="2"/>
  <c r="U1760" i="2"/>
  <c r="T1761" i="2"/>
  <c r="J3046" i="2"/>
  <c r="U1761" i="2" l="1"/>
  <c r="T1762" i="2"/>
  <c r="R1762" i="2"/>
  <c r="S1761" i="2"/>
  <c r="Q1762" i="2"/>
  <c r="M1763" i="2"/>
  <c r="L1763" i="2"/>
  <c r="N1763" i="2"/>
  <c r="O1764" i="2" s="1"/>
  <c r="P1763" i="2"/>
  <c r="J3047" i="2"/>
  <c r="L1764" i="2" l="1"/>
  <c r="P1764" i="2"/>
  <c r="M1764" i="2"/>
  <c r="N1764" i="2"/>
  <c r="O1765" i="2" s="1"/>
  <c r="U1762" i="2"/>
  <c r="S1762" i="2"/>
  <c r="T1763" i="2"/>
  <c r="R1763" i="2"/>
  <c r="Q1763" i="2"/>
  <c r="J3048" i="2"/>
  <c r="M1765" i="2" l="1"/>
  <c r="L1765" i="2"/>
  <c r="P1765" i="2"/>
  <c r="N1765" i="2"/>
  <c r="O1766" i="2" s="1"/>
  <c r="R1764" i="2"/>
  <c r="S1763" i="2"/>
  <c r="Q1764" i="2"/>
  <c r="T1764" i="2"/>
  <c r="U1763" i="2"/>
  <c r="J3049" i="2"/>
  <c r="N1766" i="2" l="1"/>
  <c r="O1767" i="2" s="1"/>
  <c r="M1766" i="2"/>
  <c r="P1766" i="2"/>
  <c r="L1766" i="2"/>
  <c r="S1764" i="2"/>
  <c r="U1764" i="2"/>
  <c r="R1765" i="2"/>
  <c r="T1765" i="2"/>
  <c r="Q1765" i="2"/>
  <c r="J3050" i="2"/>
  <c r="S1765" i="2" l="1"/>
  <c r="U1765" i="2"/>
  <c r="R1766" i="2"/>
  <c r="Q1766" i="2"/>
  <c r="T1766" i="2"/>
  <c r="M1767" i="2"/>
  <c r="L1767" i="2"/>
  <c r="N1767" i="2"/>
  <c r="O1768" i="2" s="1"/>
  <c r="P1767" i="2"/>
  <c r="J3051" i="2"/>
  <c r="N1768" i="2" l="1"/>
  <c r="O1769" i="2" s="1"/>
  <c r="L1768" i="2"/>
  <c r="M1768" i="2"/>
  <c r="P1768" i="2"/>
  <c r="T1767" i="2"/>
  <c r="Q1767" i="2"/>
  <c r="U1766" i="2"/>
  <c r="R1767" i="2"/>
  <c r="S1766" i="2"/>
  <c r="J3052" i="2"/>
  <c r="R1768" i="2" l="1"/>
  <c r="S1767" i="2"/>
  <c r="Q1768" i="2"/>
  <c r="U1767" i="2"/>
  <c r="T1768" i="2"/>
  <c r="M1769" i="2"/>
  <c r="N1769" i="2"/>
  <c r="O1770" i="2" s="1"/>
  <c r="P1769" i="2"/>
  <c r="L1769" i="2"/>
  <c r="J3053" i="2"/>
  <c r="U1768" i="2" l="1"/>
  <c r="S1768" i="2"/>
  <c r="R1769" i="2"/>
  <c r="Q1769" i="2"/>
  <c r="T1769" i="2"/>
  <c r="L1770" i="2"/>
  <c r="N1770" i="2"/>
  <c r="O1771" i="2" s="1"/>
  <c r="M1770" i="2"/>
  <c r="P1770" i="2"/>
  <c r="J3054" i="2"/>
  <c r="N1771" i="2" l="1"/>
  <c r="O1772" i="2" s="1"/>
  <c r="M1771" i="2"/>
  <c r="L1771" i="2"/>
  <c r="P1771" i="2"/>
  <c r="U1769" i="2"/>
  <c r="S1769" i="2"/>
  <c r="T1770" i="2"/>
  <c r="Q1770" i="2"/>
  <c r="R1770" i="2"/>
  <c r="J3055" i="2"/>
  <c r="S1770" i="2" l="1"/>
  <c r="U1770" i="2"/>
  <c r="Q1771" i="2"/>
  <c r="R1771" i="2"/>
  <c r="T1771" i="2"/>
  <c r="L1772" i="2"/>
  <c r="P1772" i="2"/>
  <c r="N1772" i="2"/>
  <c r="O1773" i="2" s="1"/>
  <c r="M1772" i="2"/>
  <c r="J3056" i="2"/>
  <c r="N1773" i="2" l="1"/>
  <c r="O1774" i="2" s="1"/>
  <c r="M1773" i="2"/>
  <c r="L1773" i="2"/>
  <c r="P1773" i="2"/>
  <c r="R1772" i="2"/>
  <c r="U1771" i="2"/>
  <c r="Q1772" i="2"/>
  <c r="T1772" i="2"/>
  <c r="S1771" i="2"/>
  <c r="J3057" i="2"/>
  <c r="Q1773" i="2" l="1"/>
  <c r="T1773" i="2"/>
  <c r="U1772" i="2"/>
  <c r="S1772" i="2"/>
  <c r="R1773" i="2"/>
  <c r="N1774" i="2"/>
  <c r="O1775" i="2" s="1"/>
  <c r="L1774" i="2"/>
  <c r="P1774" i="2"/>
  <c r="M1774" i="2"/>
  <c r="J3058" i="2"/>
  <c r="P1775" i="2" l="1"/>
  <c r="M1775" i="2"/>
  <c r="N1775" i="2"/>
  <c r="O1776" i="2" s="1"/>
  <c r="L1775" i="2"/>
  <c r="U1773" i="2"/>
  <c r="S1773" i="2"/>
  <c r="R1774" i="2"/>
  <c r="Q1774" i="2"/>
  <c r="T1774" i="2"/>
  <c r="J3059" i="2"/>
  <c r="N1776" i="2" l="1"/>
  <c r="O1777" i="2" s="1"/>
  <c r="L1776" i="2"/>
  <c r="M1776" i="2"/>
  <c r="P1776" i="2"/>
  <c r="R1775" i="2"/>
  <c r="U1774" i="2"/>
  <c r="Q1775" i="2"/>
  <c r="T1775" i="2"/>
  <c r="S1774" i="2"/>
  <c r="J3060" i="2"/>
  <c r="R1776" i="2" l="1"/>
  <c r="Q1776" i="2"/>
  <c r="U1775" i="2"/>
  <c r="T1776" i="2"/>
  <c r="S1775" i="2"/>
  <c r="N1777" i="2"/>
  <c r="O1778" i="2" s="1"/>
  <c r="P1777" i="2"/>
  <c r="M1777" i="2"/>
  <c r="L1777" i="2"/>
  <c r="J3061" i="2"/>
  <c r="N1778" i="2" l="1"/>
  <c r="O1779" i="2" s="1"/>
  <c r="P1778" i="2"/>
  <c r="L1778" i="2"/>
  <c r="M1778" i="2"/>
  <c r="S1776" i="2"/>
  <c r="Q1777" i="2"/>
  <c r="U1776" i="2"/>
  <c r="T1777" i="2"/>
  <c r="R1777" i="2"/>
  <c r="J3062" i="2"/>
  <c r="T1778" i="2" l="1"/>
  <c r="U1777" i="2"/>
  <c r="Q1778" i="2"/>
  <c r="S1777" i="2"/>
  <c r="R1778" i="2"/>
  <c r="M1779" i="2"/>
  <c r="N1779" i="2"/>
  <c r="O1780" i="2" s="1"/>
  <c r="P1779" i="2"/>
  <c r="L1779" i="2"/>
  <c r="J3063" i="2"/>
  <c r="P1780" i="2" l="1"/>
  <c r="L1780" i="2"/>
  <c r="N1780" i="2"/>
  <c r="O1781" i="2" s="1"/>
  <c r="M1780" i="2"/>
  <c r="R1779" i="2"/>
  <c r="U1778" i="2"/>
  <c r="T1779" i="2"/>
  <c r="S1778" i="2"/>
  <c r="Q1779" i="2"/>
  <c r="J3064" i="2"/>
  <c r="M1781" i="2" l="1"/>
  <c r="L1781" i="2"/>
  <c r="P1781" i="2"/>
  <c r="N1781" i="2"/>
  <c r="O1782" i="2" s="1"/>
  <c r="Q1780" i="2"/>
  <c r="S1779" i="2"/>
  <c r="U1779" i="2"/>
  <c r="R1780" i="2"/>
  <c r="T1780" i="2"/>
  <c r="J3065" i="2"/>
  <c r="U1780" i="2" l="1"/>
  <c r="Q1781" i="2"/>
  <c r="S1780" i="2"/>
  <c r="R1781" i="2"/>
  <c r="T1781" i="2"/>
  <c r="M1782" i="2"/>
  <c r="N1782" i="2"/>
  <c r="O1783" i="2" s="1"/>
  <c r="L1782" i="2"/>
  <c r="P1782" i="2"/>
  <c r="J3066" i="2"/>
  <c r="L1783" i="2" l="1"/>
  <c r="M1783" i="2"/>
  <c r="P1783" i="2"/>
  <c r="N1783" i="2"/>
  <c r="O1784" i="2" s="1"/>
  <c r="R1782" i="2"/>
  <c r="Q1782" i="2"/>
  <c r="S1781" i="2"/>
  <c r="U1781" i="2"/>
  <c r="T1782" i="2"/>
  <c r="J3067" i="2"/>
  <c r="T1783" i="2" l="1"/>
  <c r="S1782" i="2"/>
  <c r="Q1783" i="2"/>
  <c r="U1782" i="2"/>
  <c r="R1783" i="2"/>
  <c r="N1784" i="2"/>
  <c r="O1785" i="2" s="1"/>
  <c r="M1784" i="2"/>
  <c r="P1784" i="2"/>
  <c r="L1784" i="2"/>
  <c r="J3068" i="2"/>
  <c r="R1784" i="2" l="1"/>
  <c r="T1784" i="2"/>
  <c r="U1783" i="2"/>
  <c r="Q1784" i="2"/>
  <c r="S1783" i="2"/>
  <c r="P1785" i="2"/>
  <c r="N1785" i="2"/>
  <c r="O1786" i="2" s="1"/>
  <c r="M1785" i="2"/>
  <c r="L1785" i="2"/>
  <c r="J3069" i="2"/>
  <c r="Q1785" i="2" l="1"/>
  <c r="S1784" i="2"/>
  <c r="U1784" i="2"/>
  <c r="T1785" i="2"/>
  <c r="R1785" i="2"/>
  <c r="L1786" i="2"/>
  <c r="M1786" i="2"/>
  <c r="N1786" i="2"/>
  <c r="O1787" i="2" s="1"/>
  <c r="P1786" i="2"/>
  <c r="J3070" i="2"/>
  <c r="L1787" i="2" l="1"/>
  <c r="M1787" i="2"/>
  <c r="N1787" i="2"/>
  <c r="O1788" i="2" s="1"/>
  <c r="P1787" i="2"/>
  <c r="U1785" i="2"/>
  <c r="T1786" i="2"/>
  <c r="R1786" i="2"/>
  <c r="S1785" i="2"/>
  <c r="Q1786" i="2"/>
  <c r="J3071" i="2"/>
  <c r="N1788" i="2" l="1"/>
  <c r="O1789" i="2" s="1"/>
  <c r="P1788" i="2"/>
  <c r="M1788" i="2"/>
  <c r="L1788" i="2"/>
  <c r="U1786" i="2"/>
  <c r="Q1787" i="2"/>
  <c r="S1786" i="2"/>
  <c r="R1787" i="2"/>
  <c r="T1787" i="2"/>
  <c r="J3072" i="2"/>
  <c r="U1787" i="2" l="1"/>
  <c r="Q1788" i="2"/>
  <c r="S1787" i="2"/>
  <c r="R1788" i="2"/>
  <c r="T1788" i="2"/>
  <c r="N1789" i="2"/>
  <c r="O1790" i="2" s="1"/>
  <c r="L1789" i="2"/>
  <c r="P1789" i="2"/>
  <c r="M1789" i="2"/>
  <c r="J3073" i="2"/>
  <c r="Q1789" i="2" l="1"/>
  <c r="U1788" i="2"/>
  <c r="S1788" i="2"/>
  <c r="R1789" i="2"/>
  <c r="T1789" i="2"/>
  <c r="P1790" i="2"/>
  <c r="L1790" i="2"/>
  <c r="M1790" i="2"/>
  <c r="N1790" i="2"/>
  <c r="O1791" i="2" s="1"/>
  <c r="J3074" i="2"/>
  <c r="T1790" i="2" l="1"/>
  <c r="U1789" i="2"/>
  <c r="R1790" i="2"/>
  <c r="Q1790" i="2"/>
  <c r="S1789" i="2"/>
  <c r="M1791" i="2"/>
  <c r="P1791" i="2"/>
  <c r="L1791" i="2"/>
  <c r="N1791" i="2"/>
  <c r="O1792" i="2" s="1"/>
  <c r="J3075" i="2"/>
  <c r="T1791" i="2" l="1"/>
  <c r="U1790" i="2"/>
  <c r="Q1791" i="2"/>
  <c r="S1790" i="2"/>
  <c r="R1791" i="2"/>
  <c r="M1792" i="2"/>
  <c r="N1792" i="2"/>
  <c r="O1793" i="2" s="1"/>
  <c r="L1792" i="2"/>
  <c r="P1792" i="2"/>
  <c r="J3076" i="2"/>
  <c r="M1793" i="2" l="1"/>
  <c r="L1793" i="2"/>
  <c r="P1793" i="2"/>
  <c r="N1793" i="2"/>
  <c r="O1794" i="2" s="1"/>
  <c r="T1792" i="2"/>
  <c r="U1791" i="2"/>
  <c r="Q1792" i="2"/>
  <c r="S1791" i="2"/>
  <c r="R1792" i="2"/>
  <c r="J3077" i="2"/>
  <c r="Q1793" i="2" l="1"/>
  <c r="U1792" i="2"/>
  <c r="R1793" i="2"/>
  <c r="S1792" i="2"/>
  <c r="T1793" i="2"/>
  <c r="P1794" i="2"/>
  <c r="L1794" i="2"/>
  <c r="M1794" i="2"/>
  <c r="N1794" i="2"/>
  <c r="O1795" i="2" s="1"/>
  <c r="J3078" i="2"/>
  <c r="U1793" i="2" l="1"/>
  <c r="T1794" i="2"/>
  <c r="R1794" i="2"/>
  <c r="S1793" i="2"/>
  <c r="Q1794" i="2"/>
  <c r="N1795" i="2"/>
  <c r="O1796" i="2" s="1"/>
  <c r="M1795" i="2"/>
  <c r="L1795" i="2"/>
  <c r="P1795" i="2"/>
  <c r="J3079" i="2"/>
  <c r="M1796" i="2" l="1"/>
  <c r="P1796" i="2"/>
  <c r="N1796" i="2"/>
  <c r="O1797" i="2" s="1"/>
  <c r="L1796" i="2"/>
  <c r="Q1795" i="2"/>
  <c r="U1794" i="2"/>
  <c r="S1794" i="2"/>
  <c r="T1795" i="2"/>
  <c r="R1795" i="2"/>
  <c r="J3080" i="2"/>
  <c r="P1797" i="2" l="1"/>
  <c r="N1797" i="2"/>
  <c r="O1798" i="2" s="1"/>
  <c r="M1797" i="2"/>
  <c r="L1797" i="2"/>
  <c r="T1796" i="2"/>
  <c r="U1795" i="2"/>
  <c r="S1795" i="2"/>
  <c r="Q1796" i="2"/>
  <c r="R1796" i="2"/>
  <c r="J3081" i="2"/>
  <c r="P1798" i="2" l="1"/>
  <c r="L1798" i="2"/>
  <c r="M1798" i="2"/>
  <c r="N1798" i="2"/>
  <c r="O1799" i="2" s="1"/>
  <c r="R1797" i="2"/>
  <c r="S1796" i="2"/>
  <c r="Q1797" i="2"/>
  <c r="U1796" i="2"/>
  <c r="T1797" i="2"/>
  <c r="J3082" i="2"/>
  <c r="N1799" i="2" l="1"/>
  <c r="O1800" i="2" s="1"/>
  <c r="M1799" i="2"/>
  <c r="P1799" i="2"/>
  <c r="L1799" i="2"/>
  <c r="Q1798" i="2"/>
  <c r="S1797" i="2"/>
  <c r="R1798" i="2"/>
  <c r="U1797" i="2"/>
  <c r="T1798" i="2"/>
  <c r="J3083" i="2"/>
  <c r="T1799" i="2" l="1"/>
  <c r="R1799" i="2"/>
  <c r="U1798" i="2"/>
  <c r="Q1799" i="2"/>
  <c r="S1798" i="2"/>
  <c r="L1800" i="2"/>
  <c r="M1800" i="2"/>
  <c r="N1800" i="2"/>
  <c r="O1801" i="2" s="1"/>
  <c r="P1800" i="2"/>
  <c r="J3084" i="2"/>
  <c r="M1801" i="2" l="1"/>
  <c r="N1801" i="2"/>
  <c r="O1802" i="2" s="1"/>
  <c r="L1801" i="2"/>
  <c r="P1801" i="2"/>
  <c r="R1800" i="2"/>
  <c r="Q1800" i="2"/>
  <c r="U1799" i="2"/>
  <c r="T1800" i="2"/>
  <c r="S1799" i="2"/>
  <c r="J3085" i="2"/>
  <c r="P1802" i="2" l="1"/>
  <c r="N1802" i="2"/>
  <c r="O1803" i="2" s="1"/>
  <c r="L1802" i="2"/>
  <c r="M1802" i="2"/>
  <c r="Q1801" i="2"/>
  <c r="S1800" i="2"/>
  <c r="R1801" i="2"/>
  <c r="T1801" i="2"/>
  <c r="U1800" i="2"/>
  <c r="J3086" i="2"/>
  <c r="P1803" i="2" l="1"/>
  <c r="L1803" i="2"/>
  <c r="N1803" i="2"/>
  <c r="O1804" i="2" s="1"/>
  <c r="M1803" i="2"/>
  <c r="S1801" i="2"/>
  <c r="T1802" i="2"/>
  <c r="Q1802" i="2"/>
  <c r="R1802" i="2"/>
  <c r="U1801" i="2"/>
  <c r="J3087" i="2"/>
  <c r="P1804" i="2" l="1"/>
  <c r="L1804" i="2"/>
  <c r="M1804" i="2"/>
  <c r="N1804" i="2"/>
  <c r="O1805" i="2" s="1"/>
  <c r="Q1803" i="2"/>
  <c r="S1802" i="2"/>
  <c r="T1803" i="2"/>
  <c r="U1802" i="2"/>
  <c r="R1803" i="2"/>
  <c r="J3088" i="2"/>
  <c r="M1805" i="2" l="1"/>
  <c r="L1805" i="2"/>
  <c r="P1805" i="2"/>
  <c r="N1805" i="2"/>
  <c r="O1806" i="2" s="1"/>
  <c r="U1803" i="2"/>
  <c r="S1803" i="2"/>
  <c r="Q1804" i="2"/>
  <c r="R1804" i="2"/>
  <c r="T1804" i="2"/>
  <c r="J3089" i="2"/>
  <c r="S1804" i="2" l="1"/>
  <c r="Q1805" i="2"/>
  <c r="R1805" i="2"/>
  <c r="T1805" i="2"/>
  <c r="U1804" i="2"/>
  <c r="M1806" i="2"/>
  <c r="L1806" i="2"/>
  <c r="N1806" i="2"/>
  <c r="O1807" i="2" s="1"/>
  <c r="P1806" i="2"/>
  <c r="J3090" i="2"/>
  <c r="N1807" i="2" l="1"/>
  <c r="O1808" i="2" s="1"/>
  <c r="M1807" i="2"/>
  <c r="P1807" i="2"/>
  <c r="L1807" i="2"/>
  <c r="R1806" i="2"/>
  <c r="S1805" i="2"/>
  <c r="Q1806" i="2"/>
  <c r="U1805" i="2"/>
  <c r="T1806" i="2"/>
  <c r="J3091" i="2"/>
  <c r="Q1807" i="2" l="1"/>
  <c r="T1807" i="2"/>
  <c r="S1806" i="2"/>
  <c r="U1806" i="2"/>
  <c r="R1807" i="2"/>
  <c r="M1808" i="2"/>
  <c r="L1808" i="2"/>
  <c r="P1808" i="2"/>
  <c r="N1808" i="2"/>
  <c r="O1809" i="2" s="1"/>
  <c r="J3092" i="2"/>
  <c r="R1808" i="2" l="1"/>
  <c r="S1807" i="2"/>
  <c r="U1807" i="2"/>
  <c r="T1808" i="2"/>
  <c r="Q1808" i="2"/>
  <c r="N1809" i="2"/>
  <c r="O1810" i="2" s="1"/>
  <c r="P1809" i="2"/>
  <c r="L1809" i="2"/>
  <c r="M1809" i="2"/>
  <c r="J3093" i="2"/>
  <c r="P1810" i="2" l="1"/>
  <c r="M1810" i="2"/>
  <c r="N1810" i="2"/>
  <c r="O1811" i="2" s="1"/>
  <c r="L1810" i="2"/>
  <c r="S1808" i="2"/>
  <c r="Q1809" i="2"/>
  <c r="R1809" i="2"/>
  <c r="T1809" i="2"/>
  <c r="U1808" i="2"/>
  <c r="J3094" i="2"/>
  <c r="L1811" i="2" l="1"/>
  <c r="P1811" i="2"/>
  <c r="N1811" i="2"/>
  <c r="O1812" i="2" s="1"/>
  <c r="M1811" i="2"/>
  <c r="U1809" i="2"/>
  <c r="T1810" i="2"/>
  <c r="S1809" i="2"/>
  <c r="R1810" i="2"/>
  <c r="Q1810" i="2"/>
  <c r="J3095" i="2"/>
  <c r="M1812" i="2" l="1"/>
  <c r="N1812" i="2"/>
  <c r="O1813" i="2" s="1"/>
  <c r="L1812" i="2"/>
  <c r="P1812" i="2"/>
  <c r="S1810" i="2"/>
  <c r="T1811" i="2"/>
  <c r="Q1811" i="2"/>
  <c r="R1811" i="2"/>
  <c r="U1810" i="2"/>
  <c r="J3096" i="2"/>
  <c r="S1811" i="2" l="1"/>
  <c r="R1812" i="2"/>
  <c r="T1812" i="2"/>
  <c r="U1811" i="2"/>
  <c r="Q1812" i="2"/>
  <c r="P1813" i="2"/>
  <c r="N1813" i="2"/>
  <c r="O1814" i="2" s="1"/>
  <c r="L1813" i="2"/>
  <c r="M1813" i="2"/>
  <c r="J3097" i="2"/>
  <c r="M1814" i="2" l="1"/>
  <c r="L1814" i="2"/>
  <c r="N1814" i="2"/>
  <c r="O1815" i="2" s="1"/>
  <c r="P1814" i="2"/>
  <c r="S1812" i="2"/>
  <c r="R1813" i="2"/>
  <c r="Q1813" i="2"/>
  <c r="U1812" i="2"/>
  <c r="T1813" i="2"/>
  <c r="J3098" i="2"/>
  <c r="N1815" i="2" l="1"/>
  <c r="O1816" i="2" s="1"/>
  <c r="M1815" i="2"/>
  <c r="L1815" i="2"/>
  <c r="P1815" i="2"/>
  <c r="U1813" i="2"/>
  <c r="T1814" i="2"/>
  <c r="Q1814" i="2"/>
  <c r="S1813" i="2"/>
  <c r="R1814" i="2"/>
  <c r="J3099" i="2"/>
  <c r="R1815" i="2" l="1"/>
  <c r="Q1815" i="2"/>
  <c r="T1815" i="2"/>
  <c r="S1814" i="2"/>
  <c r="U1814" i="2"/>
  <c r="L1816" i="2"/>
  <c r="M1816" i="2"/>
  <c r="N1816" i="2"/>
  <c r="O1817" i="2" s="1"/>
  <c r="P1816" i="2"/>
  <c r="J3100" i="2"/>
  <c r="L1817" i="2" l="1"/>
  <c r="N1817" i="2"/>
  <c r="O1818" i="2" s="1"/>
  <c r="P1817" i="2"/>
  <c r="M1817" i="2"/>
  <c r="T1816" i="2"/>
  <c r="R1816" i="2"/>
  <c r="Q1816" i="2"/>
  <c r="S1815" i="2"/>
  <c r="U1815" i="2"/>
  <c r="J3101" i="2"/>
  <c r="Q1817" i="2" l="1"/>
  <c r="R1817" i="2"/>
  <c r="T1817" i="2"/>
  <c r="S1816" i="2"/>
  <c r="U1816" i="2"/>
  <c r="L1818" i="2"/>
  <c r="N1818" i="2"/>
  <c r="O1819" i="2" s="1"/>
  <c r="P1818" i="2"/>
  <c r="M1818" i="2"/>
  <c r="J3102" i="2"/>
  <c r="U1817" i="2" l="1"/>
  <c r="T1818" i="2"/>
  <c r="R1818" i="2"/>
  <c r="Q1818" i="2"/>
  <c r="S1817" i="2"/>
  <c r="L1819" i="2"/>
  <c r="N1819" i="2"/>
  <c r="O1820" i="2" s="1"/>
  <c r="P1819" i="2"/>
  <c r="M1819" i="2"/>
  <c r="J3103" i="2"/>
  <c r="U1818" i="2" l="1"/>
  <c r="S1818" i="2"/>
  <c r="R1819" i="2"/>
  <c r="T1819" i="2"/>
  <c r="Q1819" i="2"/>
  <c r="N1820" i="2"/>
  <c r="O1821" i="2" s="1"/>
  <c r="L1820" i="2"/>
  <c r="M1820" i="2"/>
  <c r="P1820" i="2"/>
  <c r="J3104" i="2"/>
  <c r="N1821" i="2" l="1"/>
  <c r="O1822" i="2" s="1"/>
  <c r="P1821" i="2"/>
  <c r="M1821" i="2"/>
  <c r="L1821" i="2"/>
  <c r="S1819" i="2"/>
  <c r="R1820" i="2"/>
  <c r="U1819" i="2"/>
  <c r="T1820" i="2"/>
  <c r="Q1820" i="2"/>
  <c r="J3105" i="2"/>
  <c r="R1821" i="2" l="1"/>
  <c r="S1820" i="2"/>
  <c r="Q1821" i="2"/>
  <c r="T1821" i="2"/>
  <c r="U1820" i="2"/>
  <c r="P1822" i="2"/>
  <c r="M1822" i="2"/>
  <c r="N1822" i="2"/>
  <c r="O1823" i="2" s="1"/>
  <c r="L1822" i="2"/>
  <c r="J3106" i="2"/>
  <c r="T1822" i="2" l="1"/>
  <c r="R1822" i="2"/>
  <c r="U1821" i="2"/>
  <c r="S1821" i="2"/>
  <c r="Q1822" i="2"/>
  <c r="L1823" i="2"/>
  <c r="P1823" i="2"/>
  <c r="N1823" i="2"/>
  <c r="O1824" i="2" s="1"/>
  <c r="M1823" i="2"/>
  <c r="J3107" i="2"/>
  <c r="P1824" i="2" l="1"/>
  <c r="M1824" i="2"/>
  <c r="N1824" i="2"/>
  <c r="O1825" i="2" s="1"/>
  <c r="L1824" i="2"/>
  <c r="Q1823" i="2"/>
  <c r="R1823" i="2"/>
  <c r="U1822" i="2"/>
  <c r="T1823" i="2"/>
  <c r="S1822" i="2"/>
  <c r="J3108" i="2"/>
  <c r="N1825" i="2" l="1"/>
  <c r="O1826" i="2" s="1"/>
  <c r="M1825" i="2"/>
  <c r="P1825" i="2"/>
  <c r="L1825" i="2"/>
  <c r="Q1824" i="2"/>
  <c r="R1824" i="2"/>
  <c r="T1824" i="2"/>
  <c r="U1823" i="2"/>
  <c r="S1823" i="2"/>
  <c r="J3109" i="2"/>
  <c r="T1825" i="2" l="1"/>
  <c r="Q1825" i="2"/>
  <c r="U1824" i="2"/>
  <c r="S1824" i="2"/>
  <c r="R1825" i="2"/>
  <c r="M1826" i="2"/>
  <c r="L1826" i="2"/>
  <c r="N1826" i="2"/>
  <c r="O1827" i="2" s="1"/>
  <c r="P1826" i="2"/>
  <c r="J3110" i="2"/>
  <c r="M1827" i="2" l="1"/>
  <c r="L1827" i="2"/>
  <c r="P1827" i="2"/>
  <c r="N1827" i="2"/>
  <c r="O1828" i="2" s="1"/>
  <c r="R1826" i="2"/>
  <c r="Q1826" i="2"/>
  <c r="S1825" i="2"/>
  <c r="T1826" i="2"/>
  <c r="U1825" i="2"/>
  <c r="J3111" i="2"/>
  <c r="Q1827" i="2" l="1"/>
  <c r="T1827" i="2"/>
  <c r="R1827" i="2"/>
  <c r="U1826" i="2"/>
  <c r="S1826" i="2"/>
  <c r="L1828" i="2"/>
  <c r="N1828" i="2"/>
  <c r="O1829" i="2" s="1"/>
  <c r="M1828" i="2"/>
  <c r="P1828" i="2"/>
  <c r="J3112" i="2"/>
  <c r="L1829" i="2" l="1"/>
  <c r="P1829" i="2"/>
  <c r="N1829" i="2"/>
  <c r="O1830" i="2" s="1"/>
  <c r="M1829" i="2"/>
  <c r="R1828" i="2"/>
  <c r="S1827" i="2"/>
  <c r="Q1828" i="2"/>
  <c r="T1828" i="2"/>
  <c r="U1827" i="2"/>
  <c r="J3113" i="2"/>
  <c r="P1830" i="2" l="1"/>
  <c r="L1830" i="2"/>
  <c r="M1830" i="2"/>
  <c r="N1830" i="2"/>
  <c r="O1831" i="2" s="1"/>
  <c r="T1829" i="2"/>
  <c r="R1829" i="2"/>
  <c r="Q1829" i="2"/>
  <c r="U1828" i="2"/>
  <c r="S1828" i="2"/>
  <c r="J3114" i="2"/>
  <c r="P1831" i="2" l="1"/>
  <c r="N1831" i="2"/>
  <c r="O1832" i="2" s="1"/>
  <c r="M1831" i="2"/>
  <c r="L1831" i="2"/>
  <c r="T1830" i="2"/>
  <c r="S1829" i="2"/>
  <c r="U1829" i="2"/>
  <c r="Q1830" i="2"/>
  <c r="R1830" i="2"/>
  <c r="J3115" i="2"/>
  <c r="P1832" i="2" l="1"/>
  <c r="M1832" i="2"/>
  <c r="L1832" i="2"/>
  <c r="N1832" i="2"/>
  <c r="O1833" i="2" s="1"/>
  <c r="T1831" i="2"/>
  <c r="Q1831" i="2"/>
  <c r="S1830" i="2"/>
  <c r="U1830" i="2"/>
  <c r="R1831" i="2"/>
  <c r="J3116" i="2"/>
  <c r="L1833" i="2" l="1"/>
  <c r="P1833" i="2"/>
  <c r="M1833" i="2"/>
  <c r="N1833" i="2"/>
  <c r="O1834" i="2" s="1"/>
  <c r="Q1832" i="2"/>
  <c r="R1832" i="2"/>
  <c r="S1831" i="2"/>
  <c r="U1831" i="2"/>
  <c r="T1832" i="2"/>
  <c r="J3117" i="2"/>
  <c r="M1834" i="2" l="1"/>
  <c r="L1834" i="2"/>
  <c r="N1834" i="2"/>
  <c r="O1835" i="2" s="1"/>
  <c r="P1834" i="2"/>
  <c r="S1832" i="2"/>
  <c r="Q1833" i="2"/>
  <c r="U1832" i="2"/>
  <c r="T1833" i="2"/>
  <c r="R1833" i="2"/>
  <c r="J3118" i="2"/>
  <c r="N1835" i="2" l="1"/>
  <c r="O1836" i="2" s="1"/>
  <c r="M1835" i="2"/>
  <c r="L1835" i="2"/>
  <c r="P1835" i="2"/>
  <c r="U1833" i="2"/>
  <c r="S1833" i="2"/>
  <c r="R1834" i="2"/>
  <c r="T1834" i="2"/>
  <c r="Q1834" i="2"/>
  <c r="J3119" i="2"/>
  <c r="U1834" i="2" l="1"/>
  <c r="T1835" i="2"/>
  <c r="Q1835" i="2"/>
  <c r="S1834" i="2"/>
  <c r="R1835" i="2"/>
  <c r="P1836" i="2"/>
  <c r="M1836" i="2"/>
  <c r="L1836" i="2"/>
  <c r="N1836" i="2"/>
  <c r="O1837" i="2" s="1"/>
  <c r="J3120" i="2"/>
  <c r="S1835" i="2" l="1"/>
  <c r="R1836" i="2"/>
  <c r="U1835" i="2"/>
  <c r="Q1836" i="2"/>
  <c r="T1836" i="2"/>
  <c r="L1837" i="2"/>
  <c r="M1837" i="2"/>
  <c r="P1837" i="2"/>
  <c r="N1837" i="2"/>
  <c r="O1838" i="2" s="1"/>
  <c r="J3121" i="2"/>
  <c r="Q1837" i="2" l="1"/>
  <c r="T1837" i="2"/>
  <c r="R1837" i="2"/>
  <c r="S1836" i="2"/>
  <c r="U1836" i="2"/>
  <c r="P1838" i="2"/>
  <c r="L1838" i="2"/>
  <c r="N1838" i="2"/>
  <c r="O1839" i="2" s="1"/>
  <c r="M1838" i="2"/>
  <c r="J3122" i="2"/>
  <c r="U1837" i="2" l="1"/>
  <c r="T1838" i="2"/>
  <c r="S1837" i="2"/>
  <c r="Q1838" i="2"/>
  <c r="R1838" i="2"/>
  <c r="P1839" i="2"/>
  <c r="M1839" i="2"/>
  <c r="N1839" i="2"/>
  <c r="O1840" i="2" s="1"/>
  <c r="L1839" i="2"/>
  <c r="J3123" i="2"/>
  <c r="R1839" i="2" l="1"/>
  <c r="T1839" i="2"/>
  <c r="Q1839" i="2"/>
  <c r="U1838" i="2"/>
  <c r="S1838" i="2"/>
  <c r="P1840" i="2"/>
  <c r="L1840" i="2"/>
  <c r="M1840" i="2"/>
  <c r="N1840" i="2"/>
  <c r="O1841" i="2" s="1"/>
  <c r="J3124" i="2"/>
  <c r="U1839" i="2" l="1"/>
  <c r="Q1840" i="2"/>
  <c r="S1839" i="2"/>
  <c r="T1840" i="2"/>
  <c r="R1840" i="2"/>
  <c r="N1841" i="2"/>
  <c r="O1842" i="2" s="1"/>
  <c r="L1841" i="2"/>
  <c r="P1841" i="2"/>
  <c r="M1841" i="2"/>
  <c r="J3125" i="2"/>
  <c r="P1842" i="2" l="1"/>
  <c r="L1842" i="2"/>
  <c r="N1842" i="2"/>
  <c r="O1843" i="2" s="1"/>
  <c r="M1842" i="2"/>
  <c r="R1841" i="2"/>
  <c r="Q1841" i="2"/>
  <c r="T1841" i="2"/>
  <c r="S1840" i="2"/>
  <c r="U1840" i="2"/>
  <c r="J3126" i="2"/>
  <c r="N1843" i="2" l="1"/>
  <c r="O1844" i="2" s="1"/>
  <c r="L1843" i="2"/>
  <c r="P1843" i="2"/>
  <c r="M1843" i="2"/>
  <c r="S1841" i="2"/>
  <c r="T1842" i="2"/>
  <c r="U1841" i="2"/>
  <c r="R1842" i="2"/>
  <c r="Q1842" i="2"/>
  <c r="J3127" i="2"/>
  <c r="T1843" i="2" l="1"/>
  <c r="R1843" i="2"/>
  <c r="Q1843" i="2"/>
  <c r="S1842" i="2"/>
  <c r="U1842" i="2"/>
  <c r="L1844" i="2"/>
  <c r="N1844" i="2"/>
  <c r="O1845" i="2" s="1"/>
  <c r="M1844" i="2"/>
  <c r="P1844" i="2"/>
  <c r="J3128" i="2"/>
  <c r="N1845" i="2" l="1"/>
  <c r="O1846" i="2" s="1"/>
  <c r="L1845" i="2"/>
  <c r="M1845" i="2"/>
  <c r="P1845" i="2"/>
  <c r="R1844" i="2"/>
  <c r="S1843" i="2"/>
  <c r="Q1844" i="2"/>
  <c r="T1844" i="2"/>
  <c r="U1843" i="2"/>
  <c r="J3129" i="2"/>
  <c r="Q1845" i="2" l="1"/>
  <c r="R1845" i="2"/>
  <c r="S1844" i="2"/>
  <c r="U1844" i="2"/>
  <c r="T1845" i="2"/>
  <c r="M1846" i="2"/>
  <c r="P1846" i="2"/>
  <c r="N1846" i="2"/>
  <c r="O1847" i="2" s="1"/>
  <c r="L1846" i="2"/>
  <c r="J3130" i="2"/>
  <c r="L1847" i="2" l="1"/>
  <c r="N1847" i="2"/>
  <c r="O1848" i="2" s="1"/>
  <c r="M1847" i="2"/>
  <c r="P1847" i="2"/>
  <c r="T1846" i="2"/>
  <c r="Q1846" i="2"/>
  <c r="S1845" i="2"/>
  <c r="R1846" i="2"/>
  <c r="U1845" i="2"/>
  <c r="J3131" i="2"/>
  <c r="Q1847" i="2" l="1"/>
  <c r="R1847" i="2"/>
  <c r="U1846" i="2"/>
  <c r="T1847" i="2"/>
  <c r="S1846" i="2"/>
  <c r="L1848" i="2"/>
  <c r="M1848" i="2"/>
  <c r="N1848" i="2"/>
  <c r="O1849" i="2" s="1"/>
  <c r="P1848" i="2"/>
  <c r="J3132" i="2"/>
  <c r="M1849" i="2" l="1"/>
  <c r="L1849" i="2"/>
  <c r="N1849" i="2"/>
  <c r="O1850" i="2" s="1"/>
  <c r="P1849" i="2"/>
  <c r="U1847" i="2"/>
  <c r="T1848" i="2"/>
  <c r="S1847" i="2"/>
  <c r="Q1848" i="2"/>
  <c r="R1848" i="2"/>
  <c r="J3133" i="2"/>
  <c r="N1850" i="2" l="1"/>
  <c r="O1851" i="2" s="1"/>
  <c r="P1850" i="2"/>
  <c r="M1850" i="2"/>
  <c r="L1850" i="2"/>
  <c r="Q1849" i="2"/>
  <c r="S1848" i="2"/>
  <c r="T1849" i="2"/>
  <c r="R1849" i="2"/>
  <c r="U1848" i="2"/>
  <c r="J3134" i="2"/>
  <c r="R1850" i="2" l="1"/>
  <c r="Q1850" i="2"/>
  <c r="U1849" i="2"/>
  <c r="T1850" i="2"/>
  <c r="S1849" i="2"/>
  <c r="L1851" i="2"/>
  <c r="P1851" i="2"/>
  <c r="M1851" i="2"/>
  <c r="N1851" i="2"/>
  <c r="O1852" i="2" s="1"/>
  <c r="J3135" i="2"/>
  <c r="Q1851" i="2" l="1"/>
  <c r="R1851" i="2"/>
  <c r="S1850" i="2"/>
  <c r="U1850" i="2"/>
  <c r="T1851" i="2"/>
  <c r="N1852" i="2"/>
  <c r="O1853" i="2" s="1"/>
  <c r="P1852" i="2"/>
  <c r="M1852" i="2"/>
  <c r="L1852" i="2"/>
  <c r="J3136" i="2"/>
  <c r="U1851" i="2" l="1"/>
  <c r="S1851" i="2"/>
  <c r="T1852" i="2"/>
  <c r="R1852" i="2"/>
  <c r="Q1852" i="2"/>
  <c r="M1853" i="2"/>
  <c r="P1853" i="2"/>
  <c r="L1853" i="2"/>
  <c r="N1853" i="2"/>
  <c r="O1854" i="2" s="1"/>
  <c r="J3137" i="2"/>
  <c r="U1852" i="2" l="1"/>
  <c r="Q1853" i="2"/>
  <c r="S1852" i="2"/>
  <c r="R1853" i="2"/>
  <c r="T1853" i="2"/>
  <c r="P1854" i="2"/>
  <c r="L1854" i="2"/>
  <c r="N1854" i="2"/>
  <c r="O1855" i="2" s="1"/>
  <c r="M1854" i="2"/>
  <c r="J3138" i="2"/>
  <c r="L1855" i="2" l="1"/>
  <c r="N1855" i="2"/>
  <c r="O1856" i="2" s="1"/>
  <c r="M1855" i="2"/>
  <c r="P1855" i="2"/>
  <c r="T1854" i="2"/>
  <c r="S1853" i="2"/>
  <c r="U1853" i="2"/>
  <c r="R1854" i="2"/>
  <c r="Q1854" i="2"/>
  <c r="J3139" i="2"/>
  <c r="L1856" i="2" l="1"/>
  <c r="M1856" i="2"/>
  <c r="N1856" i="2"/>
  <c r="O1857" i="2" s="1"/>
  <c r="P1856" i="2"/>
  <c r="U1854" i="2"/>
  <c r="Q1855" i="2"/>
  <c r="S1854" i="2"/>
  <c r="R1855" i="2"/>
  <c r="T1855" i="2"/>
  <c r="J3140" i="2"/>
  <c r="L1857" i="2" l="1"/>
  <c r="M1857" i="2"/>
  <c r="N1857" i="2"/>
  <c r="O1858" i="2" s="1"/>
  <c r="P1857" i="2"/>
  <c r="S1855" i="2"/>
  <c r="Q1856" i="2"/>
  <c r="U1855" i="2"/>
  <c r="R1856" i="2"/>
  <c r="T1856" i="2"/>
  <c r="J3141" i="2"/>
  <c r="L1858" i="2" l="1"/>
  <c r="N1858" i="2"/>
  <c r="O1859" i="2" s="1"/>
  <c r="P1858" i="2"/>
  <c r="M1858" i="2"/>
  <c r="S1856" i="2"/>
  <c r="R1857" i="2"/>
  <c r="U1856" i="2"/>
  <c r="Q1857" i="2"/>
  <c r="T1857" i="2"/>
  <c r="J3142" i="2"/>
  <c r="T1858" i="2" l="1"/>
  <c r="S1857" i="2"/>
  <c r="U1857" i="2"/>
  <c r="R1858" i="2"/>
  <c r="Q1858" i="2"/>
  <c r="M1859" i="2"/>
  <c r="N1859" i="2"/>
  <c r="O1860" i="2" s="1"/>
  <c r="P1859" i="2"/>
  <c r="L1859" i="2"/>
  <c r="J3143" i="2"/>
  <c r="R1859" i="2" l="1"/>
  <c r="S1858" i="2"/>
  <c r="U1858" i="2"/>
  <c r="Q1859" i="2"/>
  <c r="T1859" i="2"/>
  <c r="P1860" i="2"/>
  <c r="L1860" i="2"/>
  <c r="M1860" i="2"/>
  <c r="N1860" i="2"/>
  <c r="O1861" i="2" s="1"/>
  <c r="J3144" i="2"/>
  <c r="S1859" i="2" l="1"/>
  <c r="R1860" i="2"/>
  <c r="U1859" i="2"/>
  <c r="Q1860" i="2"/>
  <c r="T1860" i="2"/>
  <c r="M1861" i="2"/>
  <c r="N1861" i="2"/>
  <c r="O1862" i="2" s="1"/>
  <c r="L1861" i="2"/>
  <c r="P1861" i="2"/>
  <c r="J3145" i="2"/>
  <c r="M1862" i="2" l="1"/>
  <c r="N1862" i="2"/>
  <c r="O1863" i="2" s="1"/>
  <c r="P1862" i="2"/>
  <c r="L1862" i="2"/>
  <c r="T1861" i="2"/>
  <c r="R1861" i="2"/>
  <c r="Q1861" i="2"/>
  <c r="U1860" i="2"/>
  <c r="S1860" i="2"/>
  <c r="J3146" i="2"/>
  <c r="T1862" i="2" l="1"/>
  <c r="R1862" i="2"/>
  <c r="Q1862" i="2"/>
  <c r="S1861" i="2"/>
  <c r="U1861" i="2"/>
  <c r="P1863" i="2"/>
  <c r="N1863" i="2"/>
  <c r="O1864" i="2" s="1"/>
  <c r="L1863" i="2"/>
  <c r="M1863" i="2"/>
  <c r="J3147" i="2"/>
  <c r="N1864" i="2" l="1"/>
  <c r="O1865" i="2" s="1"/>
  <c r="L1864" i="2"/>
  <c r="M1864" i="2"/>
  <c r="P1864" i="2"/>
  <c r="R1863" i="2"/>
  <c r="S1862" i="2"/>
  <c r="Q1863" i="2"/>
  <c r="U1862" i="2"/>
  <c r="T1863" i="2"/>
  <c r="J3148" i="2"/>
  <c r="U1863" i="2" l="1"/>
  <c r="Q1864" i="2"/>
  <c r="R1864" i="2"/>
  <c r="T1864" i="2"/>
  <c r="S1863" i="2"/>
  <c r="N1865" i="2"/>
  <c r="O1866" i="2" s="1"/>
  <c r="P1865" i="2"/>
  <c r="L1865" i="2"/>
  <c r="M1865" i="2"/>
  <c r="J3149" i="2"/>
  <c r="R1865" i="2" l="1"/>
  <c r="S1864" i="2"/>
  <c r="U1864" i="2"/>
  <c r="T1865" i="2"/>
  <c r="Q1865" i="2"/>
  <c r="P1866" i="2"/>
  <c r="L1866" i="2"/>
  <c r="M1866" i="2"/>
  <c r="N1866" i="2"/>
  <c r="O1867" i="2" s="1"/>
  <c r="J3150" i="2"/>
  <c r="R1866" i="2" l="1"/>
  <c r="S1865" i="2"/>
  <c r="U1865" i="2"/>
  <c r="Q1866" i="2"/>
  <c r="T1866" i="2"/>
  <c r="M1867" i="2"/>
  <c r="L1867" i="2"/>
  <c r="P1867" i="2"/>
  <c r="N1867" i="2"/>
  <c r="O1868" i="2" s="1"/>
  <c r="J3151" i="2"/>
  <c r="T1867" i="2" l="1"/>
  <c r="U1866" i="2"/>
  <c r="R1867" i="2"/>
  <c r="S1866" i="2"/>
  <c r="Q1867" i="2"/>
  <c r="L1868" i="2"/>
  <c r="N1868" i="2"/>
  <c r="O1869" i="2" s="1"/>
  <c r="P1868" i="2"/>
  <c r="M1868" i="2"/>
  <c r="J3152" i="2"/>
  <c r="N1869" i="2" l="1"/>
  <c r="O1870" i="2" s="1"/>
  <c r="P1869" i="2"/>
  <c r="M1869" i="2"/>
  <c r="L1869" i="2"/>
  <c r="Q1868" i="2"/>
  <c r="T1868" i="2"/>
  <c r="S1867" i="2"/>
  <c r="U1867" i="2"/>
  <c r="R1868" i="2"/>
  <c r="J3153" i="2"/>
  <c r="Q1869" i="2" l="1"/>
  <c r="T1869" i="2"/>
  <c r="S1868" i="2"/>
  <c r="R1869" i="2"/>
  <c r="U1868" i="2"/>
  <c r="N1870" i="2"/>
  <c r="O1871" i="2" s="1"/>
  <c r="L1870" i="2"/>
  <c r="M1870" i="2"/>
  <c r="P1870" i="2"/>
  <c r="J3154" i="2"/>
  <c r="L1871" i="2" l="1"/>
  <c r="N1871" i="2"/>
  <c r="O1872" i="2" s="1"/>
  <c r="P1871" i="2"/>
  <c r="M1871" i="2"/>
  <c r="S1869" i="2"/>
  <c r="T1870" i="2"/>
  <c r="Q1870" i="2"/>
  <c r="R1870" i="2"/>
  <c r="U1869" i="2"/>
  <c r="J3155" i="2"/>
  <c r="R1871" i="2" l="1"/>
  <c r="Q1871" i="2"/>
  <c r="U1870" i="2"/>
  <c r="S1870" i="2"/>
  <c r="T1871" i="2"/>
  <c r="M1872" i="2"/>
  <c r="L1872" i="2"/>
  <c r="N1872" i="2"/>
  <c r="O1873" i="2" s="1"/>
  <c r="P1872" i="2"/>
  <c r="J3156" i="2"/>
  <c r="N1873" i="2" l="1"/>
  <c r="O1874" i="2" s="1"/>
  <c r="P1873" i="2"/>
  <c r="M1873" i="2"/>
  <c r="L1873" i="2"/>
  <c r="R1872" i="2"/>
  <c r="U1871" i="2"/>
  <c r="S1871" i="2"/>
  <c r="T1872" i="2"/>
  <c r="Q1872" i="2"/>
  <c r="J3157" i="2"/>
  <c r="U1872" i="2" l="1"/>
  <c r="T1873" i="2"/>
  <c r="S1872" i="2"/>
  <c r="R1873" i="2"/>
  <c r="Q1873" i="2"/>
  <c r="M1874" i="2"/>
  <c r="L1874" i="2"/>
  <c r="P1874" i="2"/>
  <c r="N1874" i="2"/>
  <c r="O1875" i="2" s="1"/>
  <c r="J3158" i="2"/>
  <c r="T1874" i="2" l="1"/>
  <c r="S1873" i="2"/>
  <c r="Q1874" i="2"/>
  <c r="R1874" i="2"/>
  <c r="U1873" i="2"/>
  <c r="N1875" i="2"/>
  <c r="O1876" i="2" s="1"/>
  <c r="M1875" i="2"/>
  <c r="L1875" i="2"/>
  <c r="P1875" i="2"/>
  <c r="J3159" i="2"/>
  <c r="L1876" i="2" l="1"/>
  <c r="M1876" i="2"/>
  <c r="P1876" i="2"/>
  <c r="N1876" i="2"/>
  <c r="O1877" i="2" s="1"/>
  <c r="R1875" i="2"/>
  <c r="U1874" i="2"/>
  <c r="S1874" i="2"/>
  <c r="T1875" i="2"/>
  <c r="Q1875" i="2"/>
  <c r="J3160" i="2"/>
  <c r="Q1876" i="2" l="1"/>
  <c r="T1876" i="2"/>
  <c r="R1876" i="2"/>
  <c r="U1875" i="2"/>
  <c r="S1875" i="2"/>
  <c r="N1877" i="2"/>
  <c r="O1878" i="2" s="1"/>
  <c r="M1877" i="2"/>
  <c r="P1877" i="2"/>
  <c r="L1877" i="2"/>
  <c r="J3161" i="2"/>
  <c r="T1877" i="2" l="1"/>
  <c r="U1876" i="2"/>
  <c r="R1877" i="2"/>
  <c r="Q1877" i="2"/>
  <c r="S1876" i="2"/>
  <c r="M1878" i="2"/>
  <c r="P1878" i="2"/>
  <c r="L1878" i="2"/>
  <c r="N1878" i="2"/>
  <c r="O1879" i="2" s="1"/>
  <c r="J3162" i="2"/>
  <c r="Q1878" i="2" l="1"/>
  <c r="R1878" i="2"/>
  <c r="S1877" i="2"/>
  <c r="T1878" i="2"/>
  <c r="U1877" i="2"/>
  <c r="M1879" i="2"/>
  <c r="L1879" i="2"/>
  <c r="P1879" i="2"/>
  <c r="N1879" i="2"/>
  <c r="O1880" i="2" s="1"/>
  <c r="J3163" i="2"/>
  <c r="R1879" i="2" l="1"/>
  <c r="Q1879" i="2"/>
  <c r="S1878" i="2"/>
  <c r="T1879" i="2"/>
  <c r="U1878" i="2"/>
  <c r="N1880" i="2"/>
  <c r="O1881" i="2" s="1"/>
  <c r="M1880" i="2"/>
  <c r="L1880" i="2"/>
  <c r="P1880" i="2"/>
  <c r="J3164" i="2"/>
  <c r="L1881" i="2" l="1"/>
  <c r="P1881" i="2"/>
  <c r="N1881" i="2"/>
  <c r="O1882" i="2" s="1"/>
  <c r="M1881" i="2"/>
  <c r="T1880" i="2"/>
  <c r="S1879" i="2"/>
  <c r="U1879" i="2"/>
  <c r="R1880" i="2"/>
  <c r="Q1880" i="2"/>
  <c r="J3165" i="2"/>
  <c r="N1882" i="2" l="1"/>
  <c r="O1883" i="2" s="1"/>
  <c r="M1882" i="2"/>
  <c r="L1882" i="2"/>
  <c r="P1882" i="2"/>
  <c r="T1881" i="2"/>
  <c r="R1881" i="2"/>
  <c r="Q1881" i="2"/>
  <c r="U1880" i="2"/>
  <c r="S1880" i="2"/>
  <c r="J3166" i="2"/>
  <c r="S1881" i="2" l="1"/>
  <c r="Q1882" i="2"/>
  <c r="U1881" i="2"/>
  <c r="R1882" i="2"/>
  <c r="T1882" i="2"/>
  <c r="P1883" i="2"/>
  <c r="N1883" i="2"/>
  <c r="O1884" i="2" s="1"/>
  <c r="L1883" i="2"/>
  <c r="M1883" i="2"/>
  <c r="J3167" i="2"/>
  <c r="L1884" i="2" l="1"/>
  <c r="N1884" i="2"/>
  <c r="O1885" i="2" s="1"/>
  <c r="P1884" i="2"/>
  <c r="M1884" i="2"/>
  <c r="U1882" i="2"/>
  <c r="R1883" i="2"/>
  <c r="S1882" i="2"/>
  <c r="Q1883" i="2"/>
  <c r="T1883" i="2"/>
  <c r="J3168" i="2"/>
  <c r="R1884" i="2" l="1"/>
  <c r="U1883" i="2"/>
  <c r="Q1884" i="2"/>
  <c r="T1884" i="2"/>
  <c r="S1883" i="2"/>
  <c r="M1885" i="2"/>
  <c r="P1885" i="2"/>
  <c r="L1885" i="2"/>
  <c r="N1885" i="2"/>
  <c r="O1886" i="2" s="1"/>
  <c r="J3169" i="2"/>
  <c r="Q1885" i="2" l="1"/>
  <c r="U1884" i="2"/>
  <c r="S1884" i="2"/>
  <c r="R1885" i="2"/>
  <c r="T1885" i="2"/>
  <c r="M1886" i="2"/>
  <c r="L1886" i="2"/>
  <c r="P1886" i="2"/>
  <c r="N1886" i="2"/>
  <c r="O1887" i="2" s="1"/>
  <c r="J3170" i="2"/>
  <c r="R1886" i="2" l="1"/>
  <c r="S1885" i="2"/>
  <c r="U1885" i="2"/>
  <c r="T1886" i="2"/>
  <c r="Q1886" i="2"/>
  <c r="N1887" i="2"/>
  <c r="O1888" i="2" s="1"/>
  <c r="P1887" i="2"/>
  <c r="M1887" i="2"/>
  <c r="L1887" i="2"/>
  <c r="J3171" i="2"/>
  <c r="M1888" i="2" l="1"/>
  <c r="L1888" i="2"/>
  <c r="P1888" i="2"/>
  <c r="N1888" i="2"/>
  <c r="O1889" i="2" s="1"/>
  <c r="S1886" i="2"/>
  <c r="T1887" i="2"/>
  <c r="U1886" i="2"/>
  <c r="Q1887" i="2"/>
  <c r="R1887" i="2"/>
  <c r="J3172" i="2"/>
  <c r="S1887" i="2" l="1"/>
  <c r="U1887" i="2"/>
  <c r="T1888" i="2"/>
  <c r="R1888" i="2"/>
  <c r="Q1888" i="2"/>
  <c r="N1889" i="2"/>
  <c r="O1890" i="2" s="1"/>
  <c r="P1889" i="2"/>
  <c r="L1889" i="2"/>
  <c r="M1889" i="2"/>
  <c r="J3173" i="2"/>
  <c r="L1890" i="2" l="1"/>
  <c r="N1890" i="2"/>
  <c r="O1891" i="2" s="1"/>
  <c r="P1890" i="2"/>
  <c r="M1890" i="2"/>
  <c r="Q1889" i="2"/>
  <c r="T1889" i="2"/>
  <c r="R1889" i="2"/>
  <c r="U1888" i="2"/>
  <c r="S1888" i="2"/>
  <c r="J3174" i="2"/>
  <c r="T1890" i="2" l="1"/>
  <c r="Q1890" i="2"/>
  <c r="R1890" i="2"/>
  <c r="S1889" i="2"/>
  <c r="U1889" i="2"/>
  <c r="L1891" i="2"/>
  <c r="P1891" i="2"/>
  <c r="M1891" i="2"/>
  <c r="N1891" i="2"/>
  <c r="O1892" i="2" s="1"/>
  <c r="J3175" i="2"/>
  <c r="Q1891" i="2" l="1"/>
  <c r="S1890" i="2"/>
  <c r="R1891" i="2"/>
  <c r="U1890" i="2"/>
  <c r="T1891" i="2"/>
  <c r="L1892" i="2"/>
  <c r="N1892" i="2"/>
  <c r="O1893" i="2" s="1"/>
  <c r="M1892" i="2"/>
  <c r="P1892" i="2"/>
  <c r="J3176" i="2"/>
  <c r="L1893" i="2" l="1"/>
  <c r="N1893" i="2"/>
  <c r="O1894" i="2" s="1"/>
  <c r="M1893" i="2"/>
  <c r="P1893" i="2"/>
  <c r="R1892" i="2"/>
  <c r="Q1892" i="2"/>
  <c r="U1891" i="2"/>
  <c r="S1891" i="2"/>
  <c r="T1892" i="2"/>
  <c r="J3177" i="2"/>
  <c r="P1894" i="2" l="1"/>
  <c r="L1894" i="2"/>
  <c r="N1894" i="2"/>
  <c r="O1895" i="2" s="1"/>
  <c r="M1894" i="2"/>
  <c r="R1893" i="2"/>
  <c r="T1893" i="2"/>
  <c r="Q1893" i="2"/>
  <c r="S1892" i="2"/>
  <c r="U1892" i="2" s="1"/>
  <c r="J3178" i="2"/>
  <c r="N1895" i="2" l="1"/>
  <c r="O1896" i="2" s="1"/>
  <c r="M1895" i="2"/>
  <c r="P1895" i="2"/>
  <c r="L1895" i="2"/>
  <c r="R1894" i="2"/>
  <c r="U1893" i="2"/>
  <c r="Q1894" i="2"/>
  <c r="T1894" i="2"/>
  <c r="S1893" i="2"/>
  <c r="J3179" i="2"/>
  <c r="T1895" i="2" l="1"/>
  <c r="U1894" i="2"/>
  <c r="S1894" i="2"/>
  <c r="R1895" i="2"/>
  <c r="Q1895" i="2"/>
  <c r="M1896" i="2"/>
  <c r="P1896" i="2"/>
  <c r="N1896" i="2"/>
  <c r="O1897" i="2" s="1"/>
  <c r="L1896" i="2"/>
  <c r="J3180" i="2"/>
  <c r="M1897" i="2" l="1"/>
  <c r="N1897" i="2"/>
  <c r="O1898" i="2" s="1"/>
  <c r="L1897" i="2"/>
  <c r="P1897" i="2"/>
  <c r="S1895" i="2"/>
  <c r="Q1896" i="2"/>
  <c r="R1896" i="2"/>
  <c r="T1896" i="2"/>
  <c r="U1895" i="2"/>
  <c r="J3181" i="2"/>
  <c r="R1897" i="2" l="1"/>
  <c r="Q1897" i="2"/>
  <c r="U1896" i="2"/>
  <c r="S1896" i="2"/>
  <c r="T1897" i="2"/>
  <c r="L1898" i="2"/>
  <c r="M1898" i="2"/>
  <c r="P1898" i="2"/>
  <c r="N1898" i="2"/>
  <c r="O1899" i="2" s="1"/>
  <c r="J3182" i="2"/>
  <c r="Q1898" i="2" l="1"/>
  <c r="S1897" i="2"/>
  <c r="U1897" i="2" s="1"/>
  <c r="R1898" i="2"/>
  <c r="T1898" i="2"/>
  <c r="M1899" i="2"/>
  <c r="L1899" i="2"/>
  <c r="P1899" i="2"/>
  <c r="N1899" i="2"/>
  <c r="O1900" i="2" s="1"/>
  <c r="J3183" i="2"/>
  <c r="U1898" i="2" l="1"/>
  <c r="Q1899" i="2"/>
  <c r="R1899" i="2"/>
  <c r="S1898" i="2"/>
  <c r="T1899" i="2"/>
  <c r="L1900" i="2"/>
  <c r="N1900" i="2"/>
  <c r="O1901" i="2" s="1"/>
  <c r="M1900" i="2"/>
  <c r="P1900" i="2"/>
  <c r="J3184" i="2"/>
  <c r="N1901" i="2" l="1"/>
  <c r="O1902" i="2" s="1"/>
  <c r="P1901" i="2"/>
  <c r="M1901" i="2"/>
  <c r="L1901" i="2"/>
  <c r="T1900" i="2"/>
  <c r="Q1900" i="2"/>
  <c r="S1899" i="2"/>
  <c r="U1899" i="2"/>
  <c r="R1900" i="2"/>
  <c r="J3185" i="2"/>
  <c r="T1901" i="2" l="1"/>
  <c r="S1900" i="2"/>
  <c r="U1900" i="2"/>
  <c r="Q1901" i="2"/>
  <c r="R1901" i="2"/>
  <c r="N1902" i="2"/>
  <c r="O1903" i="2" s="1"/>
  <c r="M1902" i="2"/>
  <c r="P1902" i="2"/>
  <c r="L1902" i="2"/>
  <c r="J3186" i="2"/>
  <c r="U1901" i="2" l="1"/>
  <c r="S1901" i="2"/>
  <c r="T1902" i="2"/>
  <c r="Q1902" i="2"/>
  <c r="R1902" i="2"/>
  <c r="M1903" i="2"/>
  <c r="L1903" i="2"/>
  <c r="P1903" i="2"/>
  <c r="N1903" i="2"/>
  <c r="O1904" i="2" s="1"/>
  <c r="J3187" i="2"/>
  <c r="U1902" i="2" l="1"/>
  <c r="Q1903" i="2"/>
  <c r="T1903" i="2"/>
  <c r="R1903" i="2"/>
  <c r="S1902" i="2"/>
  <c r="P1904" i="2"/>
  <c r="N1904" i="2"/>
  <c r="O1905" i="2" s="1"/>
  <c r="L1904" i="2"/>
  <c r="M1904" i="2"/>
  <c r="J3188" i="2"/>
  <c r="N1905" i="2" l="1"/>
  <c r="O1906" i="2" s="1"/>
  <c r="L1905" i="2"/>
  <c r="M1905" i="2"/>
  <c r="P1905" i="2"/>
  <c r="T1904" i="2"/>
  <c r="Q1904" i="2"/>
  <c r="U1903" i="2"/>
  <c r="S1903" i="2"/>
  <c r="R1904" i="2"/>
  <c r="J3189" i="2"/>
  <c r="T1905" i="2" l="1"/>
  <c r="R1905" i="2"/>
  <c r="S1904" i="2"/>
  <c r="Q1905" i="2"/>
  <c r="U1904" i="2"/>
  <c r="L1906" i="2"/>
  <c r="M1906" i="2"/>
  <c r="P1906" i="2"/>
  <c r="N1906" i="2"/>
  <c r="O1907" i="2" s="1"/>
  <c r="J3190" i="2"/>
  <c r="U1905" i="2" l="1"/>
  <c r="Q1906" i="2"/>
  <c r="S1905" i="2"/>
  <c r="R1906" i="2"/>
  <c r="T1906" i="2"/>
  <c r="P1907" i="2"/>
  <c r="M1907" i="2"/>
  <c r="L1907" i="2"/>
  <c r="N1907" i="2"/>
  <c r="O1908" i="2" s="1"/>
  <c r="J3191" i="2"/>
  <c r="T1907" i="2" l="1"/>
  <c r="U1906" i="2"/>
  <c r="R1907" i="2"/>
  <c r="S1906" i="2"/>
  <c r="Q1907" i="2"/>
  <c r="L1908" i="2"/>
  <c r="P1908" i="2"/>
  <c r="M1908" i="2"/>
  <c r="N1908" i="2"/>
  <c r="O1909" i="2" s="1"/>
  <c r="J3192" i="2"/>
  <c r="R1908" i="2" l="1"/>
  <c r="U1907" i="2"/>
  <c r="S1907" i="2"/>
  <c r="Q1908" i="2"/>
  <c r="T1908" i="2"/>
  <c r="M1909" i="2"/>
  <c r="L1909" i="2"/>
  <c r="P1909" i="2"/>
  <c r="N1909" i="2"/>
  <c r="O1910" i="2" s="1"/>
  <c r="J3193" i="2"/>
  <c r="U1908" i="2" l="1"/>
  <c r="T1909" i="2"/>
  <c r="Q1909" i="2"/>
  <c r="R1909" i="2"/>
  <c r="S1908" i="2"/>
  <c r="L1910" i="2"/>
  <c r="N1910" i="2"/>
  <c r="O1911" i="2" s="1"/>
  <c r="P1910" i="2"/>
  <c r="M1910" i="2"/>
  <c r="J3194" i="2"/>
  <c r="P1911" i="2" l="1"/>
  <c r="N1911" i="2"/>
  <c r="O1912" i="2" s="1"/>
  <c r="L1911" i="2"/>
  <c r="M1911" i="2"/>
  <c r="R1910" i="2"/>
  <c r="S1909" i="2"/>
  <c r="Q1910" i="2"/>
  <c r="U1909" i="2"/>
  <c r="T1910" i="2"/>
  <c r="J3195" i="2"/>
  <c r="L1912" i="2" l="1"/>
  <c r="P1912" i="2"/>
  <c r="N1912" i="2"/>
  <c r="O1913" i="2" s="1"/>
  <c r="M1912" i="2"/>
  <c r="T1911" i="2"/>
  <c r="U1910" i="2"/>
  <c r="S1910" i="2"/>
  <c r="Q1911" i="2"/>
  <c r="R1911" i="2"/>
  <c r="J3196" i="2"/>
  <c r="P1913" i="2" l="1"/>
  <c r="L1913" i="2"/>
  <c r="N1913" i="2"/>
  <c r="O1914" i="2" s="1"/>
  <c r="M1913" i="2"/>
  <c r="Q1912" i="2"/>
  <c r="T1912" i="2"/>
  <c r="R1912" i="2"/>
  <c r="U1911" i="2"/>
  <c r="S1911" i="2"/>
  <c r="J3197" i="2"/>
  <c r="P1914" i="2" l="1"/>
  <c r="M1914" i="2"/>
  <c r="L1914" i="2"/>
  <c r="N1914" i="2"/>
  <c r="O1915" i="2" s="1"/>
  <c r="R1913" i="2"/>
  <c r="S1912" i="2"/>
  <c r="U1912" i="2"/>
  <c r="Q1913" i="2"/>
  <c r="T1913" i="2"/>
  <c r="J3198" i="2"/>
  <c r="M1915" i="2" l="1"/>
  <c r="N1915" i="2"/>
  <c r="O1916" i="2" s="1"/>
  <c r="P1915" i="2"/>
  <c r="L1915" i="2"/>
  <c r="S1913" i="2"/>
  <c r="R1914" i="2"/>
  <c r="T1914" i="2"/>
  <c r="Q1914" i="2"/>
  <c r="U1913" i="2"/>
  <c r="J3199" i="2"/>
  <c r="Q1915" i="2" l="1"/>
  <c r="U1914" i="2"/>
  <c r="S1914" i="2"/>
  <c r="R1915" i="2"/>
  <c r="T1915" i="2"/>
  <c r="M1916" i="2"/>
  <c r="P1916" i="2"/>
  <c r="N1916" i="2"/>
  <c r="O1917" i="2" s="1"/>
  <c r="L1916" i="2"/>
  <c r="J3200" i="2"/>
  <c r="Q1916" i="2" l="1"/>
  <c r="R1916" i="2"/>
  <c r="S1915" i="2"/>
  <c r="T1916" i="2"/>
  <c r="U1915" i="2"/>
  <c r="M1917" i="2"/>
  <c r="N1917" i="2"/>
  <c r="O1918" i="2" s="1"/>
  <c r="P1917" i="2"/>
  <c r="L1917" i="2"/>
  <c r="J3201" i="2"/>
  <c r="N1918" i="2" l="1"/>
  <c r="O1919" i="2" s="1"/>
  <c r="L1918" i="2"/>
  <c r="M1918" i="2"/>
  <c r="P1918" i="2"/>
  <c r="U1916" i="2"/>
  <c r="S1916" i="2"/>
  <c r="Q1917" i="2"/>
  <c r="R1917" i="2"/>
  <c r="T1917" i="2"/>
  <c r="J3202" i="2"/>
  <c r="R1918" i="2" l="1"/>
  <c r="T1918" i="2"/>
  <c r="Q1918" i="2"/>
  <c r="S1917" i="2"/>
  <c r="U1917" i="2"/>
  <c r="P1919" i="2"/>
  <c r="M1919" i="2"/>
  <c r="L1919" i="2"/>
  <c r="N1919" i="2"/>
  <c r="O1920" i="2" s="1"/>
  <c r="J3203" i="2"/>
  <c r="S1918" i="2" l="1"/>
  <c r="R1919" i="2"/>
  <c r="U1918" i="2"/>
  <c r="Q1919" i="2"/>
  <c r="T1919" i="2"/>
  <c r="N1920" i="2"/>
  <c r="O1921" i="2" s="1"/>
  <c r="L1920" i="2"/>
  <c r="M1920" i="2"/>
  <c r="P1920" i="2"/>
  <c r="J3204" i="2"/>
  <c r="L1921" i="2" l="1"/>
  <c r="P1921" i="2"/>
  <c r="M1921" i="2"/>
  <c r="N1921" i="2"/>
  <c r="O1922" i="2" s="1"/>
  <c r="S1919" i="2"/>
  <c r="T1920" i="2"/>
  <c r="U1919" i="2"/>
  <c r="R1920" i="2"/>
  <c r="Q1920" i="2"/>
  <c r="J3205" i="2"/>
  <c r="L1922" i="2" l="1"/>
  <c r="N1922" i="2"/>
  <c r="O1923" i="2" s="1"/>
  <c r="M1922" i="2"/>
  <c r="P1922" i="2"/>
  <c r="U1920" i="2"/>
  <c r="R1921" i="2"/>
  <c r="T1921" i="2"/>
  <c r="Q1921" i="2"/>
  <c r="S1920" i="2"/>
  <c r="J3206" i="2"/>
  <c r="T1922" i="2" l="1"/>
  <c r="Q1922" i="2"/>
  <c r="U1921" i="2"/>
  <c r="R1922" i="2"/>
  <c r="S1921" i="2"/>
  <c r="M1923" i="2"/>
  <c r="P1923" i="2"/>
  <c r="N1923" i="2"/>
  <c r="O1924" i="2" s="1"/>
  <c r="L1923" i="2"/>
  <c r="J3207" i="2"/>
  <c r="P1924" i="2" l="1"/>
  <c r="L1924" i="2"/>
  <c r="M1924" i="2"/>
  <c r="N1924" i="2"/>
  <c r="O1925" i="2" s="1"/>
  <c r="R1923" i="2"/>
  <c r="T1923" i="2"/>
  <c r="Q1923" i="2"/>
  <c r="U1922" i="2"/>
  <c r="S1922" i="2"/>
  <c r="J3208" i="2"/>
  <c r="N1925" i="2" l="1"/>
  <c r="O1926" i="2" s="1"/>
  <c r="P1925" i="2"/>
  <c r="M1925" i="2"/>
  <c r="L1925" i="2"/>
  <c r="U1923" i="2"/>
  <c r="S1923" i="2"/>
  <c r="R1924" i="2"/>
  <c r="T1924" i="2"/>
  <c r="Q1924" i="2"/>
  <c r="J3209" i="2"/>
  <c r="S1924" i="2" l="1"/>
  <c r="U1924" i="2"/>
  <c r="R1925" i="2"/>
  <c r="Q1925" i="2"/>
  <c r="T1925" i="2"/>
  <c r="M1926" i="2"/>
  <c r="N1926" i="2"/>
  <c r="O1927" i="2" s="1"/>
  <c r="P1926" i="2"/>
  <c r="L1926" i="2"/>
  <c r="J3210" i="2"/>
  <c r="S1925" i="2" l="1"/>
  <c r="T1926" i="2"/>
  <c r="Q1926" i="2"/>
  <c r="R1926" i="2"/>
  <c r="U1925" i="2"/>
  <c r="P1927" i="2"/>
  <c r="N1927" i="2"/>
  <c r="O1928" i="2" s="1"/>
  <c r="M1927" i="2"/>
  <c r="L1927" i="2"/>
  <c r="J3211" i="2"/>
  <c r="N1928" i="2" l="1"/>
  <c r="O1929" i="2" s="1"/>
  <c r="L1928" i="2"/>
  <c r="P1928" i="2"/>
  <c r="M1928" i="2"/>
  <c r="Q1927" i="2"/>
  <c r="S1926" i="2"/>
  <c r="R1927" i="2"/>
  <c r="U1926" i="2"/>
  <c r="T1927" i="2"/>
  <c r="J3212" i="2"/>
  <c r="R1928" i="2" l="1"/>
  <c r="S1927" i="2"/>
  <c r="Q1928" i="2"/>
  <c r="U1927" i="2"/>
  <c r="T1928" i="2"/>
  <c r="P1929" i="2"/>
  <c r="N1929" i="2"/>
  <c r="O1930" i="2" s="1"/>
  <c r="M1929" i="2"/>
  <c r="L1929" i="2"/>
  <c r="J3213" i="2"/>
  <c r="R1929" i="2" l="1"/>
  <c r="U1928" i="2"/>
  <c r="T1929" i="2"/>
  <c r="S1928" i="2"/>
  <c r="Q1929" i="2"/>
  <c r="M1930" i="2"/>
  <c r="N1930" i="2"/>
  <c r="O1931" i="2" s="1"/>
  <c r="P1930" i="2"/>
  <c r="L1930" i="2"/>
  <c r="J3214" i="2"/>
  <c r="U1929" i="2" l="1"/>
  <c r="T1930" i="2"/>
  <c r="S1929" i="2"/>
  <c r="Q1930" i="2"/>
  <c r="R1930" i="2"/>
  <c r="L1931" i="2"/>
  <c r="M1931" i="2"/>
  <c r="P1931" i="2"/>
  <c r="N1931" i="2"/>
  <c r="O1932" i="2" s="1"/>
  <c r="J3215" i="2"/>
  <c r="T1931" i="2" l="1"/>
  <c r="U1930" i="2"/>
  <c r="Q1931" i="2"/>
  <c r="S1930" i="2"/>
  <c r="R1931" i="2"/>
  <c r="L1932" i="2"/>
  <c r="P1932" i="2"/>
  <c r="N1932" i="2"/>
  <c r="O1933" i="2" s="1"/>
  <c r="M1932" i="2"/>
  <c r="J3216" i="2"/>
  <c r="U1931" i="2" l="1"/>
  <c r="T1932" i="2"/>
  <c r="Q1932" i="2"/>
  <c r="S1931" i="2"/>
  <c r="R1932" i="2"/>
  <c r="M1933" i="2"/>
  <c r="N1933" i="2"/>
  <c r="O1934" i="2" s="1"/>
  <c r="L1933" i="2"/>
  <c r="P1933" i="2"/>
  <c r="J3217" i="2"/>
  <c r="M1934" i="2" l="1"/>
  <c r="L1934" i="2"/>
  <c r="P1934" i="2"/>
  <c r="N1934" i="2"/>
  <c r="O1935" i="2" s="1"/>
  <c r="R1933" i="2"/>
  <c r="Q1933" i="2"/>
  <c r="U1932" i="2"/>
  <c r="T1933" i="2"/>
  <c r="S1932" i="2"/>
  <c r="J3218" i="2"/>
  <c r="L1935" i="2" l="1"/>
  <c r="M1935" i="2"/>
  <c r="N1935" i="2"/>
  <c r="O1936" i="2" s="1"/>
  <c r="P1935" i="2"/>
  <c r="Q1934" i="2"/>
  <c r="R1934" i="2"/>
  <c r="S1933" i="2"/>
  <c r="U1933" i="2"/>
  <c r="T1934" i="2"/>
  <c r="J3219" i="2"/>
  <c r="M1936" i="2" l="1"/>
  <c r="P1936" i="2"/>
  <c r="N1936" i="2"/>
  <c r="O1937" i="2" s="1"/>
  <c r="L1936" i="2"/>
  <c r="Q1935" i="2"/>
  <c r="S1934" i="2"/>
  <c r="T1935" i="2"/>
  <c r="U1934" i="2"/>
  <c r="R1935" i="2"/>
  <c r="J3220" i="2"/>
  <c r="P1937" i="2" l="1"/>
  <c r="N1937" i="2"/>
  <c r="O1938" i="2" s="1"/>
  <c r="L1937" i="2"/>
  <c r="M1937" i="2"/>
  <c r="T1936" i="2"/>
  <c r="R1936" i="2"/>
  <c r="Q1936" i="2"/>
  <c r="U1935" i="2"/>
  <c r="S1935" i="2"/>
  <c r="J3221" i="2"/>
  <c r="N1938" i="2" l="1"/>
  <c r="O1939" i="2" s="1"/>
  <c r="M1938" i="2"/>
  <c r="L1938" i="2"/>
  <c r="P1938" i="2"/>
  <c r="T1937" i="2"/>
  <c r="S1936" i="2"/>
  <c r="R1937" i="2"/>
  <c r="U1936" i="2"/>
  <c r="Q1937" i="2"/>
  <c r="J3222" i="2"/>
  <c r="S1937" i="2" l="1"/>
  <c r="U1937" i="2"/>
  <c r="R1938" i="2"/>
  <c r="T1938" i="2"/>
  <c r="Q1938" i="2"/>
  <c r="N1939" i="2"/>
  <c r="O1940" i="2" s="1"/>
  <c r="P1939" i="2"/>
  <c r="M1939" i="2"/>
  <c r="L1939" i="2"/>
  <c r="J3223" i="2"/>
  <c r="Q1939" i="2" l="1"/>
  <c r="T1939" i="2"/>
  <c r="S1938" i="2"/>
  <c r="R1939" i="2"/>
  <c r="U1938" i="2"/>
  <c r="N1940" i="2"/>
  <c r="O1941" i="2" s="1"/>
  <c r="L1940" i="2"/>
  <c r="M1940" i="2"/>
  <c r="P1940" i="2"/>
  <c r="J3224" i="2"/>
  <c r="L1941" i="2" l="1"/>
  <c r="M1941" i="2"/>
  <c r="P1941" i="2"/>
  <c r="N1941" i="2"/>
  <c r="O1942" i="2" s="1"/>
  <c r="U1939" i="2"/>
  <c r="S1939" i="2"/>
  <c r="Q1940" i="2"/>
  <c r="R1940" i="2"/>
  <c r="T1940" i="2"/>
  <c r="J3225" i="2"/>
  <c r="R1941" i="2" l="1"/>
  <c r="U1940" i="2"/>
  <c r="T1941" i="2"/>
  <c r="S1940" i="2"/>
  <c r="Q1941" i="2"/>
  <c r="P1942" i="2"/>
  <c r="N1942" i="2"/>
  <c r="O1943" i="2" s="1"/>
  <c r="L1942" i="2"/>
  <c r="M1942" i="2"/>
  <c r="J3226" i="2"/>
  <c r="L1943" i="2" l="1"/>
  <c r="P1943" i="2"/>
  <c r="N1943" i="2"/>
  <c r="O1944" i="2" s="1"/>
  <c r="M1943" i="2"/>
  <c r="U1941" i="2"/>
  <c r="Q1942" i="2"/>
  <c r="T1942" i="2"/>
  <c r="R1942" i="2"/>
  <c r="S1941" i="2"/>
  <c r="J3227" i="2"/>
  <c r="L1944" i="2" l="1"/>
  <c r="N1944" i="2"/>
  <c r="O1945" i="2" s="1"/>
  <c r="P1944" i="2"/>
  <c r="M1944" i="2"/>
  <c r="S1942" i="2"/>
  <c r="Q1943" i="2"/>
  <c r="R1943" i="2"/>
  <c r="T1943" i="2"/>
  <c r="U1942" i="2"/>
  <c r="J3228" i="2"/>
  <c r="Q1944" i="2" l="1"/>
  <c r="T1944" i="2"/>
  <c r="R1944" i="2"/>
  <c r="U1943" i="2"/>
  <c r="S1943" i="2"/>
  <c r="M1945" i="2"/>
  <c r="L1945" i="2"/>
  <c r="P1945" i="2"/>
  <c r="N1945" i="2"/>
  <c r="O1946" i="2" s="1"/>
  <c r="J3229" i="2"/>
  <c r="S1944" i="2" l="1"/>
  <c r="T1945" i="2"/>
  <c r="R1945" i="2"/>
  <c r="Q1945" i="2"/>
  <c r="U1944" i="2"/>
  <c r="M1946" i="2"/>
  <c r="N1946" i="2"/>
  <c r="O1947" i="2" s="1"/>
  <c r="L1946" i="2"/>
  <c r="P1946" i="2"/>
  <c r="J3230" i="2"/>
  <c r="M1947" i="2" l="1"/>
  <c r="N1947" i="2"/>
  <c r="O1948" i="2" s="1"/>
  <c r="L1947" i="2"/>
  <c r="P1947" i="2"/>
  <c r="T1946" i="2"/>
  <c r="R1946" i="2"/>
  <c r="U1945" i="2"/>
  <c r="Q1946" i="2"/>
  <c r="S1945" i="2"/>
  <c r="J3231" i="2"/>
  <c r="R1947" i="2" l="1"/>
  <c r="U1946" i="2"/>
  <c r="T1947" i="2"/>
  <c r="S1946" i="2"/>
  <c r="Q1947" i="2"/>
  <c r="P1948" i="2"/>
  <c r="L1948" i="2"/>
  <c r="N1948" i="2"/>
  <c r="O1949" i="2" s="1"/>
  <c r="M1948" i="2"/>
  <c r="J3232" i="2"/>
  <c r="U1947" i="2" l="1"/>
  <c r="R1948" i="2"/>
  <c r="S1947" i="2"/>
  <c r="Q1948" i="2"/>
  <c r="T1948" i="2"/>
  <c r="M1949" i="2"/>
  <c r="N1949" i="2"/>
  <c r="O1950" i="2" s="1"/>
  <c r="L1949" i="2"/>
  <c r="P1949" i="2"/>
  <c r="J3233" i="2"/>
  <c r="M1950" i="2" l="1"/>
  <c r="L1950" i="2"/>
  <c r="N1950" i="2"/>
  <c r="O1951" i="2" s="1"/>
  <c r="P1950" i="2"/>
  <c r="T1949" i="2"/>
  <c r="Q1949" i="2"/>
  <c r="U1948" i="2"/>
  <c r="R1949" i="2"/>
  <c r="S1948" i="2"/>
  <c r="J3234" i="2"/>
  <c r="M1951" i="2" l="1"/>
  <c r="N1951" i="2"/>
  <c r="O1952" i="2" s="1"/>
  <c r="L1951" i="2"/>
  <c r="P1951" i="2"/>
  <c r="Q1950" i="2"/>
  <c r="T1950" i="2"/>
  <c r="S1949" i="2"/>
  <c r="U1949" i="2"/>
  <c r="R1950" i="2"/>
  <c r="J3235" i="2"/>
  <c r="N1952" i="2" l="1"/>
  <c r="O1953" i="2" s="1"/>
  <c r="M1952" i="2"/>
  <c r="L1952" i="2"/>
  <c r="P1952" i="2"/>
  <c r="T1951" i="2"/>
  <c r="Q1951" i="2"/>
  <c r="S1950" i="2"/>
  <c r="R1951" i="2"/>
  <c r="U1950" i="2"/>
  <c r="J3236" i="2"/>
  <c r="T1952" i="2" l="1"/>
  <c r="Q1952" i="2"/>
  <c r="U1951" i="2"/>
  <c r="R1952" i="2"/>
  <c r="S1951" i="2"/>
  <c r="P1953" i="2"/>
  <c r="N1953" i="2"/>
  <c r="O1954" i="2" s="1"/>
  <c r="L1953" i="2"/>
  <c r="M1953" i="2"/>
  <c r="J3237" i="2"/>
  <c r="P1954" i="2" l="1"/>
  <c r="L1954" i="2"/>
  <c r="N1954" i="2"/>
  <c r="O1955" i="2" s="1"/>
  <c r="M1954" i="2"/>
  <c r="U1952" i="2"/>
  <c r="R1953" i="2"/>
  <c r="Q1953" i="2"/>
  <c r="S1952" i="2"/>
  <c r="T1953" i="2"/>
  <c r="J3238" i="2"/>
  <c r="L1955" i="2" l="1"/>
  <c r="P1955" i="2"/>
  <c r="M1955" i="2"/>
  <c r="N1955" i="2"/>
  <c r="O1956" i="2" s="1"/>
  <c r="T1954" i="2"/>
  <c r="S1953" i="2"/>
  <c r="R1954" i="2"/>
  <c r="U1953" i="2"/>
  <c r="Q1954" i="2"/>
  <c r="J3239" i="2"/>
  <c r="M1956" i="2" l="1"/>
  <c r="P1956" i="2"/>
  <c r="N1956" i="2"/>
  <c r="O1957" i="2" s="1"/>
  <c r="L1956" i="2"/>
  <c r="S1954" i="2"/>
  <c r="T1955" i="2"/>
  <c r="R1955" i="2"/>
  <c r="U1954" i="2"/>
  <c r="Q1955" i="2"/>
  <c r="J3240" i="2"/>
  <c r="M1957" i="2" l="1"/>
  <c r="L1957" i="2"/>
  <c r="N1957" i="2"/>
  <c r="O1958" i="2" s="1"/>
  <c r="P1957" i="2"/>
  <c r="Q1956" i="2"/>
  <c r="R1956" i="2"/>
  <c r="S1955" i="2"/>
  <c r="T1956" i="2"/>
  <c r="U1955" i="2"/>
  <c r="J3241" i="2"/>
  <c r="N1958" i="2" l="1"/>
  <c r="O1959" i="2" s="1"/>
  <c r="M1958" i="2"/>
  <c r="P1958" i="2"/>
  <c r="L1958" i="2"/>
  <c r="S1956" i="2"/>
  <c r="T1957" i="2"/>
  <c r="R1957" i="2"/>
  <c r="Q1957" i="2"/>
  <c r="U1956" i="2"/>
  <c r="J3242" i="2"/>
  <c r="R1958" i="2" l="1"/>
  <c r="S1957" i="2"/>
  <c r="Q1958" i="2"/>
  <c r="T1958" i="2"/>
  <c r="U1957" i="2"/>
  <c r="P1959" i="2"/>
  <c r="M1959" i="2"/>
  <c r="N1959" i="2"/>
  <c r="O1960" i="2" s="1"/>
  <c r="L1959" i="2"/>
  <c r="J3243" i="2"/>
  <c r="P1960" i="2" l="1"/>
  <c r="M1960" i="2"/>
  <c r="N1960" i="2"/>
  <c r="O1961" i="2" s="1"/>
  <c r="L1960" i="2"/>
  <c r="U1958" i="2"/>
  <c r="Q1959" i="2"/>
  <c r="T1959" i="2"/>
  <c r="R1959" i="2"/>
  <c r="S1958" i="2"/>
  <c r="J3244" i="2"/>
  <c r="M1961" i="2" l="1"/>
  <c r="N1961" i="2"/>
  <c r="O1962" i="2" s="1"/>
  <c r="P1961" i="2"/>
  <c r="L1961" i="2"/>
  <c r="R1960" i="2"/>
  <c r="Q1960" i="2"/>
  <c r="U1959" i="2"/>
  <c r="T1960" i="2"/>
  <c r="S1959" i="2"/>
  <c r="J3245" i="2"/>
  <c r="T1961" i="2" l="1"/>
  <c r="R1961" i="2"/>
  <c r="S1960" i="2"/>
  <c r="U1960" i="2"/>
  <c r="Q1961" i="2"/>
  <c r="P1962" i="2"/>
  <c r="M1962" i="2"/>
  <c r="N1962" i="2"/>
  <c r="O1963" i="2" s="1"/>
  <c r="L1962" i="2"/>
  <c r="J3246" i="2"/>
  <c r="R1962" i="2" l="1"/>
  <c r="T1962" i="2"/>
  <c r="U1961" i="2"/>
  <c r="Q1962" i="2"/>
  <c r="S1961" i="2"/>
  <c r="L1963" i="2"/>
  <c r="M1963" i="2"/>
  <c r="N1963" i="2"/>
  <c r="O1964" i="2" s="1"/>
  <c r="P1963" i="2"/>
  <c r="J3247" i="2"/>
  <c r="N1964" i="2" l="1"/>
  <c r="O1965" i="2" s="1"/>
  <c r="L1964" i="2"/>
  <c r="M1964" i="2"/>
  <c r="P1964" i="2"/>
  <c r="Q1963" i="2"/>
  <c r="S1962" i="2"/>
  <c r="R1963" i="2"/>
  <c r="T1963" i="2"/>
  <c r="U1962" i="2"/>
  <c r="J3248" i="2"/>
  <c r="Q1964" i="2" l="1"/>
  <c r="S1963" i="2"/>
  <c r="R1964" i="2"/>
  <c r="T1964" i="2"/>
  <c r="U1963" i="2"/>
  <c r="M1965" i="2"/>
  <c r="P1965" i="2"/>
  <c r="N1965" i="2"/>
  <c r="O1966" i="2" s="1"/>
  <c r="L1965" i="2"/>
  <c r="J3249" i="2"/>
  <c r="R1965" i="2" l="1"/>
  <c r="U1964" i="2"/>
  <c r="T1965" i="2"/>
  <c r="S1964" i="2"/>
  <c r="Q1965" i="2"/>
  <c r="L1966" i="2"/>
  <c r="M1966" i="2"/>
  <c r="N1966" i="2"/>
  <c r="O1967" i="2" s="1"/>
  <c r="P1966" i="2"/>
  <c r="J3250" i="2"/>
  <c r="P1967" i="2" l="1"/>
  <c r="N1967" i="2"/>
  <c r="O1968" i="2" s="1"/>
  <c r="M1967" i="2"/>
  <c r="L1967" i="2"/>
  <c r="Q1966" i="2"/>
  <c r="T1966" i="2"/>
  <c r="S1965" i="2"/>
  <c r="R1966" i="2"/>
  <c r="U1965" i="2"/>
  <c r="J3251" i="2"/>
  <c r="P1968" i="2" l="1"/>
  <c r="L1968" i="2"/>
  <c r="M1968" i="2"/>
  <c r="N1968" i="2"/>
  <c r="O1969" i="2" s="1"/>
  <c r="R1967" i="2"/>
  <c r="T1967" i="2"/>
  <c r="S1966" i="2"/>
  <c r="Q1967" i="2"/>
  <c r="U1966" i="2"/>
  <c r="J3252" i="2"/>
  <c r="N1969" i="2" l="1"/>
  <c r="O1970" i="2" s="1"/>
  <c r="M1969" i="2"/>
  <c r="P1969" i="2"/>
  <c r="L1969" i="2"/>
  <c r="Q1968" i="2"/>
  <c r="S1967" i="2"/>
  <c r="R1968" i="2"/>
  <c r="U1967" i="2"/>
  <c r="T1968" i="2"/>
  <c r="J3253" i="2"/>
  <c r="T1969" i="2" l="1"/>
  <c r="R1969" i="2"/>
  <c r="Q1969" i="2"/>
  <c r="S1968" i="2"/>
  <c r="U1968" i="2"/>
  <c r="N1970" i="2"/>
  <c r="O1971" i="2" s="1"/>
  <c r="L1970" i="2"/>
  <c r="P1970" i="2"/>
  <c r="M1970" i="2"/>
  <c r="J3254" i="2"/>
  <c r="R1970" i="2" l="1"/>
  <c r="S1969" i="2"/>
  <c r="U1969" i="2"/>
  <c r="T1970" i="2"/>
  <c r="Q1970" i="2"/>
  <c r="P1971" i="2"/>
  <c r="L1971" i="2"/>
  <c r="N1971" i="2"/>
  <c r="O1972" i="2" s="1"/>
  <c r="M1971" i="2"/>
  <c r="J3255" i="2"/>
  <c r="N1972" i="2" l="1"/>
  <c r="O1973" i="2" s="1"/>
  <c r="P1972" i="2"/>
  <c r="L1972" i="2"/>
  <c r="M1972" i="2"/>
  <c r="U1970" i="2"/>
  <c r="R1971" i="2"/>
  <c r="T1971" i="2"/>
  <c r="Q1971" i="2"/>
  <c r="S1970" i="2"/>
  <c r="J3256" i="2"/>
  <c r="T1972" i="2" l="1"/>
  <c r="S1971" i="2"/>
  <c r="U1971" i="2"/>
  <c r="R1972" i="2"/>
  <c r="Q1972" i="2"/>
  <c r="M1973" i="2"/>
  <c r="N1973" i="2"/>
  <c r="O1974" i="2" s="1"/>
  <c r="P1973" i="2"/>
  <c r="L1973" i="2"/>
  <c r="J3257" i="2"/>
  <c r="N1974" i="2" l="1"/>
  <c r="O1975" i="2" s="1"/>
  <c r="P1974" i="2"/>
  <c r="L1974" i="2"/>
  <c r="M1974" i="2"/>
  <c r="Q1973" i="2"/>
  <c r="S1972" i="2"/>
  <c r="T1973" i="2"/>
  <c r="U1972" i="2"/>
  <c r="R1973" i="2"/>
  <c r="J3258" i="2"/>
  <c r="S1973" i="2" l="1"/>
  <c r="T1974" i="2"/>
  <c r="R1974" i="2"/>
  <c r="Q1974" i="2"/>
  <c r="U1973" i="2"/>
  <c r="N1975" i="2"/>
  <c r="O1976" i="2" s="1"/>
  <c r="L1975" i="2"/>
  <c r="P1975" i="2"/>
  <c r="M1975" i="2"/>
  <c r="J3259" i="2"/>
  <c r="M1976" i="2" l="1"/>
  <c r="N1976" i="2"/>
  <c r="O1977" i="2" s="1"/>
  <c r="P1976" i="2"/>
  <c r="L1976" i="2"/>
  <c r="S1974" i="2"/>
  <c r="T1975" i="2"/>
  <c r="U1974" i="2"/>
  <c r="R1975" i="2"/>
  <c r="Q1975" i="2"/>
  <c r="J3260" i="2"/>
  <c r="R1976" i="2" l="1"/>
  <c r="Q1976" i="2"/>
  <c r="S1975" i="2"/>
  <c r="U1975" i="2"/>
  <c r="T1976" i="2"/>
  <c r="L1977" i="2"/>
  <c r="M1977" i="2"/>
  <c r="P1977" i="2"/>
  <c r="N1977" i="2"/>
  <c r="O1978" i="2" s="1"/>
  <c r="J3261" i="2"/>
  <c r="U1976" i="2" l="1"/>
  <c r="R1977" i="2"/>
  <c r="Q1977" i="2"/>
  <c r="T1977" i="2"/>
  <c r="S1976" i="2"/>
  <c r="L1978" i="2"/>
  <c r="M1978" i="2"/>
  <c r="N1978" i="2"/>
  <c r="O1979" i="2" s="1"/>
  <c r="P1978" i="2"/>
  <c r="J3262" i="2"/>
  <c r="P1979" i="2" l="1"/>
  <c r="L1979" i="2"/>
  <c r="M1979" i="2"/>
  <c r="N1979" i="2"/>
  <c r="O1980" i="2" s="1"/>
  <c r="T1978" i="2"/>
  <c r="Q1978" i="2"/>
  <c r="S1977" i="2"/>
  <c r="R1978" i="2"/>
  <c r="U1977" i="2"/>
  <c r="J3263" i="2"/>
  <c r="N1980" i="2" l="1"/>
  <c r="O1981" i="2" s="1"/>
  <c r="L1980" i="2"/>
  <c r="M1980" i="2"/>
  <c r="P1980" i="2"/>
  <c r="S1978" i="2"/>
  <c r="U1978" i="2"/>
  <c r="T1979" i="2"/>
  <c r="Q1979" i="2"/>
  <c r="R1979" i="2"/>
  <c r="J3264" i="2"/>
  <c r="T1980" i="2" l="1"/>
  <c r="Q1980" i="2"/>
  <c r="S1979" i="2"/>
  <c r="R1980" i="2"/>
  <c r="U1979" i="2"/>
  <c r="N1981" i="2"/>
  <c r="O1982" i="2" s="1"/>
  <c r="M1981" i="2"/>
  <c r="L1981" i="2"/>
  <c r="P1981" i="2"/>
  <c r="J3265" i="2"/>
  <c r="P1982" i="2" l="1"/>
  <c r="M1982" i="2"/>
  <c r="L1982" i="2"/>
  <c r="N1982" i="2"/>
  <c r="O1983" i="2" s="1"/>
  <c r="R1981" i="2"/>
  <c r="S1980" i="2"/>
  <c r="T1981" i="2"/>
  <c r="U1980" i="2"/>
  <c r="Q1981" i="2"/>
  <c r="J3266" i="2"/>
  <c r="L1983" i="2" l="1"/>
  <c r="N1983" i="2"/>
  <c r="O1984" i="2" s="1"/>
  <c r="P1983" i="2"/>
  <c r="M1983" i="2"/>
  <c r="S1981" i="2"/>
  <c r="Q1982" i="2"/>
  <c r="R1982" i="2"/>
  <c r="T1982" i="2"/>
  <c r="U1981" i="2"/>
  <c r="J3267" i="2"/>
  <c r="R1983" i="2" l="1"/>
  <c r="S1982" i="2"/>
  <c r="T1983" i="2"/>
  <c r="Q1983" i="2"/>
  <c r="U1982" i="2"/>
  <c r="N1984" i="2"/>
  <c r="O1985" i="2" s="1"/>
  <c r="M1984" i="2"/>
  <c r="L1984" i="2"/>
  <c r="P1984" i="2"/>
  <c r="J3268" i="2"/>
  <c r="M1985" i="2" l="1"/>
  <c r="L1985" i="2"/>
  <c r="N1985" i="2"/>
  <c r="O1986" i="2" s="1"/>
  <c r="P1985" i="2"/>
  <c r="R1984" i="2"/>
  <c r="S1983" i="2"/>
  <c r="T1984" i="2"/>
  <c r="U1983" i="2"/>
  <c r="Q1984" i="2"/>
  <c r="J3269" i="2"/>
  <c r="L1986" i="2" l="1"/>
  <c r="M1986" i="2"/>
  <c r="P1986" i="2"/>
  <c r="N1986" i="2"/>
  <c r="O1987" i="2" s="1"/>
  <c r="U1984" i="2"/>
  <c r="S1984" i="2"/>
  <c r="T1985" i="2"/>
  <c r="Q1985" i="2"/>
  <c r="R1985" i="2"/>
  <c r="J3270" i="2"/>
  <c r="U1985" i="2" l="1"/>
  <c r="S1985" i="2"/>
  <c r="R1986" i="2"/>
  <c r="Q1986" i="2"/>
  <c r="T1986" i="2"/>
  <c r="P1987" i="2"/>
  <c r="L1987" i="2"/>
  <c r="M1987" i="2"/>
  <c r="N1987" i="2"/>
  <c r="O1988" i="2" s="1"/>
  <c r="J3271" i="2"/>
  <c r="T1987" i="2" l="1"/>
  <c r="U1986" i="2"/>
  <c r="S1986" i="2"/>
  <c r="Q1987" i="2"/>
  <c r="R1987" i="2"/>
  <c r="P1988" i="2"/>
  <c r="N1988" i="2"/>
  <c r="O1989" i="2" s="1"/>
  <c r="L1988" i="2"/>
  <c r="M1988" i="2"/>
  <c r="J3272" i="2"/>
  <c r="P1989" i="2" l="1"/>
  <c r="M1989" i="2"/>
  <c r="L1989" i="2"/>
  <c r="N1989" i="2"/>
  <c r="O1990" i="2" s="1"/>
  <c r="Q1988" i="2"/>
  <c r="S1987" i="2"/>
  <c r="R1988" i="2"/>
  <c r="T1988" i="2"/>
  <c r="U1987" i="2"/>
  <c r="J3273" i="2"/>
  <c r="P1990" i="2" l="1"/>
  <c r="M1990" i="2"/>
  <c r="L1990" i="2"/>
  <c r="N1990" i="2"/>
  <c r="O1991" i="2" s="1"/>
  <c r="T1989" i="2"/>
  <c r="S1988" i="2"/>
  <c r="Q1989" i="2"/>
  <c r="R1989" i="2"/>
  <c r="U1988" i="2"/>
  <c r="J3274" i="2"/>
  <c r="L1991" i="2" l="1"/>
  <c r="N1991" i="2"/>
  <c r="O1992" i="2" s="1"/>
  <c r="P1991" i="2"/>
  <c r="M1991" i="2"/>
  <c r="Q1990" i="2"/>
  <c r="U1989" i="2"/>
  <c r="S1989" i="2"/>
  <c r="T1990" i="2"/>
  <c r="R1990" i="2"/>
  <c r="J3275" i="2"/>
  <c r="N1992" i="2" l="1"/>
  <c r="O1993" i="2" s="1"/>
  <c r="M1992" i="2"/>
  <c r="P1992" i="2"/>
  <c r="L1992" i="2"/>
  <c r="U1990" i="2"/>
  <c r="Q1991" i="2"/>
  <c r="T1991" i="2"/>
  <c r="S1990" i="2"/>
  <c r="R1991" i="2"/>
  <c r="J3276" i="2"/>
  <c r="Q1992" i="2" l="1"/>
  <c r="R1992" i="2"/>
  <c r="S1991" i="2"/>
  <c r="T1992" i="2"/>
  <c r="U1991" i="2"/>
  <c r="N1993" i="2"/>
  <c r="O1994" i="2" s="1"/>
  <c r="P1993" i="2"/>
  <c r="L1993" i="2"/>
  <c r="M1993" i="2"/>
  <c r="J3277" i="2"/>
  <c r="Q1993" i="2" l="1"/>
  <c r="R1993" i="2"/>
  <c r="S1992" i="2"/>
  <c r="T1993" i="2"/>
  <c r="U1992" i="2"/>
  <c r="L1994" i="2"/>
  <c r="M1994" i="2"/>
  <c r="P1994" i="2"/>
  <c r="N1994" i="2"/>
  <c r="O1995" i="2" s="1"/>
  <c r="J3278" i="2"/>
  <c r="S1993" i="2" l="1"/>
  <c r="Q1994" i="2"/>
  <c r="R1994" i="2"/>
  <c r="T1994" i="2"/>
  <c r="U1993" i="2"/>
  <c r="P1995" i="2"/>
  <c r="L1995" i="2"/>
  <c r="M1995" i="2"/>
  <c r="N1995" i="2"/>
  <c r="O1996" i="2" s="1"/>
  <c r="J3279" i="2"/>
  <c r="T1995" i="2" l="1"/>
  <c r="U1994" i="2"/>
  <c r="Q1995" i="2"/>
  <c r="S1994" i="2"/>
  <c r="R1995" i="2"/>
  <c r="N1996" i="2"/>
  <c r="O1997" i="2" s="1"/>
  <c r="M1996" i="2"/>
  <c r="P1996" i="2"/>
  <c r="L1996" i="2"/>
  <c r="J3280" i="2"/>
  <c r="R1996" i="2" l="1"/>
  <c r="U1995" i="2"/>
  <c r="Q1996" i="2"/>
  <c r="S1995" i="2"/>
  <c r="T1996" i="2"/>
  <c r="N1997" i="2"/>
  <c r="O1998" i="2" s="1"/>
  <c r="P1997" i="2"/>
  <c r="M1997" i="2"/>
  <c r="L1997" i="2"/>
  <c r="J3281" i="2"/>
  <c r="Q1997" i="2" l="1"/>
  <c r="S1996" i="2"/>
  <c r="R1997" i="2"/>
  <c r="T1997" i="2"/>
  <c r="U1996" i="2"/>
  <c r="M1998" i="2"/>
  <c r="N1998" i="2"/>
  <c r="O1999" i="2" s="1"/>
  <c r="P1998" i="2"/>
  <c r="L1998" i="2"/>
  <c r="J3282" i="2"/>
  <c r="P1999" i="2" l="1"/>
  <c r="L1999" i="2"/>
  <c r="N1999" i="2"/>
  <c r="O2000" i="2" s="1"/>
  <c r="M1999" i="2"/>
  <c r="Q1998" i="2"/>
  <c r="R1998" i="2"/>
  <c r="T1998" i="2"/>
  <c r="U1997" i="2"/>
  <c r="S1997" i="2"/>
  <c r="J3283" i="2"/>
  <c r="L2000" i="2" l="1"/>
  <c r="N2000" i="2"/>
  <c r="O2001" i="2" s="1"/>
  <c r="M2000" i="2"/>
  <c r="P2000" i="2"/>
  <c r="R1999" i="2"/>
  <c r="S1998" i="2"/>
  <c r="U1998" i="2"/>
  <c r="Q1999" i="2"/>
  <c r="T1999" i="2"/>
  <c r="J3284" i="2"/>
  <c r="M2001" i="2" l="1"/>
  <c r="L2001" i="2"/>
  <c r="P2001" i="2"/>
  <c r="N2001" i="2"/>
  <c r="O2002" i="2" s="1"/>
  <c r="T2000" i="2"/>
  <c r="U1999" i="2"/>
  <c r="R2000" i="2"/>
  <c r="Q2000" i="2"/>
  <c r="S1999" i="2"/>
  <c r="J3285" i="2"/>
  <c r="Q2001" i="2" l="1"/>
  <c r="U2000" i="2"/>
  <c r="T2001" i="2"/>
  <c r="S2000" i="2"/>
  <c r="R2001" i="2"/>
  <c r="M2002" i="2"/>
  <c r="L2002" i="2"/>
  <c r="N2002" i="2"/>
  <c r="O2003" i="2" s="1"/>
  <c r="P2002" i="2"/>
  <c r="J3286" i="2"/>
  <c r="L2003" i="2" l="1"/>
  <c r="M2003" i="2"/>
  <c r="P2003" i="2"/>
  <c r="N2003" i="2"/>
  <c r="O2004" i="2" s="1"/>
  <c r="Q2002" i="2"/>
  <c r="U2001" i="2"/>
  <c r="R2002" i="2"/>
  <c r="T2002" i="2"/>
  <c r="S2001" i="2"/>
  <c r="J3287" i="2"/>
  <c r="T2003" i="2" l="1"/>
  <c r="R2003" i="2"/>
  <c r="Q2003" i="2"/>
  <c r="U2002" i="2"/>
  <c r="S2002" i="2"/>
  <c r="N2004" i="2"/>
  <c r="O2005" i="2" s="1"/>
  <c r="P2004" i="2"/>
  <c r="L2004" i="2"/>
  <c r="M2004" i="2"/>
  <c r="J3288" i="2"/>
  <c r="Q2004" i="2" l="1"/>
  <c r="S2003" i="2"/>
  <c r="U2003" i="2"/>
  <c r="R2004" i="2"/>
  <c r="T2004" i="2"/>
  <c r="M2005" i="2"/>
  <c r="L2005" i="2"/>
  <c r="P2005" i="2"/>
  <c r="N2005" i="2"/>
  <c r="O2006" i="2" s="1"/>
  <c r="J3289" i="2"/>
  <c r="T2005" i="2" l="1"/>
  <c r="Q2005" i="2"/>
  <c r="R2005" i="2"/>
  <c r="S2004" i="2"/>
  <c r="U2004" i="2"/>
  <c r="N2006" i="2"/>
  <c r="O2007" i="2" s="1"/>
  <c r="L2006" i="2"/>
  <c r="M2006" i="2"/>
  <c r="P2006" i="2"/>
  <c r="J3290" i="2"/>
  <c r="N2007" i="2" l="1"/>
  <c r="O2008" i="2" s="1"/>
  <c r="M2007" i="2"/>
  <c r="L2007" i="2"/>
  <c r="P2007" i="2"/>
  <c r="Q2006" i="2"/>
  <c r="R2006" i="2"/>
  <c r="S2005" i="2"/>
  <c r="T2006" i="2"/>
  <c r="U2005" i="2"/>
  <c r="J3291" i="2"/>
  <c r="U2006" i="2" l="1"/>
  <c r="Q2007" i="2"/>
  <c r="R2007" i="2"/>
  <c r="T2007" i="2"/>
  <c r="S2006" i="2"/>
  <c r="M2008" i="2"/>
  <c r="N2008" i="2"/>
  <c r="O2009" i="2" s="1"/>
  <c r="P2008" i="2"/>
  <c r="L2008" i="2"/>
  <c r="J3292" i="2"/>
  <c r="L2009" i="2" l="1"/>
  <c r="N2009" i="2"/>
  <c r="O2010" i="2" s="1"/>
  <c r="M2009" i="2"/>
  <c r="P2009" i="2"/>
  <c r="U2007" i="2"/>
  <c r="T2008" i="2"/>
  <c r="S2007" i="2"/>
  <c r="R2008" i="2"/>
  <c r="Q2008" i="2"/>
  <c r="J3293" i="2"/>
  <c r="L2010" i="2" l="1"/>
  <c r="P2010" i="2"/>
  <c r="N2010" i="2"/>
  <c r="O2011" i="2" s="1"/>
  <c r="M2010" i="2"/>
  <c r="S2008" i="2"/>
  <c r="Q2009" i="2"/>
  <c r="T2009" i="2"/>
  <c r="R2009" i="2"/>
  <c r="U2008" i="2"/>
  <c r="J3294" i="2"/>
  <c r="L2011" i="2" l="1"/>
  <c r="P2011" i="2"/>
  <c r="N2011" i="2"/>
  <c r="O2012" i="2" s="1"/>
  <c r="M2011" i="2"/>
  <c r="U2009" i="2"/>
  <c r="S2009" i="2"/>
  <c r="R2010" i="2"/>
  <c r="Q2010" i="2"/>
  <c r="T2010" i="2"/>
  <c r="J3295" i="2"/>
  <c r="M2012" i="2" l="1"/>
  <c r="P2012" i="2"/>
  <c r="L2012" i="2"/>
  <c r="N2012" i="2"/>
  <c r="O2013" i="2" s="1"/>
  <c r="U2010" i="2"/>
  <c r="Q2011" i="2"/>
  <c r="R2011" i="2"/>
  <c r="S2010" i="2"/>
  <c r="T2011" i="2"/>
  <c r="J3296" i="2"/>
  <c r="M2013" i="2" l="1"/>
  <c r="L2013" i="2"/>
  <c r="N2013" i="2"/>
  <c r="O2014" i="2" s="1"/>
  <c r="P2013" i="2"/>
  <c r="T2012" i="2"/>
  <c r="S2011" i="2"/>
  <c r="U2011" i="2"/>
  <c r="R2012" i="2"/>
  <c r="Q2012" i="2"/>
  <c r="J3297" i="2"/>
  <c r="P2014" i="2" l="1"/>
  <c r="M2014" i="2"/>
  <c r="N2014" i="2"/>
  <c r="O2015" i="2" s="1"/>
  <c r="L2014" i="2"/>
  <c r="S2012" i="2"/>
  <c r="Q2013" i="2"/>
  <c r="U2012" i="2"/>
  <c r="R2013" i="2"/>
  <c r="T2013" i="2"/>
  <c r="J3298" i="2"/>
  <c r="P2015" i="2" l="1"/>
  <c r="M2015" i="2"/>
  <c r="L2015" i="2"/>
  <c r="N2015" i="2"/>
  <c r="O2016" i="2" s="1"/>
  <c r="S2013" i="2"/>
  <c r="T2014" i="2"/>
  <c r="Q2014" i="2"/>
  <c r="R2014" i="2"/>
  <c r="U2013" i="2"/>
  <c r="J3299" i="2"/>
  <c r="P2016" i="2" l="1"/>
  <c r="N2016" i="2"/>
  <c r="O2017" i="2" s="1"/>
  <c r="L2016" i="2"/>
  <c r="M2016" i="2"/>
  <c r="R2015" i="2"/>
  <c r="T2015" i="2"/>
  <c r="S2014" i="2"/>
  <c r="U2014" i="2"/>
  <c r="Q2015" i="2"/>
  <c r="J3300" i="2"/>
  <c r="P2017" i="2" l="1"/>
  <c r="M2017" i="2"/>
  <c r="N2017" i="2"/>
  <c r="O2018" i="2" s="1"/>
  <c r="L2017" i="2"/>
  <c r="S2015" i="2"/>
  <c r="T2016" i="2"/>
  <c r="U2015" i="2"/>
  <c r="Q2016" i="2"/>
  <c r="R2016" i="2"/>
  <c r="J3301" i="2"/>
  <c r="N2018" i="2" l="1"/>
  <c r="O2019" i="2" s="1"/>
  <c r="P2018" i="2"/>
  <c r="L2018" i="2"/>
  <c r="M2018" i="2"/>
  <c r="T2017" i="2"/>
  <c r="R2017" i="2"/>
  <c r="S2016" i="2"/>
  <c r="Q2017" i="2"/>
  <c r="U2016" i="2"/>
  <c r="J3302" i="2"/>
  <c r="R2018" i="2" l="1"/>
  <c r="S2017" i="2"/>
  <c r="U2017" i="2"/>
  <c r="T2018" i="2"/>
  <c r="Q2018" i="2"/>
  <c r="M2019" i="2"/>
  <c r="L2019" i="2"/>
  <c r="N2019" i="2"/>
  <c r="O2020" i="2" s="1"/>
  <c r="P2019" i="2"/>
  <c r="J3303" i="2"/>
  <c r="L2020" i="2" l="1"/>
  <c r="M2020" i="2"/>
  <c r="N2020" i="2"/>
  <c r="O2021" i="2" s="1"/>
  <c r="P2020" i="2"/>
  <c r="T2019" i="2"/>
  <c r="U2018" i="2"/>
  <c r="R2019" i="2"/>
  <c r="S2018" i="2"/>
  <c r="Q2019" i="2"/>
  <c r="J3304" i="2"/>
  <c r="M2021" i="2" l="1"/>
  <c r="L2021" i="2"/>
  <c r="P2021" i="2"/>
  <c r="N2021" i="2"/>
  <c r="O2022" i="2" s="1"/>
  <c r="U2019" i="2"/>
  <c r="S2019" i="2"/>
  <c r="Q2020" i="2"/>
  <c r="T2020" i="2"/>
  <c r="R2020" i="2"/>
  <c r="J3305" i="2"/>
  <c r="S2020" i="2" l="1"/>
  <c r="Q2021" i="2"/>
  <c r="R2021" i="2"/>
  <c r="T2021" i="2"/>
  <c r="U2020" i="2"/>
  <c r="P2022" i="2"/>
  <c r="N2022" i="2"/>
  <c r="O2023" i="2" s="1"/>
  <c r="L2022" i="2"/>
  <c r="M2022" i="2"/>
  <c r="J3306" i="2"/>
  <c r="U2021" i="2" l="1"/>
  <c r="Q2022" i="2"/>
  <c r="T2022" i="2"/>
  <c r="S2021" i="2"/>
  <c r="R2022" i="2"/>
  <c r="L2023" i="2"/>
  <c r="P2023" i="2"/>
  <c r="M2023" i="2"/>
  <c r="N2023" i="2"/>
  <c r="O2024" i="2" s="1"/>
  <c r="J3307" i="2"/>
  <c r="U2022" i="2" l="1"/>
  <c r="S2022" i="2"/>
  <c r="T2023" i="2"/>
  <c r="Q2023" i="2"/>
  <c r="R2023" i="2"/>
  <c r="L2024" i="2"/>
  <c r="P2024" i="2"/>
  <c r="M2024" i="2"/>
  <c r="N2024" i="2"/>
  <c r="O2025" i="2" s="1"/>
  <c r="J3308" i="2"/>
  <c r="R2024" i="2" l="1"/>
  <c r="U2023" i="2"/>
  <c r="S2023" i="2"/>
  <c r="T2024" i="2"/>
  <c r="Q2024" i="2"/>
  <c r="L2025" i="2"/>
  <c r="N2025" i="2"/>
  <c r="O2026" i="2" s="1"/>
  <c r="M2025" i="2"/>
  <c r="P2025" i="2"/>
  <c r="J3309" i="2"/>
  <c r="N2026" i="2" l="1"/>
  <c r="O2027" i="2" s="1"/>
  <c r="M2026" i="2"/>
  <c r="L2026" i="2"/>
  <c r="P2026" i="2"/>
  <c r="R2025" i="2"/>
  <c r="T2025" i="2"/>
  <c r="Q2025" i="2"/>
  <c r="U2024" i="2"/>
  <c r="S2024" i="2"/>
  <c r="J3310" i="2"/>
  <c r="T2026" i="2" l="1"/>
  <c r="U2025" i="2"/>
  <c r="S2025" i="2"/>
  <c r="R2026" i="2"/>
  <c r="Q2026" i="2"/>
  <c r="M2027" i="2"/>
  <c r="N2027" i="2"/>
  <c r="O2028" i="2" s="1"/>
  <c r="L2027" i="2"/>
  <c r="P2027" i="2"/>
  <c r="J3311" i="2"/>
  <c r="P2028" i="2" l="1"/>
  <c r="L2028" i="2"/>
  <c r="N2028" i="2"/>
  <c r="O2029" i="2" s="1"/>
  <c r="M2028" i="2"/>
  <c r="R2027" i="2"/>
  <c r="U2026" i="2"/>
  <c r="T2027" i="2"/>
  <c r="S2026" i="2"/>
  <c r="Q2027" i="2"/>
  <c r="J3312" i="2"/>
  <c r="P2029" i="2" l="1"/>
  <c r="L2029" i="2"/>
  <c r="N2029" i="2"/>
  <c r="O2030" i="2" s="1"/>
  <c r="M2029" i="2"/>
  <c r="T2028" i="2"/>
  <c r="U2027" i="2"/>
  <c r="Q2028" i="2"/>
  <c r="S2027" i="2"/>
  <c r="R2028" i="2"/>
  <c r="J3313" i="2"/>
  <c r="M2030" i="2" l="1"/>
  <c r="P2030" i="2"/>
  <c r="L2030" i="2"/>
  <c r="N2030" i="2"/>
  <c r="O2031" i="2" s="1"/>
  <c r="R2029" i="2"/>
  <c r="S2028" i="2"/>
  <c r="Q2029" i="2"/>
  <c r="U2028" i="2"/>
  <c r="T2029" i="2"/>
  <c r="J3314" i="2"/>
  <c r="R2030" i="2" l="1"/>
  <c r="U2029" i="2"/>
  <c r="T2030" i="2"/>
  <c r="S2029" i="2"/>
  <c r="Q2030" i="2"/>
  <c r="P2031" i="2"/>
  <c r="M2031" i="2"/>
  <c r="N2031" i="2"/>
  <c r="O2032" i="2" s="1"/>
  <c r="L2031" i="2"/>
  <c r="J3315" i="2"/>
  <c r="U2030" i="2" l="1"/>
  <c r="R2031" i="2"/>
  <c r="S2030" i="2"/>
  <c r="Q2031" i="2"/>
  <c r="T2031" i="2"/>
  <c r="M2032" i="2"/>
  <c r="N2032" i="2"/>
  <c r="O2033" i="2" s="1"/>
  <c r="L2032" i="2"/>
  <c r="P2032" i="2"/>
  <c r="J3316" i="2"/>
  <c r="M2033" i="2" l="1"/>
  <c r="P2033" i="2"/>
  <c r="L2033" i="2"/>
  <c r="N2033" i="2"/>
  <c r="O2034" i="2" s="1"/>
  <c r="S2031" i="2"/>
  <c r="T2032" i="2"/>
  <c r="R2032" i="2"/>
  <c r="Q2032" i="2"/>
  <c r="U2031" i="2"/>
  <c r="J3317" i="2"/>
  <c r="U2032" i="2" l="1"/>
  <c r="Q2033" i="2"/>
  <c r="S2032" i="2"/>
  <c r="R2033" i="2"/>
  <c r="T2033" i="2"/>
  <c r="M2034" i="2"/>
  <c r="P2034" i="2"/>
  <c r="N2034" i="2"/>
  <c r="O2035" i="2" s="1"/>
  <c r="L2034" i="2"/>
  <c r="J3318" i="2"/>
  <c r="T2034" i="2" l="1"/>
  <c r="Q2034" i="2"/>
  <c r="R2034" i="2"/>
  <c r="S2033" i="2"/>
  <c r="U2033" i="2" s="1"/>
  <c r="N2035" i="2"/>
  <c r="O2036" i="2" s="1"/>
  <c r="L2035" i="2"/>
  <c r="P2035" i="2"/>
  <c r="M2035" i="2"/>
  <c r="J3319" i="2"/>
  <c r="Q2035" i="2" l="1"/>
  <c r="R2035" i="2"/>
  <c r="T2035" i="2"/>
  <c r="S2034" i="2"/>
  <c r="U2034" i="2" s="1"/>
  <c r="L2036" i="2"/>
  <c r="P2036" i="2"/>
  <c r="N2036" i="2"/>
  <c r="O2037" i="2" s="1"/>
  <c r="M2036" i="2"/>
  <c r="J3320" i="2"/>
  <c r="U2035" i="2" l="1"/>
  <c r="R2036" i="2"/>
  <c r="T2036" i="2"/>
  <c r="Q2036" i="2"/>
  <c r="S2035" i="2"/>
  <c r="M2037" i="2"/>
  <c r="P2037" i="2"/>
  <c r="N2037" i="2"/>
  <c r="O2038" i="2" s="1"/>
  <c r="L2037" i="2"/>
  <c r="J3321" i="2"/>
  <c r="P2038" i="2" l="1"/>
  <c r="N2038" i="2"/>
  <c r="O2039" i="2" s="1"/>
  <c r="L2038" i="2"/>
  <c r="M2038" i="2"/>
  <c r="U2036" i="2"/>
  <c r="Q2037" i="2"/>
  <c r="S2036" i="2"/>
  <c r="R2037" i="2"/>
  <c r="T2037" i="2"/>
  <c r="J3322" i="2"/>
  <c r="N2039" i="2" l="1"/>
  <c r="O2040" i="2" s="1"/>
  <c r="M2039" i="2"/>
  <c r="L2039" i="2"/>
  <c r="P2039" i="2"/>
  <c r="T2038" i="2"/>
  <c r="U2037" i="2"/>
  <c r="R2038" i="2"/>
  <c r="Q2038" i="2"/>
  <c r="S2037" i="2"/>
  <c r="J3323" i="2"/>
  <c r="S2038" i="2" l="1"/>
  <c r="Q2039" i="2"/>
  <c r="R2039" i="2"/>
  <c r="U2038" i="2"/>
  <c r="T2039" i="2"/>
  <c r="M2040" i="2"/>
  <c r="P2040" i="2"/>
  <c r="L2040" i="2"/>
  <c r="N2040" i="2"/>
  <c r="O2041" i="2" s="1"/>
  <c r="J3324" i="2"/>
  <c r="R2040" i="2" l="1"/>
  <c r="S2039" i="2"/>
  <c r="T2040" i="2"/>
  <c r="U2039" i="2"/>
  <c r="Q2040" i="2"/>
  <c r="N2041" i="2"/>
  <c r="O2042" i="2" s="1"/>
  <c r="M2041" i="2"/>
  <c r="L2041" i="2"/>
  <c r="P2041" i="2"/>
  <c r="J3325" i="2"/>
  <c r="M2042" i="2" l="1"/>
  <c r="N2042" i="2"/>
  <c r="O2043" i="2" s="1"/>
  <c r="L2042" i="2"/>
  <c r="P2042" i="2"/>
  <c r="R2041" i="2"/>
  <c r="U2040" i="2"/>
  <c r="T2041" i="2"/>
  <c r="S2040" i="2"/>
  <c r="Q2041" i="2"/>
  <c r="J3326" i="2"/>
  <c r="L2043" i="2" l="1"/>
  <c r="N2043" i="2"/>
  <c r="O2044" i="2" s="1"/>
  <c r="M2043" i="2"/>
  <c r="P2043" i="2"/>
  <c r="T2042" i="2"/>
  <c r="Q2042" i="2"/>
  <c r="R2042" i="2"/>
  <c r="S2041" i="2"/>
  <c r="U2041" i="2"/>
  <c r="J3327" i="2"/>
  <c r="S2042" i="2" l="1"/>
  <c r="T2043" i="2"/>
  <c r="R2043" i="2"/>
  <c r="Q2043" i="2"/>
  <c r="U2042" i="2"/>
  <c r="M2044" i="2"/>
  <c r="P2044" i="2"/>
  <c r="L2044" i="2"/>
  <c r="N2044" i="2"/>
  <c r="O2045" i="2" s="1"/>
  <c r="J3328" i="2"/>
  <c r="T2044" i="2" l="1"/>
  <c r="R2044" i="2"/>
  <c r="U2043" i="2"/>
  <c r="Q2044" i="2"/>
  <c r="S2043" i="2"/>
  <c r="M2045" i="2"/>
  <c r="P2045" i="2"/>
  <c r="L2045" i="2"/>
  <c r="N2045" i="2"/>
  <c r="O2046" i="2" s="1"/>
  <c r="J3329" i="2"/>
  <c r="Q2045" i="2" l="1"/>
  <c r="T2045" i="2"/>
  <c r="U2044" i="2"/>
  <c r="S2044" i="2"/>
  <c r="R2045" i="2"/>
  <c r="N2046" i="2"/>
  <c r="O2047" i="2" s="1"/>
  <c r="P2046" i="2"/>
  <c r="L2046" i="2"/>
  <c r="M2046" i="2"/>
  <c r="J3330" i="2"/>
  <c r="P2047" i="2" l="1"/>
  <c r="N2047" i="2"/>
  <c r="O2048" i="2" s="1"/>
  <c r="M2047" i="2"/>
  <c r="L2047" i="2"/>
  <c r="U2045" i="2"/>
  <c r="Q2046" i="2"/>
  <c r="S2045" i="2"/>
  <c r="R2046" i="2"/>
  <c r="T2046" i="2"/>
  <c r="J3331" i="2"/>
  <c r="P2048" i="2" l="1"/>
  <c r="L2048" i="2"/>
  <c r="N2048" i="2"/>
  <c r="O2049" i="2" s="1"/>
  <c r="M2048" i="2"/>
  <c r="T2047" i="2"/>
  <c r="S2046" i="2"/>
  <c r="R2047" i="2"/>
  <c r="U2046" i="2"/>
  <c r="Q2047" i="2"/>
  <c r="J3332" i="2"/>
  <c r="M2049" i="2" l="1"/>
  <c r="N2049" i="2"/>
  <c r="O2050" i="2" s="1"/>
  <c r="L2049" i="2"/>
  <c r="P2049" i="2"/>
  <c r="Q2048" i="2"/>
  <c r="R2048" i="2"/>
  <c r="U2047" i="2"/>
  <c r="S2047" i="2"/>
  <c r="T2048" i="2"/>
  <c r="J3333" i="2"/>
  <c r="M2050" i="2" l="1"/>
  <c r="L2050" i="2"/>
  <c r="N2050" i="2"/>
  <c r="O2051" i="2" s="1"/>
  <c r="P2050" i="2"/>
  <c r="U2048" i="2"/>
  <c r="T2049" i="2"/>
  <c r="S2048" i="2"/>
  <c r="Q2049" i="2"/>
  <c r="R2049" i="2"/>
  <c r="J3334" i="2"/>
  <c r="P2051" i="2" l="1"/>
  <c r="M2051" i="2"/>
  <c r="L2051" i="2"/>
  <c r="N2051" i="2"/>
  <c r="O2052" i="2" s="1"/>
  <c r="U2049" i="2"/>
  <c r="R2050" i="2"/>
  <c r="S2049" i="2"/>
  <c r="Q2050" i="2"/>
  <c r="T2050" i="2"/>
  <c r="J3335" i="2"/>
  <c r="P2052" i="2" l="1"/>
  <c r="L2052" i="2"/>
  <c r="N2052" i="2"/>
  <c r="O2053" i="2" s="1"/>
  <c r="M2052" i="2"/>
  <c r="R2051" i="2"/>
  <c r="T2051" i="2"/>
  <c r="Q2051" i="2"/>
  <c r="S2050" i="2"/>
  <c r="U2050" i="2"/>
  <c r="J3336" i="2"/>
  <c r="P2053" i="2" l="1"/>
  <c r="N2053" i="2"/>
  <c r="O2054" i="2" s="1"/>
  <c r="M2053" i="2"/>
  <c r="L2053" i="2"/>
  <c r="S2051" i="2"/>
  <c r="R2052" i="2"/>
  <c r="Q2052" i="2"/>
  <c r="U2051" i="2"/>
  <c r="T2052" i="2"/>
  <c r="J3337" i="2"/>
  <c r="N2054" i="2" l="1"/>
  <c r="O2055" i="2" s="1"/>
  <c r="P2054" i="2"/>
  <c r="M2054" i="2"/>
  <c r="L2054" i="2"/>
  <c r="U2052" i="2"/>
  <c r="S2052" i="2"/>
  <c r="Q2053" i="2"/>
  <c r="T2053" i="2"/>
  <c r="R2053" i="2"/>
  <c r="J3338" i="2"/>
  <c r="R2054" i="2" l="1"/>
  <c r="S2053" i="2"/>
  <c r="U2053" i="2"/>
  <c r="Q2054" i="2"/>
  <c r="T2054" i="2"/>
  <c r="P2055" i="2"/>
  <c r="L2055" i="2"/>
  <c r="M2055" i="2"/>
  <c r="N2055" i="2"/>
  <c r="O2056" i="2" s="1"/>
  <c r="J3339" i="2"/>
  <c r="S2054" i="2" l="1"/>
  <c r="Q2055" i="2"/>
  <c r="T2055" i="2"/>
  <c r="R2055" i="2"/>
  <c r="U2054" i="2"/>
  <c r="M2056" i="2"/>
  <c r="P2056" i="2"/>
  <c r="N2056" i="2"/>
  <c r="O2057" i="2" s="1"/>
  <c r="L2056" i="2"/>
  <c r="J3340" i="2"/>
  <c r="P2057" i="2" l="1"/>
  <c r="L2057" i="2"/>
  <c r="M2057" i="2"/>
  <c r="N2057" i="2"/>
  <c r="O2058" i="2" s="1"/>
  <c r="Q2056" i="2"/>
  <c r="U2055" i="2"/>
  <c r="R2056" i="2"/>
  <c r="T2056" i="2"/>
  <c r="S2055" i="2"/>
  <c r="J3341" i="2"/>
  <c r="L2058" i="2" l="1"/>
  <c r="M2058" i="2"/>
  <c r="N2058" i="2"/>
  <c r="O2059" i="2" s="1"/>
  <c r="P2058" i="2"/>
  <c r="Q2057" i="2"/>
  <c r="S2056" i="2"/>
  <c r="R2057" i="2"/>
  <c r="U2056" i="2"/>
  <c r="T2057" i="2"/>
  <c r="J3342" i="2"/>
  <c r="N2059" i="2" l="1"/>
  <c r="O2060" i="2" s="1"/>
  <c r="M2059" i="2"/>
  <c r="L2059" i="2"/>
  <c r="P2059" i="2"/>
  <c r="Q2058" i="2"/>
  <c r="T2058" i="2"/>
  <c r="S2057" i="2"/>
  <c r="U2057" i="2"/>
  <c r="R2058" i="2"/>
  <c r="J3343" i="2"/>
  <c r="S2058" i="2" l="1"/>
  <c r="Q2059" i="2"/>
  <c r="T2059" i="2"/>
  <c r="U2058" i="2"/>
  <c r="R2059" i="2"/>
  <c r="L2060" i="2"/>
  <c r="N2060" i="2"/>
  <c r="O2061" i="2" s="1"/>
  <c r="P2060" i="2"/>
  <c r="M2060" i="2"/>
  <c r="J3344" i="2"/>
  <c r="T2060" i="2" l="1"/>
  <c r="Q2060" i="2"/>
  <c r="U2059" i="2"/>
  <c r="R2060" i="2"/>
  <c r="S2059" i="2"/>
  <c r="M2061" i="2"/>
  <c r="P2061" i="2"/>
  <c r="L2061" i="2"/>
  <c r="N2061" i="2"/>
  <c r="O2062" i="2" s="1"/>
  <c r="J3345" i="2"/>
  <c r="U2060" i="2" l="1"/>
  <c r="Q2061" i="2"/>
  <c r="S2060" i="2"/>
  <c r="T2061" i="2"/>
  <c r="R2061" i="2"/>
  <c r="L2062" i="2"/>
  <c r="P2062" i="2"/>
  <c r="M2062" i="2"/>
  <c r="N2062" i="2"/>
  <c r="O2063" i="2" s="1"/>
  <c r="J3346" i="2"/>
  <c r="R2062" i="2" l="1"/>
  <c r="U2061" i="2"/>
  <c r="S2061" i="2"/>
  <c r="T2062" i="2"/>
  <c r="Q2062" i="2"/>
  <c r="M2063" i="2"/>
  <c r="N2063" i="2"/>
  <c r="O2064" i="2" s="1"/>
  <c r="P2063" i="2"/>
  <c r="L2063" i="2"/>
  <c r="J3347" i="2"/>
  <c r="R2063" i="2" l="1"/>
  <c r="U2062" i="2"/>
  <c r="Q2063" i="2"/>
  <c r="T2063" i="2"/>
  <c r="S2062" i="2"/>
  <c r="N2064" i="2"/>
  <c r="O2065" i="2" s="1"/>
  <c r="M2064" i="2"/>
  <c r="P2064" i="2"/>
  <c r="L2064" i="2"/>
  <c r="J3348" i="2"/>
  <c r="Q2064" i="2" l="1"/>
  <c r="T2064" i="2"/>
  <c r="S2063" i="2"/>
  <c r="U2063" i="2"/>
  <c r="R2064" i="2"/>
  <c r="N2065" i="2"/>
  <c r="O2066" i="2" s="1"/>
  <c r="P2065" i="2"/>
  <c r="M2065" i="2"/>
  <c r="L2065" i="2"/>
  <c r="J3349" i="2"/>
  <c r="N2066" i="2" l="1"/>
  <c r="O2067" i="2" s="1"/>
  <c r="M2066" i="2"/>
  <c r="L2066" i="2"/>
  <c r="P2066" i="2"/>
  <c r="S2064" i="2"/>
  <c r="R2065" i="2"/>
  <c r="T2065" i="2"/>
  <c r="Q2065" i="2"/>
  <c r="U2064" i="2"/>
  <c r="J3350" i="2"/>
  <c r="R2066" i="2" l="1"/>
  <c r="Q2066" i="2"/>
  <c r="S2065" i="2"/>
  <c r="U2065" i="2"/>
  <c r="T2066" i="2"/>
  <c r="P2067" i="2"/>
  <c r="L2067" i="2"/>
  <c r="M2067" i="2"/>
  <c r="N2067" i="2"/>
  <c r="O2068" i="2" s="1"/>
  <c r="J3351" i="2"/>
  <c r="U2066" i="2" l="1"/>
  <c r="R2067" i="2"/>
  <c r="Q2067" i="2"/>
  <c r="S2066" i="2"/>
  <c r="T2067" i="2"/>
  <c r="L2068" i="2"/>
  <c r="N2068" i="2"/>
  <c r="O2069" i="2" s="1"/>
  <c r="M2068" i="2"/>
  <c r="P2068" i="2"/>
  <c r="J3352" i="2"/>
  <c r="L2069" i="2" l="1"/>
  <c r="N2069" i="2"/>
  <c r="O2070" i="2" s="1"/>
  <c r="M2069" i="2"/>
  <c r="P2069" i="2"/>
  <c r="T2068" i="2"/>
  <c r="S2067" i="2"/>
  <c r="R2068" i="2"/>
  <c r="U2067" i="2"/>
  <c r="Q2068" i="2"/>
  <c r="J3353" i="2"/>
  <c r="Q2069" i="2" l="1"/>
  <c r="S2068" i="2"/>
  <c r="R2069" i="2"/>
  <c r="U2068" i="2"/>
  <c r="T2069" i="2"/>
  <c r="N2070" i="2"/>
  <c r="O2071" i="2" s="1"/>
  <c r="M2070" i="2"/>
  <c r="L2070" i="2"/>
  <c r="P2070" i="2"/>
  <c r="J3354" i="2"/>
  <c r="M2071" i="2" l="1"/>
  <c r="P2071" i="2"/>
  <c r="N2071" i="2"/>
  <c r="O2072" i="2" s="1"/>
  <c r="L2071" i="2"/>
  <c r="Q2070" i="2"/>
  <c r="R2070" i="2"/>
  <c r="S2069" i="2"/>
  <c r="U2069" i="2"/>
  <c r="T2070" i="2"/>
  <c r="J3355" i="2"/>
  <c r="N2072" i="2" l="1"/>
  <c r="O2073" i="2" s="1"/>
  <c r="M2072" i="2"/>
  <c r="L2072" i="2"/>
  <c r="P2072" i="2"/>
  <c r="U2070" i="2"/>
  <c r="S2070" i="2"/>
  <c r="T2071" i="2"/>
  <c r="R2071" i="2"/>
  <c r="Q2071" i="2"/>
  <c r="J3356" i="2"/>
  <c r="R2072" i="2" l="1"/>
  <c r="U2071" i="2"/>
  <c r="S2071" i="2"/>
  <c r="Q2072" i="2"/>
  <c r="T2072" i="2"/>
  <c r="P2073" i="2"/>
  <c r="N2073" i="2"/>
  <c r="O2074" i="2" s="1"/>
  <c r="M2073" i="2"/>
  <c r="L2073" i="2"/>
  <c r="J3357" i="2"/>
  <c r="R2073" i="2" l="1"/>
  <c r="T2073" i="2"/>
  <c r="S2072" i="2"/>
  <c r="U2072" i="2"/>
  <c r="Q2073" i="2"/>
  <c r="L2074" i="2"/>
  <c r="M2074" i="2"/>
  <c r="N2074" i="2"/>
  <c r="O2075" i="2" s="1"/>
  <c r="P2074" i="2"/>
  <c r="J3358" i="2"/>
  <c r="M2075" i="2" l="1"/>
  <c r="N2075" i="2"/>
  <c r="O2076" i="2" s="1"/>
  <c r="L2075" i="2"/>
  <c r="P2075" i="2"/>
  <c r="R2074" i="2"/>
  <c r="Q2074" i="2"/>
  <c r="S2073" i="2"/>
  <c r="T2074" i="2"/>
  <c r="U2073" i="2"/>
  <c r="J3359" i="2"/>
  <c r="T2075" i="2" l="1"/>
  <c r="Q2075" i="2"/>
  <c r="U2074" i="2"/>
  <c r="S2074" i="2"/>
  <c r="R2075" i="2"/>
  <c r="M2076" i="2"/>
  <c r="L2076" i="2"/>
  <c r="N2076" i="2"/>
  <c r="O2077" i="2" s="1"/>
  <c r="P2076" i="2"/>
  <c r="J3360" i="2"/>
  <c r="M2077" i="2" l="1"/>
  <c r="L2077" i="2"/>
  <c r="P2077" i="2"/>
  <c r="N2077" i="2"/>
  <c r="O2078" i="2" s="1"/>
  <c r="Q2076" i="2"/>
  <c r="S2075" i="2"/>
  <c r="T2076" i="2"/>
  <c r="R2076" i="2"/>
  <c r="U2075" i="2"/>
  <c r="J3361" i="2"/>
  <c r="P2078" i="2" l="1"/>
  <c r="N2078" i="2"/>
  <c r="O2079" i="2" s="1"/>
  <c r="M2078" i="2"/>
  <c r="L2078" i="2"/>
  <c r="S2076" i="2"/>
  <c r="T2077" i="2"/>
  <c r="R2077" i="2"/>
  <c r="Q2077" i="2"/>
  <c r="U2076" i="2"/>
  <c r="J3362" i="2"/>
  <c r="M2079" i="2" l="1"/>
  <c r="P2079" i="2"/>
  <c r="L2079" i="2"/>
  <c r="N2079" i="2"/>
  <c r="O2080" i="2" s="1"/>
  <c r="S2077" i="2"/>
  <c r="R2078" i="2"/>
  <c r="Q2078" i="2"/>
  <c r="U2077" i="2"/>
  <c r="T2078" i="2"/>
  <c r="J3363" i="2"/>
  <c r="L2080" i="2" l="1"/>
  <c r="N2080" i="2"/>
  <c r="O2081" i="2" s="1"/>
  <c r="P2080" i="2"/>
  <c r="M2080" i="2"/>
  <c r="T2079" i="2"/>
  <c r="S2078" i="2"/>
  <c r="Q2079" i="2"/>
  <c r="R2079" i="2"/>
  <c r="U2078" i="2"/>
  <c r="J3364" i="2"/>
  <c r="Q2080" i="2" l="1"/>
  <c r="S2079" i="2"/>
  <c r="T2080" i="2"/>
  <c r="U2079" i="2"/>
  <c r="R2080" i="2"/>
  <c r="M2081" i="2"/>
  <c r="P2081" i="2"/>
  <c r="N2081" i="2"/>
  <c r="O2082" i="2" s="1"/>
  <c r="L2081" i="2"/>
  <c r="J3365" i="2"/>
  <c r="Q2081" i="2" l="1"/>
  <c r="T2081" i="2"/>
  <c r="R2081" i="2"/>
  <c r="S2080" i="2"/>
  <c r="U2080" i="2"/>
  <c r="L2082" i="2"/>
  <c r="M2082" i="2"/>
  <c r="P2082" i="2"/>
  <c r="N2082" i="2"/>
  <c r="O2083" i="2" s="1"/>
  <c r="J3366" i="2"/>
  <c r="T2082" i="2" l="1"/>
  <c r="U2081" i="2"/>
  <c r="Q2082" i="2"/>
  <c r="R2082" i="2"/>
  <c r="S2081" i="2"/>
  <c r="N2083" i="2"/>
  <c r="O2084" i="2" s="1"/>
  <c r="L2083" i="2"/>
  <c r="P2083" i="2"/>
  <c r="M2083" i="2"/>
  <c r="J3367" i="2"/>
  <c r="M2084" i="2" l="1"/>
  <c r="L2084" i="2"/>
  <c r="N2084" i="2"/>
  <c r="O2085" i="2" s="1"/>
  <c r="P2084" i="2"/>
  <c r="S2082" i="2"/>
  <c r="T2083" i="2"/>
  <c r="U2082" i="2"/>
  <c r="R2083" i="2"/>
  <c r="Q2083" i="2"/>
  <c r="J3368" i="2"/>
  <c r="T2084" i="2" l="1"/>
  <c r="S2083" i="2"/>
  <c r="U2083" i="2"/>
  <c r="Q2084" i="2"/>
  <c r="R2084" i="2"/>
  <c r="P2085" i="2"/>
  <c r="L2085" i="2"/>
  <c r="N2085" i="2"/>
  <c r="O2086" i="2" s="1"/>
  <c r="M2085" i="2"/>
  <c r="J3369" i="2"/>
  <c r="P2086" i="2" l="1"/>
  <c r="L2086" i="2"/>
  <c r="M2086" i="2"/>
  <c r="N2086" i="2"/>
  <c r="O2087" i="2" s="1"/>
  <c r="S2084" i="2"/>
  <c r="Q2085" i="2"/>
  <c r="R2085" i="2"/>
  <c r="T2085" i="2"/>
  <c r="U2084" i="2"/>
  <c r="J3370" i="2"/>
  <c r="P2087" i="2" l="1"/>
  <c r="M2087" i="2"/>
  <c r="N2087" i="2"/>
  <c r="O2088" i="2" s="1"/>
  <c r="L2087" i="2"/>
  <c r="Q2086" i="2"/>
  <c r="S2085" i="2"/>
  <c r="T2086" i="2"/>
  <c r="R2086" i="2"/>
  <c r="U2085" i="2"/>
  <c r="J3371" i="2"/>
  <c r="L2088" i="2" l="1"/>
  <c r="M2088" i="2"/>
  <c r="P2088" i="2"/>
  <c r="N2088" i="2"/>
  <c r="O2089" i="2" s="1"/>
  <c r="U2086" i="2"/>
  <c r="Q2087" i="2"/>
  <c r="S2086" i="2"/>
  <c r="T2087" i="2"/>
  <c r="R2087" i="2"/>
  <c r="J3372" i="2"/>
  <c r="R2088" i="2" l="1"/>
  <c r="T2088" i="2"/>
  <c r="S2087" i="2"/>
  <c r="Q2088" i="2"/>
  <c r="U2087" i="2"/>
  <c r="M2089" i="2"/>
  <c r="N2089" i="2"/>
  <c r="O2090" i="2" s="1"/>
  <c r="P2089" i="2"/>
  <c r="L2089" i="2"/>
  <c r="J3373" i="2"/>
  <c r="T2089" i="2" l="1"/>
  <c r="Q2089" i="2"/>
  <c r="U2088" i="2"/>
  <c r="R2089" i="2"/>
  <c r="S2088" i="2"/>
  <c r="L2090" i="2"/>
  <c r="P2090" i="2"/>
  <c r="M2090" i="2"/>
  <c r="N2090" i="2"/>
  <c r="O2091" i="2" s="1"/>
  <c r="J3374" i="2"/>
  <c r="T2090" i="2" l="1"/>
  <c r="U2089" i="2"/>
  <c r="Q2090" i="2"/>
  <c r="S2089" i="2"/>
  <c r="R2090" i="2"/>
  <c r="M2091" i="2"/>
  <c r="L2091" i="2"/>
  <c r="N2091" i="2"/>
  <c r="O2092" i="2" s="1"/>
  <c r="P2091" i="2"/>
  <c r="J3375" i="2"/>
  <c r="N2092" i="2" l="1"/>
  <c r="O2093" i="2" s="1"/>
  <c r="P2092" i="2"/>
  <c r="L2092" i="2"/>
  <c r="M2092" i="2"/>
  <c r="S2090" i="2"/>
  <c r="Q2091" i="2"/>
  <c r="R2091" i="2"/>
  <c r="T2091" i="2"/>
  <c r="U2090" i="2"/>
  <c r="J3376" i="2"/>
  <c r="U2091" i="2" l="1"/>
  <c r="Q2092" i="2"/>
  <c r="S2091" i="2"/>
  <c r="T2092" i="2"/>
  <c r="R2092" i="2"/>
  <c r="N2093" i="2"/>
  <c r="O2094" i="2" s="1"/>
  <c r="M2093" i="2"/>
  <c r="P2093" i="2"/>
  <c r="L2093" i="2"/>
  <c r="J3377" i="2"/>
  <c r="P2094" i="2" l="1"/>
  <c r="L2094" i="2"/>
  <c r="M2094" i="2"/>
  <c r="N2094" i="2"/>
  <c r="O2095" i="2" s="1"/>
  <c r="Q2093" i="2"/>
  <c r="S2092" i="2"/>
  <c r="R2093" i="2"/>
  <c r="T2093" i="2"/>
  <c r="U2092" i="2"/>
  <c r="J3378" i="2"/>
  <c r="L2095" i="2" l="1"/>
  <c r="P2095" i="2"/>
  <c r="N2095" i="2"/>
  <c r="O2096" i="2" s="1"/>
  <c r="M2095" i="2"/>
  <c r="S2093" i="2"/>
  <c r="R2094" i="2"/>
  <c r="U2093" i="2"/>
  <c r="T2094" i="2"/>
  <c r="Q2094" i="2"/>
  <c r="J3379" i="2"/>
  <c r="N2096" i="2" l="1"/>
  <c r="O2097" i="2" s="1"/>
  <c r="P2096" i="2"/>
  <c r="M2096" i="2"/>
  <c r="L2096" i="2"/>
  <c r="T2095" i="2"/>
  <c r="Q2095" i="2"/>
  <c r="R2095" i="2"/>
  <c r="U2094" i="2"/>
  <c r="S2094" i="2"/>
  <c r="J3380" i="2"/>
  <c r="U2095" i="2" l="1"/>
  <c r="S2095" i="2"/>
  <c r="R2096" i="2"/>
  <c r="T2096" i="2"/>
  <c r="Q2096" i="2"/>
  <c r="P2097" i="2"/>
  <c r="N2097" i="2"/>
  <c r="O2098" i="2" s="1"/>
  <c r="L2097" i="2"/>
  <c r="M2097" i="2"/>
  <c r="J3381" i="2"/>
  <c r="Q2097" i="2" l="1"/>
  <c r="U2096" i="2"/>
  <c r="T2097" i="2"/>
  <c r="R2097" i="2"/>
  <c r="S2096" i="2"/>
  <c r="L2098" i="2"/>
  <c r="N2098" i="2"/>
  <c r="O2099" i="2" s="1"/>
  <c r="M2098" i="2"/>
  <c r="P2098" i="2"/>
  <c r="J3382" i="2"/>
  <c r="N2099" i="2" l="1"/>
  <c r="O2100" i="2" s="1"/>
  <c r="L2099" i="2"/>
  <c r="M2099" i="2"/>
  <c r="P2099" i="2"/>
  <c r="U2097" i="2"/>
  <c r="R2098" i="2"/>
  <c r="Q2098" i="2"/>
  <c r="T2098" i="2"/>
  <c r="S2097" i="2"/>
  <c r="J3383" i="2"/>
  <c r="S2098" i="2" l="1"/>
  <c r="U2098" i="2"/>
  <c r="R2099" i="2"/>
  <c r="T2099" i="2"/>
  <c r="Q2099" i="2"/>
  <c r="P2100" i="2"/>
  <c r="M2100" i="2"/>
  <c r="N2100" i="2"/>
  <c r="O2101" i="2" s="1"/>
  <c r="L2100" i="2"/>
  <c r="J3384" i="2"/>
  <c r="P2101" i="2" l="1"/>
  <c r="L2101" i="2"/>
  <c r="N2101" i="2"/>
  <c r="O2102" i="2" s="1"/>
  <c r="M2101" i="2"/>
  <c r="T2100" i="2"/>
  <c r="S2099" i="2"/>
  <c r="R2100" i="2"/>
  <c r="Q2100" i="2"/>
  <c r="U2099" i="2"/>
  <c r="J3385" i="2"/>
  <c r="L2102" i="2" l="1"/>
  <c r="M2102" i="2"/>
  <c r="N2102" i="2"/>
  <c r="O2103" i="2" s="1"/>
  <c r="P2102" i="2"/>
  <c r="S2100" i="2"/>
  <c r="U2100" i="2"/>
  <c r="R2101" i="2"/>
  <c r="Q2101" i="2"/>
  <c r="T2101" i="2"/>
  <c r="J3386" i="2"/>
  <c r="P2103" i="2" l="1"/>
  <c r="M2103" i="2"/>
  <c r="N2103" i="2"/>
  <c r="O2104" i="2" s="1"/>
  <c r="L2103" i="2"/>
  <c r="T2102" i="2"/>
  <c r="Q2102" i="2"/>
  <c r="U2101" i="2"/>
  <c r="S2101" i="2"/>
  <c r="R2102" i="2"/>
  <c r="J3387" i="2"/>
  <c r="L2104" i="2" l="1"/>
  <c r="M2104" i="2"/>
  <c r="N2104" i="2"/>
  <c r="O2105" i="2" s="1"/>
  <c r="P2104" i="2"/>
  <c r="R2103" i="2"/>
  <c r="S2102" i="2"/>
  <c r="Q2103" i="2"/>
  <c r="U2102" i="2"/>
  <c r="T2103" i="2"/>
  <c r="J3388" i="2"/>
  <c r="N2105" i="2" l="1"/>
  <c r="O2106" i="2" s="1"/>
  <c r="P2105" i="2"/>
  <c r="L2105" i="2"/>
  <c r="M2105" i="2"/>
  <c r="R2104" i="2"/>
  <c r="T2104" i="2"/>
  <c r="U2103" i="2"/>
  <c r="Q2104" i="2"/>
  <c r="S2103" i="2"/>
  <c r="J3389" i="2"/>
  <c r="U2104" i="2" l="1"/>
  <c r="S2104" i="2"/>
  <c r="Q2105" i="2"/>
  <c r="T2105" i="2"/>
  <c r="R2105" i="2"/>
  <c r="N2106" i="2"/>
  <c r="O2107" i="2" s="1"/>
  <c r="L2106" i="2"/>
  <c r="P2106" i="2"/>
  <c r="M2106" i="2"/>
  <c r="J3390" i="2"/>
  <c r="P2107" i="2" l="1"/>
  <c r="L2107" i="2"/>
  <c r="N2107" i="2"/>
  <c r="O2108" i="2" s="1"/>
  <c r="M2107" i="2"/>
  <c r="S2105" i="2"/>
  <c r="T2106" i="2"/>
  <c r="R2106" i="2"/>
  <c r="Q2106" i="2"/>
  <c r="U2105" i="2"/>
  <c r="J3391" i="2"/>
  <c r="L2108" i="2" l="1"/>
  <c r="P2108" i="2"/>
  <c r="M2108" i="2"/>
  <c r="N2108" i="2"/>
  <c r="O2109" i="2" s="1"/>
  <c r="T2107" i="2"/>
  <c r="U2106" i="2"/>
  <c r="S2106" i="2"/>
  <c r="Q2107" i="2"/>
  <c r="R2107" i="2"/>
  <c r="J3392" i="2"/>
  <c r="L2109" i="2" l="1"/>
  <c r="M2109" i="2"/>
  <c r="P2109" i="2"/>
  <c r="N2109" i="2"/>
  <c r="O2110" i="2" s="1"/>
  <c r="S2107" i="2"/>
  <c r="U2107" i="2"/>
  <c r="T2108" i="2"/>
  <c r="Q2108" i="2"/>
  <c r="R2108" i="2"/>
  <c r="J3393" i="2"/>
  <c r="R2109" i="2" l="1"/>
  <c r="S2108" i="2"/>
  <c r="Q2109" i="2"/>
  <c r="U2108" i="2"/>
  <c r="T2109" i="2"/>
  <c r="P2110" i="2"/>
  <c r="N2110" i="2"/>
  <c r="O2111" i="2" s="1"/>
  <c r="L2110" i="2"/>
  <c r="M2110" i="2"/>
  <c r="J3394" i="2"/>
  <c r="S2109" i="2" l="1"/>
  <c r="U2109" i="2"/>
  <c r="Q2110" i="2"/>
  <c r="R2110" i="2"/>
  <c r="T2110" i="2"/>
  <c r="L2111" i="2"/>
  <c r="P2111" i="2"/>
  <c r="N2111" i="2"/>
  <c r="O2112" i="2" s="1"/>
  <c r="M2111" i="2"/>
  <c r="J3395" i="2"/>
  <c r="R2111" i="2" l="1"/>
  <c r="Q2111" i="2"/>
  <c r="U2110" i="2"/>
  <c r="T2111" i="2"/>
  <c r="S2110" i="2"/>
  <c r="N2112" i="2"/>
  <c r="O2113" i="2" s="1"/>
  <c r="L2112" i="2"/>
  <c r="M2112" i="2"/>
  <c r="P2112" i="2"/>
  <c r="J3396" i="2"/>
  <c r="N2113" i="2" l="1"/>
  <c r="O2114" i="2" s="1"/>
  <c r="P2113" i="2"/>
  <c r="L2113" i="2"/>
  <c r="M2113" i="2"/>
  <c r="R2112" i="2"/>
  <c r="Q2112" i="2"/>
  <c r="T2112" i="2"/>
  <c r="S2111" i="2"/>
  <c r="U2111" i="2" s="1"/>
  <c r="J3397" i="2"/>
  <c r="U2112" i="2" l="1"/>
  <c r="S2112" i="2"/>
  <c r="T2113" i="2"/>
  <c r="R2113" i="2"/>
  <c r="Q2113" i="2"/>
  <c r="N2114" i="2"/>
  <c r="O2115" i="2" s="1"/>
  <c r="L2114" i="2"/>
  <c r="P2114" i="2"/>
  <c r="M2114" i="2"/>
  <c r="J3398" i="2"/>
  <c r="N2115" i="2" l="1"/>
  <c r="O2116" i="2" s="1"/>
  <c r="P2115" i="2"/>
  <c r="M2115" i="2"/>
  <c r="L2115" i="2"/>
  <c r="R2114" i="2"/>
  <c r="S2113" i="2"/>
  <c r="U2113" i="2"/>
  <c r="Q2114" i="2"/>
  <c r="T2114" i="2"/>
  <c r="J3399" i="2"/>
  <c r="R2115" i="2" l="1"/>
  <c r="S2114" i="2"/>
  <c r="T2115" i="2"/>
  <c r="Q2115" i="2"/>
  <c r="U2114" i="2"/>
  <c r="M2116" i="2"/>
  <c r="P2116" i="2"/>
  <c r="N2116" i="2"/>
  <c r="O2117" i="2" s="1"/>
  <c r="L2116" i="2"/>
  <c r="J3400" i="2"/>
  <c r="M2117" i="2" l="1"/>
  <c r="N2117" i="2"/>
  <c r="O2118" i="2" s="1"/>
  <c r="L2117" i="2"/>
  <c r="P2117" i="2"/>
  <c r="S2115" i="2"/>
  <c r="U2115" i="2" s="1"/>
  <c r="T2116" i="2"/>
  <c r="Q2116" i="2"/>
  <c r="R2116" i="2"/>
  <c r="J3401" i="2"/>
  <c r="L2118" i="2" l="1"/>
  <c r="N2118" i="2"/>
  <c r="O2119" i="2" s="1"/>
  <c r="M2118" i="2"/>
  <c r="P2118" i="2"/>
  <c r="Q2117" i="2"/>
  <c r="S2116" i="2"/>
  <c r="U2116" i="2"/>
  <c r="R2117" i="2"/>
  <c r="T2117" i="2"/>
  <c r="J3402" i="2"/>
  <c r="M2119" i="2" l="1"/>
  <c r="N2119" i="2"/>
  <c r="O2120" i="2" s="1"/>
  <c r="L2119" i="2"/>
  <c r="P2119" i="2"/>
  <c r="R2118" i="2"/>
  <c r="T2118" i="2"/>
  <c r="U2117" i="2"/>
  <c r="S2117" i="2"/>
  <c r="Q2118" i="2"/>
  <c r="J3403" i="2"/>
  <c r="M2120" i="2" l="1"/>
  <c r="N2120" i="2"/>
  <c r="O2121" i="2" s="1"/>
  <c r="P2120" i="2"/>
  <c r="L2120" i="2"/>
  <c r="R2119" i="2"/>
  <c r="T2119" i="2"/>
  <c r="S2118" i="2"/>
  <c r="U2118" i="2"/>
  <c r="Q2119" i="2"/>
  <c r="J3404" i="2"/>
  <c r="U2119" i="2" l="1"/>
  <c r="S2119" i="2"/>
  <c r="T2120" i="2"/>
  <c r="R2120" i="2"/>
  <c r="Q2120" i="2"/>
  <c r="M2121" i="2"/>
  <c r="L2121" i="2"/>
  <c r="P2121" i="2"/>
  <c r="N2121" i="2"/>
  <c r="O2122" i="2" s="1"/>
  <c r="J3405" i="2"/>
  <c r="Q2121" i="2" l="1"/>
  <c r="R2121" i="2"/>
  <c r="U2120" i="2"/>
  <c r="S2120" i="2"/>
  <c r="T2121" i="2"/>
  <c r="M2122" i="2"/>
  <c r="N2122" i="2"/>
  <c r="O2123" i="2" s="1"/>
  <c r="P2122" i="2"/>
  <c r="L2122" i="2"/>
  <c r="J3406" i="2"/>
  <c r="N2123" i="2" l="1"/>
  <c r="O2124" i="2" s="1"/>
  <c r="M2123" i="2"/>
  <c r="P2123" i="2"/>
  <c r="L2123" i="2"/>
  <c r="R2122" i="2"/>
  <c r="U2121" i="2"/>
  <c r="Q2122" i="2"/>
  <c r="T2122" i="2"/>
  <c r="S2121" i="2"/>
  <c r="J3407" i="2"/>
  <c r="Q2123" i="2" l="1"/>
  <c r="U2122" i="2"/>
  <c r="R2123" i="2"/>
  <c r="S2122" i="2"/>
  <c r="T2123" i="2"/>
  <c r="L2124" i="2"/>
  <c r="N2124" i="2"/>
  <c r="O2125" i="2" s="1"/>
  <c r="M2124" i="2"/>
  <c r="P2124" i="2"/>
  <c r="J3408" i="2"/>
  <c r="L2125" i="2" l="1"/>
  <c r="P2125" i="2"/>
  <c r="N2125" i="2"/>
  <c r="O2126" i="2" s="1"/>
  <c r="M2125" i="2"/>
  <c r="R2124" i="2"/>
  <c r="S2123" i="2"/>
  <c r="U2123" i="2"/>
  <c r="T2124" i="2"/>
  <c r="Q2124" i="2"/>
  <c r="J3409" i="2"/>
  <c r="P2126" i="2" l="1"/>
  <c r="N2126" i="2"/>
  <c r="O2127" i="2" s="1"/>
  <c r="L2126" i="2"/>
  <c r="M2126" i="2"/>
  <c r="S2124" i="2"/>
  <c r="R2125" i="2"/>
  <c r="U2124" i="2"/>
  <c r="T2125" i="2"/>
  <c r="Q2125" i="2"/>
  <c r="J3410" i="2"/>
  <c r="P2127" i="2" l="1"/>
  <c r="M2127" i="2"/>
  <c r="N2127" i="2"/>
  <c r="O2128" i="2" s="1"/>
  <c r="L2127" i="2"/>
  <c r="Q2126" i="2"/>
  <c r="S2125" i="2"/>
  <c r="T2126" i="2"/>
  <c r="U2125" i="2"/>
  <c r="R2126" i="2"/>
  <c r="J3411" i="2"/>
  <c r="P2128" i="2" l="1"/>
  <c r="M2128" i="2"/>
  <c r="L2128" i="2"/>
  <c r="N2128" i="2"/>
  <c r="O2129" i="2" s="1"/>
  <c r="T2127" i="2"/>
  <c r="U2126" i="2"/>
  <c r="Q2127" i="2"/>
  <c r="S2126" i="2"/>
  <c r="R2127" i="2"/>
  <c r="J3412" i="2"/>
  <c r="N2129" i="2" l="1"/>
  <c r="O2130" i="2" s="1"/>
  <c r="M2129" i="2"/>
  <c r="L2129" i="2"/>
  <c r="P2129" i="2"/>
  <c r="U2127" i="2"/>
  <c r="T2128" i="2"/>
  <c r="Q2128" i="2"/>
  <c r="R2128" i="2"/>
  <c r="S2127" i="2"/>
  <c r="J3413" i="2"/>
  <c r="T2129" i="2" l="1"/>
  <c r="U2128" i="2"/>
  <c r="Q2129" i="2"/>
  <c r="S2128" i="2"/>
  <c r="R2129" i="2"/>
  <c r="P2130" i="2"/>
  <c r="M2130" i="2"/>
  <c r="N2130" i="2"/>
  <c r="O2131" i="2" s="1"/>
  <c r="L2130" i="2"/>
  <c r="J3414" i="2"/>
  <c r="M2131" i="2" l="1"/>
  <c r="P2131" i="2"/>
  <c r="L2131" i="2"/>
  <c r="N2131" i="2"/>
  <c r="O2132" i="2" s="1"/>
  <c r="Q2130" i="2"/>
  <c r="S2129" i="2"/>
  <c r="R2130" i="2"/>
  <c r="T2130" i="2"/>
  <c r="U2129" i="2"/>
  <c r="J3415" i="2"/>
  <c r="U2130" i="2" l="1"/>
  <c r="Q2131" i="2"/>
  <c r="R2131" i="2"/>
  <c r="T2131" i="2"/>
  <c r="S2130" i="2"/>
  <c r="L2132" i="2"/>
  <c r="N2132" i="2"/>
  <c r="O2133" i="2" s="1"/>
  <c r="P2132" i="2"/>
  <c r="M2132" i="2"/>
  <c r="J3416" i="2"/>
  <c r="L2133" i="2" l="1"/>
  <c r="P2133" i="2"/>
  <c r="M2133" i="2"/>
  <c r="N2133" i="2"/>
  <c r="O2134" i="2" s="1"/>
  <c r="T2132" i="2"/>
  <c r="Q2132" i="2"/>
  <c r="U2131" i="2"/>
  <c r="S2131" i="2"/>
  <c r="R2132" i="2"/>
  <c r="J3417" i="2"/>
  <c r="N2134" i="2" l="1"/>
  <c r="O2135" i="2" s="1"/>
  <c r="M2134" i="2"/>
  <c r="L2134" i="2"/>
  <c r="P2134" i="2"/>
  <c r="Q2133" i="2"/>
  <c r="T2133" i="2"/>
  <c r="R2133" i="2"/>
  <c r="S2132" i="2"/>
  <c r="U2132" i="2"/>
  <c r="J3418" i="2"/>
  <c r="T2134" i="2" l="1"/>
  <c r="U2133" i="2"/>
  <c r="R2134" i="2"/>
  <c r="Q2134" i="2"/>
  <c r="S2133" i="2"/>
  <c r="L2135" i="2"/>
  <c r="N2135" i="2"/>
  <c r="O2136" i="2" s="1"/>
  <c r="P2135" i="2"/>
  <c r="M2135" i="2"/>
  <c r="J3419" i="2"/>
  <c r="M2136" i="2" l="1"/>
  <c r="P2136" i="2"/>
  <c r="N2136" i="2"/>
  <c r="O2137" i="2" s="1"/>
  <c r="L2136" i="2"/>
  <c r="U2134" i="2"/>
  <c r="T2135" i="2"/>
  <c r="Q2135" i="2"/>
  <c r="S2134" i="2"/>
  <c r="R2135" i="2"/>
  <c r="J3420" i="2"/>
  <c r="N2137" i="2" l="1"/>
  <c r="O2138" i="2" s="1"/>
  <c r="M2137" i="2"/>
  <c r="L2137" i="2"/>
  <c r="P2137" i="2"/>
  <c r="T2136" i="2"/>
  <c r="S2135" i="2"/>
  <c r="R2136" i="2"/>
  <c r="U2135" i="2"/>
  <c r="Q2136" i="2"/>
  <c r="J3421" i="2"/>
  <c r="Q2137" i="2" l="1"/>
  <c r="S2136" i="2"/>
  <c r="R2137" i="2"/>
  <c r="T2137" i="2"/>
  <c r="U2136" i="2"/>
  <c r="L2138" i="2"/>
  <c r="N2138" i="2"/>
  <c r="O2139" i="2" s="1"/>
  <c r="P2138" i="2"/>
  <c r="M2138" i="2"/>
  <c r="J3422" i="2"/>
  <c r="U2137" i="2" l="1"/>
  <c r="S2137" i="2"/>
  <c r="Q2138" i="2"/>
  <c r="T2138" i="2"/>
  <c r="R2138" i="2"/>
  <c r="P2139" i="2"/>
  <c r="L2139" i="2"/>
  <c r="N2139" i="2"/>
  <c r="O2140" i="2" s="1"/>
  <c r="M2139" i="2"/>
  <c r="J3423" i="2"/>
  <c r="L2140" i="2" l="1"/>
  <c r="P2140" i="2"/>
  <c r="M2140" i="2"/>
  <c r="N2140" i="2"/>
  <c r="O2141" i="2" s="1"/>
  <c r="R2139" i="2"/>
  <c r="T2139" i="2"/>
  <c r="U2138" i="2"/>
  <c r="Q2139" i="2"/>
  <c r="S2138" i="2"/>
  <c r="J3424" i="2"/>
  <c r="R2140" i="2" l="1"/>
  <c r="U2139" i="2"/>
  <c r="Q2140" i="2"/>
  <c r="S2139" i="2"/>
  <c r="T2140" i="2"/>
  <c r="M2141" i="2"/>
  <c r="P2141" i="2"/>
  <c r="N2141" i="2"/>
  <c r="O2142" i="2" s="1"/>
  <c r="L2141" i="2"/>
  <c r="J3425" i="2"/>
  <c r="U2140" i="2" l="1"/>
  <c r="S2140" i="2"/>
  <c r="Q2141" i="2"/>
  <c r="T2141" i="2"/>
  <c r="R2141" i="2"/>
  <c r="L2142" i="2"/>
  <c r="N2142" i="2"/>
  <c r="O2143" i="2" s="1"/>
  <c r="P2142" i="2"/>
  <c r="M2142" i="2"/>
  <c r="J3426" i="2"/>
  <c r="R2142" i="2" l="1"/>
  <c r="T2142" i="2"/>
  <c r="U2141" i="2"/>
  <c r="S2141" i="2"/>
  <c r="Q2142" i="2"/>
  <c r="N2143" i="2"/>
  <c r="O2144" i="2" s="1"/>
  <c r="P2143" i="2"/>
  <c r="M2143" i="2"/>
  <c r="L2143" i="2"/>
  <c r="J3427" i="2"/>
  <c r="M2144" i="2" l="1"/>
  <c r="L2144" i="2"/>
  <c r="N2144" i="2"/>
  <c r="O2145" i="2" s="1"/>
  <c r="P2144" i="2"/>
  <c r="R2143" i="2"/>
  <c r="S2142" i="2"/>
  <c r="U2142" i="2"/>
  <c r="T2143" i="2"/>
  <c r="Q2143" i="2"/>
  <c r="J3428" i="2"/>
  <c r="L2145" i="2" l="1"/>
  <c r="N2145" i="2"/>
  <c r="O2146" i="2" s="1"/>
  <c r="P2145" i="2"/>
  <c r="M2145" i="2"/>
  <c r="Q2144" i="2"/>
  <c r="T2144" i="2"/>
  <c r="U2143" i="2"/>
  <c r="R2144" i="2"/>
  <c r="S2143" i="2"/>
  <c r="J3429" i="2"/>
  <c r="T2145" i="2" l="1"/>
  <c r="Q2145" i="2"/>
  <c r="S2144" i="2"/>
  <c r="U2144" i="2"/>
  <c r="R2145" i="2"/>
  <c r="M2146" i="2"/>
  <c r="P2146" i="2"/>
  <c r="N2146" i="2"/>
  <c r="O2147" i="2" s="1"/>
  <c r="L2146" i="2"/>
  <c r="J3430" i="2"/>
  <c r="T2146" i="2" l="1"/>
  <c r="Q2146" i="2"/>
  <c r="S2145" i="2"/>
  <c r="R2146" i="2"/>
  <c r="U2145" i="2"/>
  <c r="M2147" i="2"/>
  <c r="N2147" i="2"/>
  <c r="O2148" i="2" s="1"/>
  <c r="P2147" i="2"/>
  <c r="L2147" i="2"/>
  <c r="J3431" i="2"/>
  <c r="P2148" i="2" l="1"/>
  <c r="L2148" i="2"/>
  <c r="N2148" i="2"/>
  <c r="O2149" i="2" s="1"/>
  <c r="M2148" i="2"/>
  <c r="U2146" i="2"/>
  <c r="T2147" i="2"/>
  <c r="Q2147" i="2"/>
  <c r="S2146" i="2"/>
  <c r="R2147" i="2"/>
  <c r="J3432" i="2"/>
  <c r="P2149" i="2" l="1"/>
  <c r="N2149" i="2"/>
  <c r="O2150" i="2" s="1"/>
  <c r="M2149" i="2"/>
  <c r="L2149" i="2"/>
  <c r="R2148" i="2"/>
  <c r="S2147" i="2"/>
  <c r="U2147" i="2"/>
  <c r="T2148" i="2"/>
  <c r="Q2148" i="2"/>
  <c r="J3433" i="2"/>
  <c r="N2150" i="2" l="1"/>
  <c r="O2151" i="2" s="1"/>
  <c r="M2150" i="2"/>
  <c r="L2150" i="2"/>
  <c r="P2150" i="2"/>
  <c r="R2149" i="2"/>
  <c r="Q2149" i="2"/>
  <c r="S2148" i="2"/>
  <c r="U2148" i="2"/>
  <c r="T2149" i="2"/>
  <c r="J3434" i="2"/>
  <c r="T2150" i="2" l="1"/>
  <c r="S2149" i="2"/>
  <c r="Q2150" i="2"/>
  <c r="R2150" i="2"/>
  <c r="U2149" i="2"/>
  <c r="M2151" i="2"/>
  <c r="N2151" i="2"/>
  <c r="O2152" i="2" s="1"/>
  <c r="L2151" i="2"/>
  <c r="P2151" i="2"/>
  <c r="J3435" i="2"/>
  <c r="N2152" i="2" l="1"/>
  <c r="O2153" i="2" s="1"/>
  <c r="M2152" i="2"/>
  <c r="P2152" i="2"/>
  <c r="L2152" i="2"/>
  <c r="Q2151" i="2"/>
  <c r="S2150" i="2"/>
  <c r="U2150" i="2" s="1"/>
  <c r="T2151" i="2"/>
  <c r="R2151" i="2"/>
  <c r="J3436" i="2"/>
  <c r="S2151" i="2" l="1"/>
  <c r="U2151" i="2"/>
  <c r="T2152" i="2"/>
  <c r="R2152" i="2"/>
  <c r="Q2152" i="2"/>
  <c r="M2153" i="2"/>
  <c r="P2153" i="2"/>
  <c r="L2153" i="2"/>
  <c r="N2153" i="2"/>
  <c r="O2154" i="2" s="1"/>
  <c r="J3437" i="2"/>
  <c r="U2152" i="2" l="1"/>
  <c r="S2152" i="2"/>
  <c r="R2153" i="2"/>
  <c r="T2153" i="2"/>
  <c r="Q2153" i="2"/>
  <c r="P2154" i="2"/>
  <c r="L2154" i="2"/>
  <c r="M2154" i="2"/>
  <c r="N2154" i="2"/>
  <c r="O2155" i="2" s="1"/>
  <c r="J3438" i="2"/>
  <c r="T2154" i="2" l="1"/>
  <c r="U2153" i="2"/>
  <c r="S2153" i="2"/>
  <c r="R2154" i="2"/>
  <c r="Q2154" i="2"/>
  <c r="P2155" i="2"/>
  <c r="N2155" i="2"/>
  <c r="O2156" i="2" s="1"/>
  <c r="M2155" i="2"/>
  <c r="L2155" i="2"/>
  <c r="J3439" i="2"/>
  <c r="R2155" i="2" l="1"/>
  <c r="S2154" i="2"/>
  <c r="U2154" i="2" s="1"/>
  <c r="Q2155" i="2"/>
  <c r="T2155" i="2"/>
  <c r="M2156" i="2"/>
  <c r="P2156" i="2"/>
  <c r="L2156" i="2"/>
  <c r="N2156" i="2"/>
  <c r="O2157" i="2" s="1"/>
  <c r="J3440" i="2"/>
  <c r="P2157" i="2" l="1"/>
  <c r="N2157" i="2"/>
  <c r="O2158" i="2" s="1"/>
  <c r="L2157" i="2"/>
  <c r="M2157" i="2"/>
  <c r="T2156" i="2"/>
  <c r="U2155" i="2"/>
  <c r="R2156" i="2"/>
  <c r="Q2156" i="2"/>
  <c r="S2155" i="2"/>
  <c r="J3441" i="2"/>
  <c r="P2158" i="2" l="1"/>
  <c r="M2158" i="2"/>
  <c r="L2158" i="2"/>
  <c r="N2158" i="2"/>
  <c r="O2159" i="2" s="1"/>
  <c r="Q2157" i="2"/>
  <c r="R2157" i="2"/>
  <c r="T2157" i="2"/>
  <c r="S2156" i="2"/>
  <c r="U2156" i="2"/>
  <c r="J3442" i="2"/>
  <c r="P2159" i="2" l="1"/>
  <c r="L2159" i="2"/>
  <c r="N2159" i="2"/>
  <c r="O2160" i="2" s="1"/>
  <c r="M2159" i="2"/>
  <c r="U2157" i="2"/>
  <c r="T2158" i="2"/>
  <c r="R2158" i="2"/>
  <c r="Q2158" i="2"/>
  <c r="S2157" i="2"/>
  <c r="J3443" i="2"/>
  <c r="P2160" i="2" l="1"/>
  <c r="L2160" i="2"/>
  <c r="N2160" i="2"/>
  <c r="O2161" i="2" s="1"/>
  <c r="M2160" i="2"/>
  <c r="S2158" i="2"/>
  <c r="U2158" i="2"/>
  <c r="R2159" i="2"/>
  <c r="Q2159" i="2"/>
  <c r="T2159" i="2"/>
  <c r="J3444" i="2"/>
  <c r="L2161" i="2" l="1"/>
  <c r="M2161" i="2"/>
  <c r="N2161" i="2"/>
  <c r="O2162" i="2" s="1"/>
  <c r="P2161" i="2"/>
  <c r="U2159" i="2"/>
  <c r="R2160" i="2"/>
  <c r="T2160" i="2"/>
  <c r="Q2160" i="2"/>
  <c r="S2159" i="2"/>
  <c r="J3445" i="2"/>
  <c r="L2162" i="2" l="1"/>
  <c r="P2162" i="2"/>
  <c r="M2162" i="2"/>
  <c r="N2162" i="2"/>
  <c r="O2163" i="2" s="1"/>
  <c r="S2160" i="2"/>
  <c r="T2161" i="2"/>
  <c r="R2161" i="2"/>
  <c r="U2160" i="2"/>
  <c r="Q2161" i="2"/>
  <c r="J3446" i="2"/>
  <c r="T2162" i="2" l="1"/>
  <c r="R2162" i="2"/>
  <c r="S2161" i="2"/>
  <c r="U2161" i="2"/>
  <c r="Q2162" i="2"/>
  <c r="L2163" i="2"/>
  <c r="N2163" i="2"/>
  <c r="O2164" i="2" s="1"/>
  <c r="M2163" i="2"/>
  <c r="P2163" i="2"/>
  <c r="J3447" i="2"/>
  <c r="P2164" i="2" l="1"/>
  <c r="M2164" i="2"/>
  <c r="N2164" i="2"/>
  <c r="O2165" i="2" s="1"/>
  <c r="L2164" i="2"/>
  <c r="R2163" i="2"/>
  <c r="T2163" i="2"/>
  <c r="Q2163" i="2"/>
  <c r="U2162" i="2"/>
  <c r="S2162" i="2"/>
  <c r="J3448" i="2"/>
  <c r="P2165" i="2" l="1"/>
  <c r="M2165" i="2"/>
  <c r="N2165" i="2"/>
  <c r="O2166" i="2" s="1"/>
  <c r="L2165" i="2"/>
  <c r="S2163" i="2"/>
  <c r="Q2164" i="2"/>
  <c r="R2164" i="2"/>
  <c r="U2163" i="2"/>
  <c r="T2164" i="2"/>
  <c r="J3449" i="2"/>
  <c r="N2166" i="2" l="1"/>
  <c r="O2167" i="2" s="1"/>
  <c r="P2166" i="2"/>
  <c r="M2166" i="2"/>
  <c r="L2166" i="2"/>
  <c r="R2165" i="2"/>
  <c r="S2164" i="2"/>
  <c r="U2164" i="2"/>
  <c r="Q2165" i="2"/>
  <c r="T2165" i="2"/>
  <c r="J3450" i="2"/>
  <c r="U2165" i="2" l="1"/>
  <c r="R2166" i="2"/>
  <c r="S2165" i="2"/>
  <c r="T2166" i="2"/>
  <c r="Q2166" i="2"/>
  <c r="P2167" i="2"/>
  <c r="M2167" i="2"/>
  <c r="L2167" i="2"/>
  <c r="N2167" i="2"/>
  <c r="O2168" i="2" s="1"/>
  <c r="J3451" i="2"/>
  <c r="S2166" i="2" l="1"/>
  <c r="U2166" i="2"/>
  <c r="Q2167" i="2"/>
  <c r="R2167" i="2"/>
  <c r="T2167" i="2"/>
  <c r="P2168" i="2"/>
  <c r="L2168" i="2"/>
  <c r="N2168" i="2"/>
  <c r="O2169" i="2" s="1"/>
  <c r="M2168" i="2"/>
  <c r="J3452" i="2"/>
  <c r="N2169" i="2" l="1"/>
  <c r="O2170" i="2" s="1"/>
  <c r="L2169" i="2"/>
  <c r="P2169" i="2"/>
  <c r="M2169" i="2"/>
  <c r="S2167" i="2"/>
  <c r="R2168" i="2"/>
  <c r="T2168" i="2"/>
  <c r="Q2168" i="2"/>
  <c r="U2167" i="2"/>
  <c r="J3453" i="2"/>
  <c r="R2169" i="2" l="1"/>
  <c r="T2169" i="2"/>
  <c r="S2168" i="2"/>
  <c r="U2168" i="2"/>
  <c r="Q2169" i="2"/>
  <c r="M2170" i="2"/>
  <c r="P2170" i="2"/>
  <c r="N2170" i="2"/>
  <c r="O2171" i="2" s="1"/>
  <c r="L2170" i="2"/>
  <c r="J3454" i="2"/>
  <c r="R2170" i="2" l="1"/>
  <c r="S2169" i="2"/>
  <c r="Q2170" i="2"/>
  <c r="T2170" i="2"/>
  <c r="U2169" i="2"/>
  <c r="L2171" i="2"/>
  <c r="P2171" i="2"/>
  <c r="N2171" i="2"/>
  <c r="O2172" i="2" s="1"/>
  <c r="M2171" i="2"/>
  <c r="J3455" i="2"/>
  <c r="N2172" i="2" l="1"/>
  <c r="O2173" i="2" s="1"/>
  <c r="L2172" i="2"/>
  <c r="M2172" i="2"/>
  <c r="P2172" i="2"/>
  <c r="U2170" i="2"/>
  <c r="S2170" i="2"/>
  <c r="T2171" i="2"/>
  <c r="Q2171" i="2"/>
  <c r="R2171" i="2"/>
  <c r="J3456" i="2"/>
  <c r="U2171" i="2" l="1"/>
  <c r="S2171" i="2"/>
  <c r="T2172" i="2"/>
  <c r="Q2172" i="2"/>
  <c r="R2172" i="2"/>
  <c r="N2173" i="2"/>
  <c r="O2174" i="2" s="1"/>
  <c r="M2173" i="2"/>
  <c r="P2173" i="2"/>
  <c r="L2173" i="2"/>
  <c r="J3457" i="2"/>
  <c r="Q2173" i="2" l="1"/>
  <c r="T2173" i="2"/>
  <c r="S2172" i="2"/>
  <c r="U2172" i="2"/>
  <c r="R2173" i="2"/>
  <c r="M2174" i="2"/>
  <c r="N2174" i="2"/>
  <c r="O2175" i="2" s="1"/>
  <c r="L2174" i="2"/>
  <c r="P2174" i="2"/>
  <c r="J3458" i="2"/>
  <c r="N2175" i="2" l="1"/>
  <c r="O2176" i="2" s="1"/>
  <c r="P2175" i="2"/>
  <c r="M2175" i="2"/>
  <c r="L2175" i="2"/>
  <c r="R2174" i="2"/>
  <c r="Q2174" i="2"/>
  <c r="S2173" i="2"/>
  <c r="U2173" i="2"/>
  <c r="T2174" i="2"/>
  <c r="J3459" i="2"/>
  <c r="S2174" i="2" l="1"/>
  <c r="T2175" i="2"/>
  <c r="R2175" i="2"/>
  <c r="U2174" i="2"/>
  <c r="Q2175" i="2"/>
  <c r="N2176" i="2"/>
  <c r="O2177" i="2" s="1"/>
  <c r="P2176" i="2"/>
  <c r="L2176" i="2"/>
  <c r="M2176" i="2"/>
  <c r="J3460" i="2"/>
  <c r="M2177" i="2" l="1"/>
  <c r="N2177" i="2"/>
  <c r="O2178" i="2" s="1"/>
  <c r="P2177" i="2"/>
  <c r="L2177" i="2"/>
  <c r="T2176" i="2"/>
  <c r="R2176" i="2"/>
  <c r="Q2176" i="2"/>
  <c r="U2175" i="2"/>
  <c r="S2175" i="2"/>
  <c r="J3461" i="2"/>
  <c r="U2176" i="2" l="1"/>
  <c r="R2177" i="2"/>
  <c r="Q2177" i="2"/>
  <c r="S2176" i="2"/>
  <c r="T2177" i="2"/>
  <c r="L2178" i="2"/>
  <c r="P2178" i="2"/>
  <c r="N2178" i="2"/>
  <c r="O2179" i="2" s="1"/>
  <c r="M2178" i="2"/>
  <c r="J3462" i="2"/>
  <c r="P2179" i="2" l="1"/>
  <c r="M2179" i="2"/>
  <c r="L2179" i="2"/>
  <c r="N2179" i="2"/>
  <c r="O2180" i="2" s="1"/>
  <c r="U2177" i="2"/>
  <c r="R2178" i="2"/>
  <c r="Q2178" i="2"/>
  <c r="T2178" i="2"/>
  <c r="S2177" i="2"/>
  <c r="J3463" i="2"/>
  <c r="M2180" i="2" l="1"/>
  <c r="N2180" i="2"/>
  <c r="O2181" i="2" s="1"/>
  <c r="L2180" i="2"/>
  <c r="P2180" i="2"/>
  <c r="Q2179" i="2"/>
  <c r="T2179" i="2"/>
  <c r="S2178" i="2"/>
  <c r="R2179" i="2"/>
  <c r="U2178" i="2"/>
  <c r="J3464" i="2"/>
  <c r="U2179" i="2" l="1"/>
  <c r="Q2180" i="2"/>
  <c r="S2179" i="2"/>
  <c r="T2180" i="2"/>
  <c r="R2180" i="2"/>
  <c r="M2181" i="2"/>
  <c r="N2181" i="2"/>
  <c r="O2182" i="2" s="1"/>
  <c r="L2181" i="2"/>
  <c r="P2181" i="2"/>
  <c r="J3465" i="2"/>
  <c r="L2182" i="2" l="1"/>
  <c r="M2182" i="2"/>
  <c r="P2182" i="2"/>
  <c r="N2182" i="2"/>
  <c r="O2183" i="2" s="1"/>
  <c r="Q2181" i="2"/>
  <c r="U2180" i="2"/>
  <c r="S2180" i="2"/>
  <c r="R2181" i="2"/>
  <c r="T2181" i="2"/>
  <c r="J3466" i="2"/>
  <c r="Q2182" i="2" l="1"/>
  <c r="S2181" i="2"/>
  <c r="R2182" i="2"/>
  <c r="T2182" i="2"/>
  <c r="U2181" i="2"/>
  <c r="M2183" i="2"/>
  <c r="L2183" i="2"/>
  <c r="P2183" i="2"/>
  <c r="N2183" i="2"/>
  <c r="O2184" i="2" s="1"/>
  <c r="J3467" i="2"/>
  <c r="S2182" i="2" l="1"/>
  <c r="R2183" i="2"/>
  <c r="Q2183" i="2"/>
  <c r="T2183" i="2"/>
  <c r="U2182" i="2"/>
  <c r="L2184" i="2"/>
  <c r="P2184" i="2"/>
  <c r="N2184" i="2"/>
  <c r="O2185" i="2" s="1"/>
  <c r="M2184" i="2"/>
  <c r="J3468" i="2"/>
  <c r="Q2184" i="2" l="1"/>
  <c r="S2183" i="2"/>
  <c r="T2184" i="2"/>
  <c r="U2183" i="2"/>
  <c r="R2184" i="2"/>
  <c r="L2185" i="2"/>
  <c r="N2185" i="2"/>
  <c r="O2186" i="2" s="1"/>
  <c r="P2185" i="2"/>
  <c r="M2185" i="2"/>
  <c r="J3469" i="2"/>
  <c r="N2186" i="2" l="1"/>
  <c r="O2187" i="2" s="1"/>
  <c r="M2186" i="2"/>
  <c r="L2186" i="2"/>
  <c r="P2186" i="2"/>
  <c r="Q2185" i="2"/>
  <c r="T2185" i="2"/>
  <c r="R2185" i="2"/>
  <c r="S2184" i="2"/>
  <c r="U2184" i="2"/>
  <c r="J3470" i="2"/>
  <c r="R2186" i="2" l="1"/>
  <c r="U2185" i="2"/>
  <c r="Q2186" i="2"/>
  <c r="T2186" i="2"/>
  <c r="S2185" i="2"/>
  <c r="L2187" i="2"/>
  <c r="N2187" i="2"/>
  <c r="O2188" i="2" s="1"/>
  <c r="M2187" i="2"/>
  <c r="P2187" i="2"/>
  <c r="J3471" i="2"/>
  <c r="P2188" i="2" l="1"/>
  <c r="L2188" i="2"/>
  <c r="N2188" i="2"/>
  <c r="O2189" i="2" s="1"/>
  <c r="M2188" i="2"/>
  <c r="R2187" i="2"/>
  <c r="U2186" i="2"/>
  <c r="S2186" i="2"/>
  <c r="Q2187" i="2"/>
  <c r="T2187" i="2"/>
  <c r="J3472" i="2"/>
  <c r="N2189" i="2" l="1"/>
  <c r="O2190" i="2" s="1"/>
  <c r="M2189" i="2"/>
  <c r="P2189" i="2"/>
  <c r="L2189" i="2"/>
  <c r="Q2188" i="2"/>
  <c r="U2187" i="2"/>
  <c r="S2187" i="2"/>
  <c r="R2188" i="2"/>
  <c r="T2188" i="2"/>
  <c r="J3473" i="2"/>
  <c r="Q2189" i="2" l="1"/>
  <c r="T2189" i="2"/>
  <c r="R2189" i="2"/>
  <c r="S2188" i="2"/>
  <c r="U2188" i="2"/>
  <c r="L2190" i="2"/>
  <c r="M2190" i="2"/>
  <c r="N2190" i="2"/>
  <c r="O2191" i="2" s="1"/>
  <c r="P2190" i="2"/>
  <c r="J3474" i="2"/>
  <c r="L2191" i="2" l="1"/>
  <c r="P2191" i="2"/>
  <c r="M2191" i="2"/>
  <c r="N2191" i="2"/>
  <c r="O2192" i="2" s="1"/>
  <c r="R2190" i="2"/>
  <c r="Q2190" i="2"/>
  <c r="S2189" i="2"/>
  <c r="T2190" i="2"/>
  <c r="U2189" i="2"/>
  <c r="J3475" i="2"/>
  <c r="P2192" i="2" l="1"/>
  <c r="N2192" i="2"/>
  <c r="O2193" i="2" s="1"/>
  <c r="M2192" i="2"/>
  <c r="L2192" i="2"/>
  <c r="U2190" i="2"/>
  <c r="R2191" i="2"/>
  <c r="T2191" i="2"/>
  <c r="S2190" i="2"/>
  <c r="Q2191" i="2"/>
  <c r="J3476" i="2"/>
  <c r="P2193" i="2" l="1"/>
  <c r="N2193" i="2"/>
  <c r="O2194" i="2" s="1"/>
  <c r="M2193" i="2"/>
  <c r="L2193" i="2"/>
  <c r="Q2192" i="2"/>
  <c r="U2191" i="2"/>
  <c r="S2191" i="2"/>
  <c r="T2192" i="2"/>
  <c r="R2192" i="2"/>
  <c r="J3477" i="2"/>
  <c r="L2194" i="2" l="1"/>
  <c r="P2194" i="2"/>
  <c r="N2194" i="2"/>
  <c r="O2195" i="2" s="1"/>
  <c r="M2194" i="2"/>
  <c r="S2192" i="2"/>
  <c r="R2193" i="2"/>
  <c r="U2192" i="2"/>
  <c r="Q2193" i="2"/>
  <c r="T2193" i="2"/>
  <c r="J3478" i="2"/>
  <c r="N2195" i="2" l="1"/>
  <c r="O2196" i="2" s="1"/>
  <c r="P2195" i="2"/>
  <c r="L2195" i="2"/>
  <c r="M2195" i="2"/>
  <c r="U2193" i="2"/>
  <c r="R2194" i="2"/>
  <c r="T2194" i="2"/>
  <c r="S2193" i="2"/>
  <c r="Q2194" i="2"/>
  <c r="J3479" i="2"/>
  <c r="Q2195" i="2" l="1"/>
  <c r="T2195" i="2"/>
  <c r="U2194" i="2"/>
  <c r="R2195" i="2"/>
  <c r="S2194" i="2"/>
  <c r="P2196" i="2"/>
  <c r="N2196" i="2"/>
  <c r="O2197" i="2" s="1"/>
  <c r="M2196" i="2"/>
  <c r="L2196" i="2"/>
  <c r="J3480" i="2"/>
  <c r="L2197" i="2" l="1"/>
  <c r="P2197" i="2"/>
  <c r="M2197" i="2"/>
  <c r="N2197" i="2"/>
  <c r="O2198" i="2" s="1"/>
  <c r="T2196" i="2"/>
  <c r="S2195" i="2"/>
  <c r="R2196" i="2"/>
  <c r="U2195" i="2"/>
  <c r="Q2196" i="2"/>
  <c r="J3481" i="2"/>
  <c r="S2196" i="2" l="1"/>
  <c r="U2196" i="2"/>
  <c r="T2197" i="2"/>
  <c r="R2197" i="2"/>
  <c r="Q2197" i="2"/>
  <c r="N2198" i="2"/>
  <c r="O2199" i="2" s="1"/>
  <c r="L2198" i="2"/>
  <c r="M2198" i="2"/>
  <c r="P2198" i="2"/>
  <c r="J3482" i="2"/>
  <c r="L2199" i="2" l="1"/>
  <c r="P2199" i="2"/>
  <c r="M2199" i="2"/>
  <c r="N2199" i="2"/>
  <c r="O2200" i="2" s="1"/>
  <c r="R2198" i="2"/>
  <c r="T2198" i="2"/>
  <c r="Q2198" i="2"/>
  <c r="U2197" i="2"/>
  <c r="S2197" i="2"/>
  <c r="J3483" i="2"/>
  <c r="T2199" i="2" l="1"/>
  <c r="S2198" i="2"/>
  <c r="R2199" i="2"/>
  <c r="Q2199" i="2"/>
  <c r="U2198" i="2"/>
  <c r="P2200" i="2"/>
  <c r="L2200" i="2"/>
  <c r="N2200" i="2"/>
  <c r="O2201" i="2" s="1"/>
  <c r="M2200" i="2"/>
  <c r="J3484" i="2"/>
  <c r="L2201" i="2" l="1"/>
  <c r="N2201" i="2"/>
  <c r="O2202" i="2" s="1"/>
  <c r="P2201" i="2"/>
  <c r="M2201" i="2"/>
  <c r="S2199" i="2"/>
  <c r="T2200" i="2"/>
  <c r="Q2200" i="2"/>
  <c r="R2200" i="2"/>
  <c r="U2199" i="2"/>
  <c r="J3485" i="2"/>
  <c r="Q2201" i="2" l="1"/>
  <c r="S2200" i="2"/>
  <c r="U2200" i="2"/>
  <c r="T2201" i="2"/>
  <c r="R2201" i="2"/>
  <c r="P2202" i="2"/>
  <c r="L2202" i="2"/>
  <c r="M2202" i="2"/>
  <c r="N2202" i="2"/>
  <c r="O2203" i="2" s="1"/>
  <c r="J3486" i="2"/>
  <c r="Q2202" i="2" l="1"/>
  <c r="T2202" i="2"/>
  <c r="S2201" i="2"/>
  <c r="R2202" i="2"/>
  <c r="U2201" i="2"/>
  <c r="M2203" i="2"/>
  <c r="P2203" i="2"/>
  <c r="N2203" i="2"/>
  <c r="O2204" i="2" s="1"/>
  <c r="L2203" i="2"/>
  <c r="J3487" i="2"/>
  <c r="M2204" i="2" l="1"/>
  <c r="P2204" i="2"/>
  <c r="N2204" i="2"/>
  <c r="O2205" i="2" s="1"/>
  <c r="L2204" i="2"/>
  <c r="T2203" i="2"/>
  <c r="R2203" i="2"/>
  <c r="U2202" i="2"/>
  <c r="Q2203" i="2"/>
  <c r="S2202" i="2"/>
  <c r="J3488" i="2"/>
  <c r="N2205" i="2" l="1"/>
  <c r="O2206" i="2" s="1"/>
  <c r="M2205" i="2"/>
  <c r="L2205" i="2"/>
  <c r="P2205" i="2"/>
  <c r="T2204" i="2"/>
  <c r="Q2204" i="2"/>
  <c r="U2203" i="2"/>
  <c r="S2203" i="2"/>
  <c r="R2204" i="2"/>
  <c r="J3489" i="2"/>
  <c r="T2205" i="2" l="1"/>
  <c r="Q2205" i="2"/>
  <c r="R2205" i="2"/>
  <c r="U2204" i="2"/>
  <c r="S2204" i="2"/>
  <c r="P2206" i="2"/>
  <c r="N2206" i="2"/>
  <c r="O2207" i="2" s="1"/>
  <c r="M2206" i="2"/>
  <c r="L2206" i="2"/>
  <c r="J3490" i="2"/>
  <c r="P2207" i="2" l="1"/>
  <c r="M2207" i="2"/>
  <c r="N2207" i="2"/>
  <c r="O2208" i="2" s="1"/>
  <c r="L2207" i="2"/>
  <c r="S2205" i="2"/>
  <c r="T2206" i="2"/>
  <c r="R2206" i="2"/>
  <c r="Q2206" i="2"/>
  <c r="U2205" i="2"/>
  <c r="J3491" i="2"/>
  <c r="N2208" i="2" l="1"/>
  <c r="O2209" i="2" s="1"/>
  <c r="L2208" i="2"/>
  <c r="P2208" i="2"/>
  <c r="M2208" i="2"/>
  <c r="T2207" i="2"/>
  <c r="R2207" i="2"/>
  <c r="U2206" i="2"/>
  <c r="Q2207" i="2"/>
  <c r="S2206" i="2"/>
  <c r="J3492" i="2"/>
  <c r="T2208" i="2" l="1"/>
  <c r="Q2208" i="2"/>
  <c r="R2208" i="2"/>
  <c r="S2207" i="2"/>
  <c r="U2207" i="2"/>
  <c r="L2209" i="2"/>
  <c r="M2209" i="2"/>
  <c r="P2209" i="2"/>
  <c r="N2209" i="2"/>
  <c r="O2210" i="2" s="1"/>
  <c r="J3493" i="2"/>
  <c r="S2208" i="2" l="1"/>
  <c r="Q2209" i="2"/>
  <c r="U2208" i="2"/>
  <c r="T2209" i="2"/>
  <c r="R2209" i="2"/>
  <c r="L2210" i="2"/>
  <c r="M2210" i="2"/>
  <c r="N2210" i="2"/>
  <c r="O2211" i="2" s="1"/>
  <c r="P2210" i="2"/>
  <c r="J3494" i="2"/>
  <c r="M2211" i="2" l="1"/>
  <c r="L2211" i="2"/>
  <c r="P2211" i="2"/>
  <c r="N2211" i="2"/>
  <c r="O2212" i="2" s="1"/>
  <c r="T2210" i="2"/>
  <c r="R2210" i="2"/>
  <c r="U2209" i="2"/>
  <c r="Q2210" i="2"/>
  <c r="S2209" i="2"/>
  <c r="J3495" i="2"/>
  <c r="R2211" i="2" l="1"/>
  <c r="S2210" i="2"/>
  <c r="Q2211" i="2"/>
  <c r="U2210" i="2"/>
  <c r="T2211" i="2"/>
  <c r="L2212" i="2"/>
  <c r="P2212" i="2"/>
  <c r="N2212" i="2"/>
  <c r="O2213" i="2" s="1"/>
  <c r="M2212" i="2"/>
  <c r="J3496" i="2"/>
  <c r="U2211" i="2" l="1"/>
  <c r="S2211" i="2"/>
  <c r="T2212" i="2"/>
  <c r="R2212" i="2"/>
  <c r="Q2212" i="2"/>
  <c r="L2213" i="2"/>
  <c r="N2213" i="2"/>
  <c r="O2214" i="2" s="1"/>
  <c r="M2213" i="2"/>
  <c r="P2213" i="2"/>
  <c r="J3497" i="2"/>
  <c r="L2214" i="2" l="1"/>
  <c r="P2214" i="2"/>
  <c r="M2214" i="2"/>
  <c r="N2214" i="2"/>
  <c r="O2215" i="2" s="1"/>
  <c r="T2213" i="2"/>
  <c r="Q2213" i="2"/>
  <c r="S2212" i="2"/>
  <c r="R2213" i="2"/>
  <c r="U2212" i="2"/>
  <c r="J3498" i="2"/>
  <c r="R2214" i="2" l="1"/>
  <c r="Q2214" i="2"/>
  <c r="U2213" i="2"/>
  <c r="T2214" i="2"/>
  <c r="S2213" i="2"/>
  <c r="M2215" i="2"/>
  <c r="P2215" i="2"/>
  <c r="N2215" i="2"/>
  <c r="O2216" i="2" s="1"/>
  <c r="L2215" i="2"/>
  <c r="J3499" i="2"/>
  <c r="T2215" i="2" l="1"/>
  <c r="R2215" i="2"/>
  <c r="S2214" i="2"/>
  <c r="Q2215" i="2"/>
  <c r="U2214" i="2"/>
  <c r="M2216" i="2"/>
  <c r="P2216" i="2"/>
  <c r="N2216" i="2"/>
  <c r="O2217" i="2" s="1"/>
  <c r="L2216" i="2"/>
  <c r="J3500" i="2"/>
  <c r="R2216" i="2" l="1"/>
  <c r="U2215" i="2"/>
  <c r="T2216" i="2"/>
  <c r="Q2216" i="2"/>
  <c r="S2215" i="2"/>
  <c r="M2217" i="2"/>
  <c r="N2217" i="2"/>
  <c r="O2218" i="2" s="1"/>
  <c r="L2217" i="2"/>
  <c r="P2217" i="2"/>
  <c r="J3501" i="2"/>
  <c r="M2218" i="2" l="1"/>
  <c r="P2218" i="2"/>
  <c r="L2218" i="2"/>
  <c r="N2218" i="2"/>
  <c r="O2219" i="2" s="1"/>
  <c r="T2217" i="2"/>
  <c r="Q2217" i="2"/>
  <c r="R2217" i="2"/>
  <c r="U2216" i="2"/>
  <c r="S2216" i="2"/>
  <c r="J3502" i="2"/>
  <c r="N2219" i="2" l="1"/>
  <c r="O2220" i="2" s="1"/>
  <c r="M2219" i="2"/>
  <c r="L2219" i="2"/>
  <c r="P2219" i="2"/>
  <c r="T2218" i="2"/>
  <c r="U2217" i="2"/>
  <c r="Q2218" i="2"/>
  <c r="S2217" i="2"/>
  <c r="R2218" i="2"/>
  <c r="J3503" i="2"/>
  <c r="T2219" i="2" l="1"/>
  <c r="Q2219" i="2"/>
  <c r="S2218" i="2"/>
  <c r="U2218" i="2"/>
  <c r="R2219" i="2"/>
  <c r="P2220" i="2"/>
  <c r="M2220" i="2"/>
  <c r="N2220" i="2"/>
  <c r="O2221" i="2" s="1"/>
  <c r="L2220" i="2"/>
  <c r="J3504" i="2"/>
  <c r="T2220" i="2" l="1"/>
  <c r="S2219" i="2"/>
  <c r="Q2220" i="2"/>
  <c r="R2220" i="2"/>
  <c r="U2219" i="2"/>
  <c r="N2221" i="2"/>
  <c r="O2222" i="2" s="1"/>
  <c r="L2221" i="2"/>
  <c r="P2221" i="2"/>
  <c r="M2221" i="2"/>
  <c r="J3505" i="2"/>
  <c r="M2222" i="2" l="1"/>
  <c r="N2222" i="2"/>
  <c r="O2223" i="2" s="1"/>
  <c r="L2222" i="2"/>
  <c r="P2222" i="2"/>
  <c r="U2220" i="2"/>
  <c r="S2220" i="2"/>
  <c r="Q2221" i="2"/>
  <c r="T2221" i="2"/>
  <c r="R2221" i="2"/>
  <c r="J3506" i="2"/>
  <c r="P2223" i="2" l="1"/>
  <c r="M2223" i="2"/>
  <c r="L2223" i="2"/>
  <c r="N2223" i="2"/>
  <c r="O2224" i="2" s="1"/>
  <c r="U2221" i="2"/>
  <c r="R2222" i="2"/>
  <c r="Q2222" i="2"/>
  <c r="T2222" i="2"/>
  <c r="S2221" i="2"/>
  <c r="J3507" i="2"/>
  <c r="M2224" i="2" l="1"/>
  <c r="P2224" i="2"/>
  <c r="N2224" i="2"/>
  <c r="O2225" i="2" s="1"/>
  <c r="L2224" i="2"/>
  <c r="T2223" i="2"/>
  <c r="Q2223" i="2"/>
  <c r="S2222" i="2"/>
  <c r="R2223" i="2"/>
  <c r="U2222" i="2"/>
  <c r="J3508" i="2"/>
  <c r="P2225" i="2" l="1"/>
  <c r="L2225" i="2"/>
  <c r="M2225" i="2"/>
  <c r="N2225" i="2"/>
  <c r="O2226" i="2" s="1"/>
  <c r="R2224" i="2"/>
  <c r="T2224" i="2"/>
  <c r="S2223" i="2"/>
  <c r="U2223" i="2"/>
  <c r="Q2224" i="2"/>
  <c r="J3509" i="2"/>
  <c r="N2226" i="2" l="1"/>
  <c r="O2227" i="2" s="1"/>
  <c r="M2226" i="2"/>
  <c r="P2226" i="2"/>
  <c r="L2226" i="2"/>
  <c r="U2224" i="2"/>
  <c r="S2224" i="2"/>
  <c r="T2225" i="2"/>
  <c r="Q2225" i="2"/>
  <c r="R2225" i="2"/>
  <c r="J3510" i="2"/>
  <c r="U2225" i="2" l="1"/>
  <c r="R2226" i="2"/>
  <c r="Q2226" i="2"/>
  <c r="T2226" i="2"/>
  <c r="S2225" i="2"/>
  <c r="L2227" i="2"/>
  <c r="N2227" i="2"/>
  <c r="O2228" i="2" s="1"/>
  <c r="M2227" i="2"/>
  <c r="P2227" i="2"/>
  <c r="J3511" i="2"/>
  <c r="P2228" i="2" l="1"/>
  <c r="L2228" i="2"/>
  <c r="M2228" i="2"/>
  <c r="N2228" i="2"/>
  <c r="O2229" i="2" s="1"/>
  <c r="U2226" i="2"/>
  <c r="S2226" i="2"/>
  <c r="Q2227" i="2"/>
  <c r="T2227" i="2"/>
  <c r="R2227" i="2"/>
  <c r="J3512" i="2"/>
  <c r="P2229" i="2" l="1"/>
  <c r="L2229" i="2"/>
  <c r="M2229" i="2"/>
  <c r="N2229" i="2"/>
  <c r="O2230" i="2" s="1"/>
  <c r="T2228" i="2"/>
  <c r="R2228" i="2"/>
  <c r="Q2228" i="2"/>
  <c r="U2227" i="2"/>
  <c r="S2227" i="2"/>
  <c r="J3513" i="2"/>
  <c r="M2230" i="2" l="1"/>
  <c r="N2230" i="2"/>
  <c r="O2231" i="2" s="1"/>
  <c r="P2230" i="2"/>
  <c r="L2230" i="2"/>
  <c r="S2228" i="2"/>
  <c r="Q2229" i="2"/>
  <c r="R2229" i="2"/>
  <c r="U2228" i="2"/>
  <c r="T2229" i="2"/>
  <c r="J3514" i="2"/>
  <c r="R2230" i="2" l="1"/>
  <c r="T2230" i="2"/>
  <c r="S2229" i="2"/>
  <c r="Q2230" i="2"/>
  <c r="U2229" i="2"/>
  <c r="P2231" i="2"/>
  <c r="N2231" i="2"/>
  <c r="O2232" i="2" s="1"/>
  <c r="M2231" i="2"/>
  <c r="L2231" i="2"/>
  <c r="J3515" i="2"/>
  <c r="L2232" i="2" l="1"/>
  <c r="M2232" i="2"/>
  <c r="P2232" i="2"/>
  <c r="N2232" i="2"/>
  <c r="O2233" i="2" s="1"/>
  <c r="U2230" i="2"/>
  <c r="T2231" i="2"/>
  <c r="Q2231" i="2"/>
  <c r="S2230" i="2"/>
  <c r="R2231" i="2"/>
  <c r="J3516" i="2"/>
  <c r="Q2232" i="2" l="1"/>
  <c r="T2232" i="2"/>
  <c r="U2231" i="2"/>
  <c r="S2231" i="2"/>
  <c r="R2232" i="2"/>
  <c r="L2233" i="2"/>
  <c r="M2233" i="2"/>
  <c r="N2233" i="2"/>
  <c r="O2234" i="2" s="1"/>
  <c r="P2233" i="2"/>
  <c r="J3517" i="2"/>
  <c r="P2234" i="2" l="1"/>
  <c r="M2234" i="2"/>
  <c r="N2234" i="2"/>
  <c r="O2235" i="2" s="1"/>
  <c r="L2234" i="2"/>
  <c r="Q2233" i="2"/>
  <c r="R2233" i="2"/>
  <c r="U2232" i="2"/>
  <c r="T2233" i="2"/>
  <c r="S2232" i="2"/>
  <c r="J3518" i="2"/>
  <c r="N2235" i="2" l="1"/>
  <c r="O2236" i="2" s="1"/>
  <c r="P2235" i="2"/>
  <c r="L2235" i="2"/>
  <c r="M2235" i="2"/>
  <c r="Q2234" i="2"/>
  <c r="T2234" i="2"/>
  <c r="S2233" i="2"/>
  <c r="R2234" i="2"/>
  <c r="U2233" i="2"/>
  <c r="J3519" i="2"/>
  <c r="S2234" i="2" l="1"/>
  <c r="Q2235" i="2"/>
  <c r="R2235" i="2"/>
  <c r="T2235" i="2"/>
  <c r="U2234" i="2"/>
  <c r="P2236" i="2"/>
  <c r="N2236" i="2"/>
  <c r="O2237" i="2" s="1"/>
  <c r="L2236" i="2"/>
  <c r="M2236" i="2"/>
  <c r="J3520" i="2"/>
  <c r="P2237" i="2" l="1"/>
  <c r="M2237" i="2"/>
  <c r="N2237" i="2"/>
  <c r="O2238" i="2" s="1"/>
  <c r="L2237" i="2"/>
  <c r="U2235" i="2"/>
  <c r="Q2236" i="2"/>
  <c r="T2236" i="2"/>
  <c r="R2236" i="2"/>
  <c r="S2235" i="2"/>
  <c r="J3521" i="2"/>
  <c r="P2238" i="2" l="1"/>
  <c r="N2238" i="2"/>
  <c r="O2239" i="2" s="1"/>
  <c r="L2238" i="2"/>
  <c r="M2238" i="2"/>
  <c r="Q2237" i="2"/>
  <c r="U2236" i="2"/>
  <c r="R2237" i="2"/>
  <c r="S2236" i="2"/>
  <c r="T2237" i="2"/>
  <c r="J3522" i="2"/>
  <c r="P2239" i="2" l="1"/>
  <c r="L2239" i="2"/>
  <c r="N2239" i="2"/>
  <c r="O2240" i="2" s="1"/>
  <c r="M2239" i="2"/>
  <c r="S2237" i="2"/>
  <c r="U2237" i="2"/>
  <c r="T2238" i="2"/>
  <c r="R2238" i="2"/>
  <c r="Q2238" i="2"/>
  <c r="J3523" i="2"/>
  <c r="M2240" i="2" l="1"/>
  <c r="L2240" i="2"/>
  <c r="N2240" i="2"/>
  <c r="O2241" i="2" s="1"/>
  <c r="P2240" i="2"/>
  <c r="U2238" i="2"/>
  <c r="R2239" i="2"/>
  <c r="Q2239" i="2"/>
  <c r="S2238" i="2"/>
  <c r="T2239" i="2"/>
  <c r="J3524" i="2"/>
  <c r="P2241" i="2" l="1"/>
  <c r="N2241" i="2"/>
  <c r="O2242" i="2" s="1"/>
  <c r="M2241" i="2"/>
  <c r="L2241" i="2"/>
  <c r="U2239" i="2"/>
  <c r="Q2240" i="2"/>
  <c r="T2240" i="2"/>
  <c r="S2239" i="2"/>
  <c r="R2240" i="2"/>
  <c r="J3525" i="2"/>
  <c r="P2242" i="2" l="1"/>
  <c r="L2242" i="2"/>
  <c r="N2242" i="2"/>
  <c r="O2243" i="2" s="1"/>
  <c r="M2242" i="2"/>
  <c r="S2240" i="2"/>
  <c r="R2241" i="2"/>
  <c r="T2241" i="2"/>
  <c r="Q2241" i="2"/>
  <c r="U2240" i="2"/>
  <c r="J3526" i="2"/>
  <c r="N2243" i="2" l="1"/>
  <c r="O2244" i="2" s="1"/>
  <c r="L2243" i="2"/>
  <c r="M2243" i="2"/>
  <c r="P2243" i="2"/>
  <c r="R2242" i="2"/>
  <c r="Q2242" i="2"/>
  <c r="U2241" i="2"/>
  <c r="S2241" i="2"/>
  <c r="T2242" i="2"/>
  <c r="J3527" i="2"/>
  <c r="T2243" i="2" l="1"/>
  <c r="Q2243" i="2"/>
  <c r="R2243" i="2"/>
  <c r="U2242" i="2"/>
  <c r="S2242" i="2"/>
  <c r="L2244" i="2"/>
  <c r="N2244" i="2"/>
  <c r="O2245" i="2" s="1"/>
  <c r="M2244" i="2"/>
  <c r="P2244" i="2"/>
  <c r="J3528" i="2"/>
  <c r="L2245" i="2" l="1"/>
  <c r="P2245" i="2"/>
  <c r="M2245" i="2"/>
  <c r="N2245" i="2"/>
  <c r="O2246" i="2" s="1"/>
  <c r="S2243" i="2"/>
  <c r="R2244" i="2"/>
  <c r="U2243" i="2"/>
  <c r="Q2244" i="2"/>
  <c r="T2244" i="2"/>
  <c r="J3529" i="2"/>
  <c r="N2246" i="2" l="1"/>
  <c r="O2247" i="2" s="1"/>
  <c r="M2246" i="2"/>
  <c r="L2246" i="2"/>
  <c r="P2246" i="2"/>
  <c r="R2245" i="2"/>
  <c r="S2244" i="2"/>
  <c r="Q2245" i="2"/>
  <c r="T2245" i="2"/>
  <c r="U2244" i="2"/>
  <c r="J3530" i="2"/>
  <c r="T2246" i="2" l="1"/>
  <c r="R2246" i="2"/>
  <c r="U2245" i="2"/>
  <c r="S2245" i="2"/>
  <c r="Q2246" i="2"/>
  <c r="N2247" i="2"/>
  <c r="O2248" i="2" s="1"/>
  <c r="P2247" i="2"/>
  <c r="M2247" i="2"/>
  <c r="L2247" i="2"/>
  <c r="J3531" i="2"/>
  <c r="T2247" i="2" l="1"/>
  <c r="R2247" i="2"/>
  <c r="U2246" i="2"/>
  <c r="Q2247" i="2"/>
  <c r="S2246" i="2"/>
  <c r="L2248" i="2"/>
  <c r="M2248" i="2"/>
  <c r="P2248" i="2"/>
  <c r="N2248" i="2"/>
  <c r="O2249" i="2" s="1"/>
  <c r="J3532" i="2"/>
  <c r="U2247" i="2" l="1"/>
  <c r="S2247" i="2"/>
  <c r="Q2248" i="2"/>
  <c r="T2248" i="2"/>
  <c r="R2248" i="2"/>
  <c r="P2249" i="2"/>
  <c r="M2249" i="2"/>
  <c r="N2249" i="2"/>
  <c r="O2250" i="2" s="1"/>
  <c r="L2249" i="2"/>
  <c r="J3533" i="2"/>
  <c r="P2250" i="2" l="1"/>
  <c r="L2250" i="2"/>
  <c r="N2250" i="2"/>
  <c r="O2251" i="2" s="1"/>
  <c r="M2250" i="2"/>
  <c r="U2248" i="2"/>
  <c r="S2248" i="2"/>
  <c r="Q2249" i="2"/>
  <c r="T2249" i="2"/>
  <c r="R2249" i="2"/>
  <c r="J3534" i="2"/>
  <c r="L2251" i="2" l="1"/>
  <c r="P2251" i="2"/>
  <c r="M2251" i="2"/>
  <c r="N2251" i="2"/>
  <c r="O2252" i="2" s="1"/>
  <c r="U2249" i="2"/>
  <c r="S2249" i="2"/>
  <c r="Q2250" i="2"/>
  <c r="T2250" i="2"/>
  <c r="R2250" i="2"/>
  <c r="J3535" i="2"/>
  <c r="L2252" i="2" l="1"/>
  <c r="P2252" i="2"/>
  <c r="N2252" i="2"/>
  <c r="O2253" i="2" s="1"/>
  <c r="M2252" i="2"/>
  <c r="S2250" i="2"/>
  <c r="U2250" i="2"/>
  <c r="Q2251" i="2"/>
  <c r="T2251" i="2"/>
  <c r="R2251" i="2"/>
  <c r="J3536" i="2"/>
  <c r="N2253" i="2" l="1"/>
  <c r="O2254" i="2" s="1"/>
  <c r="M2253" i="2"/>
  <c r="P2253" i="2"/>
  <c r="L2253" i="2"/>
  <c r="Q2252" i="2"/>
  <c r="S2251" i="2"/>
  <c r="U2251" i="2"/>
  <c r="T2252" i="2"/>
  <c r="R2252" i="2"/>
  <c r="J3537" i="2"/>
  <c r="Q2253" i="2" l="1"/>
  <c r="S2252" i="2"/>
  <c r="U2252" i="2"/>
  <c r="R2253" i="2"/>
  <c r="T2253" i="2"/>
  <c r="L2254" i="2"/>
  <c r="N2254" i="2"/>
  <c r="O2255" i="2" s="1"/>
  <c r="M2254" i="2"/>
  <c r="P2254" i="2"/>
  <c r="J3538" i="2"/>
  <c r="N2255" i="2" l="1"/>
  <c r="O2256" i="2" s="1"/>
  <c r="P2255" i="2"/>
  <c r="M2255" i="2"/>
  <c r="L2255" i="2"/>
  <c r="T2254" i="2"/>
  <c r="S2253" i="2"/>
  <c r="U2253" i="2"/>
  <c r="Q2254" i="2"/>
  <c r="R2254" i="2"/>
  <c r="J3539" i="2"/>
  <c r="U2254" i="2" l="1"/>
  <c r="T2255" i="2"/>
  <c r="Q2255" i="2"/>
  <c r="S2254" i="2"/>
  <c r="R2255" i="2"/>
  <c r="N2256" i="2"/>
  <c r="O2257" i="2" s="1"/>
  <c r="L2256" i="2"/>
  <c r="M2256" i="2"/>
  <c r="P2256" i="2"/>
  <c r="J3540" i="2"/>
  <c r="P2257" i="2" l="1"/>
  <c r="L2257" i="2"/>
  <c r="M2257" i="2"/>
  <c r="N2257" i="2"/>
  <c r="O2258" i="2" s="1"/>
  <c r="S2255" i="2"/>
  <c r="Q2256" i="2"/>
  <c r="T2256" i="2"/>
  <c r="U2255" i="2"/>
  <c r="R2256" i="2"/>
  <c r="J3541" i="2"/>
  <c r="L2258" i="2" l="1"/>
  <c r="P2258" i="2"/>
  <c r="N2258" i="2"/>
  <c r="O2259" i="2" s="1"/>
  <c r="M2258" i="2"/>
  <c r="T2257" i="2"/>
  <c r="U2256" i="2"/>
  <c r="Q2257" i="2"/>
  <c r="R2257" i="2"/>
  <c r="S2256" i="2"/>
  <c r="J3542" i="2"/>
  <c r="N2259" i="2" l="1"/>
  <c r="O2260" i="2" s="1"/>
  <c r="M2259" i="2"/>
  <c r="P2259" i="2"/>
  <c r="L2259" i="2"/>
  <c r="S2257" i="2"/>
  <c r="Q2258" i="2"/>
  <c r="R2258" i="2"/>
  <c r="T2258" i="2"/>
  <c r="U2257" i="2"/>
  <c r="J3543" i="2"/>
  <c r="S2258" i="2" l="1"/>
  <c r="Q2259" i="2"/>
  <c r="U2258" i="2"/>
  <c r="T2259" i="2"/>
  <c r="R2259" i="2"/>
  <c r="L2260" i="2"/>
  <c r="N2260" i="2"/>
  <c r="O2261" i="2" s="1"/>
  <c r="P2260" i="2"/>
  <c r="M2260" i="2"/>
  <c r="J3544" i="2"/>
  <c r="M2261" i="2" l="1"/>
  <c r="N2261" i="2"/>
  <c r="O2262" i="2" s="1"/>
  <c r="L2261" i="2"/>
  <c r="P2261" i="2"/>
  <c r="Q2260" i="2"/>
  <c r="R2260" i="2"/>
  <c r="T2260" i="2"/>
  <c r="U2259" i="2"/>
  <c r="S2259" i="2"/>
  <c r="J3545" i="2"/>
  <c r="R2261" i="2" l="1"/>
  <c r="S2260" i="2"/>
  <c r="U2260" i="2"/>
  <c r="Q2261" i="2"/>
  <c r="T2261" i="2"/>
  <c r="L2262" i="2"/>
  <c r="N2262" i="2"/>
  <c r="O2263" i="2" s="1"/>
  <c r="M2262" i="2"/>
  <c r="P2262" i="2"/>
  <c r="J3546" i="2"/>
  <c r="P2263" i="2" l="1"/>
  <c r="M2263" i="2"/>
  <c r="N2263" i="2"/>
  <c r="O2264" i="2" s="1"/>
  <c r="L2263" i="2"/>
  <c r="T2262" i="2"/>
  <c r="R2262" i="2"/>
  <c r="Q2262" i="2"/>
  <c r="U2261" i="2"/>
  <c r="S2261" i="2"/>
  <c r="J3547" i="2"/>
  <c r="M2264" i="2" l="1"/>
  <c r="N2264" i="2"/>
  <c r="O2265" i="2" s="1"/>
  <c r="P2264" i="2"/>
  <c r="L2264" i="2"/>
  <c r="U2262" i="2"/>
  <c r="Q2263" i="2"/>
  <c r="R2263" i="2"/>
  <c r="S2262" i="2"/>
  <c r="T2263" i="2"/>
  <c r="J3548" i="2"/>
  <c r="T2264" i="2" l="1"/>
  <c r="R2264" i="2"/>
  <c r="S2263" i="2"/>
  <c r="U2263" i="2"/>
  <c r="Q2264" i="2"/>
  <c r="M2265" i="2"/>
  <c r="N2265" i="2"/>
  <c r="O2266" i="2" s="1"/>
  <c r="L2265" i="2"/>
  <c r="P2265" i="2"/>
  <c r="J3549" i="2"/>
  <c r="L2266" i="2" l="1"/>
  <c r="M2266" i="2"/>
  <c r="N2266" i="2"/>
  <c r="O2267" i="2" s="1"/>
  <c r="P2266" i="2"/>
  <c r="T2265" i="2"/>
  <c r="U2264" i="2"/>
  <c r="Q2265" i="2"/>
  <c r="R2265" i="2"/>
  <c r="S2264" i="2"/>
  <c r="J3550" i="2"/>
  <c r="N2267" i="2" l="1"/>
  <c r="O2268" i="2" s="1"/>
  <c r="P2267" i="2"/>
  <c r="M2267" i="2"/>
  <c r="L2267" i="2"/>
  <c r="S2265" i="2"/>
  <c r="T2266" i="2"/>
  <c r="Q2266" i="2"/>
  <c r="U2265" i="2"/>
  <c r="R2266" i="2"/>
  <c r="J3551" i="2"/>
  <c r="U2266" i="2" l="1"/>
  <c r="Q2267" i="2"/>
  <c r="T2267" i="2"/>
  <c r="R2267" i="2"/>
  <c r="S2266" i="2"/>
  <c r="M2268" i="2"/>
  <c r="P2268" i="2"/>
  <c r="N2268" i="2"/>
  <c r="O2269" i="2" s="1"/>
  <c r="L2268" i="2"/>
  <c r="J3552" i="2"/>
  <c r="U2267" i="2" l="1"/>
  <c r="T2268" i="2"/>
  <c r="R2268" i="2"/>
  <c r="Q2268" i="2"/>
  <c r="S2267" i="2"/>
  <c r="P2269" i="2"/>
  <c r="L2269" i="2"/>
  <c r="N2269" i="2"/>
  <c r="O2270" i="2" s="1"/>
  <c r="M2269" i="2"/>
  <c r="J3553" i="2"/>
  <c r="M2270" i="2" l="1"/>
  <c r="P2270" i="2"/>
  <c r="N2270" i="2"/>
  <c r="O2271" i="2" s="1"/>
  <c r="L2270" i="2"/>
  <c r="S2268" i="2"/>
  <c r="U2268" i="2"/>
  <c r="Q2269" i="2"/>
  <c r="R2269" i="2"/>
  <c r="T2269" i="2"/>
  <c r="J3554" i="2"/>
  <c r="P2271" i="2" l="1"/>
  <c r="M2271" i="2"/>
  <c r="N2271" i="2"/>
  <c r="O2272" i="2" s="1"/>
  <c r="L2271" i="2"/>
  <c r="T2270" i="2"/>
  <c r="U2269" i="2"/>
  <c r="Q2270" i="2"/>
  <c r="R2270" i="2"/>
  <c r="S2269" i="2"/>
  <c r="J3555" i="2"/>
  <c r="P2272" i="2" l="1"/>
  <c r="L2272" i="2"/>
  <c r="M2272" i="2"/>
  <c r="N2272" i="2"/>
  <c r="O2273" i="2" s="1"/>
  <c r="T2271" i="2"/>
  <c r="U2270" i="2"/>
  <c r="Q2271" i="2"/>
  <c r="S2270" i="2"/>
  <c r="R2271" i="2"/>
  <c r="J3556" i="2"/>
  <c r="P2273" i="2" l="1"/>
  <c r="L2273" i="2"/>
  <c r="N2273" i="2"/>
  <c r="O2274" i="2" s="1"/>
  <c r="M2273" i="2"/>
  <c r="Q2272" i="2"/>
  <c r="R2272" i="2"/>
  <c r="U2271" i="2"/>
  <c r="T2272" i="2"/>
  <c r="S2271" i="2"/>
  <c r="J3557" i="2"/>
  <c r="M2274" i="2" l="1"/>
  <c r="P2274" i="2"/>
  <c r="L2274" i="2"/>
  <c r="N2274" i="2"/>
  <c r="O2275" i="2" s="1"/>
  <c r="S2272" i="2"/>
  <c r="R2273" i="2"/>
  <c r="U2272" i="2"/>
  <c r="T2273" i="2"/>
  <c r="Q2273" i="2"/>
  <c r="J3558" i="2"/>
  <c r="N2275" i="2" l="1"/>
  <c r="O2276" i="2" s="1"/>
  <c r="P2275" i="2"/>
  <c r="M2275" i="2"/>
  <c r="L2275" i="2"/>
  <c r="R2274" i="2"/>
  <c r="U2273" i="2"/>
  <c r="S2273" i="2"/>
  <c r="Q2274" i="2"/>
  <c r="T2274" i="2"/>
  <c r="J3559" i="2"/>
  <c r="Q2275" i="2" l="1"/>
  <c r="T2275" i="2"/>
  <c r="R2275" i="2"/>
  <c r="S2274" i="2"/>
  <c r="U2274" i="2"/>
  <c r="P2276" i="2"/>
  <c r="N2276" i="2"/>
  <c r="O2277" i="2" s="1"/>
  <c r="M2276" i="2"/>
  <c r="L2276" i="2"/>
  <c r="J3560" i="2"/>
  <c r="S2275" i="2" l="1"/>
  <c r="U2275" i="2"/>
  <c r="Q2276" i="2"/>
  <c r="T2276" i="2"/>
  <c r="R2276" i="2"/>
  <c r="P2277" i="2"/>
  <c r="M2277" i="2"/>
  <c r="L2277" i="2"/>
  <c r="N2277" i="2"/>
  <c r="O2278" i="2" s="1"/>
  <c r="J3561" i="2"/>
  <c r="R2277" i="2" l="1"/>
  <c r="U2276" i="2"/>
  <c r="Q2277" i="2"/>
  <c r="T2277" i="2"/>
  <c r="S2276" i="2"/>
  <c r="N2278" i="2"/>
  <c r="O2279" i="2" s="1"/>
  <c r="P2278" i="2"/>
  <c r="L2278" i="2"/>
  <c r="M2278" i="2"/>
  <c r="J3562" i="2"/>
  <c r="S2277" i="2" l="1"/>
  <c r="R2278" i="2"/>
  <c r="T2278" i="2"/>
  <c r="Q2278" i="2"/>
  <c r="U2277" i="2"/>
  <c r="P2279" i="2"/>
  <c r="N2279" i="2"/>
  <c r="O2280" i="2" s="1"/>
  <c r="L2279" i="2"/>
  <c r="M2279" i="2"/>
  <c r="J3563" i="2"/>
  <c r="N2280" i="2" l="1"/>
  <c r="O2281" i="2" s="1"/>
  <c r="L2280" i="2"/>
  <c r="P2280" i="2"/>
  <c r="M2280" i="2"/>
  <c r="S2278" i="2"/>
  <c r="Q2279" i="2"/>
  <c r="R2279" i="2"/>
  <c r="U2278" i="2"/>
  <c r="T2279" i="2"/>
  <c r="J3564" i="2"/>
  <c r="R2280" i="2" l="1"/>
  <c r="T2280" i="2"/>
  <c r="S2279" i="2"/>
  <c r="Q2280" i="2"/>
  <c r="U2279" i="2"/>
  <c r="P2281" i="2"/>
  <c r="N2281" i="2"/>
  <c r="O2282" i="2" s="1"/>
  <c r="L2281" i="2"/>
  <c r="M2281" i="2"/>
  <c r="J3565" i="2"/>
  <c r="M2282" i="2" l="1"/>
  <c r="L2282" i="2"/>
  <c r="P2282" i="2"/>
  <c r="N2282" i="2"/>
  <c r="O2283" i="2" s="1"/>
  <c r="S2280" i="2"/>
  <c r="T2281" i="2"/>
  <c r="Q2281" i="2"/>
  <c r="R2281" i="2"/>
  <c r="U2280" i="2"/>
  <c r="J3566" i="2"/>
  <c r="Q2282" i="2" l="1"/>
  <c r="U2281" i="2"/>
  <c r="S2281" i="2"/>
  <c r="T2282" i="2"/>
  <c r="R2282" i="2"/>
  <c r="M2283" i="2"/>
  <c r="P2283" i="2"/>
  <c r="L2283" i="2"/>
  <c r="N2283" i="2"/>
  <c r="O2284" i="2" s="1"/>
  <c r="J3567" i="2"/>
  <c r="T2283" i="2" l="1"/>
  <c r="Q2283" i="2"/>
  <c r="U2282" i="2"/>
  <c r="R2283" i="2"/>
  <c r="S2282" i="2"/>
  <c r="L2284" i="2"/>
  <c r="M2284" i="2"/>
  <c r="N2284" i="2"/>
  <c r="O2285" i="2" s="1"/>
  <c r="P2284" i="2"/>
  <c r="J3568" i="2"/>
  <c r="N2285" i="2" l="1"/>
  <c r="O2286" i="2" s="1"/>
  <c r="P2285" i="2"/>
  <c r="M2285" i="2"/>
  <c r="L2285" i="2"/>
  <c r="U2283" i="2"/>
  <c r="Q2284" i="2"/>
  <c r="S2283" i="2"/>
  <c r="T2284" i="2"/>
  <c r="R2284" i="2"/>
  <c r="J3569" i="2"/>
  <c r="R2285" i="2" l="1"/>
  <c r="Q2285" i="2"/>
  <c r="U2284" i="2"/>
  <c r="T2285" i="2"/>
  <c r="S2284" i="2"/>
  <c r="N2286" i="2"/>
  <c r="O2287" i="2" s="1"/>
  <c r="P2286" i="2"/>
  <c r="L2286" i="2"/>
  <c r="M2286" i="2"/>
  <c r="J3570" i="2"/>
  <c r="R2286" i="2" l="1"/>
  <c r="Q2286" i="2"/>
  <c r="S2285" i="2"/>
  <c r="U2285" i="2"/>
  <c r="T2286" i="2"/>
  <c r="L2287" i="2"/>
  <c r="P2287" i="2"/>
  <c r="M2287" i="2"/>
  <c r="N2287" i="2"/>
  <c r="O2288" i="2" s="1"/>
  <c r="J3571" i="2"/>
  <c r="Q2287" i="2" l="1"/>
  <c r="T2287" i="2"/>
  <c r="U2286" i="2"/>
  <c r="R2287" i="2"/>
  <c r="S2286" i="2"/>
  <c r="N2288" i="2"/>
  <c r="O2289" i="2" s="1"/>
  <c r="L2288" i="2"/>
  <c r="P2288" i="2"/>
  <c r="M2288" i="2"/>
  <c r="J3572" i="2"/>
  <c r="Q2288" i="2" l="1"/>
  <c r="S2287" i="2"/>
  <c r="U2287" i="2"/>
  <c r="T2288" i="2"/>
  <c r="R2288" i="2"/>
  <c r="L2289" i="2"/>
  <c r="M2289" i="2"/>
  <c r="P2289" i="2"/>
  <c r="N2289" i="2"/>
  <c r="O2290" i="2" s="1"/>
  <c r="J3573" i="2"/>
  <c r="R2289" i="2" l="1"/>
  <c r="U2288" i="2"/>
  <c r="Q2289" i="2"/>
  <c r="T2289" i="2"/>
  <c r="S2288" i="2"/>
  <c r="M2290" i="2"/>
  <c r="L2290" i="2"/>
  <c r="P2290" i="2"/>
  <c r="N2290" i="2"/>
  <c r="O2291" i="2" s="1"/>
  <c r="J3574" i="2"/>
  <c r="U2289" i="2" l="1"/>
  <c r="T2290" i="2"/>
  <c r="R2290" i="2"/>
  <c r="S2289" i="2"/>
  <c r="Q2290" i="2"/>
  <c r="P2291" i="2"/>
  <c r="M2291" i="2"/>
  <c r="L2291" i="2"/>
  <c r="N2291" i="2"/>
  <c r="O2292" i="2" s="1"/>
  <c r="J3575" i="2"/>
  <c r="T2291" i="2" l="1"/>
  <c r="U2290" i="2"/>
  <c r="R2291" i="2"/>
  <c r="S2290" i="2"/>
  <c r="Q2291" i="2"/>
  <c r="P2292" i="2"/>
  <c r="M2292" i="2"/>
  <c r="L2292" i="2"/>
  <c r="N2292" i="2"/>
  <c r="O2293" i="2" s="1"/>
  <c r="J3576" i="2"/>
  <c r="Q2292" i="2" l="1"/>
  <c r="U2291" i="2"/>
  <c r="T2292" i="2"/>
  <c r="S2291" i="2"/>
  <c r="R2292" i="2"/>
  <c r="P2293" i="2"/>
  <c r="M2293" i="2"/>
  <c r="L2293" i="2"/>
  <c r="N2293" i="2"/>
  <c r="O2294" i="2" s="1"/>
  <c r="J3577" i="2"/>
  <c r="U2292" i="2" l="1"/>
  <c r="R2293" i="2"/>
  <c r="T2293" i="2"/>
  <c r="S2292" i="2"/>
  <c r="Q2293" i="2"/>
  <c r="L2294" i="2"/>
  <c r="P2294" i="2"/>
  <c r="M2294" i="2"/>
  <c r="N2294" i="2"/>
  <c r="O2295" i="2" s="1"/>
  <c r="J3578" i="2"/>
  <c r="R2294" i="2" l="1"/>
  <c r="Q2294" i="2"/>
  <c r="S2293" i="2"/>
  <c r="U2293" i="2"/>
  <c r="T2294" i="2"/>
  <c r="M2295" i="2"/>
  <c r="L2295" i="2"/>
  <c r="N2295" i="2"/>
  <c r="O2296" i="2" s="1"/>
  <c r="P2295" i="2"/>
  <c r="J3579" i="2"/>
  <c r="P2296" i="2" l="1"/>
  <c r="N2296" i="2"/>
  <c r="O2297" i="2" s="1"/>
  <c r="L2296" i="2"/>
  <c r="M2296" i="2"/>
  <c r="Q2295" i="2"/>
  <c r="S2294" i="2"/>
  <c r="R2295" i="2"/>
  <c r="T2295" i="2"/>
  <c r="U2294" i="2"/>
  <c r="J3580" i="2"/>
  <c r="L2297" i="2" l="1"/>
  <c r="M2297" i="2"/>
  <c r="N2297" i="2"/>
  <c r="O2298" i="2" s="1"/>
  <c r="P2297" i="2"/>
  <c r="T2296" i="2"/>
  <c r="U2295" i="2"/>
  <c r="S2295" i="2"/>
  <c r="R2296" i="2"/>
  <c r="Q2296" i="2"/>
  <c r="J3581" i="2"/>
  <c r="N2298" i="2" l="1"/>
  <c r="O2299" i="2" s="1"/>
  <c r="L2298" i="2"/>
  <c r="M2298" i="2"/>
  <c r="P2298" i="2"/>
  <c r="S2296" i="2"/>
  <c r="U2296" i="2"/>
  <c r="T2297" i="2"/>
  <c r="Q2297" i="2"/>
  <c r="R2297" i="2"/>
  <c r="J3582" i="2"/>
  <c r="S2297" i="2" l="1"/>
  <c r="U2297" i="2"/>
  <c r="Q2298" i="2"/>
  <c r="T2298" i="2"/>
  <c r="R2298" i="2"/>
  <c r="L2299" i="2"/>
  <c r="N2299" i="2"/>
  <c r="O2300" i="2" s="1"/>
  <c r="P2299" i="2"/>
  <c r="M2299" i="2"/>
  <c r="J3583" i="2"/>
  <c r="M2300" i="2" l="1"/>
  <c r="P2300" i="2"/>
  <c r="L2300" i="2"/>
  <c r="N2300" i="2"/>
  <c r="O2301" i="2" s="1"/>
  <c r="T2299" i="2"/>
  <c r="R2299" i="2"/>
  <c r="Q2299" i="2"/>
  <c r="S2298" i="2"/>
  <c r="U2298" i="2"/>
  <c r="J3584" i="2"/>
  <c r="M2301" i="2" l="1"/>
  <c r="N2301" i="2"/>
  <c r="O2302" i="2" s="1"/>
  <c r="P2301" i="2"/>
  <c r="L2301" i="2"/>
  <c r="T2300" i="2"/>
  <c r="S2299" i="2"/>
  <c r="U2299" i="2" s="1"/>
  <c r="R2300" i="2"/>
  <c r="Q2300" i="2"/>
  <c r="J3585" i="2"/>
  <c r="S2300" i="2" l="1"/>
  <c r="Q2301" i="2"/>
  <c r="R2301" i="2"/>
  <c r="U2300" i="2"/>
  <c r="T2301" i="2"/>
  <c r="P2302" i="2"/>
  <c r="N2302" i="2"/>
  <c r="O2303" i="2" s="1"/>
  <c r="M2302" i="2"/>
  <c r="L2302" i="2"/>
  <c r="J3586" i="2"/>
  <c r="R2302" i="2" l="1"/>
  <c r="S2301" i="2"/>
  <c r="T2302" i="2"/>
  <c r="Q2302" i="2"/>
  <c r="U2301" i="2"/>
  <c r="M2303" i="2"/>
  <c r="L2303" i="2"/>
  <c r="P2303" i="2"/>
  <c r="N2303" i="2"/>
  <c r="O2304" i="2" s="1"/>
  <c r="J3587" i="2"/>
  <c r="Q2303" i="2" l="1"/>
  <c r="T2303" i="2"/>
  <c r="R2303" i="2"/>
  <c r="U2302" i="2"/>
  <c r="S2302" i="2"/>
  <c r="N2304" i="2"/>
  <c r="O2305" i="2" s="1"/>
  <c r="P2304" i="2"/>
  <c r="M2304" i="2"/>
  <c r="L2304" i="2"/>
  <c r="J3588" i="2"/>
  <c r="P2305" i="2" l="1"/>
  <c r="N2305" i="2"/>
  <c r="O2306" i="2" s="1"/>
  <c r="L2305" i="2"/>
  <c r="M2305" i="2"/>
  <c r="R2304" i="2"/>
  <c r="S2303" i="2"/>
  <c r="U2303" i="2" s="1"/>
  <c r="Q2304" i="2"/>
  <c r="T2304" i="2"/>
  <c r="J3589" i="2"/>
  <c r="N2306" i="2" l="1"/>
  <c r="O2307" i="2" s="1"/>
  <c r="M2306" i="2"/>
  <c r="L2306" i="2"/>
  <c r="P2306" i="2"/>
  <c r="T2305" i="2"/>
  <c r="U2304" i="2"/>
  <c r="R2305" i="2"/>
  <c r="Q2305" i="2"/>
  <c r="S2304" i="2"/>
  <c r="J3590" i="2"/>
  <c r="T2306" i="2" l="1"/>
  <c r="Q2306" i="2"/>
  <c r="R2306" i="2"/>
  <c r="U2305" i="2"/>
  <c r="S2305" i="2"/>
  <c r="P2307" i="2"/>
  <c r="L2307" i="2"/>
  <c r="M2307" i="2"/>
  <c r="N2307" i="2"/>
  <c r="O2308" i="2" s="1"/>
  <c r="J3591" i="2"/>
  <c r="Q2307" i="2" l="1"/>
  <c r="R2307" i="2"/>
  <c r="U2306" i="2"/>
  <c r="S2306" i="2"/>
  <c r="T2307" i="2"/>
  <c r="M2308" i="2"/>
  <c r="L2308" i="2"/>
  <c r="N2308" i="2"/>
  <c r="O2309" i="2" s="1"/>
  <c r="P2308" i="2"/>
  <c r="J3592" i="2"/>
  <c r="M2309" i="2" l="1"/>
  <c r="N2309" i="2"/>
  <c r="O2310" i="2" s="1"/>
  <c r="P2309" i="2"/>
  <c r="L2309" i="2"/>
  <c r="T2308" i="2"/>
  <c r="U2307" i="2"/>
  <c r="S2307" i="2"/>
  <c r="R2308" i="2"/>
  <c r="Q2308" i="2"/>
  <c r="J3593" i="2"/>
  <c r="R2309" i="2" l="1"/>
  <c r="Q2309" i="2"/>
  <c r="T2309" i="2"/>
  <c r="S2308" i="2"/>
  <c r="U2308" i="2"/>
  <c r="N2310" i="2"/>
  <c r="O2311" i="2" s="1"/>
  <c r="M2310" i="2"/>
  <c r="P2310" i="2"/>
  <c r="L2310" i="2"/>
  <c r="J3594" i="2"/>
  <c r="U2309" i="2" l="1"/>
  <c r="T2310" i="2"/>
  <c r="S2309" i="2"/>
  <c r="Q2310" i="2"/>
  <c r="R2310" i="2"/>
  <c r="M2311" i="2"/>
  <c r="L2311" i="2"/>
  <c r="P2311" i="2"/>
  <c r="N2311" i="2"/>
  <c r="O2312" i="2" s="1"/>
  <c r="J3595" i="2"/>
  <c r="R2311" i="2" l="1"/>
  <c r="Q2311" i="2"/>
  <c r="T2311" i="2"/>
  <c r="U2310" i="2"/>
  <c r="S2310" i="2"/>
  <c r="P2312" i="2"/>
  <c r="M2312" i="2"/>
  <c r="L2312" i="2"/>
  <c r="N2312" i="2"/>
  <c r="O2313" i="2" s="1"/>
  <c r="J3596" i="2"/>
  <c r="R2312" i="2" l="1"/>
  <c r="T2312" i="2"/>
  <c r="U2311" i="2"/>
  <c r="S2311" i="2"/>
  <c r="Q2312" i="2"/>
  <c r="M2313" i="2"/>
  <c r="N2313" i="2"/>
  <c r="O2314" i="2" s="1"/>
  <c r="L2313" i="2"/>
  <c r="P2313" i="2"/>
  <c r="J3597" i="2"/>
  <c r="N2314" i="2" l="1"/>
  <c r="O2315" i="2" s="1"/>
  <c r="L2314" i="2"/>
  <c r="M2314" i="2"/>
  <c r="P2314" i="2"/>
  <c r="Q2313" i="2"/>
  <c r="U2312" i="2"/>
  <c r="S2312" i="2"/>
  <c r="R2313" i="2"/>
  <c r="T2313" i="2"/>
  <c r="J3598" i="2"/>
  <c r="T2314" i="2" l="1"/>
  <c r="U2313" i="2"/>
  <c r="S2313" i="2"/>
  <c r="R2314" i="2"/>
  <c r="Q2314" i="2"/>
  <c r="N2315" i="2"/>
  <c r="O2316" i="2" s="1"/>
  <c r="P2315" i="2"/>
  <c r="M2315" i="2"/>
  <c r="L2315" i="2"/>
  <c r="J3599" i="2"/>
  <c r="M2316" i="2" l="1"/>
  <c r="L2316" i="2"/>
  <c r="P2316" i="2"/>
  <c r="N2316" i="2"/>
  <c r="O2317" i="2" s="1"/>
  <c r="S2314" i="2"/>
  <c r="R2315" i="2"/>
  <c r="T2315" i="2"/>
  <c r="U2314" i="2"/>
  <c r="Q2315" i="2"/>
  <c r="J3600" i="2"/>
  <c r="Q2316" i="2" l="1"/>
  <c r="S2315" i="2"/>
  <c r="T2316" i="2"/>
  <c r="U2315" i="2"/>
  <c r="R2316" i="2"/>
  <c r="N2317" i="2"/>
  <c r="O2318" i="2" s="1"/>
  <c r="M2317" i="2"/>
  <c r="P2317" i="2"/>
  <c r="L2317" i="2"/>
  <c r="J3601" i="2"/>
  <c r="U2316" i="2" l="1"/>
  <c r="R2317" i="2"/>
  <c r="Q2317" i="2"/>
  <c r="T2317" i="2"/>
  <c r="S2316" i="2"/>
  <c r="N2318" i="2"/>
  <c r="O2319" i="2" s="1"/>
  <c r="M2318" i="2"/>
  <c r="P2318" i="2"/>
  <c r="L2318" i="2"/>
  <c r="J3602" i="2"/>
  <c r="M2319" i="2" l="1"/>
  <c r="P2319" i="2"/>
  <c r="L2319" i="2"/>
  <c r="N2319" i="2"/>
  <c r="O2320" i="2" s="1"/>
  <c r="T2318" i="2"/>
  <c r="S2317" i="2"/>
  <c r="Q2318" i="2"/>
  <c r="U2317" i="2"/>
  <c r="R2318" i="2"/>
  <c r="J3603" i="2"/>
  <c r="U2318" i="2" l="1"/>
  <c r="S2318" i="2"/>
  <c r="T2319" i="2"/>
  <c r="Q2319" i="2"/>
  <c r="R2319" i="2"/>
  <c r="L2320" i="2"/>
  <c r="N2320" i="2"/>
  <c r="O2321" i="2" s="1"/>
  <c r="P2320" i="2"/>
  <c r="M2320" i="2"/>
  <c r="J3604" i="2"/>
  <c r="S2319" i="2" l="1"/>
  <c r="U2319" i="2"/>
  <c r="R2320" i="2"/>
  <c r="Q2320" i="2"/>
  <c r="T2320" i="2"/>
  <c r="N2321" i="2"/>
  <c r="O2322" i="2" s="1"/>
  <c r="L2321" i="2"/>
  <c r="P2321" i="2"/>
  <c r="M2321" i="2"/>
  <c r="J3605" i="2"/>
  <c r="P2322" i="2" l="1"/>
  <c r="M2322" i="2"/>
  <c r="L2322" i="2"/>
  <c r="N2322" i="2"/>
  <c r="O2323" i="2" s="1"/>
  <c r="Q2321" i="2"/>
  <c r="S2320" i="2"/>
  <c r="T2321" i="2"/>
  <c r="U2320" i="2"/>
  <c r="R2321" i="2"/>
  <c r="J3606" i="2"/>
  <c r="P2323" i="2" l="1"/>
  <c r="L2323" i="2"/>
  <c r="M2323" i="2"/>
  <c r="N2323" i="2"/>
  <c r="O2324" i="2" s="1"/>
  <c r="T2322" i="2"/>
  <c r="S2321" i="2"/>
  <c r="R2322" i="2"/>
  <c r="U2321" i="2"/>
  <c r="Q2322" i="2"/>
  <c r="J3607" i="2"/>
  <c r="N2324" i="2" l="1"/>
  <c r="O2325" i="2" s="1"/>
  <c r="M2324" i="2"/>
  <c r="L2324" i="2"/>
  <c r="P2324" i="2"/>
  <c r="Q2323" i="2"/>
  <c r="U2322" i="2"/>
  <c r="T2323" i="2"/>
  <c r="S2322" i="2"/>
  <c r="R2323" i="2"/>
  <c r="J3608" i="2"/>
  <c r="Q2324" i="2" l="1"/>
  <c r="R2324" i="2"/>
  <c r="S2323" i="2"/>
  <c r="U2323" i="2"/>
  <c r="T2324" i="2"/>
  <c r="L2325" i="2"/>
  <c r="P2325" i="2"/>
  <c r="M2325" i="2"/>
  <c r="N2325" i="2"/>
  <c r="O2326" i="2" s="1"/>
  <c r="J3609" i="2"/>
  <c r="Q2325" i="2" l="1"/>
  <c r="U2324" i="2"/>
  <c r="R2325" i="2"/>
  <c r="T2325" i="2"/>
  <c r="S2324" i="2"/>
  <c r="L2326" i="2"/>
  <c r="N2326" i="2"/>
  <c r="O2327" i="2" s="1"/>
  <c r="P2326" i="2"/>
  <c r="M2326" i="2"/>
  <c r="J3610" i="2"/>
  <c r="S2325" i="2" l="1"/>
  <c r="R2326" i="2"/>
  <c r="U2325" i="2"/>
  <c r="Q2326" i="2"/>
  <c r="T2326" i="2"/>
  <c r="M2327" i="2"/>
  <c r="P2327" i="2"/>
  <c r="N2327" i="2"/>
  <c r="O2328" i="2" s="1"/>
  <c r="L2327" i="2"/>
  <c r="J3611" i="2"/>
  <c r="Q2327" i="2" l="1"/>
  <c r="R2327" i="2"/>
  <c r="T2327" i="2"/>
  <c r="S2326" i="2"/>
  <c r="U2326" i="2"/>
  <c r="P2328" i="2"/>
  <c r="N2328" i="2"/>
  <c r="O2329" i="2" s="1"/>
  <c r="M2328" i="2"/>
  <c r="L2328" i="2"/>
  <c r="J3612" i="2"/>
  <c r="N2329" i="2" l="1"/>
  <c r="O2330" i="2" s="1"/>
  <c r="L2329" i="2"/>
  <c r="P2329" i="2"/>
  <c r="M2329" i="2"/>
  <c r="S2327" i="2"/>
  <c r="U2327" i="2"/>
  <c r="T2328" i="2"/>
  <c r="R2328" i="2"/>
  <c r="Q2328" i="2"/>
  <c r="J3613" i="2"/>
  <c r="U2328" i="2" l="1"/>
  <c r="S2328" i="2"/>
  <c r="R2329" i="2"/>
  <c r="Q2329" i="2"/>
  <c r="T2329" i="2"/>
  <c r="M2330" i="2"/>
  <c r="P2330" i="2"/>
  <c r="N2330" i="2"/>
  <c r="O2331" i="2" s="1"/>
  <c r="L2330" i="2"/>
  <c r="J3614" i="2"/>
  <c r="N2331" i="2" l="1"/>
  <c r="O2332" i="2" s="1"/>
  <c r="M2331" i="2"/>
  <c r="L2331" i="2"/>
  <c r="P2331" i="2"/>
  <c r="S2329" i="2"/>
  <c r="Q2330" i="2"/>
  <c r="T2330" i="2"/>
  <c r="U2329" i="2"/>
  <c r="R2330" i="2"/>
  <c r="J3615" i="2"/>
  <c r="S2330" i="2" l="1"/>
  <c r="T2331" i="2"/>
  <c r="R2331" i="2"/>
  <c r="Q2331" i="2"/>
  <c r="U2330" i="2"/>
  <c r="L2332" i="2"/>
  <c r="M2332" i="2"/>
  <c r="N2332" i="2"/>
  <c r="O2333" i="2" s="1"/>
  <c r="P2332" i="2"/>
  <c r="J3616" i="2"/>
  <c r="M2333" i="2" l="1"/>
  <c r="N2333" i="2"/>
  <c r="O2334" i="2" s="1"/>
  <c r="L2333" i="2"/>
  <c r="P2333" i="2"/>
  <c r="T2332" i="2"/>
  <c r="Q2332" i="2"/>
  <c r="S2331" i="2"/>
  <c r="R2332" i="2"/>
  <c r="U2331" i="2"/>
  <c r="J3617" i="2"/>
  <c r="S2332" i="2" l="1"/>
  <c r="U2332" i="2"/>
  <c r="T2333" i="2"/>
  <c r="R2333" i="2"/>
  <c r="Q2333" i="2"/>
  <c r="N2334" i="2"/>
  <c r="O2335" i="2" s="1"/>
  <c r="P2334" i="2"/>
  <c r="L2334" i="2"/>
  <c r="M2334" i="2"/>
  <c r="J3618" i="2"/>
  <c r="R2334" i="2" l="1"/>
  <c r="Q2334" i="2"/>
  <c r="S2333" i="2"/>
  <c r="T2334" i="2"/>
  <c r="U2333" i="2"/>
  <c r="M2335" i="2"/>
  <c r="L2335" i="2"/>
  <c r="N2335" i="2"/>
  <c r="O2336" i="2" s="1"/>
  <c r="P2335" i="2"/>
  <c r="J3619" i="2"/>
  <c r="P2336" i="2" l="1"/>
  <c r="L2336" i="2"/>
  <c r="N2336" i="2"/>
  <c r="O2337" i="2" s="1"/>
  <c r="M2336" i="2"/>
  <c r="S2334" i="2"/>
  <c r="Q2335" i="2"/>
  <c r="U2334" i="2"/>
  <c r="T2335" i="2"/>
  <c r="R2335" i="2"/>
  <c r="J3620" i="2"/>
  <c r="M2337" i="2" l="1"/>
  <c r="N2337" i="2"/>
  <c r="O2338" i="2" s="1"/>
  <c r="P2337" i="2"/>
  <c r="L2337" i="2"/>
  <c r="R2336" i="2"/>
  <c r="T2336" i="2"/>
  <c r="S2335" i="2"/>
  <c r="U2335" i="2"/>
  <c r="Q2336" i="2"/>
  <c r="J3621" i="2"/>
  <c r="S2336" i="2" l="1"/>
  <c r="U2336" i="2"/>
  <c r="T2337" i="2"/>
  <c r="R2337" i="2"/>
  <c r="Q2337" i="2"/>
  <c r="P2338" i="2"/>
  <c r="L2338" i="2"/>
  <c r="M2338" i="2"/>
  <c r="N2338" i="2"/>
  <c r="O2339" i="2" s="1"/>
  <c r="J3622" i="2"/>
  <c r="T2338" i="2" l="1"/>
  <c r="Q2338" i="2"/>
  <c r="U2337" i="2"/>
  <c r="R2338" i="2"/>
  <c r="S2337" i="2"/>
  <c r="L2339" i="2"/>
  <c r="M2339" i="2"/>
  <c r="N2339" i="2"/>
  <c r="O2340" i="2" s="1"/>
  <c r="P2339" i="2"/>
  <c r="J3623" i="2"/>
  <c r="L2340" i="2" l="1"/>
  <c r="N2340" i="2"/>
  <c r="O2341" i="2" s="1"/>
  <c r="P2340" i="2"/>
  <c r="M2340" i="2"/>
  <c r="R2339" i="2"/>
  <c r="S2338" i="2"/>
  <c r="U2338" i="2"/>
  <c r="T2339" i="2"/>
  <c r="Q2339" i="2"/>
  <c r="J3624" i="2"/>
  <c r="Q2340" i="2" l="1"/>
  <c r="R2340" i="2"/>
  <c r="U2339" i="2"/>
  <c r="S2339" i="2"/>
  <c r="T2340" i="2"/>
  <c r="P2341" i="2"/>
  <c r="N2341" i="2"/>
  <c r="O2342" i="2" s="1"/>
  <c r="M2341" i="2"/>
  <c r="L2341" i="2"/>
  <c r="J3625" i="2"/>
  <c r="P2342" i="2" l="1"/>
  <c r="L2342" i="2"/>
  <c r="M2342" i="2"/>
  <c r="N2342" i="2"/>
  <c r="O2343" i="2" s="1"/>
  <c r="Q2341" i="2"/>
  <c r="T2341" i="2"/>
  <c r="S2340" i="2"/>
  <c r="R2341" i="2"/>
  <c r="U2340" i="2"/>
  <c r="J3626" i="2"/>
  <c r="N2343" i="2" l="1"/>
  <c r="O2344" i="2" s="1"/>
  <c r="P2343" i="2"/>
  <c r="M2343" i="2"/>
  <c r="L2343" i="2"/>
  <c r="T2342" i="2"/>
  <c r="Q2342" i="2"/>
  <c r="R2342" i="2"/>
  <c r="U2341" i="2"/>
  <c r="S2341" i="2"/>
  <c r="J3627" i="2"/>
  <c r="Q2343" i="2" l="1"/>
  <c r="S2342" i="2"/>
  <c r="R2343" i="2"/>
  <c r="T2343" i="2"/>
  <c r="U2342" i="2"/>
  <c r="L2344" i="2"/>
  <c r="N2344" i="2"/>
  <c r="O2345" i="2" s="1"/>
  <c r="M2344" i="2"/>
  <c r="P2344" i="2"/>
  <c r="J3628" i="2"/>
  <c r="M2345" i="2" l="1"/>
  <c r="P2345" i="2"/>
  <c r="N2345" i="2"/>
  <c r="O2346" i="2" s="1"/>
  <c r="L2345" i="2"/>
  <c r="Q2344" i="2"/>
  <c r="R2344" i="2"/>
  <c r="S2343" i="2"/>
  <c r="T2344" i="2"/>
  <c r="U2343" i="2"/>
  <c r="J3629" i="2"/>
  <c r="P2346" i="2" l="1"/>
  <c r="L2346" i="2"/>
  <c r="N2346" i="2"/>
  <c r="O2347" i="2" s="1"/>
  <c r="M2346" i="2"/>
  <c r="U2344" i="2"/>
  <c r="S2344" i="2"/>
  <c r="R2345" i="2"/>
  <c r="T2345" i="2"/>
  <c r="Q2345" i="2"/>
  <c r="J3630" i="2"/>
  <c r="M2347" i="2" l="1"/>
  <c r="L2347" i="2"/>
  <c r="P2347" i="2"/>
  <c r="N2347" i="2"/>
  <c r="O2348" i="2" s="1"/>
  <c r="T2346" i="2"/>
  <c r="S2345" i="2"/>
  <c r="U2345" i="2"/>
  <c r="Q2346" i="2"/>
  <c r="R2346" i="2"/>
  <c r="J3631" i="2"/>
  <c r="U2346" i="2" l="1"/>
  <c r="R2347" i="2"/>
  <c r="T2347" i="2"/>
  <c r="Q2347" i="2"/>
  <c r="S2346" i="2"/>
  <c r="N2348" i="2"/>
  <c r="O2349" i="2" s="1"/>
  <c r="P2348" i="2"/>
  <c r="L2348" i="2"/>
  <c r="M2348" i="2"/>
  <c r="J3632" i="2"/>
  <c r="Q2348" i="2" l="1"/>
  <c r="S2347" i="2"/>
  <c r="T2348" i="2"/>
  <c r="R2348" i="2"/>
  <c r="U2347" i="2"/>
  <c r="P2349" i="2"/>
  <c r="M2349" i="2"/>
  <c r="L2349" i="2"/>
  <c r="N2349" i="2"/>
  <c r="O2350" i="2" s="1"/>
  <c r="J3633" i="2"/>
  <c r="U2348" i="2" l="1"/>
  <c r="R2349" i="2"/>
  <c r="S2348" i="2"/>
  <c r="T2349" i="2"/>
  <c r="Q2349" i="2"/>
  <c r="L2350" i="2"/>
  <c r="N2350" i="2"/>
  <c r="O2351" i="2" s="1"/>
  <c r="P2350" i="2"/>
  <c r="M2350" i="2"/>
  <c r="J3634" i="2"/>
  <c r="Q2350" i="2" l="1"/>
  <c r="R2350" i="2"/>
  <c r="S2349" i="2"/>
  <c r="U2349" i="2"/>
  <c r="T2350" i="2"/>
  <c r="M2351" i="2"/>
  <c r="L2351" i="2"/>
  <c r="N2351" i="2"/>
  <c r="O2352" i="2" s="1"/>
  <c r="P2351" i="2"/>
  <c r="J3635" i="2"/>
  <c r="M2352" i="2" l="1"/>
  <c r="N2352" i="2"/>
  <c r="O2353" i="2" s="1"/>
  <c r="L2352" i="2"/>
  <c r="P2352" i="2"/>
  <c r="R2351" i="2"/>
  <c r="S2350" i="2"/>
  <c r="T2351" i="2"/>
  <c r="U2350" i="2"/>
  <c r="Q2351" i="2"/>
  <c r="J3636" i="2"/>
  <c r="S2351" i="2" l="1"/>
  <c r="R2352" i="2"/>
  <c r="U2351" i="2"/>
  <c r="Q2352" i="2"/>
  <c r="T2352" i="2"/>
  <c r="M2353" i="2"/>
  <c r="P2353" i="2"/>
  <c r="N2353" i="2"/>
  <c r="O2354" i="2" s="1"/>
  <c r="L2353" i="2"/>
  <c r="J3637" i="2"/>
  <c r="N2354" i="2" l="1"/>
  <c r="O2355" i="2" s="1"/>
  <c r="M2354" i="2"/>
  <c r="P2354" i="2"/>
  <c r="L2354" i="2"/>
  <c r="R2353" i="2"/>
  <c r="U2352" i="2"/>
  <c r="Q2353" i="2"/>
  <c r="S2352" i="2"/>
  <c r="T2353" i="2"/>
  <c r="J3638" i="2"/>
  <c r="R2354" i="2" l="1"/>
  <c r="U2353" i="2"/>
  <c r="T2354" i="2"/>
  <c r="Q2354" i="2"/>
  <c r="S2353" i="2"/>
  <c r="N2355" i="2"/>
  <c r="O2356" i="2" s="1"/>
  <c r="M2355" i="2"/>
  <c r="L2355" i="2"/>
  <c r="P2355" i="2"/>
  <c r="J3639" i="2"/>
  <c r="L2356" i="2" l="1"/>
  <c r="M2356" i="2"/>
  <c r="P2356" i="2"/>
  <c r="N2356" i="2"/>
  <c r="O2357" i="2" s="1"/>
  <c r="Q2355" i="2"/>
  <c r="S2354" i="2"/>
  <c r="U2354" i="2"/>
  <c r="R2355" i="2"/>
  <c r="T2355" i="2"/>
  <c r="J3640" i="2"/>
  <c r="U2355" i="2" l="1"/>
  <c r="Q2356" i="2"/>
  <c r="R2356" i="2"/>
  <c r="S2355" i="2"/>
  <c r="T2356" i="2"/>
  <c r="P2357" i="2"/>
  <c r="N2357" i="2"/>
  <c r="O2358" i="2" s="1"/>
  <c r="L2357" i="2"/>
  <c r="M2357" i="2"/>
  <c r="J3641" i="2"/>
  <c r="T2357" i="2" l="1"/>
  <c r="U2356" i="2"/>
  <c r="R2357" i="2"/>
  <c r="S2356" i="2"/>
  <c r="Q2357" i="2"/>
  <c r="M2358" i="2"/>
  <c r="L2358" i="2"/>
  <c r="N2358" i="2"/>
  <c r="O2359" i="2" s="1"/>
  <c r="P2358" i="2"/>
  <c r="J3642" i="2"/>
  <c r="L2359" i="2" l="1"/>
  <c r="P2359" i="2"/>
  <c r="N2359" i="2"/>
  <c r="O2360" i="2" s="1"/>
  <c r="M2359" i="2"/>
  <c r="S2357" i="2"/>
  <c r="R2358" i="2"/>
  <c r="U2357" i="2"/>
  <c r="T2358" i="2"/>
  <c r="Q2358" i="2"/>
  <c r="J3643" i="2"/>
  <c r="P2360" i="2" l="1"/>
  <c r="L2360" i="2"/>
  <c r="N2360" i="2"/>
  <c r="O2361" i="2" s="1"/>
  <c r="M2360" i="2"/>
  <c r="Q2359" i="2"/>
  <c r="R2359" i="2"/>
  <c r="T2359" i="2"/>
  <c r="U2358" i="2"/>
  <c r="S2358" i="2"/>
  <c r="J3644" i="2"/>
  <c r="P2361" i="2" l="1"/>
  <c r="N2361" i="2"/>
  <c r="O2362" i="2" s="1"/>
  <c r="M2361" i="2"/>
  <c r="L2361" i="2"/>
  <c r="T2360" i="2"/>
  <c r="Q2360" i="2"/>
  <c r="U2359" i="2"/>
  <c r="R2360" i="2"/>
  <c r="S2359" i="2"/>
  <c r="J3645" i="2"/>
  <c r="L2362" i="2" l="1"/>
  <c r="N2362" i="2"/>
  <c r="O2363" i="2" s="1"/>
  <c r="P2362" i="2"/>
  <c r="M2362" i="2"/>
  <c r="U2360" i="2"/>
  <c r="S2360" i="2"/>
  <c r="R2361" i="2"/>
  <c r="T2361" i="2"/>
  <c r="Q2361" i="2"/>
  <c r="J3646" i="2"/>
  <c r="S2361" i="2" l="1"/>
  <c r="U2361" i="2"/>
  <c r="Q2362" i="2"/>
  <c r="R2362" i="2"/>
  <c r="T2362" i="2"/>
  <c r="N2363" i="2"/>
  <c r="O2364" i="2" s="1"/>
  <c r="L2363" i="2"/>
  <c r="P2363" i="2"/>
  <c r="M2363" i="2"/>
  <c r="J3647" i="2"/>
  <c r="P2364" i="2" l="1"/>
  <c r="M2364" i="2"/>
  <c r="N2364" i="2"/>
  <c r="O2365" i="2" s="1"/>
  <c r="L2364" i="2"/>
  <c r="T2363" i="2"/>
  <c r="Q2363" i="2"/>
  <c r="S2362" i="2"/>
  <c r="R2363" i="2"/>
  <c r="U2362" i="2"/>
  <c r="J3648" i="2"/>
  <c r="L2365" i="2" l="1"/>
  <c r="P2365" i="2"/>
  <c r="M2365" i="2"/>
  <c r="N2365" i="2"/>
  <c r="O2366" i="2" s="1"/>
  <c r="S2363" i="2"/>
  <c r="R2364" i="2"/>
  <c r="T2364" i="2"/>
  <c r="U2363" i="2"/>
  <c r="Q2364" i="2"/>
  <c r="J3649" i="2"/>
  <c r="P2366" i="2" l="1"/>
  <c r="N2366" i="2"/>
  <c r="O2367" i="2" s="1"/>
  <c r="M2366" i="2"/>
  <c r="L2366" i="2"/>
  <c r="R2365" i="2"/>
  <c r="T2365" i="2"/>
  <c r="U2364" i="2"/>
  <c r="S2364" i="2"/>
  <c r="Q2365" i="2"/>
  <c r="J3650" i="2"/>
  <c r="M2367" i="2" l="1"/>
  <c r="P2367" i="2"/>
  <c r="N2367" i="2"/>
  <c r="O2368" i="2" s="1"/>
  <c r="L2367" i="2"/>
  <c r="Q2366" i="2"/>
  <c r="S2365" i="2"/>
  <c r="U2365" i="2"/>
  <c r="T2366" i="2"/>
  <c r="R2366" i="2"/>
  <c r="J3651" i="2"/>
  <c r="P2368" i="2" l="1"/>
  <c r="L2368" i="2"/>
  <c r="M2368" i="2"/>
  <c r="N2368" i="2"/>
  <c r="O2369" i="2" s="1"/>
  <c r="T2367" i="2"/>
  <c r="R2367" i="2"/>
  <c r="S2366" i="2"/>
  <c r="U2366" i="2"/>
  <c r="Q2367" i="2"/>
  <c r="J3652" i="2"/>
  <c r="L2369" i="2" l="1"/>
  <c r="N2369" i="2"/>
  <c r="O2370" i="2" s="1"/>
  <c r="M2369" i="2"/>
  <c r="P2369" i="2"/>
  <c r="S2367" i="2"/>
  <c r="T2368" i="2"/>
  <c r="R2368" i="2"/>
  <c r="Q2368" i="2"/>
  <c r="U2367" i="2"/>
  <c r="J3653" i="2"/>
  <c r="S2368" i="2" l="1"/>
  <c r="T2369" i="2"/>
  <c r="U2368" i="2"/>
  <c r="R2369" i="2"/>
  <c r="Q2369" i="2"/>
  <c r="M2370" i="2"/>
  <c r="P2370" i="2"/>
  <c r="N2370" i="2"/>
  <c r="O2371" i="2" s="1"/>
  <c r="L2370" i="2"/>
  <c r="J3654" i="2"/>
  <c r="N2371" i="2" l="1"/>
  <c r="O2372" i="2" s="1"/>
  <c r="L2371" i="2"/>
  <c r="M2371" i="2"/>
  <c r="P2371" i="2"/>
  <c r="S2369" i="2"/>
  <c r="Q2370" i="2"/>
  <c r="R2370" i="2"/>
  <c r="T2370" i="2"/>
  <c r="U2369" i="2"/>
  <c r="J3655" i="2"/>
  <c r="U2370" i="2" l="1"/>
  <c r="T2371" i="2"/>
  <c r="S2370" i="2"/>
  <c r="Q2371" i="2"/>
  <c r="R2371" i="2"/>
  <c r="L2372" i="2"/>
  <c r="N2372" i="2"/>
  <c r="O2373" i="2" s="1"/>
  <c r="P2372" i="2"/>
  <c r="M2372" i="2"/>
  <c r="J3656" i="2"/>
  <c r="P2373" i="2" l="1"/>
  <c r="L2373" i="2"/>
  <c r="M2373" i="2"/>
  <c r="N2373" i="2"/>
  <c r="O2374" i="2" s="1"/>
  <c r="S2371" i="2"/>
  <c r="R2372" i="2"/>
  <c r="Q2372" i="2"/>
  <c r="U2371" i="2"/>
  <c r="T2372" i="2"/>
  <c r="J3657" i="2"/>
  <c r="L2374" i="2" l="1"/>
  <c r="P2374" i="2"/>
  <c r="N2374" i="2"/>
  <c r="O2375" i="2" s="1"/>
  <c r="M2374" i="2"/>
  <c r="R2373" i="2"/>
  <c r="T2373" i="2"/>
  <c r="Q2373" i="2"/>
  <c r="S2372" i="2"/>
  <c r="U2372" i="2"/>
  <c r="J3658" i="2"/>
  <c r="N2375" i="2" l="1"/>
  <c r="O2376" i="2" s="1"/>
  <c r="M2375" i="2"/>
  <c r="L2375" i="2"/>
  <c r="P2375" i="2"/>
  <c r="S2373" i="2"/>
  <c r="U2373" i="2"/>
  <c r="R2374" i="2"/>
  <c r="T2374" i="2"/>
  <c r="Q2374" i="2"/>
  <c r="J3659" i="2"/>
  <c r="T2375" i="2" l="1"/>
  <c r="S2374" i="2"/>
  <c r="Q2375" i="2"/>
  <c r="U2374" i="2"/>
  <c r="R2375" i="2"/>
  <c r="M2376" i="2"/>
  <c r="N2376" i="2"/>
  <c r="O2377" i="2" s="1"/>
  <c r="P2376" i="2"/>
  <c r="L2376" i="2"/>
  <c r="J3660" i="2"/>
  <c r="P2377" i="2" l="1"/>
  <c r="L2377" i="2"/>
  <c r="N2377" i="2"/>
  <c r="O2378" i="2" s="1"/>
  <c r="M2377" i="2"/>
  <c r="R2376" i="2"/>
  <c r="S2375" i="2"/>
  <c r="Q2376" i="2"/>
  <c r="U2375" i="2"/>
  <c r="T2376" i="2"/>
  <c r="J3661" i="2"/>
  <c r="P2378" i="2" l="1"/>
  <c r="L2378" i="2"/>
  <c r="N2378" i="2"/>
  <c r="O2379" i="2" s="1"/>
  <c r="M2378" i="2"/>
  <c r="Q2377" i="2"/>
  <c r="U2376" i="2"/>
  <c r="T2377" i="2"/>
  <c r="R2377" i="2"/>
  <c r="S2376" i="2"/>
  <c r="J3662" i="2"/>
  <c r="P2379" i="2" l="1"/>
  <c r="L2379" i="2"/>
  <c r="M2379" i="2"/>
  <c r="N2379" i="2"/>
  <c r="O2380" i="2" s="1"/>
  <c r="R2378" i="2"/>
  <c r="Q2378" i="2"/>
  <c r="S2377" i="2"/>
  <c r="U2377" i="2"/>
  <c r="T2378" i="2"/>
  <c r="J3663" i="2"/>
  <c r="L2380" i="2" l="1"/>
  <c r="N2380" i="2"/>
  <c r="O2381" i="2" s="1"/>
  <c r="M2380" i="2"/>
  <c r="P2380" i="2"/>
  <c r="S2378" i="2"/>
  <c r="Q2379" i="2"/>
  <c r="R2379" i="2"/>
  <c r="U2378" i="2"/>
  <c r="T2379" i="2"/>
  <c r="J3664" i="2"/>
  <c r="Q2380" i="2" l="1"/>
  <c r="S2379" i="2"/>
  <c r="T2380" i="2"/>
  <c r="R2380" i="2"/>
  <c r="U2379" i="2"/>
  <c r="P2381" i="2"/>
  <c r="M2381" i="2"/>
  <c r="L2381" i="2"/>
  <c r="N2381" i="2"/>
  <c r="O2382" i="2" s="1"/>
  <c r="J3665" i="2"/>
  <c r="Q2381" i="2" l="1"/>
  <c r="T2381" i="2"/>
  <c r="U2380" i="2"/>
  <c r="S2380" i="2"/>
  <c r="R2381" i="2"/>
  <c r="P2382" i="2"/>
  <c r="M2382" i="2"/>
  <c r="N2382" i="2"/>
  <c r="O2383" i="2" s="1"/>
  <c r="L2382" i="2"/>
  <c r="J3666" i="2"/>
  <c r="T2382" i="2" l="1"/>
  <c r="R2382" i="2"/>
  <c r="Q2382" i="2"/>
  <c r="U2381" i="2"/>
  <c r="S2381" i="2"/>
  <c r="P2383" i="2"/>
  <c r="L2383" i="2"/>
  <c r="M2383" i="2"/>
  <c r="N2383" i="2"/>
  <c r="O2384" i="2" s="1"/>
  <c r="J3667" i="2"/>
  <c r="S2382" i="2" l="1"/>
  <c r="Q2383" i="2"/>
  <c r="T2383" i="2"/>
  <c r="U2382" i="2"/>
  <c r="R2383" i="2"/>
  <c r="P2384" i="2"/>
  <c r="M2384" i="2"/>
  <c r="N2384" i="2"/>
  <c r="O2385" i="2" s="1"/>
  <c r="L2384" i="2"/>
  <c r="J3668" i="2"/>
  <c r="S2383" i="2" l="1"/>
  <c r="T2384" i="2"/>
  <c r="Q2384" i="2"/>
  <c r="R2384" i="2"/>
  <c r="U2383" i="2"/>
  <c r="M2385" i="2"/>
  <c r="P2385" i="2"/>
  <c r="N2385" i="2"/>
  <c r="O2386" i="2" s="1"/>
  <c r="L2385" i="2"/>
  <c r="J3669" i="2"/>
  <c r="M2386" i="2" l="1"/>
  <c r="L2386" i="2"/>
  <c r="P2386" i="2"/>
  <c r="N2386" i="2"/>
  <c r="O2387" i="2" s="1"/>
  <c r="U2384" i="2"/>
  <c r="Q2385" i="2"/>
  <c r="S2384" i="2"/>
  <c r="R2385" i="2"/>
  <c r="T2385" i="2"/>
  <c r="J3670" i="2"/>
  <c r="T2386" i="2" l="1"/>
  <c r="S2385" i="2"/>
  <c r="U2385" i="2"/>
  <c r="Q2386" i="2"/>
  <c r="R2386" i="2"/>
  <c r="L2387" i="2"/>
  <c r="M2387" i="2"/>
  <c r="P2387" i="2"/>
  <c r="N2387" i="2"/>
  <c r="O2388" i="2" s="1"/>
  <c r="J3671" i="2"/>
  <c r="T2387" i="2" l="1"/>
  <c r="Q2387" i="2"/>
  <c r="U2386" i="2"/>
  <c r="S2386" i="2"/>
  <c r="R2387" i="2"/>
  <c r="M2388" i="2"/>
  <c r="L2388" i="2"/>
  <c r="P2388" i="2"/>
  <c r="N2388" i="2"/>
  <c r="O2389" i="2" s="1"/>
  <c r="J3672" i="2"/>
  <c r="Q2388" i="2" l="1"/>
  <c r="R2388" i="2"/>
  <c r="T2388" i="2"/>
  <c r="U2387" i="2"/>
  <c r="S2387" i="2"/>
  <c r="L2389" i="2"/>
  <c r="M2389" i="2"/>
  <c r="N2389" i="2"/>
  <c r="O2390" i="2" s="1"/>
  <c r="P2389" i="2"/>
  <c r="J3673" i="2"/>
  <c r="P2390" i="2" l="1"/>
  <c r="M2390" i="2"/>
  <c r="L2390" i="2"/>
  <c r="N2390" i="2"/>
  <c r="O2391" i="2" s="1"/>
  <c r="R2389" i="2"/>
  <c r="T2389" i="2"/>
  <c r="S2388" i="2"/>
  <c r="Q2389" i="2"/>
  <c r="U2388" i="2"/>
  <c r="J3674" i="2"/>
  <c r="M2391" i="2" l="1"/>
  <c r="L2391" i="2"/>
  <c r="P2391" i="2"/>
  <c r="N2391" i="2"/>
  <c r="O2392" i="2" s="1"/>
  <c r="R2390" i="2"/>
  <c r="T2390" i="2"/>
  <c r="S2389" i="2"/>
  <c r="Q2390" i="2"/>
  <c r="U2389" i="2"/>
  <c r="J3675" i="2"/>
  <c r="P2392" i="2" l="1"/>
  <c r="L2392" i="2"/>
  <c r="N2392" i="2"/>
  <c r="O2393" i="2" s="1"/>
  <c r="M2392" i="2"/>
  <c r="R2391" i="2"/>
  <c r="T2391" i="2"/>
  <c r="Q2391" i="2"/>
  <c r="S2390" i="2"/>
  <c r="U2390" i="2"/>
  <c r="J3676" i="2"/>
  <c r="M2393" i="2" l="1"/>
  <c r="N2393" i="2"/>
  <c r="O2394" i="2" s="1"/>
  <c r="P2393" i="2"/>
  <c r="L2393" i="2"/>
  <c r="T2392" i="2"/>
  <c r="S2391" i="2"/>
  <c r="Q2392" i="2"/>
  <c r="R2392" i="2"/>
  <c r="U2391" i="2"/>
  <c r="J3677" i="2"/>
  <c r="S2392" i="2" l="1"/>
  <c r="Q2393" i="2"/>
  <c r="U2392" i="2"/>
  <c r="T2393" i="2"/>
  <c r="R2393" i="2"/>
  <c r="M2394" i="2"/>
  <c r="P2394" i="2"/>
  <c r="L2394" i="2"/>
  <c r="N2394" i="2"/>
  <c r="O2395" i="2" s="1"/>
  <c r="J3678" i="2"/>
  <c r="R2394" i="2" l="1"/>
  <c r="T2394" i="2"/>
  <c r="S2393" i="2"/>
  <c r="Q2394" i="2"/>
  <c r="U2393" i="2"/>
  <c r="P2395" i="2"/>
  <c r="L2395" i="2"/>
  <c r="N2395" i="2"/>
  <c r="O2396" i="2" s="1"/>
  <c r="M2395" i="2"/>
  <c r="J3679" i="2"/>
  <c r="N2396" i="2" l="1"/>
  <c r="O2397" i="2" s="1"/>
  <c r="P2396" i="2"/>
  <c r="M2396" i="2"/>
  <c r="L2396" i="2"/>
  <c r="R2395" i="2"/>
  <c r="Q2395" i="2"/>
  <c r="U2394" i="2"/>
  <c r="T2395" i="2"/>
  <c r="S2394" i="2"/>
  <c r="J3680" i="2"/>
  <c r="T2396" i="2" l="1"/>
  <c r="Q2396" i="2"/>
  <c r="U2395" i="2"/>
  <c r="S2395" i="2"/>
  <c r="R2396" i="2"/>
  <c r="P2397" i="2"/>
  <c r="L2397" i="2"/>
  <c r="M2397" i="2"/>
  <c r="N2397" i="2"/>
  <c r="O2398" i="2" s="1"/>
  <c r="J3681" i="2"/>
  <c r="U2396" i="2" l="1"/>
  <c r="T2397" i="2"/>
  <c r="R2397" i="2"/>
  <c r="Q2397" i="2"/>
  <c r="S2396" i="2"/>
  <c r="M2398" i="2"/>
  <c r="L2398" i="2"/>
  <c r="P2398" i="2"/>
  <c r="N2398" i="2"/>
  <c r="O2399" i="2" s="1"/>
  <c r="J3682" i="2"/>
  <c r="S2397" i="2" l="1"/>
  <c r="T2398" i="2"/>
  <c r="Q2398" i="2"/>
  <c r="U2397" i="2"/>
  <c r="R2398" i="2"/>
  <c r="M2399" i="2"/>
  <c r="L2399" i="2"/>
  <c r="N2399" i="2"/>
  <c r="O2400" i="2" s="1"/>
  <c r="P2399" i="2"/>
  <c r="J3683" i="2"/>
  <c r="N2400" i="2" l="1"/>
  <c r="O2401" i="2" s="1"/>
  <c r="M2400" i="2"/>
  <c r="L2400" i="2"/>
  <c r="P2400" i="2"/>
  <c r="Q2399" i="2"/>
  <c r="S2398" i="2"/>
  <c r="U2398" i="2"/>
  <c r="T2399" i="2"/>
  <c r="R2399" i="2"/>
  <c r="J3684" i="2"/>
  <c r="R2400" i="2" l="1"/>
  <c r="S2399" i="2"/>
  <c r="T2400" i="2"/>
  <c r="Q2400" i="2"/>
  <c r="U2399" i="2"/>
  <c r="L2401" i="2"/>
  <c r="M2401" i="2"/>
  <c r="P2401" i="2"/>
  <c r="N2401" i="2"/>
  <c r="O2402" i="2" s="1"/>
  <c r="J3685" i="2"/>
  <c r="Q2401" i="2" l="1"/>
  <c r="T2401" i="2"/>
  <c r="S2400" i="2"/>
  <c r="R2401" i="2"/>
  <c r="U2400" i="2"/>
  <c r="L2402" i="2"/>
  <c r="M2402" i="2"/>
  <c r="N2402" i="2"/>
  <c r="O2403" i="2" s="1"/>
  <c r="P2402" i="2"/>
  <c r="J3686" i="2"/>
  <c r="P2403" i="2" l="1"/>
  <c r="M2403" i="2"/>
  <c r="N2403" i="2"/>
  <c r="O2404" i="2" s="1"/>
  <c r="L2403" i="2"/>
  <c r="R2402" i="2"/>
  <c r="T2402" i="2"/>
  <c r="U2401" i="2"/>
  <c r="S2401" i="2"/>
  <c r="Q2402" i="2"/>
  <c r="J3687" i="2"/>
  <c r="P2404" i="2" l="1"/>
  <c r="L2404" i="2"/>
  <c r="N2404" i="2"/>
  <c r="O2405" i="2" s="1"/>
  <c r="M2404" i="2"/>
  <c r="S2402" i="2"/>
  <c r="Q2403" i="2"/>
  <c r="T2403" i="2"/>
  <c r="R2403" i="2"/>
  <c r="U2402" i="2"/>
  <c r="J3688" i="2"/>
  <c r="M2405" i="2" l="1"/>
  <c r="P2405" i="2"/>
  <c r="L2405" i="2"/>
  <c r="N2405" i="2"/>
  <c r="O2406" i="2" s="1"/>
  <c r="T2404" i="2"/>
  <c r="S2403" i="2"/>
  <c r="Q2404" i="2"/>
  <c r="R2404" i="2"/>
  <c r="U2403" i="2"/>
  <c r="J3689" i="2"/>
  <c r="S2404" i="2" l="1"/>
  <c r="R2405" i="2"/>
  <c r="U2404" i="2"/>
  <c r="Q2405" i="2"/>
  <c r="T2405" i="2"/>
  <c r="P2406" i="2"/>
  <c r="L2406" i="2"/>
  <c r="M2406" i="2"/>
  <c r="N2406" i="2"/>
  <c r="O2407" i="2" s="1"/>
  <c r="J3690" i="2"/>
  <c r="T2406" i="2" l="1"/>
  <c r="Q2406" i="2"/>
  <c r="R2406" i="2"/>
  <c r="S2405" i="2"/>
  <c r="U2405" i="2"/>
  <c r="L2407" i="2"/>
  <c r="N2407" i="2"/>
  <c r="O2408" i="2" s="1"/>
  <c r="M2407" i="2"/>
  <c r="P2407" i="2"/>
  <c r="J3691" i="2"/>
  <c r="N2408" i="2" l="1"/>
  <c r="O2409" i="2" s="1"/>
  <c r="P2408" i="2"/>
  <c r="L2408" i="2"/>
  <c r="M2408" i="2"/>
  <c r="U2406" i="2"/>
  <c r="Q2407" i="2"/>
  <c r="R2407" i="2"/>
  <c r="S2406" i="2"/>
  <c r="T2407" i="2"/>
  <c r="J3692" i="2"/>
  <c r="R2408" i="2" l="1"/>
  <c r="U2407" i="2"/>
  <c r="T2408" i="2"/>
  <c r="Q2408" i="2"/>
  <c r="S2407" i="2"/>
  <c r="N2409" i="2"/>
  <c r="O2410" i="2" s="1"/>
  <c r="L2409" i="2"/>
  <c r="P2409" i="2"/>
  <c r="M2409" i="2"/>
  <c r="J3693" i="2"/>
  <c r="N2410" i="2" l="1"/>
  <c r="O2411" i="2" s="1"/>
  <c r="L2410" i="2"/>
  <c r="P2410" i="2"/>
  <c r="M2410" i="2"/>
  <c r="T2409" i="2"/>
  <c r="S2408" i="2"/>
  <c r="U2408" i="2" s="1"/>
  <c r="R2409" i="2"/>
  <c r="Q2409" i="2"/>
  <c r="J3694" i="2"/>
  <c r="S2409" i="2" l="1"/>
  <c r="R2410" i="2"/>
  <c r="Q2410" i="2"/>
  <c r="U2409" i="2"/>
  <c r="T2410" i="2"/>
  <c r="N2411" i="2"/>
  <c r="O2412" i="2" s="1"/>
  <c r="L2411" i="2"/>
  <c r="P2411" i="2"/>
  <c r="M2411" i="2"/>
  <c r="J3695" i="2"/>
  <c r="T2411" i="2" l="1"/>
  <c r="U2410" i="2"/>
  <c r="S2410" i="2"/>
  <c r="R2411" i="2"/>
  <c r="Q2411" i="2"/>
  <c r="L2412" i="2"/>
  <c r="N2412" i="2"/>
  <c r="O2413" i="2" s="1"/>
  <c r="M2412" i="2"/>
  <c r="P2412" i="2"/>
  <c r="J3696" i="2"/>
  <c r="M2413" i="2" l="1"/>
  <c r="N2413" i="2"/>
  <c r="O2414" i="2" s="1"/>
  <c r="L2413" i="2"/>
  <c r="P2413" i="2"/>
  <c r="Q2412" i="2"/>
  <c r="R2412" i="2"/>
  <c r="U2411" i="2"/>
  <c r="S2411" i="2"/>
  <c r="T2412" i="2"/>
  <c r="J3697" i="2"/>
  <c r="P2414" i="2" l="1"/>
  <c r="L2414" i="2"/>
  <c r="M2414" i="2"/>
  <c r="N2414" i="2"/>
  <c r="O2415" i="2" s="1"/>
  <c r="U2412" i="2"/>
  <c r="Q2413" i="2"/>
  <c r="R2413" i="2"/>
  <c r="S2412" i="2"/>
  <c r="T2413" i="2"/>
  <c r="J3698" i="2"/>
  <c r="L2415" i="2" l="1"/>
  <c r="M2415" i="2"/>
  <c r="N2415" i="2"/>
  <c r="O2416" i="2" s="1"/>
  <c r="P2415" i="2"/>
  <c r="S2413" i="2"/>
  <c r="U2413" i="2"/>
  <c r="T2414" i="2"/>
  <c r="Q2414" i="2"/>
  <c r="R2414" i="2"/>
  <c r="J3699" i="2"/>
  <c r="M2416" i="2" l="1"/>
  <c r="L2416" i="2"/>
  <c r="P2416" i="2"/>
  <c r="N2416" i="2"/>
  <c r="O2417" i="2" s="1"/>
  <c r="R2415" i="2"/>
  <c r="T2415" i="2"/>
  <c r="S2414" i="2"/>
  <c r="U2414" i="2" s="1"/>
  <c r="Q2415" i="2"/>
  <c r="J3700" i="2"/>
  <c r="U2415" i="2" l="1"/>
  <c r="R2416" i="2"/>
  <c r="Q2416" i="2"/>
  <c r="T2416" i="2"/>
  <c r="S2415" i="2"/>
  <c r="N2417" i="2"/>
  <c r="O2418" i="2" s="1"/>
  <c r="P2417" i="2"/>
  <c r="L2417" i="2"/>
  <c r="M2417" i="2"/>
  <c r="J3701" i="2"/>
  <c r="T2417" i="2" l="1"/>
  <c r="S2416" i="2"/>
  <c r="Q2417" i="2"/>
  <c r="R2417" i="2"/>
  <c r="U2416" i="2"/>
  <c r="N2418" i="2"/>
  <c r="O2419" i="2" s="1"/>
  <c r="L2418" i="2"/>
  <c r="P2418" i="2"/>
  <c r="M2418" i="2"/>
  <c r="J3702" i="2"/>
  <c r="U2417" i="2" l="1"/>
  <c r="S2417" i="2"/>
  <c r="R2418" i="2"/>
  <c r="Q2418" i="2"/>
  <c r="T2418" i="2"/>
  <c r="M2419" i="2"/>
  <c r="L2419" i="2"/>
  <c r="N2419" i="2"/>
  <c r="O2420" i="2" s="1"/>
  <c r="P2419" i="2"/>
  <c r="J3703" i="2"/>
  <c r="N2420" i="2" l="1"/>
  <c r="O2421" i="2" s="1"/>
  <c r="L2420" i="2"/>
  <c r="M2420" i="2"/>
  <c r="P2420" i="2"/>
  <c r="U2418" i="2"/>
  <c r="S2418" i="2"/>
  <c r="Q2419" i="2"/>
  <c r="T2419" i="2"/>
  <c r="R2419" i="2"/>
  <c r="J3704" i="2"/>
  <c r="R2420" i="2" l="1"/>
  <c r="U2419" i="2"/>
  <c r="S2419" i="2"/>
  <c r="T2420" i="2"/>
  <c r="Q2420" i="2"/>
  <c r="M2421" i="2"/>
  <c r="P2421" i="2"/>
  <c r="L2421" i="2"/>
  <c r="N2421" i="2"/>
  <c r="O2422" i="2" s="1"/>
  <c r="J3705" i="2"/>
  <c r="Q2421" i="2" l="1"/>
  <c r="U2420" i="2"/>
  <c r="T2421" i="2"/>
  <c r="R2421" i="2"/>
  <c r="S2420" i="2"/>
  <c r="N2422" i="2"/>
  <c r="O2423" i="2" s="1"/>
  <c r="L2422" i="2"/>
  <c r="P2422" i="2"/>
  <c r="M2422" i="2"/>
  <c r="J3706" i="2"/>
  <c r="T2422" i="2" l="1"/>
  <c r="S2421" i="2"/>
  <c r="Q2422" i="2"/>
  <c r="R2422" i="2"/>
  <c r="U2421" i="2"/>
  <c r="P2423" i="2"/>
  <c r="L2423" i="2"/>
  <c r="M2423" i="2"/>
  <c r="N2423" i="2"/>
  <c r="O2424" i="2" s="1"/>
  <c r="J3707" i="2"/>
  <c r="Q2423" i="2" l="1"/>
  <c r="S2422" i="2"/>
  <c r="U2422" i="2"/>
  <c r="R2423" i="2"/>
  <c r="T2423" i="2"/>
  <c r="P2424" i="2"/>
  <c r="N2424" i="2"/>
  <c r="O2425" i="2" s="1"/>
  <c r="M2424" i="2"/>
  <c r="L2424" i="2"/>
  <c r="J3708" i="2"/>
  <c r="P2425" i="2" l="1"/>
  <c r="L2425" i="2"/>
  <c r="M2425" i="2"/>
  <c r="N2425" i="2"/>
  <c r="O2426" i="2" s="1"/>
  <c r="T2424" i="2"/>
  <c r="R2424" i="2"/>
  <c r="U2423" i="2"/>
  <c r="Q2424" i="2"/>
  <c r="S2423" i="2"/>
  <c r="J3709" i="2"/>
  <c r="L2426" i="2" l="1"/>
  <c r="M2426" i="2"/>
  <c r="N2426" i="2"/>
  <c r="O2427" i="2" s="1"/>
  <c r="P2426" i="2"/>
  <c r="T2425" i="2"/>
  <c r="U2424" i="2"/>
  <c r="S2424" i="2"/>
  <c r="Q2425" i="2"/>
  <c r="R2425" i="2"/>
  <c r="J3710" i="2"/>
  <c r="P2427" i="2" l="1"/>
  <c r="N2427" i="2"/>
  <c r="O2428" i="2" s="1"/>
  <c r="M2427" i="2"/>
  <c r="L2427" i="2"/>
  <c r="R2426" i="2"/>
  <c r="Q2426" i="2"/>
  <c r="U2425" i="2"/>
  <c r="T2426" i="2"/>
  <c r="S2425" i="2"/>
  <c r="J3711" i="2"/>
  <c r="P2428" i="2" l="1"/>
  <c r="M2428" i="2"/>
  <c r="L2428" i="2"/>
  <c r="N2428" i="2"/>
  <c r="O2429" i="2" s="1"/>
  <c r="T2427" i="2"/>
  <c r="R2427" i="2"/>
  <c r="U2426" i="2"/>
  <c r="Q2427" i="2"/>
  <c r="S2426" i="2"/>
  <c r="J3712" i="2"/>
  <c r="P2429" i="2" l="1"/>
  <c r="L2429" i="2"/>
  <c r="M2429" i="2"/>
  <c r="N2429" i="2"/>
  <c r="O2430" i="2" s="1"/>
  <c r="U2427" i="2"/>
  <c r="R2428" i="2"/>
  <c r="S2427" i="2"/>
  <c r="Q2428" i="2"/>
  <c r="T2428" i="2"/>
  <c r="J3713" i="2"/>
  <c r="M2430" i="2" l="1"/>
  <c r="N2430" i="2"/>
  <c r="O2431" i="2" s="1"/>
  <c r="L2430" i="2"/>
  <c r="P2430" i="2"/>
  <c r="Q2429" i="2"/>
  <c r="R2429" i="2"/>
  <c r="S2428" i="2"/>
  <c r="T2429" i="2"/>
  <c r="U2428" i="2"/>
  <c r="J3714" i="2"/>
  <c r="U2429" i="2" l="1"/>
  <c r="T2430" i="2"/>
  <c r="R2430" i="2"/>
  <c r="Q2430" i="2"/>
  <c r="S2429" i="2"/>
  <c r="M2431" i="2"/>
  <c r="N2431" i="2"/>
  <c r="O2432" i="2" s="1"/>
  <c r="P2431" i="2"/>
  <c r="L2431" i="2"/>
  <c r="J3715" i="2"/>
  <c r="L2432" i="2" l="1"/>
  <c r="P2432" i="2"/>
  <c r="M2432" i="2"/>
  <c r="N2432" i="2"/>
  <c r="O2433" i="2" s="1"/>
  <c r="Q2431" i="2"/>
  <c r="R2431" i="2"/>
  <c r="U2430" i="2"/>
  <c r="T2431" i="2"/>
  <c r="S2430" i="2"/>
  <c r="J3716" i="2"/>
  <c r="P2433" i="2" l="1"/>
  <c r="N2433" i="2"/>
  <c r="O2434" i="2" s="1"/>
  <c r="L2433" i="2"/>
  <c r="M2433" i="2"/>
  <c r="Q2432" i="2"/>
  <c r="T2432" i="2"/>
  <c r="R2432" i="2"/>
  <c r="U2431" i="2"/>
  <c r="S2431" i="2"/>
  <c r="J3717" i="2"/>
  <c r="P2434" i="2" l="1"/>
  <c r="L2434" i="2"/>
  <c r="M2434" i="2"/>
  <c r="N2434" i="2"/>
  <c r="O2435" i="2" s="1"/>
  <c r="Q2433" i="2"/>
  <c r="T2433" i="2"/>
  <c r="S2432" i="2"/>
  <c r="R2433" i="2"/>
  <c r="U2432" i="2"/>
  <c r="J3718" i="2"/>
  <c r="M2435" i="2" l="1"/>
  <c r="N2435" i="2"/>
  <c r="O2436" i="2" s="1"/>
  <c r="L2435" i="2"/>
  <c r="P2435" i="2"/>
  <c r="S2433" i="2"/>
  <c r="Q2434" i="2"/>
  <c r="T2434" i="2"/>
  <c r="R2434" i="2"/>
  <c r="U2433" i="2"/>
  <c r="J3719" i="2"/>
  <c r="U2434" i="2" l="1"/>
  <c r="R2435" i="2"/>
  <c r="S2434" i="2"/>
  <c r="T2435" i="2"/>
  <c r="Q2435" i="2"/>
  <c r="M2436" i="2"/>
  <c r="L2436" i="2"/>
  <c r="N2436" i="2"/>
  <c r="O2437" i="2" s="1"/>
  <c r="P2436" i="2"/>
  <c r="J3720" i="2"/>
  <c r="M2437" i="2" l="1"/>
  <c r="P2437" i="2"/>
  <c r="L2437" i="2"/>
  <c r="N2437" i="2"/>
  <c r="O2438" i="2" s="1"/>
  <c r="Q2436" i="2"/>
  <c r="S2435" i="2"/>
  <c r="R2436" i="2"/>
  <c r="T2436" i="2"/>
  <c r="U2435" i="2"/>
  <c r="J3721" i="2"/>
  <c r="U2436" i="2" l="1"/>
  <c r="Q2437" i="2"/>
  <c r="R2437" i="2"/>
  <c r="S2436" i="2"/>
  <c r="T2437" i="2"/>
  <c r="M2438" i="2"/>
  <c r="L2438" i="2"/>
  <c r="P2438" i="2"/>
  <c r="N2438" i="2"/>
  <c r="O2439" i="2" s="1"/>
  <c r="J3722" i="2"/>
  <c r="U2437" i="2" l="1"/>
  <c r="Q2438" i="2"/>
  <c r="T2438" i="2"/>
  <c r="R2438" i="2"/>
  <c r="S2437" i="2"/>
  <c r="M2439" i="2"/>
  <c r="N2439" i="2"/>
  <c r="O2440" i="2" s="1"/>
  <c r="L2439" i="2"/>
  <c r="P2439" i="2"/>
  <c r="J3723" i="2"/>
  <c r="P2440" i="2" l="1"/>
  <c r="M2440" i="2"/>
  <c r="N2440" i="2"/>
  <c r="O2441" i="2" s="1"/>
  <c r="L2440" i="2"/>
  <c r="U2438" i="2"/>
  <c r="R2439" i="2"/>
  <c r="T2439" i="2"/>
  <c r="Q2439" i="2"/>
  <c r="S2438" i="2"/>
  <c r="J3724" i="2"/>
  <c r="N2441" i="2" l="1"/>
  <c r="O2442" i="2" s="1"/>
  <c r="L2441" i="2"/>
  <c r="P2441" i="2"/>
  <c r="M2441" i="2"/>
  <c r="S2439" i="2"/>
  <c r="U2439" i="2"/>
  <c r="Q2440" i="2"/>
  <c r="T2440" i="2"/>
  <c r="R2440" i="2"/>
  <c r="J3725" i="2"/>
  <c r="T2441" i="2" l="1"/>
  <c r="R2441" i="2"/>
  <c r="U2440" i="2"/>
  <c r="S2440" i="2"/>
  <c r="Q2441" i="2"/>
  <c r="L2442" i="2"/>
  <c r="N2442" i="2"/>
  <c r="O2443" i="2" s="1"/>
  <c r="M2442" i="2"/>
  <c r="P2442" i="2"/>
  <c r="J3726" i="2"/>
  <c r="P2443" i="2" l="1"/>
  <c r="L2443" i="2"/>
  <c r="N2443" i="2"/>
  <c r="O2444" i="2" s="1"/>
  <c r="M2443" i="2"/>
  <c r="T2442" i="2"/>
  <c r="R2442" i="2"/>
  <c r="Q2442" i="2"/>
  <c r="U2441" i="2"/>
  <c r="S2441" i="2"/>
  <c r="J3727" i="2"/>
  <c r="P2444" i="2" l="1"/>
  <c r="L2444" i="2"/>
  <c r="N2444" i="2"/>
  <c r="O2445" i="2" s="1"/>
  <c r="M2444" i="2"/>
  <c r="Q2443" i="2"/>
  <c r="R2443" i="2"/>
  <c r="S2442" i="2"/>
  <c r="T2443" i="2"/>
  <c r="U2442" i="2"/>
  <c r="J3728" i="2"/>
  <c r="L2445" i="2" l="1"/>
  <c r="N2445" i="2"/>
  <c r="O2446" i="2" s="1"/>
  <c r="P2445" i="2"/>
  <c r="M2445" i="2"/>
  <c r="U2443" i="2"/>
  <c r="T2444" i="2"/>
  <c r="R2444" i="2"/>
  <c r="S2443" i="2"/>
  <c r="Q2444" i="2"/>
  <c r="J3729" i="2"/>
  <c r="S2444" i="2" l="1"/>
  <c r="U2444" i="2"/>
  <c r="T2445" i="2"/>
  <c r="R2445" i="2"/>
  <c r="Q2445" i="2"/>
  <c r="M2446" i="2"/>
  <c r="N2446" i="2"/>
  <c r="O2447" i="2" s="1"/>
  <c r="L2446" i="2"/>
  <c r="P2446" i="2"/>
  <c r="J3730" i="2"/>
  <c r="N2447" i="2" l="1"/>
  <c r="O2448" i="2" s="1"/>
  <c r="P2447" i="2"/>
  <c r="L2447" i="2"/>
  <c r="M2447" i="2"/>
  <c r="U2445" i="2"/>
  <c r="S2445" i="2"/>
  <c r="R2446" i="2"/>
  <c r="Q2446" i="2"/>
  <c r="T2446" i="2"/>
  <c r="J3731" i="2"/>
  <c r="S2446" i="2" l="1"/>
  <c r="T2447" i="2"/>
  <c r="R2447" i="2"/>
  <c r="Q2447" i="2"/>
  <c r="U2446" i="2"/>
  <c r="M2448" i="2"/>
  <c r="L2448" i="2"/>
  <c r="P2448" i="2"/>
  <c r="N2448" i="2"/>
  <c r="O2449" i="2" s="1"/>
  <c r="J3732" i="2"/>
  <c r="S2447" i="2" l="1"/>
  <c r="Q2448" i="2"/>
  <c r="T2448" i="2"/>
  <c r="U2447" i="2"/>
  <c r="R2448" i="2"/>
  <c r="N2449" i="2"/>
  <c r="O2450" i="2" s="1"/>
  <c r="M2449" i="2"/>
  <c r="L2449" i="2"/>
  <c r="P2449" i="2"/>
  <c r="J3733" i="2"/>
  <c r="L2450" i="2" l="1"/>
  <c r="M2450" i="2"/>
  <c r="P2450" i="2"/>
  <c r="N2450" i="2"/>
  <c r="O2451" i="2" s="1"/>
  <c r="S2448" i="2"/>
  <c r="T2449" i="2"/>
  <c r="Q2449" i="2"/>
  <c r="R2449" i="2"/>
  <c r="U2448" i="2"/>
  <c r="J3734" i="2"/>
  <c r="M2451" i="2" l="1"/>
  <c r="P2451" i="2"/>
  <c r="L2451" i="2"/>
  <c r="N2451" i="2"/>
  <c r="O2452" i="2" s="1"/>
  <c r="S2449" i="2"/>
  <c r="U2449" i="2"/>
  <c r="Q2450" i="2"/>
  <c r="T2450" i="2"/>
  <c r="R2450" i="2"/>
  <c r="J3735" i="2"/>
  <c r="U2450" i="2" l="1"/>
  <c r="T2451" i="2"/>
  <c r="S2450" i="2"/>
  <c r="R2451" i="2"/>
  <c r="Q2451" i="2"/>
  <c r="P2452" i="2"/>
  <c r="L2452" i="2"/>
  <c r="M2452" i="2"/>
  <c r="N2452" i="2"/>
  <c r="O2453" i="2" s="1"/>
  <c r="J3736" i="2"/>
  <c r="S2451" i="2" l="1"/>
  <c r="U2451" i="2"/>
  <c r="Q2452" i="2"/>
  <c r="T2452" i="2"/>
  <c r="R2452" i="2"/>
  <c r="L2453" i="2"/>
  <c r="N2453" i="2"/>
  <c r="O2454" i="2" s="1"/>
  <c r="P2453" i="2"/>
  <c r="M2453" i="2"/>
  <c r="J3737" i="2"/>
  <c r="N2454" i="2" l="1"/>
  <c r="O2455" i="2" s="1"/>
  <c r="P2454" i="2"/>
  <c r="M2454" i="2"/>
  <c r="L2454" i="2"/>
  <c r="T2453" i="2"/>
  <c r="R2453" i="2"/>
  <c r="S2452" i="2"/>
  <c r="Q2453" i="2"/>
  <c r="U2452" i="2"/>
  <c r="J3738" i="2"/>
  <c r="R2454" i="2" l="1"/>
  <c r="S2453" i="2"/>
  <c r="Q2454" i="2"/>
  <c r="T2454" i="2"/>
  <c r="U2453" i="2"/>
  <c r="M2455" i="2"/>
  <c r="L2455" i="2"/>
  <c r="N2455" i="2"/>
  <c r="O2456" i="2" s="1"/>
  <c r="P2455" i="2"/>
  <c r="J3739" i="2"/>
  <c r="P2456" i="2" l="1"/>
  <c r="L2456" i="2"/>
  <c r="N2456" i="2"/>
  <c r="O2457" i="2" s="1"/>
  <c r="M2456" i="2"/>
  <c r="S2454" i="2"/>
  <c r="T2455" i="2"/>
  <c r="Q2455" i="2"/>
  <c r="R2455" i="2"/>
  <c r="U2454" i="2"/>
  <c r="J3740" i="2"/>
  <c r="N2457" i="2" l="1"/>
  <c r="O2458" i="2" s="1"/>
  <c r="M2457" i="2"/>
  <c r="P2457" i="2"/>
  <c r="L2457" i="2"/>
  <c r="T2456" i="2"/>
  <c r="Q2456" i="2"/>
  <c r="R2456" i="2"/>
  <c r="S2455" i="2"/>
  <c r="U2455" i="2"/>
  <c r="J3741" i="2"/>
  <c r="U2456" i="2" l="1"/>
  <c r="Q2457" i="2"/>
  <c r="T2457" i="2"/>
  <c r="R2457" i="2"/>
  <c r="S2456" i="2"/>
  <c r="M2458" i="2"/>
  <c r="L2458" i="2"/>
  <c r="P2458" i="2"/>
  <c r="N2458" i="2"/>
  <c r="O2459" i="2" s="1"/>
  <c r="J3742" i="2"/>
  <c r="Q2458" i="2" l="1"/>
  <c r="U2457" i="2"/>
  <c r="T2458" i="2"/>
  <c r="R2458" i="2"/>
  <c r="S2457" i="2"/>
  <c r="M2459" i="2"/>
  <c r="L2459" i="2"/>
  <c r="P2459" i="2"/>
  <c r="N2459" i="2"/>
  <c r="O2460" i="2" s="1"/>
  <c r="J3743" i="2"/>
  <c r="Q2459" i="2" l="1"/>
  <c r="R2459" i="2"/>
  <c r="S2458" i="2"/>
  <c r="T2459" i="2"/>
  <c r="U2458" i="2"/>
  <c r="N2460" i="2"/>
  <c r="O2461" i="2" s="1"/>
  <c r="P2460" i="2"/>
  <c r="M2460" i="2"/>
  <c r="L2460" i="2"/>
  <c r="J3744" i="2"/>
  <c r="P2461" i="2" l="1"/>
  <c r="L2461" i="2"/>
  <c r="M2461" i="2"/>
  <c r="N2461" i="2"/>
  <c r="O2462" i="2" s="1"/>
  <c r="Q2460" i="2"/>
  <c r="T2460" i="2"/>
  <c r="R2460" i="2"/>
  <c r="S2459" i="2"/>
  <c r="U2459" i="2"/>
  <c r="J3745" i="2"/>
  <c r="M2462" i="2" l="1"/>
  <c r="P2462" i="2"/>
  <c r="L2462" i="2"/>
  <c r="N2462" i="2"/>
  <c r="O2463" i="2" s="1"/>
  <c r="S2460" i="2"/>
  <c r="T2461" i="2"/>
  <c r="R2461" i="2"/>
  <c r="U2460" i="2"/>
  <c r="Q2461" i="2"/>
  <c r="J3746" i="2"/>
  <c r="T2462" i="2" l="1"/>
  <c r="Q2462" i="2"/>
  <c r="S2461" i="2"/>
  <c r="U2461" i="2"/>
  <c r="R2462" i="2"/>
  <c r="M2463" i="2"/>
  <c r="P2463" i="2"/>
  <c r="L2463" i="2"/>
  <c r="N2463" i="2"/>
  <c r="O2464" i="2" s="1"/>
  <c r="J3747" i="2"/>
  <c r="S2462" i="2" l="1"/>
  <c r="R2463" i="2"/>
  <c r="U2462" i="2"/>
  <c r="T2463" i="2"/>
  <c r="Q2463" i="2"/>
  <c r="L2464" i="2"/>
  <c r="M2464" i="2"/>
  <c r="N2464" i="2"/>
  <c r="O2465" i="2" s="1"/>
  <c r="P2464" i="2"/>
  <c r="J3748" i="2"/>
  <c r="N2465" i="2" l="1"/>
  <c r="O2466" i="2" s="1"/>
  <c r="L2465" i="2"/>
  <c r="M2465" i="2"/>
  <c r="P2465" i="2"/>
  <c r="R2464" i="2"/>
  <c r="T2464" i="2"/>
  <c r="S2463" i="2"/>
  <c r="Q2464" i="2"/>
  <c r="U2463" i="2"/>
  <c r="J3749" i="2"/>
  <c r="Q2465" i="2" l="1"/>
  <c r="S2464" i="2"/>
  <c r="T2465" i="2"/>
  <c r="R2465" i="2"/>
  <c r="U2464" i="2"/>
  <c r="P2466" i="2"/>
  <c r="M2466" i="2"/>
  <c r="N2466" i="2"/>
  <c r="O2467" i="2" s="1"/>
  <c r="L2466" i="2"/>
  <c r="J3750" i="2"/>
  <c r="U2465" i="2" l="1"/>
  <c r="Q2466" i="2"/>
  <c r="R2466" i="2"/>
  <c r="S2465" i="2"/>
  <c r="T2466" i="2"/>
  <c r="P2467" i="2"/>
  <c r="N2467" i="2"/>
  <c r="O2468" i="2" s="1"/>
  <c r="M2467" i="2"/>
  <c r="L2467" i="2"/>
  <c r="J3751" i="2"/>
  <c r="U2466" i="2" l="1"/>
  <c r="R2467" i="2"/>
  <c r="S2466" i="2"/>
  <c r="T2467" i="2"/>
  <c r="Q2467" i="2"/>
  <c r="P2468" i="2"/>
  <c r="L2468" i="2"/>
  <c r="M2468" i="2"/>
  <c r="N2468" i="2"/>
  <c r="O2469" i="2" s="1"/>
  <c r="J3752" i="2"/>
  <c r="T2468" i="2" l="1"/>
  <c r="U2467" i="2"/>
  <c r="S2467" i="2"/>
  <c r="Q2468" i="2"/>
  <c r="R2468" i="2"/>
  <c r="L2469" i="2"/>
  <c r="P2469" i="2"/>
  <c r="M2469" i="2"/>
  <c r="N2469" i="2"/>
  <c r="O2470" i="2" s="1"/>
  <c r="J3753" i="2"/>
  <c r="S2468" i="2" l="1"/>
  <c r="R2469" i="2"/>
  <c r="U2468" i="2"/>
  <c r="T2469" i="2"/>
  <c r="Q2469" i="2"/>
  <c r="P2470" i="2"/>
  <c r="N2470" i="2"/>
  <c r="O2471" i="2" s="1"/>
  <c r="L2470" i="2"/>
  <c r="M2470" i="2"/>
  <c r="J3754" i="2"/>
  <c r="P2471" i="2" l="1"/>
  <c r="L2471" i="2"/>
  <c r="N2471" i="2"/>
  <c r="O2472" i="2" s="1"/>
  <c r="M2471" i="2"/>
  <c r="S2469" i="2"/>
  <c r="Q2470" i="2"/>
  <c r="T2470" i="2"/>
  <c r="R2470" i="2"/>
  <c r="U2469" i="2"/>
  <c r="J3755" i="2"/>
  <c r="N2472" i="2" l="1"/>
  <c r="O2473" i="2" s="1"/>
  <c r="L2472" i="2"/>
  <c r="P2472" i="2"/>
  <c r="M2472" i="2"/>
  <c r="S2470" i="2"/>
  <c r="T2471" i="2"/>
  <c r="R2471" i="2"/>
  <c r="U2470" i="2"/>
  <c r="Q2471" i="2"/>
  <c r="J3756" i="2"/>
  <c r="S2471" i="2" l="1"/>
  <c r="T2472" i="2"/>
  <c r="U2471" i="2"/>
  <c r="R2472" i="2"/>
  <c r="Q2472" i="2"/>
  <c r="M2473" i="2"/>
  <c r="L2473" i="2"/>
  <c r="N2473" i="2"/>
  <c r="O2474" i="2" s="1"/>
  <c r="P2473" i="2"/>
  <c r="J3757" i="2"/>
  <c r="L2474" i="2" l="1"/>
  <c r="N2474" i="2"/>
  <c r="O2475" i="2" s="1"/>
  <c r="M2474" i="2"/>
  <c r="P2474" i="2"/>
  <c r="U2472" i="2"/>
  <c r="R2473" i="2"/>
  <c r="Q2473" i="2"/>
  <c r="S2472" i="2"/>
  <c r="T2473" i="2"/>
  <c r="J3758" i="2"/>
  <c r="N2475" i="2" l="1"/>
  <c r="O2476" i="2" s="1"/>
  <c r="M2475" i="2"/>
  <c r="P2475" i="2"/>
  <c r="L2475" i="2"/>
  <c r="T2474" i="2"/>
  <c r="S2473" i="2"/>
  <c r="U2473" i="2"/>
  <c r="Q2474" i="2"/>
  <c r="R2474" i="2"/>
  <c r="J3759" i="2"/>
  <c r="Q2475" i="2" l="1"/>
  <c r="R2475" i="2"/>
  <c r="S2474" i="2"/>
  <c r="T2475" i="2"/>
  <c r="U2474" i="2"/>
  <c r="P2476" i="2"/>
  <c r="N2476" i="2"/>
  <c r="O2477" i="2" s="1"/>
  <c r="L2476" i="2"/>
  <c r="M2476" i="2"/>
  <c r="J3760" i="2"/>
  <c r="L2477" i="2" l="1"/>
  <c r="N2477" i="2"/>
  <c r="O2478" i="2" s="1"/>
  <c r="M2477" i="2"/>
  <c r="P2477" i="2"/>
  <c r="T2476" i="2"/>
  <c r="R2476" i="2"/>
  <c r="Q2476" i="2"/>
  <c r="U2475" i="2"/>
  <c r="S2475" i="2"/>
  <c r="J3761" i="2"/>
  <c r="U2476" i="2" l="1"/>
  <c r="R2477" i="2"/>
  <c r="T2477" i="2"/>
  <c r="S2476" i="2"/>
  <c r="Q2477" i="2"/>
  <c r="N2478" i="2"/>
  <c r="O2479" i="2" s="1"/>
  <c r="L2478" i="2"/>
  <c r="M2478" i="2"/>
  <c r="P2478" i="2"/>
  <c r="J3762" i="2"/>
  <c r="N2479" i="2" l="1"/>
  <c r="O2480" i="2" s="1"/>
  <c r="P2479" i="2"/>
  <c r="M2479" i="2"/>
  <c r="L2479" i="2"/>
  <c r="T2478" i="2"/>
  <c r="R2478" i="2"/>
  <c r="S2477" i="2"/>
  <c r="Q2478" i="2"/>
  <c r="U2477" i="2"/>
  <c r="J3763" i="2"/>
  <c r="R2479" i="2" l="1"/>
  <c r="Q2479" i="2"/>
  <c r="S2478" i="2"/>
  <c r="U2478" i="2"/>
  <c r="T2479" i="2"/>
  <c r="P2480" i="2"/>
  <c r="M2480" i="2"/>
  <c r="L2480" i="2"/>
  <c r="N2480" i="2"/>
  <c r="O2481" i="2" s="1"/>
  <c r="J3764" i="2"/>
  <c r="Q2480" i="2" l="1"/>
  <c r="T2480" i="2"/>
  <c r="U2479" i="2"/>
  <c r="R2480" i="2"/>
  <c r="S2479" i="2"/>
  <c r="M2481" i="2"/>
  <c r="L2481" i="2"/>
  <c r="P2481" i="2"/>
  <c r="N2481" i="2"/>
  <c r="O2482" i="2" s="1"/>
  <c r="J3765" i="2"/>
  <c r="U2480" i="2" l="1"/>
  <c r="T2481" i="2"/>
  <c r="S2480" i="2"/>
  <c r="Q2481" i="2"/>
  <c r="R2481" i="2"/>
  <c r="L2482" i="2"/>
  <c r="N2482" i="2"/>
  <c r="O2483" i="2" s="1"/>
  <c r="M2482" i="2"/>
  <c r="P2482" i="2"/>
  <c r="J3766" i="2"/>
  <c r="P2483" i="2" l="1"/>
  <c r="N2483" i="2"/>
  <c r="O2484" i="2" s="1"/>
  <c r="M2483" i="2"/>
  <c r="L2483" i="2"/>
  <c r="T2482" i="2"/>
  <c r="R2482" i="2"/>
  <c r="U2481" i="2"/>
  <c r="S2481" i="2"/>
  <c r="Q2482" i="2"/>
  <c r="J3767" i="2"/>
  <c r="L2484" i="2" l="1"/>
  <c r="M2484" i="2"/>
  <c r="N2484" i="2"/>
  <c r="O2485" i="2" s="1"/>
  <c r="P2484" i="2"/>
  <c r="T2483" i="2"/>
  <c r="Q2483" i="2"/>
  <c r="S2482" i="2"/>
  <c r="R2483" i="2"/>
  <c r="U2482" i="2"/>
  <c r="J3768" i="2"/>
  <c r="L2485" i="2" l="1"/>
  <c r="N2485" i="2"/>
  <c r="O2486" i="2" s="1"/>
  <c r="M2485" i="2"/>
  <c r="P2485" i="2"/>
  <c r="R2484" i="2"/>
  <c r="Q2484" i="2"/>
  <c r="T2484" i="2"/>
  <c r="U2483" i="2"/>
  <c r="S2483" i="2"/>
  <c r="J3769" i="2"/>
  <c r="U2484" i="2" l="1"/>
  <c r="Q2485" i="2"/>
  <c r="T2485" i="2"/>
  <c r="R2485" i="2"/>
  <c r="S2484" i="2"/>
  <c r="P2486" i="2"/>
  <c r="L2486" i="2"/>
  <c r="N2486" i="2"/>
  <c r="O2487" i="2" s="1"/>
  <c r="M2486" i="2"/>
  <c r="J3770" i="2"/>
  <c r="R2486" i="2" l="1"/>
  <c r="S2485" i="2"/>
  <c r="Q2486" i="2"/>
  <c r="T2486" i="2"/>
  <c r="U2485" i="2"/>
  <c r="P2487" i="2"/>
  <c r="M2487" i="2"/>
  <c r="L2487" i="2"/>
  <c r="N2487" i="2"/>
  <c r="O2488" i="2" s="1"/>
  <c r="J3771" i="2"/>
  <c r="T2487" i="2" l="1"/>
  <c r="U2486" i="2"/>
  <c r="Q2487" i="2"/>
  <c r="R2487" i="2"/>
  <c r="S2486" i="2"/>
  <c r="L2488" i="2"/>
  <c r="N2488" i="2"/>
  <c r="O2489" i="2" s="1"/>
  <c r="P2488" i="2"/>
  <c r="M2488" i="2"/>
  <c r="J3772" i="2"/>
  <c r="U2487" i="2" l="1"/>
  <c r="Q2488" i="2"/>
  <c r="R2488" i="2"/>
  <c r="S2487" i="2"/>
  <c r="T2488" i="2"/>
  <c r="L2489" i="2"/>
  <c r="P2489" i="2"/>
  <c r="M2489" i="2"/>
  <c r="N2489" i="2"/>
  <c r="O2490" i="2" s="1"/>
  <c r="J3773" i="2"/>
  <c r="Q2489" i="2" l="1"/>
  <c r="U2488" i="2"/>
  <c r="T2489" i="2"/>
  <c r="R2489" i="2"/>
  <c r="S2488" i="2"/>
  <c r="L2490" i="2"/>
  <c r="M2490" i="2"/>
  <c r="P2490" i="2"/>
  <c r="N2490" i="2"/>
  <c r="O2491" i="2" s="1"/>
  <c r="J3774" i="2"/>
  <c r="U2489" i="2" l="1"/>
  <c r="R2490" i="2"/>
  <c r="Q2490" i="2"/>
  <c r="T2490" i="2"/>
  <c r="S2489" i="2"/>
  <c r="M2491" i="2"/>
  <c r="N2491" i="2"/>
  <c r="O2492" i="2" s="1"/>
  <c r="L2491" i="2"/>
  <c r="P2491" i="2"/>
  <c r="J3775" i="2"/>
  <c r="L2492" i="2" l="1"/>
  <c r="N2492" i="2"/>
  <c r="O2493" i="2" s="1"/>
  <c r="M2492" i="2"/>
  <c r="P2492" i="2"/>
  <c r="R2491" i="2"/>
  <c r="S2490" i="2"/>
  <c r="T2491" i="2"/>
  <c r="Q2491" i="2"/>
  <c r="U2490" i="2"/>
  <c r="J3776" i="2"/>
  <c r="Q2492" i="2" l="1"/>
  <c r="R2492" i="2"/>
  <c r="T2492" i="2"/>
  <c r="S2491" i="2"/>
  <c r="U2491" i="2"/>
  <c r="M2493" i="2"/>
  <c r="N2493" i="2"/>
  <c r="O2494" i="2" s="1"/>
  <c r="P2493" i="2"/>
  <c r="L2493" i="2"/>
  <c r="J3777" i="2"/>
  <c r="M2494" i="2" l="1"/>
  <c r="L2494" i="2"/>
  <c r="N2494" i="2"/>
  <c r="O2495" i="2" s="1"/>
  <c r="P2494" i="2"/>
  <c r="Q2493" i="2"/>
  <c r="T2493" i="2"/>
  <c r="R2493" i="2"/>
  <c r="U2492" i="2"/>
  <c r="S2492" i="2"/>
  <c r="J3778" i="2"/>
  <c r="N2495" i="2" l="1"/>
  <c r="O2496" i="2" s="1"/>
  <c r="L2495" i="2"/>
  <c r="M2495" i="2"/>
  <c r="P2495" i="2"/>
  <c r="S2493" i="2"/>
  <c r="U2493" i="2"/>
  <c r="R2494" i="2"/>
  <c r="T2494" i="2"/>
  <c r="Q2494" i="2"/>
  <c r="J3779" i="2"/>
  <c r="U2494" i="2" l="1"/>
  <c r="T2495" i="2"/>
  <c r="R2495" i="2"/>
  <c r="S2494" i="2"/>
  <c r="Q2495" i="2"/>
  <c r="N2496" i="2"/>
  <c r="O2497" i="2" s="1"/>
  <c r="L2496" i="2"/>
  <c r="M2496" i="2"/>
  <c r="P2496" i="2"/>
  <c r="J3780" i="2"/>
  <c r="M2497" i="2" l="1"/>
  <c r="N2497" i="2"/>
  <c r="O2498" i="2" s="1"/>
  <c r="P2497" i="2"/>
  <c r="L2497" i="2"/>
  <c r="Q2496" i="2"/>
  <c r="T2496" i="2"/>
  <c r="R2496" i="2"/>
  <c r="S2495" i="2"/>
  <c r="U2495" i="2"/>
  <c r="J3781" i="2"/>
  <c r="U2496" i="2" l="1"/>
  <c r="S2496" i="2"/>
  <c r="Q2497" i="2"/>
  <c r="R2497" i="2"/>
  <c r="T2497" i="2"/>
  <c r="P2498" i="2"/>
  <c r="L2498" i="2"/>
  <c r="M2498" i="2"/>
  <c r="N2498" i="2"/>
  <c r="O2499" i="2" s="1"/>
  <c r="J3782" i="2"/>
  <c r="S2497" i="2" l="1"/>
  <c r="Q2498" i="2"/>
  <c r="R2498" i="2"/>
  <c r="U2497" i="2"/>
  <c r="T2498" i="2"/>
  <c r="P2499" i="2"/>
  <c r="M2499" i="2"/>
  <c r="L2499" i="2"/>
  <c r="N2499" i="2"/>
  <c r="O2500" i="2" s="1"/>
  <c r="J3783" i="2"/>
  <c r="T2499" i="2" l="1"/>
  <c r="U2498" i="2"/>
  <c r="R2499" i="2"/>
  <c r="S2498" i="2"/>
  <c r="Q2499" i="2"/>
  <c r="P2500" i="2"/>
  <c r="L2500" i="2"/>
  <c r="N2500" i="2"/>
  <c r="O2501" i="2" s="1"/>
  <c r="M2500" i="2"/>
  <c r="J3784" i="2"/>
  <c r="N2501" i="2" l="1"/>
  <c r="O2502" i="2" s="1"/>
  <c r="P2501" i="2"/>
  <c r="L2501" i="2"/>
  <c r="M2501" i="2"/>
  <c r="T2500" i="2"/>
  <c r="S2499" i="2"/>
  <c r="Q2500" i="2"/>
  <c r="U2499" i="2"/>
  <c r="R2500" i="2"/>
  <c r="J3785" i="2"/>
  <c r="S2500" i="2" l="1"/>
  <c r="U2500" i="2"/>
  <c r="T2501" i="2"/>
  <c r="R2501" i="2"/>
  <c r="Q2501" i="2"/>
  <c r="M2502" i="2"/>
  <c r="P2502" i="2"/>
  <c r="L2502" i="2"/>
  <c r="N2502" i="2"/>
  <c r="O2503" i="2" s="1"/>
  <c r="J3786" i="2"/>
  <c r="T2502" i="2" l="1"/>
  <c r="S2501" i="2"/>
  <c r="Q2502" i="2"/>
  <c r="R2502" i="2"/>
  <c r="U2501" i="2"/>
  <c r="L2503" i="2"/>
  <c r="P2503" i="2"/>
  <c r="M2503" i="2"/>
  <c r="N2503" i="2"/>
  <c r="O2504" i="2" s="1"/>
  <c r="J3787" i="2"/>
  <c r="R2503" i="2" l="1"/>
  <c r="T2503" i="2"/>
  <c r="S2502" i="2"/>
  <c r="U2502" i="2"/>
  <c r="Q2503" i="2"/>
  <c r="P2504" i="2"/>
  <c r="M2504" i="2"/>
  <c r="N2504" i="2"/>
  <c r="O2505" i="2" s="1"/>
  <c r="L2504" i="2"/>
  <c r="J3788" i="2"/>
  <c r="T2504" i="2" l="1"/>
  <c r="R2504" i="2"/>
  <c r="S2503" i="2"/>
  <c r="Q2504" i="2"/>
  <c r="U2503" i="2"/>
  <c r="M2505" i="2"/>
  <c r="L2505" i="2"/>
  <c r="P2505" i="2"/>
  <c r="N2505" i="2"/>
  <c r="O2506" i="2" s="1"/>
  <c r="J3789" i="2"/>
  <c r="Q2505" i="2" l="1"/>
  <c r="U2504" i="2"/>
  <c r="R2505" i="2"/>
  <c r="T2505" i="2"/>
  <c r="S2504" i="2"/>
  <c r="M2506" i="2"/>
  <c r="N2506" i="2"/>
  <c r="O2507" i="2" s="1"/>
  <c r="L2506" i="2"/>
  <c r="P2506" i="2"/>
  <c r="J3790" i="2"/>
  <c r="N2507" i="2" l="1"/>
  <c r="O2508" i="2" s="1"/>
  <c r="L2507" i="2"/>
  <c r="P2507" i="2"/>
  <c r="M2507" i="2"/>
  <c r="S2505" i="2"/>
  <c r="Q2506" i="2"/>
  <c r="T2506" i="2"/>
  <c r="U2505" i="2"/>
  <c r="R2506" i="2"/>
  <c r="J3791" i="2"/>
  <c r="T2507" i="2" l="1"/>
  <c r="Q2507" i="2"/>
  <c r="S2506" i="2"/>
  <c r="R2507" i="2"/>
  <c r="U2506" i="2"/>
  <c r="L2508" i="2"/>
  <c r="P2508" i="2"/>
  <c r="N2508" i="2"/>
  <c r="O2509" i="2" s="1"/>
  <c r="M2508" i="2"/>
  <c r="J3792" i="2"/>
  <c r="U2507" i="2" l="1"/>
  <c r="Q2508" i="2"/>
  <c r="R2508" i="2"/>
  <c r="T2508" i="2"/>
  <c r="S2507" i="2"/>
  <c r="N2509" i="2"/>
  <c r="O2510" i="2" s="1"/>
  <c r="P2509" i="2"/>
  <c r="L2509" i="2"/>
  <c r="M2509" i="2"/>
  <c r="J3793" i="2"/>
  <c r="N2510" i="2" l="1"/>
  <c r="O2511" i="2" s="1"/>
  <c r="L2510" i="2"/>
  <c r="M2510" i="2"/>
  <c r="P2510" i="2"/>
  <c r="R2509" i="2"/>
  <c r="S2508" i="2"/>
  <c r="Q2509" i="2"/>
  <c r="U2508" i="2"/>
  <c r="T2509" i="2"/>
  <c r="J3794" i="2"/>
  <c r="Q2510" i="2" l="1"/>
  <c r="U2509" i="2"/>
  <c r="R2510" i="2"/>
  <c r="S2509" i="2"/>
  <c r="T2510" i="2"/>
  <c r="L2511" i="2"/>
  <c r="M2511" i="2"/>
  <c r="P2511" i="2"/>
  <c r="N2511" i="2"/>
  <c r="O2512" i="2" s="1"/>
  <c r="J3795" i="2"/>
  <c r="U2510" i="2" l="1"/>
  <c r="Q2511" i="2"/>
  <c r="R2511" i="2"/>
  <c r="T2511" i="2"/>
  <c r="S2510" i="2"/>
  <c r="P2512" i="2"/>
  <c r="M2512" i="2"/>
  <c r="N2512" i="2"/>
  <c r="O2513" i="2" s="1"/>
  <c r="L2512" i="2"/>
  <c r="J3796" i="2"/>
  <c r="L2513" i="2" l="1"/>
  <c r="P2513" i="2"/>
  <c r="M2513" i="2"/>
  <c r="N2513" i="2"/>
  <c r="O2514" i="2" s="1"/>
  <c r="U2511" i="2"/>
  <c r="S2511" i="2"/>
  <c r="T2512" i="2"/>
  <c r="Q2512" i="2"/>
  <c r="R2512" i="2"/>
  <c r="J3797" i="2"/>
  <c r="M2514" i="2" l="1"/>
  <c r="P2514" i="2"/>
  <c r="L2514" i="2"/>
  <c r="N2514" i="2"/>
  <c r="O2515" i="2" s="1"/>
  <c r="T2513" i="2"/>
  <c r="S2512" i="2"/>
  <c r="Q2513" i="2"/>
  <c r="R2513" i="2"/>
  <c r="U2512" i="2"/>
  <c r="J3798" i="2"/>
  <c r="R2514" i="2" l="1"/>
  <c r="U2513" i="2"/>
  <c r="S2513" i="2"/>
  <c r="Q2514" i="2"/>
  <c r="T2514" i="2"/>
  <c r="M2515" i="2"/>
  <c r="L2515" i="2"/>
  <c r="P2515" i="2"/>
  <c r="N2515" i="2"/>
  <c r="O2516" i="2" s="1"/>
  <c r="J3799" i="2"/>
  <c r="T2515" i="2" l="1"/>
  <c r="Q2515" i="2"/>
  <c r="S2514" i="2"/>
  <c r="U2514" i="2"/>
  <c r="R2515" i="2"/>
  <c r="M2516" i="2"/>
  <c r="L2516" i="2"/>
  <c r="N2516" i="2"/>
  <c r="O2517" i="2" s="1"/>
  <c r="P2516" i="2"/>
  <c r="J3800" i="2"/>
  <c r="P2517" i="2" l="1"/>
  <c r="L2517" i="2"/>
  <c r="M2517" i="2"/>
  <c r="N2517" i="2"/>
  <c r="O2518" i="2" s="1"/>
  <c r="Q2516" i="2"/>
  <c r="S2515" i="2"/>
  <c r="R2516" i="2"/>
  <c r="U2515" i="2"/>
  <c r="T2516" i="2"/>
  <c r="J3801" i="2"/>
  <c r="M2518" i="2" l="1"/>
  <c r="P2518" i="2"/>
  <c r="N2518" i="2"/>
  <c r="O2519" i="2" s="1"/>
  <c r="L2518" i="2"/>
  <c r="Q2517" i="2"/>
  <c r="T2517" i="2"/>
  <c r="R2517" i="2"/>
  <c r="U2516" i="2"/>
  <c r="S2516" i="2"/>
  <c r="J3802" i="2"/>
  <c r="P2519" i="2" l="1"/>
  <c r="M2519" i="2"/>
  <c r="N2519" i="2"/>
  <c r="O2520" i="2" s="1"/>
  <c r="L2519" i="2"/>
  <c r="T2518" i="2"/>
  <c r="R2518" i="2"/>
  <c r="S2517" i="2"/>
  <c r="Q2518" i="2"/>
  <c r="U2517" i="2"/>
  <c r="J3803" i="2"/>
  <c r="N2520" i="2" l="1"/>
  <c r="O2521" i="2" s="1"/>
  <c r="M2520" i="2"/>
  <c r="P2520" i="2"/>
  <c r="L2520" i="2"/>
  <c r="T2519" i="2"/>
  <c r="U2518" i="2"/>
  <c r="R2519" i="2"/>
  <c r="S2518" i="2"/>
  <c r="Q2519" i="2"/>
  <c r="J3804" i="2"/>
  <c r="U2519" i="2" l="1"/>
  <c r="Q2520" i="2"/>
  <c r="S2519" i="2"/>
  <c r="R2520" i="2"/>
  <c r="T2520" i="2"/>
  <c r="N2521" i="2"/>
  <c r="O2522" i="2" s="1"/>
  <c r="M2521" i="2"/>
  <c r="L2521" i="2"/>
  <c r="P2521" i="2"/>
  <c r="J3805" i="2"/>
  <c r="L2522" i="2" l="1"/>
  <c r="N2522" i="2"/>
  <c r="O2523" i="2" s="1"/>
  <c r="M2522" i="2"/>
  <c r="P2522" i="2"/>
  <c r="S2520" i="2"/>
  <c r="T2521" i="2"/>
  <c r="U2520" i="2"/>
  <c r="R2521" i="2"/>
  <c r="Q2521" i="2"/>
  <c r="J3806" i="2"/>
  <c r="L2523" i="2" l="1"/>
  <c r="P2523" i="2"/>
  <c r="N2523" i="2"/>
  <c r="O2524" i="2" s="1"/>
  <c r="M2523" i="2"/>
  <c r="S2521" i="2"/>
  <c r="Q2522" i="2"/>
  <c r="R2522" i="2"/>
  <c r="U2521" i="2"/>
  <c r="T2522" i="2"/>
  <c r="J3807" i="2"/>
  <c r="P2524" i="2" l="1"/>
  <c r="M2524" i="2"/>
  <c r="L2524" i="2"/>
  <c r="N2524" i="2"/>
  <c r="O2525" i="2" s="1"/>
  <c r="R2523" i="2"/>
  <c r="U2522" i="2"/>
  <c r="Q2523" i="2"/>
  <c r="S2522" i="2"/>
  <c r="T2523" i="2"/>
  <c r="J3808" i="2"/>
  <c r="L2525" i="2" l="1"/>
  <c r="M2525" i="2"/>
  <c r="P2525" i="2"/>
  <c r="N2525" i="2"/>
  <c r="O2526" i="2" s="1"/>
  <c r="Q2524" i="2"/>
  <c r="T2524" i="2"/>
  <c r="R2524" i="2"/>
  <c r="S2523" i="2"/>
  <c r="U2523" i="2"/>
  <c r="J3809" i="2"/>
  <c r="Q2525" i="2" l="1"/>
  <c r="S2524" i="2"/>
  <c r="R2525" i="2"/>
  <c r="T2525" i="2"/>
  <c r="U2524" i="2"/>
  <c r="P2526" i="2"/>
  <c r="M2526" i="2"/>
  <c r="N2526" i="2"/>
  <c r="O2527" i="2" s="1"/>
  <c r="L2526" i="2"/>
  <c r="J3810" i="2"/>
  <c r="M2527" i="2" l="1"/>
  <c r="N2527" i="2"/>
  <c r="O2528" i="2" s="1"/>
  <c r="P2527" i="2"/>
  <c r="L2527" i="2"/>
  <c r="U2525" i="2"/>
  <c r="Q2526" i="2"/>
  <c r="S2525" i="2"/>
  <c r="R2526" i="2"/>
  <c r="T2526" i="2"/>
  <c r="J3811" i="2"/>
  <c r="R2527" i="2" l="1"/>
  <c r="S2526" i="2"/>
  <c r="T2527" i="2"/>
  <c r="Q2527" i="2"/>
  <c r="U2526" i="2"/>
  <c r="P2528" i="2"/>
  <c r="N2528" i="2"/>
  <c r="O2529" i="2" s="1"/>
  <c r="L2528" i="2"/>
  <c r="M2528" i="2"/>
  <c r="J3812" i="2"/>
  <c r="P2529" i="2" l="1"/>
  <c r="L2529" i="2"/>
  <c r="M2529" i="2"/>
  <c r="N2529" i="2"/>
  <c r="O2530" i="2" s="1"/>
  <c r="U2527" i="2"/>
  <c r="R2528" i="2"/>
  <c r="Q2528" i="2"/>
  <c r="S2527" i="2"/>
  <c r="T2528" i="2"/>
  <c r="J3813" i="2"/>
  <c r="M2530" i="2" l="1"/>
  <c r="P2530" i="2"/>
  <c r="N2530" i="2"/>
  <c r="O2531" i="2" s="1"/>
  <c r="L2530" i="2"/>
  <c r="S2528" i="2"/>
  <c r="Q2529" i="2"/>
  <c r="U2528" i="2"/>
  <c r="T2529" i="2"/>
  <c r="R2529" i="2"/>
  <c r="J3814" i="2"/>
  <c r="L2531" i="2" l="1"/>
  <c r="P2531" i="2"/>
  <c r="N2531" i="2"/>
  <c r="O2532" i="2" s="1"/>
  <c r="M2531" i="2"/>
  <c r="S2529" i="2"/>
  <c r="Q2530" i="2"/>
  <c r="T2530" i="2"/>
  <c r="R2530" i="2"/>
  <c r="U2529" i="2"/>
  <c r="J3815" i="2"/>
  <c r="P2532" i="2" l="1"/>
  <c r="L2532" i="2"/>
  <c r="M2532" i="2"/>
  <c r="N2532" i="2"/>
  <c r="O2533" i="2" s="1"/>
  <c r="S2530" i="2"/>
  <c r="Q2531" i="2"/>
  <c r="U2530" i="2"/>
  <c r="R2531" i="2"/>
  <c r="T2531" i="2"/>
  <c r="J3816" i="2"/>
  <c r="M2533" i="2" l="1"/>
  <c r="N2533" i="2"/>
  <c r="O2534" i="2" s="1"/>
  <c r="L2533" i="2"/>
  <c r="P2533" i="2"/>
  <c r="T2532" i="2"/>
  <c r="U2531" i="2"/>
  <c r="R2532" i="2"/>
  <c r="S2531" i="2"/>
  <c r="Q2532" i="2"/>
  <c r="J3817" i="2"/>
  <c r="P2534" i="2" l="1"/>
  <c r="N2534" i="2"/>
  <c r="O2535" i="2" s="1"/>
  <c r="L2534" i="2"/>
  <c r="M2534" i="2"/>
  <c r="Q2533" i="2"/>
  <c r="T2533" i="2"/>
  <c r="R2533" i="2"/>
  <c r="U2532" i="2"/>
  <c r="S2532" i="2"/>
  <c r="J3818" i="2"/>
  <c r="N2535" i="2" l="1"/>
  <c r="O2536" i="2" s="1"/>
  <c r="L2535" i="2"/>
  <c r="M2535" i="2"/>
  <c r="P2535" i="2"/>
  <c r="Q2534" i="2"/>
  <c r="S2533" i="2"/>
  <c r="T2534" i="2"/>
  <c r="R2534" i="2"/>
  <c r="U2533" i="2"/>
  <c r="J3819" i="2"/>
  <c r="Q2535" i="2" l="1"/>
  <c r="S2534" i="2"/>
  <c r="U2534" i="2"/>
  <c r="R2535" i="2"/>
  <c r="T2535" i="2"/>
  <c r="L2536" i="2"/>
  <c r="P2536" i="2"/>
  <c r="N2536" i="2"/>
  <c r="O2537" i="2" s="1"/>
  <c r="M2536" i="2"/>
  <c r="J3820" i="2"/>
  <c r="Q2536" i="2" l="1"/>
  <c r="T2536" i="2"/>
  <c r="S2535" i="2"/>
  <c r="R2536" i="2"/>
  <c r="U2535" i="2"/>
  <c r="N2537" i="2"/>
  <c r="O2538" i="2" s="1"/>
  <c r="P2537" i="2"/>
  <c r="M2537" i="2"/>
  <c r="L2537" i="2"/>
  <c r="J3821" i="2"/>
  <c r="M2538" i="2" l="1"/>
  <c r="P2538" i="2"/>
  <c r="N2538" i="2"/>
  <c r="O2539" i="2" s="1"/>
  <c r="L2538" i="2"/>
  <c r="Q2537" i="2"/>
  <c r="S2536" i="2"/>
  <c r="U2536" i="2"/>
  <c r="R2537" i="2"/>
  <c r="T2537" i="2"/>
  <c r="J3822" i="2"/>
  <c r="P2539" i="2" l="1"/>
  <c r="L2539" i="2"/>
  <c r="N2539" i="2"/>
  <c r="O2540" i="2" s="1"/>
  <c r="M2539" i="2"/>
  <c r="S2537" i="2"/>
  <c r="T2538" i="2"/>
  <c r="R2538" i="2"/>
  <c r="U2537" i="2"/>
  <c r="Q2538" i="2"/>
  <c r="J3823" i="2"/>
  <c r="P2540" i="2" l="1"/>
  <c r="L2540" i="2"/>
  <c r="N2540" i="2"/>
  <c r="O2541" i="2" s="1"/>
  <c r="M2540" i="2"/>
  <c r="U2538" i="2"/>
  <c r="R2539" i="2"/>
  <c r="S2538" i="2"/>
  <c r="Q2539" i="2"/>
  <c r="T2539" i="2"/>
  <c r="J3824" i="2"/>
  <c r="M2541" i="2" l="1"/>
  <c r="L2541" i="2"/>
  <c r="P2541" i="2"/>
  <c r="N2541" i="2"/>
  <c r="O2542" i="2" s="1"/>
  <c r="U2539" i="2"/>
  <c r="R2540" i="2"/>
  <c r="T2540" i="2"/>
  <c r="Q2540" i="2"/>
  <c r="S2539" i="2"/>
  <c r="J3825" i="2"/>
  <c r="R2541" i="2" l="1"/>
  <c r="T2541" i="2"/>
  <c r="Q2541" i="2"/>
  <c r="S2540" i="2"/>
  <c r="U2540" i="2"/>
  <c r="N2542" i="2"/>
  <c r="O2543" i="2" s="1"/>
  <c r="M2542" i="2"/>
  <c r="L2542" i="2"/>
  <c r="P2542" i="2"/>
  <c r="J3826" i="2"/>
  <c r="L2543" i="2" l="1"/>
  <c r="P2543" i="2"/>
  <c r="M2543" i="2"/>
  <c r="N2543" i="2"/>
  <c r="O2544" i="2" s="1"/>
  <c r="Q2542" i="2"/>
  <c r="U2541" i="2"/>
  <c r="S2541" i="2"/>
  <c r="T2542" i="2"/>
  <c r="R2542" i="2"/>
  <c r="J3827" i="2"/>
  <c r="S2542" i="2" l="1"/>
  <c r="U2542" i="2"/>
  <c r="Q2543" i="2"/>
  <c r="T2543" i="2"/>
  <c r="R2543" i="2"/>
  <c r="P2544" i="2"/>
  <c r="L2544" i="2"/>
  <c r="N2544" i="2"/>
  <c r="O2545" i="2" s="1"/>
  <c r="M2544" i="2"/>
  <c r="J3828" i="2"/>
  <c r="L2545" i="2" l="1"/>
  <c r="P2545" i="2"/>
  <c r="M2545" i="2"/>
  <c r="N2545" i="2"/>
  <c r="O2546" i="2" s="1"/>
  <c r="Q2544" i="2"/>
  <c r="T2544" i="2"/>
  <c r="S2543" i="2"/>
  <c r="R2544" i="2"/>
  <c r="U2543" i="2"/>
  <c r="J3829" i="2"/>
  <c r="T2545" i="2" l="1"/>
  <c r="R2545" i="2"/>
  <c r="U2544" i="2"/>
  <c r="Q2545" i="2"/>
  <c r="S2544" i="2"/>
  <c r="M2546" i="2"/>
  <c r="L2546" i="2"/>
  <c r="N2546" i="2"/>
  <c r="O2547" i="2" s="1"/>
  <c r="P2546" i="2"/>
  <c r="J3830" i="2"/>
  <c r="M2547" i="2" l="1"/>
  <c r="P2547" i="2"/>
  <c r="N2547" i="2"/>
  <c r="O2548" i="2" s="1"/>
  <c r="L2547" i="2"/>
  <c r="Q2546" i="2"/>
  <c r="R2546" i="2"/>
  <c r="T2546" i="2"/>
  <c r="U2545" i="2"/>
  <c r="S2545" i="2"/>
  <c r="J3831" i="2"/>
  <c r="M2548" i="2" l="1"/>
  <c r="N2548" i="2"/>
  <c r="O2549" i="2" s="1"/>
  <c r="P2548" i="2"/>
  <c r="L2548" i="2"/>
  <c r="T2547" i="2"/>
  <c r="Q2547" i="2"/>
  <c r="S2546" i="2"/>
  <c r="R2547" i="2"/>
  <c r="U2546" i="2"/>
  <c r="J3832" i="2"/>
  <c r="R2548" i="2" l="1"/>
  <c r="S2547" i="2"/>
  <c r="U2547" i="2"/>
  <c r="Q2548" i="2"/>
  <c r="T2548" i="2"/>
  <c r="P2549" i="2"/>
  <c r="M2549" i="2"/>
  <c r="L2549" i="2"/>
  <c r="N2549" i="2"/>
  <c r="O2550" i="2" s="1"/>
  <c r="J3833" i="2"/>
  <c r="S2548" i="2" l="1"/>
  <c r="Q2549" i="2"/>
  <c r="R2549" i="2"/>
  <c r="U2548" i="2"/>
  <c r="T2549" i="2"/>
  <c r="N2550" i="2"/>
  <c r="O2551" i="2" s="1"/>
  <c r="L2550" i="2"/>
  <c r="M2550" i="2"/>
  <c r="P2550" i="2"/>
  <c r="J3834" i="2"/>
  <c r="L2551" i="2" l="1"/>
  <c r="P2551" i="2"/>
  <c r="N2551" i="2"/>
  <c r="O2552" i="2" s="1"/>
  <c r="M2551" i="2"/>
  <c r="T2550" i="2"/>
  <c r="U2549" i="2"/>
  <c r="Q2550" i="2"/>
  <c r="R2550" i="2"/>
  <c r="S2549" i="2"/>
  <c r="J3835" i="2"/>
  <c r="P2552" i="2" l="1"/>
  <c r="M2552" i="2"/>
  <c r="L2552" i="2"/>
  <c r="N2552" i="2"/>
  <c r="O2553" i="2" s="1"/>
  <c r="S2550" i="2"/>
  <c r="R2551" i="2"/>
  <c r="T2551" i="2"/>
  <c r="Q2551" i="2"/>
  <c r="U2550" i="2"/>
  <c r="J3836" i="2"/>
  <c r="L2553" i="2" l="1"/>
  <c r="P2553" i="2"/>
  <c r="N2553" i="2"/>
  <c r="O2554" i="2" s="1"/>
  <c r="M2553" i="2"/>
  <c r="R2552" i="2"/>
  <c r="Q2552" i="2"/>
  <c r="T2552" i="2"/>
  <c r="S2551" i="2"/>
  <c r="U2551" i="2" s="1"/>
  <c r="J3837" i="2"/>
  <c r="N2554" i="2" l="1"/>
  <c r="O2555" i="2" s="1"/>
  <c r="P2554" i="2"/>
  <c r="L2554" i="2"/>
  <c r="M2554" i="2"/>
  <c r="Q2553" i="2"/>
  <c r="U2552" i="2"/>
  <c r="S2552" i="2"/>
  <c r="R2553" i="2"/>
  <c r="T2553" i="2"/>
  <c r="J3838" i="2"/>
  <c r="T2554" i="2" l="1"/>
  <c r="Q2554" i="2"/>
  <c r="S2553" i="2"/>
  <c r="R2554" i="2"/>
  <c r="U2553" i="2"/>
  <c r="P2555" i="2"/>
  <c r="M2555" i="2"/>
  <c r="L2555" i="2"/>
  <c r="N2555" i="2"/>
  <c r="O2556" i="2" s="1"/>
  <c r="J3839" i="2"/>
  <c r="R2555" i="2" l="1"/>
  <c r="Q2555" i="2"/>
  <c r="S2554" i="2"/>
  <c r="U2554" i="2"/>
  <c r="T2555" i="2"/>
  <c r="L2556" i="2"/>
  <c r="N2556" i="2"/>
  <c r="O2557" i="2" s="1"/>
  <c r="M2556" i="2"/>
  <c r="P2556" i="2"/>
  <c r="J3840" i="2"/>
  <c r="L2557" i="2" l="1"/>
  <c r="N2557" i="2"/>
  <c r="O2558" i="2" s="1"/>
  <c r="M2557" i="2"/>
  <c r="P2557" i="2"/>
  <c r="T2556" i="2"/>
  <c r="S2555" i="2"/>
  <c r="U2555" i="2" s="1"/>
  <c r="Q2556" i="2"/>
  <c r="R2556" i="2"/>
  <c r="J3841" i="2"/>
  <c r="M2558" i="2" l="1"/>
  <c r="P2558" i="2"/>
  <c r="L2558" i="2"/>
  <c r="N2558" i="2"/>
  <c r="O2559" i="2" s="1"/>
  <c r="Q2557" i="2"/>
  <c r="S2556" i="2"/>
  <c r="R2557" i="2"/>
  <c r="U2556" i="2"/>
  <c r="T2557" i="2"/>
  <c r="J3842" i="2"/>
  <c r="L2559" i="2" l="1"/>
  <c r="P2559" i="2"/>
  <c r="N2559" i="2"/>
  <c r="O2560" i="2" s="1"/>
  <c r="M2559" i="2"/>
  <c r="Q2558" i="2"/>
  <c r="U2557" i="2"/>
  <c r="S2557" i="2"/>
  <c r="R2558" i="2"/>
  <c r="T2558" i="2"/>
  <c r="J3843" i="2"/>
  <c r="L2560" i="2" l="1"/>
  <c r="N2560" i="2"/>
  <c r="O2561" i="2" s="1"/>
  <c r="P2560" i="2"/>
  <c r="M2560" i="2"/>
  <c r="T2559" i="2"/>
  <c r="S2558" i="2"/>
  <c r="Q2559" i="2"/>
  <c r="U2558" i="2"/>
  <c r="R2559" i="2"/>
  <c r="J3844" i="2"/>
  <c r="S2559" i="2" l="1"/>
  <c r="R2560" i="2"/>
  <c r="T2560" i="2"/>
  <c r="Q2560" i="2"/>
  <c r="U2559" i="2"/>
  <c r="L2561" i="2"/>
  <c r="P2561" i="2"/>
  <c r="N2561" i="2"/>
  <c r="O2562" i="2" s="1"/>
  <c r="M2561" i="2"/>
  <c r="J3845" i="2"/>
  <c r="P2562" i="2" l="1"/>
  <c r="M2562" i="2"/>
  <c r="L2562" i="2"/>
  <c r="N2562" i="2"/>
  <c r="O2563" i="2" s="1"/>
  <c r="T2561" i="2"/>
  <c r="S2560" i="2"/>
  <c r="R2561" i="2"/>
  <c r="U2560" i="2"/>
  <c r="Q2561" i="2"/>
  <c r="J3846" i="2"/>
  <c r="L2563" i="2" l="1"/>
  <c r="P2563" i="2"/>
  <c r="N2563" i="2"/>
  <c r="O2564" i="2" s="1"/>
  <c r="M2563" i="2"/>
  <c r="U2561" i="2"/>
  <c r="T2562" i="2"/>
  <c r="Q2562" i="2"/>
  <c r="R2562" i="2"/>
  <c r="S2561" i="2"/>
  <c r="J3847" i="2"/>
  <c r="P2564" i="2" l="1"/>
  <c r="N2564" i="2"/>
  <c r="O2565" i="2" s="1"/>
  <c r="L2564" i="2"/>
  <c r="M2564" i="2"/>
  <c r="R2563" i="2"/>
  <c r="T2563" i="2"/>
  <c r="Q2563" i="2"/>
  <c r="S2562" i="2"/>
  <c r="U2562" i="2"/>
  <c r="J3848" i="2"/>
  <c r="P2565" i="2" l="1"/>
  <c r="N2565" i="2"/>
  <c r="O2566" i="2" s="1"/>
  <c r="L2565" i="2"/>
  <c r="M2565" i="2"/>
  <c r="U2563" i="2"/>
  <c r="Q2564" i="2"/>
  <c r="T2564" i="2"/>
  <c r="R2564" i="2"/>
  <c r="S2563" i="2"/>
  <c r="J3849" i="2"/>
  <c r="P2566" i="2" l="1"/>
  <c r="L2566" i="2"/>
  <c r="N2566" i="2"/>
  <c r="O2567" i="2" s="1"/>
  <c r="M2566" i="2"/>
  <c r="Q2565" i="2"/>
  <c r="T2565" i="2"/>
  <c r="U2564" i="2"/>
  <c r="S2564" i="2"/>
  <c r="R2565" i="2"/>
  <c r="J3850" i="2"/>
  <c r="N2567" i="2" l="1"/>
  <c r="O2568" i="2" s="1"/>
  <c r="L2567" i="2"/>
  <c r="P2567" i="2"/>
  <c r="M2567" i="2"/>
  <c r="Q2566" i="2"/>
  <c r="U2565" i="2"/>
  <c r="T2566" i="2"/>
  <c r="R2566" i="2"/>
  <c r="S2565" i="2"/>
  <c r="J3851" i="2"/>
  <c r="S2566" i="2" l="1"/>
  <c r="R2567" i="2"/>
  <c r="Q2567" i="2"/>
  <c r="T2567" i="2"/>
  <c r="U2566" i="2"/>
  <c r="M2568" i="2"/>
  <c r="L2568" i="2"/>
  <c r="N2568" i="2"/>
  <c r="O2569" i="2" s="1"/>
  <c r="P2568" i="2"/>
  <c r="J3852" i="2"/>
  <c r="M2569" i="2" l="1"/>
  <c r="P2569" i="2"/>
  <c r="N2569" i="2"/>
  <c r="O2570" i="2" s="1"/>
  <c r="L2569" i="2"/>
  <c r="U2567" i="2"/>
  <c r="T2568" i="2"/>
  <c r="Q2568" i="2"/>
  <c r="R2568" i="2"/>
  <c r="S2567" i="2"/>
  <c r="J3853" i="2"/>
  <c r="L2570" i="2" l="1"/>
  <c r="P2570" i="2"/>
  <c r="N2570" i="2"/>
  <c r="O2571" i="2" s="1"/>
  <c r="M2570" i="2"/>
  <c r="T2569" i="2"/>
  <c r="R2569" i="2"/>
  <c r="S2568" i="2"/>
  <c r="U2568" i="2"/>
  <c r="Q2569" i="2"/>
  <c r="J3854" i="2"/>
  <c r="L2571" i="2" l="1"/>
  <c r="P2571" i="2"/>
  <c r="N2571" i="2"/>
  <c r="O2572" i="2" s="1"/>
  <c r="M2571" i="2"/>
  <c r="R2570" i="2"/>
  <c r="T2570" i="2"/>
  <c r="S2569" i="2"/>
  <c r="U2569" i="2"/>
  <c r="Q2570" i="2"/>
  <c r="J3855" i="2"/>
  <c r="N2572" i="2" l="1"/>
  <c r="O2573" i="2" s="1"/>
  <c r="P2572" i="2"/>
  <c r="L2572" i="2"/>
  <c r="M2572" i="2"/>
  <c r="R2571" i="2"/>
  <c r="T2571" i="2"/>
  <c r="U2570" i="2"/>
  <c r="S2570" i="2"/>
  <c r="Q2571" i="2"/>
  <c r="J3856" i="2"/>
  <c r="S2571" i="2" l="1"/>
  <c r="U2571" i="2"/>
  <c r="Q2572" i="2"/>
  <c r="T2572" i="2"/>
  <c r="R2572" i="2"/>
  <c r="N2573" i="2"/>
  <c r="O2574" i="2" s="1"/>
  <c r="M2573" i="2"/>
  <c r="L2573" i="2"/>
  <c r="P2573" i="2"/>
  <c r="J3857" i="2"/>
  <c r="M2574" i="2" l="1"/>
  <c r="L2574" i="2"/>
  <c r="N2574" i="2"/>
  <c r="O2575" i="2" s="1"/>
  <c r="P2574" i="2"/>
  <c r="S2572" i="2"/>
  <c r="U2572" i="2"/>
  <c r="R2573" i="2"/>
  <c r="Q2573" i="2"/>
  <c r="T2573" i="2"/>
  <c r="J3858" i="2"/>
  <c r="L2575" i="2" l="1"/>
  <c r="P2575" i="2"/>
  <c r="M2575" i="2"/>
  <c r="N2575" i="2"/>
  <c r="O2576" i="2" s="1"/>
  <c r="U2573" i="2"/>
  <c r="S2573" i="2"/>
  <c r="Q2574" i="2"/>
  <c r="R2574" i="2"/>
  <c r="T2574" i="2"/>
  <c r="J3859" i="2"/>
  <c r="U2574" i="2" l="1"/>
  <c r="S2574" i="2"/>
  <c r="Q2575" i="2"/>
  <c r="R2575" i="2"/>
  <c r="T2575" i="2"/>
  <c r="M2576" i="2"/>
  <c r="L2576" i="2"/>
  <c r="P2576" i="2"/>
  <c r="N2576" i="2"/>
  <c r="O2577" i="2" s="1"/>
  <c r="J3860" i="2"/>
  <c r="U2575" i="2" l="1"/>
  <c r="S2575" i="2"/>
  <c r="R2576" i="2"/>
  <c r="T2576" i="2"/>
  <c r="Q2576" i="2"/>
  <c r="N2577" i="2"/>
  <c r="O2578" i="2" s="1"/>
  <c r="M2577" i="2"/>
  <c r="L2577" i="2"/>
  <c r="P2577" i="2"/>
  <c r="J3861" i="2"/>
  <c r="N2578" i="2" l="1"/>
  <c r="O2579" i="2" s="1"/>
  <c r="M2578" i="2"/>
  <c r="P2578" i="2"/>
  <c r="L2578" i="2"/>
  <c r="U2576" i="2"/>
  <c r="Q2577" i="2"/>
  <c r="S2576" i="2"/>
  <c r="T2577" i="2"/>
  <c r="R2577" i="2"/>
  <c r="J3862" i="2"/>
  <c r="T2578" i="2" l="1"/>
  <c r="S2577" i="2"/>
  <c r="Q2578" i="2"/>
  <c r="R2578" i="2"/>
  <c r="U2577" i="2"/>
  <c r="L2579" i="2"/>
  <c r="P2579" i="2"/>
  <c r="M2579" i="2"/>
  <c r="N2579" i="2"/>
  <c r="O2580" i="2" s="1"/>
  <c r="J3863" i="2"/>
  <c r="T2579" i="2" l="1"/>
  <c r="S2578" i="2"/>
  <c r="U2578" i="2"/>
  <c r="Q2579" i="2"/>
  <c r="R2579" i="2"/>
  <c r="L2580" i="2"/>
  <c r="M2580" i="2"/>
  <c r="P2580" i="2"/>
  <c r="N2580" i="2"/>
  <c r="O2581" i="2" s="1"/>
  <c r="J3864" i="2"/>
  <c r="T2580" i="2" l="1"/>
  <c r="U2579" i="2"/>
  <c r="R2580" i="2"/>
  <c r="Q2580" i="2"/>
  <c r="S2579" i="2"/>
  <c r="M2581" i="2"/>
  <c r="N2581" i="2"/>
  <c r="O2582" i="2" s="1"/>
  <c r="P2581" i="2"/>
  <c r="L2581" i="2"/>
  <c r="J3865" i="2"/>
  <c r="U2580" i="2" l="1"/>
  <c r="R2581" i="2"/>
  <c r="S2580" i="2"/>
  <c r="T2581" i="2"/>
  <c r="Q2581" i="2"/>
  <c r="P2582" i="2"/>
  <c r="L2582" i="2"/>
  <c r="M2582" i="2"/>
  <c r="N2582" i="2"/>
  <c r="O2583" i="2" s="1"/>
  <c r="J3866" i="2"/>
  <c r="Q2582" i="2" l="1"/>
  <c r="T2582" i="2"/>
  <c r="S2581" i="2"/>
  <c r="R2582" i="2"/>
  <c r="U2581" i="2"/>
  <c r="L2583" i="2"/>
  <c r="P2583" i="2"/>
  <c r="M2583" i="2"/>
  <c r="N2583" i="2"/>
  <c r="O2584" i="2" s="1"/>
  <c r="J3867" i="2"/>
  <c r="T2583" i="2" l="1"/>
  <c r="S2582" i="2"/>
  <c r="U2582" i="2"/>
  <c r="Q2583" i="2"/>
  <c r="R2583" i="2"/>
  <c r="N2584" i="2"/>
  <c r="O2585" i="2" s="1"/>
  <c r="L2584" i="2"/>
  <c r="P2584" i="2"/>
  <c r="M2584" i="2"/>
  <c r="J3868" i="2"/>
  <c r="L2585" i="2" l="1"/>
  <c r="N2585" i="2"/>
  <c r="O2586" i="2" s="1"/>
  <c r="M2585" i="2"/>
  <c r="P2585" i="2"/>
  <c r="T2584" i="2"/>
  <c r="Q2584" i="2"/>
  <c r="R2584" i="2"/>
  <c r="U2583" i="2"/>
  <c r="S2583" i="2"/>
  <c r="J3869" i="2"/>
  <c r="U2584" i="2" l="1"/>
  <c r="T2585" i="2"/>
  <c r="R2585" i="2"/>
  <c r="S2584" i="2"/>
  <c r="Q2585" i="2"/>
  <c r="L2586" i="2"/>
  <c r="P2586" i="2"/>
  <c r="N2586" i="2"/>
  <c r="O2587" i="2" s="1"/>
  <c r="M2586" i="2"/>
  <c r="J3870" i="2"/>
  <c r="Q2586" i="2" l="1"/>
  <c r="S2585" i="2"/>
  <c r="R2586" i="2"/>
  <c r="U2585" i="2"/>
  <c r="T2586" i="2"/>
  <c r="N2587" i="2"/>
  <c r="O2588" i="2" s="1"/>
  <c r="L2587" i="2"/>
  <c r="M2587" i="2"/>
  <c r="P2587" i="2"/>
  <c r="J3871" i="2"/>
  <c r="N2588" i="2" l="1"/>
  <c r="O2589" i="2" s="1"/>
  <c r="M2588" i="2"/>
  <c r="L2588" i="2"/>
  <c r="P2588" i="2"/>
  <c r="S2586" i="2"/>
  <c r="Q2587" i="2"/>
  <c r="R2587" i="2"/>
  <c r="T2587" i="2"/>
  <c r="U2586" i="2"/>
  <c r="J3872" i="2"/>
  <c r="T2588" i="2" l="1"/>
  <c r="U2587" i="2"/>
  <c r="R2588" i="2"/>
  <c r="S2587" i="2"/>
  <c r="Q2588" i="2"/>
  <c r="M2589" i="2"/>
  <c r="N2589" i="2"/>
  <c r="O2590" i="2" s="1"/>
  <c r="L2589" i="2"/>
  <c r="P2589" i="2"/>
  <c r="J3873" i="2"/>
  <c r="M2590" i="2" l="1"/>
  <c r="N2590" i="2"/>
  <c r="O2591" i="2" s="1"/>
  <c r="P2590" i="2"/>
  <c r="L2590" i="2"/>
  <c r="U2588" i="2"/>
  <c r="T2589" i="2"/>
  <c r="S2588" i="2"/>
  <c r="R2589" i="2"/>
  <c r="Q2589" i="2"/>
  <c r="J3874" i="2"/>
  <c r="R2590" i="2" l="1"/>
  <c r="Q2590" i="2"/>
  <c r="U2589" i="2"/>
  <c r="S2589" i="2"/>
  <c r="T2590" i="2"/>
  <c r="P2591" i="2"/>
  <c r="L2591" i="2"/>
  <c r="M2591" i="2"/>
  <c r="N2591" i="2"/>
  <c r="O2592" i="2" s="1"/>
  <c r="J3875" i="2"/>
  <c r="S2590" i="2" l="1"/>
  <c r="T2591" i="2"/>
  <c r="Q2591" i="2"/>
  <c r="R2591" i="2"/>
  <c r="U2590" i="2"/>
  <c r="M2592" i="2"/>
  <c r="L2592" i="2"/>
  <c r="P2592" i="2"/>
  <c r="N2592" i="2"/>
  <c r="O2593" i="2" s="1"/>
  <c r="J3876" i="2"/>
  <c r="S2591" i="2" l="1"/>
  <c r="T2592" i="2"/>
  <c r="R2592" i="2"/>
  <c r="Q2592" i="2"/>
  <c r="U2591" i="2"/>
  <c r="P2593" i="2"/>
  <c r="N2593" i="2"/>
  <c r="O2594" i="2" s="1"/>
  <c r="L2593" i="2"/>
  <c r="M2593" i="2"/>
  <c r="J3877" i="2"/>
  <c r="T2593" i="2" l="1"/>
  <c r="U2592" i="2"/>
  <c r="Q2593" i="2"/>
  <c r="R2593" i="2"/>
  <c r="S2592" i="2"/>
  <c r="N2594" i="2"/>
  <c r="O2595" i="2" s="1"/>
  <c r="M2594" i="2"/>
  <c r="L2594" i="2"/>
  <c r="P2594" i="2"/>
  <c r="J3878" i="2"/>
  <c r="P2595" i="2" l="1"/>
  <c r="L2595" i="2"/>
  <c r="M2595" i="2"/>
  <c r="N2595" i="2"/>
  <c r="O2596" i="2" s="1"/>
  <c r="U2593" i="2"/>
  <c r="S2593" i="2"/>
  <c r="T2594" i="2"/>
  <c r="Q2594" i="2"/>
  <c r="R2594" i="2"/>
  <c r="J3879" i="2"/>
  <c r="L2596" i="2" l="1"/>
  <c r="M2596" i="2"/>
  <c r="N2596" i="2"/>
  <c r="O2597" i="2" s="1"/>
  <c r="P2596" i="2"/>
  <c r="Q2595" i="2"/>
  <c r="R2595" i="2"/>
  <c r="T2595" i="2"/>
  <c r="S2594" i="2"/>
  <c r="U2594" i="2"/>
  <c r="J3880" i="2"/>
  <c r="M2597" i="2" l="1"/>
  <c r="L2597" i="2"/>
  <c r="N2597" i="2"/>
  <c r="O2598" i="2" s="1"/>
  <c r="P2597" i="2"/>
  <c r="U2595" i="2"/>
  <c r="R2596" i="2"/>
  <c r="S2595" i="2"/>
  <c r="Q2596" i="2"/>
  <c r="T2596" i="2"/>
  <c r="J3881" i="2"/>
  <c r="L2598" i="2" l="1"/>
  <c r="N2598" i="2"/>
  <c r="O2599" i="2" s="1"/>
  <c r="M2598" i="2"/>
  <c r="P2598" i="2"/>
  <c r="T2597" i="2"/>
  <c r="U2596" i="2"/>
  <c r="R2597" i="2"/>
  <c r="Q2597" i="2"/>
  <c r="S2596" i="2"/>
  <c r="J3882" i="2"/>
  <c r="S2597" i="2" l="1"/>
  <c r="U2597" i="2"/>
  <c r="R2598" i="2"/>
  <c r="Q2598" i="2"/>
  <c r="T2598" i="2"/>
  <c r="P2599" i="2"/>
  <c r="L2599" i="2"/>
  <c r="N2599" i="2"/>
  <c r="O2600" i="2" s="1"/>
  <c r="M2599" i="2"/>
  <c r="J3883" i="2"/>
  <c r="R2599" i="2" l="1"/>
  <c r="S2598" i="2"/>
  <c r="T2599" i="2"/>
  <c r="Q2599" i="2"/>
  <c r="U2598" i="2"/>
  <c r="N2600" i="2"/>
  <c r="O2601" i="2" s="1"/>
  <c r="L2600" i="2"/>
  <c r="M2600" i="2"/>
  <c r="P2600" i="2"/>
  <c r="J3884" i="2"/>
  <c r="L2601" i="2" l="1"/>
  <c r="P2601" i="2"/>
  <c r="N2601" i="2"/>
  <c r="O2602" i="2" s="1"/>
  <c r="M2601" i="2"/>
  <c r="S2599" i="2"/>
  <c r="U2599" i="2"/>
  <c r="T2600" i="2"/>
  <c r="R2600" i="2"/>
  <c r="Q2600" i="2"/>
  <c r="J3885" i="2"/>
  <c r="L2602" i="2" l="1"/>
  <c r="P2602" i="2"/>
  <c r="N2602" i="2"/>
  <c r="O2603" i="2" s="1"/>
  <c r="M2602" i="2"/>
  <c r="T2601" i="2"/>
  <c r="S2600" i="2"/>
  <c r="Q2601" i="2"/>
  <c r="U2600" i="2"/>
  <c r="R2601" i="2"/>
  <c r="J3886" i="2"/>
  <c r="N2603" i="2" l="1"/>
  <c r="O2604" i="2" s="1"/>
  <c r="P2603" i="2"/>
  <c r="L2603" i="2"/>
  <c r="M2603" i="2"/>
  <c r="U2601" i="2"/>
  <c r="T2602" i="2"/>
  <c r="Q2602" i="2"/>
  <c r="R2602" i="2"/>
  <c r="S2601" i="2"/>
  <c r="J3887" i="2"/>
  <c r="T2603" i="2" l="1"/>
  <c r="R2603" i="2"/>
  <c r="Q2603" i="2"/>
  <c r="S2602" i="2"/>
  <c r="U2602" i="2"/>
  <c r="L2604" i="2"/>
  <c r="M2604" i="2"/>
  <c r="N2604" i="2"/>
  <c r="O2605" i="2" s="1"/>
  <c r="P2604" i="2"/>
  <c r="J3888" i="2"/>
  <c r="N2605" i="2" l="1"/>
  <c r="O2606" i="2" s="1"/>
  <c r="P2605" i="2"/>
  <c r="L2605" i="2"/>
  <c r="M2605" i="2"/>
  <c r="Q2604" i="2"/>
  <c r="R2604" i="2"/>
  <c r="S2603" i="2"/>
  <c r="U2603" i="2"/>
  <c r="T2604" i="2"/>
  <c r="J3889" i="2"/>
  <c r="Q2605" i="2" l="1"/>
  <c r="U2604" i="2"/>
  <c r="S2604" i="2"/>
  <c r="R2605" i="2"/>
  <c r="T2605" i="2"/>
  <c r="P2606" i="2"/>
  <c r="L2606" i="2"/>
  <c r="N2606" i="2"/>
  <c r="O2607" i="2" s="1"/>
  <c r="M2606" i="2"/>
  <c r="J3890" i="2"/>
  <c r="Q2606" i="2" l="1"/>
  <c r="R2606" i="2"/>
  <c r="T2606" i="2"/>
  <c r="U2605" i="2"/>
  <c r="S2605" i="2"/>
  <c r="N2607" i="2"/>
  <c r="O2608" i="2" s="1"/>
  <c r="M2607" i="2"/>
  <c r="L2607" i="2"/>
  <c r="P2607" i="2"/>
  <c r="J3891" i="2"/>
  <c r="L2608" i="2" l="1"/>
  <c r="N2608" i="2"/>
  <c r="O2609" i="2" s="1"/>
  <c r="M2608" i="2"/>
  <c r="P2608" i="2"/>
  <c r="T2607" i="2"/>
  <c r="Q2607" i="2"/>
  <c r="R2607" i="2"/>
  <c r="U2606" i="2"/>
  <c r="S2606" i="2"/>
  <c r="J3892" i="2"/>
  <c r="U2607" i="2" l="1"/>
  <c r="T2608" i="2"/>
  <c r="Q2608" i="2"/>
  <c r="S2607" i="2"/>
  <c r="R2608" i="2"/>
  <c r="L2609" i="2"/>
  <c r="P2609" i="2"/>
  <c r="M2609" i="2"/>
  <c r="N2609" i="2"/>
  <c r="O2610" i="2" s="1"/>
  <c r="J3893" i="2"/>
  <c r="T2609" i="2" l="1"/>
  <c r="U2608" i="2"/>
  <c r="Q2609" i="2"/>
  <c r="S2608" i="2"/>
  <c r="R2609" i="2"/>
  <c r="M2610" i="2"/>
  <c r="P2610" i="2"/>
  <c r="L2610" i="2"/>
  <c r="N2610" i="2"/>
  <c r="O2611" i="2" s="1"/>
  <c r="J3894" i="2"/>
  <c r="S2609" i="2" l="1"/>
  <c r="Q2610" i="2"/>
  <c r="U2609" i="2"/>
  <c r="R2610" i="2"/>
  <c r="T2610" i="2"/>
  <c r="P2611" i="2"/>
  <c r="M2611" i="2"/>
  <c r="L2611" i="2"/>
  <c r="N2611" i="2"/>
  <c r="O2612" i="2" s="1"/>
  <c r="J3895" i="2"/>
  <c r="S2610" i="2" l="1"/>
  <c r="U2610" i="2"/>
  <c r="T2611" i="2"/>
  <c r="R2611" i="2"/>
  <c r="Q2611" i="2"/>
  <c r="L2612" i="2"/>
  <c r="N2612" i="2"/>
  <c r="O2613" i="2" s="1"/>
  <c r="M2612" i="2"/>
  <c r="P2612" i="2"/>
  <c r="J3896" i="2"/>
  <c r="L2613" i="2" l="1"/>
  <c r="N2613" i="2"/>
  <c r="O2614" i="2" s="1"/>
  <c r="M2613" i="2"/>
  <c r="P2613" i="2"/>
  <c r="Q2612" i="2"/>
  <c r="T2612" i="2"/>
  <c r="U2611" i="2"/>
  <c r="S2611" i="2"/>
  <c r="R2612" i="2"/>
  <c r="J3897" i="2"/>
  <c r="N2614" i="2" l="1"/>
  <c r="O2615" i="2" s="1"/>
  <c r="M2614" i="2"/>
  <c r="P2614" i="2"/>
  <c r="L2614" i="2"/>
  <c r="U2612" i="2"/>
  <c r="S2612" i="2"/>
  <c r="R2613" i="2"/>
  <c r="T2613" i="2"/>
  <c r="Q2613" i="2"/>
  <c r="J3898" i="2"/>
  <c r="U2613" i="2" l="1"/>
  <c r="T2614" i="2"/>
  <c r="Q2614" i="2"/>
  <c r="R2614" i="2"/>
  <c r="S2613" i="2"/>
  <c r="M2615" i="2"/>
  <c r="L2615" i="2"/>
  <c r="P2615" i="2"/>
  <c r="N2615" i="2"/>
  <c r="O2616" i="2" s="1"/>
  <c r="J3899" i="2"/>
  <c r="R2615" i="2" l="1"/>
  <c r="U2614" i="2"/>
  <c r="T2615" i="2"/>
  <c r="Q2615" i="2"/>
  <c r="S2614" i="2"/>
  <c r="M2616" i="2"/>
  <c r="N2616" i="2"/>
  <c r="O2617" i="2" s="1"/>
  <c r="L2616" i="2"/>
  <c r="P2616" i="2"/>
  <c r="J3900" i="2"/>
  <c r="L2617" i="2" l="1"/>
  <c r="M2617" i="2"/>
  <c r="N2617" i="2"/>
  <c r="O2618" i="2" s="1"/>
  <c r="P2617" i="2"/>
  <c r="S2615" i="2"/>
  <c r="R2616" i="2"/>
  <c r="T2616" i="2"/>
  <c r="Q2616" i="2"/>
  <c r="U2615" i="2"/>
  <c r="J3901" i="2"/>
  <c r="N2618" i="2" l="1"/>
  <c r="O2619" i="2" s="1"/>
  <c r="P2618" i="2"/>
  <c r="M2618" i="2"/>
  <c r="L2618" i="2"/>
  <c r="S2616" i="2"/>
  <c r="T2617" i="2"/>
  <c r="Q2617" i="2"/>
  <c r="R2617" i="2"/>
  <c r="U2616" i="2"/>
  <c r="J3902" i="2"/>
  <c r="R2618" i="2" l="1"/>
  <c r="Q2618" i="2"/>
  <c r="U2617" i="2"/>
  <c r="S2617" i="2"/>
  <c r="T2618" i="2"/>
  <c r="M2619" i="2"/>
  <c r="P2619" i="2"/>
  <c r="N2619" i="2"/>
  <c r="O2620" i="2" s="1"/>
  <c r="L2619" i="2"/>
  <c r="J3903" i="2"/>
  <c r="U2618" i="2" l="1"/>
  <c r="T2619" i="2"/>
  <c r="S2618" i="2"/>
  <c r="Q2619" i="2"/>
  <c r="R2619" i="2"/>
  <c r="L2620" i="2"/>
  <c r="N2620" i="2"/>
  <c r="O2621" i="2" s="1"/>
  <c r="P2620" i="2"/>
  <c r="M2620" i="2"/>
  <c r="J3904" i="2"/>
  <c r="L2621" i="2" l="1"/>
  <c r="P2621" i="2"/>
  <c r="M2621" i="2"/>
  <c r="N2621" i="2"/>
  <c r="O2622" i="2" s="1"/>
  <c r="Q2620" i="2"/>
  <c r="R2620" i="2"/>
  <c r="S2619" i="2"/>
  <c r="U2619" i="2"/>
  <c r="T2620" i="2"/>
  <c r="J3905" i="2"/>
  <c r="M2622" i="2" l="1"/>
  <c r="L2622" i="2"/>
  <c r="P2622" i="2"/>
  <c r="N2622" i="2"/>
  <c r="O2623" i="2" s="1"/>
  <c r="U2620" i="2"/>
  <c r="T2621" i="2"/>
  <c r="Q2621" i="2"/>
  <c r="R2621" i="2"/>
  <c r="S2620" i="2"/>
  <c r="J3906" i="2"/>
  <c r="U2621" i="2" l="1"/>
  <c r="T2622" i="2"/>
  <c r="Q2622" i="2"/>
  <c r="R2622" i="2"/>
  <c r="S2621" i="2"/>
  <c r="N2623" i="2"/>
  <c r="O2624" i="2" s="1"/>
  <c r="M2623" i="2"/>
  <c r="L2623" i="2"/>
  <c r="P2623" i="2"/>
  <c r="J3907" i="2"/>
  <c r="M2624" i="2" l="1"/>
  <c r="P2624" i="2"/>
  <c r="N2624" i="2"/>
  <c r="O2625" i="2" s="1"/>
  <c r="L2624" i="2"/>
  <c r="U2622" i="2"/>
  <c r="T2623" i="2"/>
  <c r="S2622" i="2"/>
  <c r="R2623" i="2"/>
  <c r="Q2623" i="2"/>
  <c r="J3908" i="2"/>
  <c r="P2625" i="2" l="1"/>
  <c r="N2625" i="2"/>
  <c r="O2626" i="2" s="1"/>
  <c r="M2625" i="2"/>
  <c r="L2625" i="2"/>
  <c r="U2623" i="2"/>
  <c r="Q2624" i="2"/>
  <c r="T2624" i="2"/>
  <c r="R2624" i="2"/>
  <c r="S2623" i="2"/>
  <c r="J3909" i="2"/>
  <c r="P2626" i="2" l="1"/>
  <c r="L2626" i="2"/>
  <c r="M2626" i="2"/>
  <c r="N2626" i="2"/>
  <c r="O2627" i="2" s="1"/>
  <c r="S2624" i="2"/>
  <c r="T2625" i="2"/>
  <c r="R2625" i="2"/>
  <c r="Q2625" i="2"/>
  <c r="U2624" i="2"/>
  <c r="J3910" i="2"/>
  <c r="M2627" i="2" l="1"/>
  <c r="N2627" i="2"/>
  <c r="O2628" i="2" s="1"/>
  <c r="P2627" i="2"/>
  <c r="L2627" i="2"/>
  <c r="S2625" i="2"/>
  <c r="R2626" i="2"/>
  <c r="T2626" i="2"/>
  <c r="U2625" i="2"/>
  <c r="Q2626" i="2"/>
  <c r="J3911" i="2"/>
  <c r="Q2627" i="2" l="1"/>
  <c r="R2627" i="2"/>
  <c r="T2627" i="2"/>
  <c r="U2626" i="2"/>
  <c r="S2626" i="2"/>
  <c r="N2628" i="2"/>
  <c r="O2629" i="2" s="1"/>
  <c r="M2628" i="2"/>
  <c r="P2628" i="2"/>
  <c r="L2628" i="2"/>
  <c r="J3912" i="2"/>
  <c r="R2628" i="2" l="1"/>
  <c r="U2627" i="2"/>
  <c r="T2628" i="2"/>
  <c r="Q2628" i="2"/>
  <c r="S2627" i="2"/>
  <c r="M2629" i="2"/>
  <c r="P2629" i="2"/>
  <c r="N2629" i="2"/>
  <c r="O2630" i="2" s="1"/>
  <c r="L2629" i="2"/>
  <c r="J3913" i="2"/>
  <c r="L2630" i="2" l="1"/>
  <c r="P2630" i="2"/>
  <c r="N2630" i="2"/>
  <c r="O2631" i="2" s="1"/>
  <c r="M2630" i="2"/>
  <c r="Q2629" i="2"/>
  <c r="U2628" i="2"/>
  <c r="R2629" i="2"/>
  <c r="S2628" i="2"/>
  <c r="T2629" i="2"/>
  <c r="J3914" i="2"/>
  <c r="M2631" i="2" l="1"/>
  <c r="L2631" i="2"/>
  <c r="P2631" i="2"/>
  <c r="N2631" i="2"/>
  <c r="O2632" i="2" s="1"/>
  <c r="S2629" i="2"/>
  <c r="Q2630" i="2"/>
  <c r="R2630" i="2"/>
  <c r="U2629" i="2"/>
  <c r="T2630" i="2"/>
  <c r="J3915" i="2"/>
  <c r="S2630" i="2" l="1"/>
  <c r="T2631" i="2"/>
  <c r="U2630" i="2"/>
  <c r="R2631" i="2"/>
  <c r="Q2631" i="2"/>
  <c r="L2632" i="2"/>
  <c r="P2632" i="2"/>
  <c r="M2632" i="2"/>
  <c r="N2632" i="2"/>
  <c r="O2633" i="2" s="1"/>
  <c r="J3916" i="2"/>
  <c r="R2632" i="2" l="1"/>
  <c r="T2632" i="2"/>
  <c r="Q2632" i="2"/>
  <c r="S2631" i="2"/>
  <c r="U2631" i="2"/>
  <c r="M2633" i="2"/>
  <c r="L2633" i="2"/>
  <c r="P2633" i="2"/>
  <c r="N2633" i="2"/>
  <c r="O2634" i="2" s="1"/>
  <c r="J3917" i="2"/>
  <c r="Q2633" i="2" l="1"/>
  <c r="R2633" i="2"/>
  <c r="S2632" i="2"/>
  <c r="T2633" i="2"/>
  <c r="U2632" i="2"/>
  <c r="N2634" i="2"/>
  <c r="O2635" i="2" s="1"/>
  <c r="L2634" i="2"/>
  <c r="P2634" i="2"/>
  <c r="M2634" i="2"/>
  <c r="J3918" i="2"/>
  <c r="M2635" i="2" l="1"/>
  <c r="N2635" i="2"/>
  <c r="O2636" i="2" s="1"/>
  <c r="P2635" i="2"/>
  <c r="L2635" i="2"/>
  <c r="U2633" i="2"/>
  <c r="S2633" i="2"/>
  <c r="Q2634" i="2"/>
  <c r="R2634" i="2"/>
  <c r="T2634" i="2"/>
  <c r="J3919" i="2"/>
  <c r="S2634" i="2" l="1"/>
  <c r="R2635" i="2"/>
  <c r="T2635" i="2"/>
  <c r="U2634" i="2"/>
  <c r="Q2635" i="2"/>
  <c r="N2636" i="2"/>
  <c r="O2637" i="2" s="1"/>
  <c r="M2636" i="2"/>
  <c r="P2636" i="2"/>
  <c r="L2636" i="2"/>
  <c r="J3920" i="2"/>
  <c r="L2637" i="2" l="1"/>
  <c r="P2637" i="2"/>
  <c r="N2637" i="2"/>
  <c r="O2638" i="2" s="1"/>
  <c r="M2637" i="2"/>
  <c r="S2635" i="2"/>
  <c r="T2636" i="2"/>
  <c r="U2635" i="2"/>
  <c r="R2636" i="2"/>
  <c r="Q2636" i="2"/>
  <c r="J3921" i="2"/>
  <c r="M2638" i="2" l="1"/>
  <c r="N2638" i="2"/>
  <c r="O2639" i="2" s="1"/>
  <c r="P2638" i="2"/>
  <c r="L2638" i="2"/>
  <c r="Q2637" i="2"/>
  <c r="R2637" i="2"/>
  <c r="S2636" i="2"/>
  <c r="U2636" i="2"/>
  <c r="T2637" i="2"/>
  <c r="J3922" i="2"/>
  <c r="Q2638" i="2" l="1"/>
  <c r="S2637" i="2"/>
  <c r="R2638" i="2"/>
  <c r="U2637" i="2"/>
  <c r="T2638" i="2"/>
  <c r="P2639" i="2"/>
  <c r="M2639" i="2"/>
  <c r="L2639" i="2"/>
  <c r="N2639" i="2"/>
  <c r="O2640" i="2" s="1"/>
  <c r="J3923" i="2"/>
  <c r="S2638" i="2" l="1"/>
  <c r="R2639" i="2"/>
  <c r="Q2639" i="2"/>
  <c r="U2638" i="2"/>
  <c r="T2639" i="2"/>
  <c r="M2640" i="2"/>
  <c r="L2640" i="2"/>
  <c r="N2640" i="2"/>
  <c r="O2641" i="2" s="1"/>
  <c r="P2640" i="2"/>
  <c r="J3924" i="2"/>
  <c r="M2641" i="2" l="1"/>
  <c r="L2641" i="2"/>
  <c r="N2641" i="2"/>
  <c r="O2642" i="2" s="1"/>
  <c r="P2641" i="2"/>
  <c r="T2640" i="2"/>
  <c r="R2640" i="2"/>
  <c r="U2639" i="2"/>
  <c r="Q2640" i="2"/>
  <c r="S2639" i="2"/>
  <c r="J3925" i="2"/>
  <c r="N2642" i="2" l="1"/>
  <c r="O2643" i="2" s="1"/>
  <c r="M2642" i="2"/>
  <c r="P2642" i="2"/>
  <c r="L2642" i="2"/>
  <c r="S2640" i="2"/>
  <c r="U2640" i="2" s="1"/>
  <c r="T2641" i="2"/>
  <c r="Q2641" i="2"/>
  <c r="R2641" i="2"/>
  <c r="J3926" i="2"/>
  <c r="R2642" i="2" l="1"/>
  <c r="Q2642" i="2"/>
  <c r="U2641" i="2"/>
  <c r="S2641" i="2"/>
  <c r="T2642" i="2"/>
  <c r="M2643" i="2"/>
  <c r="N2643" i="2"/>
  <c r="O2644" i="2" s="1"/>
  <c r="L2643" i="2"/>
  <c r="P2643" i="2"/>
  <c r="J3927" i="2"/>
  <c r="P2644" i="2" l="1"/>
  <c r="M2644" i="2"/>
  <c r="L2644" i="2"/>
  <c r="N2644" i="2"/>
  <c r="O2645" i="2" s="1"/>
  <c r="Q2643" i="2"/>
  <c r="S2642" i="2"/>
  <c r="R2643" i="2"/>
  <c r="T2643" i="2"/>
  <c r="U2642" i="2"/>
  <c r="J3928" i="2"/>
  <c r="N2645" i="2" l="1"/>
  <c r="O2646" i="2" s="1"/>
  <c r="L2645" i="2"/>
  <c r="P2645" i="2"/>
  <c r="M2645" i="2"/>
  <c r="S2643" i="2"/>
  <c r="U2643" i="2" s="1"/>
  <c r="T2644" i="2"/>
  <c r="Q2644" i="2"/>
  <c r="R2644" i="2"/>
  <c r="J3929" i="2"/>
  <c r="U2644" i="2" l="1"/>
  <c r="S2644" i="2"/>
  <c r="Q2645" i="2"/>
  <c r="R2645" i="2"/>
  <c r="T2645" i="2"/>
  <c r="L2646" i="2"/>
  <c r="N2646" i="2"/>
  <c r="O2647" i="2" s="1"/>
  <c r="M2646" i="2"/>
  <c r="P2646" i="2"/>
  <c r="J3930" i="2"/>
  <c r="P2647" i="2" l="1"/>
  <c r="L2647" i="2"/>
  <c r="N2647" i="2"/>
  <c r="O2648" i="2" s="1"/>
  <c r="M2647" i="2"/>
  <c r="S2645" i="2"/>
  <c r="U2645" i="2"/>
  <c r="R2646" i="2"/>
  <c r="T2646" i="2"/>
  <c r="Q2646" i="2"/>
  <c r="J3931" i="2"/>
  <c r="P2648" i="2" l="1"/>
  <c r="M2648" i="2"/>
  <c r="N2648" i="2"/>
  <c r="O2649" i="2" s="1"/>
  <c r="L2648" i="2"/>
  <c r="S2646" i="2"/>
  <c r="U2646" i="2"/>
  <c r="Q2647" i="2"/>
  <c r="R2647" i="2"/>
  <c r="T2647" i="2"/>
  <c r="J3932" i="2"/>
  <c r="P2649" i="2" l="1"/>
  <c r="L2649" i="2"/>
  <c r="M2649" i="2"/>
  <c r="N2649" i="2"/>
  <c r="O2650" i="2" s="1"/>
  <c r="R2648" i="2"/>
  <c r="T2648" i="2"/>
  <c r="Q2648" i="2"/>
  <c r="S2647" i="2"/>
  <c r="U2647" i="2"/>
  <c r="J3933" i="2"/>
  <c r="N2650" i="2" l="1"/>
  <c r="O2651" i="2" s="1"/>
  <c r="P2650" i="2"/>
  <c r="L2650" i="2"/>
  <c r="M2650" i="2"/>
  <c r="U2648" i="2"/>
  <c r="R2649" i="2"/>
  <c r="T2649" i="2"/>
  <c r="S2648" i="2"/>
  <c r="Q2649" i="2"/>
  <c r="J3934" i="2"/>
  <c r="S2649" i="2" l="1"/>
  <c r="Q2650" i="2"/>
  <c r="T2650" i="2"/>
  <c r="U2649" i="2"/>
  <c r="R2650" i="2"/>
  <c r="N2651" i="2"/>
  <c r="O2652" i="2" s="1"/>
  <c r="M2651" i="2"/>
  <c r="L2651" i="2"/>
  <c r="P2651" i="2"/>
  <c r="J3935" i="2"/>
  <c r="L2652" i="2" l="1"/>
  <c r="N2652" i="2"/>
  <c r="O2653" i="2" s="1"/>
  <c r="M2652" i="2"/>
  <c r="P2652" i="2"/>
  <c r="T2651" i="2"/>
  <c r="S2650" i="2"/>
  <c r="U2650" i="2"/>
  <c r="R2651" i="2"/>
  <c r="Q2651" i="2"/>
  <c r="J3936" i="2"/>
  <c r="P2653" i="2" l="1"/>
  <c r="L2653" i="2"/>
  <c r="N2653" i="2"/>
  <c r="O2654" i="2" s="1"/>
  <c r="M2653" i="2"/>
  <c r="U2651" i="2"/>
  <c r="R2652" i="2"/>
  <c r="T2652" i="2"/>
  <c r="S2651" i="2"/>
  <c r="Q2652" i="2"/>
  <c r="J3937" i="2"/>
  <c r="P2654" i="2" l="1"/>
  <c r="M2654" i="2"/>
  <c r="L2654" i="2"/>
  <c r="N2654" i="2"/>
  <c r="O2655" i="2" s="1"/>
  <c r="Q2653" i="2"/>
  <c r="R2653" i="2"/>
  <c r="S2652" i="2"/>
  <c r="U2652" i="2"/>
  <c r="T2653" i="2"/>
  <c r="J3938" i="2"/>
  <c r="P2655" i="2" l="1"/>
  <c r="N2655" i="2"/>
  <c r="O2656" i="2" s="1"/>
  <c r="L2655" i="2"/>
  <c r="M2655" i="2"/>
  <c r="Q2654" i="2"/>
  <c r="R2654" i="2"/>
  <c r="U2653" i="2"/>
  <c r="T2654" i="2"/>
  <c r="S2653" i="2"/>
  <c r="J3939" i="2"/>
  <c r="M2656" i="2" l="1"/>
  <c r="P2656" i="2"/>
  <c r="N2656" i="2"/>
  <c r="O2657" i="2" s="1"/>
  <c r="L2656" i="2"/>
  <c r="S2654" i="2"/>
  <c r="U2654" i="2"/>
  <c r="R2655" i="2"/>
  <c r="Q2655" i="2"/>
  <c r="T2655" i="2"/>
  <c r="J3940" i="2"/>
  <c r="U2655" i="2" l="1"/>
  <c r="T2656" i="2"/>
  <c r="R2656" i="2"/>
  <c r="Q2656" i="2"/>
  <c r="S2655" i="2"/>
  <c r="N2657" i="2"/>
  <c r="O2658" i="2" s="1"/>
  <c r="L2657" i="2"/>
  <c r="M2657" i="2"/>
  <c r="P2657" i="2"/>
  <c r="J3941" i="2"/>
  <c r="M2658" i="2" l="1"/>
  <c r="P2658" i="2"/>
  <c r="N2658" i="2"/>
  <c r="O2659" i="2" s="1"/>
  <c r="L2658" i="2"/>
  <c r="S2656" i="2"/>
  <c r="U2656" i="2"/>
  <c r="T2657" i="2"/>
  <c r="R2657" i="2"/>
  <c r="Q2657" i="2"/>
  <c r="J3942" i="2"/>
  <c r="L2659" i="2" l="1"/>
  <c r="N2659" i="2"/>
  <c r="O2660" i="2" s="1"/>
  <c r="M2659" i="2"/>
  <c r="P2659" i="2"/>
  <c r="S2657" i="2"/>
  <c r="T2658" i="2"/>
  <c r="R2658" i="2"/>
  <c r="U2657" i="2"/>
  <c r="Q2658" i="2"/>
  <c r="J3943" i="2"/>
  <c r="P2660" i="2" l="1"/>
  <c r="M2660" i="2"/>
  <c r="N2660" i="2"/>
  <c r="O2661" i="2" s="1"/>
  <c r="L2660" i="2"/>
  <c r="U2658" i="2"/>
  <c r="S2658" i="2"/>
  <c r="Q2659" i="2"/>
  <c r="T2659" i="2"/>
  <c r="R2659" i="2"/>
  <c r="J3944" i="2"/>
  <c r="N2661" i="2" l="1"/>
  <c r="O2662" i="2" s="1"/>
  <c r="P2661" i="2"/>
  <c r="L2661" i="2"/>
  <c r="M2661" i="2"/>
  <c r="S2659" i="2"/>
  <c r="Q2660" i="2"/>
  <c r="U2659" i="2"/>
  <c r="R2660" i="2"/>
  <c r="T2660" i="2"/>
  <c r="J3945" i="2"/>
  <c r="R2661" i="2" l="1"/>
  <c r="T2661" i="2"/>
  <c r="U2660" i="2"/>
  <c r="S2660" i="2"/>
  <c r="Q2661" i="2"/>
  <c r="L2662" i="2"/>
  <c r="N2662" i="2"/>
  <c r="O2663" i="2" s="1"/>
  <c r="M2662" i="2"/>
  <c r="P2662" i="2"/>
  <c r="J3946" i="2"/>
  <c r="P2663" i="2" l="1"/>
  <c r="M2663" i="2"/>
  <c r="L2663" i="2"/>
  <c r="N2663" i="2"/>
  <c r="O2664" i="2" s="1"/>
  <c r="R2662" i="2"/>
  <c r="U2661" i="2"/>
  <c r="Q2662" i="2"/>
  <c r="S2661" i="2"/>
  <c r="T2662" i="2"/>
  <c r="J3947" i="2"/>
  <c r="P2664" i="2" l="1"/>
  <c r="N2664" i="2"/>
  <c r="O2665" i="2" s="1"/>
  <c r="L2664" i="2"/>
  <c r="M2664" i="2"/>
  <c r="R2663" i="2"/>
  <c r="U2662" i="2"/>
  <c r="Q2663" i="2"/>
  <c r="S2662" i="2"/>
  <c r="T2663" i="2"/>
  <c r="J3948" i="2"/>
  <c r="N2665" i="2" l="1"/>
  <c r="O2666" i="2" s="1"/>
  <c r="M2665" i="2"/>
  <c r="L2665" i="2"/>
  <c r="P2665" i="2"/>
  <c r="U2663" i="2"/>
  <c r="T2664" i="2"/>
  <c r="Q2664" i="2"/>
  <c r="R2664" i="2"/>
  <c r="S2663" i="2"/>
  <c r="J3949" i="2"/>
  <c r="S2664" i="2" l="1"/>
  <c r="Q2665" i="2"/>
  <c r="T2665" i="2"/>
  <c r="U2664" i="2"/>
  <c r="R2665" i="2"/>
  <c r="N2666" i="2"/>
  <c r="O2667" i="2" s="1"/>
  <c r="L2666" i="2"/>
  <c r="M2666" i="2"/>
  <c r="P2666" i="2"/>
  <c r="J3950" i="2"/>
  <c r="P2667" i="2" l="1"/>
  <c r="N2667" i="2"/>
  <c r="O2668" i="2" s="1"/>
  <c r="L2667" i="2"/>
  <c r="M2667" i="2"/>
  <c r="U2665" i="2"/>
  <c r="Q2666" i="2"/>
  <c r="R2666" i="2"/>
  <c r="T2666" i="2"/>
  <c r="S2665" i="2"/>
  <c r="J3951" i="2"/>
  <c r="N2668" i="2" l="1"/>
  <c r="O2669" i="2" s="1"/>
  <c r="L2668" i="2"/>
  <c r="M2668" i="2"/>
  <c r="P2668" i="2"/>
  <c r="R2667" i="2"/>
  <c r="S2666" i="2"/>
  <c r="U2666" i="2"/>
  <c r="T2667" i="2"/>
  <c r="Q2667" i="2"/>
  <c r="J3952" i="2"/>
  <c r="U2667" i="2" l="1"/>
  <c r="R2668" i="2"/>
  <c r="S2667" i="2"/>
  <c r="Q2668" i="2"/>
  <c r="T2668" i="2"/>
  <c r="M2669" i="2"/>
  <c r="N2669" i="2"/>
  <c r="O2670" i="2" s="1"/>
  <c r="L2669" i="2"/>
  <c r="P2669" i="2"/>
  <c r="J3953" i="2"/>
  <c r="L2670" i="2" l="1"/>
  <c r="N2670" i="2"/>
  <c r="O2671" i="2" s="1"/>
  <c r="P2670" i="2"/>
  <c r="M2670" i="2"/>
  <c r="R2669" i="2"/>
  <c r="Q2669" i="2"/>
  <c r="S2668" i="2"/>
  <c r="T2669" i="2"/>
  <c r="U2668" i="2"/>
  <c r="J3954" i="2"/>
  <c r="T2670" i="2" l="1"/>
  <c r="S2669" i="2"/>
  <c r="R2670" i="2"/>
  <c r="Q2670" i="2"/>
  <c r="U2669" i="2"/>
  <c r="P2671" i="2"/>
  <c r="N2671" i="2"/>
  <c r="O2672" i="2" s="1"/>
  <c r="M2671" i="2"/>
  <c r="L2671" i="2"/>
  <c r="J3955" i="2"/>
  <c r="L2672" i="2" l="1"/>
  <c r="M2672" i="2"/>
  <c r="P2672" i="2"/>
  <c r="N2672" i="2"/>
  <c r="O2673" i="2" s="1"/>
  <c r="S2670" i="2"/>
  <c r="R2671" i="2"/>
  <c r="U2670" i="2"/>
  <c r="Q2671" i="2"/>
  <c r="T2671" i="2"/>
  <c r="J3956" i="2"/>
  <c r="S2671" i="2" l="1"/>
  <c r="U2671" i="2"/>
  <c r="R2672" i="2"/>
  <c r="Q2672" i="2"/>
  <c r="T2672" i="2"/>
  <c r="P2673" i="2"/>
  <c r="N2673" i="2"/>
  <c r="O2674" i="2" s="1"/>
  <c r="L2673" i="2"/>
  <c r="M2673" i="2"/>
  <c r="J3957" i="2"/>
  <c r="U2672" i="2" l="1"/>
  <c r="T2673" i="2"/>
  <c r="S2672" i="2"/>
  <c r="Q2673" i="2"/>
  <c r="R2673" i="2"/>
  <c r="N2674" i="2"/>
  <c r="O2675" i="2" s="1"/>
  <c r="L2674" i="2"/>
  <c r="M2674" i="2"/>
  <c r="P2674" i="2"/>
  <c r="J3958" i="2"/>
  <c r="P2675" i="2" l="1"/>
  <c r="N2675" i="2"/>
  <c r="O2676" i="2" s="1"/>
  <c r="L2675" i="2"/>
  <c r="M2675" i="2"/>
  <c r="S2673" i="2"/>
  <c r="R2674" i="2"/>
  <c r="U2673" i="2"/>
  <c r="T2674" i="2"/>
  <c r="Q2674" i="2"/>
  <c r="J3959" i="2"/>
  <c r="M2676" i="2" l="1"/>
  <c r="P2676" i="2"/>
  <c r="L2676" i="2"/>
  <c r="N2676" i="2"/>
  <c r="O2677" i="2" s="1"/>
  <c r="U2674" i="2"/>
  <c r="R2675" i="2"/>
  <c r="S2674" i="2"/>
  <c r="Q2675" i="2"/>
  <c r="T2675" i="2"/>
  <c r="J3960" i="2"/>
  <c r="M2677" i="2" l="1"/>
  <c r="N2677" i="2"/>
  <c r="O2678" i="2" s="1"/>
  <c r="P2677" i="2"/>
  <c r="L2677" i="2"/>
  <c r="Q2676" i="2"/>
  <c r="U2675" i="2"/>
  <c r="R2676" i="2"/>
  <c r="S2675" i="2"/>
  <c r="T2676" i="2"/>
  <c r="J3961" i="2"/>
  <c r="Q2677" i="2" l="1"/>
  <c r="S2676" i="2"/>
  <c r="R2677" i="2"/>
  <c r="T2677" i="2"/>
  <c r="U2676" i="2"/>
  <c r="P2678" i="2"/>
  <c r="M2678" i="2"/>
  <c r="N2678" i="2"/>
  <c r="O2679" i="2" s="1"/>
  <c r="L2678" i="2"/>
  <c r="J3962" i="2"/>
  <c r="Q2678" i="2" l="1"/>
  <c r="T2678" i="2"/>
  <c r="S2677" i="2"/>
  <c r="U2677" i="2"/>
  <c r="R2678" i="2"/>
  <c r="M2679" i="2"/>
  <c r="L2679" i="2"/>
  <c r="P2679" i="2"/>
  <c r="N2679" i="2"/>
  <c r="O2680" i="2" s="1"/>
  <c r="J3963" i="2"/>
  <c r="T2679" i="2" l="1"/>
  <c r="U2678" i="2"/>
  <c r="S2678" i="2"/>
  <c r="Q2679" i="2"/>
  <c r="R2679" i="2"/>
  <c r="N2680" i="2"/>
  <c r="O2681" i="2" s="1"/>
  <c r="M2680" i="2"/>
  <c r="P2680" i="2"/>
  <c r="L2680" i="2"/>
  <c r="J3964" i="2"/>
  <c r="L2681" i="2" l="1"/>
  <c r="P2681" i="2"/>
  <c r="M2681" i="2"/>
  <c r="N2681" i="2"/>
  <c r="O2682" i="2" s="1"/>
  <c r="Q2680" i="2"/>
  <c r="U2679" i="2"/>
  <c r="S2679" i="2"/>
  <c r="R2680" i="2"/>
  <c r="T2680" i="2"/>
  <c r="J3965" i="2"/>
  <c r="L2682" i="2" l="1"/>
  <c r="M2682" i="2"/>
  <c r="P2682" i="2"/>
  <c r="N2682" i="2"/>
  <c r="O2683" i="2" s="1"/>
  <c r="S2680" i="2"/>
  <c r="Q2681" i="2"/>
  <c r="U2680" i="2"/>
  <c r="T2681" i="2"/>
  <c r="R2681" i="2"/>
  <c r="J3966" i="2"/>
  <c r="T2682" i="2" l="1"/>
  <c r="Q2682" i="2"/>
  <c r="S2681" i="2"/>
  <c r="U2681" i="2"/>
  <c r="R2682" i="2"/>
  <c r="P2683" i="2"/>
  <c r="N2683" i="2"/>
  <c r="O2684" i="2" s="1"/>
  <c r="M2683" i="2"/>
  <c r="L2683" i="2"/>
  <c r="J3967" i="2"/>
  <c r="R2683" i="2" l="1"/>
  <c r="U2682" i="2"/>
  <c r="T2683" i="2"/>
  <c r="S2682" i="2"/>
  <c r="Q2683" i="2"/>
  <c r="P2684" i="2"/>
  <c r="L2684" i="2"/>
  <c r="N2684" i="2"/>
  <c r="O2685" i="2" s="1"/>
  <c r="M2684" i="2"/>
  <c r="J3968" i="2"/>
  <c r="T2684" i="2" l="1"/>
  <c r="U2683" i="2"/>
  <c r="Q2684" i="2"/>
  <c r="S2683" i="2"/>
  <c r="R2684" i="2"/>
  <c r="N2685" i="2"/>
  <c r="O2686" i="2" s="1"/>
  <c r="L2685" i="2"/>
  <c r="P2685" i="2"/>
  <c r="M2685" i="2"/>
  <c r="J3969" i="2"/>
  <c r="N2686" i="2" l="1"/>
  <c r="O2687" i="2" s="1"/>
  <c r="L2686" i="2"/>
  <c r="M2686" i="2"/>
  <c r="P2686" i="2"/>
  <c r="T2685" i="2"/>
  <c r="U2684" i="2"/>
  <c r="S2684" i="2"/>
  <c r="R2685" i="2"/>
  <c r="Q2685" i="2"/>
  <c r="J3970" i="2"/>
  <c r="Q2686" i="2" l="1"/>
  <c r="T2686" i="2"/>
  <c r="R2686" i="2"/>
  <c r="S2685" i="2"/>
  <c r="U2685" i="2"/>
  <c r="N2687" i="2"/>
  <c r="O2688" i="2" s="1"/>
  <c r="M2687" i="2"/>
  <c r="P2687" i="2"/>
  <c r="L2687" i="2"/>
  <c r="J3971" i="2"/>
  <c r="L2688" i="2" l="1"/>
  <c r="M2688" i="2"/>
  <c r="P2688" i="2"/>
  <c r="N2688" i="2"/>
  <c r="O2689" i="2" s="1"/>
  <c r="Q2687" i="2"/>
  <c r="R2687" i="2"/>
  <c r="T2687" i="2"/>
  <c r="S2686" i="2"/>
  <c r="U2686" i="2"/>
  <c r="J3972" i="2"/>
  <c r="S2687" i="2" l="1"/>
  <c r="R2688" i="2"/>
  <c r="U2687" i="2"/>
  <c r="T2688" i="2"/>
  <c r="Q2688" i="2"/>
  <c r="M2689" i="2"/>
  <c r="N2689" i="2"/>
  <c r="O2690" i="2" s="1"/>
  <c r="P2689" i="2"/>
  <c r="L2689" i="2"/>
  <c r="J3973" i="2"/>
  <c r="U2688" i="2" l="1"/>
  <c r="R2689" i="2"/>
  <c r="Q2689" i="2"/>
  <c r="T2689" i="2"/>
  <c r="S2688" i="2"/>
  <c r="L2690" i="2"/>
  <c r="M2690" i="2"/>
  <c r="N2690" i="2"/>
  <c r="O2691" i="2" s="1"/>
  <c r="P2690" i="2"/>
  <c r="J3974" i="2"/>
  <c r="M2691" i="2" l="1"/>
  <c r="P2691" i="2"/>
  <c r="N2691" i="2"/>
  <c r="O2692" i="2" s="1"/>
  <c r="L2691" i="2"/>
  <c r="Q2690" i="2"/>
  <c r="T2690" i="2"/>
  <c r="R2690" i="2"/>
  <c r="U2689" i="2"/>
  <c r="S2689" i="2"/>
  <c r="J3975" i="2"/>
  <c r="L2692" i="2" l="1"/>
  <c r="N2692" i="2"/>
  <c r="O2693" i="2" s="1"/>
  <c r="M2692" i="2"/>
  <c r="P2692" i="2"/>
  <c r="S2690" i="2"/>
  <c r="T2691" i="2"/>
  <c r="Q2691" i="2"/>
  <c r="R2691" i="2"/>
  <c r="U2690" i="2"/>
  <c r="J3976" i="2"/>
  <c r="U2691" i="2" l="1"/>
  <c r="R2692" i="2"/>
  <c r="S2691" i="2"/>
  <c r="T2692" i="2"/>
  <c r="Q2692" i="2"/>
  <c r="L2693" i="2"/>
  <c r="M2693" i="2"/>
  <c r="N2693" i="2"/>
  <c r="O2694" i="2" s="1"/>
  <c r="P2693" i="2"/>
  <c r="J3977" i="2"/>
  <c r="N2694" i="2" l="1"/>
  <c r="O2695" i="2" s="1"/>
  <c r="L2694" i="2"/>
  <c r="M2694" i="2"/>
  <c r="P2694" i="2"/>
  <c r="R2693" i="2"/>
  <c r="T2693" i="2"/>
  <c r="S2692" i="2"/>
  <c r="U2692" i="2"/>
  <c r="Q2693" i="2"/>
  <c r="J3978" i="2"/>
  <c r="R2694" i="2" l="1"/>
  <c r="T2694" i="2"/>
  <c r="U2693" i="2"/>
  <c r="Q2694" i="2"/>
  <c r="S2693" i="2"/>
  <c r="M2695" i="2"/>
  <c r="N2695" i="2"/>
  <c r="O2696" i="2" s="1"/>
  <c r="L2695" i="2"/>
  <c r="P2695" i="2"/>
  <c r="J3979" i="2"/>
  <c r="M2696" i="2" l="1"/>
  <c r="N2696" i="2"/>
  <c r="O2697" i="2" s="1"/>
  <c r="L2696" i="2"/>
  <c r="P2696" i="2"/>
  <c r="T2695" i="2"/>
  <c r="R2695" i="2"/>
  <c r="U2694" i="2"/>
  <c r="Q2695" i="2"/>
  <c r="S2694" i="2"/>
  <c r="J3980" i="2"/>
  <c r="Q2696" i="2" l="1"/>
  <c r="S2695" i="2"/>
  <c r="R2696" i="2"/>
  <c r="U2695" i="2"/>
  <c r="T2696" i="2"/>
  <c r="P2697" i="2"/>
  <c r="N2697" i="2"/>
  <c r="O2698" i="2" s="1"/>
  <c r="L2697" i="2"/>
  <c r="M2697" i="2"/>
  <c r="J3981" i="2"/>
  <c r="M2698" i="2" l="1"/>
  <c r="P2698" i="2"/>
  <c r="L2698" i="2"/>
  <c r="N2698" i="2"/>
  <c r="O2699" i="2" s="1"/>
  <c r="U2696" i="2"/>
  <c r="R2697" i="2"/>
  <c r="T2697" i="2"/>
  <c r="Q2697" i="2"/>
  <c r="S2696" i="2"/>
  <c r="J3982" i="2"/>
  <c r="P2699" i="2" l="1"/>
  <c r="L2699" i="2"/>
  <c r="M2699" i="2"/>
  <c r="N2699" i="2"/>
  <c r="O2700" i="2" s="1"/>
  <c r="Q2698" i="2"/>
  <c r="T2698" i="2"/>
  <c r="U2697" i="2"/>
  <c r="S2697" i="2"/>
  <c r="R2698" i="2"/>
  <c r="J3983" i="2"/>
  <c r="P2700" i="2" l="1"/>
  <c r="N2700" i="2"/>
  <c r="O2701" i="2" s="1"/>
  <c r="L2700" i="2"/>
  <c r="M2700" i="2"/>
  <c r="U2698" i="2"/>
  <c r="Q2699" i="2"/>
  <c r="R2699" i="2"/>
  <c r="T2699" i="2"/>
  <c r="S2698" i="2"/>
  <c r="J3984" i="2"/>
  <c r="L2701" i="2" l="1"/>
  <c r="P2701" i="2"/>
  <c r="M2701" i="2"/>
  <c r="N2701" i="2"/>
  <c r="O2702" i="2" s="1"/>
  <c r="U2699" i="2"/>
  <c r="R2700" i="2"/>
  <c r="T2700" i="2"/>
  <c r="Q2700" i="2"/>
  <c r="S2699" i="2"/>
  <c r="J3985" i="2"/>
  <c r="R2701" i="2" l="1"/>
  <c r="Q2701" i="2"/>
  <c r="U2700" i="2"/>
  <c r="T2701" i="2"/>
  <c r="S2700" i="2"/>
  <c r="P2702" i="2"/>
  <c r="N2702" i="2"/>
  <c r="O2703" i="2" s="1"/>
  <c r="L2702" i="2"/>
  <c r="M2702" i="2"/>
  <c r="J3986" i="2"/>
  <c r="R2702" i="2" l="1"/>
  <c r="U2701" i="2"/>
  <c r="T2702" i="2"/>
  <c r="Q2702" i="2"/>
  <c r="S2701" i="2"/>
  <c r="M2703" i="2"/>
  <c r="P2703" i="2"/>
  <c r="L2703" i="2"/>
  <c r="N2703" i="2"/>
  <c r="O2704" i="2" s="1"/>
  <c r="J3987" i="2"/>
  <c r="U2702" i="2" l="1"/>
  <c r="S2702" i="2"/>
  <c r="Q2703" i="2"/>
  <c r="T2703" i="2"/>
  <c r="R2703" i="2"/>
  <c r="N2704" i="2"/>
  <c r="O2705" i="2" s="1"/>
  <c r="P2704" i="2"/>
  <c r="M2704" i="2"/>
  <c r="L2704" i="2"/>
  <c r="J3988" i="2"/>
  <c r="R2704" i="2" l="1"/>
  <c r="Q2704" i="2"/>
  <c r="T2704" i="2"/>
  <c r="U2703" i="2"/>
  <c r="S2703" i="2"/>
  <c r="M2705" i="2"/>
  <c r="N2705" i="2"/>
  <c r="O2706" i="2" s="1"/>
  <c r="L2705" i="2"/>
  <c r="P2705" i="2"/>
  <c r="J3989" i="2"/>
  <c r="M2706" i="2" l="1"/>
  <c r="N2706" i="2"/>
  <c r="O2707" i="2" s="1"/>
  <c r="P2706" i="2"/>
  <c r="L2706" i="2"/>
  <c r="U2704" i="2"/>
  <c r="R2705" i="2"/>
  <c r="Q2705" i="2"/>
  <c r="S2704" i="2"/>
  <c r="T2705" i="2"/>
  <c r="J3990" i="2"/>
  <c r="U2705" i="2" l="1"/>
  <c r="R2706" i="2"/>
  <c r="T2706" i="2"/>
  <c r="Q2706" i="2"/>
  <c r="S2705" i="2"/>
  <c r="N2707" i="2"/>
  <c r="O2708" i="2" s="1"/>
  <c r="M2707" i="2"/>
  <c r="P2707" i="2"/>
  <c r="L2707" i="2"/>
  <c r="J3991" i="2"/>
  <c r="N2708" i="2" l="1"/>
  <c r="O2709" i="2" s="1"/>
  <c r="L2708" i="2"/>
  <c r="P2708" i="2"/>
  <c r="M2708" i="2"/>
  <c r="Q2707" i="2"/>
  <c r="S2706" i="2"/>
  <c r="U2706" i="2"/>
  <c r="R2707" i="2"/>
  <c r="T2707" i="2"/>
  <c r="J3992" i="2"/>
  <c r="S2707" i="2" l="1"/>
  <c r="T2708" i="2"/>
  <c r="U2707" i="2"/>
  <c r="R2708" i="2"/>
  <c r="Q2708" i="2"/>
  <c r="N2709" i="2"/>
  <c r="O2710" i="2" s="1"/>
  <c r="L2709" i="2"/>
  <c r="M2709" i="2"/>
  <c r="P2709" i="2"/>
  <c r="J3993" i="2"/>
  <c r="L2710" i="2" l="1"/>
  <c r="M2710" i="2"/>
  <c r="P2710" i="2"/>
  <c r="N2710" i="2"/>
  <c r="O2711" i="2" s="1"/>
  <c r="T2709" i="2"/>
  <c r="S2708" i="2"/>
  <c r="R2709" i="2"/>
  <c r="U2708" i="2"/>
  <c r="Q2709" i="2"/>
  <c r="J3994" i="2"/>
  <c r="Q2710" i="2" l="1"/>
  <c r="U2709" i="2"/>
  <c r="S2709" i="2"/>
  <c r="T2710" i="2"/>
  <c r="R2710" i="2"/>
  <c r="P2711" i="2"/>
  <c r="N2711" i="2"/>
  <c r="O2712" i="2" s="1"/>
  <c r="L2711" i="2"/>
  <c r="M2711" i="2"/>
  <c r="J3995" i="2"/>
  <c r="S2710" i="2" l="1"/>
  <c r="Q2711" i="2"/>
  <c r="R2711" i="2"/>
  <c r="T2711" i="2"/>
  <c r="U2710" i="2"/>
  <c r="P2712" i="2"/>
  <c r="N2712" i="2"/>
  <c r="O2713" i="2" s="1"/>
  <c r="L2712" i="2"/>
  <c r="M2712" i="2"/>
  <c r="J3996" i="2"/>
  <c r="P2713" i="2" l="1"/>
  <c r="L2713" i="2"/>
  <c r="M2713" i="2"/>
  <c r="N2713" i="2"/>
  <c r="O2714" i="2" s="1"/>
  <c r="S2711" i="2"/>
  <c r="Q2712" i="2"/>
  <c r="T2712" i="2"/>
  <c r="U2711" i="2"/>
  <c r="R2712" i="2"/>
  <c r="J3997" i="2"/>
  <c r="P2714" i="2" l="1"/>
  <c r="L2714" i="2"/>
  <c r="M2714" i="2"/>
  <c r="N2714" i="2"/>
  <c r="O2715" i="2" s="1"/>
  <c r="U2712" i="2"/>
  <c r="Q2713" i="2"/>
  <c r="R2713" i="2"/>
  <c r="T2713" i="2"/>
  <c r="S2712" i="2"/>
  <c r="J3998" i="2"/>
  <c r="M2715" i="2" l="1"/>
  <c r="N2715" i="2"/>
  <c r="O2716" i="2" s="1"/>
  <c r="L2715" i="2"/>
  <c r="P2715" i="2"/>
  <c r="S2713" i="2"/>
  <c r="R2714" i="2"/>
  <c r="U2713" i="2"/>
  <c r="T2714" i="2"/>
  <c r="Q2714" i="2"/>
  <c r="J3999" i="2"/>
  <c r="T2715" i="2" l="1"/>
  <c r="Q2715" i="2"/>
  <c r="S2714" i="2"/>
  <c r="R2715" i="2"/>
  <c r="U2714" i="2"/>
  <c r="P2716" i="2"/>
  <c r="N2716" i="2"/>
  <c r="O2717" i="2" s="1"/>
  <c r="M2716" i="2"/>
  <c r="L2716" i="2"/>
  <c r="J4000" i="2"/>
  <c r="T2716" i="2" l="1"/>
  <c r="Q2716" i="2"/>
  <c r="U2715" i="2"/>
  <c r="R2716" i="2"/>
  <c r="S2715" i="2"/>
  <c r="M2717" i="2"/>
  <c r="N2717" i="2"/>
  <c r="O2718" i="2" s="1"/>
  <c r="P2717" i="2"/>
  <c r="L2717" i="2"/>
  <c r="J4001" i="2"/>
  <c r="L2718" i="2" l="1"/>
  <c r="M2718" i="2"/>
  <c r="N2718" i="2"/>
  <c r="O2719" i="2" s="1"/>
  <c r="P2718" i="2"/>
  <c r="T2717" i="2"/>
  <c r="S2716" i="2"/>
  <c r="R2717" i="2"/>
  <c r="Q2717" i="2"/>
  <c r="U2716" i="2"/>
  <c r="J4002" i="2"/>
  <c r="N2719" i="2" l="1"/>
  <c r="O2720" i="2" s="1"/>
  <c r="M2719" i="2"/>
  <c r="P2719" i="2"/>
  <c r="L2719" i="2"/>
  <c r="S2717" i="2"/>
  <c r="R2718" i="2"/>
  <c r="T2718" i="2"/>
  <c r="U2717" i="2"/>
  <c r="Q2718" i="2"/>
  <c r="J4003" i="2"/>
  <c r="R2719" i="2" l="1"/>
  <c r="U2718" i="2"/>
  <c r="T2719" i="2"/>
  <c r="S2718" i="2"/>
  <c r="Q2719" i="2"/>
  <c r="N2720" i="2"/>
  <c r="O2721" i="2" s="1"/>
  <c r="L2720" i="2"/>
  <c r="P2720" i="2"/>
  <c r="M2720" i="2"/>
  <c r="J4004" i="2"/>
  <c r="P2721" i="2" l="1"/>
  <c r="N2721" i="2"/>
  <c r="O2722" i="2" s="1"/>
  <c r="M2721" i="2"/>
  <c r="L2721" i="2"/>
  <c r="T2720" i="2"/>
  <c r="R2720" i="2"/>
  <c r="Q2720" i="2"/>
  <c r="U2719" i="2"/>
  <c r="S2719" i="2"/>
  <c r="J4005" i="2"/>
  <c r="L2722" i="2" l="1"/>
  <c r="N2722" i="2"/>
  <c r="O2723" i="2" s="1"/>
  <c r="M2722" i="2"/>
  <c r="P2722" i="2"/>
  <c r="U2720" i="2"/>
  <c r="Q2721" i="2"/>
  <c r="R2721" i="2"/>
  <c r="S2720" i="2"/>
  <c r="T2721" i="2"/>
  <c r="J4006" i="2"/>
  <c r="N2723" i="2" l="1"/>
  <c r="O2724" i="2" s="1"/>
  <c r="P2723" i="2"/>
  <c r="L2723" i="2"/>
  <c r="M2723" i="2"/>
  <c r="T2722" i="2"/>
  <c r="U2721" i="2"/>
  <c r="R2722" i="2"/>
  <c r="Q2722" i="2"/>
  <c r="S2721" i="2"/>
  <c r="J4007" i="2"/>
  <c r="R2723" i="2" l="1"/>
  <c r="Q2723" i="2"/>
  <c r="T2723" i="2"/>
  <c r="U2722" i="2"/>
  <c r="S2722" i="2"/>
  <c r="N2724" i="2"/>
  <c r="O2725" i="2" s="1"/>
  <c r="P2724" i="2"/>
  <c r="M2724" i="2"/>
  <c r="L2724" i="2"/>
  <c r="J4008" i="2"/>
  <c r="L2725" i="2" l="1"/>
  <c r="M2725" i="2"/>
  <c r="N2725" i="2"/>
  <c r="O2726" i="2" s="1"/>
  <c r="P2725" i="2"/>
  <c r="S2723" i="2"/>
  <c r="R2724" i="2"/>
  <c r="Q2724" i="2"/>
  <c r="U2723" i="2"/>
  <c r="T2724" i="2"/>
  <c r="J4009" i="2"/>
  <c r="L2726" i="2" l="1"/>
  <c r="N2726" i="2"/>
  <c r="O2727" i="2" s="1"/>
  <c r="P2726" i="2"/>
  <c r="M2726" i="2"/>
  <c r="T2725" i="2"/>
  <c r="U2724" i="2"/>
  <c r="S2724" i="2"/>
  <c r="R2725" i="2"/>
  <c r="Q2725" i="2"/>
  <c r="J4010" i="2"/>
  <c r="R2726" i="2" l="1"/>
  <c r="Q2726" i="2"/>
  <c r="U2725" i="2"/>
  <c r="S2725" i="2"/>
  <c r="T2726" i="2"/>
  <c r="N2727" i="2"/>
  <c r="O2728" i="2" s="1"/>
  <c r="M2727" i="2"/>
  <c r="L2727" i="2"/>
  <c r="P2727" i="2"/>
  <c r="J4011" i="2"/>
  <c r="L2728" i="2" l="1"/>
  <c r="P2728" i="2"/>
  <c r="M2728" i="2"/>
  <c r="N2728" i="2"/>
  <c r="O2729" i="2" s="1"/>
  <c r="R2727" i="2"/>
  <c r="S2726" i="2"/>
  <c r="T2727" i="2"/>
  <c r="Q2727" i="2"/>
  <c r="U2726" i="2"/>
  <c r="J4012" i="2"/>
  <c r="L2729" i="2" l="1"/>
  <c r="P2729" i="2"/>
  <c r="M2729" i="2"/>
  <c r="N2729" i="2"/>
  <c r="O2730" i="2" s="1"/>
  <c r="U2727" i="2"/>
  <c r="S2727" i="2"/>
  <c r="R2728" i="2"/>
  <c r="T2728" i="2"/>
  <c r="Q2728" i="2"/>
  <c r="J4013" i="2"/>
  <c r="N2730" i="2" l="1"/>
  <c r="O2731" i="2" s="1"/>
  <c r="M2730" i="2"/>
  <c r="P2730" i="2"/>
  <c r="L2730" i="2"/>
  <c r="U2728" i="2"/>
  <c r="S2728" i="2"/>
  <c r="T2729" i="2"/>
  <c r="Q2729" i="2"/>
  <c r="R2729" i="2"/>
  <c r="J4014" i="2"/>
  <c r="U2729" i="2" l="1"/>
  <c r="Q2730" i="2"/>
  <c r="T2730" i="2"/>
  <c r="S2729" i="2"/>
  <c r="R2730" i="2"/>
  <c r="L2731" i="2"/>
  <c r="P2731" i="2"/>
  <c r="N2731" i="2"/>
  <c r="O2732" i="2" s="1"/>
  <c r="M2731" i="2"/>
  <c r="J4015" i="2"/>
  <c r="N2732" i="2" l="1"/>
  <c r="O2733" i="2" s="1"/>
  <c r="L2732" i="2"/>
  <c r="P2732" i="2"/>
  <c r="M2732" i="2"/>
  <c r="R2731" i="2"/>
  <c r="S2730" i="2"/>
  <c r="Q2731" i="2"/>
  <c r="T2731" i="2"/>
  <c r="U2730" i="2"/>
  <c r="J4016" i="2"/>
  <c r="S2731" i="2" l="1"/>
  <c r="Q2732" i="2"/>
  <c r="R2732" i="2"/>
  <c r="U2731" i="2"/>
  <c r="T2732" i="2"/>
  <c r="M2733" i="2"/>
  <c r="N2733" i="2"/>
  <c r="O2734" i="2" s="1"/>
  <c r="L2733" i="2"/>
  <c r="P2733" i="2"/>
  <c r="J4017" i="2"/>
  <c r="N2734" i="2" l="1"/>
  <c r="O2735" i="2" s="1"/>
  <c r="P2734" i="2"/>
  <c r="L2734" i="2"/>
  <c r="M2734" i="2"/>
  <c r="U2732" i="2"/>
  <c r="T2733" i="2"/>
  <c r="R2733" i="2"/>
  <c r="Q2733" i="2"/>
  <c r="S2732" i="2"/>
  <c r="J4018" i="2"/>
  <c r="S2733" i="2" l="1"/>
  <c r="T2734" i="2"/>
  <c r="U2733" i="2"/>
  <c r="Q2734" i="2"/>
  <c r="R2734" i="2"/>
  <c r="M2735" i="2"/>
  <c r="P2735" i="2"/>
  <c r="N2735" i="2"/>
  <c r="O2736" i="2" s="1"/>
  <c r="L2735" i="2"/>
  <c r="J4019" i="2"/>
  <c r="Q2735" i="2" l="1"/>
  <c r="S2734" i="2"/>
  <c r="R2735" i="2"/>
  <c r="U2734" i="2"/>
  <c r="T2735" i="2"/>
  <c r="P2736" i="2"/>
  <c r="N2736" i="2"/>
  <c r="O2737" i="2" s="1"/>
  <c r="M2736" i="2"/>
  <c r="L2736" i="2"/>
  <c r="J4020" i="2"/>
  <c r="N2737" i="2" l="1"/>
  <c r="O2738" i="2" s="1"/>
  <c r="P2737" i="2"/>
  <c r="M2737" i="2"/>
  <c r="L2737" i="2"/>
  <c r="R2736" i="2"/>
  <c r="T2736" i="2"/>
  <c r="U2735" i="2"/>
  <c r="Q2736" i="2"/>
  <c r="S2735" i="2"/>
  <c r="J4021" i="2"/>
  <c r="S2736" i="2" l="1"/>
  <c r="Q2737" i="2"/>
  <c r="T2737" i="2"/>
  <c r="U2736" i="2"/>
  <c r="R2737" i="2"/>
  <c r="M2738" i="2"/>
  <c r="P2738" i="2"/>
  <c r="N2738" i="2"/>
  <c r="O2739" i="2" s="1"/>
  <c r="L2738" i="2"/>
  <c r="J4022" i="2"/>
  <c r="P2739" i="2" l="1"/>
  <c r="M2739" i="2"/>
  <c r="N2739" i="2"/>
  <c r="O2740" i="2" s="1"/>
  <c r="L2739" i="2"/>
  <c r="T2738" i="2"/>
  <c r="U2737" i="2"/>
  <c r="Q2738" i="2"/>
  <c r="S2737" i="2"/>
  <c r="R2738" i="2"/>
  <c r="J4023" i="2"/>
  <c r="L2740" i="2" l="1"/>
  <c r="M2740" i="2"/>
  <c r="P2740" i="2"/>
  <c r="N2740" i="2"/>
  <c r="O2741" i="2" s="1"/>
  <c r="Q2739" i="2"/>
  <c r="U2738" i="2"/>
  <c r="T2739" i="2"/>
  <c r="S2738" i="2"/>
  <c r="R2739" i="2"/>
  <c r="J4024" i="2"/>
  <c r="Q2740" i="2" l="1"/>
  <c r="T2740" i="2"/>
  <c r="R2740" i="2"/>
  <c r="U2739" i="2"/>
  <c r="S2739" i="2"/>
  <c r="L2741" i="2"/>
  <c r="N2741" i="2"/>
  <c r="O2742" i="2" s="1"/>
  <c r="P2741" i="2"/>
  <c r="M2741" i="2"/>
  <c r="J4025" i="2"/>
  <c r="U2740" i="2" l="1"/>
  <c r="R2741" i="2"/>
  <c r="S2740" i="2"/>
  <c r="Q2741" i="2"/>
  <c r="T2741" i="2"/>
  <c r="N2742" i="2"/>
  <c r="O2743" i="2" s="1"/>
  <c r="P2742" i="2"/>
  <c r="M2742" i="2"/>
  <c r="L2742" i="2"/>
  <c r="J4026" i="2"/>
  <c r="M2743" i="2" l="1"/>
  <c r="L2743" i="2"/>
  <c r="N2743" i="2"/>
  <c r="O2744" i="2" s="1"/>
  <c r="P2743" i="2"/>
  <c r="R2742" i="2"/>
  <c r="U2741" i="2"/>
  <c r="Q2742" i="2"/>
  <c r="T2742" i="2"/>
  <c r="S2741" i="2"/>
  <c r="J4027" i="2"/>
  <c r="P2744" i="2" l="1"/>
  <c r="M2744" i="2"/>
  <c r="N2744" i="2"/>
  <c r="O2745" i="2" s="1"/>
  <c r="L2744" i="2"/>
  <c r="T2743" i="2"/>
  <c r="R2743" i="2"/>
  <c r="U2742" i="2"/>
  <c r="Q2743" i="2"/>
  <c r="S2742" i="2"/>
  <c r="J4028" i="2"/>
  <c r="P2745" i="2" l="1"/>
  <c r="M2745" i="2"/>
  <c r="L2745" i="2"/>
  <c r="N2745" i="2"/>
  <c r="O2746" i="2" s="1"/>
  <c r="Q2744" i="2"/>
  <c r="T2744" i="2"/>
  <c r="U2743" i="2"/>
  <c r="S2743" i="2"/>
  <c r="R2744" i="2"/>
  <c r="J4029" i="2"/>
  <c r="N2746" i="2" l="1"/>
  <c r="O2747" i="2" s="1"/>
  <c r="L2746" i="2"/>
  <c r="P2746" i="2"/>
  <c r="M2746" i="2"/>
  <c r="R2745" i="2"/>
  <c r="S2744" i="2"/>
  <c r="T2745" i="2"/>
  <c r="Q2745" i="2"/>
  <c r="U2744" i="2"/>
  <c r="J4030" i="2"/>
  <c r="T2746" i="2" l="1"/>
  <c r="S2745" i="2"/>
  <c r="R2746" i="2"/>
  <c r="U2745" i="2"/>
  <c r="Q2746" i="2"/>
  <c r="P2747" i="2"/>
  <c r="M2747" i="2"/>
  <c r="N2747" i="2"/>
  <c r="O2748" i="2" s="1"/>
  <c r="L2747" i="2"/>
  <c r="J4031" i="2"/>
  <c r="U2746" i="2" l="1"/>
  <c r="Q2747" i="2"/>
  <c r="S2746" i="2"/>
  <c r="R2747" i="2"/>
  <c r="T2747" i="2"/>
  <c r="L2748" i="2"/>
  <c r="N2748" i="2"/>
  <c r="O2749" i="2" s="1"/>
  <c r="M2748" i="2"/>
  <c r="P2748" i="2"/>
  <c r="J4032" i="2"/>
  <c r="P2749" i="2" l="1"/>
  <c r="M2749" i="2"/>
  <c r="L2749" i="2"/>
  <c r="N2749" i="2"/>
  <c r="O2750" i="2" s="1"/>
  <c r="T2748" i="2"/>
  <c r="U2747" i="2"/>
  <c r="S2747" i="2"/>
  <c r="Q2748" i="2"/>
  <c r="R2748" i="2"/>
  <c r="J4033" i="2"/>
  <c r="N2750" i="2" l="1"/>
  <c r="O2751" i="2" s="1"/>
  <c r="L2750" i="2"/>
  <c r="P2750" i="2"/>
  <c r="M2750" i="2"/>
  <c r="T2749" i="2"/>
  <c r="S2748" i="2"/>
  <c r="R2749" i="2"/>
  <c r="Q2749" i="2"/>
  <c r="U2748" i="2"/>
  <c r="J4034" i="2"/>
  <c r="Q2750" i="2" l="1"/>
  <c r="T2750" i="2"/>
  <c r="U2749" i="2"/>
  <c r="S2749" i="2"/>
  <c r="R2750" i="2"/>
  <c r="M2751" i="2"/>
  <c r="N2751" i="2"/>
  <c r="O2752" i="2" s="1"/>
  <c r="L2751" i="2"/>
  <c r="P2751" i="2"/>
  <c r="J4035" i="2"/>
  <c r="M2752" i="2" l="1"/>
  <c r="N2752" i="2"/>
  <c r="O2753" i="2" s="1"/>
  <c r="P2752" i="2"/>
  <c r="L2752" i="2"/>
  <c r="R2751" i="2"/>
  <c r="Q2751" i="2"/>
  <c r="S2750" i="2"/>
  <c r="T2751" i="2"/>
  <c r="U2750" i="2"/>
  <c r="J4036" i="2"/>
  <c r="T2752" i="2" l="1"/>
  <c r="S2751" i="2"/>
  <c r="R2752" i="2"/>
  <c r="U2751" i="2"/>
  <c r="Q2752" i="2"/>
  <c r="L2753" i="2"/>
  <c r="P2753" i="2"/>
  <c r="M2753" i="2"/>
  <c r="N2753" i="2"/>
  <c r="O2754" i="2" s="1"/>
  <c r="J4037" i="2"/>
  <c r="U2752" i="2" l="1"/>
  <c r="S2752" i="2"/>
  <c r="Q2753" i="2"/>
  <c r="T2753" i="2"/>
  <c r="R2753" i="2"/>
  <c r="L2754" i="2"/>
  <c r="P2754" i="2"/>
  <c r="N2754" i="2"/>
  <c r="O2755" i="2" s="1"/>
  <c r="M2754" i="2"/>
  <c r="J4038" i="2"/>
  <c r="N2755" i="2" l="1"/>
  <c r="O2756" i="2" s="1"/>
  <c r="P2755" i="2"/>
  <c r="M2755" i="2"/>
  <c r="L2755" i="2"/>
  <c r="U2753" i="2"/>
  <c r="S2753" i="2"/>
  <c r="R2754" i="2"/>
  <c r="Q2754" i="2"/>
  <c r="T2754" i="2"/>
  <c r="J4039" i="2"/>
  <c r="S2754" i="2" l="1"/>
  <c r="R2755" i="2"/>
  <c r="T2755" i="2"/>
  <c r="Q2755" i="2"/>
  <c r="U2754" i="2"/>
  <c r="P2756" i="2"/>
  <c r="L2756" i="2"/>
  <c r="M2756" i="2"/>
  <c r="N2756" i="2"/>
  <c r="O2757" i="2" s="1"/>
  <c r="J4040" i="2"/>
  <c r="R2756" i="2" l="1"/>
  <c r="S2755" i="2"/>
  <c r="T2756" i="2"/>
  <c r="U2755" i="2"/>
  <c r="Q2756" i="2"/>
  <c r="M2757" i="2"/>
  <c r="N2757" i="2"/>
  <c r="O2758" i="2" s="1"/>
  <c r="L2757" i="2"/>
  <c r="P2757" i="2"/>
  <c r="J4041" i="2"/>
  <c r="P2758" i="2" l="1"/>
  <c r="L2758" i="2"/>
  <c r="N2758" i="2"/>
  <c r="O2759" i="2" s="1"/>
  <c r="M2758" i="2"/>
  <c r="T2757" i="2"/>
  <c r="Q2757" i="2"/>
  <c r="U2756" i="2"/>
  <c r="R2757" i="2"/>
  <c r="S2756" i="2"/>
  <c r="J4042" i="2"/>
  <c r="M2759" i="2" l="1"/>
  <c r="L2759" i="2"/>
  <c r="P2759" i="2"/>
  <c r="N2759" i="2"/>
  <c r="O2760" i="2" s="1"/>
  <c r="Q2758" i="2"/>
  <c r="U2757" i="2"/>
  <c r="T2758" i="2"/>
  <c r="S2757" i="2"/>
  <c r="R2758" i="2"/>
  <c r="J4043" i="2"/>
  <c r="Q2759" i="2" l="1"/>
  <c r="U2758" i="2"/>
  <c r="T2759" i="2"/>
  <c r="R2759" i="2"/>
  <c r="S2758" i="2"/>
  <c r="P2760" i="2"/>
  <c r="N2760" i="2"/>
  <c r="O2761" i="2" s="1"/>
  <c r="L2760" i="2"/>
  <c r="M2760" i="2"/>
  <c r="L2761" i="2" l="1"/>
  <c r="N2761" i="2"/>
  <c r="O2762" i="2" s="1"/>
  <c r="P2761" i="2"/>
  <c r="M2761" i="2"/>
  <c r="S2759" i="2"/>
  <c r="Q2760" i="2"/>
  <c r="T2760" i="2"/>
  <c r="R2760" i="2"/>
  <c r="U2759" i="2"/>
  <c r="S2760" i="2" l="1"/>
  <c r="R2761" i="2"/>
  <c r="T2761" i="2"/>
  <c r="Q2761" i="2"/>
  <c r="U2760" i="2"/>
  <c r="N2762" i="2"/>
  <c r="O2763" i="2" s="1"/>
  <c r="P2762" i="2"/>
  <c r="L2762" i="2"/>
  <c r="M2762" i="2"/>
  <c r="M2763" i="2" l="1"/>
  <c r="P2763" i="2"/>
  <c r="N2763" i="2"/>
  <c r="O2764" i="2" s="1"/>
  <c r="L2763" i="2"/>
  <c r="R2762" i="2"/>
  <c r="S2761" i="2"/>
  <c r="T2762" i="2"/>
  <c r="U2761" i="2"/>
  <c r="Q2762" i="2"/>
  <c r="Q2763" i="2" l="1"/>
  <c r="U2762" i="2"/>
  <c r="T2763" i="2"/>
  <c r="R2763" i="2"/>
  <c r="S2762" i="2"/>
  <c r="P2764" i="2"/>
  <c r="L2764" i="2"/>
  <c r="M2764" i="2"/>
  <c r="N2764" i="2"/>
  <c r="O2765" i="2" s="1"/>
  <c r="R2764" i="2" l="1"/>
  <c r="U2763" i="2"/>
  <c r="T2764" i="2"/>
  <c r="S2763" i="2"/>
  <c r="Q2764" i="2"/>
  <c r="P2765" i="2"/>
  <c r="L2765" i="2"/>
  <c r="N2765" i="2"/>
  <c r="O2766" i="2" s="1"/>
  <c r="M2765" i="2"/>
  <c r="L2766" i="2" l="1"/>
  <c r="P2766" i="2"/>
  <c r="N2766" i="2"/>
  <c r="O2767" i="2" s="1"/>
  <c r="M2766" i="2"/>
  <c r="R2765" i="2"/>
  <c r="S2764" i="2"/>
  <c r="T2765" i="2"/>
  <c r="U2764" i="2"/>
  <c r="Q2765" i="2"/>
  <c r="M2767" i="2" l="1"/>
  <c r="L2767" i="2"/>
  <c r="N2767" i="2"/>
  <c r="O2768" i="2" s="1"/>
  <c r="P2767" i="2"/>
  <c r="R2766" i="2"/>
  <c r="T2766" i="2"/>
  <c r="U2765" i="2"/>
  <c r="Q2766" i="2"/>
  <c r="S2765" i="2"/>
  <c r="P2768" i="2" l="1"/>
  <c r="L2768" i="2"/>
  <c r="M2768" i="2"/>
  <c r="N2768" i="2"/>
  <c r="O2769" i="2" s="1"/>
  <c r="S2766" i="2"/>
  <c r="R2767" i="2"/>
  <c r="U2766" i="2"/>
  <c r="T2767" i="2"/>
  <c r="Q2767" i="2"/>
  <c r="P2769" i="2" l="1"/>
  <c r="M2769" i="2"/>
  <c r="L2769" i="2"/>
  <c r="N2769" i="2"/>
  <c r="O2770" i="2" s="1"/>
  <c r="T2768" i="2"/>
  <c r="S2767" i="2"/>
  <c r="U2767" i="2"/>
  <c r="R2768" i="2"/>
  <c r="Q2768" i="2"/>
  <c r="L2770" i="2" l="1"/>
  <c r="M2770" i="2"/>
  <c r="P2770" i="2"/>
  <c r="N2770" i="2"/>
  <c r="O2771" i="2" s="1"/>
  <c r="R2769" i="2"/>
  <c r="Q2769" i="2"/>
  <c r="T2769" i="2"/>
  <c r="U2768" i="2"/>
  <c r="S2768" i="2"/>
  <c r="Q2770" i="2" l="1"/>
  <c r="T2770" i="2"/>
  <c r="S2769" i="2"/>
  <c r="R2770" i="2"/>
  <c r="U2769" i="2"/>
  <c r="M2771" i="2"/>
  <c r="L2771" i="2"/>
  <c r="N2771" i="2"/>
  <c r="O2772" i="2" s="1"/>
  <c r="P2771" i="2"/>
  <c r="L2772" i="2" l="1"/>
  <c r="P2772" i="2"/>
  <c r="M2772" i="2"/>
  <c r="N2772" i="2"/>
  <c r="O2773" i="2" s="1"/>
  <c r="T2771" i="2"/>
  <c r="S2770" i="2"/>
  <c r="Q2771" i="2"/>
  <c r="R2771" i="2"/>
  <c r="U2770" i="2"/>
  <c r="N2773" i="2" l="1"/>
  <c r="O2774" i="2" s="1"/>
  <c r="M2773" i="2"/>
  <c r="L2773" i="2"/>
  <c r="P2773" i="2"/>
  <c r="Q2772" i="2"/>
  <c r="R2772" i="2"/>
  <c r="U2771" i="2"/>
  <c r="T2772" i="2"/>
  <c r="S2771" i="2"/>
  <c r="S2772" i="2" l="1"/>
  <c r="R2773" i="2"/>
  <c r="Q2773" i="2"/>
  <c r="U2772" i="2"/>
  <c r="T2773" i="2"/>
  <c r="M2774" i="2"/>
  <c r="N2774" i="2"/>
  <c r="O2775" i="2" s="1"/>
  <c r="L2774" i="2"/>
  <c r="P2774" i="2"/>
  <c r="L2775" i="2" l="1"/>
  <c r="N2775" i="2"/>
  <c r="O2776" i="2" s="1"/>
  <c r="P2775" i="2"/>
  <c r="M2775" i="2"/>
  <c r="T2774" i="2"/>
  <c r="U2773" i="2"/>
  <c r="R2774" i="2"/>
  <c r="S2773" i="2"/>
  <c r="Q2774" i="2"/>
  <c r="U2774" i="2" l="1"/>
  <c r="T2775" i="2"/>
  <c r="R2775" i="2"/>
  <c r="S2774" i="2"/>
  <c r="Q2775" i="2"/>
  <c r="P2776" i="2"/>
  <c r="M2776" i="2"/>
  <c r="L2776" i="2"/>
  <c r="N2776" i="2"/>
  <c r="O2777" i="2" s="1"/>
  <c r="T2776" i="2" l="1"/>
  <c r="S2775" i="2"/>
  <c r="R2776" i="2"/>
  <c r="U2775" i="2"/>
  <c r="Q2776" i="2"/>
  <c r="L2777" i="2"/>
  <c r="M2777" i="2"/>
  <c r="P2777" i="2"/>
  <c r="N2777" i="2"/>
  <c r="O2778" i="2" s="1"/>
  <c r="R2777" i="2" l="1"/>
  <c r="U2776" i="2"/>
  <c r="Q2777" i="2"/>
  <c r="T2777" i="2"/>
  <c r="S2776" i="2"/>
  <c r="M2778" i="2"/>
  <c r="P2778" i="2"/>
  <c r="N2778" i="2"/>
  <c r="O2779" i="2" s="1"/>
  <c r="L2778" i="2"/>
  <c r="N2779" i="2" l="1"/>
  <c r="O2780" i="2" s="1"/>
  <c r="L2779" i="2"/>
  <c r="M2779" i="2"/>
  <c r="P2779" i="2"/>
  <c r="U2777" i="2"/>
  <c r="S2777" i="2"/>
  <c r="R2778" i="2"/>
  <c r="Q2778" i="2"/>
  <c r="T2778" i="2"/>
  <c r="Q2779" i="2" l="1"/>
  <c r="U2778" i="2"/>
  <c r="R2779" i="2"/>
  <c r="T2779" i="2"/>
  <c r="S2778" i="2"/>
  <c r="M2780" i="2"/>
  <c r="P2780" i="2"/>
  <c r="L2780" i="2"/>
  <c r="N2780" i="2"/>
  <c r="O2781" i="2" s="1"/>
  <c r="T2780" i="2" l="1"/>
  <c r="Q2780" i="2"/>
  <c r="S2779" i="2"/>
  <c r="U2779" i="2"/>
  <c r="R2780" i="2"/>
  <c r="N2781" i="2"/>
  <c r="O2782" i="2" s="1"/>
  <c r="P2781" i="2"/>
  <c r="L2781" i="2"/>
  <c r="M2781" i="2"/>
  <c r="Q2781" i="2" l="1"/>
  <c r="R2781" i="2"/>
  <c r="S2780" i="2"/>
  <c r="T2781" i="2"/>
  <c r="U2780" i="2"/>
  <c r="M2782" i="2"/>
  <c r="P2782" i="2"/>
  <c r="N2782" i="2"/>
  <c r="O2783" i="2" s="1"/>
  <c r="L2782" i="2"/>
  <c r="Q2782" i="2" l="1"/>
  <c r="R2782" i="2"/>
  <c r="T2782" i="2"/>
  <c r="S2781" i="2"/>
  <c r="U2781" i="2"/>
  <c r="M2783" i="2"/>
  <c r="N2783" i="2"/>
  <c r="O2784" i="2" s="1"/>
  <c r="P2783" i="2"/>
  <c r="L2783" i="2"/>
  <c r="L2784" i="2" l="1"/>
  <c r="N2784" i="2"/>
  <c r="O2785" i="2" s="1"/>
  <c r="P2784" i="2"/>
  <c r="M2784" i="2"/>
  <c r="R2783" i="2"/>
  <c r="U2782" i="2"/>
  <c r="S2782" i="2"/>
  <c r="T2783" i="2"/>
  <c r="Q2783" i="2"/>
  <c r="Q2784" i="2" l="1"/>
  <c r="U2783" i="2"/>
  <c r="T2784" i="2"/>
  <c r="S2783" i="2"/>
  <c r="R2784" i="2"/>
  <c r="N2785" i="2"/>
  <c r="O2786" i="2" s="1"/>
  <c r="L2785" i="2"/>
  <c r="P2785" i="2"/>
  <c r="M2785" i="2"/>
  <c r="L2786" i="2" l="1"/>
  <c r="P2786" i="2"/>
  <c r="M2786" i="2"/>
  <c r="N2786" i="2"/>
  <c r="O2787" i="2" s="1"/>
  <c r="Q2785" i="2"/>
  <c r="T2785" i="2"/>
  <c r="R2785" i="2"/>
  <c r="U2784" i="2"/>
  <c r="S2784" i="2"/>
  <c r="P2787" i="2" l="1"/>
  <c r="L2787" i="2"/>
  <c r="N2787" i="2"/>
  <c r="O2788" i="2" s="1"/>
  <c r="M2787" i="2"/>
  <c r="R2786" i="2"/>
  <c r="S2785" i="2"/>
  <c r="Q2786" i="2"/>
  <c r="T2786" i="2"/>
  <c r="U2785" i="2"/>
  <c r="L2788" i="2" l="1"/>
  <c r="N2788" i="2"/>
  <c r="O2789" i="2" s="1"/>
  <c r="M2788" i="2"/>
  <c r="P2788" i="2"/>
  <c r="T2787" i="2"/>
  <c r="S2786" i="2"/>
  <c r="R2787" i="2"/>
  <c r="Q2787" i="2"/>
  <c r="U2786" i="2"/>
  <c r="Q2788" i="2" l="1"/>
  <c r="U2787" i="2"/>
  <c r="R2788" i="2"/>
  <c r="S2787" i="2"/>
  <c r="T2788" i="2"/>
  <c r="N2789" i="2"/>
  <c r="O2790" i="2" s="1"/>
  <c r="L2789" i="2"/>
  <c r="P2789" i="2"/>
  <c r="M2789" i="2"/>
  <c r="L2790" i="2" l="1"/>
  <c r="P2790" i="2"/>
  <c r="N2790" i="2"/>
  <c r="O2791" i="2" s="1"/>
  <c r="M2790" i="2"/>
  <c r="R2789" i="2"/>
  <c r="T2789" i="2"/>
  <c r="S2788" i="2"/>
  <c r="U2788" i="2"/>
  <c r="Q2789" i="2"/>
  <c r="M2791" i="2" l="1"/>
  <c r="N2791" i="2"/>
  <c r="O2792" i="2" s="1"/>
  <c r="L2791" i="2"/>
  <c r="P2791" i="2"/>
  <c r="R2790" i="2"/>
  <c r="U2789" i="2"/>
  <c r="Q2790" i="2"/>
  <c r="S2789" i="2"/>
  <c r="T2790" i="2"/>
  <c r="L2792" i="2" l="1"/>
  <c r="M2792" i="2"/>
  <c r="N2792" i="2"/>
  <c r="O2793" i="2" s="1"/>
  <c r="P2792" i="2"/>
  <c r="R2791" i="2"/>
  <c r="T2791" i="2"/>
  <c r="S2790" i="2"/>
  <c r="U2790" i="2"/>
  <c r="Q2791" i="2"/>
  <c r="L2793" i="2" l="1"/>
  <c r="M2793" i="2"/>
  <c r="N2793" i="2"/>
  <c r="O2794" i="2" s="1"/>
  <c r="P2793" i="2"/>
  <c r="T2792" i="2"/>
  <c r="S2791" i="2"/>
  <c r="U2791" i="2"/>
  <c r="Q2792" i="2"/>
  <c r="R2792" i="2"/>
  <c r="M2794" i="2" l="1"/>
  <c r="P2794" i="2"/>
  <c r="N2794" i="2"/>
  <c r="O2795" i="2" s="1"/>
  <c r="L2794" i="2"/>
  <c r="U2792" i="2"/>
  <c r="Q2793" i="2"/>
  <c r="T2793" i="2"/>
  <c r="S2792" i="2"/>
  <c r="R2793" i="2"/>
  <c r="M2795" i="2" l="1"/>
  <c r="P2795" i="2"/>
  <c r="L2795" i="2"/>
  <c r="N2795" i="2"/>
  <c r="O2796" i="2" s="1"/>
  <c r="Q2794" i="2"/>
  <c r="U2793" i="2"/>
  <c r="R2794" i="2"/>
  <c r="S2793" i="2"/>
  <c r="T2794" i="2"/>
  <c r="Q2795" i="2" l="1"/>
  <c r="S2794" i="2"/>
  <c r="T2795" i="2"/>
  <c r="R2795" i="2"/>
  <c r="U2794" i="2"/>
  <c r="L2796" i="2"/>
  <c r="M2796" i="2"/>
  <c r="P2796" i="2"/>
  <c r="N2796" i="2"/>
  <c r="O2797" i="2" s="1"/>
  <c r="S2795" i="2" l="1"/>
  <c r="Q2796" i="2"/>
  <c r="T2796" i="2"/>
  <c r="U2795" i="2"/>
  <c r="R2796" i="2"/>
  <c r="M2797" i="2"/>
  <c r="N2797" i="2"/>
  <c r="O2798" i="2" s="1"/>
  <c r="P2797" i="2"/>
  <c r="L2797" i="2"/>
  <c r="N2798" i="2" l="1"/>
  <c r="O2799" i="2" s="1"/>
  <c r="L2798" i="2"/>
  <c r="M2798" i="2"/>
  <c r="P2798" i="2"/>
  <c r="R2797" i="2"/>
  <c r="T2797" i="2"/>
  <c r="U2796" i="2"/>
  <c r="Q2797" i="2"/>
  <c r="S2796" i="2"/>
  <c r="Q2798" i="2" l="1"/>
  <c r="U2797" i="2"/>
  <c r="S2797" i="2"/>
  <c r="R2798" i="2"/>
  <c r="T2798" i="2"/>
  <c r="N2799" i="2"/>
  <c r="O2800" i="2" s="1"/>
  <c r="P2799" i="2"/>
  <c r="L2799" i="2"/>
  <c r="M2799" i="2"/>
  <c r="Q2799" i="2" l="1"/>
  <c r="T2799" i="2"/>
  <c r="S2798" i="2"/>
  <c r="U2798" i="2"/>
  <c r="R2799" i="2"/>
  <c r="L2800" i="2"/>
  <c r="M2800" i="2"/>
  <c r="P2800" i="2"/>
  <c r="N2800" i="2"/>
  <c r="O2801" i="2" s="1"/>
  <c r="T2800" i="2" l="1"/>
  <c r="S2799" i="2"/>
  <c r="Q2800" i="2"/>
  <c r="U2799" i="2"/>
  <c r="R2800" i="2"/>
  <c r="L2801" i="2"/>
  <c r="M2801" i="2"/>
  <c r="N2801" i="2"/>
  <c r="O2802" i="2" s="1"/>
  <c r="P2801" i="2"/>
  <c r="L2802" i="2" l="1"/>
  <c r="M2802" i="2"/>
  <c r="P2802" i="2"/>
  <c r="N2802" i="2"/>
  <c r="O2803" i="2" s="1"/>
  <c r="Q2801" i="2"/>
  <c r="S2800" i="2"/>
  <c r="T2801" i="2"/>
  <c r="R2801" i="2"/>
  <c r="U2800" i="2"/>
  <c r="Q2802" i="2" l="1"/>
  <c r="T2802" i="2"/>
  <c r="S2801" i="2"/>
  <c r="U2801" i="2"/>
  <c r="R2802" i="2"/>
  <c r="M2803" i="2"/>
  <c r="L2803" i="2"/>
  <c r="P2803" i="2"/>
  <c r="N2803" i="2"/>
  <c r="O2804" i="2" s="1"/>
  <c r="Q2803" i="2" l="1"/>
  <c r="R2803" i="2"/>
  <c r="U2802" i="2"/>
  <c r="T2803" i="2"/>
  <c r="S2802" i="2"/>
  <c r="M2804" i="2"/>
  <c r="P2804" i="2"/>
  <c r="L2804" i="2"/>
  <c r="N2804" i="2"/>
  <c r="O2805" i="2" s="1"/>
  <c r="S2803" i="2" l="1"/>
  <c r="Q2804" i="2"/>
  <c r="R2804" i="2"/>
  <c r="T2804" i="2"/>
  <c r="U2803" i="2"/>
  <c r="M2805" i="2"/>
  <c r="N2805" i="2"/>
  <c r="O2806" i="2" s="1"/>
  <c r="L2805" i="2"/>
  <c r="P2805" i="2"/>
  <c r="M2806" i="2" l="1"/>
  <c r="P2806" i="2"/>
  <c r="N2806" i="2"/>
  <c r="O2807" i="2" s="1"/>
  <c r="L2806" i="2"/>
  <c r="S2804" i="2"/>
  <c r="U2804" i="2"/>
  <c r="Q2805" i="2"/>
  <c r="R2805" i="2"/>
  <c r="T2805" i="2"/>
  <c r="M2807" i="2" l="1"/>
  <c r="L2807" i="2"/>
  <c r="N2807" i="2"/>
  <c r="O2808" i="2" s="1"/>
  <c r="P2807" i="2"/>
  <c r="U2805" i="2"/>
  <c r="Q2806" i="2"/>
  <c r="R2806" i="2"/>
  <c r="S2805" i="2"/>
  <c r="T2806" i="2"/>
  <c r="M2808" i="2" l="1"/>
  <c r="L2808" i="2"/>
  <c r="N2808" i="2"/>
  <c r="O2809" i="2" s="1"/>
  <c r="P2808" i="2"/>
  <c r="Q2807" i="2"/>
  <c r="R2807" i="2"/>
  <c r="S2806" i="2"/>
  <c r="U2806" i="2"/>
  <c r="T2807" i="2"/>
  <c r="M2809" i="2" l="1"/>
  <c r="P2809" i="2"/>
  <c r="N2809" i="2"/>
  <c r="O2810" i="2" s="1"/>
  <c r="L2809" i="2"/>
  <c r="S2807" i="2"/>
  <c r="T2808" i="2"/>
  <c r="R2808" i="2"/>
  <c r="Q2808" i="2"/>
  <c r="U2807" i="2"/>
  <c r="N2810" i="2" l="1"/>
  <c r="O2811" i="2" s="1"/>
  <c r="L2810" i="2"/>
  <c r="M2810" i="2"/>
  <c r="P2810" i="2"/>
  <c r="S2808" i="2"/>
  <c r="T2809" i="2"/>
  <c r="R2809" i="2"/>
  <c r="U2808" i="2"/>
  <c r="Q2809" i="2"/>
  <c r="Q2810" i="2" l="1"/>
  <c r="T2810" i="2"/>
  <c r="S2809" i="2"/>
  <c r="R2810" i="2"/>
  <c r="U2809" i="2"/>
  <c r="P2811" i="2"/>
  <c r="M2811" i="2"/>
  <c r="N2811" i="2"/>
  <c r="O2812" i="2" s="1"/>
  <c r="L2811" i="2"/>
  <c r="M2812" i="2" l="1"/>
  <c r="P2812" i="2"/>
  <c r="N2812" i="2"/>
  <c r="O2813" i="2" s="1"/>
  <c r="L2812" i="2"/>
  <c r="U2810" i="2"/>
  <c r="S2810" i="2"/>
  <c r="Q2811" i="2"/>
  <c r="T2811" i="2"/>
  <c r="R2811" i="2"/>
  <c r="P2813" i="2" l="1"/>
  <c r="N2813" i="2"/>
  <c r="O2814" i="2" s="1"/>
  <c r="L2813" i="2"/>
  <c r="M2813" i="2"/>
  <c r="R2812" i="2"/>
  <c r="S2811" i="2"/>
  <c r="T2812" i="2"/>
  <c r="Q2812" i="2"/>
  <c r="U2811" i="2"/>
  <c r="L2814" i="2" l="1"/>
  <c r="M2814" i="2"/>
  <c r="P2814" i="2"/>
  <c r="N2814" i="2"/>
  <c r="O2815" i="2" s="1"/>
  <c r="S2812" i="2"/>
  <c r="T2813" i="2"/>
  <c r="R2813" i="2"/>
  <c r="U2812" i="2"/>
  <c r="Q2813" i="2"/>
  <c r="R2814" i="2" l="1"/>
  <c r="T2814" i="2"/>
  <c r="U2813" i="2"/>
  <c r="Q2814" i="2"/>
  <c r="S2813" i="2"/>
  <c r="L2815" i="2"/>
  <c r="P2815" i="2"/>
  <c r="N2815" i="2"/>
  <c r="O2816" i="2" s="1"/>
  <c r="M2815" i="2"/>
  <c r="R2815" i="2" l="1"/>
  <c r="T2815" i="2"/>
  <c r="S2814" i="2"/>
  <c r="U2814" i="2"/>
  <c r="Q2815" i="2"/>
  <c r="P2816" i="2"/>
  <c r="N2816" i="2"/>
  <c r="O2817" i="2" s="1"/>
  <c r="L2816" i="2"/>
  <c r="M2816" i="2"/>
  <c r="S2815" i="2" l="1"/>
  <c r="R2816" i="2"/>
  <c r="T2816" i="2"/>
  <c r="U2815" i="2"/>
  <c r="Q2816" i="2"/>
  <c r="P2817" i="2"/>
  <c r="L2817" i="2"/>
  <c r="M2817" i="2"/>
  <c r="N2817" i="2"/>
  <c r="O2818" i="2" s="1"/>
  <c r="U2816" i="2" l="1"/>
  <c r="R2817" i="2"/>
  <c r="Q2817" i="2"/>
  <c r="T2817" i="2"/>
  <c r="S2816" i="2"/>
  <c r="P2818" i="2"/>
  <c r="M2818" i="2"/>
  <c r="N2818" i="2"/>
  <c r="O2819" i="2" s="1"/>
  <c r="L2818" i="2"/>
  <c r="M2819" i="2" l="1"/>
  <c r="N2819" i="2"/>
  <c r="O2820" i="2" s="1"/>
  <c r="P2819" i="2"/>
  <c r="L2819" i="2"/>
  <c r="U2817" i="2"/>
  <c r="S2817" i="2"/>
  <c r="Q2818" i="2"/>
  <c r="R2818" i="2"/>
  <c r="T2818" i="2"/>
  <c r="R2819" i="2" l="1"/>
  <c r="U2818" i="2"/>
  <c r="Q2819" i="2"/>
  <c r="T2819" i="2"/>
  <c r="S2818" i="2"/>
  <c r="N2820" i="2"/>
  <c r="O2821" i="2" s="1"/>
  <c r="M2820" i="2"/>
  <c r="P2820" i="2"/>
  <c r="L2820" i="2"/>
  <c r="U2819" i="2" l="1"/>
  <c r="R2820" i="2"/>
  <c r="S2819" i="2"/>
  <c r="T2820" i="2"/>
  <c r="Q2820" i="2"/>
  <c r="L2821" i="2"/>
  <c r="P2821" i="2"/>
  <c r="N2821" i="2"/>
  <c r="O2822" i="2" s="1"/>
  <c r="M2821" i="2"/>
  <c r="N2822" i="2" l="1"/>
  <c r="O2823" i="2" s="1"/>
  <c r="M2822" i="2"/>
  <c r="L2822" i="2"/>
  <c r="P2822" i="2"/>
  <c r="Q2821" i="2"/>
  <c r="U2820" i="2"/>
  <c r="T2821" i="2"/>
  <c r="R2821" i="2"/>
  <c r="S2820" i="2"/>
  <c r="Q2822" i="2" l="1"/>
  <c r="U2821" i="2"/>
  <c r="T2822" i="2"/>
  <c r="R2822" i="2"/>
  <c r="S2821" i="2"/>
  <c r="M2823" i="2"/>
  <c r="N2823" i="2"/>
  <c r="O2824" i="2" s="1"/>
  <c r="L2823" i="2"/>
  <c r="P2823" i="2"/>
  <c r="N2824" i="2" l="1"/>
  <c r="O2825" i="2" s="1"/>
  <c r="P2824" i="2"/>
  <c r="L2824" i="2"/>
  <c r="M2824" i="2"/>
  <c r="Q2823" i="2"/>
  <c r="S2822" i="2"/>
  <c r="U2822" i="2"/>
  <c r="R2823" i="2"/>
  <c r="T2823" i="2"/>
  <c r="Q2824" i="2" l="1"/>
  <c r="T2824" i="2"/>
  <c r="R2824" i="2"/>
  <c r="S2823" i="2"/>
  <c r="U2823" i="2" s="1"/>
  <c r="P2825" i="2"/>
  <c r="L2825" i="2"/>
  <c r="M2825" i="2"/>
  <c r="N2825" i="2"/>
  <c r="O2826" i="2" s="1"/>
  <c r="U2824" i="2" l="1"/>
  <c r="R2825" i="2"/>
  <c r="S2824" i="2"/>
  <c r="Q2825" i="2"/>
  <c r="T2825" i="2"/>
  <c r="N2826" i="2"/>
  <c r="O2827" i="2" s="1"/>
  <c r="P2826" i="2"/>
  <c r="M2826" i="2"/>
  <c r="L2826" i="2"/>
  <c r="U2825" i="2" l="1"/>
  <c r="R2826" i="2"/>
  <c r="T2826" i="2"/>
  <c r="S2825" i="2"/>
  <c r="Q2826" i="2"/>
  <c r="P2827" i="2"/>
  <c r="M2827" i="2"/>
  <c r="N2827" i="2"/>
  <c r="O2828" i="2" s="1"/>
  <c r="L2827" i="2"/>
  <c r="S2826" i="2" l="1"/>
  <c r="R2827" i="2"/>
  <c r="Q2827" i="2"/>
  <c r="T2827" i="2"/>
  <c r="U2826" i="2"/>
  <c r="L2828" i="2"/>
  <c r="N2828" i="2"/>
  <c r="O2829" i="2" s="1"/>
  <c r="M2828" i="2"/>
  <c r="P2828" i="2"/>
  <c r="L2829" i="2" l="1"/>
  <c r="N2829" i="2"/>
  <c r="O2830" i="2" s="1"/>
  <c r="M2829" i="2"/>
  <c r="P2829" i="2"/>
  <c r="U2827" i="2"/>
  <c r="R2828" i="2"/>
  <c r="Q2828" i="2"/>
  <c r="T2828" i="2"/>
  <c r="S2827" i="2"/>
  <c r="N2830" i="2" l="1"/>
  <c r="O2831" i="2" s="1"/>
  <c r="L2830" i="2"/>
  <c r="M2830" i="2"/>
  <c r="P2830" i="2"/>
  <c r="S2828" i="2"/>
  <c r="Q2829" i="2"/>
  <c r="R2829" i="2"/>
  <c r="U2828" i="2"/>
  <c r="T2829" i="2"/>
  <c r="R2830" i="2" l="1"/>
  <c r="S2829" i="2"/>
  <c r="U2829" i="2"/>
  <c r="T2830" i="2"/>
  <c r="Q2830" i="2"/>
  <c r="P2831" i="2"/>
  <c r="N2831" i="2"/>
  <c r="O2832" i="2" s="1"/>
  <c r="L2831" i="2"/>
  <c r="M2831" i="2"/>
  <c r="M2832" i="2" l="1"/>
  <c r="L2832" i="2"/>
  <c r="P2832" i="2"/>
  <c r="N2832" i="2"/>
  <c r="O2833" i="2" s="1"/>
  <c r="Q2831" i="2"/>
  <c r="U2830" i="2"/>
  <c r="T2831" i="2"/>
  <c r="S2830" i="2"/>
  <c r="R2831" i="2"/>
  <c r="T2832" i="2" l="1"/>
  <c r="R2832" i="2"/>
  <c r="S2831" i="2"/>
  <c r="Q2832" i="2"/>
  <c r="U2831" i="2"/>
  <c r="L2833" i="2"/>
  <c r="P2833" i="2"/>
  <c r="N2833" i="2"/>
  <c r="O2834" i="2" s="1"/>
  <c r="M2833" i="2"/>
  <c r="S2832" i="2" l="1"/>
  <c r="U2832" i="2"/>
  <c r="T2833" i="2"/>
  <c r="Q2833" i="2"/>
  <c r="R2833" i="2"/>
  <c r="L2834" i="2"/>
  <c r="M2834" i="2"/>
  <c r="P2834" i="2"/>
  <c r="N2834" i="2"/>
  <c r="O2835" i="2" s="1"/>
  <c r="Q2834" i="2" l="1"/>
  <c r="U2833" i="2"/>
  <c r="T2834" i="2"/>
  <c r="S2833" i="2"/>
  <c r="R2834" i="2"/>
  <c r="L2835" i="2"/>
  <c r="M2835" i="2"/>
  <c r="N2835" i="2"/>
  <c r="O2836" i="2" s="1"/>
  <c r="P2835" i="2"/>
  <c r="L2836" i="2" l="1"/>
  <c r="M2836" i="2"/>
  <c r="N2836" i="2"/>
  <c r="O2837" i="2" s="1"/>
  <c r="P2836" i="2"/>
  <c r="S2834" i="2"/>
  <c r="R2835" i="2"/>
  <c r="U2834" i="2"/>
  <c r="T2835" i="2"/>
  <c r="Q2835" i="2"/>
  <c r="P2837" i="2" l="1"/>
  <c r="L2837" i="2"/>
  <c r="M2837" i="2"/>
  <c r="N2837" i="2"/>
  <c r="O2838" i="2" s="1"/>
  <c r="Q2836" i="2"/>
  <c r="S2835" i="2"/>
  <c r="U2835" i="2"/>
  <c r="T2836" i="2"/>
  <c r="R2836" i="2"/>
  <c r="P2838" i="2" l="1"/>
  <c r="M2838" i="2"/>
  <c r="N2838" i="2"/>
  <c r="O2839" i="2" s="1"/>
  <c r="L2838" i="2"/>
  <c r="R2837" i="2"/>
  <c r="U2836" i="2"/>
  <c r="Q2837" i="2"/>
  <c r="T2837" i="2"/>
  <c r="S2836" i="2"/>
  <c r="M2839" i="2" l="1"/>
  <c r="N2839" i="2"/>
  <c r="O2840" i="2" s="1"/>
  <c r="P2839" i="2"/>
  <c r="L2839" i="2"/>
  <c r="U2837" i="2"/>
  <c r="T2838" i="2"/>
  <c r="S2837" i="2"/>
  <c r="R2838" i="2"/>
  <c r="Q2838" i="2"/>
  <c r="R2839" i="2" l="1"/>
  <c r="U2838" i="2"/>
  <c r="T2839" i="2"/>
  <c r="Q2839" i="2"/>
  <c r="S2838" i="2"/>
  <c r="P2840" i="2"/>
  <c r="N2840" i="2"/>
  <c r="O2841" i="2" s="1"/>
  <c r="L2840" i="2"/>
  <c r="M2840" i="2"/>
  <c r="L2841" i="2" l="1"/>
  <c r="P2841" i="2"/>
  <c r="M2841" i="2"/>
  <c r="N2841" i="2"/>
  <c r="O2842" i="2" s="1"/>
  <c r="T2840" i="2"/>
  <c r="S2839" i="2"/>
  <c r="R2840" i="2"/>
  <c r="Q2840" i="2"/>
  <c r="U2839" i="2"/>
  <c r="P2842" i="2" l="1"/>
  <c r="M2842" i="2"/>
  <c r="N2842" i="2"/>
  <c r="O2843" i="2" s="1"/>
  <c r="L2842" i="2"/>
  <c r="U2840" i="2"/>
  <c r="S2840" i="2"/>
  <c r="Q2841" i="2"/>
  <c r="R2841" i="2"/>
  <c r="T2841" i="2"/>
  <c r="L2843" i="2" l="1"/>
  <c r="N2843" i="2"/>
  <c r="O2844" i="2" s="1"/>
  <c r="M2843" i="2"/>
  <c r="P2843" i="2"/>
  <c r="R2842" i="2"/>
  <c r="Q2842" i="2"/>
  <c r="S2841" i="2"/>
  <c r="U2841" i="2"/>
  <c r="T2842" i="2"/>
  <c r="L2844" i="2" l="1"/>
  <c r="N2844" i="2"/>
  <c r="O2845" i="2" s="1"/>
  <c r="P2844" i="2"/>
  <c r="M2844" i="2"/>
  <c r="U2842" i="2"/>
  <c r="Q2843" i="2"/>
  <c r="S2842" i="2"/>
  <c r="R2843" i="2"/>
  <c r="T2843" i="2"/>
  <c r="T2844" i="2" l="1"/>
  <c r="U2843" i="2"/>
  <c r="R2844" i="2"/>
  <c r="S2843" i="2"/>
  <c r="Q2844" i="2"/>
  <c r="L2845" i="2"/>
  <c r="P2845" i="2"/>
  <c r="N2845" i="2"/>
  <c r="O2846" i="2" s="1"/>
  <c r="M2845" i="2"/>
  <c r="L2846" i="2" l="1"/>
  <c r="N2846" i="2"/>
  <c r="O2847" i="2" s="1"/>
  <c r="M2846" i="2"/>
  <c r="P2846" i="2"/>
  <c r="S2844" i="2"/>
  <c r="T2845" i="2"/>
  <c r="U2844" i="2"/>
  <c r="Q2845" i="2"/>
  <c r="R2845" i="2"/>
  <c r="Q2846" i="2" l="1"/>
  <c r="T2846" i="2"/>
  <c r="S2845" i="2"/>
  <c r="U2845" i="2"/>
  <c r="R2846" i="2"/>
  <c r="M2847" i="2"/>
  <c r="P2847" i="2"/>
  <c r="L2847" i="2"/>
  <c r="N2847" i="2"/>
  <c r="O2848" i="2" s="1"/>
  <c r="U2846" i="2" l="1"/>
  <c r="S2846" i="2"/>
  <c r="Q2847" i="2"/>
  <c r="T2847" i="2"/>
  <c r="R2847" i="2"/>
  <c r="N2848" i="2"/>
  <c r="O2849" i="2" s="1"/>
  <c r="P2848" i="2"/>
  <c r="L2848" i="2"/>
  <c r="M2848" i="2"/>
  <c r="U2847" i="2" l="1"/>
  <c r="T2848" i="2"/>
  <c r="R2848" i="2"/>
  <c r="S2847" i="2"/>
  <c r="Q2848" i="2"/>
  <c r="L2849" i="2"/>
  <c r="P2849" i="2"/>
  <c r="M2849" i="2"/>
  <c r="N2849" i="2"/>
  <c r="O2850" i="2" s="1"/>
  <c r="R2849" i="2" l="1"/>
  <c r="T2849" i="2"/>
  <c r="U2848" i="2"/>
  <c r="S2848" i="2"/>
  <c r="Q2849" i="2"/>
  <c r="L2850" i="2"/>
  <c r="P2850" i="2"/>
  <c r="M2850" i="2"/>
  <c r="N2850" i="2"/>
  <c r="O2851" i="2" s="1"/>
  <c r="R2850" i="2" l="1"/>
  <c r="S2849" i="2"/>
  <c r="Q2850" i="2"/>
  <c r="T2850" i="2"/>
  <c r="U2849" i="2"/>
  <c r="P2851" i="2"/>
  <c r="L2851" i="2"/>
  <c r="M2851" i="2"/>
  <c r="N2851" i="2"/>
  <c r="O2852" i="2" s="1"/>
  <c r="R2851" i="2" l="1"/>
  <c r="U2850" i="2"/>
  <c r="Q2851" i="2"/>
  <c r="T2851" i="2"/>
  <c r="S2850" i="2"/>
  <c r="L2852" i="2"/>
  <c r="N2852" i="2"/>
  <c r="O2853" i="2" s="1"/>
  <c r="P2852" i="2"/>
  <c r="M2852" i="2"/>
  <c r="N2853" i="2" l="1"/>
  <c r="O2854" i="2" s="1"/>
  <c r="P2853" i="2"/>
  <c r="L2853" i="2"/>
  <c r="M2853" i="2"/>
  <c r="S2851" i="2"/>
  <c r="T2852" i="2"/>
  <c r="U2851" i="2"/>
  <c r="R2852" i="2"/>
  <c r="Q2852" i="2"/>
  <c r="T2853" i="2" l="1"/>
  <c r="Q2853" i="2"/>
  <c r="S2852" i="2"/>
  <c r="U2852" i="2"/>
  <c r="R2853" i="2"/>
  <c r="N2854" i="2"/>
  <c r="O2855" i="2" s="1"/>
  <c r="L2854" i="2"/>
  <c r="M2854" i="2"/>
  <c r="P2854" i="2"/>
  <c r="N2855" i="2" l="1"/>
  <c r="O2856" i="2" s="1"/>
  <c r="P2855" i="2"/>
  <c r="L2855" i="2"/>
  <c r="M2855" i="2"/>
  <c r="T2854" i="2"/>
  <c r="U2853" i="2"/>
  <c r="Q2854" i="2"/>
  <c r="S2853" i="2"/>
  <c r="R2854" i="2"/>
  <c r="T2855" i="2" l="1"/>
  <c r="U2854" i="2"/>
  <c r="R2855" i="2"/>
  <c r="S2854" i="2"/>
  <c r="Q2855" i="2"/>
  <c r="L2856" i="2"/>
  <c r="M2856" i="2"/>
  <c r="P2856" i="2"/>
  <c r="N2856" i="2"/>
  <c r="O2857" i="2" s="1"/>
  <c r="Q2856" i="2" l="1"/>
  <c r="T2856" i="2"/>
  <c r="S2855" i="2"/>
  <c r="R2856" i="2"/>
  <c r="U2855" i="2"/>
  <c r="L2857" i="2"/>
  <c r="P2857" i="2"/>
  <c r="M2857" i="2"/>
  <c r="N2857" i="2"/>
  <c r="O2858" i="2" s="1"/>
  <c r="T2857" i="2" l="1"/>
  <c r="U2856" i="2"/>
  <c r="R2857" i="2"/>
  <c r="S2856" i="2"/>
  <c r="Q2857" i="2"/>
  <c r="L2858" i="2"/>
  <c r="P2858" i="2"/>
  <c r="N2858" i="2"/>
  <c r="O2859" i="2" s="1"/>
  <c r="M2858" i="2"/>
  <c r="T2858" i="2" l="1"/>
  <c r="U2857" i="2"/>
  <c r="R2858" i="2"/>
  <c r="S2857" i="2"/>
  <c r="Q2858" i="2"/>
  <c r="L2859" i="2"/>
  <c r="N2859" i="2"/>
  <c r="O2860" i="2" s="1"/>
  <c r="P2859" i="2"/>
  <c r="M2859" i="2"/>
  <c r="U2858" i="2" l="1"/>
  <c r="Q2859" i="2"/>
  <c r="S2858" i="2"/>
  <c r="R2859" i="2"/>
  <c r="T2859" i="2"/>
  <c r="M2860" i="2"/>
  <c r="N2860" i="2"/>
  <c r="O2861" i="2" s="1"/>
  <c r="P2860" i="2"/>
  <c r="L2860" i="2"/>
  <c r="T2860" i="2" l="1"/>
  <c r="S2859" i="2"/>
  <c r="R2860" i="2"/>
  <c r="U2859" i="2"/>
  <c r="Q2860" i="2"/>
  <c r="P2861" i="2"/>
  <c r="L2861" i="2"/>
  <c r="N2861" i="2"/>
  <c r="O2862" i="2" s="1"/>
  <c r="M2861" i="2"/>
  <c r="L2862" i="2" l="1"/>
  <c r="M2862" i="2"/>
  <c r="P2862" i="2"/>
  <c r="N2862" i="2"/>
  <c r="O2863" i="2" s="1"/>
  <c r="S2860" i="2"/>
  <c r="R2861" i="2"/>
  <c r="T2861" i="2"/>
  <c r="Q2861" i="2"/>
  <c r="U2860" i="2"/>
  <c r="T2862" i="2" l="1"/>
  <c r="S2861" i="2"/>
  <c r="R2862" i="2"/>
  <c r="U2861" i="2"/>
  <c r="Q2862" i="2"/>
  <c r="P2863" i="2"/>
  <c r="L2863" i="2"/>
  <c r="N2863" i="2"/>
  <c r="O2864" i="2" s="1"/>
  <c r="M2863" i="2"/>
  <c r="M2864" i="2" l="1"/>
  <c r="L2864" i="2"/>
  <c r="P2864" i="2"/>
  <c r="N2864" i="2"/>
  <c r="O2865" i="2" s="1"/>
  <c r="U2862" i="2"/>
  <c r="R2863" i="2"/>
  <c r="S2862" i="2"/>
  <c r="Q2863" i="2"/>
  <c r="T2863" i="2"/>
  <c r="T2864" i="2" l="1"/>
  <c r="R2864" i="2"/>
  <c r="U2863" i="2"/>
  <c r="Q2864" i="2"/>
  <c r="S2863" i="2"/>
  <c r="P2865" i="2"/>
  <c r="L2865" i="2"/>
  <c r="M2865" i="2"/>
  <c r="N2865" i="2"/>
  <c r="O2866" i="2" s="1"/>
  <c r="Q2865" i="2" l="1"/>
  <c r="T2865" i="2"/>
  <c r="S2864" i="2"/>
  <c r="U2864" i="2"/>
  <c r="R2865" i="2"/>
  <c r="N2866" i="2"/>
  <c r="O2867" i="2" s="1"/>
  <c r="L2866" i="2"/>
  <c r="P2866" i="2"/>
  <c r="M2866" i="2"/>
  <c r="L2867" i="2" l="1"/>
  <c r="N2867" i="2"/>
  <c r="O2868" i="2" s="1"/>
  <c r="P2867" i="2"/>
  <c r="M2867" i="2"/>
  <c r="T2866" i="2"/>
  <c r="R2866" i="2"/>
  <c r="U2865" i="2"/>
  <c r="Q2866" i="2"/>
  <c r="S2865" i="2"/>
  <c r="U2866" i="2" l="1"/>
  <c r="Q2867" i="2"/>
  <c r="S2866" i="2"/>
  <c r="T2867" i="2"/>
  <c r="R2867" i="2"/>
  <c r="P2868" i="2"/>
  <c r="M2868" i="2"/>
  <c r="L2868" i="2"/>
  <c r="N2868" i="2"/>
  <c r="O2869" i="2" s="1"/>
  <c r="Q2868" i="2" l="1"/>
  <c r="S2867" i="2"/>
  <c r="T2868" i="2"/>
  <c r="R2868" i="2"/>
  <c r="U2867" i="2"/>
  <c r="P2869" i="2"/>
  <c r="L2869" i="2"/>
  <c r="N2869" i="2"/>
  <c r="O2870" i="2" s="1"/>
  <c r="M2869" i="2"/>
  <c r="R2869" i="2" l="1"/>
  <c r="U2868" i="2"/>
  <c r="S2868" i="2"/>
  <c r="T2869" i="2"/>
  <c r="Q2869" i="2"/>
  <c r="M2870" i="2"/>
  <c r="N2870" i="2"/>
  <c r="O2871" i="2" s="1"/>
  <c r="P2870" i="2"/>
  <c r="L2870" i="2"/>
  <c r="T2870" i="2" l="1"/>
  <c r="Q2870" i="2"/>
  <c r="U2869" i="2"/>
  <c r="R2870" i="2"/>
  <c r="S2869" i="2"/>
  <c r="P2871" i="2"/>
  <c r="L2871" i="2"/>
  <c r="N2871" i="2"/>
  <c r="O2872" i="2" s="1"/>
  <c r="M2871" i="2"/>
  <c r="T2871" i="2" l="1"/>
  <c r="U2870" i="2"/>
  <c r="S2870" i="2"/>
  <c r="Q2871" i="2"/>
  <c r="R2871" i="2"/>
  <c r="P2872" i="2"/>
  <c r="M2872" i="2"/>
  <c r="L2872" i="2"/>
  <c r="N2872" i="2"/>
  <c r="O2873" i="2" s="1"/>
  <c r="S2871" i="2" l="1"/>
  <c r="U2871" i="2" s="1"/>
  <c r="Q2872" i="2"/>
  <c r="R2872" i="2"/>
  <c r="T2872" i="2"/>
  <c r="M2873" i="2"/>
  <c r="N2873" i="2"/>
  <c r="O2874" i="2" s="1"/>
  <c r="P2873" i="2"/>
  <c r="L2873" i="2"/>
  <c r="T2873" i="2" l="1"/>
  <c r="S2872" i="2"/>
  <c r="Q2873" i="2"/>
  <c r="R2873" i="2"/>
  <c r="U2872" i="2"/>
  <c r="N2874" i="2"/>
  <c r="O2875" i="2" s="1"/>
  <c r="L2874" i="2"/>
  <c r="P2874" i="2"/>
  <c r="M2874" i="2"/>
  <c r="M2875" i="2" l="1"/>
  <c r="P2875" i="2"/>
  <c r="N2875" i="2"/>
  <c r="O2876" i="2" s="1"/>
  <c r="L2875" i="2"/>
  <c r="U2873" i="2"/>
  <c r="Q2874" i="2"/>
  <c r="T2874" i="2"/>
  <c r="S2873" i="2"/>
  <c r="R2874" i="2"/>
  <c r="N2876" i="2" l="1"/>
  <c r="O2877" i="2" s="1"/>
  <c r="L2876" i="2"/>
  <c r="P2876" i="2"/>
  <c r="M2876" i="2"/>
  <c r="T2875" i="2"/>
  <c r="Q2875" i="2"/>
  <c r="U2874" i="2"/>
  <c r="R2875" i="2"/>
  <c r="S2874" i="2"/>
  <c r="Q2876" i="2" l="1"/>
  <c r="R2876" i="2"/>
  <c r="U2875" i="2"/>
  <c r="S2875" i="2"/>
  <c r="T2876" i="2"/>
  <c r="N2877" i="2"/>
  <c r="O2878" i="2" s="1"/>
  <c r="L2877" i="2"/>
  <c r="M2877" i="2"/>
  <c r="P2877" i="2"/>
  <c r="L2878" i="2" l="1"/>
  <c r="N2878" i="2"/>
  <c r="O2879" i="2" s="1"/>
  <c r="P2878" i="2"/>
  <c r="M2878" i="2"/>
  <c r="T2877" i="2"/>
  <c r="Q2877" i="2"/>
  <c r="R2877" i="2"/>
  <c r="U2876" i="2"/>
  <c r="S2876" i="2"/>
  <c r="Q2878" i="2" l="1"/>
  <c r="R2878" i="2"/>
  <c r="T2878" i="2"/>
  <c r="S2877" i="2"/>
  <c r="U2877" i="2" s="1"/>
  <c r="L2879" i="2"/>
  <c r="P2879" i="2"/>
  <c r="N2879" i="2"/>
  <c r="O2880" i="2" s="1"/>
  <c r="M2879" i="2"/>
  <c r="T2879" i="2" l="1"/>
  <c r="U2878" i="2"/>
  <c r="R2879" i="2"/>
  <c r="S2878" i="2"/>
  <c r="Q2879" i="2"/>
  <c r="N2880" i="2"/>
  <c r="O2881" i="2" s="1"/>
  <c r="M2880" i="2"/>
  <c r="P2880" i="2"/>
  <c r="L2880" i="2"/>
  <c r="T2880" i="2" l="1"/>
  <c r="Q2880" i="2"/>
  <c r="R2880" i="2"/>
  <c r="S2879" i="2"/>
  <c r="U2879" i="2"/>
  <c r="N2881" i="2"/>
  <c r="O2882" i="2" s="1"/>
  <c r="P2881" i="2"/>
  <c r="L2881" i="2"/>
  <c r="M2881" i="2"/>
  <c r="N2882" i="2" l="1"/>
  <c r="O2883" i="2" s="1"/>
  <c r="L2882" i="2"/>
  <c r="M2882" i="2"/>
  <c r="P2882" i="2"/>
  <c r="R2881" i="2"/>
  <c r="T2881" i="2"/>
  <c r="Q2881" i="2"/>
  <c r="S2880" i="2"/>
  <c r="U2880" i="2"/>
  <c r="T2882" i="2" l="1"/>
  <c r="Q2882" i="2"/>
  <c r="U2881" i="2"/>
  <c r="S2881" i="2"/>
  <c r="R2882" i="2"/>
  <c r="N2883" i="2"/>
  <c r="O2884" i="2" s="1"/>
  <c r="P2883" i="2"/>
  <c r="L2883" i="2"/>
  <c r="M2883" i="2"/>
  <c r="M2884" i="2" l="1"/>
  <c r="L2884" i="2"/>
  <c r="N2884" i="2"/>
  <c r="O2885" i="2" s="1"/>
  <c r="P2884" i="2"/>
  <c r="T2883" i="2"/>
  <c r="U2882" i="2"/>
  <c r="R2883" i="2"/>
  <c r="S2882" i="2"/>
  <c r="Q2883" i="2"/>
  <c r="U2883" i="2" l="1"/>
  <c r="Q2884" i="2"/>
  <c r="T2884" i="2"/>
  <c r="R2884" i="2"/>
  <c r="S2883" i="2"/>
  <c r="P2885" i="2"/>
  <c r="M2885" i="2"/>
  <c r="N2885" i="2"/>
  <c r="O2886" i="2" s="1"/>
  <c r="L2885" i="2"/>
  <c r="Q2885" i="2" l="1"/>
  <c r="T2885" i="2"/>
  <c r="S2884" i="2"/>
  <c r="R2885" i="2"/>
  <c r="U2884" i="2"/>
  <c r="L2886" i="2"/>
  <c r="P2886" i="2"/>
  <c r="M2886" i="2"/>
  <c r="N2886" i="2"/>
  <c r="O2887" i="2" s="1"/>
  <c r="U2885" i="2" l="1"/>
  <c r="R2886" i="2"/>
  <c r="Q2886" i="2"/>
  <c r="T2886" i="2"/>
  <c r="S2885" i="2"/>
  <c r="L2887" i="2"/>
  <c r="N2887" i="2"/>
  <c r="O2888" i="2" s="1"/>
  <c r="P2887" i="2"/>
  <c r="M2887" i="2"/>
  <c r="U2886" i="2" l="1"/>
  <c r="S2886" i="2"/>
  <c r="Q2887" i="2"/>
  <c r="R2887" i="2"/>
  <c r="T2887" i="2"/>
  <c r="M2888" i="2"/>
  <c r="N2888" i="2"/>
  <c r="O2889" i="2" s="1"/>
  <c r="L2888" i="2"/>
  <c r="P2888" i="2"/>
  <c r="M2889" i="2" l="1"/>
  <c r="P2889" i="2"/>
  <c r="L2889" i="2"/>
  <c r="N2889" i="2"/>
  <c r="O2890" i="2" s="1"/>
  <c r="Q2888" i="2"/>
  <c r="R2888" i="2"/>
  <c r="T2888" i="2"/>
  <c r="S2887" i="2"/>
  <c r="U2887" i="2"/>
  <c r="U2888" i="2" l="1"/>
  <c r="R2889" i="2"/>
  <c r="Q2889" i="2"/>
  <c r="S2888" i="2"/>
  <c r="T2889" i="2"/>
  <c r="P2890" i="2"/>
  <c r="L2890" i="2"/>
  <c r="M2890" i="2"/>
  <c r="N2890" i="2"/>
  <c r="O2891" i="2" s="1"/>
  <c r="U2889" i="2" l="1"/>
  <c r="T2890" i="2"/>
  <c r="R2890" i="2"/>
  <c r="Q2890" i="2"/>
  <c r="S2889" i="2"/>
  <c r="M2891" i="2"/>
  <c r="P2891" i="2"/>
  <c r="L2891" i="2"/>
  <c r="N2891" i="2"/>
  <c r="O2892" i="2" s="1"/>
  <c r="Q2891" i="2" l="1"/>
  <c r="R2891" i="2"/>
  <c r="S2890" i="2"/>
  <c r="T2891" i="2"/>
  <c r="U2890" i="2"/>
  <c r="N2892" i="2"/>
  <c r="O2893" i="2" s="1"/>
  <c r="L2892" i="2"/>
  <c r="P2892" i="2"/>
  <c r="M2892" i="2"/>
  <c r="M2893" i="2" l="1"/>
  <c r="P2893" i="2"/>
  <c r="L2893" i="2"/>
  <c r="N2893" i="2"/>
  <c r="O2894" i="2" s="1"/>
  <c r="S2891" i="2"/>
  <c r="T2892" i="2"/>
  <c r="U2891" i="2"/>
  <c r="R2892" i="2"/>
  <c r="Q2892" i="2"/>
  <c r="N2894" i="2" l="1"/>
  <c r="O2895" i="2" s="1"/>
  <c r="M2894" i="2"/>
  <c r="L2894" i="2"/>
  <c r="P2894" i="2"/>
  <c r="Q2893" i="2"/>
  <c r="R2893" i="2"/>
  <c r="U2892" i="2"/>
  <c r="S2892" i="2"/>
  <c r="T2893" i="2"/>
  <c r="T2894" i="2" l="1"/>
  <c r="S2893" i="2"/>
  <c r="Q2894" i="2"/>
  <c r="U2893" i="2"/>
  <c r="R2894" i="2"/>
  <c r="M2895" i="2"/>
  <c r="N2895" i="2"/>
  <c r="O2896" i="2" s="1"/>
  <c r="L2895" i="2"/>
  <c r="P2895" i="2"/>
  <c r="L2896" i="2" l="1"/>
  <c r="P2896" i="2"/>
  <c r="M2896" i="2"/>
  <c r="N2896" i="2"/>
  <c r="O2897" i="2" s="1"/>
  <c r="Q2895" i="2"/>
  <c r="U2894" i="2"/>
  <c r="T2895" i="2"/>
  <c r="S2894" i="2"/>
  <c r="R2895" i="2"/>
  <c r="M2897" i="2" l="1"/>
  <c r="L2897" i="2"/>
  <c r="N2897" i="2"/>
  <c r="O2898" i="2" s="1"/>
  <c r="P2897" i="2"/>
  <c r="Q2896" i="2"/>
  <c r="R2896" i="2"/>
  <c r="T2896" i="2"/>
  <c r="U2895" i="2"/>
  <c r="S2895" i="2"/>
  <c r="N2898" i="2" l="1"/>
  <c r="O2899" i="2" s="1"/>
  <c r="P2898" i="2"/>
  <c r="M2898" i="2"/>
  <c r="L2898" i="2"/>
  <c r="T2897" i="2"/>
  <c r="U2896" i="2"/>
  <c r="Q2897" i="2"/>
  <c r="R2897" i="2"/>
  <c r="S2896" i="2"/>
  <c r="R2898" i="2" l="1"/>
  <c r="U2897" i="2"/>
  <c r="T2898" i="2"/>
  <c r="Q2898" i="2"/>
  <c r="S2897" i="2"/>
  <c r="N2899" i="2"/>
  <c r="O2900" i="2" s="1"/>
  <c r="M2899" i="2"/>
  <c r="L2899" i="2"/>
  <c r="P2899" i="2"/>
  <c r="N2900" i="2" l="1"/>
  <c r="O2901" i="2" s="1"/>
  <c r="L2900" i="2"/>
  <c r="M2900" i="2"/>
  <c r="P2900" i="2"/>
  <c r="T2899" i="2"/>
  <c r="R2899" i="2"/>
  <c r="S2898" i="2"/>
  <c r="Q2899" i="2"/>
  <c r="U2898" i="2"/>
  <c r="U2899" i="2" l="1"/>
  <c r="T2900" i="2"/>
  <c r="R2900" i="2"/>
  <c r="S2899" i="2"/>
  <c r="Q2900" i="2"/>
  <c r="P2901" i="2"/>
  <c r="N2901" i="2"/>
  <c r="O2902" i="2" s="1"/>
  <c r="M2901" i="2"/>
  <c r="L2901" i="2"/>
  <c r="N2902" i="2" l="1"/>
  <c r="O2903" i="2" s="1"/>
  <c r="P2902" i="2"/>
  <c r="M2902" i="2"/>
  <c r="L2902" i="2"/>
  <c r="Q2901" i="2"/>
  <c r="S2900" i="2"/>
  <c r="U2900" i="2"/>
  <c r="T2901" i="2"/>
  <c r="R2901" i="2"/>
  <c r="U2901" i="2" l="1"/>
  <c r="R2902" i="2"/>
  <c r="Q2902" i="2"/>
  <c r="T2902" i="2"/>
  <c r="S2901" i="2"/>
  <c r="M2903" i="2"/>
  <c r="N2903" i="2"/>
  <c r="O2904" i="2" s="1"/>
  <c r="P2903" i="2"/>
  <c r="L2903" i="2"/>
  <c r="M2904" i="2" l="1"/>
  <c r="N2904" i="2"/>
  <c r="O2905" i="2" s="1"/>
  <c r="P2904" i="2"/>
  <c r="L2904" i="2"/>
  <c r="Q2903" i="2"/>
  <c r="S2902" i="2"/>
  <c r="R2903" i="2"/>
  <c r="U2902" i="2"/>
  <c r="T2903" i="2"/>
  <c r="S2903" i="2" l="1"/>
  <c r="Q2904" i="2"/>
  <c r="R2904" i="2"/>
  <c r="T2904" i="2"/>
  <c r="U2903" i="2"/>
  <c r="N2905" i="2"/>
  <c r="O2906" i="2" s="1"/>
  <c r="L2905" i="2"/>
  <c r="M2905" i="2"/>
  <c r="P2905" i="2"/>
  <c r="P2906" i="2" l="1"/>
  <c r="N2906" i="2"/>
  <c r="O2907" i="2" s="1"/>
  <c r="L2906" i="2"/>
  <c r="M2906" i="2"/>
  <c r="U2904" i="2"/>
  <c r="S2904" i="2"/>
  <c r="Q2905" i="2"/>
  <c r="R2905" i="2"/>
  <c r="T2905" i="2"/>
  <c r="P2907" i="2" l="1"/>
  <c r="N2907" i="2"/>
  <c r="O2908" i="2" s="1"/>
  <c r="L2907" i="2"/>
  <c r="M2907" i="2"/>
  <c r="T2906" i="2"/>
  <c r="Q2906" i="2"/>
  <c r="S2905" i="2"/>
  <c r="U2905" i="2"/>
  <c r="R2906" i="2"/>
  <c r="P2908" i="2" l="1"/>
  <c r="N2908" i="2"/>
  <c r="O2909" i="2" s="1"/>
  <c r="L2908" i="2"/>
  <c r="M2908" i="2"/>
  <c r="S2906" i="2"/>
  <c r="U2906" i="2"/>
  <c r="R2907" i="2"/>
  <c r="Q2907" i="2"/>
  <c r="T2907" i="2"/>
  <c r="M2909" i="2" l="1"/>
  <c r="P2909" i="2"/>
  <c r="L2909" i="2"/>
  <c r="N2909" i="2"/>
  <c r="O2910" i="2" s="1"/>
  <c r="S2907" i="2"/>
  <c r="R2908" i="2"/>
  <c r="U2907" i="2"/>
  <c r="Q2908" i="2"/>
  <c r="T2908" i="2"/>
  <c r="T2909" i="2" l="1"/>
  <c r="R2909" i="2"/>
  <c r="Q2909" i="2"/>
  <c r="U2908" i="2"/>
  <c r="S2908" i="2"/>
  <c r="M2910" i="2"/>
  <c r="N2910" i="2"/>
  <c r="O2911" i="2" s="1"/>
  <c r="L2910" i="2"/>
  <c r="P2910" i="2"/>
  <c r="L2911" i="2" l="1"/>
  <c r="P2911" i="2"/>
  <c r="N2911" i="2"/>
  <c r="O2912" i="2" s="1"/>
  <c r="M2911" i="2"/>
  <c r="R2910" i="2"/>
  <c r="S2909" i="2"/>
  <c r="Q2910" i="2"/>
  <c r="T2910" i="2"/>
  <c r="U2909" i="2"/>
  <c r="L2912" i="2" l="1"/>
  <c r="M2912" i="2"/>
  <c r="P2912" i="2"/>
  <c r="N2912" i="2"/>
  <c r="O2913" i="2" s="1"/>
  <c r="T2911" i="2"/>
  <c r="U2910" i="2"/>
  <c r="R2911" i="2"/>
  <c r="S2910" i="2"/>
  <c r="Q2911" i="2"/>
  <c r="U2911" i="2" l="1"/>
  <c r="Q2912" i="2"/>
  <c r="T2912" i="2"/>
  <c r="S2911" i="2"/>
  <c r="R2912" i="2"/>
  <c r="N2913" i="2"/>
  <c r="O2914" i="2" s="1"/>
  <c r="M2913" i="2"/>
  <c r="L2913" i="2"/>
  <c r="P2913" i="2"/>
  <c r="M2914" i="2" l="1"/>
  <c r="P2914" i="2"/>
  <c r="N2914" i="2"/>
  <c r="O2915" i="2" s="1"/>
  <c r="L2914" i="2"/>
  <c r="Q2913" i="2"/>
  <c r="T2913" i="2"/>
  <c r="R2913" i="2"/>
  <c r="S2912" i="2"/>
  <c r="U2912" i="2"/>
  <c r="N2915" i="2" l="1"/>
  <c r="O2916" i="2" s="1"/>
  <c r="M2915" i="2"/>
  <c r="P2915" i="2"/>
  <c r="L2915" i="2"/>
  <c r="S2913" i="2"/>
  <c r="U2913" i="2"/>
  <c r="Q2914" i="2"/>
  <c r="T2914" i="2"/>
  <c r="R2914" i="2"/>
  <c r="R2915" i="2" l="1"/>
  <c r="Q2915" i="2"/>
  <c r="U2914" i="2"/>
  <c r="T2915" i="2"/>
  <c r="S2914" i="2"/>
  <c r="N2916" i="2"/>
  <c r="O2917" i="2" s="1"/>
  <c r="L2916" i="2"/>
  <c r="M2916" i="2"/>
  <c r="P2916" i="2"/>
  <c r="N2917" i="2" l="1"/>
  <c r="O2918" i="2" s="1"/>
  <c r="L2917" i="2"/>
  <c r="P2917" i="2"/>
  <c r="M2917" i="2"/>
  <c r="T2916" i="2"/>
  <c r="S2915" i="2"/>
  <c r="R2916" i="2"/>
  <c r="Q2916" i="2"/>
  <c r="U2915" i="2"/>
  <c r="Q2917" i="2" l="1"/>
  <c r="U2916" i="2"/>
  <c r="T2917" i="2"/>
  <c r="R2917" i="2"/>
  <c r="S2916" i="2"/>
  <c r="L2918" i="2"/>
  <c r="P2918" i="2"/>
  <c r="M2918" i="2"/>
  <c r="N2918" i="2"/>
  <c r="O2919" i="2" s="1"/>
  <c r="R2918" i="2" l="1"/>
  <c r="T2918" i="2"/>
  <c r="S2917" i="2"/>
  <c r="U2917" i="2"/>
  <c r="Q2918" i="2"/>
  <c r="M2919" i="2"/>
  <c r="L2919" i="2"/>
  <c r="N2919" i="2"/>
  <c r="O2920" i="2" s="1"/>
  <c r="P2919" i="2"/>
  <c r="M2920" i="2" l="1"/>
  <c r="P2920" i="2"/>
  <c r="N2920" i="2"/>
  <c r="O2921" i="2" s="1"/>
  <c r="L2920" i="2"/>
  <c r="U2918" i="2"/>
  <c r="S2918" i="2"/>
  <c r="Q2919" i="2"/>
  <c r="R2919" i="2"/>
  <c r="T2919" i="2"/>
  <c r="L2921" i="2" l="1"/>
  <c r="P2921" i="2"/>
  <c r="N2921" i="2"/>
  <c r="O2922" i="2" s="1"/>
  <c r="M2921" i="2"/>
  <c r="S2919" i="2"/>
  <c r="T2920" i="2"/>
  <c r="R2920" i="2"/>
  <c r="Q2920" i="2"/>
  <c r="U2919" i="2"/>
  <c r="N2922" i="2" l="1"/>
  <c r="O2923" i="2" s="1"/>
  <c r="L2922" i="2"/>
  <c r="P2922" i="2"/>
  <c r="M2922" i="2"/>
  <c r="R2921" i="2"/>
  <c r="S2920" i="2"/>
  <c r="T2921" i="2"/>
  <c r="U2920" i="2"/>
  <c r="Q2921" i="2"/>
  <c r="U2921" i="2" l="1"/>
  <c r="T2922" i="2"/>
  <c r="Q2922" i="2"/>
  <c r="R2922" i="2"/>
  <c r="S2921" i="2"/>
  <c r="N2923" i="2"/>
  <c r="O2924" i="2" s="1"/>
  <c r="M2923" i="2"/>
  <c r="L2923" i="2"/>
  <c r="P2923" i="2"/>
  <c r="M2924" i="2" l="1"/>
  <c r="L2924" i="2"/>
  <c r="N2924" i="2"/>
  <c r="O2925" i="2" s="1"/>
  <c r="P2924" i="2"/>
  <c r="T2923" i="2"/>
  <c r="U2922" i="2"/>
  <c r="R2923" i="2"/>
  <c r="Q2923" i="2"/>
  <c r="S2922" i="2"/>
  <c r="M2925" i="2" l="1"/>
  <c r="P2925" i="2"/>
  <c r="L2925" i="2"/>
  <c r="N2925" i="2"/>
  <c r="O2926" i="2" s="1"/>
  <c r="U2923" i="2"/>
  <c r="Q2924" i="2"/>
  <c r="S2923" i="2"/>
  <c r="T2924" i="2"/>
  <c r="R2924" i="2"/>
  <c r="N2926" i="2" l="1"/>
  <c r="O2927" i="2" s="1"/>
  <c r="L2926" i="2"/>
  <c r="M2926" i="2"/>
  <c r="P2926" i="2"/>
  <c r="T2925" i="2"/>
  <c r="U2924" i="2"/>
  <c r="Q2925" i="2"/>
  <c r="R2925" i="2"/>
  <c r="S2924" i="2"/>
  <c r="S2925" i="2" l="1"/>
  <c r="U2925" i="2"/>
  <c r="T2926" i="2"/>
  <c r="Q2926" i="2"/>
  <c r="R2926" i="2"/>
  <c r="N2927" i="2"/>
  <c r="O2928" i="2" s="1"/>
  <c r="M2927" i="2"/>
  <c r="P2927" i="2"/>
  <c r="L2927" i="2"/>
  <c r="P2928" i="2" l="1"/>
  <c r="L2928" i="2"/>
  <c r="M2928" i="2"/>
  <c r="N2928" i="2"/>
  <c r="O2929" i="2" s="1"/>
  <c r="T2927" i="2"/>
  <c r="R2927" i="2"/>
  <c r="S2926" i="2"/>
  <c r="U2926" i="2"/>
  <c r="Q2927" i="2"/>
  <c r="L2929" i="2" l="1"/>
  <c r="N2929" i="2"/>
  <c r="O2930" i="2" s="1"/>
  <c r="P2929" i="2"/>
  <c r="M2929" i="2"/>
  <c r="R2928" i="2"/>
  <c r="S2927" i="2"/>
  <c r="U2927" i="2"/>
  <c r="Q2928" i="2"/>
  <c r="T2928" i="2"/>
  <c r="Q2929" i="2" l="1"/>
  <c r="T2929" i="2"/>
  <c r="R2929" i="2"/>
  <c r="U2928" i="2"/>
  <c r="S2928" i="2"/>
  <c r="L2930" i="2"/>
  <c r="P2930" i="2"/>
  <c r="M2930" i="2"/>
  <c r="N2930" i="2"/>
  <c r="O2931" i="2" s="1"/>
  <c r="T2930" i="2" l="1"/>
  <c r="S2929" i="2"/>
  <c r="Q2930" i="2"/>
  <c r="R2930" i="2"/>
  <c r="U2929" i="2"/>
  <c r="P2931" i="2"/>
  <c r="M2931" i="2"/>
  <c r="L2931" i="2"/>
  <c r="N2931" i="2"/>
  <c r="O2932" i="2" s="1"/>
  <c r="T2931" i="2" l="1"/>
  <c r="S2930" i="2"/>
  <c r="R2931" i="2"/>
  <c r="U2930" i="2"/>
  <c r="Q2931" i="2"/>
  <c r="L2932" i="2"/>
  <c r="N2932" i="2"/>
  <c r="O2933" i="2" s="1"/>
  <c r="P2932" i="2"/>
  <c r="M2932" i="2"/>
  <c r="S2931" i="2" l="1"/>
  <c r="U2931" i="2"/>
  <c r="R2932" i="2"/>
  <c r="Q2932" i="2"/>
  <c r="T2932" i="2"/>
  <c r="L2933" i="2"/>
  <c r="M2933" i="2"/>
  <c r="N2933" i="2"/>
  <c r="O2934" i="2" s="1"/>
  <c r="P2933" i="2"/>
  <c r="N2934" i="2" l="1"/>
  <c r="O2935" i="2" s="1"/>
  <c r="P2934" i="2"/>
  <c r="L2934" i="2"/>
  <c r="M2934" i="2"/>
  <c r="U2932" i="2"/>
  <c r="S2932" i="2"/>
  <c r="Q2933" i="2"/>
  <c r="T2933" i="2"/>
  <c r="R2933" i="2"/>
  <c r="R2934" i="2" l="1"/>
  <c r="S2933" i="2"/>
  <c r="T2934" i="2"/>
  <c r="U2933" i="2"/>
  <c r="Q2934" i="2"/>
  <c r="L2935" i="2"/>
  <c r="N2935" i="2"/>
  <c r="O2936" i="2" s="1"/>
  <c r="P2935" i="2"/>
  <c r="M2935" i="2"/>
  <c r="L2936" i="2" l="1"/>
  <c r="M2936" i="2"/>
  <c r="N2936" i="2"/>
  <c r="O2937" i="2" s="1"/>
  <c r="P2936" i="2"/>
  <c r="R2935" i="2"/>
  <c r="S2934" i="2"/>
  <c r="Q2935" i="2"/>
  <c r="T2935" i="2"/>
  <c r="U2934" i="2"/>
  <c r="L2937" i="2" l="1"/>
  <c r="P2937" i="2"/>
  <c r="N2937" i="2"/>
  <c r="O2938" i="2" s="1"/>
  <c r="M2937" i="2"/>
  <c r="T2936" i="2"/>
  <c r="U2935" i="2"/>
  <c r="Q2936" i="2"/>
  <c r="S2935" i="2"/>
  <c r="R2936" i="2"/>
  <c r="L2938" i="2" l="1"/>
  <c r="M2938" i="2"/>
  <c r="N2938" i="2"/>
  <c r="O2939" i="2" s="1"/>
  <c r="P2938" i="2"/>
  <c r="T2937" i="2"/>
  <c r="S2936" i="2"/>
  <c r="R2937" i="2"/>
  <c r="U2936" i="2"/>
  <c r="Q2937" i="2"/>
  <c r="L2939" i="2" l="1"/>
  <c r="P2939" i="2"/>
  <c r="N2939" i="2"/>
  <c r="O2940" i="2" s="1"/>
  <c r="M2939" i="2"/>
  <c r="Q2938" i="2"/>
  <c r="U2937" i="2"/>
  <c r="T2938" i="2"/>
  <c r="R2938" i="2"/>
  <c r="S2937" i="2"/>
  <c r="L2940" i="2" l="1"/>
  <c r="N2940" i="2"/>
  <c r="O2941" i="2" s="1"/>
  <c r="P2940" i="2"/>
  <c r="M2940" i="2"/>
  <c r="Q2939" i="2"/>
  <c r="U2938" i="2"/>
  <c r="R2939" i="2"/>
  <c r="T2939" i="2"/>
  <c r="S2938" i="2"/>
  <c r="T2940" i="2" l="1"/>
  <c r="R2940" i="2"/>
  <c r="S2939" i="2"/>
  <c r="U2939" i="2"/>
  <c r="Q2940" i="2"/>
  <c r="L2941" i="2"/>
  <c r="M2941" i="2"/>
  <c r="P2941" i="2"/>
  <c r="N2941" i="2"/>
  <c r="O2942" i="2" s="1"/>
  <c r="R2941" i="2" l="1"/>
  <c r="Q2941" i="2"/>
  <c r="S2940" i="2"/>
  <c r="U2940" i="2"/>
  <c r="T2941" i="2"/>
  <c r="P2942" i="2"/>
  <c r="N2942" i="2"/>
  <c r="O2943" i="2" s="1"/>
  <c r="M2942" i="2"/>
  <c r="L2942" i="2"/>
  <c r="U2941" i="2" l="1"/>
  <c r="Q2942" i="2"/>
  <c r="S2941" i="2"/>
  <c r="R2942" i="2"/>
  <c r="T2942" i="2"/>
  <c r="L2943" i="2"/>
  <c r="N2943" i="2"/>
  <c r="O2944" i="2" s="1"/>
  <c r="M2943" i="2"/>
  <c r="P2943" i="2"/>
  <c r="M2944" i="2" l="1"/>
  <c r="P2944" i="2"/>
  <c r="N2944" i="2"/>
  <c r="O2945" i="2" s="1"/>
  <c r="L2944" i="2"/>
  <c r="Q2943" i="2"/>
  <c r="R2943" i="2"/>
  <c r="S2942" i="2"/>
  <c r="T2943" i="2"/>
  <c r="U2942" i="2"/>
  <c r="L2945" i="2" l="1"/>
  <c r="N2945" i="2"/>
  <c r="O2946" i="2" s="1"/>
  <c r="M2945" i="2"/>
  <c r="P2945" i="2"/>
  <c r="Q2944" i="2"/>
  <c r="S2943" i="2"/>
  <c r="T2944" i="2"/>
  <c r="R2944" i="2"/>
  <c r="U2943" i="2"/>
  <c r="Q2945" i="2" l="1"/>
  <c r="U2944" i="2"/>
  <c r="S2944" i="2"/>
  <c r="T2945" i="2"/>
  <c r="R2945" i="2"/>
  <c r="M2946" i="2"/>
  <c r="L2946" i="2"/>
  <c r="P2946" i="2"/>
  <c r="N2946" i="2"/>
  <c r="O2947" i="2" s="1"/>
  <c r="R2946" i="2" l="1"/>
  <c r="S2945" i="2"/>
  <c r="T2946" i="2"/>
  <c r="U2945" i="2"/>
  <c r="Q2946" i="2"/>
  <c r="L2947" i="2"/>
  <c r="P2947" i="2"/>
  <c r="M2947" i="2"/>
  <c r="N2947" i="2"/>
  <c r="O2948" i="2" s="1"/>
  <c r="T2947" i="2" l="1"/>
  <c r="U2946" i="2"/>
  <c r="S2946" i="2"/>
  <c r="R2947" i="2"/>
  <c r="Q2947" i="2"/>
  <c r="N2948" i="2"/>
  <c r="O2949" i="2" s="1"/>
  <c r="M2948" i="2"/>
  <c r="P2948" i="2"/>
  <c r="L2948" i="2"/>
  <c r="N2949" i="2" l="1"/>
  <c r="O2950" i="2" s="1"/>
  <c r="L2949" i="2"/>
  <c r="P2949" i="2"/>
  <c r="M2949" i="2"/>
  <c r="R2948" i="2"/>
  <c r="U2947" i="2"/>
  <c r="T2948" i="2"/>
  <c r="Q2948" i="2"/>
  <c r="S2947" i="2"/>
  <c r="T2949" i="2" l="1"/>
  <c r="R2949" i="2"/>
  <c r="Q2949" i="2"/>
  <c r="S2948" i="2"/>
  <c r="U2948" i="2"/>
  <c r="P2950" i="2"/>
  <c r="L2950" i="2"/>
  <c r="N2950" i="2"/>
  <c r="O2951" i="2" s="1"/>
  <c r="M2950" i="2"/>
  <c r="N2951" i="2" l="1"/>
  <c r="O2952" i="2" s="1"/>
  <c r="P2951" i="2"/>
  <c r="M2951" i="2"/>
  <c r="L2951" i="2"/>
  <c r="T2950" i="2"/>
  <c r="U2949" i="2"/>
  <c r="Q2950" i="2"/>
  <c r="R2950" i="2"/>
  <c r="S2949" i="2"/>
  <c r="U2950" i="2" l="1"/>
  <c r="T2951" i="2"/>
  <c r="S2950" i="2"/>
  <c r="Q2951" i="2"/>
  <c r="R2951" i="2"/>
  <c r="M2952" i="2"/>
  <c r="L2952" i="2"/>
  <c r="P2952" i="2"/>
  <c r="N2952" i="2"/>
  <c r="O2953" i="2" s="1"/>
  <c r="U2951" i="2" l="1"/>
  <c r="Q2952" i="2"/>
  <c r="T2952" i="2"/>
  <c r="R2952" i="2"/>
  <c r="S2951" i="2"/>
  <c r="M2953" i="2"/>
  <c r="N2953" i="2"/>
  <c r="O2954" i="2" s="1"/>
  <c r="P2953" i="2"/>
  <c r="L2953" i="2"/>
  <c r="L2954" i="2" l="1"/>
  <c r="P2954" i="2"/>
  <c r="N2954" i="2"/>
  <c r="O2955" i="2" s="1"/>
  <c r="M2954" i="2"/>
  <c r="U2952" i="2"/>
  <c r="R2953" i="2"/>
  <c r="T2953" i="2"/>
  <c r="Q2953" i="2"/>
  <c r="S2952" i="2"/>
  <c r="P2955" i="2" l="1"/>
  <c r="N2955" i="2"/>
  <c r="O2956" i="2" s="1"/>
  <c r="M2955" i="2"/>
  <c r="L2955" i="2"/>
  <c r="R2954" i="2"/>
  <c r="S2953" i="2"/>
  <c r="U2953" i="2"/>
  <c r="Q2954" i="2"/>
  <c r="T2954" i="2"/>
  <c r="M2956" i="2" l="1"/>
  <c r="L2956" i="2"/>
  <c r="N2956" i="2"/>
  <c r="O2957" i="2" s="1"/>
  <c r="P2956" i="2"/>
  <c r="T2955" i="2"/>
  <c r="Q2955" i="2"/>
  <c r="R2955" i="2"/>
  <c r="S2954" i="2"/>
  <c r="U2954" i="2"/>
  <c r="N2957" i="2" l="1"/>
  <c r="O2958" i="2" s="1"/>
  <c r="L2957" i="2"/>
  <c r="M2957" i="2"/>
  <c r="P2957" i="2"/>
  <c r="Q2956" i="2"/>
  <c r="T2956" i="2"/>
  <c r="U2955" i="2"/>
  <c r="R2956" i="2"/>
  <c r="S2955" i="2"/>
  <c r="S2956" i="2" l="1"/>
  <c r="Q2957" i="2"/>
  <c r="T2957" i="2"/>
  <c r="R2957" i="2"/>
  <c r="U2956" i="2"/>
  <c r="P2958" i="2"/>
  <c r="L2958" i="2"/>
  <c r="N2958" i="2"/>
  <c r="O2959" i="2" s="1"/>
  <c r="M2958" i="2"/>
  <c r="L2959" i="2" l="1"/>
  <c r="P2959" i="2"/>
  <c r="M2959" i="2"/>
  <c r="N2959" i="2"/>
  <c r="O2960" i="2" s="1"/>
  <c r="Q2958" i="2"/>
  <c r="U2957" i="2"/>
  <c r="T2958" i="2"/>
  <c r="R2958" i="2"/>
  <c r="S2957" i="2"/>
  <c r="N2960" i="2" l="1"/>
  <c r="O2961" i="2" s="1"/>
  <c r="L2960" i="2"/>
  <c r="P2960" i="2"/>
  <c r="M2960" i="2"/>
  <c r="Q2959" i="2"/>
  <c r="T2959" i="2"/>
  <c r="R2959" i="2"/>
  <c r="S2958" i="2"/>
  <c r="U2958" i="2"/>
  <c r="R2960" i="2" l="1"/>
  <c r="U2959" i="2"/>
  <c r="T2960" i="2"/>
  <c r="S2959" i="2"/>
  <c r="Q2960" i="2"/>
  <c r="M2961" i="2"/>
  <c r="L2961" i="2"/>
  <c r="N2961" i="2"/>
  <c r="O2962" i="2" s="1"/>
  <c r="P2961" i="2"/>
  <c r="P2962" i="2" l="1"/>
  <c r="M2962" i="2"/>
  <c r="L2962" i="2"/>
  <c r="N2962" i="2"/>
  <c r="O2963" i="2" s="1"/>
  <c r="R2961" i="2"/>
  <c r="Q2961" i="2"/>
  <c r="S2960" i="2"/>
  <c r="T2961" i="2"/>
  <c r="U2960" i="2"/>
  <c r="M2963" i="2" l="1"/>
  <c r="L2963" i="2"/>
  <c r="N2963" i="2"/>
  <c r="O2964" i="2" s="1"/>
  <c r="P2963" i="2"/>
  <c r="S2961" i="2"/>
  <c r="Q2962" i="2"/>
  <c r="R2962" i="2"/>
  <c r="T2962" i="2"/>
  <c r="U2961" i="2"/>
  <c r="L2964" i="2" l="1"/>
  <c r="N2964" i="2"/>
  <c r="O2965" i="2" s="1"/>
  <c r="M2964" i="2"/>
  <c r="P2964" i="2"/>
  <c r="T2963" i="2"/>
  <c r="Q2963" i="2"/>
  <c r="R2963" i="2"/>
  <c r="U2962" i="2"/>
  <c r="S2962" i="2"/>
  <c r="S2963" i="2" l="1"/>
  <c r="R2964" i="2"/>
  <c r="U2963" i="2"/>
  <c r="Q2964" i="2"/>
  <c r="T2964" i="2"/>
  <c r="P2965" i="2"/>
  <c r="N2965" i="2"/>
  <c r="O2966" i="2" s="1"/>
  <c r="M2965" i="2"/>
  <c r="L2965" i="2"/>
  <c r="R2965" i="2" l="1"/>
  <c r="T2965" i="2"/>
  <c r="U2964" i="2"/>
  <c r="Q2965" i="2"/>
  <c r="S2964" i="2"/>
  <c r="M2966" i="2"/>
  <c r="N2966" i="2"/>
  <c r="O2967" i="2" s="1"/>
  <c r="L2966" i="2"/>
  <c r="P2966" i="2"/>
  <c r="N2967" i="2" l="1"/>
  <c r="O2968" i="2" s="1"/>
  <c r="M2967" i="2"/>
  <c r="L2967" i="2"/>
  <c r="P2967" i="2"/>
  <c r="U2965" i="2"/>
  <c r="Q2966" i="2"/>
  <c r="T2966" i="2"/>
  <c r="R2966" i="2"/>
  <c r="S2965" i="2"/>
  <c r="S2966" i="2" l="1"/>
  <c r="T2967" i="2"/>
  <c r="U2966" i="2"/>
  <c r="R2967" i="2"/>
  <c r="Q2967" i="2"/>
  <c r="M2968" i="2"/>
  <c r="L2968" i="2"/>
  <c r="N2968" i="2"/>
  <c r="O2969" i="2" s="1"/>
  <c r="P2968" i="2"/>
  <c r="M2969" i="2" l="1"/>
  <c r="L2969" i="2"/>
  <c r="P2969" i="2"/>
  <c r="N2969" i="2"/>
  <c r="O2970" i="2" s="1"/>
  <c r="Q2968" i="2"/>
  <c r="T2968" i="2"/>
  <c r="U2967" i="2"/>
  <c r="R2968" i="2"/>
  <c r="S2967" i="2"/>
  <c r="Q2969" i="2" l="1"/>
  <c r="T2969" i="2"/>
  <c r="R2969" i="2"/>
  <c r="S2968" i="2"/>
  <c r="U2968" i="2"/>
  <c r="M2970" i="2"/>
  <c r="N2970" i="2"/>
  <c r="O2971" i="2" s="1"/>
  <c r="L2970" i="2"/>
  <c r="P2970" i="2"/>
  <c r="M2971" i="2" l="1"/>
  <c r="P2971" i="2"/>
  <c r="L2971" i="2"/>
  <c r="N2971" i="2"/>
  <c r="O2972" i="2" s="1"/>
  <c r="U2969" i="2"/>
  <c r="Q2970" i="2"/>
  <c r="S2969" i="2"/>
  <c r="T2970" i="2"/>
  <c r="R2970" i="2"/>
  <c r="R2971" i="2" l="1"/>
  <c r="U2970" i="2"/>
  <c r="T2971" i="2"/>
  <c r="Q2971" i="2"/>
  <c r="S2970" i="2"/>
  <c r="M2972" i="2"/>
  <c r="L2972" i="2"/>
  <c r="P2972" i="2"/>
  <c r="N2972" i="2"/>
  <c r="O2973" i="2" s="1"/>
  <c r="T2972" i="2" l="1"/>
  <c r="R2972" i="2"/>
  <c r="Q2972" i="2"/>
  <c r="S2971" i="2"/>
  <c r="U2971" i="2"/>
  <c r="M2973" i="2"/>
  <c r="P2973" i="2"/>
  <c r="N2973" i="2"/>
  <c r="O2974" i="2" s="1"/>
  <c r="L2973" i="2"/>
  <c r="N2974" i="2" l="1"/>
  <c r="O2975" i="2" s="1"/>
  <c r="M2974" i="2"/>
  <c r="L2974" i="2"/>
  <c r="P2974" i="2"/>
  <c r="U2972" i="2"/>
  <c r="T2973" i="2"/>
  <c r="S2972" i="2"/>
  <c r="Q2973" i="2"/>
  <c r="R2973" i="2"/>
  <c r="S2973" i="2" l="1"/>
  <c r="R2974" i="2"/>
  <c r="U2973" i="2"/>
  <c r="Q2974" i="2"/>
  <c r="T2974" i="2"/>
  <c r="L2975" i="2"/>
  <c r="P2975" i="2"/>
  <c r="N2975" i="2"/>
  <c r="O2976" i="2" s="1"/>
  <c r="M2975" i="2"/>
  <c r="U2974" i="2" l="1"/>
  <c r="T2975" i="2"/>
  <c r="R2975" i="2"/>
  <c r="S2974" i="2"/>
  <c r="Q2975" i="2"/>
  <c r="N2976" i="2"/>
  <c r="O2977" i="2" s="1"/>
  <c r="M2976" i="2"/>
  <c r="L2976" i="2"/>
  <c r="P2976" i="2"/>
  <c r="M2977" i="2" l="1"/>
  <c r="L2977" i="2"/>
  <c r="P2977" i="2"/>
  <c r="N2977" i="2"/>
  <c r="O2978" i="2" s="1"/>
  <c r="R2976" i="2"/>
  <c r="U2975" i="2"/>
  <c r="S2975" i="2"/>
  <c r="Q2976" i="2"/>
  <c r="T2976" i="2"/>
  <c r="U2976" i="2" l="1"/>
  <c r="S2976" i="2"/>
  <c r="R2977" i="2"/>
  <c r="Q2977" i="2"/>
  <c r="T2977" i="2"/>
  <c r="P2978" i="2"/>
  <c r="N2978" i="2"/>
  <c r="O2979" i="2" s="1"/>
  <c r="L2978" i="2"/>
  <c r="M2978" i="2"/>
  <c r="P2979" i="2" l="1"/>
  <c r="M2979" i="2"/>
  <c r="L2979" i="2"/>
  <c r="N2979" i="2"/>
  <c r="O2980" i="2" s="1"/>
  <c r="Q2978" i="2"/>
  <c r="T2978" i="2"/>
  <c r="U2977" i="2"/>
  <c r="R2978" i="2"/>
  <c r="S2977" i="2"/>
  <c r="N2980" i="2" l="1"/>
  <c r="O2981" i="2" s="1"/>
  <c r="M2980" i="2"/>
  <c r="L2980" i="2"/>
  <c r="P2980" i="2"/>
  <c r="Q2979" i="2"/>
  <c r="R2979" i="2"/>
  <c r="T2979" i="2"/>
  <c r="S2978" i="2"/>
  <c r="U2978" i="2"/>
  <c r="Q2980" i="2" l="1"/>
  <c r="S2979" i="2"/>
  <c r="T2980" i="2"/>
  <c r="R2980" i="2"/>
  <c r="U2979" i="2"/>
  <c r="M2981" i="2"/>
  <c r="P2981" i="2"/>
  <c r="L2981" i="2"/>
  <c r="N2981" i="2"/>
  <c r="O2982" i="2" s="1"/>
  <c r="S2980" i="2" l="1"/>
  <c r="U2980" i="2"/>
  <c r="R2981" i="2"/>
  <c r="Q2981" i="2"/>
  <c r="T2981" i="2"/>
  <c r="M2982" i="2"/>
  <c r="N2982" i="2"/>
  <c r="O2983" i="2" s="1"/>
  <c r="P2982" i="2"/>
  <c r="L2982" i="2"/>
  <c r="Q2982" i="2" l="1"/>
  <c r="U2981" i="2"/>
  <c r="T2982" i="2"/>
  <c r="R2982" i="2"/>
  <c r="S2981" i="2"/>
  <c r="N2983" i="2"/>
  <c r="O2984" i="2" s="1"/>
  <c r="M2983" i="2"/>
  <c r="P2983" i="2"/>
  <c r="L2983" i="2"/>
  <c r="T2983" i="2" l="1"/>
  <c r="R2983" i="2"/>
  <c r="U2982" i="2"/>
  <c r="Q2983" i="2"/>
  <c r="S2982" i="2"/>
  <c r="P2984" i="2"/>
  <c r="N2984" i="2"/>
  <c r="O2985" i="2" s="1"/>
  <c r="M2984" i="2"/>
  <c r="L2984" i="2"/>
  <c r="P2985" i="2" l="1"/>
  <c r="N2985" i="2"/>
  <c r="O2986" i="2" s="1"/>
  <c r="L2985" i="2"/>
  <c r="M2985" i="2"/>
  <c r="U2983" i="2"/>
  <c r="R2984" i="2"/>
  <c r="Q2984" i="2"/>
  <c r="T2984" i="2"/>
  <c r="S2983" i="2"/>
  <c r="P2986" i="2" l="1"/>
  <c r="L2986" i="2"/>
  <c r="N2986" i="2"/>
  <c r="O2987" i="2" s="1"/>
  <c r="M2986" i="2"/>
  <c r="S2984" i="2"/>
  <c r="Q2985" i="2"/>
  <c r="R2985" i="2"/>
  <c r="T2985" i="2"/>
  <c r="U2984" i="2"/>
  <c r="N2987" i="2" l="1"/>
  <c r="O2988" i="2" s="1"/>
  <c r="L2987" i="2"/>
  <c r="P2987" i="2"/>
  <c r="M2987" i="2"/>
  <c r="Q2986" i="2"/>
  <c r="T2986" i="2"/>
  <c r="U2985" i="2"/>
  <c r="S2985" i="2"/>
  <c r="R2986" i="2"/>
  <c r="S2986" i="2" l="1"/>
  <c r="T2987" i="2"/>
  <c r="R2987" i="2"/>
  <c r="U2986" i="2"/>
  <c r="Q2987" i="2"/>
  <c r="P2988" i="2"/>
  <c r="M2988" i="2"/>
  <c r="N2988" i="2"/>
  <c r="O2989" i="2" s="1"/>
  <c r="L2988" i="2"/>
  <c r="N2989" i="2" l="1"/>
  <c r="O2990" i="2" s="1"/>
  <c r="L2989" i="2"/>
  <c r="M2989" i="2"/>
  <c r="P2989" i="2"/>
  <c r="U2987" i="2"/>
  <c r="S2987" i="2"/>
  <c r="R2988" i="2"/>
  <c r="T2988" i="2"/>
  <c r="Q2988" i="2"/>
  <c r="R2989" i="2" l="1"/>
  <c r="T2989" i="2"/>
  <c r="S2988" i="2"/>
  <c r="Q2989" i="2"/>
  <c r="U2988" i="2"/>
  <c r="P2990" i="2"/>
  <c r="L2990" i="2"/>
  <c r="N2990" i="2"/>
  <c r="O2991" i="2" s="1"/>
  <c r="M2990" i="2"/>
  <c r="N2991" i="2" l="1"/>
  <c r="O2992" i="2" s="1"/>
  <c r="L2991" i="2"/>
  <c r="M2991" i="2"/>
  <c r="P2991" i="2"/>
  <c r="T2990" i="2"/>
  <c r="S2989" i="2"/>
  <c r="Q2990" i="2"/>
  <c r="R2990" i="2"/>
  <c r="U2989" i="2"/>
  <c r="S2990" i="2" l="1"/>
  <c r="Q2991" i="2"/>
  <c r="T2991" i="2"/>
  <c r="U2990" i="2"/>
  <c r="R2991" i="2"/>
  <c r="N2992" i="2"/>
  <c r="O2993" i="2" s="1"/>
  <c r="M2992" i="2"/>
  <c r="L2992" i="2"/>
  <c r="P2992" i="2"/>
  <c r="N2993" i="2" l="1"/>
  <c r="O2994" i="2" s="1"/>
  <c r="L2993" i="2"/>
  <c r="P2993" i="2"/>
  <c r="M2993" i="2"/>
  <c r="Q2992" i="2"/>
  <c r="R2992" i="2"/>
  <c r="S2991" i="2"/>
  <c r="T2992" i="2"/>
  <c r="U2991" i="2"/>
  <c r="Q2993" i="2" l="1"/>
  <c r="T2993" i="2"/>
  <c r="R2993" i="2"/>
  <c r="S2992" i="2"/>
  <c r="U2992" i="2"/>
  <c r="M2994" i="2"/>
  <c r="P2994" i="2"/>
  <c r="N2994" i="2"/>
  <c r="O2995" i="2" s="1"/>
  <c r="L2994" i="2"/>
  <c r="Q2994" i="2" l="1"/>
  <c r="T2994" i="2"/>
  <c r="R2994" i="2"/>
  <c r="U2993" i="2"/>
  <c r="S2993" i="2"/>
  <c r="M2995" i="2"/>
  <c r="L2995" i="2"/>
  <c r="P2995" i="2"/>
  <c r="N2995" i="2"/>
  <c r="O2996" i="2" s="1"/>
  <c r="U2994" i="2" l="1"/>
  <c r="R2995" i="2"/>
  <c r="S2994" i="2"/>
  <c r="Q2995" i="2"/>
  <c r="T2995" i="2"/>
  <c r="L2996" i="2"/>
  <c r="P2996" i="2"/>
  <c r="N2996" i="2"/>
  <c r="O2997" i="2" s="1"/>
  <c r="M2996" i="2"/>
  <c r="M2997" i="2" l="1"/>
  <c r="L2997" i="2"/>
  <c r="N2997" i="2"/>
  <c r="O2998" i="2" s="1"/>
  <c r="P2997" i="2"/>
  <c r="U2995" i="2"/>
  <c r="Q2996" i="2"/>
  <c r="T2996" i="2"/>
  <c r="R2996" i="2"/>
  <c r="S2995" i="2"/>
  <c r="L2998" i="2" l="1"/>
  <c r="N2998" i="2"/>
  <c r="O2999" i="2" s="1"/>
  <c r="M2998" i="2"/>
  <c r="P2998" i="2"/>
  <c r="Q2997" i="2"/>
  <c r="U2996" i="2"/>
  <c r="R2997" i="2"/>
  <c r="T2997" i="2"/>
  <c r="S2996" i="2"/>
  <c r="Q2998" i="2" l="1"/>
  <c r="R2998" i="2"/>
  <c r="U2997" i="2"/>
  <c r="S2997" i="2"/>
  <c r="T2998" i="2"/>
  <c r="P2999" i="2"/>
  <c r="L2999" i="2"/>
  <c r="N2999" i="2"/>
  <c r="O3000" i="2" s="1"/>
  <c r="M2999" i="2"/>
  <c r="L3000" i="2" l="1"/>
  <c r="P3000" i="2"/>
  <c r="N3000" i="2"/>
  <c r="O3001" i="2" s="1"/>
  <c r="M3000" i="2"/>
  <c r="S2998" i="2"/>
  <c r="Q2999" i="2"/>
  <c r="U2998" i="2"/>
  <c r="T2999" i="2"/>
  <c r="R2999" i="2"/>
  <c r="L3001" i="2" l="1"/>
  <c r="P3001" i="2"/>
  <c r="N3001" i="2"/>
  <c r="O3002" i="2" s="1"/>
  <c r="M3001" i="2"/>
  <c r="T3000" i="2"/>
  <c r="R3000" i="2"/>
  <c r="U2999" i="2"/>
  <c r="S2999" i="2"/>
  <c r="Q3000" i="2"/>
  <c r="P3002" i="2" l="1"/>
  <c r="L3002" i="2"/>
  <c r="N3002" i="2"/>
  <c r="O3003" i="2" s="1"/>
  <c r="M3002" i="2"/>
  <c r="U3000" i="2"/>
  <c r="Q3001" i="2"/>
  <c r="T3001" i="2"/>
  <c r="R3001" i="2"/>
  <c r="S3000" i="2"/>
  <c r="L3003" i="2" l="1"/>
  <c r="N3003" i="2"/>
  <c r="O3004" i="2" s="1"/>
  <c r="P3003" i="2"/>
  <c r="M3003" i="2"/>
  <c r="T3002" i="2"/>
  <c r="Q3002" i="2"/>
  <c r="S3001" i="2"/>
  <c r="U3001" i="2"/>
  <c r="R3002" i="2"/>
  <c r="S3002" i="2" l="1"/>
  <c r="T3003" i="2"/>
  <c r="R3003" i="2"/>
  <c r="Q3003" i="2"/>
  <c r="U3002" i="2"/>
  <c r="M3004" i="2"/>
  <c r="N3004" i="2"/>
  <c r="O3005" i="2" s="1"/>
  <c r="P3004" i="2"/>
  <c r="L3004" i="2"/>
  <c r="Q3004" i="2" l="1"/>
  <c r="U3003" i="2"/>
  <c r="R3004" i="2"/>
  <c r="S3003" i="2"/>
  <c r="T3004" i="2"/>
  <c r="L3005" i="2"/>
  <c r="P3005" i="2"/>
  <c r="N3005" i="2"/>
  <c r="O3006" i="2" s="1"/>
  <c r="M3005" i="2"/>
  <c r="R3005" i="2" l="1"/>
  <c r="Q3005" i="2"/>
  <c r="T3005" i="2"/>
  <c r="S3004" i="2"/>
  <c r="U3004" i="2"/>
  <c r="P3006" i="2"/>
  <c r="M3006" i="2"/>
  <c r="N3006" i="2"/>
  <c r="O3007" i="2" s="1"/>
  <c r="L3006" i="2"/>
  <c r="P3007" i="2" l="1"/>
  <c r="L3007" i="2"/>
  <c r="M3007" i="2"/>
  <c r="N3007" i="2"/>
  <c r="O3008" i="2" s="1"/>
  <c r="Q3006" i="2"/>
  <c r="U3005" i="2"/>
  <c r="S3005" i="2"/>
  <c r="R3006" i="2"/>
  <c r="T3006" i="2"/>
  <c r="N3008" i="2" l="1"/>
  <c r="O3009" i="2" s="1"/>
  <c r="L3008" i="2"/>
  <c r="M3008" i="2"/>
  <c r="P3008" i="2"/>
  <c r="T3007" i="2"/>
  <c r="Q3007" i="2"/>
  <c r="R3007" i="2"/>
  <c r="U3006" i="2"/>
  <c r="S3006" i="2"/>
  <c r="R3008" i="2" l="1"/>
  <c r="S3007" i="2"/>
  <c r="Q3008" i="2"/>
  <c r="T3008" i="2"/>
  <c r="U3007" i="2"/>
  <c r="L3009" i="2"/>
  <c r="M3009" i="2"/>
  <c r="P3009" i="2"/>
  <c r="N3009" i="2"/>
  <c r="O3010" i="2" s="1"/>
  <c r="R3009" i="2" l="1"/>
  <c r="S3008" i="2"/>
  <c r="T3009" i="2"/>
  <c r="Q3009" i="2"/>
  <c r="U3008" i="2"/>
  <c r="N3010" i="2"/>
  <c r="O3011" i="2" s="1"/>
  <c r="P3010" i="2"/>
  <c r="L3010" i="2"/>
  <c r="M3010" i="2"/>
  <c r="P3011" i="2" l="1"/>
  <c r="N3011" i="2"/>
  <c r="O3012" i="2" s="1"/>
  <c r="M3011" i="2"/>
  <c r="L3011" i="2"/>
  <c r="Q3010" i="2"/>
  <c r="T3010" i="2"/>
  <c r="S3009" i="2"/>
  <c r="R3010" i="2"/>
  <c r="U3009" i="2"/>
  <c r="P3012" i="2" l="1"/>
  <c r="L3012" i="2"/>
  <c r="N3012" i="2"/>
  <c r="O3013" i="2" s="1"/>
  <c r="M3012" i="2"/>
  <c r="R3011" i="2"/>
  <c r="U3010" i="2"/>
  <c r="T3011" i="2"/>
  <c r="Q3011" i="2"/>
  <c r="S3010" i="2"/>
  <c r="L3013" i="2" l="1"/>
  <c r="N3013" i="2"/>
  <c r="O3014" i="2" s="1"/>
  <c r="M3013" i="2"/>
  <c r="P3013" i="2"/>
  <c r="R3012" i="2"/>
  <c r="U3011" i="2"/>
  <c r="T3012" i="2"/>
  <c r="S3011" i="2"/>
  <c r="Q3012" i="2"/>
  <c r="M3014" i="2" l="1"/>
  <c r="L3014" i="2"/>
  <c r="P3014" i="2"/>
  <c r="N3014" i="2"/>
  <c r="O3015" i="2" s="1"/>
  <c r="U3012" i="2"/>
  <c r="Q3013" i="2"/>
  <c r="S3012" i="2"/>
  <c r="T3013" i="2"/>
  <c r="R3013" i="2"/>
  <c r="R3014" i="2" l="1"/>
  <c r="S3013" i="2"/>
  <c r="U3013" i="2"/>
  <c r="Q3014" i="2"/>
  <c r="T3014" i="2"/>
  <c r="N3015" i="2"/>
  <c r="O3016" i="2" s="1"/>
  <c r="P3015" i="2"/>
  <c r="M3015" i="2"/>
  <c r="L3015" i="2"/>
  <c r="R3015" i="2" l="1"/>
  <c r="U3014" i="2"/>
  <c r="Q3015" i="2"/>
  <c r="T3015" i="2"/>
  <c r="S3014" i="2"/>
  <c r="M3016" i="2"/>
  <c r="P3016" i="2"/>
  <c r="N3016" i="2"/>
  <c r="O3017" i="2" s="1"/>
  <c r="L3016" i="2"/>
  <c r="T3016" i="2" l="1"/>
  <c r="U3015" i="2"/>
  <c r="S3015" i="2"/>
  <c r="R3016" i="2"/>
  <c r="Q3016" i="2"/>
  <c r="P3017" i="2"/>
  <c r="M3017" i="2"/>
  <c r="N3017" i="2"/>
  <c r="O3018" i="2" s="1"/>
  <c r="L3017" i="2"/>
  <c r="N3018" i="2" l="1"/>
  <c r="O3019" i="2" s="1"/>
  <c r="P3018" i="2"/>
  <c r="L3018" i="2"/>
  <c r="M3018" i="2"/>
  <c r="R3017" i="2"/>
  <c r="S3016" i="2"/>
  <c r="U3016" i="2"/>
  <c r="T3017" i="2"/>
  <c r="Q3017" i="2"/>
  <c r="R3018" i="2" l="1"/>
  <c r="U3017" i="2"/>
  <c r="T3018" i="2"/>
  <c r="S3017" i="2"/>
  <c r="Q3018" i="2"/>
  <c r="N3019" i="2"/>
  <c r="O3020" i="2" s="1"/>
  <c r="P3019" i="2"/>
  <c r="L3019" i="2"/>
  <c r="M3019" i="2"/>
  <c r="N3020" i="2" l="1"/>
  <c r="O3021" i="2" s="1"/>
  <c r="M3020" i="2"/>
  <c r="L3020" i="2"/>
  <c r="P3020" i="2"/>
  <c r="S3018" i="2"/>
  <c r="T3019" i="2"/>
  <c r="Q3019" i="2"/>
  <c r="U3018" i="2"/>
  <c r="R3019" i="2"/>
  <c r="Q3020" i="2" l="1"/>
  <c r="T3020" i="2"/>
  <c r="U3019" i="2"/>
  <c r="R3020" i="2"/>
  <c r="S3019" i="2"/>
  <c r="L3021" i="2"/>
  <c r="P3021" i="2"/>
  <c r="N3021" i="2"/>
  <c r="O3022" i="2" s="1"/>
  <c r="M3021" i="2"/>
  <c r="L3022" i="2" l="1"/>
  <c r="P3022" i="2"/>
  <c r="M3022" i="2"/>
  <c r="N3022" i="2"/>
  <c r="O3023" i="2" s="1"/>
  <c r="Q3021" i="2"/>
  <c r="U3020" i="2"/>
  <c r="R3021" i="2"/>
  <c r="T3021" i="2"/>
  <c r="S3020" i="2"/>
  <c r="M3023" i="2" l="1"/>
  <c r="N3023" i="2"/>
  <c r="O3024" i="2" s="1"/>
  <c r="L3023" i="2"/>
  <c r="P3023" i="2"/>
  <c r="S3021" i="2"/>
  <c r="U3021" i="2"/>
  <c r="Q3022" i="2"/>
  <c r="R3022" i="2"/>
  <c r="T3022" i="2"/>
  <c r="L3024" i="2" l="1"/>
  <c r="P3024" i="2"/>
  <c r="N3024" i="2"/>
  <c r="O3025" i="2" s="1"/>
  <c r="M3024" i="2"/>
  <c r="T3023" i="2"/>
  <c r="U3022" i="2"/>
  <c r="S3022" i="2"/>
  <c r="Q3023" i="2"/>
  <c r="R3023" i="2"/>
  <c r="L3025" i="2" l="1"/>
  <c r="N3025" i="2"/>
  <c r="O3026" i="2" s="1"/>
  <c r="P3025" i="2"/>
  <c r="M3025" i="2"/>
  <c r="Q3024" i="2"/>
  <c r="S3023" i="2"/>
  <c r="U3023" i="2"/>
  <c r="R3024" i="2"/>
  <c r="T3024" i="2"/>
  <c r="U3024" i="2" l="1"/>
  <c r="Q3025" i="2"/>
  <c r="T3025" i="2"/>
  <c r="R3025" i="2"/>
  <c r="S3024" i="2"/>
  <c r="L3026" i="2"/>
  <c r="N3026" i="2"/>
  <c r="O3027" i="2" s="1"/>
  <c r="P3026" i="2"/>
  <c r="M3026" i="2"/>
  <c r="L3027" i="2" l="1"/>
  <c r="N3027" i="2"/>
  <c r="O3028" i="2" s="1"/>
  <c r="M3027" i="2"/>
  <c r="P3027" i="2"/>
  <c r="R3026" i="2"/>
  <c r="S3025" i="2"/>
  <c r="U3025" i="2"/>
  <c r="Q3026" i="2"/>
  <c r="T3026" i="2"/>
  <c r="P3028" i="2" l="1"/>
  <c r="L3028" i="2"/>
  <c r="M3028" i="2"/>
  <c r="N3028" i="2"/>
  <c r="O3029" i="2" s="1"/>
  <c r="U3026" i="2"/>
  <c r="T3027" i="2"/>
  <c r="Q3027" i="2"/>
  <c r="S3026" i="2"/>
  <c r="R3027" i="2"/>
  <c r="N3029" i="2" l="1"/>
  <c r="O3030" i="2" s="1"/>
  <c r="L3029" i="2"/>
  <c r="M3029" i="2"/>
  <c r="P3029" i="2"/>
  <c r="T3028" i="2"/>
  <c r="R3028" i="2"/>
  <c r="U3027" i="2"/>
  <c r="Q3028" i="2"/>
  <c r="S3027" i="2"/>
  <c r="S3028" i="2" l="1"/>
  <c r="R3029" i="2"/>
  <c r="U3028" i="2"/>
  <c r="Q3029" i="2"/>
  <c r="T3029" i="2"/>
  <c r="N3030" i="2"/>
  <c r="O3031" i="2" s="1"/>
  <c r="M3030" i="2"/>
  <c r="L3030" i="2"/>
  <c r="P3030" i="2"/>
  <c r="P3031" i="2" l="1"/>
  <c r="M3031" i="2"/>
  <c r="N3031" i="2"/>
  <c r="O3032" i="2" s="1"/>
  <c r="L3031" i="2"/>
  <c r="T3030" i="2"/>
  <c r="R3030" i="2"/>
  <c r="S3029" i="2"/>
  <c r="U3029" i="2"/>
  <c r="Q3030" i="2"/>
  <c r="P3032" i="2" l="1"/>
  <c r="L3032" i="2"/>
  <c r="N3032" i="2"/>
  <c r="O3033" i="2" s="1"/>
  <c r="M3032" i="2"/>
  <c r="R3031" i="2"/>
  <c r="Q3031" i="2"/>
  <c r="T3031" i="2"/>
  <c r="S3030" i="2"/>
  <c r="U3030" i="2"/>
  <c r="L3033" i="2" l="1"/>
  <c r="M3033" i="2"/>
  <c r="P3033" i="2"/>
  <c r="N3033" i="2"/>
  <c r="O3034" i="2" s="1"/>
  <c r="R3032" i="2"/>
  <c r="S3031" i="2"/>
  <c r="U3031" i="2"/>
  <c r="T3032" i="2"/>
  <c r="Q3032" i="2"/>
  <c r="S3032" i="2" l="1"/>
  <c r="T3033" i="2"/>
  <c r="R3033" i="2"/>
  <c r="Q3033" i="2"/>
  <c r="U3032" i="2"/>
  <c r="M3034" i="2"/>
  <c r="N3034" i="2"/>
  <c r="O3035" i="2" s="1"/>
  <c r="P3034" i="2"/>
  <c r="L3034" i="2"/>
  <c r="L3035" i="2" l="1"/>
  <c r="N3035" i="2"/>
  <c r="O3036" i="2" s="1"/>
  <c r="P3035" i="2"/>
  <c r="M3035" i="2"/>
  <c r="R3034" i="2"/>
  <c r="T3034" i="2"/>
  <c r="Q3034" i="2"/>
  <c r="U3033" i="2"/>
  <c r="S3033" i="2"/>
  <c r="R3035" i="2" l="1"/>
  <c r="T3035" i="2"/>
  <c r="U3034" i="2"/>
  <c r="Q3035" i="2"/>
  <c r="S3034" i="2"/>
  <c r="M3036" i="2"/>
  <c r="L3036" i="2"/>
  <c r="N3036" i="2"/>
  <c r="O3037" i="2" s="1"/>
  <c r="P3036" i="2"/>
  <c r="N3037" i="2" l="1"/>
  <c r="O3038" i="2" s="1"/>
  <c r="L3037" i="2"/>
  <c r="P3037" i="2"/>
  <c r="M3037" i="2"/>
  <c r="U3035" i="2"/>
  <c r="S3035" i="2"/>
  <c r="Q3036" i="2"/>
  <c r="T3036" i="2"/>
  <c r="R3036" i="2"/>
  <c r="R3037" i="2" l="1"/>
  <c r="U3036" i="2"/>
  <c r="Q3037" i="2"/>
  <c r="S3036" i="2"/>
  <c r="T3037" i="2"/>
  <c r="L3038" i="2"/>
  <c r="P3038" i="2"/>
  <c r="M3038" i="2"/>
  <c r="N3038" i="2"/>
  <c r="O3039" i="2" s="1"/>
  <c r="T3038" i="2" l="1"/>
  <c r="Q3038" i="2"/>
  <c r="S3037" i="2"/>
  <c r="R3038" i="2"/>
  <c r="U3037" i="2"/>
  <c r="N3039" i="2"/>
  <c r="O3040" i="2" s="1"/>
  <c r="M3039" i="2"/>
  <c r="P3039" i="2"/>
  <c r="L3039" i="2"/>
  <c r="P3040" i="2" l="1"/>
  <c r="L3040" i="2"/>
  <c r="M3040" i="2"/>
  <c r="N3040" i="2"/>
  <c r="O3041" i="2" s="1"/>
  <c r="U3038" i="2"/>
  <c r="Q3039" i="2"/>
  <c r="S3038" i="2"/>
  <c r="R3039" i="2"/>
  <c r="T3039" i="2"/>
  <c r="M3041" i="2" l="1"/>
  <c r="P3041" i="2"/>
  <c r="N3041" i="2"/>
  <c r="O3042" i="2" s="1"/>
  <c r="L3041" i="2"/>
  <c r="Q3040" i="2"/>
  <c r="S3039" i="2"/>
  <c r="U3039" i="2"/>
  <c r="T3040" i="2"/>
  <c r="R3040" i="2"/>
  <c r="M3042" i="2" l="1"/>
  <c r="P3042" i="2"/>
  <c r="N3042" i="2"/>
  <c r="O3043" i="2" s="1"/>
  <c r="L3042" i="2"/>
  <c r="Q3041" i="2"/>
  <c r="R3041" i="2"/>
  <c r="U3040" i="2"/>
  <c r="T3041" i="2"/>
  <c r="S3040" i="2"/>
  <c r="M3043" i="2" l="1"/>
  <c r="N3043" i="2"/>
  <c r="O3044" i="2" s="1"/>
  <c r="P3043" i="2"/>
  <c r="L3043" i="2"/>
  <c r="T3042" i="2"/>
  <c r="Q3042" i="2"/>
  <c r="S3041" i="2"/>
  <c r="U3041" i="2"/>
  <c r="R3042" i="2"/>
  <c r="T3043" i="2" l="1"/>
  <c r="U3042" i="2"/>
  <c r="R3043" i="2"/>
  <c r="Q3043" i="2"/>
  <c r="S3042" i="2"/>
  <c r="M3044" i="2"/>
  <c r="L3044" i="2"/>
  <c r="P3044" i="2"/>
  <c r="N3044" i="2"/>
  <c r="O3045" i="2" s="1"/>
  <c r="Q3044" i="2" l="1"/>
  <c r="U3043" i="2"/>
  <c r="T3044" i="2"/>
  <c r="R3044" i="2"/>
  <c r="S3043" i="2"/>
  <c r="N3045" i="2"/>
  <c r="O3046" i="2" s="1"/>
  <c r="P3045" i="2"/>
  <c r="L3045" i="2"/>
  <c r="M3045" i="2"/>
  <c r="R3045" i="2" l="1"/>
  <c r="Q3045" i="2"/>
  <c r="S3044" i="2"/>
  <c r="T3045" i="2"/>
  <c r="U3044" i="2"/>
  <c r="L3046" i="2"/>
  <c r="P3046" i="2"/>
  <c r="M3046" i="2"/>
  <c r="N3046" i="2"/>
  <c r="O3047" i="2" s="1"/>
  <c r="U3045" i="2" l="1"/>
  <c r="R3046" i="2"/>
  <c r="Q3046" i="2"/>
  <c r="T3046" i="2"/>
  <c r="S3045" i="2"/>
  <c r="N3047" i="2"/>
  <c r="O3048" i="2" s="1"/>
  <c r="P3047" i="2"/>
  <c r="M3047" i="2"/>
  <c r="L3047" i="2"/>
  <c r="R3047" i="2" l="1"/>
  <c r="Q3047" i="2"/>
  <c r="U3046" i="2"/>
  <c r="S3046" i="2"/>
  <c r="T3047" i="2"/>
  <c r="M3048" i="2"/>
  <c r="N3048" i="2"/>
  <c r="O3049" i="2" s="1"/>
  <c r="P3048" i="2"/>
  <c r="L3048" i="2"/>
  <c r="P3049" i="2" l="1"/>
  <c r="N3049" i="2"/>
  <c r="O3050" i="2" s="1"/>
  <c r="M3049" i="2"/>
  <c r="L3049" i="2"/>
  <c r="R3048" i="2"/>
  <c r="U3047" i="2"/>
  <c r="S3047" i="2"/>
  <c r="T3048" i="2"/>
  <c r="Q3048" i="2"/>
  <c r="M3050" i="2" l="1"/>
  <c r="P3050" i="2"/>
  <c r="L3050" i="2"/>
  <c r="N3050" i="2"/>
  <c r="O3051" i="2" s="1"/>
  <c r="Q3049" i="2"/>
  <c r="T3049" i="2"/>
  <c r="S3048" i="2"/>
  <c r="U3048" i="2" s="1"/>
  <c r="R3049" i="2"/>
  <c r="M3051" i="2" l="1"/>
  <c r="L3051" i="2"/>
  <c r="P3051" i="2"/>
  <c r="N3051" i="2"/>
  <c r="O3052" i="2" s="1"/>
  <c r="U3049" i="2"/>
  <c r="T3050" i="2"/>
  <c r="R3050" i="2"/>
  <c r="Q3050" i="2"/>
  <c r="S3049" i="2"/>
  <c r="T3051" i="2" l="1"/>
  <c r="Q3051" i="2"/>
  <c r="R3051" i="2"/>
  <c r="S3050" i="2"/>
  <c r="U3050" i="2"/>
  <c r="N3052" i="2"/>
  <c r="O3053" i="2" s="1"/>
  <c r="P3052" i="2"/>
  <c r="M3052" i="2"/>
  <c r="L3052" i="2"/>
  <c r="L3053" i="2" l="1"/>
  <c r="P3053" i="2"/>
  <c r="N3053" i="2"/>
  <c r="O3054" i="2" s="1"/>
  <c r="M3053" i="2"/>
  <c r="R3052" i="2"/>
  <c r="U3051" i="2"/>
  <c r="S3051" i="2"/>
  <c r="Q3052" i="2"/>
  <c r="T3052" i="2"/>
  <c r="L3054" i="2" l="1"/>
  <c r="M3054" i="2"/>
  <c r="P3054" i="2"/>
  <c r="N3054" i="2"/>
  <c r="O3055" i="2" s="1"/>
  <c r="U3052" i="2"/>
  <c r="S3052" i="2"/>
  <c r="Q3053" i="2"/>
  <c r="R3053" i="2"/>
  <c r="T3053" i="2"/>
  <c r="N3055" i="2" l="1"/>
  <c r="O3056" i="2" s="1"/>
  <c r="P3055" i="2"/>
  <c r="L3055" i="2"/>
  <c r="M3055" i="2"/>
  <c r="U3053" i="2"/>
  <c r="R3054" i="2"/>
  <c r="Q3054" i="2"/>
  <c r="S3053" i="2"/>
  <c r="T3054" i="2"/>
  <c r="U3054" i="2" l="1"/>
  <c r="R3055" i="2"/>
  <c r="T3055" i="2"/>
  <c r="Q3055" i="2"/>
  <c r="S3054" i="2"/>
  <c r="N3056" i="2"/>
  <c r="O3057" i="2" s="1"/>
  <c r="L3056" i="2"/>
  <c r="M3056" i="2"/>
  <c r="P3056" i="2"/>
  <c r="N3057" i="2" l="1"/>
  <c r="O3058" i="2" s="1"/>
  <c r="P3057" i="2"/>
  <c r="M3057" i="2"/>
  <c r="L3057" i="2"/>
  <c r="S3055" i="2"/>
  <c r="U3055" i="2"/>
  <c r="R3056" i="2"/>
  <c r="T3056" i="2"/>
  <c r="Q3056" i="2"/>
  <c r="Q3057" i="2" l="1"/>
  <c r="T3057" i="2"/>
  <c r="U3056" i="2"/>
  <c r="R3057" i="2"/>
  <c r="S3056" i="2"/>
  <c r="M3058" i="2"/>
  <c r="L3058" i="2"/>
  <c r="P3058" i="2"/>
  <c r="N3058" i="2"/>
  <c r="O3059" i="2" s="1"/>
  <c r="R3058" i="2" l="1"/>
  <c r="S3057" i="2"/>
  <c r="T3058" i="2"/>
  <c r="Q3058" i="2"/>
  <c r="U3057" i="2"/>
  <c r="M3059" i="2"/>
  <c r="N3059" i="2"/>
  <c r="O3060" i="2" s="1"/>
  <c r="P3059" i="2"/>
  <c r="L3059" i="2"/>
  <c r="N3060" i="2" l="1"/>
  <c r="O3061" i="2" s="1"/>
  <c r="P3060" i="2"/>
  <c r="L3060" i="2"/>
  <c r="M3060" i="2"/>
  <c r="U3058" i="2"/>
  <c r="T3059" i="2"/>
  <c r="Q3059" i="2"/>
  <c r="R3059" i="2"/>
  <c r="S3058" i="2"/>
  <c r="U3059" i="2" l="1"/>
  <c r="T3060" i="2"/>
  <c r="S3059" i="2"/>
  <c r="R3060" i="2"/>
  <c r="Q3060" i="2"/>
  <c r="L3061" i="2"/>
  <c r="M3061" i="2"/>
  <c r="P3061" i="2"/>
  <c r="N3061" i="2"/>
  <c r="O3062" i="2" s="1"/>
  <c r="S3060" i="2" l="1"/>
  <c r="Q3061" i="2"/>
  <c r="R3061" i="2"/>
  <c r="T3061" i="2"/>
  <c r="U3060" i="2"/>
  <c r="N3062" i="2"/>
  <c r="O3063" i="2" s="1"/>
  <c r="L3062" i="2"/>
  <c r="M3062" i="2"/>
  <c r="P3062" i="2"/>
  <c r="P3063" i="2" l="1"/>
  <c r="N3063" i="2"/>
  <c r="O3064" i="2" s="1"/>
  <c r="L3063" i="2"/>
  <c r="M3063" i="2"/>
  <c r="Q3062" i="2"/>
  <c r="S3061" i="2"/>
  <c r="U3061" i="2"/>
  <c r="R3062" i="2"/>
  <c r="T3062" i="2"/>
  <c r="P3064" i="2" l="1"/>
  <c r="M3064" i="2"/>
  <c r="N3064" i="2"/>
  <c r="O3065" i="2" s="1"/>
  <c r="L3064" i="2"/>
  <c r="U3062" i="2"/>
  <c r="T3063" i="2"/>
  <c r="Q3063" i="2"/>
  <c r="R3063" i="2"/>
  <c r="S3062" i="2"/>
  <c r="L3065" i="2" l="1"/>
  <c r="N3065" i="2"/>
  <c r="O3066" i="2" s="1"/>
  <c r="M3065" i="2"/>
  <c r="P3065" i="2"/>
  <c r="T3064" i="2"/>
  <c r="U3063" i="2"/>
  <c r="R3064" i="2"/>
  <c r="Q3064" i="2"/>
  <c r="S3063" i="2"/>
  <c r="M3066" i="2" l="1"/>
  <c r="N3066" i="2"/>
  <c r="O3067" i="2" s="1"/>
  <c r="L3066" i="2"/>
  <c r="P3066" i="2"/>
  <c r="R3065" i="2"/>
  <c r="U3064" i="2"/>
  <c r="T3065" i="2"/>
  <c r="Q3065" i="2"/>
  <c r="S3064" i="2"/>
  <c r="P3067" i="2" l="1"/>
  <c r="L3067" i="2"/>
  <c r="M3067" i="2"/>
  <c r="N3067" i="2"/>
  <c r="O3068" i="2" s="1"/>
  <c r="T3066" i="2"/>
  <c r="S3065" i="2"/>
  <c r="U3065" i="2"/>
  <c r="R3066" i="2"/>
  <c r="Q3066" i="2"/>
  <c r="L3068" i="2" l="1"/>
  <c r="P3068" i="2"/>
  <c r="M3068" i="2"/>
  <c r="N3068" i="2"/>
  <c r="O3069" i="2" s="1"/>
  <c r="S3066" i="2"/>
  <c r="Q3067" i="2"/>
  <c r="U3066" i="2"/>
  <c r="T3067" i="2"/>
  <c r="R3067" i="2"/>
  <c r="R3068" i="2" l="1"/>
  <c r="S3067" i="2"/>
  <c r="U3067" i="2"/>
  <c r="Q3068" i="2"/>
  <c r="T3068" i="2"/>
  <c r="M3069" i="2"/>
  <c r="P3069" i="2"/>
  <c r="N3069" i="2"/>
  <c r="O3070" i="2" s="1"/>
  <c r="L3069" i="2"/>
  <c r="M3070" i="2" l="1"/>
  <c r="N3070" i="2"/>
  <c r="O3071" i="2" s="1"/>
  <c r="L3070" i="2"/>
  <c r="P3070" i="2"/>
  <c r="Q3069" i="2"/>
  <c r="S3068" i="2"/>
  <c r="U3068" i="2"/>
  <c r="T3069" i="2"/>
  <c r="R3069" i="2"/>
  <c r="P3071" i="2" l="1"/>
  <c r="N3071" i="2"/>
  <c r="O3072" i="2" s="1"/>
  <c r="M3071" i="2"/>
  <c r="L3071" i="2"/>
  <c r="T3070" i="2"/>
  <c r="S3069" i="2"/>
  <c r="U3069" i="2"/>
  <c r="R3070" i="2"/>
  <c r="Q3070" i="2"/>
  <c r="P3072" i="2" l="1"/>
  <c r="L3072" i="2"/>
  <c r="M3072" i="2"/>
  <c r="N3072" i="2"/>
  <c r="O3073" i="2" s="1"/>
  <c r="R3071" i="2"/>
  <c r="S3070" i="2"/>
  <c r="Q3071" i="2"/>
  <c r="T3071" i="2"/>
  <c r="U3070" i="2"/>
  <c r="N3073" i="2" l="1"/>
  <c r="O3074" i="2" s="1"/>
  <c r="L3073" i="2"/>
  <c r="P3073" i="2"/>
  <c r="M3073" i="2"/>
  <c r="T3072" i="2"/>
  <c r="S3071" i="2"/>
  <c r="R3072" i="2"/>
  <c r="Q3072" i="2"/>
  <c r="U3071" i="2"/>
  <c r="S3072" i="2" l="1"/>
  <c r="R3073" i="2"/>
  <c r="U3072" i="2"/>
  <c r="Q3073" i="2"/>
  <c r="T3073" i="2"/>
  <c r="P3074" i="2"/>
  <c r="L3074" i="2"/>
  <c r="N3074" i="2"/>
  <c r="O3075" i="2" s="1"/>
  <c r="M3074" i="2"/>
  <c r="T3074" i="2" l="1"/>
  <c r="U3073" i="2"/>
  <c r="R3074" i="2"/>
  <c r="S3073" i="2"/>
  <c r="Q3074" i="2"/>
  <c r="P3075" i="2"/>
  <c r="N3075" i="2"/>
  <c r="O3076" i="2" s="1"/>
  <c r="L3075" i="2"/>
  <c r="M3075" i="2"/>
  <c r="N3076" i="2" l="1"/>
  <c r="O3077" i="2" s="1"/>
  <c r="L3076" i="2"/>
  <c r="M3076" i="2"/>
  <c r="P3076" i="2"/>
  <c r="U3074" i="2"/>
  <c r="T3075" i="2"/>
  <c r="R3075" i="2"/>
  <c r="Q3075" i="2"/>
  <c r="S3074" i="2"/>
  <c r="U3075" i="2" l="1"/>
  <c r="R3076" i="2"/>
  <c r="S3075" i="2"/>
  <c r="T3076" i="2"/>
  <c r="Q3076" i="2"/>
  <c r="P3077" i="2"/>
  <c r="N3077" i="2"/>
  <c r="O3078" i="2" s="1"/>
  <c r="M3077" i="2"/>
  <c r="L3077" i="2"/>
  <c r="Q3077" i="2" l="1"/>
  <c r="S3076" i="2"/>
  <c r="U3076" i="2"/>
  <c r="T3077" i="2"/>
  <c r="R3077" i="2"/>
  <c r="L3078" i="2"/>
  <c r="P3078" i="2"/>
  <c r="M3078" i="2"/>
  <c r="N3078" i="2"/>
  <c r="O3079" i="2" s="1"/>
  <c r="S3077" i="2" l="1"/>
  <c r="T3078" i="2"/>
  <c r="R3078" i="2"/>
  <c r="Q3078" i="2"/>
  <c r="U3077" i="2"/>
  <c r="P3079" i="2"/>
  <c r="N3079" i="2"/>
  <c r="O3080" i="2" s="1"/>
  <c r="L3079" i="2"/>
  <c r="M3079" i="2"/>
  <c r="S3078" i="2" l="1"/>
  <c r="T3079" i="2"/>
  <c r="Q3079" i="2"/>
  <c r="U3078" i="2"/>
  <c r="R3079" i="2"/>
  <c r="P3080" i="2"/>
  <c r="N3080" i="2"/>
  <c r="O3081" i="2" s="1"/>
  <c r="L3080" i="2"/>
  <c r="M3080" i="2"/>
  <c r="P3081" i="2" l="1"/>
  <c r="M3081" i="2"/>
  <c r="L3081" i="2"/>
  <c r="N3081" i="2"/>
  <c r="O3082" i="2" s="1"/>
  <c r="T3080" i="2"/>
  <c r="S3079" i="2"/>
  <c r="R3080" i="2"/>
  <c r="Q3080" i="2"/>
  <c r="U3079" i="2"/>
  <c r="M3082" i="2" l="1"/>
  <c r="P3082" i="2"/>
  <c r="N3082" i="2"/>
  <c r="O3083" i="2" s="1"/>
  <c r="L3082" i="2"/>
  <c r="R3081" i="2"/>
  <c r="S3080" i="2"/>
  <c r="T3081" i="2"/>
  <c r="Q3081" i="2"/>
  <c r="U3080" i="2"/>
  <c r="L3083" i="2" l="1"/>
  <c r="N3083" i="2"/>
  <c r="O3084" i="2" s="1"/>
  <c r="M3083" i="2"/>
  <c r="P3083" i="2"/>
  <c r="T3082" i="2"/>
  <c r="Q3082" i="2"/>
  <c r="U3081" i="2"/>
  <c r="R3082" i="2"/>
  <c r="S3081" i="2"/>
  <c r="Q3083" i="2" l="1"/>
  <c r="R3083" i="2"/>
  <c r="U3082" i="2"/>
  <c r="T3083" i="2"/>
  <c r="S3082" i="2"/>
  <c r="L3084" i="2"/>
  <c r="M3084" i="2"/>
  <c r="P3084" i="2"/>
  <c r="N3084" i="2"/>
  <c r="O3085" i="2" s="1"/>
  <c r="U3083" i="2" l="1"/>
  <c r="R3084" i="2"/>
  <c r="S3083" i="2"/>
  <c r="Q3084" i="2"/>
  <c r="T3084" i="2"/>
  <c r="M3085" i="2"/>
  <c r="N3085" i="2"/>
  <c r="O3086" i="2" s="1"/>
  <c r="L3085" i="2"/>
  <c r="P3085" i="2"/>
  <c r="N3086" i="2" l="1"/>
  <c r="O3087" i="2" s="1"/>
  <c r="L3086" i="2"/>
  <c r="P3086" i="2"/>
  <c r="M3086" i="2"/>
  <c r="S3084" i="2"/>
  <c r="Q3085" i="2"/>
  <c r="R3085" i="2"/>
  <c r="U3084" i="2"/>
  <c r="T3085" i="2"/>
  <c r="Q3086" i="2" l="1"/>
  <c r="R3086" i="2"/>
  <c r="S3085" i="2"/>
  <c r="T3086" i="2"/>
  <c r="U3085" i="2"/>
  <c r="N3087" i="2"/>
  <c r="O3088" i="2" s="1"/>
  <c r="L3087" i="2"/>
  <c r="M3087" i="2"/>
  <c r="P3087" i="2"/>
  <c r="N3088" i="2" l="1"/>
  <c r="O3089" i="2" s="1"/>
  <c r="P3088" i="2"/>
  <c r="M3088" i="2"/>
  <c r="L3088" i="2"/>
  <c r="T3087" i="2"/>
  <c r="Q3087" i="2"/>
  <c r="U3086" i="2"/>
  <c r="R3087" i="2"/>
  <c r="S3086" i="2"/>
  <c r="S3087" i="2" l="1"/>
  <c r="U3087" i="2"/>
  <c r="R3088" i="2"/>
  <c r="T3088" i="2"/>
  <c r="Q3088" i="2"/>
  <c r="L3089" i="2"/>
  <c r="P3089" i="2"/>
  <c r="N3089" i="2"/>
  <c r="O3090" i="2" s="1"/>
  <c r="M3089" i="2"/>
  <c r="N3090" i="2" l="1"/>
  <c r="O3091" i="2" s="1"/>
  <c r="L3090" i="2"/>
  <c r="M3090" i="2"/>
  <c r="P3090" i="2"/>
  <c r="T3089" i="2"/>
  <c r="R3089" i="2"/>
  <c r="U3088" i="2"/>
  <c r="S3088" i="2"/>
  <c r="Q3089" i="2"/>
  <c r="S3089" i="2" l="1"/>
  <c r="R3090" i="2"/>
  <c r="Q3090" i="2"/>
  <c r="T3090" i="2"/>
  <c r="U3089" i="2"/>
  <c r="M3091" i="2"/>
  <c r="P3091" i="2"/>
  <c r="N3091" i="2"/>
  <c r="O3092" i="2" s="1"/>
  <c r="L3091" i="2"/>
  <c r="U3090" i="2" l="1"/>
  <c r="Q3091" i="2"/>
  <c r="T3091" i="2"/>
  <c r="S3090" i="2"/>
  <c r="R3091" i="2"/>
  <c r="P3092" i="2"/>
  <c r="N3092" i="2"/>
  <c r="O3093" i="2" s="1"/>
  <c r="L3092" i="2"/>
  <c r="M3092" i="2"/>
  <c r="L3093" i="2" l="1"/>
  <c r="N3093" i="2"/>
  <c r="O3094" i="2" s="1"/>
  <c r="M3093" i="2"/>
  <c r="P3093" i="2"/>
  <c r="Q3092" i="2"/>
  <c r="R3092" i="2"/>
  <c r="U3091" i="2"/>
  <c r="T3092" i="2"/>
  <c r="S3091" i="2"/>
  <c r="P3094" i="2" l="1"/>
  <c r="L3094" i="2"/>
  <c r="M3094" i="2"/>
  <c r="N3094" i="2"/>
  <c r="O3095" i="2" s="1"/>
  <c r="U3092" i="2"/>
  <c r="T3093" i="2"/>
  <c r="S3092" i="2"/>
  <c r="Q3093" i="2"/>
  <c r="R3093" i="2"/>
  <c r="L3095" i="2" l="1"/>
  <c r="P3095" i="2"/>
  <c r="N3095" i="2"/>
  <c r="O3096" i="2" s="1"/>
  <c r="M3095" i="2"/>
  <c r="T3094" i="2"/>
  <c r="U3093" i="2"/>
  <c r="R3094" i="2"/>
  <c r="Q3094" i="2"/>
  <c r="S3093" i="2"/>
  <c r="P3096" i="2" l="1"/>
  <c r="N3096" i="2"/>
  <c r="O3097" i="2" s="1"/>
  <c r="L3096" i="2"/>
  <c r="M3096" i="2"/>
  <c r="R3095" i="2"/>
  <c r="S3094" i="2"/>
  <c r="T3095" i="2"/>
  <c r="Q3095" i="2"/>
  <c r="U3094" i="2"/>
  <c r="P3097" i="2" l="1"/>
  <c r="L3097" i="2"/>
  <c r="N3097" i="2"/>
  <c r="O3098" i="2" s="1"/>
  <c r="M3097" i="2"/>
  <c r="U3095" i="2"/>
  <c r="S3095" i="2"/>
  <c r="Q3096" i="2"/>
  <c r="R3096" i="2"/>
  <c r="T3096" i="2"/>
  <c r="L3098" i="2" l="1"/>
  <c r="P3098" i="2"/>
  <c r="M3098" i="2"/>
  <c r="N3098" i="2"/>
  <c r="O3099" i="2" s="1"/>
  <c r="U3096" i="2"/>
  <c r="T3097" i="2"/>
  <c r="R3097" i="2"/>
  <c r="Q3097" i="2"/>
  <c r="S3096" i="2"/>
  <c r="S3097" i="2" l="1"/>
  <c r="Q3098" i="2"/>
  <c r="R3098" i="2"/>
  <c r="T3098" i="2"/>
  <c r="U3097" i="2"/>
  <c r="M3099" i="2"/>
  <c r="P3099" i="2"/>
  <c r="L3099" i="2"/>
  <c r="N3099" i="2"/>
  <c r="O3100" i="2" s="1"/>
  <c r="T3099" i="2" l="1"/>
  <c r="U3098" i="2"/>
  <c r="Q3099" i="2"/>
  <c r="R3099" i="2"/>
  <c r="S3098" i="2"/>
  <c r="L3100" i="2"/>
  <c r="M3100" i="2"/>
  <c r="P3100" i="2"/>
  <c r="N3100" i="2"/>
  <c r="O3101" i="2" s="1"/>
  <c r="R3100" i="2" l="1"/>
  <c r="S3099" i="2"/>
  <c r="U3099" i="2"/>
  <c r="T3100" i="2"/>
  <c r="Q3100" i="2"/>
  <c r="N3101" i="2"/>
  <c r="O3102" i="2" s="1"/>
  <c r="P3101" i="2"/>
  <c r="M3101" i="2"/>
  <c r="L3101" i="2"/>
  <c r="P3102" i="2" l="1"/>
  <c r="N3102" i="2"/>
  <c r="O3103" i="2" s="1"/>
  <c r="L3102" i="2"/>
  <c r="M3102" i="2"/>
  <c r="S3100" i="2"/>
  <c r="T3101" i="2"/>
  <c r="R3101" i="2"/>
  <c r="Q3101" i="2"/>
  <c r="U3100" i="2"/>
  <c r="M3103" i="2" l="1"/>
  <c r="P3103" i="2"/>
  <c r="N3103" i="2"/>
  <c r="O3104" i="2" s="1"/>
  <c r="L3103" i="2"/>
  <c r="Q3102" i="2"/>
  <c r="T3102" i="2"/>
  <c r="U3101" i="2"/>
  <c r="R3102" i="2"/>
  <c r="S3101" i="2"/>
  <c r="L3104" i="2" l="1"/>
  <c r="P3104" i="2"/>
  <c r="M3104" i="2"/>
  <c r="N3104" i="2"/>
  <c r="O3105" i="2" s="1"/>
  <c r="Q3103" i="2"/>
  <c r="T3103" i="2"/>
  <c r="S3102" i="2"/>
  <c r="U3102" i="2"/>
  <c r="R3103" i="2"/>
  <c r="P3105" i="2" l="1"/>
  <c r="M3105" i="2"/>
  <c r="N3105" i="2"/>
  <c r="O3106" i="2" s="1"/>
  <c r="L3105" i="2"/>
  <c r="T3104" i="2"/>
  <c r="Q3104" i="2"/>
  <c r="S3103" i="2"/>
  <c r="R3104" i="2"/>
  <c r="U3103" i="2"/>
  <c r="M3106" i="2" l="1"/>
  <c r="L3106" i="2"/>
  <c r="P3106" i="2"/>
  <c r="N3106" i="2"/>
  <c r="O3107" i="2" s="1"/>
  <c r="U3104" i="2"/>
  <c r="R3105" i="2"/>
  <c r="T3105" i="2"/>
  <c r="S3104" i="2"/>
  <c r="Q3105" i="2"/>
  <c r="P3107" i="2" l="1"/>
  <c r="L3107" i="2"/>
  <c r="M3107" i="2"/>
  <c r="N3107" i="2"/>
  <c r="O3108" i="2" s="1"/>
  <c r="Q3106" i="2"/>
  <c r="T3106" i="2"/>
  <c r="U3105" i="2"/>
  <c r="R3106" i="2"/>
  <c r="S3105" i="2"/>
  <c r="N3108" i="2" l="1"/>
  <c r="O3109" i="2" s="1"/>
  <c r="M3108" i="2"/>
  <c r="P3108" i="2"/>
  <c r="L3108" i="2"/>
  <c r="R3107" i="2"/>
  <c r="Q3107" i="2"/>
  <c r="T3107" i="2"/>
  <c r="S3106" i="2"/>
  <c r="U3106" i="2"/>
  <c r="S3107" i="2" l="1"/>
  <c r="T3108" i="2"/>
  <c r="R3108" i="2"/>
  <c r="Q3108" i="2"/>
  <c r="U3107" i="2"/>
  <c r="P3109" i="2"/>
  <c r="M3109" i="2"/>
  <c r="N3109" i="2"/>
  <c r="O3110" i="2" s="1"/>
  <c r="L3109" i="2"/>
  <c r="Q3109" i="2" l="1"/>
  <c r="S3108" i="2"/>
  <c r="U3108" i="2"/>
  <c r="R3109" i="2"/>
  <c r="T3109" i="2"/>
  <c r="M3110" i="2"/>
  <c r="N3110" i="2"/>
  <c r="O3111" i="2" s="1"/>
  <c r="L3110" i="2"/>
  <c r="P3110" i="2"/>
  <c r="N3111" i="2" l="1"/>
  <c r="O3112" i="2" s="1"/>
  <c r="P3111" i="2"/>
  <c r="M3111" i="2"/>
  <c r="L3111" i="2"/>
  <c r="Q3110" i="2"/>
  <c r="U3109" i="2"/>
  <c r="T3110" i="2"/>
  <c r="R3110" i="2"/>
  <c r="S3109" i="2"/>
  <c r="R3111" i="2" l="1"/>
  <c r="U3110" i="2"/>
  <c r="Q3111" i="2"/>
  <c r="T3111" i="2"/>
  <c r="S3110" i="2"/>
  <c r="N3112" i="2"/>
  <c r="O3113" i="2" s="1"/>
  <c r="L3112" i="2"/>
  <c r="M3112" i="2"/>
  <c r="P3112" i="2"/>
  <c r="M3113" i="2" l="1"/>
  <c r="N3113" i="2"/>
  <c r="O3114" i="2" s="1"/>
  <c r="P3113" i="2"/>
  <c r="L3113" i="2"/>
  <c r="T3112" i="2"/>
  <c r="S3111" i="2"/>
  <c r="U3111" i="2"/>
  <c r="Q3112" i="2"/>
  <c r="R3112" i="2"/>
  <c r="U3112" i="2" l="1"/>
  <c r="Q3113" i="2"/>
  <c r="T3113" i="2"/>
  <c r="R3113" i="2"/>
  <c r="S3112" i="2"/>
  <c r="N3114" i="2"/>
  <c r="O3115" i="2" s="1"/>
  <c r="M3114" i="2"/>
  <c r="L3114" i="2"/>
  <c r="P3114" i="2"/>
  <c r="M3115" i="2" l="1"/>
  <c r="P3115" i="2"/>
  <c r="N3115" i="2"/>
  <c r="O3116" i="2" s="1"/>
  <c r="L3115" i="2"/>
  <c r="R3114" i="2"/>
  <c r="U3113" i="2"/>
  <c r="T3114" i="2"/>
  <c r="Q3114" i="2"/>
  <c r="S3113" i="2"/>
  <c r="P3116" i="2" l="1"/>
  <c r="M3116" i="2"/>
  <c r="N3116" i="2"/>
  <c r="O3117" i="2" s="1"/>
  <c r="L3116" i="2"/>
  <c r="R3115" i="2"/>
  <c r="Q3115" i="2"/>
  <c r="U3114" i="2"/>
  <c r="T3115" i="2"/>
  <c r="S3114" i="2"/>
  <c r="L3117" i="2" l="1"/>
  <c r="M3117" i="2"/>
  <c r="N3117" i="2"/>
  <c r="O3118" i="2" s="1"/>
  <c r="P3117" i="2"/>
  <c r="S3115" i="2"/>
  <c r="Q3116" i="2"/>
  <c r="U3115" i="2"/>
  <c r="T3116" i="2"/>
  <c r="R3116" i="2"/>
  <c r="M3118" i="2" l="1"/>
  <c r="P3118" i="2"/>
  <c r="N3118" i="2"/>
  <c r="O3119" i="2" s="1"/>
  <c r="L3118" i="2"/>
  <c r="T3117" i="2"/>
  <c r="Q3117" i="2"/>
  <c r="U3116" i="2"/>
  <c r="S3116" i="2"/>
  <c r="R3117" i="2"/>
  <c r="T3118" i="2" l="1"/>
  <c r="S3117" i="2"/>
  <c r="U3117" i="2" s="1"/>
  <c r="Q3118" i="2"/>
  <c r="R3118" i="2"/>
  <c r="L3119" i="2"/>
  <c r="N3119" i="2"/>
  <c r="O3120" i="2" s="1"/>
  <c r="P3119" i="2"/>
  <c r="M3119" i="2"/>
  <c r="U3118" i="2" l="1"/>
  <c r="Q3119" i="2"/>
  <c r="S3118" i="2"/>
  <c r="R3119" i="2"/>
  <c r="T3119" i="2"/>
  <c r="N3120" i="2"/>
  <c r="O3121" i="2" s="1"/>
  <c r="P3120" i="2"/>
  <c r="L3120" i="2"/>
  <c r="M3120" i="2"/>
  <c r="N3121" i="2" l="1"/>
  <c r="O3122" i="2" s="1"/>
  <c r="P3121" i="2"/>
  <c r="L3121" i="2"/>
  <c r="M3121" i="2"/>
  <c r="T3120" i="2"/>
  <c r="S3119" i="2"/>
  <c r="U3119" i="2"/>
  <c r="Q3120" i="2"/>
  <c r="R3120" i="2"/>
  <c r="S3120" i="2" l="1"/>
  <c r="R3121" i="2"/>
  <c r="Q3121" i="2"/>
  <c r="U3120" i="2"/>
  <c r="T3121" i="2"/>
  <c r="N3122" i="2"/>
  <c r="O3123" i="2" s="1"/>
  <c r="L3122" i="2"/>
  <c r="M3122" i="2"/>
  <c r="P3122" i="2"/>
  <c r="L3123" i="2" l="1"/>
  <c r="P3123" i="2"/>
  <c r="N3123" i="2"/>
  <c r="O3124" i="2" s="1"/>
  <c r="M3123" i="2"/>
  <c r="T3122" i="2"/>
  <c r="S3121" i="2"/>
  <c r="U3121" i="2" s="1"/>
  <c r="Q3122" i="2"/>
  <c r="R3122" i="2"/>
  <c r="U3122" i="2" l="1"/>
  <c r="T3123" i="2"/>
  <c r="S3122" i="2"/>
  <c r="Q3123" i="2"/>
  <c r="R3123" i="2"/>
  <c r="P3124" i="2"/>
  <c r="M3124" i="2"/>
  <c r="L3124" i="2"/>
  <c r="N3124" i="2"/>
  <c r="O3125" i="2" s="1"/>
  <c r="U3123" i="2" l="1"/>
  <c r="T3124" i="2"/>
  <c r="R3124" i="2"/>
  <c r="Q3124" i="2"/>
  <c r="S3123" i="2"/>
  <c r="L3125" i="2"/>
  <c r="N3125" i="2"/>
  <c r="O3126" i="2" s="1"/>
  <c r="P3125" i="2"/>
  <c r="M3125" i="2"/>
  <c r="Q3125" i="2" l="1"/>
  <c r="T3125" i="2"/>
  <c r="S3124" i="2"/>
  <c r="U3124" i="2"/>
  <c r="R3125" i="2"/>
  <c r="N3126" i="2"/>
  <c r="O3127" i="2" s="1"/>
  <c r="M3126" i="2"/>
  <c r="L3126" i="2"/>
  <c r="P3126" i="2"/>
  <c r="L3127" i="2" l="1"/>
  <c r="P3127" i="2"/>
  <c r="M3127" i="2"/>
  <c r="N3127" i="2"/>
  <c r="O3128" i="2" s="1"/>
  <c r="S3125" i="2"/>
  <c r="Q3126" i="2"/>
  <c r="T3126" i="2"/>
  <c r="R3126" i="2"/>
  <c r="U3125" i="2"/>
  <c r="L3128" i="2" l="1"/>
  <c r="M3128" i="2"/>
  <c r="P3128" i="2"/>
  <c r="N3128" i="2"/>
  <c r="O3129" i="2" s="1"/>
  <c r="S3126" i="2"/>
  <c r="U3126" i="2"/>
  <c r="Q3127" i="2"/>
  <c r="T3127" i="2"/>
  <c r="R3127" i="2"/>
  <c r="N3129" i="2" l="1"/>
  <c r="O3130" i="2" s="1"/>
  <c r="P3129" i="2"/>
  <c r="L3129" i="2"/>
  <c r="M3129" i="2"/>
  <c r="S3127" i="2"/>
  <c r="R3128" i="2"/>
  <c r="Q3128" i="2"/>
  <c r="U3127" i="2"/>
  <c r="T3128" i="2"/>
  <c r="T3129" i="2" l="1"/>
  <c r="S3128" i="2"/>
  <c r="Q3129" i="2"/>
  <c r="U3128" i="2"/>
  <c r="R3129" i="2"/>
  <c r="M3130" i="2"/>
  <c r="P3130" i="2"/>
  <c r="L3130" i="2"/>
  <c r="N3130" i="2"/>
  <c r="O3131" i="2" s="1"/>
  <c r="T3130" i="2" l="1"/>
  <c r="Q3130" i="2"/>
  <c r="R3130" i="2"/>
  <c r="S3129" i="2"/>
  <c r="U3129" i="2"/>
  <c r="N3131" i="2"/>
  <c r="O3132" i="2" s="1"/>
  <c r="L3131" i="2"/>
  <c r="P3131" i="2"/>
  <c r="M3131" i="2"/>
  <c r="T3131" i="2" l="1"/>
  <c r="R3131" i="2"/>
  <c r="Q3131" i="2"/>
  <c r="U3130" i="2"/>
  <c r="S3130" i="2"/>
  <c r="N3132" i="2"/>
  <c r="O3133" i="2" s="1"/>
  <c r="P3132" i="2"/>
  <c r="L3132" i="2"/>
  <c r="M3132" i="2"/>
  <c r="U3131" i="2" l="1"/>
  <c r="S3131" i="2"/>
  <c r="T3132" i="2"/>
  <c r="R3132" i="2"/>
  <c r="Q3132" i="2"/>
  <c r="L3133" i="2"/>
  <c r="N3133" i="2"/>
  <c r="O3134" i="2" s="1"/>
  <c r="M3133" i="2"/>
  <c r="P3133" i="2"/>
  <c r="M3134" i="2" l="1"/>
  <c r="P3134" i="2"/>
  <c r="N3134" i="2"/>
  <c r="O3135" i="2" s="1"/>
  <c r="L3134" i="2"/>
  <c r="S3132" i="2"/>
  <c r="T3133" i="2"/>
  <c r="R3133" i="2"/>
  <c r="Q3133" i="2"/>
  <c r="U3132" i="2"/>
  <c r="N3135" i="2" l="1"/>
  <c r="O3136" i="2" s="1"/>
  <c r="M3135" i="2"/>
  <c r="L3135" i="2"/>
  <c r="P3135" i="2"/>
  <c r="Q3134" i="2"/>
  <c r="U3133" i="2"/>
  <c r="S3133" i="2"/>
  <c r="R3134" i="2"/>
  <c r="T3134" i="2"/>
  <c r="Q3135" i="2" l="1"/>
  <c r="U3134" i="2"/>
  <c r="S3134" i="2"/>
  <c r="T3135" i="2"/>
  <c r="R3135" i="2"/>
  <c r="N3136" i="2"/>
  <c r="O3137" i="2" s="1"/>
  <c r="L3136" i="2"/>
  <c r="M3136" i="2"/>
  <c r="P3136" i="2"/>
  <c r="L3137" i="2" l="1"/>
  <c r="M3137" i="2"/>
  <c r="P3137" i="2"/>
  <c r="N3137" i="2"/>
  <c r="O3138" i="2" s="1"/>
  <c r="S3135" i="2"/>
  <c r="T3136" i="2"/>
  <c r="U3135" i="2"/>
  <c r="R3136" i="2"/>
  <c r="Q3136" i="2"/>
  <c r="M3138" i="2" l="1"/>
  <c r="N3138" i="2"/>
  <c r="O3139" i="2" s="1"/>
  <c r="L3138" i="2"/>
  <c r="P3138" i="2"/>
  <c r="Q3137" i="2"/>
  <c r="T3137" i="2"/>
  <c r="S3136" i="2"/>
  <c r="U3136" i="2"/>
  <c r="R3137" i="2"/>
  <c r="N3139" i="2" l="1"/>
  <c r="O3140" i="2" s="1"/>
  <c r="L3139" i="2"/>
  <c r="M3139" i="2"/>
  <c r="P3139" i="2"/>
  <c r="S3137" i="2"/>
  <c r="T3138" i="2"/>
  <c r="Q3138" i="2"/>
  <c r="R3138" i="2"/>
  <c r="U3137" i="2"/>
  <c r="U3138" i="2" l="1"/>
  <c r="S3138" i="2"/>
  <c r="R3139" i="2"/>
  <c r="Q3139" i="2"/>
  <c r="T3139" i="2"/>
  <c r="N3140" i="2"/>
  <c r="O3141" i="2" s="1"/>
  <c r="L3140" i="2"/>
  <c r="P3140" i="2"/>
  <c r="M3140" i="2"/>
  <c r="L3141" i="2" l="1"/>
  <c r="P3141" i="2"/>
  <c r="M3141" i="2"/>
  <c r="N3141" i="2"/>
  <c r="O3142" i="2" s="1"/>
  <c r="Q3140" i="2"/>
  <c r="S3139" i="2"/>
  <c r="R3140" i="2"/>
  <c r="U3139" i="2"/>
  <c r="T3140" i="2"/>
  <c r="U3140" i="2" l="1"/>
  <c r="S3140" i="2"/>
  <c r="T3141" i="2"/>
  <c r="R3141" i="2"/>
  <c r="Q3141" i="2"/>
  <c r="M3142" i="2"/>
  <c r="P3142" i="2"/>
  <c r="N3142" i="2"/>
  <c r="O3143" i="2" s="1"/>
  <c r="L3142" i="2"/>
  <c r="T3142" i="2" l="1"/>
  <c r="U3141" i="2"/>
  <c r="S3141" i="2"/>
  <c r="Q3142" i="2"/>
  <c r="R3142" i="2"/>
  <c r="N3143" i="2"/>
  <c r="O3144" i="2" s="1"/>
  <c r="L3143" i="2"/>
  <c r="P3143" i="2"/>
  <c r="M3143" i="2"/>
  <c r="T3143" i="2" l="1"/>
  <c r="Q3143" i="2"/>
  <c r="R3143" i="2"/>
  <c r="S3142" i="2"/>
  <c r="U3142" i="2"/>
  <c r="L3144" i="2"/>
  <c r="M3144" i="2"/>
  <c r="P3144" i="2"/>
  <c r="N3144" i="2"/>
  <c r="O3145" i="2" s="1"/>
  <c r="Q3144" i="2" l="1"/>
  <c r="T3144" i="2"/>
  <c r="U3143" i="2"/>
  <c r="S3143" i="2"/>
  <c r="R3144" i="2"/>
  <c r="M3145" i="2"/>
  <c r="N3145" i="2"/>
  <c r="O3146" i="2" s="1"/>
  <c r="L3145" i="2"/>
  <c r="P3145" i="2"/>
  <c r="P3146" i="2" l="1"/>
  <c r="N3146" i="2"/>
  <c r="O3147" i="2" s="1"/>
  <c r="L3146" i="2"/>
  <c r="M3146" i="2"/>
  <c r="Q3145" i="2"/>
  <c r="U3144" i="2"/>
  <c r="S3144" i="2"/>
  <c r="T3145" i="2"/>
  <c r="R3145" i="2"/>
  <c r="M3147" i="2" l="1"/>
  <c r="P3147" i="2"/>
  <c r="L3147" i="2"/>
  <c r="N3147" i="2"/>
  <c r="O3148" i="2" s="1"/>
  <c r="U3145" i="2"/>
  <c r="Q3146" i="2"/>
  <c r="T3146" i="2"/>
  <c r="S3145" i="2"/>
  <c r="R3146" i="2"/>
  <c r="P3148" i="2" l="1"/>
  <c r="N3148" i="2"/>
  <c r="O3149" i="2" s="1"/>
  <c r="M3148" i="2"/>
  <c r="L3148" i="2"/>
  <c r="Q3147" i="2"/>
  <c r="U3146" i="2"/>
  <c r="T3147" i="2"/>
  <c r="S3146" i="2"/>
  <c r="R3147" i="2"/>
  <c r="M3149" i="2" l="1"/>
  <c r="P3149" i="2"/>
  <c r="N3149" i="2"/>
  <c r="O3150" i="2" s="1"/>
  <c r="L3149" i="2"/>
  <c r="S3147" i="2"/>
  <c r="Q3148" i="2"/>
  <c r="U3147" i="2"/>
  <c r="T3148" i="2"/>
  <c r="R3148" i="2"/>
  <c r="N3150" i="2" l="1"/>
  <c r="O3151" i="2" s="1"/>
  <c r="L3150" i="2"/>
  <c r="M3150" i="2"/>
  <c r="P3150" i="2"/>
  <c r="Q3149" i="2"/>
  <c r="T3149" i="2"/>
  <c r="U3148" i="2"/>
  <c r="S3148" i="2"/>
  <c r="R3149" i="2"/>
  <c r="U3149" i="2" l="1"/>
  <c r="R3150" i="2"/>
  <c r="T3150" i="2"/>
  <c r="S3149" i="2"/>
  <c r="Q3150" i="2"/>
  <c r="N3151" i="2"/>
  <c r="O3152" i="2" s="1"/>
  <c r="L3151" i="2"/>
  <c r="P3151" i="2"/>
  <c r="M3151" i="2"/>
  <c r="M3152" i="2" l="1"/>
  <c r="P3152" i="2"/>
  <c r="N3152" i="2"/>
  <c r="O3153" i="2" s="1"/>
  <c r="L3152" i="2"/>
  <c r="S3150" i="2"/>
  <c r="R3151" i="2"/>
  <c r="T3151" i="2"/>
  <c r="U3150" i="2"/>
  <c r="Q3151" i="2"/>
  <c r="U3151" i="2" l="1"/>
  <c r="T3152" i="2"/>
  <c r="Q3152" i="2"/>
  <c r="S3151" i="2"/>
  <c r="R3152" i="2"/>
  <c r="P3153" i="2"/>
  <c r="M3153" i="2"/>
  <c r="L3153" i="2"/>
  <c r="N3153" i="2"/>
  <c r="O3154" i="2" s="1"/>
  <c r="T3153" i="2" l="1"/>
  <c r="U3152" i="2"/>
  <c r="R3153" i="2"/>
  <c r="Q3153" i="2"/>
  <c r="S3152" i="2"/>
  <c r="M3154" i="2"/>
  <c r="P3154" i="2"/>
  <c r="L3154" i="2"/>
  <c r="N3154" i="2"/>
  <c r="O3155" i="2" s="1"/>
  <c r="R3154" i="2" l="1"/>
  <c r="Q3154" i="2"/>
  <c r="T3154" i="2"/>
  <c r="S3153" i="2"/>
  <c r="U3153" i="2"/>
  <c r="L3155" i="2"/>
  <c r="N3155" i="2"/>
  <c r="O3156" i="2" s="1"/>
  <c r="M3155" i="2"/>
  <c r="P3155" i="2"/>
  <c r="N3156" i="2" l="1"/>
  <c r="O3157" i="2" s="1"/>
  <c r="L3156" i="2"/>
  <c r="P3156" i="2"/>
  <c r="M3156" i="2"/>
  <c r="T3155" i="2"/>
  <c r="U3154" i="2"/>
  <c r="R3155" i="2"/>
  <c r="S3154" i="2"/>
  <c r="Q3155" i="2"/>
  <c r="U3155" i="2" l="1"/>
  <c r="S3155" i="2"/>
  <c r="R3156" i="2"/>
  <c r="Q3156" i="2"/>
  <c r="T3156" i="2"/>
  <c r="P3157" i="2"/>
  <c r="L3157" i="2"/>
  <c r="N3157" i="2"/>
  <c r="O3158" i="2" s="1"/>
  <c r="M3157" i="2"/>
  <c r="L3158" i="2" l="1"/>
  <c r="P3158" i="2"/>
  <c r="M3158" i="2"/>
  <c r="N3158" i="2"/>
  <c r="O3159" i="2" s="1"/>
  <c r="S3156" i="2"/>
  <c r="Q3157" i="2"/>
  <c r="U3156" i="2"/>
  <c r="T3157" i="2"/>
  <c r="R3157" i="2"/>
  <c r="M3159" i="2" l="1"/>
  <c r="P3159" i="2"/>
  <c r="L3159" i="2"/>
  <c r="N3159" i="2"/>
  <c r="O3160" i="2" s="1"/>
  <c r="U3157" i="2"/>
  <c r="R3158" i="2"/>
  <c r="S3157" i="2"/>
  <c r="Q3158" i="2"/>
  <c r="T3158" i="2"/>
  <c r="P3160" i="2" l="1"/>
  <c r="L3160" i="2"/>
  <c r="N3160" i="2"/>
  <c r="O3161" i="2" s="1"/>
  <c r="M3160" i="2"/>
  <c r="Q3159" i="2"/>
  <c r="T3159" i="2"/>
  <c r="S3158" i="2"/>
  <c r="U3158" i="2"/>
  <c r="R3159" i="2"/>
  <c r="M3161" i="2" l="1"/>
  <c r="N3161" i="2"/>
  <c r="O3162" i="2" s="1"/>
  <c r="L3161" i="2"/>
  <c r="P3161" i="2"/>
  <c r="Q3160" i="2"/>
  <c r="T3160" i="2"/>
  <c r="R3160" i="2"/>
  <c r="U3159" i="2"/>
  <c r="S3159" i="2"/>
  <c r="Q3161" i="2" l="1"/>
  <c r="R3161" i="2"/>
  <c r="T3161" i="2"/>
  <c r="U3160" i="2"/>
  <c r="S3160" i="2"/>
  <c r="P3162" i="2"/>
  <c r="N3162" i="2"/>
  <c r="O3163" i="2" s="1"/>
  <c r="L3162" i="2"/>
  <c r="M3162" i="2"/>
  <c r="M3163" i="2" l="1"/>
  <c r="P3163" i="2"/>
  <c r="N3163" i="2"/>
  <c r="O3164" i="2" s="1"/>
  <c r="L3163" i="2"/>
  <c r="T3162" i="2"/>
  <c r="R3162" i="2"/>
  <c r="U3161" i="2"/>
  <c r="S3161" i="2"/>
  <c r="Q3162" i="2"/>
  <c r="N3164" i="2" l="1"/>
  <c r="O3165" i="2" s="1"/>
  <c r="L3164" i="2"/>
  <c r="M3164" i="2"/>
  <c r="P3164" i="2"/>
  <c r="Q3163" i="2"/>
  <c r="U3162" i="2"/>
  <c r="T3163" i="2"/>
  <c r="S3162" i="2"/>
  <c r="R3163" i="2"/>
  <c r="T3164" i="2" l="1"/>
  <c r="U3163" i="2"/>
  <c r="R3164" i="2"/>
  <c r="Q3164" i="2"/>
  <c r="S3163" i="2"/>
  <c r="N3165" i="2"/>
  <c r="O3166" i="2" s="1"/>
  <c r="M3165" i="2"/>
  <c r="P3165" i="2"/>
  <c r="L3165" i="2"/>
  <c r="T3165" i="2" l="1"/>
  <c r="S3164" i="2"/>
  <c r="R3165" i="2"/>
  <c r="Q3165" i="2"/>
  <c r="U3164" i="2"/>
  <c r="P3166" i="2"/>
  <c r="M3166" i="2"/>
  <c r="L3166" i="2"/>
  <c r="N3166" i="2"/>
  <c r="O3167" i="2" s="1"/>
  <c r="T3166" i="2" l="1"/>
  <c r="S3165" i="2"/>
  <c r="U3165" i="2"/>
  <c r="R3166" i="2"/>
  <c r="Q3166" i="2"/>
  <c r="N3167" i="2"/>
  <c r="O3168" i="2" s="1"/>
  <c r="L3167" i="2"/>
  <c r="M3167" i="2"/>
  <c r="P3167" i="2"/>
  <c r="P3168" i="2" l="1"/>
  <c r="N3168" i="2"/>
  <c r="O3169" i="2" s="1"/>
  <c r="M3168" i="2"/>
  <c r="L3168" i="2"/>
  <c r="U3166" i="2"/>
  <c r="Q3167" i="2"/>
  <c r="T3167" i="2"/>
  <c r="R3167" i="2"/>
  <c r="S3166" i="2"/>
  <c r="L3169" i="2" l="1"/>
  <c r="N3169" i="2"/>
  <c r="O3170" i="2" s="1"/>
  <c r="P3169" i="2"/>
  <c r="M3169" i="2"/>
  <c r="T3168" i="2"/>
  <c r="U3167" i="2"/>
  <c r="Q3168" i="2"/>
  <c r="S3167" i="2"/>
  <c r="R3168" i="2"/>
  <c r="S3168" i="2" l="1"/>
  <c r="R3169" i="2"/>
  <c r="Q3169" i="2"/>
  <c r="T3169" i="2"/>
  <c r="U3168" i="2"/>
  <c r="N3170" i="2"/>
  <c r="O3171" i="2" s="1"/>
  <c r="P3170" i="2"/>
  <c r="L3170" i="2"/>
  <c r="M3170" i="2"/>
  <c r="T3170" i="2" l="1"/>
  <c r="U3169" i="2"/>
  <c r="Q3170" i="2"/>
  <c r="R3170" i="2"/>
  <c r="S3169" i="2"/>
  <c r="M3171" i="2"/>
  <c r="N3171" i="2"/>
  <c r="O3172" i="2" s="1"/>
  <c r="P3171" i="2"/>
  <c r="L3171" i="2"/>
  <c r="L3172" i="2" l="1"/>
  <c r="N3172" i="2"/>
  <c r="O3173" i="2" s="1"/>
  <c r="P3172" i="2"/>
  <c r="M3172" i="2"/>
  <c r="U3170" i="2"/>
  <c r="Q3171" i="2"/>
  <c r="S3170" i="2"/>
  <c r="R3171" i="2"/>
  <c r="T3171" i="2"/>
  <c r="R3172" i="2" l="1"/>
  <c r="U3171" i="2"/>
  <c r="Q3172" i="2"/>
  <c r="T3172" i="2"/>
  <c r="S3171" i="2"/>
  <c r="N3173" i="2"/>
  <c r="O3174" i="2" s="1"/>
  <c r="M3173" i="2"/>
  <c r="L3173" i="2"/>
  <c r="P3173" i="2"/>
  <c r="M3174" i="2" l="1"/>
  <c r="P3174" i="2"/>
  <c r="N3174" i="2"/>
  <c r="O3175" i="2" s="1"/>
  <c r="L3174" i="2"/>
  <c r="T3173" i="2"/>
  <c r="U3172" i="2"/>
  <c r="S3172" i="2"/>
  <c r="Q3173" i="2"/>
  <c r="R3173" i="2"/>
  <c r="M3175" i="2" l="1"/>
  <c r="N3175" i="2"/>
  <c r="O3176" i="2" s="1"/>
  <c r="L3175" i="2"/>
  <c r="P3175" i="2"/>
  <c r="U3173" i="2"/>
  <c r="Q3174" i="2"/>
  <c r="R3174" i="2"/>
  <c r="S3173" i="2"/>
  <c r="T3174" i="2"/>
  <c r="L3176" i="2" l="1"/>
  <c r="N3176" i="2"/>
  <c r="O3177" i="2" s="1"/>
  <c r="M3176" i="2"/>
  <c r="P3176" i="2"/>
  <c r="T3175" i="2"/>
  <c r="Q3175" i="2"/>
  <c r="U3174" i="2"/>
  <c r="R3175" i="2"/>
  <c r="S3174" i="2"/>
  <c r="S3175" i="2" l="1"/>
  <c r="R3176" i="2"/>
  <c r="T3176" i="2"/>
  <c r="U3175" i="2"/>
  <c r="Q3176" i="2"/>
  <c r="M3177" i="2"/>
  <c r="P3177" i="2"/>
  <c r="L3177" i="2"/>
  <c r="N3177" i="2"/>
  <c r="O3178" i="2" s="1"/>
  <c r="Q3177" i="2" l="1"/>
  <c r="S3176" i="2"/>
  <c r="T3177" i="2"/>
  <c r="R3177" i="2"/>
  <c r="U3176" i="2"/>
  <c r="N3178" i="2"/>
  <c r="O3179" i="2" s="1"/>
  <c r="P3178" i="2"/>
  <c r="M3178" i="2"/>
  <c r="L3178" i="2"/>
  <c r="U3177" i="2" l="1"/>
  <c r="Q3178" i="2"/>
  <c r="R3178" i="2"/>
  <c r="S3177" i="2"/>
  <c r="T3178" i="2"/>
  <c r="N3179" i="2"/>
  <c r="O3180" i="2" s="1"/>
  <c r="L3179" i="2"/>
  <c r="M3179" i="2"/>
  <c r="P3179" i="2"/>
  <c r="L3180" i="2" l="1"/>
  <c r="P3180" i="2"/>
  <c r="N3180" i="2"/>
  <c r="O3181" i="2" s="1"/>
  <c r="M3180" i="2"/>
  <c r="S3178" i="2"/>
  <c r="U3178" i="2"/>
  <c r="T3179" i="2"/>
  <c r="R3179" i="2"/>
  <c r="Q3179" i="2"/>
  <c r="P3181" i="2" l="1"/>
  <c r="L3181" i="2"/>
  <c r="M3181" i="2"/>
  <c r="N3181" i="2"/>
  <c r="O3182" i="2" s="1"/>
  <c r="U3179" i="2"/>
  <c r="T3180" i="2"/>
  <c r="R3180" i="2"/>
  <c r="S3179" i="2"/>
  <c r="Q3180" i="2"/>
  <c r="M3182" i="2" l="1"/>
  <c r="N3182" i="2"/>
  <c r="O3183" i="2" s="1"/>
  <c r="P3182" i="2"/>
  <c r="L3182" i="2"/>
  <c r="R3181" i="2"/>
  <c r="U3180" i="2"/>
  <c r="Q3181" i="2"/>
  <c r="T3181" i="2"/>
  <c r="S3180" i="2"/>
  <c r="Q3182" i="2" l="1"/>
  <c r="U3181" i="2"/>
  <c r="R3182" i="2"/>
  <c r="T3182" i="2"/>
  <c r="S3181" i="2"/>
  <c r="N3183" i="2"/>
  <c r="O3184" i="2" s="1"/>
  <c r="L3183" i="2"/>
  <c r="P3183" i="2"/>
  <c r="M3183" i="2"/>
  <c r="S3182" i="2" l="1"/>
  <c r="T3183" i="2"/>
  <c r="R3183" i="2"/>
  <c r="Q3183" i="2"/>
  <c r="U3182" i="2"/>
  <c r="N3184" i="2"/>
  <c r="O3185" i="2" s="1"/>
  <c r="M3184" i="2"/>
  <c r="P3184" i="2"/>
  <c r="L3184" i="2"/>
  <c r="N3185" i="2" l="1"/>
  <c r="O3186" i="2" s="1"/>
  <c r="L3185" i="2"/>
  <c r="M3185" i="2"/>
  <c r="P3185" i="2"/>
  <c r="S3183" i="2"/>
  <c r="T3184" i="2"/>
  <c r="Q3184" i="2"/>
  <c r="U3183" i="2"/>
  <c r="R3184" i="2"/>
  <c r="U3184" i="2" l="1"/>
  <c r="T3185" i="2"/>
  <c r="R3185" i="2"/>
  <c r="Q3185" i="2"/>
  <c r="S3184" i="2"/>
  <c r="M3186" i="2"/>
  <c r="L3186" i="2"/>
  <c r="P3186" i="2"/>
  <c r="N3186" i="2"/>
  <c r="O3187" i="2" s="1"/>
  <c r="U3185" i="2" l="1"/>
  <c r="Q3186" i="2"/>
  <c r="R3186" i="2"/>
  <c r="T3186" i="2"/>
  <c r="S3185" i="2"/>
  <c r="N3187" i="2"/>
  <c r="O3188" i="2" s="1"/>
  <c r="M3187" i="2"/>
  <c r="L3187" i="2"/>
  <c r="P3187" i="2"/>
  <c r="M3188" i="2" l="1"/>
  <c r="L3188" i="2"/>
  <c r="P3188" i="2"/>
  <c r="N3188" i="2"/>
  <c r="O3189" i="2" s="1"/>
  <c r="R3187" i="2"/>
  <c r="T3187" i="2"/>
  <c r="Q3187" i="2"/>
  <c r="U3186" i="2"/>
  <c r="S3186" i="2"/>
  <c r="R3188" i="2" l="1"/>
  <c r="U3187" i="2"/>
  <c r="S3187" i="2"/>
  <c r="T3188" i="2"/>
  <c r="Q3188" i="2"/>
  <c r="L3189" i="2"/>
  <c r="M3189" i="2"/>
  <c r="N3189" i="2"/>
  <c r="O3190" i="2" s="1"/>
  <c r="P3189" i="2"/>
  <c r="N3190" i="2" l="1"/>
  <c r="O3191" i="2" s="1"/>
  <c r="P3190" i="2"/>
  <c r="L3190" i="2"/>
  <c r="M3190" i="2"/>
  <c r="S3188" i="2"/>
  <c r="Q3189" i="2"/>
  <c r="T3189" i="2"/>
  <c r="U3188" i="2"/>
  <c r="R3189" i="2"/>
  <c r="U3189" i="2" l="1"/>
  <c r="Q3190" i="2"/>
  <c r="R3190" i="2"/>
  <c r="S3189" i="2"/>
  <c r="T3190" i="2"/>
  <c r="L3191" i="2"/>
  <c r="M3191" i="2"/>
  <c r="N3191" i="2"/>
  <c r="O3192" i="2" s="1"/>
  <c r="P3191" i="2"/>
  <c r="M3192" i="2" l="1"/>
  <c r="N3192" i="2"/>
  <c r="O3193" i="2" s="1"/>
  <c r="L3192" i="2"/>
  <c r="P3192" i="2"/>
  <c r="U3190" i="2"/>
  <c r="T3191" i="2"/>
  <c r="R3191" i="2"/>
  <c r="Q3191" i="2"/>
  <c r="S3190" i="2"/>
  <c r="Q3192" i="2" l="1"/>
  <c r="T3192" i="2"/>
  <c r="R3192" i="2"/>
  <c r="U3191" i="2"/>
  <c r="S3191" i="2"/>
  <c r="N3193" i="2"/>
  <c r="O3194" i="2" s="1"/>
  <c r="P3193" i="2"/>
  <c r="L3193" i="2"/>
  <c r="M3193" i="2"/>
  <c r="L3194" i="2" l="1"/>
  <c r="P3194" i="2"/>
  <c r="M3194" i="2"/>
  <c r="N3194" i="2"/>
  <c r="O3195" i="2" s="1"/>
  <c r="R3193" i="2"/>
  <c r="Q3193" i="2"/>
  <c r="S3192" i="2"/>
  <c r="T3193" i="2"/>
  <c r="U3192" i="2"/>
  <c r="M3195" i="2" l="1"/>
  <c r="P3195" i="2"/>
  <c r="N3195" i="2"/>
  <c r="O3196" i="2" s="1"/>
  <c r="L3195" i="2"/>
  <c r="R3194" i="2"/>
  <c r="T3194" i="2"/>
  <c r="S3193" i="2"/>
  <c r="U3193" i="2"/>
  <c r="Q3194" i="2"/>
  <c r="L3196" i="2" l="1"/>
  <c r="M3196" i="2"/>
  <c r="N3196" i="2"/>
  <c r="O3197" i="2" s="1"/>
  <c r="P3196" i="2"/>
  <c r="R3195" i="2"/>
  <c r="S3194" i="2"/>
  <c r="T3195" i="2"/>
  <c r="Q3195" i="2"/>
  <c r="U3194" i="2"/>
  <c r="Q3196" i="2" l="1"/>
  <c r="T3196" i="2"/>
  <c r="R3196" i="2"/>
  <c r="S3195" i="2"/>
  <c r="U3195" i="2"/>
  <c r="N3197" i="2"/>
  <c r="O3198" i="2" s="1"/>
  <c r="P3197" i="2"/>
  <c r="L3197" i="2"/>
  <c r="M3197" i="2"/>
  <c r="S3196" i="2" l="1"/>
  <c r="U3196" i="2"/>
  <c r="R3197" i="2"/>
  <c r="Q3197" i="2"/>
  <c r="T3197" i="2"/>
  <c r="M3198" i="2"/>
  <c r="P3198" i="2"/>
  <c r="N3198" i="2"/>
  <c r="O3199" i="2" s="1"/>
  <c r="L3198" i="2"/>
  <c r="P3199" i="2" l="1"/>
  <c r="N3199" i="2"/>
  <c r="O3200" i="2" s="1"/>
  <c r="M3199" i="2"/>
  <c r="L3199" i="2"/>
  <c r="U3197" i="2"/>
  <c r="Q3198" i="2"/>
  <c r="T3198" i="2"/>
  <c r="S3197" i="2"/>
  <c r="R3198" i="2"/>
  <c r="P3200" i="2" l="1"/>
  <c r="M3200" i="2"/>
  <c r="N3200" i="2"/>
  <c r="O3201" i="2" s="1"/>
  <c r="L3200" i="2"/>
  <c r="U3198" i="2"/>
  <c r="T3199" i="2"/>
  <c r="R3199" i="2"/>
  <c r="Q3199" i="2"/>
  <c r="S3198" i="2"/>
  <c r="N3201" i="2" l="1"/>
  <c r="O3202" i="2" s="1"/>
  <c r="L3201" i="2"/>
  <c r="P3201" i="2"/>
  <c r="M3201" i="2"/>
  <c r="R3200" i="2"/>
  <c r="Q3200" i="2"/>
  <c r="T3200" i="2"/>
  <c r="S3199" i="2"/>
  <c r="U3199" i="2"/>
  <c r="T3201" i="2" l="1"/>
  <c r="U3200" i="2"/>
  <c r="R3201" i="2"/>
  <c r="Q3201" i="2"/>
  <c r="S3200" i="2"/>
  <c r="M3202" i="2"/>
  <c r="N3202" i="2"/>
  <c r="O3203" i="2" s="1"/>
  <c r="P3202" i="2"/>
  <c r="L3202" i="2"/>
  <c r="M3203" i="2" l="1"/>
  <c r="N3203" i="2"/>
  <c r="O3204" i="2" s="1"/>
  <c r="P3203" i="2"/>
  <c r="L3203" i="2"/>
  <c r="U3201" i="2"/>
  <c r="S3201" i="2"/>
  <c r="Q3202" i="2"/>
  <c r="T3202" i="2"/>
  <c r="R3202" i="2"/>
  <c r="P3204" i="2" l="1"/>
  <c r="L3204" i="2"/>
  <c r="M3204" i="2"/>
  <c r="N3204" i="2"/>
  <c r="O3205" i="2" s="1"/>
  <c r="Q3203" i="2"/>
  <c r="U3202" i="2"/>
  <c r="S3202" i="2"/>
  <c r="R3203" i="2"/>
  <c r="T3203" i="2"/>
  <c r="P3205" i="2" l="1"/>
  <c r="N3205" i="2"/>
  <c r="O3206" i="2" s="1"/>
  <c r="M3205" i="2"/>
  <c r="L3205" i="2"/>
  <c r="U3203" i="2"/>
  <c r="R3204" i="2"/>
  <c r="Q3204" i="2"/>
  <c r="T3204" i="2"/>
  <c r="S3203" i="2"/>
  <c r="L3206" i="2" l="1"/>
  <c r="P3206" i="2"/>
  <c r="M3206" i="2"/>
  <c r="N3206" i="2"/>
  <c r="O3207" i="2" s="1"/>
  <c r="S3204" i="2"/>
  <c r="Q3205" i="2"/>
  <c r="R3205" i="2"/>
  <c r="U3204" i="2"/>
  <c r="T3205" i="2"/>
  <c r="R3206" i="2" l="1"/>
  <c r="Q3206" i="2"/>
  <c r="S3205" i="2"/>
  <c r="T3206" i="2"/>
  <c r="U3205" i="2"/>
  <c r="M3207" i="2"/>
  <c r="N3207" i="2"/>
  <c r="O3208" i="2" s="1"/>
  <c r="L3207" i="2"/>
  <c r="P3207" i="2"/>
  <c r="M3208" i="2" l="1"/>
  <c r="N3208" i="2"/>
  <c r="O3209" i="2" s="1"/>
  <c r="L3208" i="2"/>
  <c r="P3208" i="2"/>
  <c r="U3206" i="2"/>
  <c r="T3207" i="2"/>
  <c r="S3206" i="2"/>
  <c r="Q3207" i="2"/>
  <c r="R3207" i="2"/>
  <c r="N3209" i="2" l="1"/>
  <c r="O3210" i="2" s="1"/>
  <c r="L3209" i="2"/>
  <c r="M3209" i="2"/>
  <c r="P3209" i="2"/>
  <c r="T3208" i="2"/>
  <c r="U3207" i="2"/>
  <c r="S3207" i="2"/>
  <c r="Q3208" i="2"/>
  <c r="R3208" i="2"/>
  <c r="T3209" i="2" l="1"/>
  <c r="S3208" i="2"/>
  <c r="R3209" i="2"/>
  <c r="U3208" i="2"/>
  <c r="Q3209" i="2"/>
  <c r="N3210" i="2"/>
  <c r="O3211" i="2" s="1"/>
  <c r="M3210" i="2"/>
  <c r="L3210" i="2"/>
  <c r="P3210" i="2"/>
  <c r="P3211" i="2" l="1"/>
  <c r="M3211" i="2"/>
  <c r="N3211" i="2"/>
  <c r="O3212" i="2" s="1"/>
  <c r="L3211" i="2"/>
  <c r="R3210" i="2"/>
  <c r="U3209" i="2"/>
  <c r="Q3210" i="2"/>
  <c r="T3210" i="2"/>
  <c r="S3209" i="2"/>
  <c r="N3212" i="2" l="1"/>
  <c r="O3213" i="2" s="1"/>
  <c r="L3212" i="2"/>
  <c r="M3212" i="2"/>
  <c r="P3212" i="2"/>
  <c r="Q3211" i="2"/>
  <c r="S3210" i="2"/>
  <c r="U3210" i="2"/>
  <c r="R3211" i="2"/>
  <c r="T3211" i="2"/>
  <c r="S3211" i="2" l="1"/>
  <c r="U3211" i="2"/>
  <c r="R3212" i="2"/>
  <c r="Q3212" i="2"/>
  <c r="T3212" i="2"/>
  <c r="M3213" i="2"/>
  <c r="N3213" i="2"/>
  <c r="O3214" i="2" s="1"/>
  <c r="P3213" i="2"/>
  <c r="L3213" i="2"/>
  <c r="S3212" i="2" l="1"/>
  <c r="T3213" i="2"/>
  <c r="R3213" i="2"/>
  <c r="U3212" i="2"/>
  <c r="Q3213" i="2"/>
  <c r="M3214" i="2"/>
  <c r="N3214" i="2"/>
  <c r="O3215" i="2" s="1"/>
  <c r="P3214" i="2"/>
  <c r="L3214" i="2"/>
  <c r="S3213" i="2" l="1"/>
  <c r="T3214" i="2"/>
  <c r="R3214" i="2"/>
  <c r="U3213" i="2"/>
  <c r="Q3214" i="2"/>
  <c r="P3215" i="2"/>
  <c r="M3215" i="2"/>
  <c r="L3215" i="2"/>
  <c r="N3215" i="2"/>
  <c r="O3216" i="2" s="1"/>
  <c r="R3215" i="2" l="1"/>
  <c r="U3214" i="2"/>
  <c r="S3214" i="2"/>
  <c r="T3215" i="2"/>
  <c r="Q3215" i="2"/>
  <c r="M3216" i="2"/>
  <c r="N3216" i="2"/>
  <c r="O3217" i="2" s="1"/>
  <c r="P3216" i="2"/>
  <c r="L3216" i="2"/>
  <c r="S3215" i="2" l="1"/>
  <c r="T3216" i="2"/>
  <c r="R3216" i="2"/>
  <c r="U3215" i="2"/>
  <c r="Q3216" i="2"/>
  <c r="P3217" i="2"/>
  <c r="N3217" i="2"/>
  <c r="O3218" i="2" s="1"/>
  <c r="L3217" i="2"/>
  <c r="M3217" i="2"/>
  <c r="T3217" i="2" l="1"/>
  <c r="Q3217" i="2"/>
  <c r="U3216" i="2"/>
  <c r="R3217" i="2"/>
  <c r="S3216" i="2"/>
  <c r="P3218" i="2"/>
  <c r="N3218" i="2"/>
  <c r="O3219" i="2" s="1"/>
  <c r="L3218" i="2"/>
  <c r="M3218" i="2"/>
  <c r="N3219" i="2" l="1"/>
  <c r="O3220" i="2" s="1"/>
  <c r="L3219" i="2"/>
  <c r="P3219" i="2"/>
  <c r="M3219" i="2"/>
  <c r="S3217" i="2"/>
  <c r="R3218" i="2"/>
  <c r="Q3218" i="2"/>
  <c r="U3217" i="2"/>
  <c r="T3218" i="2"/>
  <c r="T3219" i="2" l="1"/>
  <c r="U3218" i="2"/>
  <c r="R3219" i="2"/>
  <c r="S3218" i="2"/>
  <c r="Q3219" i="2"/>
  <c r="M3220" i="2"/>
  <c r="P3220" i="2"/>
  <c r="L3220" i="2"/>
  <c r="N3220" i="2"/>
  <c r="O3221" i="2" s="1"/>
  <c r="R3220" i="2" l="1"/>
  <c r="S3219" i="2"/>
  <c r="Q3220" i="2"/>
  <c r="U3219" i="2"/>
  <c r="T3220" i="2"/>
  <c r="N3221" i="2"/>
  <c r="O3222" i="2" s="1"/>
  <c r="P3221" i="2"/>
  <c r="L3221" i="2"/>
  <c r="M3221" i="2"/>
  <c r="N3222" i="2" l="1"/>
  <c r="O3223" i="2" s="1"/>
  <c r="L3222" i="2"/>
  <c r="P3222" i="2"/>
  <c r="M3222" i="2"/>
  <c r="S3220" i="2"/>
  <c r="R3221" i="2"/>
  <c r="Q3221" i="2"/>
  <c r="T3221" i="2"/>
  <c r="U3220" i="2"/>
  <c r="U3221" i="2" l="1"/>
  <c r="R3222" i="2"/>
  <c r="T3222" i="2"/>
  <c r="Q3222" i="2"/>
  <c r="S3221" i="2"/>
  <c r="L3223" i="2"/>
  <c r="P3223" i="2"/>
  <c r="M3223" i="2"/>
  <c r="N3223" i="2"/>
  <c r="O3224" i="2" s="1"/>
  <c r="S3222" i="2" l="1"/>
  <c r="T3223" i="2"/>
  <c r="Q3223" i="2"/>
  <c r="R3223" i="2"/>
  <c r="U3222" i="2"/>
  <c r="M3224" i="2"/>
  <c r="L3224" i="2"/>
  <c r="N3224" i="2"/>
  <c r="O3225" i="2" s="1"/>
  <c r="P3224" i="2"/>
  <c r="M3225" i="2" l="1"/>
  <c r="N3225" i="2"/>
  <c r="O3226" i="2" s="1"/>
  <c r="P3225" i="2"/>
  <c r="L3225" i="2"/>
  <c r="U3223" i="2"/>
  <c r="S3223" i="2"/>
  <c r="T3224" i="2"/>
  <c r="Q3224" i="2"/>
  <c r="R3224" i="2"/>
  <c r="M3226" i="2" l="1"/>
  <c r="N3226" i="2"/>
  <c r="O3227" i="2" s="1"/>
  <c r="P3226" i="2"/>
  <c r="L3226" i="2"/>
  <c r="R3225" i="2"/>
  <c r="Q3225" i="2"/>
  <c r="T3225" i="2"/>
  <c r="U3224" i="2"/>
  <c r="S3224" i="2"/>
  <c r="R3226" i="2" l="1"/>
  <c r="S3225" i="2"/>
  <c r="U3225" i="2"/>
  <c r="Q3226" i="2"/>
  <c r="T3226" i="2"/>
  <c r="P3227" i="2"/>
  <c r="L3227" i="2"/>
  <c r="M3227" i="2"/>
  <c r="N3227" i="2"/>
  <c r="O3228" i="2" s="1"/>
  <c r="Q3227" i="2" l="1"/>
  <c r="S3226" i="2"/>
  <c r="T3227" i="2"/>
  <c r="U3226" i="2"/>
  <c r="R3227" i="2"/>
  <c r="L3228" i="2"/>
  <c r="P3228" i="2"/>
  <c r="N3228" i="2"/>
  <c r="O3229" i="2" s="1"/>
  <c r="M3228" i="2"/>
  <c r="R3228" i="2" l="1"/>
  <c r="S3227" i="2"/>
  <c r="Q3228" i="2"/>
  <c r="U3227" i="2"/>
  <c r="T3228" i="2"/>
  <c r="L3229" i="2"/>
  <c r="P3229" i="2"/>
  <c r="N3229" i="2"/>
  <c r="O3230" i="2" s="1"/>
  <c r="M3229" i="2"/>
  <c r="Q3229" i="2" l="1"/>
  <c r="S3228" i="2"/>
  <c r="R3229" i="2"/>
  <c r="T3229" i="2"/>
  <c r="U3228" i="2"/>
  <c r="M3230" i="2"/>
  <c r="L3230" i="2"/>
  <c r="N3230" i="2"/>
  <c r="O3231" i="2" s="1"/>
  <c r="P3230" i="2"/>
  <c r="L3231" i="2" l="1"/>
  <c r="N3231" i="2"/>
  <c r="O3232" i="2" s="1"/>
  <c r="M3231" i="2"/>
  <c r="P3231" i="2"/>
  <c r="Q3230" i="2"/>
  <c r="T3230" i="2"/>
  <c r="S3229" i="2"/>
  <c r="R3230" i="2"/>
  <c r="U3229" i="2"/>
  <c r="L3232" i="2" l="1"/>
  <c r="P3232" i="2"/>
  <c r="M3232" i="2"/>
  <c r="N3232" i="2"/>
  <c r="O3233" i="2" s="1"/>
  <c r="S3230" i="2"/>
  <c r="U3230" i="2"/>
  <c r="R3231" i="2"/>
  <c r="T3231" i="2"/>
  <c r="Q3231" i="2"/>
  <c r="M3233" i="2" l="1"/>
  <c r="P3233" i="2"/>
  <c r="N3233" i="2"/>
  <c r="O3234" i="2" s="1"/>
  <c r="L3233" i="2"/>
  <c r="S3231" i="2"/>
  <c r="U3231" i="2"/>
  <c r="R3232" i="2"/>
  <c r="T3232" i="2"/>
  <c r="Q3232" i="2"/>
  <c r="Q3233" i="2" l="1"/>
  <c r="U3232" i="2"/>
  <c r="R3233" i="2"/>
  <c r="S3232" i="2"/>
  <c r="T3233" i="2"/>
  <c r="N3234" i="2"/>
  <c r="O3235" i="2" s="1"/>
  <c r="L3234" i="2"/>
  <c r="P3234" i="2"/>
  <c r="M3234" i="2"/>
  <c r="N3235" i="2" l="1"/>
  <c r="O3236" i="2" s="1"/>
  <c r="L3235" i="2"/>
  <c r="M3235" i="2"/>
  <c r="P3235" i="2"/>
  <c r="R3234" i="2"/>
  <c r="U3233" i="2"/>
  <c r="Q3234" i="2"/>
  <c r="S3233" i="2"/>
  <c r="T3234" i="2"/>
  <c r="R3235" i="2" l="1"/>
  <c r="T3235" i="2"/>
  <c r="U3234" i="2"/>
  <c r="S3234" i="2"/>
  <c r="Q3235" i="2"/>
  <c r="L3236" i="2"/>
  <c r="M3236" i="2"/>
  <c r="P3236" i="2"/>
  <c r="N3236" i="2"/>
  <c r="O3237" i="2" s="1"/>
  <c r="Q3236" i="2" l="1"/>
  <c r="U3235" i="2"/>
  <c r="R3236" i="2"/>
  <c r="S3235" i="2"/>
  <c r="T3236" i="2"/>
  <c r="P3237" i="2"/>
  <c r="N3237" i="2"/>
  <c r="O3238" i="2" s="1"/>
  <c r="L3237" i="2"/>
  <c r="M3237" i="2"/>
  <c r="T3237" i="2" l="1"/>
  <c r="S3236" i="2"/>
  <c r="U3236" i="2"/>
  <c r="Q3237" i="2"/>
  <c r="R3237" i="2"/>
  <c r="P3238" i="2"/>
  <c r="M3238" i="2"/>
  <c r="L3238" i="2"/>
  <c r="N3238" i="2"/>
  <c r="O3239" i="2" s="1"/>
  <c r="Q3238" i="2" l="1"/>
  <c r="R3238" i="2"/>
  <c r="T3238" i="2"/>
  <c r="S3237" i="2"/>
  <c r="U3237" i="2"/>
  <c r="N3239" i="2"/>
  <c r="O3240" i="2" s="1"/>
  <c r="P3239" i="2"/>
  <c r="M3239" i="2"/>
  <c r="L3239" i="2"/>
  <c r="N3240" i="2" l="1"/>
  <c r="O3241" i="2" s="1"/>
  <c r="P3240" i="2"/>
  <c r="M3240" i="2"/>
  <c r="L3240" i="2"/>
  <c r="Q3239" i="2"/>
  <c r="T3239" i="2"/>
  <c r="R3239" i="2"/>
  <c r="S3238" i="2"/>
  <c r="U3238" i="2"/>
  <c r="Q3240" i="2" l="1"/>
  <c r="S3239" i="2"/>
  <c r="T3240" i="2"/>
  <c r="U3239" i="2"/>
  <c r="R3240" i="2"/>
  <c r="M3241" i="2"/>
  <c r="P3241" i="2"/>
  <c r="N3241" i="2"/>
  <c r="O3242" i="2" s="1"/>
  <c r="L3241" i="2"/>
  <c r="P3242" i="2" l="1"/>
  <c r="N3242" i="2"/>
  <c r="O3243" i="2" s="1"/>
  <c r="L3242" i="2"/>
  <c r="M3242" i="2"/>
  <c r="R3241" i="2"/>
  <c r="U3240" i="2"/>
  <c r="Q3241" i="2"/>
  <c r="S3240" i="2"/>
  <c r="T3241" i="2"/>
  <c r="M3243" i="2" l="1"/>
  <c r="L3243" i="2"/>
  <c r="P3243" i="2"/>
  <c r="N3243" i="2"/>
  <c r="O3244" i="2" s="1"/>
  <c r="T3242" i="2"/>
  <c r="R3242" i="2"/>
  <c r="U3241" i="2"/>
  <c r="Q3242" i="2"/>
  <c r="S3241" i="2"/>
  <c r="S3242" i="2" l="1"/>
  <c r="U3242" i="2"/>
  <c r="R3243" i="2"/>
  <c r="T3243" i="2"/>
  <c r="Q3243" i="2"/>
  <c r="L3244" i="2"/>
  <c r="M3244" i="2"/>
  <c r="P3244" i="2"/>
  <c r="N3244" i="2"/>
  <c r="O3245" i="2" s="1"/>
  <c r="R3244" i="2" l="1"/>
  <c r="U3243" i="2"/>
  <c r="Q3244" i="2"/>
  <c r="S3243" i="2"/>
  <c r="T3244" i="2"/>
  <c r="P3245" i="2"/>
  <c r="M3245" i="2"/>
  <c r="L3245" i="2"/>
  <c r="N3245" i="2"/>
  <c r="O3246" i="2" s="1"/>
  <c r="T3245" i="2" l="1"/>
  <c r="R3245" i="2"/>
  <c r="U3244" i="2"/>
  <c r="S3244" i="2"/>
  <c r="Q3245" i="2"/>
  <c r="P3246" i="2"/>
  <c r="M3246" i="2"/>
  <c r="N3246" i="2"/>
  <c r="O3247" i="2" s="1"/>
  <c r="L3246" i="2"/>
  <c r="M3247" i="2" l="1"/>
  <c r="L3247" i="2"/>
  <c r="P3247" i="2"/>
  <c r="N3247" i="2"/>
  <c r="O3248" i="2" s="1"/>
  <c r="Q3246" i="2"/>
  <c r="R3246" i="2"/>
  <c r="T3246" i="2"/>
  <c r="U3245" i="2"/>
  <c r="S3245" i="2"/>
  <c r="T3247" i="2" l="1"/>
  <c r="Q3247" i="2"/>
  <c r="U3246" i="2"/>
  <c r="S3246" i="2"/>
  <c r="R3247" i="2"/>
  <c r="M3248" i="2"/>
  <c r="N3248" i="2"/>
  <c r="O3249" i="2" s="1"/>
  <c r="L3248" i="2"/>
  <c r="P3248" i="2"/>
  <c r="P3249" i="2" l="1"/>
  <c r="M3249" i="2"/>
  <c r="N3249" i="2"/>
  <c r="O3250" i="2" s="1"/>
  <c r="L3249" i="2"/>
  <c r="Q3248" i="2"/>
  <c r="T3248" i="2"/>
  <c r="S3247" i="2"/>
  <c r="R3248" i="2"/>
  <c r="U3247" i="2"/>
  <c r="M3250" i="2" l="1"/>
  <c r="L3250" i="2"/>
  <c r="N3250" i="2"/>
  <c r="O3251" i="2" s="1"/>
  <c r="P3250" i="2"/>
  <c r="T3249" i="2"/>
  <c r="R3249" i="2"/>
  <c r="S3248" i="2"/>
  <c r="U3248" i="2"/>
  <c r="Q3249" i="2"/>
  <c r="N3251" i="2" l="1"/>
  <c r="O3252" i="2" s="1"/>
  <c r="L3251" i="2"/>
  <c r="M3251" i="2"/>
  <c r="P3251" i="2"/>
  <c r="U3249" i="2"/>
  <c r="R3250" i="2"/>
  <c r="Q3250" i="2"/>
  <c r="S3249" i="2"/>
  <c r="T3250" i="2"/>
  <c r="U3250" i="2" l="1"/>
  <c r="Q3251" i="2"/>
  <c r="R3251" i="2"/>
  <c r="T3251" i="2"/>
  <c r="S3250" i="2"/>
  <c r="L3252" i="2"/>
  <c r="P3252" i="2"/>
  <c r="N3252" i="2"/>
  <c r="O3253" i="2" s="1"/>
  <c r="M3252" i="2"/>
  <c r="Q3252" i="2" l="1"/>
  <c r="T3252" i="2"/>
  <c r="R3252" i="2"/>
  <c r="S3251" i="2"/>
  <c r="U3251" i="2"/>
  <c r="N3253" i="2"/>
  <c r="O3254" i="2" s="1"/>
  <c r="L3253" i="2"/>
  <c r="P3253" i="2"/>
  <c r="M3253" i="2"/>
  <c r="T3253" i="2" l="1"/>
  <c r="Q3253" i="2"/>
  <c r="S3252" i="2"/>
  <c r="U3252" i="2"/>
  <c r="R3253" i="2"/>
  <c r="M3254" i="2"/>
  <c r="L3254" i="2"/>
  <c r="N3254" i="2"/>
  <c r="O3255" i="2" s="1"/>
  <c r="P3254" i="2"/>
  <c r="N3255" i="2" l="1"/>
  <c r="O3256" i="2" s="1"/>
  <c r="M3255" i="2"/>
  <c r="L3255" i="2"/>
  <c r="P3255" i="2"/>
  <c r="Q3254" i="2"/>
  <c r="R3254" i="2"/>
  <c r="S3253" i="2"/>
  <c r="T3254" i="2"/>
  <c r="U3253" i="2"/>
  <c r="R3255" i="2" l="1"/>
  <c r="T3255" i="2"/>
  <c r="U3254" i="2"/>
  <c r="S3254" i="2"/>
  <c r="Q3255" i="2"/>
  <c r="M3256" i="2"/>
  <c r="L3256" i="2"/>
  <c r="P3256" i="2"/>
  <c r="N3256" i="2"/>
  <c r="O3257" i="2" s="1"/>
  <c r="S3255" i="2" l="1"/>
  <c r="R3256" i="2"/>
  <c r="T3256" i="2"/>
  <c r="Q3256" i="2"/>
  <c r="U3255" i="2"/>
  <c r="L3257" i="2"/>
  <c r="M3257" i="2"/>
  <c r="P3257" i="2"/>
  <c r="N3257" i="2"/>
  <c r="O3258" i="2" s="1"/>
  <c r="S3256" i="2" l="1"/>
  <c r="R3257" i="2"/>
  <c r="Q3257" i="2"/>
  <c r="T3257" i="2"/>
  <c r="U3256" i="2"/>
  <c r="L3258" i="2"/>
  <c r="N3258" i="2"/>
  <c r="O3259" i="2" s="1"/>
  <c r="P3258" i="2"/>
  <c r="M3258" i="2"/>
  <c r="M3259" i="2" l="1"/>
  <c r="L3259" i="2"/>
  <c r="P3259" i="2"/>
  <c r="N3259" i="2"/>
  <c r="O3260" i="2" s="1"/>
  <c r="S3257" i="2"/>
  <c r="R3258" i="2"/>
  <c r="T3258" i="2"/>
  <c r="Q3258" i="2"/>
  <c r="U3257" i="2"/>
  <c r="P3260" i="2" l="1"/>
  <c r="N3260" i="2"/>
  <c r="O3261" i="2" s="1"/>
  <c r="L3260" i="2"/>
  <c r="M3260" i="2"/>
  <c r="T3259" i="2"/>
  <c r="R3259" i="2"/>
  <c r="Q3259" i="2"/>
  <c r="U3258" i="2"/>
  <c r="S3258" i="2"/>
  <c r="L3261" i="2" l="1"/>
  <c r="P3261" i="2"/>
  <c r="M3261" i="2"/>
  <c r="N3261" i="2"/>
  <c r="O3262" i="2" s="1"/>
  <c r="T3260" i="2"/>
  <c r="S3259" i="2"/>
  <c r="Q3260" i="2"/>
  <c r="R3260" i="2"/>
  <c r="U3259" i="2"/>
  <c r="U3260" i="2" l="1"/>
  <c r="S3260" i="2"/>
  <c r="Q3261" i="2"/>
  <c r="T3261" i="2"/>
  <c r="R3261" i="2"/>
  <c r="N3262" i="2"/>
  <c r="O3263" i="2" s="1"/>
  <c r="P3262" i="2"/>
  <c r="M3262" i="2"/>
  <c r="L3262" i="2"/>
  <c r="U3261" i="2" l="1"/>
  <c r="T3262" i="2"/>
  <c r="S3261" i="2"/>
  <c r="Q3262" i="2"/>
  <c r="R3262" i="2"/>
  <c r="N3263" i="2"/>
  <c r="O3264" i="2" s="1"/>
  <c r="M3263" i="2"/>
  <c r="L3263" i="2"/>
  <c r="P3263" i="2"/>
  <c r="L3264" i="2" l="1"/>
  <c r="P3264" i="2"/>
  <c r="M3264" i="2"/>
  <c r="N3264" i="2"/>
  <c r="O3265" i="2" s="1"/>
  <c r="S3262" i="2"/>
  <c r="R3263" i="2"/>
  <c r="U3262" i="2"/>
  <c r="T3263" i="2"/>
  <c r="Q3263" i="2"/>
  <c r="S3263" i="2" l="1"/>
  <c r="U3263" i="2"/>
  <c r="R3264" i="2"/>
  <c r="Q3264" i="2"/>
  <c r="T3264" i="2"/>
  <c r="P3265" i="2"/>
  <c r="M3265" i="2"/>
  <c r="N3265" i="2"/>
  <c r="O3266" i="2" s="1"/>
  <c r="L3265" i="2"/>
  <c r="U3264" i="2" l="1"/>
  <c r="R3265" i="2"/>
  <c r="Q3265" i="2"/>
  <c r="S3264" i="2"/>
  <c r="T3265" i="2"/>
  <c r="P3266" i="2"/>
  <c r="N3266" i="2"/>
  <c r="O3267" i="2" s="1"/>
  <c r="M3266" i="2"/>
  <c r="L3266" i="2"/>
  <c r="N3267" i="2" l="1"/>
  <c r="O3268" i="2" s="1"/>
  <c r="L3267" i="2"/>
  <c r="M3267" i="2"/>
  <c r="P3267" i="2"/>
  <c r="T3266" i="2"/>
  <c r="U3265" i="2"/>
  <c r="S3265" i="2"/>
  <c r="R3266" i="2"/>
  <c r="Q3266" i="2"/>
  <c r="T3267" i="2" l="1"/>
  <c r="S3266" i="2"/>
  <c r="U3266" i="2"/>
  <c r="R3267" i="2"/>
  <c r="Q3267" i="2"/>
  <c r="P3268" i="2"/>
  <c r="M3268" i="2"/>
  <c r="L3268" i="2"/>
  <c r="N3268" i="2"/>
  <c r="O3269" i="2" s="1"/>
  <c r="U3267" i="2" l="1"/>
  <c r="Q3268" i="2"/>
  <c r="R3268" i="2"/>
  <c r="T3268" i="2"/>
  <c r="S3267" i="2"/>
  <c r="M3269" i="2"/>
  <c r="N3269" i="2"/>
  <c r="O3270" i="2" s="1"/>
  <c r="P3269" i="2"/>
  <c r="L3269" i="2"/>
  <c r="M3270" i="2" l="1"/>
  <c r="L3270" i="2"/>
  <c r="P3270" i="2"/>
  <c r="N3270" i="2"/>
  <c r="O3271" i="2" s="1"/>
  <c r="T3269" i="2"/>
  <c r="U3268" i="2"/>
  <c r="R3269" i="2"/>
  <c r="S3268" i="2"/>
  <c r="Q3269" i="2"/>
  <c r="N3271" i="2" l="1"/>
  <c r="O3272" i="2" s="1"/>
  <c r="M3271" i="2"/>
  <c r="P3271" i="2"/>
  <c r="L3271" i="2"/>
  <c r="S3269" i="2"/>
  <c r="U3269" i="2"/>
  <c r="Q3270" i="2"/>
  <c r="R3270" i="2"/>
  <c r="T3270" i="2"/>
  <c r="T3271" i="2" l="1"/>
  <c r="Q3271" i="2"/>
  <c r="S3270" i="2"/>
  <c r="R3271" i="2"/>
  <c r="U3270" i="2"/>
  <c r="N3272" i="2"/>
  <c r="O3273" i="2" s="1"/>
  <c r="P3272" i="2"/>
  <c r="L3272" i="2"/>
  <c r="M3272" i="2"/>
  <c r="P3273" i="2" l="1"/>
  <c r="N3273" i="2"/>
  <c r="O3274" i="2" s="1"/>
  <c r="M3273" i="2"/>
  <c r="L3273" i="2"/>
  <c r="T3272" i="2"/>
  <c r="R3272" i="2"/>
  <c r="Q3272" i="2"/>
  <c r="S3271" i="2"/>
  <c r="U3271" i="2"/>
  <c r="M3274" i="2" l="1"/>
  <c r="N3274" i="2"/>
  <c r="O3275" i="2" s="1"/>
  <c r="L3274" i="2"/>
  <c r="P3274" i="2"/>
  <c r="S3272" i="2"/>
  <c r="Q3273" i="2"/>
  <c r="R3273" i="2"/>
  <c r="T3273" i="2"/>
  <c r="U3272" i="2"/>
  <c r="P3275" i="2" l="1"/>
  <c r="N3275" i="2"/>
  <c r="O3276" i="2" s="1"/>
  <c r="L3275" i="2"/>
  <c r="M3275" i="2"/>
  <c r="R3274" i="2"/>
  <c r="S3273" i="2"/>
  <c r="Q3274" i="2"/>
  <c r="U3273" i="2"/>
  <c r="T3274" i="2"/>
  <c r="M3276" i="2" l="1"/>
  <c r="N3276" i="2"/>
  <c r="O3277" i="2" s="1"/>
  <c r="P3276" i="2"/>
  <c r="L3276" i="2"/>
  <c r="S3274" i="2"/>
  <c r="R3275" i="2"/>
  <c r="Q3275" i="2"/>
  <c r="T3275" i="2"/>
  <c r="U3274" i="2"/>
  <c r="T3276" i="2" l="1"/>
  <c r="R3276" i="2"/>
  <c r="S3275" i="2"/>
  <c r="Q3276" i="2"/>
  <c r="U3275" i="2"/>
  <c r="P3277" i="2"/>
  <c r="N3277" i="2"/>
  <c r="O3278" i="2" s="1"/>
  <c r="M3277" i="2"/>
  <c r="L3277" i="2"/>
  <c r="R3277" i="2" l="1"/>
  <c r="U3276" i="2"/>
  <c r="S3276" i="2"/>
  <c r="T3277" i="2"/>
  <c r="Q3277" i="2"/>
  <c r="L3278" i="2"/>
  <c r="M3278" i="2"/>
  <c r="P3278" i="2"/>
  <c r="N3278" i="2"/>
  <c r="O3279" i="2" s="1"/>
  <c r="T3278" i="2" l="1"/>
  <c r="Q3278" i="2"/>
  <c r="R3278" i="2"/>
  <c r="U3277" i="2"/>
  <c r="S3277" i="2"/>
  <c r="M3279" i="2"/>
  <c r="L3279" i="2"/>
  <c r="N3279" i="2"/>
  <c r="O3280" i="2" s="1"/>
  <c r="P3279" i="2"/>
  <c r="P3280" i="2" l="1"/>
  <c r="N3280" i="2"/>
  <c r="O3281" i="2" s="1"/>
  <c r="L3280" i="2"/>
  <c r="M3280" i="2"/>
  <c r="S3278" i="2"/>
  <c r="Q3279" i="2"/>
  <c r="R3279" i="2"/>
  <c r="U3278" i="2"/>
  <c r="T3279" i="2"/>
  <c r="M3281" i="2" l="1"/>
  <c r="N3281" i="2"/>
  <c r="O3282" i="2" s="1"/>
  <c r="P3281" i="2"/>
  <c r="L3281" i="2"/>
  <c r="S3279" i="2"/>
  <c r="Q3280" i="2"/>
  <c r="U3279" i="2"/>
  <c r="R3280" i="2"/>
  <c r="T3280" i="2"/>
  <c r="T3281" i="2" l="1"/>
  <c r="S3280" i="2"/>
  <c r="U3280" i="2" s="1"/>
  <c r="R3281" i="2"/>
  <c r="Q3281" i="2"/>
  <c r="L3282" i="2"/>
  <c r="N3282" i="2"/>
  <c r="O3283" i="2" s="1"/>
  <c r="P3282" i="2"/>
  <c r="M3282" i="2"/>
  <c r="M3283" i="2" l="1"/>
  <c r="N3283" i="2"/>
  <c r="O3284" i="2" s="1"/>
  <c r="L3283" i="2"/>
  <c r="P3283" i="2"/>
  <c r="T3282" i="2"/>
  <c r="R3282" i="2"/>
  <c r="Q3282" i="2"/>
  <c r="U3281" i="2"/>
  <c r="S3281" i="2"/>
  <c r="L3284" i="2" l="1"/>
  <c r="N3284" i="2"/>
  <c r="O3285" i="2" s="1"/>
  <c r="P3284" i="2"/>
  <c r="M3284" i="2"/>
  <c r="S3282" i="2"/>
  <c r="U3282" i="2"/>
  <c r="Q3283" i="2"/>
  <c r="T3283" i="2"/>
  <c r="R3283" i="2"/>
  <c r="N3285" i="2" l="1"/>
  <c r="O3286" i="2" s="1"/>
  <c r="L3285" i="2"/>
  <c r="P3285" i="2"/>
  <c r="M3285" i="2"/>
  <c r="S3283" i="2"/>
  <c r="T3284" i="2"/>
  <c r="U3283" i="2"/>
  <c r="Q3284" i="2"/>
  <c r="R3284" i="2"/>
  <c r="R3285" i="2" l="1"/>
  <c r="Q3285" i="2"/>
  <c r="U3284" i="2"/>
  <c r="S3284" i="2"/>
  <c r="T3285" i="2"/>
  <c r="P3286" i="2"/>
  <c r="L3286" i="2"/>
  <c r="N3286" i="2"/>
  <c r="O3287" i="2" s="1"/>
  <c r="M3286" i="2"/>
  <c r="N3287" i="2" l="1"/>
  <c r="O3288" i="2" s="1"/>
  <c r="M3287" i="2"/>
  <c r="P3287" i="2"/>
  <c r="L3287" i="2"/>
  <c r="S3285" i="2"/>
  <c r="U3285" i="2" s="1"/>
  <c r="T3286" i="2"/>
  <c r="R3286" i="2"/>
  <c r="Q3286" i="2"/>
  <c r="S3286" i="2" l="1"/>
  <c r="U3286" i="2"/>
  <c r="T3287" i="2"/>
  <c r="Q3287" i="2"/>
  <c r="R3287" i="2"/>
  <c r="L3288" i="2"/>
  <c r="N3288" i="2"/>
  <c r="O3289" i="2" s="1"/>
  <c r="M3288" i="2"/>
  <c r="P3288" i="2"/>
  <c r="L3289" i="2" l="1"/>
  <c r="M3289" i="2"/>
  <c r="N3289" i="2"/>
  <c r="O3290" i="2" s="1"/>
  <c r="P3289" i="2"/>
  <c r="S3287" i="2"/>
  <c r="R3288" i="2"/>
  <c r="T3288" i="2"/>
  <c r="Q3288" i="2"/>
  <c r="U3287" i="2"/>
  <c r="L3290" i="2" l="1"/>
  <c r="M3290" i="2"/>
  <c r="N3290" i="2"/>
  <c r="O3291" i="2" s="1"/>
  <c r="P3290" i="2"/>
  <c r="T3289" i="2"/>
  <c r="Q3289" i="2"/>
  <c r="R3289" i="2"/>
  <c r="U3288" i="2"/>
  <c r="S3288" i="2"/>
  <c r="N3291" i="2" l="1"/>
  <c r="O3292" i="2" s="1"/>
  <c r="P3291" i="2"/>
  <c r="M3291" i="2"/>
  <c r="L3291" i="2"/>
  <c r="S3289" i="2"/>
  <c r="U3289" i="2"/>
  <c r="T3290" i="2"/>
  <c r="R3290" i="2"/>
  <c r="Q3290" i="2"/>
  <c r="S3290" i="2" l="1"/>
  <c r="U3290" i="2"/>
  <c r="Q3291" i="2"/>
  <c r="R3291" i="2"/>
  <c r="T3291" i="2"/>
  <c r="M3292" i="2"/>
  <c r="L3292" i="2"/>
  <c r="N3292" i="2"/>
  <c r="O3293" i="2" s="1"/>
  <c r="P3292" i="2"/>
  <c r="N3293" i="2" l="1"/>
  <c r="O3294" i="2" s="1"/>
  <c r="M3293" i="2"/>
  <c r="L3293" i="2"/>
  <c r="P3293" i="2"/>
  <c r="R3292" i="2"/>
  <c r="Q3292" i="2"/>
  <c r="U3291" i="2"/>
  <c r="S3291" i="2"/>
  <c r="T3292" i="2"/>
  <c r="R3293" i="2" l="1"/>
  <c r="Q3293" i="2"/>
  <c r="S3292" i="2"/>
  <c r="U3292" i="2"/>
  <c r="T3293" i="2"/>
  <c r="P3294" i="2"/>
  <c r="M3294" i="2"/>
  <c r="N3294" i="2"/>
  <c r="O3295" i="2" s="1"/>
  <c r="L3294" i="2"/>
  <c r="L3295" i="2" l="1"/>
  <c r="M3295" i="2"/>
  <c r="N3295" i="2"/>
  <c r="O3296" i="2" s="1"/>
  <c r="P3295" i="2"/>
  <c r="R3294" i="2"/>
  <c r="T3294" i="2"/>
  <c r="Q3294" i="2"/>
  <c r="U3293" i="2"/>
  <c r="S3293" i="2"/>
  <c r="P3296" i="2" l="1"/>
  <c r="L3296" i="2"/>
  <c r="N3296" i="2"/>
  <c r="O3297" i="2" s="1"/>
  <c r="M3296" i="2"/>
  <c r="R3295" i="2"/>
  <c r="Q3295" i="2"/>
  <c r="T3295" i="2"/>
  <c r="S3294" i="2"/>
  <c r="U3294" i="2"/>
  <c r="L3297" i="2" l="1"/>
  <c r="P3297" i="2"/>
  <c r="M3297" i="2"/>
  <c r="N3297" i="2"/>
  <c r="O3298" i="2" s="1"/>
  <c r="T3296" i="2"/>
  <c r="R3296" i="2"/>
  <c r="S3295" i="2"/>
  <c r="Q3296" i="2"/>
  <c r="U3295" i="2"/>
  <c r="S3296" i="2" l="1"/>
  <c r="U3296" i="2"/>
  <c r="Q3297" i="2"/>
  <c r="T3297" i="2"/>
  <c r="R3297" i="2"/>
  <c r="N3298" i="2"/>
  <c r="O3299" i="2" s="1"/>
  <c r="L3298" i="2"/>
  <c r="M3298" i="2"/>
  <c r="P3298" i="2"/>
  <c r="P3299" i="2" l="1"/>
  <c r="L3299" i="2"/>
  <c r="M3299" i="2"/>
  <c r="N3299" i="2"/>
  <c r="O3300" i="2" s="1"/>
  <c r="T3298" i="2"/>
  <c r="Q3298" i="2"/>
  <c r="U3297" i="2"/>
  <c r="S3297" i="2"/>
  <c r="R3298" i="2"/>
  <c r="L3300" i="2" l="1"/>
  <c r="M3300" i="2"/>
  <c r="N3300" i="2"/>
  <c r="O3301" i="2" s="1"/>
  <c r="P3300" i="2"/>
  <c r="S3298" i="2"/>
  <c r="U3298" i="2"/>
  <c r="Q3299" i="2"/>
  <c r="R3299" i="2"/>
  <c r="T3299" i="2"/>
  <c r="L3301" i="2" l="1"/>
  <c r="P3301" i="2"/>
  <c r="M3301" i="2"/>
  <c r="N3301" i="2"/>
  <c r="O3302" i="2" s="1"/>
  <c r="T3300" i="2"/>
  <c r="Q3300" i="2"/>
  <c r="S3299" i="2"/>
  <c r="U3299" i="2"/>
  <c r="R3300" i="2"/>
  <c r="P3302" i="2" l="1"/>
  <c r="L3302" i="2"/>
  <c r="N3302" i="2"/>
  <c r="O3303" i="2" s="1"/>
  <c r="M3302" i="2"/>
  <c r="R3301" i="2"/>
  <c r="T3301" i="2"/>
  <c r="U3300" i="2"/>
  <c r="S3300" i="2"/>
  <c r="Q3301" i="2"/>
  <c r="L3303" i="2" l="1"/>
  <c r="M3303" i="2"/>
  <c r="N3303" i="2"/>
  <c r="O3304" i="2" s="1"/>
  <c r="P3303" i="2"/>
  <c r="T3302" i="2"/>
  <c r="Q3302" i="2"/>
  <c r="U3301" i="2"/>
  <c r="R3302" i="2"/>
  <c r="S3301" i="2"/>
  <c r="N3304" i="2" l="1"/>
  <c r="O3305" i="2" s="1"/>
  <c r="M3304" i="2"/>
  <c r="P3304" i="2"/>
  <c r="L3304" i="2"/>
  <c r="T3303" i="2"/>
  <c r="Q3303" i="2"/>
  <c r="U3302" i="2"/>
  <c r="S3302" i="2"/>
  <c r="R3303" i="2"/>
  <c r="T3304" i="2" l="1"/>
  <c r="Q3304" i="2"/>
  <c r="U3303" i="2"/>
  <c r="R3304" i="2"/>
  <c r="S3303" i="2"/>
  <c r="L3305" i="2"/>
  <c r="P3305" i="2"/>
  <c r="M3305" i="2"/>
  <c r="N3305" i="2"/>
  <c r="O3306" i="2" s="1"/>
  <c r="Q3305" i="2" l="1"/>
  <c r="T3305" i="2"/>
  <c r="U3304" i="2"/>
  <c r="S3304" i="2"/>
  <c r="R3305" i="2"/>
  <c r="M3306" i="2"/>
  <c r="P3306" i="2"/>
  <c r="L3306" i="2"/>
  <c r="N3306" i="2"/>
  <c r="O3307" i="2" s="1"/>
  <c r="Q3306" i="2" l="1"/>
  <c r="S3305" i="2"/>
  <c r="T3306" i="2"/>
  <c r="R3306" i="2"/>
  <c r="U3305" i="2"/>
  <c r="L3307" i="2"/>
  <c r="M3307" i="2"/>
  <c r="P3307" i="2"/>
  <c r="N3307" i="2"/>
  <c r="O3308" i="2" s="1"/>
  <c r="Q3307" i="2" l="1"/>
  <c r="S3306" i="2"/>
  <c r="U3306" i="2"/>
  <c r="R3307" i="2"/>
  <c r="T3307" i="2"/>
  <c r="M3308" i="2"/>
  <c r="P3308" i="2"/>
  <c r="N3308" i="2"/>
  <c r="O3309" i="2" s="1"/>
  <c r="L3308" i="2"/>
  <c r="P3309" i="2" l="1"/>
  <c r="M3309" i="2"/>
  <c r="L3309" i="2"/>
  <c r="N3309" i="2"/>
  <c r="O3310" i="2" s="1"/>
  <c r="Q3308" i="2"/>
  <c r="U3307" i="2"/>
  <c r="S3307" i="2"/>
  <c r="T3308" i="2"/>
  <c r="R3308" i="2"/>
  <c r="M3310" i="2" l="1"/>
  <c r="L3310" i="2"/>
  <c r="N3310" i="2"/>
  <c r="O3311" i="2" s="1"/>
  <c r="P3310" i="2"/>
  <c r="Q3309" i="2"/>
  <c r="T3309" i="2"/>
  <c r="R3309" i="2"/>
  <c r="U3308" i="2"/>
  <c r="S3308" i="2"/>
  <c r="P3311" i="2" l="1"/>
  <c r="N3311" i="2"/>
  <c r="O3312" i="2" s="1"/>
  <c r="L3311" i="2"/>
  <c r="M3311" i="2"/>
  <c r="T3310" i="2"/>
  <c r="S3309" i="2"/>
  <c r="R3310" i="2"/>
  <c r="Q3310" i="2"/>
  <c r="U3309" i="2"/>
  <c r="P3312" i="2" l="1"/>
  <c r="N3312" i="2"/>
  <c r="O3313" i="2" s="1"/>
  <c r="L3312" i="2"/>
  <c r="M3312" i="2"/>
  <c r="U3310" i="2"/>
  <c r="R3311" i="2"/>
  <c r="S3310" i="2"/>
  <c r="Q3311" i="2"/>
  <c r="T3311" i="2"/>
  <c r="M3313" i="2" l="1"/>
  <c r="P3313" i="2"/>
  <c r="L3313" i="2"/>
  <c r="N3313" i="2"/>
  <c r="O3314" i="2" s="1"/>
  <c r="U3311" i="2"/>
  <c r="R3312" i="2"/>
  <c r="T3312" i="2"/>
  <c r="S3311" i="2"/>
  <c r="Q3312" i="2"/>
  <c r="L3314" i="2" l="1"/>
  <c r="P3314" i="2"/>
  <c r="M3314" i="2"/>
  <c r="N3314" i="2"/>
  <c r="O3315" i="2" s="1"/>
  <c r="U3312" i="2"/>
  <c r="T3313" i="2"/>
  <c r="Q3313" i="2"/>
  <c r="R3313" i="2"/>
  <c r="S3312" i="2"/>
  <c r="N3315" i="2" l="1"/>
  <c r="O3316" i="2" s="1"/>
  <c r="M3315" i="2"/>
  <c r="L3315" i="2"/>
  <c r="P3315" i="2"/>
  <c r="R3314" i="2"/>
  <c r="T3314" i="2"/>
  <c r="S3313" i="2"/>
  <c r="Q3314" i="2"/>
  <c r="U3313" i="2"/>
  <c r="Q3315" i="2" l="1"/>
  <c r="U3314" i="2"/>
  <c r="T3315" i="2"/>
  <c r="S3314" i="2"/>
  <c r="R3315" i="2"/>
  <c r="N3316" i="2"/>
  <c r="O3317" i="2" s="1"/>
  <c r="P3316" i="2"/>
  <c r="L3316" i="2"/>
  <c r="M3316" i="2"/>
  <c r="Q3316" i="2" l="1"/>
  <c r="S3315" i="2"/>
  <c r="T3316" i="2"/>
  <c r="R3316" i="2"/>
  <c r="U3315" i="2"/>
  <c r="L3317" i="2"/>
  <c r="P3317" i="2"/>
  <c r="M3317" i="2"/>
  <c r="N3317" i="2"/>
  <c r="O3318" i="2" s="1"/>
  <c r="R3317" i="2" l="1"/>
  <c r="T3317" i="2"/>
  <c r="U3316" i="2"/>
  <c r="Q3317" i="2"/>
  <c r="S3316" i="2"/>
  <c r="P3318" i="2"/>
  <c r="M3318" i="2"/>
  <c r="N3318" i="2"/>
  <c r="O3319" i="2" s="1"/>
  <c r="L3318" i="2"/>
  <c r="L3319" i="2" l="1"/>
  <c r="P3319" i="2"/>
  <c r="N3319" i="2"/>
  <c r="O3320" i="2" s="1"/>
  <c r="M3319" i="2"/>
  <c r="T3318" i="2"/>
  <c r="Q3318" i="2"/>
  <c r="R3318" i="2"/>
  <c r="S3317" i="2"/>
  <c r="U3317" i="2"/>
  <c r="M3320" i="2" l="1"/>
  <c r="P3320" i="2"/>
  <c r="N3320" i="2"/>
  <c r="O3321" i="2" s="1"/>
  <c r="L3320" i="2"/>
  <c r="S3318" i="2"/>
  <c r="R3319" i="2"/>
  <c r="Q3319" i="2"/>
  <c r="T3319" i="2"/>
  <c r="U3318" i="2"/>
  <c r="L3321" i="2" l="1"/>
  <c r="M3321" i="2"/>
  <c r="N3321" i="2"/>
  <c r="O3322" i="2" s="1"/>
  <c r="P3321" i="2"/>
  <c r="Q3320" i="2"/>
  <c r="T3320" i="2"/>
  <c r="S3319" i="2"/>
  <c r="R3320" i="2"/>
  <c r="U3319" i="2"/>
  <c r="M3322" i="2" l="1"/>
  <c r="L3322" i="2"/>
  <c r="N3322" i="2"/>
  <c r="O3323" i="2" s="1"/>
  <c r="P3322" i="2"/>
  <c r="U3320" i="2"/>
  <c r="S3320" i="2"/>
  <c r="Q3321" i="2"/>
  <c r="T3321" i="2"/>
  <c r="R3321" i="2"/>
  <c r="L3323" i="2" l="1"/>
  <c r="N3323" i="2"/>
  <c r="O3324" i="2" s="1"/>
  <c r="M3323" i="2"/>
  <c r="P3323" i="2"/>
  <c r="U3321" i="2"/>
  <c r="Q3322" i="2"/>
  <c r="S3321" i="2"/>
  <c r="R3322" i="2"/>
  <c r="T3322" i="2"/>
  <c r="M3324" i="2" l="1"/>
  <c r="L3324" i="2"/>
  <c r="N3324" i="2"/>
  <c r="O3325" i="2" s="1"/>
  <c r="P3324" i="2"/>
  <c r="T3323" i="2"/>
  <c r="R3323" i="2"/>
  <c r="U3322" i="2"/>
  <c r="Q3323" i="2"/>
  <c r="S3322" i="2"/>
  <c r="P3325" i="2" l="1"/>
  <c r="M3325" i="2"/>
  <c r="L3325" i="2"/>
  <c r="N3325" i="2"/>
  <c r="O3326" i="2" s="1"/>
  <c r="U3323" i="2"/>
  <c r="R3324" i="2"/>
  <c r="T3324" i="2"/>
  <c r="Q3324" i="2"/>
  <c r="S3323" i="2"/>
  <c r="M3326" i="2" l="1"/>
  <c r="P3326" i="2"/>
  <c r="L3326" i="2"/>
  <c r="N3326" i="2"/>
  <c r="O3327" i="2" s="1"/>
  <c r="R3325" i="2"/>
  <c r="U3324" i="2"/>
  <c r="S3324" i="2"/>
  <c r="Q3325" i="2"/>
  <c r="T3325" i="2"/>
  <c r="M3327" i="2" l="1"/>
  <c r="P3327" i="2"/>
  <c r="L3327" i="2"/>
  <c r="N3327" i="2"/>
  <c r="O3328" i="2" s="1"/>
  <c r="T3326" i="2"/>
  <c r="S3325" i="2"/>
  <c r="U3325" i="2"/>
  <c r="Q3326" i="2"/>
  <c r="R3326" i="2"/>
  <c r="R3327" i="2" l="1"/>
  <c r="T3327" i="2"/>
  <c r="Q3327" i="2"/>
  <c r="U3326" i="2"/>
  <c r="S3326" i="2"/>
  <c r="L3328" i="2"/>
  <c r="N3328" i="2"/>
  <c r="O3329" i="2" s="1"/>
  <c r="P3328" i="2"/>
  <c r="M3328" i="2"/>
  <c r="Q3328" i="2" l="1"/>
  <c r="U3327" i="2"/>
  <c r="R3328" i="2"/>
  <c r="S3327" i="2"/>
  <c r="T3328" i="2"/>
  <c r="M3329" i="2"/>
  <c r="P3329" i="2"/>
  <c r="L3329" i="2"/>
  <c r="N3329" i="2"/>
  <c r="O3330" i="2" s="1"/>
  <c r="Q3329" i="2" l="1"/>
  <c r="S3328" i="2"/>
  <c r="R3329" i="2"/>
  <c r="T3329" i="2"/>
  <c r="U3328" i="2"/>
  <c r="L3330" i="2"/>
  <c r="M3330" i="2"/>
  <c r="N3330" i="2"/>
  <c r="O3331" i="2" s="1"/>
  <c r="P3330" i="2"/>
  <c r="M3331" i="2" l="1"/>
  <c r="L3331" i="2"/>
  <c r="P3331" i="2"/>
  <c r="N3331" i="2"/>
  <c r="O3332" i="2" s="1"/>
  <c r="R3330" i="2"/>
  <c r="T3330" i="2"/>
  <c r="U3329" i="2"/>
  <c r="Q3330" i="2"/>
  <c r="S3329" i="2"/>
  <c r="R3331" i="2" l="1"/>
  <c r="Q3331" i="2"/>
  <c r="U3330" i="2"/>
  <c r="S3330" i="2"/>
  <c r="T3331" i="2"/>
  <c r="M3332" i="2"/>
  <c r="L3332" i="2"/>
  <c r="N3332" i="2"/>
  <c r="O3333" i="2" s="1"/>
  <c r="P3332" i="2"/>
  <c r="M3333" i="2" l="1"/>
  <c r="N3333" i="2"/>
  <c r="O3334" i="2" s="1"/>
  <c r="L3333" i="2"/>
  <c r="P3333" i="2"/>
  <c r="S3331" i="2"/>
  <c r="T3332" i="2"/>
  <c r="R3332" i="2"/>
  <c r="Q3332" i="2"/>
  <c r="U3331" i="2"/>
  <c r="T3333" i="2" l="1"/>
  <c r="R3333" i="2"/>
  <c r="Q3333" i="2"/>
  <c r="U3332" i="2"/>
  <c r="S3332" i="2"/>
  <c r="M3334" i="2"/>
  <c r="P3334" i="2"/>
  <c r="N3334" i="2"/>
  <c r="O3335" i="2" s="1"/>
  <c r="L3334" i="2"/>
  <c r="S3333" i="2" l="1"/>
  <c r="T3334" i="2"/>
  <c r="Q3334" i="2"/>
  <c r="U3333" i="2"/>
  <c r="R3334" i="2"/>
  <c r="N3335" i="2"/>
  <c r="O3336" i="2" s="1"/>
  <c r="L3335" i="2"/>
  <c r="M3335" i="2"/>
  <c r="P3335" i="2"/>
  <c r="M3336" i="2" l="1"/>
  <c r="L3336" i="2"/>
  <c r="P3336" i="2"/>
  <c r="N3336" i="2"/>
  <c r="O3337" i="2" s="1"/>
  <c r="Q3335" i="2"/>
  <c r="U3334" i="2"/>
  <c r="S3334" i="2"/>
  <c r="R3335" i="2"/>
  <c r="T3335" i="2"/>
  <c r="U3335" i="2" l="1"/>
  <c r="R3336" i="2"/>
  <c r="S3335" i="2"/>
  <c r="T3336" i="2"/>
  <c r="Q3336" i="2"/>
  <c r="L3337" i="2"/>
  <c r="N3337" i="2"/>
  <c r="O3338" i="2" s="1"/>
  <c r="M3337" i="2"/>
  <c r="P3337" i="2"/>
  <c r="L3338" i="2" l="1"/>
  <c r="M3338" i="2"/>
  <c r="P3338" i="2"/>
  <c r="N3338" i="2"/>
  <c r="O3339" i="2" s="1"/>
  <c r="U3336" i="2"/>
  <c r="T3337" i="2"/>
  <c r="Q3337" i="2"/>
  <c r="R3337" i="2"/>
  <c r="S3336" i="2"/>
  <c r="U3337" i="2" l="1"/>
  <c r="S3337" i="2"/>
  <c r="R3338" i="2"/>
  <c r="T3338" i="2"/>
  <c r="Q3338" i="2"/>
  <c r="L3339" i="2"/>
  <c r="P3339" i="2"/>
  <c r="N3339" i="2"/>
  <c r="O3340" i="2" s="1"/>
  <c r="M3339" i="2"/>
  <c r="M3340" i="2" l="1"/>
  <c r="L3340" i="2"/>
  <c r="P3340" i="2"/>
  <c r="N3340" i="2"/>
  <c r="O3341" i="2" s="1"/>
  <c r="Q3339" i="2"/>
  <c r="U3338" i="2"/>
  <c r="S3338" i="2"/>
  <c r="T3339" i="2"/>
  <c r="R3339" i="2"/>
  <c r="M3341" i="2" l="1"/>
  <c r="P3341" i="2"/>
  <c r="L3341" i="2"/>
  <c r="N3341" i="2"/>
  <c r="O3342" i="2" s="1"/>
  <c r="R3340" i="2"/>
  <c r="U3339" i="2"/>
  <c r="Q3340" i="2"/>
  <c r="S3339" i="2"/>
  <c r="T3340" i="2"/>
  <c r="U3340" i="2" l="1"/>
  <c r="R3341" i="2"/>
  <c r="Q3341" i="2"/>
  <c r="S3340" i="2"/>
  <c r="T3341" i="2"/>
  <c r="M3342" i="2"/>
  <c r="P3342" i="2"/>
  <c r="N3342" i="2"/>
  <c r="O3343" i="2" s="1"/>
  <c r="L3342" i="2"/>
  <c r="T3342" i="2" l="1"/>
  <c r="Q3342" i="2"/>
  <c r="S3341" i="2"/>
  <c r="R3342" i="2"/>
  <c r="U3341" i="2"/>
  <c r="N3343" i="2"/>
  <c r="O3344" i="2" s="1"/>
  <c r="L3343" i="2"/>
  <c r="P3343" i="2"/>
  <c r="M3343" i="2"/>
  <c r="N3344" i="2" l="1"/>
  <c r="O3345" i="2" s="1"/>
  <c r="M3344" i="2"/>
  <c r="L3344" i="2"/>
  <c r="P3344" i="2"/>
  <c r="Q3343" i="2"/>
  <c r="U3342" i="2"/>
  <c r="S3342" i="2"/>
  <c r="T3343" i="2"/>
  <c r="R3343" i="2"/>
  <c r="T3344" i="2" l="1"/>
  <c r="R3344" i="2"/>
  <c r="S3343" i="2"/>
  <c r="Q3344" i="2"/>
  <c r="U3343" i="2"/>
  <c r="N3345" i="2"/>
  <c r="O3346" i="2" s="1"/>
  <c r="L3345" i="2"/>
  <c r="P3345" i="2"/>
  <c r="M3345" i="2"/>
  <c r="S3344" i="2" l="1"/>
  <c r="Q3345" i="2"/>
  <c r="R3345" i="2"/>
  <c r="U3344" i="2"/>
  <c r="T3345" i="2"/>
  <c r="L3346" i="2"/>
  <c r="M3346" i="2"/>
  <c r="N3346" i="2"/>
  <c r="O3347" i="2" s="1"/>
  <c r="P3346" i="2"/>
  <c r="L3347" i="2" l="1"/>
  <c r="P3347" i="2"/>
  <c r="N3347" i="2"/>
  <c r="O3348" i="2" s="1"/>
  <c r="M3347" i="2"/>
  <c r="S3345" i="2"/>
  <c r="Q3346" i="2"/>
  <c r="T3346" i="2"/>
  <c r="U3345" i="2"/>
  <c r="R3346" i="2"/>
  <c r="S3346" i="2" l="1"/>
  <c r="U3346" i="2"/>
  <c r="R3347" i="2"/>
  <c r="T3347" i="2"/>
  <c r="Q3347" i="2"/>
  <c r="L3348" i="2"/>
  <c r="N3348" i="2"/>
  <c r="O3349" i="2" s="1"/>
  <c r="P3348" i="2"/>
  <c r="M3348" i="2"/>
  <c r="U3347" i="2" l="1"/>
  <c r="T3348" i="2"/>
  <c r="Q3348" i="2"/>
  <c r="R3348" i="2"/>
  <c r="S3347" i="2"/>
  <c r="M3349" i="2"/>
  <c r="N3349" i="2"/>
  <c r="O3350" i="2" s="1"/>
  <c r="L3349" i="2"/>
  <c r="P3349" i="2"/>
  <c r="N3350" i="2" l="1"/>
  <c r="O3351" i="2" s="1"/>
  <c r="L3350" i="2"/>
  <c r="M3350" i="2"/>
  <c r="P3350" i="2"/>
  <c r="U3348" i="2"/>
  <c r="R3349" i="2"/>
  <c r="S3348" i="2"/>
  <c r="Q3349" i="2"/>
  <c r="T3349" i="2"/>
  <c r="T3350" i="2" l="1"/>
  <c r="R3350" i="2"/>
  <c r="Q3350" i="2"/>
  <c r="U3349" i="2"/>
  <c r="S3349" i="2"/>
  <c r="P3351" i="2"/>
  <c r="N3351" i="2"/>
  <c r="O3352" i="2" s="1"/>
  <c r="M3351" i="2"/>
  <c r="L3351" i="2"/>
  <c r="T3351" i="2" l="1"/>
  <c r="S3350" i="2"/>
  <c r="Q3351" i="2"/>
  <c r="R3351" i="2"/>
  <c r="U3350" i="2"/>
  <c r="L3352" i="2"/>
  <c r="N3352" i="2"/>
  <c r="O3353" i="2" s="1"/>
  <c r="M3352" i="2"/>
  <c r="P3352" i="2"/>
  <c r="P3353" i="2" l="1"/>
  <c r="M3353" i="2"/>
  <c r="L3353" i="2"/>
  <c r="N3353" i="2"/>
  <c r="O3354" i="2" s="1"/>
  <c r="R3352" i="2"/>
  <c r="T3352" i="2"/>
  <c r="U3351" i="2"/>
  <c r="Q3352" i="2"/>
  <c r="S3351" i="2"/>
  <c r="L3354" i="2" l="1"/>
  <c r="P3354" i="2"/>
  <c r="N3354" i="2"/>
  <c r="O3355" i="2" s="1"/>
  <c r="M3354" i="2"/>
  <c r="S3352" i="2"/>
  <c r="R3353" i="2"/>
  <c r="U3352" i="2"/>
  <c r="Q3353" i="2"/>
  <c r="T3353" i="2"/>
  <c r="S3353" i="2" l="1"/>
  <c r="U3353" i="2"/>
  <c r="R3354" i="2"/>
  <c r="T3354" i="2"/>
  <c r="Q3354" i="2"/>
  <c r="M3355" i="2"/>
  <c r="N3355" i="2"/>
  <c r="O3356" i="2" s="1"/>
  <c r="P3355" i="2"/>
  <c r="L3355" i="2"/>
  <c r="T3355" i="2" l="1"/>
  <c r="Q3355" i="2"/>
  <c r="R3355" i="2"/>
  <c r="S3354" i="2"/>
  <c r="U3354" i="2"/>
  <c r="N3356" i="2"/>
  <c r="O3357" i="2" s="1"/>
  <c r="P3356" i="2"/>
  <c r="M3356" i="2"/>
  <c r="L3356" i="2"/>
  <c r="R3356" i="2" l="1"/>
  <c r="U3355" i="2"/>
  <c r="Q3356" i="2"/>
  <c r="T3356" i="2"/>
  <c r="S3355" i="2"/>
  <c r="M3357" i="2"/>
  <c r="N3357" i="2"/>
  <c r="O3358" i="2" s="1"/>
  <c r="L3357" i="2"/>
  <c r="P3357" i="2"/>
  <c r="L3358" i="2" l="1"/>
  <c r="N3358" i="2"/>
  <c r="O3359" i="2" s="1"/>
  <c r="M3358" i="2"/>
  <c r="P3358" i="2"/>
  <c r="T3357" i="2"/>
  <c r="U3356" i="2"/>
  <c r="R3357" i="2"/>
  <c r="Q3357" i="2"/>
  <c r="S3356" i="2"/>
  <c r="P3359" i="2" l="1"/>
  <c r="N3359" i="2"/>
  <c r="O3360" i="2" s="1"/>
  <c r="M3359" i="2"/>
  <c r="L3359" i="2"/>
  <c r="U3357" i="2"/>
  <c r="R3358" i="2"/>
  <c r="S3357" i="2"/>
  <c r="Q3358" i="2"/>
  <c r="T3358" i="2"/>
  <c r="M3360" i="2" l="1"/>
  <c r="P3360" i="2"/>
  <c r="L3360" i="2"/>
  <c r="N3360" i="2"/>
  <c r="O3361" i="2" s="1"/>
  <c r="T3359" i="2"/>
  <c r="Q3359" i="2"/>
  <c r="S3358" i="2"/>
  <c r="R3359" i="2"/>
  <c r="U3358" i="2"/>
  <c r="Q3360" i="2" l="1"/>
  <c r="S3359" i="2"/>
  <c r="R3360" i="2"/>
  <c r="U3359" i="2"/>
  <c r="T3360" i="2"/>
  <c r="L3361" i="2"/>
  <c r="P3361" i="2"/>
  <c r="N3361" i="2"/>
  <c r="O3362" i="2" s="1"/>
  <c r="M3361" i="2"/>
  <c r="P3362" i="2" l="1"/>
  <c r="L3362" i="2"/>
  <c r="N3362" i="2"/>
  <c r="O3363" i="2" s="1"/>
  <c r="M3362" i="2"/>
  <c r="S3360" i="2"/>
  <c r="R3361" i="2"/>
  <c r="T3361" i="2"/>
  <c r="U3360" i="2"/>
  <c r="Q3361" i="2"/>
  <c r="L3363" i="2" l="1"/>
  <c r="N3363" i="2"/>
  <c r="O3364" i="2" s="1"/>
  <c r="P3363" i="2"/>
  <c r="M3363" i="2"/>
  <c r="U3361" i="2"/>
  <c r="R3362" i="2"/>
  <c r="S3361" i="2"/>
  <c r="T3362" i="2"/>
  <c r="Q3362" i="2"/>
  <c r="Q3363" i="2" l="1"/>
  <c r="S3362" i="2"/>
  <c r="R3363" i="2"/>
  <c r="U3362" i="2"/>
  <c r="T3363" i="2"/>
  <c r="M3364" i="2"/>
  <c r="L3364" i="2"/>
  <c r="P3364" i="2"/>
  <c r="N3364" i="2"/>
  <c r="O3365" i="2" s="1"/>
  <c r="Q3364" i="2" l="1"/>
  <c r="S3363" i="2"/>
  <c r="U3363" i="2"/>
  <c r="T3364" i="2"/>
  <c r="R3364" i="2"/>
  <c r="M3365" i="2"/>
  <c r="N3365" i="2"/>
  <c r="O3366" i="2" s="1"/>
  <c r="L3365" i="2"/>
  <c r="P3365" i="2"/>
  <c r="M3366" i="2" l="1"/>
  <c r="P3366" i="2"/>
  <c r="N3366" i="2"/>
  <c r="O3367" i="2" s="1"/>
  <c r="L3366" i="2"/>
  <c r="U3364" i="2"/>
  <c r="T3365" i="2"/>
  <c r="Q3365" i="2"/>
  <c r="R3365" i="2"/>
  <c r="S3364" i="2"/>
  <c r="M3367" i="2" l="1"/>
  <c r="N3367" i="2"/>
  <c r="O3368" i="2" s="1"/>
  <c r="P3367" i="2"/>
  <c r="L3367" i="2"/>
  <c r="Q3366" i="2"/>
  <c r="S3365" i="2"/>
  <c r="U3365" i="2"/>
  <c r="R3366" i="2"/>
  <c r="T3366" i="2"/>
  <c r="U3366" i="2" l="1"/>
  <c r="Q3367" i="2"/>
  <c r="R3367" i="2"/>
  <c r="S3366" i="2"/>
  <c r="T3367" i="2"/>
  <c r="M3368" i="2"/>
  <c r="P3368" i="2"/>
  <c r="N3368" i="2"/>
  <c r="O3369" i="2" s="1"/>
  <c r="L3368" i="2"/>
  <c r="R3368" i="2" l="1"/>
  <c r="U3367" i="2"/>
  <c r="T3368" i="2"/>
  <c r="S3367" i="2"/>
  <c r="Q3368" i="2"/>
  <c r="N3369" i="2"/>
  <c r="O3370" i="2" s="1"/>
  <c r="M3369" i="2"/>
  <c r="L3369" i="2"/>
  <c r="P3369" i="2"/>
  <c r="N3370" i="2" l="1"/>
  <c r="O3371" i="2" s="1"/>
  <c r="P3370" i="2"/>
  <c r="L3370" i="2"/>
  <c r="M3370" i="2"/>
  <c r="R3369" i="2"/>
  <c r="U3368" i="2"/>
  <c r="T3369" i="2"/>
  <c r="S3368" i="2"/>
  <c r="Q3369" i="2"/>
  <c r="T3370" i="2" l="1"/>
  <c r="R3370" i="2"/>
  <c r="S3369" i="2"/>
  <c r="U3369" i="2"/>
  <c r="Q3370" i="2"/>
  <c r="M3371" i="2"/>
  <c r="L3371" i="2"/>
  <c r="N3371" i="2"/>
  <c r="O3372" i="2" s="1"/>
  <c r="P3371" i="2"/>
  <c r="N3372" i="2" l="1"/>
  <c r="O3373" i="2" s="1"/>
  <c r="P3372" i="2"/>
  <c r="M3372" i="2"/>
  <c r="L3372" i="2"/>
  <c r="U3370" i="2"/>
  <c r="S3370" i="2"/>
  <c r="T3371" i="2"/>
  <c r="Q3371" i="2"/>
  <c r="R3371" i="2"/>
  <c r="R3372" i="2" l="1"/>
  <c r="S3371" i="2"/>
  <c r="Q3372" i="2"/>
  <c r="U3371" i="2"/>
  <c r="T3372" i="2"/>
  <c r="M3373" i="2"/>
  <c r="L3373" i="2"/>
  <c r="N3373" i="2"/>
  <c r="O3374" i="2" s="1"/>
  <c r="P3373" i="2"/>
  <c r="N3374" i="2" l="1"/>
  <c r="O3375" i="2" s="1"/>
  <c r="P3374" i="2"/>
  <c r="L3374" i="2"/>
  <c r="M3374" i="2"/>
  <c r="S3372" i="2"/>
  <c r="T3373" i="2"/>
  <c r="Q3373" i="2"/>
  <c r="U3372" i="2"/>
  <c r="R3373" i="2"/>
  <c r="R3374" i="2" l="1"/>
  <c r="U3373" i="2"/>
  <c r="T3374" i="2"/>
  <c r="Q3374" i="2"/>
  <c r="S3373" i="2"/>
  <c r="P3375" i="2"/>
  <c r="N3375" i="2"/>
  <c r="O3376" i="2" s="1"/>
  <c r="M3375" i="2"/>
  <c r="L3375" i="2"/>
  <c r="R3375" i="2" l="1"/>
  <c r="T3375" i="2"/>
  <c r="S3374" i="2"/>
  <c r="U3374" i="2" s="1"/>
  <c r="Q3375" i="2"/>
  <c r="L3376" i="2"/>
  <c r="P3376" i="2"/>
  <c r="N3376" i="2"/>
  <c r="O3377" i="2" s="1"/>
  <c r="M3376" i="2"/>
  <c r="P3377" i="2" l="1"/>
  <c r="L3377" i="2"/>
  <c r="M3377" i="2"/>
  <c r="N3377" i="2"/>
  <c r="O3378" i="2" s="1"/>
  <c r="U3375" i="2"/>
  <c r="S3375" i="2"/>
  <c r="Q3376" i="2"/>
  <c r="R3376" i="2"/>
  <c r="T3376" i="2"/>
  <c r="M3378" i="2" l="1"/>
  <c r="P3378" i="2"/>
  <c r="N3378" i="2"/>
  <c r="O3379" i="2" s="1"/>
  <c r="L3378" i="2"/>
  <c r="Q3377" i="2"/>
  <c r="R3377" i="2"/>
  <c r="T3377" i="2"/>
  <c r="S3376" i="2"/>
  <c r="U3376" i="2"/>
  <c r="L3379" i="2" l="1"/>
  <c r="N3379" i="2"/>
  <c r="O3380" i="2" s="1"/>
  <c r="M3379" i="2"/>
  <c r="P3379" i="2"/>
  <c r="Q3378" i="2"/>
  <c r="U3377" i="2"/>
  <c r="S3377" i="2"/>
  <c r="R3378" i="2"/>
  <c r="T3378" i="2"/>
  <c r="L3380" i="2" l="1"/>
  <c r="P3380" i="2"/>
  <c r="M3380" i="2"/>
  <c r="N3380" i="2"/>
  <c r="O3381" i="2" s="1"/>
  <c r="S3378" i="2"/>
  <c r="U3378" i="2" s="1"/>
  <c r="Q3379" i="2"/>
  <c r="T3379" i="2"/>
  <c r="R3379" i="2"/>
  <c r="M3381" i="2" l="1"/>
  <c r="L3381" i="2"/>
  <c r="P3381" i="2"/>
  <c r="N3381" i="2"/>
  <c r="O3382" i="2" s="1"/>
  <c r="T3380" i="2"/>
  <c r="R3380" i="2"/>
  <c r="U3379" i="2"/>
  <c r="S3379" i="2"/>
  <c r="Q3380" i="2"/>
  <c r="L3382" i="2" l="1"/>
  <c r="P3382" i="2"/>
  <c r="M3382" i="2"/>
  <c r="N3382" i="2"/>
  <c r="O3383" i="2" s="1"/>
  <c r="S3380" i="2"/>
  <c r="U3380" i="2"/>
  <c r="R3381" i="2"/>
  <c r="Q3381" i="2"/>
  <c r="T3381" i="2"/>
  <c r="P3383" i="2" l="1"/>
  <c r="M3383" i="2"/>
  <c r="N3383" i="2"/>
  <c r="O3384" i="2" s="1"/>
  <c r="L3383" i="2"/>
  <c r="Q3382" i="2"/>
  <c r="R3382" i="2"/>
  <c r="T3382" i="2"/>
  <c r="U3381" i="2"/>
  <c r="S3381" i="2"/>
  <c r="N3384" i="2" l="1"/>
  <c r="O3385" i="2" s="1"/>
  <c r="P3384" i="2"/>
  <c r="L3384" i="2"/>
  <c r="M3384" i="2"/>
  <c r="Q3383" i="2"/>
  <c r="U3382" i="2"/>
  <c r="S3382" i="2"/>
  <c r="R3383" i="2"/>
  <c r="T3383" i="2"/>
  <c r="R3384" i="2" l="1"/>
  <c r="S3383" i="2"/>
  <c r="U3383" i="2"/>
  <c r="T3384" i="2"/>
  <c r="Q3384" i="2"/>
  <c r="L3385" i="2"/>
  <c r="M3385" i="2"/>
  <c r="P3385" i="2"/>
  <c r="N3385" i="2"/>
  <c r="O3386" i="2" s="1"/>
  <c r="U3384" i="2" l="1"/>
  <c r="T3385" i="2"/>
  <c r="S3384" i="2"/>
  <c r="Q3385" i="2"/>
  <c r="R3385" i="2"/>
  <c r="P3386" i="2"/>
  <c r="L3386" i="2"/>
  <c r="N3386" i="2"/>
  <c r="O3387" i="2" s="1"/>
  <c r="M3386" i="2"/>
  <c r="L3387" i="2" l="1"/>
  <c r="P3387" i="2"/>
  <c r="M3387" i="2"/>
  <c r="N3387" i="2"/>
  <c r="O3388" i="2" s="1"/>
  <c r="T3386" i="2"/>
  <c r="S3385" i="2"/>
  <c r="U3385" i="2"/>
  <c r="Q3386" i="2"/>
  <c r="R3386" i="2"/>
  <c r="U3386" i="2" l="1"/>
  <c r="S3386" i="2"/>
  <c r="R3387" i="2"/>
  <c r="T3387" i="2"/>
  <c r="Q3387" i="2"/>
  <c r="L3388" i="2"/>
  <c r="M3388" i="2"/>
  <c r="N3388" i="2"/>
  <c r="O3389" i="2" s="1"/>
  <c r="P3388" i="2"/>
  <c r="N3389" i="2" l="1"/>
  <c r="O3390" i="2" s="1"/>
  <c r="L3389" i="2"/>
  <c r="M3389" i="2"/>
  <c r="P3389" i="2"/>
  <c r="U3387" i="2"/>
  <c r="Q3388" i="2"/>
  <c r="S3387" i="2"/>
  <c r="R3388" i="2"/>
  <c r="T3388" i="2"/>
  <c r="S3388" i="2" l="1"/>
  <c r="T3389" i="2"/>
  <c r="U3388" i="2"/>
  <c r="R3389" i="2"/>
  <c r="Q3389" i="2"/>
  <c r="N3390" i="2"/>
  <c r="O3391" i="2" s="1"/>
  <c r="P3390" i="2"/>
  <c r="L3390" i="2"/>
  <c r="M3390" i="2"/>
  <c r="T3390" i="2" l="1"/>
  <c r="Q3390" i="2"/>
  <c r="R3390" i="2"/>
  <c r="S3389" i="2"/>
  <c r="U3389" i="2"/>
  <c r="M3391" i="2"/>
  <c r="N3391" i="2"/>
  <c r="O3392" i="2" s="1"/>
  <c r="L3391" i="2"/>
  <c r="P3391" i="2"/>
  <c r="L3392" i="2" l="1"/>
  <c r="M3392" i="2"/>
  <c r="N3392" i="2"/>
  <c r="O3393" i="2" s="1"/>
  <c r="P3392" i="2"/>
  <c r="Q3391" i="2"/>
  <c r="R3391" i="2"/>
  <c r="S3390" i="2"/>
  <c r="T3391" i="2"/>
  <c r="U3390" i="2"/>
  <c r="N3393" i="2" l="1"/>
  <c r="O3394" i="2" s="1"/>
  <c r="L3393" i="2"/>
  <c r="M3393" i="2"/>
  <c r="P3393" i="2"/>
  <c r="U3391" i="2"/>
  <c r="S3391" i="2"/>
  <c r="T3392" i="2"/>
  <c r="R3392" i="2"/>
  <c r="Q3392" i="2"/>
  <c r="Q3393" i="2" l="1"/>
  <c r="R3393" i="2"/>
  <c r="T3393" i="2"/>
  <c r="U3392" i="2"/>
  <c r="S3392" i="2"/>
  <c r="M3394" i="2"/>
  <c r="L3394" i="2"/>
  <c r="P3394" i="2"/>
  <c r="N3394" i="2"/>
  <c r="O3395" i="2" s="1"/>
  <c r="Q3394" i="2" l="1"/>
  <c r="S3393" i="2"/>
  <c r="U3393" i="2"/>
  <c r="T3394" i="2"/>
  <c r="R3394" i="2"/>
  <c r="L3395" i="2"/>
  <c r="M3395" i="2"/>
  <c r="N3395" i="2"/>
  <c r="O3396" i="2" s="1"/>
  <c r="P3395" i="2"/>
  <c r="M3396" i="2" l="1"/>
  <c r="P3396" i="2"/>
  <c r="N3396" i="2"/>
  <c r="O3397" i="2" s="1"/>
  <c r="L3396" i="2"/>
  <c r="R3395" i="2"/>
  <c r="T3395" i="2"/>
  <c r="Q3395" i="2"/>
  <c r="S3394" i="2"/>
  <c r="U3394" i="2"/>
  <c r="M3397" i="2" l="1"/>
  <c r="N3397" i="2"/>
  <c r="O3398" i="2" s="1"/>
  <c r="L3397" i="2"/>
  <c r="P3397" i="2"/>
  <c r="T3396" i="2"/>
  <c r="Q3396" i="2"/>
  <c r="U3395" i="2"/>
  <c r="R3396" i="2"/>
  <c r="S3395" i="2"/>
  <c r="M3398" i="2" l="1"/>
  <c r="N3398" i="2"/>
  <c r="O3399" i="2" s="1"/>
  <c r="P3398" i="2"/>
  <c r="L3398" i="2"/>
  <c r="R3397" i="2"/>
  <c r="U3396" i="2"/>
  <c r="T3397" i="2"/>
  <c r="S3396" i="2"/>
  <c r="Q3397" i="2"/>
  <c r="N3399" i="2" l="1"/>
  <c r="O3400" i="2" s="1"/>
  <c r="M3399" i="2"/>
  <c r="L3399" i="2"/>
  <c r="P3399" i="2"/>
  <c r="U3397" i="2"/>
  <c r="S3397" i="2"/>
  <c r="Q3398" i="2"/>
  <c r="R3398" i="2"/>
  <c r="T3398" i="2"/>
  <c r="S3398" i="2" l="1"/>
  <c r="Q3399" i="2"/>
  <c r="T3399" i="2"/>
  <c r="R3399" i="2"/>
  <c r="U3398" i="2"/>
  <c r="M3400" i="2"/>
  <c r="N3400" i="2"/>
  <c r="O3401" i="2" s="1"/>
  <c r="P3400" i="2"/>
  <c r="L3400" i="2"/>
  <c r="S3399" i="2" l="1"/>
  <c r="Q3400" i="2"/>
  <c r="U3399" i="2"/>
  <c r="R3400" i="2"/>
  <c r="T3400" i="2"/>
  <c r="P3401" i="2"/>
  <c r="N3401" i="2"/>
  <c r="O3402" i="2" s="1"/>
  <c r="L3401" i="2"/>
  <c r="M3401" i="2"/>
  <c r="L3402" i="2" l="1"/>
  <c r="M3402" i="2"/>
  <c r="N3402" i="2"/>
  <c r="O3403" i="2" s="1"/>
  <c r="P3402" i="2"/>
  <c r="U3400" i="2"/>
  <c r="T3401" i="2"/>
  <c r="S3400" i="2"/>
  <c r="R3401" i="2"/>
  <c r="Q3401" i="2"/>
  <c r="T3402" i="2" l="1"/>
  <c r="Q3402" i="2"/>
  <c r="S3401" i="2"/>
  <c r="R3402" i="2"/>
  <c r="U3401" i="2"/>
  <c r="L3403" i="2"/>
  <c r="M3403" i="2"/>
  <c r="N3403" i="2"/>
  <c r="O3404" i="2" s="1"/>
  <c r="P3403" i="2"/>
  <c r="L3404" i="2" l="1"/>
  <c r="M3404" i="2"/>
  <c r="P3404" i="2"/>
  <c r="N3404" i="2"/>
  <c r="O3405" i="2" s="1"/>
  <c r="S3402" i="2"/>
  <c r="T3403" i="2"/>
  <c r="R3403" i="2"/>
  <c r="U3402" i="2"/>
  <c r="Q3403" i="2"/>
  <c r="Q3404" i="2" l="1"/>
  <c r="T3404" i="2"/>
  <c r="U3403" i="2"/>
  <c r="S3403" i="2"/>
  <c r="R3404" i="2"/>
  <c r="L3405" i="2"/>
  <c r="M3405" i="2"/>
  <c r="P3405" i="2"/>
  <c r="N3405" i="2"/>
  <c r="O3406" i="2" s="1"/>
  <c r="T3405" i="2" l="1"/>
  <c r="R3405" i="2"/>
  <c r="U3404" i="2"/>
  <c r="S3404" i="2"/>
  <c r="Q3405" i="2"/>
  <c r="M3406" i="2"/>
  <c r="N3406" i="2"/>
  <c r="O3407" i="2" s="1"/>
  <c r="L3406" i="2"/>
  <c r="P3406" i="2"/>
  <c r="N3407" i="2" l="1"/>
  <c r="O3408" i="2" s="1"/>
  <c r="P3407" i="2"/>
  <c r="M3407" i="2"/>
  <c r="L3407" i="2"/>
  <c r="Q3406" i="2"/>
  <c r="R3406" i="2"/>
  <c r="S3405" i="2"/>
  <c r="U3405" i="2"/>
  <c r="T3406" i="2"/>
  <c r="Q3407" i="2" l="1"/>
  <c r="S3406" i="2"/>
  <c r="U3406" i="2"/>
  <c r="T3407" i="2"/>
  <c r="R3407" i="2"/>
  <c r="M3408" i="2"/>
  <c r="P3408" i="2"/>
  <c r="N3408" i="2"/>
  <c r="O3409" i="2" s="1"/>
  <c r="L3408" i="2"/>
  <c r="L3409" i="2" l="1"/>
  <c r="N3409" i="2"/>
  <c r="O3410" i="2" s="1"/>
  <c r="M3409" i="2"/>
  <c r="P3409" i="2"/>
  <c r="Q3408" i="2"/>
  <c r="S3407" i="2"/>
  <c r="U3407" i="2"/>
  <c r="R3408" i="2"/>
  <c r="T3408" i="2"/>
  <c r="L3410" i="2" l="1"/>
  <c r="M3410" i="2"/>
  <c r="P3410" i="2"/>
  <c r="N3410" i="2"/>
  <c r="O3411" i="2" s="1"/>
  <c r="T3409" i="2"/>
  <c r="Q3409" i="2"/>
  <c r="R3409" i="2"/>
  <c r="S3408" i="2"/>
  <c r="U3408" i="2"/>
  <c r="R3410" i="2" l="1"/>
  <c r="T3410" i="2"/>
  <c r="Q3410" i="2"/>
  <c r="S3409" i="2"/>
  <c r="U3409" i="2"/>
  <c r="N3411" i="2"/>
  <c r="O3412" i="2" s="1"/>
  <c r="L3411" i="2"/>
  <c r="M3411" i="2"/>
  <c r="P3411" i="2"/>
  <c r="L3412" i="2" l="1"/>
  <c r="P3412" i="2"/>
  <c r="M3412" i="2"/>
  <c r="N3412" i="2"/>
  <c r="O3413" i="2" s="1"/>
  <c r="R3411" i="2"/>
  <c r="T3411" i="2"/>
  <c r="U3410" i="2"/>
  <c r="S3410" i="2"/>
  <c r="Q3411" i="2"/>
  <c r="M3413" i="2" l="1"/>
  <c r="N3413" i="2"/>
  <c r="O3414" i="2" s="1"/>
  <c r="L3413" i="2"/>
  <c r="P3413" i="2"/>
  <c r="Q3412" i="2"/>
  <c r="U3411" i="2"/>
  <c r="R3412" i="2"/>
  <c r="S3411" i="2"/>
  <c r="T3412" i="2"/>
  <c r="N3414" i="2" l="1"/>
  <c r="O3415" i="2" s="1"/>
  <c r="M3414" i="2"/>
  <c r="L3414" i="2"/>
  <c r="P3414" i="2"/>
  <c r="R3413" i="2"/>
  <c r="Q3413" i="2"/>
  <c r="T3413" i="2"/>
  <c r="U3412" i="2"/>
  <c r="S3412" i="2"/>
  <c r="R3414" i="2" l="1"/>
  <c r="S3413" i="2"/>
  <c r="Q3414" i="2"/>
  <c r="U3413" i="2"/>
  <c r="T3414" i="2"/>
  <c r="N3415" i="2"/>
  <c r="O3416" i="2" s="1"/>
  <c r="L3415" i="2"/>
  <c r="M3415" i="2"/>
  <c r="P3415" i="2"/>
  <c r="M3416" i="2" l="1"/>
  <c r="N3416" i="2"/>
  <c r="O3417" i="2" s="1"/>
  <c r="L3416" i="2"/>
  <c r="P3416" i="2"/>
  <c r="U3414" i="2"/>
  <c r="S3414" i="2"/>
  <c r="Q3415" i="2"/>
  <c r="T3415" i="2"/>
  <c r="R3415" i="2"/>
  <c r="L3417" i="2" l="1"/>
  <c r="P3417" i="2"/>
  <c r="N3417" i="2"/>
  <c r="O3418" i="2" s="1"/>
  <c r="M3417" i="2"/>
  <c r="Q3416" i="2"/>
  <c r="U3415" i="2"/>
  <c r="T3416" i="2"/>
  <c r="S3415" i="2"/>
  <c r="R3416" i="2"/>
  <c r="R3417" i="2" l="1"/>
  <c r="U3416" i="2"/>
  <c r="T3417" i="2"/>
  <c r="Q3417" i="2"/>
  <c r="S3416" i="2"/>
  <c r="L3418" i="2"/>
  <c r="P3418" i="2"/>
  <c r="M3418" i="2"/>
  <c r="N3418" i="2"/>
  <c r="O3419" i="2" s="1"/>
  <c r="T3418" i="2" l="1"/>
  <c r="R3418" i="2"/>
  <c r="S3417" i="2"/>
  <c r="Q3418" i="2"/>
  <c r="U3417" i="2"/>
  <c r="M3419" i="2"/>
  <c r="N3419" i="2"/>
  <c r="O3420" i="2" s="1"/>
  <c r="P3419" i="2"/>
  <c r="L3419" i="2"/>
  <c r="M3420" i="2" l="1"/>
  <c r="P3420" i="2"/>
  <c r="L3420" i="2"/>
  <c r="N3420" i="2"/>
  <c r="O3421" i="2" s="1"/>
  <c r="S3418" i="2"/>
  <c r="R3419" i="2"/>
  <c r="T3419" i="2"/>
  <c r="Q3419" i="2"/>
  <c r="U3418" i="2"/>
  <c r="N3421" i="2" l="1"/>
  <c r="O3422" i="2" s="1"/>
  <c r="L3421" i="2"/>
  <c r="P3421" i="2"/>
  <c r="M3421" i="2"/>
  <c r="T3420" i="2"/>
  <c r="U3419" i="2"/>
  <c r="R3420" i="2"/>
  <c r="Q3420" i="2"/>
  <c r="S3419" i="2"/>
  <c r="Q3421" i="2" l="1"/>
  <c r="T3421" i="2"/>
  <c r="S3420" i="2"/>
  <c r="U3420" i="2"/>
  <c r="R3421" i="2"/>
  <c r="L3422" i="2"/>
  <c r="M3422" i="2"/>
  <c r="N3422" i="2"/>
  <c r="O3423" i="2" s="1"/>
  <c r="P3422" i="2"/>
  <c r="L3423" i="2" l="1"/>
  <c r="P3423" i="2"/>
  <c r="N3423" i="2"/>
  <c r="O3424" i="2" s="1"/>
  <c r="M3423" i="2"/>
  <c r="U3421" i="2"/>
  <c r="Q3422" i="2"/>
  <c r="R3422" i="2"/>
  <c r="T3422" i="2"/>
  <c r="S3421" i="2"/>
  <c r="M3424" i="2" l="1"/>
  <c r="P3424" i="2"/>
  <c r="N3424" i="2"/>
  <c r="O3425" i="2" s="1"/>
  <c r="L3424" i="2"/>
  <c r="S3422" i="2"/>
  <c r="T3423" i="2"/>
  <c r="Q3423" i="2"/>
  <c r="U3422" i="2"/>
  <c r="R3423" i="2"/>
  <c r="U3423" i="2" l="1"/>
  <c r="Q3424" i="2"/>
  <c r="S3423" i="2"/>
  <c r="T3424" i="2"/>
  <c r="R3424" i="2"/>
  <c r="L3425" i="2"/>
  <c r="M3425" i="2"/>
  <c r="N3425" i="2"/>
  <c r="O3426" i="2" s="1"/>
  <c r="P3425" i="2"/>
  <c r="P3426" i="2" l="1"/>
  <c r="M3426" i="2"/>
  <c r="L3426" i="2"/>
  <c r="N3426" i="2"/>
  <c r="O3427" i="2" s="1"/>
  <c r="Q3425" i="2"/>
  <c r="S3424" i="2"/>
  <c r="U3424" i="2"/>
  <c r="T3425" i="2"/>
  <c r="R3425" i="2"/>
  <c r="P3427" i="2" l="1"/>
  <c r="L3427" i="2"/>
  <c r="M3427" i="2"/>
  <c r="N3427" i="2"/>
  <c r="O3428" i="2" s="1"/>
  <c r="S3425" i="2"/>
  <c r="T3426" i="2"/>
  <c r="R3426" i="2"/>
  <c r="U3425" i="2"/>
  <c r="Q3426" i="2"/>
  <c r="M3428" i="2" l="1"/>
  <c r="P3428" i="2"/>
  <c r="L3428" i="2"/>
  <c r="N3428" i="2"/>
  <c r="O3429" i="2" s="1"/>
  <c r="Q3427" i="2"/>
  <c r="R3427" i="2"/>
  <c r="U3426" i="2"/>
  <c r="S3426" i="2"/>
  <c r="T3427" i="2"/>
  <c r="M3429" i="2" l="1"/>
  <c r="N3429" i="2"/>
  <c r="O3430" i="2" s="1"/>
  <c r="L3429" i="2"/>
  <c r="P3429" i="2"/>
  <c r="S3427" i="2"/>
  <c r="Q3428" i="2"/>
  <c r="U3427" i="2"/>
  <c r="R3428" i="2"/>
  <c r="T3428" i="2"/>
  <c r="P3430" i="2" l="1"/>
  <c r="L3430" i="2"/>
  <c r="N3430" i="2"/>
  <c r="O3431" i="2" s="1"/>
  <c r="M3430" i="2"/>
  <c r="Q3429" i="2"/>
  <c r="R3429" i="2"/>
  <c r="S3428" i="2"/>
  <c r="U3428" i="2"/>
  <c r="T3429" i="2"/>
  <c r="P3431" i="2" l="1"/>
  <c r="M3431" i="2"/>
  <c r="L3431" i="2"/>
  <c r="N3431" i="2"/>
  <c r="O3432" i="2" s="1"/>
  <c r="R3430" i="2"/>
  <c r="T3430" i="2"/>
  <c r="Q3430" i="2"/>
  <c r="U3429" i="2"/>
  <c r="S3429" i="2"/>
  <c r="N3432" i="2" l="1"/>
  <c r="O3433" i="2" s="1"/>
  <c r="M3432" i="2"/>
  <c r="P3432" i="2"/>
  <c r="L3432" i="2"/>
  <c r="U3430" i="2"/>
  <c r="T3431" i="2"/>
  <c r="S3430" i="2"/>
  <c r="Q3431" i="2"/>
  <c r="R3431" i="2"/>
  <c r="R3432" i="2" l="1"/>
  <c r="T3432" i="2"/>
  <c r="U3431" i="2"/>
  <c r="Q3432" i="2"/>
  <c r="S3431" i="2"/>
  <c r="M3433" i="2"/>
  <c r="L3433" i="2"/>
  <c r="P3433" i="2"/>
  <c r="N3433" i="2"/>
  <c r="O3434" i="2" s="1"/>
  <c r="S3432" i="2" l="1"/>
  <c r="U3432" i="2"/>
  <c r="T3433" i="2"/>
  <c r="R3433" i="2"/>
  <c r="Q3433" i="2"/>
  <c r="M3434" i="2"/>
  <c r="N3434" i="2"/>
  <c r="O3435" i="2" s="1"/>
  <c r="P3434" i="2"/>
  <c r="L3434" i="2"/>
  <c r="S3433" i="2" l="1"/>
  <c r="U3433" i="2"/>
  <c r="T3434" i="2"/>
  <c r="R3434" i="2"/>
  <c r="Q3434" i="2"/>
  <c r="L3435" i="2"/>
  <c r="M3435" i="2"/>
  <c r="N3435" i="2"/>
  <c r="O3436" i="2" s="1"/>
  <c r="P3435" i="2"/>
  <c r="N3436" i="2" l="1"/>
  <c r="O3437" i="2" s="1"/>
  <c r="L3436" i="2"/>
  <c r="P3436" i="2"/>
  <c r="M3436" i="2"/>
  <c r="T3435" i="2"/>
  <c r="R3435" i="2"/>
  <c r="Q3435" i="2"/>
  <c r="S3434" i="2"/>
  <c r="U3434" i="2"/>
  <c r="T3436" i="2" l="1"/>
  <c r="R3436" i="2"/>
  <c r="S3435" i="2"/>
  <c r="Q3436" i="2"/>
  <c r="U3435" i="2"/>
  <c r="N3437" i="2"/>
  <c r="O3438" i="2" s="1"/>
  <c r="L3437" i="2"/>
  <c r="P3437" i="2"/>
  <c r="M3437" i="2"/>
  <c r="T3437" i="2" l="1"/>
  <c r="U3436" i="2"/>
  <c r="S3436" i="2"/>
  <c r="Q3437" i="2"/>
  <c r="R3437" i="2"/>
  <c r="M3438" i="2"/>
  <c r="N3438" i="2"/>
  <c r="O3439" i="2" s="1"/>
  <c r="L3438" i="2"/>
  <c r="P3438" i="2"/>
  <c r="M3439" i="2" l="1"/>
  <c r="N3439" i="2"/>
  <c r="O3440" i="2" s="1"/>
  <c r="P3439" i="2"/>
  <c r="L3439" i="2"/>
  <c r="R3438" i="2"/>
  <c r="T3438" i="2"/>
  <c r="U3437" i="2"/>
  <c r="S3437" i="2"/>
  <c r="Q3438" i="2"/>
  <c r="U3438" i="2" l="1"/>
  <c r="Q3439" i="2"/>
  <c r="S3438" i="2"/>
  <c r="T3439" i="2"/>
  <c r="R3439" i="2"/>
  <c r="P3440" i="2"/>
  <c r="M3440" i="2"/>
  <c r="L3440" i="2"/>
  <c r="N3440" i="2"/>
  <c r="O3441" i="2" s="1"/>
  <c r="U3439" i="2" l="1"/>
  <c r="T3440" i="2"/>
  <c r="R3440" i="2"/>
  <c r="S3439" i="2"/>
  <c r="Q3440" i="2"/>
  <c r="M3441" i="2"/>
  <c r="L3441" i="2"/>
  <c r="P3441" i="2"/>
  <c r="N3441" i="2"/>
  <c r="O3442" i="2" s="1"/>
  <c r="S3440" i="2" l="1"/>
  <c r="T3441" i="2"/>
  <c r="R3441" i="2"/>
  <c r="U3440" i="2"/>
  <c r="Q3441" i="2"/>
  <c r="L3442" i="2"/>
  <c r="N3442" i="2"/>
  <c r="O3443" i="2" s="1"/>
  <c r="P3442" i="2"/>
  <c r="M3442" i="2"/>
  <c r="R3442" i="2" l="1"/>
  <c r="T3442" i="2"/>
  <c r="U3441" i="2"/>
  <c r="S3441" i="2"/>
  <c r="Q3442" i="2"/>
  <c r="N3443" i="2"/>
  <c r="O3444" i="2" s="1"/>
  <c r="P3443" i="2"/>
  <c r="L3443" i="2"/>
  <c r="M3443" i="2"/>
  <c r="N3444" i="2" l="1"/>
  <c r="O3445" i="2" s="1"/>
  <c r="L3444" i="2"/>
  <c r="M3444" i="2"/>
  <c r="P3444" i="2"/>
  <c r="T3443" i="2"/>
  <c r="U3442" i="2"/>
  <c r="Q3443" i="2"/>
  <c r="R3443" i="2"/>
  <c r="S3442" i="2"/>
  <c r="T3444" i="2" l="1"/>
  <c r="S3443" i="2"/>
  <c r="R3444" i="2"/>
  <c r="Q3444" i="2"/>
  <c r="U3443" i="2"/>
  <c r="P3445" i="2"/>
  <c r="L3445" i="2"/>
  <c r="N3445" i="2"/>
  <c r="O3446" i="2" s="1"/>
  <c r="M3445" i="2"/>
  <c r="M3446" i="2" l="1"/>
  <c r="P3446" i="2"/>
  <c r="N3446" i="2"/>
  <c r="O3447" i="2" s="1"/>
  <c r="L3446" i="2"/>
  <c r="Q3445" i="2"/>
  <c r="U3444" i="2"/>
  <c r="T3445" i="2"/>
  <c r="S3444" i="2"/>
  <c r="R3445" i="2"/>
  <c r="Q3446" i="2" l="1"/>
  <c r="U3445" i="2"/>
  <c r="S3445" i="2"/>
  <c r="T3446" i="2"/>
  <c r="R3446" i="2"/>
  <c r="M3447" i="2"/>
  <c r="N3447" i="2"/>
  <c r="O3448" i="2" s="1"/>
  <c r="P3447" i="2"/>
  <c r="L3447" i="2"/>
  <c r="R3447" i="2" l="1"/>
  <c r="U3446" i="2"/>
  <c r="Q3447" i="2"/>
  <c r="S3446" i="2"/>
  <c r="T3447" i="2"/>
  <c r="M3448" i="2"/>
  <c r="P3448" i="2"/>
  <c r="L3448" i="2"/>
  <c r="N3448" i="2"/>
  <c r="O3449" i="2" s="1"/>
  <c r="S3447" i="2" l="1"/>
  <c r="R3448" i="2"/>
  <c r="T3448" i="2"/>
  <c r="Q3448" i="2"/>
  <c r="U3447" i="2"/>
  <c r="N3449" i="2"/>
  <c r="O3450" i="2" s="1"/>
  <c r="L3449" i="2"/>
  <c r="P3449" i="2"/>
  <c r="M3449" i="2"/>
  <c r="Q3449" i="2" l="1"/>
  <c r="S3448" i="2"/>
  <c r="U3448" i="2"/>
  <c r="R3449" i="2"/>
  <c r="T3449" i="2"/>
  <c r="N3450" i="2"/>
  <c r="O3451" i="2" s="1"/>
  <c r="M3450" i="2"/>
  <c r="P3450" i="2"/>
  <c r="L3450" i="2"/>
  <c r="U3449" i="2" l="1"/>
  <c r="T3450" i="2"/>
  <c r="S3449" i="2"/>
  <c r="R3450" i="2"/>
  <c r="Q3450" i="2"/>
  <c r="M3451" i="2"/>
  <c r="L3451" i="2"/>
  <c r="N3451" i="2"/>
  <c r="O3452" i="2" s="1"/>
  <c r="P3451" i="2"/>
  <c r="N3452" i="2" l="1"/>
  <c r="O3453" i="2" s="1"/>
  <c r="L3452" i="2"/>
  <c r="P3452" i="2"/>
  <c r="M3452" i="2"/>
  <c r="U3450" i="2"/>
  <c r="S3450" i="2"/>
  <c r="R3451" i="2"/>
  <c r="Q3451" i="2"/>
  <c r="T3451" i="2"/>
  <c r="T3452" i="2" l="1"/>
  <c r="Q3452" i="2"/>
  <c r="S3451" i="2"/>
  <c r="R3452" i="2"/>
  <c r="U3451" i="2"/>
  <c r="N3453" i="2"/>
  <c r="O3454" i="2" s="1"/>
  <c r="M3453" i="2"/>
  <c r="L3453" i="2"/>
  <c r="P3453" i="2"/>
  <c r="L3454" i="2" l="1"/>
  <c r="M3454" i="2"/>
  <c r="N3454" i="2"/>
  <c r="O3455" i="2" s="1"/>
  <c r="P3454" i="2"/>
  <c r="T3453" i="2"/>
  <c r="Q3453" i="2"/>
  <c r="U3452" i="2"/>
  <c r="S3452" i="2"/>
  <c r="R3453" i="2"/>
  <c r="P3455" i="2" l="1"/>
  <c r="M3455" i="2"/>
  <c r="N3455" i="2"/>
  <c r="O3456" i="2" s="1"/>
  <c r="L3455" i="2"/>
  <c r="T3454" i="2"/>
  <c r="S3453" i="2"/>
  <c r="R3454" i="2"/>
  <c r="Q3454" i="2"/>
  <c r="U3453" i="2"/>
  <c r="P3456" i="2" l="1"/>
  <c r="L3456" i="2"/>
  <c r="N3456" i="2"/>
  <c r="O3457" i="2" s="1"/>
  <c r="M3456" i="2"/>
  <c r="U3454" i="2"/>
  <c r="Q3455" i="2"/>
  <c r="T3455" i="2"/>
  <c r="S3454" i="2"/>
  <c r="R3455" i="2"/>
  <c r="N3457" i="2" l="1"/>
  <c r="O3458" i="2" s="1"/>
  <c r="P3457" i="2"/>
  <c r="M3457" i="2"/>
  <c r="L3457" i="2"/>
  <c r="Q3456" i="2"/>
  <c r="R3456" i="2"/>
  <c r="U3455" i="2"/>
  <c r="T3456" i="2"/>
  <c r="S3455" i="2"/>
  <c r="U3456" i="2" l="1"/>
  <c r="Q3457" i="2"/>
  <c r="T3457" i="2"/>
  <c r="S3456" i="2"/>
  <c r="R3457" i="2"/>
  <c r="M3458" i="2"/>
  <c r="P3458" i="2"/>
  <c r="N3458" i="2"/>
  <c r="O3459" i="2" s="1"/>
  <c r="L3458" i="2"/>
  <c r="R3458" i="2" l="1"/>
  <c r="T3458" i="2"/>
  <c r="U3457" i="2"/>
  <c r="S3457" i="2"/>
  <c r="Q3458" i="2"/>
  <c r="N3459" i="2"/>
  <c r="O3460" i="2" s="1"/>
  <c r="P3459" i="2"/>
  <c r="M3459" i="2"/>
  <c r="L3459" i="2"/>
  <c r="T3459" i="2" l="1"/>
  <c r="R3459" i="2"/>
  <c r="S3458" i="2"/>
  <c r="U3458" i="2"/>
  <c r="Q3459" i="2"/>
  <c r="N3460" i="2"/>
  <c r="O3461" i="2" s="1"/>
  <c r="M3460" i="2"/>
  <c r="P3460" i="2"/>
  <c r="L3460" i="2"/>
  <c r="Q3460" i="2" l="1"/>
  <c r="S3459" i="2"/>
  <c r="U3459" i="2"/>
  <c r="R3460" i="2"/>
  <c r="T3460" i="2"/>
  <c r="M3461" i="2"/>
  <c r="N3461" i="2"/>
  <c r="O3462" i="2" s="1"/>
  <c r="L3461" i="2"/>
  <c r="P3461" i="2"/>
  <c r="N3462" i="2" l="1"/>
  <c r="O3463" i="2" s="1"/>
  <c r="L3462" i="2"/>
  <c r="M3462" i="2"/>
  <c r="P3462" i="2"/>
  <c r="S3460" i="2"/>
  <c r="Q3461" i="2"/>
  <c r="T3461" i="2"/>
  <c r="U3460" i="2"/>
  <c r="R3461" i="2"/>
  <c r="U3461" i="2" l="1"/>
  <c r="S3461" i="2"/>
  <c r="T3462" i="2"/>
  <c r="Q3462" i="2"/>
  <c r="R3462" i="2"/>
  <c r="N3463" i="2"/>
  <c r="O3464" i="2" s="1"/>
  <c r="P3463" i="2"/>
  <c r="M3463" i="2"/>
  <c r="L3463" i="2"/>
  <c r="L3464" i="2" l="1"/>
  <c r="P3464" i="2"/>
  <c r="N3464" i="2"/>
  <c r="O3465" i="2" s="1"/>
  <c r="M3464" i="2"/>
  <c r="T3463" i="2"/>
  <c r="S3462" i="2"/>
  <c r="Q3463" i="2"/>
  <c r="U3462" i="2"/>
  <c r="R3463" i="2"/>
  <c r="P3465" i="2" l="1"/>
  <c r="M3465" i="2"/>
  <c r="N3465" i="2"/>
  <c r="O3466" i="2" s="1"/>
  <c r="L3465" i="2"/>
  <c r="U3463" i="2"/>
  <c r="Q3464" i="2"/>
  <c r="T3464" i="2"/>
  <c r="R3464" i="2"/>
  <c r="S3463" i="2"/>
  <c r="P3466" i="2" l="1"/>
  <c r="N3466" i="2"/>
  <c r="O3467" i="2" s="1"/>
  <c r="L3466" i="2"/>
  <c r="M3466" i="2"/>
  <c r="T3465" i="2"/>
  <c r="S3464" i="2"/>
  <c r="U3464" i="2"/>
  <c r="R3465" i="2"/>
  <c r="Q3465" i="2"/>
  <c r="P3467" i="2" l="1"/>
  <c r="L3467" i="2"/>
  <c r="N3467" i="2"/>
  <c r="O3468" i="2" s="1"/>
  <c r="M3467" i="2"/>
  <c r="S3465" i="2"/>
  <c r="Q3466" i="2"/>
  <c r="R3466" i="2"/>
  <c r="U3465" i="2"/>
  <c r="T3466" i="2"/>
  <c r="M3468" i="2" l="1"/>
  <c r="L3468" i="2"/>
  <c r="P3468" i="2"/>
  <c r="N3468" i="2"/>
  <c r="O3469" i="2" s="1"/>
  <c r="R3467" i="2"/>
  <c r="T3467" i="2"/>
  <c r="S3466" i="2"/>
  <c r="U3466" i="2"/>
  <c r="Q3467" i="2"/>
  <c r="Q3468" i="2" l="1"/>
  <c r="S3467" i="2"/>
  <c r="U3467" i="2"/>
  <c r="T3468" i="2"/>
  <c r="R3468" i="2"/>
  <c r="P3469" i="2"/>
  <c r="L3469" i="2"/>
  <c r="N3469" i="2"/>
  <c r="O3470" i="2" s="1"/>
  <c r="M3469" i="2"/>
  <c r="M3470" i="2" l="1"/>
  <c r="P3470" i="2"/>
  <c r="N3470" i="2"/>
  <c r="O3471" i="2" s="1"/>
  <c r="L3470" i="2"/>
  <c r="S3468" i="2"/>
  <c r="R3469" i="2"/>
  <c r="Q3469" i="2"/>
  <c r="U3468" i="2"/>
  <c r="T3469" i="2"/>
  <c r="M3471" i="2" l="1"/>
  <c r="N3471" i="2"/>
  <c r="O3472" i="2" s="1"/>
  <c r="L3471" i="2"/>
  <c r="P3471" i="2"/>
  <c r="R3470" i="2"/>
  <c r="Q3470" i="2"/>
  <c r="S3469" i="2"/>
  <c r="T3470" i="2"/>
  <c r="U3469" i="2"/>
  <c r="R3471" i="2" l="1"/>
  <c r="S3470" i="2"/>
  <c r="T3471" i="2"/>
  <c r="U3470" i="2"/>
  <c r="Q3471" i="2"/>
  <c r="N3472" i="2"/>
  <c r="O3473" i="2" s="1"/>
  <c r="P3472" i="2"/>
  <c r="M3472" i="2"/>
  <c r="L3472" i="2"/>
  <c r="U3471" i="2" l="1"/>
  <c r="T3472" i="2"/>
  <c r="Q3472" i="2"/>
  <c r="R3472" i="2"/>
  <c r="S3471" i="2"/>
  <c r="N3473" i="2"/>
  <c r="O3474" i="2" s="1"/>
  <c r="M3473" i="2"/>
  <c r="P3473" i="2"/>
  <c r="L3473" i="2"/>
  <c r="Q3473" i="2" l="1"/>
  <c r="S3472" i="2"/>
  <c r="U3472" i="2"/>
  <c r="T3473" i="2"/>
  <c r="R3473" i="2"/>
  <c r="M3474" i="2"/>
  <c r="N3474" i="2"/>
  <c r="O3475" i="2" s="1"/>
  <c r="L3474" i="2"/>
  <c r="P3474" i="2"/>
  <c r="P3475" i="2" l="1"/>
  <c r="M3475" i="2"/>
  <c r="L3475" i="2"/>
  <c r="N3475" i="2"/>
  <c r="O3476" i="2" s="1"/>
  <c r="T3474" i="2"/>
  <c r="S3473" i="2"/>
  <c r="R3474" i="2"/>
  <c r="U3473" i="2"/>
  <c r="Q3474" i="2"/>
  <c r="N3476" i="2" l="1"/>
  <c r="O3477" i="2" s="1"/>
  <c r="L3476" i="2"/>
  <c r="P3476" i="2"/>
  <c r="M3476" i="2"/>
  <c r="R3475" i="2"/>
  <c r="U3474" i="2"/>
  <c r="T3475" i="2"/>
  <c r="Q3475" i="2"/>
  <c r="S3474" i="2"/>
  <c r="U3475" i="2" l="1"/>
  <c r="S3475" i="2"/>
  <c r="Q3476" i="2"/>
  <c r="R3476" i="2"/>
  <c r="T3476" i="2"/>
  <c r="N3477" i="2"/>
  <c r="O3478" i="2" s="1"/>
  <c r="P3477" i="2"/>
  <c r="M3477" i="2"/>
  <c r="L3477" i="2"/>
  <c r="U3476" i="2" l="1"/>
  <c r="S3476" i="2"/>
  <c r="T3477" i="2"/>
  <c r="Q3477" i="2"/>
  <c r="R3477" i="2"/>
  <c r="P3478" i="2"/>
  <c r="M3478" i="2"/>
  <c r="N3478" i="2"/>
  <c r="O3479" i="2" s="1"/>
  <c r="L3478" i="2"/>
  <c r="L3479" i="2" l="1"/>
  <c r="P3479" i="2"/>
  <c r="M3479" i="2"/>
  <c r="N3479" i="2"/>
  <c r="O3480" i="2" s="1"/>
  <c r="U3477" i="2"/>
  <c r="S3477" i="2"/>
  <c r="T3478" i="2"/>
  <c r="R3478" i="2"/>
  <c r="Q3478" i="2"/>
  <c r="T3479" i="2" l="1"/>
  <c r="R3479" i="2"/>
  <c r="U3478" i="2"/>
  <c r="S3478" i="2"/>
  <c r="Q3479" i="2"/>
  <c r="N3480" i="2"/>
  <c r="O3481" i="2" s="1"/>
  <c r="L3480" i="2"/>
  <c r="M3480" i="2"/>
  <c r="P3480" i="2"/>
  <c r="L3481" i="2" l="1"/>
  <c r="P3481" i="2"/>
  <c r="M3481" i="2"/>
  <c r="N3481" i="2"/>
  <c r="O3482" i="2" s="1"/>
  <c r="T3480" i="2"/>
  <c r="S3479" i="2"/>
  <c r="U3479" i="2"/>
  <c r="Q3480" i="2"/>
  <c r="R3480" i="2"/>
  <c r="R3481" i="2" l="1"/>
  <c r="S3480" i="2"/>
  <c r="U3480" i="2"/>
  <c r="Q3481" i="2"/>
  <c r="T3481" i="2"/>
  <c r="M3482" i="2"/>
  <c r="N3482" i="2"/>
  <c r="O3483" i="2" s="1"/>
  <c r="L3482" i="2"/>
  <c r="P3482" i="2"/>
  <c r="N3483" i="2" l="1"/>
  <c r="O3484" i="2" s="1"/>
  <c r="P3483" i="2"/>
  <c r="L3483" i="2"/>
  <c r="M3483" i="2"/>
  <c r="T3482" i="2"/>
  <c r="U3481" i="2"/>
  <c r="Q3482" i="2"/>
  <c r="R3482" i="2"/>
  <c r="S3481" i="2"/>
  <c r="S3482" i="2" l="1"/>
  <c r="U3482" i="2"/>
  <c r="T3483" i="2"/>
  <c r="R3483" i="2"/>
  <c r="Q3483" i="2"/>
  <c r="L3484" i="2"/>
  <c r="N3484" i="2"/>
  <c r="O3485" i="2" s="1"/>
  <c r="P3484" i="2"/>
  <c r="M3484" i="2"/>
  <c r="M3485" i="2" l="1"/>
  <c r="N3485" i="2"/>
  <c r="O3486" i="2" s="1"/>
  <c r="L3485" i="2"/>
  <c r="P3485" i="2"/>
  <c r="Q3484" i="2"/>
  <c r="T3484" i="2"/>
  <c r="S3483" i="2"/>
  <c r="U3483" i="2"/>
  <c r="R3484" i="2"/>
  <c r="M3486" i="2" l="1"/>
  <c r="P3486" i="2"/>
  <c r="N3486" i="2"/>
  <c r="O3487" i="2" s="1"/>
  <c r="L3486" i="2"/>
  <c r="T3485" i="2"/>
  <c r="S3484" i="2"/>
  <c r="Q3485" i="2"/>
  <c r="R3485" i="2"/>
  <c r="U3484" i="2"/>
  <c r="P3487" i="2" l="1"/>
  <c r="M3487" i="2"/>
  <c r="L3487" i="2"/>
  <c r="N3487" i="2"/>
  <c r="O3488" i="2" s="1"/>
  <c r="Q3486" i="2"/>
  <c r="R3486" i="2"/>
  <c r="T3486" i="2"/>
  <c r="U3485" i="2"/>
  <c r="S3485" i="2"/>
  <c r="N3488" i="2" l="1"/>
  <c r="O3489" i="2" s="1"/>
  <c r="P3488" i="2"/>
  <c r="M3488" i="2"/>
  <c r="L3488" i="2"/>
  <c r="R3487" i="2"/>
  <c r="U3486" i="2"/>
  <c r="T3487" i="2"/>
  <c r="S3486" i="2"/>
  <c r="Q3487" i="2"/>
  <c r="U3487" i="2" l="1"/>
  <c r="S3487" i="2"/>
  <c r="R3488" i="2"/>
  <c r="T3488" i="2"/>
  <c r="Q3488" i="2"/>
  <c r="L3489" i="2"/>
  <c r="P3489" i="2"/>
  <c r="N3489" i="2"/>
  <c r="O3490" i="2" s="1"/>
  <c r="M3489" i="2"/>
  <c r="M3490" i="2" l="1"/>
  <c r="P3490" i="2"/>
  <c r="L3490" i="2"/>
  <c r="N3490" i="2"/>
  <c r="O3491" i="2" s="1"/>
  <c r="S3488" i="2"/>
  <c r="R3489" i="2"/>
  <c r="Q3489" i="2"/>
  <c r="U3488" i="2"/>
  <c r="T3489" i="2"/>
  <c r="N3491" i="2" l="1"/>
  <c r="O3492" i="2" s="1"/>
  <c r="M3491" i="2"/>
  <c r="P3491" i="2"/>
  <c r="L3491" i="2"/>
  <c r="U3489" i="2"/>
  <c r="S3489" i="2"/>
  <c r="Q3490" i="2"/>
  <c r="T3490" i="2"/>
  <c r="R3490" i="2"/>
  <c r="U3490" i="2" l="1"/>
  <c r="T3491" i="2"/>
  <c r="R3491" i="2"/>
  <c r="Q3491" i="2"/>
  <c r="S3490" i="2"/>
  <c r="M3492" i="2"/>
  <c r="N3492" i="2"/>
  <c r="O3493" i="2" s="1"/>
  <c r="L3492" i="2"/>
  <c r="P3492" i="2"/>
  <c r="N3493" i="2" l="1"/>
  <c r="O3494" i="2" s="1"/>
  <c r="L3493" i="2"/>
  <c r="P3493" i="2"/>
  <c r="M3493" i="2"/>
  <c r="U3491" i="2"/>
  <c r="R3492" i="2"/>
  <c r="T3492" i="2"/>
  <c r="S3491" i="2"/>
  <c r="Q3492" i="2"/>
  <c r="U3492" i="2" l="1"/>
  <c r="Q3493" i="2"/>
  <c r="T3493" i="2"/>
  <c r="R3493" i="2"/>
  <c r="S3492" i="2"/>
  <c r="N3494" i="2"/>
  <c r="O3495" i="2" s="1"/>
  <c r="M3494" i="2"/>
  <c r="L3494" i="2"/>
  <c r="P3494" i="2"/>
  <c r="L3495" i="2" l="1"/>
  <c r="P3495" i="2"/>
  <c r="M3495" i="2"/>
  <c r="N3495" i="2"/>
  <c r="O3496" i="2" s="1"/>
  <c r="U3493" i="2"/>
  <c r="S3493" i="2"/>
  <c r="T3494" i="2"/>
  <c r="Q3494" i="2"/>
  <c r="R3494" i="2"/>
  <c r="N3496" i="2" l="1"/>
  <c r="O3497" i="2" s="1"/>
  <c r="L3496" i="2"/>
  <c r="M3496" i="2"/>
  <c r="P3496" i="2"/>
  <c r="T3495" i="2"/>
  <c r="U3494" i="2"/>
  <c r="R3495" i="2"/>
  <c r="Q3495" i="2"/>
  <c r="S3494" i="2"/>
  <c r="R3496" i="2" l="1"/>
  <c r="T3496" i="2"/>
  <c r="Q3496" i="2"/>
  <c r="U3495" i="2"/>
  <c r="S3495" i="2"/>
  <c r="N3497" i="2"/>
  <c r="O3498" i="2" s="1"/>
  <c r="L3497" i="2"/>
  <c r="P3497" i="2"/>
  <c r="M3497" i="2"/>
  <c r="T3497" i="2" l="1"/>
  <c r="Q3497" i="2"/>
  <c r="S3496" i="2"/>
  <c r="U3496" i="2"/>
  <c r="R3497" i="2"/>
  <c r="L3498" i="2"/>
  <c r="M3498" i="2"/>
  <c r="P3498" i="2"/>
  <c r="N3498" i="2"/>
  <c r="O3499" i="2" s="1"/>
  <c r="T3498" i="2" l="1"/>
  <c r="U3497" i="2"/>
  <c r="Q3498" i="2"/>
  <c r="S3497" i="2"/>
  <c r="R3498" i="2"/>
  <c r="L3499" i="2"/>
  <c r="M3499" i="2"/>
  <c r="P3499" i="2"/>
  <c r="N3499" i="2"/>
  <c r="O3500" i="2" s="1"/>
  <c r="Q3499" i="2" l="1"/>
  <c r="T3499" i="2"/>
  <c r="U3498" i="2"/>
  <c r="R3499" i="2"/>
  <c r="S3498" i="2"/>
  <c r="P3500" i="2"/>
  <c r="L3500" i="2"/>
  <c r="M3500" i="2"/>
  <c r="N3500" i="2"/>
  <c r="O3501" i="2" s="1"/>
  <c r="Q3500" i="2" l="1"/>
  <c r="R3500" i="2"/>
  <c r="T3500" i="2"/>
  <c r="U3499" i="2"/>
  <c r="S3499" i="2"/>
  <c r="N3501" i="2"/>
  <c r="O3502" i="2" s="1"/>
  <c r="P3501" i="2"/>
  <c r="L3501" i="2"/>
  <c r="M3501" i="2"/>
  <c r="M3502" i="2" l="1"/>
  <c r="P3502" i="2"/>
  <c r="L3502" i="2"/>
  <c r="N3502" i="2"/>
  <c r="O3503" i="2" s="1"/>
  <c r="R3501" i="2"/>
  <c r="U3500" i="2"/>
  <c r="Q3501" i="2"/>
  <c r="S3500" i="2"/>
  <c r="T3501" i="2"/>
  <c r="R3502" i="2" l="1"/>
  <c r="U3501" i="2"/>
  <c r="Q3502" i="2"/>
  <c r="S3501" i="2"/>
  <c r="T3502" i="2"/>
  <c r="P3503" i="2"/>
  <c r="M3503" i="2"/>
  <c r="N3503" i="2"/>
  <c r="O3504" i="2" s="1"/>
  <c r="L3503" i="2"/>
  <c r="P3504" i="2" l="1"/>
  <c r="M3504" i="2"/>
  <c r="L3504" i="2"/>
  <c r="N3504" i="2"/>
  <c r="O3505" i="2" s="1"/>
  <c r="R3503" i="2"/>
  <c r="U3502" i="2"/>
  <c r="Q3503" i="2"/>
  <c r="S3502" i="2"/>
  <c r="T3503" i="2"/>
  <c r="L3505" i="2" l="1"/>
  <c r="P3505" i="2"/>
  <c r="N3505" i="2"/>
  <c r="O3506" i="2" s="1"/>
  <c r="M3505" i="2"/>
  <c r="R3504" i="2"/>
  <c r="T3504" i="2"/>
  <c r="Q3504" i="2"/>
  <c r="S3503" i="2"/>
  <c r="U3503" i="2"/>
  <c r="P3506" i="2" l="1"/>
  <c r="N3506" i="2"/>
  <c r="O3507" i="2" s="1"/>
  <c r="M3506" i="2"/>
  <c r="L3506" i="2"/>
  <c r="Q3505" i="2"/>
  <c r="U3504" i="2"/>
  <c r="S3504" i="2"/>
  <c r="T3505" i="2"/>
  <c r="R3505" i="2"/>
  <c r="L3507" i="2" l="1"/>
  <c r="M3507" i="2"/>
  <c r="P3507" i="2"/>
  <c r="N3507" i="2"/>
  <c r="O3508" i="2" s="1"/>
  <c r="T3506" i="2"/>
  <c r="Q3506" i="2"/>
  <c r="R3506" i="2"/>
  <c r="S3505" i="2"/>
  <c r="U3505" i="2"/>
  <c r="T3507" i="2" l="1"/>
  <c r="U3506" i="2"/>
  <c r="Q3507" i="2"/>
  <c r="S3506" i="2"/>
  <c r="R3507" i="2"/>
  <c r="P3508" i="2"/>
  <c r="N3508" i="2"/>
  <c r="O3509" i="2" s="1"/>
  <c r="L3508" i="2"/>
  <c r="M3508" i="2"/>
  <c r="S3507" i="2" l="1"/>
  <c r="T3508" i="2"/>
  <c r="U3507" i="2"/>
  <c r="R3508" i="2"/>
  <c r="Q3508" i="2"/>
  <c r="N3509" i="2"/>
  <c r="O3510" i="2" s="1"/>
  <c r="M3509" i="2"/>
  <c r="L3509" i="2"/>
  <c r="P3509" i="2"/>
  <c r="M3510" i="2" l="1"/>
  <c r="N3510" i="2"/>
  <c r="O3511" i="2" s="1"/>
  <c r="L3510" i="2"/>
  <c r="P3510" i="2"/>
  <c r="T3509" i="2"/>
  <c r="S3508" i="2"/>
  <c r="Q3509" i="2"/>
  <c r="U3508" i="2"/>
  <c r="R3509" i="2"/>
  <c r="N3511" i="2" l="1"/>
  <c r="O3512" i="2" s="1"/>
  <c r="M3511" i="2"/>
  <c r="P3511" i="2"/>
  <c r="L3511" i="2"/>
  <c r="R3510" i="2"/>
  <c r="Q3510" i="2"/>
  <c r="T3510" i="2"/>
  <c r="S3509" i="2"/>
  <c r="U3509" i="2"/>
  <c r="T3511" i="2" l="1"/>
  <c r="R3511" i="2"/>
  <c r="U3510" i="2"/>
  <c r="S3510" i="2"/>
  <c r="Q3511" i="2"/>
  <c r="M3512" i="2"/>
  <c r="P3512" i="2"/>
  <c r="L3512" i="2"/>
  <c r="N3512" i="2"/>
  <c r="O3513" i="2" s="1"/>
  <c r="U3511" i="2" l="1"/>
  <c r="Q3512" i="2"/>
  <c r="S3511" i="2"/>
  <c r="R3512" i="2"/>
  <c r="T3512" i="2"/>
  <c r="N3513" i="2"/>
  <c r="O3514" i="2" s="1"/>
  <c r="M3513" i="2"/>
  <c r="P3513" i="2"/>
  <c r="L3513" i="2"/>
  <c r="R3513" i="2" l="1"/>
  <c r="U3512" i="2"/>
  <c r="T3513" i="2"/>
  <c r="S3512" i="2"/>
  <c r="Q3513" i="2"/>
  <c r="N3514" i="2"/>
  <c r="O3515" i="2" s="1"/>
  <c r="M3514" i="2"/>
  <c r="P3514" i="2"/>
  <c r="L3514" i="2"/>
  <c r="P3515" i="2" l="1"/>
  <c r="N3515" i="2"/>
  <c r="O3516" i="2" s="1"/>
  <c r="L3515" i="2"/>
  <c r="M3515" i="2"/>
  <c r="Q3514" i="2"/>
  <c r="T3514" i="2"/>
  <c r="U3513" i="2"/>
  <c r="S3513" i="2"/>
  <c r="R3514" i="2"/>
  <c r="N3516" i="2" l="1"/>
  <c r="O3517" i="2" s="1"/>
  <c r="L3516" i="2"/>
  <c r="M3516" i="2"/>
  <c r="P3516" i="2"/>
  <c r="T3515" i="2"/>
  <c r="S3514" i="2"/>
  <c r="R3515" i="2"/>
  <c r="U3514" i="2"/>
  <c r="Q3515" i="2"/>
  <c r="Q3516" i="2" l="1"/>
  <c r="S3515" i="2"/>
  <c r="U3515" i="2"/>
  <c r="T3516" i="2"/>
  <c r="R3516" i="2"/>
  <c r="M3517" i="2"/>
  <c r="N3517" i="2"/>
  <c r="O3518" i="2" s="1"/>
  <c r="L3517" i="2"/>
  <c r="P3517" i="2"/>
  <c r="L3518" i="2" l="1"/>
  <c r="N3518" i="2"/>
  <c r="O3519" i="2" s="1"/>
  <c r="P3518" i="2"/>
  <c r="M3518" i="2"/>
  <c r="Q3517" i="2"/>
  <c r="T3517" i="2"/>
  <c r="U3516" i="2"/>
  <c r="R3517" i="2"/>
  <c r="S3516" i="2"/>
  <c r="U3517" i="2" l="1"/>
  <c r="Q3518" i="2"/>
  <c r="T3518" i="2"/>
  <c r="S3517" i="2"/>
  <c r="R3518" i="2"/>
  <c r="M3519" i="2"/>
  <c r="L3519" i="2"/>
  <c r="P3519" i="2"/>
  <c r="N3519" i="2"/>
  <c r="O3520" i="2" s="1"/>
  <c r="S3518" i="2" l="1"/>
  <c r="U3518" i="2"/>
  <c r="T3519" i="2"/>
  <c r="R3519" i="2"/>
  <c r="Q3519" i="2"/>
  <c r="M3520" i="2"/>
  <c r="N3520" i="2"/>
  <c r="O3521" i="2" s="1"/>
  <c r="L3520" i="2"/>
  <c r="P3520" i="2"/>
  <c r="M3521" i="2" l="1"/>
  <c r="L3521" i="2"/>
  <c r="P3521" i="2"/>
  <c r="N3521" i="2"/>
  <c r="O3522" i="2" s="1"/>
  <c r="Q3520" i="2"/>
  <c r="R3520" i="2"/>
  <c r="T3520" i="2"/>
  <c r="S3519" i="2"/>
  <c r="U3519" i="2"/>
  <c r="T3521" i="2" l="1"/>
  <c r="U3520" i="2"/>
  <c r="S3520" i="2"/>
  <c r="R3521" i="2"/>
  <c r="Q3521" i="2"/>
  <c r="M3522" i="2"/>
  <c r="P3522" i="2"/>
  <c r="L3522" i="2"/>
  <c r="N3522" i="2"/>
  <c r="O3523" i="2" s="1"/>
  <c r="Q3522" i="2" l="1"/>
  <c r="R3522" i="2"/>
  <c r="U3521" i="2"/>
  <c r="S3521" i="2"/>
  <c r="T3522" i="2"/>
  <c r="N3523" i="2"/>
  <c r="O3524" i="2" s="1"/>
  <c r="P3523" i="2"/>
  <c r="M3523" i="2"/>
  <c r="L3523" i="2"/>
  <c r="R3523" i="2" l="1"/>
  <c r="S3522" i="2"/>
  <c r="U3522" i="2"/>
  <c r="Q3523" i="2"/>
  <c r="T3523" i="2"/>
  <c r="N3524" i="2"/>
  <c r="O3525" i="2" s="1"/>
  <c r="M3524" i="2"/>
  <c r="P3524" i="2"/>
  <c r="L3524" i="2"/>
  <c r="S3523" i="2" l="1"/>
  <c r="R3524" i="2"/>
  <c r="Q3524" i="2"/>
  <c r="U3523" i="2"/>
  <c r="T3524" i="2"/>
  <c r="P3525" i="2"/>
  <c r="L3525" i="2"/>
  <c r="M3525" i="2"/>
  <c r="N3525" i="2"/>
  <c r="O3526" i="2" s="1"/>
  <c r="R3525" i="2" l="1"/>
  <c r="U3524" i="2"/>
  <c r="S3524" i="2"/>
  <c r="Q3525" i="2"/>
  <c r="T3525" i="2"/>
  <c r="P3526" i="2"/>
  <c r="N3526" i="2"/>
  <c r="O3527" i="2" s="1"/>
  <c r="L3526" i="2"/>
  <c r="M3526" i="2"/>
  <c r="L3527" i="2" l="1"/>
  <c r="P3527" i="2"/>
  <c r="N3527" i="2"/>
  <c r="O3528" i="2" s="1"/>
  <c r="M3527" i="2"/>
  <c r="T3526" i="2"/>
  <c r="S3525" i="2"/>
  <c r="U3525" i="2"/>
  <c r="R3526" i="2"/>
  <c r="Q3526" i="2"/>
  <c r="M3528" i="2" l="1"/>
  <c r="N3528" i="2"/>
  <c r="O3529" i="2" s="1"/>
  <c r="L3528" i="2"/>
  <c r="P3528" i="2"/>
  <c r="S3526" i="2"/>
  <c r="R3527" i="2"/>
  <c r="U3526" i="2"/>
  <c r="T3527" i="2"/>
  <c r="Q3527" i="2"/>
  <c r="N3529" i="2" l="1"/>
  <c r="O3530" i="2" s="1"/>
  <c r="M3529" i="2"/>
  <c r="L3529" i="2"/>
  <c r="P3529" i="2"/>
  <c r="U3527" i="2"/>
  <c r="T3528" i="2"/>
  <c r="S3527" i="2"/>
  <c r="Q3528" i="2"/>
  <c r="R3528" i="2"/>
  <c r="S3528" i="2" l="1"/>
  <c r="Q3529" i="2"/>
  <c r="T3529" i="2"/>
  <c r="U3528" i="2"/>
  <c r="R3529" i="2"/>
  <c r="L3530" i="2"/>
  <c r="P3530" i="2"/>
  <c r="M3530" i="2"/>
  <c r="N3530" i="2"/>
  <c r="O3531" i="2" s="1"/>
  <c r="Q3530" i="2" l="1"/>
  <c r="S3529" i="2"/>
  <c r="U3529" i="2"/>
  <c r="R3530" i="2"/>
  <c r="T3530" i="2"/>
  <c r="M3531" i="2"/>
  <c r="P3531" i="2"/>
  <c r="L3531" i="2"/>
  <c r="N3531" i="2"/>
  <c r="O3532" i="2" s="1"/>
  <c r="R3531" i="2" l="1"/>
  <c r="T3531" i="2"/>
  <c r="S3530" i="2"/>
  <c r="Q3531" i="2"/>
  <c r="U3530" i="2"/>
  <c r="P3532" i="2"/>
  <c r="L3532" i="2"/>
  <c r="M3532" i="2"/>
  <c r="N3532" i="2"/>
  <c r="O3533" i="2" s="1"/>
  <c r="S3531" i="2" l="1"/>
  <c r="Q3532" i="2"/>
  <c r="U3531" i="2"/>
  <c r="T3532" i="2"/>
  <c r="R3532" i="2"/>
  <c r="P3533" i="2"/>
  <c r="M3533" i="2"/>
  <c r="L3533" i="2"/>
  <c r="N3533" i="2"/>
  <c r="O3534" i="2" s="1"/>
  <c r="U3532" i="2" l="1"/>
  <c r="T3533" i="2"/>
  <c r="S3532" i="2"/>
  <c r="Q3533" i="2"/>
  <c r="R3533" i="2"/>
  <c r="N3534" i="2"/>
  <c r="O3535" i="2" s="1"/>
  <c r="P3534" i="2"/>
  <c r="M3534" i="2"/>
  <c r="L3534" i="2"/>
  <c r="L3535" i="2" l="1"/>
  <c r="M3535" i="2"/>
  <c r="N3535" i="2"/>
  <c r="O3536" i="2" s="1"/>
  <c r="P3535" i="2"/>
  <c r="Q3534" i="2"/>
  <c r="S3533" i="2"/>
  <c r="T3534" i="2"/>
  <c r="U3533" i="2"/>
  <c r="R3534" i="2"/>
  <c r="N3536" i="2" l="1"/>
  <c r="O3537" i="2" s="1"/>
  <c r="M3536" i="2"/>
  <c r="L3536" i="2"/>
  <c r="P3536" i="2"/>
  <c r="S3534" i="2"/>
  <c r="Q3535" i="2"/>
  <c r="T3535" i="2"/>
  <c r="R3535" i="2"/>
  <c r="U3534" i="2"/>
  <c r="R3536" i="2" l="1"/>
  <c r="U3535" i="2"/>
  <c r="Q3536" i="2"/>
  <c r="T3536" i="2"/>
  <c r="S3535" i="2"/>
  <c r="P3537" i="2"/>
  <c r="M3537" i="2"/>
  <c r="N3537" i="2"/>
  <c r="O3538" i="2" s="1"/>
  <c r="L3537" i="2"/>
  <c r="N3538" i="2" l="1"/>
  <c r="O3539" i="2" s="1"/>
  <c r="P3538" i="2"/>
  <c r="L3538" i="2"/>
  <c r="M3538" i="2"/>
  <c r="U3536" i="2"/>
  <c r="R3537" i="2"/>
  <c r="Q3537" i="2"/>
  <c r="T3537" i="2"/>
  <c r="S3536" i="2"/>
  <c r="S3537" i="2" l="1"/>
  <c r="T3538" i="2"/>
  <c r="Q3538" i="2"/>
  <c r="R3538" i="2"/>
  <c r="U3537" i="2"/>
  <c r="L3539" i="2"/>
  <c r="M3539" i="2"/>
  <c r="N3539" i="2"/>
  <c r="O3540" i="2" s="1"/>
  <c r="P3539" i="2"/>
  <c r="N3540" i="2" l="1"/>
  <c r="O3541" i="2" s="1"/>
  <c r="P3540" i="2"/>
  <c r="L3540" i="2"/>
  <c r="M3540" i="2"/>
  <c r="U3538" i="2"/>
  <c r="Q3539" i="2"/>
  <c r="R3539" i="2"/>
  <c r="S3538" i="2"/>
  <c r="T3539" i="2"/>
  <c r="S3539" i="2" l="1"/>
  <c r="U3539" i="2" s="1"/>
  <c r="R3540" i="2"/>
  <c r="T3540" i="2"/>
  <c r="Q3540" i="2"/>
  <c r="N3541" i="2"/>
  <c r="O3542" i="2" s="1"/>
  <c r="P3541" i="2"/>
  <c r="M3541" i="2"/>
  <c r="L3541" i="2"/>
  <c r="U3540" i="2" l="1"/>
  <c r="Q3541" i="2"/>
  <c r="T3541" i="2"/>
  <c r="R3541" i="2"/>
  <c r="S3540" i="2"/>
  <c r="M3542" i="2"/>
  <c r="N3542" i="2"/>
  <c r="O3543" i="2" s="1"/>
  <c r="P3542" i="2"/>
  <c r="L3542" i="2"/>
  <c r="Q3542" i="2" l="1"/>
  <c r="T3542" i="2"/>
  <c r="R3542" i="2"/>
  <c r="U3541" i="2"/>
  <c r="S3541" i="2"/>
  <c r="P3543" i="2"/>
  <c r="M3543" i="2"/>
  <c r="N3543" i="2"/>
  <c r="O3544" i="2" s="1"/>
  <c r="L3543" i="2"/>
  <c r="U3542" i="2" l="1"/>
  <c r="T3543" i="2"/>
  <c r="S3542" i="2"/>
  <c r="Q3543" i="2"/>
  <c r="R3543" i="2"/>
  <c r="P3544" i="2"/>
  <c r="L3544" i="2"/>
  <c r="N3544" i="2"/>
  <c r="O3545" i="2" s="1"/>
  <c r="M3544" i="2"/>
  <c r="N3545" i="2" l="1"/>
  <c r="O3546" i="2" s="1"/>
  <c r="P3545" i="2"/>
  <c r="L3545" i="2"/>
  <c r="M3545" i="2"/>
  <c r="S3543" i="2"/>
  <c r="R3544" i="2"/>
  <c r="U3543" i="2"/>
  <c r="Q3544" i="2"/>
  <c r="T3544" i="2"/>
  <c r="Q3545" i="2" l="1"/>
  <c r="S3544" i="2"/>
  <c r="U3544" i="2"/>
  <c r="R3545" i="2"/>
  <c r="T3545" i="2"/>
  <c r="N3546" i="2"/>
  <c r="O3547" i="2" s="1"/>
  <c r="L3546" i="2"/>
  <c r="M3546" i="2"/>
  <c r="P3546" i="2"/>
  <c r="L3547" i="2" l="1"/>
  <c r="M3547" i="2"/>
  <c r="N3547" i="2"/>
  <c r="O3548" i="2" s="1"/>
  <c r="P3547" i="2"/>
  <c r="S3545" i="2"/>
  <c r="T3546" i="2"/>
  <c r="Q3546" i="2"/>
  <c r="U3545" i="2"/>
  <c r="R3546" i="2"/>
  <c r="N3548" i="2" l="1"/>
  <c r="O3549" i="2" s="1"/>
  <c r="L3548" i="2"/>
  <c r="P3548" i="2"/>
  <c r="M3548" i="2"/>
  <c r="R3547" i="2"/>
  <c r="Q3547" i="2"/>
  <c r="T3547" i="2"/>
  <c r="U3546" i="2"/>
  <c r="S3546" i="2"/>
  <c r="U3547" i="2" l="1"/>
  <c r="Q3548" i="2"/>
  <c r="T3548" i="2"/>
  <c r="S3547" i="2"/>
  <c r="R3548" i="2"/>
  <c r="P3549" i="2"/>
  <c r="L3549" i="2"/>
  <c r="M3549" i="2"/>
  <c r="N3549" i="2"/>
  <c r="O3550" i="2" s="1"/>
  <c r="U3548" i="2" l="1"/>
  <c r="S3548" i="2"/>
  <c r="R3549" i="2"/>
  <c r="Q3549" i="2"/>
  <c r="T3549" i="2"/>
  <c r="M3550" i="2"/>
  <c r="P3550" i="2"/>
  <c r="L3550" i="2"/>
  <c r="N3550" i="2"/>
  <c r="O3551" i="2" s="1"/>
  <c r="S3549" i="2" l="1"/>
  <c r="U3549" i="2"/>
  <c r="R3550" i="2"/>
  <c r="Q3550" i="2"/>
  <c r="T3550" i="2"/>
  <c r="P3551" i="2"/>
  <c r="L3551" i="2"/>
  <c r="M3551" i="2"/>
  <c r="N3551" i="2"/>
  <c r="O3552" i="2" s="1"/>
  <c r="S3550" i="2" l="1"/>
  <c r="T3551" i="2"/>
  <c r="R3551" i="2"/>
  <c r="U3550" i="2"/>
  <c r="Q3551" i="2"/>
  <c r="M3552" i="2"/>
  <c r="P3552" i="2"/>
  <c r="L3552" i="2"/>
  <c r="N3552" i="2"/>
  <c r="O3553" i="2" s="1"/>
  <c r="S3551" i="2" l="1"/>
  <c r="T3552" i="2"/>
  <c r="U3551" i="2"/>
  <c r="R3552" i="2"/>
  <c r="Q3552" i="2"/>
  <c r="N3553" i="2"/>
  <c r="O3554" i="2" s="1"/>
  <c r="L3553" i="2"/>
  <c r="M3553" i="2"/>
  <c r="P3553" i="2"/>
  <c r="L3554" i="2" l="1"/>
  <c r="N3554" i="2"/>
  <c r="O3555" i="2" s="1"/>
  <c r="M3554" i="2"/>
  <c r="P3554" i="2"/>
  <c r="T3553" i="2"/>
  <c r="R3553" i="2"/>
  <c r="U3552" i="2"/>
  <c r="S3552" i="2"/>
  <c r="Q3553" i="2"/>
  <c r="M3555" i="2" l="1"/>
  <c r="N3555" i="2"/>
  <c r="O3556" i="2" s="1"/>
  <c r="P3555" i="2"/>
  <c r="L3555" i="2"/>
  <c r="U3553" i="2"/>
  <c r="R3554" i="2"/>
  <c r="S3553" i="2"/>
  <c r="T3554" i="2"/>
  <c r="Q3554" i="2"/>
  <c r="T3555" i="2" l="1"/>
  <c r="S3554" i="2"/>
  <c r="U3554" i="2" s="1"/>
  <c r="Q3555" i="2"/>
  <c r="R3555" i="2"/>
  <c r="P3556" i="2"/>
  <c r="M3556" i="2"/>
  <c r="N3556" i="2"/>
  <c r="O3557" i="2" s="1"/>
  <c r="L3556" i="2"/>
  <c r="M3557" i="2" l="1"/>
  <c r="L3557" i="2"/>
  <c r="P3557" i="2"/>
  <c r="N3557" i="2"/>
  <c r="O3558" i="2" s="1"/>
  <c r="S3555" i="2"/>
  <c r="U3555" i="2"/>
  <c r="R3556" i="2"/>
  <c r="Q3556" i="2"/>
  <c r="T3556" i="2"/>
  <c r="S3556" i="2" l="1"/>
  <c r="U3556" i="2"/>
  <c r="T3557" i="2"/>
  <c r="Q3557" i="2"/>
  <c r="R3557" i="2"/>
  <c r="L3558" i="2"/>
  <c r="N3558" i="2"/>
  <c r="O3559" i="2" s="1"/>
  <c r="M3558" i="2"/>
  <c r="P3558" i="2"/>
  <c r="L3559" i="2" l="1"/>
  <c r="P3559" i="2"/>
  <c r="M3559" i="2"/>
  <c r="N3559" i="2"/>
  <c r="O3560" i="2" s="1"/>
  <c r="S3557" i="2"/>
  <c r="T3558" i="2"/>
  <c r="Q3558" i="2"/>
  <c r="U3557" i="2"/>
  <c r="R3558" i="2"/>
  <c r="Q3559" i="2" l="1"/>
  <c r="T3559" i="2"/>
  <c r="U3558" i="2"/>
  <c r="S3558" i="2"/>
  <c r="R3559" i="2"/>
  <c r="P3560" i="2"/>
  <c r="N3560" i="2"/>
  <c r="O3561" i="2" s="1"/>
  <c r="L3560" i="2"/>
  <c r="M3560" i="2"/>
  <c r="L3561" i="2" l="1"/>
  <c r="P3561" i="2"/>
  <c r="N3561" i="2"/>
  <c r="O3562" i="2" s="1"/>
  <c r="M3561" i="2"/>
  <c r="T3560" i="2"/>
  <c r="R3560" i="2"/>
  <c r="U3559" i="2"/>
  <c r="S3559" i="2"/>
  <c r="Q3560" i="2"/>
  <c r="N3562" i="2" l="1"/>
  <c r="O3563" i="2" s="1"/>
  <c r="M3562" i="2"/>
  <c r="P3562" i="2"/>
  <c r="L3562" i="2"/>
  <c r="Q3561" i="2"/>
  <c r="T3561" i="2"/>
  <c r="S3560" i="2"/>
  <c r="U3560" i="2"/>
  <c r="R3561" i="2"/>
  <c r="U3561" i="2" l="1"/>
  <c r="S3561" i="2"/>
  <c r="Q3562" i="2"/>
  <c r="T3562" i="2"/>
  <c r="R3562" i="2"/>
  <c r="M3563" i="2"/>
  <c r="L3563" i="2"/>
  <c r="N3563" i="2"/>
  <c r="O3564" i="2" s="1"/>
  <c r="P3563" i="2"/>
  <c r="M3564" i="2" l="1"/>
  <c r="L3564" i="2"/>
  <c r="N3564" i="2"/>
  <c r="O3565" i="2" s="1"/>
  <c r="P3564" i="2"/>
  <c r="R3563" i="2"/>
  <c r="U3562" i="2"/>
  <c r="Q3563" i="2"/>
  <c r="S3562" i="2"/>
  <c r="T3563" i="2"/>
  <c r="N3565" i="2" l="1"/>
  <c r="O3566" i="2" s="1"/>
  <c r="M3565" i="2"/>
  <c r="P3565" i="2"/>
  <c r="L3565" i="2"/>
  <c r="T3564" i="2"/>
  <c r="S3563" i="2"/>
  <c r="Q3564" i="2"/>
  <c r="R3564" i="2"/>
  <c r="U3563" i="2"/>
  <c r="U3564" i="2" l="1"/>
  <c r="Q3565" i="2"/>
  <c r="S3564" i="2"/>
  <c r="T3565" i="2"/>
  <c r="R3565" i="2"/>
  <c r="N3566" i="2"/>
  <c r="O3567" i="2" s="1"/>
  <c r="P3566" i="2"/>
  <c r="L3566" i="2"/>
  <c r="M3566" i="2"/>
  <c r="S3565" i="2" l="1"/>
  <c r="Q3566" i="2"/>
  <c r="T3566" i="2"/>
  <c r="R3566" i="2"/>
  <c r="U3565" i="2"/>
  <c r="M3567" i="2"/>
  <c r="N3567" i="2"/>
  <c r="O3568" i="2" s="1"/>
  <c r="L3567" i="2"/>
  <c r="P3567" i="2"/>
  <c r="M3568" i="2" l="1"/>
  <c r="N3568" i="2"/>
  <c r="O3569" i="2" s="1"/>
  <c r="L3568" i="2"/>
  <c r="P3568" i="2"/>
  <c r="Q3567" i="2"/>
  <c r="R3567" i="2"/>
  <c r="S3566" i="2"/>
  <c r="T3567" i="2"/>
  <c r="U3566" i="2"/>
  <c r="S3567" i="2" l="1"/>
  <c r="Q3568" i="2"/>
  <c r="T3568" i="2"/>
  <c r="R3568" i="2"/>
  <c r="U3567" i="2"/>
  <c r="N3569" i="2"/>
  <c r="O3570" i="2" s="1"/>
  <c r="M3569" i="2"/>
  <c r="L3569" i="2"/>
  <c r="P3569" i="2"/>
  <c r="M3570" i="2" l="1"/>
  <c r="P3570" i="2"/>
  <c r="L3570" i="2"/>
  <c r="N3570" i="2"/>
  <c r="O3571" i="2" s="1"/>
  <c r="T3569" i="2"/>
  <c r="U3568" i="2"/>
  <c r="R3569" i="2"/>
  <c r="S3568" i="2"/>
  <c r="Q3569" i="2"/>
  <c r="T3570" i="2" l="1"/>
  <c r="U3569" i="2"/>
  <c r="S3569" i="2"/>
  <c r="Q3570" i="2"/>
  <c r="R3570" i="2"/>
  <c r="M3571" i="2"/>
  <c r="L3571" i="2"/>
  <c r="N3571" i="2"/>
  <c r="O3572" i="2" s="1"/>
  <c r="P3571" i="2"/>
  <c r="M3572" i="2" l="1"/>
  <c r="L3572" i="2"/>
  <c r="N3572" i="2"/>
  <c r="O3573" i="2" s="1"/>
  <c r="P3572" i="2"/>
  <c r="R3571" i="2"/>
  <c r="U3570" i="2"/>
  <c r="S3570" i="2"/>
  <c r="Q3571" i="2"/>
  <c r="T3571" i="2"/>
  <c r="L3573" i="2" l="1"/>
  <c r="N3573" i="2"/>
  <c r="O3574" i="2" s="1"/>
  <c r="M3573" i="2"/>
  <c r="P3573" i="2"/>
  <c r="T3572" i="2"/>
  <c r="Q3572" i="2"/>
  <c r="S3571" i="2"/>
  <c r="U3571" i="2"/>
  <c r="R3572" i="2"/>
  <c r="N3574" i="2" l="1"/>
  <c r="O3575" i="2" s="1"/>
  <c r="L3574" i="2"/>
  <c r="M3574" i="2"/>
  <c r="P3574" i="2"/>
  <c r="Q3573" i="2"/>
  <c r="R3573" i="2"/>
  <c r="T3573" i="2"/>
  <c r="U3572" i="2"/>
  <c r="S3572" i="2"/>
  <c r="R3574" i="2" l="1"/>
  <c r="U3573" i="2"/>
  <c r="T3574" i="2"/>
  <c r="S3573" i="2"/>
  <c r="Q3574" i="2"/>
  <c r="M3575" i="2"/>
  <c r="N3575" i="2"/>
  <c r="O3576" i="2" s="1"/>
  <c r="P3575" i="2"/>
  <c r="L3575" i="2"/>
  <c r="L3576" i="2" l="1"/>
  <c r="P3576" i="2"/>
  <c r="N3576" i="2"/>
  <c r="O3577" i="2" s="1"/>
  <c r="M3576" i="2"/>
  <c r="S3574" i="2"/>
  <c r="Q3575" i="2"/>
  <c r="T3575" i="2"/>
  <c r="U3574" i="2"/>
  <c r="R3575" i="2"/>
  <c r="T3576" i="2" l="1"/>
  <c r="Q3576" i="2"/>
  <c r="S3575" i="2"/>
  <c r="U3575" i="2"/>
  <c r="R3576" i="2"/>
  <c r="N3577" i="2"/>
  <c r="O3578" i="2" s="1"/>
  <c r="M3577" i="2"/>
  <c r="P3577" i="2"/>
  <c r="L3577" i="2"/>
  <c r="N3578" i="2" l="1"/>
  <c r="O3579" i="2" s="1"/>
  <c r="M3578" i="2"/>
  <c r="P3578" i="2"/>
  <c r="L3578" i="2"/>
  <c r="R3577" i="2"/>
  <c r="S3576" i="2"/>
  <c r="U3576" i="2"/>
  <c r="Q3577" i="2"/>
  <c r="T3577" i="2"/>
  <c r="Q3578" i="2" l="1"/>
  <c r="U3577" i="2"/>
  <c r="S3577" i="2"/>
  <c r="T3578" i="2"/>
  <c r="R3578" i="2"/>
  <c r="N3579" i="2"/>
  <c r="O3580" i="2" s="1"/>
  <c r="P3579" i="2"/>
  <c r="M3579" i="2"/>
  <c r="L3579" i="2"/>
  <c r="R3579" i="2" l="1"/>
  <c r="S3578" i="2"/>
  <c r="U3578" i="2"/>
  <c r="T3579" i="2"/>
  <c r="Q3579" i="2"/>
  <c r="L3580" i="2"/>
  <c r="N3580" i="2"/>
  <c r="O3581" i="2" s="1"/>
  <c r="M3580" i="2"/>
  <c r="P3580" i="2"/>
  <c r="N3581" i="2" l="1"/>
  <c r="O3582" i="2" s="1"/>
  <c r="M3581" i="2"/>
  <c r="L3581" i="2"/>
  <c r="P3581" i="2"/>
  <c r="R3580" i="2"/>
  <c r="S3579" i="2"/>
  <c r="U3579" i="2"/>
  <c r="Q3580" i="2"/>
  <c r="T3580" i="2"/>
  <c r="T3581" i="2" l="1"/>
  <c r="S3580" i="2"/>
  <c r="U3580" i="2"/>
  <c r="R3581" i="2"/>
  <c r="Q3581" i="2"/>
  <c r="P3582" i="2"/>
  <c r="M3582" i="2"/>
  <c r="N3582" i="2"/>
  <c r="O3583" i="2" s="1"/>
  <c r="L3582" i="2"/>
  <c r="P3583" i="2" l="1"/>
  <c r="M3583" i="2"/>
  <c r="N3583" i="2"/>
  <c r="O3584" i="2" s="1"/>
  <c r="L3583" i="2"/>
  <c r="R3582" i="2"/>
  <c r="T3582" i="2"/>
  <c r="S3581" i="2"/>
  <c r="U3581" i="2"/>
  <c r="Q3582" i="2"/>
  <c r="N3584" i="2" l="1"/>
  <c r="O3585" i="2" s="1"/>
  <c r="M3584" i="2"/>
  <c r="P3584" i="2"/>
  <c r="L3584" i="2"/>
  <c r="R3583" i="2"/>
  <c r="U3582" i="2"/>
  <c r="T3583" i="2"/>
  <c r="Q3583" i="2"/>
  <c r="S3582" i="2"/>
  <c r="U3583" i="2" l="1"/>
  <c r="Q3584" i="2"/>
  <c r="T3584" i="2"/>
  <c r="R3584" i="2"/>
  <c r="S3583" i="2"/>
  <c r="P3585" i="2"/>
  <c r="N3585" i="2"/>
  <c r="O3586" i="2" s="1"/>
  <c r="M3585" i="2"/>
  <c r="L3585" i="2"/>
  <c r="L3586" i="2" l="1"/>
  <c r="M3586" i="2"/>
  <c r="N3586" i="2"/>
  <c r="O3587" i="2" s="1"/>
  <c r="P3586" i="2"/>
  <c r="T3585" i="2"/>
  <c r="Q3585" i="2"/>
  <c r="R3585" i="2"/>
  <c r="U3584" i="2"/>
  <c r="S3584" i="2"/>
  <c r="P3587" i="2" l="1"/>
  <c r="L3587" i="2"/>
  <c r="N3587" i="2"/>
  <c r="O3588" i="2" s="1"/>
  <c r="M3587" i="2"/>
  <c r="Q3586" i="2"/>
  <c r="S3585" i="2"/>
  <c r="T3586" i="2"/>
  <c r="R3586" i="2"/>
  <c r="U3585" i="2"/>
  <c r="L3588" i="2" l="1"/>
  <c r="M3588" i="2"/>
  <c r="P3588" i="2"/>
  <c r="N3588" i="2"/>
  <c r="O3589" i="2" s="1"/>
  <c r="U3586" i="2"/>
  <c r="T3587" i="2"/>
  <c r="Q3587" i="2"/>
  <c r="S3586" i="2"/>
  <c r="R3587" i="2"/>
  <c r="P3589" i="2" l="1"/>
  <c r="N3589" i="2"/>
  <c r="O3590" i="2" s="1"/>
  <c r="L3589" i="2"/>
  <c r="M3589" i="2"/>
  <c r="R3588" i="2"/>
  <c r="T3588" i="2"/>
  <c r="Q3588" i="2"/>
  <c r="U3587" i="2"/>
  <c r="S3587" i="2"/>
  <c r="M3590" i="2" l="1"/>
  <c r="P3590" i="2"/>
  <c r="L3590" i="2"/>
  <c r="N3590" i="2"/>
  <c r="O3591" i="2" s="1"/>
  <c r="T3589" i="2"/>
  <c r="S3588" i="2"/>
  <c r="Q3589" i="2"/>
  <c r="U3588" i="2"/>
  <c r="R3589" i="2"/>
  <c r="U3589" i="2" l="1"/>
  <c r="Q3590" i="2"/>
  <c r="S3589" i="2"/>
  <c r="R3590" i="2"/>
  <c r="T3590" i="2"/>
  <c r="L3591" i="2"/>
  <c r="M3591" i="2"/>
  <c r="N3591" i="2"/>
  <c r="O3592" i="2" s="1"/>
  <c r="P3591" i="2"/>
  <c r="L3592" i="2" l="1"/>
  <c r="M3592" i="2"/>
  <c r="N3592" i="2"/>
  <c r="O3593" i="2" s="1"/>
  <c r="P3592" i="2"/>
  <c r="S3590" i="2"/>
  <c r="U3590" i="2"/>
  <c r="R3591" i="2"/>
  <c r="T3591" i="2"/>
  <c r="Q3591" i="2"/>
  <c r="L3593" i="2" l="1"/>
  <c r="N3593" i="2"/>
  <c r="O3594" i="2" s="1"/>
  <c r="P3593" i="2"/>
  <c r="M3593" i="2"/>
  <c r="T3592" i="2"/>
  <c r="R3592" i="2"/>
  <c r="Q3592" i="2"/>
  <c r="S3591" i="2"/>
  <c r="U3591" i="2"/>
  <c r="T3593" i="2" l="1"/>
  <c r="Q3593" i="2"/>
  <c r="R3593" i="2"/>
  <c r="U3592" i="2"/>
  <c r="S3592" i="2"/>
  <c r="P3594" i="2"/>
  <c r="L3594" i="2"/>
  <c r="N3594" i="2"/>
  <c r="O3595" i="2" s="1"/>
  <c r="M3594" i="2"/>
  <c r="P3595" i="2" l="1"/>
  <c r="L3595" i="2"/>
  <c r="M3595" i="2"/>
  <c r="N3595" i="2"/>
  <c r="O3596" i="2" s="1"/>
  <c r="S3593" i="2"/>
  <c r="T3594" i="2"/>
  <c r="R3594" i="2"/>
  <c r="U3593" i="2"/>
  <c r="Q3594" i="2"/>
  <c r="L3596" i="2" l="1"/>
  <c r="N3596" i="2"/>
  <c r="O3597" i="2" s="1"/>
  <c r="P3596" i="2"/>
  <c r="M3596" i="2"/>
  <c r="Q3595" i="2"/>
  <c r="T3595" i="2"/>
  <c r="R3595" i="2"/>
  <c r="S3594" i="2"/>
  <c r="U3594" i="2"/>
  <c r="S3595" i="2" l="1"/>
  <c r="U3595" i="2"/>
  <c r="T3596" i="2"/>
  <c r="R3596" i="2"/>
  <c r="Q3596" i="2"/>
  <c r="N3597" i="2"/>
  <c r="O3598" i="2" s="1"/>
  <c r="L3597" i="2"/>
  <c r="M3597" i="2"/>
  <c r="P3597" i="2"/>
  <c r="N3598" i="2" l="1"/>
  <c r="O3599" i="2" s="1"/>
  <c r="P3598" i="2"/>
  <c r="L3598" i="2"/>
  <c r="M3598" i="2"/>
  <c r="S3596" i="2"/>
  <c r="R3597" i="2"/>
  <c r="Q3597" i="2"/>
  <c r="T3597" i="2"/>
  <c r="U3596" i="2"/>
  <c r="U3597" i="2" l="1"/>
  <c r="R3598" i="2"/>
  <c r="S3597" i="2"/>
  <c r="Q3598" i="2"/>
  <c r="T3598" i="2"/>
  <c r="L3599" i="2"/>
  <c r="M3599" i="2"/>
  <c r="N3599" i="2"/>
  <c r="O3600" i="2" s="1"/>
  <c r="P3599" i="2"/>
  <c r="P3600" i="2" l="1"/>
  <c r="L3600" i="2"/>
  <c r="N3600" i="2"/>
  <c r="O3601" i="2" s="1"/>
  <c r="M3600" i="2"/>
  <c r="T3599" i="2"/>
  <c r="U3598" i="2"/>
  <c r="S3598" i="2"/>
  <c r="Q3599" i="2"/>
  <c r="R3599" i="2"/>
  <c r="L3601" i="2" l="1"/>
  <c r="N3601" i="2"/>
  <c r="O3602" i="2" s="1"/>
  <c r="M3601" i="2"/>
  <c r="P3601" i="2"/>
  <c r="Q3600" i="2"/>
  <c r="R3600" i="2"/>
  <c r="S3599" i="2"/>
  <c r="U3599" i="2"/>
  <c r="T3600" i="2"/>
  <c r="N3602" i="2" l="1"/>
  <c r="O3603" i="2" s="1"/>
  <c r="L3602" i="2"/>
  <c r="M3602" i="2"/>
  <c r="P3602" i="2"/>
  <c r="T3601" i="2"/>
  <c r="R3601" i="2"/>
  <c r="U3600" i="2"/>
  <c r="Q3601" i="2"/>
  <c r="S3600" i="2"/>
  <c r="Q3602" i="2" l="1"/>
  <c r="U3601" i="2"/>
  <c r="R3602" i="2"/>
  <c r="T3602" i="2"/>
  <c r="S3601" i="2"/>
  <c r="N3603" i="2"/>
  <c r="O3604" i="2" s="1"/>
  <c r="P3603" i="2"/>
  <c r="M3603" i="2"/>
  <c r="L3603" i="2"/>
  <c r="Q3603" i="2" l="1"/>
  <c r="S3602" i="2"/>
  <c r="R3603" i="2"/>
  <c r="T3603" i="2"/>
  <c r="U3602" i="2"/>
  <c r="M3604" i="2"/>
  <c r="N3604" i="2"/>
  <c r="O3605" i="2" s="1"/>
  <c r="P3604" i="2"/>
  <c r="L3604" i="2"/>
  <c r="P3605" i="2" l="1"/>
  <c r="L3605" i="2"/>
  <c r="M3605" i="2"/>
  <c r="N3605" i="2"/>
  <c r="O3606" i="2" s="1"/>
  <c r="R3604" i="2"/>
  <c r="Q3604" i="2"/>
  <c r="T3604" i="2"/>
  <c r="S3603" i="2"/>
  <c r="U3603" i="2"/>
  <c r="N3606" i="2" l="1"/>
  <c r="O3607" i="2" s="1"/>
  <c r="L3606" i="2"/>
  <c r="M3606" i="2"/>
  <c r="P3606" i="2"/>
  <c r="T3605" i="2"/>
  <c r="R3605" i="2"/>
  <c r="Q3605" i="2"/>
  <c r="S3604" i="2"/>
  <c r="U3604" i="2"/>
  <c r="Q3606" i="2" l="1"/>
  <c r="S3605" i="2"/>
  <c r="T3606" i="2"/>
  <c r="U3605" i="2"/>
  <c r="R3606" i="2"/>
  <c r="M3607" i="2"/>
  <c r="L3607" i="2"/>
  <c r="N3607" i="2"/>
  <c r="O3608" i="2" s="1"/>
  <c r="P3607" i="2"/>
  <c r="L3608" i="2" l="1"/>
  <c r="N3608" i="2"/>
  <c r="O3609" i="2" s="1"/>
  <c r="M3608" i="2"/>
  <c r="P3608" i="2"/>
  <c r="S3606" i="2"/>
  <c r="Q3607" i="2"/>
  <c r="R3607" i="2"/>
  <c r="T3607" i="2"/>
  <c r="U3606" i="2"/>
  <c r="Q3608" i="2" l="1"/>
  <c r="S3607" i="2"/>
  <c r="U3607" i="2" s="1"/>
  <c r="T3608" i="2"/>
  <c r="R3608" i="2"/>
  <c r="P3609" i="2"/>
  <c r="L3609" i="2"/>
  <c r="N3609" i="2"/>
  <c r="O3610" i="2" s="1"/>
  <c r="M3609" i="2"/>
  <c r="S3608" i="2" l="1"/>
  <c r="U3608" i="2"/>
  <c r="T3609" i="2"/>
  <c r="R3609" i="2"/>
  <c r="Q3609" i="2"/>
  <c r="N3610" i="2"/>
  <c r="O3611" i="2" s="1"/>
  <c r="L3610" i="2"/>
  <c r="M3610" i="2"/>
  <c r="P3610" i="2"/>
  <c r="M3611" i="2" l="1"/>
  <c r="N3611" i="2"/>
  <c r="O3612" i="2" s="1"/>
  <c r="L3611" i="2"/>
  <c r="P3611" i="2"/>
  <c r="U3609" i="2"/>
  <c r="S3609" i="2"/>
  <c r="Q3610" i="2"/>
  <c r="R3610" i="2"/>
  <c r="T3610" i="2"/>
  <c r="L3612" i="2" l="1"/>
  <c r="P3612" i="2"/>
  <c r="N3612" i="2"/>
  <c r="O3613" i="2" s="1"/>
  <c r="M3612" i="2"/>
  <c r="Q3611" i="2"/>
  <c r="S3610" i="2"/>
  <c r="T3611" i="2"/>
  <c r="R3611" i="2"/>
  <c r="U3610" i="2"/>
  <c r="P3613" i="2" l="1"/>
  <c r="L3613" i="2"/>
  <c r="N3613" i="2"/>
  <c r="O3614" i="2" s="1"/>
  <c r="M3613" i="2"/>
  <c r="R3612" i="2"/>
  <c r="Q3612" i="2"/>
  <c r="T3612" i="2"/>
  <c r="S3611" i="2"/>
  <c r="U3611" i="2" s="1"/>
  <c r="N3614" i="2" l="1"/>
  <c r="O3615" i="2" s="1"/>
  <c r="P3614" i="2"/>
  <c r="L3614" i="2"/>
  <c r="M3614" i="2"/>
  <c r="T3613" i="2"/>
  <c r="S3612" i="2"/>
  <c r="U3612" i="2"/>
  <c r="Q3613" i="2"/>
  <c r="R3613" i="2"/>
  <c r="T3614" i="2" l="1"/>
  <c r="S3613" i="2"/>
  <c r="U3613" i="2"/>
  <c r="Q3614" i="2"/>
  <c r="R3614" i="2"/>
  <c r="P3615" i="2"/>
  <c r="N3615" i="2"/>
  <c r="O3616" i="2" s="1"/>
  <c r="L3615" i="2"/>
  <c r="M3615" i="2"/>
  <c r="P3616" i="2" l="1"/>
  <c r="M3616" i="2"/>
  <c r="L3616" i="2"/>
  <c r="N3616" i="2"/>
  <c r="O3617" i="2" s="1"/>
  <c r="R3615" i="2"/>
  <c r="S3614" i="2"/>
  <c r="Q3615" i="2"/>
  <c r="T3615" i="2"/>
  <c r="U3614" i="2"/>
  <c r="N3617" i="2" l="1"/>
  <c r="O3618" i="2" s="1"/>
  <c r="M3617" i="2"/>
  <c r="P3617" i="2"/>
  <c r="L3617" i="2"/>
  <c r="R3616" i="2"/>
  <c r="S3615" i="2"/>
  <c r="U3615" i="2"/>
  <c r="T3616" i="2"/>
  <c r="Q3616" i="2"/>
  <c r="T3617" i="2" l="1"/>
  <c r="U3616" i="2"/>
  <c r="S3616" i="2"/>
  <c r="Q3617" i="2"/>
  <c r="R3617" i="2"/>
  <c r="L3618" i="2"/>
  <c r="P3618" i="2"/>
  <c r="M3618" i="2"/>
  <c r="N3618" i="2"/>
  <c r="O3619" i="2" s="1"/>
  <c r="Q3618" i="2" l="1"/>
  <c r="R3618" i="2"/>
  <c r="T3618" i="2"/>
  <c r="U3617" i="2"/>
  <c r="S3617" i="2"/>
  <c r="L3619" i="2"/>
  <c r="M3619" i="2"/>
  <c r="N3619" i="2"/>
  <c r="O3620" i="2" s="1"/>
  <c r="P3619" i="2"/>
  <c r="M3620" i="2" l="1"/>
  <c r="L3620" i="2"/>
  <c r="P3620" i="2"/>
  <c r="N3620" i="2"/>
  <c r="O3621" i="2" s="1"/>
  <c r="Q3619" i="2"/>
  <c r="T3619" i="2"/>
  <c r="U3618" i="2"/>
  <c r="R3619" i="2"/>
  <c r="S3618" i="2"/>
  <c r="R3620" i="2" l="1"/>
  <c r="T3620" i="2"/>
  <c r="S3619" i="2"/>
  <c r="U3619" i="2"/>
  <c r="Q3620" i="2"/>
  <c r="N3621" i="2"/>
  <c r="O3622" i="2" s="1"/>
  <c r="M3621" i="2"/>
  <c r="P3621" i="2"/>
  <c r="L3621" i="2"/>
  <c r="S3620" i="2" l="1"/>
  <c r="R3621" i="2"/>
  <c r="T3621" i="2"/>
  <c r="U3620" i="2"/>
  <c r="Q3621" i="2"/>
  <c r="M3622" i="2"/>
  <c r="P3622" i="2"/>
  <c r="L3622" i="2"/>
  <c r="N3622" i="2"/>
  <c r="O3623" i="2" s="1"/>
  <c r="R3622" i="2" l="1"/>
  <c r="U3621" i="2"/>
  <c r="S3621" i="2"/>
  <c r="T3622" i="2"/>
  <c r="Q3622" i="2"/>
  <c r="P3623" i="2"/>
  <c r="L3623" i="2"/>
  <c r="M3623" i="2"/>
  <c r="N3623" i="2"/>
  <c r="O3624" i="2" s="1"/>
  <c r="T3623" i="2" l="1"/>
  <c r="R3623" i="2"/>
  <c r="S3622" i="2"/>
  <c r="U3622" i="2"/>
  <c r="Q3623" i="2"/>
  <c r="L3624" i="2"/>
  <c r="P3624" i="2"/>
  <c r="M3624" i="2"/>
  <c r="N3624" i="2"/>
  <c r="O3625" i="2" s="1"/>
  <c r="T3624" i="2" l="1"/>
  <c r="S3623" i="2"/>
  <c r="R3624" i="2"/>
  <c r="U3623" i="2"/>
  <c r="Q3624" i="2"/>
  <c r="P3625" i="2"/>
  <c r="M3625" i="2"/>
  <c r="N3625" i="2"/>
  <c r="O3626" i="2" s="1"/>
  <c r="L3625" i="2"/>
  <c r="S3624" i="2" l="1"/>
  <c r="U3624" i="2"/>
  <c r="Q3625" i="2"/>
  <c r="R3625" i="2"/>
  <c r="T3625" i="2"/>
  <c r="N3626" i="2"/>
  <c r="O3627" i="2" s="1"/>
  <c r="P3626" i="2"/>
  <c r="L3626" i="2"/>
  <c r="M3626" i="2"/>
  <c r="M3627" i="2" l="1"/>
  <c r="N3627" i="2"/>
  <c r="O3628" i="2" s="1"/>
  <c r="P3627" i="2"/>
  <c r="L3627" i="2"/>
  <c r="T3626" i="2"/>
  <c r="R3626" i="2"/>
  <c r="S3625" i="2"/>
  <c r="Q3626" i="2"/>
  <c r="U3625" i="2"/>
  <c r="R3627" i="2" l="1"/>
  <c r="S3626" i="2"/>
  <c r="Q3627" i="2"/>
  <c r="U3626" i="2"/>
  <c r="T3627" i="2"/>
  <c r="L3628" i="2"/>
  <c r="P3628" i="2"/>
  <c r="M3628" i="2"/>
  <c r="N3628" i="2"/>
  <c r="O3629" i="2" s="1"/>
  <c r="R3628" i="2" l="1"/>
  <c r="U3627" i="2"/>
  <c r="S3627" i="2"/>
  <c r="T3628" i="2"/>
  <c r="Q3628" i="2"/>
  <c r="P3629" i="2"/>
  <c r="L3629" i="2"/>
  <c r="M3629" i="2"/>
  <c r="N3629" i="2"/>
  <c r="O3630" i="2" s="1"/>
  <c r="Q3629" i="2" l="1"/>
  <c r="S3628" i="2"/>
  <c r="U3628" i="2"/>
  <c r="T3629" i="2"/>
  <c r="R3629" i="2"/>
  <c r="L3630" i="2"/>
  <c r="M3630" i="2"/>
  <c r="N3630" i="2"/>
  <c r="O3631" i="2" s="1"/>
  <c r="P3630" i="2"/>
  <c r="M3631" i="2" l="1"/>
  <c r="N3631" i="2"/>
  <c r="O3632" i="2" s="1"/>
  <c r="P3631" i="2"/>
  <c r="L3631" i="2"/>
  <c r="R3630" i="2"/>
  <c r="Q3630" i="2"/>
  <c r="U3629" i="2"/>
  <c r="S3629" i="2"/>
  <c r="T3630" i="2"/>
  <c r="S3630" i="2" l="1"/>
  <c r="U3630" i="2"/>
  <c r="Q3631" i="2"/>
  <c r="R3631" i="2"/>
  <c r="T3631" i="2"/>
  <c r="P3632" i="2"/>
  <c r="N3632" i="2"/>
  <c r="O3633" i="2" s="1"/>
  <c r="L3632" i="2"/>
  <c r="M3632" i="2"/>
  <c r="R3632" i="2" l="1"/>
  <c r="U3631" i="2"/>
  <c r="Q3632" i="2"/>
  <c r="T3632" i="2"/>
  <c r="S3631" i="2"/>
  <c r="P3633" i="2"/>
  <c r="L3633" i="2"/>
  <c r="N3633" i="2"/>
  <c r="O3634" i="2" s="1"/>
  <c r="M3633" i="2"/>
  <c r="M3634" i="2" l="1"/>
  <c r="L3634" i="2"/>
  <c r="P3634" i="2"/>
  <c r="N3634" i="2"/>
  <c r="O3635" i="2" s="1"/>
  <c r="Q3633" i="2"/>
  <c r="R3633" i="2"/>
  <c r="T3633" i="2"/>
  <c r="S3632" i="2"/>
  <c r="U3632" i="2"/>
  <c r="M3635" i="2" l="1"/>
  <c r="L3635" i="2"/>
  <c r="P3635" i="2"/>
  <c r="N3635" i="2"/>
  <c r="O3636" i="2" s="1"/>
  <c r="S3633" i="2"/>
  <c r="R3634" i="2"/>
  <c r="U3633" i="2"/>
  <c r="T3634" i="2"/>
  <c r="Q3634" i="2"/>
  <c r="L3636" i="2" l="1"/>
  <c r="P3636" i="2"/>
  <c r="M3636" i="2"/>
  <c r="N3636" i="2"/>
  <c r="O3637" i="2" s="1"/>
  <c r="Q3635" i="2"/>
  <c r="R3635" i="2"/>
  <c r="S3634" i="2"/>
  <c r="U3634" i="2"/>
  <c r="T3635" i="2"/>
  <c r="R3636" i="2" l="1"/>
  <c r="Q3636" i="2"/>
  <c r="S3635" i="2"/>
  <c r="T3636" i="2"/>
  <c r="U3635" i="2"/>
  <c r="N3637" i="2"/>
  <c r="O3638" i="2" s="1"/>
  <c r="L3637" i="2"/>
  <c r="P3637" i="2"/>
  <c r="M3637" i="2"/>
  <c r="Q3637" i="2" l="1"/>
  <c r="U3636" i="2"/>
  <c r="S3636" i="2"/>
  <c r="T3637" i="2"/>
  <c r="R3637" i="2"/>
  <c r="P3638" i="2"/>
  <c r="L3638" i="2"/>
  <c r="M3638" i="2"/>
  <c r="N3638" i="2"/>
  <c r="O3639" i="2" s="1"/>
  <c r="R3638" i="2" l="1"/>
  <c r="U3637" i="2"/>
  <c r="Q3638" i="2"/>
  <c r="T3638" i="2"/>
  <c r="S3637" i="2"/>
  <c r="N3639" i="2"/>
  <c r="O3640" i="2" s="1"/>
  <c r="L3639" i="2"/>
  <c r="M3639" i="2"/>
  <c r="P3639" i="2"/>
  <c r="P3640" i="2" l="1"/>
  <c r="N3640" i="2"/>
  <c r="O3641" i="2" s="1"/>
  <c r="M3640" i="2"/>
  <c r="L3640" i="2"/>
  <c r="T3639" i="2"/>
  <c r="R3639" i="2"/>
  <c r="Q3639" i="2"/>
  <c r="S3638" i="2"/>
  <c r="U3638" i="2"/>
  <c r="M3641" i="2" l="1"/>
  <c r="N3641" i="2"/>
  <c r="O3642" i="2" s="1"/>
  <c r="L3641" i="2"/>
  <c r="P3641" i="2"/>
  <c r="U3639" i="2"/>
  <c r="S3639" i="2"/>
  <c r="T3640" i="2"/>
  <c r="Q3640" i="2"/>
  <c r="R3640" i="2"/>
  <c r="P3642" i="2" l="1"/>
  <c r="L3642" i="2"/>
  <c r="N3642" i="2"/>
  <c r="O3643" i="2" s="1"/>
  <c r="M3642" i="2"/>
  <c r="U3640" i="2"/>
  <c r="S3640" i="2"/>
  <c r="T3641" i="2"/>
  <c r="R3641" i="2"/>
  <c r="Q3641" i="2"/>
  <c r="N3643" i="2" l="1"/>
  <c r="O3644" i="2" s="1"/>
  <c r="L3643" i="2"/>
  <c r="M3643" i="2"/>
  <c r="P3643" i="2"/>
  <c r="T3642" i="2"/>
  <c r="R3642" i="2"/>
  <c r="U3641" i="2"/>
  <c r="S3641" i="2"/>
  <c r="Q3642" i="2"/>
  <c r="U3642" i="2" l="1"/>
  <c r="R3643" i="2"/>
  <c r="T3643" i="2"/>
  <c r="Q3643" i="2"/>
  <c r="S3642" i="2"/>
  <c r="L3644" i="2"/>
  <c r="M3644" i="2"/>
  <c r="P3644" i="2"/>
  <c r="N3644" i="2"/>
  <c r="O3645" i="2" s="1"/>
  <c r="R3644" i="2" l="1"/>
  <c r="U3643" i="2"/>
  <c r="Q3644" i="2"/>
  <c r="S3643" i="2"/>
  <c r="T3644" i="2"/>
  <c r="M3645" i="2"/>
  <c r="P3645" i="2"/>
  <c r="L3645" i="2"/>
  <c r="N3645" i="2"/>
  <c r="O3646" i="2" s="1"/>
  <c r="R3645" i="2" l="1"/>
  <c r="Q3645" i="2"/>
  <c r="S3644" i="2"/>
  <c r="T3645" i="2"/>
  <c r="U3644" i="2"/>
  <c r="L3646" i="2"/>
  <c r="P3646" i="2"/>
  <c r="M3646" i="2"/>
  <c r="N3646" i="2"/>
  <c r="O3647" i="2" s="1"/>
  <c r="R3646" i="2" l="1"/>
  <c r="T3646" i="2"/>
  <c r="U3645" i="2"/>
  <c r="S3645" i="2"/>
  <c r="Q3646" i="2"/>
  <c r="P3647" i="2"/>
  <c r="L3647" i="2"/>
  <c r="N3647" i="2"/>
  <c r="O3648" i="2" s="1"/>
  <c r="M3647" i="2"/>
  <c r="S3646" i="2" l="1"/>
  <c r="R3647" i="2"/>
  <c r="T3647" i="2"/>
  <c r="Q3647" i="2"/>
  <c r="U3646" i="2"/>
  <c r="N3648" i="2"/>
  <c r="O3649" i="2" s="1"/>
  <c r="P3648" i="2"/>
  <c r="M3648" i="2"/>
  <c r="L3648" i="2"/>
  <c r="M3649" i="2" l="1"/>
  <c r="N3649" i="2"/>
  <c r="O3650" i="2" s="1"/>
  <c r="L3649" i="2"/>
  <c r="P3649" i="2"/>
  <c r="R3648" i="2"/>
  <c r="T3648" i="2"/>
  <c r="U3647" i="2"/>
  <c r="S3647" i="2"/>
  <c r="Q3648" i="2"/>
  <c r="L3650" i="2" l="1"/>
  <c r="P3650" i="2"/>
  <c r="N3650" i="2"/>
  <c r="O3651" i="2" s="1"/>
  <c r="M3650" i="2"/>
  <c r="R3649" i="2"/>
  <c r="S3648" i="2"/>
  <c r="T3649" i="2"/>
  <c r="U3648" i="2"/>
  <c r="Q3649" i="2"/>
  <c r="L3651" i="2" l="1"/>
  <c r="M3651" i="2"/>
  <c r="N3651" i="2"/>
  <c r="O3652" i="2" s="1"/>
  <c r="P3651" i="2"/>
  <c r="R3650" i="2"/>
  <c r="Q3650" i="2"/>
  <c r="S3649" i="2"/>
  <c r="T3650" i="2"/>
  <c r="U3649" i="2"/>
  <c r="P3652" i="2" l="1"/>
  <c r="L3652" i="2"/>
  <c r="N3652" i="2"/>
  <c r="O3653" i="2" s="1"/>
  <c r="M3652" i="2"/>
  <c r="S3650" i="2"/>
  <c r="U3650" i="2"/>
  <c r="Q3651" i="2"/>
  <c r="T3651" i="2"/>
  <c r="R3651" i="2"/>
  <c r="L3653" i="2" l="1"/>
  <c r="M3653" i="2"/>
  <c r="P3653" i="2"/>
  <c r="N3653" i="2"/>
  <c r="O3654" i="2" s="1"/>
  <c r="T3652" i="2"/>
  <c r="S3651" i="2"/>
  <c r="Q3652" i="2"/>
  <c r="U3651" i="2"/>
  <c r="R3652" i="2"/>
  <c r="Q3653" i="2" l="1"/>
  <c r="U3652" i="2"/>
  <c r="S3652" i="2"/>
  <c r="R3653" i="2"/>
  <c r="T3653" i="2"/>
  <c r="N3654" i="2"/>
  <c r="O3655" i="2" s="1"/>
  <c r="L3654" i="2"/>
  <c r="M3654" i="2"/>
  <c r="P3654" i="2"/>
  <c r="L3655" i="2" l="1"/>
  <c r="M3655" i="2"/>
  <c r="N3655" i="2"/>
  <c r="O3656" i="2" s="1"/>
  <c r="P3655" i="2"/>
  <c r="U3653" i="2"/>
  <c r="S3653" i="2"/>
  <c r="T3654" i="2"/>
  <c r="Q3654" i="2"/>
  <c r="R3654" i="2"/>
  <c r="N3656" i="2" l="1"/>
  <c r="O3657" i="2" s="1"/>
  <c r="L3656" i="2"/>
  <c r="M3656" i="2"/>
  <c r="P3656" i="2"/>
  <c r="S3654" i="2"/>
  <c r="U3654" i="2"/>
  <c r="Q3655" i="2"/>
  <c r="T3655" i="2"/>
  <c r="R3655" i="2"/>
  <c r="R3656" i="2" l="1"/>
  <c r="T3656" i="2"/>
  <c r="U3655" i="2"/>
  <c r="S3655" i="2"/>
  <c r="Q3656" i="2"/>
  <c r="M3657" i="2"/>
  <c r="P3657" i="2"/>
  <c r="N3657" i="2"/>
  <c r="O3658" i="2" s="1"/>
  <c r="L3657" i="2"/>
  <c r="S3656" i="2" l="1"/>
  <c r="T3657" i="2"/>
  <c r="R3657" i="2"/>
  <c r="Q3657" i="2"/>
  <c r="U3656" i="2"/>
  <c r="N3658" i="2"/>
  <c r="O3659" i="2" s="1"/>
  <c r="P3658" i="2"/>
  <c r="L3658" i="2"/>
  <c r="M3658" i="2"/>
  <c r="R3658" i="2" l="1"/>
  <c r="S3657" i="2"/>
  <c r="U3657" i="2"/>
  <c r="Q3658" i="2"/>
  <c r="T3658" i="2"/>
  <c r="M3659" i="2"/>
  <c r="P3659" i="2"/>
  <c r="L3659" i="2"/>
  <c r="N3659" i="2"/>
  <c r="O3660" i="2" s="1"/>
  <c r="Q3659" i="2" l="1"/>
  <c r="T3659" i="2"/>
  <c r="U3658" i="2"/>
  <c r="S3658" i="2"/>
  <c r="R3659" i="2"/>
  <c r="M3660" i="2"/>
  <c r="L3660" i="2"/>
  <c r="P3660" i="2"/>
  <c r="N3660" i="2"/>
  <c r="O3661" i="2" s="1"/>
  <c r="S3659" i="2" l="1"/>
  <c r="T3660" i="2"/>
  <c r="U3659" i="2"/>
  <c r="Q3660" i="2"/>
  <c r="R3660" i="2"/>
  <c r="M3661" i="2"/>
  <c r="N3661" i="2"/>
  <c r="O3662" i="2" s="1"/>
  <c r="P3661" i="2"/>
  <c r="L3661" i="2"/>
  <c r="U3660" i="2" l="1"/>
  <c r="Q3661" i="2"/>
  <c r="T3661" i="2"/>
  <c r="R3661" i="2"/>
  <c r="S3660" i="2"/>
  <c r="N3662" i="2"/>
  <c r="O3663" i="2" s="1"/>
  <c r="L3662" i="2"/>
  <c r="M3662" i="2"/>
  <c r="P3662" i="2"/>
  <c r="L3663" i="2" l="1"/>
  <c r="P3663" i="2"/>
  <c r="M3663" i="2"/>
  <c r="N3663" i="2"/>
  <c r="O3664" i="2" s="1"/>
  <c r="Q3662" i="2"/>
  <c r="U3661" i="2"/>
  <c r="T3662" i="2"/>
  <c r="S3661" i="2"/>
  <c r="R3662" i="2"/>
  <c r="L3664" i="2" l="1"/>
  <c r="M3664" i="2"/>
  <c r="P3664" i="2"/>
  <c r="N3664" i="2"/>
  <c r="O3665" i="2" s="1"/>
  <c r="U3662" i="2"/>
  <c r="Q3663" i="2"/>
  <c r="R3663" i="2"/>
  <c r="S3662" i="2"/>
  <c r="T3663" i="2"/>
  <c r="R3664" i="2" l="1"/>
  <c r="S3663" i="2"/>
  <c r="T3664" i="2"/>
  <c r="U3663" i="2"/>
  <c r="Q3664" i="2"/>
  <c r="N3665" i="2"/>
  <c r="O3666" i="2" s="1"/>
  <c r="M3665" i="2"/>
  <c r="L3665" i="2"/>
  <c r="P3665" i="2"/>
  <c r="L3666" i="2" l="1"/>
  <c r="M3666" i="2"/>
  <c r="P3666" i="2"/>
  <c r="N3666" i="2"/>
  <c r="O3667" i="2" s="1"/>
  <c r="Q3665" i="2"/>
  <c r="S3664" i="2"/>
  <c r="T3665" i="2"/>
  <c r="U3664" i="2"/>
  <c r="R3665" i="2"/>
  <c r="Q3666" i="2" l="1"/>
  <c r="R3666" i="2"/>
  <c r="U3665" i="2"/>
  <c r="T3666" i="2"/>
  <c r="S3665" i="2"/>
  <c r="M3667" i="2"/>
  <c r="P3667" i="2"/>
  <c r="L3667" i="2"/>
  <c r="N3667" i="2"/>
  <c r="O3668" i="2" s="1"/>
  <c r="S3666" i="2" l="1"/>
  <c r="Q3667" i="2"/>
  <c r="T3667" i="2"/>
  <c r="U3666" i="2"/>
  <c r="R3667" i="2"/>
  <c r="N3668" i="2"/>
  <c r="O3669" i="2" s="1"/>
  <c r="M3668" i="2"/>
  <c r="P3668" i="2"/>
  <c r="L3668" i="2"/>
  <c r="T3668" i="2" l="1"/>
  <c r="R3668" i="2"/>
  <c r="S3667" i="2"/>
  <c r="Q3668" i="2"/>
  <c r="U3667" i="2"/>
  <c r="N3669" i="2"/>
  <c r="O3670" i="2" s="1"/>
  <c r="P3669" i="2"/>
  <c r="M3669" i="2"/>
  <c r="L3669" i="2"/>
  <c r="R3669" i="2" l="1"/>
  <c r="U3668" i="2"/>
  <c r="S3668" i="2"/>
  <c r="T3669" i="2"/>
  <c r="Q3669" i="2"/>
  <c r="L3670" i="2"/>
  <c r="N3670" i="2"/>
  <c r="O3671" i="2" s="1"/>
  <c r="P3670" i="2"/>
  <c r="M3670" i="2"/>
  <c r="Q3670" i="2" l="1"/>
  <c r="R3670" i="2"/>
  <c r="U3669" i="2"/>
  <c r="S3669" i="2"/>
  <c r="T3670" i="2"/>
  <c r="M3671" i="2"/>
  <c r="L3671" i="2"/>
  <c r="N3671" i="2"/>
  <c r="O3672" i="2" s="1"/>
  <c r="P3671" i="2"/>
  <c r="L3672" i="2" l="1"/>
  <c r="N3672" i="2"/>
  <c r="O3673" i="2" s="1"/>
  <c r="M3672" i="2"/>
  <c r="P3672" i="2"/>
  <c r="R3671" i="2"/>
  <c r="S3670" i="2"/>
  <c r="Q3671" i="2"/>
  <c r="T3671" i="2"/>
  <c r="U3670" i="2"/>
  <c r="S3671" i="2" l="1"/>
  <c r="U3671" i="2"/>
  <c r="Q3672" i="2"/>
  <c r="T3672" i="2"/>
  <c r="R3672" i="2"/>
  <c r="N3673" i="2"/>
  <c r="O3674" i="2" s="1"/>
  <c r="P3673" i="2"/>
  <c r="M3673" i="2"/>
  <c r="L3673" i="2"/>
  <c r="U3672" i="2" l="1"/>
  <c r="T3673" i="2"/>
  <c r="Q3673" i="2"/>
  <c r="R3673" i="2"/>
  <c r="S3672" i="2"/>
  <c r="N3674" i="2"/>
  <c r="O3675" i="2" s="1"/>
  <c r="P3674" i="2"/>
  <c r="L3674" i="2"/>
  <c r="M3674" i="2"/>
  <c r="Q3674" i="2" l="1"/>
  <c r="R3674" i="2"/>
  <c r="T3674" i="2"/>
  <c r="S3673" i="2"/>
  <c r="U3673" i="2"/>
  <c r="M3675" i="2"/>
  <c r="P3675" i="2"/>
  <c r="L3675" i="2"/>
  <c r="N3675" i="2"/>
  <c r="O3676" i="2" s="1"/>
  <c r="S3674" i="2" l="1"/>
  <c r="T3675" i="2"/>
  <c r="U3674" i="2"/>
  <c r="Q3675" i="2"/>
  <c r="R3675" i="2"/>
  <c r="P3676" i="2"/>
  <c r="N3676" i="2"/>
  <c r="O3677" i="2" s="1"/>
  <c r="M3676" i="2"/>
  <c r="L3676" i="2"/>
  <c r="P3677" i="2" l="1"/>
  <c r="N3677" i="2"/>
  <c r="O3678" i="2" s="1"/>
  <c r="M3677" i="2"/>
  <c r="L3677" i="2"/>
  <c r="S3675" i="2"/>
  <c r="Q3676" i="2"/>
  <c r="U3675" i="2"/>
  <c r="T3676" i="2"/>
  <c r="R3676" i="2"/>
  <c r="L3678" i="2" l="1"/>
  <c r="P3678" i="2"/>
  <c r="N3678" i="2"/>
  <c r="O3679" i="2" s="1"/>
  <c r="M3678" i="2"/>
  <c r="R3677" i="2"/>
  <c r="U3676" i="2"/>
  <c r="T3677" i="2"/>
  <c r="S3676" i="2"/>
  <c r="Q3677" i="2"/>
  <c r="S3677" i="2" l="1"/>
  <c r="T3678" i="2"/>
  <c r="U3677" i="2"/>
  <c r="Q3678" i="2"/>
  <c r="R3678" i="2"/>
  <c r="N3679" i="2"/>
  <c r="O3680" i="2" s="1"/>
  <c r="P3679" i="2"/>
  <c r="L3679" i="2"/>
  <c r="M3679" i="2"/>
  <c r="T3679" i="2" l="1"/>
  <c r="Q3679" i="2"/>
  <c r="R3679" i="2"/>
  <c r="S3678" i="2"/>
  <c r="U3678" i="2"/>
  <c r="N3680" i="2"/>
  <c r="O3681" i="2" s="1"/>
  <c r="P3680" i="2"/>
  <c r="M3680" i="2"/>
  <c r="L3680" i="2"/>
  <c r="R3680" i="2" l="1"/>
  <c r="T3680" i="2"/>
  <c r="S3679" i="2"/>
  <c r="Q3680" i="2"/>
  <c r="U3679" i="2"/>
  <c r="M3681" i="2"/>
  <c r="N3681" i="2"/>
  <c r="O3682" i="2" s="1"/>
  <c r="P3681" i="2"/>
  <c r="L3681" i="2"/>
  <c r="T3681" i="2" l="1"/>
  <c r="Q3681" i="2"/>
  <c r="U3680" i="2"/>
  <c r="S3680" i="2"/>
  <c r="R3681" i="2"/>
  <c r="M3682" i="2"/>
  <c r="L3682" i="2"/>
  <c r="N3682" i="2"/>
  <c r="O3683" i="2" s="1"/>
  <c r="P3682" i="2"/>
  <c r="L3683" i="2" l="1"/>
  <c r="M3683" i="2"/>
  <c r="N3683" i="2"/>
  <c r="O3684" i="2" s="1"/>
  <c r="P3683" i="2"/>
  <c r="S3681" i="2"/>
  <c r="T3682" i="2"/>
  <c r="Q3682" i="2"/>
  <c r="U3681" i="2"/>
  <c r="R3682" i="2"/>
  <c r="N3684" i="2" l="1"/>
  <c r="O3685" i="2" s="1"/>
  <c r="L3684" i="2"/>
  <c r="M3684" i="2"/>
  <c r="P3684" i="2"/>
  <c r="S3682" i="2"/>
  <c r="Q3683" i="2"/>
  <c r="R3683" i="2"/>
  <c r="T3683" i="2"/>
  <c r="U3682" i="2"/>
  <c r="R3684" i="2" l="1"/>
  <c r="U3683" i="2"/>
  <c r="Q3684" i="2"/>
  <c r="T3684" i="2"/>
  <c r="S3683" i="2"/>
  <c r="N3685" i="2"/>
  <c r="O3686" i="2" s="1"/>
  <c r="P3685" i="2"/>
  <c r="L3685" i="2"/>
  <c r="M3685" i="2"/>
  <c r="S3684" i="2" l="1"/>
  <c r="U3684" i="2" s="1"/>
  <c r="T3685" i="2"/>
  <c r="Q3685" i="2"/>
  <c r="R3685" i="2"/>
  <c r="M3686" i="2"/>
  <c r="L3686" i="2"/>
  <c r="P3686" i="2"/>
  <c r="N3686" i="2"/>
  <c r="O3687" i="2" s="1"/>
  <c r="R3686" i="2" l="1"/>
  <c r="Q3686" i="2"/>
  <c r="T3686" i="2"/>
  <c r="U3685" i="2"/>
  <c r="S3685" i="2"/>
  <c r="M3687" i="2"/>
  <c r="L3687" i="2"/>
  <c r="N3687" i="2"/>
  <c r="O3688" i="2" s="1"/>
  <c r="P3687" i="2"/>
  <c r="P3688" i="2" l="1"/>
  <c r="M3688" i="2"/>
  <c r="L3688" i="2"/>
  <c r="N3688" i="2"/>
  <c r="O3689" i="2" s="1"/>
  <c r="Q3687" i="2"/>
  <c r="T3687" i="2"/>
  <c r="R3687" i="2"/>
  <c r="S3686" i="2"/>
  <c r="U3686" i="2" s="1"/>
  <c r="N3689" i="2" l="1"/>
  <c r="O3690" i="2" s="1"/>
  <c r="L3689" i="2"/>
  <c r="M3689" i="2"/>
  <c r="P3689" i="2"/>
  <c r="U3687" i="2"/>
  <c r="S3687" i="2"/>
  <c r="R3688" i="2"/>
  <c r="T3688" i="2"/>
  <c r="Q3688" i="2"/>
  <c r="R3689" i="2" l="1"/>
  <c r="T3689" i="2"/>
  <c r="S3688" i="2"/>
  <c r="U3688" i="2" s="1"/>
  <c r="Q3689" i="2"/>
  <c r="P3690" i="2"/>
  <c r="L3690" i="2"/>
  <c r="M3690" i="2"/>
  <c r="N3690" i="2"/>
  <c r="O3691" i="2" s="1"/>
  <c r="M3691" i="2" l="1"/>
  <c r="P3691" i="2"/>
  <c r="N3691" i="2"/>
  <c r="O3692" i="2" s="1"/>
  <c r="L3691" i="2"/>
  <c r="Q3690" i="2"/>
  <c r="S3689" i="2"/>
  <c r="U3689" i="2"/>
  <c r="T3690" i="2"/>
  <c r="R3690" i="2"/>
  <c r="S3690" i="2" l="1"/>
  <c r="R3691" i="2"/>
  <c r="T3691" i="2"/>
  <c r="U3690" i="2"/>
  <c r="Q3691" i="2"/>
  <c r="N3692" i="2"/>
  <c r="O3693" i="2" s="1"/>
  <c r="M3692" i="2"/>
  <c r="P3692" i="2"/>
  <c r="L3692" i="2"/>
  <c r="N3693" i="2" l="1"/>
  <c r="O3694" i="2" s="1"/>
  <c r="M3693" i="2"/>
  <c r="P3693" i="2"/>
  <c r="L3693" i="2"/>
  <c r="R3692" i="2"/>
  <c r="Q3692" i="2"/>
  <c r="T3692" i="2"/>
  <c r="U3691" i="2"/>
  <c r="S3691" i="2"/>
  <c r="U3692" i="2" l="1"/>
  <c r="S3692" i="2"/>
  <c r="Q3693" i="2"/>
  <c r="R3693" i="2"/>
  <c r="T3693" i="2"/>
  <c r="N3694" i="2"/>
  <c r="O3695" i="2" s="1"/>
  <c r="L3694" i="2"/>
  <c r="M3694" i="2"/>
  <c r="P3694" i="2"/>
  <c r="M3695" i="2" l="1"/>
  <c r="N3695" i="2"/>
  <c r="O3696" i="2" s="1"/>
  <c r="P3695" i="2"/>
  <c r="L3695" i="2"/>
  <c r="R3694" i="2"/>
  <c r="T3694" i="2"/>
  <c r="Q3694" i="2"/>
  <c r="S3693" i="2"/>
  <c r="U3693" i="2"/>
  <c r="R3695" i="2" l="1"/>
  <c r="U3694" i="2"/>
  <c r="Q3695" i="2"/>
  <c r="T3695" i="2"/>
  <c r="S3694" i="2"/>
  <c r="L3696" i="2"/>
  <c r="N3696" i="2"/>
  <c r="O3697" i="2" s="1"/>
  <c r="P3696" i="2"/>
  <c r="M3696" i="2"/>
  <c r="M3697" i="2" l="1"/>
  <c r="L3697" i="2"/>
  <c r="N3697" i="2"/>
  <c r="O3698" i="2" s="1"/>
  <c r="P3697" i="2"/>
  <c r="T3696" i="2"/>
  <c r="U3695" i="2"/>
  <c r="Q3696" i="2"/>
  <c r="R3696" i="2"/>
  <c r="S3695" i="2"/>
  <c r="L3698" i="2" l="1"/>
  <c r="P3698" i="2"/>
  <c r="N3698" i="2"/>
  <c r="O3699" i="2" s="1"/>
  <c r="M3698" i="2"/>
  <c r="Q3697" i="2"/>
  <c r="U3696" i="2"/>
  <c r="T3697" i="2"/>
  <c r="S3696" i="2"/>
  <c r="R3697" i="2"/>
  <c r="N3699" i="2" l="1"/>
  <c r="O3700" i="2" s="1"/>
  <c r="P3699" i="2"/>
  <c r="L3699" i="2"/>
  <c r="M3699" i="2"/>
  <c r="Q3698" i="2"/>
  <c r="S3697" i="2"/>
  <c r="R3698" i="2"/>
  <c r="T3698" i="2"/>
  <c r="U3697" i="2"/>
  <c r="T3699" i="2" l="1"/>
  <c r="U3698" i="2"/>
  <c r="S3698" i="2"/>
  <c r="Q3699" i="2"/>
  <c r="R3699" i="2"/>
  <c r="N3700" i="2"/>
  <c r="O3701" i="2" s="1"/>
  <c r="L3700" i="2"/>
  <c r="P3700" i="2"/>
  <c r="M3700" i="2"/>
  <c r="R3700" i="2" l="1"/>
  <c r="T3700" i="2"/>
  <c r="Q3700" i="2"/>
  <c r="U3699" i="2"/>
  <c r="S3699" i="2"/>
  <c r="L3701" i="2"/>
  <c r="M3701" i="2"/>
  <c r="P3701" i="2"/>
  <c r="N3701" i="2"/>
  <c r="O3702" i="2" s="1"/>
  <c r="U3700" i="2" l="1"/>
  <c r="Q3701" i="2"/>
  <c r="S3700" i="2"/>
  <c r="T3701" i="2"/>
  <c r="R3701" i="2"/>
  <c r="P3702" i="2"/>
  <c r="N3702" i="2"/>
  <c r="O3703" i="2" s="1"/>
  <c r="M3702" i="2"/>
  <c r="L3702" i="2"/>
  <c r="Q3702" i="2" l="1"/>
  <c r="U3701" i="2"/>
  <c r="R3702" i="2"/>
  <c r="S3701" i="2"/>
  <c r="T3702" i="2"/>
  <c r="N3703" i="2"/>
  <c r="O3704" i="2" s="1"/>
  <c r="P3703" i="2"/>
  <c r="L3703" i="2"/>
  <c r="M3703" i="2"/>
  <c r="S3702" i="2" l="1"/>
  <c r="U3702" i="2"/>
  <c r="R3703" i="2"/>
  <c r="Q3703" i="2"/>
  <c r="T3703" i="2"/>
  <c r="N3704" i="2"/>
  <c r="O3705" i="2" s="1"/>
  <c r="P3704" i="2"/>
  <c r="L3704" i="2"/>
  <c r="M3704" i="2"/>
  <c r="M3705" i="2" l="1"/>
  <c r="L3705" i="2"/>
  <c r="N3705" i="2"/>
  <c r="O3706" i="2" s="1"/>
  <c r="P3705" i="2"/>
  <c r="T3704" i="2"/>
  <c r="S3703" i="2"/>
  <c r="U3703" i="2"/>
  <c r="Q3704" i="2"/>
  <c r="R3704" i="2"/>
  <c r="Q3705" i="2" l="1"/>
  <c r="T3705" i="2"/>
  <c r="U3704" i="2"/>
  <c r="R3705" i="2"/>
  <c r="S3704" i="2"/>
  <c r="N3706" i="2"/>
  <c r="O3707" i="2" s="1"/>
  <c r="L3706" i="2"/>
  <c r="P3706" i="2"/>
  <c r="M3706" i="2"/>
  <c r="L3707" i="2" l="1"/>
  <c r="P3707" i="2"/>
  <c r="N3707" i="2"/>
  <c r="O3708" i="2" s="1"/>
  <c r="M3707" i="2"/>
  <c r="Q3706" i="2"/>
  <c r="U3705" i="2"/>
  <c r="R3706" i="2"/>
  <c r="T3706" i="2"/>
  <c r="S3705" i="2"/>
  <c r="M3708" i="2" l="1"/>
  <c r="N3708" i="2"/>
  <c r="O3709" i="2" s="1"/>
  <c r="P3708" i="2"/>
  <c r="L3708" i="2"/>
  <c r="T3707" i="2"/>
  <c r="Q3707" i="2"/>
  <c r="S3706" i="2"/>
  <c r="U3706" i="2" s="1"/>
  <c r="R3707" i="2"/>
  <c r="S3707" i="2" l="1"/>
  <c r="Q3708" i="2"/>
  <c r="R3708" i="2"/>
  <c r="U3707" i="2"/>
  <c r="T3708" i="2"/>
  <c r="N3709" i="2"/>
  <c r="O3710" i="2" s="1"/>
  <c r="M3709" i="2"/>
  <c r="P3709" i="2"/>
  <c r="L3709" i="2"/>
  <c r="N3710" i="2" l="1"/>
  <c r="O3711" i="2" s="1"/>
  <c r="L3710" i="2"/>
  <c r="P3710" i="2"/>
  <c r="M3710" i="2"/>
  <c r="S3708" i="2"/>
  <c r="T3709" i="2"/>
  <c r="R3709" i="2"/>
  <c r="U3708" i="2"/>
  <c r="Q3709" i="2"/>
  <c r="T3710" i="2" l="1"/>
  <c r="R3710" i="2"/>
  <c r="Q3710" i="2"/>
  <c r="S3709" i="2"/>
  <c r="U3709" i="2"/>
  <c r="P3711" i="2"/>
  <c r="L3711" i="2"/>
  <c r="M3711" i="2"/>
  <c r="N3711" i="2"/>
  <c r="O3712" i="2" s="1"/>
  <c r="T3711" i="2" l="1"/>
  <c r="U3710" i="2"/>
  <c r="S3710" i="2"/>
  <c r="R3711" i="2"/>
  <c r="Q3711" i="2"/>
  <c r="M3712" i="2"/>
  <c r="L3712" i="2"/>
  <c r="P3712" i="2"/>
  <c r="N3712" i="2"/>
  <c r="O3713" i="2" s="1"/>
  <c r="R3712" i="2" l="1"/>
  <c r="T3712" i="2"/>
  <c r="S3711" i="2"/>
  <c r="Q3712" i="2"/>
  <c r="U3711" i="2"/>
  <c r="N3713" i="2"/>
  <c r="O3714" i="2" s="1"/>
  <c r="M3713" i="2"/>
  <c r="P3713" i="2"/>
  <c r="L3713" i="2"/>
  <c r="P3714" i="2" l="1"/>
  <c r="M3714" i="2"/>
  <c r="N3714" i="2"/>
  <c r="O3715" i="2" s="1"/>
  <c r="L3714" i="2"/>
  <c r="S3712" i="2"/>
  <c r="U3712" i="2"/>
  <c r="Q3713" i="2"/>
  <c r="R3713" i="2"/>
  <c r="T3713" i="2"/>
  <c r="L3715" i="2" l="1"/>
  <c r="N3715" i="2"/>
  <c r="O3716" i="2" s="1"/>
  <c r="P3715" i="2"/>
  <c r="M3715" i="2"/>
  <c r="T3714" i="2"/>
  <c r="Q3714" i="2"/>
  <c r="U3713" i="2"/>
  <c r="S3713" i="2"/>
  <c r="R3714" i="2"/>
  <c r="R3715" i="2" l="1"/>
  <c r="U3714" i="2"/>
  <c r="T3715" i="2"/>
  <c r="Q3715" i="2"/>
  <c r="S3714" i="2"/>
  <c r="L3716" i="2"/>
  <c r="P3716" i="2"/>
  <c r="M3716" i="2"/>
  <c r="N3716" i="2"/>
  <c r="O3717" i="2" s="1"/>
  <c r="S3715" i="2" l="1"/>
  <c r="Q3716" i="2"/>
  <c r="U3715" i="2"/>
  <c r="T3716" i="2"/>
  <c r="R3716" i="2"/>
  <c r="M3717" i="2"/>
  <c r="N3717" i="2"/>
  <c r="O3718" i="2" s="1"/>
  <c r="L3717" i="2"/>
  <c r="P3717" i="2"/>
  <c r="N3718" i="2" l="1"/>
  <c r="O3719" i="2" s="1"/>
  <c r="M3718" i="2"/>
  <c r="L3718" i="2"/>
  <c r="P3718" i="2"/>
  <c r="T3717" i="2"/>
  <c r="R3717" i="2"/>
  <c r="Q3717" i="2"/>
  <c r="U3716" i="2"/>
  <c r="S3716" i="2"/>
  <c r="U3717" i="2" l="1"/>
  <c r="R3718" i="2"/>
  <c r="Q3718" i="2"/>
  <c r="S3717" i="2"/>
  <c r="T3718" i="2"/>
  <c r="M3719" i="2"/>
  <c r="L3719" i="2"/>
  <c r="N3719" i="2"/>
  <c r="O3720" i="2" s="1"/>
  <c r="P3719" i="2"/>
  <c r="M3720" i="2" l="1"/>
  <c r="N3720" i="2"/>
  <c r="O3721" i="2" s="1"/>
  <c r="L3720" i="2"/>
  <c r="P3720" i="2"/>
  <c r="R3719" i="2"/>
  <c r="S3718" i="2"/>
  <c r="T3719" i="2"/>
  <c r="Q3719" i="2"/>
  <c r="U3718" i="2"/>
  <c r="T3720" i="2" l="1"/>
  <c r="R3720" i="2"/>
  <c r="Q3720" i="2"/>
  <c r="S3719" i="2"/>
  <c r="U3719" i="2"/>
  <c r="M3721" i="2"/>
  <c r="N3721" i="2"/>
  <c r="O3722" i="2" s="1"/>
  <c r="L3721" i="2"/>
  <c r="P3721" i="2"/>
  <c r="M3722" i="2" l="1"/>
  <c r="N3722" i="2"/>
  <c r="O3723" i="2" s="1"/>
  <c r="L3722" i="2"/>
  <c r="P3722" i="2"/>
  <c r="Q3721" i="2"/>
  <c r="S3720" i="2"/>
  <c r="U3720" i="2"/>
  <c r="T3721" i="2"/>
  <c r="R3721" i="2"/>
  <c r="L3723" i="2" l="1"/>
  <c r="N3723" i="2"/>
  <c r="O3724" i="2" s="1"/>
  <c r="M3723" i="2"/>
  <c r="P3723" i="2"/>
  <c r="U3721" i="2"/>
  <c r="T3722" i="2"/>
  <c r="R3722" i="2"/>
  <c r="Q3722" i="2"/>
  <c r="S3721" i="2"/>
  <c r="Q3723" i="2" l="1"/>
  <c r="S3722" i="2"/>
  <c r="U3722" i="2"/>
  <c r="R3723" i="2"/>
  <c r="T3723" i="2"/>
  <c r="M3724" i="2"/>
  <c r="N3724" i="2"/>
  <c r="O3725" i="2" s="1"/>
  <c r="L3724" i="2"/>
  <c r="P3724" i="2"/>
  <c r="P3725" i="2" l="1"/>
  <c r="M3725" i="2"/>
  <c r="L3725" i="2"/>
  <c r="N3725" i="2"/>
  <c r="O3726" i="2" s="1"/>
  <c r="U3723" i="2"/>
  <c r="S3723" i="2"/>
  <c r="Q3724" i="2"/>
  <c r="R3724" i="2"/>
  <c r="T3724" i="2"/>
  <c r="N3726" i="2" l="1"/>
  <c r="O3727" i="2" s="1"/>
  <c r="M3726" i="2"/>
  <c r="P3726" i="2"/>
  <c r="L3726" i="2"/>
  <c r="U3724" i="2"/>
  <c r="S3724" i="2"/>
  <c r="T3725" i="2"/>
  <c r="Q3725" i="2"/>
  <c r="R3725" i="2"/>
  <c r="R3726" i="2" l="1"/>
  <c r="S3725" i="2"/>
  <c r="T3726" i="2"/>
  <c r="Q3726" i="2"/>
  <c r="U3725" i="2"/>
  <c r="P3727" i="2"/>
  <c r="L3727" i="2"/>
  <c r="M3727" i="2"/>
  <c r="N3727" i="2"/>
  <c r="O3728" i="2" s="1"/>
  <c r="S3726" i="2" l="1"/>
  <c r="Q3727" i="2"/>
  <c r="U3726" i="2"/>
  <c r="T3727" i="2"/>
  <c r="R3727" i="2"/>
  <c r="P3728" i="2"/>
  <c r="N3728" i="2"/>
  <c r="O3729" i="2" s="1"/>
  <c r="L3728" i="2"/>
  <c r="M3728" i="2"/>
  <c r="S3727" i="2" l="1"/>
  <c r="R3728" i="2"/>
  <c r="U3727" i="2"/>
  <c r="T3728" i="2"/>
  <c r="Q3728" i="2"/>
  <c r="L3729" i="2"/>
  <c r="P3729" i="2"/>
  <c r="N3729" i="2"/>
  <c r="O3730" i="2" s="1"/>
  <c r="M3729" i="2"/>
  <c r="S3728" i="2" l="1"/>
  <c r="R3729" i="2"/>
  <c r="T3729" i="2"/>
  <c r="Q3729" i="2"/>
  <c r="U3728" i="2"/>
  <c r="M3730" i="2"/>
  <c r="N3730" i="2"/>
  <c r="O3731" i="2" s="1"/>
  <c r="L3730" i="2"/>
  <c r="P3730" i="2"/>
  <c r="N3731" i="2" l="1"/>
  <c r="O3732" i="2" s="1"/>
  <c r="L3731" i="2"/>
  <c r="M3731" i="2"/>
  <c r="P3731" i="2"/>
  <c r="T3730" i="2"/>
  <c r="U3729" i="2"/>
  <c r="Q3730" i="2"/>
  <c r="S3729" i="2"/>
  <c r="R3730" i="2"/>
  <c r="R3731" i="2" l="1"/>
  <c r="U3730" i="2"/>
  <c r="T3731" i="2"/>
  <c r="Q3731" i="2"/>
  <c r="S3730" i="2"/>
  <c r="L3732" i="2"/>
  <c r="N3732" i="2"/>
  <c r="O3733" i="2" s="1"/>
  <c r="P3732" i="2"/>
  <c r="M3732" i="2"/>
  <c r="N3733" i="2" l="1"/>
  <c r="O3734" i="2" s="1"/>
  <c r="L3733" i="2"/>
  <c r="M3733" i="2"/>
  <c r="P3733" i="2"/>
  <c r="T3732" i="2"/>
  <c r="R3732" i="2"/>
  <c r="U3731" i="2"/>
  <c r="Q3732" i="2"/>
  <c r="S3731" i="2"/>
  <c r="T3733" i="2" l="1"/>
  <c r="S3732" i="2"/>
  <c r="R3733" i="2"/>
  <c r="Q3733" i="2"/>
  <c r="U3732" i="2"/>
  <c r="N3734" i="2"/>
  <c r="O3735" i="2" s="1"/>
  <c r="P3734" i="2"/>
  <c r="M3734" i="2"/>
  <c r="L3734" i="2"/>
  <c r="U3733" i="2" l="1"/>
  <c r="T3734" i="2"/>
  <c r="R3734" i="2"/>
  <c r="Q3734" i="2"/>
  <c r="S3733" i="2"/>
  <c r="N3735" i="2"/>
  <c r="O3736" i="2" s="1"/>
  <c r="P3735" i="2"/>
  <c r="L3735" i="2"/>
  <c r="M3735" i="2"/>
  <c r="U3734" i="2" l="1"/>
  <c r="S3734" i="2"/>
  <c r="R3735" i="2"/>
  <c r="T3735" i="2"/>
  <c r="Q3735" i="2"/>
  <c r="N3736" i="2"/>
  <c r="O3737" i="2" s="1"/>
  <c r="L3736" i="2"/>
  <c r="M3736" i="2"/>
  <c r="P3736" i="2"/>
  <c r="N3737" i="2" l="1"/>
  <c r="O3738" i="2" s="1"/>
  <c r="M3737" i="2"/>
  <c r="P3737" i="2"/>
  <c r="L3737" i="2"/>
  <c r="Q3736" i="2"/>
  <c r="S3735" i="2"/>
  <c r="T3736" i="2"/>
  <c r="U3735" i="2"/>
  <c r="R3736" i="2"/>
  <c r="Q3737" i="2" l="1"/>
  <c r="S3736" i="2"/>
  <c r="U3736" i="2"/>
  <c r="R3737" i="2"/>
  <c r="T3737" i="2"/>
  <c r="P3738" i="2"/>
  <c r="L3738" i="2"/>
  <c r="N3738" i="2"/>
  <c r="O3739" i="2" s="1"/>
  <c r="M3738" i="2"/>
  <c r="M3739" i="2" l="1"/>
  <c r="P3739" i="2"/>
  <c r="L3739" i="2"/>
  <c r="N3739" i="2"/>
  <c r="O3740" i="2" s="1"/>
  <c r="S3737" i="2"/>
  <c r="U3737" i="2"/>
  <c r="T3738" i="2"/>
  <c r="R3738" i="2"/>
  <c r="Q3738" i="2"/>
  <c r="Q3739" i="2" l="1"/>
  <c r="S3738" i="2"/>
  <c r="T3739" i="2"/>
  <c r="U3738" i="2"/>
  <c r="R3739" i="2"/>
  <c r="N3740" i="2"/>
  <c r="O3741" i="2" s="1"/>
  <c r="M3740" i="2"/>
  <c r="L3740" i="2"/>
  <c r="P3740" i="2"/>
  <c r="L3741" i="2" l="1"/>
  <c r="N3741" i="2"/>
  <c r="O3742" i="2" s="1"/>
  <c r="M3741" i="2"/>
  <c r="P3741" i="2"/>
  <c r="Q3740" i="2"/>
  <c r="S3739" i="2"/>
  <c r="U3739" i="2"/>
  <c r="R3740" i="2"/>
  <c r="T3740" i="2"/>
  <c r="M3742" i="2" l="1"/>
  <c r="L3742" i="2"/>
  <c r="N3742" i="2"/>
  <c r="O3743" i="2" s="1"/>
  <c r="P3742" i="2"/>
  <c r="T3741" i="2"/>
  <c r="U3740" i="2"/>
  <c r="S3740" i="2"/>
  <c r="Q3741" i="2"/>
  <c r="R3741" i="2"/>
  <c r="M3743" i="2" l="1"/>
  <c r="L3743" i="2"/>
  <c r="P3743" i="2"/>
  <c r="N3743" i="2"/>
  <c r="O3744" i="2" s="1"/>
  <c r="Q3742" i="2"/>
  <c r="U3741" i="2"/>
  <c r="S3741" i="2"/>
  <c r="R3742" i="2"/>
  <c r="T3742" i="2"/>
  <c r="S3742" i="2" l="1"/>
  <c r="T3743" i="2"/>
  <c r="U3742" i="2"/>
  <c r="Q3743" i="2"/>
  <c r="R3743" i="2"/>
  <c r="M3744" i="2"/>
  <c r="P3744" i="2"/>
  <c r="L3744" i="2"/>
  <c r="N3744" i="2"/>
  <c r="O3745" i="2" s="1"/>
  <c r="T3744" i="2" l="1"/>
  <c r="Q3744" i="2"/>
  <c r="R3744" i="2"/>
  <c r="U3743" i="2"/>
  <c r="S3743" i="2"/>
  <c r="L3745" i="2"/>
  <c r="M3745" i="2"/>
  <c r="P3745" i="2"/>
  <c r="N3745" i="2"/>
  <c r="O3746" i="2" s="1"/>
  <c r="Q3745" i="2" l="1"/>
  <c r="T3745" i="2"/>
  <c r="R3745" i="2"/>
  <c r="S3744" i="2"/>
  <c r="U3744" i="2"/>
  <c r="N3746" i="2"/>
  <c r="O3747" i="2" s="1"/>
  <c r="P3746" i="2"/>
  <c r="M3746" i="2"/>
  <c r="L3746" i="2"/>
  <c r="L3747" i="2" l="1"/>
  <c r="N3747" i="2"/>
  <c r="O3748" i="2" s="1"/>
  <c r="P3747" i="2"/>
  <c r="M3747" i="2"/>
  <c r="T3746" i="2"/>
  <c r="R3746" i="2"/>
  <c r="U3745" i="2"/>
  <c r="Q3746" i="2"/>
  <c r="S3745" i="2"/>
  <c r="U3746" i="2" l="1"/>
  <c r="T3747" i="2"/>
  <c r="R3747" i="2"/>
  <c r="Q3747" i="2"/>
  <c r="S3746" i="2"/>
  <c r="L3748" i="2"/>
  <c r="P3748" i="2"/>
  <c r="N3748" i="2"/>
  <c r="O3749" i="2" s="1"/>
  <c r="M3748" i="2"/>
  <c r="M3749" i="2" l="1"/>
  <c r="P3749" i="2"/>
  <c r="N3749" i="2"/>
  <c r="O3750" i="2" s="1"/>
  <c r="L3749" i="2"/>
  <c r="R3748" i="2"/>
  <c r="T3748" i="2"/>
  <c r="Q3748" i="2"/>
  <c r="S3747" i="2"/>
  <c r="U3747" i="2"/>
  <c r="P3750" i="2" l="1"/>
  <c r="N3750" i="2"/>
  <c r="O3751" i="2" s="1"/>
  <c r="M3750" i="2"/>
  <c r="L3750" i="2"/>
  <c r="Q3749" i="2"/>
  <c r="U3748" i="2"/>
  <c r="T3749" i="2"/>
  <c r="R3749" i="2"/>
  <c r="S3748" i="2"/>
  <c r="L3751" i="2" l="1"/>
  <c r="N3751" i="2"/>
  <c r="O3752" i="2" s="1"/>
  <c r="P3751" i="2"/>
  <c r="M3751" i="2"/>
  <c r="S3749" i="2"/>
  <c r="R3750" i="2"/>
  <c r="U3749" i="2"/>
  <c r="Q3750" i="2"/>
  <c r="T3750" i="2"/>
  <c r="S3750" i="2" l="1"/>
  <c r="T3751" i="2"/>
  <c r="R3751" i="2"/>
  <c r="Q3751" i="2"/>
  <c r="U3750" i="2"/>
  <c r="M3752" i="2"/>
  <c r="P3752" i="2"/>
  <c r="L3752" i="2"/>
  <c r="N3752" i="2"/>
  <c r="O3753" i="2" s="1"/>
  <c r="R3752" i="2" l="1"/>
  <c r="S3751" i="2"/>
  <c r="U3751" i="2"/>
  <c r="Q3752" i="2"/>
  <c r="T3752" i="2"/>
  <c r="M3753" i="2"/>
  <c r="N3753" i="2"/>
  <c r="O3754" i="2" s="1"/>
  <c r="P3753" i="2"/>
  <c r="L3753" i="2"/>
  <c r="M3754" i="2" l="1"/>
  <c r="N3754" i="2"/>
  <c r="O3755" i="2" s="1"/>
  <c r="P3754" i="2"/>
  <c r="L3754" i="2"/>
  <c r="Q3753" i="2"/>
  <c r="S3752" i="2"/>
  <c r="R3753" i="2"/>
  <c r="U3752" i="2"/>
  <c r="T3753" i="2"/>
  <c r="Q3754" i="2" l="1"/>
  <c r="R3754" i="2"/>
  <c r="S3753" i="2"/>
  <c r="U3753" i="2"/>
  <c r="T3754" i="2"/>
  <c r="L3755" i="2"/>
  <c r="P3755" i="2"/>
  <c r="M3755" i="2"/>
  <c r="N3755" i="2"/>
  <c r="O3756" i="2" s="1"/>
  <c r="R3755" i="2" l="1"/>
  <c r="S3754" i="2"/>
  <c r="Q3755" i="2"/>
  <c r="T3755" i="2"/>
  <c r="U3754" i="2"/>
  <c r="N3756" i="2"/>
  <c r="O3757" i="2" s="1"/>
  <c r="M3756" i="2"/>
  <c r="P3756" i="2"/>
  <c r="L3756" i="2"/>
  <c r="L3757" i="2" l="1"/>
  <c r="N3757" i="2"/>
  <c r="O3758" i="2" s="1"/>
  <c r="M3757" i="2"/>
  <c r="P3757" i="2"/>
  <c r="Q3756" i="2"/>
  <c r="T3756" i="2"/>
  <c r="S3755" i="2"/>
  <c r="R3756" i="2"/>
  <c r="U3755" i="2"/>
  <c r="T3757" i="2" l="1"/>
  <c r="Q3757" i="2"/>
  <c r="U3756" i="2"/>
  <c r="R3757" i="2"/>
  <c r="S3756" i="2"/>
  <c r="L3758" i="2"/>
  <c r="M3758" i="2"/>
  <c r="P3758" i="2"/>
  <c r="N3758" i="2"/>
  <c r="O3759" i="2" s="1"/>
  <c r="S3757" i="2" l="1"/>
  <c r="T3758" i="2"/>
  <c r="U3757" i="2"/>
  <c r="R3758" i="2"/>
  <c r="Q3758" i="2"/>
  <c r="L3759" i="2"/>
  <c r="P3759" i="2"/>
  <c r="N3759" i="2"/>
  <c r="O3760" i="2" s="1"/>
  <c r="M3759" i="2"/>
  <c r="N3760" i="2" l="1"/>
  <c r="O3761" i="2" s="1"/>
  <c r="L3760" i="2"/>
  <c r="M3760" i="2"/>
  <c r="P3760" i="2"/>
  <c r="U3758" i="2"/>
  <c r="Q3759" i="2"/>
  <c r="S3758" i="2"/>
  <c r="T3759" i="2"/>
  <c r="R3759" i="2"/>
  <c r="S3759" i="2" l="1"/>
  <c r="U3759" i="2" s="1"/>
  <c r="R3760" i="2"/>
  <c r="T3760" i="2"/>
  <c r="Q3760" i="2"/>
  <c r="P3761" i="2"/>
  <c r="L3761" i="2"/>
  <c r="M3761" i="2"/>
  <c r="N3761" i="2"/>
  <c r="O3762" i="2" s="1"/>
  <c r="P3762" i="2" l="1"/>
  <c r="L3762" i="2"/>
  <c r="M3762" i="2"/>
  <c r="N3762" i="2"/>
  <c r="O3763" i="2" s="1"/>
  <c r="U3760" i="2"/>
  <c r="Q3761" i="2"/>
  <c r="T3761" i="2"/>
  <c r="S3760" i="2"/>
  <c r="R3761" i="2"/>
  <c r="N3763" i="2" l="1"/>
  <c r="O3764" i="2" s="1"/>
  <c r="L3763" i="2"/>
  <c r="P3763" i="2"/>
  <c r="M3763" i="2"/>
  <c r="U3761" i="2"/>
  <c r="S3761" i="2"/>
  <c r="Q3762" i="2"/>
  <c r="T3762" i="2"/>
  <c r="R3762" i="2"/>
  <c r="Q3763" i="2" l="1"/>
  <c r="U3762" i="2"/>
  <c r="R3763" i="2"/>
  <c r="S3762" i="2"/>
  <c r="T3763" i="2"/>
  <c r="L3764" i="2"/>
  <c r="P3764" i="2"/>
  <c r="M3764" i="2"/>
  <c r="N3764" i="2"/>
  <c r="O3765" i="2" s="1"/>
  <c r="S3763" i="2" l="1"/>
  <c r="U3763" i="2" s="1"/>
  <c r="Q3764" i="2"/>
  <c r="R3764" i="2"/>
  <c r="T3764" i="2"/>
  <c r="M3765" i="2"/>
  <c r="L3765" i="2"/>
  <c r="P3765" i="2"/>
  <c r="N3765" i="2"/>
  <c r="O3766" i="2" s="1"/>
  <c r="Q3765" i="2" l="1"/>
  <c r="T3765" i="2"/>
  <c r="U3764" i="2"/>
  <c r="R3765" i="2"/>
  <c r="S3764" i="2"/>
  <c r="P3766" i="2"/>
  <c r="L3766" i="2"/>
  <c r="N3766" i="2"/>
  <c r="O3767" i="2" s="1"/>
  <c r="M3766" i="2"/>
  <c r="M3767" i="2" l="1"/>
  <c r="L3767" i="2"/>
  <c r="N3767" i="2"/>
  <c r="O3768" i="2" s="1"/>
  <c r="P3767" i="2"/>
  <c r="Q3766" i="2"/>
  <c r="R3766" i="2"/>
  <c r="U3765" i="2"/>
  <c r="S3765" i="2"/>
  <c r="T3766" i="2"/>
  <c r="P3768" i="2" l="1"/>
  <c r="M3768" i="2"/>
  <c r="L3768" i="2"/>
  <c r="N3768" i="2"/>
  <c r="O3769" i="2" s="1"/>
  <c r="Q3767" i="2"/>
  <c r="U3766" i="2"/>
  <c r="R3767" i="2"/>
  <c r="T3767" i="2"/>
  <c r="S3766" i="2"/>
  <c r="P3769" i="2" l="1"/>
  <c r="M3769" i="2"/>
  <c r="N3769" i="2"/>
  <c r="O3770" i="2" s="1"/>
  <c r="L3769" i="2"/>
  <c r="S3767" i="2"/>
  <c r="R3768" i="2"/>
  <c r="Q3768" i="2"/>
  <c r="U3767" i="2"/>
  <c r="T3768" i="2"/>
  <c r="L3770" i="2" l="1"/>
  <c r="M3770" i="2"/>
  <c r="N3770" i="2"/>
  <c r="O3771" i="2" s="1"/>
  <c r="P3770" i="2"/>
  <c r="S3768" i="2"/>
  <c r="U3768" i="2"/>
  <c r="Q3769" i="2"/>
  <c r="R3769" i="2"/>
  <c r="T3769" i="2"/>
  <c r="T3770" i="2" l="1"/>
  <c r="U3769" i="2"/>
  <c r="S3769" i="2"/>
  <c r="Q3770" i="2"/>
  <c r="R3770" i="2"/>
  <c r="P3771" i="2"/>
  <c r="N3771" i="2"/>
  <c r="O3772" i="2" s="1"/>
  <c r="M3771" i="2"/>
  <c r="L3771" i="2"/>
  <c r="P3772" i="2" l="1"/>
  <c r="L3772" i="2"/>
  <c r="N3772" i="2"/>
  <c r="O3773" i="2" s="1"/>
  <c r="M3772" i="2"/>
  <c r="S3770" i="2"/>
  <c r="T3771" i="2"/>
  <c r="R3771" i="2"/>
  <c r="U3770" i="2"/>
  <c r="Q3771" i="2"/>
  <c r="M3773" i="2" l="1"/>
  <c r="N3773" i="2"/>
  <c r="O3774" i="2" s="1"/>
  <c r="P3773" i="2"/>
  <c r="L3773" i="2"/>
  <c r="R3772" i="2"/>
  <c r="T3772" i="2"/>
  <c r="Q3772" i="2"/>
  <c r="S3771" i="2"/>
  <c r="U3771" i="2"/>
  <c r="Q3773" i="2" l="1"/>
  <c r="S3772" i="2"/>
  <c r="U3772" i="2"/>
  <c r="T3773" i="2"/>
  <c r="R3773" i="2"/>
  <c r="P3774" i="2"/>
  <c r="M3774" i="2"/>
  <c r="N3774" i="2"/>
  <c r="O3775" i="2" s="1"/>
  <c r="L3774" i="2"/>
  <c r="M3775" i="2" l="1"/>
  <c r="N3775" i="2"/>
  <c r="O3776" i="2" s="1"/>
  <c r="P3775" i="2"/>
  <c r="L3775" i="2"/>
  <c r="Q3774" i="2"/>
  <c r="R3774" i="2"/>
  <c r="S3773" i="2"/>
  <c r="T3774" i="2"/>
  <c r="U3773" i="2"/>
  <c r="R3775" i="2" l="1"/>
  <c r="Q3775" i="2"/>
  <c r="T3775" i="2"/>
  <c r="S3774" i="2"/>
  <c r="U3774" i="2"/>
  <c r="N3776" i="2"/>
  <c r="O3777" i="2" s="1"/>
  <c r="L3776" i="2"/>
  <c r="P3776" i="2"/>
  <c r="M3776" i="2"/>
  <c r="S3775" i="2" l="1"/>
  <c r="Q3776" i="2"/>
  <c r="R3776" i="2"/>
  <c r="T3776" i="2"/>
  <c r="U3775" i="2"/>
  <c r="M3777" i="2"/>
  <c r="L3777" i="2"/>
  <c r="N3777" i="2"/>
  <c r="O3778" i="2" s="1"/>
  <c r="P3777" i="2"/>
  <c r="L3778" i="2" l="1"/>
  <c r="N3778" i="2"/>
  <c r="O3779" i="2" s="1"/>
  <c r="P3778" i="2"/>
  <c r="M3778" i="2"/>
  <c r="T3777" i="2"/>
  <c r="R3777" i="2"/>
  <c r="U3776" i="2"/>
  <c r="S3776" i="2"/>
  <c r="Q3777" i="2"/>
  <c r="R3778" i="2" l="1"/>
  <c r="Q3778" i="2"/>
  <c r="U3777" i="2"/>
  <c r="S3777" i="2"/>
  <c r="T3778" i="2"/>
  <c r="N3779" i="2"/>
  <c r="O3780" i="2" s="1"/>
  <c r="M3779" i="2"/>
  <c r="P3779" i="2"/>
  <c r="L3779" i="2"/>
  <c r="P3780" i="2" l="1"/>
  <c r="L3780" i="2"/>
  <c r="M3780" i="2"/>
  <c r="N3780" i="2"/>
  <c r="O3781" i="2" s="1"/>
  <c r="Q3779" i="2"/>
  <c r="U3778" i="2"/>
  <c r="R3779" i="2"/>
  <c r="T3779" i="2"/>
  <c r="S3778" i="2"/>
  <c r="P3781" i="2" l="1"/>
  <c r="M3781" i="2"/>
  <c r="L3781" i="2"/>
  <c r="N3781" i="2"/>
  <c r="O3782" i="2" s="1"/>
  <c r="U3779" i="2"/>
  <c r="T3780" i="2"/>
  <c r="R3780" i="2"/>
  <c r="Q3780" i="2"/>
  <c r="S3779" i="2"/>
  <c r="P3782" i="2" l="1"/>
  <c r="L3782" i="2"/>
  <c r="M3782" i="2"/>
  <c r="N3782" i="2"/>
  <c r="O3783" i="2" s="1"/>
  <c r="T3781" i="2"/>
  <c r="U3780" i="2"/>
  <c r="S3780" i="2"/>
  <c r="Q3781" i="2"/>
  <c r="R3781" i="2"/>
  <c r="M3783" i="2" l="1"/>
  <c r="L3783" i="2"/>
  <c r="P3783" i="2"/>
  <c r="N3783" i="2"/>
  <c r="O3784" i="2" s="1"/>
  <c r="R3782" i="2"/>
  <c r="T3782" i="2"/>
  <c r="U3781" i="2"/>
  <c r="Q3782" i="2"/>
  <c r="S3781" i="2"/>
  <c r="U3782" i="2" l="1"/>
  <c r="S3782" i="2"/>
  <c r="T3783" i="2"/>
  <c r="Q3783" i="2"/>
  <c r="R3783" i="2"/>
  <c r="P3784" i="2"/>
  <c r="M3784" i="2"/>
  <c r="L3784" i="2"/>
  <c r="N3784" i="2"/>
  <c r="O3785" i="2" s="1"/>
  <c r="U3783" i="2" l="1"/>
  <c r="Q3784" i="2"/>
  <c r="T3784" i="2"/>
  <c r="R3784" i="2"/>
  <c r="S3783" i="2"/>
  <c r="N3785" i="2"/>
  <c r="O3786" i="2" s="1"/>
  <c r="L3785" i="2"/>
  <c r="M3785" i="2"/>
  <c r="P3785" i="2"/>
  <c r="L3786" i="2" l="1"/>
  <c r="P3786" i="2"/>
  <c r="M3786" i="2"/>
  <c r="N3786" i="2"/>
  <c r="O3787" i="2" s="1"/>
  <c r="Q3785" i="2"/>
  <c r="U3784" i="2"/>
  <c r="R3785" i="2"/>
  <c r="T3785" i="2"/>
  <c r="S3784" i="2"/>
  <c r="L3787" i="2" l="1"/>
  <c r="P3787" i="2"/>
  <c r="M3787" i="2"/>
  <c r="N3787" i="2"/>
  <c r="O3788" i="2" s="1"/>
  <c r="T3786" i="2"/>
  <c r="R3786" i="2"/>
  <c r="Q3786" i="2"/>
  <c r="U3785" i="2"/>
  <c r="S3785" i="2"/>
  <c r="N3788" i="2" l="1"/>
  <c r="O3789" i="2" s="1"/>
  <c r="L3788" i="2"/>
  <c r="P3788" i="2"/>
  <c r="M3788" i="2"/>
  <c r="T3787" i="2"/>
  <c r="R3787" i="2"/>
  <c r="U3786" i="2"/>
  <c r="Q3787" i="2"/>
  <c r="S3786" i="2"/>
  <c r="R3788" i="2" l="1"/>
  <c r="Q3788" i="2"/>
  <c r="U3787" i="2"/>
  <c r="S3787" i="2"/>
  <c r="T3788" i="2"/>
  <c r="P3789" i="2"/>
  <c r="L3789" i="2"/>
  <c r="N3789" i="2"/>
  <c r="O3790" i="2" s="1"/>
  <c r="M3789" i="2"/>
  <c r="N3790" i="2" l="1"/>
  <c r="O3791" i="2" s="1"/>
  <c r="P3790" i="2"/>
  <c r="M3790" i="2"/>
  <c r="L3790" i="2"/>
  <c r="T3789" i="2"/>
  <c r="R3789" i="2"/>
  <c r="U3788" i="2"/>
  <c r="Q3789" i="2"/>
  <c r="S3788" i="2"/>
  <c r="Q3790" i="2" l="1"/>
  <c r="U3789" i="2"/>
  <c r="T3790" i="2"/>
  <c r="R3790" i="2"/>
  <c r="S3789" i="2"/>
  <c r="L3791" i="2"/>
  <c r="P3791" i="2"/>
  <c r="N3791" i="2"/>
  <c r="O3792" i="2" s="1"/>
  <c r="M3791" i="2"/>
  <c r="M3792" i="2" l="1"/>
  <c r="L3792" i="2"/>
  <c r="N3792" i="2"/>
  <c r="O3793" i="2" s="1"/>
  <c r="P3792" i="2"/>
  <c r="U3790" i="2"/>
  <c r="Q3791" i="2"/>
  <c r="T3791" i="2"/>
  <c r="R3791" i="2"/>
  <c r="S3790" i="2"/>
  <c r="N3793" i="2" l="1"/>
  <c r="O3794" i="2" s="1"/>
  <c r="M3793" i="2"/>
  <c r="P3793" i="2"/>
  <c r="L3793" i="2"/>
  <c r="Q3792" i="2"/>
  <c r="S3791" i="2"/>
  <c r="U3791" i="2"/>
  <c r="T3792" i="2"/>
  <c r="R3792" i="2"/>
  <c r="Q3793" i="2" l="1"/>
  <c r="S3792" i="2"/>
  <c r="U3792" i="2"/>
  <c r="T3793" i="2"/>
  <c r="R3793" i="2"/>
  <c r="N3794" i="2"/>
  <c r="O3795" i="2" s="1"/>
  <c r="M3794" i="2"/>
  <c r="L3794" i="2"/>
  <c r="P3794" i="2"/>
  <c r="L3795" i="2" l="1"/>
  <c r="N3795" i="2"/>
  <c r="O3796" i="2" s="1"/>
  <c r="P3795" i="2"/>
  <c r="M3795" i="2"/>
  <c r="T3794" i="2"/>
  <c r="S3793" i="2"/>
  <c r="U3793" i="2"/>
  <c r="R3794" i="2"/>
  <c r="Q3794" i="2"/>
  <c r="S3794" i="2" l="1"/>
  <c r="T3795" i="2"/>
  <c r="R3795" i="2"/>
  <c r="U3794" i="2"/>
  <c r="Q3795" i="2"/>
  <c r="P3796" i="2"/>
  <c r="N3796" i="2"/>
  <c r="O3797" i="2" s="1"/>
  <c r="M3796" i="2"/>
  <c r="L3796" i="2"/>
  <c r="P3797" i="2" l="1"/>
  <c r="N3797" i="2"/>
  <c r="O3798" i="2" s="1"/>
  <c r="M3797" i="2"/>
  <c r="L3797" i="2"/>
  <c r="T3796" i="2"/>
  <c r="U3795" i="2"/>
  <c r="S3795" i="2"/>
  <c r="Q3796" i="2"/>
  <c r="R3796" i="2"/>
  <c r="M3798" i="2" l="1"/>
  <c r="P3798" i="2"/>
  <c r="N3798" i="2"/>
  <c r="O3799" i="2" s="1"/>
  <c r="L3798" i="2"/>
  <c r="S3796" i="2"/>
  <c r="R3797" i="2"/>
  <c r="Q3797" i="2"/>
  <c r="U3796" i="2"/>
  <c r="T3797" i="2"/>
  <c r="M3799" i="2" l="1"/>
  <c r="L3799" i="2"/>
  <c r="P3799" i="2"/>
  <c r="N3799" i="2"/>
  <c r="O3800" i="2" s="1"/>
  <c r="R3798" i="2"/>
  <c r="U3797" i="2"/>
  <c r="T3798" i="2"/>
  <c r="S3797" i="2"/>
  <c r="Q3798" i="2"/>
  <c r="T3799" i="2" l="1"/>
  <c r="R3799" i="2"/>
  <c r="Q3799" i="2"/>
  <c r="U3798" i="2"/>
  <c r="S3798" i="2"/>
  <c r="L3800" i="2"/>
  <c r="P3800" i="2"/>
  <c r="N3800" i="2"/>
  <c r="O3801" i="2" s="1"/>
  <c r="M3800" i="2"/>
  <c r="P3801" i="2" l="1"/>
  <c r="L3801" i="2"/>
  <c r="M3801" i="2"/>
  <c r="N3801" i="2"/>
  <c r="O3802" i="2" s="1"/>
  <c r="R3800" i="2"/>
  <c r="T3800" i="2"/>
  <c r="U3799" i="2"/>
  <c r="Q3800" i="2"/>
  <c r="S3799" i="2"/>
  <c r="N3802" i="2" l="1"/>
  <c r="O3803" i="2" s="1"/>
  <c r="L3802" i="2"/>
  <c r="M3802" i="2"/>
  <c r="P3802" i="2"/>
  <c r="U3800" i="2"/>
  <c r="T3801" i="2"/>
  <c r="S3800" i="2"/>
  <c r="Q3801" i="2"/>
  <c r="R3801" i="2"/>
  <c r="T3802" i="2" l="1"/>
  <c r="R3802" i="2"/>
  <c r="U3801" i="2"/>
  <c r="S3801" i="2"/>
  <c r="Q3802" i="2"/>
  <c r="N3803" i="2"/>
  <c r="O3804" i="2" s="1"/>
  <c r="P3803" i="2"/>
  <c r="L3803" i="2"/>
  <c r="M3803" i="2"/>
  <c r="Q3803" i="2" l="1"/>
  <c r="T3803" i="2"/>
  <c r="S3802" i="2"/>
  <c r="R3803" i="2"/>
  <c r="U3802" i="2"/>
  <c r="M3804" i="2"/>
  <c r="P3804" i="2"/>
  <c r="L3804" i="2"/>
  <c r="N3804" i="2"/>
  <c r="O3805" i="2" s="1"/>
  <c r="S3803" i="2" l="1"/>
  <c r="U3803" i="2"/>
  <c r="T3804" i="2"/>
  <c r="R3804" i="2"/>
  <c r="Q3804" i="2"/>
  <c r="N3805" i="2"/>
  <c r="O3806" i="2" s="1"/>
  <c r="P3805" i="2"/>
  <c r="M3805" i="2"/>
  <c r="L3805" i="2"/>
  <c r="M3806" i="2" l="1"/>
  <c r="L3806" i="2"/>
  <c r="P3806" i="2"/>
  <c r="N3806" i="2"/>
  <c r="O3807" i="2" s="1"/>
  <c r="S3804" i="2"/>
  <c r="T3805" i="2"/>
  <c r="R3805" i="2"/>
  <c r="Q3805" i="2"/>
  <c r="U3804" i="2"/>
  <c r="U3805" i="2" l="1"/>
  <c r="R3806" i="2"/>
  <c r="S3805" i="2"/>
  <c r="T3806" i="2"/>
  <c r="Q3806" i="2"/>
  <c r="N3807" i="2"/>
  <c r="O3808" i="2" s="1"/>
  <c r="L3807" i="2"/>
  <c r="M3807" i="2"/>
  <c r="P3807" i="2"/>
  <c r="P3808" i="2" l="1"/>
  <c r="N3808" i="2"/>
  <c r="O3809" i="2" s="1"/>
  <c r="L3808" i="2"/>
  <c r="M3808" i="2"/>
  <c r="R3807" i="2"/>
  <c r="S3806" i="2"/>
  <c r="U3806" i="2"/>
  <c r="Q3807" i="2"/>
  <c r="T3807" i="2"/>
  <c r="N3809" i="2" l="1"/>
  <c r="O3810" i="2" s="1"/>
  <c r="P3809" i="2"/>
  <c r="M3809" i="2"/>
  <c r="L3809" i="2"/>
  <c r="S3807" i="2"/>
  <c r="Q3808" i="2"/>
  <c r="U3807" i="2"/>
  <c r="R3808" i="2"/>
  <c r="T3808" i="2"/>
  <c r="T3809" i="2" l="1"/>
  <c r="Q3809" i="2"/>
  <c r="R3809" i="2"/>
  <c r="U3808" i="2"/>
  <c r="S3808" i="2"/>
  <c r="N3810" i="2"/>
  <c r="O3811" i="2" s="1"/>
  <c r="M3810" i="2"/>
  <c r="L3810" i="2"/>
  <c r="P3810" i="2"/>
  <c r="N3811" i="2" l="1"/>
  <c r="O3812" i="2" s="1"/>
  <c r="P3811" i="2"/>
  <c r="M3811" i="2"/>
  <c r="L3811" i="2"/>
  <c r="Q3810" i="2"/>
  <c r="S3809" i="2"/>
  <c r="R3810" i="2"/>
  <c r="U3809" i="2"/>
  <c r="T3810" i="2"/>
  <c r="R3811" i="2" l="1"/>
  <c r="U3810" i="2"/>
  <c r="Q3811" i="2"/>
  <c r="T3811" i="2"/>
  <c r="S3810" i="2"/>
  <c r="N3812" i="2"/>
  <c r="O3813" i="2" s="1"/>
  <c r="L3812" i="2"/>
  <c r="P3812" i="2"/>
  <c r="M3812" i="2"/>
  <c r="M3813" i="2" l="1"/>
  <c r="P3813" i="2"/>
  <c r="L3813" i="2"/>
  <c r="N3813" i="2"/>
  <c r="O3814" i="2" s="1"/>
  <c r="T3812" i="2"/>
  <c r="S3811" i="2"/>
  <c r="R3812" i="2"/>
  <c r="Q3812" i="2"/>
  <c r="U3811" i="2"/>
  <c r="M3814" i="2" l="1"/>
  <c r="P3814" i="2"/>
  <c r="L3814" i="2"/>
  <c r="N3814" i="2"/>
  <c r="O3815" i="2" s="1"/>
  <c r="Q3813" i="2"/>
  <c r="R3813" i="2"/>
  <c r="T3813" i="2"/>
  <c r="U3812" i="2"/>
  <c r="S3812" i="2"/>
  <c r="M3815" i="2" l="1"/>
  <c r="N3815" i="2"/>
  <c r="O3816" i="2" s="1"/>
  <c r="L3815" i="2"/>
  <c r="P3815" i="2"/>
  <c r="T3814" i="2"/>
  <c r="Q3814" i="2"/>
  <c r="S3813" i="2"/>
  <c r="U3813" i="2"/>
  <c r="R3814" i="2"/>
  <c r="N3816" i="2" l="1"/>
  <c r="O3817" i="2" s="1"/>
  <c r="M3816" i="2"/>
  <c r="L3816" i="2"/>
  <c r="P3816" i="2"/>
  <c r="Q3815" i="2"/>
  <c r="U3814" i="2"/>
  <c r="S3814" i="2"/>
  <c r="R3815" i="2"/>
  <c r="T3815" i="2"/>
  <c r="U3815" i="2" l="1"/>
  <c r="S3815" i="2"/>
  <c r="Q3816" i="2"/>
  <c r="T3816" i="2"/>
  <c r="R3816" i="2"/>
  <c r="P3817" i="2"/>
  <c r="L3817" i="2"/>
  <c r="M3817" i="2"/>
  <c r="N3817" i="2"/>
  <c r="O3818" i="2" s="1"/>
  <c r="T3817" i="2" l="1"/>
  <c r="S3816" i="2"/>
  <c r="R3817" i="2"/>
  <c r="U3816" i="2"/>
  <c r="Q3817" i="2"/>
  <c r="M3818" i="2"/>
  <c r="L3818" i="2"/>
  <c r="N3818" i="2"/>
  <c r="O3819" i="2" s="1"/>
  <c r="P3818" i="2"/>
  <c r="L3819" i="2" l="1"/>
  <c r="M3819" i="2"/>
  <c r="P3819" i="2"/>
  <c r="N3819" i="2"/>
  <c r="O3820" i="2" s="1"/>
  <c r="Q3818" i="2"/>
  <c r="T3818" i="2"/>
  <c r="S3817" i="2"/>
  <c r="U3817" i="2"/>
  <c r="R3818" i="2"/>
  <c r="U3818" i="2" l="1"/>
  <c r="T3819" i="2"/>
  <c r="Q3819" i="2"/>
  <c r="S3818" i="2"/>
  <c r="R3819" i="2"/>
  <c r="M3820" i="2"/>
  <c r="P3820" i="2"/>
  <c r="L3820" i="2"/>
  <c r="N3820" i="2"/>
  <c r="O3821" i="2" s="1"/>
  <c r="U3819" i="2" l="1"/>
  <c r="S3819" i="2"/>
  <c r="T3820" i="2"/>
  <c r="R3820" i="2"/>
  <c r="Q3820" i="2"/>
  <c r="L3821" i="2"/>
  <c r="N3821" i="2"/>
  <c r="O3822" i="2" s="1"/>
  <c r="M3821" i="2"/>
  <c r="P3821" i="2"/>
  <c r="N3822" i="2" l="1"/>
  <c r="O3823" i="2" s="1"/>
  <c r="P3822" i="2"/>
  <c r="L3822" i="2"/>
  <c r="M3822" i="2"/>
  <c r="T3821" i="2"/>
  <c r="R3821" i="2"/>
  <c r="S3820" i="2"/>
  <c r="U3820" i="2"/>
  <c r="Q3821" i="2"/>
  <c r="R3822" i="2" l="1"/>
  <c r="S3821" i="2"/>
  <c r="U3821" i="2"/>
  <c r="Q3822" i="2"/>
  <c r="T3822" i="2"/>
  <c r="N3823" i="2"/>
  <c r="O3824" i="2" s="1"/>
  <c r="M3823" i="2"/>
  <c r="L3823" i="2"/>
  <c r="P3823" i="2"/>
  <c r="L3824" i="2" l="1"/>
  <c r="M3824" i="2"/>
  <c r="N3824" i="2"/>
  <c r="O3825" i="2" s="1"/>
  <c r="P3824" i="2"/>
  <c r="T3823" i="2"/>
  <c r="Q3823" i="2"/>
  <c r="S3822" i="2"/>
  <c r="U3822" i="2"/>
  <c r="R3823" i="2"/>
  <c r="L3825" i="2" l="1"/>
  <c r="P3825" i="2"/>
  <c r="N3825" i="2"/>
  <c r="O3826" i="2" s="1"/>
  <c r="M3825" i="2"/>
  <c r="T3824" i="2"/>
  <c r="Q3824" i="2"/>
  <c r="U3823" i="2"/>
  <c r="R3824" i="2"/>
  <c r="S3823" i="2"/>
  <c r="N3826" i="2" l="1"/>
  <c r="O3827" i="2" s="1"/>
  <c r="P3826" i="2"/>
  <c r="M3826" i="2"/>
  <c r="L3826" i="2"/>
  <c r="Q3825" i="2"/>
  <c r="R3825" i="2"/>
  <c r="S3824" i="2"/>
  <c r="T3825" i="2"/>
  <c r="U3824" i="2"/>
  <c r="R3826" i="2" l="1"/>
  <c r="T3826" i="2"/>
  <c r="Q3826" i="2"/>
  <c r="S3825" i="2"/>
  <c r="U3825" i="2" s="1"/>
  <c r="L3827" i="2"/>
  <c r="N3827" i="2"/>
  <c r="O3828" i="2" s="1"/>
  <c r="M3827" i="2"/>
  <c r="P3827" i="2"/>
  <c r="N3828" i="2" l="1"/>
  <c r="O3829" i="2" s="1"/>
  <c r="P3828" i="2"/>
  <c r="L3828" i="2"/>
  <c r="M3828" i="2"/>
  <c r="S3826" i="2"/>
  <c r="U3826" i="2" s="1"/>
  <c r="Q3827" i="2"/>
  <c r="R3827" i="2"/>
  <c r="T3827" i="2"/>
  <c r="T3828" i="2" l="1"/>
  <c r="U3827" i="2"/>
  <c r="R3828" i="2"/>
  <c r="Q3828" i="2"/>
  <c r="S3827" i="2"/>
  <c r="P3829" i="2"/>
  <c r="N3829" i="2"/>
  <c r="O3830" i="2" s="1"/>
  <c r="M3829" i="2"/>
  <c r="L3829" i="2"/>
  <c r="P3830" i="2" l="1"/>
  <c r="M3830" i="2"/>
  <c r="L3830" i="2"/>
  <c r="N3830" i="2"/>
  <c r="O3831" i="2" s="1"/>
  <c r="U3828" i="2"/>
  <c r="T3829" i="2"/>
  <c r="S3828" i="2"/>
  <c r="Q3829" i="2"/>
  <c r="R3829" i="2"/>
  <c r="N3831" i="2" l="1"/>
  <c r="O3832" i="2" s="1"/>
  <c r="M3831" i="2"/>
  <c r="L3831" i="2"/>
  <c r="P3831" i="2"/>
  <c r="R3830" i="2"/>
  <c r="T3830" i="2"/>
  <c r="Q3830" i="2"/>
  <c r="S3829" i="2"/>
  <c r="U3829" i="2"/>
  <c r="Q3831" i="2" l="1"/>
  <c r="T3831" i="2"/>
  <c r="S3830" i="2"/>
  <c r="R3831" i="2"/>
  <c r="U3830" i="2"/>
  <c r="P3832" i="2"/>
  <c r="M3832" i="2"/>
  <c r="L3832" i="2"/>
  <c r="N3832" i="2"/>
  <c r="O3833" i="2" s="1"/>
  <c r="S3831" i="2" l="1"/>
  <c r="Q3832" i="2"/>
  <c r="T3832" i="2"/>
  <c r="R3832" i="2"/>
  <c r="U3831" i="2"/>
  <c r="L3833" i="2"/>
  <c r="M3833" i="2"/>
  <c r="N3833" i="2"/>
  <c r="O3834" i="2" s="1"/>
  <c r="P3833" i="2"/>
  <c r="P3834" i="2" l="1"/>
  <c r="N3834" i="2"/>
  <c r="O3835" i="2" s="1"/>
  <c r="M3834" i="2"/>
  <c r="L3834" i="2"/>
  <c r="U3832" i="2"/>
  <c r="R3833" i="2"/>
  <c r="S3832" i="2"/>
  <c r="T3833" i="2"/>
  <c r="Q3833" i="2"/>
  <c r="L3835" i="2" l="1"/>
  <c r="M3835" i="2"/>
  <c r="N3835" i="2"/>
  <c r="O3836" i="2" s="1"/>
  <c r="P3835" i="2"/>
  <c r="Q3834" i="2"/>
  <c r="R3834" i="2"/>
  <c r="T3834" i="2"/>
  <c r="S3833" i="2"/>
  <c r="U3833" i="2"/>
  <c r="M3836" i="2" l="1"/>
  <c r="L3836" i="2"/>
  <c r="N3836" i="2"/>
  <c r="O3837" i="2" s="1"/>
  <c r="P3836" i="2"/>
  <c r="R3835" i="2"/>
  <c r="Q3835" i="2"/>
  <c r="U3834" i="2"/>
  <c r="T3835" i="2"/>
  <c r="S3834" i="2"/>
  <c r="P3837" i="2" l="1"/>
  <c r="M3837" i="2"/>
  <c r="L3837" i="2"/>
  <c r="N3837" i="2"/>
  <c r="O3838" i="2" s="1"/>
  <c r="T3836" i="2"/>
  <c r="S3835" i="2"/>
  <c r="Q3836" i="2"/>
  <c r="U3835" i="2"/>
  <c r="R3836" i="2"/>
  <c r="M3838" i="2" l="1"/>
  <c r="L3838" i="2"/>
  <c r="N3838" i="2"/>
  <c r="O3839" i="2" s="1"/>
  <c r="P3838" i="2"/>
  <c r="U3836" i="2"/>
  <c r="S3836" i="2"/>
  <c r="R3837" i="2"/>
  <c r="Q3837" i="2"/>
  <c r="T3837" i="2"/>
  <c r="L3839" i="2" l="1"/>
  <c r="P3839" i="2"/>
  <c r="N3839" i="2"/>
  <c r="O3840" i="2" s="1"/>
  <c r="M3839" i="2"/>
  <c r="R3838" i="2"/>
  <c r="T3838" i="2"/>
  <c r="Q3838" i="2"/>
  <c r="S3837" i="2"/>
  <c r="U3837" i="2"/>
  <c r="N3840" i="2" l="1"/>
  <c r="O3841" i="2" s="1"/>
  <c r="M3840" i="2"/>
  <c r="L3840" i="2"/>
  <c r="P3840" i="2"/>
  <c r="T3839" i="2"/>
  <c r="R3839" i="2"/>
  <c r="S3838" i="2"/>
  <c r="U3838" i="2"/>
  <c r="Q3839" i="2"/>
  <c r="U3839" i="2" l="1"/>
  <c r="R3840" i="2"/>
  <c r="T3840" i="2"/>
  <c r="Q3840" i="2"/>
  <c r="S3839" i="2"/>
  <c r="P3841" i="2"/>
  <c r="M3841" i="2"/>
  <c r="L3841" i="2"/>
  <c r="N3841" i="2"/>
  <c r="O3842" i="2" s="1"/>
  <c r="Q3841" i="2" l="1"/>
  <c r="R3841" i="2"/>
  <c r="U3840" i="2"/>
  <c r="T3841" i="2"/>
  <c r="S3840" i="2"/>
  <c r="M3842" i="2"/>
  <c r="P3842" i="2"/>
  <c r="N3842" i="2"/>
  <c r="O3843" i="2" s="1"/>
  <c r="L3842" i="2"/>
  <c r="L3843" i="2" l="1"/>
  <c r="N3843" i="2"/>
  <c r="O3844" i="2" s="1"/>
  <c r="P3843" i="2"/>
  <c r="M3843" i="2"/>
  <c r="R3842" i="2"/>
  <c r="S3841" i="2"/>
  <c r="T3842" i="2"/>
  <c r="Q3842" i="2"/>
  <c r="U3841" i="2"/>
  <c r="Q3843" i="2" l="1"/>
  <c r="R3843" i="2"/>
  <c r="T3843" i="2"/>
  <c r="U3842" i="2"/>
  <c r="S3842" i="2"/>
  <c r="N3844" i="2"/>
  <c r="O3845" i="2" s="1"/>
  <c r="L3844" i="2"/>
  <c r="M3844" i="2"/>
  <c r="P3844" i="2"/>
  <c r="N3845" i="2" l="1"/>
  <c r="O3846" i="2" s="1"/>
  <c r="M3845" i="2"/>
  <c r="L3845" i="2"/>
  <c r="P3845" i="2"/>
  <c r="U3843" i="2"/>
  <c r="S3843" i="2"/>
  <c r="Q3844" i="2"/>
  <c r="R3844" i="2"/>
  <c r="T3844" i="2"/>
  <c r="U3844" i="2" l="1"/>
  <c r="S3844" i="2"/>
  <c r="Q3845" i="2"/>
  <c r="T3845" i="2"/>
  <c r="R3845" i="2"/>
  <c r="L3846" i="2"/>
  <c r="N3846" i="2"/>
  <c r="O3847" i="2" s="1"/>
  <c r="P3846" i="2"/>
  <c r="M3846" i="2"/>
  <c r="U3845" i="2" l="1"/>
  <c r="S3845" i="2"/>
  <c r="T3846" i="2"/>
  <c r="Q3846" i="2"/>
  <c r="R3846" i="2"/>
  <c r="M3847" i="2"/>
  <c r="L3847" i="2"/>
  <c r="P3847" i="2"/>
  <c r="N3847" i="2"/>
  <c r="O3848" i="2" s="1"/>
  <c r="S3846" i="2" l="1"/>
  <c r="R3847" i="2"/>
  <c r="U3846" i="2"/>
  <c r="Q3847" i="2"/>
  <c r="T3847" i="2"/>
  <c r="P3848" i="2"/>
  <c r="L3848" i="2"/>
  <c r="N3848" i="2"/>
  <c r="O3849" i="2" s="1"/>
  <c r="M3848" i="2"/>
  <c r="M3849" i="2" l="1"/>
  <c r="N3849" i="2"/>
  <c r="O3850" i="2" s="1"/>
  <c r="L3849" i="2"/>
  <c r="P3849" i="2"/>
  <c r="R3848" i="2"/>
  <c r="T3848" i="2"/>
  <c r="U3847" i="2"/>
  <c r="S3847" i="2"/>
  <c r="Q3848" i="2"/>
  <c r="M3850" i="2" l="1"/>
  <c r="N3850" i="2"/>
  <c r="O3851" i="2" s="1"/>
  <c r="P3850" i="2"/>
  <c r="L3850" i="2"/>
  <c r="T3849" i="2"/>
  <c r="U3848" i="2"/>
  <c r="S3848" i="2"/>
  <c r="Q3849" i="2"/>
  <c r="R3849" i="2"/>
  <c r="T3850" i="2" l="1"/>
  <c r="S3849" i="2"/>
  <c r="Q3850" i="2"/>
  <c r="U3849" i="2"/>
  <c r="R3850" i="2"/>
  <c r="L3851" i="2"/>
  <c r="M3851" i="2"/>
  <c r="P3851" i="2"/>
  <c r="N3851" i="2"/>
  <c r="O3852" i="2" s="1"/>
  <c r="R3851" i="2" l="1"/>
  <c r="S3850" i="2"/>
  <c r="U3850" i="2"/>
  <c r="T3851" i="2"/>
  <c r="Q3851" i="2"/>
  <c r="M3852" i="2"/>
  <c r="L3852" i="2"/>
  <c r="N3852" i="2"/>
  <c r="O3853" i="2" s="1"/>
  <c r="P3852" i="2"/>
  <c r="L3853" i="2" l="1"/>
  <c r="M3853" i="2"/>
  <c r="N3853" i="2"/>
  <c r="O3854" i="2" s="1"/>
  <c r="P3853" i="2"/>
  <c r="R3852" i="2"/>
  <c r="Q3852" i="2"/>
  <c r="S3851" i="2"/>
  <c r="U3851" i="2" s="1"/>
  <c r="T3852" i="2"/>
  <c r="R3853" i="2" l="1"/>
  <c r="S3852" i="2"/>
  <c r="Q3853" i="2"/>
  <c r="U3852" i="2"/>
  <c r="T3853" i="2"/>
  <c r="L3854" i="2"/>
  <c r="M3854" i="2"/>
  <c r="N3854" i="2"/>
  <c r="O3855" i="2" s="1"/>
  <c r="P3854" i="2"/>
  <c r="L3855" i="2" l="1"/>
  <c r="M3855" i="2"/>
  <c r="P3855" i="2"/>
  <c r="N3855" i="2"/>
  <c r="O3856" i="2" s="1"/>
  <c r="Q3854" i="2"/>
  <c r="R3854" i="2"/>
  <c r="T3854" i="2"/>
  <c r="S3853" i="2"/>
  <c r="U3853" i="2"/>
  <c r="Q3855" i="2" l="1"/>
  <c r="S3854" i="2"/>
  <c r="R3855" i="2"/>
  <c r="T3855" i="2"/>
  <c r="U3854" i="2"/>
  <c r="M3856" i="2"/>
  <c r="N3856" i="2"/>
  <c r="O3857" i="2" s="1"/>
  <c r="L3856" i="2"/>
  <c r="P3856" i="2"/>
  <c r="M3857" i="2" l="1"/>
  <c r="N3857" i="2"/>
  <c r="O3858" i="2" s="1"/>
  <c r="P3857" i="2"/>
  <c r="L3857" i="2"/>
  <c r="T3856" i="2"/>
  <c r="Q3856" i="2"/>
  <c r="U3855" i="2"/>
  <c r="R3856" i="2"/>
  <c r="S3855" i="2"/>
  <c r="Q3857" i="2" l="1"/>
  <c r="T3857" i="2"/>
  <c r="S3856" i="2"/>
  <c r="U3856" i="2"/>
  <c r="R3857" i="2"/>
  <c r="N3858" i="2"/>
  <c r="O3859" i="2" s="1"/>
  <c r="P3858" i="2"/>
  <c r="M3858" i="2"/>
  <c r="L3858" i="2"/>
  <c r="R3858" i="2" l="1"/>
  <c r="S3857" i="2"/>
  <c r="U3857" i="2" s="1"/>
  <c r="Q3858" i="2"/>
  <c r="T3858" i="2"/>
  <c r="N3859" i="2"/>
  <c r="O3860" i="2" s="1"/>
  <c r="L3859" i="2"/>
  <c r="M3859" i="2"/>
  <c r="P3859" i="2"/>
  <c r="M3860" i="2" l="1"/>
  <c r="P3860" i="2"/>
  <c r="N3860" i="2"/>
  <c r="O3861" i="2" s="1"/>
  <c r="L3860" i="2"/>
  <c r="Q3859" i="2"/>
  <c r="R3859" i="2"/>
  <c r="S3858" i="2"/>
  <c r="U3858" i="2" s="1"/>
  <c r="T3859" i="2"/>
  <c r="S3859" i="2" l="1"/>
  <c r="Q3860" i="2"/>
  <c r="U3859" i="2"/>
  <c r="T3860" i="2"/>
  <c r="R3860" i="2"/>
  <c r="L3861" i="2"/>
  <c r="N3861" i="2"/>
  <c r="O3862" i="2" s="1"/>
  <c r="P3861" i="2"/>
  <c r="M3861" i="2"/>
  <c r="Q3861" i="2" l="1"/>
  <c r="S3860" i="2"/>
  <c r="U3860" i="2" s="1"/>
  <c r="R3861" i="2"/>
  <c r="T3861" i="2"/>
  <c r="L3862" i="2"/>
  <c r="N3862" i="2"/>
  <c r="O3863" i="2" s="1"/>
  <c r="P3862" i="2"/>
  <c r="M3862" i="2"/>
  <c r="M3863" i="2" l="1"/>
  <c r="N3863" i="2"/>
  <c r="O3864" i="2" s="1"/>
  <c r="L3863" i="2"/>
  <c r="P3863" i="2"/>
  <c r="T3862" i="2"/>
  <c r="U3861" i="2"/>
  <c r="Q3862" i="2"/>
  <c r="S3861" i="2"/>
  <c r="R3862" i="2"/>
  <c r="L3864" i="2" l="1"/>
  <c r="N3864" i="2"/>
  <c r="O3865" i="2" s="1"/>
  <c r="P3864" i="2"/>
  <c r="M3864" i="2"/>
  <c r="U3862" i="2"/>
  <c r="T3863" i="2"/>
  <c r="S3862" i="2"/>
  <c r="R3863" i="2"/>
  <c r="Q3863" i="2"/>
  <c r="T3864" i="2" l="1"/>
  <c r="Q3864" i="2"/>
  <c r="U3863" i="2"/>
  <c r="R3864" i="2"/>
  <c r="S3863" i="2"/>
  <c r="L3865" i="2"/>
  <c r="N3865" i="2"/>
  <c r="O3866" i="2" s="1"/>
  <c r="P3865" i="2"/>
  <c r="M3865" i="2"/>
  <c r="S3864" i="2" l="1"/>
  <c r="T3865" i="2"/>
  <c r="R3865" i="2"/>
  <c r="Q3865" i="2"/>
  <c r="U3864" i="2"/>
  <c r="P3866" i="2"/>
  <c r="N3866" i="2"/>
  <c r="O3867" i="2" s="1"/>
  <c r="M3866" i="2"/>
  <c r="L3866" i="2"/>
  <c r="S3865" i="2" l="1"/>
  <c r="R3866" i="2"/>
  <c r="Q3866" i="2"/>
  <c r="T3866" i="2"/>
  <c r="U3865" i="2"/>
  <c r="P3867" i="2"/>
  <c r="L3867" i="2"/>
  <c r="M3867" i="2"/>
  <c r="N3867" i="2"/>
  <c r="O3868" i="2" s="1"/>
  <c r="S3866" i="2" l="1"/>
  <c r="T3867" i="2"/>
  <c r="Q3867" i="2"/>
  <c r="R3867" i="2"/>
  <c r="U3866" i="2"/>
  <c r="M3868" i="2"/>
  <c r="P3868" i="2"/>
  <c r="N3868" i="2"/>
  <c r="O3869" i="2" s="1"/>
  <c r="L3868" i="2"/>
  <c r="L3869" i="2" l="1"/>
  <c r="N3869" i="2"/>
  <c r="O3870" i="2" s="1"/>
  <c r="M3869" i="2"/>
  <c r="P3869" i="2"/>
  <c r="R3868" i="2"/>
  <c r="S3867" i="2"/>
  <c r="U3867" i="2"/>
  <c r="Q3868" i="2"/>
  <c r="T3868" i="2"/>
  <c r="L3870" i="2" l="1"/>
  <c r="P3870" i="2"/>
  <c r="N3870" i="2"/>
  <c r="O3871" i="2" s="1"/>
  <c r="M3870" i="2"/>
  <c r="S3868" i="2"/>
  <c r="T3869" i="2"/>
  <c r="U3868" i="2"/>
  <c r="R3869" i="2"/>
  <c r="Q3869" i="2"/>
  <c r="N3871" i="2" l="1"/>
  <c r="O3872" i="2" s="1"/>
  <c r="L3871" i="2"/>
  <c r="P3871" i="2"/>
  <c r="M3871" i="2"/>
  <c r="Q3870" i="2"/>
  <c r="U3869" i="2"/>
  <c r="R3870" i="2"/>
  <c r="T3870" i="2"/>
  <c r="S3869" i="2"/>
  <c r="Q3871" i="2" l="1"/>
  <c r="S3870" i="2"/>
  <c r="R3871" i="2"/>
  <c r="T3871" i="2"/>
  <c r="U3870" i="2"/>
  <c r="P3872" i="2"/>
  <c r="N3872" i="2"/>
  <c r="O3873" i="2" s="1"/>
  <c r="L3872" i="2"/>
  <c r="M3872" i="2"/>
  <c r="S3871" i="2" l="1"/>
  <c r="Q3872" i="2"/>
  <c r="T3872" i="2"/>
  <c r="R3872" i="2"/>
  <c r="U3871" i="2"/>
  <c r="L3873" i="2"/>
  <c r="N3873" i="2"/>
  <c r="O3874" i="2" s="1"/>
  <c r="M3873" i="2"/>
  <c r="P3873" i="2"/>
  <c r="N3874" i="2" l="1"/>
  <c r="O3875" i="2" s="1"/>
  <c r="L3874" i="2"/>
  <c r="P3874" i="2"/>
  <c r="M3874" i="2"/>
  <c r="U3872" i="2"/>
  <c r="T3873" i="2"/>
  <c r="Q3873" i="2"/>
  <c r="S3872" i="2"/>
  <c r="R3873" i="2"/>
  <c r="R3874" i="2" l="1"/>
  <c r="Q3874" i="2"/>
  <c r="S3873" i="2"/>
  <c r="T3874" i="2"/>
  <c r="U3873" i="2"/>
  <c r="L3875" i="2"/>
  <c r="M3875" i="2"/>
  <c r="N3875" i="2"/>
  <c r="O3876" i="2" s="1"/>
  <c r="P3875" i="2"/>
  <c r="P3876" i="2" l="1"/>
  <c r="N3876" i="2"/>
  <c r="O3877" i="2" s="1"/>
  <c r="M3876" i="2"/>
  <c r="L3876" i="2"/>
  <c r="Q3875" i="2"/>
  <c r="T3875" i="2"/>
  <c r="R3875" i="2"/>
  <c r="U3874" i="2"/>
  <c r="S3874" i="2"/>
  <c r="M3877" i="2" l="1"/>
  <c r="P3877" i="2"/>
  <c r="L3877" i="2"/>
  <c r="N3877" i="2"/>
  <c r="O3878" i="2" s="1"/>
  <c r="T3876" i="2"/>
  <c r="Q3876" i="2"/>
  <c r="R3876" i="2"/>
  <c r="U3875" i="2"/>
  <c r="S3875" i="2"/>
  <c r="P3878" i="2" l="1"/>
  <c r="N3878" i="2"/>
  <c r="O3879" i="2" s="1"/>
  <c r="M3878" i="2"/>
  <c r="L3878" i="2"/>
  <c r="R3877" i="2"/>
  <c r="S3876" i="2"/>
  <c r="T3877" i="2"/>
  <c r="Q3877" i="2"/>
  <c r="U3876" i="2"/>
  <c r="M3879" i="2" l="1"/>
  <c r="N3879" i="2"/>
  <c r="O3880" i="2" s="1"/>
  <c r="P3879" i="2"/>
  <c r="L3879" i="2"/>
  <c r="T3878" i="2"/>
  <c r="S3877" i="2"/>
  <c r="U3877" i="2"/>
  <c r="Q3878" i="2"/>
  <c r="R3878" i="2"/>
  <c r="T3879" i="2" l="1"/>
  <c r="U3878" i="2"/>
  <c r="Q3879" i="2"/>
  <c r="S3878" i="2"/>
  <c r="R3879" i="2"/>
  <c r="M3880" i="2"/>
  <c r="L3880" i="2"/>
  <c r="N3880" i="2"/>
  <c r="O3881" i="2" s="1"/>
  <c r="P3880" i="2"/>
  <c r="L3881" i="2" l="1"/>
  <c r="M3881" i="2"/>
  <c r="N3881" i="2"/>
  <c r="O3882" i="2" s="1"/>
  <c r="P3881" i="2"/>
  <c r="U3879" i="2"/>
  <c r="S3879" i="2"/>
  <c r="R3880" i="2"/>
  <c r="T3880" i="2"/>
  <c r="Q3880" i="2"/>
  <c r="L3882" i="2" l="1"/>
  <c r="P3882" i="2"/>
  <c r="M3882" i="2"/>
  <c r="N3882" i="2"/>
  <c r="O3883" i="2" s="1"/>
  <c r="T3881" i="2"/>
  <c r="U3880" i="2"/>
  <c r="S3880" i="2"/>
  <c r="Q3881" i="2"/>
  <c r="R3881" i="2"/>
  <c r="L3883" i="2" l="1"/>
  <c r="P3883" i="2"/>
  <c r="N3883" i="2"/>
  <c r="O3884" i="2" s="1"/>
  <c r="M3883" i="2"/>
  <c r="R3882" i="2"/>
  <c r="T3882" i="2"/>
  <c r="Q3882" i="2"/>
  <c r="U3881" i="2"/>
  <c r="S3881" i="2"/>
  <c r="P3884" i="2" l="1"/>
  <c r="N3884" i="2"/>
  <c r="O3885" i="2" s="1"/>
  <c r="L3884" i="2"/>
  <c r="M3884" i="2"/>
  <c r="Q3883" i="2"/>
  <c r="T3883" i="2"/>
  <c r="U3882" i="2"/>
  <c r="S3882" i="2"/>
  <c r="R3883" i="2"/>
  <c r="M3885" i="2" l="1"/>
  <c r="N3885" i="2"/>
  <c r="O3886" i="2" s="1"/>
  <c r="L3885" i="2"/>
  <c r="P3885" i="2"/>
  <c r="Q3884" i="2"/>
  <c r="U3883" i="2"/>
  <c r="S3883" i="2"/>
  <c r="T3884" i="2"/>
  <c r="R3884" i="2"/>
  <c r="N3886" i="2" l="1"/>
  <c r="O3887" i="2" s="1"/>
  <c r="L3886" i="2"/>
  <c r="M3886" i="2"/>
  <c r="P3886" i="2"/>
  <c r="T3885" i="2"/>
  <c r="U3884" i="2"/>
  <c r="Q3885" i="2"/>
  <c r="S3884" i="2"/>
  <c r="R3885" i="2"/>
  <c r="Q3886" i="2" l="1"/>
  <c r="R3886" i="2"/>
  <c r="T3886" i="2"/>
  <c r="S3885" i="2"/>
  <c r="U3885" i="2"/>
  <c r="M3887" i="2"/>
  <c r="N3887" i="2"/>
  <c r="O3888" i="2" s="1"/>
  <c r="P3887" i="2"/>
  <c r="L3887" i="2"/>
  <c r="R3887" i="2" l="1"/>
  <c r="S3886" i="2"/>
  <c r="T3887" i="2"/>
  <c r="Q3887" i="2"/>
  <c r="U3886" i="2"/>
  <c r="N3888" i="2"/>
  <c r="O3889" i="2" s="1"/>
  <c r="P3888" i="2"/>
  <c r="L3888" i="2"/>
  <c r="M3888" i="2"/>
  <c r="S3887" i="2" l="1"/>
  <c r="U3887" i="2"/>
  <c r="R3888" i="2"/>
  <c r="T3888" i="2"/>
  <c r="Q3888" i="2"/>
  <c r="P3889" i="2"/>
  <c r="M3889" i="2"/>
  <c r="N3889" i="2"/>
  <c r="O3890" i="2" s="1"/>
  <c r="L3889" i="2"/>
  <c r="T3889" i="2" l="1"/>
  <c r="U3888" i="2"/>
  <c r="Q3889" i="2"/>
  <c r="S3888" i="2"/>
  <c r="R3889" i="2"/>
  <c r="N3890" i="2"/>
  <c r="O3891" i="2" s="1"/>
  <c r="L3890" i="2"/>
  <c r="M3890" i="2"/>
  <c r="P3890" i="2"/>
  <c r="L3891" i="2" l="1"/>
  <c r="N3891" i="2"/>
  <c r="O3892" i="2" s="1"/>
  <c r="P3891" i="2"/>
  <c r="M3891" i="2"/>
  <c r="U3889" i="2"/>
  <c r="T3890" i="2"/>
  <c r="S3889" i="2"/>
  <c r="Q3890" i="2"/>
  <c r="R3890" i="2"/>
  <c r="T3891" i="2" l="1"/>
  <c r="U3890" i="2"/>
  <c r="Q3891" i="2"/>
  <c r="R3891" i="2"/>
  <c r="S3890" i="2"/>
  <c r="P3892" i="2"/>
  <c r="L3892" i="2"/>
  <c r="N3892" i="2"/>
  <c r="O3893" i="2" s="1"/>
  <c r="M3892" i="2"/>
  <c r="S3891" i="2" l="1"/>
  <c r="U3891" i="2"/>
  <c r="T3892" i="2"/>
  <c r="R3892" i="2"/>
  <c r="Q3892" i="2"/>
  <c r="N3893" i="2"/>
  <c r="O3894" i="2" s="1"/>
  <c r="M3893" i="2"/>
  <c r="L3893" i="2"/>
  <c r="P3893" i="2"/>
  <c r="L3894" i="2" l="1"/>
  <c r="N3894" i="2"/>
  <c r="O3895" i="2" s="1"/>
  <c r="P3894" i="2"/>
  <c r="M3894" i="2"/>
  <c r="R3893" i="2"/>
  <c r="S3892" i="2"/>
  <c r="U3892" i="2"/>
  <c r="T3893" i="2"/>
  <c r="Q3893" i="2"/>
  <c r="Q3894" i="2" l="1"/>
  <c r="T3894" i="2"/>
  <c r="U3893" i="2"/>
  <c r="S3893" i="2"/>
  <c r="R3894" i="2"/>
  <c r="M3895" i="2"/>
  <c r="N3895" i="2"/>
  <c r="O3896" i="2" s="1"/>
  <c r="L3895" i="2"/>
  <c r="P3895" i="2"/>
  <c r="P3896" i="2" l="1"/>
  <c r="N3896" i="2"/>
  <c r="O3897" i="2" s="1"/>
  <c r="L3896" i="2"/>
  <c r="M3896" i="2"/>
  <c r="Q3895" i="2"/>
  <c r="R3895" i="2"/>
  <c r="U3894" i="2"/>
  <c r="T3895" i="2"/>
  <c r="S3894" i="2"/>
  <c r="L3897" i="2" l="1"/>
  <c r="P3897" i="2"/>
  <c r="M3897" i="2"/>
  <c r="N3897" i="2"/>
  <c r="O3898" i="2" s="1"/>
  <c r="R3896" i="2"/>
  <c r="U3895" i="2"/>
  <c r="Q3896" i="2"/>
  <c r="T3896" i="2"/>
  <c r="S3895" i="2"/>
  <c r="N3898" i="2" l="1"/>
  <c r="O3899" i="2" s="1"/>
  <c r="L3898" i="2"/>
  <c r="P3898" i="2"/>
  <c r="M3898" i="2"/>
  <c r="T3897" i="2"/>
  <c r="S3896" i="2"/>
  <c r="Q3897" i="2"/>
  <c r="R3897" i="2"/>
  <c r="U3896" i="2"/>
  <c r="R3898" i="2" l="1"/>
  <c r="T3898" i="2"/>
  <c r="Q3898" i="2"/>
  <c r="S3897" i="2"/>
  <c r="U3897" i="2"/>
  <c r="P3899" i="2"/>
  <c r="M3899" i="2"/>
  <c r="L3899" i="2"/>
  <c r="N3899" i="2"/>
  <c r="O3900" i="2" s="1"/>
  <c r="S3898" i="2" l="1"/>
  <c r="U3898" i="2"/>
  <c r="Q3899" i="2"/>
  <c r="R3899" i="2"/>
  <c r="T3899" i="2"/>
  <c r="N3900" i="2"/>
  <c r="O3901" i="2" s="1"/>
  <c r="M3900" i="2"/>
  <c r="P3900" i="2"/>
  <c r="L3900" i="2"/>
  <c r="L3901" i="2" l="1"/>
  <c r="P3901" i="2"/>
  <c r="N3901" i="2"/>
  <c r="O3902" i="2" s="1"/>
  <c r="M3901" i="2"/>
  <c r="Q3900" i="2"/>
  <c r="S3899" i="2"/>
  <c r="T3900" i="2"/>
  <c r="U3899" i="2"/>
  <c r="R3900" i="2"/>
  <c r="M3902" i="2" l="1"/>
  <c r="N3902" i="2"/>
  <c r="O3903" i="2" s="1"/>
  <c r="P3902" i="2"/>
  <c r="L3902" i="2"/>
  <c r="U3900" i="2"/>
  <c r="T3901" i="2"/>
  <c r="R3901" i="2"/>
  <c r="Q3901" i="2"/>
  <c r="S3900" i="2"/>
  <c r="T3902" i="2" l="1"/>
  <c r="Q3902" i="2"/>
  <c r="U3901" i="2"/>
  <c r="S3901" i="2"/>
  <c r="R3902" i="2"/>
  <c r="M3903" i="2"/>
  <c r="P3903" i="2"/>
  <c r="N3903" i="2"/>
  <c r="O3904" i="2" s="1"/>
  <c r="L3903" i="2"/>
  <c r="S3902" i="2" l="1"/>
  <c r="Q3903" i="2"/>
  <c r="R3903" i="2"/>
  <c r="T3903" i="2"/>
  <c r="U3902" i="2"/>
  <c r="N3904" i="2"/>
  <c r="O3905" i="2" s="1"/>
  <c r="M3904" i="2"/>
  <c r="P3904" i="2"/>
  <c r="L3904" i="2"/>
  <c r="T3904" i="2" l="1"/>
  <c r="U3903" i="2"/>
  <c r="Q3904" i="2"/>
  <c r="R3904" i="2"/>
  <c r="S3903" i="2"/>
  <c r="P3905" i="2"/>
  <c r="M3905" i="2"/>
  <c r="N3905" i="2"/>
  <c r="O3906" i="2" s="1"/>
  <c r="L3905" i="2"/>
  <c r="M3906" i="2" l="1"/>
  <c r="L3906" i="2"/>
  <c r="N3906" i="2"/>
  <c r="O3907" i="2" s="1"/>
  <c r="P3906" i="2"/>
  <c r="U3904" i="2"/>
  <c r="T3905" i="2"/>
  <c r="R3905" i="2"/>
  <c r="S3904" i="2"/>
  <c r="Q3905" i="2"/>
  <c r="L3907" i="2" l="1"/>
  <c r="P3907" i="2"/>
  <c r="M3907" i="2"/>
  <c r="N3907" i="2"/>
  <c r="O3908" i="2" s="1"/>
  <c r="Q3906" i="2"/>
  <c r="U3905" i="2"/>
  <c r="T3906" i="2"/>
  <c r="R3906" i="2"/>
  <c r="S3905" i="2"/>
  <c r="L3908" i="2" l="1"/>
  <c r="M3908" i="2"/>
  <c r="N3908" i="2"/>
  <c r="O3909" i="2" s="1"/>
  <c r="P3908" i="2"/>
  <c r="R3907" i="2"/>
  <c r="T3907" i="2"/>
  <c r="U3906" i="2"/>
  <c r="Q3907" i="2"/>
  <c r="S3906" i="2"/>
  <c r="P3909" i="2" l="1"/>
  <c r="L3909" i="2"/>
  <c r="N3909" i="2"/>
  <c r="O3910" i="2" s="1"/>
  <c r="M3909" i="2"/>
  <c r="Q3908" i="2"/>
  <c r="T3908" i="2"/>
  <c r="U3907" i="2"/>
  <c r="S3907" i="2"/>
  <c r="R3908" i="2"/>
  <c r="M3910" i="2" l="1"/>
  <c r="L3910" i="2"/>
  <c r="N3910" i="2"/>
  <c r="O3911" i="2" s="1"/>
  <c r="P3910" i="2"/>
  <c r="R3909" i="2"/>
  <c r="Q3909" i="2"/>
  <c r="U3908" i="2"/>
  <c r="T3909" i="2"/>
  <c r="S3908" i="2"/>
  <c r="L3911" i="2" l="1"/>
  <c r="M3911" i="2"/>
  <c r="P3911" i="2"/>
  <c r="N3911" i="2"/>
  <c r="O3912" i="2" s="1"/>
  <c r="U3909" i="2"/>
  <c r="T3910" i="2"/>
  <c r="Q3910" i="2"/>
  <c r="S3909" i="2"/>
  <c r="R3910" i="2"/>
  <c r="U3910" i="2" l="1"/>
  <c r="Q3911" i="2"/>
  <c r="S3910" i="2"/>
  <c r="T3911" i="2"/>
  <c r="R3911" i="2"/>
  <c r="L3912" i="2"/>
  <c r="N3912" i="2"/>
  <c r="O3913" i="2" s="1"/>
  <c r="M3912" i="2"/>
  <c r="P3912" i="2"/>
  <c r="L3913" i="2" l="1"/>
  <c r="M3913" i="2"/>
  <c r="P3913" i="2"/>
  <c r="N3913" i="2"/>
  <c r="O3914" i="2" s="1"/>
  <c r="S3911" i="2"/>
  <c r="Q3912" i="2"/>
  <c r="U3911" i="2"/>
  <c r="R3912" i="2"/>
  <c r="T3912" i="2"/>
  <c r="U3912" i="2" l="1"/>
  <c r="R3913" i="2"/>
  <c r="Q3913" i="2"/>
  <c r="T3913" i="2"/>
  <c r="S3912" i="2"/>
  <c r="N3914" i="2"/>
  <c r="O3915" i="2" s="1"/>
  <c r="L3914" i="2"/>
  <c r="P3914" i="2"/>
  <c r="M3914" i="2"/>
  <c r="T3914" i="2" l="1"/>
  <c r="S3913" i="2"/>
  <c r="U3913" i="2"/>
  <c r="R3914" i="2"/>
  <c r="Q3914" i="2"/>
  <c r="N3915" i="2"/>
  <c r="O3916" i="2" s="1"/>
  <c r="L3915" i="2"/>
  <c r="P3915" i="2"/>
  <c r="M3915" i="2"/>
  <c r="R3915" i="2" l="1"/>
  <c r="Q3915" i="2"/>
  <c r="T3915" i="2"/>
  <c r="S3914" i="2"/>
  <c r="U3914" i="2"/>
  <c r="L3916" i="2"/>
  <c r="M3916" i="2"/>
  <c r="N3916" i="2"/>
  <c r="O3917" i="2" s="1"/>
  <c r="P3916" i="2"/>
  <c r="M3917" i="2" l="1"/>
  <c r="L3917" i="2"/>
  <c r="P3917" i="2"/>
  <c r="N3917" i="2"/>
  <c r="O3918" i="2" s="1"/>
  <c r="T3916" i="2"/>
  <c r="R3916" i="2"/>
  <c r="S3915" i="2"/>
  <c r="U3915" i="2"/>
  <c r="Q3916" i="2"/>
  <c r="T3917" i="2" l="1"/>
  <c r="S3916" i="2"/>
  <c r="Q3917" i="2"/>
  <c r="R3917" i="2"/>
  <c r="U3916" i="2"/>
  <c r="L3918" i="2"/>
  <c r="N3918" i="2"/>
  <c r="O3919" i="2" s="1"/>
  <c r="M3918" i="2"/>
  <c r="P3918" i="2"/>
  <c r="N3919" i="2" l="1"/>
  <c r="O3920" i="2" s="1"/>
  <c r="P3919" i="2"/>
  <c r="L3919" i="2"/>
  <c r="M3919" i="2"/>
  <c r="Q3918" i="2"/>
  <c r="R3918" i="2"/>
  <c r="S3917" i="2"/>
  <c r="T3918" i="2"/>
  <c r="U3917" i="2"/>
  <c r="Q3919" i="2" l="1"/>
  <c r="T3919" i="2"/>
  <c r="R3919" i="2"/>
  <c r="S3918" i="2"/>
  <c r="U3918" i="2"/>
  <c r="P3920" i="2"/>
  <c r="N3920" i="2"/>
  <c r="O3921" i="2" s="1"/>
  <c r="M3920" i="2"/>
  <c r="L3920" i="2"/>
  <c r="U3919" i="2" l="1"/>
  <c r="S3919" i="2"/>
  <c r="R3920" i="2"/>
  <c r="Q3920" i="2"/>
  <c r="T3920" i="2"/>
  <c r="L3921" i="2"/>
  <c r="N3921" i="2"/>
  <c r="O3922" i="2" s="1"/>
  <c r="P3921" i="2"/>
  <c r="M3921" i="2"/>
  <c r="S3920" i="2" l="1"/>
  <c r="T3921" i="2"/>
  <c r="U3920" i="2"/>
  <c r="R3921" i="2"/>
  <c r="Q3921" i="2"/>
  <c r="P3922" i="2"/>
  <c r="N3922" i="2"/>
  <c r="O3923" i="2" s="1"/>
  <c r="L3922" i="2"/>
  <c r="M3922" i="2"/>
  <c r="M3923" i="2" l="1"/>
  <c r="L3923" i="2"/>
  <c r="N3923" i="2"/>
  <c r="O3924" i="2" s="1"/>
  <c r="P3923" i="2"/>
  <c r="R3922" i="2"/>
  <c r="S3921" i="2"/>
  <c r="U3921" i="2"/>
  <c r="Q3922" i="2"/>
  <c r="T3922" i="2"/>
  <c r="P3924" i="2" l="1"/>
  <c r="N3924" i="2"/>
  <c r="O3925" i="2" s="1"/>
  <c r="L3924" i="2"/>
  <c r="M3924" i="2"/>
  <c r="R3923" i="2"/>
  <c r="S3922" i="2"/>
  <c r="Q3923" i="2"/>
  <c r="U3922" i="2"/>
  <c r="T3923" i="2"/>
  <c r="M3925" i="2" l="1"/>
  <c r="L3925" i="2"/>
  <c r="N3925" i="2"/>
  <c r="O3926" i="2" s="1"/>
  <c r="P3925" i="2"/>
  <c r="T3924" i="2"/>
  <c r="Q3924" i="2"/>
  <c r="U3923" i="2"/>
  <c r="S3923" i="2"/>
  <c r="R3924" i="2"/>
  <c r="M3926" i="2" l="1"/>
  <c r="L3926" i="2"/>
  <c r="P3926" i="2"/>
  <c r="N3926" i="2"/>
  <c r="O3927" i="2" s="1"/>
  <c r="Q3925" i="2"/>
  <c r="S3924" i="2"/>
  <c r="R3925" i="2"/>
  <c r="T3925" i="2"/>
  <c r="U3924" i="2"/>
  <c r="S3925" i="2" l="1"/>
  <c r="R3926" i="2"/>
  <c r="Q3926" i="2"/>
  <c r="T3926" i="2"/>
  <c r="U3925" i="2"/>
  <c r="M3927" i="2"/>
  <c r="N3927" i="2"/>
  <c r="O3928" i="2" s="1"/>
  <c r="L3927" i="2"/>
  <c r="P3927" i="2"/>
  <c r="M3928" i="2" l="1"/>
  <c r="L3928" i="2"/>
  <c r="N3928" i="2"/>
  <c r="O3929" i="2" s="1"/>
  <c r="P3928" i="2"/>
  <c r="T3927" i="2"/>
  <c r="S3926" i="2"/>
  <c r="U3926" i="2"/>
  <c r="Q3927" i="2"/>
  <c r="R3927" i="2"/>
  <c r="M3929" i="2" l="1"/>
  <c r="P3929" i="2"/>
  <c r="N3929" i="2"/>
  <c r="O3930" i="2" s="1"/>
  <c r="L3929" i="2"/>
  <c r="Q3928" i="2"/>
  <c r="T3928" i="2"/>
  <c r="S3927" i="2"/>
  <c r="R3928" i="2"/>
  <c r="U3927" i="2"/>
  <c r="P3930" i="2" l="1"/>
  <c r="L3930" i="2"/>
  <c r="M3930" i="2"/>
  <c r="N3930" i="2"/>
  <c r="O3931" i="2" s="1"/>
  <c r="U3928" i="2"/>
  <c r="S3928" i="2"/>
  <c r="Q3929" i="2"/>
  <c r="R3929" i="2"/>
  <c r="T3929" i="2"/>
  <c r="M3931" i="2" l="1"/>
  <c r="L3931" i="2"/>
  <c r="P3931" i="2"/>
  <c r="N3931" i="2"/>
  <c r="O3932" i="2" s="1"/>
  <c r="S3929" i="2"/>
  <c r="Q3930" i="2"/>
  <c r="R3930" i="2"/>
  <c r="T3930" i="2"/>
  <c r="U3929" i="2"/>
  <c r="R3931" i="2" l="1"/>
  <c r="Q3931" i="2"/>
  <c r="S3930" i="2"/>
  <c r="T3931" i="2"/>
  <c r="U3930" i="2"/>
  <c r="N3932" i="2"/>
  <c r="O3933" i="2" s="1"/>
  <c r="P3932" i="2"/>
  <c r="L3932" i="2"/>
  <c r="M3932" i="2"/>
  <c r="U3931" i="2" l="1"/>
  <c r="S3931" i="2"/>
  <c r="R3932" i="2"/>
  <c r="Q3932" i="2"/>
  <c r="T3932" i="2"/>
  <c r="P3933" i="2"/>
  <c r="M3933" i="2"/>
  <c r="N3933" i="2"/>
  <c r="O3934" i="2" s="1"/>
  <c r="L3933" i="2"/>
  <c r="L3934" i="2" l="1"/>
  <c r="N3934" i="2"/>
  <c r="O3935" i="2" s="1"/>
  <c r="M3934" i="2"/>
  <c r="P3934" i="2"/>
  <c r="R3933" i="2"/>
  <c r="U3932" i="2"/>
  <c r="S3932" i="2"/>
  <c r="T3933" i="2"/>
  <c r="Q3933" i="2"/>
  <c r="L3935" i="2" l="1"/>
  <c r="M3935" i="2"/>
  <c r="N3935" i="2"/>
  <c r="O3936" i="2" s="1"/>
  <c r="P3935" i="2"/>
  <c r="U3933" i="2"/>
  <c r="S3933" i="2"/>
  <c r="R3934" i="2"/>
  <c r="Q3934" i="2"/>
  <c r="T3934" i="2"/>
  <c r="P3936" i="2" l="1"/>
  <c r="L3936" i="2"/>
  <c r="N3936" i="2"/>
  <c r="O3937" i="2" s="1"/>
  <c r="M3936" i="2"/>
  <c r="R3935" i="2"/>
  <c r="Q3935" i="2"/>
  <c r="U3934" i="2"/>
  <c r="S3934" i="2"/>
  <c r="T3935" i="2"/>
  <c r="M3937" i="2" l="1"/>
  <c r="P3937" i="2"/>
  <c r="N3937" i="2"/>
  <c r="O3938" i="2" s="1"/>
  <c r="L3937" i="2"/>
  <c r="U3935" i="2"/>
  <c r="Q3936" i="2"/>
  <c r="S3935" i="2"/>
  <c r="R3936" i="2"/>
  <c r="T3936" i="2"/>
  <c r="M3938" i="2" l="1"/>
  <c r="N3938" i="2"/>
  <c r="O3939" i="2" s="1"/>
  <c r="L3938" i="2"/>
  <c r="P3938" i="2"/>
  <c r="R3937" i="2"/>
  <c r="T3937" i="2"/>
  <c r="U3936" i="2"/>
  <c r="S3936" i="2"/>
  <c r="Q3937" i="2"/>
  <c r="P3939" i="2" l="1"/>
  <c r="N3939" i="2"/>
  <c r="O3940" i="2" s="1"/>
  <c r="M3939" i="2"/>
  <c r="L3939" i="2"/>
  <c r="S3937" i="2"/>
  <c r="T3938" i="2"/>
  <c r="R3938" i="2"/>
  <c r="U3937" i="2"/>
  <c r="Q3938" i="2"/>
  <c r="P3940" i="2" l="1"/>
  <c r="N3940" i="2"/>
  <c r="O3941" i="2" s="1"/>
  <c r="L3940" i="2"/>
  <c r="M3940" i="2"/>
  <c r="R3939" i="2"/>
  <c r="Q3939" i="2"/>
  <c r="U3938" i="2"/>
  <c r="T3939" i="2"/>
  <c r="S3938" i="2"/>
  <c r="M3941" i="2" l="1"/>
  <c r="L3941" i="2"/>
  <c r="N3941" i="2"/>
  <c r="O3942" i="2" s="1"/>
  <c r="P3941" i="2"/>
  <c r="U3939" i="2"/>
  <c r="Q3940" i="2"/>
  <c r="S3939" i="2"/>
  <c r="R3940" i="2"/>
  <c r="T3940" i="2"/>
  <c r="N3942" i="2" l="1"/>
  <c r="O3943" i="2" s="1"/>
  <c r="P3942" i="2"/>
  <c r="M3942" i="2"/>
  <c r="L3942" i="2"/>
  <c r="U3940" i="2"/>
  <c r="R3941" i="2"/>
  <c r="S3940" i="2"/>
  <c r="Q3941" i="2"/>
  <c r="T3941" i="2"/>
  <c r="Q3942" i="2" l="1"/>
  <c r="U3941" i="2"/>
  <c r="R3942" i="2"/>
  <c r="T3942" i="2"/>
  <c r="S3941" i="2"/>
  <c r="L3943" i="2"/>
  <c r="P3943" i="2"/>
  <c r="M3943" i="2"/>
  <c r="N3943" i="2"/>
  <c r="O3944" i="2" s="1"/>
  <c r="Q3943" i="2" l="1"/>
  <c r="S3942" i="2"/>
  <c r="R3943" i="2"/>
  <c r="T3943" i="2"/>
  <c r="U3942" i="2"/>
  <c r="P3944" i="2"/>
  <c r="M3944" i="2"/>
  <c r="L3944" i="2"/>
  <c r="N3944" i="2"/>
  <c r="O3945" i="2" s="1"/>
  <c r="S3943" i="2" l="1"/>
  <c r="U3943" i="2"/>
  <c r="Q3944" i="2"/>
  <c r="T3944" i="2"/>
  <c r="R3944" i="2"/>
  <c r="L3945" i="2"/>
  <c r="N3945" i="2"/>
  <c r="O3946" i="2" s="1"/>
  <c r="P3945" i="2"/>
  <c r="M3945" i="2"/>
  <c r="U3944" i="2" l="1"/>
  <c r="T3945" i="2"/>
  <c r="Q3945" i="2"/>
  <c r="S3944" i="2"/>
  <c r="R3945" i="2"/>
  <c r="N3946" i="2"/>
  <c r="O3947" i="2" s="1"/>
  <c r="L3946" i="2"/>
  <c r="M3946" i="2"/>
  <c r="P3946" i="2"/>
  <c r="L3947" i="2" l="1"/>
  <c r="N3947" i="2"/>
  <c r="O3948" i="2" s="1"/>
  <c r="P3947" i="2"/>
  <c r="M3947" i="2"/>
  <c r="S3945" i="2"/>
  <c r="Q3946" i="2"/>
  <c r="R3946" i="2"/>
  <c r="T3946" i="2"/>
  <c r="U3945" i="2"/>
  <c r="Q3947" i="2" l="1"/>
  <c r="R3947" i="2"/>
  <c r="S3946" i="2"/>
  <c r="U3946" i="2"/>
  <c r="T3947" i="2"/>
  <c r="N3948" i="2"/>
  <c r="O3949" i="2" s="1"/>
  <c r="M3948" i="2"/>
  <c r="L3948" i="2"/>
  <c r="P3948" i="2"/>
  <c r="M3949" i="2" l="1"/>
  <c r="P3949" i="2"/>
  <c r="L3949" i="2"/>
  <c r="N3949" i="2"/>
  <c r="O3950" i="2" s="1"/>
  <c r="T3948" i="2"/>
  <c r="S3947" i="2"/>
  <c r="U3947" i="2"/>
  <c r="R3948" i="2"/>
  <c r="Q3948" i="2"/>
  <c r="M3950" i="2" l="1"/>
  <c r="L3950" i="2"/>
  <c r="P3950" i="2"/>
  <c r="N3950" i="2"/>
  <c r="O3951" i="2" s="1"/>
  <c r="T3949" i="2"/>
  <c r="Q3949" i="2"/>
  <c r="U3948" i="2"/>
  <c r="R3949" i="2"/>
  <c r="S3948" i="2"/>
  <c r="T3950" i="2" l="1"/>
  <c r="S3949" i="2"/>
  <c r="R3950" i="2"/>
  <c r="U3949" i="2"/>
  <c r="Q3950" i="2"/>
  <c r="P3951" i="2"/>
  <c r="M3951" i="2"/>
  <c r="N3951" i="2"/>
  <c r="O3952" i="2" s="1"/>
  <c r="L3951" i="2"/>
  <c r="M3952" i="2" l="1"/>
  <c r="N3952" i="2"/>
  <c r="O3953" i="2" s="1"/>
  <c r="P3952" i="2"/>
  <c r="L3952" i="2"/>
  <c r="R3951" i="2"/>
  <c r="T3951" i="2"/>
  <c r="U3950" i="2"/>
  <c r="S3950" i="2"/>
  <c r="Q3951" i="2"/>
  <c r="L3953" i="2" l="1"/>
  <c r="P3953" i="2"/>
  <c r="M3953" i="2"/>
  <c r="N3953" i="2"/>
  <c r="O3954" i="2" s="1"/>
  <c r="Q3952" i="2"/>
  <c r="S3951" i="2"/>
  <c r="T3952" i="2"/>
  <c r="R3952" i="2"/>
  <c r="U3951" i="2"/>
  <c r="M3954" i="2" l="1"/>
  <c r="L3954" i="2"/>
  <c r="P3954" i="2"/>
  <c r="N3954" i="2"/>
  <c r="O3955" i="2" s="1"/>
  <c r="Q3953" i="2"/>
  <c r="U3952" i="2"/>
  <c r="T3953" i="2"/>
  <c r="R3953" i="2"/>
  <c r="S3952" i="2"/>
  <c r="Q3954" i="2" l="1"/>
  <c r="T3954" i="2"/>
  <c r="U3953" i="2"/>
  <c r="R3954" i="2"/>
  <c r="S3953" i="2"/>
  <c r="L3955" i="2"/>
  <c r="P3955" i="2"/>
  <c r="M3955" i="2"/>
  <c r="N3955" i="2"/>
  <c r="O3956" i="2" s="1"/>
  <c r="R3955" i="2" l="1"/>
  <c r="S3954" i="2"/>
  <c r="T3955" i="2"/>
  <c r="U3954" i="2"/>
  <c r="Q3955" i="2"/>
  <c r="N3956" i="2"/>
  <c r="O3957" i="2" s="1"/>
  <c r="P3956" i="2"/>
  <c r="L3956" i="2"/>
  <c r="M3956" i="2"/>
  <c r="S3955" i="2" l="1"/>
  <c r="Q3956" i="2"/>
  <c r="T3956" i="2"/>
  <c r="U3955" i="2"/>
  <c r="R3956" i="2"/>
  <c r="N3957" i="2"/>
  <c r="O3958" i="2" s="1"/>
  <c r="M3957" i="2"/>
  <c r="P3957" i="2"/>
  <c r="L3957" i="2"/>
  <c r="U3956" i="2" l="1"/>
  <c r="Q3957" i="2"/>
  <c r="R3957" i="2"/>
  <c r="T3957" i="2"/>
  <c r="S3956" i="2"/>
  <c r="N3958" i="2"/>
  <c r="O3959" i="2" s="1"/>
  <c r="L3958" i="2"/>
  <c r="P3958" i="2"/>
  <c r="M3958" i="2"/>
  <c r="S3957" i="2" l="1"/>
  <c r="U3957" i="2" s="1"/>
  <c r="T3958" i="2"/>
  <c r="R3958" i="2"/>
  <c r="Q3958" i="2"/>
  <c r="M3959" i="2"/>
  <c r="L3959" i="2"/>
  <c r="N3959" i="2"/>
  <c r="O3960" i="2" s="1"/>
  <c r="P3959" i="2"/>
  <c r="N3960" i="2" l="1"/>
  <c r="O3961" i="2" s="1"/>
  <c r="M3960" i="2"/>
  <c r="P3960" i="2"/>
  <c r="L3960" i="2"/>
  <c r="T3959" i="2"/>
  <c r="Q3959" i="2"/>
  <c r="S3958" i="2"/>
  <c r="U3958" i="2"/>
  <c r="R3959" i="2"/>
  <c r="T3960" i="2" l="1"/>
  <c r="Q3960" i="2"/>
  <c r="R3960" i="2"/>
  <c r="S3959" i="2"/>
  <c r="U3959" i="2" s="1"/>
  <c r="L3961" i="2"/>
  <c r="M3961" i="2"/>
  <c r="P3961" i="2"/>
  <c r="N3961" i="2"/>
  <c r="O3962" i="2" s="1"/>
  <c r="R3961" i="2" l="1"/>
  <c r="S3960" i="2"/>
  <c r="U3960" i="2" s="1"/>
  <c r="Q3961" i="2"/>
  <c r="T3961" i="2"/>
  <c r="M3962" i="2"/>
  <c r="P3962" i="2"/>
  <c r="L3962" i="2"/>
  <c r="N3962" i="2"/>
  <c r="O3963" i="2" s="1"/>
  <c r="M3963" i="2" l="1"/>
  <c r="N3963" i="2"/>
  <c r="O3964" i="2" s="1"/>
  <c r="L3963" i="2"/>
  <c r="P3963" i="2"/>
  <c r="R3962" i="2"/>
  <c r="S3961" i="2"/>
  <c r="T3962" i="2"/>
  <c r="Q3962" i="2"/>
  <c r="U3961" i="2"/>
  <c r="S3962" i="2" l="1"/>
  <c r="R3963" i="2"/>
  <c r="U3962" i="2"/>
  <c r="T3963" i="2"/>
  <c r="Q3963" i="2"/>
  <c r="L3964" i="2"/>
  <c r="M3964" i="2"/>
  <c r="N3964" i="2"/>
  <c r="O3965" i="2" s="1"/>
  <c r="P3964" i="2"/>
  <c r="M3965" i="2" l="1"/>
  <c r="N3965" i="2"/>
  <c r="O3966" i="2" s="1"/>
  <c r="P3965" i="2"/>
  <c r="L3965" i="2"/>
  <c r="S3963" i="2"/>
  <c r="U3963" i="2" s="1"/>
  <c r="T3964" i="2"/>
  <c r="R3964" i="2"/>
  <c r="Q3964" i="2"/>
  <c r="T3965" i="2" l="1"/>
  <c r="R3965" i="2"/>
  <c r="S3964" i="2"/>
  <c r="U3964" i="2" s="1"/>
  <c r="Q3965" i="2"/>
  <c r="L3966" i="2"/>
  <c r="P3966" i="2"/>
  <c r="M3966" i="2"/>
  <c r="N3966" i="2"/>
  <c r="O3967" i="2" s="1"/>
  <c r="S3965" i="2" l="1"/>
  <c r="T3966" i="2"/>
  <c r="R3966" i="2"/>
  <c r="Q3966" i="2"/>
  <c r="U3965" i="2"/>
  <c r="P3967" i="2"/>
  <c r="M3967" i="2"/>
  <c r="L3967" i="2"/>
  <c r="N3967" i="2"/>
  <c r="O3968" i="2" s="1"/>
  <c r="R3967" i="2" l="1"/>
  <c r="S3966" i="2"/>
  <c r="Q3967" i="2"/>
  <c r="T3967" i="2"/>
  <c r="U3966" i="2"/>
  <c r="N3968" i="2"/>
  <c r="O3969" i="2" s="1"/>
  <c r="L3968" i="2"/>
  <c r="P3968" i="2"/>
  <c r="M3968" i="2"/>
  <c r="M3969" i="2" l="1"/>
  <c r="N3969" i="2"/>
  <c r="O3970" i="2" s="1"/>
  <c r="L3969" i="2"/>
  <c r="P3969" i="2"/>
  <c r="R3968" i="2"/>
  <c r="Q3968" i="2"/>
  <c r="T3968" i="2"/>
  <c r="S3967" i="2"/>
  <c r="U3967" i="2" s="1"/>
  <c r="M3970" i="2" l="1"/>
  <c r="N3970" i="2"/>
  <c r="O3971" i="2" s="1"/>
  <c r="P3970" i="2"/>
  <c r="L3970" i="2"/>
  <c r="S3968" i="2"/>
  <c r="U3968" i="2" s="1"/>
  <c r="Q3969" i="2"/>
  <c r="T3969" i="2"/>
  <c r="R3969" i="2"/>
  <c r="P3971" i="2" l="1"/>
  <c r="M3971" i="2"/>
  <c r="L3971" i="2"/>
  <c r="N3971" i="2"/>
  <c r="O3972" i="2" s="1"/>
  <c r="R3970" i="2"/>
  <c r="Q3970" i="2"/>
  <c r="T3970" i="2"/>
  <c r="U3969" i="2"/>
  <c r="S3969" i="2"/>
  <c r="M3972" i="2" l="1"/>
  <c r="N3972" i="2"/>
  <c r="O3973" i="2" s="1"/>
  <c r="L3972" i="2"/>
  <c r="P3972" i="2"/>
  <c r="U3970" i="2"/>
  <c r="S3970" i="2"/>
  <c r="R3971" i="2"/>
  <c r="Q3971" i="2"/>
  <c r="T3971" i="2"/>
  <c r="L3973" i="2" l="1"/>
  <c r="M3973" i="2"/>
  <c r="N3973" i="2"/>
  <c r="O3974" i="2" s="1"/>
  <c r="P3973" i="2"/>
  <c r="R3972" i="2"/>
  <c r="Q3972" i="2"/>
  <c r="T3972" i="2"/>
  <c r="U3971" i="2"/>
  <c r="S3971" i="2"/>
  <c r="L3974" i="2" l="1"/>
  <c r="N3974" i="2"/>
  <c r="O3975" i="2" s="1"/>
  <c r="M3974" i="2"/>
  <c r="P3974" i="2"/>
  <c r="U3972" i="2"/>
  <c r="R3973" i="2"/>
  <c r="Q3973" i="2"/>
  <c r="S3972" i="2"/>
  <c r="T3973" i="2"/>
  <c r="L3975" i="2" l="1"/>
  <c r="M3975" i="2"/>
  <c r="N3975" i="2"/>
  <c r="O3976" i="2" s="1"/>
  <c r="P3975" i="2"/>
  <c r="S3973" i="2"/>
  <c r="R3974" i="2"/>
  <c r="U3973" i="2"/>
  <c r="T3974" i="2"/>
  <c r="Q3974" i="2"/>
  <c r="S3974" i="2" l="1"/>
  <c r="R3975" i="2"/>
  <c r="U3974" i="2"/>
  <c r="T3975" i="2"/>
  <c r="Q3975" i="2"/>
  <c r="P3976" i="2"/>
  <c r="M3976" i="2"/>
  <c r="L3976" i="2"/>
  <c r="N3976" i="2"/>
  <c r="O3977" i="2" s="1"/>
  <c r="R3976" i="2" l="1"/>
  <c r="S3975" i="2"/>
  <c r="U3975" i="2" s="1"/>
  <c r="Q3976" i="2"/>
  <c r="T3976" i="2"/>
  <c r="L3977" i="2"/>
  <c r="M3977" i="2"/>
  <c r="P3977" i="2"/>
  <c r="N3977" i="2"/>
  <c r="O3978" i="2" s="1"/>
  <c r="T3977" i="2" l="1"/>
  <c r="R3977" i="2"/>
  <c r="S3976" i="2"/>
  <c r="U3976" i="2" s="1"/>
  <c r="Q3977" i="2"/>
  <c r="N3978" i="2"/>
  <c r="O3979" i="2" s="1"/>
  <c r="L3978" i="2"/>
  <c r="M3978" i="2"/>
  <c r="P3978" i="2"/>
  <c r="U3977" i="2" l="1"/>
  <c r="R3978" i="2"/>
  <c r="T3978" i="2"/>
  <c r="S3977" i="2"/>
  <c r="Q3978" i="2"/>
  <c r="M3979" i="2"/>
  <c r="L3979" i="2"/>
  <c r="N3979" i="2"/>
  <c r="O3980" i="2" s="1"/>
  <c r="P3979" i="2"/>
  <c r="L3980" i="2" l="1"/>
  <c r="P3980" i="2"/>
  <c r="N3980" i="2"/>
  <c r="O3981" i="2" s="1"/>
  <c r="M3980" i="2"/>
  <c r="Q3979" i="2"/>
  <c r="T3979" i="2"/>
  <c r="S3978" i="2"/>
  <c r="R3979" i="2"/>
  <c r="U3978" i="2"/>
  <c r="N3981" i="2" l="1"/>
  <c r="O3982" i="2" s="1"/>
  <c r="L3981" i="2"/>
  <c r="P3981" i="2"/>
  <c r="M3981" i="2"/>
  <c r="S3979" i="2"/>
  <c r="U3979" i="2" s="1"/>
  <c r="T3980" i="2"/>
  <c r="R3980" i="2"/>
  <c r="Q3980" i="2"/>
  <c r="Q3981" i="2" l="1"/>
  <c r="R3981" i="2"/>
  <c r="T3981" i="2"/>
  <c r="S3980" i="2"/>
  <c r="U3980" i="2"/>
  <c r="P3982" i="2"/>
  <c r="L3982" i="2"/>
  <c r="M3982" i="2"/>
  <c r="N3982" i="2"/>
  <c r="O3983" i="2" s="1"/>
  <c r="S3981" i="2" l="1"/>
  <c r="U3981" i="2" s="1"/>
  <c r="R3982" i="2"/>
  <c r="Q3982" i="2"/>
  <c r="T3982" i="2"/>
  <c r="M3983" i="2"/>
  <c r="P3983" i="2"/>
  <c r="N3983" i="2"/>
  <c r="O3984" i="2" s="1"/>
  <c r="L3983" i="2"/>
  <c r="Q3983" i="2" l="1"/>
  <c r="S3982" i="2"/>
  <c r="U3982" i="2"/>
  <c r="T3983" i="2"/>
  <c r="R3983" i="2"/>
  <c r="N3984" i="2"/>
  <c r="O3985" i="2" s="1"/>
  <c r="L3984" i="2"/>
  <c r="P3984" i="2"/>
  <c r="M3984" i="2"/>
  <c r="M3985" i="2" l="1"/>
  <c r="L3985" i="2"/>
  <c r="N3985" i="2"/>
  <c r="O3986" i="2" s="1"/>
  <c r="P3985" i="2"/>
  <c r="U3983" i="2"/>
  <c r="S3983" i="2"/>
  <c r="R3984" i="2"/>
  <c r="T3984" i="2"/>
  <c r="Q3984" i="2"/>
  <c r="L3986" i="2" l="1"/>
  <c r="P3986" i="2"/>
  <c r="M3986" i="2"/>
  <c r="N3986" i="2"/>
  <c r="O3987" i="2" s="1"/>
  <c r="T3985" i="2"/>
  <c r="Q3985" i="2"/>
  <c r="R3985" i="2"/>
  <c r="U3984" i="2"/>
  <c r="S3984" i="2"/>
  <c r="N3987" i="2" l="1"/>
  <c r="O3988" i="2" s="1"/>
  <c r="L3987" i="2"/>
  <c r="P3987" i="2"/>
  <c r="M3987" i="2"/>
  <c r="U3985" i="2"/>
  <c r="S3985" i="2"/>
  <c r="T3986" i="2"/>
  <c r="R3986" i="2"/>
  <c r="Q3986" i="2"/>
  <c r="U3986" i="2" l="1"/>
  <c r="S3986" i="2"/>
  <c r="T3987" i="2"/>
  <c r="Q3987" i="2"/>
  <c r="R3987" i="2"/>
  <c r="M3988" i="2"/>
  <c r="N3988" i="2"/>
  <c r="O3989" i="2" s="1"/>
  <c r="P3988" i="2"/>
  <c r="L3988" i="2"/>
  <c r="N3989" i="2" l="1"/>
  <c r="O3990" i="2" s="1"/>
  <c r="M3989" i="2"/>
  <c r="L3989" i="2"/>
  <c r="P3989" i="2"/>
  <c r="T3988" i="2"/>
  <c r="R3988" i="2"/>
  <c r="Q3988" i="2"/>
  <c r="S3987" i="2"/>
  <c r="U3987" i="2" s="1"/>
  <c r="S3988" i="2" l="1"/>
  <c r="R3989" i="2"/>
  <c r="T3989" i="2"/>
  <c r="Q3989" i="2"/>
  <c r="U3988" i="2"/>
  <c r="P3990" i="2"/>
  <c r="M3990" i="2"/>
  <c r="N3990" i="2"/>
  <c r="O3991" i="2" s="1"/>
  <c r="L3990" i="2"/>
  <c r="M3991" i="2" l="1"/>
  <c r="L3991" i="2"/>
  <c r="P3991" i="2"/>
  <c r="N3991" i="2"/>
  <c r="O3992" i="2" s="1"/>
  <c r="Q3990" i="2"/>
  <c r="T3990" i="2"/>
  <c r="S3989" i="2"/>
  <c r="R3990" i="2"/>
  <c r="U3989" i="2"/>
  <c r="T3991" i="2" l="1"/>
  <c r="Q3991" i="2"/>
  <c r="R3991" i="2"/>
  <c r="U3990" i="2"/>
  <c r="S3990" i="2"/>
  <c r="L3992" i="2"/>
  <c r="M3992" i="2"/>
  <c r="N3992" i="2"/>
  <c r="O3993" i="2" s="1"/>
  <c r="P3992" i="2"/>
  <c r="P3993" i="2" l="1"/>
  <c r="N3993" i="2"/>
  <c r="O3994" i="2" s="1"/>
  <c r="M3993" i="2"/>
  <c r="L3993" i="2"/>
  <c r="S3991" i="2"/>
  <c r="U3991" i="2"/>
  <c r="Q3992" i="2"/>
  <c r="T3992" i="2"/>
  <c r="R3992" i="2"/>
  <c r="M3994" i="2" l="1"/>
  <c r="P3994" i="2"/>
  <c r="L3994" i="2"/>
  <c r="N3994" i="2"/>
  <c r="O3995" i="2" s="1"/>
  <c r="Q3993" i="2"/>
  <c r="T3993" i="2"/>
  <c r="R3993" i="2"/>
  <c r="S3992" i="2"/>
  <c r="U3992" i="2" s="1"/>
  <c r="L3995" i="2" l="1"/>
  <c r="M3995" i="2"/>
  <c r="P3995" i="2"/>
  <c r="N3995" i="2"/>
  <c r="O3996" i="2" s="1"/>
  <c r="T3994" i="2"/>
  <c r="Q3994" i="2"/>
  <c r="R3994" i="2"/>
  <c r="U3993" i="2"/>
  <c r="S3993" i="2"/>
  <c r="T3995" i="2" l="1"/>
  <c r="R3995" i="2"/>
  <c r="Q3995" i="2"/>
  <c r="U3994" i="2"/>
  <c r="S3994" i="2"/>
  <c r="P3996" i="2"/>
  <c r="N3996" i="2"/>
  <c r="O3997" i="2" s="1"/>
  <c r="M3996" i="2"/>
  <c r="L3996" i="2"/>
  <c r="U3995" i="2" l="1"/>
  <c r="Q3996" i="2"/>
  <c r="T3996" i="2"/>
  <c r="R3996" i="2"/>
  <c r="S3995" i="2"/>
  <c r="M3997" i="2"/>
  <c r="P3997" i="2"/>
  <c r="L3997" i="2"/>
  <c r="N3997" i="2"/>
  <c r="O3998" i="2" s="1"/>
  <c r="R3997" i="2" l="1"/>
  <c r="U3996" i="2"/>
  <c r="T3997" i="2"/>
  <c r="Q3997" i="2"/>
  <c r="S3996" i="2"/>
  <c r="N3998" i="2"/>
  <c r="O3999" i="2" s="1"/>
  <c r="L3998" i="2"/>
  <c r="P3998" i="2"/>
  <c r="M3998" i="2"/>
  <c r="U3997" i="2" l="1"/>
  <c r="S3997" i="2"/>
  <c r="T3998" i="2"/>
  <c r="Q3998" i="2"/>
  <c r="R3998" i="2"/>
  <c r="M3999" i="2"/>
  <c r="L3999" i="2"/>
  <c r="N3999" i="2"/>
  <c r="O4000" i="2" s="1"/>
  <c r="P3999" i="2"/>
  <c r="M4000" i="2" l="1"/>
  <c r="N4000" i="2"/>
  <c r="O4001" i="2" s="1"/>
  <c r="P4000" i="2"/>
  <c r="L4000" i="2"/>
  <c r="T3999" i="2"/>
  <c r="Q3999" i="2"/>
  <c r="S3998" i="2"/>
  <c r="R3999" i="2"/>
  <c r="U3998" i="2"/>
  <c r="U3999" i="2" l="1"/>
  <c r="S3999" i="2"/>
  <c r="Q4000" i="2"/>
  <c r="R4000" i="2"/>
  <c r="T4000" i="2"/>
  <c r="L4001" i="2"/>
  <c r="P4001" i="2"/>
  <c r="M4001" i="2"/>
  <c r="N4001" i="2"/>
  <c r="O4002" i="2" s="1"/>
  <c r="T4001" i="2" l="1"/>
  <c r="R4001" i="2"/>
  <c r="S4000" i="2"/>
  <c r="Q4001" i="2"/>
  <c r="U4000" i="2"/>
  <c r="M4002" i="2"/>
  <c r="P4002" i="2"/>
  <c r="N4002" i="2"/>
  <c r="O4003" i="2" s="1"/>
  <c r="L4002" i="2"/>
  <c r="U4001" i="2" l="1"/>
  <c r="Q4002" i="2"/>
  <c r="S4001" i="2"/>
  <c r="R4002" i="2"/>
  <c r="T4002" i="2"/>
  <c r="N4003" i="2"/>
  <c r="O4004" i="2" s="1"/>
  <c r="P4003" i="2"/>
  <c r="L4003" i="2"/>
  <c r="M4003" i="2"/>
  <c r="Q4003" i="2" l="1"/>
  <c r="R4003" i="2"/>
  <c r="U4002" i="2"/>
  <c r="S4002" i="2"/>
  <c r="T4003" i="2"/>
  <c r="M4004" i="2"/>
  <c r="N4004" i="2"/>
  <c r="O4005" i="2" s="1"/>
  <c r="L4004" i="2"/>
  <c r="P4004" i="2"/>
  <c r="N4005" i="2" l="1"/>
  <c r="O4006" i="2" s="1"/>
  <c r="M4005" i="2"/>
  <c r="P4005" i="2"/>
  <c r="L4005" i="2"/>
  <c r="S4003" i="2"/>
  <c r="U4003" i="2"/>
  <c r="R4004" i="2"/>
  <c r="T4004" i="2"/>
  <c r="Q4004" i="2"/>
  <c r="S4004" i="2" l="1"/>
  <c r="U4004" i="2"/>
  <c r="Q4005" i="2"/>
  <c r="R4005" i="2"/>
  <c r="T4005" i="2"/>
  <c r="N4006" i="2"/>
  <c r="O4007" i="2" s="1"/>
  <c r="M4006" i="2"/>
  <c r="L4006" i="2"/>
  <c r="P4006" i="2"/>
  <c r="P4007" i="2" l="1"/>
  <c r="N4007" i="2"/>
  <c r="O4008" i="2" s="1"/>
  <c r="L4007" i="2"/>
  <c r="M4007" i="2"/>
  <c r="S4005" i="2"/>
  <c r="T4006" i="2"/>
  <c r="Q4006" i="2"/>
  <c r="U4005" i="2"/>
  <c r="R4006" i="2"/>
  <c r="N4008" i="2" l="1"/>
  <c r="O4009" i="2" s="1"/>
  <c r="P4008" i="2"/>
  <c r="L4008" i="2"/>
  <c r="M4008" i="2"/>
  <c r="S4006" i="2"/>
  <c r="Q4007" i="2"/>
  <c r="R4007" i="2"/>
  <c r="U4006" i="2"/>
  <c r="T4007" i="2"/>
  <c r="U4007" i="2" l="1"/>
  <c r="T4008" i="2"/>
  <c r="S4007" i="2"/>
  <c r="R4008" i="2"/>
  <c r="Q4008" i="2"/>
  <c r="L4009" i="2"/>
  <c r="N4009" i="2"/>
  <c r="O4010" i="2" s="1"/>
  <c r="M4009" i="2"/>
  <c r="P4009" i="2"/>
  <c r="M4010" i="2" l="1"/>
  <c r="N4010" i="2"/>
  <c r="O4011" i="2" s="1"/>
  <c r="L4010" i="2"/>
  <c r="P4010" i="2"/>
  <c r="R4009" i="2"/>
  <c r="U4008" i="2"/>
  <c r="Q4009" i="2"/>
  <c r="S4008" i="2"/>
  <c r="T4009" i="2"/>
  <c r="L4011" i="2" l="1"/>
  <c r="P4011" i="2"/>
  <c r="N4011" i="2"/>
  <c r="O4012" i="2" s="1"/>
  <c r="M4011" i="2"/>
  <c r="U4009" i="2"/>
  <c r="Q4010" i="2"/>
  <c r="T4010" i="2"/>
  <c r="R4010" i="2"/>
  <c r="S4009" i="2"/>
  <c r="L4012" i="2" l="1"/>
  <c r="N4012" i="2"/>
  <c r="O4013" i="2" s="1"/>
  <c r="P4012" i="2"/>
  <c r="M4012" i="2"/>
  <c r="T4011" i="2"/>
  <c r="R4011" i="2"/>
  <c r="S4010" i="2"/>
  <c r="Q4011" i="2"/>
  <c r="U4010" i="2"/>
  <c r="S4011" i="2" l="1"/>
  <c r="Q4012" i="2"/>
  <c r="T4012" i="2"/>
  <c r="R4012" i="2"/>
  <c r="U4011" i="2"/>
  <c r="N4013" i="2"/>
  <c r="O4014" i="2" s="1"/>
  <c r="P4013" i="2"/>
  <c r="L4013" i="2"/>
  <c r="M4013" i="2"/>
  <c r="P4014" i="2" l="1"/>
  <c r="L4014" i="2"/>
  <c r="M4014" i="2"/>
  <c r="N4014" i="2"/>
  <c r="O4015" i="2" s="1"/>
  <c r="R4013" i="2"/>
  <c r="S4012" i="2"/>
  <c r="U4012" i="2"/>
  <c r="T4013" i="2"/>
  <c r="Q4013" i="2"/>
  <c r="P4015" i="2" l="1"/>
  <c r="L4015" i="2"/>
  <c r="N4015" i="2"/>
  <c r="O4016" i="2" s="1"/>
  <c r="M4015" i="2"/>
  <c r="R4014" i="2"/>
  <c r="U4013" i="2"/>
  <c r="S4013" i="2"/>
  <c r="T4014" i="2"/>
  <c r="Q4014" i="2"/>
  <c r="L4016" i="2" l="1"/>
  <c r="P4016" i="2"/>
  <c r="M4016" i="2"/>
  <c r="N4016" i="2"/>
  <c r="O4017" i="2" s="1"/>
  <c r="S4014" i="2"/>
  <c r="R4015" i="2"/>
  <c r="U4014" i="2"/>
  <c r="T4015" i="2"/>
  <c r="Q4015" i="2"/>
  <c r="M4017" i="2" l="1"/>
  <c r="N4017" i="2"/>
  <c r="O4018" i="2" s="1"/>
  <c r="P4017" i="2"/>
  <c r="L4017" i="2"/>
  <c r="T4016" i="2"/>
  <c r="Q4016" i="2"/>
  <c r="U4015" i="2"/>
  <c r="R4016" i="2"/>
  <c r="S4015" i="2"/>
  <c r="T4017" i="2" l="1"/>
  <c r="U4016" i="2"/>
  <c r="S4016" i="2"/>
  <c r="R4017" i="2"/>
  <c r="Q4017" i="2"/>
  <c r="N4018" i="2"/>
  <c r="O4019" i="2" s="1"/>
  <c r="M4018" i="2"/>
  <c r="L4018" i="2"/>
  <c r="P4018" i="2"/>
  <c r="P4019" i="2" l="1"/>
  <c r="N4019" i="2"/>
  <c r="O4020" i="2" s="1"/>
  <c r="L4019" i="2"/>
  <c r="M4019" i="2"/>
  <c r="R4018" i="2"/>
  <c r="U4017" i="2"/>
  <c r="T4018" i="2"/>
  <c r="Q4018" i="2"/>
  <c r="S4017" i="2"/>
  <c r="L4020" i="2" l="1"/>
  <c r="N4020" i="2"/>
  <c r="O4021" i="2" s="1"/>
  <c r="M4020" i="2"/>
  <c r="P4020" i="2"/>
  <c r="Q4019" i="2"/>
  <c r="S4018" i="2"/>
  <c r="U4018" i="2"/>
  <c r="R4019" i="2"/>
  <c r="T4019" i="2"/>
  <c r="P4021" i="2" l="1"/>
  <c r="N4021" i="2"/>
  <c r="O4022" i="2" s="1"/>
  <c r="M4021" i="2"/>
  <c r="L4021" i="2"/>
  <c r="T4020" i="2"/>
  <c r="U4019" i="2"/>
  <c r="S4019" i="2"/>
  <c r="Q4020" i="2"/>
  <c r="R4020" i="2"/>
  <c r="L4022" i="2" l="1"/>
  <c r="P4022" i="2"/>
  <c r="N4022" i="2"/>
  <c r="O4023" i="2" s="1"/>
  <c r="M4022" i="2"/>
  <c r="S4020" i="2"/>
  <c r="U4020" i="2"/>
  <c r="T4021" i="2"/>
  <c r="Q4021" i="2"/>
  <c r="R4021" i="2"/>
  <c r="N4023" i="2" l="1"/>
  <c r="O4024" i="2" s="1"/>
  <c r="L4023" i="2"/>
  <c r="M4023" i="2"/>
  <c r="P4023" i="2"/>
  <c r="R4022" i="2"/>
  <c r="T4022" i="2"/>
  <c r="Q4022" i="2"/>
  <c r="S4021" i="2"/>
  <c r="U4021" i="2"/>
  <c r="S4022" i="2" l="1"/>
  <c r="Q4023" i="2"/>
  <c r="T4023" i="2"/>
  <c r="R4023" i="2"/>
  <c r="U4022" i="2"/>
  <c r="M4024" i="2"/>
  <c r="N4024" i="2"/>
  <c r="O4025" i="2" s="1"/>
  <c r="L4024" i="2"/>
  <c r="P4024" i="2"/>
  <c r="P4025" i="2" l="1"/>
  <c r="N4025" i="2"/>
  <c r="O4026" i="2" s="1"/>
  <c r="M4025" i="2"/>
  <c r="L4025" i="2"/>
  <c r="S4023" i="2"/>
  <c r="U4023" i="2"/>
  <c r="R4024" i="2"/>
  <c r="Q4024" i="2"/>
  <c r="T4024" i="2"/>
  <c r="M4026" i="2" l="1"/>
  <c r="P4026" i="2"/>
  <c r="L4026" i="2"/>
  <c r="N4026" i="2"/>
  <c r="O4027" i="2" s="1"/>
  <c r="R4025" i="2"/>
  <c r="T4025" i="2"/>
  <c r="Q4025" i="2"/>
  <c r="S4024" i="2"/>
  <c r="U4024" i="2"/>
  <c r="N4027" i="2" l="1"/>
  <c r="O4028" i="2" s="1"/>
  <c r="M4027" i="2"/>
  <c r="P4027" i="2"/>
  <c r="L4027" i="2"/>
  <c r="U4025" i="2"/>
  <c r="T4026" i="2"/>
  <c r="R4026" i="2"/>
  <c r="S4025" i="2"/>
  <c r="Q4026" i="2"/>
  <c r="Q4027" i="2" l="1"/>
  <c r="U4026" i="2"/>
  <c r="R4027" i="2"/>
  <c r="T4027" i="2"/>
  <c r="S4026" i="2"/>
  <c r="N4028" i="2"/>
  <c r="O4029" i="2" s="1"/>
  <c r="L4028" i="2"/>
  <c r="M4028" i="2"/>
  <c r="P4028" i="2"/>
  <c r="N4029" i="2" l="1"/>
  <c r="O4030" i="2" s="1"/>
  <c r="P4029" i="2"/>
  <c r="L4029" i="2"/>
  <c r="M4029" i="2"/>
  <c r="S4027" i="2"/>
  <c r="T4028" i="2"/>
  <c r="Q4028" i="2"/>
  <c r="R4028" i="2"/>
  <c r="U4027" i="2"/>
  <c r="R4029" i="2" l="1"/>
  <c r="S4028" i="2"/>
  <c r="U4028" i="2"/>
  <c r="T4029" i="2"/>
  <c r="Q4029" i="2"/>
  <c r="L4030" i="2"/>
  <c r="N4030" i="2"/>
  <c r="O4031" i="2" s="1"/>
  <c r="M4030" i="2"/>
  <c r="P4030" i="2"/>
  <c r="M4031" i="2" l="1"/>
  <c r="N4031" i="2"/>
  <c r="O4032" i="2" s="1"/>
  <c r="P4031" i="2"/>
  <c r="L4031" i="2"/>
  <c r="U4029" i="2"/>
  <c r="R4030" i="2"/>
  <c r="T4030" i="2"/>
  <c r="Q4030" i="2"/>
  <c r="S4029" i="2"/>
  <c r="S4030" i="2" l="1"/>
  <c r="Q4031" i="2"/>
  <c r="R4031" i="2"/>
  <c r="U4030" i="2"/>
  <c r="T4031" i="2"/>
  <c r="M4032" i="2"/>
  <c r="N4032" i="2"/>
  <c r="O4033" i="2" s="1"/>
  <c r="P4032" i="2"/>
  <c r="L4032" i="2"/>
  <c r="R4032" i="2" l="1"/>
  <c r="T4032" i="2"/>
  <c r="Q4032" i="2"/>
  <c r="U4031" i="2"/>
  <c r="S4031" i="2"/>
  <c r="N4033" i="2"/>
  <c r="O4034" i="2" s="1"/>
  <c r="L4033" i="2"/>
  <c r="M4033" i="2"/>
  <c r="P4033" i="2"/>
  <c r="M4034" i="2" l="1"/>
  <c r="N4034" i="2"/>
  <c r="O4035" i="2" s="1"/>
  <c r="L4034" i="2"/>
  <c r="P4034" i="2"/>
  <c r="S4032" i="2"/>
  <c r="T4033" i="2"/>
  <c r="U4032" i="2"/>
  <c r="Q4033" i="2"/>
  <c r="R4033" i="2"/>
  <c r="N4035" i="2" l="1"/>
  <c r="O4036" i="2" s="1"/>
  <c r="M4035" i="2"/>
  <c r="P4035" i="2"/>
  <c r="L4035" i="2"/>
  <c r="R4034" i="2"/>
  <c r="S4033" i="2"/>
  <c r="T4034" i="2"/>
  <c r="Q4034" i="2"/>
  <c r="U4033" i="2"/>
  <c r="Q4035" i="2" l="1"/>
  <c r="U4034" i="2"/>
  <c r="S4034" i="2"/>
  <c r="R4035" i="2"/>
  <c r="T4035" i="2"/>
  <c r="N4036" i="2"/>
  <c r="O4037" i="2" s="1"/>
  <c r="P4036" i="2"/>
  <c r="L4036" i="2"/>
  <c r="M4036" i="2"/>
  <c r="R4036" i="2" l="1"/>
  <c r="S4035" i="2"/>
  <c r="T4036" i="2"/>
  <c r="Q4036" i="2"/>
  <c r="U4035" i="2"/>
  <c r="P4037" i="2"/>
  <c r="N4037" i="2"/>
  <c r="O4038" i="2" s="1"/>
  <c r="L4037" i="2"/>
  <c r="M4037" i="2"/>
  <c r="L4038" i="2" l="1"/>
  <c r="P4038" i="2"/>
  <c r="N4038" i="2"/>
  <c r="O4039" i="2" s="1"/>
  <c r="M4038" i="2"/>
  <c r="T4037" i="2"/>
  <c r="S4036" i="2"/>
  <c r="Q4037" i="2"/>
  <c r="U4036" i="2"/>
  <c r="R4037" i="2"/>
  <c r="M4039" i="2" l="1"/>
  <c r="N4039" i="2"/>
  <c r="O4040" i="2" s="1"/>
  <c r="P4039" i="2"/>
  <c r="L4039" i="2"/>
  <c r="R4038" i="2"/>
  <c r="T4038" i="2"/>
  <c r="S4037" i="2"/>
  <c r="Q4038" i="2"/>
  <c r="U4037" i="2"/>
  <c r="T4039" i="2" l="1"/>
  <c r="Q4039" i="2"/>
  <c r="R4039" i="2"/>
  <c r="U4038" i="2"/>
  <c r="S4038" i="2"/>
  <c r="L4040" i="2"/>
  <c r="N4040" i="2"/>
  <c r="O4041" i="2" s="1"/>
  <c r="P4040" i="2"/>
  <c r="M4040" i="2"/>
  <c r="R4040" i="2" l="1"/>
  <c r="Q4040" i="2"/>
  <c r="S4039" i="2"/>
  <c r="U4039" i="2"/>
  <c r="T4040" i="2"/>
  <c r="P4041" i="2"/>
  <c r="M4041" i="2"/>
  <c r="L4041" i="2"/>
  <c r="N4041" i="2"/>
  <c r="O4042" i="2" s="1"/>
  <c r="R4041" i="2" l="1"/>
  <c r="T4041" i="2"/>
  <c r="S4040" i="2"/>
  <c r="U4040" i="2"/>
  <c r="Q4041" i="2"/>
  <c r="P4042" i="2"/>
  <c r="L4042" i="2"/>
  <c r="N4042" i="2"/>
  <c r="O4043" i="2" s="1"/>
  <c r="M4042" i="2"/>
  <c r="Q4042" i="2" l="1"/>
  <c r="T4042" i="2"/>
  <c r="S4041" i="2"/>
  <c r="R4042" i="2"/>
  <c r="U4041" i="2"/>
  <c r="L4043" i="2"/>
  <c r="P4043" i="2"/>
  <c r="M4043" i="2"/>
  <c r="N4043" i="2"/>
  <c r="T4043" i="2" l="1"/>
  <c r="R4043" i="2"/>
  <c r="U4042" i="2"/>
  <c r="S4042" i="2"/>
  <c r="Q4043" i="2"/>
  <c r="S4043" i="2" s="1"/>
  <c r="U4043" i="2" s="1"/>
</calcChain>
</file>

<file path=xl/sharedStrings.xml><?xml version="1.0" encoding="utf-8"?>
<sst xmlns="http://schemas.openxmlformats.org/spreadsheetml/2006/main" count="4237" uniqueCount="34">
  <si>
    <t>delta Time</t>
  </si>
  <si>
    <t xml:space="preserve"> Unix Time</t>
  </si>
  <si>
    <t>avg</t>
  </si>
  <si>
    <t>delta</t>
  </si>
  <si>
    <t>label</t>
  </si>
  <si>
    <t>time</t>
  </si>
  <si>
    <t>numeric label</t>
  </si>
  <si>
    <t>alpha</t>
  </si>
  <si>
    <t>diff</t>
  </si>
  <si>
    <t>avg low</t>
  </si>
  <si>
    <t>avg high</t>
  </si>
  <si>
    <t>alpha 2</t>
  </si>
  <si>
    <t>middle</t>
  </si>
  <si>
    <t>low</t>
  </si>
  <si>
    <t>alpha m</t>
  </si>
  <si>
    <t>ldr1</t>
  </si>
  <si>
    <t>ldr2</t>
  </si>
  <si>
    <t>ldr3</t>
  </si>
  <si>
    <t>ldr4</t>
  </si>
  <si>
    <t>ldr5</t>
  </si>
  <si>
    <t>average</t>
  </si>
  <si>
    <t>sum</t>
  </si>
  <si>
    <t>count</t>
  </si>
  <si>
    <t>stdev</t>
  </si>
  <si>
    <t>squared sum</t>
  </si>
  <si>
    <t>high</t>
  </si>
  <si>
    <t>true label</t>
  </si>
  <si>
    <t>real delta Time</t>
  </si>
  <si>
    <t>relax</t>
  </si>
  <si>
    <t>transition</t>
  </si>
  <si>
    <t>one</t>
  </si>
  <si>
    <t>conventional label</t>
  </si>
  <si>
    <t>correct?</t>
  </si>
  <si>
    <t>true numeric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</si>
</sst>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>
        <c:manualLayout>
          <c:layoutTarget val="inner"/>
          <c:xMode val="edge"/>
          <c:yMode val="edge"/>
          <c:x val="2.6036991580993624E-2"/>
          <c:y val="3.8915686975643335E-2"/>
          <c:w val="0.96399212836844639"/>
          <c:h val="0.89723399959620431"/>
        </c:manualLayout>
      </c:layout>
      <c:scatterChart>
        <c:scatterStyle val="lineMarker"/>
        <c:varyColors val="0"/>
        <c:ser>
          <c:idx val="0"/>
          <c:order val="0"/>
          <c:tx>
            <c:strRef>
              <c:f>one!$K$1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one!$K$2:$K$4043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1-4713-82B6-E7E83E9130CF}"/>
            </c:ext>
          </c:extLst>
        </c:ser>
        <c:ser>
          <c:idx val="1"/>
          <c:order val="1"/>
          <c:tx>
            <c:strRef>
              <c:f>one!$R$1</c:f>
              <c:strCache>
                <c:ptCount val="1"/>
                <c:pt idx="0">
                  <c:v>numeric 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 cap="rnd">
                <a:solidFill>
                  <a:schemeClr val="accent2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one!$R$2:$R$4043</c:f>
              <c:numCache>
                <c:formatCode>General</c:formatCode>
                <c:ptCount val="404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275</c:v>
                </c:pt>
                <c:pt idx="122">
                  <c:v>275</c:v>
                </c:pt>
                <c:pt idx="123">
                  <c:v>275</c:v>
                </c:pt>
                <c:pt idx="124">
                  <c:v>275</c:v>
                </c:pt>
                <c:pt idx="125">
                  <c:v>250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275</c:v>
                </c:pt>
                <c:pt idx="134">
                  <c:v>275</c:v>
                </c:pt>
                <c:pt idx="135">
                  <c:v>300</c:v>
                </c:pt>
                <c:pt idx="136">
                  <c:v>275</c:v>
                </c:pt>
                <c:pt idx="137">
                  <c:v>275</c:v>
                </c:pt>
                <c:pt idx="138">
                  <c:v>275</c:v>
                </c:pt>
                <c:pt idx="139">
                  <c:v>275</c:v>
                </c:pt>
                <c:pt idx="140">
                  <c:v>275</c:v>
                </c:pt>
                <c:pt idx="141">
                  <c:v>275</c:v>
                </c:pt>
                <c:pt idx="142">
                  <c:v>275</c:v>
                </c:pt>
                <c:pt idx="143">
                  <c:v>275</c:v>
                </c:pt>
                <c:pt idx="144">
                  <c:v>275</c:v>
                </c:pt>
                <c:pt idx="145">
                  <c:v>275</c:v>
                </c:pt>
                <c:pt idx="146">
                  <c:v>275</c:v>
                </c:pt>
                <c:pt idx="147">
                  <c:v>275</c:v>
                </c:pt>
                <c:pt idx="148">
                  <c:v>275</c:v>
                </c:pt>
                <c:pt idx="149">
                  <c:v>275</c:v>
                </c:pt>
                <c:pt idx="150">
                  <c:v>275</c:v>
                </c:pt>
                <c:pt idx="151">
                  <c:v>275</c:v>
                </c:pt>
                <c:pt idx="152">
                  <c:v>275</c:v>
                </c:pt>
                <c:pt idx="153">
                  <c:v>275</c:v>
                </c:pt>
                <c:pt idx="154">
                  <c:v>275</c:v>
                </c:pt>
                <c:pt idx="155">
                  <c:v>275</c:v>
                </c:pt>
                <c:pt idx="156">
                  <c:v>275</c:v>
                </c:pt>
                <c:pt idx="157">
                  <c:v>275</c:v>
                </c:pt>
                <c:pt idx="158">
                  <c:v>275</c:v>
                </c:pt>
                <c:pt idx="159">
                  <c:v>275</c:v>
                </c:pt>
                <c:pt idx="160">
                  <c:v>275</c:v>
                </c:pt>
                <c:pt idx="161">
                  <c:v>275</c:v>
                </c:pt>
                <c:pt idx="162">
                  <c:v>275</c:v>
                </c:pt>
                <c:pt idx="163">
                  <c:v>275</c:v>
                </c:pt>
                <c:pt idx="164">
                  <c:v>275</c:v>
                </c:pt>
                <c:pt idx="165">
                  <c:v>275</c:v>
                </c:pt>
                <c:pt idx="166">
                  <c:v>275</c:v>
                </c:pt>
                <c:pt idx="167">
                  <c:v>275</c:v>
                </c:pt>
                <c:pt idx="168">
                  <c:v>275</c:v>
                </c:pt>
                <c:pt idx="169">
                  <c:v>250</c:v>
                </c:pt>
                <c:pt idx="170">
                  <c:v>300</c:v>
                </c:pt>
                <c:pt idx="171">
                  <c:v>300</c:v>
                </c:pt>
                <c:pt idx="172">
                  <c:v>300</c:v>
                </c:pt>
                <c:pt idx="173">
                  <c:v>300</c:v>
                </c:pt>
                <c:pt idx="174">
                  <c:v>300</c:v>
                </c:pt>
                <c:pt idx="175">
                  <c:v>300</c:v>
                </c:pt>
                <c:pt idx="176">
                  <c:v>300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300</c:v>
                </c:pt>
                <c:pt idx="181">
                  <c:v>300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300</c:v>
                </c:pt>
                <c:pt idx="186">
                  <c:v>300</c:v>
                </c:pt>
                <c:pt idx="187">
                  <c:v>300</c:v>
                </c:pt>
                <c:pt idx="188">
                  <c:v>300</c:v>
                </c:pt>
                <c:pt idx="189">
                  <c:v>275</c:v>
                </c:pt>
                <c:pt idx="190">
                  <c:v>300</c:v>
                </c:pt>
                <c:pt idx="191">
                  <c:v>300</c:v>
                </c:pt>
                <c:pt idx="192">
                  <c:v>275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300</c:v>
                </c:pt>
                <c:pt idx="201">
                  <c:v>300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250</c:v>
                </c:pt>
                <c:pt idx="344">
                  <c:v>275</c:v>
                </c:pt>
                <c:pt idx="345">
                  <c:v>275</c:v>
                </c:pt>
                <c:pt idx="346">
                  <c:v>275</c:v>
                </c:pt>
                <c:pt idx="347">
                  <c:v>250</c:v>
                </c:pt>
                <c:pt idx="348">
                  <c:v>300</c:v>
                </c:pt>
                <c:pt idx="349">
                  <c:v>275</c:v>
                </c:pt>
                <c:pt idx="350">
                  <c:v>275</c:v>
                </c:pt>
                <c:pt idx="351">
                  <c:v>275</c:v>
                </c:pt>
                <c:pt idx="352">
                  <c:v>275</c:v>
                </c:pt>
                <c:pt idx="353">
                  <c:v>275</c:v>
                </c:pt>
                <c:pt idx="354">
                  <c:v>275</c:v>
                </c:pt>
                <c:pt idx="355">
                  <c:v>250</c:v>
                </c:pt>
                <c:pt idx="356">
                  <c:v>275</c:v>
                </c:pt>
                <c:pt idx="357">
                  <c:v>275</c:v>
                </c:pt>
                <c:pt idx="358">
                  <c:v>275</c:v>
                </c:pt>
                <c:pt idx="359">
                  <c:v>275</c:v>
                </c:pt>
                <c:pt idx="360">
                  <c:v>275</c:v>
                </c:pt>
                <c:pt idx="361">
                  <c:v>275</c:v>
                </c:pt>
                <c:pt idx="362">
                  <c:v>275</c:v>
                </c:pt>
                <c:pt idx="363">
                  <c:v>250</c:v>
                </c:pt>
                <c:pt idx="364">
                  <c:v>275</c:v>
                </c:pt>
                <c:pt idx="365">
                  <c:v>275</c:v>
                </c:pt>
                <c:pt idx="366">
                  <c:v>275</c:v>
                </c:pt>
                <c:pt idx="367">
                  <c:v>275</c:v>
                </c:pt>
                <c:pt idx="368">
                  <c:v>275</c:v>
                </c:pt>
                <c:pt idx="369">
                  <c:v>275</c:v>
                </c:pt>
                <c:pt idx="370">
                  <c:v>275</c:v>
                </c:pt>
                <c:pt idx="371">
                  <c:v>275</c:v>
                </c:pt>
                <c:pt idx="372">
                  <c:v>275</c:v>
                </c:pt>
                <c:pt idx="373">
                  <c:v>275</c:v>
                </c:pt>
                <c:pt idx="374">
                  <c:v>275</c:v>
                </c:pt>
                <c:pt idx="375">
                  <c:v>275</c:v>
                </c:pt>
                <c:pt idx="376">
                  <c:v>275</c:v>
                </c:pt>
                <c:pt idx="377">
                  <c:v>275</c:v>
                </c:pt>
                <c:pt idx="378">
                  <c:v>275</c:v>
                </c:pt>
                <c:pt idx="379">
                  <c:v>275</c:v>
                </c:pt>
                <c:pt idx="380">
                  <c:v>275</c:v>
                </c:pt>
                <c:pt idx="381">
                  <c:v>275</c:v>
                </c:pt>
                <c:pt idx="382">
                  <c:v>275</c:v>
                </c:pt>
                <c:pt idx="383">
                  <c:v>275</c:v>
                </c:pt>
                <c:pt idx="384">
                  <c:v>275</c:v>
                </c:pt>
                <c:pt idx="385">
                  <c:v>275</c:v>
                </c:pt>
                <c:pt idx="386">
                  <c:v>275</c:v>
                </c:pt>
                <c:pt idx="387">
                  <c:v>275</c:v>
                </c:pt>
                <c:pt idx="388">
                  <c:v>275</c:v>
                </c:pt>
                <c:pt idx="389">
                  <c:v>275</c:v>
                </c:pt>
                <c:pt idx="390">
                  <c:v>275</c:v>
                </c:pt>
                <c:pt idx="391">
                  <c:v>275</c:v>
                </c:pt>
                <c:pt idx="392">
                  <c:v>275</c:v>
                </c:pt>
                <c:pt idx="393">
                  <c:v>275</c:v>
                </c:pt>
                <c:pt idx="394">
                  <c:v>300</c:v>
                </c:pt>
                <c:pt idx="395">
                  <c:v>275</c:v>
                </c:pt>
                <c:pt idx="396">
                  <c:v>275</c:v>
                </c:pt>
                <c:pt idx="397">
                  <c:v>275</c:v>
                </c:pt>
                <c:pt idx="398">
                  <c:v>275</c:v>
                </c:pt>
                <c:pt idx="399">
                  <c:v>275</c:v>
                </c:pt>
                <c:pt idx="400">
                  <c:v>275</c:v>
                </c:pt>
                <c:pt idx="401">
                  <c:v>300</c:v>
                </c:pt>
                <c:pt idx="402">
                  <c:v>275</c:v>
                </c:pt>
                <c:pt idx="403">
                  <c:v>275</c:v>
                </c:pt>
                <c:pt idx="404">
                  <c:v>275</c:v>
                </c:pt>
                <c:pt idx="405">
                  <c:v>300</c:v>
                </c:pt>
                <c:pt idx="406">
                  <c:v>275</c:v>
                </c:pt>
                <c:pt idx="407">
                  <c:v>275</c:v>
                </c:pt>
                <c:pt idx="408">
                  <c:v>275</c:v>
                </c:pt>
                <c:pt idx="409">
                  <c:v>275</c:v>
                </c:pt>
                <c:pt idx="410">
                  <c:v>275</c:v>
                </c:pt>
                <c:pt idx="411">
                  <c:v>275</c:v>
                </c:pt>
                <c:pt idx="412">
                  <c:v>275</c:v>
                </c:pt>
                <c:pt idx="413">
                  <c:v>300</c:v>
                </c:pt>
                <c:pt idx="414">
                  <c:v>275</c:v>
                </c:pt>
                <c:pt idx="415">
                  <c:v>275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275</c:v>
                </c:pt>
                <c:pt idx="420">
                  <c:v>275</c:v>
                </c:pt>
                <c:pt idx="421">
                  <c:v>300</c:v>
                </c:pt>
                <c:pt idx="422">
                  <c:v>275</c:v>
                </c:pt>
                <c:pt idx="423">
                  <c:v>275</c:v>
                </c:pt>
                <c:pt idx="424">
                  <c:v>275</c:v>
                </c:pt>
                <c:pt idx="425">
                  <c:v>300</c:v>
                </c:pt>
                <c:pt idx="426">
                  <c:v>300</c:v>
                </c:pt>
                <c:pt idx="427">
                  <c:v>275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275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300</c:v>
                </c:pt>
                <c:pt idx="501">
                  <c:v>300</c:v>
                </c:pt>
                <c:pt idx="502">
                  <c:v>300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300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300</c:v>
                </c:pt>
                <c:pt idx="520">
                  <c:v>300</c:v>
                </c:pt>
                <c:pt idx="521">
                  <c:v>300</c:v>
                </c:pt>
                <c:pt idx="522">
                  <c:v>300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250</c:v>
                </c:pt>
                <c:pt idx="629">
                  <c:v>275</c:v>
                </c:pt>
                <c:pt idx="630">
                  <c:v>275</c:v>
                </c:pt>
                <c:pt idx="631">
                  <c:v>250</c:v>
                </c:pt>
                <c:pt idx="632">
                  <c:v>275</c:v>
                </c:pt>
                <c:pt idx="633">
                  <c:v>250</c:v>
                </c:pt>
                <c:pt idx="634">
                  <c:v>275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275</c:v>
                </c:pt>
                <c:pt idx="639">
                  <c:v>275</c:v>
                </c:pt>
                <c:pt idx="640">
                  <c:v>275</c:v>
                </c:pt>
                <c:pt idx="641">
                  <c:v>250</c:v>
                </c:pt>
                <c:pt idx="642">
                  <c:v>275</c:v>
                </c:pt>
                <c:pt idx="643">
                  <c:v>275</c:v>
                </c:pt>
                <c:pt idx="644">
                  <c:v>250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275</c:v>
                </c:pt>
                <c:pt idx="649">
                  <c:v>250</c:v>
                </c:pt>
                <c:pt idx="650">
                  <c:v>275</c:v>
                </c:pt>
                <c:pt idx="651">
                  <c:v>275</c:v>
                </c:pt>
                <c:pt idx="652">
                  <c:v>275</c:v>
                </c:pt>
                <c:pt idx="653">
                  <c:v>275</c:v>
                </c:pt>
                <c:pt idx="654">
                  <c:v>275</c:v>
                </c:pt>
                <c:pt idx="655">
                  <c:v>275</c:v>
                </c:pt>
                <c:pt idx="656">
                  <c:v>250</c:v>
                </c:pt>
                <c:pt idx="657">
                  <c:v>250</c:v>
                </c:pt>
                <c:pt idx="658">
                  <c:v>275</c:v>
                </c:pt>
                <c:pt idx="659">
                  <c:v>275</c:v>
                </c:pt>
                <c:pt idx="660">
                  <c:v>250</c:v>
                </c:pt>
                <c:pt idx="661">
                  <c:v>275</c:v>
                </c:pt>
                <c:pt idx="662">
                  <c:v>275</c:v>
                </c:pt>
                <c:pt idx="663">
                  <c:v>275</c:v>
                </c:pt>
                <c:pt idx="664">
                  <c:v>275</c:v>
                </c:pt>
                <c:pt idx="665">
                  <c:v>250</c:v>
                </c:pt>
                <c:pt idx="666">
                  <c:v>275</c:v>
                </c:pt>
                <c:pt idx="667">
                  <c:v>275</c:v>
                </c:pt>
                <c:pt idx="668">
                  <c:v>250</c:v>
                </c:pt>
                <c:pt idx="669">
                  <c:v>275</c:v>
                </c:pt>
                <c:pt idx="670">
                  <c:v>275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275</c:v>
                </c:pt>
                <c:pt idx="677">
                  <c:v>275</c:v>
                </c:pt>
                <c:pt idx="678">
                  <c:v>275</c:v>
                </c:pt>
                <c:pt idx="679">
                  <c:v>275</c:v>
                </c:pt>
                <c:pt idx="680">
                  <c:v>275</c:v>
                </c:pt>
                <c:pt idx="681">
                  <c:v>275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275</c:v>
                </c:pt>
                <c:pt idx="686">
                  <c:v>275</c:v>
                </c:pt>
                <c:pt idx="687">
                  <c:v>275</c:v>
                </c:pt>
                <c:pt idx="688">
                  <c:v>275</c:v>
                </c:pt>
                <c:pt idx="689">
                  <c:v>275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275</c:v>
                </c:pt>
                <c:pt idx="694">
                  <c:v>275</c:v>
                </c:pt>
                <c:pt idx="695">
                  <c:v>275</c:v>
                </c:pt>
                <c:pt idx="696">
                  <c:v>275</c:v>
                </c:pt>
                <c:pt idx="697">
                  <c:v>275</c:v>
                </c:pt>
                <c:pt idx="698">
                  <c:v>275</c:v>
                </c:pt>
                <c:pt idx="699">
                  <c:v>275</c:v>
                </c:pt>
                <c:pt idx="700">
                  <c:v>275</c:v>
                </c:pt>
                <c:pt idx="701">
                  <c:v>275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250</c:v>
                </c:pt>
                <c:pt idx="706">
                  <c:v>275</c:v>
                </c:pt>
                <c:pt idx="707">
                  <c:v>275</c:v>
                </c:pt>
                <c:pt idx="708">
                  <c:v>250</c:v>
                </c:pt>
                <c:pt idx="709">
                  <c:v>250</c:v>
                </c:pt>
                <c:pt idx="710">
                  <c:v>275</c:v>
                </c:pt>
                <c:pt idx="711">
                  <c:v>275</c:v>
                </c:pt>
                <c:pt idx="712">
                  <c:v>250</c:v>
                </c:pt>
                <c:pt idx="713">
                  <c:v>250</c:v>
                </c:pt>
                <c:pt idx="714">
                  <c:v>275</c:v>
                </c:pt>
                <c:pt idx="715">
                  <c:v>250</c:v>
                </c:pt>
                <c:pt idx="716">
                  <c:v>250</c:v>
                </c:pt>
                <c:pt idx="717">
                  <c:v>275</c:v>
                </c:pt>
                <c:pt idx="718">
                  <c:v>275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275</c:v>
                </c:pt>
                <c:pt idx="723">
                  <c:v>275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275</c:v>
                </c:pt>
                <c:pt idx="883">
                  <c:v>275</c:v>
                </c:pt>
                <c:pt idx="884">
                  <c:v>300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275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300</c:v>
                </c:pt>
                <c:pt idx="1362">
                  <c:v>300</c:v>
                </c:pt>
                <c:pt idx="1363">
                  <c:v>275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300</c:v>
                </c:pt>
                <c:pt idx="1561">
                  <c:v>275</c:v>
                </c:pt>
                <c:pt idx="1562">
                  <c:v>300</c:v>
                </c:pt>
                <c:pt idx="1563">
                  <c:v>275</c:v>
                </c:pt>
                <c:pt idx="1564">
                  <c:v>300</c:v>
                </c:pt>
                <c:pt idx="1565">
                  <c:v>300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300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275</c:v>
                </c:pt>
                <c:pt idx="1649">
                  <c:v>275</c:v>
                </c:pt>
                <c:pt idx="1650">
                  <c:v>250</c:v>
                </c:pt>
                <c:pt idx="1651">
                  <c:v>275</c:v>
                </c:pt>
                <c:pt idx="1652">
                  <c:v>250</c:v>
                </c:pt>
                <c:pt idx="1653">
                  <c:v>250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275</c:v>
                </c:pt>
                <c:pt idx="1664">
                  <c:v>275</c:v>
                </c:pt>
                <c:pt idx="1665">
                  <c:v>250</c:v>
                </c:pt>
                <c:pt idx="1666">
                  <c:v>275</c:v>
                </c:pt>
                <c:pt idx="1667">
                  <c:v>275</c:v>
                </c:pt>
                <c:pt idx="1668">
                  <c:v>275</c:v>
                </c:pt>
                <c:pt idx="1669">
                  <c:v>275</c:v>
                </c:pt>
                <c:pt idx="1670">
                  <c:v>275</c:v>
                </c:pt>
                <c:pt idx="1671">
                  <c:v>275</c:v>
                </c:pt>
                <c:pt idx="1672">
                  <c:v>275</c:v>
                </c:pt>
                <c:pt idx="1673">
                  <c:v>275</c:v>
                </c:pt>
                <c:pt idx="1674">
                  <c:v>275</c:v>
                </c:pt>
                <c:pt idx="1675">
                  <c:v>275</c:v>
                </c:pt>
                <c:pt idx="1676">
                  <c:v>275</c:v>
                </c:pt>
                <c:pt idx="1677">
                  <c:v>275</c:v>
                </c:pt>
                <c:pt idx="1678">
                  <c:v>275</c:v>
                </c:pt>
                <c:pt idx="1679">
                  <c:v>275</c:v>
                </c:pt>
                <c:pt idx="1680">
                  <c:v>275</c:v>
                </c:pt>
                <c:pt idx="1681">
                  <c:v>250</c:v>
                </c:pt>
                <c:pt idx="1682">
                  <c:v>275</c:v>
                </c:pt>
                <c:pt idx="1683">
                  <c:v>275</c:v>
                </c:pt>
                <c:pt idx="1684">
                  <c:v>250</c:v>
                </c:pt>
                <c:pt idx="1685">
                  <c:v>250</c:v>
                </c:pt>
                <c:pt idx="1686">
                  <c:v>275</c:v>
                </c:pt>
                <c:pt idx="1687">
                  <c:v>275</c:v>
                </c:pt>
                <c:pt idx="1688">
                  <c:v>250</c:v>
                </c:pt>
                <c:pt idx="1689">
                  <c:v>250</c:v>
                </c:pt>
                <c:pt idx="1690">
                  <c:v>275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275</c:v>
                </c:pt>
                <c:pt idx="1695">
                  <c:v>275</c:v>
                </c:pt>
                <c:pt idx="1696">
                  <c:v>275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275</c:v>
                </c:pt>
                <c:pt idx="1706">
                  <c:v>275</c:v>
                </c:pt>
                <c:pt idx="1707">
                  <c:v>275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275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275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275</c:v>
                </c:pt>
                <c:pt idx="1720">
                  <c:v>275</c:v>
                </c:pt>
                <c:pt idx="1721">
                  <c:v>275</c:v>
                </c:pt>
                <c:pt idx="1722">
                  <c:v>275</c:v>
                </c:pt>
                <c:pt idx="1723">
                  <c:v>275</c:v>
                </c:pt>
                <c:pt idx="1724">
                  <c:v>275</c:v>
                </c:pt>
                <c:pt idx="1725">
                  <c:v>275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275</c:v>
                </c:pt>
                <c:pt idx="1731">
                  <c:v>300</c:v>
                </c:pt>
                <c:pt idx="1732">
                  <c:v>275</c:v>
                </c:pt>
                <c:pt idx="1733">
                  <c:v>275</c:v>
                </c:pt>
                <c:pt idx="1734">
                  <c:v>300</c:v>
                </c:pt>
                <c:pt idx="1735">
                  <c:v>275</c:v>
                </c:pt>
                <c:pt idx="1736">
                  <c:v>275</c:v>
                </c:pt>
                <c:pt idx="1737">
                  <c:v>275</c:v>
                </c:pt>
                <c:pt idx="1738">
                  <c:v>300</c:v>
                </c:pt>
                <c:pt idx="1739">
                  <c:v>300</c:v>
                </c:pt>
                <c:pt idx="1740">
                  <c:v>300</c:v>
                </c:pt>
                <c:pt idx="1741">
                  <c:v>300</c:v>
                </c:pt>
                <c:pt idx="1742">
                  <c:v>300</c:v>
                </c:pt>
                <c:pt idx="1743">
                  <c:v>300</c:v>
                </c:pt>
                <c:pt idx="1744">
                  <c:v>300</c:v>
                </c:pt>
                <c:pt idx="1745">
                  <c:v>300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300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300</c:v>
                </c:pt>
                <c:pt idx="1798">
                  <c:v>300</c:v>
                </c:pt>
                <c:pt idx="1799">
                  <c:v>300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300</c:v>
                </c:pt>
                <c:pt idx="1804">
                  <c:v>300</c:v>
                </c:pt>
                <c:pt idx="1805">
                  <c:v>300</c:v>
                </c:pt>
                <c:pt idx="1806">
                  <c:v>300</c:v>
                </c:pt>
                <c:pt idx="1807">
                  <c:v>300</c:v>
                </c:pt>
                <c:pt idx="1808">
                  <c:v>300</c:v>
                </c:pt>
                <c:pt idx="1809">
                  <c:v>300</c:v>
                </c:pt>
                <c:pt idx="1810">
                  <c:v>300</c:v>
                </c:pt>
                <c:pt idx="1811">
                  <c:v>300</c:v>
                </c:pt>
                <c:pt idx="1812">
                  <c:v>300</c:v>
                </c:pt>
                <c:pt idx="1813">
                  <c:v>300</c:v>
                </c:pt>
                <c:pt idx="1814">
                  <c:v>300</c:v>
                </c:pt>
                <c:pt idx="1815">
                  <c:v>300</c:v>
                </c:pt>
                <c:pt idx="1816">
                  <c:v>300</c:v>
                </c:pt>
                <c:pt idx="1817">
                  <c:v>300</c:v>
                </c:pt>
                <c:pt idx="1818">
                  <c:v>300</c:v>
                </c:pt>
                <c:pt idx="1819">
                  <c:v>300</c:v>
                </c:pt>
                <c:pt idx="1820">
                  <c:v>300</c:v>
                </c:pt>
                <c:pt idx="1821">
                  <c:v>300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275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275</c:v>
                </c:pt>
                <c:pt idx="3684">
                  <c:v>275</c:v>
                </c:pt>
                <c:pt idx="3685">
                  <c:v>250</c:v>
                </c:pt>
                <c:pt idx="3686">
                  <c:v>250</c:v>
                </c:pt>
                <c:pt idx="3687">
                  <c:v>275</c:v>
                </c:pt>
                <c:pt idx="3688">
                  <c:v>275</c:v>
                </c:pt>
                <c:pt idx="3689">
                  <c:v>275</c:v>
                </c:pt>
                <c:pt idx="3690">
                  <c:v>275</c:v>
                </c:pt>
                <c:pt idx="3691">
                  <c:v>275</c:v>
                </c:pt>
                <c:pt idx="3692">
                  <c:v>275</c:v>
                </c:pt>
                <c:pt idx="3693">
                  <c:v>275</c:v>
                </c:pt>
                <c:pt idx="3694">
                  <c:v>275</c:v>
                </c:pt>
                <c:pt idx="3695">
                  <c:v>275</c:v>
                </c:pt>
                <c:pt idx="3696">
                  <c:v>275</c:v>
                </c:pt>
                <c:pt idx="3697">
                  <c:v>275</c:v>
                </c:pt>
                <c:pt idx="3698">
                  <c:v>275</c:v>
                </c:pt>
                <c:pt idx="3699">
                  <c:v>275</c:v>
                </c:pt>
                <c:pt idx="3700">
                  <c:v>275</c:v>
                </c:pt>
                <c:pt idx="3701">
                  <c:v>275</c:v>
                </c:pt>
                <c:pt idx="3702">
                  <c:v>275</c:v>
                </c:pt>
                <c:pt idx="3703">
                  <c:v>275</c:v>
                </c:pt>
                <c:pt idx="3704">
                  <c:v>275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275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250</c:v>
                </c:pt>
                <c:pt idx="3857">
                  <c:v>275</c:v>
                </c:pt>
                <c:pt idx="3858">
                  <c:v>275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275</c:v>
                </c:pt>
                <c:pt idx="3957">
                  <c:v>275</c:v>
                </c:pt>
                <c:pt idx="3958">
                  <c:v>250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250</c:v>
                </c:pt>
                <c:pt idx="3963">
                  <c:v>275</c:v>
                </c:pt>
                <c:pt idx="3964">
                  <c:v>275</c:v>
                </c:pt>
                <c:pt idx="3965">
                  <c:v>275</c:v>
                </c:pt>
                <c:pt idx="3966">
                  <c:v>250</c:v>
                </c:pt>
                <c:pt idx="3967">
                  <c:v>275</c:v>
                </c:pt>
                <c:pt idx="3968">
                  <c:v>275</c:v>
                </c:pt>
                <c:pt idx="3969">
                  <c:v>275</c:v>
                </c:pt>
                <c:pt idx="3970">
                  <c:v>275</c:v>
                </c:pt>
                <c:pt idx="3971">
                  <c:v>275</c:v>
                </c:pt>
                <c:pt idx="3972">
                  <c:v>275</c:v>
                </c:pt>
                <c:pt idx="3973">
                  <c:v>275</c:v>
                </c:pt>
                <c:pt idx="3974">
                  <c:v>250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250</c:v>
                </c:pt>
                <c:pt idx="3979">
                  <c:v>275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1-4713-82B6-E7E83E9130CF}"/>
            </c:ext>
          </c:extLst>
        </c:ser>
        <c:ser>
          <c:idx val="2"/>
          <c:order val="2"/>
          <c:tx>
            <c:v>middle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one!$O$2:$O$4043</c:f>
              <c:numCache>
                <c:formatCode>General</c:formatCode>
                <c:ptCount val="4042"/>
                <c:pt idx="0">
                  <c:v>205</c:v>
                </c:pt>
                <c:pt idx="1">
                  <c:v>205</c:v>
                </c:pt>
                <c:pt idx="2">
                  <c:v>205</c:v>
                </c:pt>
                <c:pt idx="3">
                  <c:v>205</c:v>
                </c:pt>
                <c:pt idx="4">
                  <c:v>205</c:v>
                </c:pt>
                <c:pt idx="5">
                  <c:v>205</c:v>
                </c:pt>
                <c:pt idx="6">
                  <c:v>205</c:v>
                </c:pt>
                <c:pt idx="7">
                  <c:v>205</c:v>
                </c:pt>
                <c:pt idx="8">
                  <c:v>205</c:v>
                </c:pt>
                <c:pt idx="9">
                  <c:v>205</c:v>
                </c:pt>
                <c:pt idx="10">
                  <c:v>205</c:v>
                </c:pt>
                <c:pt idx="11">
                  <c:v>205</c:v>
                </c:pt>
                <c:pt idx="12">
                  <c:v>205</c:v>
                </c:pt>
                <c:pt idx="13">
                  <c:v>205</c:v>
                </c:pt>
                <c:pt idx="14">
                  <c:v>205</c:v>
                </c:pt>
                <c:pt idx="15">
                  <c:v>205</c:v>
                </c:pt>
                <c:pt idx="16">
                  <c:v>205</c:v>
                </c:pt>
                <c:pt idx="17">
                  <c:v>205</c:v>
                </c:pt>
                <c:pt idx="18">
                  <c:v>205</c:v>
                </c:pt>
                <c:pt idx="19">
                  <c:v>205</c:v>
                </c:pt>
                <c:pt idx="20">
                  <c:v>205</c:v>
                </c:pt>
                <c:pt idx="21">
                  <c:v>205</c:v>
                </c:pt>
                <c:pt idx="22">
                  <c:v>205</c:v>
                </c:pt>
                <c:pt idx="23">
                  <c:v>205</c:v>
                </c:pt>
                <c:pt idx="24">
                  <c:v>205</c:v>
                </c:pt>
                <c:pt idx="25">
                  <c:v>205</c:v>
                </c:pt>
                <c:pt idx="26">
                  <c:v>205</c:v>
                </c:pt>
                <c:pt idx="27">
                  <c:v>205</c:v>
                </c:pt>
                <c:pt idx="28">
                  <c:v>205</c:v>
                </c:pt>
                <c:pt idx="29">
                  <c:v>205</c:v>
                </c:pt>
                <c:pt idx="30">
                  <c:v>205</c:v>
                </c:pt>
                <c:pt idx="31">
                  <c:v>205</c:v>
                </c:pt>
                <c:pt idx="32">
                  <c:v>205</c:v>
                </c:pt>
                <c:pt idx="33">
                  <c:v>205</c:v>
                </c:pt>
                <c:pt idx="34">
                  <c:v>205</c:v>
                </c:pt>
                <c:pt idx="35">
                  <c:v>205</c:v>
                </c:pt>
                <c:pt idx="36">
                  <c:v>205</c:v>
                </c:pt>
                <c:pt idx="37">
                  <c:v>205</c:v>
                </c:pt>
                <c:pt idx="38">
                  <c:v>205</c:v>
                </c:pt>
                <c:pt idx="39">
                  <c:v>205</c:v>
                </c:pt>
                <c:pt idx="40">
                  <c:v>205</c:v>
                </c:pt>
                <c:pt idx="41">
                  <c:v>205</c:v>
                </c:pt>
                <c:pt idx="42">
                  <c:v>205</c:v>
                </c:pt>
                <c:pt idx="43">
                  <c:v>205</c:v>
                </c:pt>
                <c:pt idx="44">
                  <c:v>205</c:v>
                </c:pt>
                <c:pt idx="45">
                  <c:v>205</c:v>
                </c:pt>
                <c:pt idx="46">
                  <c:v>205</c:v>
                </c:pt>
                <c:pt idx="47">
                  <c:v>205.15</c:v>
                </c:pt>
                <c:pt idx="48">
                  <c:v>206.13634823506027</c:v>
                </c:pt>
                <c:pt idx="49">
                  <c:v>207.74968799940368</c:v>
                </c:pt>
                <c:pt idx="50">
                  <c:v>209.82039221074922</c:v>
                </c:pt>
                <c:pt idx="51">
                  <c:v>212.20957378561519</c:v>
                </c:pt>
                <c:pt idx="52">
                  <c:v>214.81417628173787</c:v>
                </c:pt>
                <c:pt idx="53">
                  <c:v>217.5542686056383</c:v>
                </c:pt>
                <c:pt idx="54">
                  <c:v>220.36418503747788</c:v>
                </c:pt>
                <c:pt idx="55">
                  <c:v>223.19647083668647</c:v>
                </c:pt>
                <c:pt idx="56">
                  <c:v>226.01535626482641</c:v>
                </c:pt>
                <c:pt idx="57">
                  <c:v>228.79220597085111</c:v>
                </c:pt>
                <c:pt idx="58">
                  <c:v>231.50640996235063</c:v>
                </c:pt>
                <c:pt idx="59">
                  <c:v>234.14351711597018</c:v>
                </c:pt>
                <c:pt idx="60">
                  <c:v>236.69978435732409</c:v>
                </c:pt>
                <c:pt idx="61">
                  <c:v>239.17235039779001</c:v>
                </c:pt>
                <c:pt idx="62">
                  <c:v>241.55721770905436</c:v>
                </c:pt>
                <c:pt idx="63">
                  <c:v>243.85209718811524</c:v>
                </c:pt>
                <c:pt idx="64">
                  <c:v>246.05804661999278</c:v>
                </c:pt>
                <c:pt idx="65">
                  <c:v>248.18027732175773</c:v>
                </c:pt>
                <c:pt idx="66">
                  <c:v>250.22040156167185</c:v>
                </c:pt>
                <c:pt idx="67">
                  <c:v>252.17391731222216</c:v>
                </c:pt>
                <c:pt idx="68">
                  <c:v>254.04703038458399</c:v>
                </c:pt>
                <c:pt idx="69">
                  <c:v>255.84427023578579</c:v>
                </c:pt>
                <c:pt idx="70">
                  <c:v>257.56704519638339</c:v>
                </c:pt>
                <c:pt idx="71">
                  <c:v>259.21693601530745</c:v>
                </c:pt>
                <c:pt idx="72">
                  <c:v>260.79568551820364</c:v>
                </c:pt>
                <c:pt idx="73">
                  <c:v>262.30917975775628</c:v>
                </c:pt>
                <c:pt idx="74">
                  <c:v>263.75562476026556</c:v>
                </c:pt>
                <c:pt idx="75">
                  <c:v>265.13279165699146</c:v>
                </c:pt>
                <c:pt idx="76">
                  <c:v>266.44845053587039</c:v>
                </c:pt>
                <c:pt idx="77">
                  <c:v>267.70613874160944</c:v>
                </c:pt>
                <c:pt idx="78">
                  <c:v>268.90473796107483</c:v>
                </c:pt>
                <c:pt idx="79">
                  <c:v>270.04848004467362</c:v>
                </c:pt>
                <c:pt idx="80">
                  <c:v>271.14072247289465</c:v>
                </c:pt>
                <c:pt idx="81">
                  <c:v>272.1862060897198</c:v>
                </c:pt>
                <c:pt idx="82">
                  <c:v>273.18434085449462</c:v>
                </c:pt>
                <c:pt idx="83">
                  <c:v>274.13342328868652</c:v>
                </c:pt>
                <c:pt idx="84">
                  <c:v>275.03926644299179</c:v>
                </c:pt>
                <c:pt idx="85">
                  <c:v>275.90401436559893</c:v>
                </c:pt>
                <c:pt idx="86">
                  <c:v>276.72554247493645</c:v>
                </c:pt>
                <c:pt idx="87">
                  <c:v>277.50733627873325</c:v>
                </c:pt>
                <c:pt idx="88">
                  <c:v>278.25017649919118</c:v>
                </c:pt>
                <c:pt idx="89">
                  <c:v>278.95723353563511</c:v>
                </c:pt>
                <c:pt idx="90">
                  <c:v>279.63102473508633</c:v>
                </c:pt>
                <c:pt idx="91">
                  <c:v>280.26959594900654</c:v>
                </c:pt>
                <c:pt idx="92">
                  <c:v>280.87845423184643</c:v>
                </c:pt>
                <c:pt idx="93">
                  <c:v>281.45939408028664</c:v>
                </c:pt>
                <c:pt idx="94">
                  <c:v>282.00990810093873</c:v>
                </c:pt>
                <c:pt idx="95">
                  <c:v>282.53107461693719</c:v>
                </c:pt>
                <c:pt idx="96">
                  <c:v>283.02815037597645</c:v>
                </c:pt>
                <c:pt idx="97">
                  <c:v>283.50268641152638</c:v>
                </c:pt>
                <c:pt idx="98">
                  <c:v>283.95593890438096</c:v>
                </c:pt>
                <c:pt idx="99">
                  <c:v>284.38495698586814</c:v>
                </c:pt>
                <c:pt idx="100">
                  <c:v>284.7964456187089</c:v>
                </c:pt>
                <c:pt idx="101">
                  <c:v>285.19264009209616</c:v>
                </c:pt>
                <c:pt idx="102">
                  <c:v>285.56896354584177</c:v>
                </c:pt>
                <c:pt idx="103">
                  <c:v>285.92899337914389</c:v>
                </c:pt>
                <c:pt idx="104">
                  <c:v>286.27509703379309</c:v>
                </c:pt>
                <c:pt idx="105">
                  <c:v>286.60880157309339</c:v>
                </c:pt>
                <c:pt idx="106">
                  <c:v>286.92706239291459</c:v>
                </c:pt>
                <c:pt idx="107">
                  <c:v>287.22825670059666</c:v>
                </c:pt>
                <c:pt idx="108">
                  <c:v>287.51575117426677</c:v>
                </c:pt>
                <c:pt idx="109">
                  <c:v>287.78978495598352</c:v>
                </c:pt>
                <c:pt idx="110">
                  <c:v>288.04670917530456</c:v>
                </c:pt>
                <c:pt idx="111">
                  <c:v>288.29074960605635</c:v>
                </c:pt>
                <c:pt idx="112">
                  <c:v>288.52470893002385</c:v>
                </c:pt>
                <c:pt idx="113">
                  <c:v>288.74638780106432</c:v>
                </c:pt>
                <c:pt idx="114">
                  <c:v>288.95269336434473</c:v>
                </c:pt>
                <c:pt idx="115">
                  <c:v>289.14019345823465</c:v>
                </c:pt>
                <c:pt idx="116">
                  <c:v>289.30947943456084</c:v>
                </c:pt>
                <c:pt idx="117">
                  <c:v>289.4575922538649</c:v>
                </c:pt>
                <c:pt idx="118">
                  <c:v>289.57962229131073</c:v>
                </c:pt>
                <c:pt idx="119">
                  <c:v>289.67580107070717</c:v>
                </c:pt>
                <c:pt idx="120">
                  <c:v>289.74552467142195</c:v>
                </c:pt>
                <c:pt idx="121">
                  <c:v>289.74552467142195</c:v>
                </c:pt>
                <c:pt idx="122">
                  <c:v>289.74552467142195</c:v>
                </c:pt>
                <c:pt idx="123">
                  <c:v>289.74552467142195</c:v>
                </c:pt>
                <c:pt idx="124">
                  <c:v>289.74552467142195</c:v>
                </c:pt>
                <c:pt idx="125">
                  <c:v>285.35824843785088</c:v>
                </c:pt>
                <c:pt idx="126">
                  <c:v>285.6238555306229</c:v>
                </c:pt>
                <c:pt idx="127">
                  <c:v>285.83673803877184</c:v>
                </c:pt>
                <c:pt idx="128">
                  <c:v>286.00596910293609</c:v>
                </c:pt>
                <c:pt idx="129">
                  <c:v>286.13717121135852</c:v>
                </c:pt>
                <c:pt idx="130">
                  <c:v>286.23163005419559</c:v>
                </c:pt>
                <c:pt idx="131">
                  <c:v>286.2939960362495</c:v>
                </c:pt>
                <c:pt idx="132">
                  <c:v>286.3367690718797</c:v>
                </c:pt>
                <c:pt idx="133">
                  <c:v>286.3367690718797</c:v>
                </c:pt>
                <c:pt idx="134">
                  <c:v>286.3367690718797</c:v>
                </c:pt>
                <c:pt idx="135">
                  <c:v>286.36056076794523</c:v>
                </c:pt>
                <c:pt idx="136">
                  <c:v>286.36056076794523</c:v>
                </c:pt>
                <c:pt idx="137">
                  <c:v>286.36056076794523</c:v>
                </c:pt>
                <c:pt idx="138">
                  <c:v>286.36056076794523</c:v>
                </c:pt>
                <c:pt idx="139">
                  <c:v>286.36056076794523</c:v>
                </c:pt>
                <c:pt idx="140">
                  <c:v>286.36056076794523</c:v>
                </c:pt>
                <c:pt idx="141">
                  <c:v>286.36056076794523</c:v>
                </c:pt>
                <c:pt idx="142">
                  <c:v>286.36056076794523</c:v>
                </c:pt>
                <c:pt idx="143">
                  <c:v>286.36056076794523</c:v>
                </c:pt>
                <c:pt idx="144">
                  <c:v>286.36056076794523</c:v>
                </c:pt>
                <c:pt idx="145">
                  <c:v>286.36056076794523</c:v>
                </c:pt>
                <c:pt idx="146">
                  <c:v>286.36056076794523</c:v>
                </c:pt>
                <c:pt idx="147">
                  <c:v>286.36056076794523</c:v>
                </c:pt>
                <c:pt idx="148">
                  <c:v>286.36056076794523</c:v>
                </c:pt>
                <c:pt idx="149">
                  <c:v>286.36056076794523</c:v>
                </c:pt>
                <c:pt idx="150">
                  <c:v>286.36056076794523</c:v>
                </c:pt>
                <c:pt idx="151">
                  <c:v>286.36056076794523</c:v>
                </c:pt>
                <c:pt idx="152">
                  <c:v>286.36056076794523</c:v>
                </c:pt>
                <c:pt idx="153">
                  <c:v>286.36056076794523</c:v>
                </c:pt>
                <c:pt idx="154">
                  <c:v>286.36056076794523</c:v>
                </c:pt>
                <c:pt idx="155">
                  <c:v>286.36056076794523</c:v>
                </c:pt>
                <c:pt idx="156">
                  <c:v>286.36056076794523</c:v>
                </c:pt>
                <c:pt idx="157">
                  <c:v>286.36056076794523</c:v>
                </c:pt>
                <c:pt idx="158">
                  <c:v>286.36056076794523</c:v>
                </c:pt>
                <c:pt idx="159">
                  <c:v>286.36056076794523</c:v>
                </c:pt>
                <c:pt idx="160">
                  <c:v>286.36056076794523</c:v>
                </c:pt>
                <c:pt idx="161">
                  <c:v>286.36056076794523</c:v>
                </c:pt>
                <c:pt idx="162">
                  <c:v>286.36056076794523</c:v>
                </c:pt>
                <c:pt idx="163">
                  <c:v>286.36056076794523</c:v>
                </c:pt>
                <c:pt idx="164">
                  <c:v>286.36056076794523</c:v>
                </c:pt>
                <c:pt idx="165">
                  <c:v>286.36056076794523</c:v>
                </c:pt>
                <c:pt idx="166">
                  <c:v>286.36056076794523</c:v>
                </c:pt>
                <c:pt idx="167">
                  <c:v>286.36056076794523</c:v>
                </c:pt>
                <c:pt idx="168">
                  <c:v>286.36056076794523</c:v>
                </c:pt>
                <c:pt idx="169">
                  <c:v>283.02910732073349</c:v>
                </c:pt>
                <c:pt idx="170">
                  <c:v>283.20357783683357</c:v>
                </c:pt>
                <c:pt idx="171">
                  <c:v>283.3368850057588</c:v>
                </c:pt>
                <c:pt idx="172">
                  <c:v>283.43902588813029</c:v>
                </c:pt>
                <c:pt idx="173">
                  <c:v>283.51561972708805</c:v>
                </c:pt>
                <c:pt idx="174">
                  <c:v>283.57136046921448</c:v>
                </c:pt>
                <c:pt idx="175">
                  <c:v>283.61215832596997</c:v>
                </c:pt>
                <c:pt idx="176">
                  <c:v>283.64036191178963</c:v>
                </c:pt>
                <c:pt idx="177">
                  <c:v>283.65604805625082</c:v>
                </c:pt>
                <c:pt idx="178">
                  <c:v>283.66193307616379</c:v>
                </c:pt>
                <c:pt idx="179">
                  <c:v>283.65820558508398</c:v>
                </c:pt>
                <c:pt idx="180">
                  <c:v>283.64952601565085</c:v>
                </c:pt>
                <c:pt idx="181">
                  <c:v>283.63902258643583</c:v>
                </c:pt>
                <c:pt idx="182">
                  <c:v>283.62272039733659</c:v>
                </c:pt>
                <c:pt idx="183">
                  <c:v>283.60456004402266</c:v>
                </c:pt>
                <c:pt idx="184">
                  <c:v>283.58707778656373</c:v>
                </c:pt>
                <c:pt idx="185">
                  <c:v>283.56781266222919</c:v>
                </c:pt>
                <c:pt idx="186">
                  <c:v>283.54540677647259</c:v>
                </c:pt>
                <c:pt idx="187">
                  <c:v>283.51925522382078</c:v>
                </c:pt>
                <c:pt idx="188">
                  <c:v>283.49325228219755</c:v>
                </c:pt>
                <c:pt idx="189">
                  <c:v>283.49325228219755</c:v>
                </c:pt>
                <c:pt idx="190">
                  <c:v>283.46580935624621</c:v>
                </c:pt>
                <c:pt idx="191">
                  <c:v>283.43573581176349</c:v>
                </c:pt>
                <c:pt idx="192">
                  <c:v>283.43573581176349</c:v>
                </c:pt>
                <c:pt idx="193">
                  <c:v>283.40487549808114</c:v>
                </c:pt>
                <c:pt idx="194">
                  <c:v>283.37383878517676</c:v>
                </c:pt>
                <c:pt idx="195">
                  <c:v>283.34568519989767</c:v>
                </c:pt>
                <c:pt idx="196">
                  <c:v>283.32416978659057</c:v>
                </c:pt>
                <c:pt idx="197">
                  <c:v>283.30924690541445</c:v>
                </c:pt>
                <c:pt idx="198">
                  <c:v>283.30054947130907</c:v>
                </c:pt>
                <c:pt idx="199">
                  <c:v>283.30552306638987</c:v>
                </c:pt>
                <c:pt idx="200">
                  <c:v>283.32591907975865</c:v>
                </c:pt>
                <c:pt idx="201">
                  <c:v>283.3598979085383</c:v>
                </c:pt>
                <c:pt idx="202">
                  <c:v>283.41151247885904</c:v>
                </c:pt>
                <c:pt idx="203">
                  <c:v>283.48413613914107</c:v>
                </c:pt>
                <c:pt idx="204">
                  <c:v>283.57849812886553</c:v>
                </c:pt>
                <c:pt idx="205">
                  <c:v>283.69763575520869</c:v>
                </c:pt>
                <c:pt idx="206">
                  <c:v>283.83576999003037</c:v>
                </c:pt>
                <c:pt idx="207">
                  <c:v>283.99404710567688</c:v>
                </c:pt>
                <c:pt idx="208">
                  <c:v>284.16971948017732</c:v>
                </c:pt>
                <c:pt idx="209">
                  <c:v>284.35979108012867</c:v>
                </c:pt>
                <c:pt idx="210">
                  <c:v>284.56325381739651</c:v>
                </c:pt>
                <c:pt idx="211">
                  <c:v>284.78033794523105</c:v>
                </c:pt>
                <c:pt idx="212">
                  <c:v>285.00798649148095</c:v>
                </c:pt>
                <c:pt idx="213">
                  <c:v>285.24329391255441</c:v>
                </c:pt>
                <c:pt idx="214">
                  <c:v>285.48359412611535</c:v>
                </c:pt>
                <c:pt idx="215">
                  <c:v>285.73050595729705</c:v>
                </c:pt>
                <c:pt idx="216">
                  <c:v>285.98414957753147</c:v>
                </c:pt>
                <c:pt idx="217">
                  <c:v>286.23771378362164</c:v>
                </c:pt>
                <c:pt idx="218">
                  <c:v>286.48855468280391</c:v>
                </c:pt>
                <c:pt idx="219">
                  <c:v>286.73671561166634</c:v>
                </c:pt>
                <c:pt idx="220">
                  <c:v>286.98187667533466</c:v>
                </c:pt>
                <c:pt idx="221">
                  <c:v>287.21952104804888</c:v>
                </c:pt>
                <c:pt idx="222">
                  <c:v>287.4468481456949</c:v>
                </c:pt>
                <c:pt idx="223">
                  <c:v>287.66827832633987</c:v>
                </c:pt>
                <c:pt idx="224">
                  <c:v>287.88238653467943</c:v>
                </c:pt>
                <c:pt idx="225">
                  <c:v>288.08628815112093</c:v>
                </c:pt>
                <c:pt idx="226">
                  <c:v>288.28239309286545</c:v>
                </c:pt>
                <c:pt idx="227">
                  <c:v>288.47421099347076</c:v>
                </c:pt>
                <c:pt idx="228">
                  <c:v>288.6597321486426</c:v>
                </c:pt>
                <c:pt idx="229">
                  <c:v>288.83771623360394</c:v>
                </c:pt>
                <c:pt idx="230">
                  <c:v>289.0034752386523</c:v>
                </c:pt>
                <c:pt idx="231">
                  <c:v>289.16251194035357</c:v>
                </c:pt>
                <c:pt idx="232">
                  <c:v>289.3142304024438</c:v>
                </c:pt>
                <c:pt idx="233">
                  <c:v>289.45637468016855</c:v>
                </c:pt>
                <c:pt idx="234">
                  <c:v>289.59182502488619</c:v>
                </c:pt>
                <c:pt idx="235">
                  <c:v>289.72043658898161</c:v>
                </c:pt>
                <c:pt idx="236">
                  <c:v>289.84424705369133</c:v>
                </c:pt>
                <c:pt idx="237">
                  <c:v>289.96251656984344</c:v>
                </c:pt>
                <c:pt idx="238">
                  <c:v>290.07286906322832</c:v>
                </c:pt>
                <c:pt idx="239">
                  <c:v>290.17808252901472</c:v>
                </c:pt>
                <c:pt idx="240">
                  <c:v>290.28192334687913</c:v>
                </c:pt>
                <c:pt idx="241">
                  <c:v>290.37855066231288</c:v>
                </c:pt>
                <c:pt idx="242">
                  <c:v>290.46862393727986</c:v>
                </c:pt>
                <c:pt idx="243">
                  <c:v>290.55273100437029</c:v>
                </c:pt>
                <c:pt idx="244">
                  <c:v>290.63339515930602</c:v>
                </c:pt>
                <c:pt idx="245">
                  <c:v>290.71018204065666</c:v>
                </c:pt>
                <c:pt idx="246">
                  <c:v>290.78089111023058</c:v>
                </c:pt>
                <c:pt idx="247">
                  <c:v>290.85038338012765</c:v>
                </c:pt>
                <c:pt idx="248">
                  <c:v>290.9175435019468</c:v>
                </c:pt>
                <c:pt idx="249">
                  <c:v>290.97568962390869</c:v>
                </c:pt>
                <c:pt idx="250">
                  <c:v>291.02914767187974</c:v>
                </c:pt>
                <c:pt idx="251">
                  <c:v>291.08070342483421</c:v>
                </c:pt>
                <c:pt idx="252">
                  <c:v>291.1280540534035</c:v>
                </c:pt>
                <c:pt idx="253">
                  <c:v>291.17194022303988</c:v>
                </c:pt>
                <c:pt idx="254">
                  <c:v>291.20891849569938</c:v>
                </c:pt>
                <c:pt idx="255">
                  <c:v>291.24520814673656</c:v>
                </c:pt>
                <c:pt idx="256">
                  <c:v>291.28255647907582</c:v>
                </c:pt>
                <c:pt idx="257">
                  <c:v>291.31589187007762</c:v>
                </c:pt>
                <c:pt idx="258">
                  <c:v>291.35028882710998</c:v>
                </c:pt>
                <c:pt idx="259">
                  <c:v>291.38470440904086</c:v>
                </c:pt>
                <c:pt idx="260">
                  <c:v>291.41643463350385</c:v>
                </c:pt>
                <c:pt idx="261">
                  <c:v>291.44792239878944</c:v>
                </c:pt>
                <c:pt idx="262">
                  <c:v>291.47660358924162</c:v>
                </c:pt>
                <c:pt idx="263">
                  <c:v>291.50301902835122</c:v>
                </c:pt>
                <c:pt idx="264">
                  <c:v>291.52957158799774</c:v>
                </c:pt>
                <c:pt idx="265">
                  <c:v>291.55166143041447</c:v>
                </c:pt>
                <c:pt idx="266">
                  <c:v>291.57269758671936</c:v>
                </c:pt>
                <c:pt idx="267">
                  <c:v>291.59676968194168</c:v>
                </c:pt>
                <c:pt idx="268">
                  <c:v>291.62214605132954</c:v>
                </c:pt>
                <c:pt idx="269">
                  <c:v>291.64565005062161</c:v>
                </c:pt>
                <c:pt idx="270">
                  <c:v>291.6654081248339</c:v>
                </c:pt>
                <c:pt idx="271">
                  <c:v>291.68645140819206</c:v>
                </c:pt>
                <c:pt idx="272">
                  <c:v>291.70772477202649</c:v>
                </c:pt>
                <c:pt idx="273">
                  <c:v>291.72453126687174</c:v>
                </c:pt>
                <c:pt idx="274">
                  <c:v>291.73823167912644</c:v>
                </c:pt>
                <c:pt idx="275">
                  <c:v>291.75379990672161</c:v>
                </c:pt>
                <c:pt idx="276">
                  <c:v>291.76812434548498</c:v>
                </c:pt>
                <c:pt idx="277">
                  <c:v>291.78135414337692</c:v>
                </c:pt>
                <c:pt idx="278">
                  <c:v>291.79361482265034</c:v>
                </c:pt>
                <c:pt idx="279">
                  <c:v>291.80701245011903</c:v>
                </c:pt>
                <c:pt idx="280">
                  <c:v>291.81873705005199</c:v>
                </c:pt>
                <c:pt idx="281">
                  <c:v>291.82515039754691</c:v>
                </c:pt>
                <c:pt idx="282">
                  <c:v>291.83232505530469</c:v>
                </c:pt>
                <c:pt idx="283">
                  <c:v>291.83989615875726</c:v>
                </c:pt>
                <c:pt idx="284">
                  <c:v>291.84560452708138</c:v>
                </c:pt>
                <c:pt idx="285">
                  <c:v>291.85016947476703</c:v>
                </c:pt>
                <c:pt idx="286">
                  <c:v>291.85408324668464</c:v>
                </c:pt>
                <c:pt idx="287">
                  <c:v>291.85967376601445</c:v>
                </c:pt>
                <c:pt idx="288">
                  <c:v>291.86825133115644</c:v>
                </c:pt>
                <c:pt idx="289">
                  <c:v>291.87442817384192</c:v>
                </c:pt>
                <c:pt idx="290">
                  <c:v>291.88105061773587</c:v>
                </c:pt>
                <c:pt idx="291">
                  <c:v>291.88981102907093</c:v>
                </c:pt>
                <c:pt idx="292">
                  <c:v>291.89960111951734</c:v>
                </c:pt>
                <c:pt idx="293">
                  <c:v>291.9096698075594</c:v>
                </c:pt>
                <c:pt idx="294">
                  <c:v>291.9195246967941</c:v>
                </c:pt>
                <c:pt idx="295">
                  <c:v>291.93085867316324</c:v>
                </c:pt>
                <c:pt idx="296">
                  <c:v>291.94259551448715</c:v>
                </c:pt>
                <c:pt idx="297">
                  <c:v>291.95003484356039</c:v>
                </c:pt>
                <c:pt idx="298">
                  <c:v>291.95854461306999</c:v>
                </c:pt>
                <c:pt idx="299">
                  <c:v>291.97131157404624</c:v>
                </c:pt>
                <c:pt idx="300">
                  <c:v>291.98400933447147</c:v>
                </c:pt>
                <c:pt idx="301">
                  <c:v>291.99598592770894</c:v>
                </c:pt>
                <c:pt idx="302">
                  <c:v>292.00886139021947</c:v>
                </c:pt>
                <c:pt idx="303">
                  <c:v>292.02354461656705</c:v>
                </c:pt>
                <c:pt idx="304">
                  <c:v>292.03645761341897</c:v>
                </c:pt>
                <c:pt idx="305">
                  <c:v>292.04549826768692</c:v>
                </c:pt>
                <c:pt idx="306">
                  <c:v>292.05558726448947</c:v>
                </c:pt>
                <c:pt idx="307">
                  <c:v>292.0696374952031</c:v>
                </c:pt>
                <c:pt idx="308">
                  <c:v>292.08317006822432</c:v>
                </c:pt>
                <c:pt idx="309">
                  <c:v>292.09946374114298</c:v>
                </c:pt>
                <c:pt idx="310">
                  <c:v>292.1163247896335</c:v>
                </c:pt>
                <c:pt idx="311">
                  <c:v>292.13235393417699</c:v>
                </c:pt>
                <c:pt idx="312">
                  <c:v>292.14671494115788</c:v>
                </c:pt>
                <c:pt idx="313">
                  <c:v>292.15696407422746</c:v>
                </c:pt>
                <c:pt idx="314">
                  <c:v>292.16582530835859</c:v>
                </c:pt>
                <c:pt idx="315">
                  <c:v>292.17301482020713</c:v>
                </c:pt>
                <c:pt idx="316">
                  <c:v>292.17443928260388</c:v>
                </c:pt>
                <c:pt idx="317">
                  <c:v>292.17192994647456</c:v>
                </c:pt>
                <c:pt idx="318">
                  <c:v>292.16882552377166</c:v>
                </c:pt>
                <c:pt idx="319">
                  <c:v>292.1671954850558</c:v>
                </c:pt>
                <c:pt idx="320">
                  <c:v>292.16621876300212</c:v>
                </c:pt>
                <c:pt idx="321">
                  <c:v>292.16136151638801</c:v>
                </c:pt>
                <c:pt idx="322">
                  <c:v>292.15809419361875</c:v>
                </c:pt>
                <c:pt idx="323">
                  <c:v>292.15766032623503</c:v>
                </c:pt>
                <c:pt idx="324">
                  <c:v>292.15465817564672</c:v>
                </c:pt>
                <c:pt idx="325">
                  <c:v>292.1479533129517</c:v>
                </c:pt>
                <c:pt idx="326">
                  <c:v>292.14107676698075</c:v>
                </c:pt>
                <c:pt idx="327">
                  <c:v>292.13619877061853</c:v>
                </c:pt>
                <c:pt idx="328">
                  <c:v>292.13053666267342</c:v>
                </c:pt>
                <c:pt idx="329">
                  <c:v>292.12445381960549</c:v>
                </c:pt>
                <c:pt idx="330">
                  <c:v>292.12220690115549</c:v>
                </c:pt>
                <c:pt idx="331">
                  <c:v>292.12217363850408</c:v>
                </c:pt>
                <c:pt idx="332">
                  <c:v>292.11924379400966</c:v>
                </c:pt>
                <c:pt idx="333">
                  <c:v>292.1184784114584</c:v>
                </c:pt>
                <c:pt idx="334">
                  <c:v>292.1208349263685</c:v>
                </c:pt>
                <c:pt idx="335">
                  <c:v>292.12671592024742</c:v>
                </c:pt>
                <c:pt idx="336">
                  <c:v>292.13215702984166</c:v>
                </c:pt>
                <c:pt idx="337">
                  <c:v>292.13476167359386</c:v>
                </c:pt>
                <c:pt idx="338">
                  <c:v>292.13922636271678</c:v>
                </c:pt>
                <c:pt idx="339">
                  <c:v>292.14229348410879</c:v>
                </c:pt>
                <c:pt idx="340">
                  <c:v>292.14229348410879</c:v>
                </c:pt>
                <c:pt idx="341">
                  <c:v>292.14229348410879</c:v>
                </c:pt>
                <c:pt idx="342">
                  <c:v>292.14229348410879</c:v>
                </c:pt>
                <c:pt idx="343">
                  <c:v>289.19537017667358</c:v>
                </c:pt>
                <c:pt idx="344">
                  <c:v>289.19537017667358</c:v>
                </c:pt>
                <c:pt idx="345">
                  <c:v>289.19537017667358</c:v>
                </c:pt>
                <c:pt idx="346">
                  <c:v>289.19537017667358</c:v>
                </c:pt>
                <c:pt idx="347">
                  <c:v>286.99417454064701</c:v>
                </c:pt>
                <c:pt idx="348">
                  <c:v>287.24734154226553</c:v>
                </c:pt>
                <c:pt idx="349">
                  <c:v>287.24734154226553</c:v>
                </c:pt>
                <c:pt idx="350">
                  <c:v>287.24734154226553</c:v>
                </c:pt>
                <c:pt idx="351">
                  <c:v>287.24734154226553</c:v>
                </c:pt>
                <c:pt idx="352">
                  <c:v>287.24734154226553</c:v>
                </c:pt>
                <c:pt idx="353">
                  <c:v>287.24734154226553</c:v>
                </c:pt>
                <c:pt idx="354">
                  <c:v>287.24734154226553</c:v>
                </c:pt>
                <c:pt idx="355">
                  <c:v>285.59304470503645</c:v>
                </c:pt>
                <c:pt idx="356">
                  <c:v>285.59304470503645</c:v>
                </c:pt>
                <c:pt idx="357">
                  <c:v>285.59304470503645</c:v>
                </c:pt>
                <c:pt idx="358">
                  <c:v>285.59304470503645</c:v>
                </c:pt>
                <c:pt idx="359">
                  <c:v>285.59304470503645</c:v>
                </c:pt>
                <c:pt idx="360">
                  <c:v>285.59304470503645</c:v>
                </c:pt>
                <c:pt idx="361">
                  <c:v>285.59304470503645</c:v>
                </c:pt>
                <c:pt idx="362">
                  <c:v>285.59304470503645</c:v>
                </c:pt>
                <c:pt idx="363">
                  <c:v>284.35801167175845</c:v>
                </c:pt>
                <c:pt idx="364">
                  <c:v>284.35801167175845</c:v>
                </c:pt>
                <c:pt idx="365">
                  <c:v>284.35801167175845</c:v>
                </c:pt>
                <c:pt idx="366">
                  <c:v>284.35801167175845</c:v>
                </c:pt>
                <c:pt idx="367">
                  <c:v>284.35801167175845</c:v>
                </c:pt>
                <c:pt idx="368">
                  <c:v>284.35801167175845</c:v>
                </c:pt>
                <c:pt idx="369">
                  <c:v>284.35801167175845</c:v>
                </c:pt>
                <c:pt idx="370">
                  <c:v>284.35801167175845</c:v>
                </c:pt>
                <c:pt idx="371">
                  <c:v>284.35801167175845</c:v>
                </c:pt>
                <c:pt idx="372">
                  <c:v>284.35801167175845</c:v>
                </c:pt>
                <c:pt idx="373">
                  <c:v>284.35801167175845</c:v>
                </c:pt>
                <c:pt idx="374">
                  <c:v>284.35801167175845</c:v>
                </c:pt>
                <c:pt idx="375">
                  <c:v>284.35801167175845</c:v>
                </c:pt>
                <c:pt idx="376">
                  <c:v>284.35801167175845</c:v>
                </c:pt>
                <c:pt idx="377">
                  <c:v>284.35801167175845</c:v>
                </c:pt>
                <c:pt idx="378">
                  <c:v>284.35801167175845</c:v>
                </c:pt>
                <c:pt idx="379">
                  <c:v>284.35801167175845</c:v>
                </c:pt>
                <c:pt idx="380">
                  <c:v>284.35801167175845</c:v>
                </c:pt>
                <c:pt idx="381">
                  <c:v>284.35801167175845</c:v>
                </c:pt>
                <c:pt idx="382">
                  <c:v>284.35801167175845</c:v>
                </c:pt>
                <c:pt idx="383">
                  <c:v>284.35801167175845</c:v>
                </c:pt>
                <c:pt idx="384">
                  <c:v>284.35801167175845</c:v>
                </c:pt>
                <c:pt idx="385">
                  <c:v>284.35801167175845</c:v>
                </c:pt>
                <c:pt idx="386">
                  <c:v>284.35801167175845</c:v>
                </c:pt>
                <c:pt idx="387">
                  <c:v>284.35801167175845</c:v>
                </c:pt>
                <c:pt idx="388">
                  <c:v>284.35801167175845</c:v>
                </c:pt>
                <c:pt idx="389">
                  <c:v>284.35801167175845</c:v>
                </c:pt>
                <c:pt idx="390">
                  <c:v>284.35801167175845</c:v>
                </c:pt>
                <c:pt idx="391">
                  <c:v>284.35801167175845</c:v>
                </c:pt>
                <c:pt idx="392">
                  <c:v>284.35801167175845</c:v>
                </c:pt>
                <c:pt idx="393">
                  <c:v>284.35801167175845</c:v>
                </c:pt>
                <c:pt idx="394">
                  <c:v>284.68338122440201</c:v>
                </c:pt>
                <c:pt idx="395">
                  <c:v>284.68338122440201</c:v>
                </c:pt>
                <c:pt idx="396">
                  <c:v>284.68338122440201</c:v>
                </c:pt>
                <c:pt idx="397">
                  <c:v>284.68338122440201</c:v>
                </c:pt>
                <c:pt idx="398">
                  <c:v>284.68338122440201</c:v>
                </c:pt>
                <c:pt idx="399">
                  <c:v>284.68338122440201</c:v>
                </c:pt>
                <c:pt idx="400">
                  <c:v>284.68338122440201</c:v>
                </c:pt>
                <c:pt idx="401">
                  <c:v>284.91791956722699</c:v>
                </c:pt>
                <c:pt idx="402">
                  <c:v>284.91791956722699</c:v>
                </c:pt>
                <c:pt idx="403">
                  <c:v>284.91791956722699</c:v>
                </c:pt>
                <c:pt idx="404">
                  <c:v>284.91791956722699</c:v>
                </c:pt>
                <c:pt idx="405">
                  <c:v>285.08567779086337</c:v>
                </c:pt>
                <c:pt idx="406">
                  <c:v>285.08567779086337</c:v>
                </c:pt>
                <c:pt idx="407">
                  <c:v>285.08567779086337</c:v>
                </c:pt>
                <c:pt idx="408">
                  <c:v>285.08567779086337</c:v>
                </c:pt>
                <c:pt idx="409">
                  <c:v>285.08567779086337</c:v>
                </c:pt>
                <c:pt idx="410">
                  <c:v>285.08567779086337</c:v>
                </c:pt>
                <c:pt idx="411">
                  <c:v>285.08567779086337</c:v>
                </c:pt>
                <c:pt idx="412">
                  <c:v>285.08567779086337</c:v>
                </c:pt>
                <c:pt idx="413">
                  <c:v>285.2015399818992</c:v>
                </c:pt>
                <c:pt idx="414">
                  <c:v>285.2015399818992</c:v>
                </c:pt>
                <c:pt idx="415">
                  <c:v>285.2015399818992</c:v>
                </c:pt>
                <c:pt idx="416">
                  <c:v>285.28006978035194</c:v>
                </c:pt>
                <c:pt idx="417">
                  <c:v>285.33054657511173</c:v>
                </c:pt>
                <c:pt idx="418">
                  <c:v>285.35847934996946</c:v>
                </c:pt>
                <c:pt idx="419">
                  <c:v>285.35847934996946</c:v>
                </c:pt>
                <c:pt idx="420">
                  <c:v>285.35847934996946</c:v>
                </c:pt>
                <c:pt idx="421">
                  <c:v>285.37042416663479</c:v>
                </c:pt>
                <c:pt idx="422">
                  <c:v>285.37042416663479</c:v>
                </c:pt>
                <c:pt idx="423">
                  <c:v>285.37042416663479</c:v>
                </c:pt>
                <c:pt idx="424">
                  <c:v>285.37042416663479</c:v>
                </c:pt>
                <c:pt idx="425">
                  <c:v>285.37103994468589</c:v>
                </c:pt>
                <c:pt idx="426">
                  <c:v>285.36252064298554</c:v>
                </c:pt>
                <c:pt idx="427">
                  <c:v>285.36252064298554</c:v>
                </c:pt>
                <c:pt idx="428">
                  <c:v>285.34619925240554</c:v>
                </c:pt>
                <c:pt idx="429">
                  <c:v>285.32515123353159</c:v>
                </c:pt>
                <c:pt idx="430">
                  <c:v>285.30175781124484</c:v>
                </c:pt>
                <c:pt idx="431">
                  <c:v>285.27564489970865</c:v>
                </c:pt>
                <c:pt idx="432">
                  <c:v>285.2487895719554</c:v>
                </c:pt>
                <c:pt idx="433">
                  <c:v>285.22448917435247</c:v>
                </c:pt>
                <c:pt idx="434">
                  <c:v>285.20065401819801</c:v>
                </c:pt>
                <c:pt idx="435">
                  <c:v>285.17603518955246</c:v>
                </c:pt>
                <c:pt idx="436">
                  <c:v>285.14796647205736</c:v>
                </c:pt>
                <c:pt idx="437">
                  <c:v>285.12107613737737</c:v>
                </c:pt>
                <c:pt idx="438">
                  <c:v>285.09416596591632</c:v>
                </c:pt>
                <c:pt idx="439">
                  <c:v>285.06456237136229</c:v>
                </c:pt>
                <c:pt idx="440">
                  <c:v>285.03284985212008</c:v>
                </c:pt>
                <c:pt idx="441">
                  <c:v>285.00156530804077</c:v>
                </c:pt>
                <c:pt idx="442">
                  <c:v>284.97028977671283</c:v>
                </c:pt>
                <c:pt idx="443">
                  <c:v>284.97028977671283</c:v>
                </c:pt>
                <c:pt idx="444">
                  <c:v>284.93883057533867</c:v>
                </c:pt>
                <c:pt idx="445">
                  <c:v>284.90722166067036</c:v>
                </c:pt>
                <c:pt idx="446">
                  <c:v>284.8774773762193</c:v>
                </c:pt>
                <c:pt idx="447">
                  <c:v>284.84677751211711</c:v>
                </c:pt>
                <c:pt idx="448">
                  <c:v>284.81752229295256</c:v>
                </c:pt>
                <c:pt idx="449">
                  <c:v>284.7911486655974</c:v>
                </c:pt>
                <c:pt idx="450">
                  <c:v>284.76842167186305</c:v>
                </c:pt>
                <c:pt idx="451">
                  <c:v>284.7476476996755</c:v>
                </c:pt>
                <c:pt idx="452">
                  <c:v>284.72572921163157</c:v>
                </c:pt>
                <c:pt idx="453">
                  <c:v>284.70689083485416</c:v>
                </c:pt>
                <c:pt idx="454">
                  <c:v>284.69156633315663</c:v>
                </c:pt>
                <c:pt idx="455">
                  <c:v>284.6758533069364</c:v>
                </c:pt>
                <c:pt idx="456">
                  <c:v>284.6614322806609</c:v>
                </c:pt>
                <c:pt idx="457">
                  <c:v>284.65128150326183</c:v>
                </c:pt>
                <c:pt idx="458">
                  <c:v>284.64299291770743</c:v>
                </c:pt>
                <c:pt idx="459">
                  <c:v>284.63701471975025</c:v>
                </c:pt>
                <c:pt idx="460">
                  <c:v>284.62950198709831</c:v>
                </c:pt>
                <c:pt idx="461">
                  <c:v>284.62421796640621</c:v>
                </c:pt>
                <c:pt idx="462">
                  <c:v>284.61933647181166</c:v>
                </c:pt>
                <c:pt idx="463">
                  <c:v>284.61173440383811</c:v>
                </c:pt>
                <c:pt idx="464">
                  <c:v>284.60768047424898</c:v>
                </c:pt>
                <c:pt idx="465">
                  <c:v>284.60879547190603</c:v>
                </c:pt>
                <c:pt idx="466">
                  <c:v>284.61377314651617</c:v>
                </c:pt>
                <c:pt idx="467">
                  <c:v>284.62159303264264</c:v>
                </c:pt>
                <c:pt idx="468">
                  <c:v>284.62945988368256</c:v>
                </c:pt>
                <c:pt idx="469">
                  <c:v>284.63965582596438</c:v>
                </c:pt>
                <c:pt idx="470">
                  <c:v>284.65141757130152</c:v>
                </c:pt>
                <c:pt idx="471">
                  <c:v>284.65816983201478</c:v>
                </c:pt>
                <c:pt idx="472">
                  <c:v>284.66218185981273</c:v>
                </c:pt>
                <c:pt idx="473">
                  <c:v>284.66697878872191</c:v>
                </c:pt>
                <c:pt idx="474">
                  <c:v>284.67065035191035</c:v>
                </c:pt>
                <c:pt idx="475">
                  <c:v>284.67409078449822</c:v>
                </c:pt>
                <c:pt idx="476">
                  <c:v>284.67584984388702</c:v>
                </c:pt>
                <c:pt idx="477">
                  <c:v>284.68113642135722</c:v>
                </c:pt>
                <c:pt idx="478">
                  <c:v>284.69090940863987</c:v>
                </c:pt>
                <c:pt idx="479">
                  <c:v>284.69948102698339</c:v>
                </c:pt>
                <c:pt idx="480">
                  <c:v>284.71144324033071</c:v>
                </c:pt>
                <c:pt idx="481">
                  <c:v>284.72937416501225</c:v>
                </c:pt>
                <c:pt idx="482">
                  <c:v>284.74847118607272</c:v>
                </c:pt>
                <c:pt idx="483">
                  <c:v>284.76771081818015</c:v>
                </c:pt>
                <c:pt idx="484">
                  <c:v>284.78842431676969</c:v>
                </c:pt>
                <c:pt idx="485">
                  <c:v>284.81129712162584</c:v>
                </c:pt>
                <c:pt idx="486">
                  <c:v>284.83457931337688</c:v>
                </c:pt>
                <c:pt idx="487">
                  <c:v>284.85313745099518</c:v>
                </c:pt>
                <c:pt idx="488">
                  <c:v>284.87207783309219</c:v>
                </c:pt>
                <c:pt idx="489">
                  <c:v>284.89444580276859</c:v>
                </c:pt>
                <c:pt idx="490">
                  <c:v>284.91585624778588</c:v>
                </c:pt>
                <c:pt idx="491">
                  <c:v>284.9356538203939</c:v>
                </c:pt>
                <c:pt idx="492">
                  <c:v>284.95349079487022</c:v>
                </c:pt>
                <c:pt idx="493">
                  <c:v>284.97122987352208</c:v>
                </c:pt>
                <c:pt idx="494">
                  <c:v>284.98797358336111</c:v>
                </c:pt>
                <c:pt idx="495">
                  <c:v>285.00119851404423</c:v>
                </c:pt>
                <c:pt idx="496">
                  <c:v>285.01354103385421</c:v>
                </c:pt>
                <c:pt idx="497">
                  <c:v>285.02662878467623</c:v>
                </c:pt>
                <c:pt idx="498">
                  <c:v>285.03938346433824</c:v>
                </c:pt>
                <c:pt idx="499">
                  <c:v>285.05114260774519</c:v>
                </c:pt>
                <c:pt idx="500">
                  <c:v>285.06153566786276</c:v>
                </c:pt>
                <c:pt idx="501">
                  <c:v>285.07439306663809</c:v>
                </c:pt>
                <c:pt idx="502">
                  <c:v>285.08587998285265</c:v>
                </c:pt>
                <c:pt idx="503">
                  <c:v>285.09171861839656</c:v>
                </c:pt>
                <c:pt idx="504">
                  <c:v>285.0956126984654</c:v>
                </c:pt>
                <c:pt idx="505">
                  <c:v>285.10191519492469</c:v>
                </c:pt>
                <c:pt idx="506">
                  <c:v>285.10912523835771</c:v>
                </c:pt>
                <c:pt idx="507">
                  <c:v>285.11626505744186</c:v>
                </c:pt>
                <c:pt idx="508">
                  <c:v>285.12472982013833</c:v>
                </c:pt>
                <c:pt idx="509">
                  <c:v>285.13527666219977</c:v>
                </c:pt>
                <c:pt idx="510">
                  <c:v>285.14622823203524</c:v>
                </c:pt>
                <c:pt idx="511">
                  <c:v>285.15452013198251</c:v>
                </c:pt>
                <c:pt idx="512">
                  <c:v>285.16442156597674</c:v>
                </c:pt>
                <c:pt idx="513">
                  <c:v>285.17641827323587</c:v>
                </c:pt>
                <c:pt idx="514">
                  <c:v>285.18666425448708</c:v>
                </c:pt>
                <c:pt idx="515">
                  <c:v>285.19889869086643</c:v>
                </c:pt>
                <c:pt idx="516">
                  <c:v>285.21525918214473</c:v>
                </c:pt>
                <c:pt idx="517">
                  <c:v>285.2367816089257</c:v>
                </c:pt>
                <c:pt idx="518">
                  <c:v>285.26176367337473</c:v>
                </c:pt>
                <c:pt idx="519">
                  <c:v>285.28492667457004</c:v>
                </c:pt>
                <c:pt idx="520">
                  <c:v>285.30911670389099</c:v>
                </c:pt>
                <c:pt idx="521">
                  <c:v>285.33595829126256</c:v>
                </c:pt>
                <c:pt idx="522">
                  <c:v>285.36223698045359</c:v>
                </c:pt>
                <c:pt idx="523">
                  <c:v>285.38997734699524</c:v>
                </c:pt>
                <c:pt idx="524">
                  <c:v>285.42227299814573</c:v>
                </c:pt>
                <c:pt idx="525">
                  <c:v>285.46468515987772</c:v>
                </c:pt>
                <c:pt idx="526">
                  <c:v>285.52194370866647</c:v>
                </c:pt>
                <c:pt idx="527">
                  <c:v>285.58997849463628</c:v>
                </c:pt>
                <c:pt idx="528">
                  <c:v>285.67157532780851</c:v>
                </c:pt>
                <c:pt idx="529">
                  <c:v>285.76950531236662</c:v>
                </c:pt>
                <c:pt idx="530">
                  <c:v>285.88034276320735</c:v>
                </c:pt>
                <c:pt idx="531">
                  <c:v>286.00306037077439</c:v>
                </c:pt>
                <c:pt idx="532">
                  <c:v>286.13812280686579</c:v>
                </c:pt>
                <c:pt idx="533">
                  <c:v>286.28485115666507</c:v>
                </c:pt>
                <c:pt idx="534">
                  <c:v>286.4398858920967</c:v>
                </c:pt>
                <c:pt idx="535">
                  <c:v>286.59640919302439</c:v>
                </c:pt>
                <c:pt idx="536">
                  <c:v>286.75787941853571</c:v>
                </c:pt>
                <c:pt idx="537">
                  <c:v>286.92579928272818</c:v>
                </c:pt>
                <c:pt idx="538">
                  <c:v>287.09238541627855</c:v>
                </c:pt>
                <c:pt idx="539">
                  <c:v>287.25664704728712</c:v>
                </c:pt>
                <c:pt idx="540">
                  <c:v>287.41978343531923</c:v>
                </c:pt>
                <c:pt idx="541">
                  <c:v>287.58026047102123</c:v>
                </c:pt>
                <c:pt idx="542">
                  <c:v>287.73497338556518</c:v>
                </c:pt>
                <c:pt idx="543">
                  <c:v>287.8800478444594</c:v>
                </c:pt>
                <c:pt idx="544">
                  <c:v>288.01937785693161</c:v>
                </c:pt>
                <c:pt idx="545">
                  <c:v>288.15337400956696</c:v>
                </c:pt>
                <c:pt idx="546">
                  <c:v>288.28231664285477</c:v>
                </c:pt>
                <c:pt idx="547">
                  <c:v>288.40640131562947</c:v>
                </c:pt>
                <c:pt idx="548">
                  <c:v>288.52577080410549</c:v>
                </c:pt>
                <c:pt idx="549">
                  <c:v>288.64253722756507</c:v>
                </c:pt>
                <c:pt idx="550">
                  <c:v>288.75589699332579</c:v>
                </c:pt>
                <c:pt idx="551">
                  <c:v>288.86132557033636</c:v>
                </c:pt>
                <c:pt idx="552">
                  <c:v>288.9623053331336</c:v>
                </c:pt>
                <c:pt idx="553">
                  <c:v>289.06100073950614</c:v>
                </c:pt>
                <c:pt idx="554">
                  <c:v>289.1546583129367</c:v>
                </c:pt>
                <c:pt idx="555">
                  <c:v>289.24169874320052</c:v>
                </c:pt>
                <c:pt idx="556">
                  <c:v>289.32535828883772</c:v>
                </c:pt>
                <c:pt idx="557">
                  <c:v>289.4096266054886</c:v>
                </c:pt>
                <c:pt idx="558">
                  <c:v>289.4907267759724</c:v>
                </c:pt>
                <c:pt idx="559">
                  <c:v>289.56637765048754</c:v>
                </c:pt>
                <c:pt idx="560">
                  <c:v>289.63934614877996</c:v>
                </c:pt>
                <c:pt idx="561">
                  <c:v>289.71131883412704</c:v>
                </c:pt>
                <c:pt idx="562">
                  <c:v>289.77723295715566</c:v>
                </c:pt>
                <c:pt idx="563">
                  <c:v>289.83821781749072</c:v>
                </c:pt>
                <c:pt idx="564">
                  <c:v>289.89511409829436</c:v>
                </c:pt>
                <c:pt idx="565">
                  <c:v>289.94854810282129</c:v>
                </c:pt>
                <c:pt idx="566">
                  <c:v>289.99898764291282</c:v>
                </c:pt>
                <c:pt idx="567">
                  <c:v>290.04478395909672</c:v>
                </c:pt>
                <c:pt idx="568">
                  <c:v>290.09110303352026</c:v>
                </c:pt>
                <c:pt idx="569">
                  <c:v>290.13696387071872</c:v>
                </c:pt>
                <c:pt idx="570">
                  <c:v>290.17770396505978</c:v>
                </c:pt>
                <c:pt idx="571">
                  <c:v>290.21669379453039</c:v>
                </c:pt>
                <c:pt idx="572">
                  <c:v>290.25600264492027</c:v>
                </c:pt>
                <c:pt idx="573">
                  <c:v>290.29279215911743</c:v>
                </c:pt>
                <c:pt idx="574">
                  <c:v>290.32940411979615</c:v>
                </c:pt>
                <c:pt idx="575">
                  <c:v>290.361199049898</c:v>
                </c:pt>
                <c:pt idx="576">
                  <c:v>290.39156231122365</c:v>
                </c:pt>
                <c:pt idx="577">
                  <c:v>290.42257165067667</c:v>
                </c:pt>
                <c:pt idx="578">
                  <c:v>290.45139213932049</c:v>
                </c:pt>
                <c:pt idx="579">
                  <c:v>290.48036507502951</c:v>
                </c:pt>
                <c:pt idx="580">
                  <c:v>290.5108474840045</c:v>
                </c:pt>
                <c:pt idx="581">
                  <c:v>290.54351894285452</c:v>
                </c:pt>
                <c:pt idx="582">
                  <c:v>290.57660470444728</c:v>
                </c:pt>
                <c:pt idx="583">
                  <c:v>290.60693635004952</c:v>
                </c:pt>
                <c:pt idx="584">
                  <c:v>290.63868104827571</c:v>
                </c:pt>
                <c:pt idx="585">
                  <c:v>290.67222981730004</c:v>
                </c:pt>
                <c:pt idx="586">
                  <c:v>290.70165227066968</c:v>
                </c:pt>
                <c:pt idx="587">
                  <c:v>290.73151496219123</c:v>
                </c:pt>
                <c:pt idx="588">
                  <c:v>290.76650997785958</c:v>
                </c:pt>
                <c:pt idx="589">
                  <c:v>290.80313270577597</c:v>
                </c:pt>
                <c:pt idx="590">
                  <c:v>290.83908794456431</c:v>
                </c:pt>
                <c:pt idx="591">
                  <c:v>290.87494568070161</c:v>
                </c:pt>
                <c:pt idx="592">
                  <c:v>290.91498621064193</c:v>
                </c:pt>
                <c:pt idx="593">
                  <c:v>290.95549763711648</c:v>
                </c:pt>
                <c:pt idx="594">
                  <c:v>290.9921157335271</c:v>
                </c:pt>
                <c:pt idx="595">
                  <c:v>291.0263318403928</c:v>
                </c:pt>
                <c:pt idx="596">
                  <c:v>291.0591187719499</c:v>
                </c:pt>
                <c:pt idx="597">
                  <c:v>291.09108245920828</c:v>
                </c:pt>
                <c:pt idx="598">
                  <c:v>291.12257348252814</c:v>
                </c:pt>
                <c:pt idx="599">
                  <c:v>291.15176848190248</c:v>
                </c:pt>
                <c:pt idx="600">
                  <c:v>291.18162904178911</c:v>
                </c:pt>
                <c:pt idx="601">
                  <c:v>291.20985881303</c:v>
                </c:pt>
                <c:pt idx="602">
                  <c:v>291.23509647995871</c:v>
                </c:pt>
                <c:pt idx="603">
                  <c:v>291.25863144515773</c:v>
                </c:pt>
                <c:pt idx="604">
                  <c:v>291.28129594676358</c:v>
                </c:pt>
                <c:pt idx="605">
                  <c:v>291.30159940252139</c:v>
                </c:pt>
                <c:pt idx="606">
                  <c:v>291.31672715007608</c:v>
                </c:pt>
                <c:pt idx="607">
                  <c:v>291.32522745888002</c:v>
                </c:pt>
                <c:pt idx="608">
                  <c:v>291.33457181271274</c:v>
                </c:pt>
                <c:pt idx="609">
                  <c:v>291.34523691848295</c:v>
                </c:pt>
                <c:pt idx="610">
                  <c:v>291.35141732167102</c:v>
                </c:pt>
                <c:pt idx="611">
                  <c:v>291.35782208846729</c:v>
                </c:pt>
                <c:pt idx="612">
                  <c:v>291.36728895721978</c:v>
                </c:pt>
                <c:pt idx="613">
                  <c:v>291.37735286139713</c:v>
                </c:pt>
                <c:pt idx="614">
                  <c:v>291.38846147875603</c:v>
                </c:pt>
                <c:pt idx="615">
                  <c:v>291.40080627619972</c:v>
                </c:pt>
                <c:pt idx="616">
                  <c:v>291.41640974992572</c:v>
                </c:pt>
                <c:pt idx="617">
                  <c:v>291.43028788480285</c:v>
                </c:pt>
                <c:pt idx="618">
                  <c:v>291.44147926233711</c:v>
                </c:pt>
                <c:pt idx="619">
                  <c:v>291.45352741574038</c:v>
                </c:pt>
                <c:pt idx="620">
                  <c:v>291.46851473744994</c:v>
                </c:pt>
                <c:pt idx="621">
                  <c:v>291.48551275399899</c:v>
                </c:pt>
                <c:pt idx="622">
                  <c:v>291.50381035857583</c:v>
                </c:pt>
                <c:pt idx="623">
                  <c:v>291.51886582610001</c:v>
                </c:pt>
                <c:pt idx="624">
                  <c:v>291.52806923646267</c:v>
                </c:pt>
                <c:pt idx="625">
                  <c:v>291.52806923646267</c:v>
                </c:pt>
                <c:pt idx="626">
                  <c:v>291.52806923646267</c:v>
                </c:pt>
                <c:pt idx="627">
                  <c:v>291.52806923646267</c:v>
                </c:pt>
                <c:pt idx="628">
                  <c:v>290.25239502044957</c:v>
                </c:pt>
                <c:pt idx="629">
                  <c:v>290.25239502044957</c:v>
                </c:pt>
                <c:pt idx="630">
                  <c:v>290.25239502044957</c:v>
                </c:pt>
                <c:pt idx="631">
                  <c:v>289.301622893667</c:v>
                </c:pt>
                <c:pt idx="632">
                  <c:v>289.301622893667</c:v>
                </c:pt>
                <c:pt idx="633">
                  <c:v>288.59690713290257</c:v>
                </c:pt>
                <c:pt idx="634">
                  <c:v>288.59690713290257</c:v>
                </c:pt>
                <c:pt idx="635">
                  <c:v>288.07112194548989</c:v>
                </c:pt>
                <c:pt idx="636">
                  <c:v>287.6861054153436</c:v>
                </c:pt>
                <c:pt idx="637">
                  <c:v>287.40486494367286</c:v>
                </c:pt>
                <c:pt idx="638">
                  <c:v>287.40486494367286</c:v>
                </c:pt>
                <c:pt idx="639">
                  <c:v>287.40486494367286</c:v>
                </c:pt>
                <c:pt idx="640">
                  <c:v>287.40486494367286</c:v>
                </c:pt>
                <c:pt idx="641">
                  <c:v>287.20366005208137</c:v>
                </c:pt>
                <c:pt idx="642">
                  <c:v>287.20366005208137</c:v>
                </c:pt>
                <c:pt idx="643">
                  <c:v>287.20366005208137</c:v>
                </c:pt>
                <c:pt idx="644">
                  <c:v>287.06073357103372</c:v>
                </c:pt>
                <c:pt idx="645">
                  <c:v>287.06073357103372</c:v>
                </c:pt>
                <c:pt idx="646">
                  <c:v>287.06073357103372</c:v>
                </c:pt>
                <c:pt idx="647">
                  <c:v>287.06073357103372</c:v>
                </c:pt>
                <c:pt idx="648">
                  <c:v>287.06073357103372</c:v>
                </c:pt>
                <c:pt idx="649">
                  <c:v>286.96181933831349</c:v>
                </c:pt>
                <c:pt idx="650">
                  <c:v>286.96181933831349</c:v>
                </c:pt>
                <c:pt idx="651">
                  <c:v>286.96181933831349</c:v>
                </c:pt>
                <c:pt idx="652">
                  <c:v>286.96181933831349</c:v>
                </c:pt>
                <c:pt idx="653">
                  <c:v>286.96181933831349</c:v>
                </c:pt>
                <c:pt idx="654">
                  <c:v>286.96181933831349</c:v>
                </c:pt>
                <c:pt idx="655">
                  <c:v>286.96181933831349</c:v>
                </c:pt>
                <c:pt idx="656">
                  <c:v>286.89579267752617</c:v>
                </c:pt>
                <c:pt idx="657">
                  <c:v>286.85543142128347</c:v>
                </c:pt>
                <c:pt idx="658">
                  <c:v>286.85543142128347</c:v>
                </c:pt>
                <c:pt idx="659">
                  <c:v>286.85543142128347</c:v>
                </c:pt>
                <c:pt idx="660">
                  <c:v>286.83122409851092</c:v>
                </c:pt>
                <c:pt idx="661">
                  <c:v>286.83122409851092</c:v>
                </c:pt>
                <c:pt idx="662">
                  <c:v>286.83122409851092</c:v>
                </c:pt>
                <c:pt idx="663">
                  <c:v>286.83122409851092</c:v>
                </c:pt>
                <c:pt idx="664">
                  <c:v>286.83122409851092</c:v>
                </c:pt>
                <c:pt idx="665">
                  <c:v>286.82212532386529</c:v>
                </c:pt>
                <c:pt idx="666">
                  <c:v>286.82212532386529</c:v>
                </c:pt>
                <c:pt idx="667">
                  <c:v>286.82212532386529</c:v>
                </c:pt>
                <c:pt idx="668">
                  <c:v>286.82444938474589</c:v>
                </c:pt>
                <c:pt idx="669">
                  <c:v>286.82444938474589</c:v>
                </c:pt>
                <c:pt idx="670">
                  <c:v>286.82444938474589</c:v>
                </c:pt>
                <c:pt idx="671">
                  <c:v>286.82444938474589</c:v>
                </c:pt>
                <c:pt idx="672">
                  <c:v>286.82444938474589</c:v>
                </c:pt>
                <c:pt idx="673">
                  <c:v>286.82444938474589</c:v>
                </c:pt>
                <c:pt idx="674">
                  <c:v>286.82444938474589</c:v>
                </c:pt>
                <c:pt idx="675">
                  <c:v>286.82444938474589</c:v>
                </c:pt>
                <c:pt idx="676">
                  <c:v>286.82444938474589</c:v>
                </c:pt>
                <c:pt idx="677">
                  <c:v>286.82444938474589</c:v>
                </c:pt>
                <c:pt idx="678">
                  <c:v>286.82444938474589</c:v>
                </c:pt>
                <c:pt idx="679">
                  <c:v>286.82444938474589</c:v>
                </c:pt>
                <c:pt idx="680">
                  <c:v>286.82444938474589</c:v>
                </c:pt>
                <c:pt idx="681">
                  <c:v>286.82444938474589</c:v>
                </c:pt>
                <c:pt idx="682">
                  <c:v>286.82444938474589</c:v>
                </c:pt>
                <c:pt idx="683">
                  <c:v>286.82444938474589</c:v>
                </c:pt>
                <c:pt idx="684">
                  <c:v>286.82444938474589</c:v>
                </c:pt>
                <c:pt idx="685">
                  <c:v>286.82444938474589</c:v>
                </c:pt>
                <c:pt idx="686">
                  <c:v>286.82444938474589</c:v>
                </c:pt>
                <c:pt idx="687">
                  <c:v>286.82444938474589</c:v>
                </c:pt>
                <c:pt idx="688">
                  <c:v>286.82444938474589</c:v>
                </c:pt>
                <c:pt idx="689">
                  <c:v>286.82444938474589</c:v>
                </c:pt>
                <c:pt idx="690">
                  <c:v>286.82444938474589</c:v>
                </c:pt>
                <c:pt idx="691">
                  <c:v>286.82444938474589</c:v>
                </c:pt>
                <c:pt idx="692">
                  <c:v>286.82444938474589</c:v>
                </c:pt>
                <c:pt idx="693">
                  <c:v>286.82444938474589</c:v>
                </c:pt>
                <c:pt idx="694">
                  <c:v>286.82444938474589</c:v>
                </c:pt>
                <c:pt idx="695">
                  <c:v>286.82444938474589</c:v>
                </c:pt>
                <c:pt idx="696">
                  <c:v>286.82444938474589</c:v>
                </c:pt>
                <c:pt idx="697">
                  <c:v>286.82444938474589</c:v>
                </c:pt>
                <c:pt idx="698">
                  <c:v>286.82444938474589</c:v>
                </c:pt>
                <c:pt idx="699">
                  <c:v>286.82444938474589</c:v>
                </c:pt>
                <c:pt idx="700">
                  <c:v>286.82444938474589</c:v>
                </c:pt>
                <c:pt idx="701">
                  <c:v>286.82444938474589</c:v>
                </c:pt>
                <c:pt idx="702">
                  <c:v>286.82444938474589</c:v>
                </c:pt>
                <c:pt idx="703">
                  <c:v>286.82444938474589</c:v>
                </c:pt>
                <c:pt idx="704">
                  <c:v>286.82444938474589</c:v>
                </c:pt>
                <c:pt idx="705">
                  <c:v>286.83595089318686</c:v>
                </c:pt>
                <c:pt idx="706">
                  <c:v>286.83595089318686</c:v>
                </c:pt>
                <c:pt idx="707">
                  <c:v>286.83595089318686</c:v>
                </c:pt>
                <c:pt idx="708">
                  <c:v>286.8537945938038</c:v>
                </c:pt>
                <c:pt idx="709">
                  <c:v>286.87407843665909</c:v>
                </c:pt>
                <c:pt idx="710">
                  <c:v>286.87407843665909</c:v>
                </c:pt>
                <c:pt idx="711">
                  <c:v>286.87407843665909</c:v>
                </c:pt>
                <c:pt idx="712">
                  <c:v>286.89896183392204</c:v>
                </c:pt>
                <c:pt idx="713">
                  <c:v>286.92724632956521</c:v>
                </c:pt>
                <c:pt idx="714">
                  <c:v>286.92724632956521</c:v>
                </c:pt>
                <c:pt idx="715">
                  <c:v>286.95816026860831</c:v>
                </c:pt>
                <c:pt idx="716">
                  <c:v>286.99083497841099</c:v>
                </c:pt>
                <c:pt idx="717">
                  <c:v>286.99083497841099</c:v>
                </c:pt>
                <c:pt idx="718">
                  <c:v>286.99083497841099</c:v>
                </c:pt>
                <c:pt idx="719">
                  <c:v>287.02076878312971</c:v>
                </c:pt>
                <c:pt idx="720">
                  <c:v>287.05131558691164</c:v>
                </c:pt>
                <c:pt idx="721">
                  <c:v>287.08242184193847</c:v>
                </c:pt>
                <c:pt idx="722">
                  <c:v>287.08242184193847</c:v>
                </c:pt>
                <c:pt idx="723">
                  <c:v>287.08242184193847</c:v>
                </c:pt>
                <c:pt idx="724">
                  <c:v>287.11396144935674</c:v>
                </c:pt>
                <c:pt idx="725">
                  <c:v>287.14501814937393</c:v>
                </c:pt>
                <c:pt idx="726">
                  <c:v>287.17575203019152</c:v>
                </c:pt>
                <c:pt idx="727">
                  <c:v>287.20821703554964</c:v>
                </c:pt>
                <c:pt idx="728">
                  <c:v>287.2395000902572</c:v>
                </c:pt>
                <c:pt idx="729">
                  <c:v>287.26983366772509</c:v>
                </c:pt>
                <c:pt idx="730">
                  <c:v>287.29735161535763</c:v>
                </c:pt>
                <c:pt idx="731">
                  <c:v>287.32502195175209</c:v>
                </c:pt>
                <c:pt idx="732">
                  <c:v>287.35458535777224</c:v>
                </c:pt>
                <c:pt idx="733">
                  <c:v>287.38093502867213</c:v>
                </c:pt>
                <c:pt idx="734">
                  <c:v>287.40909329699116</c:v>
                </c:pt>
                <c:pt idx="735">
                  <c:v>287.43995614292123</c:v>
                </c:pt>
                <c:pt idx="736">
                  <c:v>287.46785514038078</c:v>
                </c:pt>
                <c:pt idx="737">
                  <c:v>287.49345406383179</c:v>
                </c:pt>
                <c:pt idx="738">
                  <c:v>287.51923409444476</c:v>
                </c:pt>
                <c:pt idx="739">
                  <c:v>287.54464208830888</c:v>
                </c:pt>
                <c:pt idx="740">
                  <c:v>287.56731175199678</c:v>
                </c:pt>
                <c:pt idx="741">
                  <c:v>287.583912386267</c:v>
                </c:pt>
                <c:pt idx="742">
                  <c:v>287.59872559035961</c:v>
                </c:pt>
                <c:pt idx="743">
                  <c:v>287.61442504629429</c:v>
                </c:pt>
                <c:pt idx="744">
                  <c:v>287.62855532372402</c:v>
                </c:pt>
                <c:pt idx="745">
                  <c:v>287.64368313443924</c:v>
                </c:pt>
                <c:pt idx="746">
                  <c:v>287.65928292172316</c:v>
                </c:pt>
                <c:pt idx="747">
                  <c:v>287.67697751682942</c:v>
                </c:pt>
                <c:pt idx="748">
                  <c:v>287.69560090273211</c:v>
                </c:pt>
                <c:pt idx="749">
                  <c:v>287.71035488202301</c:v>
                </c:pt>
                <c:pt idx="750">
                  <c:v>287.72250932948958</c:v>
                </c:pt>
                <c:pt idx="751">
                  <c:v>287.73495759388987</c:v>
                </c:pt>
                <c:pt idx="752">
                  <c:v>287.74341748099164</c:v>
                </c:pt>
                <c:pt idx="753">
                  <c:v>287.74949184605623</c:v>
                </c:pt>
                <c:pt idx="754">
                  <c:v>287.75627666558648</c:v>
                </c:pt>
                <c:pt idx="755">
                  <c:v>287.76560093820706</c:v>
                </c:pt>
                <c:pt idx="756">
                  <c:v>287.7744158371633</c:v>
                </c:pt>
                <c:pt idx="757">
                  <c:v>287.77887857091577</c:v>
                </c:pt>
                <c:pt idx="758">
                  <c:v>287.78488751799239</c:v>
                </c:pt>
                <c:pt idx="759">
                  <c:v>287.79193028669783</c:v>
                </c:pt>
                <c:pt idx="760">
                  <c:v>287.79562336333265</c:v>
                </c:pt>
                <c:pt idx="761">
                  <c:v>287.79548176817036</c:v>
                </c:pt>
                <c:pt idx="762">
                  <c:v>287.79342565834816</c:v>
                </c:pt>
                <c:pt idx="763">
                  <c:v>287.79273381444602</c:v>
                </c:pt>
                <c:pt idx="764">
                  <c:v>287.79332471985299</c:v>
                </c:pt>
                <c:pt idx="765">
                  <c:v>287.79307579669739</c:v>
                </c:pt>
                <c:pt idx="766">
                  <c:v>287.79474404587904</c:v>
                </c:pt>
                <c:pt idx="767">
                  <c:v>287.79789502579581</c:v>
                </c:pt>
                <c:pt idx="768">
                  <c:v>287.79817526107257</c:v>
                </c:pt>
                <c:pt idx="769">
                  <c:v>287.79909803991063</c:v>
                </c:pt>
                <c:pt idx="770">
                  <c:v>287.80076161353918</c:v>
                </c:pt>
                <c:pt idx="771">
                  <c:v>287.80518090705004</c:v>
                </c:pt>
                <c:pt idx="772">
                  <c:v>287.80941783599866</c:v>
                </c:pt>
                <c:pt idx="773">
                  <c:v>287.80968778360028</c:v>
                </c:pt>
                <c:pt idx="774">
                  <c:v>287.80991131391011</c:v>
                </c:pt>
                <c:pt idx="775">
                  <c:v>287.81247428218131</c:v>
                </c:pt>
                <c:pt idx="776">
                  <c:v>287.81469115394549</c:v>
                </c:pt>
                <c:pt idx="777">
                  <c:v>287.81694407190673</c:v>
                </c:pt>
                <c:pt idx="778">
                  <c:v>287.8214588544061</c:v>
                </c:pt>
                <c:pt idx="779">
                  <c:v>287.82945310501589</c:v>
                </c:pt>
                <c:pt idx="780">
                  <c:v>287.83945628799262</c:v>
                </c:pt>
                <c:pt idx="781">
                  <c:v>287.84444181102577</c:v>
                </c:pt>
                <c:pt idx="782">
                  <c:v>287.84840852390136</c:v>
                </c:pt>
                <c:pt idx="783">
                  <c:v>287.85183684723228</c:v>
                </c:pt>
                <c:pt idx="784">
                  <c:v>287.85304216991904</c:v>
                </c:pt>
                <c:pt idx="785">
                  <c:v>287.85304216991904</c:v>
                </c:pt>
                <c:pt idx="786">
                  <c:v>287.85304216991904</c:v>
                </c:pt>
                <c:pt idx="787">
                  <c:v>287.85304216991904</c:v>
                </c:pt>
                <c:pt idx="788">
                  <c:v>288.03686735340148</c:v>
                </c:pt>
                <c:pt idx="789">
                  <c:v>288.1654982997614</c:v>
                </c:pt>
                <c:pt idx="790">
                  <c:v>288.26103682035517</c:v>
                </c:pt>
                <c:pt idx="791">
                  <c:v>288.33658291528917</c:v>
                </c:pt>
                <c:pt idx="792">
                  <c:v>288.39706986827514</c:v>
                </c:pt>
                <c:pt idx="793">
                  <c:v>288.45221945385293</c:v>
                </c:pt>
                <c:pt idx="794">
                  <c:v>288.50813110434649</c:v>
                </c:pt>
                <c:pt idx="795">
                  <c:v>288.56635877567248</c:v>
                </c:pt>
                <c:pt idx="796">
                  <c:v>288.62760112051905</c:v>
                </c:pt>
                <c:pt idx="797">
                  <c:v>288.68799161331367</c:v>
                </c:pt>
                <c:pt idx="798">
                  <c:v>288.74910632923758</c:v>
                </c:pt>
                <c:pt idx="799">
                  <c:v>288.81174073607389</c:v>
                </c:pt>
                <c:pt idx="800">
                  <c:v>288.87216810672987</c:v>
                </c:pt>
                <c:pt idx="801">
                  <c:v>288.9321253304181</c:v>
                </c:pt>
                <c:pt idx="802">
                  <c:v>288.99257484956257</c:v>
                </c:pt>
                <c:pt idx="803">
                  <c:v>289.05195336157317</c:v>
                </c:pt>
                <c:pt idx="804">
                  <c:v>289.11125159785064</c:v>
                </c:pt>
                <c:pt idx="805">
                  <c:v>289.16695782205517</c:v>
                </c:pt>
                <c:pt idx="806">
                  <c:v>289.22702663871974</c:v>
                </c:pt>
                <c:pt idx="807">
                  <c:v>289.2919300045894</c:v>
                </c:pt>
                <c:pt idx="808">
                  <c:v>289.35755432787784</c:v>
                </c:pt>
                <c:pt idx="809">
                  <c:v>289.42722692251698</c:v>
                </c:pt>
                <c:pt idx="810">
                  <c:v>289.50260474699252</c:v>
                </c:pt>
                <c:pt idx="811">
                  <c:v>289.58022498354404</c:v>
                </c:pt>
                <c:pt idx="812">
                  <c:v>289.6577014234237</c:v>
                </c:pt>
                <c:pt idx="813">
                  <c:v>289.73343635144681</c:v>
                </c:pt>
                <c:pt idx="814">
                  <c:v>289.80840441158892</c:v>
                </c:pt>
                <c:pt idx="815">
                  <c:v>289.88109119586829</c:v>
                </c:pt>
                <c:pt idx="816">
                  <c:v>289.94855832211169</c:v>
                </c:pt>
                <c:pt idx="817">
                  <c:v>290.01517662055539</c:v>
                </c:pt>
                <c:pt idx="818">
                  <c:v>290.08151785374292</c:v>
                </c:pt>
                <c:pt idx="819">
                  <c:v>290.14581248648869</c:v>
                </c:pt>
                <c:pt idx="820">
                  <c:v>290.2069706617591</c:v>
                </c:pt>
                <c:pt idx="821">
                  <c:v>290.26238307174589</c:v>
                </c:pt>
                <c:pt idx="822">
                  <c:v>290.31667419533744</c:v>
                </c:pt>
                <c:pt idx="823">
                  <c:v>290.37060992548896</c:v>
                </c:pt>
                <c:pt idx="824">
                  <c:v>290.41856795568935</c:v>
                </c:pt>
                <c:pt idx="825">
                  <c:v>290.46536875871698</c:v>
                </c:pt>
                <c:pt idx="826">
                  <c:v>290.51191438513649</c:v>
                </c:pt>
                <c:pt idx="827">
                  <c:v>290.55667448032858</c:v>
                </c:pt>
                <c:pt idx="828">
                  <c:v>290.59872905824295</c:v>
                </c:pt>
                <c:pt idx="829">
                  <c:v>290.63558616717273</c:v>
                </c:pt>
                <c:pt idx="830">
                  <c:v>290.67194804452555</c:v>
                </c:pt>
                <c:pt idx="831">
                  <c:v>290.70662865985872</c:v>
                </c:pt>
                <c:pt idx="832">
                  <c:v>290.73493169610555</c:v>
                </c:pt>
                <c:pt idx="833">
                  <c:v>290.76230233084584</c:v>
                </c:pt>
                <c:pt idx="834">
                  <c:v>290.78804870526307</c:v>
                </c:pt>
                <c:pt idx="835">
                  <c:v>290.80978963502594</c:v>
                </c:pt>
                <c:pt idx="836">
                  <c:v>290.83025818310222</c:v>
                </c:pt>
                <c:pt idx="837">
                  <c:v>290.84914636805456</c:v>
                </c:pt>
                <c:pt idx="838">
                  <c:v>290.86831766113409</c:v>
                </c:pt>
                <c:pt idx="839">
                  <c:v>290.88685085622029</c:v>
                </c:pt>
                <c:pt idx="840">
                  <c:v>290.90018452708921</c:v>
                </c:pt>
                <c:pt idx="841">
                  <c:v>290.9118098326112</c:v>
                </c:pt>
                <c:pt idx="842">
                  <c:v>290.92192181522785</c:v>
                </c:pt>
                <c:pt idx="843">
                  <c:v>290.92870358286098</c:v>
                </c:pt>
                <c:pt idx="844">
                  <c:v>290.93322339363101</c:v>
                </c:pt>
                <c:pt idx="845">
                  <c:v>290.93424837843787</c:v>
                </c:pt>
                <c:pt idx="846">
                  <c:v>290.93522261315309</c:v>
                </c:pt>
                <c:pt idx="847">
                  <c:v>290.93824098944219</c:v>
                </c:pt>
                <c:pt idx="848">
                  <c:v>290.9384566927572</c:v>
                </c:pt>
                <c:pt idx="849">
                  <c:v>290.93707937813275</c:v>
                </c:pt>
                <c:pt idx="850">
                  <c:v>290.93893647946385</c:v>
                </c:pt>
                <c:pt idx="851">
                  <c:v>290.94077823506245</c:v>
                </c:pt>
                <c:pt idx="852">
                  <c:v>290.94062596567204</c:v>
                </c:pt>
                <c:pt idx="853">
                  <c:v>290.93938860424282</c:v>
                </c:pt>
                <c:pt idx="854">
                  <c:v>290.93968202188557</c:v>
                </c:pt>
                <c:pt idx="855">
                  <c:v>290.94101035777231</c:v>
                </c:pt>
                <c:pt idx="856">
                  <c:v>290.9370115164262</c:v>
                </c:pt>
                <c:pt idx="857">
                  <c:v>290.93412366340499</c:v>
                </c:pt>
                <c:pt idx="858">
                  <c:v>290.93420476372773</c:v>
                </c:pt>
                <c:pt idx="859">
                  <c:v>290.93221803653807</c:v>
                </c:pt>
                <c:pt idx="860">
                  <c:v>290.92922089087045</c:v>
                </c:pt>
                <c:pt idx="861">
                  <c:v>290.92791880914382</c:v>
                </c:pt>
                <c:pt idx="862">
                  <c:v>290.92786440525174</c:v>
                </c:pt>
                <c:pt idx="863">
                  <c:v>290.92671590729054</c:v>
                </c:pt>
                <c:pt idx="864">
                  <c:v>290.92311308420653</c:v>
                </c:pt>
                <c:pt idx="865">
                  <c:v>290.91837356337214</c:v>
                </c:pt>
                <c:pt idx="866">
                  <c:v>290.91337159634554</c:v>
                </c:pt>
                <c:pt idx="867">
                  <c:v>290.90866342899483</c:v>
                </c:pt>
                <c:pt idx="868">
                  <c:v>290.90458022236072</c:v>
                </c:pt>
                <c:pt idx="869">
                  <c:v>290.90129649096912</c:v>
                </c:pt>
                <c:pt idx="870">
                  <c:v>290.90088013650092</c:v>
                </c:pt>
                <c:pt idx="871">
                  <c:v>290.90242870277939</c:v>
                </c:pt>
                <c:pt idx="872">
                  <c:v>290.89928036375466</c:v>
                </c:pt>
                <c:pt idx="873">
                  <c:v>290.89365405256348</c:v>
                </c:pt>
                <c:pt idx="874">
                  <c:v>290.88904889961668</c:v>
                </c:pt>
                <c:pt idx="875">
                  <c:v>290.88154440164823</c:v>
                </c:pt>
                <c:pt idx="876">
                  <c:v>290.86893426498955</c:v>
                </c:pt>
                <c:pt idx="877">
                  <c:v>290.85418819913014</c:v>
                </c:pt>
                <c:pt idx="878">
                  <c:v>290.84126089160657</c:v>
                </c:pt>
                <c:pt idx="879">
                  <c:v>290.82648079658924</c:v>
                </c:pt>
                <c:pt idx="880">
                  <c:v>290.80574893050351</c:v>
                </c:pt>
                <c:pt idx="881">
                  <c:v>290.78294787424801</c:v>
                </c:pt>
                <c:pt idx="882">
                  <c:v>290.78294787424801</c:v>
                </c:pt>
                <c:pt idx="883">
                  <c:v>290.78294787424801</c:v>
                </c:pt>
                <c:pt idx="884">
                  <c:v>290.7585997137711</c:v>
                </c:pt>
                <c:pt idx="885">
                  <c:v>290.7585997137711</c:v>
                </c:pt>
                <c:pt idx="886">
                  <c:v>290.7585997137711</c:v>
                </c:pt>
                <c:pt idx="887">
                  <c:v>290.7585997137711</c:v>
                </c:pt>
                <c:pt idx="888">
                  <c:v>290.7585997137711</c:v>
                </c:pt>
                <c:pt idx="889">
                  <c:v>290.7585997137711</c:v>
                </c:pt>
                <c:pt idx="890">
                  <c:v>290.7585997137711</c:v>
                </c:pt>
                <c:pt idx="891">
                  <c:v>290.7585997137711</c:v>
                </c:pt>
                <c:pt idx="892">
                  <c:v>290.62140199246335</c:v>
                </c:pt>
                <c:pt idx="893">
                  <c:v>290.52810099008087</c:v>
                </c:pt>
                <c:pt idx="894">
                  <c:v>290.46765784695833</c:v>
                </c:pt>
                <c:pt idx="895">
                  <c:v>290.43164178258672</c:v>
                </c:pt>
                <c:pt idx="896">
                  <c:v>290.40563099813528</c:v>
                </c:pt>
                <c:pt idx="897">
                  <c:v>290.38834876580836</c:v>
                </c:pt>
                <c:pt idx="898">
                  <c:v>290.37856460065183</c:v>
                </c:pt>
                <c:pt idx="899">
                  <c:v>290.36713004438235</c:v>
                </c:pt>
                <c:pt idx="900">
                  <c:v>290.35259812537851</c:v>
                </c:pt>
                <c:pt idx="901">
                  <c:v>290.33429160104566</c:v>
                </c:pt>
                <c:pt idx="902">
                  <c:v>290.31204669883334</c:v>
                </c:pt>
                <c:pt idx="903">
                  <c:v>290.28402888399648</c:v>
                </c:pt>
                <c:pt idx="904">
                  <c:v>290.24750207814679</c:v>
                </c:pt>
                <c:pt idx="905">
                  <c:v>290.20535230273259</c:v>
                </c:pt>
                <c:pt idx="906">
                  <c:v>290.15973344464089</c:v>
                </c:pt>
                <c:pt idx="907">
                  <c:v>290.10424057344517</c:v>
                </c:pt>
                <c:pt idx="908">
                  <c:v>290.04364342192224</c:v>
                </c:pt>
                <c:pt idx="909">
                  <c:v>289.9812490216018</c:v>
                </c:pt>
                <c:pt idx="910">
                  <c:v>289.91529348238726</c:v>
                </c:pt>
                <c:pt idx="911">
                  <c:v>289.84703569395629</c:v>
                </c:pt>
                <c:pt idx="912">
                  <c:v>289.77550650276601</c:v>
                </c:pt>
                <c:pt idx="913">
                  <c:v>289.70444292039912</c:v>
                </c:pt>
                <c:pt idx="914">
                  <c:v>289.63423310296866</c:v>
                </c:pt>
                <c:pt idx="915">
                  <c:v>289.56120565818969</c:v>
                </c:pt>
                <c:pt idx="916">
                  <c:v>289.48743222157407</c:v>
                </c:pt>
                <c:pt idx="917">
                  <c:v>289.41236166992911</c:v>
                </c:pt>
                <c:pt idx="918">
                  <c:v>289.33388169989854</c:v>
                </c:pt>
                <c:pt idx="919">
                  <c:v>289.25305591841146</c:v>
                </c:pt>
                <c:pt idx="920">
                  <c:v>289.16882401548526</c:v>
                </c:pt>
                <c:pt idx="921">
                  <c:v>289.08490052925697</c:v>
                </c:pt>
                <c:pt idx="922">
                  <c:v>289.00369447455131</c:v>
                </c:pt>
                <c:pt idx="923">
                  <c:v>288.92068076832578</c:v>
                </c:pt>
                <c:pt idx="924">
                  <c:v>288.83737541598816</c:v>
                </c:pt>
                <c:pt idx="925">
                  <c:v>288.75688309171335</c:v>
                </c:pt>
                <c:pt idx="926">
                  <c:v>288.67909489247666</c:v>
                </c:pt>
                <c:pt idx="927">
                  <c:v>288.60194875063542</c:v>
                </c:pt>
                <c:pt idx="928">
                  <c:v>288.52430926613249</c:v>
                </c:pt>
                <c:pt idx="929">
                  <c:v>288.45166902189118</c:v>
                </c:pt>
                <c:pt idx="930">
                  <c:v>288.38323283136265</c:v>
                </c:pt>
                <c:pt idx="931">
                  <c:v>288.31641866649829</c:v>
                </c:pt>
                <c:pt idx="932">
                  <c:v>288.25369944913723</c:v>
                </c:pt>
                <c:pt idx="933">
                  <c:v>288.19647483713209</c:v>
                </c:pt>
                <c:pt idx="934">
                  <c:v>288.14140257378142</c:v>
                </c:pt>
                <c:pt idx="935">
                  <c:v>288.08844018001264</c:v>
                </c:pt>
                <c:pt idx="936">
                  <c:v>288.03554960064076</c:v>
                </c:pt>
                <c:pt idx="937">
                  <c:v>287.98559345766574</c:v>
                </c:pt>
                <c:pt idx="938">
                  <c:v>287.93624780911125</c:v>
                </c:pt>
                <c:pt idx="939">
                  <c:v>287.88616420186526</c:v>
                </c:pt>
                <c:pt idx="940">
                  <c:v>287.8386642693369</c:v>
                </c:pt>
                <c:pt idx="941">
                  <c:v>287.79371787871975</c:v>
                </c:pt>
                <c:pt idx="942">
                  <c:v>287.75325360370175</c:v>
                </c:pt>
                <c:pt idx="943">
                  <c:v>287.71627394716165</c:v>
                </c:pt>
                <c:pt idx="944">
                  <c:v>287.68005125152803</c:v>
                </c:pt>
                <c:pt idx="945">
                  <c:v>287.64895715657798</c:v>
                </c:pt>
                <c:pt idx="946">
                  <c:v>287.62542460584757</c:v>
                </c:pt>
                <c:pt idx="947">
                  <c:v>287.60055644763196</c:v>
                </c:pt>
                <c:pt idx="948">
                  <c:v>287.57906774403006</c:v>
                </c:pt>
                <c:pt idx="949">
                  <c:v>287.55967898074698</c:v>
                </c:pt>
                <c:pt idx="950">
                  <c:v>287.54153339396015</c:v>
                </c:pt>
                <c:pt idx="951">
                  <c:v>287.52607674455516</c:v>
                </c:pt>
                <c:pt idx="952">
                  <c:v>287.51206838795588</c:v>
                </c:pt>
                <c:pt idx="953">
                  <c:v>287.50270092457612</c:v>
                </c:pt>
                <c:pt idx="954">
                  <c:v>287.49767430037394</c:v>
                </c:pt>
                <c:pt idx="955">
                  <c:v>287.49257304874635</c:v>
                </c:pt>
                <c:pt idx="956">
                  <c:v>287.49072694763771</c:v>
                </c:pt>
                <c:pt idx="957">
                  <c:v>287.49398190581144</c:v>
                </c:pt>
                <c:pt idx="958">
                  <c:v>287.49916806655949</c:v>
                </c:pt>
                <c:pt idx="959">
                  <c:v>287.50623963733767</c:v>
                </c:pt>
                <c:pt idx="960">
                  <c:v>287.51104905017598</c:v>
                </c:pt>
                <c:pt idx="961">
                  <c:v>287.51719164576747</c:v>
                </c:pt>
                <c:pt idx="962">
                  <c:v>287.52676644782832</c:v>
                </c:pt>
                <c:pt idx="963">
                  <c:v>287.53683830961148</c:v>
                </c:pt>
                <c:pt idx="964">
                  <c:v>287.54957468282663</c:v>
                </c:pt>
                <c:pt idx="965">
                  <c:v>287.56611869272683</c:v>
                </c:pt>
                <c:pt idx="966">
                  <c:v>287.58291904379166</c:v>
                </c:pt>
                <c:pt idx="967">
                  <c:v>287.59976859253732</c:v>
                </c:pt>
                <c:pt idx="968">
                  <c:v>287.6145049415581</c:v>
                </c:pt>
                <c:pt idx="969">
                  <c:v>287.6279022197179</c:v>
                </c:pt>
                <c:pt idx="970">
                  <c:v>287.64247929077783</c:v>
                </c:pt>
                <c:pt idx="971">
                  <c:v>287.65367240136015</c:v>
                </c:pt>
                <c:pt idx="972">
                  <c:v>287.66487390497673</c:v>
                </c:pt>
                <c:pt idx="973">
                  <c:v>287.67812347954566</c:v>
                </c:pt>
                <c:pt idx="974">
                  <c:v>287.69052005811864</c:v>
                </c:pt>
                <c:pt idx="975">
                  <c:v>287.70032276660982</c:v>
                </c:pt>
                <c:pt idx="976">
                  <c:v>287.70859880488246</c:v>
                </c:pt>
                <c:pt idx="977">
                  <c:v>287.71806597190925</c:v>
                </c:pt>
                <c:pt idx="978">
                  <c:v>287.72629105192124</c:v>
                </c:pt>
                <c:pt idx="979">
                  <c:v>287.72984775644375</c:v>
                </c:pt>
                <c:pt idx="980">
                  <c:v>287.73090721770239</c:v>
                </c:pt>
                <c:pt idx="981">
                  <c:v>287.73292721079082</c:v>
                </c:pt>
                <c:pt idx="982">
                  <c:v>287.73395223319721</c:v>
                </c:pt>
                <c:pt idx="983">
                  <c:v>287.73684700770775</c:v>
                </c:pt>
                <c:pt idx="984">
                  <c:v>287.7432427901096</c:v>
                </c:pt>
                <c:pt idx="985">
                  <c:v>287.75392253591463</c:v>
                </c:pt>
                <c:pt idx="986">
                  <c:v>287.76710102063191</c:v>
                </c:pt>
                <c:pt idx="987">
                  <c:v>287.7795265414224</c:v>
                </c:pt>
                <c:pt idx="988">
                  <c:v>287.79323937789832</c:v>
                </c:pt>
                <c:pt idx="989">
                  <c:v>287.80738050471246</c:v>
                </c:pt>
                <c:pt idx="990">
                  <c:v>287.82137536794124</c:v>
                </c:pt>
                <c:pt idx="991">
                  <c:v>287.83285483983349</c:v>
                </c:pt>
                <c:pt idx="992">
                  <c:v>287.84249639368744</c:v>
                </c:pt>
                <c:pt idx="993">
                  <c:v>287.85479557357093</c:v>
                </c:pt>
                <c:pt idx="994">
                  <c:v>287.86831224485974</c:v>
                </c:pt>
                <c:pt idx="995">
                  <c:v>287.87807559284107</c:v>
                </c:pt>
                <c:pt idx="996">
                  <c:v>287.88725402157888</c:v>
                </c:pt>
                <c:pt idx="997">
                  <c:v>287.89778831936417</c:v>
                </c:pt>
                <c:pt idx="998">
                  <c:v>287.90676148821552</c:v>
                </c:pt>
                <c:pt idx="999">
                  <c:v>287.91446947024298</c:v>
                </c:pt>
                <c:pt idx="1000">
                  <c:v>287.92114763274753</c:v>
                </c:pt>
                <c:pt idx="1001">
                  <c:v>287.92898339261637</c:v>
                </c:pt>
                <c:pt idx="1002">
                  <c:v>287.93722620234479</c:v>
                </c:pt>
                <c:pt idx="1003">
                  <c:v>287.94138044863837</c:v>
                </c:pt>
                <c:pt idx="1004">
                  <c:v>287.94693344967385</c:v>
                </c:pt>
                <c:pt idx="1005">
                  <c:v>287.95513205863506</c:v>
                </c:pt>
                <c:pt idx="1006">
                  <c:v>287.96056981099599</c:v>
                </c:pt>
                <c:pt idx="1007">
                  <c:v>287.96610330878985</c:v>
                </c:pt>
                <c:pt idx="1008">
                  <c:v>287.9734529373128</c:v>
                </c:pt>
                <c:pt idx="1009">
                  <c:v>287.98154828824715</c:v>
                </c:pt>
                <c:pt idx="1010">
                  <c:v>287.98768060217884</c:v>
                </c:pt>
                <c:pt idx="1011">
                  <c:v>287.98830061882836</c:v>
                </c:pt>
                <c:pt idx="1012">
                  <c:v>287.98755783656026</c:v>
                </c:pt>
                <c:pt idx="1013">
                  <c:v>287.9880529526842</c:v>
                </c:pt>
                <c:pt idx="1014">
                  <c:v>287.98729687862215</c:v>
                </c:pt>
                <c:pt idx="1015">
                  <c:v>287.9878478273173</c:v>
                </c:pt>
                <c:pt idx="1016">
                  <c:v>287.99118689706717</c:v>
                </c:pt>
                <c:pt idx="1017">
                  <c:v>287.99805178271828</c:v>
                </c:pt>
                <c:pt idx="1018">
                  <c:v>288.00867982727539</c:v>
                </c:pt>
                <c:pt idx="1019">
                  <c:v>288.01698334229758</c:v>
                </c:pt>
                <c:pt idx="1020">
                  <c:v>288.02537457983675</c:v>
                </c:pt>
                <c:pt idx="1021">
                  <c:v>288.03529849420437</c:v>
                </c:pt>
                <c:pt idx="1022">
                  <c:v>288.04152793989067</c:v>
                </c:pt>
                <c:pt idx="1023">
                  <c:v>288.04507924378049</c:v>
                </c:pt>
                <c:pt idx="1024">
                  <c:v>288.04871320595271</c:v>
                </c:pt>
                <c:pt idx="1025">
                  <c:v>288.05409649606702</c:v>
                </c:pt>
                <c:pt idx="1026">
                  <c:v>288.05813372033163</c:v>
                </c:pt>
                <c:pt idx="1027">
                  <c:v>288.05901018456012</c:v>
                </c:pt>
                <c:pt idx="1028">
                  <c:v>288.0617978043208</c:v>
                </c:pt>
                <c:pt idx="1029">
                  <c:v>288.06746770432972</c:v>
                </c:pt>
                <c:pt idx="1030">
                  <c:v>288.07243758092045</c:v>
                </c:pt>
                <c:pt idx="1031">
                  <c:v>288.07655865502198</c:v>
                </c:pt>
                <c:pt idx="1032">
                  <c:v>288.08177975975042</c:v>
                </c:pt>
                <c:pt idx="1033">
                  <c:v>288.08721374171569</c:v>
                </c:pt>
                <c:pt idx="1034">
                  <c:v>288.09229842256741</c:v>
                </c:pt>
                <c:pt idx="1035">
                  <c:v>288.09470138936933</c:v>
                </c:pt>
                <c:pt idx="1036">
                  <c:v>288.09714990510929</c:v>
                </c:pt>
                <c:pt idx="1037">
                  <c:v>288.09929469791189</c:v>
                </c:pt>
                <c:pt idx="1038">
                  <c:v>288.09893612937589</c:v>
                </c:pt>
                <c:pt idx="1039">
                  <c:v>288.09687772472523</c:v>
                </c:pt>
                <c:pt idx="1040">
                  <c:v>288.09370733492784</c:v>
                </c:pt>
                <c:pt idx="1041">
                  <c:v>288.08785098532007</c:v>
                </c:pt>
                <c:pt idx="1042">
                  <c:v>288.07851382575495</c:v>
                </c:pt>
                <c:pt idx="1043">
                  <c:v>288.0634261870199</c:v>
                </c:pt>
                <c:pt idx="1044">
                  <c:v>288.04956031234462</c:v>
                </c:pt>
                <c:pt idx="1045">
                  <c:v>288.03911463857486</c:v>
                </c:pt>
                <c:pt idx="1046">
                  <c:v>288.02925517540962</c:v>
                </c:pt>
                <c:pt idx="1047">
                  <c:v>288.02424574787835</c:v>
                </c:pt>
                <c:pt idx="1048">
                  <c:v>288.02424574787835</c:v>
                </c:pt>
                <c:pt idx="1049">
                  <c:v>288.02424574787835</c:v>
                </c:pt>
                <c:pt idx="1050">
                  <c:v>288.02424574787835</c:v>
                </c:pt>
                <c:pt idx="1051">
                  <c:v>288.02424574787835</c:v>
                </c:pt>
                <c:pt idx="1052">
                  <c:v>288.02424574787835</c:v>
                </c:pt>
                <c:pt idx="1053">
                  <c:v>288.02424574787835</c:v>
                </c:pt>
                <c:pt idx="1054">
                  <c:v>288.13272762903489</c:v>
                </c:pt>
                <c:pt idx="1055">
                  <c:v>288.21081200619403</c:v>
                </c:pt>
                <c:pt idx="1056">
                  <c:v>288.2696203517894</c:v>
                </c:pt>
                <c:pt idx="1057">
                  <c:v>288.31487636213711</c:v>
                </c:pt>
                <c:pt idx="1058">
                  <c:v>288.3527284633505</c:v>
                </c:pt>
                <c:pt idx="1059">
                  <c:v>288.38525381321551</c:v>
                </c:pt>
                <c:pt idx="1060">
                  <c:v>288.4179485710419</c:v>
                </c:pt>
                <c:pt idx="1061">
                  <c:v>288.45207952532843</c:v>
                </c:pt>
                <c:pt idx="1062">
                  <c:v>288.484268194572</c:v>
                </c:pt>
                <c:pt idx="1063">
                  <c:v>288.5165048526427</c:v>
                </c:pt>
                <c:pt idx="1064">
                  <c:v>288.55193242536302</c:v>
                </c:pt>
                <c:pt idx="1065">
                  <c:v>288.59021226526727</c:v>
                </c:pt>
                <c:pt idx="1066">
                  <c:v>288.63290218805412</c:v>
                </c:pt>
                <c:pt idx="1067">
                  <c:v>288.67661700118146</c:v>
                </c:pt>
                <c:pt idx="1068">
                  <c:v>288.7251536840983</c:v>
                </c:pt>
                <c:pt idx="1069">
                  <c:v>288.7764537022357</c:v>
                </c:pt>
                <c:pt idx="1070">
                  <c:v>288.82500811976695</c:v>
                </c:pt>
                <c:pt idx="1071">
                  <c:v>288.87352414850841</c:v>
                </c:pt>
                <c:pt idx="1072">
                  <c:v>288.92355289095912</c:v>
                </c:pt>
                <c:pt idx="1073">
                  <c:v>288.97185264798594</c:v>
                </c:pt>
                <c:pt idx="1074">
                  <c:v>289.01845269018548</c:v>
                </c:pt>
                <c:pt idx="1075">
                  <c:v>289.06337279802653</c:v>
                </c:pt>
                <c:pt idx="1076">
                  <c:v>289.10862923414248</c:v>
                </c:pt>
                <c:pt idx="1077">
                  <c:v>289.15333853895879</c:v>
                </c:pt>
                <c:pt idx="1078">
                  <c:v>289.19290478979724</c:v>
                </c:pt>
                <c:pt idx="1079">
                  <c:v>289.23074254419066</c:v>
                </c:pt>
                <c:pt idx="1080">
                  <c:v>289.26694897341105</c:v>
                </c:pt>
                <c:pt idx="1081">
                  <c:v>289.30160209894308</c:v>
                </c:pt>
                <c:pt idx="1082">
                  <c:v>289.33476703660494</c:v>
                </c:pt>
                <c:pt idx="1083">
                  <c:v>289.36250038545944</c:v>
                </c:pt>
                <c:pt idx="1084">
                  <c:v>289.38665326001228</c:v>
                </c:pt>
                <c:pt idx="1085">
                  <c:v>289.41050333869475</c:v>
                </c:pt>
                <c:pt idx="1086">
                  <c:v>289.43201270640441</c:v>
                </c:pt>
                <c:pt idx="1087">
                  <c:v>289.45403037183809</c:v>
                </c:pt>
                <c:pt idx="1088">
                  <c:v>289.47821603227999</c:v>
                </c:pt>
                <c:pt idx="1089">
                  <c:v>289.50340900463755</c:v>
                </c:pt>
                <c:pt idx="1090">
                  <c:v>289.52879679817858</c:v>
                </c:pt>
                <c:pt idx="1091">
                  <c:v>289.55382373296447</c:v>
                </c:pt>
                <c:pt idx="1092">
                  <c:v>289.58012210981326</c:v>
                </c:pt>
                <c:pt idx="1093">
                  <c:v>289.60656057011323</c:v>
                </c:pt>
                <c:pt idx="1094">
                  <c:v>289.63039052623446</c:v>
                </c:pt>
                <c:pt idx="1095">
                  <c:v>289.65203925321975</c:v>
                </c:pt>
                <c:pt idx="1096">
                  <c:v>289.67184538567273</c:v>
                </c:pt>
                <c:pt idx="1097">
                  <c:v>289.68607838646142</c:v>
                </c:pt>
                <c:pt idx="1098">
                  <c:v>289.69675371838105</c:v>
                </c:pt>
                <c:pt idx="1099">
                  <c:v>289.7032746616041</c:v>
                </c:pt>
                <c:pt idx="1100">
                  <c:v>289.70949801435586</c:v>
                </c:pt>
                <c:pt idx="1101">
                  <c:v>289.71577292831836</c:v>
                </c:pt>
                <c:pt idx="1102">
                  <c:v>289.71829625045842</c:v>
                </c:pt>
                <c:pt idx="1103">
                  <c:v>289.72096070622968</c:v>
                </c:pt>
                <c:pt idx="1104">
                  <c:v>289.726119840313</c:v>
                </c:pt>
                <c:pt idx="1105">
                  <c:v>289.7310545876208</c:v>
                </c:pt>
                <c:pt idx="1106">
                  <c:v>289.73211445274461</c:v>
                </c:pt>
                <c:pt idx="1107">
                  <c:v>289.73329480814812</c:v>
                </c:pt>
                <c:pt idx="1108">
                  <c:v>289.73901573212277</c:v>
                </c:pt>
                <c:pt idx="1109">
                  <c:v>289.74569891858192</c:v>
                </c:pt>
                <c:pt idx="1110">
                  <c:v>289.75110150435273</c:v>
                </c:pt>
                <c:pt idx="1111">
                  <c:v>289.75792073709317</c:v>
                </c:pt>
                <c:pt idx="1112">
                  <c:v>289.76570357268344</c:v>
                </c:pt>
                <c:pt idx="1113">
                  <c:v>289.77210503286807</c:v>
                </c:pt>
                <c:pt idx="1114">
                  <c:v>289.77776392496992</c:v>
                </c:pt>
                <c:pt idx="1115">
                  <c:v>289.7810989098698</c:v>
                </c:pt>
                <c:pt idx="1116">
                  <c:v>289.7852720022168</c:v>
                </c:pt>
                <c:pt idx="1117">
                  <c:v>289.79215042671575</c:v>
                </c:pt>
                <c:pt idx="1118">
                  <c:v>289.79870420053771</c:v>
                </c:pt>
                <c:pt idx="1119">
                  <c:v>289.80509616701301</c:v>
                </c:pt>
                <c:pt idx="1120">
                  <c:v>289.81142161216485</c:v>
                </c:pt>
                <c:pt idx="1121">
                  <c:v>289.81372954419919</c:v>
                </c:pt>
                <c:pt idx="1122">
                  <c:v>289.80983812497578</c:v>
                </c:pt>
                <c:pt idx="1123">
                  <c:v>289.80077574341425</c:v>
                </c:pt>
                <c:pt idx="1124">
                  <c:v>289.7874753586317</c:v>
                </c:pt>
                <c:pt idx="1125">
                  <c:v>289.7874753586317</c:v>
                </c:pt>
                <c:pt idx="1126">
                  <c:v>289.7874753586317</c:v>
                </c:pt>
                <c:pt idx="1127">
                  <c:v>289.7874753586317</c:v>
                </c:pt>
                <c:pt idx="1128">
                  <c:v>289.7874753586317</c:v>
                </c:pt>
                <c:pt idx="1129">
                  <c:v>289.7874753586317</c:v>
                </c:pt>
                <c:pt idx="1130">
                  <c:v>289.7874753586317</c:v>
                </c:pt>
                <c:pt idx="1131">
                  <c:v>289.70348530867415</c:v>
                </c:pt>
                <c:pt idx="1132">
                  <c:v>289.65035030734765</c:v>
                </c:pt>
                <c:pt idx="1133">
                  <c:v>289.61565003504842</c:v>
                </c:pt>
                <c:pt idx="1134">
                  <c:v>289.58886999317639</c:v>
                </c:pt>
                <c:pt idx="1135">
                  <c:v>289.56522739376265</c:v>
                </c:pt>
                <c:pt idx="1136">
                  <c:v>289.54368589014314</c:v>
                </c:pt>
                <c:pt idx="1137">
                  <c:v>289.51954080518891</c:v>
                </c:pt>
                <c:pt idx="1138">
                  <c:v>289.49212578593028</c:v>
                </c:pt>
                <c:pt idx="1139">
                  <c:v>289.46127363612123</c:v>
                </c:pt>
                <c:pt idx="1140">
                  <c:v>289.42713688405451</c:v>
                </c:pt>
                <c:pt idx="1141">
                  <c:v>289.3880604781628</c:v>
                </c:pt>
                <c:pt idx="1142">
                  <c:v>289.33939292051906</c:v>
                </c:pt>
                <c:pt idx="1143">
                  <c:v>289.28494053999714</c:v>
                </c:pt>
                <c:pt idx="1144">
                  <c:v>289.22745043939449</c:v>
                </c:pt>
                <c:pt idx="1145">
                  <c:v>289.16287794973772</c:v>
                </c:pt>
                <c:pt idx="1146">
                  <c:v>289.09128967105738</c:v>
                </c:pt>
                <c:pt idx="1147">
                  <c:v>289.01526215691467</c:v>
                </c:pt>
                <c:pt idx="1148">
                  <c:v>288.93876260408899</c:v>
                </c:pt>
                <c:pt idx="1149">
                  <c:v>288.85838250149413</c:v>
                </c:pt>
                <c:pt idx="1150">
                  <c:v>288.77442754538197</c:v>
                </c:pt>
                <c:pt idx="1151">
                  <c:v>288.69145170078275</c:v>
                </c:pt>
                <c:pt idx="1152">
                  <c:v>288.61033489987938</c:v>
                </c:pt>
                <c:pt idx="1153">
                  <c:v>288.52567026859396</c:v>
                </c:pt>
                <c:pt idx="1154">
                  <c:v>288.44053843525103</c:v>
                </c:pt>
                <c:pt idx="1155">
                  <c:v>288.35700884885387</c:v>
                </c:pt>
                <c:pt idx="1156">
                  <c:v>288.27641706774023</c:v>
                </c:pt>
                <c:pt idx="1157">
                  <c:v>288.19757177784584</c:v>
                </c:pt>
                <c:pt idx="1158">
                  <c:v>288.11780854729119</c:v>
                </c:pt>
                <c:pt idx="1159">
                  <c:v>288.04171833263155</c:v>
                </c:pt>
                <c:pt idx="1160">
                  <c:v>287.97003892699178</c:v>
                </c:pt>
                <c:pt idx="1161">
                  <c:v>287.9011152620979</c:v>
                </c:pt>
                <c:pt idx="1162">
                  <c:v>287.83592458228742</c:v>
                </c:pt>
                <c:pt idx="1163">
                  <c:v>287.77498238631244</c:v>
                </c:pt>
                <c:pt idx="1164">
                  <c:v>287.72048606671137</c:v>
                </c:pt>
                <c:pt idx="1165">
                  <c:v>287.67151966170991</c:v>
                </c:pt>
                <c:pt idx="1166">
                  <c:v>287.62531452414169</c:v>
                </c:pt>
                <c:pt idx="1167">
                  <c:v>287.58612509582838</c:v>
                </c:pt>
                <c:pt idx="1168">
                  <c:v>287.55222357653599</c:v>
                </c:pt>
                <c:pt idx="1169">
                  <c:v>287.52033114385557</c:v>
                </c:pt>
                <c:pt idx="1170">
                  <c:v>287.49240554977769</c:v>
                </c:pt>
                <c:pt idx="1171">
                  <c:v>287.46947081573893</c:v>
                </c:pt>
                <c:pt idx="1172">
                  <c:v>287.44991592807861</c:v>
                </c:pt>
                <c:pt idx="1173">
                  <c:v>287.43261122886923</c:v>
                </c:pt>
                <c:pt idx="1174">
                  <c:v>287.41477848493605</c:v>
                </c:pt>
                <c:pt idx="1175">
                  <c:v>287.39879376650111</c:v>
                </c:pt>
                <c:pt idx="1176">
                  <c:v>287.38403020426847</c:v>
                </c:pt>
                <c:pt idx="1177">
                  <c:v>287.36806780408335</c:v>
                </c:pt>
                <c:pt idx="1178">
                  <c:v>287.35353426922529</c:v>
                </c:pt>
                <c:pt idx="1179">
                  <c:v>287.33997629389972</c:v>
                </c:pt>
                <c:pt idx="1180">
                  <c:v>287.32909075280031</c:v>
                </c:pt>
                <c:pt idx="1181">
                  <c:v>287.32178146050637</c:v>
                </c:pt>
                <c:pt idx="1182">
                  <c:v>287.31241228493366</c:v>
                </c:pt>
                <c:pt idx="1183">
                  <c:v>287.30569054958954</c:v>
                </c:pt>
                <c:pt idx="1184">
                  <c:v>287.30234349398461</c:v>
                </c:pt>
                <c:pt idx="1185">
                  <c:v>287.29663099178697</c:v>
                </c:pt>
                <c:pt idx="1186">
                  <c:v>287.29120693620041</c:v>
                </c:pt>
                <c:pt idx="1187">
                  <c:v>287.28967958939393</c:v>
                </c:pt>
                <c:pt idx="1188">
                  <c:v>287.29002761376807</c:v>
                </c:pt>
                <c:pt idx="1189">
                  <c:v>287.28891631922755</c:v>
                </c:pt>
                <c:pt idx="1190">
                  <c:v>287.28440215864271</c:v>
                </c:pt>
                <c:pt idx="1191">
                  <c:v>287.28150304417835</c:v>
                </c:pt>
                <c:pt idx="1192">
                  <c:v>287.27918522207693</c:v>
                </c:pt>
                <c:pt idx="1193">
                  <c:v>287.27479225332576</c:v>
                </c:pt>
                <c:pt idx="1194">
                  <c:v>287.26883401715492</c:v>
                </c:pt>
                <c:pt idx="1195">
                  <c:v>287.2617200915841</c:v>
                </c:pt>
                <c:pt idx="1196">
                  <c:v>287.253778446507</c:v>
                </c:pt>
                <c:pt idx="1197">
                  <c:v>287.24327072320131</c:v>
                </c:pt>
                <c:pt idx="1198">
                  <c:v>287.22730471539137</c:v>
                </c:pt>
                <c:pt idx="1199">
                  <c:v>287.20845955760944</c:v>
                </c:pt>
                <c:pt idx="1200">
                  <c:v>287.18850228636512</c:v>
                </c:pt>
                <c:pt idx="1201">
                  <c:v>287.16460945275259</c:v>
                </c:pt>
                <c:pt idx="1202">
                  <c:v>287.13933257699699</c:v>
                </c:pt>
                <c:pt idx="1203">
                  <c:v>287.11635104350671</c:v>
                </c:pt>
                <c:pt idx="1204">
                  <c:v>287.09581934190226</c:v>
                </c:pt>
                <c:pt idx="1205">
                  <c:v>287.07573527469032</c:v>
                </c:pt>
                <c:pt idx="1206">
                  <c:v>287.05489660640359</c:v>
                </c:pt>
                <c:pt idx="1207">
                  <c:v>287.03665631287458</c:v>
                </c:pt>
                <c:pt idx="1208">
                  <c:v>287.01894397501025</c:v>
                </c:pt>
                <c:pt idx="1209">
                  <c:v>286.99650663716034</c:v>
                </c:pt>
                <c:pt idx="1210">
                  <c:v>286.97445997696451</c:v>
                </c:pt>
                <c:pt idx="1211">
                  <c:v>286.95393654179935</c:v>
                </c:pt>
                <c:pt idx="1212">
                  <c:v>286.93558066673853</c:v>
                </c:pt>
                <c:pt idx="1213">
                  <c:v>286.91969943589106</c:v>
                </c:pt>
                <c:pt idx="1214">
                  <c:v>286.90437273878098</c:v>
                </c:pt>
                <c:pt idx="1215">
                  <c:v>286.89243274774384</c:v>
                </c:pt>
                <c:pt idx="1216">
                  <c:v>286.88343564800164</c:v>
                </c:pt>
                <c:pt idx="1217">
                  <c:v>286.87296479245629</c:v>
                </c:pt>
                <c:pt idx="1218">
                  <c:v>286.8644383317083</c:v>
                </c:pt>
                <c:pt idx="1219">
                  <c:v>286.85784266813556</c:v>
                </c:pt>
                <c:pt idx="1220">
                  <c:v>286.85307460106918</c:v>
                </c:pt>
                <c:pt idx="1221">
                  <c:v>286.84997857523223</c:v>
                </c:pt>
                <c:pt idx="1222">
                  <c:v>286.84637257075917</c:v>
                </c:pt>
                <c:pt idx="1223">
                  <c:v>286.84696569038437</c:v>
                </c:pt>
                <c:pt idx="1224">
                  <c:v>286.85238473138151</c:v>
                </c:pt>
                <c:pt idx="1225">
                  <c:v>286.85472969681416</c:v>
                </c:pt>
                <c:pt idx="1226">
                  <c:v>286.85936484684578</c:v>
                </c:pt>
                <c:pt idx="1227">
                  <c:v>286.86741413101811</c:v>
                </c:pt>
                <c:pt idx="1228">
                  <c:v>286.8753536205723</c:v>
                </c:pt>
                <c:pt idx="1229">
                  <c:v>286.88303103634246</c:v>
                </c:pt>
                <c:pt idx="1230">
                  <c:v>286.88835311389607</c:v>
                </c:pt>
                <c:pt idx="1231">
                  <c:v>286.89616840324334</c:v>
                </c:pt>
                <c:pt idx="1232">
                  <c:v>286.90526957235113</c:v>
                </c:pt>
                <c:pt idx="1233">
                  <c:v>286.91283235173859</c:v>
                </c:pt>
                <c:pt idx="1234">
                  <c:v>286.92321060982698</c:v>
                </c:pt>
                <c:pt idx="1235">
                  <c:v>286.93687307529285</c:v>
                </c:pt>
                <c:pt idx="1236">
                  <c:v>286.94989349462759</c:v>
                </c:pt>
                <c:pt idx="1237">
                  <c:v>286.9618946194426</c:v>
                </c:pt>
                <c:pt idx="1238">
                  <c:v>286.97268016096109</c:v>
                </c:pt>
                <c:pt idx="1239">
                  <c:v>286.98417727718834</c:v>
                </c:pt>
                <c:pt idx="1240">
                  <c:v>286.99749483777543</c:v>
                </c:pt>
                <c:pt idx="1241">
                  <c:v>287.00517845546483</c:v>
                </c:pt>
                <c:pt idx="1242">
                  <c:v>287.00899599637091</c:v>
                </c:pt>
                <c:pt idx="1243">
                  <c:v>287.01423118830928</c:v>
                </c:pt>
                <c:pt idx="1244">
                  <c:v>287.01800667895009</c:v>
                </c:pt>
                <c:pt idx="1245">
                  <c:v>287.01864723036823</c:v>
                </c:pt>
                <c:pt idx="1246">
                  <c:v>287.01730857339879</c:v>
                </c:pt>
                <c:pt idx="1247">
                  <c:v>287.0188069053732</c:v>
                </c:pt>
                <c:pt idx="1248">
                  <c:v>287.0219086062242</c:v>
                </c:pt>
                <c:pt idx="1249">
                  <c:v>287.02176764289203</c:v>
                </c:pt>
                <c:pt idx="1250">
                  <c:v>287.02161949839729</c:v>
                </c:pt>
                <c:pt idx="1251">
                  <c:v>287.02143204485066</c:v>
                </c:pt>
                <c:pt idx="1252">
                  <c:v>287.01518832470936</c:v>
                </c:pt>
                <c:pt idx="1253">
                  <c:v>287.003581666157</c:v>
                </c:pt>
                <c:pt idx="1254">
                  <c:v>286.98935715059736</c:v>
                </c:pt>
                <c:pt idx="1255">
                  <c:v>286.97635883654743</c:v>
                </c:pt>
                <c:pt idx="1256">
                  <c:v>286.96488124092906</c:v>
                </c:pt>
                <c:pt idx="1257">
                  <c:v>286.95104122498986</c:v>
                </c:pt>
                <c:pt idx="1258">
                  <c:v>286.93663781593824</c:v>
                </c:pt>
                <c:pt idx="1259">
                  <c:v>286.9228251791493</c:v>
                </c:pt>
                <c:pt idx="1260">
                  <c:v>286.9102995891979</c:v>
                </c:pt>
                <c:pt idx="1261">
                  <c:v>286.89743735758265</c:v>
                </c:pt>
                <c:pt idx="1262">
                  <c:v>286.88529585809107</c:v>
                </c:pt>
                <c:pt idx="1263">
                  <c:v>286.876501895986</c:v>
                </c:pt>
                <c:pt idx="1264">
                  <c:v>286.87048269469784</c:v>
                </c:pt>
                <c:pt idx="1265">
                  <c:v>286.86474665786915</c:v>
                </c:pt>
                <c:pt idx="1266">
                  <c:v>286.86377450977841</c:v>
                </c:pt>
                <c:pt idx="1267">
                  <c:v>286.87002569731391</c:v>
                </c:pt>
                <c:pt idx="1268">
                  <c:v>286.87857855501358</c:v>
                </c:pt>
                <c:pt idx="1269">
                  <c:v>286.8902947110318</c:v>
                </c:pt>
                <c:pt idx="1270">
                  <c:v>286.9054974582686</c:v>
                </c:pt>
                <c:pt idx="1271">
                  <c:v>286.92215770420455</c:v>
                </c:pt>
                <c:pt idx="1272">
                  <c:v>286.93892682016872</c:v>
                </c:pt>
                <c:pt idx="1273">
                  <c:v>286.95294520497578</c:v>
                </c:pt>
                <c:pt idx="1274">
                  <c:v>286.96860022528011</c:v>
                </c:pt>
                <c:pt idx="1275">
                  <c:v>286.9864364383792</c:v>
                </c:pt>
                <c:pt idx="1276">
                  <c:v>287.00262711588721</c:v>
                </c:pt>
                <c:pt idx="1277">
                  <c:v>287.01890537558359</c:v>
                </c:pt>
                <c:pt idx="1278">
                  <c:v>287.03428749195638</c:v>
                </c:pt>
                <c:pt idx="1279">
                  <c:v>287.05019477968762</c:v>
                </c:pt>
                <c:pt idx="1280">
                  <c:v>287.06743017393245</c:v>
                </c:pt>
                <c:pt idx="1281">
                  <c:v>287.08037301451196</c:v>
                </c:pt>
                <c:pt idx="1282">
                  <c:v>287.0938204373615</c:v>
                </c:pt>
                <c:pt idx="1283">
                  <c:v>287.10863394967697</c:v>
                </c:pt>
                <c:pt idx="1284">
                  <c:v>287.12323121979858</c:v>
                </c:pt>
                <c:pt idx="1285">
                  <c:v>287.13863310509998</c:v>
                </c:pt>
                <c:pt idx="1286">
                  <c:v>287.13863310509998</c:v>
                </c:pt>
                <c:pt idx="1287">
                  <c:v>287.13863310509998</c:v>
                </c:pt>
                <c:pt idx="1288">
                  <c:v>287.13863310509998</c:v>
                </c:pt>
                <c:pt idx="1289">
                  <c:v>287.13863310509998</c:v>
                </c:pt>
                <c:pt idx="1290">
                  <c:v>287.13863310509998</c:v>
                </c:pt>
                <c:pt idx="1291">
                  <c:v>287.13863310509998</c:v>
                </c:pt>
                <c:pt idx="1292">
                  <c:v>287.13863310509998</c:v>
                </c:pt>
                <c:pt idx="1293">
                  <c:v>287.13863310509998</c:v>
                </c:pt>
                <c:pt idx="1294">
                  <c:v>287.2523679978662</c:v>
                </c:pt>
                <c:pt idx="1295">
                  <c:v>287.32814254086037</c:v>
                </c:pt>
                <c:pt idx="1296">
                  <c:v>287.37993753170372</c:v>
                </c:pt>
                <c:pt idx="1297">
                  <c:v>287.41149256028876</c:v>
                </c:pt>
                <c:pt idx="1298">
                  <c:v>287.43215162509944</c:v>
                </c:pt>
                <c:pt idx="1299">
                  <c:v>287.44616473305564</c:v>
                </c:pt>
                <c:pt idx="1300">
                  <c:v>287.45246003573271</c:v>
                </c:pt>
                <c:pt idx="1301">
                  <c:v>287.45080545577866</c:v>
                </c:pt>
                <c:pt idx="1302">
                  <c:v>287.44550839275075</c:v>
                </c:pt>
                <c:pt idx="1303">
                  <c:v>287.43740231875802</c:v>
                </c:pt>
                <c:pt idx="1304">
                  <c:v>287.42716750160474</c:v>
                </c:pt>
                <c:pt idx="1305">
                  <c:v>287.4133572233672</c:v>
                </c:pt>
                <c:pt idx="1306">
                  <c:v>287.40131972592502</c:v>
                </c:pt>
                <c:pt idx="1307">
                  <c:v>287.39423153961133</c:v>
                </c:pt>
                <c:pt idx="1308">
                  <c:v>287.38576100981811</c:v>
                </c:pt>
                <c:pt idx="1309">
                  <c:v>287.38015284283813</c:v>
                </c:pt>
                <c:pt idx="1310">
                  <c:v>287.37983874411378</c:v>
                </c:pt>
                <c:pt idx="1311">
                  <c:v>287.38400135092922</c:v>
                </c:pt>
                <c:pt idx="1312">
                  <c:v>287.38988468602929</c:v>
                </c:pt>
                <c:pt idx="1313">
                  <c:v>287.39570498778875</c:v>
                </c:pt>
                <c:pt idx="1314">
                  <c:v>287.40236961840304</c:v>
                </c:pt>
                <c:pt idx="1315">
                  <c:v>287.41036964240988</c:v>
                </c:pt>
                <c:pt idx="1316">
                  <c:v>287.41791284497009</c:v>
                </c:pt>
                <c:pt idx="1317">
                  <c:v>287.42992005505755</c:v>
                </c:pt>
                <c:pt idx="1318">
                  <c:v>287.4471091378465</c:v>
                </c:pt>
                <c:pt idx="1319">
                  <c:v>287.46759199232605</c:v>
                </c:pt>
                <c:pt idx="1320">
                  <c:v>287.48999523615805</c:v>
                </c:pt>
                <c:pt idx="1321">
                  <c:v>287.50933150458945</c:v>
                </c:pt>
                <c:pt idx="1322">
                  <c:v>287.53070155793586</c:v>
                </c:pt>
                <c:pt idx="1323">
                  <c:v>287.55305002640739</c:v>
                </c:pt>
                <c:pt idx="1324">
                  <c:v>287.57163575698775</c:v>
                </c:pt>
                <c:pt idx="1325">
                  <c:v>287.5877496705038</c:v>
                </c:pt>
                <c:pt idx="1326">
                  <c:v>287.60428284074686</c:v>
                </c:pt>
                <c:pt idx="1327">
                  <c:v>287.62293649586485</c:v>
                </c:pt>
                <c:pt idx="1328">
                  <c:v>287.64458892810842</c:v>
                </c:pt>
                <c:pt idx="1329">
                  <c:v>287.66556290278248</c:v>
                </c:pt>
                <c:pt idx="1330">
                  <c:v>287.68961870686701</c:v>
                </c:pt>
                <c:pt idx="1331">
                  <c:v>287.71282190079057</c:v>
                </c:pt>
                <c:pt idx="1332">
                  <c:v>287.73078168507504</c:v>
                </c:pt>
                <c:pt idx="1333">
                  <c:v>287.74908616500886</c:v>
                </c:pt>
                <c:pt idx="1334">
                  <c:v>287.76707699669112</c:v>
                </c:pt>
                <c:pt idx="1335">
                  <c:v>287.78433548966888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1-4167-84B9-A31A977E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8656"/>
        <c:axId val="518011608"/>
      </c:scatterChart>
      <c:valAx>
        <c:axId val="5180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11608"/>
        <c:crosses val="autoZero"/>
        <c:crossBetween val="midCat"/>
      </c:valAx>
      <c:valAx>
        <c:axId val="518011608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one!$K$1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one!$K$2:$K$4043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E-4CFD-9A9C-C8C8D08AD07D}"/>
            </c:ext>
          </c:extLst>
        </c:ser>
        <c:ser>
          <c:idx val="1"/>
          <c:order val="1"/>
          <c:tx>
            <c:strRef>
              <c:f>one!$R$1</c:f>
              <c:strCache>
                <c:ptCount val="1"/>
                <c:pt idx="0">
                  <c:v>numeric 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one!$R$2:$R$4043</c:f>
              <c:numCache>
                <c:formatCode>General</c:formatCode>
                <c:ptCount val="404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275</c:v>
                </c:pt>
                <c:pt idx="122">
                  <c:v>275</c:v>
                </c:pt>
                <c:pt idx="123">
                  <c:v>275</c:v>
                </c:pt>
                <c:pt idx="124">
                  <c:v>275</c:v>
                </c:pt>
                <c:pt idx="125">
                  <c:v>250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275</c:v>
                </c:pt>
                <c:pt idx="134">
                  <c:v>275</c:v>
                </c:pt>
                <c:pt idx="135">
                  <c:v>300</c:v>
                </c:pt>
                <c:pt idx="136">
                  <c:v>275</c:v>
                </c:pt>
                <c:pt idx="137">
                  <c:v>275</c:v>
                </c:pt>
                <c:pt idx="138">
                  <c:v>275</c:v>
                </c:pt>
                <c:pt idx="139">
                  <c:v>275</c:v>
                </c:pt>
                <c:pt idx="140">
                  <c:v>275</c:v>
                </c:pt>
                <c:pt idx="141">
                  <c:v>275</c:v>
                </c:pt>
                <c:pt idx="142">
                  <c:v>275</c:v>
                </c:pt>
                <c:pt idx="143">
                  <c:v>275</c:v>
                </c:pt>
                <c:pt idx="144">
                  <c:v>275</c:v>
                </c:pt>
                <c:pt idx="145">
                  <c:v>275</c:v>
                </c:pt>
                <c:pt idx="146">
                  <c:v>275</c:v>
                </c:pt>
                <c:pt idx="147">
                  <c:v>275</c:v>
                </c:pt>
                <c:pt idx="148">
                  <c:v>275</c:v>
                </c:pt>
                <c:pt idx="149">
                  <c:v>275</c:v>
                </c:pt>
                <c:pt idx="150">
                  <c:v>275</c:v>
                </c:pt>
                <c:pt idx="151">
                  <c:v>275</c:v>
                </c:pt>
                <c:pt idx="152">
                  <c:v>275</c:v>
                </c:pt>
                <c:pt idx="153">
                  <c:v>275</c:v>
                </c:pt>
                <c:pt idx="154">
                  <c:v>275</c:v>
                </c:pt>
                <c:pt idx="155">
                  <c:v>275</c:v>
                </c:pt>
                <c:pt idx="156">
                  <c:v>275</c:v>
                </c:pt>
                <c:pt idx="157">
                  <c:v>275</c:v>
                </c:pt>
                <c:pt idx="158">
                  <c:v>275</c:v>
                </c:pt>
                <c:pt idx="159">
                  <c:v>275</c:v>
                </c:pt>
                <c:pt idx="160">
                  <c:v>275</c:v>
                </c:pt>
                <c:pt idx="161">
                  <c:v>275</c:v>
                </c:pt>
                <c:pt idx="162">
                  <c:v>275</c:v>
                </c:pt>
                <c:pt idx="163">
                  <c:v>275</c:v>
                </c:pt>
                <c:pt idx="164">
                  <c:v>275</c:v>
                </c:pt>
                <c:pt idx="165">
                  <c:v>275</c:v>
                </c:pt>
                <c:pt idx="166">
                  <c:v>275</c:v>
                </c:pt>
                <c:pt idx="167">
                  <c:v>275</c:v>
                </c:pt>
                <c:pt idx="168">
                  <c:v>275</c:v>
                </c:pt>
                <c:pt idx="169">
                  <c:v>250</c:v>
                </c:pt>
                <c:pt idx="170">
                  <c:v>300</c:v>
                </c:pt>
                <c:pt idx="171">
                  <c:v>300</c:v>
                </c:pt>
                <c:pt idx="172">
                  <c:v>300</c:v>
                </c:pt>
                <c:pt idx="173">
                  <c:v>300</c:v>
                </c:pt>
                <c:pt idx="174">
                  <c:v>300</c:v>
                </c:pt>
                <c:pt idx="175">
                  <c:v>300</c:v>
                </c:pt>
                <c:pt idx="176">
                  <c:v>300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300</c:v>
                </c:pt>
                <c:pt idx="181">
                  <c:v>300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300</c:v>
                </c:pt>
                <c:pt idx="186">
                  <c:v>300</c:v>
                </c:pt>
                <c:pt idx="187">
                  <c:v>300</c:v>
                </c:pt>
                <c:pt idx="188">
                  <c:v>300</c:v>
                </c:pt>
                <c:pt idx="189">
                  <c:v>275</c:v>
                </c:pt>
                <c:pt idx="190">
                  <c:v>300</c:v>
                </c:pt>
                <c:pt idx="191">
                  <c:v>300</c:v>
                </c:pt>
                <c:pt idx="192">
                  <c:v>275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300</c:v>
                </c:pt>
                <c:pt idx="201">
                  <c:v>300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250</c:v>
                </c:pt>
                <c:pt idx="344">
                  <c:v>275</c:v>
                </c:pt>
                <c:pt idx="345">
                  <c:v>275</c:v>
                </c:pt>
                <c:pt idx="346">
                  <c:v>275</c:v>
                </c:pt>
                <c:pt idx="347">
                  <c:v>250</c:v>
                </c:pt>
                <c:pt idx="348">
                  <c:v>300</c:v>
                </c:pt>
                <c:pt idx="349">
                  <c:v>275</c:v>
                </c:pt>
                <c:pt idx="350">
                  <c:v>275</c:v>
                </c:pt>
                <c:pt idx="351">
                  <c:v>275</c:v>
                </c:pt>
                <c:pt idx="352">
                  <c:v>275</c:v>
                </c:pt>
                <c:pt idx="353">
                  <c:v>275</c:v>
                </c:pt>
                <c:pt idx="354">
                  <c:v>275</c:v>
                </c:pt>
                <c:pt idx="355">
                  <c:v>250</c:v>
                </c:pt>
                <c:pt idx="356">
                  <c:v>275</c:v>
                </c:pt>
                <c:pt idx="357">
                  <c:v>275</c:v>
                </c:pt>
                <c:pt idx="358">
                  <c:v>275</c:v>
                </c:pt>
                <c:pt idx="359">
                  <c:v>275</c:v>
                </c:pt>
                <c:pt idx="360">
                  <c:v>275</c:v>
                </c:pt>
                <c:pt idx="361">
                  <c:v>275</c:v>
                </c:pt>
                <c:pt idx="362">
                  <c:v>275</c:v>
                </c:pt>
                <c:pt idx="363">
                  <c:v>250</c:v>
                </c:pt>
                <c:pt idx="364">
                  <c:v>275</c:v>
                </c:pt>
                <c:pt idx="365">
                  <c:v>275</c:v>
                </c:pt>
                <c:pt idx="366">
                  <c:v>275</c:v>
                </c:pt>
                <c:pt idx="367">
                  <c:v>275</c:v>
                </c:pt>
                <c:pt idx="368">
                  <c:v>275</c:v>
                </c:pt>
                <c:pt idx="369">
                  <c:v>275</c:v>
                </c:pt>
                <c:pt idx="370">
                  <c:v>275</c:v>
                </c:pt>
                <c:pt idx="371">
                  <c:v>275</c:v>
                </c:pt>
                <c:pt idx="372">
                  <c:v>275</c:v>
                </c:pt>
                <c:pt idx="373">
                  <c:v>275</c:v>
                </c:pt>
                <c:pt idx="374">
                  <c:v>275</c:v>
                </c:pt>
                <c:pt idx="375">
                  <c:v>275</c:v>
                </c:pt>
                <c:pt idx="376">
                  <c:v>275</c:v>
                </c:pt>
                <c:pt idx="377">
                  <c:v>275</c:v>
                </c:pt>
                <c:pt idx="378">
                  <c:v>275</c:v>
                </c:pt>
                <c:pt idx="379">
                  <c:v>275</c:v>
                </c:pt>
                <c:pt idx="380">
                  <c:v>275</c:v>
                </c:pt>
                <c:pt idx="381">
                  <c:v>275</c:v>
                </c:pt>
                <c:pt idx="382">
                  <c:v>275</c:v>
                </c:pt>
                <c:pt idx="383">
                  <c:v>275</c:v>
                </c:pt>
                <c:pt idx="384">
                  <c:v>275</c:v>
                </c:pt>
                <c:pt idx="385">
                  <c:v>275</c:v>
                </c:pt>
                <c:pt idx="386">
                  <c:v>275</c:v>
                </c:pt>
                <c:pt idx="387">
                  <c:v>275</c:v>
                </c:pt>
                <c:pt idx="388">
                  <c:v>275</c:v>
                </c:pt>
                <c:pt idx="389">
                  <c:v>275</c:v>
                </c:pt>
                <c:pt idx="390">
                  <c:v>275</c:v>
                </c:pt>
                <c:pt idx="391">
                  <c:v>275</c:v>
                </c:pt>
                <c:pt idx="392">
                  <c:v>275</c:v>
                </c:pt>
                <c:pt idx="393">
                  <c:v>275</c:v>
                </c:pt>
                <c:pt idx="394">
                  <c:v>300</c:v>
                </c:pt>
                <c:pt idx="395">
                  <c:v>275</c:v>
                </c:pt>
                <c:pt idx="396">
                  <c:v>275</c:v>
                </c:pt>
                <c:pt idx="397">
                  <c:v>275</c:v>
                </c:pt>
                <c:pt idx="398">
                  <c:v>275</c:v>
                </c:pt>
                <c:pt idx="399">
                  <c:v>275</c:v>
                </c:pt>
                <c:pt idx="400">
                  <c:v>275</c:v>
                </c:pt>
                <c:pt idx="401">
                  <c:v>300</c:v>
                </c:pt>
                <c:pt idx="402">
                  <c:v>275</c:v>
                </c:pt>
                <c:pt idx="403">
                  <c:v>275</c:v>
                </c:pt>
                <c:pt idx="404">
                  <c:v>275</c:v>
                </c:pt>
                <c:pt idx="405">
                  <c:v>300</c:v>
                </c:pt>
                <c:pt idx="406">
                  <c:v>275</c:v>
                </c:pt>
                <c:pt idx="407">
                  <c:v>275</c:v>
                </c:pt>
                <c:pt idx="408">
                  <c:v>275</c:v>
                </c:pt>
                <c:pt idx="409">
                  <c:v>275</c:v>
                </c:pt>
                <c:pt idx="410">
                  <c:v>275</c:v>
                </c:pt>
                <c:pt idx="411">
                  <c:v>275</c:v>
                </c:pt>
                <c:pt idx="412">
                  <c:v>275</c:v>
                </c:pt>
                <c:pt idx="413">
                  <c:v>300</c:v>
                </c:pt>
                <c:pt idx="414">
                  <c:v>275</c:v>
                </c:pt>
                <c:pt idx="415">
                  <c:v>275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275</c:v>
                </c:pt>
                <c:pt idx="420">
                  <c:v>275</c:v>
                </c:pt>
                <c:pt idx="421">
                  <c:v>300</c:v>
                </c:pt>
                <c:pt idx="422">
                  <c:v>275</c:v>
                </c:pt>
                <c:pt idx="423">
                  <c:v>275</c:v>
                </c:pt>
                <c:pt idx="424">
                  <c:v>275</c:v>
                </c:pt>
                <c:pt idx="425">
                  <c:v>300</c:v>
                </c:pt>
                <c:pt idx="426">
                  <c:v>300</c:v>
                </c:pt>
                <c:pt idx="427">
                  <c:v>275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275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300</c:v>
                </c:pt>
                <c:pt idx="501">
                  <c:v>300</c:v>
                </c:pt>
                <c:pt idx="502">
                  <c:v>300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300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300</c:v>
                </c:pt>
                <c:pt idx="520">
                  <c:v>300</c:v>
                </c:pt>
                <c:pt idx="521">
                  <c:v>300</c:v>
                </c:pt>
                <c:pt idx="522">
                  <c:v>300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250</c:v>
                </c:pt>
                <c:pt idx="629">
                  <c:v>275</c:v>
                </c:pt>
                <c:pt idx="630">
                  <c:v>275</c:v>
                </c:pt>
                <c:pt idx="631">
                  <c:v>250</c:v>
                </c:pt>
                <c:pt idx="632">
                  <c:v>275</c:v>
                </c:pt>
                <c:pt idx="633">
                  <c:v>250</c:v>
                </c:pt>
                <c:pt idx="634">
                  <c:v>275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275</c:v>
                </c:pt>
                <c:pt idx="639">
                  <c:v>275</c:v>
                </c:pt>
                <c:pt idx="640">
                  <c:v>275</c:v>
                </c:pt>
                <c:pt idx="641">
                  <c:v>250</c:v>
                </c:pt>
                <c:pt idx="642">
                  <c:v>275</c:v>
                </c:pt>
                <c:pt idx="643">
                  <c:v>275</c:v>
                </c:pt>
                <c:pt idx="644">
                  <c:v>250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275</c:v>
                </c:pt>
                <c:pt idx="649">
                  <c:v>250</c:v>
                </c:pt>
                <c:pt idx="650">
                  <c:v>275</c:v>
                </c:pt>
                <c:pt idx="651">
                  <c:v>275</c:v>
                </c:pt>
                <c:pt idx="652">
                  <c:v>275</c:v>
                </c:pt>
                <c:pt idx="653">
                  <c:v>275</c:v>
                </c:pt>
                <c:pt idx="654">
                  <c:v>275</c:v>
                </c:pt>
                <c:pt idx="655">
                  <c:v>275</c:v>
                </c:pt>
                <c:pt idx="656">
                  <c:v>250</c:v>
                </c:pt>
                <c:pt idx="657">
                  <c:v>250</c:v>
                </c:pt>
                <c:pt idx="658">
                  <c:v>275</c:v>
                </c:pt>
                <c:pt idx="659">
                  <c:v>275</c:v>
                </c:pt>
                <c:pt idx="660">
                  <c:v>250</c:v>
                </c:pt>
                <c:pt idx="661">
                  <c:v>275</c:v>
                </c:pt>
                <c:pt idx="662">
                  <c:v>275</c:v>
                </c:pt>
                <c:pt idx="663">
                  <c:v>275</c:v>
                </c:pt>
                <c:pt idx="664">
                  <c:v>275</c:v>
                </c:pt>
                <c:pt idx="665">
                  <c:v>250</c:v>
                </c:pt>
                <c:pt idx="666">
                  <c:v>275</c:v>
                </c:pt>
                <c:pt idx="667">
                  <c:v>275</c:v>
                </c:pt>
                <c:pt idx="668">
                  <c:v>250</c:v>
                </c:pt>
                <c:pt idx="669">
                  <c:v>275</c:v>
                </c:pt>
                <c:pt idx="670">
                  <c:v>275</c:v>
                </c:pt>
                <c:pt idx="671">
                  <c:v>275</c:v>
                </c:pt>
                <c:pt idx="672">
                  <c:v>275</c:v>
                </c:pt>
                <c:pt idx="673">
                  <c:v>275</c:v>
                </c:pt>
                <c:pt idx="674">
                  <c:v>275</c:v>
                </c:pt>
                <c:pt idx="675">
                  <c:v>275</c:v>
                </c:pt>
                <c:pt idx="676">
                  <c:v>275</c:v>
                </c:pt>
                <c:pt idx="677">
                  <c:v>275</c:v>
                </c:pt>
                <c:pt idx="678">
                  <c:v>275</c:v>
                </c:pt>
                <c:pt idx="679">
                  <c:v>275</c:v>
                </c:pt>
                <c:pt idx="680">
                  <c:v>275</c:v>
                </c:pt>
                <c:pt idx="681">
                  <c:v>275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275</c:v>
                </c:pt>
                <c:pt idx="686">
                  <c:v>275</c:v>
                </c:pt>
                <c:pt idx="687">
                  <c:v>275</c:v>
                </c:pt>
                <c:pt idx="688">
                  <c:v>275</c:v>
                </c:pt>
                <c:pt idx="689">
                  <c:v>275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275</c:v>
                </c:pt>
                <c:pt idx="694">
                  <c:v>275</c:v>
                </c:pt>
                <c:pt idx="695">
                  <c:v>275</c:v>
                </c:pt>
                <c:pt idx="696">
                  <c:v>275</c:v>
                </c:pt>
                <c:pt idx="697">
                  <c:v>275</c:v>
                </c:pt>
                <c:pt idx="698">
                  <c:v>275</c:v>
                </c:pt>
                <c:pt idx="699">
                  <c:v>275</c:v>
                </c:pt>
                <c:pt idx="700">
                  <c:v>275</c:v>
                </c:pt>
                <c:pt idx="701">
                  <c:v>275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250</c:v>
                </c:pt>
                <c:pt idx="706">
                  <c:v>275</c:v>
                </c:pt>
                <c:pt idx="707">
                  <c:v>275</c:v>
                </c:pt>
                <c:pt idx="708">
                  <c:v>250</c:v>
                </c:pt>
                <c:pt idx="709">
                  <c:v>250</c:v>
                </c:pt>
                <c:pt idx="710">
                  <c:v>275</c:v>
                </c:pt>
                <c:pt idx="711">
                  <c:v>275</c:v>
                </c:pt>
                <c:pt idx="712">
                  <c:v>250</c:v>
                </c:pt>
                <c:pt idx="713">
                  <c:v>250</c:v>
                </c:pt>
                <c:pt idx="714">
                  <c:v>275</c:v>
                </c:pt>
                <c:pt idx="715">
                  <c:v>250</c:v>
                </c:pt>
                <c:pt idx="716">
                  <c:v>250</c:v>
                </c:pt>
                <c:pt idx="717">
                  <c:v>275</c:v>
                </c:pt>
                <c:pt idx="718">
                  <c:v>275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275</c:v>
                </c:pt>
                <c:pt idx="723">
                  <c:v>275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275</c:v>
                </c:pt>
                <c:pt idx="883">
                  <c:v>275</c:v>
                </c:pt>
                <c:pt idx="884">
                  <c:v>300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275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300</c:v>
                </c:pt>
                <c:pt idx="1362">
                  <c:v>300</c:v>
                </c:pt>
                <c:pt idx="1363">
                  <c:v>275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300</c:v>
                </c:pt>
                <c:pt idx="1561">
                  <c:v>275</c:v>
                </c:pt>
                <c:pt idx="1562">
                  <c:v>300</c:v>
                </c:pt>
                <c:pt idx="1563">
                  <c:v>275</c:v>
                </c:pt>
                <c:pt idx="1564">
                  <c:v>300</c:v>
                </c:pt>
                <c:pt idx="1565">
                  <c:v>300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300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275</c:v>
                </c:pt>
                <c:pt idx="1649">
                  <c:v>275</c:v>
                </c:pt>
                <c:pt idx="1650">
                  <c:v>250</c:v>
                </c:pt>
                <c:pt idx="1651">
                  <c:v>275</c:v>
                </c:pt>
                <c:pt idx="1652">
                  <c:v>250</c:v>
                </c:pt>
                <c:pt idx="1653">
                  <c:v>250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275</c:v>
                </c:pt>
                <c:pt idx="1664">
                  <c:v>275</c:v>
                </c:pt>
                <c:pt idx="1665">
                  <c:v>250</c:v>
                </c:pt>
                <c:pt idx="1666">
                  <c:v>275</c:v>
                </c:pt>
                <c:pt idx="1667">
                  <c:v>275</c:v>
                </c:pt>
                <c:pt idx="1668">
                  <c:v>275</c:v>
                </c:pt>
                <c:pt idx="1669">
                  <c:v>275</c:v>
                </c:pt>
                <c:pt idx="1670">
                  <c:v>275</c:v>
                </c:pt>
                <c:pt idx="1671">
                  <c:v>275</c:v>
                </c:pt>
                <c:pt idx="1672">
                  <c:v>275</c:v>
                </c:pt>
                <c:pt idx="1673">
                  <c:v>275</c:v>
                </c:pt>
                <c:pt idx="1674">
                  <c:v>275</c:v>
                </c:pt>
                <c:pt idx="1675">
                  <c:v>275</c:v>
                </c:pt>
                <c:pt idx="1676">
                  <c:v>275</c:v>
                </c:pt>
                <c:pt idx="1677">
                  <c:v>275</c:v>
                </c:pt>
                <c:pt idx="1678">
                  <c:v>275</c:v>
                </c:pt>
                <c:pt idx="1679">
                  <c:v>275</c:v>
                </c:pt>
                <c:pt idx="1680">
                  <c:v>275</c:v>
                </c:pt>
                <c:pt idx="1681">
                  <c:v>250</c:v>
                </c:pt>
                <c:pt idx="1682">
                  <c:v>275</c:v>
                </c:pt>
                <c:pt idx="1683">
                  <c:v>275</c:v>
                </c:pt>
                <c:pt idx="1684">
                  <c:v>250</c:v>
                </c:pt>
                <c:pt idx="1685">
                  <c:v>250</c:v>
                </c:pt>
                <c:pt idx="1686">
                  <c:v>275</c:v>
                </c:pt>
                <c:pt idx="1687">
                  <c:v>275</c:v>
                </c:pt>
                <c:pt idx="1688">
                  <c:v>250</c:v>
                </c:pt>
                <c:pt idx="1689">
                  <c:v>250</c:v>
                </c:pt>
                <c:pt idx="1690">
                  <c:v>275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275</c:v>
                </c:pt>
                <c:pt idx="1695">
                  <c:v>275</c:v>
                </c:pt>
                <c:pt idx="1696">
                  <c:v>275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275</c:v>
                </c:pt>
                <c:pt idx="1706">
                  <c:v>275</c:v>
                </c:pt>
                <c:pt idx="1707">
                  <c:v>275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275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275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275</c:v>
                </c:pt>
                <c:pt idx="1720">
                  <c:v>275</c:v>
                </c:pt>
                <c:pt idx="1721">
                  <c:v>275</c:v>
                </c:pt>
                <c:pt idx="1722">
                  <c:v>275</c:v>
                </c:pt>
                <c:pt idx="1723">
                  <c:v>275</c:v>
                </c:pt>
                <c:pt idx="1724">
                  <c:v>275</c:v>
                </c:pt>
                <c:pt idx="1725">
                  <c:v>275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275</c:v>
                </c:pt>
                <c:pt idx="1731">
                  <c:v>300</c:v>
                </c:pt>
                <c:pt idx="1732">
                  <c:v>275</c:v>
                </c:pt>
                <c:pt idx="1733">
                  <c:v>275</c:v>
                </c:pt>
                <c:pt idx="1734">
                  <c:v>300</c:v>
                </c:pt>
                <c:pt idx="1735">
                  <c:v>275</c:v>
                </c:pt>
                <c:pt idx="1736">
                  <c:v>275</c:v>
                </c:pt>
                <c:pt idx="1737">
                  <c:v>275</c:v>
                </c:pt>
                <c:pt idx="1738">
                  <c:v>300</c:v>
                </c:pt>
                <c:pt idx="1739">
                  <c:v>300</c:v>
                </c:pt>
                <c:pt idx="1740">
                  <c:v>300</c:v>
                </c:pt>
                <c:pt idx="1741">
                  <c:v>300</c:v>
                </c:pt>
                <c:pt idx="1742">
                  <c:v>300</c:v>
                </c:pt>
                <c:pt idx="1743">
                  <c:v>300</c:v>
                </c:pt>
                <c:pt idx="1744">
                  <c:v>300</c:v>
                </c:pt>
                <c:pt idx="1745">
                  <c:v>300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300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300</c:v>
                </c:pt>
                <c:pt idx="1798">
                  <c:v>300</c:v>
                </c:pt>
                <c:pt idx="1799">
                  <c:v>300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300</c:v>
                </c:pt>
                <c:pt idx="1804">
                  <c:v>300</c:v>
                </c:pt>
                <c:pt idx="1805">
                  <c:v>300</c:v>
                </c:pt>
                <c:pt idx="1806">
                  <c:v>300</c:v>
                </c:pt>
                <c:pt idx="1807">
                  <c:v>300</c:v>
                </c:pt>
                <c:pt idx="1808">
                  <c:v>300</c:v>
                </c:pt>
                <c:pt idx="1809">
                  <c:v>300</c:v>
                </c:pt>
                <c:pt idx="1810">
                  <c:v>300</c:v>
                </c:pt>
                <c:pt idx="1811">
                  <c:v>300</c:v>
                </c:pt>
                <c:pt idx="1812">
                  <c:v>300</c:v>
                </c:pt>
                <c:pt idx="1813">
                  <c:v>300</c:v>
                </c:pt>
                <c:pt idx="1814">
                  <c:v>300</c:v>
                </c:pt>
                <c:pt idx="1815">
                  <c:v>300</c:v>
                </c:pt>
                <c:pt idx="1816">
                  <c:v>300</c:v>
                </c:pt>
                <c:pt idx="1817">
                  <c:v>300</c:v>
                </c:pt>
                <c:pt idx="1818">
                  <c:v>300</c:v>
                </c:pt>
                <c:pt idx="1819">
                  <c:v>300</c:v>
                </c:pt>
                <c:pt idx="1820">
                  <c:v>300</c:v>
                </c:pt>
                <c:pt idx="1821">
                  <c:v>300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275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275</c:v>
                </c:pt>
                <c:pt idx="3684">
                  <c:v>275</c:v>
                </c:pt>
                <c:pt idx="3685">
                  <c:v>250</c:v>
                </c:pt>
                <c:pt idx="3686">
                  <c:v>250</c:v>
                </c:pt>
                <c:pt idx="3687">
                  <c:v>275</c:v>
                </c:pt>
                <c:pt idx="3688">
                  <c:v>275</c:v>
                </c:pt>
                <c:pt idx="3689">
                  <c:v>275</c:v>
                </c:pt>
                <c:pt idx="3690">
                  <c:v>275</c:v>
                </c:pt>
                <c:pt idx="3691">
                  <c:v>275</c:v>
                </c:pt>
                <c:pt idx="3692">
                  <c:v>275</c:v>
                </c:pt>
                <c:pt idx="3693">
                  <c:v>275</c:v>
                </c:pt>
                <c:pt idx="3694">
                  <c:v>275</c:v>
                </c:pt>
                <c:pt idx="3695">
                  <c:v>275</c:v>
                </c:pt>
                <c:pt idx="3696">
                  <c:v>275</c:v>
                </c:pt>
                <c:pt idx="3697">
                  <c:v>275</c:v>
                </c:pt>
                <c:pt idx="3698">
                  <c:v>275</c:v>
                </c:pt>
                <c:pt idx="3699">
                  <c:v>275</c:v>
                </c:pt>
                <c:pt idx="3700">
                  <c:v>275</c:v>
                </c:pt>
                <c:pt idx="3701">
                  <c:v>275</c:v>
                </c:pt>
                <c:pt idx="3702">
                  <c:v>275</c:v>
                </c:pt>
                <c:pt idx="3703">
                  <c:v>275</c:v>
                </c:pt>
                <c:pt idx="3704">
                  <c:v>275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275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250</c:v>
                </c:pt>
                <c:pt idx="3857">
                  <c:v>275</c:v>
                </c:pt>
                <c:pt idx="3858">
                  <c:v>275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275</c:v>
                </c:pt>
                <c:pt idx="3957">
                  <c:v>275</c:v>
                </c:pt>
                <c:pt idx="3958">
                  <c:v>250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250</c:v>
                </c:pt>
                <c:pt idx="3963">
                  <c:v>275</c:v>
                </c:pt>
                <c:pt idx="3964">
                  <c:v>275</c:v>
                </c:pt>
                <c:pt idx="3965">
                  <c:v>275</c:v>
                </c:pt>
                <c:pt idx="3966">
                  <c:v>250</c:v>
                </c:pt>
                <c:pt idx="3967">
                  <c:v>275</c:v>
                </c:pt>
                <c:pt idx="3968">
                  <c:v>275</c:v>
                </c:pt>
                <c:pt idx="3969">
                  <c:v>275</c:v>
                </c:pt>
                <c:pt idx="3970">
                  <c:v>275</c:v>
                </c:pt>
                <c:pt idx="3971">
                  <c:v>275</c:v>
                </c:pt>
                <c:pt idx="3972">
                  <c:v>275</c:v>
                </c:pt>
                <c:pt idx="3973">
                  <c:v>275</c:v>
                </c:pt>
                <c:pt idx="3974">
                  <c:v>250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250</c:v>
                </c:pt>
                <c:pt idx="3979">
                  <c:v>275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3E-4CFD-9A9C-C8C8D08AD07D}"/>
            </c:ext>
          </c:extLst>
        </c:ser>
        <c:ser>
          <c:idx val="2"/>
          <c:order val="2"/>
          <c:tx>
            <c:strRef>
              <c:f>one!$T$1</c:f>
              <c:strCache>
                <c:ptCount val="1"/>
                <c:pt idx="0">
                  <c:v>true numeric 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rgbClr val="FF0000">
                    <a:alpha val="14000"/>
                  </a:srgbClr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one!$T$2:$T$4043</c:f>
              <c:numCache>
                <c:formatCode>General</c:formatCode>
                <c:ptCount val="404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275</c:v>
                </c:pt>
                <c:pt idx="109">
                  <c:v>275</c:v>
                </c:pt>
                <c:pt idx="110">
                  <c:v>275</c:v>
                </c:pt>
                <c:pt idx="111">
                  <c:v>275</c:v>
                </c:pt>
                <c:pt idx="112">
                  <c:v>275</c:v>
                </c:pt>
                <c:pt idx="113">
                  <c:v>275</c:v>
                </c:pt>
                <c:pt idx="114">
                  <c:v>275</c:v>
                </c:pt>
                <c:pt idx="115">
                  <c:v>275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275</c:v>
                </c:pt>
                <c:pt idx="120">
                  <c:v>275</c:v>
                </c:pt>
                <c:pt idx="121">
                  <c:v>275</c:v>
                </c:pt>
                <c:pt idx="122">
                  <c:v>275</c:v>
                </c:pt>
                <c:pt idx="123">
                  <c:v>275</c:v>
                </c:pt>
                <c:pt idx="124">
                  <c:v>275</c:v>
                </c:pt>
                <c:pt idx="125">
                  <c:v>275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250</c:v>
                </c:pt>
                <c:pt idx="199">
                  <c:v>250</c:v>
                </c:pt>
                <c:pt idx="200">
                  <c:v>275</c:v>
                </c:pt>
                <c:pt idx="201">
                  <c:v>275</c:v>
                </c:pt>
                <c:pt idx="202">
                  <c:v>275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275</c:v>
                </c:pt>
                <c:pt idx="331">
                  <c:v>275</c:v>
                </c:pt>
                <c:pt idx="332">
                  <c:v>275</c:v>
                </c:pt>
                <c:pt idx="333">
                  <c:v>275</c:v>
                </c:pt>
                <c:pt idx="334">
                  <c:v>275</c:v>
                </c:pt>
                <c:pt idx="335">
                  <c:v>275</c:v>
                </c:pt>
                <c:pt idx="336">
                  <c:v>275</c:v>
                </c:pt>
                <c:pt idx="337">
                  <c:v>275</c:v>
                </c:pt>
                <c:pt idx="338">
                  <c:v>275</c:v>
                </c:pt>
                <c:pt idx="339">
                  <c:v>275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275</c:v>
                </c:pt>
                <c:pt idx="344">
                  <c:v>275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250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275</c:v>
                </c:pt>
                <c:pt idx="524">
                  <c:v>275</c:v>
                </c:pt>
                <c:pt idx="525">
                  <c:v>275</c:v>
                </c:pt>
                <c:pt idx="526">
                  <c:v>275</c:v>
                </c:pt>
                <c:pt idx="527">
                  <c:v>275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275</c:v>
                </c:pt>
                <c:pt idx="618">
                  <c:v>275</c:v>
                </c:pt>
                <c:pt idx="619">
                  <c:v>275</c:v>
                </c:pt>
                <c:pt idx="620">
                  <c:v>275</c:v>
                </c:pt>
                <c:pt idx="621">
                  <c:v>275</c:v>
                </c:pt>
                <c:pt idx="622">
                  <c:v>275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275</c:v>
                </c:pt>
                <c:pt idx="629">
                  <c:v>275</c:v>
                </c:pt>
                <c:pt idx="630">
                  <c:v>275</c:v>
                </c:pt>
                <c:pt idx="631">
                  <c:v>275</c:v>
                </c:pt>
                <c:pt idx="632">
                  <c:v>275</c:v>
                </c:pt>
                <c:pt idx="633">
                  <c:v>275</c:v>
                </c:pt>
                <c:pt idx="634">
                  <c:v>275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275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275</c:v>
                </c:pt>
                <c:pt idx="789">
                  <c:v>275</c:v>
                </c:pt>
                <c:pt idx="790">
                  <c:v>275</c:v>
                </c:pt>
                <c:pt idx="791">
                  <c:v>275</c:v>
                </c:pt>
                <c:pt idx="792">
                  <c:v>275</c:v>
                </c:pt>
                <c:pt idx="793">
                  <c:v>275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275</c:v>
                </c:pt>
                <c:pt idx="873">
                  <c:v>275</c:v>
                </c:pt>
                <c:pt idx="874">
                  <c:v>275</c:v>
                </c:pt>
                <c:pt idx="875">
                  <c:v>275</c:v>
                </c:pt>
                <c:pt idx="876">
                  <c:v>275</c:v>
                </c:pt>
                <c:pt idx="877">
                  <c:v>275</c:v>
                </c:pt>
                <c:pt idx="878">
                  <c:v>275</c:v>
                </c:pt>
                <c:pt idx="879">
                  <c:v>275</c:v>
                </c:pt>
                <c:pt idx="880">
                  <c:v>275</c:v>
                </c:pt>
                <c:pt idx="881">
                  <c:v>275</c:v>
                </c:pt>
                <c:pt idx="882">
                  <c:v>275</c:v>
                </c:pt>
                <c:pt idx="883">
                  <c:v>275</c:v>
                </c:pt>
                <c:pt idx="884">
                  <c:v>275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275</c:v>
                </c:pt>
                <c:pt idx="893">
                  <c:v>275</c:v>
                </c:pt>
                <c:pt idx="894">
                  <c:v>275</c:v>
                </c:pt>
                <c:pt idx="895">
                  <c:v>275</c:v>
                </c:pt>
                <c:pt idx="896">
                  <c:v>275</c:v>
                </c:pt>
                <c:pt idx="897">
                  <c:v>275</c:v>
                </c:pt>
                <c:pt idx="898">
                  <c:v>275</c:v>
                </c:pt>
                <c:pt idx="899">
                  <c:v>275</c:v>
                </c:pt>
                <c:pt idx="900">
                  <c:v>275</c:v>
                </c:pt>
                <c:pt idx="901">
                  <c:v>275</c:v>
                </c:pt>
                <c:pt idx="902">
                  <c:v>275</c:v>
                </c:pt>
                <c:pt idx="903">
                  <c:v>275</c:v>
                </c:pt>
                <c:pt idx="904">
                  <c:v>275</c:v>
                </c:pt>
                <c:pt idx="905">
                  <c:v>275</c:v>
                </c:pt>
                <c:pt idx="906">
                  <c:v>275</c:v>
                </c:pt>
                <c:pt idx="907">
                  <c:v>275</c:v>
                </c:pt>
                <c:pt idx="908">
                  <c:v>275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275</c:v>
                </c:pt>
                <c:pt idx="1055">
                  <c:v>275</c:v>
                </c:pt>
                <c:pt idx="1056">
                  <c:v>275</c:v>
                </c:pt>
                <c:pt idx="1057">
                  <c:v>275</c:v>
                </c:pt>
                <c:pt idx="1058">
                  <c:v>275</c:v>
                </c:pt>
                <c:pt idx="1059">
                  <c:v>275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275</c:v>
                </c:pt>
                <c:pt idx="1123">
                  <c:v>275</c:v>
                </c:pt>
                <c:pt idx="1124">
                  <c:v>275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275</c:v>
                </c:pt>
                <c:pt idx="1132">
                  <c:v>275</c:v>
                </c:pt>
                <c:pt idx="1133">
                  <c:v>275</c:v>
                </c:pt>
                <c:pt idx="1134">
                  <c:v>275</c:v>
                </c:pt>
                <c:pt idx="1135">
                  <c:v>275</c:v>
                </c:pt>
                <c:pt idx="1136">
                  <c:v>275</c:v>
                </c:pt>
                <c:pt idx="1137">
                  <c:v>275</c:v>
                </c:pt>
                <c:pt idx="1138">
                  <c:v>275</c:v>
                </c:pt>
                <c:pt idx="1139">
                  <c:v>275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275</c:v>
                </c:pt>
                <c:pt idx="1281">
                  <c:v>275</c:v>
                </c:pt>
                <c:pt idx="1282">
                  <c:v>275</c:v>
                </c:pt>
                <c:pt idx="1283">
                  <c:v>275</c:v>
                </c:pt>
                <c:pt idx="1284">
                  <c:v>275</c:v>
                </c:pt>
                <c:pt idx="1285">
                  <c:v>275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275</c:v>
                </c:pt>
                <c:pt idx="1295">
                  <c:v>275</c:v>
                </c:pt>
                <c:pt idx="1296">
                  <c:v>275</c:v>
                </c:pt>
                <c:pt idx="1297">
                  <c:v>275</c:v>
                </c:pt>
                <c:pt idx="1298">
                  <c:v>275</c:v>
                </c:pt>
                <c:pt idx="1299">
                  <c:v>275</c:v>
                </c:pt>
                <c:pt idx="1300">
                  <c:v>275</c:v>
                </c:pt>
                <c:pt idx="1301">
                  <c:v>275</c:v>
                </c:pt>
                <c:pt idx="1302">
                  <c:v>275</c:v>
                </c:pt>
                <c:pt idx="1303">
                  <c:v>275</c:v>
                </c:pt>
                <c:pt idx="1304">
                  <c:v>275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300</c:v>
                </c:pt>
                <c:pt idx="1348">
                  <c:v>300</c:v>
                </c:pt>
                <c:pt idx="1349">
                  <c:v>300</c:v>
                </c:pt>
                <c:pt idx="1350">
                  <c:v>300</c:v>
                </c:pt>
                <c:pt idx="1351">
                  <c:v>300</c:v>
                </c:pt>
                <c:pt idx="1352">
                  <c:v>300</c:v>
                </c:pt>
                <c:pt idx="1353">
                  <c:v>300</c:v>
                </c:pt>
                <c:pt idx="1354">
                  <c:v>300</c:v>
                </c:pt>
                <c:pt idx="1355">
                  <c:v>300</c:v>
                </c:pt>
                <c:pt idx="1356">
                  <c:v>300</c:v>
                </c:pt>
                <c:pt idx="1357">
                  <c:v>300</c:v>
                </c:pt>
                <c:pt idx="1358">
                  <c:v>300</c:v>
                </c:pt>
                <c:pt idx="1359">
                  <c:v>300</c:v>
                </c:pt>
                <c:pt idx="1360">
                  <c:v>300</c:v>
                </c:pt>
                <c:pt idx="1361">
                  <c:v>300</c:v>
                </c:pt>
                <c:pt idx="1362">
                  <c:v>300</c:v>
                </c:pt>
                <c:pt idx="1363">
                  <c:v>300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275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275</c:v>
                </c:pt>
                <c:pt idx="1387">
                  <c:v>275</c:v>
                </c:pt>
                <c:pt idx="1388">
                  <c:v>275</c:v>
                </c:pt>
                <c:pt idx="1389">
                  <c:v>275</c:v>
                </c:pt>
                <c:pt idx="1390">
                  <c:v>275</c:v>
                </c:pt>
                <c:pt idx="1391">
                  <c:v>275</c:v>
                </c:pt>
                <c:pt idx="1392">
                  <c:v>275</c:v>
                </c:pt>
                <c:pt idx="1393">
                  <c:v>275</c:v>
                </c:pt>
                <c:pt idx="1394">
                  <c:v>275</c:v>
                </c:pt>
                <c:pt idx="1395">
                  <c:v>275</c:v>
                </c:pt>
                <c:pt idx="1396">
                  <c:v>275</c:v>
                </c:pt>
                <c:pt idx="1397">
                  <c:v>275</c:v>
                </c:pt>
                <c:pt idx="1398">
                  <c:v>275</c:v>
                </c:pt>
                <c:pt idx="1399">
                  <c:v>275</c:v>
                </c:pt>
                <c:pt idx="1400">
                  <c:v>275</c:v>
                </c:pt>
                <c:pt idx="1401">
                  <c:v>275</c:v>
                </c:pt>
                <c:pt idx="1402">
                  <c:v>275</c:v>
                </c:pt>
                <c:pt idx="1403">
                  <c:v>275</c:v>
                </c:pt>
                <c:pt idx="1404">
                  <c:v>275</c:v>
                </c:pt>
                <c:pt idx="1405">
                  <c:v>275</c:v>
                </c:pt>
                <c:pt idx="1406">
                  <c:v>275</c:v>
                </c:pt>
                <c:pt idx="1407">
                  <c:v>275</c:v>
                </c:pt>
                <c:pt idx="1408">
                  <c:v>275</c:v>
                </c:pt>
                <c:pt idx="1409">
                  <c:v>275</c:v>
                </c:pt>
                <c:pt idx="1410">
                  <c:v>275</c:v>
                </c:pt>
                <c:pt idx="1411">
                  <c:v>275</c:v>
                </c:pt>
                <c:pt idx="1412">
                  <c:v>275</c:v>
                </c:pt>
                <c:pt idx="1413">
                  <c:v>275</c:v>
                </c:pt>
                <c:pt idx="1414">
                  <c:v>275</c:v>
                </c:pt>
                <c:pt idx="1415">
                  <c:v>275</c:v>
                </c:pt>
                <c:pt idx="1416">
                  <c:v>275</c:v>
                </c:pt>
                <c:pt idx="1417">
                  <c:v>275</c:v>
                </c:pt>
                <c:pt idx="1418">
                  <c:v>275</c:v>
                </c:pt>
                <c:pt idx="1419">
                  <c:v>275</c:v>
                </c:pt>
                <c:pt idx="1420">
                  <c:v>275</c:v>
                </c:pt>
                <c:pt idx="1421">
                  <c:v>275</c:v>
                </c:pt>
                <c:pt idx="1422">
                  <c:v>275</c:v>
                </c:pt>
                <c:pt idx="1423">
                  <c:v>275</c:v>
                </c:pt>
                <c:pt idx="1424">
                  <c:v>275</c:v>
                </c:pt>
                <c:pt idx="1425">
                  <c:v>275</c:v>
                </c:pt>
                <c:pt idx="1426">
                  <c:v>275</c:v>
                </c:pt>
                <c:pt idx="1427">
                  <c:v>275</c:v>
                </c:pt>
                <c:pt idx="1428">
                  <c:v>275</c:v>
                </c:pt>
                <c:pt idx="1429">
                  <c:v>275</c:v>
                </c:pt>
                <c:pt idx="1430">
                  <c:v>275</c:v>
                </c:pt>
                <c:pt idx="1431">
                  <c:v>275</c:v>
                </c:pt>
                <c:pt idx="1432">
                  <c:v>275</c:v>
                </c:pt>
                <c:pt idx="1433">
                  <c:v>275</c:v>
                </c:pt>
                <c:pt idx="1434">
                  <c:v>275</c:v>
                </c:pt>
                <c:pt idx="1435">
                  <c:v>275</c:v>
                </c:pt>
                <c:pt idx="1436">
                  <c:v>275</c:v>
                </c:pt>
                <c:pt idx="1437">
                  <c:v>275</c:v>
                </c:pt>
                <c:pt idx="1438">
                  <c:v>275</c:v>
                </c:pt>
                <c:pt idx="1439">
                  <c:v>275</c:v>
                </c:pt>
                <c:pt idx="1440">
                  <c:v>275</c:v>
                </c:pt>
                <c:pt idx="1441">
                  <c:v>275</c:v>
                </c:pt>
                <c:pt idx="1442">
                  <c:v>275</c:v>
                </c:pt>
                <c:pt idx="1443">
                  <c:v>275</c:v>
                </c:pt>
                <c:pt idx="1444">
                  <c:v>275</c:v>
                </c:pt>
                <c:pt idx="1445">
                  <c:v>275</c:v>
                </c:pt>
                <c:pt idx="1446">
                  <c:v>275</c:v>
                </c:pt>
                <c:pt idx="1447">
                  <c:v>275</c:v>
                </c:pt>
                <c:pt idx="1448">
                  <c:v>275</c:v>
                </c:pt>
                <c:pt idx="1449">
                  <c:v>275</c:v>
                </c:pt>
                <c:pt idx="1450">
                  <c:v>275</c:v>
                </c:pt>
                <c:pt idx="1451">
                  <c:v>275</c:v>
                </c:pt>
                <c:pt idx="1452">
                  <c:v>275</c:v>
                </c:pt>
                <c:pt idx="1453">
                  <c:v>275</c:v>
                </c:pt>
                <c:pt idx="1454">
                  <c:v>275</c:v>
                </c:pt>
                <c:pt idx="1455">
                  <c:v>275</c:v>
                </c:pt>
                <c:pt idx="1456">
                  <c:v>275</c:v>
                </c:pt>
                <c:pt idx="1457">
                  <c:v>275</c:v>
                </c:pt>
                <c:pt idx="1458">
                  <c:v>275</c:v>
                </c:pt>
                <c:pt idx="1459">
                  <c:v>275</c:v>
                </c:pt>
                <c:pt idx="1460">
                  <c:v>275</c:v>
                </c:pt>
                <c:pt idx="1461">
                  <c:v>275</c:v>
                </c:pt>
                <c:pt idx="1462">
                  <c:v>275</c:v>
                </c:pt>
                <c:pt idx="1463">
                  <c:v>275</c:v>
                </c:pt>
                <c:pt idx="1464">
                  <c:v>275</c:v>
                </c:pt>
                <c:pt idx="1465">
                  <c:v>275</c:v>
                </c:pt>
                <c:pt idx="1466">
                  <c:v>275</c:v>
                </c:pt>
                <c:pt idx="1467">
                  <c:v>275</c:v>
                </c:pt>
                <c:pt idx="1468">
                  <c:v>275</c:v>
                </c:pt>
                <c:pt idx="1469">
                  <c:v>275</c:v>
                </c:pt>
                <c:pt idx="1470">
                  <c:v>275</c:v>
                </c:pt>
                <c:pt idx="1471">
                  <c:v>275</c:v>
                </c:pt>
                <c:pt idx="1472">
                  <c:v>275</c:v>
                </c:pt>
                <c:pt idx="1473">
                  <c:v>275</c:v>
                </c:pt>
                <c:pt idx="1474">
                  <c:v>275</c:v>
                </c:pt>
                <c:pt idx="1475">
                  <c:v>275</c:v>
                </c:pt>
                <c:pt idx="1476">
                  <c:v>275</c:v>
                </c:pt>
                <c:pt idx="1477">
                  <c:v>275</c:v>
                </c:pt>
                <c:pt idx="1478">
                  <c:v>275</c:v>
                </c:pt>
                <c:pt idx="1479">
                  <c:v>275</c:v>
                </c:pt>
                <c:pt idx="1480">
                  <c:v>275</c:v>
                </c:pt>
                <c:pt idx="1481">
                  <c:v>275</c:v>
                </c:pt>
                <c:pt idx="1482">
                  <c:v>275</c:v>
                </c:pt>
                <c:pt idx="1483">
                  <c:v>275</c:v>
                </c:pt>
                <c:pt idx="1484">
                  <c:v>275</c:v>
                </c:pt>
                <c:pt idx="1485">
                  <c:v>275</c:v>
                </c:pt>
                <c:pt idx="1486">
                  <c:v>275</c:v>
                </c:pt>
                <c:pt idx="1487">
                  <c:v>275</c:v>
                </c:pt>
                <c:pt idx="1488">
                  <c:v>275</c:v>
                </c:pt>
                <c:pt idx="1489">
                  <c:v>275</c:v>
                </c:pt>
                <c:pt idx="1490">
                  <c:v>275</c:v>
                </c:pt>
                <c:pt idx="1491">
                  <c:v>275</c:v>
                </c:pt>
                <c:pt idx="1492">
                  <c:v>275</c:v>
                </c:pt>
                <c:pt idx="1493">
                  <c:v>275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275</c:v>
                </c:pt>
                <c:pt idx="1561">
                  <c:v>275</c:v>
                </c:pt>
                <c:pt idx="1562">
                  <c:v>275</c:v>
                </c:pt>
                <c:pt idx="1563">
                  <c:v>275</c:v>
                </c:pt>
                <c:pt idx="1564">
                  <c:v>275</c:v>
                </c:pt>
                <c:pt idx="1565">
                  <c:v>275</c:v>
                </c:pt>
                <c:pt idx="1566">
                  <c:v>275</c:v>
                </c:pt>
                <c:pt idx="1567">
                  <c:v>275</c:v>
                </c:pt>
                <c:pt idx="1568">
                  <c:v>275</c:v>
                </c:pt>
                <c:pt idx="1569">
                  <c:v>275</c:v>
                </c:pt>
                <c:pt idx="1570">
                  <c:v>275</c:v>
                </c:pt>
                <c:pt idx="1571">
                  <c:v>275</c:v>
                </c:pt>
                <c:pt idx="1572">
                  <c:v>275</c:v>
                </c:pt>
                <c:pt idx="1573">
                  <c:v>275</c:v>
                </c:pt>
                <c:pt idx="1574">
                  <c:v>275</c:v>
                </c:pt>
                <c:pt idx="1575">
                  <c:v>275</c:v>
                </c:pt>
                <c:pt idx="1576">
                  <c:v>275</c:v>
                </c:pt>
                <c:pt idx="1577">
                  <c:v>275</c:v>
                </c:pt>
                <c:pt idx="1578">
                  <c:v>275</c:v>
                </c:pt>
                <c:pt idx="1579">
                  <c:v>275</c:v>
                </c:pt>
                <c:pt idx="1580">
                  <c:v>275</c:v>
                </c:pt>
                <c:pt idx="1581">
                  <c:v>275</c:v>
                </c:pt>
                <c:pt idx="1582">
                  <c:v>275</c:v>
                </c:pt>
                <c:pt idx="1583">
                  <c:v>275</c:v>
                </c:pt>
                <c:pt idx="1584">
                  <c:v>275</c:v>
                </c:pt>
                <c:pt idx="1585">
                  <c:v>275</c:v>
                </c:pt>
                <c:pt idx="1586">
                  <c:v>275</c:v>
                </c:pt>
                <c:pt idx="1587">
                  <c:v>275</c:v>
                </c:pt>
                <c:pt idx="1588">
                  <c:v>275</c:v>
                </c:pt>
                <c:pt idx="1589">
                  <c:v>275</c:v>
                </c:pt>
                <c:pt idx="1590">
                  <c:v>275</c:v>
                </c:pt>
                <c:pt idx="1591">
                  <c:v>275</c:v>
                </c:pt>
                <c:pt idx="1592">
                  <c:v>275</c:v>
                </c:pt>
                <c:pt idx="1593">
                  <c:v>275</c:v>
                </c:pt>
                <c:pt idx="1594">
                  <c:v>275</c:v>
                </c:pt>
                <c:pt idx="1595">
                  <c:v>275</c:v>
                </c:pt>
                <c:pt idx="1596">
                  <c:v>275</c:v>
                </c:pt>
                <c:pt idx="1597">
                  <c:v>275</c:v>
                </c:pt>
                <c:pt idx="1598">
                  <c:v>275</c:v>
                </c:pt>
                <c:pt idx="1599">
                  <c:v>275</c:v>
                </c:pt>
                <c:pt idx="1600">
                  <c:v>275</c:v>
                </c:pt>
                <c:pt idx="1601">
                  <c:v>275</c:v>
                </c:pt>
                <c:pt idx="1602">
                  <c:v>275</c:v>
                </c:pt>
                <c:pt idx="1603">
                  <c:v>275</c:v>
                </c:pt>
                <c:pt idx="1604">
                  <c:v>275</c:v>
                </c:pt>
                <c:pt idx="1605">
                  <c:v>275</c:v>
                </c:pt>
                <c:pt idx="1606">
                  <c:v>275</c:v>
                </c:pt>
                <c:pt idx="1607">
                  <c:v>275</c:v>
                </c:pt>
                <c:pt idx="1608">
                  <c:v>275</c:v>
                </c:pt>
                <c:pt idx="1609">
                  <c:v>275</c:v>
                </c:pt>
                <c:pt idx="1610">
                  <c:v>275</c:v>
                </c:pt>
                <c:pt idx="1611">
                  <c:v>275</c:v>
                </c:pt>
                <c:pt idx="1612">
                  <c:v>275</c:v>
                </c:pt>
                <c:pt idx="1613">
                  <c:v>275</c:v>
                </c:pt>
                <c:pt idx="1614">
                  <c:v>275</c:v>
                </c:pt>
                <c:pt idx="1615">
                  <c:v>275</c:v>
                </c:pt>
                <c:pt idx="1616">
                  <c:v>275</c:v>
                </c:pt>
                <c:pt idx="1617">
                  <c:v>275</c:v>
                </c:pt>
                <c:pt idx="1618">
                  <c:v>275</c:v>
                </c:pt>
                <c:pt idx="1619">
                  <c:v>275</c:v>
                </c:pt>
                <c:pt idx="1620">
                  <c:v>275</c:v>
                </c:pt>
                <c:pt idx="1621">
                  <c:v>275</c:v>
                </c:pt>
                <c:pt idx="1622">
                  <c:v>275</c:v>
                </c:pt>
                <c:pt idx="1623">
                  <c:v>275</c:v>
                </c:pt>
                <c:pt idx="1624">
                  <c:v>275</c:v>
                </c:pt>
                <c:pt idx="1625">
                  <c:v>275</c:v>
                </c:pt>
                <c:pt idx="1626">
                  <c:v>275</c:v>
                </c:pt>
                <c:pt idx="1627">
                  <c:v>275</c:v>
                </c:pt>
                <c:pt idx="1628">
                  <c:v>275</c:v>
                </c:pt>
                <c:pt idx="1629">
                  <c:v>275</c:v>
                </c:pt>
                <c:pt idx="1630">
                  <c:v>275</c:v>
                </c:pt>
                <c:pt idx="1631">
                  <c:v>275</c:v>
                </c:pt>
                <c:pt idx="1632">
                  <c:v>275</c:v>
                </c:pt>
                <c:pt idx="1633">
                  <c:v>275</c:v>
                </c:pt>
                <c:pt idx="1634">
                  <c:v>275</c:v>
                </c:pt>
                <c:pt idx="1635">
                  <c:v>275</c:v>
                </c:pt>
                <c:pt idx="1636">
                  <c:v>275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275</c:v>
                </c:pt>
                <c:pt idx="1641">
                  <c:v>275</c:v>
                </c:pt>
                <c:pt idx="1642">
                  <c:v>275</c:v>
                </c:pt>
                <c:pt idx="1643">
                  <c:v>275</c:v>
                </c:pt>
                <c:pt idx="1644">
                  <c:v>275</c:v>
                </c:pt>
                <c:pt idx="1645">
                  <c:v>275</c:v>
                </c:pt>
                <c:pt idx="1646">
                  <c:v>275</c:v>
                </c:pt>
                <c:pt idx="1647">
                  <c:v>275</c:v>
                </c:pt>
                <c:pt idx="1648">
                  <c:v>275</c:v>
                </c:pt>
                <c:pt idx="1649">
                  <c:v>275</c:v>
                </c:pt>
                <c:pt idx="1650">
                  <c:v>275</c:v>
                </c:pt>
                <c:pt idx="1651">
                  <c:v>275</c:v>
                </c:pt>
                <c:pt idx="1652">
                  <c:v>275</c:v>
                </c:pt>
                <c:pt idx="1653">
                  <c:v>275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250</c:v>
                </c:pt>
                <c:pt idx="1659">
                  <c:v>250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250</c:v>
                </c:pt>
                <c:pt idx="1664">
                  <c:v>250</c:v>
                </c:pt>
                <c:pt idx="1665">
                  <c:v>250</c:v>
                </c:pt>
                <c:pt idx="1666">
                  <c:v>250</c:v>
                </c:pt>
                <c:pt idx="1667">
                  <c:v>250</c:v>
                </c:pt>
                <c:pt idx="1668">
                  <c:v>250</c:v>
                </c:pt>
                <c:pt idx="1669">
                  <c:v>250</c:v>
                </c:pt>
                <c:pt idx="1670">
                  <c:v>250</c:v>
                </c:pt>
                <c:pt idx="1671">
                  <c:v>250</c:v>
                </c:pt>
                <c:pt idx="1672">
                  <c:v>250</c:v>
                </c:pt>
                <c:pt idx="1673">
                  <c:v>250</c:v>
                </c:pt>
                <c:pt idx="1674">
                  <c:v>250</c:v>
                </c:pt>
                <c:pt idx="1675">
                  <c:v>250</c:v>
                </c:pt>
                <c:pt idx="1676">
                  <c:v>250</c:v>
                </c:pt>
                <c:pt idx="1677">
                  <c:v>250</c:v>
                </c:pt>
                <c:pt idx="1678">
                  <c:v>250</c:v>
                </c:pt>
                <c:pt idx="1679">
                  <c:v>250</c:v>
                </c:pt>
                <c:pt idx="1680">
                  <c:v>250</c:v>
                </c:pt>
                <c:pt idx="1681">
                  <c:v>250</c:v>
                </c:pt>
                <c:pt idx="1682">
                  <c:v>250</c:v>
                </c:pt>
                <c:pt idx="1683">
                  <c:v>250</c:v>
                </c:pt>
                <c:pt idx="1684">
                  <c:v>250</c:v>
                </c:pt>
                <c:pt idx="1685">
                  <c:v>250</c:v>
                </c:pt>
                <c:pt idx="1686">
                  <c:v>250</c:v>
                </c:pt>
                <c:pt idx="1687">
                  <c:v>250</c:v>
                </c:pt>
                <c:pt idx="1688">
                  <c:v>250</c:v>
                </c:pt>
                <c:pt idx="1689">
                  <c:v>250</c:v>
                </c:pt>
                <c:pt idx="1690">
                  <c:v>250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250</c:v>
                </c:pt>
                <c:pt idx="1695">
                  <c:v>250</c:v>
                </c:pt>
                <c:pt idx="1696">
                  <c:v>250</c:v>
                </c:pt>
                <c:pt idx="1697">
                  <c:v>250</c:v>
                </c:pt>
                <c:pt idx="1698">
                  <c:v>250</c:v>
                </c:pt>
                <c:pt idx="1699">
                  <c:v>250</c:v>
                </c:pt>
                <c:pt idx="1700">
                  <c:v>250</c:v>
                </c:pt>
                <c:pt idx="1701">
                  <c:v>250</c:v>
                </c:pt>
                <c:pt idx="1702">
                  <c:v>250</c:v>
                </c:pt>
                <c:pt idx="1703">
                  <c:v>250</c:v>
                </c:pt>
                <c:pt idx="1704">
                  <c:v>250</c:v>
                </c:pt>
                <c:pt idx="1705">
                  <c:v>250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250</c:v>
                </c:pt>
                <c:pt idx="1716">
                  <c:v>250</c:v>
                </c:pt>
                <c:pt idx="1717">
                  <c:v>250</c:v>
                </c:pt>
                <c:pt idx="1718">
                  <c:v>250</c:v>
                </c:pt>
                <c:pt idx="1719">
                  <c:v>250</c:v>
                </c:pt>
                <c:pt idx="1720">
                  <c:v>250</c:v>
                </c:pt>
                <c:pt idx="1721">
                  <c:v>250</c:v>
                </c:pt>
                <c:pt idx="1722">
                  <c:v>250</c:v>
                </c:pt>
                <c:pt idx="1723">
                  <c:v>250</c:v>
                </c:pt>
                <c:pt idx="1724">
                  <c:v>250</c:v>
                </c:pt>
                <c:pt idx="1725">
                  <c:v>250</c:v>
                </c:pt>
                <c:pt idx="1726">
                  <c:v>250</c:v>
                </c:pt>
                <c:pt idx="1727">
                  <c:v>250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250</c:v>
                </c:pt>
                <c:pt idx="1735">
                  <c:v>250</c:v>
                </c:pt>
                <c:pt idx="1736">
                  <c:v>250</c:v>
                </c:pt>
                <c:pt idx="1737">
                  <c:v>250</c:v>
                </c:pt>
                <c:pt idx="1738">
                  <c:v>275</c:v>
                </c:pt>
                <c:pt idx="1739">
                  <c:v>275</c:v>
                </c:pt>
                <c:pt idx="1740">
                  <c:v>275</c:v>
                </c:pt>
                <c:pt idx="1741">
                  <c:v>275</c:v>
                </c:pt>
                <c:pt idx="1742">
                  <c:v>275</c:v>
                </c:pt>
                <c:pt idx="1743">
                  <c:v>275</c:v>
                </c:pt>
                <c:pt idx="1744">
                  <c:v>275</c:v>
                </c:pt>
                <c:pt idx="1745">
                  <c:v>275</c:v>
                </c:pt>
                <c:pt idx="1746">
                  <c:v>275</c:v>
                </c:pt>
                <c:pt idx="1747">
                  <c:v>275</c:v>
                </c:pt>
                <c:pt idx="1748">
                  <c:v>275</c:v>
                </c:pt>
                <c:pt idx="1749">
                  <c:v>275</c:v>
                </c:pt>
                <c:pt idx="1750">
                  <c:v>275</c:v>
                </c:pt>
                <c:pt idx="1751">
                  <c:v>275</c:v>
                </c:pt>
                <c:pt idx="1752">
                  <c:v>275</c:v>
                </c:pt>
                <c:pt idx="1753">
                  <c:v>275</c:v>
                </c:pt>
                <c:pt idx="1754">
                  <c:v>275</c:v>
                </c:pt>
                <c:pt idx="1755">
                  <c:v>275</c:v>
                </c:pt>
                <c:pt idx="1756">
                  <c:v>275</c:v>
                </c:pt>
                <c:pt idx="1757">
                  <c:v>275</c:v>
                </c:pt>
                <c:pt idx="1758">
                  <c:v>275</c:v>
                </c:pt>
                <c:pt idx="1759">
                  <c:v>275</c:v>
                </c:pt>
                <c:pt idx="1760">
                  <c:v>275</c:v>
                </c:pt>
                <c:pt idx="1761">
                  <c:v>275</c:v>
                </c:pt>
                <c:pt idx="1762">
                  <c:v>275</c:v>
                </c:pt>
                <c:pt idx="1763">
                  <c:v>275</c:v>
                </c:pt>
                <c:pt idx="1764">
                  <c:v>275</c:v>
                </c:pt>
                <c:pt idx="1765">
                  <c:v>275</c:v>
                </c:pt>
                <c:pt idx="1766">
                  <c:v>275</c:v>
                </c:pt>
                <c:pt idx="1767">
                  <c:v>275</c:v>
                </c:pt>
                <c:pt idx="1768">
                  <c:v>275</c:v>
                </c:pt>
                <c:pt idx="1769">
                  <c:v>275</c:v>
                </c:pt>
                <c:pt idx="1770">
                  <c:v>275</c:v>
                </c:pt>
                <c:pt idx="1771">
                  <c:v>275</c:v>
                </c:pt>
                <c:pt idx="1772">
                  <c:v>275</c:v>
                </c:pt>
                <c:pt idx="1773">
                  <c:v>275</c:v>
                </c:pt>
                <c:pt idx="1774">
                  <c:v>275</c:v>
                </c:pt>
                <c:pt idx="1775">
                  <c:v>275</c:v>
                </c:pt>
                <c:pt idx="1776">
                  <c:v>275</c:v>
                </c:pt>
                <c:pt idx="1777">
                  <c:v>275</c:v>
                </c:pt>
                <c:pt idx="1778">
                  <c:v>275</c:v>
                </c:pt>
                <c:pt idx="1779">
                  <c:v>275</c:v>
                </c:pt>
                <c:pt idx="1780">
                  <c:v>275</c:v>
                </c:pt>
                <c:pt idx="1781">
                  <c:v>275</c:v>
                </c:pt>
                <c:pt idx="1782">
                  <c:v>275</c:v>
                </c:pt>
                <c:pt idx="1783">
                  <c:v>275</c:v>
                </c:pt>
                <c:pt idx="1784">
                  <c:v>275</c:v>
                </c:pt>
                <c:pt idx="1785">
                  <c:v>275</c:v>
                </c:pt>
                <c:pt idx="1786">
                  <c:v>275</c:v>
                </c:pt>
                <c:pt idx="1787">
                  <c:v>275</c:v>
                </c:pt>
                <c:pt idx="1788">
                  <c:v>275</c:v>
                </c:pt>
                <c:pt idx="1789">
                  <c:v>275</c:v>
                </c:pt>
                <c:pt idx="1790">
                  <c:v>275</c:v>
                </c:pt>
                <c:pt idx="1791">
                  <c:v>275</c:v>
                </c:pt>
                <c:pt idx="1792">
                  <c:v>275</c:v>
                </c:pt>
                <c:pt idx="1793">
                  <c:v>275</c:v>
                </c:pt>
                <c:pt idx="1794">
                  <c:v>275</c:v>
                </c:pt>
                <c:pt idx="1795">
                  <c:v>275</c:v>
                </c:pt>
                <c:pt idx="1796">
                  <c:v>275</c:v>
                </c:pt>
                <c:pt idx="1797">
                  <c:v>275</c:v>
                </c:pt>
                <c:pt idx="1798">
                  <c:v>275</c:v>
                </c:pt>
                <c:pt idx="1799">
                  <c:v>275</c:v>
                </c:pt>
                <c:pt idx="1800">
                  <c:v>275</c:v>
                </c:pt>
                <c:pt idx="1801">
                  <c:v>275</c:v>
                </c:pt>
                <c:pt idx="1802">
                  <c:v>275</c:v>
                </c:pt>
                <c:pt idx="1803">
                  <c:v>275</c:v>
                </c:pt>
                <c:pt idx="1804">
                  <c:v>275</c:v>
                </c:pt>
                <c:pt idx="1805">
                  <c:v>275</c:v>
                </c:pt>
                <c:pt idx="1806">
                  <c:v>275</c:v>
                </c:pt>
                <c:pt idx="1807">
                  <c:v>275</c:v>
                </c:pt>
                <c:pt idx="1808">
                  <c:v>275</c:v>
                </c:pt>
                <c:pt idx="1809">
                  <c:v>275</c:v>
                </c:pt>
                <c:pt idx="1810">
                  <c:v>275</c:v>
                </c:pt>
                <c:pt idx="1811">
                  <c:v>275</c:v>
                </c:pt>
                <c:pt idx="1812">
                  <c:v>275</c:v>
                </c:pt>
                <c:pt idx="1813">
                  <c:v>275</c:v>
                </c:pt>
                <c:pt idx="1814">
                  <c:v>275</c:v>
                </c:pt>
                <c:pt idx="1815">
                  <c:v>275</c:v>
                </c:pt>
                <c:pt idx="1816">
                  <c:v>275</c:v>
                </c:pt>
                <c:pt idx="1817">
                  <c:v>275</c:v>
                </c:pt>
                <c:pt idx="1818">
                  <c:v>275</c:v>
                </c:pt>
                <c:pt idx="1819">
                  <c:v>275</c:v>
                </c:pt>
                <c:pt idx="1820">
                  <c:v>275</c:v>
                </c:pt>
                <c:pt idx="1821">
                  <c:v>275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275</c:v>
                </c:pt>
                <c:pt idx="1888">
                  <c:v>275</c:v>
                </c:pt>
                <c:pt idx="1889">
                  <c:v>275</c:v>
                </c:pt>
                <c:pt idx="1890">
                  <c:v>275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275</c:v>
                </c:pt>
                <c:pt idx="1897">
                  <c:v>275</c:v>
                </c:pt>
                <c:pt idx="1898">
                  <c:v>275</c:v>
                </c:pt>
                <c:pt idx="1899">
                  <c:v>275</c:v>
                </c:pt>
                <c:pt idx="1900">
                  <c:v>275</c:v>
                </c:pt>
                <c:pt idx="1901">
                  <c:v>275</c:v>
                </c:pt>
                <c:pt idx="1902">
                  <c:v>275</c:v>
                </c:pt>
                <c:pt idx="1903">
                  <c:v>275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250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275</c:v>
                </c:pt>
                <c:pt idx="2115">
                  <c:v>275</c:v>
                </c:pt>
                <c:pt idx="2116">
                  <c:v>275</c:v>
                </c:pt>
                <c:pt idx="2117">
                  <c:v>275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275</c:v>
                </c:pt>
                <c:pt idx="2148">
                  <c:v>275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275</c:v>
                </c:pt>
                <c:pt idx="2154">
                  <c:v>275</c:v>
                </c:pt>
                <c:pt idx="2155">
                  <c:v>275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275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275</c:v>
                </c:pt>
                <c:pt idx="2303">
                  <c:v>275</c:v>
                </c:pt>
                <c:pt idx="2304">
                  <c:v>275</c:v>
                </c:pt>
                <c:pt idx="2305">
                  <c:v>275</c:v>
                </c:pt>
                <c:pt idx="2306">
                  <c:v>275</c:v>
                </c:pt>
                <c:pt idx="2307">
                  <c:v>275</c:v>
                </c:pt>
                <c:pt idx="2308">
                  <c:v>275</c:v>
                </c:pt>
                <c:pt idx="2309">
                  <c:v>275</c:v>
                </c:pt>
                <c:pt idx="2310">
                  <c:v>275</c:v>
                </c:pt>
                <c:pt idx="2311">
                  <c:v>275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275</c:v>
                </c:pt>
                <c:pt idx="2414">
                  <c:v>275</c:v>
                </c:pt>
                <c:pt idx="2415">
                  <c:v>275</c:v>
                </c:pt>
                <c:pt idx="2416">
                  <c:v>275</c:v>
                </c:pt>
                <c:pt idx="2417">
                  <c:v>275</c:v>
                </c:pt>
                <c:pt idx="2418">
                  <c:v>275</c:v>
                </c:pt>
                <c:pt idx="2419">
                  <c:v>275</c:v>
                </c:pt>
                <c:pt idx="2420">
                  <c:v>275</c:v>
                </c:pt>
                <c:pt idx="2421">
                  <c:v>275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250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275</c:v>
                </c:pt>
                <c:pt idx="2555">
                  <c:v>275</c:v>
                </c:pt>
                <c:pt idx="2556">
                  <c:v>275</c:v>
                </c:pt>
                <c:pt idx="2557">
                  <c:v>275</c:v>
                </c:pt>
                <c:pt idx="2558">
                  <c:v>275</c:v>
                </c:pt>
                <c:pt idx="2559">
                  <c:v>275</c:v>
                </c:pt>
                <c:pt idx="2560">
                  <c:v>275</c:v>
                </c:pt>
                <c:pt idx="2561">
                  <c:v>275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275</c:v>
                </c:pt>
                <c:pt idx="2643">
                  <c:v>275</c:v>
                </c:pt>
                <c:pt idx="2644">
                  <c:v>275</c:v>
                </c:pt>
                <c:pt idx="2645">
                  <c:v>275</c:v>
                </c:pt>
                <c:pt idx="2646">
                  <c:v>275</c:v>
                </c:pt>
                <c:pt idx="2647">
                  <c:v>275</c:v>
                </c:pt>
                <c:pt idx="2648">
                  <c:v>275</c:v>
                </c:pt>
                <c:pt idx="2649">
                  <c:v>275</c:v>
                </c:pt>
                <c:pt idx="2650">
                  <c:v>275</c:v>
                </c:pt>
                <c:pt idx="2651">
                  <c:v>275</c:v>
                </c:pt>
                <c:pt idx="2652">
                  <c:v>275</c:v>
                </c:pt>
                <c:pt idx="2653">
                  <c:v>275</c:v>
                </c:pt>
                <c:pt idx="2654">
                  <c:v>275</c:v>
                </c:pt>
                <c:pt idx="2655">
                  <c:v>275</c:v>
                </c:pt>
                <c:pt idx="2656">
                  <c:v>275</c:v>
                </c:pt>
                <c:pt idx="2657">
                  <c:v>275</c:v>
                </c:pt>
                <c:pt idx="2658">
                  <c:v>275</c:v>
                </c:pt>
                <c:pt idx="2659">
                  <c:v>275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275</c:v>
                </c:pt>
                <c:pt idx="2827">
                  <c:v>275</c:v>
                </c:pt>
                <c:pt idx="2828">
                  <c:v>275</c:v>
                </c:pt>
                <c:pt idx="2829">
                  <c:v>275</c:v>
                </c:pt>
                <c:pt idx="2830">
                  <c:v>275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275</c:v>
                </c:pt>
                <c:pt idx="2877">
                  <c:v>275</c:v>
                </c:pt>
                <c:pt idx="2878">
                  <c:v>275</c:v>
                </c:pt>
                <c:pt idx="2879">
                  <c:v>275</c:v>
                </c:pt>
                <c:pt idx="2880">
                  <c:v>275</c:v>
                </c:pt>
                <c:pt idx="2881">
                  <c:v>275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275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275</c:v>
                </c:pt>
                <c:pt idx="3048">
                  <c:v>275</c:v>
                </c:pt>
                <c:pt idx="3049">
                  <c:v>275</c:v>
                </c:pt>
                <c:pt idx="3050">
                  <c:v>275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275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275</c:v>
                </c:pt>
                <c:pt idx="3121">
                  <c:v>275</c:v>
                </c:pt>
                <c:pt idx="3122">
                  <c:v>275</c:v>
                </c:pt>
                <c:pt idx="3123">
                  <c:v>275</c:v>
                </c:pt>
                <c:pt idx="3124">
                  <c:v>275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275</c:v>
                </c:pt>
                <c:pt idx="3285">
                  <c:v>275</c:v>
                </c:pt>
                <c:pt idx="3286">
                  <c:v>275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275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275</c:v>
                </c:pt>
                <c:pt idx="3378">
                  <c:v>275</c:v>
                </c:pt>
                <c:pt idx="3379">
                  <c:v>275</c:v>
                </c:pt>
                <c:pt idx="3380">
                  <c:v>275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275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300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275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275</c:v>
                </c:pt>
                <c:pt idx="3611">
                  <c:v>275</c:v>
                </c:pt>
                <c:pt idx="3612">
                  <c:v>275</c:v>
                </c:pt>
                <c:pt idx="3613">
                  <c:v>275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250</c:v>
                </c:pt>
                <c:pt idx="3684">
                  <c:v>250</c:v>
                </c:pt>
                <c:pt idx="3685">
                  <c:v>250</c:v>
                </c:pt>
                <c:pt idx="3686">
                  <c:v>250</c:v>
                </c:pt>
                <c:pt idx="3687">
                  <c:v>250</c:v>
                </c:pt>
                <c:pt idx="3688">
                  <c:v>250</c:v>
                </c:pt>
                <c:pt idx="3689">
                  <c:v>250</c:v>
                </c:pt>
                <c:pt idx="3690">
                  <c:v>250</c:v>
                </c:pt>
                <c:pt idx="3691">
                  <c:v>250</c:v>
                </c:pt>
                <c:pt idx="3692">
                  <c:v>250</c:v>
                </c:pt>
                <c:pt idx="3693">
                  <c:v>250</c:v>
                </c:pt>
                <c:pt idx="3694">
                  <c:v>250</c:v>
                </c:pt>
                <c:pt idx="3695">
                  <c:v>250</c:v>
                </c:pt>
                <c:pt idx="3696">
                  <c:v>250</c:v>
                </c:pt>
                <c:pt idx="3697">
                  <c:v>250</c:v>
                </c:pt>
                <c:pt idx="3698">
                  <c:v>250</c:v>
                </c:pt>
                <c:pt idx="3699">
                  <c:v>250</c:v>
                </c:pt>
                <c:pt idx="3700">
                  <c:v>250</c:v>
                </c:pt>
                <c:pt idx="3701">
                  <c:v>250</c:v>
                </c:pt>
                <c:pt idx="3702">
                  <c:v>250</c:v>
                </c:pt>
                <c:pt idx="3703">
                  <c:v>250</c:v>
                </c:pt>
                <c:pt idx="3704">
                  <c:v>250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300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275</c:v>
                </c:pt>
                <c:pt idx="3857">
                  <c:v>275</c:v>
                </c:pt>
                <c:pt idx="3858">
                  <c:v>275</c:v>
                </c:pt>
                <c:pt idx="3859">
                  <c:v>275</c:v>
                </c:pt>
                <c:pt idx="3860">
                  <c:v>275</c:v>
                </c:pt>
                <c:pt idx="3861">
                  <c:v>275</c:v>
                </c:pt>
                <c:pt idx="3862">
                  <c:v>275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250</c:v>
                </c:pt>
                <c:pt idx="3957">
                  <c:v>250</c:v>
                </c:pt>
                <c:pt idx="3958">
                  <c:v>250</c:v>
                </c:pt>
                <c:pt idx="3959">
                  <c:v>250</c:v>
                </c:pt>
                <c:pt idx="3960">
                  <c:v>250</c:v>
                </c:pt>
                <c:pt idx="3961">
                  <c:v>250</c:v>
                </c:pt>
                <c:pt idx="3962">
                  <c:v>250</c:v>
                </c:pt>
                <c:pt idx="3963">
                  <c:v>250</c:v>
                </c:pt>
                <c:pt idx="3964">
                  <c:v>250</c:v>
                </c:pt>
                <c:pt idx="3965">
                  <c:v>250</c:v>
                </c:pt>
                <c:pt idx="3966">
                  <c:v>250</c:v>
                </c:pt>
                <c:pt idx="3967">
                  <c:v>250</c:v>
                </c:pt>
                <c:pt idx="3968">
                  <c:v>250</c:v>
                </c:pt>
                <c:pt idx="3969">
                  <c:v>250</c:v>
                </c:pt>
                <c:pt idx="3970">
                  <c:v>250</c:v>
                </c:pt>
                <c:pt idx="3971">
                  <c:v>250</c:v>
                </c:pt>
                <c:pt idx="3972">
                  <c:v>250</c:v>
                </c:pt>
                <c:pt idx="3973">
                  <c:v>250</c:v>
                </c:pt>
                <c:pt idx="3974">
                  <c:v>250</c:v>
                </c:pt>
                <c:pt idx="3975">
                  <c:v>250</c:v>
                </c:pt>
                <c:pt idx="3976">
                  <c:v>250</c:v>
                </c:pt>
                <c:pt idx="3977">
                  <c:v>250</c:v>
                </c:pt>
                <c:pt idx="3978">
                  <c:v>250</c:v>
                </c:pt>
                <c:pt idx="3979">
                  <c:v>250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275</c:v>
                </c:pt>
                <c:pt idx="3992">
                  <c:v>275</c:v>
                </c:pt>
                <c:pt idx="3993">
                  <c:v>275</c:v>
                </c:pt>
                <c:pt idx="3994">
                  <c:v>275</c:v>
                </c:pt>
                <c:pt idx="3995">
                  <c:v>275</c:v>
                </c:pt>
                <c:pt idx="3996">
                  <c:v>275</c:v>
                </c:pt>
                <c:pt idx="3997">
                  <c:v>275</c:v>
                </c:pt>
                <c:pt idx="3998">
                  <c:v>275</c:v>
                </c:pt>
                <c:pt idx="3999">
                  <c:v>275</c:v>
                </c:pt>
                <c:pt idx="4000">
                  <c:v>275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3E-4CFD-9A9C-C8C8D08A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88880"/>
        <c:axId val="2138490192"/>
      </c:scatterChart>
      <c:valAx>
        <c:axId val="213848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38490192"/>
        <c:crosses val="autoZero"/>
        <c:crossBetween val="midCat"/>
      </c:valAx>
      <c:valAx>
        <c:axId val="2138490192"/>
        <c:scaling>
          <c:orientation val="minMax"/>
          <c:max val="305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138488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'filtered for avg and stdev'!$S$1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'filtered for avg and stdev'!$O$2:$O$1044659</c:f>
              <c:strCache>
                <c:ptCount val="125"/>
                <c:pt idx="0">
                  <c:v>low</c:v>
                </c:pt>
                <c:pt idx="1">
                  <c:v>middle</c:v>
                </c:pt>
                <c:pt idx="2">
                  <c:v>high</c:v>
                </c:pt>
                <c:pt idx="3">
                  <c:v>middle</c:v>
                </c:pt>
                <c:pt idx="4">
                  <c:v>high</c:v>
                </c:pt>
                <c:pt idx="5">
                  <c:v>middle</c:v>
                </c:pt>
                <c:pt idx="6">
                  <c:v>low</c:v>
                </c:pt>
                <c:pt idx="7">
                  <c:v>middle</c:v>
                </c:pt>
                <c:pt idx="8">
                  <c:v>high</c:v>
                </c:pt>
                <c:pt idx="9">
                  <c:v>middle</c:v>
                </c:pt>
                <c:pt idx="10">
                  <c:v>low</c:v>
                </c:pt>
                <c:pt idx="11">
                  <c:v>middle</c:v>
                </c:pt>
                <c:pt idx="12">
                  <c:v>low</c:v>
                </c:pt>
                <c:pt idx="13">
                  <c:v>middle</c:v>
                </c:pt>
                <c:pt idx="14">
                  <c:v>high</c:v>
                </c:pt>
                <c:pt idx="15">
                  <c:v>middle</c:v>
                </c:pt>
                <c:pt idx="16">
                  <c:v>low</c:v>
                </c:pt>
                <c:pt idx="17">
                  <c:v>middle</c:v>
                </c:pt>
                <c:pt idx="18">
                  <c:v>high</c:v>
                </c:pt>
                <c:pt idx="19">
                  <c:v>middle</c:v>
                </c:pt>
                <c:pt idx="20">
                  <c:v>high</c:v>
                </c:pt>
                <c:pt idx="21">
                  <c:v>middle</c:v>
                </c:pt>
                <c:pt idx="22">
                  <c:v>low</c:v>
                </c:pt>
                <c:pt idx="23">
                  <c:v>middle</c:v>
                </c:pt>
                <c:pt idx="24">
                  <c:v>high</c:v>
                </c:pt>
                <c:pt idx="25">
                  <c:v>middle</c:v>
                </c:pt>
                <c:pt idx="26">
                  <c:v>low</c:v>
                </c:pt>
                <c:pt idx="27">
                  <c:v>middle</c:v>
                </c:pt>
                <c:pt idx="28">
                  <c:v>high</c:v>
                </c:pt>
                <c:pt idx="29">
                  <c:v>middle</c:v>
                </c:pt>
                <c:pt idx="30">
                  <c:v>high</c:v>
                </c:pt>
                <c:pt idx="31">
                  <c:v>middle</c:v>
                </c:pt>
                <c:pt idx="32">
                  <c:v>high</c:v>
                </c:pt>
                <c:pt idx="33">
                  <c:v>middle</c:v>
                </c:pt>
                <c:pt idx="34">
                  <c:v>low</c:v>
                </c:pt>
                <c:pt idx="35">
                  <c:v>middle</c:v>
                </c:pt>
                <c:pt idx="36">
                  <c:v>high</c:v>
                </c:pt>
                <c:pt idx="37">
                  <c:v>middle</c:v>
                </c:pt>
                <c:pt idx="38">
                  <c:v>high</c:v>
                </c:pt>
                <c:pt idx="39">
                  <c:v>middle</c:v>
                </c:pt>
                <c:pt idx="40">
                  <c:v>high</c:v>
                </c:pt>
                <c:pt idx="41">
                  <c:v>middle</c:v>
                </c:pt>
                <c:pt idx="42">
                  <c:v>high</c:v>
                </c:pt>
                <c:pt idx="43">
                  <c:v>middle</c:v>
                </c:pt>
                <c:pt idx="44">
                  <c:v>low</c:v>
                </c:pt>
                <c:pt idx="45">
                  <c:v>middle</c:v>
                </c:pt>
                <c:pt idx="46">
                  <c:v>low</c:v>
                </c:pt>
                <c:pt idx="47">
                  <c:v>middle</c:v>
                </c:pt>
                <c:pt idx="48">
                  <c:v>low</c:v>
                </c:pt>
                <c:pt idx="49">
                  <c:v>middle</c:v>
                </c:pt>
                <c:pt idx="50">
                  <c:v>low</c:v>
                </c:pt>
                <c:pt idx="51">
                  <c:v>middle</c:v>
                </c:pt>
                <c:pt idx="52">
                  <c:v>low</c:v>
                </c:pt>
                <c:pt idx="53">
                  <c:v>middle</c:v>
                </c:pt>
                <c:pt idx="54">
                  <c:v>low</c:v>
                </c:pt>
                <c:pt idx="55">
                  <c:v>middle</c:v>
                </c:pt>
                <c:pt idx="56">
                  <c:v>low</c:v>
                </c:pt>
                <c:pt idx="57">
                  <c:v>middle</c:v>
                </c:pt>
                <c:pt idx="58">
                  <c:v>low</c:v>
                </c:pt>
                <c:pt idx="59">
                  <c:v>middle</c:v>
                </c:pt>
                <c:pt idx="60">
                  <c:v>low</c:v>
                </c:pt>
                <c:pt idx="61">
                  <c:v>middle</c:v>
                </c:pt>
                <c:pt idx="62">
                  <c:v>high</c:v>
                </c:pt>
                <c:pt idx="63">
                  <c:v>middle</c:v>
                </c:pt>
                <c:pt idx="64">
                  <c:v>high</c:v>
                </c:pt>
                <c:pt idx="65">
                  <c:v>middle</c:v>
                </c:pt>
                <c:pt idx="66">
                  <c:v>high</c:v>
                </c:pt>
                <c:pt idx="67">
                  <c:v>middle</c:v>
                </c:pt>
                <c:pt idx="68">
                  <c:v>low</c:v>
                </c:pt>
                <c:pt idx="69">
                  <c:v>middle</c:v>
                </c:pt>
                <c:pt idx="70">
                  <c:v>low</c:v>
                </c:pt>
                <c:pt idx="71">
                  <c:v>middle</c:v>
                </c:pt>
                <c:pt idx="72">
                  <c:v>high</c:v>
                </c:pt>
                <c:pt idx="73">
                  <c:v>middle</c:v>
                </c:pt>
                <c:pt idx="74">
                  <c:v>low</c:v>
                </c:pt>
                <c:pt idx="75">
                  <c:v>middle</c:v>
                </c:pt>
                <c:pt idx="76">
                  <c:v>high</c:v>
                </c:pt>
                <c:pt idx="77">
                  <c:v>middle</c:v>
                </c:pt>
                <c:pt idx="78">
                  <c:v>low</c:v>
                </c:pt>
                <c:pt idx="79">
                  <c:v>middle</c:v>
                </c:pt>
                <c:pt idx="80">
                  <c:v>high</c:v>
                </c:pt>
                <c:pt idx="81">
                  <c:v>middle</c:v>
                </c:pt>
                <c:pt idx="82">
                  <c:v>low</c:v>
                </c:pt>
                <c:pt idx="83">
                  <c:v>middle</c:v>
                </c:pt>
                <c:pt idx="84">
                  <c:v>high</c:v>
                </c:pt>
                <c:pt idx="85">
                  <c:v>middle</c:v>
                </c:pt>
                <c:pt idx="86">
                  <c:v>low</c:v>
                </c:pt>
                <c:pt idx="87">
                  <c:v>middle</c:v>
                </c:pt>
                <c:pt idx="88">
                  <c:v>high</c:v>
                </c:pt>
                <c:pt idx="89">
                  <c:v>middle</c:v>
                </c:pt>
                <c:pt idx="90">
                  <c:v>low</c:v>
                </c:pt>
                <c:pt idx="91">
                  <c:v>middle</c:v>
                </c:pt>
                <c:pt idx="92">
                  <c:v>high</c:v>
                </c:pt>
                <c:pt idx="93">
                  <c:v>middle</c:v>
                </c:pt>
                <c:pt idx="94">
                  <c:v>low</c:v>
                </c:pt>
                <c:pt idx="95">
                  <c:v>middle</c:v>
                </c:pt>
                <c:pt idx="96">
                  <c:v>high</c:v>
                </c:pt>
                <c:pt idx="97">
                  <c:v>middle</c:v>
                </c:pt>
                <c:pt idx="98">
                  <c:v>low</c:v>
                </c:pt>
                <c:pt idx="99">
                  <c:v>middle</c:v>
                </c:pt>
                <c:pt idx="100">
                  <c:v>low</c:v>
                </c:pt>
                <c:pt idx="101">
                  <c:v>middle</c:v>
                </c:pt>
                <c:pt idx="102">
                  <c:v>low</c:v>
                </c:pt>
                <c:pt idx="103">
                  <c:v>middle</c:v>
                </c:pt>
                <c:pt idx="104">
                  <c:v>high</c:v>
                </c:pt>
                <c:pt idx="105">
                  <c:v>middle</c:v>
                </c:pt>
                <c:pt idx="106">
                  <c:v>high</c:v>
                </c:pt>
                <c:pt idx="107">
                  <c:v>middle</c:v>
                </c:pt>
                <c:pt idx="108">
                  <c:v>low</c:v>
                </c:pt>
                <c:pt idx="109">
                  <c:v>middle</c:v>
                </c:pt>
                <c:pt idx="110">
                  <c:v>low</c:v>
                </c:pt>
                <c:pt idx="111">
                  <c:v>middle</c:v>
                </c:pt>
                <c:pt idx="112">
                  <c:v>low</c:v>
                </c:pt>
                <c:pt idx="113">
                  <c:v>middle</c:v>
                </c:pt>
                <c:pt idx="114">
                  <c:v>low</c:v>
                </c:pt>
                <c:pt idx="115">
                  <c:v>middle</c:v>
                </c:pt>
                <c:pt idx="116">
                  <c:v>low</c:v>
                </c:pt>
                <c:pt idx="117">
                  <c:v>middle</c:v>
                </c:pt>
                <c:pt idx="118">
                  <c:v>low</c:v>
                </c:pt>
                <c:pt idx="119">
                  <c:v>middle</c:v>
                </c:pt>
                <c:pt idx="120">
                  <c:v>low</c:v>
                </c:pt>
                <c:pt idx="121">
                  <c:v>middle</c:v>
                </c:pt>
                <c:pt idx="122">
                  <c:v>low</c:v>
                </c:pt>
                <c:pt idx="123">
                  <c:v>middle</c:v>
                </c:pt>
                <c:pt idx="124">
                  <c:v>high</c:v>
                </c:pt>
              </c:strCache>
            </c:strRef>
          </c:xVal>
          <c:yVal>
            <c:numRef>
              <c:f>'filtered for avg and stdev'!$S$2:$S$1044659</c:f>
              <c:numCache>
                <c:formatCode>General</c:formatCode>
                <c:ptCount val="1044658"/>
                <c:pt idx="0">
                  <c:v>227.47135990058237</c:v>
                </c:pt>
                <c:pt idx="1">
                  <c:v>289.7576387042181</c:v>
                </c:pt>
                <c:pt idx="2">
                  <c:v>293.73368736860454</c:v>
                </c:pt>
                <c:pt idx="3">
                  <c:v>291.44916740101309</c:v>
                </c:pt>
                <c:pt idx="4">
                  <c:v>294.30011064179888</c:v>
                </c:pt>
                <c:pt idx="5">
                  <c:v>292.52742209352925</c:v>
                </c:pt>
                <c:pt idx="6">
                  <c:v>286.35947214788945</c:v>
                </c:pt>
                <c:pt idx="7">
                  <c:v>287.13467851089683</c:v>
                </c:pt>
                <c:pt idx="8">
                  <c:v>293.89720771740576</c:v>
                </c:pt>
                <c:pt idx="9">
                  <c:v>292.24376703866125</c:v>
                </c:pt>
                <c:pt idx="10">
                  <c:v>286.05279454178867</c:v>
                </c:pt>
                <c:pt idx="11">
                  <c:v>287.59540749408649</c:v>
                </c:pt>
                <c:pt idx="12">
                  <c:v>287.44822040361771</c:v>
                </c:pt>
                <c:pt idx="13">
                  <c:v>289.41532065840227</c:v>
                </c:pt>
                <c:pt idx="14">
                  <c:v>293.17909304217471</c:v>
                </c:pt>
                <c:pt idx="15">
                  <c:v>291.23728615391718</c:v>
                </c:pt>
                <c:pt idx="16">
                  <c:v>286.25066433668223</c:v>
                </c:pt>
                <c:pt idx="17">
                  <c:v>287.87719090439123</c:v>
                </c:pt>
                <c:pt idx="18">
                  <c:v>292.75874672144437</c:v>
                </c:pt>
                <c:pt idx="19">
                  <c:v>291.69832871342157</c:v>
                </c:pt>
                <c:pt idx="20">
                  <c:v>291.78547819621087</c:v>
                </c:pt>
                <c:pt idx="21">
                  <c:v>290.65003855954109</c:v>
                </c:pt>
                <c:pt idx="22">
                  <c:v>285.98271295945506</c:v>
                </c:pt>
                <c:pt idx="23">
                  <c:v>288.13428488464143</c:v>
                </c:pt>
                <c:pt idx="24">
                  <c:v>291.71510396395718</c:v>
                </c:pt>
                <c:pt idx="25">
                  <c:v>289.64069759671634</c:v>
                </c:pt>
                <c:pt idx="26">
                  <c:v>285.12576295327597</c:v>
                </c:pt>
                <c:pt idx="27">
                  <c:v>286.9303793588727</c:v>
                </c:pt>
                <c:pt idx="28">
                  <c:v>289.66972687481626</c:v>
                </c:pt>
                <c:pt idx="29">
                  <c:v>288.5458526975595</c:v>
                </c:pt>
                <c:pt idx="30">
                  <c:v>289.06263021874884</c:v>
                </c:pt>
                <c:pt idx="31">
                  <c:v>288.73342593333257</c:v>
                </c:pt>
                <c:pt idx="32">
                  <c:v>289.01852732324897</c:v>
                </c:pt>
                <c:pt idx="33">
                  <c:v>287.43270215291147</c:v>
                </c:pt>
                <c:pt idx="34">
                  <c:v>276.70309405937917</c:v>
                </c:pt>
                <c:pt idx="35">
                  <c:v>273.78675558475288</c:v>
                </c:pt>
                <c:pt idx="36">
                  <c:v>274.95644320801466</c:v>
                </c:pt>
                <c:pt idx="37">
                  <c:v>275.16515456641173</c:v>
                </c:pt>
                <c:pt idx="38">
                  <c:v>275.53212365312936</c:v>
                </c:pt>
                <c:pt idx="39">
                  <c:v>275.82569892250353</c:v>
                </c:pt>
                <c:pt idx="40">
                  <c:v>276.25450322420261</c:v>
                </c:pt>
                <c:pt idx="41">
                  <c:v>276.55875784832187</c:v>
                </c:pt>
                <c:pt idx="42">
                  <c:v>288.81933547784502</c:v>
                </c:pt>
                <c:pt idx="43">
                  <c:v>291.376394383812</c:v>
                </c:pt>
                <c:pt idx="44">
                  <c:v>290.62321378404408</c:v>
                </c:pt>
                <c:pt idx="45">
                  <c:v>290.29857102723525</c:v>
                </c:pt>
                <c:pt idx="46">
                  <c:v>289.2949711396094</c:v>
                </c:pt>
                <c:pt idx="47">
                  <c:v>288.92086836594444</c:v>
                </c:pt>
                <c:pt idx="48">
                  <c:v>288.18317835010788</c:v>
                </c:pt>
                <c:pt idx="49">
                  <c:v>288.12410891442175</c:v>
                </c:pt>
                <c:pt idx="50">
                  <c:v>287.69874388176339</c:v>
                </c:pt>
                <c:pt idx="51">
                  <c:v>287.86210800907776</c:v>
                </c:pt>
                <c:pt idx="52">
                  <c:v>287.41305458423307</c:v>
                </c:pt>
                <c:pt idx="53">
                  <c:v>287.97416416639533</c:v>
                </c:pt>
                <c:pt idx="54">
                  <c:v>287.40795116820073</c:v>
                </c:pt>
                <c:pt idx="55">
                  <c:v>287.75372484110454</c:v>
                </c:pt>
                <c:pt idx="56">
                  <c:v>287.3823838983069</c:v>
                </c:pt>
                <c:pt idx="57">
                  <c:v>287.70472569491642</c:v>
                </c:pt>
                <c:pt idx="58">
                  <c:v>287.53102444474649</c:v>
                </c:pt>
                <c:pt idx="59">
                  <c:v>287.77761738293083</c:v>
                </c:pt>
                <c:pt idx="60">
                  <c:v>287.47663637716033</c:v>
                </c:pt>
                <c:pt idx="61">
                  <c:v>288.56495338091077</c:v>
                </c:pt>
                <c:pt idx="62">
                  <c:v>289.75545706130924</c:v>
                </c:pt>
                <c:pt idx="63">
                  <c:v>289.46392908414271</c:v>
                </c:pt>
                <c:pt idx="64">
                  <c:v>290.01879401539037</c:v>
                </c:pt>
                <c:pt idx="65">
                  <c:v>289.79622863934736</c:v>
                </c:pt>
                <c:pt idx="66">
                  <c:v>295.80416778550529</c:v>
                </c:pt>
                <c:pt idx="67">
                  <c:v>296.83649079279934</c:v>
                </c:pt>
                <c:pt idx="68">
                  <c:v>292.29889753932252</c:v>
                </c:pt>
                <c:pt idx="69">
                  <c:v>293.56325992987649</c:v>
                </c:pt>
                <c:pt idx="70">
                  <c:v>292.48698724721248</c:v>
                </c:pt>
                <c:pt idx="71">
                  <c:v>294.55224120057972</c:v>
                </c:pt>
                <c:pt idx="72">
                  <c:v>298.38283657812815</c:v>
                </c:pt>
                <c:pt idx="73">
                  <c:v>296.02686423314753</c:v>
                </c:pt>
                <c:pt idx="74">
                  <c:v>292.98339059753465</c:v>
                </c:pt>
                <c:pt idx="75">
                  <c:v>295.31287802146232</c:v>
                </c:pt>
                <c:pt idx="76">
                  <c:v>298.6759607249308</c:v>
                </c:pt>
                <c:pt idx="77">
                  <c:v>296.96326164843549</c:v>
                </c:pt>
                <c:pt idx="78">
                  <c:v>290.77807706334232</c:v>
                </c:pt>
                <c:pt idx="79">
                  <c:v>292.04699909350416</c:v>
                </c:pt>
                <c:pt idx="80">
                  <c:v>296.60625809413278</c:v>
                </c:pt>
                <c:pt idx="81">
                  <c:v>295.09754188911239</c:v>
                </c:pt>
                <c:pt idx="82">
                  <c:v>288.34143985429608</c:v>
                </c:pt>
                <c:pt idx="83">
                  <c:v>289.85897118227797</c:v>
                </c:pt>
                <c:pt idx="84">
                  <c:v>293.21767847621038</c:v>
                </c:pt>
                <c:pt idx="85">
                  <c:v>291.40959364160148</c:v>
                </c:pt>
                <c:pt idx="86">
                  <c:v>287.66511210473499</c:v>
                </c:pt>
                <c:pt idx="87">
                  <c:v>289.64852607932727</c:v>
                </c:pt>
                <c:pt idx="88">
                  <c:v>294.13743168427004</c:v>
                </c:pt>
                <c:pt idx="89">
                  <c:v>292.12717703681187</c:v>
                </c:pt>
                <c:pt idx="90">
                  <c:v>286.54552016784783</c:v>
                </c:pt>
                <c:pt idx="91">
                  <c:v>288.15015225636563</c:v>
                </c:pt>
                <c:pt idx="92">
                  <c:v>290.44485863663874</c:v>
                </c:pt>
                <c:pt idx="93">
                  <c:v>288.39975284762363</c:v>
                </c:pt>
                <c:pt idx="94">
                  <c:v>285.04162467530182</c:v>
                </c:pt>
                <c:pt idx="95">
                  <c:v>287.39008431661597</c:v>
                </c:pt>
                <c:pt idx="96">
                  <c:v>289.08286029005183</c:v>
                </c:pt>
                <c:pt idx="97">
                  <c:v>287.36954047838105</c:v>
                </c:pt>
                <c:pt idx="98">
                  <c:v>284.42342918176439</c:v>
                </c:pt>
                <c:pt idx="99">
                  <c:v>285.50121833203548</c:v>
                </c:pt>
                <c:pt idx="100">
                  <c:v>285.14077973250278</c:v>
                </c:pt>
                <c:pt idx="101">
                  <c:v>285.86066916896129</c:v>
                </c:pt>
                <c:pt idx="102">
                  <c:v>284.68365320660064</c:v>
                </c:pt>
                <c:pt idx="103">
                  <c:v>286.98357305092492</c:v>
                </c:pt>
                <c:pt idx="104">
                  <c:v>288.78664060716409</c:v>
                </c:pt>
                <c:pt idx="105">
                  <c:v>287.50266395308938</c:v>
                </c:pt>
                <c:pt idx="106">
                  <c:v>287.99972352010491</c:v>
                </c:pt>
                <c:pt idx="107">
                  <c:v>286.41996308563682</c:v>
                </c:pt>
                <c:pt idx="108">
                  <c:v>285.09955785918316</c:v>
                </c:pt>
                <c:pt idx="109">
                  <c:v>285.43168165861192</c:v>
                </c:pt>
                <c:pt idx="110">
                  <c:v>284.6607222631622</c:v>
                </c:pt>
                <c:pt idx="111">
                  <c:v>286.26006554670289</c:v>
                </c:pt>
                <c:pt idx="112">
                  <c:v>285.98493549987762</c:v>
                </c:pt>
                <c:pt idx="113">
                  <c:v>286.20619803192039</c:v>
                </c:pt>
                <c:pt idx="114">
                  <c:v>285.86422958074991</c:v>
                </c:pt>
                <c:pt idx="115">
                  <c:v>286.35699204720794</c:v>
                </c:pt>
                <c:pt idx="116">
                  <c:v>286.07718843627515</c:v>
                </c:pt>
                <c:pt idx="117">
                  <c:v>286.31208185595659</c:v>
                </c:pt>
                <c:pt idx="118">
                  <c:v>286.02483615068093</c:v>
                </c:pt>
                <c:pt idx="119">
                  <c:v>286.35216005537637</c:v>
                </c:pt>
                <c:pt idx="120">
                  <c:v>286.00857288731896</c:v>
                </c:pt>
                <c:pt idx="121">
                  <c:v>286.20685830985519</c:v>
                </c:pt>
                <c:pt idx="122">
                  <c:v>286.08303443005099</c:v>
                </c:pt>
                <c:pt idx="123">
                  <c:v>287.49143713349122</c:v>
                </c:pt>
                <c:pt idx="124">
                  <c:v>291.7429772948862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B-4C1B-BAAC-2CC375DF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04304"/>
        <c:axId val="502701352"/>
      </c:scatterChart>
      <c:scatterChart>
        <c:scatterStyle val="lineMarker"/>
        <c:varyColors val="0"/>
        <c:ser>
          <c:idx val="1"/>
          <c:order val="1"/>
          <c:tx>
            <c:strRef>
              <c:f>'filtered for avg and stdev'!$U$1</c:f>
              <c:strCache>
                <c:ptCount val="1"/>
                <c:pt idx="0">
                  <c:v>stdev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'filtered for avg and stdev'!$O$2:$O$1044659</c:f>
              <c:strCache>
                <c:ptCount val="125"/>
                <c:pt idx="0">
                  <c:v>low</c:v>
                </c:pt>
                <c:pt idx="1">
                  <c:v>middle</c:v>
                </c:pt>
                <c:pt idx="2">
                  <c:v>high</c:v>
                </c:pt>
                <c:pt idx="3">
                  <c:v>middle</c:v>
                </c:pt>
                <c:pt idx="4">
                  <c:v>high</c:v>
                </c:pt>
                <c:pt idx="5">
                  <c:v>middle</c:v>
                </c:pt>
                <c:pt idx="6">
                  <c:v>low</c:v>
                </c:pt>
                <c:pt idx="7">
                  <c:v>middle</c:v>
                </c:pt>
                <c:pt idx="8">
                  <c:v>high</c:v>
                </c:pt>
                <c:pt idx="9">
                  <c:v>middle</c:v>
                </c:pt>
                <c:pt idx="10">
                  <c:v>low</c:v>
                </c:pt>
                <c:pt idx="11">
                  <c:v>middle</c:v>
                </c:pt>
                <c:pt idx="12">
                  <c:v>low</c:v>
                </c:pt>
                <c:pt idx="13">
                  <c:v>middle</c:v>
                </c:pt>
                <c:pt idx="14">
                  <c:v>high</c:v>
                </c:pt>
                <c:pt idx="15">
                  <c:v>middle</c:v>
                </c:pt>
                <c:pt idx="16">
                  <c:v>low</c:v>
                </c:pt>
                <c:pt idx="17">
                  <c:v>middle</c:v>
                </c:pt>
                <c:pt idx="18">
                  <c:v>high</c:v>
                </c:pt>
                <c:pt idx="19">
                  <c:v>middle</c:v>
                </c:pt>
                <c:pt idx="20">
                  <c:v>high</c:v>
                </c:pt>
                <c:pt idx="21">
                  <c:v>middle</c:v>
                </c:pt>
                <c:pt idx="22">
                  <c:v>low</c:v>
                </c:pt>
                <c:pt idx="23">
                  <c:v>middle</c:v>
                </c:pt>
                <c:pt idx="24">
                  <c:v>high</c:v>
                </c:pt>
                <c:pt idx="25">
                  <c:v>middle</c:v>
                </c:pt>
                <c:pt idx="26">
                  <c:v>low</c:v>
                </c:pt>
                <c:pt idx="27">
                  <c:v>middle</c:v>
                </c:pt>
                <c:pt idx="28">
                  <c:v>high</c:v>
                </c:pt>
                <c:pt idx="29">
                  <c:v>middle</c:v>
                </c:pt>
                <c:pt idx="30">
                  <c:v>high</c:v>
                </c:pt>
                <c:pt idx="31">
                  <c:v>middle</c:v>
                </c:pt>
                <c:pt idx="32">
                  <c:v>high</c:v>
                </c:pt>
                <c:pt idx="33">
                  <c:v>middle</c:v>
                </c:pt>
                <c:pt idx="34">
                  <c:v>low</c:v>
                </c:pt>
                <c:pt idx="35">
                  <c:v>middle</c:v>
                </c:pt>
                <c:pt idx="36">
                  <c:v>high</c:v>
                </c:pt>
                <c:pt idx="37">
                  <c:v>middle</c:v>
                </c:pt>
                <c:pt idx="38">
                  <c:v>high</c:v>
                </c:pt>
                <c:pt idx="39">
                  <c:v>middle</c:v>
                </c:pt>
                <c:pt idx="40">
                  <c:v>high</c:v>
                </c:pt>
                <c:pt idx="41">
                  <c:v>middle</c:v>
                </c:pt>
                <c:pt idx="42">
                  <c:v>high</c:v>
                </c:pt>
                <c:pt idx="43">
                  <c:v>middle</c:v>
                </c:pt>
                <c:pt idx="44">
                  <c:v>low</c:v>
                </c:pt>
                <c:pt idx="45">
                  <c:v>middle</c:v>
                </c:pt>
                <c:pt idx="46">
                  <c:v>low</c:v>
                </c:pt>
                <c:pt idx="47">
                  <c:v>middle</c:v>
                </c:pt>
                <c:pt idx="48">
                  <c:v>low</c:v>
                </c:pt>
                <c:pt idx="49">
                  <c:v>middle</c:v>
                </c:pt>
                <c:pt idx="50">
                  <c:v>low</c:v>
                </c:pt>
                <c:pt idx="51">
                  <c:v>middle</c:v>
                </c:pt>
                <c:pt idx="52">
                  <c:v>low</c:v>
                </c:pt>
                <c:pt idx="53">
                  <c:v>middle</c:v>
                </c:pt>
                <c:pt idx="54">
                  <c:v>low</c:v>
                </c:pt>
                <c:pt idx="55">
                  <c:v>middle</c:v>
                </c:pt>
                <c:pt idx="56">
                  <c:v>low</c:v>
                </c:pt>
                <c:pt idx="57">
                  <c:v>middle</c:v>
                </c:pt>
                <c:pt idx="58">
                  <c:v>low</c:v>
                </c:pt>
                <c:pt idx="59">
                  <c:v>middle</c:v>
                </c:pt>
                <c:pt idx="60">
                  <c:v>low</c:v>
                </c:pt>
                <c:pt idx="61">
                  <c:v>middle</c:v>
                </c:pt>
                <c:pt idx="62">
                  <c:v>high</c:v>
                </c:pt>
                <c:pt idx="63">
                  <c:v>middle</c:v>
                </c:pt>
                <c:pt idx="64">
                  <c:v>high</c:v>
                </c:pt>
                <c:pt idx="65">
                  <c:v>middle</c:v>
                </c:pt>
                <c:pt idx="66">
                  <c:v>high</c:v>
                </c:pt>
                <c:pt idx="67">
                  <c:v>middle</c:v>
                </c:pt>
                <c:pt idx="68">
                  <c:v>low</c:v>
                </c:pt>
                <c:pt idx="69">
                  <c:v>middle</c:v>
                </c:pt>
                <c:pt idx="70">
                  <c:v>low</c:v>
                </c:pt>
                <c:pt idx="71">
                  <c:v>middle</c:v>
                </c:pt>
                <c:pt idx="72">
                  <c:v>high</c:v>
                </c:pt>
                <c:pt idx="73">
                  <c:v>middle</c:v>
                </c:pt>
                <c:pt idx="74">
                  <c:v>low</c:v>
                </c:pt>
                <c:pt idx="75">
                  <c:v>middle</c:v>
                </c:pt>
                <c:pt idx="76">
                  <c:v>high</c:v>
                </c:pt>
                <c:pt idx="77">
                  <c:v>middle</c:v>
                </c:pt>
                <c:pt idx="78">
                  <c:v>low</c:v>
                </c:pt>
                <c:pt idx="79">
                  <c:v>middle</c:v>
                </c:pt>
                <c:pt idx="80">
                  <c:v>high</c:v>
                </c:pt>
                <c:pt idx="81">
                  <c:v>middle</c:v>
                </c:pt>
                <c:pt idx="82">
                  <c:v>low</c:v>
                </c:pt>
                <c:pt idx="83">
                  <c:v>middle</c:v>
                </c:pt>
                <c:pt idx="84">
                  <c:v>high</c:v>
                </c:pt>
                <c:pt idx="85">
                  <c:v>middle</c:v>
                </c:pt>
                <c:pt idx="86">
                  <c:v>low</c:v>
                </c:pt>
                <c:pt idx="87">
                  <c:v>middle</c:v>
                </c:pt>
                <c:pt idx="88">
                  <c:v>high</c:v>
                </c:pt>
                <c:pt idx="89">
                  <c:v>middle</c:v>
                </c:pt>
                <c:pt idx="90">
                  <c:v>low</c:v>
                </c:pt>
                <c:pt idx="91">
                  <c:v>middle</c:v>
                </c:pt>
                <c:pt idx="92">
                  <c:v>high</c:v>
                </c:pt>
                <c:pt idx="93">
                  <c:v>middle</c:v>
                </c:pt>
                <c:pt idx="94">
                  <c:v>low</c:v>
                </c:pt>
                <c:pt idx="95">
                  <c:v>middle</c:v>
                </c:pt>
                <c:pt idx="96">
                  <c:v>high</c:v>
                </c:pt>
                <c:pt idx="97">
                  <c:v>middle</c:v>
                </c:pt>
                <c:pt idx="98">
                  <c:v>low</c:v>
                </c:pt>
                <c:pt idx="99">
                  <c:v>middle</c:v>
                </c:pt>
                <c:pt idx="100">
                  <c:v>low</c:v>
                </c:pt>
                <c:pt idx="101">
                  <c:v>middle</c:v>
                </c:pt>
                <c:pt idx="102">
                  <c:v>low</c:v>
                </c:pt>
                <c:pt idx="103">
                  <c:v>middle</c:v>
                </c:pt>
                <c:pt idx="104">
                  <c:v>high</c:v>
                </c:pt>
                <c:pt idx="105">
                  <c:v>middle</c:v>
                </c:pt>
                <c:pt idx="106">
                  <c:v>high</c:v>
                </c:pt>
                <c:pt idx="107">
                  <c:v>middle</c:v>
                </c:pt>
                <c:pt idx="108">
                  <c:v>low</c:v>
                </c:pt>
                <c:pt idx="109">
                  <c:v>middle</c:v>
                </c:pt>
                <c:pt idx="110">
                  <c:v>low</c:v>
                </c:pt>
                <c:pt idx="111">
                  <c:v>middle</c:v>
                </c:pt>
                <c:pt idx="112">
                  <c:v>low</c:v>
                </c:pt>
                <c:pt idx="113">
                  <c:v>middle</c:v>
                </c:pt>
                <c:pt idx="114">
                  <c:v>low</c:v>
                </c:pt>
                <c:pt idx="115">
                  <c:v>middle</c:v>
                </c:pt>
                <c:pt idx="116">
                  <c:v>low</c:v>
                </c:pt>
                <c:pt idx="117">
                  <c:v>middle</c:v>
                </c:pt>
                <c:pt idx="118">
                  <c:v>low</c:v>
                </c:pt>
                <c:pt idx="119">
                  <c:v>middle</c:v>
                </c:pt>
                <c:pt idx="120">
                  <c:v>low</c:v>
                </c:pt>
                <c:pt idx="121">
                  <c:v>middle</c:v>
                </c:pt>
                <c:pt idx="122">
                  <c:v>low</c:v>
                </c:pt>
                <c:pt idx="123">
                  <c:v>middle</c:v>
                </c:pt>
                <c:pt idx="124">
                  <c:v>high</c:v>
                </c:pt>
              </c:strCache>
            </c:strRef>
          </c:xVal>
          <c:yVal>
            <c:numRef>
              <c:f>'filtered for avg and stdev'!$U$2:$U$1044659</c:f>
              <c:numCache>
                <c:formatCode>General</c:formatCode>
                <c:ptCount val="1044658"/>
                <c:pt idx="0">
                  <c:v>66.980837722294055</c:v>
                </c:pt>
                <c:pt idx="1">
                  <c:v>0.36026236619384683</c:v>
                </c:pt>
                <c:pt idx="2">
                  <c:v>1.0348813496379272</c:v>
                </c:pt>
                <c:pt idx="3">
                  <c:v>0.29486263671288804</c:v>
                </c:pt>
                <c:pt idx="4">
                  <c:v>0.71115377322972928</c:v>
                </c:pt>
                <c:pt idx="5">
                  <c:v>0.55066629882236662</c:v>
                </c:pt>
                <c:pt idx="6">
                  <c:v>1.5313348864833682</c:v>
                </c:pt>
                <c:pt idx="7">
                  <c:v>0.53224241589636867</c:v>
                </c:pt>
                <c:pt idx="8">
                  <c:v>0.88249382537629373</c:v>
                </c:pt>
                <c:pt idx="9">
                  <c:v>0.58735373765659549</c:v>
                </c:pt>
                <c:pt idx="10">
                  <c:v>1.1224140557101299</c:v>
                </c:pt>
                <c:pt idx="11">
                  <c:v>0</c:v>
                </c:pt>
                <c:pt idx="12">
                  <c:v>0.32266968169748594</c:v>
                </c:pt>
                <c:pt idx="13">
                  <c:v>0.60751874794136895</c:v>
                </c:pt>
                <c:pt idx="14">
                  <c:v>0.58942119850170582</c:v>
                </c:pt>
                <c:pt idx="15">
                  <c:v>0.31888620269916113</c:v>
                </c:pt>
                <c:pt idx="16">
                  <c:v>0.6931954257070988</c:v>
                </c:pt>
                <c:pt idx="17">
                  <c:v>0.39834295258331187</c:v>
                </c:pt>
                <c:pt idx="18">
                  <c:v>0.75714564044349264</c:v>
                </c:pt>
                <c:pt idx="19">
                  <c:v>3.3519031807506421E-2</c:v>
                </c:pt>
                <c:pt idx="20">
                  <c:v>0</c:v>
                </c:pt>
                <c:pt idx="21">
                  <c:v>0.57845135794200475</c:v>
                </c:pt>
                <c:pt idx="22">
                  <c:v>0.84958129524171144</c:v>
                </c:pt>
                <c:pt idx="23">
                  <c:v>0.64010068714872304</c:v>
                </c:pt>
                <c:pt idx="24">
                  <c:v>0.49792443325062069</c:v>
                </c:pt>
                <c:pt idx="25">
                  <c:v>0.37457784824767154</c:v>
                </c:pt>
                <c:pt idx="26">
                  <c:v>0.66202787969888544</c:v>
                </c:pt>
                <c:pt idx="27">
                  <c:v>0.60101904155109342</c:v>
                </c:pt>
                <c:pt idx="28">
                  <c:v>0.51733033560993624</c:v>
                </c:pt>
                <c:pt idx="29">
                  <c:v>0.22724719476704619</c:v>
                </c:pt>
                <c:pt idx="30">
                  <c:v>0.10415219804681673</c:v>
                </c:pt>
                <c:pt idx="31">
                  <c:v>0</c:v>
                </c:pt>
                <c:pt idx="32">
                  <c:v>0.21170016755884929</c:v>
                </c:pt>
                <c:pt idx="33">
                  <c:v>0.58035234520582668</c:v>
                </c:pt>
                <c:pt idx="34">
                  <c:v>5.2730031101874895</c:v>
                </c:pt>
                <c:pt idx="35">
                  <c:v>0.41002350346761784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0.1939440862055879</c:v>
                </c:pt>
                <c:pt idx="41">
                  <c:v>0</c:v>
                </c:pt>
                <c:pt idx="42">
                  <c:v>7.3378289172710218</c:v>
                </c:pt>
                <c:pt idx="43">
                  <c:v>0.59737715374794931</c:v>
                </c:pt>
                <c:pt idx="44">
                  <c:v>0</c:v>
                </c:pt>
                <c:pt idx="45">
                  <c:v>0</c:v>
                </c:pt>
                <c:pt idx="46">
                  <c:v>0.14388568209098895</c:v>
                </c:pt>
                <c:pt idx="47">
                  <c:v>0</c:v>
                </c:pt>
                <c:pt idx="48">
                  <c:v>0.3092255100897105</c:v>
                </c:pt>
                <c:pt idx="49">
                  <c:v>9.7321231746395453E-2</c:v>
                </c:pt>
                <c:pt idx="50">
                  <c:v>6.3460963308600488E-2</c:v>
                </c:pt>
                <c:pt idx="51">
                  <c:v>9.578977874911479E-2</c:v>
                </c:pt>
                <c:pt idx="52">
                  <c:v>0</c:v>
                </c:pt>
                <c:pt idx="53">
                  <c:v>0.20770682609658966</c:v>
                </c:pt>
                <c:pt idx="54">
                  <c:v>0</c:v>
                </c:pt>
                <c:pt idx="55">
                  <c:v>2.7363906502812702E-2</c:v>
                </c:pt>
                <c:pt idx="56">
                  <c:v>4.2487100105530487E-2</c:v>
                </c:pt>
                <c:pt idx="57">
                  <c:v>3.2808256096586455E-2</c:v>
                </c:pt>
                <c:pt idx="58">
                  <c:v>5.9002716025576142E-2</c:v>
                </c:pt>
                <c:pt idx="59">
                  <c:v>0</c:v>
                </c:pt>
                <c:pt idx="60">
                  <c:v>0.14110138374385089</c:v>
                </c:pt>
                <c:pt idx="61">
                  <c:v>0.52942789287396719</c:v>
                </c:pt>
                <c:pt idx="62">
                  <c:v>0</c:v>
                </c:pt>
                <c:pt idx="63">
                  <c:v>5.9563434972814681E-2</c:v>
                </c:pt>
                <c:pt idx="64">
                  <c:v>0</c:v>
                </c:pt>
                <c:pt idx="65">
                  <c:v>0.11086191391415025</c:v>
                </c:pt>
                <c:pt idx="66">
                  <c:v>2.7419805557406671</c:v>
                </c:pt>
                <c:pt idx="67">
                  <c:v>0.5754665546833726</c:v>
                </c:pt>
                <c:pt idx="68">
                  <c:v>0.60907341432034179</c:v>
                </c:pt>
                <c:pt idx="69">
                  <c:v>0</c:v>
                </c:pt>
                <c:pt idx="70">
                  <c:v>0.31927769136404804</c:v>
                </c:pt>
                <c:pt idx="71">
                  <c:v>0.53432400762558385</c:v>
                </c:pt>
                <c:pt idx="72">
                  <c:v>0.81795183486910816</c:v>
                </c:pt>
                <c:pt idx="73">
                  <c:v>0.46175902307182431</c:v>
                </c:pt>
                <c:pt idx="74">
                  <c:v>0.44227220588926003</c:v>
                </c:pt>
                <c:pt idx="75">
                  <c:v>0.5297897796000629</c:v>
                </c:pt>
                <c:pt idx="76">
                  <c:v>0.55697557423321242</c:v>
                </c:pt>
                <c:pt idx="77">
                  <c:v>0.69747206983208587</c:v>
                </c:pt>
                <c:pt idx="78">
                  <c:v>1.1331958133348889</c:v>
                </c:pt>
                <c:pt idx="79">
                  <c:v>0.67685027020099497</c:v>
                </c:pt>
                <c:pt idx="80">
                  <c:v>0.89964683550118973</c:v>
                </c:pt>
                <c:pt idx="81">
                  <c:v>0.67002098434989421</c:v>
                </c:pt>
                <c:pt idx="82">
                  <c:v>1.0698496376186721</c:v>
                </c:pt>
                <c:pt idx="83">
                  <c:v>0.63955710578940483</c:v>
                </c:pt>
                <c:pt idx="84">
                  <c:v>0.63900410820060483</c:v>
                </c:pt>
                <c:pt idx="85">
                  <c:v>0.58895484554486088</c:v>
                </c:pt>
                <c:pt idx="86">
                  <c:v>0.54398209237858519</c:v>
                </c:pt>
                <c:pt idx="87">
                  <c:v>0.58587078823604632</c:v>
                </c:pt>
                <c:pt idx="88">
                  <c:v>0.67237033660439627</c:v>
                </c:pt>
                <c:pt idx="89">
                  <c:v>0.60325491564825429</c:v>
                </c:pt>
                <c:pt idx="90">
                  <c:v>0.63596263375048079</c:v>
                </c:pt>
                <c:pt idx="91">
                  <c:v>0.39506247719332072</c:v>
                </c:pt>
                <c:pt idx="92">
                  <c:v>0.32243440438906018</c:v>
                </c:pt>
                <c:pt idx="93">
                  <c:v>0.50925763428989901</c:v>
                </c:pt>
                <c:pt idx="94">
                  <c:v>0.46690948377011149</c:v>
                </c:pt>
                <c:pt idx="95">
                  <c:v>0.57457939296042171</c:v>
                </c:pt>
                <c:pt idx="96">
                  <c:v>0.26951297561681031</c:v>
                </c:pt>
                <c:pt idx="97">
                  <c:v>0.41730811910896376</c:v>
                </c:pt>
                <c:pt idx="98">
                  <c:v>0.48458230607699565</c:v>
                </c:pt>
                <c:pt idx="99">
                  <c:v>5.5420185368915603E-2</c:v>
                </c:pt>
                <c:pt idx="100">
                  <c:v>9.5468918549909604E-2</c:v>
                </c:pt>
                <c:pt idx="101">
                  <c:v>0.16009618342197859</c:v>
                </c:pt>
                <c:pt idx="102">
                  <c:v>0.38649798976635147</c:v>
                </c:pt>
                <c:pt idx="103">
                  <c:v>0.39932765589318164</c:v>
                </c:pt>
                <c:pt idx="104">
                  <c:v>0.50947472664117799</c:v>
                </c:pt>
                <c:pt idx="105">
                  <c:v>0</c:v>
                </c:pt>
                <c:pt idx="106">
                  <c:v>0.23848963656689864</c:v>
                </c:pt>
                <c:pt idx="107">
                  <c:v>0.51145985226123025</c:v>
                </c:pt>
                <c:pt idx="108">
                  <c:v>0</c:v>
                </c:pt>
                <c:pt idx="109">
                  <c:v>4.7964628784519854E-2</c:v>
                </c:pt>
                <c:pt idx="110">
                  <c:v>0.50455354751811521</c:v>
                </c:pt>
                <c:pt idx="111">
                  <c:v>2.889617189671562E-2</c:v>
                </c:pt>
                <c:pt idx="112">
                  <c:v>0</c:v>
                </c:pt>
                <c:pt idx="113">
                  <c:v>0.11100892921621733</c:v>
                </c:pt>
                <c:pt idx="114">
                  <c:v>0</c:v>
                </c:pt>
                <c:pt idx="115">
                  <c:v>5.833330123540284E-2</c:v>
                </c:pt>
                <c:pt idx="116">
                  <c:v>0</c:v>
                </c:pt>
                <c:pt idx="117">
                  <c:v>8.3925136807016854E-2</c:v>
                </c:pt>
                <c:pt idx="118">
                  <c:v>0</c:v>
                </c:pt>
                <c:pt idx="119">
                  <c:v>0.15908103409665977</c:v>
                </c:pt>
                <c:pt idx="120">
                  <c:v>0</c:v>
                </c:pt>
                <c:pt idx="121">
                  <c:v>0</c:v>
                </c:pt>
                <c:pt idx="122">
                  <c:v>0.14897764780164954</c:v>
                </c:pt>
                <c:pt idx="123">
                  <c:v>0.66529698040459262</c:v>
                </c:pt>
                <c:pt idx="124">
                  <c:v>0.81965437375827499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B-4C1B-BAAC-2CC375DFB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79048"/>
        <c:axId val="502679704"/>
      </c:scatterChart>
      <c:valAx>
        <c:axId val="50270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02701352"/>
        <c:crosses val="autoZero"/>
        <c:crossBetween val="midCat"/>
      </c:valAx>
      <c:valAx>
        <c:axId val="502701352"/>
        <c:scaling>
          <c:orientation val="minMax"/>
          <c:max val="30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02704304"/>
        <c:crosses val="autoZero"/>
        <c:crossBetween val="midCat"/>
      </c:valAx>
      <c:valAx>
        <c:axId val="502679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02679048"/>
        <c:crosses val="max"/>
        <c:crossBetween val="midCat"/>
      </c:valAx>
      <c:valAx>
        <c:axId val="502679048"/>
        <c:scaling>
          <c:orientation val="minMax"/>
        </c:scaling>
        <c:delete val="1"/>
        <c:axPos val="b"/>
        <c:majorTickMark val="out"/>
        <c:minorTickMark val="none"/>
        <c:tickLblPos val="nextTo"/>
        <c:crossAx val="50267970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691091</xdr:colOff>
      <xdr:row>17</xdr:row>
      <xdr:rowOff>111127</xdr:rowOff>
    </xdr:from>
    <xdr:to>
      <xdr:col>32</xdr:col>
      <xdr:colOff>452965</xdr:colOff>
      <xdr:row>48</xdr:row>
      <xdr:rowOff>101602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87EB5-3B91-40A7-9500-D3238CA1E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1079500</xdr:colOff>
      <xdr:row>22</xdr:row>
      <xdr:rowOff>148166</xdr:rowOff>
    </xdr:from>
    <xdr:to>
      <xdr:col>25</xdr:col>
      <xdr:colOff>529166</xdr:colOff>
      <xdr:row>86</xdr:row>
      <xdr:rowOff>42333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1114532-BCD2-438F-9349-FB7686347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290512</xdr:colOff>
      <xdr:row>13</xdr:row>
      <xdr:rowOff>119062</xdr:rowOff>
    </xdr:from>
    <xdr:to>
      <xdr:col>42</xdr:col>
      <xdr:colOff>38100</xdr:colOff>
      <xdr:row>61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CFF0B-9E08-44BD-9822-5E5AA8B59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043"/>
  <sheetViews>
    <sheetView tabSelected="1" topLeftCell="B1" zoomScale="90" zoomScaleNormal="90" workbookViewId="0">
      <selection activeCell="K8" sqref="K7:K8"/>
    </sheetView>
  </sheetViews>
  <sheetFormatPr defaultColWidth="11.5703125" defaultRowHeight="12.75" x14ac:dyDescent="0.2"/>
  <cols>
    <col min="1" max="1" width="11.5703125" style="2"/>
    <col min="2" max="2" width="17.7109375" customWidth="1"/>
    <col min="3" max="3" width="17.7109375" style="2" customWidth="1"/>
    <col min="4" max="4" width="13.85546875" customWidth="1"/>
    <col min="5" max="9" width="4.5703125" customWidth="1"/>
    <col min="10" max="10" width="11.42578125" style="2" customWidth="1"/>
    <col min="13" max="16" width="11.5703125" style="2"/>
    <col min="17" max="17" width="17" style="2" bestFit="1" customWidth="1"/>
    <col min="18" max="18" width="13" bestFit="1" customWidth="1"/>
    <col min="20" max="20" width="13" style="2" bestFit="1" customWidth="1"/>
  </cols>
  <sheetData>
    <row r="1" spans="1:20" x14ac:dyDescent="0.2">
      <c r="A1" s="2" t="s">
        <v>5</v>
      </c>
      <c r="B1" t="s">
        <v>0</v>
      </c>
      <c r="C1" s="2" t="s">
        <v>27</v>
      </c>
      <c r="D1" t="s">
        <v>1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s="2" t="s">
        <v>26</v>
      </c>
      <c r="K1" t="s">
        <v>2</v>
      </c>
      <c r="L1" t="s">
        <v>7</v>
      </c>
      <c r="M1" s="2" t="s">
        <v>9</v>
      </c>
      <c r="N1" s="2" t="s">
        <v>10</v>
      </c>
      <c r="O1" s="2" t="s">
        <v>12</v>
      </c>
      <c r="P1" s="2" t="s">
        <v>4</v>
      </c>
      <c r="Q1" s="1" t="s">
        <v>31</v>
      </c>
      <c r="R1" s="1" t="s">
        <v>6</v>
      </c>
      <c r="S1" s="1" t="s">
        <v>32</v>
      </c>
      <c r="T1" s="1" t="s">
        <v>33</v>
      </c>
    </row>
    <row r="2" spans="1:20" x14ac:dyDescent="0.2">
      <c r="A2" s="2">
        <f t="shared" ref="A2:A33" si="0">D2-$D$2</f>
        <v>0</v>
      </c>
      <c r="B2">
        <v>1.0561943054199999E-3</v>
      </c>
      <c r="C2" s="2">
        <f>B2</f>
        <v>1.0561943054199999E-3</v>
      </c>
      <c r="D2">
        <v>1577147192.1199999</v>
      </c>
      <c r="E2">
        <v>457</v>
      </c>
      <c r="F2">
        <v>897</v>
      </c>
      <c r="G2">
        <v>638</v>
      </c>
      <c r="H2">
        <v>705</v>
      </c>
      <c r="I2">
        <v>296</v>
      </c>
      <c r="J2" s="2" t="s">
        <v>28</v>
      </c>
      <c r="K2">
        <f>$L$2*I2</f>
        <v>59.2</v>
      </c>
      <c r="L2">
        <v>0.2</v>
      </c>
      <c r="M2" s="2">
        <v>200</v>
      </c>
      <c r="N2" s="2">
        <v>210</v>
      </c>
      <c r="O2" s="2">
        <f>(M2+N2)/2</f>
        <v>205</v>
      </c>
      <c r="P2" s="2" t="s">
        <v>13</v>
      </c>
      <c r="Q2" s="2" t="s">
        <v>28</v>
      </c>
      <c r="R2">
        <f>IF(P2="low",250,IF(P2="high",300,275))</f>
        <v>250</v>
      </c>
      <c r="S2" t="b">
        <f>Q2=J2</f>
        <v>1</v>
      </c>
      <c r="T2" s="2">
        <f>IF(J2="one",250,IF(J2="relax",300,275))</f>
        <v>300</v>
      </c>
    </row>
    <row r="3" spans="1:20" x14ac:dyDescent="0.2">
      <c r="A3" s="2">
        <f t="shared" si="0"/>
        <v>0</v>
      </c>
      <c r="B3">
        <v>1.66916847229E-3</v>
      </c>
      <c r="C3" s="2">
        <f>IF(B3&gt;B2,B3+(C2-B2),B3+(C2-B2)+5+A3-A2)</f>
        <v>1.66916847229E-3</v>
      </c>
      <c r="D3">
        <v>1577147192.1199999</v>
      </c>
      <c r="E3">
        <v>459</v>
      </c>
      <c r="F3">
        <v>898</v>
      </c>
      <c r="G3">
        <v>639</v>
      </c>
      <c r="H3">
        <v>703</v>
      </c>
      <c r="I3">
        <v>296</v>
      </c>
      <c r="J3" s="2" t="s">
        <v>28</v>
      </c>
      <c r="K3" s="2">
        <f>$L$2*I3+(1-$L$2)*K2</f>
        <v>106.56</v>
      </c>
      <c r="L3" t="s">
        <v>11</v>
      </c>
      <c r="M3" s="2">
        <v>200</v>
      </c>
      <c r="N3" s="2">
        <v>210</v>
      </c>
      <c r="O3" s="2">
        <f t="shared" ref="O3:O48" si="1">(M3+N3)/2</f>
        <v>205</v>
      </c>
      <c r="P3" s="2" t="str">
        <f t="shared" ref="P3:P67" si="2">IF(K3&gt;O2+1,"high",IF(K3&lt;O2-1,"low","middle"))</f>
        <v>low</v>
      </c>
      <c r="Q3" s="2" t="str">
        <f>IF(P3="low","one",IF(P3="high","relax","transition"))</f>
        <v>one</v>
      </c>
      <c r="R3" s="2">
        <f>IF(P3="low",250,IF(P3="high",300,275))</f>
        <v>250</v>
      </c>
      <c r="S3" s="2" t="b">
        <f t="shared" ref="S3:S66" si="3">Q3=J3</f>
        <v>0</v>
      </c>
      <c r="T3" s="2">
        <f t="shared" ref="T3:T66" si="4">IF(J3="one",250,IF(J3="relax",300,275))</f>
        <v>300</v>
      </c>
    </row>
    <row r="4" spans="1:20" x14ac:dyDescent="0.2">
      <c r="A4" s="2">
        <f t="shared" si="0"/>
        <v>0</v>
      </c>
      <c r="B4">
        <v>2.2180080413800002E-3</v>
      </c>
      <c r="C4" s="2">
        <f>IF(B4&gt;B3,B4+(C3-B3),B4+(C3-B3)+5+A4-A3)</f>
        <v>2.2180080413800002E-3</v>
      </c>
      <c r="D4">
        <v>1577147192.1199999</v>
      </c>
      <c r="E4">
        <v>458</v>
      </c>
      <c r="F4">
        <v>897</v>
      </c>
      <c r="G4">
        <v>639</v>
      </c>
      <c r="H4">
        <v>704</v>
      </c>
      <c r="I4">
        <v>294</v>
      </c>
      <c r="J4" s="2" t="s">
        <v>28</v>
      </c>
      <c r="K4" s="2">
        <f>$L$2*I4+(1-$L$2)*K3</f>
        <v>144.048</v>
      </c>
      <c r="L4">
        <v>0.2</v>
      </c>
      <c r="M4" s="2">
        <v>200</v>
      </c>
      <c r="N4" s="2">
        <v>210</v>
      </c>
      <c r="O4" s="2">
        <f t="shared" si="1"/>
        <v>205</v>
      </c>
      <c r="P4" s="2" t="str">
        <f t="shared" si="2"/>
        <v>low</v>
      </c>
      <c r="Q4" s="2" t="str">
        <f>IF(P4="low","one",IF(P4="high","relax","transition"))</f>
        <v>one</v>
      </c>
      <c r="R4" s="2">
        <f>IF(P4="low",250,IF(P4="high",300,275))</f>
        <v>250</v>
      </c>
      <c r="S4" s="2" t="b">
        <f t="shared" si="3"/>
        <v>0</v>
      </c>
      <c r="T4" s="2">
        <f t="shared" si="4"/>
        <v>300</v>
      </c>
    </row>
    <row r="5" spans="1:20" x14ac:dyDescent="0.2">
      <c r="A5" s="2">
        <f t="shared" si="0"/>
        <v>0</v>
      </c>
      <c r="B5">
        <v>3.2761096954300002E-3</v>
      </c>
      <c r="C5" s="2">
        <f>IF(B5&gt;B4,B5+(C4-B4),B5+(C4-B4)+5+A5-A4)</f>
        <v>3.2761096954300002E-3</v>
      </c>
      <c r="D5">
        <v>1577147192.1199999</v>
      </c>
      <c r="E5">
        <v>459</v>
      </c>
      <c r="F5">
        <v>898</v>
      </c>
      <c r="G5">
        <v>639</v>
      </c>
      <c r="H5">
        <v>704</v>
      </c>
      <c r="I5">
        <v>297</v>
      </c>
      <c r="J5" s="2" t="s">
        <v>28</v>
      </c>
      <c r="K5" s="2">
        <f>$L$2*I5+(1-$L$2)*K4</f>
        <v>174.63840000000002</v>
      </c>
      <c r="L5" t="s">
        <v>8</v>
      </c>
      <c r="M5" s="2">
        <v>200</v>
      </c>
      <c r="N5" s="2">
        <v>210</v>
      </c>
      <c r="O5" s="2">
        <f t="shared" si="1"/>
        <v>205</v>
      </c>
      <c r="P5" s="2" t="str">
        <f t="shared" si="2"/>
        <v>low</v>
      </c>
      <c r="Q5" s="2" t="str">
        <f>IF(P5="low","one",IF(P5="high","relax","transition"))</f>
        <v>one</v>
      </c>
      <c r="R5" s="2">
        <f>IF(P5="low",250,IF(P5="high",300,275))</f>
        <v>250</v>
      </c>
      <c r="S5" s="2" t="b">
        <f t="shared" si="3"/>
        <v>0</v>
      </c>
      <c r="T5" s="2">
        <f t="shared" si="4"/>
        <v>300</v>
      </c>
    </row>
    <row r="6" spans="1:20" x14ac:dyDescent="0.2">
      <c r="A6" s="2">
        <f t="shared" si="0"/>
        <v>0</v>
      </c>
      <c r="B6">
        <v>3.77917289734E-3</v>
      </c>
      <c r="C6" s="2">
        <f>IF(B6&gt;B5,B6+(C5-B5),B6+(C5-B5)+5+A6-A5)</f>
        <v>3.77917289734E-3</v>
      </c>
      <c r="D6">
        <v>1577147192.1199999</v>
      </c>
      <c r="E6">
        <v>460</v>
      </c>
      <c r="F6">
        <v>897</v>
      </c>
      <c r="G6">
        <v>639</v>
      </c>
      <c r="H6">
        <v>704</v>
      </c>
      <c r="I6">
        <v>296</v>
      </c>
      <c r="J6" s="2" t="s">
        <v>28</v>
      </c>
      <c r="K6" s="2">
        <f>$L$2*I6+(1-$L$2)*K5</f>
        <v>198.91072000000003</v>
      </c>
      <c r="L6">
        <v>0.04</v>
      </c>
      <c r="M6" s="2">
        <v>200</v>
      </c>
      <c r="N6" s="2">
        <v>210</v>
      </c>
      <c r="O6" s="2">
        <f t="shared" si="1"/>
        <v>205</v>
      </c>
      <c r="P6" s="2" t="str">
        <f t="shared" si="2"/>
        <v>low</v>
      </c>
      <c r="Q6" s="2" t="str">
        <f>IF(P6="low","one",IF(P6="high","relax","transition"))</f>
        <v>one</v>
      </c>
      <c r="R6" s="2">
        <f>IF(P6="low",250,IF(P6="high",300,275))</f>
        <v>250</v>
      </c>
      <c r="S6" s="2" t="b">
        <f t="shared" si="3"/>
        <v>0</v>
      </c>
      <c r="T6" s="2">
        <f t="shared" si="4"/>
        <v>300</v>
      </c>
    </row>
    <row r="7" spans="1:20" x14ac:dyDescent="0.2">
      <c r="A7" s="2">
        <f t="shared" si="0"/>
        <v>0</v>
      </c>
      <c r="B7">
        <v>4.2490959167500002E-3</v>
      </c>
      <c r="C7" s="2">
        <f>IF(B7&gt;B6,B7+(C6-B6),B7+(C6-B6)+5+A7-A6)</f>
        <v>4.2490959167500002E-3</v>
      </c>
      <c r="D7">
        <v>1577147192.1199999</v>
      </c>
      <c r="E7">
        <v>457</v>
      </c>
      <c r="F7">
        <v>897</v>
      </c>
      <c r="G7">
        <v>638</v>
      </c>
      <c r="H7">
        <v>705</v>
      </c>
      <c r="I7">
        <v>296</v>
      </c>
      <c r="J7" s="2" t="s">
        <v>28</v>
      </c>
      <c r="K7" s="2">
        <f>$L$2*I7+(1-$L$2)*K6</f>
        <v>218.32857600000006</v>
      </c>
      <c r="L7" t="s">
        <v>14</v>
      </c>
      <c r="M7" s="2">
        <v>200</v>
      </c>
      <c r="N7" s="2">
        <v>210</v>
      </c>
      <c r="O7" s="2">
        <f t="shared" si="1"/>
        <v>205</v>
      </c>
      <c r="P7" s="2" t="str">
        <f t="shared" si="2"/>
        <v>high</v>
      </c>
      <c r="Q7" s="2" t="str">
        <f>IF(P7="low","one",IF(P7="high","relax","transition"))</f>
        <v>relax</v>
      </c>
      <c r="R7" s="2">
        <f>IF(P7="low",250,IF(P7="high",300,275))</f>
        <v>300</v>
      </c>
      <c r="S7" s="2" t="b">
        <f t="shared" si="3"/>
        <v>1</v>
      </c>
      <c r="T7" s="2">
        <f t="shared" si="4"/>
        <v>300</v>
      </c>
    </row>
    <row r="8" spans="1:20" x14ac:dyDescent="0.2">
      <c r="A8" s="2">
        <f t="shared" si="0"/>
        <v>0</v>
      </c>
      <c r="B8">
        <v>4.7152042388900004E-3</v>
      </c>
      <c r="C8" s="2">
        <f>IF(B8&gt;B7,B8+(C7-B7),B8+(C7-B7)+5+A8-A7)</f>
        <v>4.7152042388900004E-3</v>
      </c>
      <c r="D8">
        <v>1577147192.1199999</v>
      </c>
      <c r="E8">
        <v>459</v>
      </c>
      <c r="F8">
        <v>898</v>
      </c>
      <c r="G8">
        <v>639</v>
      </c>
      <c r="H8">
        <v>703</v>
      </c>
      <c r="I8">
        <v>296</v>
      </c>
      <c r="J8" s="2" t="s">
        <v>28</v>
      </c>
      <c r="K8" s="2">
        <f>$L$2*I8+(1-$L$2)*K7</f>
        <v>233.86286080000008</v>
      </c>
      <c r="L8">
        <v>0.05</v>
      </c>
      <c r="M8" s="2">
        <v>200</v>
      </c>
      <c r="N8" s="2">
        <v>210</v>
      </c>
      <c r="O8" s="2">
        <f t="shared" si="1"/>
        <v>205</v>
      </c>
      <c r="P8" s="2" t="str">
        <f t="shared" si="2"/>
        <v>high</v>
      </c>
      <c r="Q8" s="2" t="str">
        <f>IF(P8="low","one",IF(P8="high","relax","transition"))</f>
        <v>relax</v>
      </c>
      <c r="R8" s="2">
        <f>IF(P8="low",250,IF(P8="high",300,275))</f>
        <v>300</v>
      </c>
      <c r="S8" s="2" t="b">
        <f t="shared" si="3"/>
        <v>1</v>
      </c>
      <c r="T8" s="2">
        <f t="shared" si="4"/>
        <v>300</v>
      </c>
    </row>
    <row r="9" spans="1:20" x14ac:dyDescent="0.2">
      <c r="A9" s="2">
        <f t="shared" si="0"/>
        <v>0</v>
      </c>
      <c r="B9">
        <v>5.17916679382E-3</v>
      </c>
      <c r="C9" s="2">
        <f>IF(B9&gt;B8,B9+(C8-B8),B9+(C8-B8)+5+A9-A8)</f>
        <v>5.17916679382E-3</v>
      </c>
      <c r="D9">
        <v>1577147192.1199999</v>
      </c>
      <c r="E9">
        <v>458</v>
      </c>
      <c r="F9">
        <v>897</v>
      </c>
      <c r="G9">
        <v>639</v>
      </c>
      <c r="H9">
        <v>704</v>
      </c>
      <c r="I9">
        <v>294</v>
      </c>
      <c r="J9" s="2" t="s">
        <v>28</v>
      </c>
      <c r="K9" s="2">
        <f>$L$2*I9+(1-$L$2)*K8</f>
        <v>245.89028864000008</v>
      </c>
      <c r="L9" t="s">
        <v>3</v>
      </c>
      <c r="M9" s="2">
        <v>200</v>
      </c>
      <c r="N9" s="2">
        <v>210</v>
      </c>
      <c r="O9" s="2">
        <f t="shared" si="1"/>
        <v>205</v>
      </c>
      <c r="P9" s="2" t="str">
        <f t="shared" si="2"/>
        <v>high</v>
      </c>
      <c r="Q9" s="2" t="str">
        <f>IF(P9="low","one",IF(P9="high","relax","transition"))</f>
        <v>relax</v>
      </c>
      <c r="R9" s="2">
        <f>IF(P9="low",250,IF(P9="high",300,275))</f>
        <v>300</v>
      </c>
      <c r="S9" s="2" t="b">
        <f t="shared" si="3"/>
        <v>1</v>
      </c>
      <c r="T9" s="2">
        <f t="shared" si="4"/>
        <v>300</v>
      </c>
    </row>
    <row r="10" spans="1:20" x14ac:dyDescent="0.2">
      <c r="A10" s="2">
        <f t="shared" si="0"/>
        <v>0</v>
      </c>
      <c r="B10">
        <v>5.5470466613800002E-3</v>
      </c>
      <c r="C10" s="2">
        <f>IF(B10&gt;B9,B10+(C9-B9),B10+(C9-B9)+5+A10-A9)</f>
        <v>5.5470466613800002E-3</v>
      </c>
      <c r="D10">
        <v>1577147192.1199999</v>
      </c>
      <c r="E10">
        <v>460</v>
      </c>
      <c r="F10">
        <v>897</v>
      </c>
      <c r="G10">
        <v>639</v>
      </c>
      <c r="H10">
        <v>706</v>
      </c>
      <c r="I10">
        <v>297</v>
      </c>
      <c r="J10" s="2" t="s">
        <v>28</v>
      </c>
      <c r="K10" s="2">
        <f>$L$2*I10+(1-$L$2)*K9</f>
        <v>256.11223091200009</v>
      </c>
      <c r="L10">
        <v>2</v>
      </c>
      <c r="M10" s="2">
        <v>200</v>
      </c>
      <c r="N10" s="2">
        <v>210</v>
      </c>
      <c r="O10" s="2">
        <f t="shared" si="1"/>
        <v>205</v>
      </c>
      <c r="P10" s="2" t="str">
        <f t="shared" si="2"/>
        <v>high</v>
      </c>
      <c r="Q10" s="2" t="str">
        <f>IF(P10="low","one",IF(P10="high","relax","transition"))</f>
        <v>relax</v>
      </c>
      <c r="R10" s="2">
        <f>IF(P10="low",250,IF(P10="high",300,275))</f>
        <v>300</v>
      </c>
      <c r="S10" s="2" t="b">
        <f t="shared" si="3"/>
        <v>1</v>
      </c>
      <c r="T10" s="2">
        <f t="shared" si="4"/>
        <v>300</v>
      </c>
    </row>
    <row r="11" spans="1:20" x14ac:dyDescent="0.2">
      <c r="A11" s="2">
        <f t="shared" si="0"/>
        <v>1.0000228881835938E-2</v>
      </c>
      <c r="B11">
        <v>5.7051181793200002E-3</v>
      </c>
      <c r="C11" s="2">
        <f>IF(B11&gt;B10,B11+(C10-B10),B11+(C10-B10)+5+A11-A10)</f>
        <v>5.7051181793200002E-3</v>
      </c>
      <c r="D11">
        <v>1577147192.1300001</v>
      </c>
      <c r="E11">
        <v>460</v>
      </c>
      <c r="F11">
        <v>898</v>
      </c>
      <c r="G11">
        <v>639</v>
      </c>
      <c r="H11">
        <v>705</v>
      </c>
      <c r="I11">
        <v>296</v>
      </c>
      <c r="J11" s="2" t="s">
        <v>28</v>
      </c>
      <c r="K11" s="2">
        <f>$L$2*I11+(1-$L$2)*K10</f>
        <v>264.08978472960007</v>
      </c>
      <c r="M11" s="2">
        <v>200</v>
      </c>
      <c r="N11" s="2">
        <v>210</v>
      </c>
      <c r="O11" s="2">
        <f t="shared" si="1"/>
        <v>205</v>
      </c>
      <c r="P11" s="2" t="str">
        <f t="shared" si="2"/>
        <v>high</v>
      </c>
      <c r="Q11" s="2" t="str">
        <f>IF(P11="low","one",IF(P11="high","relax","transition"))</f>
        <v>relax</v>
      </c>
      <c r="R11" s="2">
        <f>IF(P11="low",250,IF(P11="high",300,275))</f>
        <v>300</v>
      </c>
      <c r="S11" s="2" t="b">
        <f t="shared" si="3"/>
        <v>1</v>
      </c>
      <c r="T11" s="2">
        <f t="shared" si="4"/>
        <v>300</v>
      </c>
    </row>
    <row r="12" spans="1:20" x14ac:dyDescent="0.2">
      <c r="A12" s="2">
        <f t="shared" si="0"/>
        <v>1.0000228881835938E-2</v>
      </c>
      <c r="B12">
        <v>5.86318969727E-3</v>
      </c>
      <c r="C12" s="2">
        <f>IF(B12&gt;B11,B12+(C11-B11),B12+(C11-B11)+5+A12-A11)</f>
        <v>5.86318969727E-3</v>
      </c>
      <c r="D12">
        <v>1577147192.1300001</v>
      </c>
      <c r="E12">
        <v>457</v>
      </c>
      <c r="F12">
        <v>897</v>
      </c>
      <c r="G12">
        <v>638</v>
      </c>
      <c r="H12">
        <v>704</v>
      </c>
      <c r="I12">
        <v>293</v>
      </c>
      <c r="J12" s="2" t="s">
        <v>28</v>
      </c>
      <c r="K12" s="2">
        <f>$L$2*I12+(1-$L$2)*K11</f>
        <v>269.87182778368009</v>
      </c>
      <c r="M12" s="2">
        <v>200</v>
      </c>
      <c r="N12" s="2">
        <v>210</v>
      </c>
      <c r="O12" s="2">
        <f t="shared" si="1"/>
        <v>205</v>
      </c>
      <c r="P12" s="2" t="str">
        <f t="shared" si="2"/>
        <v>high</v>
      </c>
      <c r="Q12" s="2" t="str">
        <f>IF(P12="low","one",IF(P12="high","relax","transition"))</f>
        <v>relax</v>
      </c>
      <c r="R12" s="2">
        <f>IF(P12="low",250,IF(P12="high",300,275))</f>
        <v>300</v>
      </c>
      <c r="S12" s="2" t="b">
        <f t="shared" si="3"/>
        <v>1</v>
      </c>
      <c r="T12" s="2">
        <f t="shared" si="4"/>
        <v>300</v>
      </c>
    </row>
    <row r="13" spans="1:20" x14ac:dyDescent="0.2">
      <c r="A13" s="2">
        <f t="shared" si="0"/>
        <v>1.0000228881835938E-2</v>
      </c>
      <c r="B13">
        <v>6.0200691223100001E-3</v>
      </c>
      <c r="C13" s="2">
        <f>IF(B13&gt;B12,B13+(C12-B12),B13+(C12-B12)+5+A13-A12)</f>
        <v>6.0200691223100001E-3</v>
      </c>
      <c r="D13">
        <v>1577147192.1300001</v>
      </c>
      <c r="E13">
        <v>460</v>
      </c>
      <c r="F13">
        <v>897</v>
      </c>
      <c r="G13">
        <v>639</v>
      </c>
      <c r="H13">
        <v>706</v>
      </c>
      <c r="I13">
        <v>295</v>
      </c>
      <c r="J13" s="2" t="s">
        <v>28</v>
      </c>
      <c r="K13" s="2">
        <f>$L$2*I13+(1-$L$2)*K12</f>
        <v>274.89746222694407</v>
      </c>
      <c r="M13" s="2">
        <v>200</v>
      </c>
      <c r="N13" s="2">
        <v>210</v>
      </c>
      <c r="O13" s="2">
        <f t="shared" si="1"/>
        <v>205</v>
      </c>
      <c r="P13" s="2" t="str">
        <f t="shared" si="2"/>
        <v>high</v>
      </c>
      <c r="Q13" s="2" t="str">
        <f>IF(P13="low","one",IF(P13="high","relax","transition"))</f>
        <v>relax</v>
      </c>
      <c r="R13" s="2">
        <f>IF(P13="low",250,IF(P13="high",300,275))</f>
        <v>300</v>
      </c>
      <c r="S13" s="2" t="b">
        <f t="shared" si="3"/>
        <v>1</v>
      </c>
      <c r="T13" s="2">
        <f t="shared" si="4"/>
        <v>300</v>
      </c>
    </row>
    <row r="14" spans="1:20" x14ac:dyDescent="0.2">
      <c r="A14" s="2">
        <f t="shared" si="0"/>
        <v>1.0000228881835938E-2</v>
      </c>
      <c r="B14">
        <v>6.1781406402599999E-3</v>
      </c>
      <c r="C14" s="2">
        <f>IF(B14&gt;B13,B14+(C13-B13),B14+(C13-B13)+5+A14-A13)</f>
        <v>6.1781406402599999E-3</v>
      </c>
      <c r="D14">
        <v>1577147192.1300001</v>
      </c>
      <c r="E14">
        <v>460</v>
      </c>
      <c r="F14">
        <v>898</v>
      </c>
      <c r="G14">
        <v>637</v>
      </c>
      <c r="H14">
        <v>706</v>
      </c>
      <c r="I14">
        <v>296</v>
      </c>
      <c r="J14" s="2" t="s">
        <v>28</v>
      </c>
      <c r="K14" s="2">
        <f>$L$2*I14+(1-$L$2)*K13</f>
        <v>279.11796978155525</v>
      </c>
      <c r="M14" s="2">
        <v>200</v>
      </c>
      <c r="N14" s="2">
        <v>210</v>
      </c>
      <c r="O14" s="2">
        <f t="shared" si="1"/>
        <v>205</v>
      </c>
      <c r="P14" s="2" t="str">
        <f t="shared" si="2"/>
        <v>high</v>
      </c>
      <c r="Q14" s="2" t="str">
        <f>IF(P14="low","one",IF(P14="high","relax","transition"))</f>
        <v>relax</v>
      </c>
      <c r="R14" s="2">
        <f>IF(P14="low",250,IF(P14="high",300,275))</f>
        <v>300</v>
      </c>
      <c r="S14" s="2" t="b">
        <f t="shared" si="3"/>
        <v>1</v>
      </c>
      <c r="T14" s="2">
        <f t="shared" si="4"/>
        <v>300</v>
      </c>
    </row>
    <row r="15" spans="1:20" x14ac:dyDescent="0.2">
      <c r="A15" s="2">
        <f t="shared" si="0"/>
        <v>1.0000228881835938E-2</v>
      </c>
      <c r="B15">
        <v>6.3362121581999999E-3</v>
      </c>
      <c r="C15" s="2">
        <f>IF(B15&gt;B14,B15+(C14-B14),B15+(C14-B14)+5+A15-A14)</f>
        <v>6.3362121581999999E-3</v>
      </c>
      <c r="D15">
        <v>1577147192.1300001</v>
      </c>
      <c r="E15">
        <v>458</v>
      </c>
      <c r="F15">
        <v>897</v>
      </c>
      <c r="G15">
        <v>639</v>
      </c>
      <c r="H15">
        <v>705</v>
      </c>
      <c r="I15">
        <v>295</v>
      </c>
      <c r="J15" s="2" t="s">
        <v>28</v>
      </c>
      <c r="K15" s="2">
        <f>$L$2*I15+(1-$L$2)*K14</f>
        <v>282.29437582524417</v>
      </c>
      <c r="M15" s="2">
        <v>200</v>
      </c>
      <c r="N15" s="2">
        <v>210</v>
      </c>
      <c r="O15" s="2">
        <f t="shared" si="1"/>
        <v>205</v>
      </c>
      <c r="P15" s="2" t="str">
        <f t="shared" si="2"/>
        <v>high</v>
      </c>
      <c r="Q15" s="2" t="str">
        <f>IF(P15="low","one",IF(P15="high","relax","transition"))</f>
        <v>relax</v>
      </c>
      <c r="R15" s="2">
        <f>IF(P15="low",250,IF(P15="high",300,275))</f>
        <v>300</v>
      </c>
      <c r="S15" s="2" t="b">
        <f t="shared" si="3"/>
        <v>1</v>
      </c>
      <c r="T15" s="2">
        <f t="shared" si="4"/>
        <v>300</v>
      </c>
    </row>
    <row r="16" spans="1:20" x14ac:dyDescent="0.2">
      <c r="A16" s="2">
        <f t="shared" si="0"/>
        <v>1.0000228881835938E-2</v>
      </c>
      <c r="B16">
        <v>6.4930915832499998E-3</v>
      </c>
      <c r="C16" s="2">
        <f>IF(B16&gt;B15,B16+(C15-B15),B16+(C15-B15)+5+A16-A15)</f>
        <v>6.4930915832499998E-3</v>
      </c>
      <c r="D16">
        <v>1577147192.1300001</v>
      </c>
      <c r="E16">
        <v>458</v>
      </c>
      <c r="F16">
        <v>897</v>
      </c>
      <c r="G16">
        <v>638</v>
      </c>
      <c r="H16">
        <v>705</v>
      </c>
      <c r="I16">
        <v>294</v>
      </c>
      <c r="J16" s="2" t="s">
        <v>28</v>
      </c>
      <c r="K16" s="2">
        <f>$L$2*I16+(1-$L$2)*K15</f>
        <v>284.63550066019536</v>
      </c>
      <c r="M16" s="2">
        <v>200</v>
      </c>
      <c r="N16" s="2">
        <v>210</v>
      </c>
      <c r="O16" s="2">
        <f t="shared" si="1"/>
        <v>205</v>
      </c>
      <c r="P16" s="2" t="str">
        <f t="shared" si="2"/>
        <v>high</v>
      </c>
      <c r="Q16" s="2" t="str">
        <f>IF(P16="low","one",IF(P16="high","relax","transition"))</f>
        <v>relax</v>
      </c>
      <c r="R16" s="2">
        <f>IF(P16="low",250,IF(P16="high",300,275))</f>
        <v>300</v>
      </c>
      <c r="S16" s="2" t="b">
        <f t="shared" si="3"/>
        <v>1</v>
      </c>
      <c r="T16" s="2">
        <f t="shared" si="4"/>
        <v>300</v>
      </c>
    </row>
    <row r="17" spans="1:20" x14ac:dyDescent="0.2">
      <c r="A17" s="2">
        <f t="shared" si="0"/>
        <v>1.0000228881835938E-2</v>
      </c>
      <c r="B17">
        <v>6.6630840301500002E-3</v>
      </c>
      <c r="C17" s="2">
        <f>IF(B17&gt;B16,B17+(C16-B16),B17+(C16-B16)+5+A17-A16)</f>
        <v>6.6630840301500002E-3</v>
      </c>
      <c r="D17">
        <v>1577147192.1300001</v>
      </c>
      <c r="E17">
        <v>458</v>
      </c>
      <c r="F17">
        <v>897</v>
      </c>
      <c r="G17">
        <v>638</v>
      </c>
      <c r="H17">
        <v>704</v>
      </c>
      <c r="I17">
        <v>293</v>
      </c>
      <c r="J17" s="2" t="s">
        <v>28</v>
      </c>
      <c r="K17" s="2">
        <f>$L$2*I17+(1-$L$2)*K16</f>
        <v>286.30840052815631</v>
      </c>
      <c r="M17" s="2">
        <v>200</v>
      </c>
      <c r="N17" s="2">
        <v>210</v>
      </c>
      <c r="O17" s="2">
        <f t="shared" si="1"/>
        <v>205</v>
      </c>
      <c r="P17" s="2" t="str">
        <f t="shared" si="2"/>
        <v>high</v>
      </c>
      <c r="Q17" s="2" t="str">
        <f>IF(P17="low","one",IF(P17="high","relax","transition"))</f>
        <v>relax</v>
      </c>
      <c r="R17" s="2">
        <f>IF(P17="low",250,IF(P17="high",300,275))</f>
        <v>300</v>
      </c>
      <c r="S17" s="2" t="b">
        <f t="shared" si="3"/>
        <v>1</v>
      </c>
      <c r="T17" s="2">
        <f t="shared" si="4"/>
        <v>300</v>
      </c>
    </row>
    <row r="18" spans="1:20" x14ac:dyDescent="0.2">
      <c r="A18" s="2">
        <f t="shared" si="0"/>
        <v>1.0000228881835938E-2</v>
      </c>
      <c r="B18">
        <v>6.8230628967299997E-3</v>
      </c>
      <c r="C18" s="2">
        <f>IF(B18&gt;B17,B18+(C17-B17),B18+(C17-B17)+5+A18-A17)</f>
        <v>6.8230628967299997E-3</v>
      </c>
      <c r="D18">
        <v>1577147192.1300001</v>
      </c>
      <c r="E18">
        <v>460</v>
      </c>
      <c r="F18">
        <v>899</v>
      </c>
      <c r="G18">
        <v>640</v>
      </c>
      <c r="H18">
        <v>706</v>
      </c>
      <c r="I18">
        <v>296</v>
      </c>
      <c r="J18" s="2" t="s">
        <v>28</v>
      </c>
      <c r="K18" s="2">
        <f>$L$2*I18+(1-$L$2)*K17</f>
        <v>288.24672042252507</v>
      </c>
      <c r="M18" s="2">
        <v>200</v>
      </c>
      <c r="N18" s="2">
        <v>210</v>
      </c>
      <c r="O18" s="2">
        <f t="shared" si="1"/>
        <v>205</v>
      </c>
      <c r="P18" s="2" t="str">
        <f t="shared" si="2"/>
        <v>high</v>
      </c>
      <c r="Q18" s="2" t="str">
        <f>IF(P18="low","one",IF(P18="high","relax","transition"))</f>
        <v>relax</v>
      </c>
      <c r="R18" s="2">
        <f>IF(P18="low",250,IF(P18="high",300,275))</f>
        <v>300</v>
      </c>
      <c r="S18" s="2" t="b">
        <f t="shared" si="3"/>
        <v>1</v>
      </c>
      <c r="T18" s="2">
        <f t="shared" si="4"/>
        <v>300</v>
      </c>
    </row>
    <row r="19" spans="1:20" x14ac:dyDescent="0.2">
      <c r="A19" s="2">
        <f t="shared" si="0"/>
        <v>1.0000228881835938E-2</v>
      </c>
      <c r="B19">
        <v>6.9801807403599998E-3</v>
      </c>
      <c r="C19" s="2">
        <f>IF(B19&gt;B18,B19+(C18-B18),B19+(C18-B18)+5+A19-A18)</f>
        <v>6.9801807403599998E-3</v>
      </c>
      <c r="D19">
        <v>1577147192.1300001</v>
      </c>
      <c r="E19">
        <v>459</v>
      </c>
      <c r="F19">
        <v>898</v>
      </c>
      <c r="G19">
        <v>639</v>
      </c>
      <c r="H19">
        <v>706</v>
      </c>
      <c r="I19">
        <v>294</v>
      </c>
      <c r="J19" s="2" t="s">
        <v>28</v>
      </c>
      <c r="K19" s="2">
        <f>$L$2*I19+(1-$L$2)*K18</f>
        <v>289.39737633802008</v>
      </c>
      <c r="M19" s="2">
        <v>200</v>
      </c>
      <c r="N19" s="2">
        <v>210</v>
      </c>
      <c r="O19" s="2">
        <f t="shared" si="1"/>
        <v>205</v>
      </c>
      <c r="P19" s="2" t="str">
        <f t="shared" si="2"/>
        <v>high</v>
      </c>
      <c r="Q19" s="2" t="str">
        <f>IF(P19="low","one",IF(P19="high","relax","transition"))</f>
        <v>relax</v>
      </c>
      <c r="R19" s="2">
        <f>IF(P19="low",250,IF(P19="high",300,275))</f>
        <v>300</v>
      </c>
      <c r="S19" s="2" t="b">
        <f t="shared" si="3"/>
        <v>1</v>
      </c>
      <c r="T19" s="2">
        <f t="shared" si="4"/>
        <v>300</v>
      </c>
    </row>
    <row r="20" spans="1:20" x14ac:dyDescent="0.2">
      <c r="A20" s="2">
        <f t="shared" si="0"/>
        <v>1.0000228881835938E-2</v>
      </c>
      <c r="B20">
        <v>7.1380138397199996E-3</v>
      </c>
      <c r="C20" s="2">
        <f>IF(B20&gt;B19,B20+(C19-B19),B20+(C19-B19)+5+A20-A19)</f>
        <v>7.1380138397199996E-3</v>
      </c>
      <c r="D20">
        <v>1577147192.1300001</v>
      </c>
      <c r="E20">
        <v>457</v>
      </c>
      <c r="F20">
        <v>897</v>
      </c>
      <c r="G20">
        <v>639</v>
      </c>
      <c r="H20">
        <v>705</v>
      </c>
      <c r="I20">
        <v>293</v>
      </c>
      <c r="J20" s="2" t="s">
        <v>28</v>
      </c>
      <c r="K20" s="2">
        <f>$L$2*I20+(1-$L$2)*K19</f>
        <v>290.11790107041611</v>
      </c>
      <c r="M20" s="2">
        <v>200</v>
      </c>
      <c r="N20" s="2">
        <v>210</v>
      </c>
      <c r="O20" s="2">
        <f t="shared" si="1"/>
        <v>205</v>
      </c>
      <c r="P20" s="2" t="str">
        <f t="shared" si="2"/>
        <v>high</v>
      </c>
      <c r="Q20" s="2" t="str">
        <f>IF(P20="low","one",IF(P20="high","relax","transition"))</f>
        <v>relax</v>
      </c>
      <c r="R20" s="2">
        <f>IF(P20="low",250,IF(P20="high",300,275))</f>
        <v>300</v>
      </c>
      <c r="S20" s="2" t="b">
        <f t="shared" si="3"/>
        <v>1</v>
      </c>
      <c r="T20" s="2">
        <f t="shared" si="4"/>
        <v>300</v>
      </c>
    </row>
    <row r="21" spans="1:20" x14ac:dyDescent="0.2">
      <c r="A21" s="2">
        <f t="shared" si="0"/>
        <v>1.0000228881835938E-2</v>
      </c>
      <c r="B21">
        <v>7.2951316833499997E-3</v>
      </c>
      <c r="C21" s="2">
        <f>IF(B21&gt;B20,B21+(C20-B20),B21+(C20-B20)+5+A21-A20)</f>
        <v>7.2951316833499997E-3</v>
      </c>
      <c r="D21">
        <v>1577147192.1300001</v>
      </c>
      <c r="E21">
        <v>459</v>
      </c>
      <c r="F21">
        <v>898</v>
      </c>
      <c r="G21">
        <v>639</v>
      </c>
      <c r="H21">
        <v>706</v>
      </c>
      <c r="I21">
        <v>295</v>
      </c>
      <c r="J21" s="2" t="s">
        <v>28</v>
      </c>
      <c r="K21" s="2">
        <f>$L$2*I21+(1-$L$2)*K20</f>
        <v>291.0943208563329</v>
      </c>
      <c r="M21" s="2">
        <v>200</v>
      </c>
      <c r="N21" s="2">
        <v>210</v>
      </c>
      <c r="O21" s="2">
        <f t="shared" si="1"/>
        <v>205</v>
      </c>
      <c r="P21" s="2" t="str">
        <f t="shared" si="2"/>
        <v>high</v>
      </c>
      <c r="Q21" s="2" t="str">
        <f>IF(P21="low","one",IF(P21="high","relax","transition"))</f>
        <v>relax</v>
      </c>
      <c r="R21" s="2">
        <f>IF(P21="low",250,IF(P21="high",300,275))</f>
        <v>300</v>
      </c>
      <c r="S21" s="2" t="b">
        <f t="shared" si="3"/>
        <v>1</v>
      </c>
      <c r="T21" s="2">
        <f t="shared" si="4"/>
        <v>300</v>
      </c>
    </row>
    <row r="22" spans="1:20" x14ac:dyDescent="0.2">
      <c r="A22" s="2">
        <f t="shared" si="0"/>
        <v>1.0000228881835938E-2</v>
      </c>
      <c r="B22">
        <v>7.4520111083999996E-3</v>
      </c>
      <c r="C22" s="2">
        <f>IF(B22&gt;B21,B22+(C21-B21),B22+(C21-B21)+5+A22-A21)</f>
        <v>7.4520111083999996E-3</v>
      </c>
      <c r="D22">
        <v>1577147192.1300001</v>
      </c>
      <c r="E22">
        <v>458</v>
      </c>
      <c r="F22">
        <v>899</v>
      </c>
      <c r="G22">
        <v>639</v>
      </c>
      <c r="H22">
        <v>705</v>
      </c>
      <c r="I22">
        <v>295</v>
      </c>
      <c r="J22" s="2" t="s">
        <v>28</v>
      </c>
      <c r="K22" s="2">
        <f>$L$2*I22+(1-$L$2)*K21</f>
        <v>291.8754566850663</v>
      </c>
      <c r="M22" s="2">
        <v>200</v>
      </c>
      <c r="N22" s="2">
        <v>210</v>
      </c>
      <c r="O22" s="2">
        <f t="shared" si="1"/>
        <v>205</v>
      </c>
      <c r="P22" s="2" t="str">
        <f t="shared" si="2"/>
        <v>high</v>
      </c>
      <c r="Q22" s="2" t="str">
        <f>IF(P22="low","one",IF(P22="high","relax","transition"))</f>
        <v>relax</v>
      </c>
      <c r="R22" s="2">
        <f>IF(P22="low",250,IF(P22="high",300,275))</f>
        <v>300</v>
      </c>
      <c r="S22" s="2" t="b">
        <f t="shared" si="3"/>
        <v>1</v>
      </c>
      <c r="T22" s="2">
        <f t="shared" si="4"/>
        <v>300</v>
      </c>
    </row>
    <row r="23" spans="1:20" x14ac:dyDescent="0.2">
      <c r="A23" s="2">
        <f t="shared" si="0"/>
        <v>1.0000228881835938E-2</v>
      </c>
      <c r="B23">
        <v>7.6091289520299997E-3</v>
      </c>
      <c r="C23" s="2">
        <f>IF(B23&gt;B22,B23+(C22-B22),B23+(C22-B22)+5+A23-A22)</f>
        <v>7.6091289520299997E-3</v>
      </c>
      <c r="D23">
        <v>1577147192.1300001</v>
      </c>
      <c r="E23">
        <v>457</v>
      </c>
      <c r="F23">
        <v>898</v>
      </c>
      <c r="G23">
        <v>639</v>
      </c>
      <c r="H23">
        <v>706</v>
      </c>
      <c r="I23">
        <v>293</v>
      </c>
      <c r="J23" s="2" t="s">
        <v>28</v>
      </c>
      <c r="K23" s="2">
        <f>$L$2*I23+(1-$L$2)*K22</f>
        <v>292.10036534805306</v>
      </c>
      <c r="M23" s="2">
        <v>200</v>
      </c>
      <c r="N23" s="2">
        <v>210</v>
      </c>
      <c r="O23" s="2">
        <f t="shared" si="1"/>
        <v>205</v>
      </c>
      <c r="P23" s="2" t="str">
        <f t="shared" si="2"/>
        <v>high</v>
      </c>
      <c r="Q23" s="2" t="str">
        <f>IF(P23="low","one",IF(P23="high","relax","transition"))</f>
        <v>relax</v>
      </c>
      <c r="R23" s="2">
        <f>IF(P23="low",250,IF(P23="high",300,275))</f>
        <v>300</v>
      </c>
      <c r="S23" s="2" t="b">
        <f t="shared" si="3"/>
        <v>1</v>
      </c>
      <c r="T23" s="2">
        <f t="shared" si="4"/>
        <v>300</v>
      </c>
    </row>
    <row r="24" spans="1:20" x14ac:dyDescent="0.2">
      <c r="A24" s="2">
        <f t="shared" si="0"/>
        <v>1.0000228881835938E-2</v>
      </c>
      <c r="B24">
        <v>7.7650547027599999E-3</v>
      </c>
      <c r="C24" s="2">
        <f>IF(B24&gt;B23,B24+(C23-B23),B24+(C23-B23)+5+A24-A23)</f>
        <v>7.7650547027599999E-3</v>
      </c>
      <c r="D24">
        <v>1577147192.1300001</v>
      </c>
      <c r="E24">
        <v>459</v>
      </c>
      <c r="F24">
        <v>897</v>
      </c>
      <c r="G24">
        <v>639</v>
      </c>
      <c r="H24">
        <v>705</v>
      </c>
      <c r="I24">
        <v>294</v>
      </c>
      <c r="J24" s="2" t="s">
        <v>28</v>
      </c>
      <c r="K24" s="2">
        <f>$L$2*I24+(1-$L$2)*K23</f>
        <v>292.48029227844245</v>
      </c>
      <c r="M24" s="2">
        <v>200</v>
      </c>
      <c r="N24" s="2">
        <v>210</v>
      </c>
      <c r="O24" s="2">
        <f t="shared" si="1"/>
        <v>205</v>
      </c>
      <c r="P24" s="2" t="str">
        <f t="shared" si="2"/>
        <v>high</v>
      </c>
      <c r="Q24" s="2" t="str">
        <f>IF(P24="low","one",IF(P24="high","relax","transition"))</f>
        <v>relax</v>
      </c>
      <c r="R24" s="2">
        <f>IF(P24="low",250,IF(P24="high",300,275))</f>
        <v>300</v>
      </c>
      <c r="S24" s="2" t="b">
        <f t="shared" si="3"/>
        <v>1</v>
      </c>
      <c r="T24" s="2">
        <f t="shared" si="4"/>
        <v>300</v>
      </c>
    </row>
    <row r="25" spans="1:20" x14ac:dyDescent="0.2">
      <c r="A25" s="2">
        <f t="shared" si="0"/>
        <v>1.0000228881835938E-2</v>
      </c>
      <c r="B25">
        <v>7.9231262207000008E-3</v>
      </c>
      <c r="C25" s="2">
        <f>IF(B25&gt;B24,B25+(C24-B24),B25+(C24-B24)+5+A25-A24)</f>
        <v>7.9231262207000008E-3</v>
      </c>
      <c r="D25">
        <v>1577147192.1300001</v>
      </c>
      <c r="E25">
        <v>458</v>
      </c>
      <c r="F25">
        <v>898</v>
      </c>
      <c r="G25">
        <v>638</v>
      </c>
      <c r="H25">
        <v>705</v>
      </c>
      <c r="I25">
        <v>294</v>
      </c>
      <c r="J25" s="2" t="s">
        <v>28</v>
      </c>
      <c r="K25" s="2">
        <f>$L$2*I25+(1-$L$2)*K24</f>
        <v>292.78423382275395</v>
      </c>
      <c r="M25" s="2">
        <v>200</v>
      </c>
      <c r="N25" s="2">
        <v>210</v>
      </c>
      <c r="O25" s="2">
        <f t="shared" si="1"/>
        <v>205</v>
      </c>
      <c r="P25" s="2" t="str">
        <f t="shared" si="2"/>
        <v>high</v>
      </c>
      <c r="Q25" s="2" t="str">
        <f>IF(P25="low","one",IF(P25="high","relax","transition"))</f>
        <v>relax</v>
      </c>
      <c r="R25" s="2">
        <f>IF(P25="low",250,IF(P25="high",300,275))</f>
        <v>300</v>
      </c>
      <c r="S25" s="2" t="b">
        <f t="shared" si="3"/>
        <v>1</v>
      </c>
      <c r="T25" s="2">
        <f t="shared" si="4"/>
        <v>300</v>
      </c>
    </row>
    <row r="26" spans="1:20" x14ac:dyDescent="0.2">
      <c r="A26" s="2">
        <f t="shared" si="0"/>
        <v>1.0000228881835938E-2</v>
      </c>
      <c r="B26">
        <v>8.0811977386500006E-3</v>
      </c>
      <c r="C26" s="2">
        <f>IF(B26&gt;B25,B26+(C25-B25),B26+(C25-B25)+5+A26-A25)</f>
        <v>8.0811977386500006E-3</v>
      </c>
      <c r="D26">
        <v>1577147192.1300001</v>
      </c>
      <c r="E26">
        <v>459</v>
      </c>
      <c r="F26">
        <v>898</v>
      </c>
      <c r="G26">
        <v>640</v>
      </c>
      <c r="H26">
        <v>705</v>
      </c>
      <c r="I26">
        <v>296</v>
      </c>
      <c r="J26" s="2" t="s">
        <v>28</v>
      </c>
      <c r="K26" s="2">
        <f>$L$2*I26+(1-$L$2)*K25</f>
        <v>293.42738705820318</v>
      </c>
      <c r="M26" s="2">
        <v>200</v>
      </c>
      <c r="N26" s="2">
        <v>210</v>
      </c>
      <c r="O26" s="2">
        <f t="shared" si="1"/>
        <v>205</v>
      </c>
      <c r="P26" s="2" t="str">
        <f t="shared" si="2"/>
        <v>high</v>
      </c>
      <c r="Q26" s="2" t="str">
        <f>IF(P26="low","one",IF(P26="high","relax","transition"))</f>
        <v>relax</v>
      </c>
      <c r="R26" s="2">
        <f>IF(P26="low",250,IF(P26="high",300,275))</f>
        <v>300</v>
      </c>
      <c r="S26" s="2" t="b">
        <f t="shared" si="3"/>
        <v>1</v>
      </c>
      <c r="T26" s="2">
        <f t="shared" si="4"/>
        <v>300</v>
      </c>
    </row>
    <row r="27" spans="1:20" x14ac:dyDescent="0.2">
      <c r="A27" s="2">
        <f t="shared" si="0"/>
        <v>1.0000228881835938E-2</v>
      </c>
      <c r="B27">
        <v>8.2380771636999996E-3</v>
      </c>
      <c r="C27" s="2">
        <f>IF(B27&gt;B26,B27+(C26-B26),B27+(C26-B26)+5+A27-A26)</f>
        <v>8.2380771636999996E-3</v>
      </c>
      <c r="D27">
        <v>1577147192.1300001</v>
      </c>
      <c r="E27">
        <v>459</v>
      </c>
      <c r="F27">
        <v>899</v>
      </c>
      <c r="G27">
        <v>640</v>
      </c>
      <c r="H27">
        <v>706</v>
      </c>
      <c r="I27">
        <v>294</v>
      </c>
      <c r="J27" s="2" t="s">
        <v>28</v>
      </c>
      <c r="K27" s="2">
        <f>$L$2*I27+(1-$L$2)*K26</f>
        <v>293.54190964656254</v>
      </c>
      <c r="M27" s="2">
        <v>200</v>
      </c>
      <c r="N27" s="2">
        <v>210</v>
      </c>
      <c r="O27" s="2">
        <f t="shared" si="1"/>
        <v>205</v>
      </c>
      <c r="P27" s="2" t="str">
        <f t="shared" si="2"/>
        <v>high</v>
      </c>
      <c r="Q27" s="2" t="str">
        <f>IF(P27="low","one",IF(P27="high","relax","transition"))</f>
        <v>relax</v>
      </c>
      <c r="R27" s="2">
        <f>IF(P27="low",250,IF(P27="high",300,275))</f>
        <v>300</v>
      </c>
      <c r="S27" s="2" t="b">
        <f t="shared" si="3"/>
        <v>1</v>
      </c>
      <c r="T27" s="2">
        <f t="shared" si="4"/>
        <v>300</v>
      </c>
    </row>
    <row r="28" spans="1:20" x14ac:dyDescent="0.2">
      <c r="A28" s="2">
        <f t="shared" si="0"/>
        <v>1.0000228881835938E-2</v>
      </c>
      <c r="B28">
        <v>8.3951950073199999E-3</v>
      </c>
      <c r="C28" s="2">
        <f>IF(B28&gt;B27,B28+(C27-B27),B28+(C27-B27)+5+A28-A27)</f>
        <v>8.3951950073199999E-3</v>
      </c>
      <c r="D28">
        <v>1577147192.1300001</v>
      </c>
      <c r="E28">
        <v>458</v>
      </c>
      <c r="F28">
        <v>899</v>
      </c>
      <c r="G28">
        <v>638</v>
      </c>
      <c r="H28">
        <v>704</v>
      </c>
      <c r="I28">
        <v>293</v>
      </c>
      <c r="J28" s="2" t="s">
        <v>28</v>
      </c>
      <c r="K28" s="2">
        <f>$L$2*I28+(1-$L$2)*K27</f>
        <v>293.43352771725006</v>
      </c>
      <c r="M28" s="2">
        <v>200</v>
      </c>
      <c r="N28" s="2">
        <v>210</v>
      </c>
      <c r="O28" s="2">
        <f t="shared" si="1"/>
        <v>205</v>
      </c>
      <c r="P28" s="2" t="str">
        <f t="shared" si="2"/>
        <v>high</v>
      </c>
      <c r="Q28" s="2" t="str">
        <f>IF(P28="low","one",IF(P28="high","relax","transition"))</f>
        <v>relax</v>
      </c>
      <c r="R28" s="2">
        <f>IF(P28="low",250,IF(P28="high",300,275))</f>
        <v>300</v>
      </c>
      <c r="S28" s="2" t="b">
        <f t="shared" si="3"/>
        <v>1</v>
      </c>
      <c r="T28" s="2">
        <f t="shared" si="4"/>
        <v>300</v>
      </c>
    </row>
    <row r="29" spans="1:20" x14ac:dyDescent="0.2">
      <c r="A29" s="2">
        <f t="shared" si="0"/>
        <v>1.0000228881835938E-2</v>
      </c>
      <c r="B29">
        <v>8.5520744323700007E-3</v>
      </c>
      <c r="C29" s="2">
        <f>IF(B29&gt;B28,B29+(C28-B28),B29+(C28-B28)+5+A29-A28)</f>
        <v>8.5520744323700007E-3</v>
      </c>
      <c r="D29">
        <v>1577147192.1300001</v>
      </c>
      <c r="E29">
        <v>459</v>
      </c>
      <c r="F29">
        <v>900</v>
      </c>
      <c r="G29">
        <v>639</v>
      </c>
      <c r="H29">
        <v>706</v>
      </c>
      <c r="I29">
        <v>295</v>
      </c>
      <c r="J29" s="2" t="s">
        <v>28</v>
      </c>
      <c r="K29" s="2">
        <f>$L$2*I29+(1-$L$2)*K28</f>
        <v>293.74682217380007</v>
      </c>
      <c r="M29" s="2">
        <v>200</v>
      </c>
      <c r="N29" s="2">
        <v>210</v>
      </c>
      <c r="O29" s="2">
        <f t="shared" si="1"/>
        <v>205</v>
      </c>
      <c r="P29" s="2" t="str">
        <f t="shared" si="2"/>
        <v>high</v>
      </c>
      <c r="Q29" s="2" t="str">
        <f>IF(P29="low","one",IF(P29="high","relax","transition"))</f>
        <v>relax</v>
      </c>
      <c r="R29" s="2">
        <f>IF(P29="low",250,IF(P29="high",300,275))</f>
        <v>300</v>
      </c>
      <c r="S29" s="2" t="b">
        <f t="shared" si="3"/>
        <v>1</v>
      </c>
      <c r="T29" s="2">
        <f t="shared" si="4"/>
        <v>300</v>
      </c>
    </row>
    <row r="30" spans="1:20" x14ac:dyDescent="0.2">
      <c r="A30" s="2">
        <f t="shared" si="0"/>
        <v>1.0000228881835938E-2</v>
      </c>
      <c r="B30">
        <v>8.7091922759999999E-3</v>
      </c>
      <c r="C30" s="2">
        <f>IF(B30&gt;B29,B30+(C29-B29),B30+(C29-B29)+5+A30-A29)</f>
        <v>8.7091922759999999E-3</v>
      </c>
      <c r="D30">
        <v>1577147192.1300001</v>
      </c>
      <c r="E30">
        <v>459</v>
      </c>
      <c r="F30">
        <v>899</v>
      </c>
      <c r="G30">
        <v>640</v>
      </c>
      <c r="H30">
        <v>706</v>
      </c>
      <c r="I30">
        <v>295</v>
      </c>
      <c r="J30" s="2" t="s">
        <v>28</v>
      </c>
      <c r="K30" s="2">
        <f>$L$2*I30+(1-$L$2)*K29</f>
        <v>293.9974577390401</v>
      </c>
      <c r="M30" s="2">
        <v>200</v>
      </c>
      <c r="N30" s="2">
        <v>210</v>
      </c>
      <c r="O30" s="2">
        <f t="shared" si="1"/>
        <v>205</v>
      </c>
      <c r="P30" s="2" t="str">
        <f t="shared" si="2"/>
        <v>high</v>
      </c>
      <c r="Q30" s="2" t="str">
        <f>IF(P30="low","one",IF(P30="high","relax","transition"))</f>
        <v>relax</v>
      </c>
      <c r="R30" s="2">
        <f>IF(P30="low",250,IF(P30="high",300,275))</f>
        <v>300</v>
      </c>
      <c r="S30" s="2" t="b">
        <f t="shared" si="3"/>
        <v>1</v>
      </c>
      <c r="T30" s="2">
        <f t="shared" si="4"/>
        <v>300</v>
      </c>
    </row>
    <row r="31" spans="1:20" x14ac:dyDescent="0.2">
      <c r="A31" s="2">
        <f t="shared" si="0"/>
        <v>1.0000228881835938E-2</v>
      </c>
      <c r="B31">
        <v>8.8670253753699996E-3</v>
      </c>
      <c r="C31" s="2">
        <f>IF(B31&gt;B30,B31+(C30-B30),B31+(C30-B30)+5+A31-A30)</f>
        <v>8.8670253753699996E-3</v>
      </c>
      <c r="D31">
        <v>1577147192.1300001</v>
      </c>
      <c r="E31">
        <v>459</v>
      </c>
      <c r="F31">
        <v>898</v>
      </c>
      <c r="G31">
        <v>638</v>
      </c>
      <c r="H31">
        <v>706</v>
      </c>
      <c r="I31">
        <v>295</v>
      </c>
      <c r="J31" s="2" t="s">
        <v>28</v>
      </c>
      <c r="K31" s="2">
        <f>$L$2*I31+(1-$L$2)*K30</f>
        <v>294.19796619123213</v>
      </c>
      <c r="M31" s="2">
        <v>200</v>
      </c>
      <c r="N31" s="2">
        <v>210</v>
      </c>
      <c r="O31" s="2">
        <f t="shared" si="1"/>
        <v>205</v>
      </c>
      <c r="P31" s="2" t="str">
        <f t="shared" si="2"/>
        <v>high</v>
      </c>
      <c r="Q31" s="2" t="str">
        <f>IF(P31="low","one",IF(P31="high","relax","transition"))</f>
        <v>relax</v>
      </c>
      <c r="R31" s="2">
        <f>IF(P31="low",250,IF(P31="high",300,275))</f>
        <v>300</v>
      </c>
      <c r="S31" s="2" t="b">
        <f t="shared" si="3"/>
        <v>1</v>
      </c>
      <c r="T31" s="2">
        <f t="shared" si="4"/>
        <v>300</v>
      </c>
    </row>
    <row r="32" spans="1:20" x14ac:dyDescent="0.2">
      <c r="A32" s="2">
        <f t="shared" si="0"/>
        <v>1.0000228881835938E-2</v>
      </c>
      <c r="B32">
        <v>9.0241432189899998E-3</v>
      </c>
      <c r="C32" s="2">
        <f>IF(B32&gt;B31,B32+(C31-B31),B32+(C31-B31)+5+A32-A31)</f>
        <v>9.0241432189899998E-3</v>
      </c>
      <c r="D32">
        <v>1577147192.1300001</v>
      </c>
      <c r="E32">
        <v>459</v>
      </c>
      <c r="F32">
        <v>899</v>
      </c>
      <c r="G32">
        <v>639</v>
      </c>
      <c r="H32">
        <v>705</v>
      </c>
      <c r="I32">
        <v>294</v>
      </c>
      <c r="J32" s="2" t="s">
        <v>28</v>
      </c>
      <c r="K32" s="2">
        <f>$L$2*I32+(1-$L$2)*K31</f>
        <v>294.1583729529857</v>
      </c>
      <c r="M32" s="2">
        <v>200</v>
      </c>
      <c r="N32" s="2">
        <v>210</v>
      </c>
      <c r="O32" s="2">
        <f t="shared" si="1"/>
        <v>205</v>
      </c>
      <c r="P32" s="2" t="str">
        <f t="shared" si="2"/>
        <v>high</v>
      </c>
      <c r="Q32" s="2" t="str">
        <f>IF(P32="low","one",IF(P32="high","relax","transition"))</f>
        <v>relax</v>
      </c>
      <c r="R32" s="2">
        <f>IF(P32="low",250,IF(P32="high",300,275))</f>
        <v>300</v>
      </c>
      <c r="S32" s="2" t="b">
        <f t="shared" si="3"/>
        <v>1</v>
      </c>
      <c r="T32" s="2">
        <f t="shared" si="4"/>
        <v>300</v>
      </c>
    </row>
    <row r="33" spans="1:20" x14ac:dyDescent="0.2">
      <c r="A33" s="2">
        <f t="shared" si="0"/>
        <v>1.0000228881835938E-2</v>
      </c>
      <c r="B33">
        <v>9.1819763183599995E-3</v>
      </c>
      <c r="C33" s="2">
        <f>IF(B33&gt;B32,B33+(C32-B32),B33+(C32-B32)+5+A33-A32)</f>
        <v>9.1819763183599995E-3</v>
      </c>
      <c r="D33">
        <v>1577147192.1300001</v>
      </c>
      <c r="E33">
        <v>458</v>
      </c>
      <c r="F33">
        <v>899</v>
      </c>
      <c r="G33">
        <v>639</v>
      </c>
      <c r="H33">
        <v>704</v>
      </c>
      <c r="I33">
        <v>293</v>
      </c>
      <c r="J33" s="2" t="s">
        <v>28</v>
      </c>
      <c r="K33" s="2">
        <f>$L$2*I33+(1-$L$2)*K32</f>
        <v>293.92669836238861</v>
      </c>
      <c r="M33" s="2">
        <v>200</v>
      </c>
      <c r="N33" s="2">
        <v>210</v>
      </c>
      <c r="O33" s="2">
        <f t="shared" si="1"/>
        <v>205</v>
      </c>
      <c r="P33" s="2" t="str">
        <f t="shared" si="2"/>
        <v>high</v>
      </c>
      <c r="Q33" s="2" t="str">
        <f>IF(P33="low","one",IF(P33="high","relax","transition"))</f>
        <v>relax</v>
      </c>
      <c r="R33" s="2">
        <f>IF(P33="low",250,IF(P33="high",300,275))</f>
        <v>300</v>
      </c>
      <c r="S33" s="2" t="b">
        <f t="shared" si="3"/>
        <v>1</v>
      </c>
      <c r="T33" s="2">
        <f t="shared" si="4"/>
        <v>300</v>
      </c>
    </row>
    <row r="34" spans="1:20" x14ac:dyDescent="0.2">
      <c r="A34" s="2">
        <f t="shared" ref="A34:A66" si="5">D34-$D$2</f>
        <v>1.0000228881835938E-2</v>
      </c>
      <c r="B34">
        <v>9.3390941619900004E-3</v>
      </c>
      <c r="C34" s="2">
        <f>IF(B34&gt;B33,B34+(C33-B33),B34+(C33-B33)+5+A34-A33)</f>
        <v>9.3390941619900004E-3</v>
      </c>
      <c r="D34">
        <v>1577147192.1300001</v>
      </c>
      <c r="E34">
        <v>460</v>
      </c>
      <c r="F34">
        <v>899</v>
      </c>
      <c r="G34">
        <v>639</v>
      </c>
      <c r="H34">
        <v>707</v>
      </c>
      <c r="I34">
        <v>295</v>
      </c>
      <c r="J34" s="2" t="s">
        <v>28</v>
      </c>
      <c r="K34" s="2">
        <f>$L$2*I34+(1-$L$2)*K33</f>
        <v>294.14135868991093</v>
      </c>
      <c r="M34" s="2">
        <v>200</v>
      </c>
      <c r="N34" s="2">
        <v>210</v>
      </c>
      <c r="O34" s="2">
        <f t="shared" si="1"/>
        <v>205</v>
      </c>
      <c r="P34" s="2" t="str">
        <f t="shared" si="2"/>
        <v>high</v>
      </c>
      <c r="Q34" s="2" t="str">
        <f>IF(P34="low","one",IF(P34="high","relax","transition"))</f>
        <v>relax</v>
      </c>
      <c r="R34" s="2">
        <f>IF(P34="low",250,IF(P34="high",300,275))</f>
        <v>300</v>
      </c>
      <c r="S34" s="2" t="b">
        <f t="shared" si="3"/>
        <v>1</v>
      </c>
      <c r="T34" s="2">
        <f t="shared" si="4"/>
        <v>300</v>
      </c>
    </row>
    <row r="35" spans="1:20" x14ac:dyDescent="0.2">
      <c r="A35" s="2">
        <f t="shared" si="5"/>
        <v>1.0000228881835938E-2</v>
      </c>
      <c r="B35">
        <v>9.4962120056199997E-3</v>
      </c>
      <c r="C35" s="2">
        <f>IF(B35&gt;B34,B35+(C34-B34),B35+(C34-B34)+5+A35-A34)</f>
        <v>9.4962120056199997E-3</v>
      </c>
      <c r="D35">
        <v>1577147192.1300001</v>
      </c>
      <c r="E35">
        <v>459</v>
      </c>
      <c r="F35">
        <v>899</v>
      </c>
      <c r="G35">
        <v>639</v>
      </c>
      <c r="H35">
        <v>705</v>
      </c>
      <c r="I35">
        <v>296</v>
      </c>
      <c r="J35" s="2" t="s">
        <v>28</v>
      </c>
      <c r="K35" s="2">
        <f>$L$2*I35+(1-$L$2)*K34</f>
        <v>294.51308695192876</v>
      </c>
      <c r="M35" s="2">
        <v>200</v>
      </c>
      <c r="N35" s="2">
        <v>210</v>
      </c>
      <c r="O35" s="2">
        <f t="shared" si="1"/>
        <v>205</v>
      </c>
      <c r="P35" s="2" t="str">
        <f t="shared" si="2"/>
        <v>high</v>
      </c>
      <c r="Q35" s="2" t="str">
        <f>IF(P35="low","one",IF(P35="high","relax","transition"))</f>
        <v>relax</v>
      </c>
      <c r="R35" s="2">
        <f>IF(P35="low",250,IF(P35="high",300,275))</f>
        <v>300</v>
      </c>
      <c r="S35" s="2" t="b">
        <f t="shared" si="3"/>
        <v>1</v>
      </c>
      <c r="T35" s="2">
        <f t="shared" si="4"/>
        <v>300</v>
      </c>
    </row>
    <row r="36" spans="1:20" x14ac:dyDescent="0.2">
      <c r="A36" s="2">
        <f t="shared" si="5"/>
        <v>1.0000228881835938E-2</v>
      </c>
      <c r="B36">
        <v>9.6530914306599998E-3</v>
      </c>
      <c r="C36" s="2">
        <f>IF(B36&gt;B35,B36+(C35-B35),B36+(C35-B35)+5+A36-A35)</f>
        <v>9.6530914306599998E-3</v>
      </c>
      <c r="D36">
        <v>1577147192.1300001</v>
      </c>
      <c r="E36">
        <v>456</v>
      </c>
      <c r="F36">
        <v>899</v>
      </c>
      <c r="G36">
        <v>638</v>
      </c>
      <c r="H36">
        <v>704</v>
      </c>
      <c r="I36">
        <v>292</v>
      </c>
      <c r="J36" s="2" t="s">
        <v>28</v>
      </c>
      <c r="K36" s="2">
        <f>$L$2*I36+(1-$L$2)*K35</f>
        <v>294.010469561543</v>
      </c>
      <c r="M36" s="2">
        <v>200</v>
      </c>
      <c r="N36" s="2">
        <v>210</v>
      </c>
      <c r="O36" s="2">
        <f t="shared" si="1"/>
        <v>205</v>
      </c>
      <c r="P36" s="2" t="str">
        <f t="shared" si="2"/>
        <v>high</v>
      </c>
      <c r="Q36" s="2" t="str">
        <f>IF(P36="low","one",IF(P36="high","relax","transition"))</f>
        <v>relax</v>
      </c>
      <c r="R36" s="2">
        <f>IF(P36="low",250,IF(P36="high",300,275))</f>
        <v>300</v>
      </c>
      <c r="S36" s="2" t="b">
        <f t="shared" si="3"/>
        <v>1</v>
      </c>
      <c r="T36" s="2">
        <f t="shared" si="4"/>
        <v>300</v>
      </c>
    </row>
    <row r="37" spans="1:20" x14ac:dyDescent="0.2">
      <c r="A37" s="2">
        <f t="shared" si="5"/>
        <v>1.0000228881835938E-2</v>
      </c>
      <c r="B37">
        <v>9.8102092742900007E-3</v>
      </c>
      <c r="C37" s="2">
        <f>IF(B37&gt;B36,B37+(C36-B36),B37+(C36-B36)+5+A37-A36)</f>
        <v>9.8102092742900007E-3</v>
      </c>
      <c r="D37">
        <v>1577147192.1300001</v>
      </c>
      <c r="E37">
        <v>459</v>
      </c>
      <c r="F37">
        <v>897</v>
      </c>
      <c r="G37">
        <v>640</v>
      </c>
      <c r="H37">
        <v>705</v>
      </c>
      <c r="I37">
        <v>295</v>
      </c>
      <c r="J37" s="2" t="s">
        <v>28</v>
      </c>
      <c r="K37" s="2">
        <f>$L$2*I37+(1-$L$2)*K36</f>
        <v>294.20837564923443</v>
      </c>
      <c r="M37" s="2">
        <v>200</v>
      </c>
      <c r="N37" s="2">
        <v>210</v>
      </c>
      <c r="O37" s="2">
        <f t="shared" si="1"/>
        <v>205</v>
      </c>
      <c r="P37" s="2" t="str">
        <f t="shared" si="2"/>
        <v>high</v>
      </c>
      <c r="Q37" s="2" t="str">
        <f>IF(P37="low","one",IF(P37="high","relax","transition"))</f>
        <v>relax</v>
      </c>
      <c r="R37" s="2">
        <f>IF(P37="low",250,IF(P37="high",300,275))</f>
        <v>300</v>
      </c>
      <c r="S37" s="2" t="b">
        <f t="shared" si="3"/>
        <v>1</v>
      </c>
      <c r="T37" s="2">
        <f t="shared" si="4"/>
        <v>300</v>
      </c>
    </row>
    <row r="38" spans="1:20" x14ac:dyDescent="0.2">
      <c r="A38" s="2">
        <f t="shared" si="5"/>
        <v>1.0000228881835938E-2</v>
      </c>
      <c r="B38">
        <v>9.9670886993399998E-3</v>
      </c>
      <c r="C38" s="2">
        <f>IF(B38&gt;B37,B38+(C37-B37),B38+(C37-B37)+5+A38-A37)</f>
        <v>9.9670886993399998E-3</v>
      </c>
      <c r="D38">
        <v>1577147192.1300001</v>
      </c>
      <c r="E38">
        <v>460</v>
      </c>
      <c r="F38">
        <v>898</v>
      </c>
      <c r="G38">
        <v>639</v>
      </c>
      <c r="H38">
        <v>707</v>
      </c>
      <c r="I38">
        <v>296</v>
      </c>
      <c r="J38" s="2" t="s">
        <v>28</v>
      </c>
      <c r="K38" s="2">
        <f>$L$2*I38+(1-$L$2)*K37</f>
        <v>294.56670051938755</v>
      </c>
      <c r="M38" s="2">
        <v>200</v>
      </c>
      <c r="N38" s="2">
        <v>210</v>
      </c>
      <c r="O38" s="2">
        <f t="shared" si="1"/>
        <v>205</v>
      </c>
      <c r="P38" s="2" t="str">
        <f t="shared" si="2"/>
        <v>high</v>
      </c>
      <c r="Q38" s="2" t="str">
        <f>IF(P38="low","one",IF(P38="high","relax","transition"))</f>
        <v>relax</v>
      </c>
      <c r="R38" s="2">
        <f>IF(P38="low",250,IF(P38="high",300,275))</f>
        <v>300</v>
      </c>
      <c r="S38" s="2" t="b">
        <f t="shared" si="3"/>
        <v>1</v>
      </c>
      <c r="T38" s="2">
        <f t="shared" si="4"/>
        <v>300</v>
      </c>
    </row>
    <row r="39" spans="1:20" x14ac:dyDescent="0.2">
      <c r="A39" s="2">
        <f t="shared" si="5"/>
        <v>1.0000228881835938E-2</v>
      </c>
      <c r="B39">
        <v>1.01251602173E-2</v>
      </c>
      <c r="C39" s="2">
        <f>IF(B39&gt;B38,B39+(C38-B38),B39+(C38-B38)+5+A39-A38)</f>
        <v>1.01251602173E-2</v>
      </c>
      <c r="D39">
        <v>1577147192.1300001</v>
      </c>
      <c r="E39">
        <v>457</v>
      </c>
      <c r="F39">
        <v>899</v>
      </c>
      <c r="G39">
        <v>639</v>
      </c>
      <c r="H39">
        <v>706</v>
      </c>
      <c r="I39">
        <v>295</v>
      </c>
      <c r="J39" s="2" t="s">
        <v>28</v>
      </c>
      <c r="K39" s="2">
        <f>$L$2*I39+(1-$L$2)*K38</f>
        <v>294.65336041551006</v>
      </c>
      <c r="M39" s="2">
        <v>200</v>
      </c>
      <c r="N39" s="2">
        <v>210</v>
      </c>
      <c r="O39" s="2">
        <f t="shared" si="1"/>
        <v>205</v>
      </c>
      <c r="P39" s="2" t="str">
        <f t="shared" si="2"/>
        <v>high</v>
      </c>
      <c r="Q39" s="2" t="str">
        <f>IF(P39="low","one",IF(P39="high","relax","transition"))</f>
        <v>relax</v>
      </c>
      <c r="R39" s="2">
        <f>IF(P39="low",250,IF(P39="high",300,275))</f>
        <v>300</v>
      </c>
      <c r="S39" s="2" t="b">
        <f t="shared" si="3"/>
        <v>1</v>
      </c>
      <c r="T39" s="2">
        <f t="shared" si="4"/>
        <v>300</v>
      </c>
    </row>
    <row r="40" spans="1:20" x14ac:dyDescent="0.2">
      <c r="A40" s="2">
        <f t="shared" si="5"/>
        <v>1.0000228881835938E-2</v>
      </c>
      <c r="B40">
        <v>1.02829933167E-2</v>
      </c>
      <c r="C40" s="2">
        <f>IF(B40&gt;B39,B40+(C39-B39),B40+(C39-B39)+5+A40-A39)</f>
        <v>1.02829933167E-2</v>
      </c>
      <c r="D40">
        <v>1577147192.1300001</v>
      </c>
      <c r="E40">
        <v>459</v>
      </c>
      <c r="F40">
        <v>898</v>
      </c>
      <c r="G40">
        <v>640</v>
      </c>
      <c r="H40">
        <v>705</v>
      </c>
      <c r="I40">
        <v>295</v>
      </c>
      <c r="J40" s="2" t="s">
        <v>28</v>
      </c>
      <c r="K40" s="2">
        <f>$L$2*I40+(1-$L$2)*K39</f>
        <v>294.7226883324081</v>
      </c>
      <c r="M40" s="2">
        <v>200</v>
      </c>
      <c r="N40" s="2">
        <v>210</v>
      </c>
      <c r="O40" s="2">
        <f t="shared" si="1"/>
        <v>205</v>
      </c>
      <c r="P40" s="2" t="str">
        <f t="shared" si="2"/>
        <v>high</v>
      </c>
      <c r="Q40" s="2" t="str">
        <f>IF(P40="low","one",IF(P40="high","relax","transition"))</f>
        <v>relax</v>
      </c>
      <c r="R40" s="2">
        <f>IF(P40="low",250,IF(P40="high",300,275))</f>
        <v>300</v>
      </c>
      <c r="S40" s="2" t="b">
        <f t="shared" si="3"/>
        <v>1</v>
      </c>
      <c r="T40" s="2">
        <f t="shared" si="4"/>
        <v>300</v>
      </c>
    </row>
    <row r="41" spans="1:20" x14ac:dyDescent="0.2">
      <c r="A41" s="2">
        <f t="shared" si="5"/>
        <v>1.0000228881835938E-2</v>
      </c>
      <c r="B41">
        <v>1.0440111160299999E-2</v>
      </c>
      <c r="C41" s="2">
        <f>IF(B41&gt;B40,B41+(C40-B40),B41+(C40-B40)+5+A41-A40)</f>
        <v>1.0440111160299999E-2</v>
      </c>
      <c r="D41">
        <v>1577147192.1300001</v>
      </c>
      <c r="E41">
        <v>459</v>
      </c>
      <c r="F41">
        <v>898</v>
      </c>
      <c r="G41">
        <v>639</v>
      </c>
      <c r="H41">
        <v>706</v>
      </c>
      <c r="I41">
        <v>294</v>
      </c>
      <c r="J41" s="2" t="s">
        <v>28</v>
      </c>
      <c r="K41" s="2">
        <f>$L$2*I41+(1-$L$2)*K40</f>
        <v>294.5781506659265</v>
      </c>
      <c r="M41" s="2">
        <v>200</v>
      </c>
      <c r="N41" s="2">
        <v>210</v>
      </c>
      <c r="O41" s="2">
        <f t="shared" si="1"/>
        <v>205</v>
      </c>
      <c r="P41" s="2" t="str">
        <f t="shared" si="2"/>
        <v>high</v>
      </c>
      <c r="Q41" s="2" t="str">
        <f>IF(P41="low","one",IF(P41="high","relax","transition"))</f>
        <v>relax</v>
      </c>
      <c r="R41" s="2">
        <f>IF(P41="low",250,IF(P41="high",300,275))</f>
        <v>300</v>
      </c>
      <c r="S41" s="2" t="b">
        <f t="shared" si="3"/>
        <v>1</v>
      </c>
      <c r="T41" s="2">
        <f t="shared" si="4"/>
        <v>300</v>
      </c>
    </row>
    <row r="42" spans="1:20" x14ac:dyDescent="0.2">
      <c r="A42" s="2">
        <f t="shared" si="5"/>
        <v>1.0000228881835938E-2</v>
      </c>
      <c r="B42">
        <v>1.0598182678200001E-2</v>
      </c>
      <c r="C42" s="2">
        <f>IF(B42&gt;B41,B42+(C41-B41),B42+(C41-B41)+5+A42-A41)</f>
        <v>1.0598182678200001E-2</v>
      </c>
      <c r="D42">
        <v>1577147192.1300001</v>
      </c>
      <c r="E42">
        <v>459</v>
      </c>
      <c r="F42">
        <v>898</v>
      </c>
      <c r="G42">
        <v>639</v>
      </c>
      <c r="H42">
        <v>707</v>
      </c>
      <c r="I42">
        <v>297</v>
      </c>
      <c r="J42" s="2" t="s">
        <v>28</v>
      </c>
      <c r="K42" s="2">
        <f>$L$2*I42+(1-$L$2)*K41</f>
        <v>295.06252053274125</v>
      </c>
      <c r="M42" s="2">
        <v>200</v>
      </c>
      <c r="N42" s="2">
        <v>210</v>
      </c>
      <c r="O42" s="2">
        <f t="shared" si="1"/>
        <v>205</v>
      </c>
      <c r="P42" s="2" t="str">
        <f t="shared" si="2"/>
        <v>high</v>
      </c>
      <c r="Q42" s="2" t="str">
        <f>IF(P42="low","one",IF(P42="high","relax","transition"))</f>
        <v>relax</v>
      </c>
      <c r="R42" s="2">
        <f>IF(P42="low",250,IF(P42="high",300,275))</f>
        <v>300</v>
      </c>
      <c r="S42" s="2" t="b">
        <f t="shared" si="3"/>
        <v>1</v>
      </c>
      <c r="T42" s="2">
        <f t="shared" si="4"/>
        <v>300</v>
      </c>
    </row>
    <row r="43" spans="1:20" x14ac:dyDescent="0.2">
      <c r="A43" s="2">
        <f t="shared" si="5"/>
        <v>1.0000228881835938E-2</v>
      </c>
      <c r="B43">
        <v>1.0764122009299999E-2</v>
      </c>
      <c r="C43" s="2">
        <f>IF(B43&gt;B42,B43+(C42-B42),B43+(C42-B42)+5+A43-A42)</f>
        <v>1.0764122009299999E-2</v>
      </c>
      <c r="D43">
        <v>1577147192.1300001</v>
      </c>
      <c r="E43">
        <v>458</v>
      </c>
      <c r="F43">
        <v>899</v>
      </c>
      <c r="G43">
        <v>640</v>
      </c>
      <c r="H43">
        <v>706</v>
      </c>
      <c r="I43">
        <v>295</v>
      </c>
      <c r="J43" s="2" t="s">
        <v>28</v>
      </c>
      <c r="K43" s="2">
        <f>$L$2*I43+(1-$L$2)*K42</f>
        <v>295.050016426193</v>
      </c>
      <c r="M43" s="2">
        <v>200</v>
      </c>
      <c r="N43" s="2">
        <v>210</v>
      </c>
      <c r="O43" s="2">
        <f t="shared" si="1"/>
        <v>205</v>
      </c>
      <c r="P43" s="2" t="str">
        <f t="shared" si="2"/>
        <v>high</v>
      </c>
      <c r="Q43" s="2" t="str">
        <f>IF(P43="low","one",IF(P43="high","relax","transition"))</f>
        <v>relax</v>
      </c>
      <c r="R43" s="2">
        <f>IF(P43="low",250,IF(P43="high",300,275))</f>
        <v>300</v>
      </c>
      <c r="S43" s="2" t="b">
        <f t="shared" si="3"/>
        <v>1</v>
      </c>
      <c r="T43" s="2">
        <f t="shared" si="4"/>
        <v>300</v>
      </c>
    </row>
    <row r="44" spans="1:20" x14ac:dyDescent="0.2">
      <c r="A44" s="2">
        <f t="shared" si="5"/>
        <v>1.0000228881835938E-2</v>
      </c>
      <c r="B44">
        <v>1.09691619873E-2</v>
      </c>
      <c r="C44" s="2">
        <f>IF(B44&gt;B43,B44+(C43-B43),B44+(C43-B43)+5+A44-A43)</f>
        <v>1.09691619873E-2</v>
      </c>
      <c r="D44">
        <v>1577147192.1300001</v>
      </c>
      <c r="E44">
        <v>457</v>
      </c>
      <c r="F44">
        <v>898</v>
      </c>
      <c r="G44">
        <v>639</v>
      </c>
      <c r="H44">
        <v>706</v>
      </c>
      <c r="I44">
        <v>292</v>
      </c>
      <c r="J44" s="2" t="s">
        <v>28</v>
      </c>
      <c r="K44" s="2">
        <f>$L$2*I44+(1-$L$2)*K43</f>
        <v>294.44001314095442</v>
      </c>
      <c r="M44" s="2">
        <v>200</v>
      </c>
      <c r="N44" s="2">
        <v>210</v>
      </c>
      <c r="O44" s="2">
        <f t="shared" si="1"/>
        <v>205</v>
      </c>
      <c r="P44" s="2" t="str">
        <f t="shared" si="2"/>
        <v>high</v>
      </c>
      <c r="Q44" s="2" t="str">
        <f>IF(P44="low","one",IF(P44="high","relax","transition"))</f>
        <v>relax</v>
      </c>
      <c r="R44" s="2">
        <f>IF(P44="low",250,IF(P44="high",300,275))</f>
        <v>300</v>
      </c>
      <c r="S44" s="2" t="b">
        <f t="shared" si="3"/>
        <v>1</v>
      </c>
      <c r="T44" s="2">
        <f t="shared" si="4"/>
        <v>300</v>
      </c>
    </row>
    <row r="45" spans="1:20" x14ac:dyDescent="0.2">
      <c r="A45" s="2">
        <f t="shared" si="5"/>
        <v>1.0000228881835938E-2</v>
      </c>
      <c r="B45">
        <v>1.1217117309600001E-2</v>
      </c>
      <c r="C45" s="2">
        <f>IF(B45&gt;B44,B45+(C44-B44),B45+(C44-B44)+5+A45-A44)</f>
        <v>1.1217117309600001E-2</v>
      </c>
      <c r="D45">
        <v>1577147192.1300001</v>
      </c>
      <c r="E45">
        <v>459</v>
      </c>
      <c r="F45">
        <v>899</v>
      </c>
      <c r="G45">
        <v>640</v>
      </c>
      <c r="H45">
        <v>708</v>
      </c>
      <c r="I45">
        <v>296</v>
      </c>
      <c r="J45" s="2" t="s">
        <v>28</v>
      </c>
      <c r="K45" s="2">
        <f>$L$2*I45+(1-$L$2)*K44</f>
        <v>294.75201051276355</v>
      </c>
      <c r="M45" s="2">
        <v>200</v>
      </c>
      <c r="N45" s="2">
        <v>210</v>
      </c>
      <c r="O45" s="2">
        <f t="shared" si="1"/>
        <v>205</v>
      </c>
      <c r="P45" s="2" t="str">
        <f t="shared" si="2"/>
        <v>high</v>
      </c>
      <c r="Q45" s="2" t="str">
        <f>IF(P45="low","one",IF(P45="high","relax","transition"))</f>
        <v>relax</v>
      </c>
      <c r="R45" s="2">
        <f>IF(P45="low",250,IF(P45="high",300,275))</f>
        <v>300</v>
      </c>
      <c r="S45" s="2" t="b">
        <f t="shared" si="3"/>
        <v>1</v>
      </c>
      <c r="T45" s="2">
        <f t="shared" si="4"/>
        <v>300</v>
      </c>
    </row>
    <row r="46" spans="1:20" x14ac:dyDescent="0.2">
      <c r="A46" s="2">
        <f t="shared" si="5"/>
        <v>1.0000228881835938E-2</v>
      </c>
      <c r="B46">
        <v>1.1473178863499999E-2</v>
      </c>
      <c r="C46" s="2">
        <f>IF(B46&gt;B45,B46+(C45-B45),B46+(C45-B45)+5+A46-A45)</f>
        <v>1.1473178863499999E-2</v>
      </c>
      <c r="D46">
        <v>1577147192.1300001</v>
      </c>
      <c r="E46">
        <v>459</v>
      </c>
      <c r="F46">
        <v>898</v>
      </c>
      <c r="G46">
        <v>640</v>
      </c>
      <c r="H46">
        <v>707</v>
      </c>
      <c r="I46">
        <v>296</v>
      </c>
      <c r="J46" s="2" t="s">
        <v>28</v>
      </c>
      <c r="K46" s="2">
        <f>$L$2*I46+(1-$L$2)*K45</f>
        <v>295.00160841021085</v>
      </c>
      <c r="M46" s="2">
        <v>200</v>
      </c>
      <c r="N46" s="2">
        <v>210</v>
      </c>
      <c r="O46" s="2">
        <f t="shared" si="1"/>
        <v>205</v>
      </c>
      <c r="P46" s="2" t="str">
        <f t="shared" si="2"/>
        <v>high</v>
      </c>
      <c r="Q46" s="2" t="str">
        <f>IF(P46="low","one",IF(P46="high","relax","transition"))</f>
        <v>relax</v>
      </c>
      <c r="R46" s="2">
        <f>IF(P46="low",250,IF(P46="high",300,275))</f>
        <v>300</v>
      </c>
      <c r="S46" s="2" t="b">
        <f t="shared" si="3"/>
        <v>1</v>
      </c>
      <c r="T46" s="2">
        <f t="shared" si="4"/>
        <v>300</v>
      </c>
    </row>
    <row r="47" spans="1:20" x14ac:dyDescent="0.2">
      <c r="A47" s="2">
        <f t="shared" si="5"/>
        <v>1.0000228881835938E-2</v>
      </c>
      <c r="B47">
        <v>1.17251873016E-2</v>
      </c>
      <c r="C47" s="2">
        <f>IF(B47&gt;B46,B47+(C46-B46),B47+(C46-B46)+5+A47-A46)</f>
        <v>1.17251873016E-2</v>
      </c>
      <c r="D47">
        <v>1577147192.1300001</v>
      </c>
      <c r="E47">
        <v>457</v>
      </c>
      <c r="F47">
        <v>899</v>
      </c>
      <c r="G47">
        <v>639</v>
      </c>
      <c r="H47">
        <v>708</v>
      </c>
      <c r="I47">
        <v>293</v>
      </c>
      <c r="J47" s="2" t="s">
        <v>28</v>
      </c>
      <c r="K47" s="2">
        <f>$L$2*I47+(1-$L$2)*K46</f>
        <v>294.6012867281687</v>
      </c>
      <c r="M47" s="2">
        <v>200</v>
      </c>
      <c r="N47" s="2">
        <v>210</v>
      </c>
      <c r="O47" s="2">
        <f t="shared" si="1"/>
        <v>205</v>
      </c>
      <c r="P47" s="2" t="str">
        <f t="shared" si="2"/>
        <v>high</v>
      </c>
      <c r="Q47" s="2" t="str">
        <f>IF(P47="low","one",IF(P47="high","relax","transition"))</f>
        <v>relax</v>
      </c>
      <c r="R47" s="2">
        <f>IF(P47="low",250,IF(P47="high",300,275))</f>
        <v>300</v>
      </c>
      <c r="S47" s="2" t="b">
        <f t="shared" si="3"/>
        <v>1</v>
      </c>
      <c r="T47" s="2">
        <f t="shared" si="4"/>
        <v>300</v>
      </c>
    </row>
    <row r="48" spans="1:20" x14ac:dyDescent="0.2">
      <c r="A48" s="2">
        <f t="shared" si="5"/>
        <v>1.0000228881835938E-2</v>
      </c>
      <c r="B48">
        <v>1.1903047561600001E-2</v>
      </c>
      <c r="C48" s="2">
        <f>IF(B48&gt;B47,B48+(C47-B47),B48+(C47-B47)+5+A48-A47)</f>
        <v>1.1903047561600001E-2</v>
      </c>
      <c r="D48">
        <v>1577147192.1300001</v>
      </c>
      <c r="E48">
        <v>458</v>
      </c>
      <c r="F48">
        <v>898</v>
      </c>
      <c r="G48">
        <v>641</v>
      </c>
      <c r="H48">
        <v>708</v>
      </c>
      <c r="I48">
        <v>294</v>
      </c>
      <c r="J48" s="2" t="s">
        <v>28</v>
      </c>
      <c r="K48" s="2">
        <f>$L$2*I48+(1-$L$2)*K47</f>
        <v>294.48102938253498</v>
      </c>
      <c r="M48" s="2">
        <v>200</v>
      </c>
      <c r="N48" s="2">
        <v>210</v>
      </c>
      <c r="O48" s="2">
        <f t="shared" si="1"/>
        <v>205</v>
      </c>
      <c r="P48" s="2" t="str">
        <f t="shared" si="2"/>
        <v>high</v>
      </c>
      <c r="Q48" s="2" t="str">
        <f>IF(P48="low","one",IF(P48="high","relax","transition"))</f>
        <v>relax</v>
      </c>
      <c r="R48" s="2">
        <f>IF(P48="low",250,IF(P48="high",300,275))</f>
        <v>300</v>
      </c>
      <c r="S48" s="2" t="b">
        <f t="shared" si="3"/>
        <v>1</v>
      </c>
      <c r="T48" s="2">
        <f t="shared" si="4"/>
        <v>300</v>
      </c>
    </row>
    <row r="49" spans="1:20" x14ac:dyDescent="0.2">
      <c r="A49" s="2">
        <f t="shared" si="5"/>
        <v>1.0000228881835938E-2</v>
      </c>
      <c r="B49">
        <v>1.20739936829E-2</v>
      </c>
      <c r="C49" s="2">
        <f>IF(B49&gt;B48,B49+(C48-B48),B49+(C48-B48)+5+A49-A48)</f>
        <v>1.20739936829E-2</v>
      </c>
      <c r="D49">
        <v>1577147192.1300001</v>
      </c>
      <c r="E49">
        <v>458</v>
      </c>
      <c r="F49">
        <v>899</v>
      </c>
      <c r="G49">
        <v>640</v>
      </c>
      <c r="H49">
        <v>710</v>
      </c>
      <c r="I49">
        <v>294</v>
      </c>
      <c r="J49" s="2" t="s">
        <v>28</v>
      </c>
      <c r="K49" s="2">
        <f>$L$2*I49+(1-$L$2)*K48</f>
        <v>294.384823506028</v>
      </c>
      <c r="M49" s="2">
        <f>IF(P49="low", $L$4*K49+(1-$L$4)*M48,M48)</f>
        <v>200</v>
      </c>
      <c r="N49" s="2">
        <f>IF(P49="high", $L$4*K49+(1-$L$4)*N48,N48)</f>
        <v>226.87696470120559</v>
      </c>
      <c r="O49" s="2">
        <f>IF(P49="high",(1-$L$8)*O48+$L$8*(N48-$L$10),IF(P49="low",(1-$L$8)*O48+$L$8*(M48+$L$10),O48))</f>
        <v>205.15</v>
      </c>
      <c r="P49" s="2" t="str">
        <f t="shared" si="2"/>
        <v>high</v>
      </c>
      <c r="Q49" s="2" t="str">
        <f>IF(P49="low","one",IF(P49="high","relax","transition"))</f>
        <v>relax</v>
      </c>
      <c r="R49" s="2">
        <f>IF(P49="low",250,IF(P49="high",300,275))</f>
        <v>300</v>
      </c>
      <c r="S49" s="2" t="b">
        <f t="shared" si="3"/>
        <v>1</v>
      </c>
      <c r="T49" s="2">
        <f t="shared" si="4"/>
        <v>300</v>
      </c>
    </row>
    <row r="50" spans="1:20" x14ac:dyDescent="0.2">
      <c r="A50" s="2">
        <f t="shared" si="5"/>
        <v>1.0000228881835938E-2</v>
      </c>
      <c r="B50">
        <v>1.2234210968E-2</v>
      </c>
      <c r="C50" s="2">
        <f>IF(B50&gt;B49,B50+(C49-B49),B50+(C49-B49)+5+A50-A49)</f>
        <v>1.2234210968E-2</v>
      </c>
      <c r="D50">
        <v>1577147192.1300001</v>
      </c>
      <c r="E50">
        <v>457</v>
      </c>
      <c r="F50">
        <v>900</v>
      </c>
      <c r="G50">
        <v>641</v>
      </c>
      <c r="H50">
        <v>713</v>
      </c>
      <c r="I50">
        <v>295</v>
      </c>
      <c r="J50" s="2" t="s">
        <v>28</v>
      </c>
      <c r="K50" s="2">
        <f>$L$2*I50+(1-$L$2)*K49</f>
        <v>294.50785880482238</v>
      </c>
      <c r="M50" s="2">
        <f t="shared" ref="M50:M113" si="6">IF(P50="low", $L$4*K50+(1-$L$4)*M49,M49)</f>
        <v>200</v>
      </c>
      <c r="N50" s="2">
        <f t="shared" ref="N50:N113" si="7">IF(P50="high", $L$4*K50+(1-$L$4)*N49,N49)</f>
        <v>240.40314352192897</v>
      </c>
      <c r="O50" s="2">
        <f t="shared" ref="O50:O113" si="8">IF(P50="high",(1-$L$8)*O49+$L$8*(N49-$L$10),IF(P50="low",(1-$L$8)*O49+$L$8*(M49+$L$10),O49))</f>
        <v>206.13634823506027</v>
      </c>
      <c r="P50" s="2" t="str">
        <f t="shared" si="2"/>
        <v>high</v>
      </c>
      <c r="Q50" s="2" t="str">
        <f>IF(P50="low","one",IF(P50="high","relax","transition"))</f>
        <v>relax</v>
      </c>
      <c r="R50" s="2">
        <f>IF(P50="low",250,IF(P50="high",300,275))</f>
        <v>300</v>
      </c>
      <c r="S50" s="2" t="b">
        <f t="shared" si="3"/>
        <v>1</v>
      </c>
      <c r="T50" s="2">
        <f t="shared" si="4"/>
        <v>300</v>
      </c>
    </row>
    <row r="51" spans="1:20" x14ac:dyDescent="0.2">
      <c r="A51" s="2">
        <f t="shared" si="5"/>
        <v>1.0000228881835938E-2</v>
      </c>
      <c r="B51">
        <v>1.2392997741699999E-2</v>
      </c>
      <c r="C51" s="2">
        <f>IF(B51&gt;B50,B51+(C50-B50),B51+(C50-B50)+5+A51-A50)</f>
        <v>1.2392997741699999E-2</v>
      </c>
      <c r="D51">
        <v>1577147192.1300001</v>
      </c>
      <c r="E51">
        <v>456</v>
      </c>
      <c r="F51">
        <v>899</v>
      </c>
      <c r="G51">
        <v>642</v>
      </c>
      <c r="H51">
        <v>713</v>
      </c>
      <c r="I51">
        <v>293</v>
      </c>
      <c r="J51" s="2" t="s">
        <v>28</v>
      </c>
      <c r="K51" s="2">
        <f>$L$2*I51+(1-$L$2)*K50</f>
        <v>294.20628704385791</v>
      </c>
      <c r="M51" s="2">
        <f t="shared" si="6"/>
        <v>200</v>
      </c>
      <c r="N51" s="2">
        <f t="shared" si="7"/>
        <v>251.16377222631476</v>
      </c>
      <c r="O51" s="2">
        <f t="shared" si="8"/>
        <v>207.74968799940368</v>
      </c>
      <c r="P51" s="2" t="str">
        <f t="shared" si="2"/>
        <v>high</v>
      </c>
      <c r="Q51" s="2" t="str">
        <f>IF(P51="low","one",IF(P51="high","relax","transition"))</f>
        <v>relax</v>
      </c>
      <c r="R51" s="2">
        <f>IF(P51="low",250,IF(P51="high",300,275))</f>
        <v>300</v>
      </c>
      <c r="S51" s="2" t="b">
        <f t="shared" si="3"/>
        <v>1</v>
      </c>
      <c r="T51" s="2">
        <f t="shared" si="4"/>
        <v>300</v>
      </c>
    </row>
    <row r="52" spans="1:20" x14ac:dyDescent="0.2">
      <c r="A52" s="2">
        <f t="shared" si="5"/>
        <v>1.0000228881835938E-2</v>
      </c>
      <c r="B52">
        <v>1.2552022934E-2</v>
      </c>
      <c r="C52" s="2">
        <f>IF(B52&gt;B51,B52+(C51-B51),B52+(C51-B51)+5+A52-A51)</f>
        <v>1.2552022934E-2</v>
      </c>
      <c r="D52">
        <v>1577147192.1300001</v>
      </c>
      <c r="E52">
        <v>453</v>
      </c>
      <c r="F52">
        <v>899</v>
      </c>
      <c r="G52">
        <v>640</v>
      </c>
      <c r="H52">
        <v>713</v>
      </c>
      <c r="I52">
        <v>290</v>
      </c>
      <c r="J52" s="2" t="s">
        <v>28</v>
      </c>
      <c r="K52" s="2">
        <f>$L$2*I52+(1-$L$2)*K51</f>
        <v>293.36502963508633</v>
      </c>
      <c r="M52" s="2">
        <f t="shared" si="6"/>
        <v>200</v>
      </c>
      <c r="N52" s="2">
        <f t="shared" si="7"/>
        <v>259.60402370806912</v>
      </c>
      <c r="O52" s="2">
        <f t="shared" si="8"/>
        <v>209.82039221074922</v>
      </c>
      <c r="P52" s="2" t="str">
        <f t="shared" si="2"/>
        <v>high</v>
      </c>
      <c r="Q52" s="2" t="str">
        <f>IF(P52="low","one",IF(P52="high","relax","transition"))</f>
        <v>relax</v>
      </c>
      <c r="R52" s="2">
        <f>IF(P52="low",250,IF(P52="high",300,275))</f>
        <v>300</v>
      </c>
      <c r="S52" s="2" t="b">
        <f t="shared" si="3"/>
        <v>1</v>
      </c>
      <c r="T52" s="2">
        <f t="shared" si="4"/>
        <v>300</v>
      </c>
    </row>
    <row r="53" spans="1:20" x14ac:dyDescent="0.2">
      <c r="A53" s="2">
        <f t="shared" si="5"/>
        <v>1.0000228881835938E-2</v>
      </c>
      <c r="B53">
        <v>1.27100944519E-2</v>
      </c>
      <c r="C53" s="2">
        <f>IF(B53&gt;B52,B53+(C52-B52),B53+(C52-B52)+5+A53-A52)</f>
        <v>1.27100944519E-2</v>
      </c>
      <c r="D53">
        <v>1577147192.1300001</v>
      </c>
      <c r="E53">
        <v>453</v>
      </c>
      <c r="F53">
        <v>900</v>
      </c>
      <c r="G53">
        <v>640</v>
      </c>
      <c r="H53">
        <v>713</v>
      </c>
      <c r="I53">
        <v>292</v>
      </c>
      <c r="J53" s="2" t="s">
        <v>28</v>
      </c>
      <c r="K53" s="2">
        <f>$L$2*I53+(1-$L$2)*K52</f>
        <v>293.09202370806906</v>
      </c>
      <c r="M53" s="2">
        <f t="shared" si="6"/>
        <v>200</v>
      </c>
      <c r="N53" s="2">
        <f t="shared" si="7"/>
        <v>266.30162370806914</v>
      </c>
      <c r="O53" s="2">
        <f t="shared" si="8"/>
        <v>212.20957378561519</v>
      </c>
      <c r="P53" s="2" t="str">
        <f t="shared" si="2"/>
        <v>high</v>
      </c>
      <c r="Q53" s="2" t="str">
        <f>IF(P53="low","one",IF(P53="high","relax","transition"))</f>
        <v>relax</v>
      </c>
      <c r="R53" s="2">
        <f>IF(P53="low",250,IF(P53="high",300,275))</f>
        <v>300</v>
      </c>
      <c r="S53" s="2" t="b">
        <f t="shared" si="3"/>
        <v>1</v>
      </c>
      <c r="T53" s="2">
        <f t="shared" si="4"/>
        <v>300</v>
      </c>
    </row>
    <row r="54" spans="1:20" x14ac:dyDescent="0.2">
      <c r="A54" s="2">
        <f t="shared" si="5"/>
        <v>1.0000228881835938E-2</v>
      </c>
      <c r="B54">
        <v>1.28681659698E-2</v>
      </c>
      <c r="C54" s="2">
        <f>IF(B54&gt;B53,B54+(C53-B53),B54+(C53-B53)+5+A54-A53)</f>
        <v>1.28681659698E-2</v>
      </c>
      <c r="D54">
        <v>1577147192.1300001</v>
      </c>
      <c r="E54">
        <v>453</v>
      </c>
      <c r="F54">
        <v>900</v>
      </c>
      <c r="G54">
        <v>642</v>
      </c>
      <c r="H54">
        <v>714</v>
      </c>
      <c r="I54">
        <v>292</v>
      </c>
      <c r="J54" s="2" t="s">
        <v>28</v>
      </c>
      <c r="K54" s="2">
        <f>$L$2*I54+(1-$L$2)*K53</f>
        <v>292.8736189664553</v>
      </c>
      <c r="M54" s="2">
        <f t="shared" si="6"/>
        <v>200</v>
      </c>
      <c r="N54" s="2">
        <f t="shared" si="7"/>
        <v>271.61602275974639</v>
      </c>
      <c r="O54" s="2">
        <f t="shared" si="8"/>
        <v>214.81417628173787</v>
      </c>
      <c r="P54" s="2" t="str">
        <f t="shared" si="2"/>
        <v>high</v>
      </c>
      <c r="Q54" s="2" t="str">
        <f>IF(P54="low","one",IF(P54="high","relax","transition"))</f>
        <v>relax</v>
      </c>
      <c r="R54" s="2">
        <f>IF(P54="low",250,IF(P54="high",300,275))</f>
        <v>300</v>
      </c>
      <c r="S54" s="2" t="b">
        <f t="shared" si="3"/>
        <v>1</v>
      </c>
      <c r="T54" s="2">
        <f t="shared" si="4"/>
        <v>300</v>
      </c>
    </row>
    <row r="55" spans="1:20" x14ac:dyDescent="0.2">
      <c r="A55" s="2">
        <f t="shared" si="5"/>
        <v>1.0000228881835938E-2</v>
      </c>
      <c r="B55">
        <v>1.3025045394900001E-2</v>
      </c>
      <c r="C55" s="2">
        <f>IF(B55&gt;B54,B55+(C54-B54),B55+(C54-B54)+5+A55-A54)</f>
        <v>1.3025045394900001E-2</v>
      </c>
      <c r="D55">
        <v>1577147192.1300001</v>
      </c>
      <c r="E55">
        <v>452</v>
      </c>
      <c r="F55">
        <v>899</v>
      </c>
      <c r="G55">
        <v>641</v>
      </c>
      <c r="H55">
        <v>715</v>
      </c>
      <c r="I55">
        <v>290</v>
      </c>
      <c r="J55" s="2" t="s">
        <v>28</v>
      </c>
      <c r="K55" s="2">
        <f>$L$2*I55+(1-$L$2)*K54</f>
        <v>292.29889517316428</v>
      </c>
      <c r="M55" s="2">
        <f t="shared" si="6"/>
        <v>200</v>
      </c>
      <c r="N55" s="2">
        <f t="shared" si="7"/>
        <v>275.75259724243</v>
      </c>
      <c r="O55" s="2">
        <f t="shared" si="8"/>
        <v>217.5542686056383</v>
      </c>
      <c r="P55" s="2" t="str">
        <f t="shared" si="2"/>
        <v>high</v>
      </c>
      <c r="Q55" s="2" t="str">
        <f>IF(P55="low","one",IF(P55="high","relax","transition"))</f>
        <v>relax</v>
      </c>
      <c r="R55" s="2">
        <f>IF(P55="low",250,IF(P55="high",300,275))</f>
        <v>300</v>
      </c>
      <c r="S55" s="2" t="b">
        <f t="shared" si="3"/>
        <v>1</v>
      </c>
      <c r="T55" s="2">
        <f t="shared" si="4"/>
        <v>300</v>
      </c>
    </row>
    <row r="56" spans="1:20" x14ac:dyDescent="0.2">
      <c r="A56" s="2">
        <f t="shared" si="5"/>
        <v>1.0000228881835938E-2</v>
      </c>
      <c r="B56">
        <v>1.31831169128E-2</v>
      </c>
      <c r="C56" s="2">
        <f>IF(B56&gt;B55,B56+(C55-B55),B56+(C55-B55)+5+A56-A55)</f>
        <v>1.31831169128E-2</v>
      </c>
      <c r="D56">
        <v>1577147192.1300001</v>
      </c>
      <c r="E56">
        <v>454</v>
      </c>
      <c r="F56">
        <v>900</v>
      </c>
      <c r="G56">
        <v>641</v>
      </c>
      <c r="H56">
        <v>713</v>
      </c>
      <c r="I56">
        <v>291</v>
      </c>
      <c r="J56" s="2" t="s">
        <v>28</v>
      </c>
      <c r="K56" s="2">
        <f>$L$2*I56+(1-$L$2)*K55</f>
        <v>292.03911613853143</v>
      </c>
      <c r="M56" s="2">
        <f t="shared" si="6"/>
        <v>200</v>
      </c>
      <c r="N56" s="2">
        <f t="shared" si="7"/>
        <v>279.00990102165031</v>
      </c>
      <c r="O56" s="2">
        <f t="shared" si="8"/>
        <v>220.36418503747788</v>
      </c>
      <c r="P56" s="2" t="str">
        <f t="shared" si="2"/>
        <v>high</v>
      </c>
      <c r="Q56" s="2" t="str">
        <f>IF(P56="low","one",IF(P56="high","relax","transition"))</f>
        <v>relax</v>
      </c>
      <c r="R56" s="2">
        <f>IF(P56="low",250,IF(P56="high",300,275))</f>
        <v>300</v>
      </c>
      <c r="S56" s="2" t="b">
        <f t="shared" si="3"/>
        <v>1</v>
      </c>
      <c r="T56" s="2">
        <f t="shared" si="4"/>
        <v>300</v>
      </c>
    </row>
    <row r="57" spans="1:20" x14ac:dyDescent="0.2">
      <c r="A57" s="2">
        <f t="shared" si="5"/>
        <v>1.0000228881835938E-2</v>
      </c>
      <c r="B57">
        <v>1.33411884308E-2</v>
      </c>
      <c r="C57" s="2">
        <f>IF(B57&gt;B56,B57+(C56-B56),B57+(C56-B56)+5+A57-A56)</f>
        <v>1.33411884308E-2</v>
      </c>
      <c r="D57">
        <v>1577147192.1300001</v>
      </c>
      <c r="E57">
        <v>453</v>
      </c>
      <c r="F57">
        <v>900</v>
      </c>
      <c r="G57">
        <v>641</v>
      </c>
      <c r="H57">
        <v>712</v>
      </c>
      <c r="I57">
        <v>291</v>
      </c>
      <c r="J57" s="2" t="s">
        <v>28</v>
      </c>
      <c r="K57" s="2">
        <f>$L$2*I57+(1-$L$2)*K56</f>
        <v>291.83129291082514</v>
      </c>
      <c r="M57" s="2">
        <f t="shared" si="6"/>
        <v>200</v>
      </c>
      <c r="N57" s="2">
        <f t="shared" si="7"/>
        <v>281.57417939948527</v>
      </c>
      <c r="O57" s="2">
        <f t="shared" si="8"/>
        <v>223.19647083668647</v>
      </c>
      <c r="P57" s="2" t="str">
        <f t="shared" si="2"/>
        <v>high</v>
      </c>
      <c r="Q57" s="2" t="str">
        <f>IF(P57="low","one",IF(P57="high","relax","transition"))</f>
        <v>relax</v>
      </c>
      <c r="R57" s="2">
        <f>IF(P57="low",250,IF(P57="high",300,275))</f>
        <v>300</v>
      </c>
      <c r="S57" s="2" t="b">
        <f t="shared" si="3"/>
        <v>1</v>
      </c>
      <c r="T57" s="2">
        <f t="shared" si="4"/>
        <v>300</v>
      </c>
    </row>
    <row r="58" spans="1:20" x14ac:dyDescent="0.2">
      <c r="A58" s="2">
        <f t="shared" si="5"/>
        <v>1.0000228881835938E-2</v>
      </c>
      <c r="B58">
        <v>1.3509035110500001E-2</v>
      </c>
      <c r="C58" s="2">
        <f>IF(B58&gt;B57,B58+(C57-B57),B58+(C57-B57)+5+A58-A57)</f>
        <v>1.3509035110500001E-2</v>
      </c>
      <c r="D58">
        <v>1577147192.1300001</v>
      </c>
      <c r="E58">
        <v>453</v>
      </c>
      <c r="F58">
        <v>900</v>
      </c>
      <c r="G58">
        <v>642</v>
      </c>
      <c r="H58">
        <v>713</v>
      </c>
      <c r="I58">
        <v>290</v>
      </c>
      <c r="J58" s="2" t="s">
        <v>28</v>
      </c>
      <c r="K58" s="2">
        <f>$L$2*I58+(1-$L$2)*K57</f>
        <v>291.46503432866012</v>
      </c>
      <c r="M58" s="2">
        <f t="shared" si="6"/>
        <v>200</v>
      </c>
      <c r="N58" s="2">
        <f t="shared" si="7"/>
        <v>283.55235038532027</v>
      </c>
      <c r="O58" s="2">
        <f t="shared" si="8"/>
        <v>226.01535626482641</v>
      </c>
      <c r="P58" s="2" t="str">
        <f t="shared" si="2"/>
        <v>high</v>
      </c>
      <c r="Q58" s="2" t="str">
        <f>IF(P58="low","one",IF(P58="high","relax","transition"))</f>
        <v>relax</v>
      </c>
      <c r="R58" s="2">
        <f>IF(P58="low",250,IF(P58="high",300,275))</f>
        <v>300</v>
      </c>
      <c r="S58" s="2" t="b">
        <f t="shared" si="3"/>
        <v>1</v>
      </c>
      <c r="T58" s="2">
        <f t="shared" si="4"/>
        <v>300</v>
      </c>
    </row>
    <row r="59" spans="1:20" x14ac:dyDescent="0.2">
      <c r="A59" s="2">
        <f t="shared" si="5"/>
        <v>1.0000228881835938E-2</v>
      </c>
      <c r="B59">
        <v>1.3660192489599999E-2</v>
      </c>
      <c r="C59" s="2">
        <f>IF(B59&gt;B58,B59+(C58-B58),B59+(C58-B58)+5+A59-A58)</f>
        <v>1.3660192489599999E-2</v>
      </c>
      <c r="D59">
        <v>1577147192.1300001</v>
      </c>
      <c r="E59">
        <v>454</v>
      </c>
      <c r="F59">
        <v>900</v>
      </c>
      <c r="G59">
        <v>642</v>
      </c>
      <c r="H59">
        <v>712</v>
      </c>
      <c r="I59">
        <v>290</v>
      </c>
      <c r="J59" s="2" t="s">
        <v>28</v>
      </c>
      <c r="K59" s="2">
        <f>$L$2*I59+(1-$L$2)*K58</f>
        <v>291.1720274629281</v>
      </c>
      <c r="M59" s="2">
        <f t="shared" si="6"/>
        <v>200</v>
      </c>
      <c r="N59" s="2">
        <f t="shared" si="7"/>
        <v>285.07628580084184</v>
      </c>
      <c r="O59" s="2">
        <f t="shared" si="8"/>
        <v>228.79220597085111</v>
      </c>
      <c r="P59" s="2" t="str">
        <f t="shared" si="2"/>
        <v>high</v>
      </c>
      <c r="Q59" s="2" t="str">
        <f>IF(P59="low","one",IF(P59="high","relax","transition"))</f>
        <v>relax</v>
      </c>
      <c r="R59" s="2">
        <f>IF(P59="low",250,IF(P59="high",300,275))</f>
        <v>300</v>
      </c>
      <c r="S59" s="2" t="b">
        <f t="shared" si="3"/>
        <v>1</v>
      </c>
      <c r="T59" s="2">
        <f t="shared" si="4"/>
        <v>300</v>
      </c>
    </row>
    <row r="60" spans="1:20" x14ac:dyDescent="0.2">
      <c r="A60" s="2">
        <f t="shared" si="5"/>
        <v>1.0000228881835938E-2</v>
      </c>
      <c r="B60">
        <v>1.38092041016E-2</v>
      </c>
      <c r="C60" s="2">
        <f>IF(B60&gt;B59,B60+(C59-B59),B60+(C59-B59)+5+A60-A59)</f>
        <v>1.38092041016E-2</v>
      </c>
      <c r="D60">
        <v>1577147192.1300001</v>
      </c>
      <c r="E60">
        <v>452</v>
      </c>
      <c r="F60">
        <v>900</v>
      </c>
      <c r="G60">
        <v>640</v>
      </c>
      <c r="H60">
        <v>710</v>
      </c>
      <c r="I60">
        <v>290</v>
      </c>
      <c r="J60" s="2" t="s">
        <v>28</v>
      </c>
      <c r="K60" s="2">
        <f>$L$2*I60+(1-$L$2)*K59</f>
        <v>290.93762197034249</v>
      </c>
      <c r="M60" s="2">
        <f t="shared" si="6"/>
        <v>200</v>
      </c>
      <c r="N60" s="2">
        <f t="shared" si="7"/>
        <v>286.24855303474203</v>
      </c>
      <c r="O60" s="2">
        <f t="shared" si="8"/>
        <v>231.50640996235063</v>
      </c>
      <c r="P60" s="2" t="str">
        <f t="shared" si="2"/>
        <v>high</v>
      </c>
      <c r="Q60" s="2" t="str">
        <f>IF(P60="low","one",IF(P60="high","relax","transition"))</f>
        <v>relax</v>
      </c>
      <c r="R60" s="2">
        <f>IF(P60="low",250,IF(P60="high",300,275))</f>
        <v>300</v>
      </c>
      <c r="S60" s="2" t="b">
        <f t="shared" si="3"/>
        <v>1</v>
      </c>
      <c r="T60" s="2">
        <f t="shared" si="4"/>
        <v>300</v>
      </c>
    </row>
    <row r="61" spans="1:20" x14ac:dyDescent="0.2">
      <c r="A61" s="2">
        <f t="shared" si="5"/>
        <v>1.0000228881835938E-2</v>
      </c>
      <c r="B61">
        <v>1.39601230621E-2</v>
      </c>
      <c r="C61" s="2">
        <f>IF(B61&gt;B60,B61+(C60-B60),B61+(C60-B60)+5+A61-A60)</f>
        <v>1.39601230621E-2</v>
      </c>
      <c r="D61">
        <v>1577147192.1300001</v>
      </c>
      <c r="E61">
        <v>454</v>
      </c>
      <c r="F61">
        <v>900</v>
      </c>
      <c r="G61">
        <v>641</v>
      </c>
      <c r="H61">
        <v>711</v>
      </c>
      <c r="I61">
        <v>293</v>
      </c>
      <c r="J61" s="2" t="s">
        <v>28</v>
      </c>
      <c r="K61" s="2">
        <f>$L$2*I61+(1-$L$2)*K60</f>
        <v>291.35009757627404</v>
      </c>
      <c r="M61" s="2">
        <f t="shared" si="6"/>
        <v>200</v>
      </c>
      <c r="N61" s="2">
        <f t="shared" si="7"/>
        <v>287.26886194304848</v>
      </c>
      <c r="O61" s="2">
        <f t="shared" si="8"/>
        <v>234.14351711597018</v>
      </c>
      <c r="P61" s="2" t="str">
        <f t="shared" si="2"/>
        <v>high</v>
      </c>
      <c r="Q61" s="2" t="str">
        <f>IF(P61="low","one",IF(P61="high","relax","transition"))</f>
        <v>relax</v>
      </c>
      <c r="R61" s="2">
        <f>IF(P61="low",250,IF(P61="high",300,275))</f>
        <v>300</v>
      </c>
      <c r="S61" s="2" t="b">
        <f t="shared" si="3"/>
        <v>1</v>
      </c>
      <c r="T61" s="2">
        <f t="shared" si="4"/>
        <v>300</v>
      </c>
    </row>
    <row r="62" spans="1:20" x14ac:dyDescent="0.2">
      <c r="A62" s="2">
        <f t="shared" si="5"/>
        <v>1.0000228881835938E-2</v>
      </c>
      <c r="B62">
        <v>1.4123201370199999E-2</v>
      </c>
      <c r="C62" s="2">
        <f>IF(B62&gt;B61,B62+(C61-B61),B62+(C61-B61)+5+A62-A61)</f>
        <v>1.4123201370199999E-2</v>
      </c>
      <c r="D62">
        <v>1577147192.1300001</v>
      </c>
      <c r="E62">
        <v>455</v>
      </c>
      <c r="F62">
        <v>899</v>
      </c>
      <c r="G62">
        <v>641</v>
      </c>
      <c r="H62">
        <v>711</v>
      </c>
      <c r="I62">
        <v>293</v>
      </c>
      <c r="J62" s="2" t="s">
        <v>28</v>
      </c>
      <c r="K62" s="2">
        <f>$L$2*I62+(1-$L$2)*K61</f>
        <v>291.68007806101923</v>
      </c>
      <c r="M62" s="2">
        <f t="shared" si="6"/>
        <v>200</v>
      </c>
      <c r="N62" s="2">
        <f t="shared" si="7"/>
        <v>288.15110516664265</v>
      </c>
      <c r="O62" s="2">
        <f t="shared" si="8"/>
        <v>236.69978435732409</v>
      </c>
      <c r="P62" s="2" t="str">
        <f t="shared" si="2"/>
        <v>high</v>
      </c>
      <c r="Q62" s="2" t="str">
        <f>IF(P62="low","one",IF(P62="high","relax","transition"))</f>
        <v>relax</v>
      </c>
      <c r="R62" s="2">
        <f>IF(P62="low",250,IF(P62="high",300,275))</f>
        <v>300</v>
      </c>
      <c r="S62" s="2" t="b">
        <f t="shared" si="3"/>
        <v>1</v>
      </c>
      <c r="T62" s="2">
        <f t="shared" si="4"/>
        <v>300</v>
      </c>
    </row>
    <row r="63" spans="1:20" x14ac:dyDescent="0.2">
      <c r="A63" s="2">
        <f t="shared" si="5"/>
        <v>1.0000228881835938E-2</v>
      </c>
      <c r="B63">
        <v>1.4275074005100001E-2</v>
      </c>
      <c r="C63" s="2">
        <f>IF(B63&gt;B62,B63+(C62-B62),B63+(C62-B62)+5+A63-A62)</f>
        <v>1.4275074005100001E-2</v>
      </c>
      <c r="D63">
        <v>1577147192.1300001</v>
      </c>
      <c r="E63">
        <v>454</v>
      </c>
      <c r="F63">
        <v>900</v>
      </c>
      <c r="G63">
        <v>639</v>
      </c>
      <c r="H63">
        <v>710</v>
      </c>
      <c r="I63">
        <v>292</v>
      </c>
      <c r="J63" s="2" t="s">
        <v>28</v>
      </c>
      <c r="K63" s="2">
        <f>$L$2*I63+(1-$L$2)*K62</f>
        <v>291.74406244881538</v>
      </c>
      <c r="M63" s="2">
        <f t="shared" si="6"/>
        <v>200</v>
      </c>
      <c r="N63" s="2">
        <f t="shared" si="7"/>
        <v>288.86969662307717</v>
      </c>
      <c r="O63" s="2">
        <f t="shared" si="8"/>
        <v>239.17235039779001</v>
      </c>
      <c r="P63" s="2" t="str">
        <f t="shared" si="2"/>
        <v>high</v>
      </c>
      <c r="Q63" s="2" t="str">
        <f>IF(P63="low","one",IF(P63="high","relax","transition"))</f>
        <v>relax</v>
      </c>
      <c r="R63" s="2">
        <f>IF(P63="low",250,IF(P63="high",300,275))</f>
        <v>300</v>
      </c>
      <c r="S63" s="2" t="b">
        <f t="shared" si="3"/>
        <v>1</v>
      </c>
      <c r="T63" s="2">
        <f t="shared" si="4"/>
        <v>300</v>
      </c>
    </row>
    <row r="64" spans="1:20" x14ac:dyDescent="0.2">
      <c r="A64" s="2">
        <f t="shared" si="5"/>
        <v>1.0000228881835938E-2</v>
      </c>
      <c r="B64">
        <v>1.4425992965699999E-2</v>
      </c>
      <c r="C64" s="2">
        <f>IF(B64&gt;B63,B64+(C63-B63),B64+(C63-B63)+5+A64-A63)</f>
        <v>1.4425992965699999E-2</v>
      </c>
      <c r="D64">
        <v>1577147192.1300001</v>
      </c>
      <c r="E64">
        <v>455</v>
      </c>
      <c r="F64">
        <v>900</v>
      </c>
      <c r="G64">
        <v>641</v>
      </c>
      <c r="H64">
        <v>708</v>
      </c>
      <c r="I64">
        <v>292</v>
      </c>
      <c r="J64" s="2" t="s">
        <v>28</v>
      </c>
      <c r="K64" s="2">
        <f>$L$2*I64+(1-$L$2)*K63</f>
        <v>291.79524995905228</v>
      </c>
      <c r="M64" s="2">
        <f t="shared" si="6"/>
        <v>200</v>
      </c>
      <c r="N64" s="2">
        <f t="shared" si="7"/>
        <v>289.45480729027224</v>
      </c>
      <c r="O64" s="2">
        <f t="shared" si="8"/>
        <v>241.55721770905436</v>
      </c>
      <c r="P64" s="2" t="str">
        <f t="shared" si="2"/>
        <v>high</v>
      </c>
      <c r="Q64" s="2" t="str">
        <f>IF(P64="low","one",IF(P64="high","relax","transition"))</f>
        <v>relax</v>
      </c>
      <c r="R64" s="2">
        <f>IF(P64="low",250,IF(P64="high",300,275))</f>
        <v>300</v>
      </c>
      <c r="S64" s="2" t="b">
        <f t="shared" si="3"/>
        <v>1</v>
      </c>
      <c r="T64" s="2">
        <f t="shared" si="4"/>
        <v>300</v>
      </c>
    </row>
    <row r="65" spans="1:20" x14ac:dyDescent="0.2">
      <c r="A65" s="2">
        <f t="shared" si="5"/>
        <v>1.0000228881835938E-2</v>
      </c>
      <c r="B65">
        <v>1.4576196670500001E-2</v>
      </c>
      <c r="C65" s="2">
        <f>IF(B65&gt;B64,B65+(C64-B64),B65+(C64-B64)+5+A65-A64)</f>
        <v>1.4576196670500001E-2</v>
      </c>
      <c r="D65">
        <v>1577147192.1300001</v>
      </c>
      <c r="E65">
        <v>455</v>
      </c>
      <c r="F65">
        <v>899</v>
      </c>
      <c r="G65">
        <v>640</v>
      </c>
      <c r="H65">
        <v>709</v>
      </c>
      <c r="I65">
        <v>293</v>
      </c>
      <c r="J65" s="2" t="s">
        <v>28</v>
      </c>
      <c r="K65" s="2">
        <f>$L$2*I65+(1-$L$2)*K64</f>
        <v>292.03619996724183</v>
      </c>
      <c r="M65" s="2">
        <f t="shared" si="6"/>
        <v>200</v>
      </c>
      <c r="N65" s="2">
        <f t="shared" si="7"/>
        <v>289.97108582566614</v>
      </c>
      <c r="O65" s="2">
        <f t="shared" si="8"/>
        <v>243.85209718811524</v>
      </c>
      <c r="P65" s="2" t="str">
        <f t="shared" si="2"/>
        <v>high</v>
      </c>
      <c r="Q65" s="2" t="str">
        <f>IF(P65="low","one",IF(P65="high","relax","transition"))</f>
        <v>relax</v>
      </c>
      <c r="R65" s="2">
        <f>IF(P65="low",250,IF(P65="high",300,275))</f>
        <v>300</v>
      </c>
      <c r="S65" s="2" t="b">
        <f t="shared" si="3"/>
        <v>1</v>
      </c>
      <c r="T65" s="2">
        <f t="shared" si="4"/>
        <v>300</v>
      </c>
    </row>
    <row r="66" spans="1:20" x14ac:dyDescent="0.2">
      <c r="A66" s="2">
        <f t="shared" si="5"/>
        <v>1.0000228881835938E-2</v>
      </c>
      <c r="B66">
        <v>1.4738082885700001E-2</v>
      </c>
      <c r="C66" s="2">
        <f>IF(B66&gt;B65,B66+(C65-B65),B66+(C65-B65)+5+A66-A65)</f>
        <v>1.4738082885700001E-2</v>
      </c>
      <c r="D66">
        <v>1577147192.1300001</v>
      </c>
      <c r="E66">
        <v>457</v>
      </c>
      <c r="F66">
        <v>899</v>
      </c>
      <c r="G66">
        <v>640</v>
      </c>
      <c r="H66">
        <v>709</v>
      </c>
      <c r="I66">
        <v>295</v>
      </c>
      <c r="J66" s="2" t="s">
        <v>28</v>
      </c>
      <c r="K66" s="2">
        <f>$L$2*I66+(1-$L$2)*K65</f>
        <v>292.62895997379349</v>
      </c>
      <c r="M66" s="2">
        <f t="shared" si="6"/>
        <v>200</v>
      </c>
      <c r="N66" s="2">
        <f t="shared" si="7"/>
        <v>290.50266065529161</v>
      </c>
      <c r="O66" s="2">
        <f t="shared" si="8"/>
        <v>246.05804661999278</v>
      </c>
      <c r="P66" s="2" t="str">
        <f t="shared" si="2"/>
        <v>high</v>
      </c>
      <c r="Q66" s="2" t="str">
        <f>IF(P66="low","one",IF(P66="high","relax","transition"))</f>
        <v>relax</v>
      </c>
      <c r="R66" s="2">
        <f>IF(P66="low",250,IF(P66="high",300,275))</f>
        <v>300</v>
      </c>
      <c r="S66" s="2" t="b">
        <f t="shared" si="3"/>
        <v>1</v>
      </c>
      <c r="T66" s="2">
        <f t="shared" si="4"/>
        <v>300</v>
      </c>
    </row>
    <row r="67" spans="1:20" x14ac:dyDescent="0.2">
      <c r="A67" s="2">
        <f t="shared" ref="A67:A130" si="9">D67-$D$2</f>
        <v>1.0000228881835938E-2</v>
      </c>
      <c r="B67">
        <v>1.4891147613499999E-2</v>
      </c>
      <c r="C67" s="2">
        <f>IF(B67&gt;B66,B67+(C66-B66),B67+(C66-B66)+5+A67-A66)</f>
        <v>1.4891147613499999E-2</v>
      </c>
      <c r="D67">
        <v>1577147192.1300001</v>
      </c>
      <c r="E67">
        <v>455</v>
      </c>
      <c r="F67">
        <v>900</v>
      </c>
      <c r="G67">
        <v>640</v>
      </c>
      <c r="H67">
        <v>708</v>
      </c>
      <c r="I67">
        <v>294</v>
      </c>
      <c r="J67" s="2" t="s">
        <v>28</v>
      </c>
      <c r="K67" s="2">
        <f>$L$2*I67+(1-$L$2)*K66</f>
        <v>292.90316797903478</v>
      </c>
      <c r="M67" s="2">
        <f t="shared" si="6"/>
        <v>200</v>
      </c>
      <c r="N67" s="2">
        <f t="shared" si="7"/>
        <v>290.98276212004026</v>
      </c>
      <c r="O67" s="2">
        <f t="shared" si="8"/>
        <v>248.18027732175773</v>
      </c>
      <c r="P67" s="2" t="str">
        <f t="shared" si="2"/>
        <v>high</v>
      </c>
      <c r="Q67" s="2" t="str">
        <f>IF(P67="low","one",IF(P67="high","relax","transition"))</f>
        <v>relax</v>
      </c>
      <c r="R67" s="2">
        <f>IF(P67="low",250,IF(P67="high",300,275))</f>
        <v>300</v>
      </c>
      <c r="S67" s="2" t="b">
        <f t="shared" ref="S67:S130" si="10">Q67=J67</f>
        <v>1</v>
      </c>
      <c r="T67" s="2">
        <f t="shared" ref="T67:T130" si="11">IF(J67="one",250,IF(J67="relax",300,275))</f>
        <v>300</v>
      </c>
    </row>
    <row r="68" spans="1:20" x14ac:dyDescent="0.2">
      <c r="A68" s="2">
        <f t="shared" si="9"/>
        <v>1.0000228881835938E-2</v>
      </c>
      <c r="B68">
        <v>1.5043020248399999E-2</v>
      </c>
      <c r="C68" s="2">
        <f>IF(B68&gt;B67,B68+(C67-B67),B68+(C67-B67)+5+A68-A67)</f>
        <v>1.5043020248399999E-2</v>
      </c>
      <c r="D68">
        <v>1577147192.1300001</v>
      </c>
      <c r="E68">
        <v>454</v>
      </c>
      <c r="F68">
        <v>898</v>
      </c>
      <c r="G68">
        <v>640</v>
      </c>
      <c r="H68">
        <v>706</v>
      </c>
      <c r="I68">
        <v>291</v>
      </c>
      <c r="J68" s="2" t="s">
        <v>28</v>
      </c>
      <c r="K68" s="2">
        <f>$L$2*I68+(1-$L$2)*K67</f>
        <v>292.52253438322782</v>
      </c>
      <c r="M68" s="2">
        <f t="shared" si="6"/>
        <v>200</v>
      </c>
      <c r="N68" s="2">
        <f t="shared" si="7"/>
        <v>291.29071657267775</v>
      </c>
      <c r="O68" s="2">
        <f t="shared" si="8"/>
        <v>250.22040156167185</v>
      </c>
      <c r="P68" s="2" t="str">
        <f t="shared" ref="P68:P131" si="12">IF(K68&gt;O67+1,"high",IF(K68&lt;O67-1,"low","middle"))</f>
        <v>high</v>
      </c>
      <c r="Q68" s="2" t="str">
        <f>IF(P68="low","one",IF(P68="high","relax","transition"))</f>
        <v>relax</v>
      </c>
      <c r="R68" s="2">
        <f>IF(P68="low",250,IF(P68="high",300,275))</f>
        <v>300</v>
      </c>
      <c r="S68" s="2" t="b">
        <f t="shared" si="10"/>
        <v>1</v>
      </c>
      <c r="T68" s="2">
        <f t="shared" si="11"/>
        <v>300</v>
      </c>
    </row>
    <row r="69" spans="1:20" x14ac:dyDescent="0.2">
      <c r="A69" s="2">
        <f t="shared" si="9"/>
        <v>1.0000228881835938E-2</v>
      </c>
      <c r="B69">
        <v>1.5194177627599999E-2</v>
      </c>
      <c r="C69" s="2">
        <f>IF(B69&gt;B68,B69+(C68-B68),B69+(C68-B68)+5+A69-A68)</f>
        <v>1.5194177627599999E-2</v>
      </c>
      <c r="D69">
        <v>1577147192.1300001</v>
      </c>
      <c r="E69">
        <v>458</v>
      </c>
      <c r="F69">
        <v>898</v>
      </c>
      <c r="G69">
        <v>641</v>
      </c>
      <c r="H69">
        <v>709</v>
      </c>
      <c r="I69">
        <v>295</v>
      </c>
      <c r="J69" s="2" t="s">
        <v>28</v>
      </c>
      <c r="K69" s="2">
        <f>$L$2*I69+(1-$L$2)*K68</f>
        <v>293.01802750658226</v>
      </c>
      <c r="M69" s="2">
        <f t="shared" si="6"/>
        <v>200</v>
      </c>
      <c r="N69" s="2">
        <f t="shared" si="7"/>
        <v>291.63617875945863</v>
      </c>
      <c r="O69" s="2">
        <f t="shared" si="8"/>
        <v>252.17391731222216</v>
      </c>
      <c r="P69" s="2" t="str">
        <f t="shared" si="12"/>
        <v>high</v>
      </c>
      <c r="Q69" s="2" t="str">
        <f>IF(P69="low","one",IF(P69="high","relax","transition"))</f>
        <v>relax</v>
      </c>
      <c r="R69" s="2">
        <f>IF(P69="low",250,IF(P69="high",300,275))</f>
        <v>300</v>
      </c>
      <c r="S69" s="2" t="b">
        <f t="shared" si="10"/>
        <v>1</v>
      </c>
      <c r="T69" s="2">
        <f t="shared" si="11"/>
        <v>300</v>
      </c>
    </row>
    <row r="70" spans="1:20" x14ac:dyDescent="0.2">
      <c r="A70" s="2">
        <f t="shared" si="9"/>
        <v>1.0000228881835938E-2</v>
      </c>
      <c r="B70">
        <v>1.53450965881E-2</v>
      </c>
      <c r="C70" s="2">
        <f>IF(B70&gt;B69,B70+(C69-B69),B70+(C69-B69)+5+A70-A69)</f>
        <v>1.53450965881E-2</v>
      </c>
      <c r="D70">
        <v>1577147192.1300001</v>
      </c>
      <c r="E70">
        <v>457</v>
      </c>
      <c r="F70">
        <v>899</v>
      </c>
      <c r="G70">
        <v>641</v>
      </c>
      <c r="H70">
        <v>711</v>
      </c>
      <c r="I70">
        <v>295</v>
      </c>
      <c r="J70" s="2" t="s">
        <v>28</v>
      </c>
      <c r="K70" s="2">
        <f>$L$2*I70+(1-$L$2)*K69</f>
        <v>293.41442200526581</v>
      </c>
      <c r="M70" s="2">
        <f t="shared" si="6"/>
        <v>200</v>
      </c>
      <c r="N70" s="2">
        <f t="shared" si="7"/>
        <v>291.99182740862005</v>
      </c>
      <c r="O70" s="2">
        <f t="shared" si="8"/>
        <v>254.04703038458399</v>
      </c>
      <c r="P70" s="2" t="str">
        <f t="shared" si="12"/>
        <v>high</v>
      </c>
      <c r="Q70" s="2" t="str">
        <f>IF(P70="low","one",IF(P70="high","relax","transition"))</f>
        <v>relax</v>
      </c>
      <c r="R70" s="2">
        <f>IF(P70="low",250,IF(P70="high",300,275))</f>
        <v>300</v>
      </c>
      <c r="S70" s="2" t="b">
        <f t="shared" si="10"/>
        <v>1</v>
      </c>
      <c r="T70" s="2">
        <f t="shared" si="11"/>
        <v>300</v>
      </c>
    </row>
    <row r="71" spans="1:20" x14ac:dyDescent="0.2">
      <c r="A71" s="2">
        <f t="shared" si="9"/>
        <v>2.0000219345092773E-2</v>
      </c>
      <c r="B71">
        <v>2.4451017379799999E-2</v>
      </c>
      <c r="C71" s="2">
        <f>IF(B71&gt;B70,B71+(C70-B70),B71+(C70-B70)+5+A71-A70)</f>
        <v>2.4451017379799999E-2</v>
      </c>
      <c r="D71">
        <v>1577147192.1400001</v>
      </c>
      <c r="E71">
        <v>453</v>
      </c>
      <c r="F71">
        <v>900</v>
      </c>
      <c r="G71">
        <v>641</v>
      </c>
      <c r="H71">
        <v>709</v>
      </c>
      <c r="I71">
        <v>294</v>
      </c>
      <c r="J71" s="2" t="s">
        <v>28</v>
      </c>
      <c r="K71" s="2">
        <f>$L$2*I71+(1-$L$2)*K70</f>
        <v>293.53153760421264</v>
      </c>
      <c r="M71" s="2">
        <f t="shared" si="6"/>
        <v>200</v>
      </c>
      <c r="N71" s="2">
        <f t="shared" si="7"/>
        <v>292.29976944773858</v>
      </c>
      <c r="O71" s="2">
        <f t="shared" si="8"/>
        <v>255.84427023578579</v>
      </c>
      <c r="P71" s="2" t="str">
        <f t="shared" si="12"/>
        <v>high</v>
      </c>
      <c r="Q71" s="2" t="str">
        <f>IF(P71="low","one",IF(P71="high","relax","transition"))</f>
        <v>relax</v>
      </c>
      <c r="R71" s="2">
        <f>IF(P71="low",250,IF(P71="high",300,275))</f>
        <v>300</v>
      </c>
      <c r="S71" s="2" t="b">
        <f t="shared" si="10"/>
        <v>1</v>
      </c>
      <c r="T71" s="2">
        <f t="shared" si="11"/>
        <v>300</v>
      </c>
    </row>
    <row r="72" spans="1:20" x14ac:dyDescent="0.2">
      <c r="A72" s="2">
        <f t="shared" si="9"/>
        <v>5.0000190734863281E-2</v>
      </c>
      <c r="B72">
        <v>4.9032211303700002E-2</v>
      </c>
      <c r="C72" s="2">
        <f>IF(B72&gt;B71,B72+(C71-B71),B72+(C71-B71)+5+A72-A71)</f>
        <v>4.9032211303700002E-2</v>
      </c>
      <c r="D72">
        <v>1577147192.1700001</v>
      </c>
      <c r="E72">
        <v>456</v>
      </c>
      <c r="F72">
        <v>899</v>
      </c>
      <c r="G72">
        <v>641</v>
      </c>
      <c r="H72">
        <v>710</v>
      </c>
      <c r="I72">
        <v>294</v>
      </c>
      <c r="J72" s="2" t="s">
        <v>28</v>
      </c>
      <c r="K72" s="2">
        <f>$L$2*I72+(1-$L$2)*K71</f>
        <v>293.62523008337013</v>
      </c>
      <c r="M72" s="2">
        <f t="shared" si="6"/>
        <v>200</v>
      </c>
      <c r="N72" s="2">
        <f t="shared" si="7"/>
        <v>292.56486157486489</v>
      </c>
      <c r="O72" s="2">
        <f t="shared" si="8"/>
        <v>257.56704519638339</v>
      </c>
      <c r="P72" s="2" t="str">
        <f t="shared" si="12"/>
        <v>high</v>
      </c>
      <c r="Q72" s="2" t="str">
        <f>IF(P72="low","one",IF(P72="high","relax","transition"))</f>
        <v>relax</v>
      </c>
      <c r="R72" s="2">
        <f>IF(P72="low",250,IF(P72="high",300,275))</f>
        <v>300</v>
      </c>
      <c r="S72" s="2" t="b">
        <f t="shared" si="10"/>
        <v>1</v>
      </c>
      <c r="T72" s="2">
        <f t="shared" si="11"/>
        <v>300</v>
      </c>
    </row>
    <row r="73" spans="1:20" x14ac:dyDescent="0.2">
      <c r="A73" s="2">
        <f t="shared" si="9"/>
        <v>7.0000171661376953E-2</v>
      </c>
      <c r="B73">
        <v>6.9835186004599994E-2</v>
      </c>
      <c r="C73" s="2">
        <f>IF(B73&gt;B72,B73+(C72-B72),B73+(C72-B72)+5+A73-A72)</f>
        <v>6.9835186004599994E-2</v>
      </c>
      <c r="D73">
        <v>1577147192.1900001</v>
      </c>
      <c r="E73">
        <v>456</v>
      </c>
      <c r="F73">
        <v>899</v>
      </c>
      <c r="G73">
        <v>641</v>
      </c>
      <c r="H73">
        <v>711</v>
      </c>
      <c r="I73">
        <v>294</v>
      </c>
      <c r="J73" s="2" t="s">
        <v>28</v>
      </c>
      <c r="K73" s="2">
        <f>$L$2*I73+(1-$L$2)*K72</f>
        <v>293.70018406669612</v>
      </c>
      <c r="M73" s="2">
        <f t="shared" si="6"/>
        <v>200</v>
      </c>
      <c r="N73" s="2">
        <f t="shared" si="7"/>
        <v>292.79192607323114</v>
      </c>
      <c r="O73" s="2">
        <f t="shared" si="8"/>
        <v>259.21693601530745</v>
      </c>
      <c r="P73" s="2" t="str">
        <f t="shared" si="12"/>
        <v>high</v>
      </c>
      <c r="Q73" s="2" t="str">
        <f>IF(P73="low","one",IF(P73="high","relax","transition"))</f>
        <v>relax</v>
      </c>
      <c r="R73" s="2">
        <f>IF(P73="low",250,IF(P73="high",300,275))</f>
        <v>300</v>
      </c>
      <c r="S73" s="2" t="b">
        <f t="shared" si="10"/>
        <v>1</v>
      </c>
      <c r="T73" s="2">
        <f t="shared" si="11"/>
        <v>300</v>
      </c>
    </row>
    <row r="74" spans="1:20" x14ac:dyDescent="0.2">
      <c r="A74" s="2">
        <f t="shared" si="9"/>
        <v>9.0000152587890625E-2</v>
      </c>
      <c r="B74">
        <v>9.4258069992099999E-2</v>
      </c>
      <c r="C74" s="2">
        <f>IF(B74&gt;B73,B74+(C73-B73),B74+(C73-B73)+5+A74-A73)</f>
        <v>9.4258069992099999E-2</v>
      </c>
      <c r="D74">
        <v>1577147192.21</v>
      </c>
      <c r="E74">
        <v>455</v>
      </c>
      <c r="F74">
        <v>900</v>
      </c>
      <c r="G74">
        <v>641</v>
      </c>
      <c r="H74">
        <v>710</v>
      </c>
      <c r="I74">
        <v>296</v>
      </c>
      <c r="J74" s="2" t="s">
        <v>28</v>
      </c>
      <c r="K74" s="2">
        <f>$L$2*I74+(1-$L$2)*K73</f>
        <v>294.16014725335691</v>
      </c>
      <c r="M74" s="2">
        <f t="shared" si="6"/>
        <v>200</v>
      </c>
      <c r="N74" s="2">
        <f t="shared" si="7"/>
        <v>293.06557030925632</v>
      </c>
      <c r="O74" s="2">
        <f t="shared" si="8"/>
        <v>260.79568551820364</v>
      </c>
      <c r="P74" s="2" t="str">
        <f t="shared" si="12"/>
        <v>high</v>
      </c>
      <c r="Q74" s="2" t="str">
        <f>IF(P74="low","one",IF(P74="high","relax","transition"))</f>
        <v>relax</v>
      </c>
      <c r="R74" s="2">
        <f>IF(P74="low",250,IF(P74="high",300,275))</f>
        <v>300</v>
      </c>
      <c r="S74" s="2" t="b">
        <f t="shared" si="10"/>
        <v>1</v>
      </c>
      <c r="T74" s="2">
        <f t="shared" si="11"/>
        <v>300</v>
      </c>
    </row>
    <row r="75" spans="1:20" x14ac:dyDescent="0.2">
      <c r="A75" s="2">
        <f t="shared" si="9"/>
        <v>0.12000012397766113</v>
      </c>
      <c r="B75">
        <v>0.118895053864</v>
      </c>
      <c r="C75" s="2">
        <f>IF(B75&gt;B74,B75+(C74-B74),B75+(C74-B74)+5+A75-A74)</f>
        <v>0.118895053864</v>
      </c>
      <c r="D75">
        <v>1577147192.24</v>
      </c>
      <c r="E75">
        <v>454</v>
      </c>
      <c r="F75">
        <v>901</v>
      </c>
      <c r="G75">
        <v>642</v>
      </c>
      <c r="H75">
        <v>710</v>
      </c>
      <c r="I75">
        <v>293</v>
      </c>
      <c r="J75" s="2" t="s">
        <v>28</v>
      </c>
      <c r="K75" s="2">
        <f>$L$2*I75+(1-$L$2)*K74</f>
        <v>293.92811780268556</v>
      </c>
      <c r="M75" s="2">
        <f t="shared" si="6"/>
        <v>200</v>
      </c>
      <c r="N75" s="2">
        <f t="shared" si="7"/>
        <v>293.2380798079422</v>
      </c>
      <c r="O75" s="2">
        <f t="shared" si="8"/>
        <v>262.30917975775628</v>
      </c>
      <c r="P75" s="2" t="str">
        <f t="shared" si="12"/>
        <v>high</v>
      </c>
      <c r="Q75" s="2" t="str">
        <f>IF(P75="low","one",IF(P75="high","relax","transition"))</f>
        <v>relax</v>
      </c>
      <c r="R75" s="2">
        <f>IF(P75="low",250,IF(P75="high",300,275))</f>
        <v>300</v>
      </c>
      <c r="S75" s="2" t="b">
        <f t="shared" si="10"/>
        <v>1</v>
      </c>
      <c r="T75" s="2">
        <f t="shared" si="11"/>
        <v>300</v>
      </c>
    </row>
    <row r="76" spans="1:20" x14ac:dyDescent="0.2">
      <c r="A76" s="2">
        <f t="shared" si="9"/>
        <v>0.1400001049041748</v>
      </c>
      <c r="B76">
        <v>0.13923311233499999</v>
      </c>
      <c r="C76" s="2">
        <f>IF(B76&gt;B75,B76+(C75-B75),B76+(C75-B75)+5+A76-A75)</f>
        <v>0.13923311233499999</v>
      </c>
      <c r="D76">
        <v>1577147192.26</v>
      </c>
      <c r="E76">
        <v>454</v>
      </c>
      <c r="F76">
        <v>899</v>
      </c>
      <c r="G76">
        <v>640</v>
      </c>
      <c r="H76">
        <v>710</v>
      </c>
      <c r="I76">
        <v>292</v>
      </c>
      <c r="J76" s="2" t="s">
        <v>28</v>
      </c>
      <c r="K76" s="2">
        <f>$L$2*I76+(1-$L$2)*K75</f>
        <v>293.54249424214845</v>
      </c>
      <c r="M76" s="2">
        <f t="shared" si="6"/>
        <v>200</v>
      </c>
      <c r="N76" s="2">
        <f t="shared" si="7"/>
        <v>293.29896269478348</v>
      </c>
      <c r="O76" s="2">
        <f t="shared" si="8"/>
        <v>263.75562476026556</v>
      </c>
      <c r="P76" s="2" t="str">
        <f t="shared" si="12"/>
        <v>high</v>
      </c>
      <c r="Q76" s="2" t="str">
        <f>IF(P76="low","one",IF(P76="high","relax","transition"))</f>
        <v>relax</v>
      </c>
      <c r="R76" s="2">
        <f>IF(P76="low",250,IF(P76="high",300,275))</f>
        <v>300</v>
      </c>
      <c r="S76" s="2" t="b">
        <f t="shared" si="10"/>
        <v>1</v>
      </c>
      <c r="T76" s="2">
        <f t="shared" si="11"/>
        <v>300</v>
      </c>
    </row>
    <row r="77" spans="1:20" x14ac:dyDescent="0.2">
      <c r="A77" s="2">
        <f t="shared" si="9"/>
        <v>0.16000008583068848</v>
      </c>
      <c r="B77">
        <v>0.163947105408</v>
      </c>
      <c r="C77" s="2">
        <f>IF(B77&gt;B76,B77+(C76-B76),B77+(C76-B76)+5+A77-A76)</f>
        <v>0.163947105408</v>
      </c>
      <c r="D77">
        <v>1577147192.28</v>
      </c>
      <c r="E77">
        <v>457</v>
      </c>
      <c r="F77">
        <v>899</v>
      </c>
      <c r="G77">
        <v>641</v>
      </c>
      <c r="H77">
        <v>711</v>
      </c>
      <c r="I77">
        <v>296</v>
      </c>
      <c r="J77" s="2" t="s">
        <v>28</v>
      </c>
      <c r="K77" s="2">
        <f>$L$2*I77+(1-$L$2)*K76</f>
        <v>294.03399539371878</v>
      </c>
      <c r="M77" s="2">
        <f t="shared" si="6"/>
        <v>200</v>
      </c>
      <c r="N77" s="2">
        <f t="shared" si="7"/>
        <v>293.44596923457055</v>
      </c>
      <c r="O77" s="2">
        <f t="shared" si="8"/>
        <v>265.13279165699146</v>
      </c>
      <c r="P77" s="2" t="str">
        <f t="shared" si="12"/>
        <v>high</v>
      </c>
      <c r="Q77" s="2" t="str">
        <f>IF(P77="low","one",IF(P77="high","relax","transition"))</f>
        <v>relax</v>
      </c>
      <c r="R77" s="2">
        <f>IF(P77="low",250,IF(P77="high",300,275))</f>
        <v>300</v>
      </c>
      <c r="S77" s="2" t="b">
        <f t="shared" si="10"/>
        <v>1</v>
      </c>
      <c r="T77" s="2">
        <f t="shared" si="11"/>
        <v>300</v>
      </c>
    </row>
    <row r="78" spans="1:20" x14ac:dyDescent="0.2">
      <c r="A78" s="2">
        <f t="shared" si="9"/>
        <v>0.18000006675720215</v>
      </c>
      <c r="B78">
        <v>0.18429398536700001</v>
      </c>
      <c r="C78" s="2">
        <f>IF(B78&gt;B77,B78+(C77-B77),B78+(C77-B77)+5+A78-A77)</f>
        <v>0.18429398536700001</v>
      </c>
      <c r="D78">
        <v>1577147192.3</v>
      </c>
      <c r="E78">
        <v>454</v>
      </c>
      <c r="F78">
        <v>900</v>
      </c>
      <c r="G78">
        <v>640</v>
      </c>
      <c r="H78">
        <v>711</v>
      </c>
      <c r="I78">
        <v>295</v>
      </c>
      <c r="J78" s="2" t="s">
        <v>28</v>
      </c>
      <c r="K78" s="2">
        <f>$L$2*I78+(1-$L$2)*K77</f>
        <v>294.227196314975</v>
      </c>
      <c r="M78" s="2">
        <f t="shared" si="6"/>
        <v>200</v>
      </c>
      <c r="N78" s="2">
        <f t="shared" si="7"/>
        <v>293.60221465065149</v>
      </c>
      <c r="O78" s="2">
        <f t="shared" si="8"/>
        <v>266.44845053587039</v>
      </c>
      <c r="P78" s="2" t="str">
        <f t="shared" si="12"/>
        <v>high</v>
      </c>
      <c r="Q78" s="2" t="str">
        <f>IF(P78="low","one",IF(P78="high","relax","transition"))</f>
        <v>relax</v>
      </c>
      <c r="R78" s="2">
        <f>IF(P78="low",250,IF(P78="high",300,275))</f>
        <v>300</v>
      </c>
      <c r="S78" s="2" t="b">
        <f t="shared" si="10"/>
        <v>1</v>
      </c>
      <c r="T78" s="2">
        <f t="shared" si="11"/>
        <v>300</v>
      </c>
    </row>
    <row r="79" spans="1:20" x14ac:dyDescent="0.2">
      <c r="A79" s="2">
        <f t="shared" si="9"/>
        <v>0.21000003814697266</v>
      </c>
      <c r="B79">
        <v>0.209035158157</v>
      </c>
      <c r="C79" s="2">
        <f>IF(B79&gt;B78,B79+(C78-B78),B79+(C78-B78)+5+A79-A78)</f>
        <v>0.209035158157</v>
      </c>
      <c r="D79">
        <v>1577147192.3299999</v>
      </c>
      <c r="E79">
        <v>454</v>
      </c>
      <c r="F79">
        <v>899</v>
      </c>
      <c r="G79">
        <v>641</v>
      </c>
      <c r="H79">
        <v>709</v>
      </c>
      <c r="I79">
        <v>293</v>
      </c>
      <c r="J79" s="2" t="s">
        <v>28</v>
      </c>
      <c r="K79" s="2">
        <f>$L$2*I79+(1-$L$2)*K78</f>
        <v>293.98175705198003</v>
      </c>
      <c r="M79" s="2">
        <f t="shared" si="6"/>
        <v>200</v>
      </c>
      <c r="N79" s="2">
        <f t="shared" si="7"/>
        <v>293.67812313091724</v>
      </c>
      <c r="O79" s="2">
        <f t="shared" si="8"/>
        <v>267.70613874160944</v>
      </c>
      <c r="P79" s="2" t="str">
        <f t="shared" si="12"/>
        <v>high</v>
      </c>
      <c r="Q79" s="2" t="str">
        <f>IF(P79="low","one",IF(P79="high","relax","transition"))</f>
        <v>relax</v>
      </c>
      <c r="R79" s="2">
        <f>IF(P79="low",250,IF(P79="high",300,275))</f>
        <v>300</v>
      </c>
      <c r="S79" s="2" t="b">
        <f t="shared" si="10"/>
        <v>1</v>
      </c>
      <c r="T79" s="2">
        <f t="shared" si="11"/>
        <v>300</v>
      </c>
    </row>
    <row r="80" spans="1:20" x14ac:dyDescent="0.2">
      <c r="A80" s="2">
        <f t="shared" si="9"/>
        <v>0.23000001907348633</v>
      </c>
      <c r="B80">
        <v>0.23332309722899999</v>
      </c>
      <c r="C80" s="2">
        <f>IF(B80&gt;B79,B80+(C79-B79),B80+(C79-B79)+5+A80-A79)</f>
        <v>0.23332309722899999</v>
      </c>
      <c r="D80">
        <v>1577147192.3499999</v>
      </c>
      <c r="E80">
        <v>457</v>
      </c>
      <c r="F80">
        <v>901</v>
      </c>
      <c r="G80">
        <v>641</v>
      </c>
      <c r="H80">
        <v>710</v>
      </c>
      <c r="I80">
        <v>295</v>
      </c>
      <c r="J80" s="2" t="s">
        <v>28</v>
      </c>
      <c r="K80" s="2">
        <f>$L$2*I80+(1-$L$2)*K79</f>
        <v>294.185405641584</v>
      </c>
      <c r="M80" s="2">
        <f t="shared" si="6"/>
        <v>200</v>
      </c>
      <c r="N80" s="2">
        <f t="shared" si="7"/>
        <v>293.77957963305062</v>
      </c>
      <c r="O80" s="2">
        <f t="shared" si="8"/>
        <v>268.90473796107483</v>
      </c>
      <c r="P80" s="2" t="str">
        <f t="shared" si="12"/>
        <v>high</v>
      </c>
      <c r="Q80" s="2" t="str">
        <f>IF(P80="low","one",IF(P80="high","relax","transition"))</f>
        <v>relax</v>
      </c>
      <c r="R80" s="2">
        <f>IF(P80="low",250,IF(P80="high",300,275))</f>
        <v>300</v>
      </c>
      <c r="S80" s="2" t="b">
        <f t="shared" si="10"/>
        <v>1</v>
      </c>
      <c r="T80" s="2">
        <f t="shared" si="11"/>
        <v>300</v>
      </c>
    </row>
    <row r="81" spans="1:20" x14ac:dyDescent="0.2">
      <c r="A81" s="2">
        <f t="shared" si="9"/>
        <v>0.25</v>
      </c>
      <c r="B81">
        <v>0.25376701354999998</v>
      </c>
      <c r="C81" s="2">
        <f>IF(B81&gt;B80,B81+(C80-B80),B81+(C80-B80)+5+A81-A80)</f>
        <v>0.25376701354999998</v>
      </c>
      <c r="D81">
        <v>1577147192.3699999</v>
      </c>
      <c r="E81">
        <v>456</v>
      </c>
      <c r="F81">
        <v>900</v>
      </c>
      <c r="G81">
        <v>641</v>
      </c>
      <c r="H81">
        <v>710</v>
      </c>
      <c r="I81">
        <v>295</v>
      </c>
      <c r="J81" s="2" t="s">
        <v>28</v>
      </c>
      <c r="K81" s="2">
        <f>$L$2*I81+(1-$L$2)*K80</f>
        <v>294.34832451326724</v>
      </c>
      <c r="M81" s="2">
        <f t="shared" si="6"/>
        <v>200</v>
      </c>
      <c r="N81" s="2">
        <f t="shared" si="7"/>
        <v>293.89332860909394</v>
      </c>
      <c r="O81" s="2">
        <f t="shared" si="8"/>
        <v>270.04848004467362</v>
      </c>
      <c r="P81" s="2" t="str">
        <f t="shared" si="12"/>
        <v>high</v>
      </c>
      <c r="Q81" s="2" t="str">
        <f>IF(P81="low","one",IF(P81="high","relax","transition"))</f>
        <v>relax</v>
      </c>
      <c r="R81" s="2">
        <f>IF(P81="low",250,IF(P81="high",300,275))</f>
        <v>300</v>
      </c>
      <c r="S81" s="2" t="b">
        <f t="shared" si="10"/>
        <v>1</v>
      </c>
      <c r="T81" s="2">
        <f t="shared" si="11"/>
        <v>300</v>
      </c>
    </row>
    <row r="82" spans="1:20" x14ac:dyDescent="0.2">
      <c r="A82" s="2">
        <f t="shared" si="9"/>
        <v>0.28000020980834961</v>
      </c>
      <c r="B82">
        <v>0.27833914756799999</v>
      </c>
      <c r="C82" s="2">
        <f>IF(B82&gt;B81,B82+(C81-B81),B82+(C81-B81)+5+A82-A81)</f>
        <v>0.27833914756799999</v>
      </c>
      <c r="D82">
        <v>1577147192.4000001</v>
      </c>
      <c r="E82">
        <v>455</v>
      </c>
      <c r="F82">
        <v>900</v>
      </c>
      <c r="G82">
        <v>642</v>
      </c>
      <c r="H82">
        <v>711</v>
      </c>
      <c r="I82">
        <v>296</v>
      </c>
      <c r="J82" s="2" t="s">
        <v>28</v>
      </c>
      <c r="K82" s="2">
        <f>$L$2*I82+(1-$L$2)*K81</f>
        <v>294.67865961061381</v>
      </c>
      <c r="M82" s="2">
        <f t="shared" si="6"/>
        <v>200</v>
      </c>
      <c r="N82" s="2">
        <f t="shared" si="7"/>
        <v>294.05039480939791</v>
      </c>
      <c r="O82" s="2">
        <f t="shared" si="8"/>
        <v>271.14072247289465</v>
      </c>
      <c r="P82" s="2" t="str">
        <f t="shared" si="12"/>
        <v>high</v>
      </c>
      <c r="Q82" s="2" t="str">
        <f>IF(P82="low","one",IF(P82="high","relax","transition"))</f>
        <v>relax</v>
      </c>
      <c r="R82" s="2">
        <f>IF(P82="low",250,IF(P82="high",300,275))</f>
        <v>300</v>
      </c>
      <c r="S82" s="2" t="b">
        <f t="shared" si="10"/>
        <v>1</v>
      </c>
      <c r="T82" s="2">
        <f t="shared" si="11"/>
        <v>300</v>
      </c>
    </row>
    <row r="83" spans="1:20" x14ac:dyDescent="0.2">
      <c r="A83" s="2">
        <f t="shared" si="9"/>
        <v>0.30000019073486328</v>
      </c>
      <c r="B83">
        <v>0.29895520210299997</v>
      </c>
      <c r="C83" s="2">
        <f>IF(B83&gt;B82,B83+(C82-B82),B83+(C82-B82)+5+A83-A82)</f>
        <v>0.29895520210299997</v>
      </c>
      <c r="D83">
        <v>1577147192.4200001</v>
      </c>
      <c r="E83">
        <v>456</v>
      </c>
      <c r="F83">
        <v>899</v>
      </c>
      <c r="G83">
        <v>641</v>
      </c>
      <c r="H83">
        <v>710</v>
      </c>
      <c r="I83">
        <v>294</v>
      </c>
      <c r="J83" s="2" t="s">
        <v>28</v>
      </c>
      <c r="K83" s="2">
        <f>$L$2*I83+(1-$L$2)*K82</f>
        <v>294.54292768849103</v>
      </c>
      <c r="M83" s="2">
        <f t="shared" si="6"/>
        <v>200</v>
      </c>
      <c r="N83" s="2">
        <f t="shared" si="7"/>
        <v>294.14890138521656</v>
      </c>
      <c r="O83" s="2">
        <f t="shared" si="8"/>
        <v>272.1862060897198</v>
      </c>
      <c r="P83" s="2" t="str">
        <f t="shared" si="12"/>
        <v>high</v>
      </c>
      <c r="Q83" s="2" t="str">
        <f>IF(P83="low","one",IF(P83="high","relax","transition"))</f>
        <v>relax</v>
      </c>
      <c r="R83" s="2">
        <f>IF(P83="low",250,IF(P83="high",300,275))</f>
        <v>300</v>
      </c>
      <c r="S83" s="2" t="b">
        <f t="shared" si="10"/>
        <v>1</v>
      </c>
      <c r="T83" s="2">
        <f t="shared" si="11"/>
        <v>300</v>
      </c>
    </row>
    <row r="84" spans="1:20" x14ac:dyDescent="0.2">
      <c r="A84" s="2">
        <f t="shared" si="9"/>
        <v>0.32000017166137695</v>
      </c>
      <c r="B84">
        <v>0.32361102104200001</v>
      </c>
      <c r="C84" s="2">
        <f>IF(B84&gt;B83,B84+(C83-B83),B84+(C83-B83)+5+A84-A83)</f>
        <v>0.32361102104200001</v>
      </c>
      <c r="D84">
        <v>1577147192.4400001</v>
      </c>
      <c r="E84">
        <v>455</v>
      </c>
      <c r="F84">
        <v>900</v>
      </c>
      <c r="G84">
        <v>640</v>
      </c>
      <c r="H84">
        <v>709</v>
      </c>
      <c r="I84">
        <v>293</v>
      </c>
      <c r="J84" s="2" t="s">
        <v>28</v>
      </c>
      <c r="K84" s="2">
        <f>$L$2*I84+(1-$L$2)*K83</f>
        <v>294.23434215079283</v>
      </c>
      <c r="M84" s="2">
        <f t="shared" si="6"/>
        <v>200</v>
      </c>
      <c r="N84" s="2">
        <f t="shared" si="7"/>
        <v>294.16598953833181</v>
      </c>
      <c r="O84" s="2">
        <f t="shared" si="8"/>
        <v>273.18434085449462</v>
      </c>
      <c r="P84" s="2" t="str">
        <f t="shared" si="12"/>
        <v>high</v>
      </c>
      <c r="Q84" s="2" t="str">
        <f>IF(P84="low","one",IF(P84="high","relax","transition"))</f>
        <v>relax</v>
      </c>
      <c r="R84" s="2">
        <f>IF(P84="low",250,IF(P84="high",300,275))</f>
        <v>300</v>
      </c>
      <c r="S84" s="2" t="b">
        <f t="shared" si="10"/>
        <v>1</v>
      </c>
      <c r="T84" s="2">
        <f t="shared" si="11"/>
        <v>300</v>
      </c>
    </row>
    <row r="85" spans="1:20" x14ac:dyDescent="0.2">
      <c r="A85" s="2">
        <f t="shared" si="9"/>
        <v>0.35000014305114746</v>
      </c>
      <c r="B85">
        <v>0.34789705276499999</v>
      </c>
      <c r="C85" s="2">
        <f>IF(B85&gt;B84,B85+(C84-B84),B85+(C84-B84)+5+A85-A84)</f>
        <v>0.34789705276499999</v>
      </c>
      <c r="D85">
        <v>1577147192.47</v>
      </c>
      <c r="E85">
        <v>456</v>
      </c>
      <c r="F85">
        <v>900</v>
      </c>
      <c r="G85">
        <v>641</v>
      </c>
      <c r="H85">
        <v>710</v>
      </c>
      <c r="I85">
        <v>296</v>
      </c>
      <c r="J85" s="2" t="s">
        <v>28</v>
      </c>
      <c r="K85" s="2">
        <f>$L$2*I85+(1-$L$2)*K84</f>
        <v>294.58747372063425</v>
      </c>
      <c r="M85" s="2">
        <f t="shared" si="6"/>
        <v>200</v>
      </c>
      <c r="N85" s="2">
        <f t="shared" si="7"/>
        <v>294.25028637479232</v>
      </c>
      <c r="O85" s="2">
        <f t="shared" si="8"/>
        <v>274.13342328868652</v>
      </c>
      <c r="P85" s="2" t="str">
        <f t="shared" si="12"/>
        <v>high</v>
      </c>
      <c r="Q85" s="2" t="str">
        <f>IF(P85="low","one",IF(P85="high","relax","transition"))</f>
        <v>relax</v>
      </c>
      <c r="R85" s="2">
        <f>IF(P85="low",250,IF(P85="high",300,275))</f>
        <v>300</v>
      </c>
      <c r="S85" s="2" t="b">
        <f t="shared" si="10"/>
        <v>1</v>
      </c>
      <c r="T85" s="2">
        <f t="shared" si="11"/>
        <v>300</v>
      </c>
    </row>
    <row r="86" spans="1:20" x14ac:dyDescent="0.2">
      <c r="A86" s="2">
        <f t="shared" si="9"/>
        <v>0.37000012397766113</v>
      </c>
      <c r="B86">
        <v>0.36878609657299999</v>
      </c>
      <c r="C86" s="2">
        <f>IF(B86&gt;B85,B86+(C85-B85),B86+(C85-B85)+5+A86-A85)</f>
        <v>0.36878609657299999</v>
      </c>
      <c r="D86">
        <v>1577147192.49</v>
      </c>
      <c r="E86">
        <v>456</v>
      </c>
      <c r="F86">
        <v>900</v>
      </c>
      <c r="G86">
        <v>641</v>
      </c>
      <c r="H86">
        <v>710</v>
      </c>
      <c r="I86">
        <v>295</v>
      </c>
      <c r="J86" s="2" t="s">
        <v>28</v>
      </c>
      <c r="K86" s="2">
        <f>$L$2*I86+(1-$L$2)*K85</f>
        <v>294.66997897650742</v>
      </c>
      <c r="M86" s="2">
        <f t="shared" si="6"/>
        <v>200</v>
      </c>
      <c r="N86" s="2">
        <f t="shared" si="7"/>
        <v>294.33422489513532</v>
      </c>
      <c r="O86" s="2">
        <f t="shared" si="8"/>
        <v>275.03926644299179</v>
      </c>
      <c r="P86" s="2" t="str">
        <f t="shared" si="12"/>
        <v>high</v>
      </c>
      <c r="Q86" s="2" t="str">
        <f>IF(P86="low","one",IF(P86="high","relax","transition"))</f>
        <v>relax</v>
      </c>
      <c r="R86" s="2">
        <f>IF(P86="low",250,IF(P86="high",300,275))</f>
        <v>300</v>
      </c>
      <c r="S86" s="2" t="b">
        <f t="shared" si="10"/>
        <v>1</v>
      </c>
      <c r="T86" s="2">
        <f t="shared" si="11"/>
        <v>300</v>
      </c>
    </row>
    <row r="87" spans="1:20" x14ac:dyDescent="0.2">
      <c r="A87" s="2">
        <f t="shared" si="9"/>
        <v>0.3900001049041748</v>
      </c>
      <c r="B87">
        <v>0.39327120780899999</v>
      </c>
      <c r="C87" s="2">
        <f>IF(B87&gt;B86,B87+(C86-B86),B87+(C86-B86)+5+A87-A86)</f>
        <v>0.39327120780899999</v>
      </c>
      <c r="D87">
        <v>1577147192.51</v>
      </c>
      <c r="E87">
        <v>455</v>
      </c>
      <c r="F87">
        <v>899</v>
      </c>
      <c r="G87">
        <v>640</v>
      </c>
      <c r="H87">
        <v>709</v>
      </c>
      <c r="I87">
        <v>293</v>
      </c>
      <c r="J87" s="2" t="s">
        <v>28</v>
      </c>
      <c r="K87" s="2">
        <f>$L$2*I87+(1-$L$2)*K86</f>
        <v>294.33598318120596</v>
      </c>
      <c r="M87" s="2">
        <f t="shared" si="6"/>
        <v>200</v>
      </c>
      <c r="N87" s="2">
        <f t="shared" si="7"/>
        <v>294.33457655234946</v>
      </c>
      <c r="O87" s="2">
        <f t="shared" si="8"/>
        <v>275.90401436559893</v>
      </c>
      <c r="P87" s="2" t="str">
        <f t="shared" si="12"/>
        <v>high</v>
      </c>
      <c r="Q87" s="2" t="str">
        <f>IF(P87="low","one",IF(P87="high","relax","transition"))</f>
        <v>relax</v>
      </c>
      <c r="R87" s="2">
        <f>IF(P87="low",250,IF(P87="high",300,275))</f>
        <v>300</v>
      </c>
      <c r="S87" s="2" t="b">
        <f t="shared" si="10"/>
        <v>1</v>
      </c>
      <c r="T87" s="2">
        <f t="shared" si="11"/>
        <v>300</v>
      </c>
    </row>
    <row r="88" spans="1:20" x14ac:dyDescent="0.2">
      <c r="A88" s="2">
        <f t="shared" si="9"/>
        <v>0.41000008583068848</v>
      </c>
      <c r="B88">
        <v>0.41366314888</v>
      </c>
      <c r="C88" s="2">
        <f>IF(B88&gt;B87,B88+(C87-B87),B88+(C87-B87)+5+A88-A87)</f>
        <v>0.41366314888</v>
      </c>
      <c r="D88">
        <v>1577147192.53</v>
      </c>
      <c r="E88">
        <v>457</v>
      </c>
      <c r="F88">
        <v>899</v>
      </c>
      <c r="G88">
        <v>641</v>
      </c>
      <c r="H88">
        <v>708</v>
      </c>
      <c r="I88">
        <v>295</v>
      </c>
      <c r="J88" s="2" t="s">
        <v>28</v>
      </c>
      <c r="K88" s="2">
        <f>$L$2*I88+(1-$L$2)*K87</f>
        <v>294.46878654496481</v>
      </c>
      <c r="M88" s="2">
        <f t="shared" si="6"/>
        <v>200</v>
      </c>
      <c r="N88" s="2">
        <f t="shared" si="7"/>
        <v>294.36141855087254</v>
      </c>
      <c r="O88" s="2">
        <f t="shared" si="8"/>
        <v>276.72554247493645</v>
      </c>
      <c r="P88" s="2" t="str">
        <f t="shared" si="12"/>
        <v>high</v>
      </c>
      <c r="Q88" s="2" t="str">
        <f>IF(P88="low","one",IF(P88="high","relax","transition"))</f>
        <v>relax</v>
      </c>
      <c r="R88" s="2">
        <f>IF(P88="low",250,IF(P88="high",300,275))</f>
        <v>300</v>
      </c>
      <c r="S88" s="2" t="b">
        <f t="shared" si="10"/>
        <v>1</v>
      </c>
      <c r="T88" s="2">
        <f t="shared" si="11"/>
        <v>300</v>
      </c>
    </row>
    <row r="89" spans="1:20" x14ac:dyDescent="0.2">
      <c r="A89" s="2">
        <f t="shared" si="9"/>
        <v>0.44000005722045898</v>
      </c>
      <c r="B89">
        <v>0.438451051712</v>
      </c>
      <c r="C89" s="2">
        <f>IF(B89&gt;B88,B89+(C88-B88),B89+(C88-B88)+5+A89-A88)</f>
        <v>0.438451051712</v>
      </c>
      <c r="D89">
        <v>1577147192.5599999</v>
      </c>
      <c r="E89">
        <v>456</v>
      </c>
      <c r="F89">
        <v>900</v>
      </c>
      <c r="G89">
        <v>641</v>
      </c>
      <c r="H89">
        <v>709</v>
      </c>
      <c r="I89">
        <v>294</v>
      </c>
      <c r="J89" s="2" t="s">
        <v>28</v>
      </c>
      <c r="K89" s="2">
        <f>$L$2*I89+(1-$L$2)*K88</f>
        <v>294.37502923597185</v>
      </c>
      <c r="M89" s="2">
        <f t="shared" si="6"/>
        <v>200</v>
      </c>
      <c r="N89" s="2">
        <f t="shared" si="7"/>
        <v>294.36414068789242</v>
      </c>
      <c r="O89" s="2">
        <f t="shared" si="8"/>
        <v>277.50733627873325</v>
      </c>
      <c r="P89" s="2" t="str">
        <f t="shared" si="12"/>
        <v>high</v>
      </c>
      <c r="Q89" s="2" t="str">
        <f>IF(P89="low","one",IF(P89="high","relax","transition"))</f>
        <v>relax</v>
      </c>
      <c r="R89" s="2">
        <f>IF(P89="low",250,IF(P89="high",300,275))</f>
        <v>300</v>
      </c>
      <c r="S89" s="2" t="b">
        <f t="shared" si="10"/>
        <v>1</v>
      </c>
      <c r="T89" s="2">
        <f t="shared" si="11"/>
        <v>300</v>
      </c>
    </row>
    <row r="90" spans="1:20" x14ac:dyDescent="0.2">
      <c r="A90" s="2">
        <f t="shared" si="9"/>
        <v>0.46000003814697266</v>
      </c>
      <c r="B90">
        <v>0.45892810821500002</v>
      </c>
      <c r="C90" s="2">
        <f>IF(B90&gt;B89,B90+(C89-B89),B90+(C89-B89)+5+A90-A89)</f>
        <v>0.45892810821500002</v>
      </c>
      <c r="D90">
        <v>1577147192.5799999</v>
      </c>
      <c r="E90">
        <v>456</v>
      </c>
      <c r="F90">
        <v>900</v>
      </c>
      <c r="G90">
        <v>641</v>
      </c>
      <c r="H90">
        <v>710</v>
      </c>
      <c r="I90">
        <v>295</v>
      </c>
      <c r="J90" s="2" t="s">
        <v>28</v>
      </c>
      <c r="K90" s="2">
        <f>$L$2*I90+(1-$L$2)*K89</f>
        <v>294.50002338877749</v>
      </c>
      <c r="M90" s="2">
        <f t="shared" si="6"/>
        <v>200</v>
      </c>
      <c r="N90" s="2">
        <f t="shared" si="7"/>
        <v>294.39131722806945</v>
      </c>
      <c r="O90" s="2">
        <f t="shared" si="8"/>
        <v>278.25017649919118</v>
      </c>
      <c r="P90" s="2" t="str">
        <f t="shared" si="12"/>
        <v>high</v>
      </c>
      <c r="Q90" s="2" t="str">
        <f>IF(P90="low","one",IF(P90="high","relax","transition"))</f>
        <v>relax</v>
      </c>
      <c r="R90" s="2">
        <f>IF(P90="low",250,IF(P90="high",300,275))</f>
        <v>300</v>
      </c>
      <c r="S90" s="2" t="b">
        <f t="shared" si="10"/>
        <v>1</v>
      </c>
      <c r="T90" s="2">
        <f t="shared" si="11"/>
        <v>300</v>
      </c>
    </row>
    <row r="91" spans="1:20" x14ac:dyDescent="0.2">
      <c r="A91" s="2">
        <f t="shared" si="9"/>
        <v>0.48000001907348633</v>
      </c>
      <c r="B91">
        <v>0.48320913314800001</v>
      </c>
      <c r="C91" s="2">
        <f>IF(B91&gt;B90,B91+(C90-B90),B91+(C90-B90)+5+A91-A90)</f>
        <v>0.48320913314800001</v>
      </c>
      <c r="D91">
        <v>1577147192.5999999</v>
      </c>
      <c r="E91">
        <v>457</v>
      </c>
      <c r="F91">
        <v>899</v>
      </c>
      <c r="G91">
        <v>641</v>
      </c>
      <c r="H91">
        <v>709</v>
      </c>
      <c r="I91">
        <v>295</v>
      </c>
      <c r="J91" s="2" t="s">
        <v>28</v>
      </c>
      <c r="K91" s="2">
        <f>$L$2*I91+(1-$L$2)*K90</f>
        <v>294.60001871102202</v>
      </c>
      <c r="M91" s="2">
        <f t="shared" si="6"/>
        <v>200</v>
      </c>
      <c r="N91" s="2">
        <f t="shared" si="7"/>
        <v>294.43305752466</v>
      </c>
      <c r="O91" s="2">
        <f t="shared" si="8"/>
        <v>278.95723353563511</v>
      </c>
      <c r="P91" s="2" t="str">
        <f t="shared" si="12"/>
        <v>high</v>
      </c>
      <c r="Q91" s="2" t="str">
        <f>IF(P91="low","one",IF(P91="high","relax","transition"))</f>
        <v>relax</v>
      </c>
      <c r="R91" s="2">
        <f>IF(P91="low",250,IF(P91="high",300,275))</f>
        <v>300</v>
      </c>
      <c r="S91" s="2" t="b">
        <f t="shared" si="10"/>
        <v>1</v>
      </c>
      <c r="T91" s="2">
        <f t="shared" si="11"/>
        <v>300</v>
      </c>
    </row>
    <row r="92" spans="1:20" x14ac:dyDescent="0.2">
      <c r="A92" s="2">
        <f t="shared" si="9"/>
        <v>0.51000022888183594</v>
      </c>
      <c r="B92">
        <v>0.50768613815300001</v>
      </c>
      <c r="C92" s="2">
        <f>IF(B92&gt;B91,B92+(C91-B91),B92+(C91-B91)+5+A92-A91)</f>
        <v>0.50768613815300001</v>
      </c>
      <c r="D92">
        <v>1577147192.6300001</v>
      </c>
      <c r="E92">
        <v>454</v>
      </c>
      <c r="F92">
        <v>900</v>
      </c>
      <c r="G92">
        <v>640</v>
      </c>
      <c r="H92">
        <v>708</v>
      </c>
      <c r="I92">
        <v>293</v>
      </c>
      <c r="J92" s="2" t="s">
        <v>28</v>
      </c>
      <c r="K92" s="2">
        <f>$L$2*I92+(1-$L$2)*K91</f>
        <v>294.28001496881762</v>
      </c>
      <c r="M92" s="2">
        <f t="shared" si="6"/>
        <v>200</v>
      </c>
      <c r="N92" s="2">
        <f t="shared" si="7"/>
        <v>294.40244901349155</v>
      </c>
      <c r="O92" s="2">
        <f t="shared" si="8"/>
        <v>279.63102473508633</v>
      </c>
      <c r="P92" s="2" t="str">
        <f t="shared" si="12"/>
        <v>high</v>
      </c>
      <c r="Q92" s="2" t="str">
        <f>IF(P92="low","one",IF(P92="high","relax","transition"))</f>
        <v>relax</v>
      </c>
      <c r="R92" s="2">
        <f>IF(P92="low",250,IF(P92="high",300,275))</f>
        <v>300</v>
      </c>
      <c r="S92" s="2" t="b">
        <f t="shared" si="10"/>
        <v>1</v>
      </c>
      <c r="T92" s="2">
        <f t="shared" si="11"/>
        <v>300</v>
      </c>
    </row>
    <row r="93" spans="1:20" x14ac:dyDescent="0.2">
      <c r="A93" s="2">
        <f t="shared" si="9"/>
        <v>0.53000020980834961</v>
      </c>
      <c r="B93">
        <v>0.52843499183700005</v>
      </c>
      <c r="C93" s="2">
        <f>IF(B93&gt;B92,B93+(C92-B92),B93+(C92-B92)+5+A93-A92)</f>
        <v>0.52843499183700005</v>
      </c>
      <c r="D93">
        <v>1577147192.6500001</v>
      </c>
      <c r="E93">
        <v>456</v>
      </c>
      <c r="F93">
        <v>899</v>
      </c>
      <c r="G93">
        <v>641</v>
      </c>
      <c r="H93">
        <v>710</v>
      </c>
      <c r="I93">
        <v>296</v>
      </c>
      <c r="J93" s="2" t="s">
        <v>28</v>
      </c>
      <c r="K93" s="2">
        <f>$L$2*I93+(1-$L$2)*K92</f>
        <v>294.62401197505409</v>
      </c>
      <c r="M93" s="2">
        <f t="shared" si="6"/>
        <v>200</v>
      </c>
      <c r="N93" s="2">
        <f t="shared" si="7"/>
        <v>294.44676160580406</v>
      </c>
      <c r="O93" s="2">
        <f t="shared" si="8"/>
        <v>280.26959594900654</v>
      </c>
      <c r="P93" s="2" t="str">
        <f t="shared" si="12"/>
        <v>high</v>
      </c>
      <c r="Q93" s="2" t="str">
        <f>IF(P93="low","one",IF(P93="high","relax","transition"))</f>
        <v>relax</v>
      </c>
      <c r="R93" s="2">
        <f>IF(P93="low",250,IF(P93="high",300,275))</f>
        <v>300</v>
      </c>
      <c r="S93" s="2" t="b">
        <f t="shared" si="10"/>
        <v>1</v>
      </c>
      <c r="T93" s="2">
        <f t="shared" si="11"/>
        <v>300</v>
      </c>
    </row>
    <row r="94" spans="1:20" x14ac:dyDescent="0.2">
      <c r="A94" s="2">
        <f t="shared" si="9"/>
        <v>0.55000019073486328</v>
      </c>
      <c r="B94">
        <v>0.55306720733600001</v>
      </c>
      <c r="C94" s="2">
        <f>IF(B94&gt;B93,B94+(C93-B93),B94+(C93-B93)+5+A94-A93)</f>
        <v>0.55306720733600001</v>
      </c>
      <c r="D94">
        <v>1577147192.6700001</v>
      </c>
      <c r="E94">
        <v>456</v>
      </c>
      <c r="F94">
        <v>900</v>
      </c>
      <c r="G94">
        <v>641</v>
      </c>
      <c r="H94">
        <v>710</v>
      </c>
      <c r="I94">
        <v>295</v>
      </c>
      <c r="J94" s="2" t="s">
        <v>28</v>
      </c>
      <c r="K94" s="2">
        <f>$L$2*I94+(1-$L$2)*K93</f>
        <v>294.69920958004332</v>
      </c>
      <c r="M94" s="2">
        <f t="shared" si="6"/>
        <v>200</v>
      </c>
      <c r="N94" s="2">
        <f t="shared" si="7"/>
        <v>294.49725120065193</v>
      </c>
      <c r="O94" s="2">
        <f t="shared" si="8"/>
        <v>280.87845423184643</v>
      </c>
      <c r="P94" s="2" t="str">
        <f t="shared" si="12"/>
        <v>high</v>
      </c>
      <c r="Q94" s="2" t="str">
        <f>IF(P94="low","one",IF(P94="high","relax","transition"))</f>
        <v>relax</v>
      </c>
      <c r="R94" s="2">
        <f>IF(P94="low",250,IF(P94="high",300,275))</f>
        <v>300</v>
      </c>
      <c r="S94" s="2" t="b">
        <f t="shared" si="10"/>
        <v>1</v>
      </c>
      <c r="T94" s="2">
        <f t="shared" si="11"/>
        <v>300</v>
      </c>
    </row>
    <row r="95" spans="1:20" x14ac:dyDescent="0.2">
      <c r="A95" s="2">
        <f t="shared" si="9"/>
        <v>0.57000017166137695</v>
      </c>
      <c r="B95">
        <v>0.5732421875</v>
      </c>
      <c r="C95" s="2">
        <f>IF(B95&gt;B94,B95+(C94-B94),B95+(C94-B94)+5+A95-A94)</f>
        <v>0.5732421875</v>
      </c>
      <c r="D95">
        <v>1577147192.6900001</v>
      </c>
      <c r="E95">
        <v>454</v>
      </c>
      <c r="F95">
        <v>901</v>
      </c>
      <c r="G95">
        <v>640</v>
      </c>
      <c r="H95">
        <v>708</v>
      </c>
      <c r="I95">
        <v>293</v>
      </c>
      <c r="J95" s="2" t="s">
        <v>28</v>
      </c>
      <c r="K95" s="2">
        <f>$L$2*I95+(1-$L$2)*K94</f>
        <v>294.35936766403466</v>
      </c>
      <c r="M95" s="2">
        <f t="shared" si="6"/>
        <v>200</v>
      </c>
      <c r="N95" s="2">
        <f t="shared" si="7"/>
        <v>294.46967449332851</v>
      </c>
      <c r="O95" s="2">
        <f t="shared" si="8"/>
        <v>281.45939408028664</v>
      </c>
      <c r="P95" s="2" t="str">
        <f t="shared" si="12"/>
        <v>high</v>
      </c>
      <c r="Q95" s="2" t="str">
        <f>IF(P95="low","one",IF(P95="high","relax","transition"))</f>
        <v>relax</v>
      </c>
      <c r="R95" s="2">
        <f>IF(P95="low",250,IF(P95="high",300,275))</f>
        <v>300</v>
      </c>
      <c r="S95" s="2" t="b">
        <f t="shared" si="10"/>
        <v>1</v>
      </c>
      <c r="T95" s="2">
        <f t="shared" si="11"/>
        <v>300</v>
      </c>
    </row>
    <row r="96" spans="1:20" x14ac:dyDescent="0.2">
      <c r="A96" s="2">
        <f t="shared" si="9"/>
        <v>0.60000014305114746</v>
      </c>
      <c r="B96">
        <v>0.59787011146500002</v>
      </c>
      <c r="C96" s="2">
        <f>IF(B96&gt;B95,B96+(C95-B95),B96+(C95-B95)+5+A96-A95)</f>
        <v>0.59787011146500002</v>
      </c>
      <c r="D96">
        <v>1577147192.72</v>
      </c>
      <c r="E96">
        <v>455</v>
      </c>
      <c r="F96">
        <v>901</v>
      </c>
      <c r="G96">
        <v>642</v>
      </c>
      <c r="H96">
        <v>707</v>
      </c>
      <c r="I96">
        <v>294</v>
      </c>
      <c r="J96" s="2" t="s">
        <v>28</v>
      </c>
      <c r="K96" s="2">
        <f>$L$2*I96+(1-$L$2)*K95</f>
        <v>294.28749413122773</v>
      </c>
      <c r="M96" s="2">
        <f t="shared" si="6"/>
        <v>200</v>
      </c>
      <c r="N96" s="2">
        <f t="shared" si="7"/>
        <v>294.43323842090837</v>
      </c>
      <c r="O96" s="2">
        <f t="shared" si="8"/>
        <v>282.00990810093873</v>
      </c>
      <c r="P96" s="2" t="str">
        <f t="shared" si="12"/>
        <v>high</v>
      </c>
      <c r="Q96" s="2" t="str">
        <f>IF(P96="low","one",IF(P96="high","relax","transition"))</f>
        <v>relax</v>
      </c>
      <c r="R96" s="2">
        <f>IF(P96="low",250,IF(P96="high",300,275))</f>
        <v>300</v>
      </c>
      <c r="S96" s="2" t="b">
        <f t="shared" si="10"/>
        <v>1</v>
      </c>
      <c r="T96" s="2">
        <f t="shared" si="11"/>
        <v>300</v>
      </c>
    </row>
    <row r="97" spans="1:20" x14ac:dyDescent="0.2">
      <c r="A97" s="2">
        <f t="shared" si="9"/>
        <v>0.62000012397766113</v>
      </c>
      <c r="B97">
        <v>0.62244915962199998</v>
      </c>
      <c r="C97" s="2">
        <f>IF(B97&gt;B96,B97+(C96-B96),B97+(C96-B96)+5+A97-A96)</f>
        <v>0.62244915962199998</v>
      </c>
      <c r="D97">
        <v>1577147192.74</v>
      </c>
      <c r="E97">
        <v>457</v>
      </c>
      <c r="F97">
        <v>901</v>
      </c>
      <c r="G97">
        <v>641</v>
      </c>
      <c r="H97">
        <v>709</v>
      </c>
      <c r="I97">
        <v>296</v>
      </c>
      <c r="J97" s="2" t="s">
        <v>28</v>
      </c>
      <c r="K97" s="2">
        <f>$L$2*I97+(1-$L$2)*K96</f>
        <v>294.62999530498217</v>
      </c>
      <c r="M97" s="2">
        <f t="shared" si="6"/>
        <v>200</v>
      </c>
      <c r="N97" s="2">
        <f t="shared" si="7"/>
        <v>294.47258979772312</v>
      </c>
      <c r="O97" s="2">
        <f t="shared" si="8"/>
        <v>282.53107461693719</v>
      </c>
      <c r="P97" s="2" t="str">
        <f t="shared" si="12"/>
        <v>high</v>
      </c>
      <c r="Q97" s="2" t="str">
        <f>IF(P97="low","one",IF(P97="high","relax","transition"))</f>
        <v>relax</v>
      </c>
      <c r="R97" s="2">
        <f>IF(P97="low",250,IF(P97="high",300,275))</f>
        <v>300</v>
      </c>
      <c r="S97" s="2" t="b">
        <f t="shared" si="10"/>
        <v>1</v>
      </c>
      <c r="T97" s="2">
        <f t="shared" si="11"/>
        <v>300</v>
      </c>
    </row>
    <row r="98" spans="1:20" x14ac:dyDescent="0.2">
      <c r="A98" s="2">
        <f t="shared" si="9"/>
        <v>0.6400001049041748</v>
      </c>
      <c r="B98">
        <v>0.64319705963100005</v>
      </c>
      <c r="C98" s="2">
        <f>IF(B98&gt;B97,B98+(C97-B97),B98+(C97-B97)+5+A98-A97)</f>
        <v>0.64319705963100005</v>
      </c>
      <c r="D98">
        <v>1577147192.76</v>
      </c>
      <c r="E98">
        <v>454</v>
      </c>
      <c r="F98">
        <v>901</v>
      </c>
      <c r="G98">
        <v>640</v>
      </c>
      <c r="H98">
        <v>708</v>
      </c>
      <c r="I98">
        <v>295</v>
      </c>
      <c r="J98" s="2" t="s">
        <v>28</v>
      </c>
      <c r="K98" s="2">
        <f>$L$2*I98+(1-$L$2)*K97</f>
        <v>294.70399624398578</v>
      </c>
      <c r="M98" s="2">
        <f t="shared" si="6"/>
        <v>200</v>
      </c>
      <c r="N98" s="2">
        <f t="shared" si="7"/>
        <v>294.51887108697565</v>
      </c>
      <c r="O98" s="2">
        <f t="shared" si="8"/>
        <v>283.02815037597645</v>
      </c>
      <c r="P98" s="2" t="str">
        <f t="shared" si="12"/>
        <v>high</v>
      </c>
      <c r="Q98" s="2" t="str">
        <f>IF(P98="low","one",IF(P98="high","relax","transition"))</f>
        <v>relax</v>
      </c>
      <c r="R98" s="2">
        <f>IF(P98="low",250,IF(P98="high",300,275))</f>
        <v>300</v>
      </c>
      <c r="S98" s="2" t="b">
        <f t="shared" si="10"/>
        <v>1</v>
      </c>
      <c r="T98" s="2">
        <f t="shared" si="11"/>
        <v>300</v>
      </c>
    </row>
    <row r="99" spans="1:20" x14ac:dyDescent="0.2">
      <c r="A99" s="2">
        <f t="shared" si="9"/>
        <v>0.67000007629394531</v>
      </c>
      <c r="B99">
        <v>0.66739320754999998</v>
      </c>
      <c r="C99" s="2">
        <f>IF(B99&gt;B98,B99+(C98-B98),B99+(C98-B98)+5+A99-A98)</f>
        <v>0.66739320754999998</v>
      </c>
      <c r="D99">
        <v>1577147192.79</v>
      </c>
      <c r="E99">
        <v>455</v>
      </c>
      <c r="F99">
        <v>901</v>
      </c>
      <c r="G99">
        <v>642</v>
      </c>
      <c r="H99">
        <v>705</v>
      </c>
      <c r="I99">
        <v>295</v>
      </c>
      <c r="J99" s="2" t="s">
        <v>28</v>
      </c>
      <c r="K99" s="2">
        <f>$L$2*I99+(1-$L$2)*K98</f>
        <v>294.76319699518865</v>
      </c>
      <c r="M99" s="2">
        <f t="shared" si="6"/>
        <v>200</v>
      </c>
      <c r="N99" s="2">
        <f t="shared" si="7"/>
        <v>294.56773626861826</v>
      </c>
      <c r="O99" s="2">
        <f t="shared" si="8"/>
        <v>283.50268641152638</v>
      </c>
      <c r="P99" s="2" t="str">
        <f t="shared" si="12"/>
        <v>high</v>
      </c>
      <c r="Q99" s="2" t="str">
        <f>IF(P99="low","one",IF(P99="high","relax","transition"))</f>
        <v>relax</v>
      </c>
      <c r="R99" s="2">
        <f>IF(P99="low",250,IF(P99="high",300,275))</f>
        <v>300</v>
      </c>
      <c r="S99" s="2" t="b">
        <f t="shared" si="10"/>
        <v>1</v>
      </c>
      <c r="T99" s="2">
        <f t="shared" si="11"/>
        <v>300</v>
      </c>
    </row>
    <row r="100" spans="1:20" x14ac:dyDescent="0.2">
      <c r="A100" s="2">
        <f t="shared" si="9"/>
        <v>0.69000005722045898</v>
      </c>
      <c r="B100">
        <v>0.68821501731900003</v>
      </c>
      <c r="C100" s="2">
        <f>IF(B100&gt;B99,B100+(C99-B99),B100+(C99-B99)+5+A100-A99)</f>
        <v>0.68821501731900003</v>
      </c>
      <c r="D100">
        <v>1577147192.8099999</v>
      </c>
      <c r="E100">
        <v>455</v>
      </c>
      <c r="F100">
        <v>901</v>
      </c>
      <c r="G100">
        <v>641</v>
      </c>
      <c r="H100">
        <v>707</v>
      </c>
      <c r="I100">
        <v>293</v>
      </c>
      <c r="J100" s="2" t="s">
        <v>28</v>
      </c>
      <c r="K100" s="2">
        <f>$L$2*I100+(1-$L$2)*K99</f>
        <v>294.41055759615097</v>
      </c>
      <c r="M100" s="2">
        <f t="shared" si="6"/>
        <v>200</v>
      </c>
      <c r="N100" s="2">
        <f t="shared" si="7"/>
        <v>294.53630053412485</v>
      </c>
      <c r="O100" s="2">
        <f t="shared" si="8"/>
        <v>283.95593890438096</v>
      </c>
      <c r="P100" s="2" t="str">
        <f t="shared" si="12"/>
        <v>high</v>
      </c>
      <c r="Q100" s="2" t="str">
        <f>IF(P100="low","one",IF(P100="high","relax","transition"))</f>
        <v>relax</v>
      </c>
      <c r="R100" s="2">
        <f>IF(P100="low",250,IF(P100="high",300,275))</f>
        <v>300</v>
      </c>
      <c r="S100" s="2" t="b">
        <f t="shared" si="10"/>
        <v>1</v>
      </c>
      <c r="T100" s="2">
        <f t="shared" si="11"/>
        <v>300</v>
      </c>
    </row>
    <row r="101" spans="1:20" x14ac:dyDescent="0.2">
      <c r="A101" s="2">
        <f t="shared" si="9"/>
        <v>0.71000003814697266</v>
      </c>
      <c r="B101">
        <v>0.71255707740800001</v>
      </c>
      <c r="C101" s="2">
        <f>IF(B101&gt;B100,B101+(C100-B100),B101+(C100-B100)+5+A101-A100)</f>
        <v>0.71255707740800001</v>
      </c>
      <c r="D101">
        <v>1577147192.8299999</v>
      </c>
      <c r="E101">
        <v>456</v>
      </c>
      <c r="F101">
        <v>902</v>
      </c>
      <c r="G101">
        <v>641</v>
      </c>
      <c r="H101">
        <v>708</v>
      </c>
      <c r="I101">
        <v>297</v>
      </c>
      <c r="J101" s="2" t="s">
        <v>28</v>
      </c>
      <c r="K101" s="2">
        <f>$L$2*I101+(1-$L$2)*K100</f>
        <v>294.92844607692075</v>
      </c>
      <c r="M101" s="2">
        <f t="shared" si="6"/>
        <v>200</v>
      </c>
      <c r="N101" s="2">
        <f t="shared" si="7"/>
        <v>294.61472964268404</v>
      </c>
      <c r="O101" s="2">
        <f t="shared" si="8"/>
        <v>284.38495698586814</v>
      </c>
      <c r="P101" s="2" t="str">
        <f t="shared" si="12"/>
        <v>high</v>
      </c>
      <c r="Q101" s="2" t="str">
        <f>IF(P101="low","one",IF(P101="high","relax","transition"))</f>
        <v>relax</v>
      </c>
      <c r="R101" s="2">
        <f>IF(P101="low",250,IF(P101="high",300,275))</f>
        <v>300</v>
      </c>
      <c r="S101" s="2" t="b">
        <f t="shared" si="10"/>
        <v>1</v>
      </c>
      <c r="T101" s="2">
        <f t="shared" si="11"/>
        <v>300</v>
      </c>
    </row>
    <row r="102" spans="1:20" x14ac:dyDescent="0.2">
      <c r="A102" s="2">
        <f t="shared" si="9"/>
        <v>0.74000000953674316</v>
      </c>
      <c r="B102">
        <v>0.73732304573100005</v>
      </c>
      <c r="C102" s="2">
        <f>IF(B102&gt;B101,B102+(C101-B101),B102+(C101-B101)+5+A102-A101)</f>
        <v>0.73732304573100005</v>
      </c>
      <c r="D102">
        <v>1577147192.8599999</v>
      </c>
      <c r="E102">
        <v>456</v>
      </c>
      <c r="F102">
        <v>902</v>
      </c>
      <c r="G102">
        <v>642</v>
      </c>
      <c r="H102">
        <v>708</v>
      </c>
      <c r="I102">
        <v>296</v>
      </c>
      <c r="J102" s="2" t="s">
        <v>28</v>
      </c>
      <c r="K102" s="2">
        <f>$L$2*I102+(1-$L$2)*K101</f>
        <v>295.14275686153661</v>
      </c>
      <c r="M102" s="2">
        <f t="shared" si="6"/>
        <v>200</v>
      </c>
      <c r="N102" s="2">
        <f t="shared" si="7"/>
        <v>294.72033508645455</v>
      </c>
      <c r="O102" s="2">
        <f t="shared" si="8"/>
        <v>284.7964456187089</v>
      </c>
      <c r="P102" s="2" t="str">
        <f t="shared" si="12"/>
        <v>high</v>
      </c>
      <c r="Q102" s="2" t="str">
        <f>IF(P102="low","one",IF(P102="high","relax","transition"))</f>
        <v>relax</v>
      </c>
      <c r="R102" s="2">
        <f>IF(P102="low",250,IF(P102="high",300,275))</f>
        <v>300</v>
      </c>
      <c r="S102" s="2" t="b">
        <f t="shared" si="10"/>
        <v>1</v>
      </c>
      <c r="T102" s="2">
        <f t="shared" si="11"/>
        <v>300</v>
      </c>
    </row>
    <row r="103" spans="1:20" x14ac:dyDescent="0.2">
      <c r="A103" s="2">
        <f t="shared" si="9"/>
        <v>0.76000022888183594</v>
      </c>
      <c r="B103">
        <v>0.75786709785499995</v>
      </c>
      <c r="C103" s="2">
        <f>IF(B103&gt;B102,B103+(C102-B102),B103+(C102-B102)+5+A103-A102)</f>
        <v>0.75786709785499995</v>
      </c>
      <c r="D103">
        <v>1577147192.8800001</v>
      </c>
      <c r="E103">
        <v>453</v>
      </c>
      <c r="F103">
        <v>902</v>
      </c>
      <c r="G103">
        <v>640</v>
      </c>
      <c r="H103">
        <v>707</v>
      </c>
      <c r="I103">
        <v>293</v>
      </c>
      <c r="J103" s="2" t="s">
        <v>28</v>
      </c>
      <c r="K103" s="2">
        <f>$L$2*I103+(1-$L$2)*K102</f>
        <v>294.7142054892293</v>
      </c>
      <c r="M103" s="2">
        <f t="shared" si="6"/>
        <v>200</v>
      </c>
      <c r="N103" s="2">
        <f t="shared" si="7"/>
        <v>294.71910916700949</v>
      </c>
      <c r="O103" s="2">
        <f t="shared" si="8"/>
        <v>285.19264009209616</v>
      </c>
      <c r="P103" s="2" t="str">
        <f t="shared" si="12"/>
        <v>high</v>
      </c>
      <c r="Q103" s="2" t="str">
        <f>IF(P103="low","one",IF(P103="high","relax","transition"))</f>
        <v>relax</v>
      </c>
      <c r="R103" s="2">
        <f>IF(P103="low",250,IF(P103="high",300,275))</f>
        <v>300</v>
      </c>
      <c r="S103" s="2" t="b">
        <f t="shared" si="10"/>
        <v>1</v>
      </c>
      <c r="T103" s="2">
        <f t="shared" si="11"/>
        <v>300</v>
      </c>
    </row>
    <row r="104" spans="1:20" x14ac:dyDescent="0.2">
      <c r="A104" s="2">
        <f t="shared" si="9"/>
        <v>0.78000020980834961</v>
      </c>
      <c r="B104">
        <v>0.782271146774</v>
      </c>
      <c r="C104" s="2">
        <f>IF(B104&gt;B103,B104+(C103-B103),B104+(C103-B103)+5+A104-A103)</f>
        <v>0.782271146774</v>
      </c>
      <c r="D104">
        <v>1577147192.9000001</v>
      </c>
      <c r="E104">
        <v>457</v>
      </c>
      <c r="F104">
        <v>901</v>
      </c>
      <c r="G104">
        <v>642</v>
      </c>
      <c r="H104">
        <v>708</v>
      </c>
      <c r="I104">
        <v>296</v>
      </c>
      <c r="J104" s="2" t="s">
        <v>28</v>
      </c>
      <c r="K104" s="2">
        <f>$L$2*I104+(1-$L$2)*K103</f>
        <v>294.97136439138347</v>
      </c>
      <c r="M104" s="2">
        <f t="shared" si="6"/>
        <v>200</v>
      </c>
      <c r="N104" s="2">
        <f t="shared" si="7"/>
        <v>294.76956021188431</v>
      </c>
      <c r="O104" s="2">
        <f t="shared" si="8"/>
        <v>285.56896354584177</v>
      </c>
      <c r="P104" s="2" t="str">
        <f t="shared" si="12"/>
        <v>high</v>
      </c>
      <c r="Q104" s="2" t="str">
        <f>IF(P104="low","one",IF(P104="high","relax","transition"))</f>
        <v>relax</v>
      </c>
      <c r="R104" s="2">
        <f>IF(P104="low",250,IF(P104="high",300,275))</f>
        <v>300</v>
      </c>
      <c r="S104" s="2" t="b">
        <f t="shared" si="10"/>
        <v>1</v>
      </c>
      <c r="T104" s="2">
        <f t="shared" si="11"/>
        <v>300</v>
      </c>
    </row>
    <row r="105" spans="1:20" x14ac:dyDescent="0.2">
      <c r="A105" s="2">
        <f t="shared" si="9"/>
        <v>0.80000019073486328</v>
      </c>
      <c r="B105">
        <v>0.80290317535400002</v>
      </c>
      <c r="C105" s="2">
        <f>IF(B105&gt;B104,B105+(C104-B104),B105+(C104-B104)+5+A105-A104)</f>
        <v>0.80290317535400002</v>
      </c>
      <c r="D105">
        <v>1577147192.9200001</v>
      </c>
      <c r="E105">
        <v>457</v>
      </c>
      <c r="F105">
        <v>902</v>
      </c>
      <c r="G105">
        <v>641</v>
      </c>
      <c r="H105">
        <v>708</v>
      </c>
      <c r="I105">
        <v>296</v>
      </c>
      <c r="J105" s="2" t="s">
        <v>28</v>
      </c>
      <c r="K105" s="2">
        <f>$L$2*I105+(1-$L$2)*K104</f>
        <v>295.1770915131068</v>
      </c>
      <c r="M105" s="2">
        <f t="shared" si="6"/>
        <v>200</v>
      </c>
      <c r="N105" s="2">
        <f t="shared" si="7"/>
        <v>294.85106647212882</v>
      </c>
      <c r="O105" s="2">
        <f t="shared" si="8"/>
        <v>285.92899337914389</v>
      </c>
      <c r="P105" s="2" t="str">
        <f t="shared" si="12"/>
        <v>high</v>
      </c>
      <c r="Q105" s="2" t="str">
        <f>IF(P105="low","one",IF(P105="high","relax","transition"))</f>
        <v>relax</v>
      </c>
      <c r="R105" s="2">
        <f>IF(P105="low",250,IF(P105="high",300,275))</f>
        <v>300</v>
      </c>
      <c r="S105" s="2" t="b">
        <f t="shared" si="10"/>
        <v>1</v>
      </c>
      <c r="T105" s="2">
        <f t="shared" si="11"/>
        <v>300</v>
      </c>
    </row>
    <row r="106" spans="1:20" x14ac:dyDescent="0.2">
      <c r="A106" s="2">
        <f t="shared" si="9"/>
        <v>0.83000016212463379</v>
      </c>
      <c r="B106">
        <v>0.82733106613200003</v>
      </c>
      <c r="C106" s="2">
        <f>IF(B106&gt;B105,B106+(C105-B105),B106+(C105-B105)+5+A106-A105)</f>
        <v>0.82733106613200003</v>
      </c>
      <c r="D106">
        <v>1577147192.95</v>
      </c>
      <c r="E106">
        <v>455</v>
      </c>
      <c r="F106">
        <v>901</v>
      </c>
      <c r="G106">
        <v>641</v>
      </c>
      <c r="H106">
        <v>707</v>
      </c>
      <c r="I106">
        <v>296</v>
      </c>
      <c r="J106" s="2" t="s">
        <v>28</v>
      </c>
      <c r="K106" s="2">
        <f>$L$2*I106+(1-$L$2)*K105</f>
        <v>295.34167321048545</v>
      </c>
      <c r="M106" s="2">
        <f t="shared" si="6"/>
        <v>200</v>
      </c>
      <c r="N106" s="2">
        <f t="shared" si="7"/>
        <v>294.94918781980016</v>
      </c>
      <c r="O106" s="2">
        <f t="shared" si="8"/>
        <v>286.27509703379309</v>
      </c>
      <c r="P106" s="2" t="str">
        <f t="shared" si="12"/>
        <v>high</v>
      </c>
      <c r="Q106" s="2" t="str">
        <f>IF(P106="low","one",IF(P106="high","relax","transition"))</f>
        <v>relax</v>
      </c>
      <c r="R106" s="2">
        <f>IF(P106="low",250,IF(P106="high",300,275))</f>
        <v>300</v>
      </c>
      <c r="S106" s="2" t="b">
        <f t="shared" si="10"/>
        <v>1</v>
      </c>
      <c r="T106" s="2">
        <f t="shared" si="11"/>
        <v>300</v>
      </c>
    </row>
    <row r="107" spans="1:20" x14ac:dyDescent="0.2">
      <c r="A107" s="2">
        <f t="shared" si="9"/>
        <v>0.85000014305114746</v>
      </c>
      <c r="B107">
        <v>0.84778714180000003</v>
      </c>
      <c r="C107" s="2">
        <f>IF(B107&gt;B106,B107+(C106-B106),B107+(C106-B106)+5+A107-A106)</f>
        <v>0.84778714180000003</v>
      </c>
      <c r="D107">
        <v>1577147192.97</v>
      </c>
      <c r="E107">
        <v>456</v>
      </c>
      <c r="F107">
        <v>900</v>
      </c>
      <c r="G107">
        <v>641</v>
      </c>
      <c r="H107">
        <v>708</v>
      </c>
      <c r="I107">
        <v>294</v>
      </c>
      <c r="J107" s="2" t="s">
        <v>28</v>
      </c>
      <c r="K107" s="2">
        <f>$L$2*I107+(1-$L$2)*K106</f>
        <v>295.07333856838835</v>
      </c>
      <c r="M107" s="2">
        <f t="shared" si="6"/>
        <v>200</v>
      </c>
      <c r="N107" s="2">
        <f t="shared" si="7"/>
        <v>294.97401796951783</v>
      </c>
      <c r="O107" s="2">
        <f t="shared" si="8"/>
        <v>286.60880157309339</v>
      </c>
      <c r="P107" s="2" t="str">
        <f t="shared" si="12"/>
        <v>high</v>
      </c>
      <c r="Q107" s="2" t="str">
        <f>IF(P107="low","one",IF(P107="high","relax","transition"))</f>
        <v>relax</v>
      </c>
      <c r="R107" s="2">
        <f>IF(P107="low",250,IF(P107="high",300,275))</f>
        <v>300</v>
      </c>
      <c r="S107" s="2" t="b">
        <f t="shared" si="10"/>
        <v>1</v>
      </c>
      <c r="T107" s="2">
        <f t="shared" si="11"/>
        <v>300</v>
      </c>
    </row>
    <row r="108" spans="1:20" x14ac:dyDescent="0.2">
      <c r="A108" s="2">
        <f t="shared" si="9"/>
        <v>0.87000012397766113</v>
      </c>
      <c r="B108">
        <v>0.87248802185100005</v>
      </c>
      <c r="C108" s="2">
        <f>IF(B108&gt;B107,B108+(C107-B107),B108+(C107-B107)+5+A108-A107)</f>
        <v>0.87248802185100005</v>
      </c>
      <c r="D108">
        <v>1577147192.99</v>
      </c>
      <c r="E108">
        <v>455</v>
      </c>
      <c r="F108">
        <v>900</v>
      </c>
      <c r="G108">
        <v>640</v>
      </c>
      <c r="H108">
        <v>707</v>
      </c>
      <c r="I108">
        <v>294</v>
      </c>
      <c r="J108" s="2" t="s">
        <v>28</v>
      </c>
      <c r="K108" s="2">
        <f>$L$2*I108+(1-$L$2)*K107</f>
        <v>294.85867085471068</v>
      </c>
      <c r="M108" s="2">
        <f t="shared" si="6"/>
        <v>200</v>
      </c>
      <c r="N108" s="2">
        <f t="shared" si="7"/>
        <v>294.95094854655645</v>
      </c>
      <c r="O108" s="2">
        <f t="shared" si="8"/>
        <v>286.92706239291459</v>
      </c>
      <c r="P108" s="2" t="str">
        <f t="shared" si="12"/>
        <v>high</v>
      </c>
      <c r="Q108" s="2" t="str">
        <f>IF(P108="low","one",IF(P108="high","relax","transition"))</f>
        <v>relax</v>
      </c>
      <c r="R108" s="2">
        <f>IF(P108="low",250,IF(P108="high",300,275))</f>
        <v>300</v>
      </c>
      <c r="S108" s="2" t="b">
        <f t="shared" si="10"/>
        <v>1</v>
      </c>
      <c r="T108" s="2">
        <f t="shared" si="11"/>
        <v>300</v>
      </c>
    </row>
    <row r="109" spans="1:20" x14ac:dyDescent="0.2">
      <c r="A109" s="2">
        <f t="shared" si="9"/>
        <v>0.90000009536743164</v>
      </c>
      <c r="B109">
        <v>0.89698600769000003</v>
      </c>
      <c r="C109" s="2">
        <f>IF(B109&gt;B108,B109+(C108-B108),B109+(C108-B108)+5+A109-A108)</f>
        <v>0.89698600769000003</v>
      </c>
      <c r="D109">
        <v>1577147193.02</v>
      </c>
      <c r="E109">
        <v>455</v>
      </c>
      <c r="F109">
        <v>901</v>
      </c>
      <c r="G109">
        <v>639</v>
      </c>
      <c r="H109">
        <v>708</v>
      </c>
      <c r="I109">
        <v>296</v>
      </c>
      <c r="J109" s="2" t="s">
        <v>28</v>
      </c>
      <c r="K109" s="2">
        <f>$L$2*I109+(1-$L$2)*K108</f>
        <v>295.08693668376856</v>
      </c>
      <c r="M109" s="2">
        <f t="shared" si="6"/>
        <v>200</v>
      </c>
      <c r="N109" s="2">
        <f t="shared" si="7"/>
        <v>294.97814617399888</v>
      </c>
      <c r="O109" s="2">
        <f t="shared" si="8"/>
        <v>287.22825670059666</v>
      </c>
      <c r="P109" s="2" t="str">
        <f t="shared" si="12"/>
        <v>high</v>
      </c>
      <c r="Q109" s="2" t="str">
        <f>IF(P109="low","one",IF(P109="high","relax","transition"))</f>
        <v>relax</v>
      </c>
      <c r="R109" s="2">
        <f>IF(P109="low",250,IF(P109="high",300,275))</f>
        <v>300</v>
      </c>
      <c r="S109" s="2" t="b">
        <f t="shared" si="10"/>
        <v>1</v>
      </c>
      <c r="T109" s="2">
        <f t="shared" si="11"/>
        <v>300</v>
      </c>
    </row>
    <row r="110" spans="1:20" x14ac:dyDescent="0.2">
      <c r="A110" s="2">
        <f t="shared" si="9"/>
        <v>0.92000007629394531</v>
      </c>
      <c r="B110">
        <v>0.91735720634499995</v>
      </c>
      <c r="C110" s="2">
        <f>IF(B110&gt;B109,B110+(C109-B109),B110+(C109-B109)+5+A110-A109)</f>
        <v>0.91735720634499995</v>
      </c>
      <c r="D110">
        <v>1577147193.04</v>
      </c>
      <c r="E110">
        <v>456</v>
      </c>
      <c r="F110">
        <v>900</v>
      </c>
      <c r="G110">
        <v>642</v>
      </c>
      <c r="H110">
        <v>707</v>
      </c>
      <c r="I110">
        <v>295</v>
      </c>
      <c r="J110" s="2" t="s">
        <v>29</v>
      </c>
      <c r="K110" s="2">
        <f>$L$2*I110+(1-$L$2)*K109</f>
        <v>295.06954934701486</v>
      </c>
      <c r="M110" s="2">
        <f t="shared" si="6"/>
        <v>200</v>
      </c>
      <c r="N110" s="2">
        <f t="shared" si="7"/>
        <v>294.99642680860211</v>
      </c>
      <c r="O110" s="2">
        <f t="shared" si="8"/>
        <v>287.51575117426677</v>
      </c>
      <c r="P110" s="2" t="str">
        <f t="shared" si="12"/>
        <v>high</v>
      </c>
      <c r="Q110" s="2" t="str">
        <f>IF(P110="low","one",IF(P110="high","relax","transition"))</f>
        <v>relax</v>
      </c>
      <c r="R110" s="2">
        <f>IF(P110="low",250,IF(P110="high",300,275))</f>
        <v>300</v>
      </c>
      <c r="S110" s="2" t="b">
        <f t="shared" si="10"/>
        <v>0</v>
      </c>
      <c r="T110" s="2">
        <f t="shared" si="11"/>
        <v>275</v>
      </c>
    </row>
    <row r="111" spans="1:20" x14ac:dyDescent="0.2">
      <c r="A111" s="2">
        <f t="shared" si="9"/>
        <v>0.94000005722045898</v>
      </c>
      <c r="B111">
        <v>0.94217920303299996</v>
      </c>
      <c r="C111" s="2">
        <f>IF(B111&gt;B110,B111+(C110-B110),B111+(C110-B110)+5+A111-A110)</f>
        <v>0.94217920303299996</v>
      </c>
      <c r="D111">
        <v>1577147193.0599999</v>
      </c>
      <c r="E111">
        <v>456</v>
      </c>
      <c r="F111">
        <v>900</v>
      </c>
      <c r="G111">
        <v>640</v>
      </c>
      <c r="H111">
        <v>708</v>
      </c>
      <c r="I111">
        <v>293</v>
      </c>
      <c r="J111" s="2" t="s">
        <v>29</v>
      </c>
      <c r="K111" s="2">
        <f>$L$2*I111+(1-$L$2)*K110</f>
        <v>294.65563947761189</v>
      </c>
      <c r="M111" s="2">
        <f t="shared" si="6"/>
        <v>200</v>
      </c>
      <c r="N111" s="2">
        <f t="shared" si="7"/>
        <v>294.92826934240406</v>
      </c>
      <c r="O111" s="2">
        <f t="shared" si="8"/>
        <v>287.78978495598352</v>
      </c>
      <c r="P111" s="2" t="str">
        <f t="shared" si="12"/>
        <v>high</v>
      </c>
      <c r="Q111" s="2" t="str">
        <f>IF(P111="low","one",IF(P111="high","relax","transition"))</f>
        <v>relax</v>
      </c>
      <c r="R111" s="2">
        <f>IF(P111="low",250,IF(P111="high",300,275))</f>
        <v>300</v>
      </c>
      <c r="S111" s="2" t="b">
        <f t="shared" si="10"/>
        <v>0</v>
      </c>
      <c r="T111" s="2">
        <f t="shared" si="11"/>
        <v>275</v>
      </c>
    </row>
    <row r="112" spans="1:20" x14ac:dyDescent="0.2">
      <c r="A112" s="2">
        <f t="shared" si="9"/>
        <v>0.96000003814697266</v>
      </c>
      <c r="B112">
        <v>0.96269702911400001</v>
      </c>
      <c r="C112" s="2">
        <f>IF(B112&gt;B111,B112+(C111-B111),B112+(C111-B111)+5+A112-A111)</f>
        <v>0.96269702911400001</v>
      </c>
      <c r="D112">
        <v>1577147193.0799999</v>
      </c>
      <c r="E112">
        <v>456</v>
      </c>
      <c r="F112">
        <v>902</v>
      </c>
      <c r="G112">
        <v>641</v>
      </c>
      <c r="H112">
        <v>708</v>
      </c>
      <c r="I112">
        <v>296</v>
      </c>
      <c r="J112" s="2" t="s">
        <v>29</v>
      </c>
      <c r="K112" s="2">
        <f>$L$2*I112+(1-$L$2)*K111</f>
        <v>294.92451158208951</v>
      </c>
      <c r="M112" s="2">
        <f t="shared" si="6"/>
        <v>200</v>
      </c>
      <c r="N112" s="2">
        <f t="shared" si="7"/>
        <v>294.9275177903412</v>
      </c>
      <c r="O112" s="2">
        <f t="shared" si="8"/>
        <v>288.04670917530456</v>
      </c>
      <c r="P112" s="2" t="str">
        <f t="shared" si="12"/>
        <v>high</v>
      </c>
      <c r="Q112" s="2" t="str">
        <f>IF(P112="low","one",IF(P112="high","relax","transition"))</f>
        <v>relax</v>
      </c>
      <c r="R112" s="2">
        <f>IF(P112="low",250,IF(P112="high",300,275))</f>
        <v>300</v>
      </c>
      <c r="S112" s="2" t="b">
        <f t="shared" si="10"/>
        <v>0</v>
      </c>
      <c r="T112" s="2">
        <f t="shared" si="11"/>
        <v>275</v>
      </c>
    </row>
    <row r="113" spans="1:20" x14ac:dyDescent="0.2">
      <c r="A113" s="2">
        <f t="shared" si="9"/>
        <v>0.99000000953674316</v>
      </c>
      <c r="B113">
        <v>0.98693704605099997</v>
      </c>
      <c r="C113" s="2">
        <f>IF(B113&gt;B112,B113+(C112-B112),B113+(C112-B112)+5+A113-A112)</f>
        <v>0.98693704605099997</v>
      </c>
      <c r="D113">
        <v>1577147193.1099999</v>
      </c>
      <c r="E113">
        <v>455</v>
      </c>
      <c r="F113">
        <v>901</v>
      </c>
      <c r="G113">
        <v>641</v>
      </c>
      <c r="H113">
        <v>707</v>
      </c>
      <c r="I113">
        <v>296</v>
      </c>
      <c r="J113" s="2" t="s">
        <v>29</v>
      </c>
      <c r="K113" s="2">
        <f>$L$2*I113+(1-$L$2)*K112</f>
        <v>295.1396092656716</v>
      </c>
      <c r="M113" s="2">
        <f t="shared" si="6"/>
        <v>200</v>
      </c>
      <c r="N113" s="2">
        <f t="shared" si="7"/>
        <v>294.96993608540731</v>
      </c>
      <c r="O113" s="2">
        <f t="shared" si="8"/>
        <v>288.29074960605635</v>
      </c>
      <c r="P113" s="2" t="str">
        <f t="shared" si="12"/>
        <v>high</v>
      </c>
      <c r="Q113" s="2" t="str">
        <f>IF(P113="low","one",IF(P113="high","relax","transition"))</f>
        <v>relax</v>
      </c>
      <c r="R113" s="2">
        <f>IF(P113="low",250,IF(P113="high",300,275))</f>
        <v>300</v>
      </c>
      <c r="S113" s="2" t="b">
        <f t="shared" si="10"/>
        <v>0</v>
      </c>
      <c r="T113" s="2">
        <f t="shared" si="11"/>
        <v>275</v>
      </c>
    </row>
    <row r="114" spans="1:20" x14ac:dyDescent="0.2">
      <c r="A114" s="2">
        <f t="shared" si="9"/>
        <v>1.0100002288818359</v>
      </c>
      <c r="B114">
        <v>1.0115280151399999</v>
      </c>
      <c r="C114" s="2">
        <f>IF(B114&gt;B113,B114+(C113-B113),B114+(C113-B113)+5+A114-A113)</f>
        <v>1.0115280151399999</v>
      </c>
      <c r="D114">
        <v>1577147193.1300001</v>
      </c>
      <c r="E114">
        <v>455</v>
      </c>
      <c r="F114">
        <v>900</v>
      </c>
      <c r="G114">
        <v>641</v>
      </c>
      <c r="H114">
        <v>708</v>
      </c>
      <c r="I114">
        <v>294</v>
      </c>
      <c r="J114" s="2" t="s">
        <v>29</v>
      </c>
      <c r="K114" s="2">
        <f>$L$2*I114+(1-$L$2)*K113</f>
        <v>294.91168741253728</v>
      </c>
      <c r="M114" s="2">
        <f t="shared" ref="M114:M177" si="13">IF(P114="low", $L$4*K114+(1-$L$4)*M113,M113)</f>
        <v>200</v>
      </c>
      <c r="N114" s="2">
        <f t="shared" ref="N114:N177" si="14">IF(P114="high", $L$4*K114+(1-$L$4)*N113,N113)</f>
        <v>294.9582863508333</v>
      </c>
      <c r="O114" s="2">
        <f t="shared" ref="O114:O177" si="15">IF(P114="high",(1-$L$8)*O113+$L$8*(N113-$L$10),IF(P114="low",(1-$L$8)*O113+$L$8*(M113+$L$10),O113))</f>
        <v>288.52470893002385</v>
      </c>
      <c r="P114" s="2" t="str">
        <f t="shared" si="12"/>
        <v>high</v>
      </c>
      <c r="Q114" s="2" t="str">
        <f>IF(P114="low","one",IF(P114="high","relax","transition"))</f>
        <v>relax</v>
      </c>
      <c r="R114" s="2">
        <f>IF(P114="low",250,IF(P114="high",300,275))</f>
        <v>300</v>
      </c>
      <c r="S114" s="2" t="b">
        <f t="shared" si="10"/>
        <v>0</v>
      </c>
      <c r="T114" s="2">
        <f t="shared" si="11"/>
        <v>275</v>
      </c>
    </row>
    <row r="115" spans="1:20" x14ac:dyDescent="0.2">
      <c r="A115" s="2">
        <f t="shared" si="9"/>
        <v>1.0300002098083496</v>
      </c>
      <c r="B115">
        <v>1.0321941375699999</v>
      </c>
      <c r="C115" s="2">
        <f>IF(B115&gt;B114,B115+(C114-B114),B115+(C114-B114)+5+A115-A114)</f>
        <v>1.0321941375699999</v>
      </c>
      <c r="D115">
        <v>1577147193.1500001</v>
      </c>
      <c r="E115">
        <v>455</v>
      </c>
      <c r="F115">
        <v>900</v>
      </c>
      <c r="G115">
        <v>641</v>
      </c>
      <c r="H115">
        <v>707</v>
      </c>
      <c r="I115">
        <v>293</v>
      </c>
      <c r="J115" s="2" t="s">
        <v>29</v>
      </c>
      <c r="K115" s="2">
        <f>$L$2*I115+(1-$L$2)*K114</f>
        <v>294.52934993002987</v>
      </c>
      <c r="M115" s="2">
        <f t="shared" si="13"/>
        <v>200</v>
      </c>
      <c r="N115" s="2">
        <f t="shared" si="14"/>
        <v>294.87249906667262</v>
      </c>
      <c r="O115" s="2">
        <f t="shared" si="15"/>
        <v>288.74638780106432</v>
      </c>
      <c r="P115" s="2" t="str">
        <f t="shared" si="12"/>
        <v>high</v>
      </c>
      <c r="Q115" s="2" t="str">
        <f>IF(P115="low","one",IF(P115="high","relax","transition"))</f>
        <v>relax</v>
      </c>
      <c r="R115" s="2">
        <f>IF(P115="low",250,IF(P115="high",300,275))</f>
        <v>300</v>
      </c>
      <c r="S115" s="2" t="b">
        <f t="shared" si="10"/>
        <v>0</v>
      </c>
      <c r="T115" s="2">
        <f t="shared" si="11"/>
        <v>275</v>
      </c>
    </row>
    <row r="116" spans="1:20" x14ac:dyDescent="0.2">
      <c r="A116" s="2">
        <f t="shared" si="9"/>
        <v>1.0600001811981201</v>
      </c>
      <c r="B116">
        <v>1.0566999912299999</v>
      </c>
      <c r="C116" s="2">
        <f>IF(B116&gt;B115,B116+(C115-B115),B116+(C115-B115)+5+A116-A115)</f>
        <v>1.0566999912299999</v>
      </c>
      <c r="D116">
        <v>1577147193.1800001</v>
      </c>
      <c r="E116">
        <v>452</v>
      </c>
      <c r="F116">
        <v>900</v>
      </c>
      <c r="G116">
        <v>641</v>
      </c>
      <c r="H116">
        <v>707</v>
      </c>
      <c r="I116">
        <v>292</v>
      </c>
      <c r="J116" s="2" t="s">
        <v>29</v>
      </c>
      <c r="K116" s="2">
        <f>$L$2*I116+(1-$L$2)*K115</f>
        <v>294.0234799440239</v>
      </c>
      <c r="M116" s="2">
        <f t="shared" si="13"/>
        <v>200</v>
      </c>
      <c r="N116" s="2">
        <f t="shared" si="14"/>
        <v>294.70269524214291</v>
      </c>
      <c r="O116" s="2">
        <f t="shared" si="15"/>
        <v>288.95269336434473</v>
      </c>
      <c r="P116" s="2" t="str">
        <f t="shared" si="12"/>
        <v>high</v>
      </c>
      <c r="Q116" s="2" t="str">
        <f>IF(P116="low","one",IF(P116="high","relax","transition"))</f>
        <v>relax</v>
      </c>
      <c r="R116" s="2">
        <f>IF(P116="low",250,IF(P116="high",300,275))</f>
        <v>300</v>
      </c>
      <c r="S116" s="2" t="b">
        <f t="shared" si="10"/>
        <v>0</v>
      </c>
      <c r="T116" s="2">
        <f t="shared" si="11"/>
        <v>275</v>
      </c>
    </row>
    <row r="117" spans="1:20" x14ac:dyDescent="0.2">
      <c r="A117" s="2">
        <f t="shared" si="9"/>
        <v>1.0800001621246338</v>
      </c>
      <c r="B117">
        <v>1.0771520137799999</v>
      </c>
      <c r="C117" s="2">
        <f>IF(B117&gt;B116,B117+(C116-B116),B117+(C116-B116)+5+A117-A116)</f>
        <v>1.0771520137799999</v>
      </c>
      <c r="D117">
        <v>1577147193.2</v>
      </c>
      <c r="E117">
        <v>451</v>
      </c>
      <c r="F117">
        <v>899</v>
      </c>
      <c r="G117">
        <v>642</v>
      </c>
      <c r="H117">
        <v>709</v>
      </c>
      <c r="I117">
        <v>293</v>
      </c>
      <c r="J117" s="2" t="s">
        <v>29</v>
      </c>
      <c r="K117" s="2">
        <f>$L$2*I117+(1-$L$2)*K116</f>
        <v>293.81878395521915</v>
      </c>
      <c r="M117" s="2">
        <f t="shared" si="13"/>
        <v>200</v>
      </c>
      <c r="N117" s="2">
        <f t="shared" si="14"/>
        <v>294.52591298475818</v>
      </c>
      <c r="O117" s="2">
        <f t="shared" si="15"/>
        <v>289.14019345823465</v>
      </c>
      <c r="P117" s="2" t="str">
        <f t="shared" si="12"/>
        <v>high</v>
      </c>
      <c r="Q117" s="2" t="str">
        <f>IF(P117="low","one",IF(P117="high","relax","transition"))</f>
        <v>relax</v>
      </c>
      <c r="R117" s="2">
        <f>IF(P117="low",250,IF(P117="high",300,275))</f>
        <v>300</v>
      </c>
      <c r="S117" s="2" t="b">
        <f t="shared" si="10"/>
        <v>0</v>
      </c>
      <c r="T117" s="2">
        <f t="shared" si="11"/>
        <v>275</v>
      </c>
    </row>
    <row r="118" spans="1:20" x14ac:dyDescent="0.2">
      <c r="A118" s="2">
        <f t="shared" si="9"/>
        <v>1.1000001430511475</v>
      </c>
      <c r="B118">
        <v>1.1018211841600001</v>
      </c>
      <c r="C118" s="2">
        <f>IF(B118&gt;B117,B118+(C117-B117),B118+(C117-B117)+5+A118-A117)</f>
        <v>1.1018211841600001</v>
      </c>
      <c r="D118">
        <v>1577147193.22</v>
      </c>
      <c r="E118">
        <v>449</v>
      </c>
      <c r="F118">
        <v>898</v>
      </c>
      <c r="G118">
        <v>640</v>
      </c>
      <c r="H118">
        <v>709</v>
      </c>
      <c r="I118">
        <v>291</v>
      </c>
      <c r="J118" s="2" t="s">
        <v>29</v>
      </c>
      <c r="K118" s="2">
        <f>$L$2*I118+(1-$L$2)*K117</f>
        <v>293.25502716417532</v>
      </c>
      <c r="M118" s="2">
        <f t="shared" si="13"/>
        <v>200</v>
      </c>
      <c r="N118" s="2">
        <f t="shared" si="14"/>
        <v>294.27173582064165</v>
      </c>
      <c r="O118" s="2">
        <f t="shared" si="15"/>
        <v>289.30947943456084</v>
      </c>
      <c r="P118" s="2" t="str">
        <f t="shared" si="12"/>
        <v>high</v>
      </c>
      <c r="Q118" s="2" t="str">
        <f>IF(P118="low","one",IF(P118="high","relax","transition"))</f>
        <v>relax</v>
      </c>
      <c r="R118" s="2">
        <f>IF(P118="low",250,IF(P118="high",300,275))</f>
        <v>300</v>
      </c>
      <c r="S118" s="2" t="b">
        <f t="shared" si="10"/>
        <v>0</v>
      </c>
      <c r="T118" s="2">
        <f t="shared" si="11"/>
        <v>275</v>
      </c>
    </row>
    <row r="119" spans="1:20" x14ac:dyDescent="0.2">
      <c r="A119" s="2">
        <f t="shared" si="9"/>
        <v>1.130000114440918</v>
      </c>
      <c r="B119">
        <v>1.12632012367</v>
      </c>
      <c r="C119" s="2">
        <f>IF(B119&gt;B118,B119+(C118-B118),B119+(C118-B118)+5+A119-A118)</f>
        <v>1.12632012367</v>
      </c>
      <c r="D119">
        <v>1577147193.25</v>
      </c>
      <c r="E119">
        <v>448</v>
      </c>
      <c r="F119">
        <v>896</v>
      </c>
      <c r="G119">
        <v>638</v>
      </c>
      <c r="H119">
        <v>705</v>
      </c>
      <c r="I119">
        <v>289</v>
      </c>
      <c r="J119" s="2" t="s">
        <v>29</v>
      </c>
      <c r="K119" s="2">
        <f>$L$2*I119+(1-$L$2)*K118</f>
        <v>292.40402173134026</v>
      </c>
      <c r="M119" s="2">
        <f t="shared" si="13"/>
        <v>200</v>
      </c>
      <c r="N119" s="2">
        <f t="shared" si="14"/>
        <v>293.8981930027814</v>
      </c>
      <c r="O119" s="2">
        <f t="shared" si="15"/>
        <v>289.4575922538649</v>
      </c>
      <c r="P119" s="2" t="str">
        <f t="shared" si="12"/>
        <v>high</v>
      </c>
      <c r="Q119" s="2" t="str">
        <f>IF(P119="low","one",IF(P119="high","relax","transition"))</f>
        <v>relax</v>
      </c>
      <c r="R119" s="2">
        <f>IF(P119="low",250,IF(P119="high",300,275))</f>
        <v>300</v>
      </c>
      <c r="S119" s="2" t="b">
        <f t="shared" si="10"/>
        <v>0</v>
      </c>
      <c r="T119" s="2">
        <f t="shared" si="11"/>
        <v>275</v>
      </c>
    </row>
    <row r="120" spans="1:20" x14ac:dyDescent="0.2">
      <c r="A120" s="2">
        <f t="shared" si="9"/>
        <v>1.1500000953674316</v>
      </c>
      <c r="B120">
        <v>1.1467921733899999</v>
      </c>
      <c r="C120" s="2">
        <f>IF(B120&gt;B119,B120+(C119-B119),B120+(C119-B119)+5+A120-A119)</f>
        <v>1.1467921733899999</v>
      </c>
      <c r="D120">
        <v>1577147193.27</v>
      </c>
      <c r="E120">
        <v>449</v>
      </c>
      <c r="F120">
        <v>898</v>
      </c>
      <c r="G120">
        <v>638</v>
      </c>
      <c r="H120">
        <v>706</v>
      </c>
      <c r="I120">
        <v>290</v>
      </c>
      <c r="J120" s="2" t="s">
        <v>29</v>
      </c>
      <c r="K120" s="2">
        <f>$L$2*I120+(1-$L$2)*K119</f>
        <v>291.92321738507223</v>
      </c>
      <c r="M120" s="2">
        <f t="shared" si="13"/>
        <v>200</v>
      </c>
      <c r="N120" s="2">
        <f t="shared" si="14"/>
        <v>293.50319787923956</v>
      </c>
      <c r="O120" s="2">
        <f t="shared" si="15"/>
        <v>289.57962229131073</v>
      </c>
      <c r="P120" s="2" t="str">
        <f t="shared" si="12"/>
        <v>high</v>
      </c>
      <c r="Q120" s="2" t="str">
        <f>IF(P120="low","one",IF(P120="high","relax","transition"))</f>
        <v>relax</v>
      </c>
      <c r="R120" s="2">
        <f>IF(P120="low",250,IF(P120="high",300,275))</f>
        <v>300</v>
      </c>
      <c r="S120" s="2" t="b">
        <f t="shared" si="10"/>
        <v>0</v>
      </c>
      <c r="T120" s="2">
        <f t="shared" si="11"/>
        <v>275</v>
      </c>
    </row>
    <row r="121" spans="1:20" x14ac:dyDescent="0.2">
      <c r="A121" s="2">
        <f t="shared" si="9"/>
        <v>1.1700000762939453</v>
      </c>
      <c r="B121">
        <v>1.1712260246299999</v>
      </c>
      <c r="C121" s="2">
        <f>IF(B121&gt;B120,B121+(C120-B120),B121+(C120-B120)+5+A121-A120)</f>
        <v>1.1712260246299999</v>
      </c>
      <c r="D121">
        <v>1577147193.29</v>
      </c>
      <c r="E121">
        <v>447</v>
      </c>
      <c r="F121">
        <v>898</v>
      </c>
      <c r="G121">
        <v>637</v>
      </c>
      <c r="H121">
        <v>707</v>
      </c>
      <c r="I121">
        <v>289</v>
      </c>
      <c r="J121" s="2" t="s">
        <v>29</v>
      </c>
      <c r="K121" s="2">
        <f>$L$2*I121+(1-$L$2)*K120</f>
        <v>291.33857390805781</v>
      </c>
      <c r="M121" s="2">
        <f t="shared" si="13"/>
        <v>200</v>
      </c>
      <c r="N121" s="2">
        <f t="shared" si="14"/>
        <v>293.07027308500324</v>
      </c>
      <c r="O121" s="2">
        <f t="shared" si="15"/>
        <v>289.67580107070717</v>
      </c>
      <c r="P121" s="2" t="str">
        <f t="shared" si="12"/>
        <v>high</v>
      </c>
      <c r="Q121" s="2" t="str">
        <f>IF(P121="low","one",IF(P121="high","relax","transition"))</f>
        <v>relax</v>
      </c>
      <c r="R121" s="2">
        <f>IF(P121="low",250,IF(P121="high",300,275))</f>
        <v>300</v>
      </c>
      <c r="S121" s="2" t="b">
        <f t="shared" si="10"/>
        <v>0</v>
      </c>
      <c r="T121" s="2">
        <f t="shared" si="11"/>
        <v>275</v>
      </c>
    </row>
    <row r="122" spans="1:20" x14ac:dyDescent="0.2">
      <c r="A122" s="2">
        <f t="shared" si="9"/>
        <v>1.190000057220459</v>
      </c>
      <c r="B122">
        <v>1.1918129921</v>
      </c>
      <c r="C122" s="2">
        <f>IF(B122&gt;B121,B122+(C121-B121),B122+(C121-B121)+5+A122-A121)</f>
        <v>1.1918129921</v>
      </c>
      <c r="D122">
        <v>1577147193.3099999</v>
      </c>
      <c r="E122">
        <v>447</v>
      </c>
      <c r="F122">
        <v>898</v>
      </c>
      <c r="G122">
        <v>636</v>
      </c>
      <c r="H122">
        <v>708</v>
      </c>
      <c r="I122">
        <v>290</v>
      </c>
      <c r="J122" s="2" t="s">
        <v>29</v>
      </c>
      <c r="K122" s="2">
        <f>$L$2*I122+(1-$L$2)*K121</f>
        <v>291.07085912644629</v>
      </c>
      <c r="M122" s="2">
        <f t="shared" si="13"/>
        <v>200</v>
      </c>
      <c r="N122" s="2">
        <f t="shared" si="14"/>
        <v>292.67039029329186</v>
      </c>
      <c r="O122" s="2">
        <f t="shared" si="15"/>
        <v>289.74552467142195</v>
      </c>
      <c r="P122" s="2" t="str">
        <f t="shared" si="12"/>
        <v>high</v>
      </c>
      <c r="Q122" s="2" t="str">
        <f>IF(P122="low","one",IF(P122="high","relax","transition"))</f>
        <v>relax</v>
      </c>
      <c r="R122" s="2">
        <f>IF(P122="low",250,IF(P122="high",300,275))</f>
        <v>300</v>
      </c>
      <c r="S122" s="2" t="b">
        <f t="shared" si="10"/>
        <v>0</v>
      </c>
      <c r="T122" s="2">
        <f t="shared" si="11"/>
        <v>275</v>
      </c>
    </row>
    <row r="123" spans="1:20" x14ac:dyDescent="0.2">
      <c r="A123" s="2">
        <f t="shared" si="9"/>
        <v>1.2200000286102295</v>
      </c>
      <c r="B123">
        <v>1.2165200710299999</v>
      </c>
      <c r="C123" s="2">
        <f>IF(B123&gt;B122,B123+(C122-B122),B123+(C122-B122)+5+A123-A122)</f>
        <v>1.2165200710299999</v>
      </c>
      <c r="D123">
        <v>1577147193.3399999</v>
      </c>
      <c r="E123">
        <v>446</v>
      </c>
      <c r="F123">
        <v>898</v>
      </c>
      <c r="G123">
        <v>633</v>
      </c>
      <c r="H123">
        <v>706</v>
      </c>
      <c r="I123">
        <v>288</v>
      </c>
      <c r="J123" s="2" t="s">
        <v>29</v>
      </c>
      <c r="K123" s="2">
        <f>$L$2*I123+(1-$L$2)*K122</f>
        <v>290.45668730115705</v>
      </c>
      <c r="M123" s="2">
        <f t="shared" si="13"/>
        <v>200</v>
      </c>
      <c r="N123" s="2">
        <f t="shared" si="14"/>
        <v>292.67039029329186</v>
      </c>
      <c r="O123" s="2">
        <f t="shared" si="15"/>
        <v>289.74552467142195</v>
      </c>
      <c r="P123" s="2" t="str">
        <f t="shared" si="12"/>
        <v>middle</v>
      </c>
      <c r="Q123" s="2" t="str">
        <f>IF(P123="low","one",IF(P123="high","relax","transition"))</f>
        <v>transition</v>
      </c>
      <c r="R123" s="2">
        <f>IF(P123="low",250,IF(P123="high",300,275))</f>
        <v>275</v>
      </c>
      <c r="S123" s="2" t="b">
        <f t="shared" si="10"/>
        <v>1</v>
      </c>
      <c r="T123" s="2">
        <f t="shared" si="11"/>
        <v>275</v>
      </c>
    </row>
    <row r="124" spans="1:20" x14ac:dyDescent="0.2">
      <c r="A124" s="2">
        <f t="shared" si="9"/>
        <v>1.2400000095367432</v>
      </c>
      <c r="B124">
        <v>1.23681521416</v>
      </c>
      <c r="C124" s="2">
        <f>IF(B124&gt;B123,B124+(C123-B123),B124+(C123-B123)+5+A124-A123)</f>
        <v>1.23681521416</v>
      </c>
      <c r="D124">
        <v>1577147193.3599999</v>
      </c>
      <c r="E124">
        <v>445</v>
      </c>
      <c r="F124">
        <v>898</v>
      </c>
      <c r="G124">
        <v>634</v>
      </c>
      <c r="H124">
        <v>705</v>
      </c>
      <c r="I124">
        <v>286</v>
      </c>
      <c r="J124" s="2" t="s">
        <v>29</v>
      </c>
      <c r="K124" s="2">
        <f>$L$2*I124+(1-$L$2)*K123</f>
        <v>289.56534984092565</v>
      </c>
      <c r="M124" s="2">
        <f t="shared" si="13"/>
        <v>200</v>
      </c>
      <c r="N124" s="2">
        <f t="shared" si="14"/>
        <v>292.67039029329186</v>
      </c>
      <c r="O124" s="2">
        <f t="shared" si="15"/>
        <v>289.74552467142195</v>
      </c>
      <c r="P124" s="2" t="str">
        <f t="shared" si="12"/>
        <v>middle</v>
      </c>
      <c r="Q124" s="2" t="str">
        <f>IF(P124="low","one",IF(P124="high","relax","transition"))</f>
        <v>transition</v>
      </c>
      <c r="R124" s="2">
        <f>IF(P124="low",250,IF(P124="high",300,275))</f>
        <v>275</v>
      </c>
      <c r="S124" s="2" t="b">
        <f t="shared" si="10"/>
        <v>1</v>
      </c>
      <c r="T124" s="2">
        <f t="shared" si="11"/>
        <v>275</v>
      </c>
    </row>
    <row r="125" spans="1:20" x14ac:dyDescent="0.2">
      <c r="A125" s="2">
        <f t="shared" si="9"/>
        <v>1.2600002288818359</v>
      </c>
      <c r="B125">
        <v>1.2615721225700001</v>
      </c>
      <c r="C125" s="2">
        <f>IF(B125&gt;B124,B125+(C124-B124),B125+(C124-B124)+5+A125-A124)</f>
        <v>1.2615721225700001</v>
      </c>
      <c r="D125">
        <v>1577147193.3800001</v>
      </c>
      <c r="E125">
        <v>447</v>
      </c>
      <c r="F125">
        <v>898</v>
      </c>
      <c r="G125">
        <v>634</v>
      </c>
      <c r="H125">
        <v>707</v>
      </c>
      <c r="I125">
        <v>290</v>
      </c>
      <c r="J125" s="2" t="s">
        <v>29</v>
      </c>
      <c r="K125" s="2">
        <f>$L$2*I125+(1-$L$2)*K124</f>
        <v>289.65227987274056</v>
      </c>
      <c r="M125" s="2">
        <f t="shared" si="13"/>
        <v>200</v>
      </c>
      <c r="N125" s="2">
        <f t="shared" si="14"/>
        <v>292.67039029329186</v>
      </c>
      <c r="O125" s="2">
        <f t="shared" si="15"/>
        <v>289.74552467142195</v>
      </c>
      <c r="P125" s="2" t="str">
        <f t="shared" si="12"/>
        <v>middle</v>
      </c>
      <c r="Q125" s="2" t="str">
        <f>IF(P125="low","one",IF(P125="high","relax","transition"))</f>
        <v>transition</v>
      </c>
      <c r="R125" s="2">
        <f>IF(P125="low",250,IF(P125="high",300,275))</f>
        <v>275</v>
      </c>
      <c r="S125" s="2" t="b">
        <f t="shared" si="10"/>
        <v>1</v>
      </c>
      <c r="T125" s="2">
        <f t="shared" si="11"/>
        <v>275</v>
      </c>
    </row>
    <row r="126" spans="1:20" x14ac:dyDescent="0.2">
      <c r="A126" s="2">
        <f t="shared" si="9"/>
        <v>1.2900002002716064</v>
      </c>
      <c r="B126">
        <v>1.2861170768700001</v>
      </c>
      <c r="C126" s="2">
        <f>IF(B126&gt;B125,B126+(C125-B125),B126+(C125-B125)+5+A126-A125)</f>
        <v>1.2861170768700001</v>
      </c>
      <c r="D126">
        <v>1577147193.4100001</v>
      </c>
      <c r="E126">
        <v>446</v>
      </c>
      <c r="F126">
        <v>898</v>
      </c>
      <c r="G126">
        <v>633</v>
      </c>
      <c r="H126">
        <v>705</v>
      </c>
      <c r="I126">
        <v>288</v>
      </c>
      <c r="J126" s="2" t="s">
        <v>29</v>
      </c>
      <c r="K126" s="2">
        <f>$L$2*I126+(1-$L$2)*K125</f>
        <v>289.32182389819246</v>
      </c>
      <c r="M126" s="2">
        <f t="shared" si="13"/>
        <v>200</v>
      </c>
      <c r="N126" s="2">
        <f t="shared" si="14"/>
        <v>292.67039029329186</v>
      </c>
      <c r="O126" s="2">
        <f t="shared" si="15"/>
        <v>289.74552467142195</v>
      </c>
      <c r="P126" s="2" t="str">
        <f t="shared" si="12"/>
        <v>middle</v>
      </c>
      <c r="Q126" s="2" t="str">
        <f>IF(P126="low","one",IF(P126="high","relax","transition"))</f>
        <v>transition</v>
      </c>
      <c r="R126" s="2">
        <f>IF(P126="low",250,IF(P126="high",300,275))</f>
        <v>275</v>
      </c>
      <c r="S126" s="2" t="b">
        <f t="shared" si="10"/>
        <v>1</v>
      </c>
      <c r="T126" s="2">
        <f t="shared" si="11"/>
        <v>275</v>
      </c>
    </row>
    <row r="127" spans="1:20" x14ac:dyDescent="0.2">
      <c r="A127" s="2">
        <f t="shared" si="9"/>
        <v>1.3100001811981201</v>
      </c>
      <c r="B127">
        <v>1.3064250946</v>
      </c>
      <c r="C127" s="2">
        <f>IF(B127&gt;B126,B127+(C126-B126),B127+(C126-B126)+5+A127-A126)</f>
        <v>1.3064250946</v>
      </c>
      <c r="D127">
        <v>1577147193.4300001</v>
      </c>
      <c r="E127">
        <v>444</v>
      </c>
      <c r="F127">
        <v>898</v>
      </c>
      <c r="G127">
        <v>632</v>
      </c>
      <c r="H127">
        <v>704</v>
      </c>
      <c r="I127">
        <v>286</v>
      </c>
      <c r="J127" s="2" t="s">
        <v>29</v>
      </c>
      <c r="K127" s="2">
        <f>$L$2*I127+(1-$L$2)*K126</f>
        <v>288.65745911855396</v>
      </c>
      <c r="M127" s="2">
        <f t="shared" si="13"/>
        <v>217.7314918237108</v>
      </c>
      <c r="N127" s="2">
        <f t="shared" si="14"/>
        <v>292.67039029329186</v>
      </c>
      <c r="O127" s="2">
        <f t="shared" si="15"/>
        <v>285.35824843785088</v>
      </c>
      <c r="P127" s="2" t="str">
        <f t="shared" si="12"/>
        <v>low</v>
      </c>
      <c r="Q127" s="2" t="str">
        <f>IF(P127="low","one",IF(P127="high","relax","transition"))</f>
        <v>one</v>
      </c>
      <c r="R127" s="2">
        <f>IF(P127="low",250,IF(P127="high",300,275))</f>
        <v>250</v>
      </c>
      <c r="S127" s="2" t="b">
        <f t="shared" si="10"/>
        <v>0</v>
      </c>
      <c r="T127" s="2">
        <f t="shared" si="11"/>
        <v>275</v>
      </c>
    </row>
    <row r="128" spans="1:20" x14ac:dyDescent="0.2">
      <c r="A128" s="2">
        <f t="shared" si="9"/>
        <v>1.3300001621246338</v>
      </c>
      <c r="B128">
        <v>1.33094906807</v>
      </c>
      <c r="C128" s="2">
        <f>IF(B128&gt;B127,B128+(C127-B127),B128+(C127-B127)+5+A128-A127)</f>
        <v>1.33094906807</v>
      </c>
      <c r="D128">
        <v>1577147193.45</v>
      </c>
      <c r="E128">
        <v>447</v>
      </c>
      <c r="F128">
        <v>898</v>
      </c>
      <c r="G128">
        <v>633</v>
      </c>
      <c r="H128">
        <v>705</v>
      </c>
      <c r="I128">
        <v>289</v>
      </c>
      <c r="J128" s="2" t="s">
        <v>30</v>
      </c>
      <c r="K128" s="2">
        <f>$L$2*I128+(1-$L$2)*K127</f>
        <v>288.7259672948432</v>
      </c>
      <c r="M128" s="2">
        <f t="shared" si="13"/>
        <v>217.7314918237108</v>
      </c>
      <c r="N128" s="2">
        <f t="shared" si="14"/>
        <v>291.88150569360215</v>
      </c>
      <c r="O128" s="2">
        <f t="shared" si="15"/>
        <v>285.6238555306229</v>
      </c>
      <c r="P128" s="2" t="str">
        <f t="shared" si="12"/>
        <v>high</v>
      </c>
      <c r="Q128" s="2" t="str">
        <f>IF(P128="low","one",IF(P128="high","relax","transition"))</f>
        <v>relax</v>
      </c>
      <c r="R128" s="2">
        <f>IF(P128="low",250,IF(P128="high",300,275))</f>
        <v>300</v>
      </c>
      <c r="S128" s="2" t="b">
        <f t="shared" si="10"/>
        <v>0</v>
      </c>
      <c r="T128" s="2">
        <f t="shared" si="11"/>
        <v>250</v>
      </c>
    </row>
    <row r="129" spans="1:20" x14ac:dyDescent="0.2">
      <c r="A129" s="2">
        <f t="shared" si="9"/>
        <v>1.3500001430511475</v>
      </c>
      <c r="B129">
        <v>1.35163021088</v>
      </c>
      <c r="C129" s="2">
        <f>IF(B129&gt;B128,B129+(C128-B128),B129+(C128-B128)+5+A129-A128)</f>
        <v>1.35163021088</v>
      </c>
      <c r="D129">
        <v>1577147193.47</v>
      </c>
      <c r="E129">
        <v>446</v>
      </c>
      <c r="F129">
        <v>898</v>
      </c>
      <c r="G129">
        <v>632</v>
      </c>
      <c r="H129">
        <v>705</v>
      </c>
      <c r="I129">
        <v>288</v>
      </c>
      <c r="J129" s="2" t="s">
        <v>30</v>
      </c>
      <c r="K129" s="2">
        <f>$L$2*I129+(1-$L$2)*K128</f>
        <v>288.5807738358746</v>
      </c>
      <c r="M129" s="2">
        <f t="shared" si="13"/>
        <v>217.7314918237108</v>
      </c>
      <c r="N129" s="2">
        <f t="shared" si="14"/>
        <v>291.22135932205668</v>
      </c>
      <c r="O129" s="2">
        <f t="shared" si="15"/>
        <v>285.83673803877184</v>
      </c>
      <c r="P129" s="2" t="str">
        <f t="shared" si="12"/>
        <v>high</v>
      </c>
      <c r="Q129" s="2" t="str">
        <f>IF(P129="low","one",IF(P129="high","relax","transition"))</f>
        <v>relax</v>
      </c>
      <c r="R129" s="2">
        <f>IF(P129="low",250,IF(P129="high",300,275))</f>
        <v>300</v>
      </c>
      <c r="S129" s="2" t="b">
        <f t="shared" si="10"/>
        <v>0</v>
      </c>
      <c r="T129" s="2">
        <f t="shared" si="11"/>
        <v>250</v>
      </c>
    </row>
    <row r="130" spans="1:20" x14ac:dyDescent="0.2">
      <c r="A130" s="2">
        <f t="shared" si="9"/>
        <v>1.380000114440918</v>
      </c>
      <c r="B130">
        <v>1.3761870861100001</v>
      </c>
      <c r="C130" s="2">
        <f>IF(B130&gt;B129,B130+(C129-B129),B130+(C129-B129)+5+A130-A129)</f>
        <v>1.3761870861100001</v>
      </c>
      <c r="D130">
        <v>1577147193.5</v>
      </c>
      <c r="E130">
        <v>445</v>
      </c>
      <c r="F130">
        <v>897</v>
      </c>
      <c r="G130">
        <v>631</v>
      </c>
      <c r="H130">
        <v>702</v>
      </c>
      <c r="I130">
        <v>287</v>
      </c>
      <c r="J130" s="2" t="s">
        <v>30</v>
      </c>
      <c r="K130" s="2">
        <f>$L$2*I130+(1-$L$2)*K129</f>
        <v>288.26461906869969</v>
      </c>
      <c r="M130" s="2">
        <f t="shared" si="13"/>
        <v>217.7314918237108</v>
      </c>
      <c r="N130" s="2">
        <f t="shared" si="14"/>
        <v>290.63001127138529</v>
      </c>
      <c r="O130" s="2">
        <f t="shared" si="15"/>
        <v>286.00596910293609</v>
      </c>
      <c r="P130" s="2" t="str">
        <f t="shared" si="12"/>
        <v>high</v>
      </c>
      <c r="Q130" s="2" t="str">
        <f>IF(P130="low","one",IF(P130="high","relax","transition"))</f>
        <v>relax</v>
      </c>
      <c r="R130" s="2">
        <f>IF(P130="low",250,IF(P130="high",300,275))</f>
        <v>300</v>
      </c>
      <c r="S130" s="2" t="b">
        <f t="shared" si="10"/>
        <v>0</v>
      </c>
      <c r="T130" s="2">
        <f t="shared" si="11"/>
        <v>250</v>
      </c>
    </row>
    <row r="131" spans="1:20" x14ac:dyDescent="0.2">
      <c r="A131" s="2">
        <f t="shared" ref="A131:A194" si="16">D131-$D$2</f>
        <v>1.4000000953674316</v>
      </c>
      <c r="B131">
        <v>1.4004440307599999</v>
      </c>
      <c r="C131" s="2">
        <f>IF(B131&gt;B130,B131+(C130-B130),B131+(C130-B130)+5+A131-A130)</f>
        <v>1.4004440307599999</v>
      </c>
      <c r="D131">
        <v>1577147193.52</v>
      </c>
      <c r="E131">
        <v>446</v>
      </c>
      <c r="F131">
        <v>899</v>
      </c>
      <c r="G131">
        <v>632</v>
      </c>
      <c r="H131">
        <v>702</v>
      </c>
      <c r="I131">
        <v>285</v>
      </c>
      <c r="J131" s="2" t="s">
        <v>30</v>
      </c>
      <c r="K131" s="2">
        <f>$L$2*I131+(1-$L$2)*K130</f>
        <v>287.61169525495973</v>
      </c>
      <c r="M131" s="2">
        <f t="shared" si="13"/>
        <v>217.7314918237108</v>
      </c>
      <c r="N131" s="2">
        <f t="shared" si="14"/>
        <v>290.02634806810022</v>
      </c>
      <c r="O131" s="2">
        <f t="shared" si="15"/>
        <v>286.13717121135852</v>
      </c>
      <c r="P131" s="2" t="str">
        <f t="shared" si="12"/>
        <v>high</v>
      </c>
      <c r="Q131" s="2" t="str">
        <f>IF(P131="low","one",IF(P131="high","relax","transition"))</f>
        <v>relax</v>
      </c>
      <c r="R131" s="2">
        <f>IF(P131="low",250,IF(P131="high",300,275))</f>
        <v>300</v>
      </c>
      <c r="S131" s="2" t="b">
        <f t="shared" ref="S131:S194" si="17">Q131=J131</f>
        <v>0</v>
      </c>
      <c r="T131" s="2">
        <f t="shared" ref="T131:T194" si="18">IF(J131="one",250,IF(J131="relax",300,275))</f>
        <v>250</v>
      </c>
    </row>
    <row r="132" spans="1:20" x14ac:dyDescent="0.2">
      <c r="A132" s="2">
        <f t="shared" si="16"/>
        <v>1.4200000762939453</v>
      </c>
      <c r="B132">
        <v>1.42129015923</v>
      </c>
      <c r="C132" s="2">
        <f>IF(B132&gt;B131,B132+(C131-B131),B132+(C131-B131)+5+A132-A131)</f>
        <v>1.42129015923</v>
      </c>
      <c r="D132">
        <v>1577147193.54</v>
      </c>
      <c r="E132">
        <v>445</v>
      </c>
      <c r="F132">
        <v>898</v>
      </c>
      <c r="G132">
        <v>630</v>
      </c>
      <c r="H132">
        <v>703</v>
      </c>
      <c r="I132">
        <v>286</v>
      </c>
      <c r="J132" s="2" t="s">
        <v>30</v>
      </c>
      <c r="K132" s="2">
        <f>$L$2*I132+(1-$L$2)*K131</f>
        <v>287.28935620396777</v>
      </c>
      <c r="M132" s="2">
        <f t="shared" si="13"/>
        <v>217.7314918237108</v>
      </c>
      <c r="N132" s="2">
        <f t="shared" si="14"/>
        <v>289.47894969527374</v>
      </c>
      <c r="O132" s="2">
        <f t="shared" si="15"/>
        <v>286.23163005419559</v>
      </c>
      <c r="P132" s="2" t="str">
        <f t="shared" ref="P132:P195" si="19">IF(K132&gt;O131+1,"high",IF(K132&lt;O131-1,"low","middle"))</f>
        <v>high</v>
      </c>
      <c r="Q132" s="2" t="str">
        <f>IF(P132="low","one",IF(P132="high","relax","transition"))</f>
        <v>relax</v>
      </c>
      <c r="R132" s="2">
        <f>IF(P132="low",250,IF(P132="high",300,275))</f>
        <v>300</v>
      </c>
      <c r="S132" s="2" t="b">
        <f t="shared" si="17"/>
        <v>0</v>
      </c>
      <c r="T132" s="2">
        <f t="shared" si="18"/>
        <v>250</v>
      </c>
    </row>
    <row r="133" spans="1:20" x14ac:dyDescent="0.2">
      <c r="A133" s="2">
        <f t="shared" si="16"/>
        <v>1.4500000476837158</v>
      </c>
      <c r="B133">
        <v>1.4456281661999999</v>
      </c>
      <c r="C133" s="2">
        <f>IF(B133&gt;B132,B133+(C132-B132),B133+(C132-B132)+5+A133-A132)</f>
        <v>1.4456281661999999</v>
      </c>
      <c r="D133">
        <v>1577147193.5699999</v>
      </c>
      <c r="E133">
        <v>447</v>
      </c>
      <c r="F133">
        <v>899</v>
      </c>
      <c r="G133">
        <v>631</v>
      </c>
      <c r="H133">
        <v>703</v>
      </c>
      <c r="I133">
        <v>290</v>
      </c>
      <c r="J133" s="2" t="s">
        <v>30</v>
      </c>
      <c r="K133" s="2">
        <f>$L$2*I133+(1-$L$2)*K132</f>
        <v>287.83148496317426</v>
      </c>
      <c r="M133" s="2">
        <f t="shared" si="13"/>
        <v>217.7314918237108</v>
      </c>
      <c r="N133" s="2">
        <f t="shared" si="14"/>
        <v>289.14945674885388</v>
      </c>
      <c r="O133" s="2">
        <f t="shared" si="15"/>
        <v>286.2939960362495</v>
      </c>
      <c r="P133" s="2" t="str">
        <f t="shared" si="19"/>
        <v>high</v>
      </c>
      <c r="Q133" s="2" t="str">
        <f>IF(P133="low","one",IF(P133="high","relax","transition"))</f>
        <v>relax</v>
      </c>
      <c r="R133" s="2">
        <f>IF(P133="low",250,IF(P133="high",300,275))</f>
        <v>300</v>
      </c>
      <c r="S133" s="2" t="b">
        <f t="shared" si="17"/>
        <v>0</v>
      </c>
      <c r="T133" s="2">
        <f t="shared" si="18"/>
        <v>250</v>
      </c>
    </row>
    <row r="134" spans="1:20" x14ac:dyDescent="0.2">
      <c r="A134" s="2">
        <f t="shared" si="16"/>
        <v>1.4700000286102295</v>
      </c>
      <c r="B134">
        <v>1.4662020206499999</v>
      </c>
      <c r="C134" s="2">
        <f>IF(B134&gt;B133,B134+(C133-B133),B134+(C133-B133)+5+A134-A133)</f>
        <v>1.4662020206499999</v>
      </c>
      <c r="D134">
        <v>1577147193.5899999</v>
      </c>
      <c r="E134">
        <v>446</v>
      </c>
      <c r="F134">
        <v>898</v>
      </c>
      <c r="G134">
        <v>631</v>
      </c>
      <c r="H134">
        <v>701</v>
      </c>
      <c r="I134">
        <v>286</v>
      </c>
      <c r="J134" s="2" t="s">
        <v>30</v>
      </c>
      <c r="K134" s="2">
        <f>$L$2*I134+(1-$L$2)*K133</f>
        <v>287.46518797053943</v>
      </c>
      <c r="M134" s="2">
        <f t="shared" si="13"/>
        <v>217.7314918237108</v>
      </c>
      <c r="N134" s="2">
        <f t="shared" si="14"/>
        <v>288.81260299319098</v>
      </c>
      <c r="O134" s="2">
        <f t="shared" si="15"/>
        <v>286.3367690718797</v>
      </c>
      <c r="P134" s="2" t="str">
        <f t="shared" si="19"/>
        <v>high</v>
      </c>
      <c r="Q134" s="2" t="str">
        <f>IF(P134="low","one",IF(P134="high","relax","transition"))</f>
        <v>relax</v>
      </c>
      <c r="R134" s="2">
        <f>IF(P134="low",250,IF(P134="high",300,275))</f>
        <v>300</v>
      </c>
      <c r="S134" s="2" t="b">
        <f t="shared" si="17"/>
        <v>0</v>
      </c>
      <c r="T134" s="2">
        <f t="shared" si="18"/>
        <v>250</v>
      </c>
    </row>
    <row r="135" spans="1:20" x14ac:dyDescent="0.2">
      <c r="A135" s="2">
        <f t="shared" si="16"/>
        <v>1.4900000095367432</v>
      </c>
      <c r="B135">
        <v>1.4907231330899999</v>
      </c>
      <c r="C135" s="2">
        <f>IF(B135&gt;B134,B135+(C134-B134),B135+(C134-B134)+5+A135-A134)</f>
        <v>1.4907231330899999</v>
      </c>
      <c r="D135">
        <v>1577147193.6099999</v>
      </c>
      <c r="E135">
        <v>442</v>
      </c>
      <c r="F135">
        <v>898</v>
      </c>
      <c r="G135">
        <v>630</v>
      </c>
      <c r="H135">
        <v>700</v>
      </c>
      <c r="I135">
        <v>285</v>
      </c>
      <c r="J135" s="2" t="s">
        <v>30</v>
      </c>
      <c r="K135" s="2">
        <f>$L$2*I135+(1-$L$2)*K134</f>
        <v>286.97215037643156</v>
      </c>
      <c r="M135" s="2">
        <f t="shared" si="13"/>
        <v>217.7314918237108</v>
      </c>
      <c r="N135" s="2">
        <f t="shared" si="14"/>
        <v>288.81260299319098</v>
      </c>
      <c r="O135" s="2">
        <f t="shared" si="15"/>
        <v>286.3367690718797</v>
      </c>
      <c r="P135" s="2" t="str">
        <f t="shared" si="19"/>
        <v>middle</v>
      </c>
      <c r="Q135" s="2" t="str">
        <f>IF(P135="low","one",IF(P135="high","relax","transition"))</f>
        <v>transition</v>
      </c>
      <c r="R135" s="2">
        <f>IF(P135="low",250,IF(P135="high",300,275))</f>
        <v>275</v>
      </c>
      <c r="S135" s="2" t="b">
        <f t="shared" si="17"/>
        <v>0</v>
      </c>
      <c r="T135" s="2">
        <f t="shared" si="18"/>
        <v>250</v>
      </c>
    </row>
    <row r="136" spans="1:20" x14ac:dyDescent="0.2">
      <c r="A136" s="2">
        <f t="shared" si="16"/>
        <v>1.5100002288818359</v>
      </c>
      <c r="B136">
        <v>1.5153110027300001</v>
      </c>
      <c r="C136" s="2">
        <f>IF(B136&gt;B135,B136+(C135-B135),B136+(C135-B135)+5+A136-A135)</f>
        <v>1.5153110027300001</v>
      </c>
      <c r="D136">
        <v>1577147193.6300001</v>
      </c>
      <c r="E136">
        <v>447</v>
      </c>
      <c r="F136">
        <v>898</v>
      </c>
      <c r="G136">
        <v>630</v>
      </c>
      <c r="H136">
        <v>701</v>
      </c>
      <c r="I136">
        <v>288</v>
      </c>
      <c r="J136" s="2" t="s">
        <v>30</v>
      </c>
      <c r="K136" s="2">
        <f>$L$2*I136+(1-$L$2)*K135</f>
        <v>287.17772030114526</v>
      </c>
      <c r="M136" s="2">
        <f t="shared" si="13"/>
        <v>217.7314918237108</v>
      </c>
      <c r="N136" s="2">
        <f t="shared" si="14"/>
        <v>288.81260299319098</v>
      </c>
      <c r="O136" s="2">
        <f t="shared" si="15"/>
        <v>286.3367690718797</v>
      </c>
      <c r="P136" s="2" t="str">
        <f t="shared" si="19"/>
        <v>middle</v>
      </c>
      <c r="Q136" s="2" t="str">
        <f>IF(P136="low","one",IF(P136="high","relax","transition"))</f>
        <v>transition</v>
      </c>
      <c r="R136" s="2">
        <f>IF(P136="low",250,IF(P136="high",300,275))</f>
        <v>275</v>
      </c>
      <c r="S136" s="2" t="b">
        <f t="shared" si="17"/>
        <v>0</v>
      </c>
      <c r="T136" s="2">
        <f t="shared" si="18"/>
        <v>250</v>
      </c>
    </row>
    <row r="137" spans="1:20" x14ac:dyDescent="0.2">
      <c r="A137" s="2">
        <f t="shared" si="16"/>
        <v>1.5400002002716064</v>
      </c>
      <c r="B137">
        <v>1.53591704369</v>
      </c>
      <c r="C137" s="2">
        <f>IF(B137&gt;B136,B137+(C136-B136),B137+(C136-B136)+5+A137-A136)</f>
        <v>1.53591704369</v>
      </c>
      <c r="D137">
        <v>1577147193.6600001</v>
      </c>
      <c r="E137">
        <v>446</v>
      </c>
      <c r="F137">
        <v>899</v>
      </c>
      <c r="G137">
        <v>631</v>
      </c>
      <c r="H137">
        <v>700</v>
      </c>
      <c r="I137">
        <v>288</v>
      </c>
      <c r="J137" s="2" t="s">
        <v>30</v>
      </c>
      <c r="K137" s="2">
        <f>$L$2*I137+(1-$L$2)*K136</f>
        <v>287.34217624091622</v>
      </c>
      <c r="M137" s="2">
        <f t="shared" si="13"/>
        <v>217.7314918237108</v>
      </c>
      <c r="N137" s="2">
        <f t="shared" si="14"/>
        <v>288.51851764273601</v>
      </c>
      <c r="O137" s="2">
        <f t="shared" si="15"/>
        <v>286.36056076794523</v>
      </c>
      <c r="P137" s="2" t="str">
        <f t="shared" si="19"/>
        <v>high</v>
      </c>
      <c r="Q137" s="2" t="str">
        <f>IF(P137="low","one",IF(P137="high","relax","transition"))</f>
        <v>relax</v>
      </c>
      <c r="R137" s="2">
        <f>IF(P137="low",250,IF(P137="high",300,275))</f>
        <v>300</v>
      </c>
      <c r="S137" s="2" t="b">
        <f t="shared" si="17"/>
        <v>0</v>
      </c>
      <c r="T137" s="2">
        <f t="shared" si="18"/>
        <v>250</v>
      </c>
    </row>
    <row r="138" spans="1:20" x14ac:dyDescent="0.2">
      <c r="A138" s="2">
        <f t="shared" si="16"/>
        <v>1.5600001811981201</v>
      </c>
      <c r="B138">
        <v>1.5603740215299999</v>
      </c>
      <c r="C138" s="2">
        <f>IF(B138&gt;B137,B138+(C137-B137),B138+(C137-B137)+5+A138-A137)</f>
        <v>1.5603740215299999</v>
      </c>
      <c r="D138">
        <v>1577147193.6800001</v>
      </c>
      <c r="E138">
        <v>444</v>
      </c>
      <c r="F138">
        <v>898</v>
      </c>
      <c r="G138">
        <v>630</v>
      </c>
      <c r="H138">
        <v>700</v>
      </c>
      <c r="I138">
        <v>286</v>
      </c>
      <c r="J138" s="2" t="s">
        <v>30</v>
      </c>
      <c r="K138" s="2">
        <f>$L$2*I138+(1-$L$2)*K137</f>
        <v>287.07374099273301</v>
      </c>
      <c r="M138" s="2">
        <f t="shared" si="13"/>
        <v>217.7314918237108</v>
      </c>
      <c r="N138" s="2">
        <f t="shared" si="14"/>
        <v>288.51851764273601</v>
      </c>
      <c r="O138" s="2">
        <f t="shared" si="15"/>
        <v>286.36056076794523</v>
      </c>
      <c r="P138" s="2" t="str">
        <f t="shared" si="19"/>
        <v>middle</v>
      </c>
      <c r="Q138" s="2" t="str">
        <f>IF(P138="low","one",IF(P138="high","relax","transition"))</f>
        <v>transition</v>
      </c>
      <c r="R138" s="2">
        <f>IF(P138="low",250,IF(P138="high",300,275))</f>
        <v>275</v>
      </c>
      <c r="S138" s="2" t="b">
        <f t="shared" si="17"/>
        <v>0</v>
      </c>
      <c r="T138" s="2">
        <f t="shared" si="18"/>
        <v>250</v>
      </c>
    </row>
    <row r="139" spans="1:20" x14ac:dyDescent="0.2">
      <c r="A139" s="2">
        <f t="shared" si="16"/>
        <v>1.5800001621246338</v>
      </c>
      <c r="B139">
        <v>1.5810041427599999</v>
      </c>
      <c r="C139" s="2">
        <f>IF(B139&gt;B138,B139+(C138-B138),B139+(C138-B138)+5+A139-A138)</f>
        <v>1.5810041427599999</v>
      </c>
      <c r="D139">
        <v>1577147193.7</v>
      </c>
      <c r="E139">
        <v>446</v>
      </c>
      <c r="F139">
        <v>897</v>
      </c>
      <c r="G139">
        <v>631</v>
      </c>
      <c r="H139">
        <v>700</v>
      </c>
      <c r="I139">
        <v>287</v>
      </c>
      <c r="J139" s="2" t="s">
        <v>30</v>
      </c>
      <c r="K139" s="2">
        <f>$L$2*I139+(1-$L$2)*K138</f>
        <v>287.05899279418645</v>
      </c>
      <c r="M139" s="2">
        <f t="shared" si="13"/>
        <v>217.7314918237108</v>
      </c>
      <c r="N139" s="2">
        <f t="shared" si="14"/>
        <v>288.51851764273601</v>
      </c>
      <c r="O139" s="2">
        <f t="shared" si="15"/>
        <v>286.36056076794523</v>
      </c>
      <c r="P139" s="2" t="str">
        <f t="shared" si="19"/>
        <v>middle</v>
      </c>
      <c r="Q139" s="2" t="str">
        <f>IF(P139="low","one",IF(P139="high","relax","transition"))</f>
        <v>transition</v>
      </c>
      <c r="R139" s="2">
        <f>IF(P139="low",250,IF(P139="high",300,275))</f>
        <v>275</v>
      </c>
      <c r="S139" s="2" t="b">
        <f t="shared" si="17"/>
        <v>0</v>
      </c>
      <c r="T139" s="2">
        <f t="shared" si="18"/>
        <v>250</v>
      </c>
    </row>
    <row r="140" spans="1:20" x14ac:dyDescent="0.2">
      <c r="A140" s="2">
        <f t="shared" si="16"/>
        <v>1.6100001335144043</v>
      </c>
      <c r="B140">
        <v>1.60564208031</v>
      </c>
      <c r="C140" s="2">
        <f>IF(B140&gt;B139,B140+(C139-B139),B140+(C139-B139)+5+A140-A139)</f>
        <v>1.60564208031</v>
      </c>
      <c r="D140">
        <v>1577147193.73</v>
      </c>
      <c r="E140">
        <v>445</v>
      </c>
      <c r="F140">
        <v>898</v>
      </c>
      <c r="G140">
        <v>628</v>
      </c>
      <c r="H140">
        <v>699</v>
      </c>
      <c r="I140">
        <v>286</v>
      </c>
      <c r="J140" s="2" t="s">
        <v>30</v>
      </c>
      <c r="K140" s="2">
        <f>$L$2*I140+(1-$L$2)*K139</f>
        <v>286.84719423534915</v>
      </c>
      <c r="M140" s="2">
        <f t="shared" si="13"/>
        <v>217.7314918237108</v>
      </c>
      <c r="N140" s="2">
        <f t="shared" si="14"/>
        <v>288.51851764273601</v>
      </c>
      <c r="O140" s="2">
        <f t="shared" si="15"/>
        <v>286.36056076794523</v>
      </c>
      <c r="P140" s="2" t="str">
        <f t="shared" si="19"/>
        <v>middle</v>
      </c>
      <c r="Q140" s="2" t="str">
        <f>IF(P140="low","one",IF(P140="high","relax","transition"))</f>
        <v>transition</v>
      </c>
      <c r="R140" s="2">
        <f>IF(P140="low",250,IF(P140="high",300,275))</f>
        <v>275</v>
      </c>
      <c r="S140" s="2" t="b">
        <f t="shared" si="17"/>
        <v>0</v>
      </c>
      <c r="T140" s="2">
        <f t="shared" si="18"/>
        <v>250</v>
      </c>
    </row>
    <row r="141" spans="1:20" x14ac:dyDescent="0.2">
      <c r="A141" s="2">
        <f t="shared" si="16"/>
        <v>1.630000114440918</v>
      </c>
      <c r="B141">
        <v>1.6260950565300001</v>
      </c>
      <c r="C141" s="2">
        <f>IF(B141&gt;B140,B141+(C140-B140),B141+(C140-B140)+5+A141-A140)</f>
        <v>1.6260950565300001</v>
      </c>
      <c r="D141">
        <v>1577147193.75</v>
      </c>
      <c r="E141">
        <v>446</v>
      </c>
      <c r="F141">
        <v>898</v>
      </c>
      <c r="G141">
        <v>631</v>
      </c>
      <c r="H141">
        <v>699</v>
      </c>
      <c r="I141">
        <v>287</v>
      </c>
      <c r="J141" s="2" t="s">
        <v>30</v>
      </c>
      <c r="K141" s="2">
        <f>$L$2*I141+(1-$L$2)*K140</f>
        <v>286.8777553882793</v>
      </c>
      <c r="M141" s="2">
        <f t="shared" si="13"/>
        <v>217.7314918237108</v>
      </c>
      <c r="N141" s="2">
        <f t="shared" si="14"/>
        <v>288.51851764273601</v>
      </c>
      <c r="O141" s="2">
        <f t="shared" si="15"/>
        <v>286.36056076794523</v>
      </c>
      <c r="P141" s="2" t="str">
        <f t="shared" si="19"/>
        <v>middle</v>
      </c>
      <c r="Q141" s="2" t="str">
        <f>IF(P141="low","one",IF(P141="high","relax","transition"))</f>
        <v>transition</v>
      </c>
      <c r="R141" s="2">
        <f>IF(P141="low",250,IF(P141="high",300,275))</f>
        <v>275</v>
      </c>
      <c r="S141" s="2" t="b">
        <f t="shared" si="17"/>
        <v>0</v>
      </c>
      <c r="T141" s="2">
        <f t="shared" si="18"/>
        <v>250</v>
      </c>
    </row>
    <row r="142" spans="1:20" x14ac:dyDescent="0.2">
      <c r="A142" s="2">
        <f t="shared" si="16"/>
        <v>1.6500000953674316</v>
      </c>
      <c r="B142">
        <v>1.6506671905500001</v>
      </c>
      <c r="C142" s="2">
        <f>IF(B142&gt;B141,B142+(C141-B141),B142+(C141-B141)+5+A142-A141)</f>
        <v>1.6506671905500001</v>
      </c>
      <c r="D142">
        <v>1577147193.77</v>
      </c>
      <c r="E142">
        <v>447</v>
      </c>
      <c r="F142">
        <v>899</v>
      </c>
      <c r="G142">
        <v>631</v>
      </c>
      <c r="H142">
        <v>700</v>
      </c>
      <c r="I142">
        <v>287</v>
      </c>
      <c r="J142" s="2" t="s">
        <v>30</v>
      </c>
      <c r="K142" s="2">
        <f>$L$2*I142+(1-$L$2)*K141</f>
        <v>286.90220431062346</v>
      </c>
      <c r="M142" s="2">
        <f t="shared" si="13"/>
        <v>217.7314918237108</v>
      </c>
      <c r="N142" s="2">
        <f t="shared" si="14"/>
        <v>288.51851764273601</v>
      </c>
      <c r="O142" s="2">
        <f t="shared" si="15"/>
        <v>286.36056076794523</v>
      </c>
      <c r="P142" s="2" t="str">
        <f t="shared" si="19"/>
        <v>middle</v>
      </c>
      <c r="Q142" s="2" t="str">
        <f>IF(P142="low","one",IF(P142="high","relax","transition"))</f>
        <v>transition</v>
      </c>
      <c r="R142" s="2">
        <f>IF(P142="low",250,IF(P142="high",300,275))</f>
        <v>275</v>
      </c>
      <c r="S142" s="2" t="b">
        <f t="shared" si="17"/>
        <v>0</v>
      </c>
      <c r="T142" s="2">
        <f t="shared" si="18"/>
        <v>250</v>
      </c>
    </row>
    <row r="143" spans="1:20" x14ac:dyDescent="0.2">
      <c r="A143" s="2">
        <f t="shared" si="16"/>
        <v>1.6700000762939453</v>
      </c>
      <c r="B143">
        <v>1.6751511097</v>
      </c>
      <c r="C143" s="2">
        <f>IF(B143&gt;B142,B143+(C142-B142),B143+(C142-B142)+5+A143-A142)</f>
        <v>1.6751511097</v>
      </c>
      <c r="D143">
        <v>1577147193.79</v>
      </c>
      <c r="E143">
        <v>445</v>
      </c>
      <c r="F143">
        <v>896</v>
      </c>
      <c r="G143">
        <v>629</v>
      </c>
      <c r="H143">
        <v>697</v>
      </c>
      <c r="I143">
        <v>285</v>
      </c>
      <c r="J143" s="2" t="s">
        <v>30</v>
      </c>
      <c r="K143" s="2">
        <f>$L$2*I143+(1-$L$2)*K142</f>
        <v>286.52176344849875</v>
      </c>
      <c r="M143" s="2">
        <f t="shared" si="13"/>
        <v>217.7314918237108</v>
      </c>
      <c r="N143" s="2">
        <f t="shared" si="14"/>
        <v>288.51851764273601</v>
      </c>
      <c r="O143" s="2">
        <f t="shared" si="15"/>
        <v>286.36056076794523</v>
      </c>
      <c r="P143" s="2" t="str">
        <f t="shared" si="19"/>
        <v>middle</v>
      </c>
      <c r="Q143" s="2" t="str">
        <f>IF(P143="low","one",IF(P143="high","relax","transition"))</f>
        <v>transition</v>
      </c>
      <c r="R143" s="2">
        <f>IF(P143="low",250,IF(P143="high",300,275))</f>
        <v>275</v>
      </c>
      <c r="S143" s="2" t="b">
        <f t="shared" si="17"/>
        <v>0</v>
      </c>
      <c r="T143" s="2">
        <f t="shared" si="18"/>
        <v>250</v>
      </c>
    </row>
    <row r="144" spans="1:20" x14ac:dyDescent="0.2">
      <c r="A144" s="2">
        <f t="shared" si="16"/>
        <v>1.690000057220459</v>
      </c>
      <c r="B144">
        <v>1.69558405876</v>
      </c>
      <c r="C144" s="2">
        <f>IF(B144&gt;B143,B144+(C143-B143),B144+(C143-B143)+5+A144-A143)</f>
        <v>1.69558405876</v>
      </c>
      <c r="D144">
        <v>1577147193.8099999</v>
      </c>
      <c r="E144">
        <v>446</v>
      </c>
      <c r="F144">
        <v>899</v>
      </c>
      <c r="G144">
        <v>631</v>
      </c>
      <c r="H144">
        <v>698</v>
      </c>
      <c r="I144">
        <v>289</v>
      </c>
      <c r="J144" s="2" t="s">
        <v>30</v>
      </c>
      <c r="K144" s="2">
        <f>$L$2*I144+(1-$L$2)*K143</f>
        <v>287.01741075879903</v>
      </c>
      <c r="M144" s="2">
        <f t="shared" si="13"/>
        <v>217.7314918237108</v>
      </c>
      <c r="N144" s="2">
        <f t="shared" si="14"/>
        <v>288.51851764273601</v>
      </c>
      <c r="O144" s="2">
        <f t="shared" si="15"/>
        <v>286.36056076794523</v>
      </c>
      <c r="P144" s="2" t="str">
        <f t="shared" si="19"/>
        <v>middle</v>
      </c>
      <c r="Q144" s="2" t="str">
        <f>IF(P144="low","one",IF(P144="high","relax","transition"))</f>
        <v>transition</v>
      </c>
      <c r="R144" s="2">
        <f>IF(P144="low",250,IF(P144="high",300,275))</f>
        <v>275</v>
      </c>
      <c r="S144" s="2" t="b">
        <f t="shared" si="17"/>
        <v>0</v>
      </c>
      <c r="T144" s="2">
        <f t="shared" si="18"/>
        <v>250</v>
      </c>
    </row>
    <row r="145" spans="1:20" x14ac:dyDescent="0.2">
      <c r="A145" s="2">
        <f t="shared" si="16"/>
        <v>1.7200000286102295</v>
      </c>
      <c r="B145">
        <v>1.72014713287</v>
      </c>
      <c r="C145" s="2">
        <f>IF(B145&gt;B144,B145+(C144-B144),B145+(C144-B144)+5+A145-A144)</f>
        <v>1.72014713287</v>
      </c>
      <c r="D145">
        <v>1577147193.8399999</v>
      </c>
      <c r="E145">
        <v>446</v>
      </c>
      <c r="F145">
        <v>898</v>
      </c>
      <c r="G145">
        <v>631</v>
      </c>
      <c r="H145">
        <v>698</v>
      </c>
      <c r="I145">
        <v>287</v>
      </c>
      <c r="J145" s="2" t="s">
        <v>30</v>
      </c>
      <c r="K145" s="2">
        <f>$L$2*I145+(1-$L$2)*K144</f>
        <v>287.01392860703925</v>
      </c>
      <c r="M145" s="2">
        <f t="shared" si="13"/>
        <v>217.7314918237108</v>
      </c>
      <c r="N145" s="2">
        <f t="shared" si="14"/>
        <v>288.51851764273601</v>
      </c>
      <c r="O145" s="2">
        <f t="shared" si="15"/>
        <v>286.36056076794523</v>
      </c>
      <c r="P145" s="2" t="str">
        <f t="shared" si="19"/>
        <v>middle</v>
      </c>
      <c r="Q145" s="2" t="str">
        <f>IF(P145="low","one",IF(P145="high","relax","transition"))</f>
        <v>transition</v>
      </c>
      <c r="R145" s="2">
        <f>IF(P145="low",250,IF(P145="high",300,275))</f>
        <v>275</v>
      </c>
      <c r="S145" s="2" t="b">
        <f t="shared" si="17"/>
        <v>0</v>
      </c>
      <c r="T145" s="2">
        <f t="shared" si="18"/>
        <v>250</v>
      </c>
    </row>
    <row r="146" spans="1:20" x14ac:dyDescent="0.2">
      <c r="A146" s="2">
        <f t="shared" si="16"/>
        <v>1.7400000095367432</v>
      </c>
      <c r="B146">
        <v>1.74076318741</v>
      </c>
      <c r="C146" s="2">
        <f>IF(B146&gt;B145,B146+(C145-B145),B146+(C145-B145)+5+A146-A145)</f>
        <v>1.74076318741</v>
      </c>
      <c r="D146">
        <v>1577147193.8599999</v>
      </c>
      <c r="E146">
        <v>445</v>
      </c>
      <c r="F146">
        <v>898</v>
      </c>
      <c r="G146">
        <v>630</v>
      </c>
      <c r="H146">
        <v>699</v>
      </c>
      <c r="I146">
        <v>286</v>
      </c>
      <c r="J146" s="2" t="s">
        <v>30</v>
      </c>
      <c r="K146" s="2">
        <f>$L$2*I146+(1-$L$2)*K145</f>
        <v>286.8111428856314</v>
      </c>
      <c r="M146" s="2">
        <f t="shared" si="13"/>
        <v>217.7314918237108</v>
      </c>
      <c r="N146" s="2">
        <f t="shared" si="14"/>
        <v>288.51851764273601</v>
      </c>
      <c r="O146" s="2">
        <f t="shared" si="15"/>
        <v>286.36056076794523</v>
      </c>
      <c r="P146" s="2" t="str">
        <f t="shared" si="19"/>
        <v>middle</v>
      </c>
      <c r="Q146" s="2" t="str">
        <f>IF(P146="low","one",IF(P146="high","relax","transition"))</f>
        <v>transition</v>
      </c>
      <c r="R146" s="2">
        <f>IF(P146="low",250,IF(P146="high",300,275))</f>
        <v>275</v>
      </c>
      <c r="S146" s="2" t="b">
        <f t="shared" si="17"/>
        <v>0</v>
      </c>
      <c r="T146" s="2">
        <f t="shared" si="18"/>
        <v>250</v>
      </c>
    </row>
    <row r="147" spans="1:20" x14ac:dyDescent="0.2">
      <c r="A147" s="2">
        <f t="shared" si="16"/>
        <v>1.7600002288818359</v>
      </c>
      <c r="B147">
        <v>1.7652361393</v>
      </c>
      <c r="C147" s="2">
        <f>IF(B147&gt;B146,B147+(C146-B146),B147+(C146-B146)+5+A147-A146)</f>
        <v>1.7652361393</v>
      </c>
      <c r="D147">
        <v>1577147193.8800001</v>
      </c>
      <c r="E147">
        <v>446</v>
      </c>
      <c r="F147">
        <v>898</v>
      </c>
      <c r="G147">
        <v>629</v>
      </c>
      <c r="H147">
        <v>698</v>
      </c>
      <c r="I147">
        <v>287</v>
      </c>
      <c r="J147" s="2" t="s">
        <v>30</v>
      </c>
      <c r="K147" s="2">
        <f>$L$2*I147+(1-$L$2)*K146</f>
        <v>286.84891430850513</v>
      </c>
      <c r="M147" s="2">
        <f t="shared" si="13"/>
        <v>217.7314918237108</v>
      </c>
      <c r="N147" s="2">
        <f t="shared" si="14"/>
        <v>288.51851764273601</v>
      </c>
      <c r="O147" s="2">
        <f t="shared" si="15"/>
        <v>286.36056076794523</v>
      </c>
      <c r="P147" s="2" t="str">
        <f t="shared" si="19"/>
        <v>middle</v>
      </c>
      <c r="Q147" s="2" t="str">
        <f>IF(P147="low","one",IF(P147="high","relax","transition"))</f>
        <v>transition</v>
      </c>
      <c r="R147" s="2">
        <f>IF(P147="low",250,IF(P147="high",300,275))</f>
        <v>275</v>
      </c>
      <c r="S147" s="2" t="b">
        <f t="shared" si="17"/>
        <v>0</v>
      </c>
      <c r="T147" s="2">
        <f t="shared" si="18"/>
        <v>250</v>
      </c>
    </row>
    <row r="148" spans="1:20" x14ac:dyDescent="0.2">
      <c r="A148" s="2">
        <f t="shared" si="16"/>
        <v>1.7900002002716064</v>
      </c>
      <c r="B148">
        <v>1.7899060249300001</v>
      </c>
      <c r="C148" s="2">
        <f>IF(B148&gt;B147,B148+(C147-B147),B148+(C147-B147)+5+A148-A147)</f>
        <v>1.7899060249300001</v>
      </c>
      <c r="D148">
        <v>1577147193.9100001</v>
      </c>
      <c r="E148">
        <v>445</v>
      </c>
      <c r="F148">
        <v>899</v>
      </c>
      <c r="G148">
        <v>629</v>
      </c>
      <c r="H148">
        <v>697</v>
      </c>
      <c r="I148">
        <v>286</v>
      </c>
      <c r="J148" s="2" t="s">
        <v>30</v>
      </c>
      <c r="K148" s="2">
        <f>$L$2*I148+(1-$L$2)*K147</f>
        <v>286.67913144680409</v>
      </c>
      <c r="M148" s="2">
        <f t="shared" si="13"/>
        <v>217.7314918237108</v>
      </c>
      <c r="N148" s="2">
        <f t="shared" si="14"/>
        <v>288.51851764273601</v>
      </c>
      <c r="O148" s="2">
        <f t="shared" si="15"/>
        <v>286.36056076794523</v>
      </c>
      <c r="P148" s="2" t="str">
        <f t="shared" si="19"/>
        <v>middle</v>
      </c>
      <c r="Q148" s="2" t="str">
        <f>IF(P148="low","one",IF(P148="high","relax","transition"))</f>
        <v>transition</v>
      </c>
      <c r="R148" s="2">
        <f>IF(P148="low",250,IF(P148="high",300,275))</f>
        <v>275</v>
      </c>
      <c r="S148" s="2" t="b">
        <f t="shared" si="17"/>
        <v>0</v>
      </c>
      <c r="T148" s="2">
        <f t="shared" si="18"/>
        <v>250</v>
      </c>
    </row>
    <row r="149" spans="1:20" x14ac:dyDescent="0.2">
      <c r="A149" s="2">
        <f t="shared" si="16"/>
        <v>1.8100001811981201</v>
      </c>
      <c r="B149">
        <v>1.8100850582100001</v>
      </c>
      <c r="C149" s="2">
        <f>IF(B149&gt;B148,B149+(C148-B148),B149+(C148-B148)+5+A149-A148)</f>
        <v>1.8100850582100001</v>
      </c>
      <c r="D149">
        <v>1577147193.9300001</v>
      </c>
      <c r="E149">
        <v>444</v>
      </c>
      <c r="F149">
        <v>898</v>
      </c>
      <c r="G149">
        <v>629</v>
      </c>
      <c r="H149">
        <v>699</v>
      </c>
      <c r="I149">
        <v>287</v>
      </c>
      <c r="J149" s="2" t="s">
        <v>30</v>
      </c>
      <c r="K149" s="2">
        <f>$L$2*I149+(1-$L$2)*K148</f>
        <v>286.74330515744327</v>
      </c>
      <c r="M149" s="2">
        <f t="shared" si="13"/>
        <v>217.7314918237108</v>
      </c>
      <c r="N149" s="2">
        <f t="shared" si="14"/>
        <v>288.51851764273601</v>
      </c>
      <c r="O149" s="2">
        <f t="shared" si="15"/>
        <v>286.36056076794523</v>
      </c>
      <c r="P149" s="2" t="str">
        <f t="shared" si="19"/>
        <v>middle</v>
      </c>
      <c r="Q149" s="2" t="str">
        <f>IF(P149="low","one",IF(P149="high","relax","transition"))</f>
        <v>transition</v>
      </c>
      <c r="R149" s="2">
        <f>IF(P149="low",250,IF(P149="high",300,275))</f>
        <v>275</v>
      </c>
      <c r="S149" s="2" t="b">
        <f t="shared" si="17"/>
        <v>0</v>
      </c>
      <c r="T149" s="2">
        <f t="shared" si="18"/>
        <v>250</v>
      </c>
    </row>
    <row r="150" spans="1:20" x14ac:dyDescent="0.2">
      <c r="A150" s="2">
        <f t="shared" si="16"/>
        <v>1.8300001621246338</v>
      </c>
      <c r="B150">
        <v>1.8347821235699999</v>
      </c>
      <c r="C150" s="2">
        <f>IF(B150&gt;B149,B150+(C149-B149),B150+(C149-B149)+5+A150-A149)</f>
        <v>1.8347821235699999</v>
      </c>
      <c r="D150">
        <v>1577147193.95</v>
      </c>
      <c r="E150">
        <v>446</v>
      </c>
      <c r="F150">
        <v>897</v>
      </c>
      <c r="G150">
        <v>629</v>
      </c>
      <c r="H150">
        <v>698</v>
      </c>
      <c r="I150">
        <v>287</v>
      </c>
      <c r="J150" s="2" t="s">
        <v>30</v>
      </c>
      <c r="K150" s="2">
        <f>$L$2*I150+(1-$L$2)*K149</f>
        <v>286.79464412595462</v>
      </c>
      <c r="M150" s="2">
        <f t="shared" si="13"/>
        <v>217.7314918237108</v>
      </c>
      <c r="N150" s="2">
        <f t="shared" si="14"/>
        <v>288.51851764273601</v>
      </c>
      <c r="O150" s="2">
        <f t="shared" si="15"/>
        <v>286.36056076794523</v>
      </c>
      <c r="P150" s="2" t="str">
        <f t="shared" si="19"/>
        <v>middle</v>
      </c>
      <c r="Q150" s="2" t="str">
        <f>IF(P150="low","one",IF(P150="high","relax","transition"))</f>
        <v>transition</v>
      </c>
      <c r="R150" s="2">
        <f>IF(P150="low",250,IF(P150="high",300,275))</f>
        <v>275</v>
      </c>
      <c r="S150" s="2" t="b">
        <f t="shared" si="17"/>
        <v>0</v>
      </c>
      <c r="T150" s="2">
        <f t="shared" si="18"/>
        <v>250</v>
      </c>
    </row>
    <row r="151" spans="1:20" x14ac:dyDescent="0.2">
      <c r="A151" s="2">
        <f t="shared" si="16"/>
        <v>1.8500001430511475</v>
      </c>
      <c r="B151">
        <v>1.85529518127</v>
      </c>
      <c r="C151" s="2">
        <f>IF(B151&gt;B150,B151+(C150-B150),B151+(C150-B150)+5+A151-A150)</f>
        <v>1.85529518127</v>
      </c>
      <c r="D151">
        <v>1577147193.97</v>
      </c>
      <c r="E151">
        <v>444</v>
      </c>
      <c r="F151">
        <v>900</v>
      </c>
      <c r="G151">
        <v>626</v>
      </c>
      <c r="H151">
        <v>696</v>
      </c>
      <c r="I151">
        <v>284</v>
      </c>
      <c r="J151" s="2" t="s">
        <v>30</v>
      </c>
      <c r="K151" s="2">
        <f>$L$2*I151+(1-$L$2)*K150</f>
        <v>286.23571530076373</v>
      </c>
      <c r="M151" s="2">
        <f t="shared" si="13"/>
        <v>217.7314918237108</v>
      </c>
      <c r="N151" s="2">
        <f t="shared" si="14"/>
        <v>288.51851764273601</v>
      </c>
      <c r="O151" s="2">
        <f t="shared" si="15"/>
        <v>286.36056076794523</v>
      </c>
      <c r="P151" s="2" t="str">
        <f t="shared" si="19"/>
        <v>middle</v>
      </c>
      <c r="Q151" s="2" t="str">
        <f>IF(P151="low","one",IF(P151="high","relax","transition"))</f>
        <v>transition</v>
      </c>
      <c r="R151" s="2">
        <f>IF(P151="low",250,IF(P151="high",300,275))</f>
        <v>275</v>
      </c>
      <c r="S151" s="2" t="b">
        <f t="shared" si="17"/>
        <v>0</v>
      </c>
      <c r="T151" s="2">
        <f t="shared" si="18"/>
        <v>250</v>
      </c>
    </row>
    <row r="152" spans="1:20" x14ac:dyDescent="0.2">
      <c r="A152" s="2">
        <f t="shared" si="16"/>
        <v>1.880000114440918</v>
      </c>
      <c r="B152">
        <v>1.87976408005</v>
      </c>
      <c r="C152" s="2">
        <f>IF(B152&gt;B151,B152+(C151-B151),B152+(C151-B151)+5+A152-A151)</f>
        <v>1.87976408005</v>
      </c>
      <c r="D152">
        <v>1577147194</v>
      </c>
      <c r="E152">
        <v>445</v>
      </c>
      <c r="F152">
        <v>900</v>
      </c>
      <c r="G152">
        <v>628</v>
      </c>
      <c r="H152">
        <v>698</v>
      </c>
      <c r="I152">
        <v>287</v>
      </c>
      <c r="J152" s="2" t="s">
        <v>30</v>
      </c>
      <c r="K152" s="2">
        <f>$L$2*I152+(1-$L$2)*K151</f>
        <v>286.38857224061098</v>
      </c>
      <c r="M152" s="2">
        <f t="shared" si="13"/>
        <v>217.7314918237108</v>
      </c>
      <c r="N152" s="2">
        <f t="shared" si="14"/>
        <v>288.51851764273601</v>
      </c>
      <c r="O152" s="2">
        <f t="shared" si="15"/>
        <v>286.36056076794523</v>
      </c>
      <c r="P152" s="2" t="str">
        <f t="shared" si="19"/>
        <v>middle</v>
      </c>
      <c r="Q152" s="2" t="str">
        <f>IF(P152="low","one",IF(P152="high","relax","transition"))</f>
        <v>transition</v>
      </c>
      <c r="R152" s="2">
        <f>IF(P152="low",250,IF(P152="high",300,275))</f>
        <v>275</v>
      </c>
      <c r="S152" s="2" t="b">
        <f t="shared" si="17"/>
        <v>0</v>
      </c>
      <c r="T152" s="2">
        <f t="shared" si="18"/>
        <v>250</v>
      </c>
    </row>
    <row r="153" spans="1:20" x14ac:dyDescent="0.2">
      <c r="A153" s="2">
        <f t="shared" si="16"/>
        <v>1.9000000953674316</v>
      </c>
      <c r="B153">
        <v>1.90420818329</v>
      </c>
      <c r="C153" s="2">
        <f>IF(B153&gt;B152,B153+(C152-B152),B153+(C152-B152)+5+A153-A152)</f>
        <v>1.90420818329</v>
      </c>
      <c r="D153">
        <v>1577147194.02</v>
      </c>
      <c r="E153">
        <v>446</v>
      </c>
      <c r="F153">
        <v>899</v>
      </c>
      <c r="G153">
        <v>628</v>
      </c>
      <c r="H153">
        <v>699</v>
      </c>
      <c r="I153">
        <v>287</v>
      </c>
      <c r="J153" s="2" t="s">
        <v>30</v>
      </c>
      <c r="K153" s="2">
        <f>$L$2*I153+(1-$L$2)*K152</f>
        <v>286.51085779248876</v>
      </c>
      <c r="M153" s="2">
        <f t="shared" si="13"/>
        <v>217.7314918237108</v>
      </c>
      <c r="N153" s="2">
        <f t="shared" si="14"/>
        <v>288.51851764273601</v>
      </c>
      <c r="O153" s="2">
        <f t="shared" si="15"/>
        <v>286.36056076794523</v>
      </c>
      <c r="P153" s="2" t="str">
        <f t="shared" si="19"/>
        <v>middle</v>
      </c>
      <c r="Q153" s="2" t="str">
        <f>IF(P153="low","one",IF(P153="high","relax","transition"))</f>
        <v>transition</v>
      </c>
      <c r="R153" s="2">
        <f>IF(P153="low",250,IF(P153="high",300,275))</f>
        <v>275</v>
      </c>
      <c r="S153" s="2" t="b">
        <f t="shared" si="17"/>
        <v>0</v>
      </c>
      <c r="T153" s="2">
        <f t="shared" si="18"/>
        <v>250</v>
      </c>
    </row>
    <row r="154" spans="1:20" x14ac:dyDescent="0.2">
      <c r="A154" s="2">
        <f t="shared" si="16"/>
        <v>1.9200000762939453</v>
      </c>
      <c r="B154">
        <v>1.92503499985</v>
      </c>
      <c r="C154" s="2">
        <f>IF(B154&gt;B153,B154+(C153-B153),B154+(C153-B153)+5+A154-A153)</f>
        <v>1.92503499985</v>
      </c>
      <c r="D154">
        <v>1577147194.04</v>
      </c>
      <c r="E154">
        <v>444</v>
      </c>
      <c r="F154">
        <v>900</v>
      </c>
      <c r="G154">
        <v>625</v>
      </c>
      <c r="H154">
        <v>698</v>
      </c>
      <c r="I154">
        <v>286</v>
      </c>
      <c r="J154" s="2" t="s">
        <v>30</v>
      </c>
      <c r="K154" s="2">
        <f>$L$2*I154+(1-$L$2)*K153</f>
        <v>286.40868623399103</v>
      </c>
      <c r="M154" s="2">
        <f t="shared" si="13"/>
        <v>217.7314918237108</v>
      </c>
      <c r="N154" s="2">
        <f t="shared" si="14"/>
        <v>288.51851764273601</v>
      </c>
      <c r="O154" s="2">
        <f t="shared" si="15"/>
        <v>286.36056076794523</v>
      </c>
      <c r="P154" s="2" t="str">
        <f t="shared" si="19"/>
        <v>middle</v>
      </c>
      <c r="Q154" s="2" t="str">
        <f>IF(P154="low","one",IF(P154="high","relax","transition"))</f>
        <v>transition</v>
      </c>
      <c r="R154" s="2">
        <f>IF(P154="low",250,IF(P154="high",300,275))</f>
        <v>275</v>
      </c>
      <c r="S154" s="2" t="b">
        <f t="shared" si="17"/>
        <v>0</v>
      </c>
      <c r="T154" s="2">
        <f t="shared" si="18"/>
        <v>250</v>
      </c>
    </row>
    <row r="155" spans="1:20" x14ac:dyDescent="0.2">
      <c r="A155" s="2">
        <f t="shared" si="16"/>
        <v>1.9500000476837158</v>
      </c>
      <c r="B155">
        <v>1.9495542049400001</v>
      </c>
      <c r="C155" s="2">
        <f>IF(B155&gt;B154,B155+(C154-B154),B155+(C154-B154)+5+A155-A154)</f>
        <v>1.9495542049400001</v>
      </c>
      <c r="D155">
        <v>1577147194.0699999</v>
      </c>
      <c r="E155">
        <v>445</v>
      </c>
      <c r="F155">
        <v>900</v>
      </c>
      <c r="G155">
        <v>626</v>
      </c>
      <c r="H155">
        <v>696</v>
      </c>
      <c r="I155">
        <v>287</v>
      </c>
      <c r="J155" s="2" t="s">
        <v>30</v>
      </c>
      <c r="K155" s="2">
        <f>$L$2*I155+(1-$L$2)*K154</f>
        <v>286.52694898719284</v>
      </c>
      <c r="M155" s="2">
        <f t="shared" si="13"/>
        <v>217.7314918237108</v>
      </c>
      <c r="N155" s="2">
        <f t="shared" si="14"/>
        <v>288.51851764273601</v>
      </c>
      <c r="O155" s="2">
        <f t="shared" si="15"/>
        <v>286.36056076794523</v>
      </c>
      <c r="P155" s="2" t="str">
        <f t="shared" si="19"/>
        <v>middle</v>
      </c>
      <c r="Q155" s="2" t="str">
        <f>IF(P155="low","one",IF(P155="high","relax","transition"))</f>
        <v>transition</v>
      </c>
      <c r="R155" s="2">
        <f>IF(P155="low",250,IF(P155="high",300,275))</f>
        <v>275</v>
      </c>
      <c r="S155" s="2" t="b">
        <f t="shared" si="17"/>
        <v>0</v>
      </c>
      <c r="T155" s="2">
        <f t="shared" si="18"/>
        <v>250</v>
      </c>
    </row>
    <row r="156" spans="1:20" x14ac:dyDescent="0.2">
      <c r="A156" s="2">
        <f t="shared" si="16"/>
        <v>1.9700000286102295</v>
      </c>
      <c r="B156">
        <v>1.96981716156</v>
      </c>
      <c r="C156" s="2">
        <f>IF(B156&gt;B155,B156+(C155-B155),B156+(C155-B155)+5+A156-A155)</f>
        <v>1.96981716156</v>
      </c>
      <c r="D156">
        <v>1577147194.0899999</v>
      </c>
      <c r="E156">
        <v>444</v>
      </c>
      <c r="F156">
        <v>899</v>
      </c>
      <c r="G156">
        <v>625</v>
      </c>
      <c r="H156">
        <v>698</v>
      </c>
      <c r="I156">
        <v>285</v>
      </c>
      <c r="J156" s="2" t="s">
        <v>30</v>
      </c>
      <c r="K156" s="2">
        <f>$L$2*I156+(1-$L$2)*K155</f>
        <v>286.22155918975432</v>
      </c>
      <c r="M156" s="2">
        <f t="shared" si="13"/>
        <v>217.7314918237108</v>
      </c>
      <c r="N156" s="2">
        <f t="shared" si="14"/>
        <v>288.51851764273601</v>
      </c>
      <c r="O156" s="2">
        <f t="shared" si="15"/>
        <v>286.36056076794523</v>
      </c>
      <c r="P156" s="2" t="str">
        <f t="shared" si="19"/>
        <v>middle</v>
      </c>
      <c r="Q156" s="2" t="str">
        <f>IF(P156="low","one",IF(P156="high","relax","transition"))</f>
        <v>transition</v>
      </c>
      <c r="R156" s="2">
        <f>IF(P156="low",250,IF(P156="high",300,275))</f>
        <v>275</v>
      </c>
      <c r="S156" s="2" t="b">
        <f t="shared" si="17"/>
        <v>0</v>
      </c>
      <c r="T156" s="2">
        <f t="shared" si="18"/>
        <v>250</v>
      </c>
    </row>
    <row r="157" spans="1:20" x14ac:dyDescent="0.2">
      <c r="A157" s="2">
        <f t="shared" si="16"/>
        <v>1.9900000095367432</v>
      </c>
      <c r="B157">
        <v>1.99472403526</v>
      </c>
      <c r="C157" s="2">
        <f>IF(B157&gt;B156,B157+(C156-B156),B157+(C156-B156)+5+A157-A156)</f>
        <v>1.99472403526</v>
      </c>
      <c r="D157">
        <v>1577147194.1099999</v>
      </c>
      <c r="E157">
        <v>445</v>
      </c>
      <c r="F157">
        <v>899</v>
      </c>
      <c r="G157">
        <v>625</v>
      </c>
      <c r="H157">
        <v>699</v>
      </c>
      <c r="I157">
        <v>287</v>
      </c>
      <c r="J157" s="2" t="s">
        <v>30</v>
      </c>
      <c r="K157" s="2">
        <f>$L$2*I157+(1-$L$2)*K156</f>
        <v>286.37724735180348</v>
      </c>
      <c r="M157" s="2">
        <f t="shared" si="13"/>
        <v>217.7314918237108</v>
      </c>
      <c r="N157" s="2">
        <f t="shared" si="14"/>
        <v>288.51851764273601</v>
      </c>
      <c r="O157" s="2">
        <f t="shared" si="15"/>
        <v>286.36056076794523</v>
      </c>
      <c r="P157" s="2" t="str">
        <f t="shared" si="19"/>
        <v>middle</v>
      </c>
      <c r="Q157" s="2" t="str">
        <f>IF(P157="low","one",IF(P157="high","relax","transition"))</f>
        <v>transition</v>
      </c>
      <c r="R157" s="2">
        <f>IF(P157="low",250,IF(P157="high",300,275))</f>
        <v>275</v>
      </c>
      <c r="S157" s="2" t="b">
        <f t="shared" si="17"/>
        <v>0</v>
      </c>
      <c r="T157" s="2">
        <f t="shared" si="18"/>
        <v>250</v>
      </c>
    </row>
    <row r="158" spans="1:20" x14ac:dyDescent="0.2">
      <c r="A158" s="2">
        <f t="shared" si="16"/>
        <v>2.0100002288818359</v>
      </c>
      <c r="B158">
        <v>2.0150060653700002</v>
      </c>
      <c r="C158" s="2">
        <f>IF(B158&gt;B157,B158+(C157-B157),B158+(C157-B157)+5+A158-A157)</f>
        <v>2.0150060653700002</v>
      </c>
      <c r="D158">
        <v>1577147194.1300001</v>
      </c>
      <c r="E158">
        <v>445</v>
      </c>
      <c r="F158">
        <v>900</v>
      </c>
      <c r="G158">
        <v>625</v>
      </c>
      <c r="H158">
        <v>698</v>
      </c>
      <c r="I158">
        <v>286</v>
      </c>
      <c r="J158" s="2" t="s">
        <v>30</v>
      </c>
      <c r="K158" s="2">
        <f>$L$2*I158+(1-$L$2)*K157</f>
        <v>286.30179788144278</v>
      </c>
      <c r="M158" s="2">
        <f t="shared" si="13"/>
        <v>217.7314918237108</v>
      </c>
      <c r="N158" s="2">
        <f t="shared" si="14"/>
        <v>288.51851764273601</v>
      </c>
      <c r="O158" s="2">
        <f t="shared" si="15"/>
        <v>286.36056076794523</v>
      </c>
      <c r="P158" s="2" t="str">
        <f t="shared" si="19"/>
        <v>middle</v>
      </c>
      <c r="Q158" s="2" t="str">
        <f>IF(P158="low","one",IF(P158="high","relax","transition"))</f>
        <v>transition</v>
      </c>
      <c r="R158" s="2">
        <f>IF(P158="low",250,IF(P158="high",300,275))</f>
        <v>275</v>
      </c>
      <c r="S158" s="2" t="b">
        <f t="shared" si="17"/>
        <v>0</v>
      </c>
      <c r="T158" s="2">
        <f t="shared" si="18"/>
        <v>250</v>
      </c>
    </row>
    <row r="159" spans="1:20" x14ac:dyDescent="0.2">
      <c r="A159" s="2">
        <f t="shared" si="16"/>
        <v>2.0400002002716064</v>
      </c>
      <c r="B159">
        <v>2.0396029949200001</v>
      </c>
      <c r="C159" s="2">
        <f>IF(B159&gt;B158,B159+(C158-B158),B159+(C158-B158)+5+A159-A158)</f>
        <v>2.0396029949200001</v>
      </c>
      <c r="D159">
        <v>1577147194.1600001</v>
      </c>
      <c r="E159">
        <v>442</v>
      </c>
      <c r="F159">
        <v>899</v>
      </c>
      <c r="G159">
        <v>624</v>
      </c>
      <c r="H159">
        <v>698</v>
      </c>
      <c r="I159">
        <v>284</v>
      </c>
      <c r="J159" s="2" t="s">
        <v>30</v>
      </c>
      <c r="K159" s="2">
        <f>$L$2*I159+(1-$L$2)*K158</f>
        <v>285.84143830515421</v>
      </c>
      <c r="M159" s="2">
        <f t="shared" si="13"/>
        <v>217.7314918237108</v>
      </c>
      <c r="N159" s="2">
        <f t="shared" si="14"/>
        <v>288.51851764273601</v>
      </c>
      <c r="O159" s="2">
        <f t="shared" si="15"/>
        <v>286.36056076794523</v>
      </c>
      <c r="P159" s="2" t="str">
        <f t="shared" si="19"/>
        <v>middle</v>
      </c>
      <c r="Q159" s="2" t="str">
        <f>IF(P159="low","one",IF(P159="high","relax","transition"))</f>
        <v>transition</v>
      </c>
      <c r="R159" s="2">
        <f>IF(P159="low",250,IF(P159="high",300,275))</f>
        <v>275</v>
      </c>
      <c r="S159" s="2" t="b">
        <f t="shared" si="17"/>
        <v>0</v>
      </c>
      <c r="T159" s="2">
        <f t="shared" si="18"/>
        <v>250</v>
      </c>
    </row>
    <row r="160" spans="1:20" x14ac:dyDescent="0.2">
      <c r="A160" s="2">
        <f t="shared" si="16"/>
        <v>2.0600001811981201</v>
      </c>
      <c r="B160">
        <v>2.0639951229100002</v>
      </c>
      <c r="C160" s="2">
        <f>IF(B160&gt;B159,B160+(C159-B159),B160+(C159-B159)+5+A160-A159)</f>
        <v>2.0639951229100002</v>
      </c>
      <c r="D160">
        <v>1577147194.1800001</v>
      </c>
      <c r="E160">
        <v>444</v>
      </c>
      <c r="F160">
        <v>900</v>
      </c>
      <c r="G160">
        <v>623</v>
      </c>
      <c r="H160">
        <v>700</v>
      </c>
      <c r="I160">
        <v>286</v>
      </c>
      <c r="J160" s="2" t="s">
        <v>30</v>
      </c>
      <c r="K160" s="2">
        <f>$L$2*I160+(1-$L$2)*K159</f>
        <v>285.87315064412337</v>
      </c>
      <c r="M160" s="2">
        <f t="shared" si="13"/>
        <v>217.7314918237108</v>
      </c>
      <c r="N160" s="2">
        <f t="shared" si="14"/>
        <v>288.51851764273601</v>
      </c>
      <c r="O160" s="2">
        <f t="shared" si="15"/>
        <v>286.36056076794523</v>
      </c>
      <c r="P160" s="2" t="str">
        <f t="shared" si="19"/>
        <v>middle</v>
      </c>
      <c r="Q160" s="2" t="str">
        <f>IF(P160="low","one",IF(P160="high","relax","transition"))</f>
        <v>transition</v>
      </c>
      <c r="R160" s="2">
        <f>IF(P160="low",250,IF(P160="high",300,275))</f>
        <v>275</v>
      </c>
      <c r="S160" s="2" t="b">
        <f t="shared" si="17"/>
        <v>0</v>
      </c>
      <c r="T160" s="2">
        <f t="shared" si="18"/>
        <v>250</v>
      </c>
    </row>
    <row r="161" spans="1:20" x14ac:dyDescent="0.2">
      <c r="A161" s="2">
        <f t="shared" si="16"/>
        <v>2.0800001621246338</v>
      </c>
      <c r="B161">
        <v>2.0845711231199999</v>
      </c>
      <c r="C161" s="2">
        <f>IF(B161&gt;B160,B161+(C160-B160),B161+(C160-B160)+5+A161-A160)</f>
        <v>2.0845711231199999</v>
      </c>
      <c r="D161">
        <v>1577147194.2</v>
      </c>
      <c r="E161">
        <v>446</v>
      </c>
      <c r="F161">
        <v>898</v>
      </c>
      <c r="G161">
        <v>624</v>
      </c>
      <c r="H161">
        <v>699</v>
      </c>
      <c r="I161">
        <v>287</v>
      </c>
      <c r="J161" s="2" t="s">
        <v>30</v>
      </c>
      <c r="K161" s="2">
        <f>$L$2*I161+(1-$L$2)*K160</f>
        <v>286.09852051529867</v>
      </c>
      <c r="M161" s="2">
        <f t="shared" si="13"/>
        <v>217.7314918237108</v>
      </c>
      <c r="N161" s="2">
        <f t="shared" si="14"/>
        <v>288.51851764273601</v>
      </c>
      <c r="O161" s="2">
        <f t="shared" si="15"/>
        <v>286.36056076794523</v>
      </c>
      <c r="P161" s="2" t="str">
        <f t="shared" si="19"/>
        <v>middle</v>
      </c>
      <c r="Q161" s="2" t="str">
        <f>IF(P161="low","one",IF(P161="high","relax","transition"))</f>
        <v>transition</v>
      </c>
      <c r="R161" s="2">
        <f>IF(P161="low",250,IF(P161="high",300,275))</f>
        <v>275</v>
      </c>
      <c r="S161" s="2" t="b">
        <f t="shared" si="17"/>
        <v>0</v>
      </c>
      <c r="T161" s="2">
        <f t="shared" si="18"/>
        <v>250</v>
      </c>
    </row>
    <row r="162" spans="1:20" x14ac:dyDescent="0.2">
      <c r="A162" s="2">
        <f t="shared" si="16"/>
        <v>2.1100001335144043</v>
      </c>
      <c r="B162">
        <v>2.1093070507</v>
      </c>
      <c r="C162" s="2">
        <f>IF(B162&gt;B161,B162+(C161-B161),B162+(C161-B161)+5+A162-A161)</f>
        <v>2.1093070507</v>
      </c>
      <c r="D162">
        <v>1577147194.23</v>
      </c>
      <c r="E162">
        <v>444</v>
      </c>
      <c r="F162">
        <v>900</v>
      </c>
      <c r="G162">
        <v>623</v>
      </c>
      <c r="H162">
        <v>699</v>
      </c>
      <c r="I162">
        <v>285</v>
      </c>
      <c r="J162" s="2" t="s">
        <v>30</v>
      </c>
      <c r="K162" s="2">
        <f>$L$2*I162+(1-$L$2)*K161</f>
        <v>285.87881641223896</v>
      </c>
      <c r="M162" s="2">
        <f t="shared" si="13"/>
        <v>217.7314918237108</v>
      </c>
      <c r="N162" s="2">
        <f t="shared" si="14"/>
        <v>288.51851764273601</v>
      </c>
      <c r="O162" s="2">
        <f t="shared" si="15"/>
        <v>286.36056076794523</v>
      </c>
      <c r="P162" s="2" t="str">
        <f t="shared" si="19"/>
        <v>middle</v>
      </c>
      <c r="Q162" s="2" t="str">
        <f>IF(P162="low","one",IF(P162="high","relax","transition"))</f>
        <v>transition</v>
      </c>
      <c r="R162" s="2">
        <f>IF(P162="low",250,IF(P162="high",300,275))</f>
        <v>275</v>
      </c>
      <c r="S162" s="2" t="b">
        <f t="shared" si="17"/>
        <v>0</v>
      </c>
      <c r="T162" s="2">
        <f t="shared" si="18"/>
        <v>250</v>
      </c>
    </row>
    <row r="163" spans="1:20" x14ac:dyDescent="0.2">
      <c r="A163" s="2">
        <f t="shared" si="16"/>
        <v>2.130000114440918</v>
      </c>
      <c r="B163">
        <v>2.1295590400700002</v>
      </c>
      <c r="C163" s="2">
        <f>IF(B163&gt;B162,B163+(C162-B162),B163+(C162-B162)+5+A163-A162)</f>
        <v>2.1295590400700002</v>
      </c>
      <c r="D163">
        <v>1577147194.25</v>
      </c>
      <c r="E163">
        <v>444</v>
      </c>
      <c r="F163">
        <v>900</v>
      </c>
      <c r="G163">
        <v>624</v>
      </c>
      <c r="H163">
        <v>700</v>
      </c>
      <c r="I163">
        <v>285</v>
      </c>
      <c r="J163" s="2" t="s">
        <v>30</v>
      </c>
      <c r="K163" s="2">
        <f>$L$2*I163+(1-$L$2)*K162</f>
        <v>285.70305312979121</v>
      </c>
      <c r="M163" s="2">
        <f t="shared" si="13"/>
        <v>217.7314918237108</v>
      </c>
      <c r="N163" s="2">
        <f t="shared" si="14"/>
        <v>288.51851764273601</v>
      </c>
      <c r="O163" s="2">
        <f t="shared" si="15"/>
        <v>286.36056076794523</v>
      </c>
      <c r="P163" s="2" t="str">
        <f t="shared" si="19"/>
        <v>middle</v>
      </c>
      <c r="Q163" s="2" t="str">
        <f>IF(P163="low","one",IF(P163="high","relax","transition"))</f>
        <v>transition</v>
      </c>
      <c r="R163" s="2">
        <f>IF(P163="low",250,IF(P163="high",300,275))</f>
        <v>275</v>
      </c>
      <c r="S163" s="2" t="b">
        <f t="shared" si="17"/>
        <v>0</v>
      </c>
      <c r="T163" s="2">
        <f t="shared" si="18"/>
        <v>250</v>
      </c>
    </row>
    <row r="164" spans="1:20" x14ac:dyDescent="0.2">
      <c r="A164" s="2">
        <f t="shared" si="16"/>
        <v>2.1500000953674316</v>
      </c>
      <c r="B164">
        <v>2.1544392108900001</v>
      </c>
      <c r="C164" s="2">
        <f>IF(B164&gt;B163,B164+(C163-B163),B164+(C163-B163)+5+A164-A163)</f>
        <v>2.1544392108900001</v>
      </c>
      <c r="D164">
        <v>1577147194.27</v>
      </c>
      <c r="E164">
        <v>445</v>
      </c>
      <c r="F164">
        <v>900</v>
      </c>
      <c r="G164">
        <v>624</v>
      </c>
      <c r="H164">
        <v>700</v>
      </c>
      <c r="I164">
        <v>286</v>
      </c>
      <c r="J164" s="2" t="s">
        <v>30</v>
      </c>
      <c r="K164" s="2">
        <f>$L$2*I164+(1-$L$2)*K163</f>
        <v>285.76244250383297</v>
      </c>
      <c r="M164" s="2">
        <f t="shared" si="13"/>
        <v>217.7314918237108</v>
      </c>
      <c r="N164" s="2">
        <f t="shared" si="14"/>
        <v>288.51851764273601</v>
      </c>
      <c r="O164" s="2">
        <f t="shared" si="15"/>
        <v>286.36056076794523</v>
      </c>
      <c r="P164" s="2" t="str">
        <f t="shared" si="19"/>
        <v>middle</v>
      </c>
      <c r="Q164" s="2" t="str">
        <f>IF(P164="low","one",IF(P164="high","relax","transition"))</f>
        <v>transition</v>
      </c>
      <c r="R164" s="2">
        <f>IF(P164="low",250,IF(P164="high",300,275))</f>
        <v>275</v>
      </c>
      <c r="S164" s="2" t="b">
        <f t="shared" si="17"/>
        <v>0</v>
      </c>
      <c r="T164" s="2">
        <f t="shared" si="18"/>
        <v>250</v>
      </c>
    </row>
    <row r="165" spans="1:20" x14ac:dyDescent="0.2">
      <c r="A165" s="2">
        <f t="shared" si="16"/>
        <v>2.1800000667572021</v>
      </c>
      <c r="B165">
        <v>2.1789200305900001</v>
      </c>
      <c r="C165" s="2">
        <f>IF(B165&gt;B164,B165+(C164-B164),B165+(C164-B164)+5+A165-A164)</f>
        <v>2.1789200305900001</v>
      </c>
      <c r="D165">
        <v>1577147194.3</v>
      </c>
      <c r="E165">
        <v>444</v>
      </c>
      <c r="F165">
        <v>901</v>
      </c>
      <c r="G165">
        <v>623</v>
      </c>
      <c r="H165">
        <v>700</v>
      </c>
      <c r="I165">
        <v>287</v>
      </c>
      <c r="J165" s="2" t="s">
        <v>30</v>
      </c>
      <c r="K165" s="2">
        <f>$L$2*I165+(1-$L$2)*K164</f>
        <v>286.00995400306635</v>
      </c>
      <c r="M165" s="2">
        <f t="shared" si="13"/>
        <v>217.7314918237108</v>
      </c>
      <c r="N165" s="2">
        <f t="shared" si="14"/>
        <v>288.51851764273601</v>
      </c>
      <c r="O165" s="2">
        <f t="shared" si="15"/>
        <v>286.36056076794523</v>
      </c>
      <c r="P165" s="2" t="str">
        <f t="shared" si="19"/>
        <v>middle</v>
      </c>
      <c r="Q165" s="2" t="str">
        <f>IF(P165="low","one",IF(P165="high","relax","transition"))</f>
        <v>transition</v>
      </c>
      <c r="R165" s="2">
        <f>IF(P165="low",250,IF(P165="high",300,275))</f>
        <v>275</v>
      </c>
      <c r="S165" s="2" t="b">
        <f t="shared" si="17"/>
        <v>0</v>
      </c>
      <c r="T165" s="2">
        <f t="shared" si="18"/>
        <v>250</v>
      </c>
    </row>
    <row r="166" spans="1:20" x14ac:dyDescent="0.2">
      <c r="A166" s="2">
        <f t="shared" si="16"/>
        <v>2.2000000476837158</v>
      </c>
      <c r="B166">
        <v>2.1992690563199999</v>
      </c>
      <c r="C166" s="2">
        <f>IF(B166&gt;B165,B166+(C165-B165),B166+(C165-B165)+5+A166-A165)</f>
        <v>2.1992690563199999</v>
      </c>
      <c r="D166">
        <v>1577147194.3199999</v>
      </c>
      <c r="E166">
        <v>443</v>
      </c>
      <c r="F166">
        <v>900</v>
      </c>
      <c r="G166">
        <v>624</v>
      </c>
      <c r="H166">
        <v>699</v>
      </c>
      <c r="I166">
        <v>286</v>
      </c>
      <c r="J166" s="2" t="s">
        <v>30</v>
      </c>
      <c r="K166" s="2">
        <f>$L$2*I166+(1-$L$2)*K165</f>
        <v>286.00796320245308</v>
      </c>
      <c r="M166" s="2">
        <f t="shared" si="13"/>
        <v>217.7314918237108</v>
      </c>
      <c r="N166" s="2">
        <f t="shared" si="14"/>
        <v>288.51851764273601</v>
      </c>
      <c r="O166" s="2">
        <f t="shared" si="15"/>
        <v>286.36056076794523</v>
      </c>
      <c r="P166" s="2" t="str">
        <f t="shared" si="19"/>
        <v>middle</v>
      </c>
      <c r="Q166" s="2" t="str">
        <f>IF(P166="low","one",IF(P166="high","relax","transition"))</f>
        <v>transition</v>
      </c>
      <c r="R166" s="2">
        <f>IF(P166="low",250,IF(P166="high",300,275))</f>
        <v>275</v>
      </c>
      <c r="S166" s="2" t="b">
        <f t="shared" si="17"/>
        <v>0</v>
      </c>
      <c r="T166" s="2">
        <f t="shared" si="18"/>
        <v>250</v>
      </c>
    </row>
    <row r="167" spans="1:20" x14ac:dyDescent="0.2">
      <c r="A167" s="2">
        <f t="shared" si="16"/>
        <v>2.2200000286102295</v>
      </c>
      <c r="B167">
        <v>2.2237532138799998</v>
      </c>
      <c r="C167" s="2">
        <f>IF(B167&gt;B166,B167+(C166-B166),B167+(C166-B166)+5+A167-A166)</f>
        <v>2.2237532138799998</v>
      </c>
      <c r="D167">
        <v>1577147194.3399999</v>
      </c>
      <c r="E167">
        <v>442</v>
      </c>
      <c r="F167">
        <v>897</v>
      </c>
      <c r="G167">
        <v>623</v>
      </c>
      <c r="H167">
        <v>700</v>
      </c>
      <c r="I167">
        <v>284</v>
      </c>
      <c r="J167" s="2" t="s">
        <v>30</v>
      </c>
      <c r="K167" s="2">
        <f>$L$2*I167+(1-$L$2)*K166</f>
        <v>285.60637056196248</v>
      </c>
      <c r="M167" s="2">
        <f t="shared" si="13"/>
        <v>217.7314918237108</v>
      </c>
      <c r="N167" s="2">
        <f t="shared" si="14"/>
        <v>288.51851764273601</v>
      </c>
      <c r="O167" s="2">
        <f t="shared" si="15"/>
        <v>286.36056076794523</v>
      </c>
      <c r="P167" s="2" t="str">
        <f t="shared" si="19"/>
        <v>middle</v>
      </c>
      <c r="Q167" s="2" t="str">
        <f>IF(P167="low","one",IF(P167="high","relax","transition"))</f>
        <v>transition</v>
      </c>
      <c r="R167" s="2">
        <f>IF(P167="low",250,IF(P167="high",300,275))</f>
        <v>275</v>
      </c>
      <c r="S167" s="2" t="b">
        <f t="shared" si="17"/>
        <v>0</v>
      </c>
      <c r="T167" s="2">
        <f t="shared" si="18"/>
        <v>250</v>
      </c>
    </row>
    <row r="168" spans="1:20" x14ac:dyDescent="0.2">
      <c r="A168" s="2">
        <f t="shared" si="16"/>
        <v>2.2400000095367432</v>
      </c>
      <c r="B168">
        <v>2.2445449829099999</v>
      </c>
      <c r="C168" s="2">
        <f>IF(B168&gt;B167,B168+(C167-B167),B168+(C167-B167)+5+A168-A167)</f>
        <v>2.2445449829099999</v>
      </c>
      <c r="D168">
        <v>1577147194.3599999</v>
      </c>
      <c r="E168">
        <v>445</v>
      </c>
      <c r="F168">
        <v>900</v>
      </c>
      <c r="G168">
        <v>624</v>
      </c>
      <c r="H168">
        <v>701</v>
      </c>
      <c r="I168">
        <v>287</v>
      </c>
      <c r="J168" s="2" t="s">
        <v>30</v>
      </c>
      <c r="K168" s="2">
        <f>$L$2*I168+(1-$L$2)*K167</f>
        <v>285.88509644957003</v>
      </c>
      <c r="M168" s="2">
        <f t="shared" si="13"/>
        <v>217.7314918237108</v>
      </c>
      <c r="N168" s="2">
        <f t="shared" si="14"/>
        <v>288.51851764273601</v>
      </c>
      <c r="O168" s="2">
        <f t="shared" si="15"/>
        <v>286.36056076794523</v>
      </c>
      <c r="P168" s="2" t="str">
        <f t="shared" si="19"/>
        <v>middle</v>
      </c>
      <c r="Q168" s="2" t="str">
        <f>IF(P168="low","one",IF(P168="high","relax","transition"))</f>
        <v>transition</v>
      </c>
      <c r="R168" s="2">
        <f>IF(P168="low",250,IF(P168="high",300,275))</f>
        <v>275</v>
      </c>
      <c r="S168" s="2" t="b">
        <f t="shared" si="17"/>
        <v>0</v>
      </c>
      <c r="T168" s="2">
        <f t="shared" si="18"/>
        <v>250</v>
      </c>
    </row>
    <row r="169" spans="1:20" x14ac:dyDescent="0.2">
      <c r="A169" s="2">
        <f t="shared" si="16"/>
        <v>2.2700002193450928</v>
      </c>
      <c r="B169">
        <v>2.2689590454099999</v>
      </c>
      <c r="C169" s="2">
        <f>IF(B169&gt;B168,B169+(C168-B168),B169+(C168-B168)+5+A169-A168)</f>
        <v>2.2689590454099999</v>
      </c>
      <c r="D169">
        <v>1577147194.3900001</v>
      </c>
      <c r="E169">
        <v>444</v>
      </c>
      <c r="F169">
        <v>900</v>
      </c>
      <c r="G169">
        <v>624</v>
      </c>
      <c r="H169">
        <v>701</v>
      </c>
      <c r="I169">
        <v>285</v>
      </c>
      <c r="J169" s="2" t="s">
        <v>30</v>
      </c>
      <c r="K169" s="2">
        <f>$L$2*I169+(1-$L$2)*K168</f>
        <v>285.708077159656</v>
      </c>
      <c r="M169" s="2">
        <f t="shared" si="13"/>
        <v>217.7314918237108</v>
      </c>
      <c r="N169" s="2">
        <f t="shared" si="14"/>
        <v>288.51851764273601</v>
      </c>
      <c r="O169" s="2">
        <f t="shared" si="15"/>
        <v>286.36056076794523</v>
      </c>
      <c r="P169" s="2" t="str">
        <f t="shared" si="19"/>
        <v>middle</v>
      </c>
      <c r="Q169" s="2" t="str">
        <f>IF(P169="low","one",IF(P169="high","relax","transition"))</f>
        <v>transition</v>
      </c>
      <c r="R169" s="2">
        <f>IF(P169="low",250,IF(P169="high",300,275))</f>
        <v>275</v>
      </c>
      <c r="S169" s="2" t="b">
        <f t="shared" si="17"/>
        <v>0</v>
      </c>
      <c r="T169" s="2">
        <f t="shared" si="18"/>
        <v>250</v>
      </c>
    </row>
    <row r="170" spans="1:20" x14ac:dyDescent="0.2">
      <c r="A170" s="2">
        <f t="shared" si="16"/>
        <v>2.2900002002716064</v>
      </c>
      <c r="B170">
        <v>2.29340720177</v>
      </c>
      <c r="C170" s="2">
        <f>IF(B170&gt;B169,B170+(C169-B169),B170+(C169-B169)+5+A170-A169)</f>
        <v>2.29340720177</v>
      </c>
      <c r="D170">
        <v>1577147194.4100001</v>
      </c>
      <c r="E170">
        <v>443</v>
      </c>
      <c r="F170">
        <v>899</v>
      </c>
      <c r="G170">
        <v>624</v>
      </c>
      <c r="H170">
        <v>701</v>
      </c>
      <c r="I170">
        <v>284</v>
      </c>
      <c r="J170" s="2" t="s">
        <v>30</v>
      </c>
      <c r="K170" s="2">
        <f>$L$2*I170+(1-$L$2)*K169</f>
        <v>285.36646172772481</v>
      </c>
      <c r="M170" s="2">
        <f t="shared" si="13"/>
        <v>217.7314918237108</v>
      </c>
      <c r="N170" s="2">
        <f t="shared" si="14"/>
        <v>288.51851764273601</v>
      </c>
      <c r="O170" s="2">
        <f t="shared" si="15"/>
        <v>286.36056076794523</v>
      </c>
      <c r="P170" s="2" t="str">
        <f t="shared" si="19"/>
        <v>middle</v>
      </c>
      <c r="Q170" s="2" t="str">
        <f>IF(P170="low","one",IF(P170="high","relax","transition"))</f>
        <v>transition</v>
      </c>
      <c r="R170" s="2">
        <f>IF(P170="low",250,IF(P170="high",300,275))</f>
        <v>275</v>
      </c>
      <c r="S170" s="2" t="b">
        <f t="shared" si="17"/>
        <v>0</v>
      </c>
      <c r="T170" s="2">
        <f t="shared" si="18"/>
        <v>250</v>
      </c>
    </row>
    <row r="171" spans="1:20" x14ac:dyDescent="0.2">
      <c r="A171" s="2">
        <f t="shared" si="16"/>
        <v>2.3100001811981201</v>
      </c>
      <c r="B171">
        <v>2.3141610622400002</v>
      </c>
      <c r="C171" s="2">
        <f>IF(B171&gt;B170,B171+(C170-B170),B171+(C170-B170)+5+A171-A170)</f>
        <v>2.3141610622400002</v>
      </c>
      <c r="D171">
        <v>1577147194.4300001</v>
      </c>
      <c r="E171">
        <v>444</v>
      </c>
      <c r="F171">
        <v>899</v>
      </c>
      <c r="G171">
        <v>623</v>
      </c>
      <c r="H171">
        <v>701</v>
      </c>
      <c r="I171">
        <v>284</v>
      </c>
      <c r="J171" s="2" t="s">
        <v>30</v>
      </c>
      <c r="K171" s="2">
        <f>$L$2*I171+(1-$L$2)*K170</f>
        <v>285.09316938217984</v>
      </c>
      <c r="M171" s="2">
        <f t="shared" si="13"/>
        <v>231.20382733540464</v>
      </c>
      <c r="N171" s="2">
        <f t="shared" si="14"/>
        <v>288.51851764273601</v>
      </c>
      <c r="O171" s="2">
        <f t="shared" si="15"/>
        <v>283.02910732073349</v>
      </c>
      <c r="P171" s="2" t="str">
        <f t="shared" si="19"/>
        <v>low</v>
      </c>
      <c r="Q171" s="2" t="str">
        <f>IF(P171="low","one",IF(P171="high","relax","transition"))</f>
        <v>one</v>
      </c>
      <c r="R171" s="2">
        <f>IF(P171="low",250,IF(P171="high",300,275))</f>
        <v>250</v>
      </c>
      <c r="S171" s="2" t="b">
        <f t="shared" si="17"/>
        <v>1</v>
      </c>
      <c r="T171" s="2">
        <f t="shared" si="18"/>
        <v>250</v>
      </c>
    </row>
    <row r="172" spans="1:20" x14ac:dyDescent="0.2">
      <c r="A172" s="2">
        <f t="shared" si="16"/>
        <v>2.3400001525878906</v>
      </c>
      <c r="B172">
        <v>2.3386821746800002</v>
      </c>
      <c r="C172" s="2">
        <f>IF(B172&gt;B171,B172+(C171-B171),B172+(C171-B171)+5+A172-A171)</f>
        <v>2.3386821746800002</v>
      </c>
      <c r="D172">
        <v>1577147194.46</v>
      </c>
      <c r="E172">
        <v>444</v>
      </c>
      <c r="F172">
        <v>900</v>
      </c>
      <c r="G172">
        <v>624</v>
      </c>
      <c r="H172">
        <v>700</v>
      </c>
      <c r="I172">
        <v>286</v>
      </c>
      <c r="J172" s="2" t="s">
        <v>30</v>
      </c>
      <c r="K172" s="2">
        <f>$L$2*I172+(1-$L$2)*K171</f>
        <v>285.27453550574387</v>
      </c>
      <c r="M172" s="2">
        <f t="shared" si="13"/>
        <v>231.20382733540464</v>
      </c>
      <c r="N172" s="2">
        <f t="shared" si="14"/>
        <v>287.86972121533762</v>
      </c>
      <c r="O172" s="2">
        <f t="shared" si="15"/>
        <v>283.20357783683357</v>
      </c>
      <c r="P172" s="2" t="str">
        <f t="shared" si="19"/>
        <v>high</v>
      </c>
      <c r="Q172" s="2" t="str">
        <f>IF(P172="low","one",IF(P172="high","relax","transition"))</f>
        <v>relax</v>
      </c>
      <c r="R172" s="2">
        <f>IF(P172="low",250,IF(P172="high",300,275))</f>
        <v>300</v>
      </c>
      <c r="S172" s="2" t="b">
        <f t="shared" si="17"/>
        <v>0</v>
      </c>
      <c r="T172" s="2">
        <f t="shared" si="18"/>
        <v>250</v>
      </c>
    </row>
    <row r="173" spans="1:20" x14ac:dyDescent="0.2">
      <c r="A173" s="2">
        <f t="shared" si="16"/>
        <v>2.3600001335144043</v>
      </c>
      <c r="B173">
        <v>2.3591539859799999</v>
      </c>
      <c r="C173" s="2">
        <f>IF(B173&gt;B172,B173+(C172-B172),B173+(C172-B172)+5+A173-A172)</f>
        <v>2.3591539859799999</v>
      </c>
      <c r="D173">
        <v>1577147194.48</v>
      </c>
      <c r="E173">
        <v>445</v>
      </c>
      <c r="F173">
        <v>900</v>
      </c>
      <c r="G173">
        <v>625</v>
      </c>
      <c r="H173">
        <v>701</v>
      </c>
      <c r="I173">
        <v>286</v>
      </c>
      <c r="J173" s="2" t="s">
        <v>30</v>
      </c>
      <c r="K173" s="2">
        <f>$L$2*I173+(1-$L$2)*K172</f>
        <v>285.41962840459513</v>
      </c>
      <c r="M173" s="2">
        <f t="shared" si="13"/>
        <v>231.20382733540464</v>
      </c>
      <c r="N173" s="2">
        <f t="shared" si="14"/>
        <v>287.37970265318916</v>
      </c>
      <c r="O173" s="2">
        <f t="shared" si="15"/>
        <v>283.3368850057588</v>
      </c>
      <c r="P173" s="2" t="str">
        <f t="shared" si="19"/>
        <v>high</v>
      </c>
      <c r="Q173" s="2" t="str">
        <f>IF(P173="low","one",IF(P173="high","relax","transition"))</f>
        <v>relax</v>
      </c>
      <c r="R173" s="2">
        <f>IF(P173="low",250,IF(P173="high",300,275))</f>
        <v>300</v>
      </c>
      <c r="S173" s="2" t="b">
        <f t="shared" si="17"/>
        <v>0</v>
      </c>
      <c r="T173" s="2">
        <f t="shared" si="18"/>
        <v>250</v>
      </c>
    </row>
    <row r="174" spans="1:20" x14ac:dyDescent="0.2">
      <c r="A174" s="2">
        <f t="shared" si="16"/>
        <v>2.380000114440918</v>
      </c>
      <c r="B174">
        <v>2.3834199905400002</v>
      </c>
      <c r="C174" s="2">
        <f>IF(B174&gt;B173,B174+(C173-B173),B174+(C173-B173)+5+A174-A173)</f>
        <v>2.3834199905400002</v>
      </c>
      <c r="D174">
        <v>1577147194.5</v>
      </c>
      <c r="E174">
        <v>444</v>
      </c>
      <c r="F174">
        <v>899</v>
      </c>
      <c r="G174">
        <v>625</v>
      </c>
      <c r="H174">
        <v>702</v>
      </c>
      <c r="I174">
        <v>285</v>
      </c>
      <c r="J174" s="2" t="s">
        <v>30</v>
      </c>
      <c r="K174" s="2">
        <f>$L$2*I174+(1-$L$2)*K173</f>
        <v>285.33570272367615</v>
      </c>
      <c r="M174" s="2">
        <f t="shared" si="13"/>
        <v>231.20382733540464</v>
      </c>
      <c r="N174" s="2">
        <f t="shared" si="14"/>
        <v>286.97090266728657</v>
      </c>
      <c r="O174" s="2">
        <f t="shared" si="15"/>
        <v>283.43902588813029</v>
      </c>
      <c r="P174" s="2" t="str">
        <f t="shared" si="19"/>
        <v>high</v>
      </c>
      <c r="Q174" s="2" t="str">
        <f>IF(P174="low","one",IF(P174="high","relax","transition"))</f>
        <v>relax</v>
      </c>
      <c r="R174" s="2">
        <f>IF(P174="low",250,IF(P174="high",300,275))</f>
        <v>300</v>
      </c>
      <c r="S174" s="2" t="b">
        <f t="shared" si="17"/>
        <v>0</v>
      </c>
      <c r="T174" s="2">
        <f t="shared" si="18"/>
        <v>250</v>
      </c>
    </row>
    <row r="175" spans="1:20" x14ac:dyDescent="0.2">
      <c r="A175" s="2">
        <f t="shared" si="16"/>
        <v>2.4000000953674316</v>
      </c>
      <c r="B175">
        <v>2.40412807465</v>
      </c>
      <c r="C175" s="2">
        <f>IF(B175&gt;B174,B175+(C174-B174),B175+(C174-B174)+5+A175-A174)</f>
        <v>2.40412807465</v>
      </c>
      <c r="D175">
        <v>1577147194.52</v>
      </c>
      <c r="E175">
        <v>443</v>
      </c>
      <c r="F175">
        <v>899</v>
      </c>
      <c r="G175">
        <v>623</v>
      </c>
      <c r="H175">
        <v>700</v>
      </c>
      <c r="I175">
        <v>285</v>
      </c>
      <c r="J175" s="2" t="s">
        <v>30</v>
      </c>
      <c r="K175" s="2">
        <f>$L$2*I175+(1-$L$2)*K174</f>
        <v>285.2685621789409</v>
      </c>
      <c r="M175" s="2">
        <f t="shared" si="13"/>
        <v>231.20382733540464</v>
      </c>
      <c r="N175" s="2">
        <f t="shared" si="14"/>
        <v>286.63043456961748</v>
      </c>
      <c r="O175" s="2">
        <f t="shared" si="15"/>
        <v>283.51561972708805</v>
      </c>
      <c r="P175" s="2" t="str">
        <f t="shared" si="19"/>
        <v>high</v>
      </c>
      <c r="Q175" s="2" t="str">
        <f>IF(P175="low","one",IF(P175="high","relax","transition"))</f>
        <v>relax</v>
      </c>
      <c r="R175" s="2">
        <f>IF(P175="low",250,IF(P175="high",300,275))</f>
        <v>300</v>
      </c>
      <c r="S175" s="2" t="b">
        <f t="shared" si="17"/>
        <v>0</v>
      </c>
      <c r="T175" s="2">
        <f t="shared" si="18"/>
        <v>250</v>
      </c>
    </row>
    <row r="176" spans="1:20" x14ac:dyDescent="0.2">
      <c r="A176" s="2">
        <f t="shared" si="16"/>
        <v>2.4300000667572021</v>
      </c>
      <c r="B176">
        <v>2.42875003815</v>
      </c>
      <c r="C176" s="2">
        <f>IF(B176&gt;B175,B176+(C175-B175),B176+(C175-B175)+5+A176-A175)</f>
        <v>2.42875003815</v>
      </c>
      <c r="D176">
        <v>1577147194.55</v>
      </c>
      <c r="E176">
        <v>444</v>
      </c>
      <c r="F176">
        <v>900</v>
      </c>
      <c r="G176">
        <v>625</v>
      </c>
      <c r="H176">
        <v>700</v>
      </c>
      <c r="I176">
        <v>286</v>
      </c>
      <c r="J176" s="2" t="s">
        <v>30</v>
      </c>
      <c r="K176" s="2">
        <f>$L$2*I176+(1-$L$2)*K175</f>
        <v>285.41484974315273</v>
      </c>
      <c r="M176" s="2">
        <f t="shared" si="13"/>
        <v>231.20382733540464</v>
      </c>
      <c r="N176" s="2">
        <f t="shared" si="14"/>
        <v>286.38731760432455</v>
      </c>
      <c r="O176" s="2">
        <f t="shared" si="15"/>
        <v>283.57136046921448</v>
      </c>
      <c r="P176" s="2" t="str">
        <f t="shared" si="19"/>
        <v>high</v>
      </c>
      <c r="Q176" s="2" t="str">
        <f>IF(P176="low","one",IF(P176="high","relax","transition"))</f>
        <v>relax</v>
      </c>
      <c r="R176" s="2">
        <f>IF(P176="low",250,IF(P176="high",300,275))</f>
        <v>300</v>
      </c>
      <c r="S176" s="2" t="b">
        <f t="shared" si="17"/>
        <v>0</v>
      </c>
      <c r="T176" s="2">
        <f t="shared" si="18"/>
        <v>250</v>
      </c>
    </row>
    <row r="177" spans="1:20" x14ac:dyDescent="0.2">
      <c r="A177" s="2">
        <f t="shared" si="16"/>
        <v>2.4500000476837158</v>
      </c>
      <c r="B177">
        <v>2.4532470703100002</v>
      </c>
      <c r="C177" s="2">
        <f>IF(B177&gt;B176,B177+(C176-B176),B177+(C176-B176)+5+A177-A176)</f>
        <v>2.4532470703100002</v>
      </c>
      <c r="D177">
        <v>1577147194.5699999</v>
      </c>
      <c r="E177">
        <v>444</v>
      </c>
      <c r="F177">
        <v>899</v>
      </c>
      <c r="G177">
        <v>625</v>
      </c>
      <c r="H177">
        <v>701</v>
      </c>
      <c r="I177">
        <v>285</v>
      </c>
      <c r="J177" s="2" t="s">
        <v>30</v>
      </c>
      <c r="K177" s="2">
        <f>$L$2*I177+(1-$L$2)*K176</f>
        <v>285.33187979452219</v>
      </c>
      <c r="M177" s="2">
        <f t="shared" si="13"/>
        <v>231.20382733540464</v>
      </c>
      <c r="N177" s="2">
        <f t="shared" si="14"/>
        <v>286.17623004236407</v>
      </c>
      <c r="O177" s="2">
        <f t="shared" si="15"/>
        <v>283.61215832596997</v>
      </c>
      <c r="P177" s="2" t="str">
        <f t="shared" si="19"/>
        <v>high</v>
      </c>
      <c r="Q177" s="2" t="str">
        <f>IF(P177="low","one",IF(P177="high","relax","transition"))</f>
        <v>relax</v>
      </c>
      <c r="R177" s="2">
        <f>IF(P177="low",250,IF(P177="high",300,275))</f>
        <v>300</v>
      </c>
      <c r="S177" s="2" t="b">
        <f t="shared" si="17"/>
        <v>0</v>
      </c>
      <c r="T177" s="2">
        <f t="shared" si="18"/>
        <v>250</v>
      </c>
    </row>
    <row r="178" spans="1:20" x14ac:dyDescent="0.2">
      <c r="A178" s="2">
        <f t="shared" si="16"/>
        <v>2.4700000286102295</v>
      </c>
      <c r="B178">
        <v>2.4736461639399998</v>
      </c>
      <c r="C178" s="2">
        <f>IF(B178&gt;B177,B178+(C177-B177),B178+(C177-B177)+5+A178-A177)</f>
        <v>2.4736461639399998</v>
      </c>
      <c r="D178">
        <v>1577147194.5899999</v>
      </c>
      <c r="E178">
        <v>443</v>
      </c>
      <c r="F178">
        <v>899</v>
      </c>
      <c r="G178">
        <v>624</v>
      </c>
      <c r="H178">
        <v>701</v>
      </c>
      <c r="I178">
        <v>284</v>
      </c>
      <c r="J178" s="2" t="s">
        <v>30</v>
      </c>
      <c r="K178" s="2">
        <f>$L$2*I178+(1-$L$2)*K177</f>
        <v>285.06550383561779</v>
      </c>
      <c r="M178" s="2">
        <f t="shared" ref="M178:M241" si="20">IF(P178="low", $L$4*K178+(1-$L$4)*M177,M177)</f>
        <v>231.20382733540464</v>
      </c>
      <c r="N178" s="2">
        <f t="shared" ref="N178:N241" si="21">IF(P178="high", $L$4*K178+(1-$L$4)*N177,N177)</f>
        <v>285.9540848010148</v>
      </c>
      <c r="O178" s="2">
        <f t="shared" ref="O178:O241" si="22">IF(P178="high",(1-$L$8)*O177+$L$8*(N177-$L$10),IF(P178="low",(1-$L$8)*O177+$L$8*(M177+$L$10),O177))</f>
        <v>283.64036191178963</v>
      </c>
      <c r="P178" s="2" t="str">
        <f t="shared" si="19"/>
        <v>high</v>
      </c>
      <c r="Q178" s="2" t="str">
        <f>IF(P178="low","one",IF(P178="high","relax","transition"))</f>
        <v>relax</v>
      </c>
      <c r="R178" s="2">
        <f>IF(P178="low",250,IF(P178="high",300,275))</f>
        <v>300</v>
      </c>
      <c r="S178" s="2" t="b">
        <f t="shared" si="17"/>
        <v>0</v>
      </c>
      <c r="T178" s="2">
        <f t="shared" si="18"/>
        <v>250</v>
      </c>
    </row>
    <row r="179" spans="1:20" x14ac:dyDescent="0.2">
      <c r="A179" s="2">
        <f t="shared" si="16"/>
        <v>2.5</v>
      </c>
      <c r="B179">
        <v>2.4982941150700002</v>
      </c>
      <c r="C179" s="2">
        <f>IF(B179&gt;B178,B179+(C178-B178),B179+(C178-B178)+5+A179-A178)</f>
        <v>2.4982941150700002</v>
      </c>
      <c r="D179">
        <v>1577147194.6199999</v>
      </c>
      <c r="E179">
        <v>445</v>
      </c>
      <c r="F179">
        <v>900</v>
      </c>
      <c r="G179">
        <v>624</v>
      </c>
      <c r="H179">
        <v>700</v>
      </c>
      <c r="I179">
        <v>285</v>
      </c>
      <c r="J179" s="2" t="s">
        <v>30</v>
      </c>
      <c r="K179" s="2">
        <f>$L$2*I179+(1-$L$2)*K178</f>
        <v>285.05240306849424</v>
      </c>
      <c r="M179" s="2">
        <f t="shared" si="20"/>
        <v>231.20382733540464</v>
      </c>
      <c r="N179" s="2">
        <f t="shared" si="21"/>
        <v>285.77374845451072</v>
      </c>
      <c r="O179" s="2">
        <f t="shared" si="22"/>
        <v>283.65604805625082</v>
      </c>
      <c r="P179" s="2" t="str">
        <f t="shared" si="19"/>
        <v>high</v>
      </c>
      <c r="Q179" s="2" t="str">
        <f>IF(P179="low","one",IF(P179="high","relax","transition"))</f>
        <v>relax</v>
      </c>
      <c r="R179" s="2">
        <f>IF(P179="low",250,IF(P179="high",300,275))</f>
        <v>300</v>
      </c>
      <c r="S179" s="2" t="b">
        <f t="shared" si="17"/>
        <v>0</v>
      </c>
      <c r="T179" s="2">
        <f t="shared" si="18"/>
        <v>250</v>
      </c>
    </row>
    <row r="180" spans="1:20" x14ac:dyDescent="0.2">
      <c r="A180" s="2">
        <f t="shared" si="16"/>
        <v>2.5200002193450928</v>
      </c>
      <c r="B180">
        <v>2.51875805855</v>
      </c>
      <c r="C180" s="2">
        <f>IF(B180&gt;B179,B180+(C179-B179),B180+(C179-B179)+5+A180-A179)</f>
        <v>2.51875805855</v>
      </c>
      <c r="D180">
        <v>1577147194.6400001</v>
      </c>
      <c r="E180">
        <v>443</v>
      </c>
      <c r="F180">
        <v>900</v>
      </c>
      <c r="G180">
        <v>625</v>
      </c>
      <c r="H180">
        <v>701</v>
      </c>
      <c r="I180">
        <v>284</v>
      </c>
      <c r="J180" s="2" t="s">
        <v>30</v>
      </c>
      <c r="K180" s="2">
        <f>$L$2*I180+(1-$L$2)*K179</f>
        <v>284.84192245479539</v>
      </c>
      <c r="M180" s="2">
        <f t="shared" si="20"/>
        <v>231.20382733540464</v>
      </c>
      <c r="N180" s="2">
        <f t="shared" si="21"/>
        <v>285.58738325456767</v>
      </c>
      <c r="O180" s="2">
        <f t="shared" si="22"/>
        <v>283.66193307616379</v>
      </c>
      <c r="P180" s="2" t="str">
        <f t="shared" si="19"/>
        <v>high</v>
      </c>
      <c r="Q180" s="2" t="str">
        <f>IF(P180="low","one",IF(P180="high","relax","transition"))</f>
        <v>relax</v>
      </c>
      <c r="R180" s="2">
        <f>IF(P180="low",250,IF(P180="high",300,275))</f>
        <v>300</v>
      </c>
      <c r="S180" s="2" t="b">
        <f t="shared" si="17"/>
        <v>0</v>
      </c>
      <c r="T180" s="2">
        <f t="shared" si="18"/>
        <v>250</v>
      </c>
    </row>
    <row r="181" spans="1:20" x14ac:dyDescent="0.2">
      <c r="A181" s="2">
        <f t="shared" si="16"/>
        <v>2.5400002002716064</v>
      </c>
      <c r="B181">
        <v>2.5433180332199998</v>
      </c>
      <c r="C181" s="2">
        <f>IF(B181&gt;B180,B181+(C180-B180),B181+(C180-B180)+5+A181-A180)</f>
        <v>2.5433180332199998</v>
      </c>
      <c r="D181">
        <v>1577147194.6600001</v>
      </c>
      <c r="E181">
        <v>444</v>
      </c>
      <c r="F181">
        <v>897</v>
      </c>
      <c r="G181">
        <v>625</v>
      </c>
      <c r="H181">
        <v>701</v>
      </c>
      <c r="I181">
        <v>286</v>
      </c>
      <c r="J181" s="2" t="s">
        <v>30</v>
      </c>
      <c r="K181" s="2">
        <f>$L$2*I181+(1-$L$2)*K180</f>
        <v>285.07353796383632</v>
      </c>
      <c r="M181" s="2">
        <f t="shared" si="20"/>
        <v>231.20382733540464</v>
      </c>
      <c r="N181" s="2">
        <f t="shared" si="21"/>
        <v>285.48461419642143</v>
      </c>
      <c r="O181" s="2">
        <f t="shared" si="22"/>
        <v>283.65820558508398</v>
      </c>
      <c r="P181" s="2" t="str">
        <f t="shared" si="19"/>
        <v>high</v>
      </c>
      <c r="Q181" s="2" t="str">
        <f>IF(P181="low","one",IF(P181="high","relax","transition"))</f>
        <v>relax</v>
      </c>
      <c r="R181" s="2">
        <f>IF(P181="low",250,IF(P181="high",300,275))</f>
        <v>300</v>
      </c>
      <c r="S181" s="2" t="b">
        <f t="shared" si="17"/>
        <v>0</v>
      </c>
      <c r="T181" s="2">
        <f t="shared" si="18"/>
        <v>250</v>
      </c>
    </row>
    <row r="182" spans="1:20" x14ac:dyDescent="0.2">
      <c r="A182" s="2">
        <f t="shared" si="16"/>
        <v>2.570000171661377</v>
      </c>
      <c r="B182">
        <v>2.5679001808200002</v>
      </c>
      <c r="C182" s="2">
        <f>IF(B182&gt;B181,B182+(C181-B181),B182+(C181-B181)+5+A182-A181)</f>
        <v>2.5679001808200002</v>
      </c>
      <c r="D182">
        <v>1577147194.6900001</v>
      </c>
      <c r="E182">
        <v>445</v>
      </c>
      <c r="F182">
        <v>899</v>
      </c>
      <c r="G182">
        <v>625</v>
      </c>
      <c r="H182">
        <v>701</v>
      </c>
      <c r="I182">
        <v>286</v>
      </c>
      <c r="J182" s="2" t="s">
        <v>30</v>
      </c>
      <c r="K182" s="2">
        <f>$L$2*I182+(1-$L$2)*K181</f>
        <v>285.25883037106905</v>
      </c>
      <c r="M182" s="2">
        <f t="shared" si="20"/>
        <v>231.20382733540464</v>
      </c>
      <c r="N182" s="2">
        <f t="shared" si="21"/>
        <v>285.439457431351</v>
      </c>
      <c r="O182" s="2">
        <f t="shared" si="22"/>
        <v>283.64952601565085</v>
      </c>
      <c r="P182" s="2" t="str">
        <f t="shared" si="19"/>
        <v>high</v>
      </c>
      <c r="Q182" s="2" t="str">
        <f>IF(P182="low","one",IF(P182="high","relax","transition"))</f>
        <v>relax</v>
      </c>
      <c r="R182" s="2">
        <f>IF(P182="low",250,IF(P182="high",300,275))</f>
        <v>300</v>
      </c>
      <c r="S182" s="2" t="b">
        <f t="shared" si="17"/>
        <v>0</v>
      </c>
      <c r="T182" s="2">
        <f t="shared" si="18"/>
        <v>250</v>
      </c>
    </row>
    <row r="183" spans="1:20" x14ac:dyDescent="0.2">
      <c r="A183" s="2">
        <f t="shared" si="16"/>
        <v>2.5900001525878906</v>
      </c>
      <c r="B183">
        <v>2.5884890556300002</v>
      </c>
      <c r="C183" s="2">
        <f>IF(B183&gt;B182,B183+(C182-B182),B183+(C182-B182)+5+A183-A182)</f>
        <v>2.5884890556300002</v>
      </c>
      <c r="D183">
        <v>1577147194.71</v>
      </c>
      <c r="E183">
        <v>442</v>
      </c>
      <c r="F183">
        <v>900</v>
      </c>
      <c r="G183">
        <v>624</v>
      </c>
      <c r="H183">
        <v>700</v>
      </c>
      <c r="I183">
        <v>283</v>
      </c>
      <c r="J183" s="2" t="s">
        <v>30</v>
      </c>
      <c r="K183" s="2">
        <f>$L$2*I183+(1-$L$2)*K182</f>
        <v>284.80706429685529</v>
      </c>
      <c r="M183" s="2">
        <f t="shared" si="20"/>
        <v>231.20382733540464</v>
      </c>
      <c r="N183" s="2">
        <f t="shared" si="21"/>
        <v>285.31297880445186</v>
      </c>
      <c r="O183" s="2">
        <f t="shared" si="22"/>
        <v>283.63902258643583</v>
      </c>
      <c r="P183" s="2" t="str">
        <f t="shared" si="19"/>
        <v>high</v>
      </c>
      <c r="Q183" s="2" t="str">
        <f>IF(P183="low","one",IF(P183="high","relax","transition"))</f>
        <v>relax</v>
      </c>
      <c r="R183" s="2">
        <f>IF(P183="low",250,IF(P183="high",300,275))</f>
        <v>300</v>
      </c>
      <c r="S183" s="2" t="b">
        <f t="shared" si="17"/>
        <v>0</v>
      </c>
      <c r="T183" s="2">
        <f t="shared" si="18"/>
        <v>250</v>
      </c>
    </row>
    <row r="184" spans="1:20" x14ac:dyDescent="0.2">
      <c r="A184" s="2">
        <f t="shared" si="16"/>
        <v>2.6100001335144043</v>
      </c>
      <c r="B184">
        <v>2.61276006699</v>
      </c>
      <c r="C184" s="2">
        <f>IF(B184&gt;B183,B184+(C183-B183),B184+(C183-B183)+5+A184-A183)</f>
        <v>2.61276006699</v>
      </c>
      <c r="D184">
        <v>1577147194.73</v>
      </c>
      <c r="E184">
        <v>444</v>
      </c>
      <c r="F184">
        <v>899</v>
      </c>
      <c r="G184">
        <v>625</v>
      </c>
      <c r="H184">
        <v>701</v>
      </c>
      <c r="I184">
        <v>286</v>
      </c>
      <c r="J184" s="2" t="s">
        <v>30</v>
      </c>
      <c r="K184" s="2">
        <f>$L$2*I184+(1-$L$2)*K183</f>
        <v>285.04565143748425</v>
      </c>
      <c r="M184" s="2">
        <f t="shared" si="20"/>
        <v>231.20382733540464</v>
      </c>
      <c r="N184" s="2">
        <f t="shared" si="21"/>
        <v>285.25951333105837</v>
      </c>
      <c r="O184" s="2">
        <f t="shared" si="22"/>
        <v>283.62272039733659</v>
      </c>
      <c r="P184" s="2" t="str">
        <f t="shared" si="19"/>
        <v>high</v>
      </c>
      <c r="Q184" s="2" t="str">
        <f>IF(P184="low","one",IF(P184="high","relax","transition"))</f>
        <v>relax</v>
      </c>
      <c r="R184" s="2">
        <f>IF(P184="low",250,IF(P184="high",300,275))</f>
        <v>300</v>
      </c>
      <c r="S184" s="2" t="b">
        <f t="shared" si="17"/>
        <v>0</v>
      </c>
      <c r="T184" s="2">
        <f t="shared" si="18"/>
        <v>250</v>
      </c>
    </row>
    <row r="185" spans="1:20" x14ac:dyDescent="0.2">
      <c r="A185" s="2">
        <f t="shared" si="16"/>
        <v>2.630000114440918</v>
      </c>
      <c r="B185">
        <v>2.6335821151699998</v>
      </c>
      <c r="C185" s="2">
        <f>IF(B185&gt;B184,B185+(C184-B184),B185+(C184-B184)+5+A185-A184)</f>
        <v>2.6335821151699998</v>
      </c>
      <c r="D185">
        <v>1577147194.75</v>
      </c>
      <c r="E185">
        <v>445</v>
      </c>
      <c r="F185">
        <v>899</v>
      </c>
      <c r="G185">
        <v>624</v>
      </c>
      <c r="H185">
        <v>702</v>
      </c>
      <c r="I185">
        <v>286</v>
      </c>
      <c r="J185" s="2" t="s">
        <v>30</v>
      </c>
      <c r="K185" s="2">
        <f>$L$2*I185+(1-$L$2)*K184</f>
        <v>285.23652114998742</v>
      </c>
      <c r="M185" s="2">
        <f t="shared" si="20"/>
        <v>231.20382733540464</v>
      </c>
      <c r="N185" s="2">
        <f t="shared" si="21"/>
        <v>285.25491489484421</v>
      </c>
      <c r="O185" s="2">
        <f t="shared" si="22"/>
        <v>283.60456004402266</v>
      </c>
      <c r="P185" s="2" t="str">
        <f t="shared" si="19"/>
        <v>high</v>
      </c>
      <c r="Q185" s="2" t="str">
        <f>IF(P185="low","one",IF(P185="high","relax","transition"))</f>
        <v>relax</v>
      </c>
      <c r="R185" s="2">
        <f>IF(P185="low",250,IF(P185="high",300,275))</f>
        <v>300</v>
      </c>
      <c r="S185" s="2" t="b">
        <f t="shared" si="17"/>
        <v>0</v>
      </c>
      <c r="T185" s="2">
        <f t="shared" si="18"/>
        <v>250</v>
      </c>
    </row>
    <row r="186" spans="1:20" x14ac:dyDescent="0.2">
      <c r="A186" s="2">
        <f t="shared" si="16"/>
        <v>2.6600000858306885</v>
      </c>
      <c r="B186">
        <v>2.6581790447200002</v>
      </c>
      <c r="C186" s="2">
        <f>IF(B186&gt;B185,B186+(C185-B185),B186+(C185-B185)+5+A186-A185)</f>
        <v>2.6581790447200002</v>
      </c>
      <c r="D186">
        <v>1577147194.78</v>
      </c>
      <c r="E186">
        <v>443</v>
      </c>
      <c r="F186">
        <v>900</v>
      </c>
      <c r="G186">
        <v>624</v>
      </c>
      <c r="H186">
        <v>700</v>
      </c>
      <c r="I186">
        <v>284</v>
      </c>
      <c r="J186" s="2" t="s">
        <v>30</v>
      </c>
      <c r="K186" s="2">
        <f>$L$2*I186+(1-$L$2)*K185</f>
        <v>284.98921691998993</v>
      </c>
      <c r="M186" s="2">
        <f t="shared" si="20"/>
        <v>231.20382733540464</v>
      </c>
      <c r="N186" s="2">
        <f t="shared" si="21"/>
        <v>285.20177529987336</v>
      </c>
      <c r="O186" s="2">
        <f t="shared" si="22"/>
        <v>283.58707778656373</v>
      </c>
      <c r="P186" s="2" t="str">
        <f t="shared" si="19"/>
        <v>high</v>
      </c>
      <c r="Q186" s="2" t="str">
        <f>IF(P186="low","one",IF(P186="high","relax","transition"))</f>
        <v>relax</v>
      </c>
      <c r="R186" s="2">
        <f>IF(P186="low",250,IF(P186="high",300,275))</f>
        <v>300</v>
      </c>
      <c r="S186" s="2" t="b">
        <f t="shared" si="17"/>
        <v>0</v>
      </c>
      <c r="T186" s="2">
        <f t="shared" si="18"/>
        <v>250</v>
      </c>
    </row>
    <row r="187" spans="1:20" x14ac:dyDescent="0.2">
      <c r="A187" s="2">
        <f t="shared" si="16"/>
        <v>2.6800000667572021</v>
      </c>
      <c r="B187">
        <v>2.68244218826</v>
      </c>
      <c r="C187" s="2">
        <f>IF(B187&gt;B186,B187+(C186-B186),B187+(C186-B186)+5+A187-A186)</f>
        <v>2.68244218826</v>
      </c>
      <c r="D187">
        <v>1577147194.8</v>
      </c>
      <c r="E187">
        <v>443</v>
      </c>
      <c r="F187">
        <v>900</v>
      </c>
      <c r="G187">
        <v>626</v>
      </c>
      <c r="H187">
        <v>700</v>
      </c>
      <c r="I187">
        <v>284</v>
      </c>
      <c r="J187" s="2" t="s">
        <v>30</v>
      </c>
      <c r="K187" s="2">
        <f>$L$2*I187+(1-$L$2)*K186</f>
        <v>284.79137353599197</v>
      </c>
      <c r="M187" s="2">
        <f t="shared" si="20"/>
        <v>231.20382733540464</v>
      </c>
      <c r="N187" s="2">
        <f t="shared" si="21"/>
        <v>285.11969494709706</v>
      </c>
      <c r="O187" s="2">
        <f t="shared" si="22"/>
        <v>283.56781266222919</v>
      </c>
      <c r="P187" s="2" t="str">
        <f t="shared" si="19"/>
        <v>high</v>
      </c>
      <c r="Q187" s="2" t="str">
        <f>IF(P187="low","one",IF(P187="high","relax","transition"))</f>
        <v>relax</v>
      </c>
      <c r="R187" s="2">
        <f>IF(P187="low",250,IF(P187="high",300,275))</f>
        <v>300</v>
      </c>
      <c r="S187" s="2" t="b">
        <f t="shared" si="17"/>
        <v>0</v>
      </c>
      <c r="T187" s="2">
        <f t="shared" si="18"/>
        <v>250</v>
      </c>
    </row>
    <row r="188" spans="1:20" x14ac:dyDescent="0.2">
      <c r="A188" s="2">
        <f t="shared" si="16"/>
        <v>2.7000000476837158</v>
      </c>
      <c r="B188">
        <v>2.7031362056699999</v>
      </c>
      <c r="C188" s="2">
        <f>IF(B188&gt;B187,B188+(C187-B187),B188+(C187-B187)+5+A188-A187)</f>
        <v>2.7031362056699999</v>
      </c>
      <c r="D188">
        <v>1577147194.8199999</v>
      </c>
      <c r="E188">
        <v>444</v>
      </c>
      <c r="F188">
        <v>899</v>
      </c>
      <c r="G188">
        <v>625</v>
      </c>
      <c r="H188">
        <v>701</v>
      </c>
      <c r="I188">
        <v>284</v>
      </c>
      <c r="J188" s="2" t="s">
        <v>30</v>
      </c>
      <c r="K188" s="2">
        <f>$L$2*I188+(1-$L$2)*K187</f>
        <v>284.63309882879361</v>
      </c>
      <c r="M188" s="2">
        <f t="shared" si="20"/>
        <v>231.20382733540464</v>
      </c>
      <c r="N188" s="2">
        <f t="shared" si="21"/>
        <v>285.02237572343637</v>
      </c>
      <c r="O188" s="2">
        <f t="shared" si="22"/>
        <v>283.54540677647259</v>
      </c>
      <c r="P188" s="2" t="str">
        <f t="shared" si="19"/>
        <v>high</v>
      </c>
      <c r="Q188" s="2" t="str">
        <f>IF(P188="low","one",IF(P188="high","relax","transition"))</f>
        <v>relax</v>
      </c>
      <c r="R188" s="2">
        <f>IF(P188="low",250,IF(P188="high",300,275))</f>
        <v>300</v>
      </c>
      <c r="S188" s="2" t="b">
        <f t="shared" si="17"/>
        <v>0</v>
      </c>
      <c r="T188" s="2">
        <f t="shared" si="18"/>
        <v>250</v>
      </c>
    </row>
    <row r="189" spans="1:20" x14ac:dyDescent="0.2">
      <c r="A189" s="2">
        <f t="shared" si="16"/>
        <v>2.7300000190734863</v>
      </c>
      <c r="B189">
        <v>2.72755718231</v>
      </c>
      <c r="C189" s="2">
        <f>IF(B189&gt;B188,B189+(C188-B188),B189+(C188-B188)+5+A189-A188)</f>
        <v>2.72755718231</v>
      </c>
      <c r="D189">
        <v>1577147194.8499999</v>
      </c>
      <c r="E189">
        <v>443</v>
      </c>
      <c r="F189">
        <v>900</v>
      </c>
      <c r="G189">
        <v>625</v>
      </c>
      <c r="H189">
        <v>702</v>
      </c>
      <c r="I189">
        <v>286</v>
      </c>
      <c r="J189" s="2" t="s">
        <v>30</v>
      </c>
      <c r="K189" s="2">
        <f>$L$2*I189+(1-$L$2)*K188</f>
        <v>284.90647906303491</v>
      </c>
      <c r="M189" s="2">
        <f t="shared" si="20"/>
        <v>231.20382733540464</v>
      </c>
      <c r="N189" s="2">
        <f t="shared" si="21"/>
        <v>284.99919639135612</v>
      </c>
      <c r="O189" s="2">
        <f t="shared" si="22"/>
        <v>283.51925522382078</v>
      </c>
      <c r="P189" s="2" t="str">
        <f t="shared" si="19"/>
        <v>high</v>
      </c>
      <c r="Q189" s="2" t="str">
        <f>IF(P189="low","one",IF(P189="high","relax","transition"))</f>
        <v>relax</v>
      </c>
      <c r="R189" s="2">
        <f>IF(P189="low",250,IF(P189="high",300,275))</f>
        <v>300</v>
      </c>
      <c r="S189" s="2" t="b">
        <f t="shared" si="17"/>
        <v>0</v>
      </c>
      <c r="T189" s="2">
        <f t="shared" si="18"/>
        <v>250</v>
      </c>
    </row>
    <row r="190" spans="1:20" x14ac:dyDescent="0.2">
      <c r="A190" s="2">
        <f t="shared" si="16"/>
        <v>2.75</v>
      </c>
      <c r="B190">
        <v>2.7481939792599999</v>
      </c>
      <c r="C190" s="2">
        <f>IF(B190&gt;B189,B190+(C189-B189),B190+(C189-B189)+5+A190-A189)</f>
        <v>2.7481939792599999</v>
      </c>
      <c r="D190">
        <v>1577147194.8699999</v>
      </c>
      <c r="E190">
        <v>443</v>
      </c>
      <c r="F190">
        <v>899</v>
      </c>
      <c r="G190">
        <v>626</v>
      </c>
      <c r="H190">
        <v>700</v>
      </c>
      <c r="I190">
        <v>284</v>
      </c>
      <c r="J190" s="2" t="s">
        <v>30</v>
      </c>
      <c r="K190" s="2">
        <f>$L$2*I190+(1-$L$2)*K189</f>
        <v>284.72518325042796</v>
      </c>
      <c r="M190" s="2">
        <f t="shared" si="20"/>
        <v>231.20382733540464</v>
      </c>
      <c r="N190" s="2">
        <f t="shared" si="21"/>
        <v>284.94439376317052</v>
      </c>
      <c r="O190" s="2">
        <f t="shared" si="22"/>
        <v>283.49325228219755</v>
      </c>
      <c r="P190" s="2" t="str">
        <f t="shared" si="19"/>
        <v>high</v>
      </c>
      <c r="Q190" s="2" t="str">
        <f>IF(P190="low","one",IF(P190="high","relax","transition"))</f>
        <v>relax</v>
      </c>
      <c r="R190" s="2">
        <f>IF(P190="low",250,IF(P190="high",300,275))</f>
        <v>300</v>
      </c>
      <c r="S190" s="2" t="b">
        <f t="shared" si="17"/>
        <v>0</v>
      </c>
      <c r="T190" s="2">
        <f t="shared" si="18"/>
        <v>250</v>
      </c>
    </row>
    <row r="191" spans="1:20" x14ac:dyDescent="0.2">
      <c r="A191" s="2">
        <f t="shared" si="16"/>
        <v>2.7700002193450928</v>
      </c>
      <c r="B191">
        <v>2.77255606651</v>
      </c>
      <c r="C191" s="2">
        <f>IF(B191&gt;B190,B191+(C190-B190),B191+(C190-B190)+5+A191-A190)</f>
        <v>2.77255606651</v>
      </c>
      <c r="D191">
        <v>1577147194.8900001</v>
      </c>
      <c r="E191">
        <v>441</v>
      </c>
      <c r="F191">
        <v>899</v>
      </c>
      <c r="G191">
        <v>625</v>
      </c>
      <c r="H191">
        <v>700</v>
      </c>
      <c r="I191">
        <v>282</v>
      </c>
      <c r="J191" s="2" t="s">
        <v>30</v>
      </c>
      <c r="K191" s="2">
        <f>$L$2*I191+(1-$L$2)*K190</f>
        <v>284.18014660034237</v>
      </c>
      <c r="M191" s="2">
        <f t="shared" si="20"/>
        <v>231.20382733540464</v>
      </c>
      <c r="N191" s="2">
        <f t="shared" si="21"/>
        <v>284.94439376317052</v>
      </c>
      <c r="O191" s="2">
        <f t="shared" si="22"/>
        <v>283.49325228219755</v>
      </c>
      <c r="P191" s="2" t="str">
        <f t="shared" si="19"/>
        <v>middle</v>
      </c>
      <c r="Q191" s="2" t="str">
        <f>IF(P191="low","one",IF(P191="high","relax","transition"))</f>
        <v>transition</v>
      </c>
      <c r="R191" s="2">
        <f>IF(P191="low",250,IF(P191="high",300,275))</f>
        <v>275</v>
      </c>
      <c r="S191" s="2" t="b">
        <f t="shared" si="17"/>
        <v>0</v>
      </c>
      <c r="T191" s="2">
        <f t="shared" si="18"/>
        <v>250</v>
      </c>
    </row>
    <row r="192" spans="1:20" x14ac:dyDescent="0.2">
      <c r="A192" s="2">
        <f t="shared" si="16"/>
        <v>2.7900002002716064</v>
      </c>
      <c r="B192">
        <v>2.79332113266</v>
      </c>
      <c r="C192" s="2">
        <f>IF(B192&gt;B191,B192+(C191-B191),B192+(C191-B191)+5+A192-A191)</f>
        <v>2.79332113266</v>
      </c>
      <c r="D192">
        <v>1577147194.9100001</v>
      </c>
      <c r="E192">
        <v>445</v>
      </c>
      <c r="F192">
        <v>898</v>
      </c>
      <c r="G192">
        <v>625</v>
      </c>
      <c r="H192">
        <v>701</v>
      </c>
      <c r="I192">
        <v>286</v>
      </c>
      <c r="J192" s="2" t="s">
        <v>30</v>
      </c>
      <c r="K192" s="2">
        <f>$L$2*I192+(1-$L$2)*K191</f>
        <v>284.54411728027389</v>
      </c>
      <c r="M192" s="2">
        <f t="shared" si="20"/>
        <v>231.20382733540464</v>
      </c>
      <c r="N192" s="2">
        <f t="shared" si="21"/>
        <v>284.86433846659122</v>
      </c>
      <c r="O192" s="2">
        <f t="shared" si="22"/>
        <v>283.46580935624621</v>
      </c>
      <c r="P192" s="2" t="str">
        <f t="shared" si="19"/>
        <v>high</v>
      </c>
      <c r="Q192" s="2" t="str">
        <f>IF(P192="low","one",IF(P192="high","relax","transition"))</f>
        <v>relax</v>
      </c>
      <c r="R192" s="2">
        <f>IF(P192="low",250,IF(P192="high",300,275))</f>
        <v>300</v>
      </c>
      <c r="S192" s="2" t="b">
        <f t="shared" si="17"/>
        <v>0</v>
      </c>
      <c r="T192" s="2">
        <f t="shared" si="18"/>
        <v>250</v>
      </c>
    </row>
    <row r="193" spans="1:20" x14ac:dyDescent="0.2">
      <c r="A193" s="2">
        <f t="shared" si="16"/>
        <v>2.820000171661377</v>
      </c>
      <c r="B193">
        <v>2.8179111480699999</v>
      </c>
      <c r="C193" s="2">
        <f>IF(B193&gt;B192,B193+(C192-B192),B193+(C192-B192)+5+A193-A192)</f>
        <v>2.8179111480699999</v>
      </c>
      <c r="D193">
        <v>1577147194.9400001</v>
      </c>
      <c r="E193">
        <v>445</v>
      </c>
      <c r="F193">
        <v>900</v>
      </c>
      <c r="G193">
        <v>626</v>
      </c>
      <c r="H193">
        <v>701</v>
      </c>
      <c r="I193">
        <v>285</v>
      </c>
      <c r="J193" s="2" t="s">
        <v>30</v>
      </c>
      <c r="K193" s="2">
        <f>$L$2*I193+(1-$L$2)*K192</f>
        <v>284.63529382421916</v>
      </c>
      <c r="M193" s="2">
        <f t="shared" si="20"/>
        <v>231.20382733540464</v>
      </c>
      <c r="N193" s="2">
        <f t="shared" si="21"/>
        <v>284.81852953811682</v>
      </c>
      <c r="O193" s="2">
        <f t="shared" si="22"/>
        <v>283.43573581176349</v>
      </c>
      <c r="P193" s="2" t="str">
        <f t="shared" si="19"/>
        <v>high</v>
      </c>
      <c r="Q193" s="2" t="str">
        <f>IF(P193="low","one",IF(P193="high","relax","transition"))</f>
        <v>relax</v>
      </c>
      <c r="R193" s="2">
        <f>IF(P193="low",250,IF(P193="high",300,275))</f>
        <v>300</v>
      </c>
      <c r="S193" s="2" t="b">
        <f t="shared" si="17"/>
        <v>0</v>
      </c>
      <c r="T193" s="2">
        <f t="shared" si="18"/>
        <v>250</v>
      </c>
    </row>
    <row r="194" spans="1:20" x14ac:dyDescent="0.2">
      <c r="A194" s="2">
        <f t="shared" si="16"/>
        <v>2.8400001525878906</v>
      </c>
      <c r="B194">
        <v>2.8421471118900001</v>
      </c>
      <c r="C194" s="2">
        <f>IF(B194&gt;B193,B194+(C193-B193),B194+(C193-B193)+5+A194-A193)</f>
        <v>2.8421471118900001</v>
      </c>
      <c r="D194">
        <v>1577147194.96</v>
      </c>
      <c r="E194">
        <v>442</v>
      </c>
      <c r="F194">
        <v>899</v>
      </c>
      <c r="G194">
        <v>626</v>
      </c>
      <c r="H194">
        <v>701</v>
      </c>
      <c r="I194">
        <v>283</v>
      </c>
      <c r="J194" s="2" t="s">
        <v>30</v>
      </c>
      <c r="K194" s="2">
        <f>$L$2*I194+(1-$L$2)*K193</f>
        <v>284.30823505937536</v>
      </c>
      <c r="M194" s="2">
        <f t="shared" si="20"/>
        <v>231.20382733540464</v>
      </c>
      <c r="N194" s="2">
        <f t="shared" si="21"/>
        <v>284.81852953811682</v>
      </c>
      <c r="O194" s="2">
        <f t="shared" si="22"/>
        <v>283.43573581176349</v>
      </c>
      <c r="P194" s="2" t="str">
        <f t="shared" si="19"/>
        <v>middle</v>
      </c>
      <c r="Q194" s="2" t="str">
        <f>IF(P194="low","one",IF(P194="high","relax","transition"))</f>
        <v>transition</v>
      </c>
      <c r="R194" s="2">
        <f>IF(P194="low",250,IF(P194="high",300,275))</f>
        <v>275</v>
      </c>
      <c r="S194" s="2" t="b">
        <f t="shared" si="17"/>
        <v>0</v>
      </c>
      <c r="T194" s="2">
        <f t="shared" si="18"/>
        <v>250</v>
      </c>
    </row>
    <row r="195" spans="1:20" x14ac:dyDescent="0.2">
      <c r="A195" s="2">
        <f t="shared" ref="A195:A258" si="23">D195-$D$2</f>
        <v>2.8600001335144043</v>
      </c>
      <c r="B195">
        <v>2.8626391887699998</v>
      </c>
      <c r="C195" s="2">
        <f>IF(B195&gt;B194,B195+(C194-B194),B195+(C194-B194)+5+A195-A194)</f>
        <v>2.8626391887699998</v>
      </c>
      <c r="D195">
        <v>1577147194.98</v>
      </c>
      <c r="E195">
        <v>444</v>
      </c>
      <c r="F195">
        <v>899</v>
      </c>
      <c r="G195">
        <v>627</v>
      </c>
      <c r="H195">
        <v>702</v>
      </c>
      <c r="I195">
        <v>286</v>
      </c>
      <c r="J195" s="2" t="s">
        <v>30</v>
      </c>
      <c r="K195" s="2">
        <f>$L$2*I195+(1-$L$2)*K194</f>
        <v>284.6465880475003</v>
      </c>
      <c r="M195" s="2">
        <f t="shared" si="20"/>
        <v>231.20382733540464</v>
      </c>
      <c r="N195" s="2">
        <f t="shared" si="21"/>
        <v>284.78414123999352</v>
      </c>
      <c r="O195" s="2">
        <f t="shared" si="22"/>
        <v>283.40487549808114</v>
      </c>
      <c r="P195" s="2" t="str">
        <f t="shared" si="19"/>
        <v>high</v>
      </c>
      <c r="Q195" s="2" t="str">
        <f>IF(P195="low","one",IF(P195="high","relax","transition"))</f>
        <v>relax</v>
      </c>
      <c r="R195" s="2">
        <f>IF(P195="low",250,IF(P195="high",300,275))</f>
        <v>300</v>
      </c>
      <c r="S195" s="2" t="b">
        <f t="shared" ref="S195:S258" si="24">Q195=J195</f>
        <v>0</v>
      </c>
      <c r="T195" s="2">
        <f t="shared" ref="T195:T258" si="25">IF(J195="one",250,IF(J195="relax",300,275))</f>
        <v>250</v>
      </c>
    </row>
    <row r="196" spans="1:20" x14ac:dyDescent="0.2">
      <c r="A196" s="2">
        <f t="shared" si="23"/>
        <v>2.8900001049041748</v>
      </c>
      <c r="B196">
        <v>2.8872990608200002</v>
      </c>
      <c r="C196" s="2">
        <f>IF(B196&gt;B195,B196+(C195-B195),B196+(C195-B195)+5+A196-A195)</f>
        <v>2.8872990608200002</v>
      </c>
      <c r="D196">
        <v>1577147195.01</v>
      </c>
      <c r="E196">
        <v>444</v>
      </c>
      <c r="F196">
        <v>899</v>
      </c>
      <c r="G196">
        <v>626</v>
      </c>
      <c r="H196">
        <v>703</v>
      </c>
      <c r="I196">
        <v>286</v>
      </c>
      <c r="J196" s="2" t="s">
        <v>30</v>
      </c>
      <c r="K196" s="2">
        <f>$L$2*I196+(1-$L$2)*K195</f>
        <v>284.91727043800023</v>
      </c>
      <c r="M196" s="2">
        <f t="shared" si="20"/>
        <v>231.20382733540464</v>
      </c>
      <c r="N196" s="2">
        <f t="shared" si="21"/>
        <v>284.81076707959488</v>
      </c>
      <c r="O196" s="2">
        <f t="shared" si="22"/>
        <v>283.37383878517676</v>
      </c>
      <c r="P196" s="2" t="str">
        <f t="shared" ref="P196:P259" si="26">IF(K196&gt;O195+1,"high",IF(K196&lt;O195-1,"low","middle"))</f>
        <v>high</v>
      </c>
      <c r="Q196" s="2" t="str">
        <f>IF(P196="low","one",IF(P196="high","relax","transition"))</f>
        <v>relax</v>
      </c>
      <c r="R196" s="2">
        <f>IF(P196="low",250,IF(P196="high",300,275))</f>
        <v>300</v>
      </c>
      <c r="S196" s="2" t="b">
        <f t="shared" si="24"/>
        <v>0</v>
      </c>
      <c r="T196" s="2">
        <f t="shared" si="25"/>
        <v>250</v>
      </c>
    </row>
    <row r="197" spans="1:20" x14ac:dyDescent="0.2">
      <c r="A197" s="2">
        <f t="shared" si="23"/>
        <v>2.9100000858306885</v>
      </c>
      <c r="B197">
        <v>2.90769100189</v>
      </c>
      <c r="C197" s="2">
        <f>IF(B197&gt;B196,B197+(C196-B196),B197+(C196-B196)+5+A197-A196)</f>
        <v>2.90769100189</v>
      </c>
      <c r="D197">
        <v>1577147195.03</v>
      </c>
      <c r="E197">
        <v>444</v>
      </c>
      <c r="F197">
        <v>901</v>
      </c>
      <c r="G197">
        <v>627</v>
      </c>
      <c r="H197">
        <v>702</v>
      </c>
      <c r="I197">
        <v>287</v>
      </c>
      <c r="J197" s="2" t="s">
        <v>30</v>
      </c>
      <c r="K197" s="2">
        <f>$L$2*I197+(1-$L$2)*K196</f>
        <v>285.33381635040018</v>
      </c>
      <c r="M197" s="2">
        <f t="shared" si="20"/>
        <v>231.20382733540464</v>
      </c>
      <c r="N197" s="2">
        <f t="shared" si="21"/>
        <v>284.91537693375597</v>
      </c>
      <c r="O197" s="2">
        <f t="shared" si="22"/>
        <v>283.34568519989767</v>
      </c>
      <c r="P197" s="2" t="str">
        <f t="shared" si="26"/>
        <v>high</v>
      </c>
      <c r="Q197" s="2" t="str">
        <f>IF(P197="low","one",IF(P197="high","relax","transition"))</f>
        <v>relax</v>
      </c>
      <c r="R197" s="2">
        <f>IF(P197="low",250,IF(P197="high",300,275))</f>
        <v>300</v>
      </c>
      <c r="S197" s="2" t="b">
        <f t="shared" si="24"/>
        <v>0</v>
      </c>
      <c r="T197" s="2">
        <f t="shared" si="25"/>
        <v>250</v>
      </c>
    </row>
    <row r="198" spans="1:20" x14ac:dyDescent="0.2">
      <c r="A198" s="2">
        <f t="shared" si="23"/>
        <v>2.9300000667572021</v>
      </c>
      <c r="B198">
        <v>2.93210506439</v>
      </c>
      <c r="C198" s="2">
        <f>IF(B198&gt;B197,B198+(C197-B197),B198+(C197-B197)+5+A198-A197)</f>
        <v>2.93210506439</v>
      </c>
      <c r="D198">
        <v>1577147195.05</v>
      </c>
      <c r="E198">
        <v>445</v>
      </c>
      <c r="F198">
        <v>900</v>
      </c>
      <c r="G198">
        <v>630</v>
      </c>
      <c r="H198">
        <v>701</v>
      </c>
      <c r="I198">
        <v>286</v>
      </c>
      <c r="J198" s="2" t="s">
        <v>30</v>
      </c>
      <c r="K198" s="2">
        <f>$L$2*I198+(1-$L$2)*K197</f>
        <v>285.46705308032017</v>
      </c>
      <c r="M198" s="2">
        <f t="shared" si="20"/>
        <v>231.20382733540464</v>
      </c>
      <c r="N198" s="2">
        <f t="shared" si="21"/>
        <v>285.02571216306882</v>
      </c>
      <c r="O198" s="2">
        <f t="shared" si="22"/>
        <v>283.32416978659057</v>
      </c>
      <c r="P198" s="2" t="str">
        <f t="shared" si="26"/>
        <v>high</v>
      </c>
      <c r="Q198" s="2" t="str">
        <f>IF(P198="low","one",IF(P198="high","relax","transition"))</f>
        <v>relax</v>
      </c>
      <c r="R198" s="2">
        <f>IF(P198="low",250,IF(P198="high",300,275))</f>
        <v>300</v>
      </c>
      <c r="S198" s="2" t="b">
        <f t="shared" si="24"/>
        <v>0</v>
      </c>
      <c r="T198" s="2">
        <f t="shared" si="25"/>
        <v>250</v>
      </c>
    </row>
    <row r="199" spans="1:20" x14ac:dyDescent="0.2">
      <c r="A199" s="2">
        <f t="shared" si="23"/>
        <v>2.9600000381469727</v>
      </c>
      <c r="B199">
        <v>2.9569849968000002</v>
      </c>
      <c r="C199" s="2">
        <f>IF(B199&gt;B198,B199+(C198-B198),B199+(C198-B198)+5+A199-A198)</f>
        <v>2.9569849968000002</v>
      </c>
      <c r="D199">
        <v>1577147195.0799999</v>
      </c>
      <c r="E199">
        <v>444</v>
      </c>
      <c r="F199">
        <v>900</v>
      </c>
      <c r="G199">
        <v>631</v>
      </c>
      <c r="H199">
        <v>700</v>
      </c>
      <c r="I199">
        <v>286</v>
      </c>
      <c r="J199" s="2" t="s">
        <v>30</v>
      </c>
      <c r="K199" s="2">
        <f>$L$2*I199+(1-$L$2)*K198</f>
        <v>285.57364246425612</v>
      </c>
      <c r="M199" s="2">
        <f t="shared" si="20"/>
        <v>231.20382733540464</v>
      </c>
      <c r="N199" s="2">
        <f t="shared" si="21"/>
        <v>285.13529822330628</v>
      </c>
      <c r="O199" s="2">
        <f t="shared" si="22"/>
        <v>283.30924690541445</v>
      </c>
      <c r="P199" s="2" t="str">
        <f t="shared" si="26"/>
        <v>high</v>
      </c>
      <c r="Q199" s="2" t="str">
        <f>IF(P199="low","one",IF(P199="high","relax","transition"))</f>
        <v>relax</v>
      </c>
      <c r="R199" s="2">
        <f>IF(P199="low",250,IF(P199="high",300,275))</f>
        <v>300</v>
      </c>
      <c r="S199" s="2" t="b">
        <f t="shared" si="24"/>
        <v>0</v>
      </c>
      <c r="T199" s="2">
        <f t="shared" si="25"/>
        <v>250</v>
      </c>
    </row>
    <row r="200" spans="1:20" x14ac:dyDescent="0.2">
      <c r="A200" s="2">
        <f t="shared" si="23"/>
        <v>2.9800000190734863</v>
      </c>
      <c r="B200">
        <v>2.9772791862500001</v>
      </c>
      <c r="C200" s="2">
        <f>IF(B200&gt;B199,B200+(C199-B199),B200+(C199-B199)+5+A200-A199)</f>
        <v>2.9772791862500001</v>
      </c>
      <c r="D200">
        <v>1577147195.0999999</v>
      </c>
      <c r="E200">
        <v>447</v>
      </c>
      <c r="F200">
        <v>901</v>
      </c>
      <c r="G200">
        <v>633</v>
      </c>
      <c r="H200">
        <v>703</v>
      </c>
      <c r="I200">
        <v>290</v>
      </c>
      <c r="J200" s="2" t="s">
        <v>30</v>
      </c>
      <c r="K200" s="2">
        <f>$L$2*I200+(1-$L$2)*K199</f>
        <v>286.45891397140491</v>
      </c>
      <c r="M200" s="2">
        <f t="shared" si="20"/>
        <v>231.20382733540464</v>
      </c>
      <c r="N200" s="2">
        <f t="shared" si="21"/>
        <v>285.40002137292601</v>
      </c>
      <c r="O200" s="2">
        <f t="shared" si="22"/>
        <v>283.30054947130907</v>
      </c>
      <c r="P200" s="2" t="str">
        <f t="shared" si="26"/>
        <v>high</v>
      </c>
      <c r="Q200" s="2" t="str">
        <f>IF(P200="low","one",IF(P200="high","relax","transition"))</f>
        <v>relax</v>
      </c>
      <c r="R200" s="2">
        <f>IF(P200="low",250,IF(P200="high",300,275))</f>
        <v>300</v>
      </c>
      <c r="S200" s="2" t="b">
        <f t="shared" si="24"/>
        <v>0</v>
      </c>
      <c r="T200" s="2">
        <f t="shared" si="25"/>
        <v>250</v>
      </c>
    </row>
    <row r="201" spans="1:20" x14ac:dyDescent="0.2">
      <c r="A201" s="2">
        <f t="shared" si="23"/>
        <v>3</v>
      </c>
      <c r="B201">
        <v>3.0019280910499999</v>
      </c>
      <c r="C201" s="2">
        <f>IF(B201&gt;B200,B201+(C200-B200),B201+(C200-B200)+5+A201-A200)</f>
        <v>3.0019280910499999</v>
      </c>
      <c r="D201">
        <v>1577147195.1199999</v>
      </c>
      <c r="E201">
        <v>448</v>
      </c>
      <c r="F201">
        <v>901</v>
      </c>
      <c r="G201">
        <v>635</v>
      </c>
      <c r="H201">
        <v>703</v>
      </c>
      <c r="I201">
        <v>289</v>
      </c>
      <c r="J201" s="2" t="s">
        <v>30</v>
      </c>
      <c r="K201" s="2">
        <f>$L$2*I201+(1-$L$2)*K200</f>
        <v>286.96713117712392</v>
      </c>
      <c r="M201" s="2">
        <f t="shared" si="20"/>
        <v>231.20382733540464</v>
      </c>
      <c r="N201" s="2">
        <f t="shared" si="21"/>
        <v>285.71344333376561</v>
      </c>
      <c r="O201" s="2">
        <f t="shared" si="22"/>
        <v>283.30552306638987</v>
      </c>
      <c r="P201" s="2" t="str">
        <f t="shared" si="26"/>
        <v>high</v>
      </c>
      <c r="Q201" s="2" t="str">
        <f>IF(P201="low","one",IF(P201="high","relax","transition"))</f>
        <v>relax</v>
      </c>
      <c r="R201" s="2">
        <f>IF(P201="low",250,IF(P201="high",300,275))</f>
        <v>300</v>
      </c>
      <c r="S201" s="2" t="b">
        <f t="shared" si="24"/>
        <v>0</v>
      </c>
      <c r="T201" s="2">
        <f t="shared" si="25"/>
        <v>250</v>
      </c>
    </row>
    <row r="202" spans="1:20" x14ac:dyDescent="0.2">
      <c r="A202" s="2">
        <f t="shared" si="23"/>
        <v>3.0200002193450928</v>
      </c>
      <c r="B202">
        <v>3.0227220058399999</v>
      </c>
      <c r="C202" s="2">
        <f>IF(B202&gt;B201,B202+(C201-B201),B202+(C201-B201)+5+A202-A201)</f>
        <v>3.0227220058399999</v>
      </c>
      <c r="D202">
        <v>1577147195.1400001</v>
      </c>
      <c r="E202">
        <v>448</v>
      </c>
      <c r="F202">
        <v>901</v>
      </c>
      <c r="G202">
        <v>634</v>
      </c>
      <c r="H202">
        <v>703</v>
      </c>
      <c r="I202">
        <v>288</v>
      </c>
      <c r="J202" s="2" t="s">
        <v>29</v>
      </c>
      <c r="K202" s="2">
        <f>$L$2*I202+(1-$L$2)*K201</f>
        <v>287.17370494169916</v>
      </c>
      <c r="M202" s="2">
        <f t="shared" si="20"/>
        <v>231.20382733540464</v>
      </c>
      <c r="N202" s="2">
        <f t="shared" si="21"/>
        <v>286.00549565535232</v>
      </c>
      <c r="O202" s="2">
        <f t="shared" si="22"/>
        <v>283.32591907975865</v>
      </c>
      <c r="P202" s="2" t="str">
        <f t="shared" si="26"/>
        <v>high</v>
      </c>
      <c r="Q202" s="2" t="str">
        <f>IF(P202="low","one",IF(P202="high","relax","transition"))</f>
        <v>relax</v>
      </c>
      <c r="R202" s="2">
        <f>IF(P202="low",250,IF(P202="high",300,275))</f>
        <v>300</v>
      </c>
      <c r="S202" s="2" t="b">
        <f t="shared" si="24"/>
        <v>0</v>
      </c>
      <c r="T202" s="2">
        <f t="shared" si="25"/>
        <v>275</v>
      </c>
    </row>
    <row r="203" spans="1:20" x14ac:dyDescent="0.2">
      <c r="A203" s="2">
        <f t="shared" si="23"/>
        <v>3.0500001907348633</v>
      </c>
      <c r="B203">
        <v>3.0471680164300001</v>
      </c>
      <c r="C203" s="2">
        <f>IF(B203&gt;B202,B203+(C202-B202),B203+(C202-B202)+5+A203-A202)</f>
        <v>3.0471680164300001</v>
      </c>
      <c r="D203">
        <v>1577147195.1700001</v>
      </c>
      <c r="E203">
        <v>451</v>
      </c>
      <c r="F203">
        <v>902</v>
      </c>
      <c r="G203">
        <v>636</v>
      </c>
      <c r="H203">
        <v>702</v>
      </c>
      <c r="I203">
        <v>291</v>
      </c>
      <c r="J203" s="2" t="s">
        <v>29</v>
      </c>
      <c r="K203" s="2">
        <f>$L$2*I203+(1-$L$2)*K202</f>
        <v>287.93896395335935</v>
      </c>
      <c r="M203" s="2">
        <f t="shared" si="20"/>
        <v>231.20382733540464</v>
      </c>
      <c r="N203" s="2">
        <f t="shared" si="21"/>
        <v>286.39218931495373</v>
      </c>
      <c r="O203" s="2">
        <f t="shared" si="22"/>
        <v>283.3598979085383</v>
      </c>
      <c r="P203" s="2" t="str">
        <f t="shared" si="26"/>
        <v>high</v>
      </c>
      <c r="Q203" s="2" t="str">
        <f>IF(P203="low","one",IF(P203="high","relax","transition"))</f>
        <v>relax</v>
      </c>
      <c r="R203" s="2">
        <f>IF(P203="low",250,IF(P203="high",300,275))</f>
        <v>300</v>
      </c>
      <c r="S203" s="2" t="b">
        <f t="shared" si="24"/>
        <v>0</v>
      </c>
      <c r="T203" s="2">
        <f t="shared" si="25"/>
        <v>275</v>
      </c>
    </row>
    <row r="204" spans="1:20" x14ac:dyDescent="0.2">
      <c r="A204" s="2">
        <f t="shared" si="23"/>
        <v>3.070000171661377</v>
      </c>
      <c r="B204">
        <v>3.0716261863700001</v>
      </c>
      <c r="C204" s="2">
        <f>IF(B204&gt;B203,B204+(C203-B203),B204+(C203-B203)+5+A204-A203)</f>
        <v>3.0716261863700001</v>
      </c>
      <c r="D204">
        <v>1577147195.1900001</v>
      </c>
      <c r="E204">
        <v>452</v>
      </c>
      <c r="F204">
        <v>902</v>
      </c>
      <c r="G204">
        <v>638</v>
      </c>
      <c r="H204">
        <v>704</v>
      </c>
      <c r="I204">
        <v>292</v>
      </c>
      <c r="J204" s="2" t="s">
        <v>29</v>
      </c>
      <c r="K204" s="2">
        <f>$L$2*I204+(1-$L$2)*K203</f>
        <v>288.75117116268746</v>
      </c>
      <c r="M204" s="2">
        <f t="shared" si="20"/>
        <v>231.20382733540464</v>
      </c>
      <c r="N204" s="2">
        <f t="shared" si="21"/>
        <v>286.86398568450051</v>
      </c>
      <c r="O204" s="2">
        <f t="shared" si="22"/>
        <v>283.41151247885904</v>
      </c>
      <c r="P204" s="2" t="str">
        <f t="shared" si="26"/>
        <v>high</v>
      </c>
      <c r="Q204" s="2" t="str">
        <f>IF(P204="low","one",IF(P204="high","relax","transition"))</f>
        <v>relax</v>
      </c>
      <c r="R204" s="2">
        <f>IF(P204="low",250,IF(P204="high",300,275))</f>
        <v>300</v>
      </c>
      <c r="S204" s="2" t="b">
        <f t="shared" si="24"/>
        <v>0</v>
      </c>
      <c r="T204" s="2">
        <f t="shared" si="25"/>
        <v>275</v>
      </c>
    </row>
    <row r="205" spans="1:20" x14ac:dyDescent="0.2">
      <c r="A205" s="2">
        <f t="shared" si="23"/>
        <v>3.0900001525878906</v>
      </c>
      <c r="B205">
        <v>3.09208917618</v>
      </c>
      <c r="C205" s="2">
        <f>IF(B205&gt;B204,B205+(C204-B204),B205+(C204-B204)+5+A205-A204)</f>
        <v>3.09208917618</v>
      </c>
      <c r="D205">
        <v>1577147195.21</v>
      </c>
      <c r="E205">
        <v>451</v>
      </c>
      <c r="F205">
        <v>902</v>
      </c>
      <c r="G205">
        <v>636</v>
      </c>
      <c r="H205">
        <v>704</v>
      </c>
      <c r="I205">
        <v>292</v>
      </c>
      <c r="J205" s="2" t="s">
        <v>28</v>
      </c>
      <c r="K205" s="2">
        <f>$L$2*I205+(1-$L$2)*K204</f>
        <v>289.40093693015001</v>
      </c>
      <c r="M205" s="2">
        <f t="shared" si="20"/>
        <v>231.20382733540464</v>
      </c>
      <c r="N205" s="2">
        <f t="shared" si="21"/>
        <v>287.37137593363042</v>
      </c>
      <c r="O205" s="2">
        <f t="shared" si="22"/>
        <v>283.48413613914107</v>
      </c>
      <c r="P205" s="2" t="str">
        <f t="shared" si="26"/>
        <v>high</v>
      </c>
      <c r="Q205" s="2" t="str">
        <f>IF(P205="low","one",IF(P205="high","relax","transition"))</f>
        <v>relax</v>
      </c>
      <c r="R205" s="2">
        <f>IF(P205="low",250,IF(P205="high",300,275))</f>
        <v>300</v>
      </c>
      <c r="S205" s="2" t="b">
        <f t="shared" si="24"/>
        <v>1</v>
      </c>
      <c r="T205" s="2">
        <f t="shared" si="25"/>
        <v>300</v>
      </c>
    </row>
    <row r="206" spans="1:20" x14ac:dyDescent="0.2">
      <c r="A206" s="2">
        <f t="shared" si="23"/>
        <v>3.1200001239776611</v>
      </c>
      <c r="B206">
        <v>3.1167080402399998</v>
      </c>
      <c r="C206" s="2">
        <f>IF(B206&gt;B205,B206+(C205-B205),B206+(C205-B205)+5+A206-A205)</f>
        <v>3.1167080402399998</v>
      </c>
      <c r="D206">
        <v>1577147195.24</v>
      </c>
      <c r="E206">
        <v>452</v>
      </c>
      <c r="F206">
        <v>902</v>
      </c>
      <c r="G206">
        <v>636</v>
      </c>
      <c r="H206">
        <v>702</v>
      </c>
      <c r="I206">
        <v>294</v>
      </c>
      <c r="J206" s="2" t="s">
        <v>28</v>
      </c>
      <c r="K206" s="2">
        <f>$L$2*I206+(1-$L$2)*K205</f>
        <v>290.32074954412002</v>
      </c>
      <c r="M206" s="2">
        <f t="shared" si="20"/>
        <v>231.20382733540464</v>
      </c>
      <c r="N206" s="2">
        <f t="shared" si="21"/>
        <v>287.96125065572835</v>
      </c>
      <c r="O206" s="2">
        <f t="shared" si="22"/>
        <v>283.57849812886553</v>
      </c>
      <c r="P206" s="2" t="str">
        <f t="shared" si="26"/>
        <v>high</v>
      </c>
      <c r="Q206" s="2" t="str">
        <f>IF(P206="low","one",IF(P206="high","relax","transition"))</f>
        <v>relax</v>
      </c>
      <c r="R206" s="2">
        <f>IF(P206="low",250,IF(P206="high",300,275))</f>
        <v>300</v>
      </c>
      <c r="S206" s="2" t="b">
        <f t="shared" si="24"/>
        <v>1</v>
      </c>
      <c r="T206" s="2">
        <f t="shared" si="25"/>
        <v>300</v>
      </c>
    </row>
    <row r="207" spans="1:20" x14ac:dyDescent="0.2">
      <c r="A207" s="2">
        <f t="shared" si="23"/>
        <v>3.1400001049041748</v>
      </c>
      <c r="B207">
        <v>3.1373271942100001</v>
      </c>
      <c r="C207" s="2">
        <f>IF(B207&gt;B206,B207+(C206-B206),B207+(C206-B206)+5+A207-A206)</f>
        <v>3.1373271942100001</v>
      </c>
      <c r="D207">
        <v>1577147195.26</v>
      </c>
      <c r="E207">
        <v>453</v>
      </c>
      <c r="F207">
        <v>902</v>
      </c>
      <c r="G207">
        <v>635</v>
      </c>
      <c r="H207">
        <v>699</v>
      </c>
      <c r="I207">
        <v>291</v>
      </c>
      <c r="J207" s="2" t="s">
        <v>28</v>
      </c>
      <c r="K207" s="2">
        <f>$L$2*I207+(1-$L$2)*K206</f>
        <v>290.45659963529602</v>
      </c>
      <c r="M207" s="2">
        <f t="shared" si="20"/>
        <v>231.20382733540464</v>
      </c>
      <c r="N207" s="2">
        <f t="shared" si="21"/>
        <v>288.46032045164191</v>
      </c>
      <c r="O207" s="2">
        <f t="shared" si="22"/>
        <v>283.69763575520869</v>
      </c>
      <c r="P207" s="2" t="str">
        <f t="shared" si="26"/>
        <v>high</v>
      </c>
      <c r="Q207" s="2" t="str">
        <f>IF(P207="low","one",IF(P207="high","relax","transition"))</f>
        <v>relax</v>
      </c>
      <c r="R207" s="2">
        <f>IF(P207="low",250,IF(P207="high",300,275))</f>
        <v>300</v>
      </c>
      <c r="S207" s="2" t="b">
        <f t="shared" si="24"/>
        <v>1</v>
      </c>
      <c r="T207" s="2">
        <f t="shared" si="25"/>
        <v>300</v>
      </c>
    </row>
    <row r="208" spans="1:20" x14ac:dyDescent="0.2">
      <c r="A208" s="2">
        <f t="shared" si="23"/>
        <v>3.1600000858306885</v>
      </c>
      <c r="B208">
        <v>3.16186404228</v>
      </c>
      <c r="C208" s="2">
        <f>IF(B208&gt;B207,B208+(C207-B207),B208+(C207-B207)+5+A208-A207)</f>
        <v>3.16186404228</v>
      </c>
      <c r="D208">
        <v>1577147195.28</v>
      </c>
      <c r="E208">
        <v>454</v>
      </c>
      <c r="F208">
        <v>902</v>
      </c>
      <c r="G208">
        <v>636</v>
      </c>
      <c r="H208">
        <v>701</v>
      </c>
      <c r="I208">
        <v>294</v>
      </c>
      <c r="J208" s="2" t="s">
        <v>28</v>
      </c>
      <c r="K208" s="2">
        <f>$L$2*I208+(1-$L$2)*K207</f>
        <v>291.16527970823682</v>
      </c>
      <c r="M208" s="2">
        <f t="shared" si="20"/>
        <v>231.20382733540464</v>
      </c>
      <c r="N208" s="2">
        <f t="shared" si="21"/>
        <v>289.00131230296091</v>
      </c>
      <c r="O208" s="2">
        <f t="shared" si="22"/>
        <v>283.83576999003037</v>
      </c>
      <c r="P208" s="2" t="str">
        <f t="shared" si="26"/>
        <v>high</v>
      </c>
      <c r="Q208" s="2" t="str">
        <f>IF(P208="low","one",IF(P208="high","relax","transition"))</f>
        <v>relax</v>
      </c>
      <c r="R208" s="2">
        <f>IF(P208="low",250,IF(P208="high",300,275))</f>
        <v>300</v>
      </c>
      <c r="S208" s="2" t="b">
        <f t="shared" si="24"/>
        <v>1</v>
      </c>
      <c r="T208" s="2">
        <f t="shared" si="25"/>
        <v>300</v>
      </c>
    </row>
    <row r="209" spans="1:20" x14ac:dyDescent="0.2">
      <c r="A209" s="2">
        <f t="shared" si="23"/>
        <v>3.1800000667572021</v>
      </c>
      <c r="B209">
        <v>3.1821830272699998</v>
      </c>
      <c r="C209" s="2">
        <f>IF(B209&gt;B208,B209+(C208-B208),B209+(C208-B208)+5+A209-A208)</f>
        <v>3.1821830272699998</v>
      </c>
      <c r="D209">
        <v>1577147195.3</v>
      </c>
      <c r="E209">
        <v>455</v>
      </c>
      <c r="F209">
        <v>902</v>
      </c>
      <c r="G209">
        <v>636</v>
      </c>
      <c r="H209">
        <v>701</v>
      </c>
      <c r="I209">
        <v>293</v>
      </c>
      <c r="J209" s="2" t="s">
        <v>28</v>
      </c>
      <c r="K209" s="2">
        <f>$L$2*I209+(1-$L$2)*K208</f>
        <v>291.53222376658948</v>
      </c>
      <c r="M209" s="2">
        <f t="shared" si="20"/>
        <v>231.20382733540464</v>
      </c>
      <c r="N209" s="2">
        <f t="shared" si="21"/>
        <v>289.50749459568664</v>
      </c>
      <c r="O209" s="2">
        <f t="shared" si="22"/>
        <v>283.99404710567688</v>
      </c>
      <c r="P209" s="2" t="str">
        <f t="shared" si="26"/>
        <v>high</v>
      </c>
      <c r="Q209" s="2" t="str">
        <f>IF(P209="low","one",IF(P209="high","relax","transition"))</f>
        <v>relax</v>
      </c>
      <c r="R209" s="2">
        <f>IF(P209="low",250,IF(P209="high",300,275))</f>
        <v>300</v>
      </c>
      <c r="S209" s="2" t="b">
        <f t="shared" si="24"/>
        <v>1</v>
      </c>
      <c r="T209" s="2">
        <f t="shared" si="25"/>
        <v>300</v>
      </c>
    </row>
    <row r="210" spans="1:20" x14ac:dyDescent="0.2">
      <c r="A210" s="2">
        <f t="shared" si="23"/>
        <v>3.2100000381469727</v>
      </c>
      <c r="B210">
        <v>3.2069470882400002</v>
      </c>
      <c r="C210" s="2">
        <f>IF(B210&gt;B209,B210+(C209-B209),B210+(C209-B209)+5+A210-A209)</f>
        <v>3.2069470882400002</v>
      </c>
      <c r="D210">
        <v>1577147195.3299999</v>
      </c>
      <c r="E210">
        <v>454</v>
      </c>
      <c r="F210">
        <v>903</v>
      </c>
      <c r="G210">
        <v>635</v>
      </c>
      <c r="H210">
        <v>700</v>
      </c>
      <c r="I210">
        <v>293</v>
      </c>
      <c r="J210" s="2" t="s">
        <v>28</v>
      </c>
      <c r="K210" s="2">
        <f>$L$2*I210+(1-$L$2)*K209</f>
        <v>291.82577901327159</v>
      </c>
      <c r="M210" s="2">
        <f t="shared" si="20"/>
        <v>231.20382733540464</v>
      </c>
      <c r="N210" s="2">
        <f t="shared" si="21"/>
        <v>289.97115147920363</v>
      </c>
      <c r="O210" s="2">
        <f t="shared" si="22"/>
        <v>284.16971948017732</v>
      </c>
      <c r="P210" s="2" t="str">
        <f t="shared" si="26"/>
        <v>high</v>
      </c>
      <c r="Q210" s="2" t="str">
        <f>IF(P210="low","one",IF(P210="high","relax","transition"))</f>
        <v>relax</v>
      </c>
      <c r="R210" s="2">
        <f>IF(P210="low",250,IF(P210="high",300,275))</f>
        <v>300</v>
      </c>
      <c r="S210" s="2" t="b">
        <f t="shared" si="24"/>
        <v>1</v>
      </c>
      <c r="T210" s="2">
        <f t="shared" si="25"/>
        <v>300</v>
      </c>
    </row>
    <row r="211" spans="1:20" x14ac:dyDescent="0.2">
      <c r="A211" s="2">
        <f t="shared" si="23"/>
        <v>3.2300000190734863</v>
      </c>
      <c r="B211">
        <v>3.2313160896299999</v>
      </c>
      <c r="C211" s="2">
        <f>IF(B211&gt;B210,B211+(C210-B210),B211+(C210-B210)+5+A211-A210)</f>
        <v>3.2313160896299999</v>
      </c>
      <c r="D211">
        <v>1577147195.3499999</v>
      </c>
      <c r="E211">
        <v>453</v>
      </c>
      <c r="F211">
        <v>903</v>
      </c>
      <c r="G211">
        <v>636</v>
      </c>
      <c r="H211">
        <v>701</v>
      </c>
      <c r="I211">
        <v>294</v>
      </c>
      <c r="J211" s="2" t="s">
        <v>28</v>
      </c>
      <c r="K211" s="2">
        <f>$L$2*I211+(1-$L$2)*K210</f>
        <v>292.26062321061727</v>
      </c>
      <c r="M211" s="2">
        <f t="shared" si="20"/>
        <v>231.20382733540464</v>
      </c>
      <c r="N211" s="2">
        <f t="shared" si="21"/>
        <v>290.42904582548636</v>
      </c>
      <c r="O211" s="2">
        <f t="shared" si="22"/>
        <v>284.35979108012867</v>
      </c>
      <c r="P211" s="2" t="str">
        <f t="shared" si="26"/>
        <v>high</v>
      </c>
      <c r="Q211" s="2" t="str">
        <f>IF(P211="low","one",IF(P211="high","relax","transition"))</f>
        <v>relax</v>
      </c>
      <c r="R211" s="2">
        <f>IF(P211="low",250,IF(P211="high",300,275))</f>
        <v>300</v>
      </c>
      <c r="S211" s="2" t="b">
        <f t="shared" si="24"/>
        <v>1</v>
      </c>
      <c r="T211" s="2">
        <f t="shared" si="25"/>
        <v>300</v>
      </c>
    </row>
    <row r="212" spans="1:20" x14ac:dyDescent="0.2">
      <c r="A212" s="2">
        <f t="shared" si="23"/>
        <v>3.25</v>
      </c>
      <c r="B212">
        <v>3.2518761158</v>
      </c>
      <c r="C212" s="2">
        <f>IF(B212&gt;B211,B212+(C211-B211),B212+(C211-B211)+5+A212-A211)</f>
        <v>3.2518761158</v>
      </c>
      <c r="D212">
        <v>1577147195.3699999</v>
      </c>
      <c r="E212">
        <v>455</v>
      </c>
      <c r="F212">
        <v>901</v>
      </c>
      <c r="G212">
        <v>637</v>
      </c>
      <c r="H212">
        <v>703</v>
      </c>
      <c r="I212">
        <v>295</v>
      </c>
      <c r="J212" s="2" t="s">
        <v>28</v>
      </c>
      <c r="K212" s="2">
        <f>$L$2*I212+(1-$L$2)*K211</f>
        <v>292.80849856849386</v>
      </c>
      <c r="M212" s="2">
        <f t="shared" si="20"/>
        <v>231.20382733540464</v>
      </c>
      <c r="N212" s="2">
        <f t="shared" si="21"/>
        <v>290.90493637408787</v>
      </c>
      <c r="O212" s="2">
        <f t="shared" si="22"/>
        <v>284.56325381739651</v>
      </c>
      <c r="P212" s="2" t="str">
        <f t="shared" si="26"/>
        <v>high</v>
      </c>
      <c r="Q212" s="2" t="str">
        <f>IF(P212="low","one",IF(P212="high","relax","transition"))</f>
        <v>relax</v>
      </c>
      <c r="R212" s="2">
        <f>IF(P212="low",250,IF(P212="high",300,275))</f>
        <v>300</v>
      </c>
      <c r="S212" s="2" t="b">
        <f t="shared" si="24"/>
        <v>1</v>
      </c>
      <c r="T212" s="2">
        <f t="shared" si="25"/>
        <v>300</v>
      </c>
    </row>
    <row r="213" spans="1:20" x14ac:dyDescent="0.2">
      <c r="A213" s="2">
        <f t="shared" si="23"/>
        <v>3.2800002098083496</v>
      </c>
      <c r="B213">
        <v>3.2764620780899998</v>
      </c>
      <c r="C213" s="2">
        <f>IF(B213&gt;B212,B213+(C212-B212),B213+(C212-B212)+5+A213-A212)</f>
        <v>3.2764620780899998</v>
      </c>
      <c r="D213">
        <v>1577147195.4000001</v>
      </c>
      <c r="E213">
        <v>455</v>
      </c>
      <c r="F213">
        <v>903</v>
      </c>
      <c r="G213">
        <v>636</v>
      </c>
      <c r="H213">
        <v>703</v>
      </c>
      <c r="I213">
        <v>294</v>
      </c>
      <c r="J213" s="2" t="s">
        <v>28</v>
      </c>
      <c r="K213" s="2">
        <f>$L$2*I213+(1-$L$2)*K212</f>
        <v>293.0467988547951</v>
      </c>
      <c r="M213" s="2">
        <f t="shared" si="20"/>
        <v>231.20382733540464</v>
      </c>
      <c r="N213" s="2">
        <f t="shared" si="21"/>
        <v>291.3333088702293</v>
      </c>
      <c r="O213" s="2">
        <f t="shared" si="22"/>
        <v>284.78033794523105</v>
      </c>
      <c r="P213" s="2" t="str">
        <f t="shared" si="26"/>
        <v>high</v>
      </c>
      <c r="Q213" s="2" t="str">
        <f>IF(P213="low","one",IF(P213="high","relax","transition"))</f>
        <v>relax</v>
      </c>
      <c r="R213" s="2">
        <f>IF(P213="low",250,IF(P213="high",300,275))</f>
        <v>300</v>
      </c>
      <c r="S213" s="2" t="b">
        <f t="shared" si="24"/>
        <v>1</v>
      </c>
      <c r="T213" s="2">
        <f t="shared" si="25"/>
        <v>300</v>
      </c>
    </row>
    <row r="214" spans="1:20" x14ac:dyDescent="0.2">
      <c r="A214" s="2">
        <f t="shared" si="23"/>
        <v>3.3000001907348633</v>
      </c>
      <c r="B214">
        <v>3.29703807831</v>
      </c>
      <c r="C214" s="2">
        <f>IF(B214&gt;B213,B214+(C213-B213),B214+(C213-B213)+5+A214-A213)</f>
        <v>3.29703807831</v>
      </c>
      <c r="D214">
        <v>1577147195.4200001</v>
      </c>
      <c r="E214">
        <v>455</v>
      </c>
      <c r="F214">
        <v>904</v>
      </c>
      <c r="G214">
        <v>636</v>
      </c>
      <c r="H214">
        <v>702</v>
      </c>
      <c r="I214">
        <v>294</v>
      </c>
      <c r="J214" s="2" t="s">
        <v>28</v>
      </c>
      <c r="K214" s="2">
        <f>$L$2*I214+(1-$L$2)*K213</f>
        <v>293.23743908383608</v>
      </c>
      <c r="M214" s="2">
        <f t="shared" si="20"/>
        <v>231.20382733540464</v>
      </c>
      <c r="N214" s="2">
        <f t="shared" si="21"/>
        <v>291.71413491295067</v>
      </c>
      <c r="O214" s="2">
        <f t="shared" si="22"/>
        <v>285.00798649148095</v>
      </c>
      <c r="P214" s="2" t="str">
        <f t="shared" si="26"/>
        <v>high</v>
      </c>
      <c r="Q214" s="2" t="str">
        <f>IF(P214="low","one",IF(P214="high","relax","transition"))</f>
        <v>relax</v>
      </c>
      <c r="R214" s="2">
        <f>IF(P214="low",250,IF(P214="high",300,275))</f>
        <v>300</v>
      </c>
      <c r="S214" s="2" t="b">
        <f t="shared" si="24"/>
        <v>1</v>
      </c>
      <c r="T214" s="2">
        <f t="shared" si="25"/>
        <v>300</v>
      </c>
    </row>
    <row r="215" spans="1:20" x14ac:dyDescent="0.2">
      <c r="A215" s="2">
        <f t="shared" si="23"/>
        <v>3.320000171661377</v>
      </c>
      <c r="B215">
        <v>3.3214449882500001</v>
      </c>
      <c r="C215" s="2">
        <f>IF(B215&gt;B214,B215+(C214-B214),B215+(C214-B214)+5+A215-A214)</f>
        <v>3.3214449882500001</v>
      </c>
      <c r="D215">
        <v>1577147195.4400001</v>
      </c>
      <c r="E215">
        <v>454</v>
      </c>
      <c r="F215">
        <v>903</v>
      </c>
      <c r="G215">
        <v>637</v>
      </c>
      <c r="H215">
        <v>702</v>
      </c>
      <c r="I215">
        <v>294</v>
      </c>
      <c r="J215" s="2" t="s">
        <v>28</v>
      </c>
      <c r="K215" s="2">
        <f>$L$2*I215+(1-$L$2)*K214</f>
        <v>293.38995126706885</v>
      </c>
      <c r="M215" s="2">
        <f t="shared" si="20"/>
        <v>231.20382733540464</v>
      </c>
      <c r="N215" s="2">
        <f t="shared" si="21"/>
        <v>292.04929818377434</v>
      </c>
      <c r="O215" s="2">
        <f t="shared" si="22"/>
        <v>285.24329391255441</v>
      </c>
      <c r="P215" s="2" t="str">
        <f t="shared" si="26"/>
        <v>high</v>
      </c>
      <c r="Q215" s="2" t="str">
        <f>IF(P215="low","one",IF(P215="high","relax","transition"))</f>
        <v>relax</v>
      </c>
      <c r="R215" s="2">
        <f>IF(P215="low",250,IF(P215="high",300,275))</f>
        <v>300</v>
      </c>
      <c r="S215" s="2" t="b">
        <f t="shared" si="24"/>
        <v>1</v>
      </c>
      <c r="T215" s="2">
        <f t="shared" si="25"/>
        <v>300</v>
      </c>
    </row>
    <row r="216" spans="1:20" x14ac:dyDescent="0.2">
      <c r="A216" s="2">
        <f t="shared" si="23"/>
        <v>3.3500001430511475</v>
      </c>
      <c r="B216">
        <v>3.3456830978399998</v>
      </c>
      <c r="C216" s="2">
        <f>IF(B216&gt;B215,B216+(C215-B215),B216+(C215-B215)+5+A216-A215)</f>
        <v>3.3456830978399998</v>
      </c>
      <c r="D216">
        <v>1577147195.47</v>
      </c>
      <c r="E216">
        <v>456</v>
      </c>
      <c r="F216">
        <v>904</v>
      </c>
      <c r="G216">
        <v>636</v>
      </c>
      <c r="H216">
        <v>705</v>
      </c>
      <c r="I216">
        <v>296</v>
      </c>
      <c r="J216" s="2" t="s">
        <v>28</v>
      </c>
      <c r="K216" s="2">
        <f>$L$2*I216+(1-$L$2)*K215</f>
        <v>293.91196101365512</v>
      </c>
      <c r="M216" s="2">
        <f t="shared" si="20"/>
        <v>231.20382733540464</v>
      </c>
      <c r="N216" s="2">
        <f t="shared" si="21"/>
        <v>292.42183074975054</v>
      </c>
      <c r="O216" s="2">
        <f t="shared" si="22"/>
        <v>285.48359412611535</v>
      </c>
      <c r="P216" s="2" t="str">
        <f t="shared" si="26"/>
        <v>high</v>
      </c>
      <c r="Q216" s="2" t="str">
        <f>IF(P216="low","one",IF(P216="high","relax","transition"))</f>
        <v>relax</v>
      </c>
      <c r="R216" s="2">
        <f>IF(P216="low",250,IF(P216="high",300,275))</f>
        <v>300</v>
      </c>
      <c r="S216" s="2" t="b">
        <f t="shared" si="24"/>
        <v>1</v>
      </c>
      <c r="T216" s="2">
        <f t="shared" si="25"/>
        <v>300</v>
      </c>
    </row>
    <row r="217" spans="1:20" x14ac:dyDescent="0.2">
      <c r="A217" s="2">
        <f t="shared" si="23"/>
        <v>3.3700001239776611</v>
      </c>
      <c r="B217">
        <v>3.3666660785700002</v>
      </c>
      <c r="C217" s="2">
        <f>IF(B217&gt;B216,B217+(C216-B216),B217+(C216-B216)+5+A217-A216)</f>
        <v>3.3666660785700002</v>
      </c>
      <c r="D217">
        <v>1577147195.49</v>
      </c>
      <c r="E217">
        <v>455</v>
      </c>
      <c r="F217">
        <v>903</v>
      </c>
      <c r="G217">
        <v>637</v>
      </c>
      <c r="H217">
        <v>704</v>
      </c>
      <c r="I217">
        <v>296</v>
      </c>
      <c r="J217" s="2" t="s">
        <v>28</v>
      </c>
      <c r="K217" s="2">
        <f>$L$2*I217+(1-$L$2)*K216</f>
        <v>294.32956881092412</v>
      </c>
      <c r="M217" s="2">
        <f t="shared" si="20"/>
        <v>231.20382733540464</v>
      </c>
      <c r="N217" s="2">
        <f t="shared" si="21"/>
        <v>292.80337836198527</v>
      </c>
      <c r="O217" s="2">
        <f t="shared" si="22"/>
        <v>285.73050595729705</v>
      </c>
      <c r="P217" s="2" t="str">
        <f t="shared" si="26"/>
        <v>high</v>
      </c>
      <c r="Q217" s="2" t="str">
        <f>IF(P217="low","one",IF(P217="high","relax","transition"))</f>
        <v>relax</v>
      </c>
      <c r="R217" s="2">
        <f>IF(P217="low",250,IF(P217="high",300,275))</f>
        <v>300</v>
      </c>
      <c r="S217" s="2" t="b">
        <f t="shared" si="24"/>
        <v>1</v>
      </c>
      <c r="T217" s="2">
        <f t="shared" si="25"/>
        <v>300</v>
      </c>
    </row>
    <row r="218" spans="1:20" x14ac:dyDescent="0.2">
      <c r="A218" s="2">
        <f t="shared" si="23"/>
        <v>3.3900001049041748</v>
      </c>
      <c r="B218">
        <v>3.3911621570600001</v>
      </c>
      <c r="C218" s="2">
        <f>IF(B218&gt;B217,B218+(C217-B217),B218+(C217-B217)+5+A218-A217)</f>
        <v>3.3911621570600001</v>
      </c>
      <c r="D218">
        <v>1577147195.51</v>
      </c>
      <c r="E218">
        <v>453</v>
      </c>
      <c r="F218">
        <v>903</v>
      </c>
      <c r="G218">
        <v>636</v>
      </c>
      <c r="H218">
        <v>702</v>
      </c>
      <c r="I218">
        <v>293</v>
      </c>
      <c r="J218" s="2" t="s">
        <v>28</v>
      </c>
      <c r="K218" s="2">
        <f>$L$2*I218+(1-$L$2)*K217</f>
        <v>294.06365504873929</v>
      </c>
      <c r="M218" s="2">
        <f t="shared" si="20"/>
        <v>231.20382733540464</v>
      </c>
      <c r="N218" s="2">
        <f t="shared" si="21"/>
        <v>293.05543369933605</v>
      </c>
      <c r="O218" s="2">
        <f t="shared" si="22"/>
        <v>285.98414957753147</v>
      </c>
      <c r="P218" s="2" t="str">
        <f t="shared" si="26"/>
        <v>high</v>
      </c>
      <c r="Q218" s="2" t="str">
        <f>IF(P218="low","one",IF(P218="high","relax","transition"))</f>
        <v>relax</v>
      </c>
      <c r="R218" s="2">
        <f>IF(P218="low",250,IF(P218="high",300,275))</f>
        <v>300</v>
      </c>
      <c r="S218" s="2" t="b">
        <f t="shared" si="24"/>
        <v>1</v>
      </c>
      <c r="T218" s="2">
        <f t="shared" si="25"/>
        <v>300</v>
      </c>
    </row>
    <row r="219" spans="1:20" x14ac:dyDescent="0.2">
      <c r="A219" s="2">
        <f t="shared" si="23"/>
        <v>3.4100000858306885</v>
      </c>
      <c r="B219">
        <v>3.4115371704099999</v>
      </c>
      <c r="C219" s="2">
        <f>IF(B219&gt;B218,B219+(C218-B218),B219+(C218-B218)+5+A219-A218)</f>
        <v>3.4115371704099999</v>
      </c>
      <c r="D219">
        <v>1577147195.53</v>
      </c>
      <c r="E219">
        <v>455</v>
      </c>
      <c r="F219">
        <v>903</v>
      </c>
      <c r="G219">
        <v>637</v>
      </c>
      <c r="H219">
        <v>704</v>
      </c>
      <c r="I219">
        <v>294</v>
      </c>
      <c r="J219" s="2" t="s">
        <v>28</v>
      </c>
      <c r="K219" s="2">
        <f>$L$2*I219+(1-$L$2)*K218</f>
        <v>294.05092403899147</v>
      </c>
      <c r="M219" s="2">
        <f t="shared" si="20"/>
        <v>231.20382733540464</v>
      </c>
      <c r="N219" s="2">
        <f t="shared" si="21"/>
        <v>293.25453176726717</v>
      </c>
      <c r="O219" s="2">
        <f t="shared" si="22"/>
        <v>286.23771378362164</v>
      </c>
      <c r="P219" s="2" t="str">
        <f t="shared" si="26"/>
        <v>high</v>
      </c>
      <c r="Q219" s="2" t="str">
        <f>IF(P219="low","one",IF(P219="high","relax","transition"))</f>
        <v>relax</v>
      </c>
      <c r="R219" s="2">
        <f>IF(P219="low",250,IF(P219="high",300,275))</f>
        <v>300</v>
      </c>
      <c r="S219" s="2" t="b">
        <f t="shared" si="24"/>
        <v>1</v>
      </c>
      <c r="T219" s="2">
        <f t="shared" si="25"/>
        <v>300</v>
      </c>
    </row>
    <row r="220" spans="1:20" x14ac:dyDescent="0.2">
      <c r="A220" s="2">
        <f t="shared" si="23"/>
        <v>3.440000057220459</v>
      </c>
      <c r="B220">
        <v>3.4361770153000002</v>
      </c>
      <c r="C220" s="2">
        <f>IF(B220&gt;B219,B220+(C219-B219),B220+(C219-B219)+5+A220-A219)</f>
        <v>3.4361770153000002</v>
      </c>
      <c r="D220">
        <v>1577147195.5599999</v>
      </c>
      <c r="E220">
        <v>455</v>
      </c>
      <c r="F220">
        <v>903</v>
      </c>
      <c r="G220">
        <v>636</v>
      </c>
      <c r="H220">
        <v>704</v>
      </c>
      <c r="I220">
        <v>295</v>
      </c>
      <c r="J220" s="2" t="s">
        <v>28</v>
      </c>
      <c r="K220" s="2">
        <f>$L$2*I220+(1-$L$2)*K219</f>
        <v>294.24073923119317</v>
      </c>
      <c r="M220" s="2">
        <f t="shared" si="20"/>
        <v>231.20382733540464</v>
      </c>
      <c r="N220" s="2">
        <f t="shared" si="21"/>
        <v>293.45177326005239</v>
      </c>
      <c r="O220" s="2">
        <f t="shared" si="22"/>
        <v>286.48855468280391</v>
      </c>
      <c r="P220" s="2" t="str">
        <f t="shared" si="26"/>
        <v>high</v>
      </c>
      <c r="Q220" s="2" t="str">
        <f>IF(P220="low","one",IF(P220="high","relax","transition"))</f>
        <v>relax</v>
      </c>
      <c r="R220" s="2">
        <f>IF(P220="low",250,IF(P220="high",300,275))</f>
        <v>300</v>
      </c>
      <c r="S220" s="2" t="b">
        <f t="shared" si="24"/>
        <v>1</v>
      </c>
      <c r="T220" s="2">
        <f t="shared" si="25"/>
        <v>300</v>
      </c>
    </row>
    <row r="221" spans="1:20" x14ac:dyDescent="0.2">
      <c r="A221" s="2">
        <f t="shared" si="23"/>
        <v>3.4600000381469727</v>
      </c>
      <c r="B221">
        <v>3.4607450962100001</v>
      </c>
      <c r="C221" s="2">
        <f>IF(B221&gt;B220,B221+(C220-B220),B221+(C220-B220)+5+A221-A220)</f>
        <v>3.4607450962100001</v>
      </c>
      <c r="D221">
        <v>1577147195.5799999</v>
      </c>
      <c r="E221">
        <v>454</v>
      </c>
      <c r="F221">
        <v>904</v>
      </c>
      <c r="G221">
        <v>637</v>
      </c>
      <c r="H221">
        <v>703</v>
      </c>
      <c r="I221">
        <v>295</v>
      </c>
      <c r="J221" s="2" t="s">
        <v>28</v>
      </c>
      <c r="K221" s="2">
        <f>$L$2*I221+(1-$L$2)*K220</f>
        <v>294.39259138495459</v>
      </c>
      <c r="M221" s="2">
        <f t="shared" si="20"/>
        <v>231.20382733540464</v>
      </c>
      <c r="N221" s="2">
        <f t="shared" si="21"/>
        <v>293.63993688503285</v>
      </c>
      <c r="O221" s="2">
        <f t="shared" si="22"/>
        <v>286.73671561166634</v>
      </c>
      <c r="P221" s="2" t="str">
        <f t="shared" si="26"/>
        <v>high</v>
      </c>
      <c r="Q221" s="2" t="str">
        <f>IF(P221="low","one",IF(P221="high","relax","transition"))</f>
        <v>relax</v>
      </c>
      <c r="R221" s="2">
        <f>IF(P221="low",250,IF(P221="high",300,275))</f>
        <v>300</v>
      </c>
      <c r="S221" s="2" t="b">
        <f t="shared" si="24"/>
        <v>1</v>
      </c>
      <c r="T221" s="2">
        <f t="shared" si="25"/>
        <v>300</v>
      </c>
    </row>
    <row r="222" spans="1:20" x14ac:dyDescent="0.2">
      <c r="A222" s="2">
        <f t="shared" si="23"/>
        <v>3.4800000190734863</v>
      </c>
      <c r="B222">
        <v>3.4810390472399999</v>
      </c>
      <c r="C222" s="2">
        <f>IF(B222&gt;B221,B222+(C221-B221),B222+(C221-B221)+5+A222-A221)</f>
        <v>3.4810390472399999</v>
      </c>
      <c r="D222">
        <v>1577147195.5999999</v>
      </c>
      <c r="E222">
        <v>452</v>
      </c>
      <c r="F222">
        <v>903</v>
      </c>
      <c r="G222">
        <v>637</v>
      </c>
      <c r="H222">
        <v>703</v>
      </c>
      <c r="I222">
        <v>293</v>
      </c>
      <c r="J222" s="2" t="s">
        <v>28</v>
      </c>
      <c r="K222" s="2">
        <f>$L$2*I222+(1-$L$2)*K221</f>
        <v>294.11407310796369</v>
      </c>
      <c r="M222" s="2">
        <f t="shared" si="20"/>
        <v>231.20382733540464</v>
      </c>
      <c r="N222" s="2">
        <f t="shared" si="21"/>
        <v>293.73476412961901</v>
      </c>
      <c r="O222" s="2">
        <f t="shared" si="22"/>
        <v>286.98187667533466</v>
      </c>
      <c r="P222" s="2" t="str">
        <f t="shared" si="26"/>
        <v>high</v>
      </c>
      <c r="Q222" s="2" t="str">
        <f>IF(P222="low","one",IF(P222="high","relax","transition"))</f>
        <v>relax</v>
      </c>
      <c r="R222" s="2">
        <f>IF(P222="low",250,IF(P222="high",300,275))</f>
        <v>300</v>
      </c>
      <c r="S222" s="2" t="b">
        <f t="shared" si="24"/>
        <v>1</v>
      </c>
      <c r="T222" s="2">
        <f t="shared" si="25"/>
        <v>300</v>
      </c>
    </row>
    <row r="223" spans="1:20" x14ac:dyDescent="0.2">
      <c r="A223" s="2">
        <f t="shared" si="23"/>
        <v>3.5</v>
      </c>
      <c r="B223">
        <v>3.5055401325200002</v>
      </c>
      <c r="C223" s="2">
        <f>IF(B223&gt;B222,B223+(C222-B222),B223+(C222-B222)+5+A223-A222)</f>
        <v>3.5055401325200002</v>
      </c>
      <c r="D223">
        <v>1577147195.6199999</v>
      </c>
      <c r="E223">
        <v>454</v>
      </c>
      <c r="F223">
        <v>902</v>
      </c>
      <c r="G223">
        <v>636</v>
      </c>
      <c r="H223">
        <v>704</v>
      </c>
      <c r="I223">
        <v>293</v>
      </c>
      <c r="J223" s="2" t="s">
        <v>28</v>
      </c>
      <c r="K223" s="2">
        <f>$L$2*I223+(1-$L$2)*K222</f>
        <v>293.89125848637099</v>
      </c>
      <c r="M223" s="2">
        <f t="shared" si="20"/>
        <v>231.20382733540464</v>
      </c>
      <c r="N223" s="2">
        <f t="shared" si="21"/>
        <v>293.76606300096944</v>
      </c>
      <c r="O223" s="2">
        <f t="shared" si="22"/>
        <v>287.21952104804888</v>
      </c>
      <c r="P223" s="2" t="str">
        <f t="shared" si="26"/>
        <v>high</v>
      </c>
      <c r="Q223" s="2" t="str">
        <f>IF(P223="low","one",IF(P223="high","relax","transition"))</f>
        <v>relax</v>
      </c>
      <c r="R223" s="2">
        <f>IF(P223="low",250,IF(P223="high",300,275))</f>
        <v>300</v>
      </c>
      <c r="S223" s="2" t="b">
        <f t="shared" si="24"/>
        <v>1</v>
      </c>
      <c r="T223" s="2">
        <f t="shared" si="25"/>
        <v>300</v>
      </c>
    </row>
    <row r="224" spans="1:20" x14ac:dyDescent="0.2">
      <c r="A224" s="2">
        <f t="shared" si="23"/>
        <v>3.5300002098083496</v>
      </c>
      <c r="B224">
        <v>3.5264270305599998</v>
      </c>
      <c r="C224" s="2">
        <f>IF(B224&gt;B223,B224+(C223-B223),B224+(C223-B223)+5+A224-A223)</f>
        <v>3.5264270305599998</v>
      </c>
      <c r="D224">
        <v>1577147195.6500001</v>
      </c>
      <c r="E224">
        <v>456</v>
      </c>
      <c r="F224">
        <v>903</v>
      </c>
      <c r="G224">
        <v>637</v>
      </c>
      <c r="H224">
        <v>704</v>
      </c>
      <c r="I224">
        <v>296</v>
      </c>
      <c r="J224" s="2" t="s">
        <v>28</v>
      </c>
      <c r="K224" s="2">
        <f>$L$2*I224+(1-$L$2)*K223</f>
        <v>294.31300678909679</v>
      </c>
      <c r="M224" s="2">
        <f t="shared" si="20"/>
        <v>231.20382733540464</v>
      </c>
      <c r="N224" s="2">
        <f t="shared" si="21"/>
        <v>293.87545175859492</v>
      </c>
      <c r="O224" s="2">
        <f t="shared" si="22"/>
        <v>287.4468481456949</v>
      </c>
      <c r="P224" s="2" t="str">
        <f t="shared" si="26"/>
        <v>high</v>
      </c>
      <c r="Q224" s="2" t="str">
        <f>IF(P224="low","one",IF(P224="high","relax","transition"))</f>
        <v>relax</v>
      </c>
      <c r="R224" s="2">
        <f>IF(P224="low",250,IF(P224="high",300,275))</f>
        <v>300</v>
      </c>
      <c r="S224" s="2" t="b">
        <f t="shared" si="24"/>
        <v>1</v>
      </c>
      <c r="T224" s="2">
        <f t="shared" si="25"/>
        <v>300</v>
      </c>
    </row>
    <row r="225" spans="1:20" x14ac:dyDescent="0.2">
      <c r="A225" s="2">
        <f t="shared" si="23"/>
        <v>3.5500001907348633</v>
      </c>
      <c r="B225">
        <v>3.5507321357700001</v>
      </c>
      <c r="C225" s="2">
        <f>IF(B225&gt;B224,B225+(C224-B224),B225+(C224-B224)+5+A225-A224)</f>
        <v>3.5507321357700001</v>
      </c>
      <c r="D225">
        <v>1577147195.6700001</v>
      </c>
      <c r="E225">
        <v>454</v>
      </c>
      <c r="F225">
        <v>904</v>
      </c>
      <c r="G225">
        <v>638</v>
      </c>
      <c r="H225">
        <v>704</v>
      </c>
      <c r="I225">
        <v>294</v>
      </c>
      <c r="J225" s="2" t="s">
        <v>28</v>
      </c>
      <c r="K225" s="2">
        <f>$L$2*I225+(1-$L$2)*K224</f>
        <v>294.25040543127744</v>
      </c>
      <c r="M225" s="2">
        <f t="shared" si="20"/>
        <v>231.20382733540464</v>
      </c>
      <c r="N225" s="2">
        <f t="shared" si="21"/>
        <v>293.95044249313145</v>
      </c>
      <c r="O225" s="2">
        <f t="shared" si="22"/>
        <v>287.66827832633987</v>
      </c>
      <c r="P225" s="2" t="str">
        <f t="shared" si="26"/>
        <v>high</v>
      </c>
      <c r="Q225" s="2" t="str">
        <f>IF(P225="low","one",IF(P225="high","relax","transition"))</f>
        <v>relax</v>
      </c>
      <c r="R225" s="2">
        <f>IF(P225="low",250,IF(P225="high",300,275))</f>
        <v>300</v>
      </c>
      <c r="S225" s="2" t="b">
        <f t="shared" si="24"/>
        <v>1</v>
      </c>
      <c r="T225" s="2">
        <f t="shared" si="25"/>
        <v>300</v>
      </c>
    </row>
    <row r="226" spans="1:20" x14ac:dyDescent="0.2">
      <c r="A226" s="2">
        <f t="shared" si="23"/>
        <v>3.570000171661377</v>
      </c>
      <c r="B226">
        <v>3.5711290836299998</v>
      </c>
      <c r="C226" s="2">
        <f>IF(B226&gt;B225,B226+(C225-B225),B226+(C225-B225)+5+A226-A225)</f>
        <v>3.5711290836299998</v>
      </c>
      <c r="D226">
        <v>1577147195.6900001</v>
      </c>
      <c r="E226">
        <v>452</v>
      </c>
      <c r="F226">
        <v>902</v>
      </c>
      <c r="G226">
        <v>637</v>
      </c>
      <c r="H226">
        <v>703</v>
      </c>
      <c r="I226">
        <v>293</v>
      </c>
      <c r="J226" s="2" t="s">
        <v>28</v>
      </c>
      <c r="K226" s="2">
        <f>$L$2*I226+(1-$L$2)*K225</f>
        <v>294.00032434502197</v>
      </c>
      <c r="M226" s="2">
        <f t="shared" si="20"/>
        <v>231.20382733540464</v>
      </c>
      <c r="N226" s="2">
        <f t="shared" si="21"/>
        <v>293.96041886350957</v>
      </c>
      <c r="O226" s="2">
        <f t="shared" si="22"/>
        <v>287.88238653467943</v>
      </c>
      <c r="P226" s="2" t="str">
        <f t="shared" si="26"/>
        <v>high</v>
      </c>
      <c r="Q226" s="2" t="str">
        <f>IF(P226="low","one",IF(P226="high","relax","transition"))</f>
        <v>relax</v>
      </c>
      <c r="R226" s="2">
        <f>IF(P226="low",250,IF(P226="high",300,275))</f>
        <v>300</v>
      </c>
      <c r="S226" s="2" t="b">
        <f t="shared" si="24"/>
        <v>1</v>
      </c>
      <c r="T226" s="2">
        <f t="shared" si="25"/>
        <v>300</v>
      </c>
    </row>
    <row r="227" spans="1:20" x14ac:dyDescent="0.2">
      <c r="A227" s="2">
        <f t="shared" si="23"/>
        <v>3.6000001430511475</v>
      </c>
      <c r="B227">
        <v>3.5958971977199998</v>
      </c>
      <c r="C227" s="2">
        <f>IF(B227&gt;B226,B227+(C226-B226),B227+(C226-B226)+5+A227-A226)</f>
        <v>3.5958971977199998</v>
      </c>
      <c r="D227">
        <v>1577147195.72</v>
      </c>
      <c r="E227">
        <v>455</v>
      </c>
      <c r="F227">
        <v>903</v>
      </c>
      <c r="G227">
        <v>637</v>
      </c>
      <c r="H227">
        <v>704</v>
      </c>
      <c r="I227">
        <v>295</v>
      </c>
      <c r="J227" s="2" t="s">
        <v>28</v>
      </c>
      <c r="K227" s="2">
        <f>$L$2*I227+(1-$L$2)*K226</f>
        <v>294.20025947601755</v>
      </c>
      <c r="M227" s="2">
        <f t="shared" si="20"/>
        <v>231.20382733540464</v>
      </c>
      <c r="N227" s="2">
        <f t="shared" si="21"/>
        <v>294.00838698601115</v>
      </c>
      <c r="O227" s="2">
        <f t="shared" si="22"/>
        <v>288.08628815112093</v>
      </c>
      <c r="P227" s="2" t="str">
        <f t="shared" si="26"/>
        <v>high</v>
      </c>
      <c r="Q227" s="2" t="str">
        <f>IF(P227="low","one",IF(P227="high","relax","transition"))</f>
        <v>relax</v>
      </c>
      <c r="R227" s="2">
        <f>IF(P227="low",250,IF(P227="high",300,275))</f>
        <v>300</v>
      </c>
      <c r="S227" s="2" t="b">
        <f t="shared" si="24"/>
        <v>1</v>
      </c>
      <c r="T227" s="2">
        <f t="shared" si="25"/>
        <v>300</v>
      </c>
    </row>
    <row r="228" spans="1:20" x14ac:dyDescent="0.2">
      <c r="A228" s="2">
        <f t="shared" si="23"/>
        <v>3.6200001239776611</v>
      </c>
      <c r="B228">
        <v>3.62046217918</v>
      </c>
      <c r="C228" s="2">
        <f>IF(B228&gt;B227,B228+(C227-B227),B228+(C227-B227)+5+A228-A227)</f>
        <v>3.62046217918</v>
      </c>
      <c r="D228">
        <v>1577147195.74</v>
      </c>
      <c r="E228">
        <v>454</v>
      </c>
      <c r="F228">
        <v>903</v>
      </c>
      <c r="G228">
        <v>637</v>
      </c>
      <c r="H228">
        <v>704</v>
      </c>
      <c r="I228">
        <v>296</v>
      </c>
      <c r="J228" s="2" t="s">
        <v>28</v>
      </c>
      <c r="K228" s="2">
        <f>$L$2*I228+(1-$L$2)*K227</f>
        <v>294.56020758081405</v>
      </c>
      <c r="M228" s="2">
        <f t="shared" si="20"/>
        <v>231.20382733540464</v>
      </c>
      <c r="N228" s="2">
        <f t="shared" si="21"/>
        <v>294.11875110497175</v>
      </c>
      <c r="O228" s="2">
        <f t="shared" si="22"/>
        <v>288.28239309286545</v>
      </c>
      <c r="P228" s="2" t="str">
        <f t="shared" si="26"/>
        <v>high</v>
      </c>
      <c r="Q228" s="2" t="str">
        <f>IF(P228="low","one",IF(P228="high","relax","transition"))</f>
        <v>relax</v>
      </c>
      <c r="R228" s="2">
        <f>IF(P228="low",250,IF(P228="high",300,275))</f>
        <v>300</v>
      </c>
      <c r="S228" s="2" t="b">
        <f t="shared" si="24"/>
        <v>1</v>
      </c>
      <c r="T228" s="2">
        <f t="shared" si="25"/>
        <v>300</v>
      </c>
    </row>
    <row r="229" spans="1:20" x14ac:dyDescent="0.2">
      <c r="A229" s="2">
        <f t="shared" si="23"/>
        <v>3.6400001049041748</v>
      </c>
      <c r="B229">
        <v>3.6408081054700001</v>
      </c>
      <c r="C229" s="2">
        <f>IF(B229&gt;B228,B229+(C228-B228),B229+(C228-B228)+5+A229-A228)</f>
        <v>3.6408081054700001</v>
      </c>
      <c r="D229">
        <v>1577147195.76</v>
      </c>
      <c r="E229">
        <v>453</v>
      </c>
      <c r="F229">
        <v>903</v>
      </c>
      <c r="G229">
        <v>637</v>
      </c>
      <c r="H229">
        <v>703</v>
      </c>
      <c r="I229">
        <v>294</v>
      </c>
      <c r="J229" s="2" t="s">
        <v>28</v>
      </c>
      <c r="K229" s="2">
        <f>$L$2*I229+(1-$L$2)*K228</f>
        <v>294.44816606465128</v>
      </c>
      <c r="M229" s="2">
        <f t="shared" si="20"/>
        <v>231.20382733540464</v>
      </c>
      <c r="N229" s="2">
        <f t="shared" si="21"/>
        <v>294.1846340969077</v>
      </c>
      <c r="O229" s="2">
        <f t="shared" si="22"/>
        <v>288.47421099347076</v>
      </c>
      <c r="P229" s="2" t="str">
        <f t="shared" si="26"/>
        <v>high</v>
      </c>
      <c r="Q229" s="2" t="str">
        <f>IF(P229="low","one",IF(P229="high","relax","transition"))</f>
        <v>relax</v>
      </c>
      <c r="R229" s="2">
        <f>IF(P229="low",250,IF(P229="high",300,275))</f>
        <v>300</v>
      </c>
      <c r="S229" s="2" t="b">
        <f t="shared" si="24"/>
        <v>1</v>
      </c>
      <c r="T229" s="2">
        <f t="shared" si="25"/>
        <v>300</v>
      </c>
    </row>
    <row r="230" spans="1:20" x14ac:dyDescent="0.2">
      <c r="A230" s="2">
        <f t="shared" si="23"/>
        <v>3.6600000858306885</v>
      </c>
      <c r="B230">
        <v>3.6652491092699999</v>
      </c>
      <c r="C230" s="2">
        <f>IF(B230&gt;B229,B230+(C229-B229),B230+(C229-B229)+5+A230-A229)</f>
        <v>3.6652491092699999</v>
      </c>
      <c r="D230">
        <v>1577147195.78</v>
      </c>
      <c r="E230">
        <v>454</v>
      </c>
      <c r="F230">
        <v>903</v>
      </c>
      <c r="G230">
        <v>637</v>
      </c>
      <c r="H230">
        <v>704</v>
      </c>
      <c r="I230">
        <v>294</v>
      </c>
      <c r="J230" s="2" t="s">
        <v>28</v>
      </c>
      <c r="K230" s="2">
        <f>$L$2*I230+(1-$L$2)*K229</f>
        <v>294.35853285172101</v>
      </c>
      <c r="M230" s="2">
        <f t="shared" si="20"/>
        <v>231.20382733540464</v>
      </c>
      <c r="N230" s="2">
        <f t="shared" si="21"/>
        <v>294.21941384787038</v>
      </c>
      <c r="O230" s="2">
        <f t="shared" si="22"/>
        <v>288.6597321486426</v>
      </c>
      <c r="P230" s="2" t="str">
        <f t="shared" si="26"/>
        <v>high</v>
      </c>
      <c r="Q230" s="2" t="str">
        <f>IF(P230="low","one",IF(P230="high","relax","transition"))</f>
        <v>relax</v>
      </c>
      <c r="R230" s="2">
        <f>IF(P230="low",250,IF(P230="high",300,275))</f>
        <v>300</v>
      </c>
      <c r="S230" s="2" t="b">
        <f t="shared" si="24"/>
        <v>1</v>
      </c>
      <c r="T230" s="2">
        <f t="shared" si="25"/>
        <v>300</v>
      </c>
    </row>
    <row r="231" spans="1:20" x14ac:dyDescent="0.2">
      <c r="A231" s="2">
        <f t="shared" si="23"/>
        <v>3.690000057220459</v>
      </c>
      <c r="B231">
        <v>3.6858921051000002</v>
      </c>
      <c r="C231" s="2">
        <f>IF(B231&gt;B230,B231+(C230-B230),B231+(C230-B230)+5+A231-A230)</f>
        <v>3.6858921051000002</v>
      </c>
      <c r="D231">
        <v>1577147195.8099999</v>
      </c>
      <c r="E231">
        <v>452</v>
      </c>
      <c r="F231">
        <v>903</v>
      </c>
      <c r="G231">
        <v>636</v>
      </c>
      <c r="H231">
        <v>703</v>
      </c>
      <c r="I231">
        <v>292</v>
      </c>
      <c r="J231" s="2" t="s">
        <v>28</v>
      </c>
      <c r="K231" s="2">
        <f>$L$2*I231+(1-$L$2)*K230</f>
        <v>293.88682628137678</v>
      </c>
      <c r="M231" s="2">
        <f t="shared" si="20"/>
        <v>231.20382733540464</v>
      </c>
      <c r="N231" s="2">
        <f t="shared" si="21"/>
        <v>294.15289633457166</v>
      </c>
      <c r="O231" s="2">
        <f t="shared" si="22"/>
        <v>288.83771623360394</v>
      </c>
      <c r="P231" s="2" t="str">
        <f t="shared" si="26"/>
        <v>high</v>
      </c>
      <c r="Q231" s="2" t="str">
        <f>IF(P231="low","one",IF(P231="high","relax","transition"))</f>
        <v>relax</v>
      </c>
      <c r="R231" s="2">
        <f>IF(P231="low",250,IF(P231="high",300,275))</f>
        <v>300</v>
      </c>
      <c r="S231" s="2" t="b">
        <f t="shared" si="24"/>
        <v>1</v>
      </c>
      <c r="T231" s="2">
        <f t="shared" si="25"/>
        <v>300</v>
      </c>
    </row>
    <row r="232" spans="1:20" x14ac:dyDescent="0.2">
      <c r="A232" s="2">
        <f t="shared" si="23"/>
        <v>3.7100000381469727</v>
      </c>
      <c r="B232">
        <v>3.71073698997</v>
      </c>
      <c r="C232" s="2">
        <f>IF(B232&gt;B231,B232+(C231-B231),B232+(C231-B231)+5+A232-A231)</f>
        <v>3.71073698997</v>
      </c>
      <c r="D232">
        <v>1577147195.8299999</v>
      </c>
      <c r="E232">
        <v>453</v>
      </c>
      <c r="F232">
        <v>903</v>
      </c>
      <c r="G232">
        <v>638</v>
      </c>
      <c r="H232">
        <v>704</v>
      </c>
      <c r="I232">
        <v>296</v>
      </c>
      <c r="J232" s="2" t="s">
        <v>28</v>
      </c>
      <c r="K232" s="2">
        <f>$L$2*I232+(1-$L$2)*K231</f>
        <v>294.30946102510143</v>
      </c>
      <c r="M232" s="2">
        <f t="shared" si="20"/>
        <v>231.20382733540464</v>
      </c>
      <c r="N232" s="2">
        <f t="shared" si="21"/>
        <v>294.18420927267761</v>
      </c>
      <c r="O232" s="2">
        <f t="shared" si="22"/>
        <v>289.0034752386523</v>
      </c>
      <c r="P232" s="2" t="str">
        <f t="shared" si="26"/>
        <v>high</v>
      </c>
      <c r="Q232" s="2" t="str">
        <f>IF(P232="low","one",IF(P232="high","relax","transition"))</f>
        <v>relax</v>
      </c>
      <c r="R232" s="2">
        <f>IF(P232="low",250,IF(P232="high",300,275))</f>
        <v>300</v>
      </c>
      <c r="S232" s="2" t="b">
        <f t="shared" si="24"/>
        <v>1</v>
      </c>
      <c r="T232" s="2">
        <f t="shared" si="25"/>
        <v>300</v>
      </c>
    </row>
    <row r="233" spans="1:20" x14ac:dyDescent="0.2">
      <c r="A233" s="2">
        <f t="shared" si="23"/>
        <v>3.7300000190734863</v>
      </c>
      <c r="B233">
        <v>3.7350211143499998</v>
      </c>
      <c r="C233" s="2">
        <f>IF(B233&gt;B232,B233+(C232-B232),B233+(C232-B232)+5+A233-A232)</f>
        <v>3.7350211143499998</v>
      </c>
      <c r="D233">
        <v>1577147195.8499999</v>
      </c>
      <c r="E233">
        <v>452</v>
      </c>
      <c r="F233">
        <v>902</v>
      </c>
      <c r="G233">
        <v>638</v>
      </c>
      <c r="H233">
        <v>704</v>
      </c>
      <c r="I233">
        <v>294</v>
      </c>
      <c r="J233" s="2" t="s">
        <v>28</v>
      </c>
      <c r="K233" s="2">
        <f>$L$2*I233+(1-$L$2)*K232</f>
        <v>294.24756882008114</v>
      </c>
      <c r="M233" s="2">
        <f t="shared" si="20"/>
        <v>231.20382733540464</v>
      </c>
      <c r="N233" s="2">
        <f t="shared" si="21"/>
        <v>294.19688118215834</v>
      </c>
      <c r="O233" s="2">
        <f t="shared" si="22"/>
        <v>289.16251194035357</v>
      </c>
      <c r="P233" s="2" t="str">
        <f t="shared" si="26"/>
        <v>high</v>
      </c>
      <c r="Q233" s="2" t="str">
        <f>IF(P233="low","one",IF(P233="high","relax","transition"))</f>
        <v>relax</v>
      </c>
      <c r="R233" s="2">
        <f>IF(P233="low",250,IF(P233="high",300,275))</f>
        <v>300</v>
      </c>
      <c r="S233" s="2" t="b">
        <f t="shared" si="24"/>
        <v>1</v>
      </c>
      <c r="T233" s="2">
        <f t="shared" si="25"/>
        <v>300</v>
      </c>
    </row>
    <row r="234" spans="1:20" x14ac:dyDescent="0.2">
      <c r="A234" s="2">
        <f t="shared" si="23"/>
        <v>3.75</v>
      </c>
      <c r="B234">
        <v>3.7555711269400001</v>
      </c>
      <c r="C234" s="2">
        <f>IF(B234&gt;B233,B234+(C233-B233),B234+(C233-B233)+5+A234-A233)</f>
        <v>3.7555711269400001</v>
      </c>
      <c r="D234">
        <v>1577147195.8699999</v>
      </c>
      <c r="E234">
        <v>452</v>
      </c>
      <c r="F234">
        <v>903</v>
      </c>
      <c r="G234">
        <v>637</v>
      </c>
      <c r="H234">
        <v>702</v>
      </c>
      <c r="I234">
        <v>293</v>
      </c>
      <c r="J234" s="2" t="s">
        <v>28</v>
      </c>
      <c r="K234" s="2">
        <f>$L$2*I234+(1-$L$2)*K233</f>
        <v>293.99805505606491</v>
      </c>
      <c r="M234" s="2">
        <f t="shared" si="20"/>
        <v>231.20382733540464</v>
      </c>
      <c r="N234" s="2">
        <f t="shared" si="21"/>
        <v>294.15711595693966</v>
      </c>
      <c r="O234" s="2">
        <f t="shared" si="22"/>
        <v>289.3142304024438</v>
      </c>
      <c r="P234" s="2" t="str">
        <f t="shared" si="26"/>
        <v>high</v>
      </c>
      <c r="Q234" s="2" t="str">
        <f>IF(P234="low","one",IF(P234="high","relax","transition"))</f>
        <v>relax</v>
      </c>
      <c r="R234" s="2">
        <f>IF(P234="low",250,IF(P234="high",300,275))</f>
        <v>300</v>
      </c>
      <c r="S234" s="2" t="b">
        <f t="shared" si="24"/>
        <v>1</v>
      </c>
      <c r="T234" s="2">
        <f t="shared" si="25"/>
        <v>300</v>
      </c>
    </row>
    <row r="235" spans="1:20" x14ac:dyDescent="0.2">
      <c r="A235" s="2">
        <f t="shared" si="23"/>
        <v>3.7800002098083496</v>
      </c>
      <c r="B235">
        <v>3.7802550792699998</v>
      </c>
      <c r="C235" s="2">
        <f>IF(B235&gt;B234,B235+(C234-B234),B235+(C234-B234)+5+A235-A234)</f>
        <v>3.7802550792699998</v>
      </c>
      <c r="D235">
        <v>1577147195.9000001</v>
      </c>
      <c r="E235">
        <v>455</v>
      </c>
      <c r="F235">
        <v>903</v>
      </c>
      <c r="G235">
        <v>638</v>
      </c>
      <c r="H235">
        <v>703</v>
      </c>
      <c r="I235">
        <v>295</v>
      </c>
      <c r="J235" s="2" t="s">
        <v>28</v>
      </c>
      <c r="K235" s="2">
        <f>$L$2*I235+(1-$L$2)*K234</f>
        <v>294.19844404485195</v>
      </c>
      <c r="M235" s="2">
        <f t="shared" si="20"/>
        <v>231.20382733540464</v>
      </c>
      <c r="N235" s="2">
        <f t="shared" si="21"/>
        <v>294.16538157452214</v>
      </c>
      <c r="O235" s="2">
        <f t="shared" si="22"/>
        <v>289.45637468016855</v>
      </c>
      <c r="P235" s="2" t="str">
        <f t="shared" si="26"/>
        <v>high</v>
      </c>
      <c r="Q235" s="2" t="str">
        <f>IF(P235="low","one",IF(P235="high","relax","transition"))</f>
        <v>relax</v>
      </c>
      <c r="R235" s="2">
        <f>IF(P235="low",250,IF(P235="high",300,275))</f>
        <v>300</v>
      </c>
      <c r="S235" s="2" t="b">
        <f t="shared" si="24"/>
        <v>1</v>
      </c>
      <c r="T235" s="2">
        <f t="shared" si="25"/>
        <v>300</v>
      </c>
    </row>
    <row r="236" spans="1:20" x14ac:dyDescent="0.2">
      <c r="A236" s="2">
        <f t="shared" si="23"/>
        <v>3.8000001907348633</v>
      </c>
      <c r="B236">
        <v>3.80074214935</v>
      </c>
      <c r="C236" s="2">
        <f>IF(B236&gt;B235,B236+(C235-B235),B236+(C235-B235)+5+A236-A235)</f>
        <v>3.80074214935</v>
      </c>
      <c r="D236">
        <v>1577147195.9200001</v>
      </c>
      <c r="E236">
        <v>454</v>
      </c>
      <c r="F236">
        <v>903</v>
      </c>
      <c r="G236">
        <v>638</v>
      </c>
      <c r="H236">
        <v>705</v>
      </c>
      <c r="I236">
        <v>294</v>
      </c>
      <c r="J236" s="2" t="s">
        <v>28</v>
      </c>
      <c r="K236" s="2">
        <f>$L$2*I236+(1-$L$2)*K235</f>
        <v>294.15875523588159</v>
      </c>
      <c r="M236" s="2">
        <f t="shared" si="20"/>
        <v>231.20382733540464</v>
      </c>
      <c r="N236" s="2">
        <f t="shared" si="21"/>
        <v>294.16405630679407</v>
      </c>
      <c r="O236" s="2">
        <f t="shared" si="22"/>
        <v>289.59182502488619</v>
      </c>
      <c r="P236" s="2" t="str">
        <f t="shared" si="26"/>
        <v>high</v>
      </c>
      <c r="Q236" s="2" t="str">
        <f>IF(P236="low","one",IF(P236="high","relax","transition"))</f>
        <v>relax</v>
      </c>
      <c r="R236" s="2">
        <f>IF(P236="low",250,IF(P236="high",300,275))</f>
        <v>300</v>
      </c>
      <c r="S236" s="2" t="b">
        <f t="shared" si="24"/>
        <v>1</v>
      </c>
      <c r="T236" s="2">
        <f t="shared" si="25"/>
        <v>300</v>
      </c>
    </row>
    <row r="237" spans="1:20" x14ac:dyDescent="0.2">
      <c r="A237" s="2">
        <f t="shared" si="23"/>
        <v>3.820000171661377</v>
      </c>
      <c r="B237">
        <v>3.8250391483300001</v>
      </c>
      <c r="C237" s="2">
        <f>IF(B237&gt;B236,B237+(C236-B236),B237+(C236-B236)+5+A237-A236)</f>
        <v>3.8250391483300001</v>
      </c>
      <c r="D237">
        <v>1577147195.9400001</v>
      </c>
      <c r="E237">
        <v>453</v>
      </c>
      <c r="F237">
        <v>902</v>
      </c>
      <c r="G237">
        <v>637</v>
      </c>
      <c r="H237">
        <v>704</v>
      </c>
      <c r="I237">
        <v>295</v>
      </c>
      <c r="J237" s="2" t="s">
        <v>28</v>
      </c>
      <c r="K237" s="2">
        <f>$L$2*I237+(1-$L$2)*K236</f>
        <v>294.32700418870525</v>
      </c>
      <c r="M237" s="2">
        <f t="shared" si="20"/>
        <v>231.20382733540464</v>
      </c>
      <c r="N237" s="2">
        <f t="shared" si="21"/>
        <v>294.1966458831763</v>
      </c>
      <c r="O237" s="2">
        <f t="shared" si="22"/>
        <v>289.72043658898161</v>
      </c>
      <c r="P237" s="2" t="str">
        <f t="shared" si="26"/>
        <v>high</v>
      </c>
      <c r="Q237" s="2" t="str">
        <f>IF(P237="low","one",IF(P237="high","relax","transition"))</f>
        <v>relax</v>
      </c>
      <c r="R237" s="2">
        <f>IF(P237="low",250,IF(P237="high",300,275))</f>
        <v>300</v>
      </c>
      <c r="S237" s="2" t="b">
        <f t="shared" si="24"/>
        <v>1</v>
      </c>
      <c r="T237" s="2">
        <f t="shared" si="25"/>
        <v>300</v>
      </c>
    </row>
    <row r="238" spans="1:20" x14ac:dyDescent="0.2">
      <c r="A238" s="2">
        <f t="shared" si="23"/>
        <v>3.8500001430511475</v>
      </c>
      <c r="B238">
        <v>3.84987616539</v>
      </c>
      <c r="C238" s="2">
        <f>IF(B238&gt;B237,B238+(C237-B237),B238+(C237-B237)+5+A238-A237)</f>
        <v>3.84987616539</v>
      </c>
      <c r="D238">
        <v>1577147195.97</v>
      </c>
      <c r="E238">
        <v>454</v>
      </c>
      <c r="F238">
        <v>903</v>
      </c>
      <c r="G238">
        <v>638</v>
      </c>
      <c r="H238">
        <v>703</v>
      </c>
      <c r="I238">
        <v>294</v>
      </c>
      <c r="J238" s="2" t="s">
        <v>28</v>
      </c>
      <c r="K238" s="2">
        <f>$L$2*I238+(1-$L$2)*K237</f>
        <v>294.26160335096421</v>
      </c>
      <c r="M238" s="2">
        <f t="shared" si="20"/>
        <v>231.20382733540464</v>
      </c>
      <c r="N238" s="2">
        <f t="shared" si="21"/>
        <v>294.20963737673389</v>
      </c>
      <c r="O238" s="2">
        <f t="shared" si="22"/>
        <v>289.84424705369133</v>
      </c>
      <c r="P238" s="2" t="str">
        <f t="shared" si="26"/>
        <v>high</v>
      </c>
      <c r="Q238" s="2" t="str">
        <f>IF(P238="low","one",IF(P238="high","relax","transition"))</f>
        <v>relax</v>
      </c>
      <c r="R238" s="2">
        <f>IF(P238="low",250,IF(P238="high",300,275))</f>
        <v>300</v>
      </c>
      <c r="S238" s="2" t="b">
        <f t="shared" si="24"/>
        <v>1</v>
      </c>
      <c r="T238" s="2">
        <f t="shared" si="25"/>
        <v>300</v>
      </c>
    </row>
    <row r="239" spans="1:20" x14ac:dyDescent="0.2">
      <c r="A239" s="2">
        <f t="shared" si="23"/>
        <v>3.8700001239776611</v>
      </c>
      <c r="B239">
        <v>3.87013816833</v>
      </c>
      <c r="C239" s="2">
        <f>IF(B239&gt;B238,B239+(C238-B238),B239+(C238-B238)+5+A239-A238)</f>
        <v>3.87013816833</v>
      </c>
      <c r="D239">
        <v>1577147195.99</v>
      </c>
      <c r="E239">
        <v>452</v>
      </c>
      <c r="F239">
        <v>903</v>
      </c>
      <c r="G239">
        <v>637</v>
      </c>
      <c r="H239">
        <v>703</v>
      </c>
      <c r="I239">
        <v>293</v>
      </c>
      <c r="J239" s="2" t="s">
        <v>28</v>
      </c>
      <c r="K239" s="2">
        <f>$L$2*I239+(1-$L$2)*K238</f>
        <v>294.00928268077138</v>
      </c>
      <c r="M239" s="2">
        <f t="shared" si="20"/>
        <v>231.20382733540464</v>
      </c>
      <c r="N239" s="2">
        <f t="shared" si="21"/>
        <v>294.16956643754139</v>
      </c>
      <c r="O239" s="2">
        <f t="shared" si="22"/>
        <v>289.96251656984344</v>
      </c>
      <c r="P239" s="2" t="str">
        <f t="shared" si="26"/>
        <v>high</v>
      </c>
      <c r="Q239" s="2" t="str">
        <f>IF(P239="low","one",IF(P239="high","relax","transition"))</f>
        <v>relax</v>
      </c>
      <c r="R239" s="2">
        <f>IF(P239="low",250,IF(P239="high",300,275))</f>
        <v>300</v>
      </c>
      <c r="S239" s="2" t="b">
        <f t="shared" si="24"/>
        <v>1</v>
      </c>
      <c r="T239" s="2">
        <f t="shared" si="25"/>
        <v>300</v>
      </c>
    </row>
    <row r="240" spans="1:20" x14ac:dyDescent="0.2">
      <c r="A240" s="2">
        <f t="shared" si="23"/>
        <v>3.8900001049041748</v>
      </c>
      <c r="B240">
        <v>3.8948240280199999</v>
      </c>
      <c r="C240" s="2">
        <f>IF(B240&gt;B239,B240+(C239-B239),B240+(C239-B239)+5+A240-A239)</f>
        <v>3.8948240280199999</v>
      </c>
      <c r="D240">
        <v>1577147196.01</v>
      </c>
      <c r="E240">
        <v>454</v>
      </c>
      <c r="F240">
        <v>902</v>
      </c>
      <c r="G240">
        <v>638</v>
      </c>
      <c r="H240">
        <v>705</v>
      </c>
      <c r="I240">
        <v>295</v>
      </c>
      <c r="J240" s="2" t="s">
        <v>28</v>
      </c>
      <c r="K240" s="2">
        <f>$L$2*I240+(1-$L$2)*K239</f>
        <v>294.2074261446171</v>
      </c>
      <c r="M240" s="2">
        <f t="shared" si="20"/>
        <v>231.20382733540464</v>
      </c>
      <c r="N240" s="2">
        <f t="shared" si="21"/>
        <v>294.17713837895656</v>
      </c>
      <c r="O240" s="2">
        <f t="shared" si="22"/>
        <v>290.07286906322832</v>
      </c>
      <c r="P240" s="2" t="str">
        <f t="shared" si="26"/>
        <v>high</v>
      </c>
      <c r="Q240" s="2" t="str">
        <f>IF(P240="low","one",IF(P240="high","relax","transition"))</f>
        <v>relax</v>
      </c>
      <c r="R240" s="2">
        <f>IF(P240="low",250,IF(P240="high",300,275))</f>
        <v>300</v>
      </c>
      <c r="S240" s="2" t="b">
        <f t="shared" si="24"/>
        <v>1</v>
      </c>
      <c r="T240" s="2">
        <f t="shared" si="25"/>
        <v>300</v>
      </c>
    </row>
    <row r="241" spans="1:20" x14ac:dyDescent="0.2">
      <c r="A241" s="2">
        <f t="shared" si="23"/>
        <v>3.9100000858306885</v>
      </c>
      <c r="B241">
        <v>3.9153311252599998</v>
      </c>
      <c r="C241" s="2">
        <f>IF(B241&gt;B240,B241+(C240-B240),B241+(C240-B240)+5+A241-A240)</f>
        <v>3.9153311252599998</v>
      </c>
      <c r="D241">
        <v>1577147196.03</v>
      </c>
      <c r="E241">
        <v>455</v>
      </c>
      <c r="F241">
        <v>903</v>
      </c>
      <c r="G241">
        <v>638</v>
      </c>
      <c r="H241">
        <v>704</v>
      </c>
      <c r="I241">
        <v>296</v>
      </c>
      <c r="J241" s="2" t="s">
        <v>28</v>
      </c>
      <c r="K241" s="2">
        <f>$L$2*I241+(1-$L$2)*K240</f>
        <v>294.56594091569372</v>
      </c>
      <c r="M241" s="2">
        <f t="shared" si="20"/>
        <v>231.20382733540464</v>
      </c>
      <c r="N241" s="2">
        <f t="shared" si="21"/>
        <v>294.25489888630398</v>
      </c>
      <c r="O241" s="2">
        <f t="shared" si="22"/>
        <v>290.17808252901472</v>
      </c>
      <c r="P241" s="2" t="str">
        <f t="shared" si="26"/>
        <v>high</v>
      </c>
      <c r="Q241" s="2" t="str">
        <f>IF(P241="low","one",IF(P241="high","relax","transition"))</f>
        <v>relax</v>
      </c>
      <c r="R241" s="2">
        <f>IF(P241="low",250,IF(P241="high",300,275))</f>
        <v>300</v>
      </c>
      <c r="S241" s="2" t="b">
        <f t="shared" si="24"/>
        <v>1</v>
      </c>
      <c r="T241" s="2">
        <f t="shared" si="25"/>
        <v>300</v>
      </c>
    </row>
    <row r="242" spans="1:20" x14ac:dyDescent="0.2">
      <c r="A242" s="2">
        <f t="shared" si="23"/>
        <v>3.940000057220459</v>
      </c>
      <c r="B242">
        <v>3.9397950172399998</v>
      </c>
      <c r="C242" s="2">
        <f>IF(B242&gt;B241,B242+(C241-B241),B242+(C241-B241)+5+A242-A241)</f>
        <v>3.9397950172399998</v>
      </c>
      <c r="D242">
        <v>1577147196.0599999</v>
      </c>
      <c r="E242">
        <v>450</v>
      </c>
      <c r="F242">
        <v>903</v>
      </c>
      <c r="G242">
        <v>637</v>
      </c>
      <c r="H242">
        <v>702</v>
      </c>
      <c r="I242">
        <v>292</v>
      </c>
      <c r="J242" s="2" t="s">
        <v>28</v>
      </c>
      <c r="K242" s="2">
        <f>$L$2*I242+(1-$L$2)*K241</f>
        <v>294.05275273255495</v>
      </c>
      <c r="M242" s="2">
        <f t="shared" ref="M242:M305" si="27">IF(P242="low", $L$4*K242+(1-$L$4)*M241,M241)</f>
        <v>231.20382733540464</v>
      </c>
      <c r="N242" s="2">
        <f t="shared" ref="N242:N305" si="28">IF(P242="high", $L$4*K242+(1-$L$4)*N241,N241)</f>
        <v>294.21446965555418</v>
      </c>
      <c r="O242" s="2">
        <f t="shared" ref="O242:O305" si="29">IF(P242="high",(1-$L$8)*O241+$L$8*(N241-$L$10),IF(P242="low",(1-$L$8)*O241+$L$8*(M241+$L$10),O241))</f>
        <v>290.28192334687913</v>
      </c>
      <c r="P242" s="2" t="str">
        <f t="shared" si="26"/>
        <v>high</v>
      </c>
      <c r="Q242" s="2" t="str">
        <f>IF(P242="low","one",IF(P242="high","relax","transition"))</f>
        <v>relax</v>
      </c>
      <c r="R242" s="2">
        <f>IF(P242="low",250,IF(P242="high",300,275))</f>
        <v>300</v>
      </c>
      <c r="S242" s="2" t="b">
        <f t="shared" si="24"/>
        <v>1</v>
      </c>
      <c r="T242" s="2">
        <f t="shared" si="25"/>
        <v>300</v>
      </c>
    </row>
    <row r="243" spans="1:20" x14ac:dyDescent="0.2">
      <c r="A243" s="2">
        <f t="shared" si="23"/>
        <v>3.9600000381469727</v>
      </c>
      <c r="B243">
        <v>3.9604010582</v>
      </c>
      <c r="C243" s="2">
        <f>IF(B243&gt;B242,B243+(C242-B242),B243+(C242-B242)+5+A243-A242)</f>
        <v>3.9604010582</v>
      </c>
      <c r="D243">
        <v>1577147196.0799999</v>
      </c>
      <c r="E243">
        <v>454</v>
      </c>
      <c r="F243">
        <v>901</v>
      </c>
      <c r="G243">
        <v>638</v>
      </c>
      <c r="H243">
        <v>703</v>
      </c>
      <c r="I243">
        <v>294</v>
      </c>
      <c r="J243" s="2" t="s">
        <v>28</v>
      </c>
      <c r="K243" s="2">
        <f>$L$2*I243+(1-$L$2)*K242</f>
        <v>294.04220218604399</v>
      </c>
      <c r="M243" s="2">
        <f t="shared" si="27"/>
        <v>231.20382733540464</v>
      </c>
      <c r="N243" s="2">
        <f t="shared" si="28"/>
        <v>294.18001616165213</v>
      </c>
      <c r="O243" s="2">
        <f t="shared" si="29"/>
        <v>290.37855066231288</v>
      </c>
      <c r="P243" s="2" t="str">
        <f t="shared" si="26"/>
        <v>high</v>
      </c>
      <c r="Q243" s="2" t="str">
        <f>IF(P243="low","one",IF(P243="high","relax","transition"))</f>
        <v>relax</v>
      </c>
      <c r="R243" s="2">
        <f>IF(P243="low",250,IF(P243="high",300,275))</f>
        <v>300</v>
      </c>
      <c r="S243" s="2" t="b">
        <f t="shared" si="24"/>
        <v>1</v>
      </c>
      <c r="T243" s="2">
        <f t="shared" si="25"/>
        <v>300</v>
      </c>
    </row>
    <row r="244" spans="1:20" x14ac:dyDescent="0.2">
      <c r="A244" s="2">
        <f t="shared" si="23"/>
        <v>3.9800000190734863</v>
      </c>
      <c r="B244">
        <v>3.9847249984699999</v>
      </c>
      <c r="C244" s="2">
        <f>IF(B244&gt;B243,B244+(C243-B243),B244+(C243-B243)+5+A244-A243)</f>
        <v>3.9847249984699999</v>
      </c>
      <c r="D244">
        <v>1577147196.0999999</v>
      </c>
      <c r="E244">
        <v>455</v>
      </c>
      <c r="F244">
        <v>902</v>
      </c>
      <c r="G244">
        <v>636</v>
      </c>
      <c r="H244">
        <v>704</v>
      </c>
      <c r="I244">
        <v>294</v>
      </c>
      <c r="J244" s="2" t="s">
        <v>28</v>
      </c>
      <c r="K244" s="2">
        <f>$L$2*I244+(1-$L$2)*K243</f>
        <v>294.03376174883522</v>
      </c>
      <c r="M244" s="2">
        <f t="shared" si="27"/>
        <v>231.20382733540464</v>
      </c>
      <c r="N244" s="2">
        <f t="shared" si="28"/>
        <v>294.15076527908877</v>
      </c>
      <c r="O244" s="2">
        <f t="shared" si="29"/>
        <v>290.46862393727986</v>
      </c>
      <c r="P244" s="2" t="str">
        <f t="shared" si="26"/>
        <v>high</v>
      </c>
      <c r="Q244" s="2" t="str">
        <f>IF(P244="low","one",IF(P244="high","relax","transition"))</f>
        <v>relax</v>
      </c>
      <c r="R244" s="2">
        <f>IF(P244="low",250,IF(P244="high",300,275))</f>
        <v>300</v>
      </c>
      <c r="S244" s="2" t="b">
        <f t="shared" si="24"/>
        <v>1</v>
      </c>
      <c r="T244" s="2">
        <f t="shared" si="25"/>
        <v>300</v>
      </c>
    </row>
    <row r="245" spans="1:20" x14ac:dyDescent="0.2">
      <c r="A245" s="2">
        <f t="shared" si="23"/>
        <v>4.0100002288818359</v>
      </c>
      <c r="B245">
        <v>4.0095920562699998</v>
      </c>
      <c r="C245" s="2">
        <f>IF(B245&gt;B244,B245+(C244-B244),B245+(C244-B244)+5+A245-A244)</f>
        <v>4.0095920562699998</v>
      </c>
      <c r="D245">
        <v>1577147196.1300001</v>
      </c>
      <c r="E245">
        <v>453</v>
      </c>
      <c r="F245">
        <v>903</v>
      </c>
      <c r="G245">
        <v>637</v>
      </c>
      <c r="H245">
        <v>703</v>
      </c>
      <c r="I245">
        <v>295</v>
      </c>
      <c r="J245" s="2" t="s">
        <v>28</v>
      </c>
      <c r="K245" s="2">
        <f>$L$2*I245+(1-$L$2)*K244</f>
        <v>294.22700939906815</v>
      </c>
      <c r="M245" s="2">
        <f t="shared" si="27"/>
        <v>231.20382733540464</v>
      </c>
      <c r="N245" s="2">
        <f t="shared" si="28"/>
        <v>294.16601410308465</v>
      </c>
      <c r="O245" s="2">
        <f t="shared" si="29"/>
        <v>290.55273100437029</v>
      </c>
      <c r="P245" s="2" t="str">
        <f t="shared" si="26"/>
        <v>high</v>
      </c>
      <c r="Q245" s="2" t="str">
        <f>IF(P245="low","one",IF(P245="high","relax","transition"))</f>
        <v>relax</v>
      </c>
      <c r="R245" s="2">
        <f>IF(P245="low",250,IF(P245="high",300,275))</f>
        <v>300</v>
      </c>
      <c r="S245" s="2" t="b">
        <f t="shared" si="24"/>
        <v>1</v>
      </c>
      <c r="T245" s="2">
        <f t="shared" si="25"/>
        <v>300</v>
      </c>
    </row>
    <row r="246" spans="1:20" x14ac:dyDescent="0.2">
      <c r="A246" s="2">
        <f t="shared" si="23"/>
        <v>4.0300002098083496</v>
      </c>
      <c r="B246">
        <v>4.0301949977899998</v>
      </c>
      <c r="C246" s="2">
        <f>IF(B246&gt;B245,B246+(C245-B245),B246+(C245-B245)+5+A246-A245)</f>
        <v>4.0301949977899998</v>
      </c>
      <c r="D246">
        <v>1577147196.1500001</v>
      </c>
      <c r="E246">
        <v>454</v>
      </c>
      <c r="F246">
        <v>902</v>
      </c>
      <c r="G246">
        <v>639</v>
      </c>
      <c r="H246">
        <v>703</v>
      </c>
      <c r="I246">
        <v>294</v>
      </c>
      <c r="J246" s="2" t="s">
        <v>28</v>
      </c>
      <c r="K246" s="2">
        <f>$L$2*I246+(1-$L$2)*K245</f>
        <v>294.18160751925456</v>
      </c>
      <c r="M246" s="2">
        <f t="shared" si="27"/>
        <v>231.20382733540464</v>
      </c>
      <c r="N246" s="2">
        <f t="shared" si="28"/>
        <v>294.16913278631864</v>
      </c>
      <c r="O246" s="2">
        <f t="shared" si="29"/>
        <v>290.63339515930602</v>
      </c>
      <c r="P246" s="2" t="str">
        <f t="shared" si="26"/>
        <v>high</v>
      </c>
      <c r="Q246" s="2" t="str">
        <f>IF(P246="low","one",IF(P246="high","relax","transition"))</f>
        <v>relax</v>
      </c>
      <c r="R246" s="2">
        <f>IF(P246="low",250,IF(P246="high",300,275))</f>
        <v>300</v>
      </c>
      <c r="S246" s="2" t="b">
        <f t="shared" si="24"/>
        <v>1</v>
      </c>
      <c r="T246" s="2">
        <f t="shared" si="25"/>
        <v>300</v>
      </c>
    </row>
    <row r="247" spans="1:20" x14ac:dyDescent="0.2">
      <c r="A247" s="2">
        <f t="shared" si="23"/>
        <v>4.0500001907348633</v>
      </c>
      <c r="B247">
        <v>4.0546450614899996</v>
      </c>
      <c r="C247" s="2">
        <f>IF(B247&gt;B246,B247+(C246-B246),B247+(C246-B246)+5+A247-A246)</f>
        <v>4.0546450614899996</v>
      </c>
      <c r="D247">
        <v>1577147196.1700001</v>
      </c>
      <c r="E247">
        <v>454</v>
      </c>
      <c r="F247">
        <v>902</v>
      </c>
      <c r="G247">
        <v>637</v>
      </c>
      <c r="H247">
        <v>704</v>
      </c>
      <c r="I247">
        <v>293</v>
      </c>
      <c r="J247" s="2" t="s">
        <v>28</v>
      </c>
      <c r="K247" s="2">
        <f>$L$2*I247+(1-$L$2)*K246</f>
        <v>293.94528601540367</v>
      </c>
      <c r="M247" s="2">
        <f t="shared" si="27"/>
        <v>231.20382733540464</v>
      </c>
      <c r="N247" s="2">
        <f t="shared" si="28"/>
        <v>294.12436343213568</v>
      </c>
      <c r="O247" s="2">
        <f t="shared" si="29"/>
        <v>290.71018204065666</v>
      </c>
      <c r="P247" s="2" t="str">
        <f t="shared" si="26"/>
        <v>high</v>
      </c>
      <c r="Q247" s="2" t="str">
        <f>IF(P247="low","one",IF(P247="high","relax","transition"))</f>
        <v>relax</v>
      </c>
      <c r="R247" s="2">
        <f>IF(P247="low",250,IF(P247="high",300,275))</f>
        <v>300</v>
      </c>
      <c r="S247" s="2" t="b">
        <f t="shared" si="24"/>
        <v>1</v>
      </c>
      <c r="T247" s="2">
        <f t="shared" si="25"/>
        <v>300</v>
      </c>
    </row>
    <row r="248" spans="1:20" x14ac:dyDescent="0.2">
      <c r="A248" s="2">
        <f t="shared" si="23"/>
        <v>4.070000171661377</v>
      </c>
      <c r="B248">
        <v>4.0751740932500002</v>
      </c>
      <c r="C248" s="2">
        <f>IF(B248&gt;B247,B248+(C247-B247),B248+(C247-B247)+5+A248-A247)</f>
        <v>4.0751740932500002</v>
      </c>
      <c r="D248">
        <v>1577147196.1900001</v>
      </c>
      <c r="E248">
        <v>454</v>
      </c>
      <c r="F248">
        <v>902</v>
      </c>
      <c r="G248">
        <v>638</v>
      </c>
      <c r="H248">
        <v>704</v>
      </c>
      <c r="I248">
        <v>296</v>
      </c>
      <c r="J248" s="2" t="s">
        <v>28</v>
      </c>
      <c r="K248" s="2">
        <f>$L$2*I248+(1-$L$2)*K247</f>
        <v>294.35622881232297</v>
      </c>
      <c r="M248" s="2">
        <f t="shared" si="27"/>
        <v>231.20382733540464</v>
      </c>
      <c r="N248" s="2">
        <f t="shared" si="28"/>
        <v>294.17073650817315</v>
      </c>
      <c r="O248" s="2">
        <f t="shared" si="29"/>
        <v>290.78089111023058</v>
      </c>
      <c r="P248" s="2" t="str">
        <f t="shared" si="26"/>
        <v>high</v>
      </c>
      <c r="Q248" s="2" t="str">
        <f>IF(P248="low","one",IF(P248="high","relax","transition"))</f>
        <v>relax</v>
      </c>
      <c r="R248" s="2">
        <f>IF(P248="low",250,IF(P248="high",300,275))</f>
        <v>300</v>
      </c>
      <c r="S248" s="2" t="b">
        <f t="shared" si="24"/>
        <v>1</v>
      </c>
      <c r="T248" s="2">
        <f t="shared" si="25"/>
        <v>300</v>
      </c>
    </row>
    <row r="249" spans="1:20" x14ac:dyDescent="0.2">
      <c r="A249" s="2">
        <f t="shared" si="23"/>
        <v>4.1000001430511475</v>
      </c>
      <c r="B249">
        <v>4.0996291637400004</v>
      </c>
      <c r="C249" s="2">
        <f>IF(B249&gt;B248,B249+(C248-B248),B249+(C248-B248)+5+A249-A248)</f>
        <v>4.0996291637400004</v>
      </c>
      <c r="D249">
        <v>1577147196.22</v>
      </c>
      <c r="E249">
        <v>454</v>
      </c>
      <c r="F249">
        <v>902</v>
      </c>
      <c r="G249">
        <v>638</v>
      </c>
      <c r="H249">
        <v>703</v>
      </c>
      <c r="I249">
        <v>294</v>
      </c>
      <c r="J249" s="2" t="s">
        <v>28</v>
      </c>
      <c r="K249" s="2">
        <f>$L$2*I249+(1-$L$2)*K248</f>
        <v>294.2849830498584</v>
      </c>
      <c r="M249" s="2">
        <f t="shared" si="27"/>
        <v>231.20382733540464</v>
      </c>
      <c r="N249" s="2">
        <f t="shared" si="28"/>
        <v>294.19358581651022</v>
      </c>
      <c r="O249" s="2">
        <f t="shared" si="29"/>
        <v>290.85038338012765</v>
      </c>
      <c r="P249" s="2" t="str">
        <f t="shared" si="26"/>
        <v>high</v>
      </c>
      <c r="Q249" s="2" t="str">
        <f>IF(P249="low","one",IF(P249="high","relax","transition"))</f>
        <v>relax</v>
      </c>
      <c r="R249" s="2">
        <f>IF(P249="low",250,IF(P249="high",300,275))</f>
        <v>300</v>
      </c>
      <c r="S249" s="2" t="b">
        <f t="shared" si="24"/>
        <v>1</v>
      </c>
      <c r="T249" s="2">
        <f t="shared" si="25"/>
        <v>300</v>
      </c>
    </row>
    <row r="250" spans="1:20" x14ac:dyDescent="0.2">
      <c r="A250" s="2">
        <f t="shared" si="23"/>
        <v>4.1200001239776611</v>
      </c>
      <c r="B250">
        <v>4.1241390705100001</v>
      </c>
      <c r="C250" s="2">
        <f>IF(B250&gt;B249,B250+(C249-B249),B250+(C249-B249)+5+A250-A249)</f>
        <v>4.1241390705100001</v>
      </c>
      <c r="D250">
        <v>1577147196.24</v>
      </c>
      <c r="E250">
        <v>452</v>
      </c>
      <c r="F250">
        <v>902</v>
      </c>
      <c r="G250">
        <v>637</v>
      </c>
      <c r="H250">
        <v>703</v>
      </c>
      <c r="I250">
        <v>291</v>
      </c>
      <c r="J250" s="2" t="s">
        <v>28</v>
      </c>
      <c r="K250" s="2">
        <f>$L$2*I250+(1-$L$2)*K249</f>
        <v>293.62798643988674</v>
      </c>
      <c r="M250" s="2">
        <f t="shared" si="27"/>
        <v>231.20382733540464</v>
      </c>
      <c r="N250" s="2">
        <f t="shared" si="28"/>
        <v>294.08046594118554</v>
      </c>
      <c r="O250" s="2">
        <f t="shared" si="29"/>
        <v>290.9175435019468</v>
      </c>
      <c r="P250" s="2" t="str">
        <f t="shared" si="26"/>
        <v>high</v>
      </c>
      <c r="Q250" s="2" t="str">
        <f>IF(P250="low","one",IF(P250="high","relax","transition"))</f>
        <v>relax</v>
      </c>
      <c r="R250" s="2">
        <f>IF(P250="low",250,IF(P250="high",300,275))</f>
        <v>300</v>
      </c>
      <c r="S250" s="2" t="b">
        <f t="shared" si="24"/>
        <v>1</v>
      </c>
      <c r="T250" s="2">
        <f t="shared" si="25"/>
        <v>300</v>
      </c>
    </row>
    <row r="251" spans="1:20" x14ac:dyDescent="0.2">
      <c r="A251" s="2">
        <f t="shared" si="23"/>
        <v>4.1400001049041748</v>
      </c>
      <c r="B251">
        <v>4.1445150375399997</v>
      </c>
      <c r="C251" s="2">
        <f>IF(B251&gt;B250,B251+(C250-B250),B251+(C250-B250)+5+A251-A250)</f>
        <v>4.1445150375399997</v>
      </c>
      <c r="D251">
        <v>1577147196.26</v>
      </c>
      <c r="E251">
        <v>454</v>
      </c>
      <c r="F251">
        <v>902</v>
      </c>
      <c r="G251">
        <v>638</v>
      </c>
      <c r="H251">
        <v>704</v>
      </c>
      <c r="I251">
        <v>295</v>
      </c>
      <c r="J251" s="2" t="s">
        <v>28</v>
      </c>
      <c r="K251" s="2">
        <f>$L$2*I251+(1-$L$2)*K250</f>
        <v>293.9023891519094</v>
      </c>
      <c r="M251" s="2">
        <f t="shared" si="27"/>
        <v>231.20382733540464</v>
      </c>
      <c r="N251" s="2">
        <f t="shared" si="28"/>
        <v>294.04485058333034</v>
      </c>
      <c r="O251" s="2">
        <f t="shared" si="29"/>
        <v>290.97568962390869</v>
      </c>
      <c r="P251" s="2" t="str">
        <f t="shared" si="26"/>
        <v>high</v>
      </c>
      <c r="Q251" s="2" t="str">
        <f>IF(P251="low","one",IF(P251="high","relax","transition"))</f>
        <v>relax</v>
      </c>
      <c r="R251" s="2">
        <f>IF(P251="low",250,IF(P251="high",300,275))</f>
        <v>300</v>
      </c>
      <c r="S251" s="2" t="b">
        <f t="shared" si="24"/>
        <v>1</v>
      </c>
      <c r="T251" s="2">
        <f t="shared" si="25"/>
        <v>300</v>
      </c>
    </row>
    <row r="252" spans="1:20" x14ac:dyDescent="0.2">
      <c r="A252" s="2">
        <f t="shared" si="23"/>
        <v>4.1700000762939453</v>
      </c>
      <c r="B252">
        <v>4.1691200733200002</v>
      </c>
      <c r="C252" s="2">
        <f>IF(B252&gt;B251,B252+(C251-B251),B252+(C251-B251)+5+A252-A251)</f>
        <v>4.1691200733200002</v>
      </c>
      <c r="D252">
        <v>1577147196.29</v>
      </c>
      <c r="E252">
        <v>454</v>
      </c>
      <c r="F252">
        <v>903</v>
      </c>
      <c r="G252">
        <v>638</v>
      </c>
      <c r="H252">
        <v>704</v>
      </c>
      <c r="I252">
        <v>295</v>
      </c>
      <c r="J252" s="2" t="s">
        <v>28</v>
      </c>
      <c r="K252" s="2">
        <f>$L$2*I252+(1-$L$2)*K251</f>
        <v>294.12191132152753</v>
      </c>
      <c r="M252" s="2">
        <f t="shared" si="27"/>
        <v>231.20382733540464</v>
      </c>
      <c r="N252" s="2">
        <f t="shared" si="28"/>
        <v>294.06026273096984</v>
      </c>
      <c r="O252" s="2">
        <f t="shared" si="29"/>
        <v>291.02914767187974</v>
      </c>
      <c r="P252" s="2" t="str">
        <f t="shared" si="26"/>
        <v>high</v>
      </c>
      <c r="Q252" s="2" t="str">
        <f>IF(P252="low","one",IF(P252="high","relax","transition"))</f>
        <v>relax</v>
      </c>
      <c r="R252" s="2">
        <f>IF(P252="low",250,IF(P252="high",300,275))</f>
        <v>300</v>
      </c>
      <c r="S252" s="2" t="b">
        <f t="shared" si="24"/>
        <v>1</v>
      </c>
      <c r="T252" s="2">
        <f t="shared" si="25"/>
        <v>300</v>
      </c>
    </row>
    <row r="253" spans="1:20" x14ac:dyDescent="0.2">
      <c r="A253" s="2">
        <f t="shared" si="23"/>
        <v>4.190000057220459</v>
      </c>
      <c r="B253">
        <v>4.1898841857900004</v>
      </c>
      <c r="C253" s="2">
        <f>IF(B253&gt;B252,B253+(C252-B252),B253+(C252-B252)+5+A253-A252)</f>
        <v>4.1898841857900004</v>
      </c>
      <c r="D253">
        <v>1577147196.3099999</v>
      </c>
      <c r="E253">
        <v>450</v>
      </c>
      <c r="F253">
        <v>903</v>
      </c>
      <c r="G253">
        <v>637</v>
      </c>
      <c r="H253">
        <v>703</v>
      </c>
      <c r="I253">
        <v>293</v>
      </c>
      <c r="J253" s="2" t="s">
        <v>28</v>
      </c>
      <c r="K253" s="2">
        <f>$L$2*I253+(1-$L$2)*K252</f>
        <v>293.89752905722207</v>
      </c>
      <c r="M253" s="2">
        <f t="shared" si="27"/>
        <v>231.20382733540464</v>
      </c>
      <c r="N253" s="2">
        <f t="shared" si="28"/>
        <v>294.02771599622031</v>
      </c>
      <c r="O253" s="2">
        <f t="shared" si="29"/>
        <v>291.08070342483421</v>
      </c>
      <c r="P253" s="2" t="str">
        <f t="shared" si="26"/>
        <v>high</v>
      </c>
      <c r="Q253" s="2" t="str">
        <f>IF(P253="low","one",IF(P253="high","relax","transition"))</f>
        <v>relax</v>
      </c>
      <c r="R253" s="2">
        <f>IF(P253="low",250,IF(P253="high",300,275))</f>
        <v>300</v>
      </c>
      <c r="S253" s="2" t="b">
        <f t="shared" si="24"/>
        <v>1</v>
      </c>
      <c r="T253" s="2">
        <f t="shared" si="25"/>
        <v>300</v>
      </c>
    </row>
    <row r="254" spans="1:20" x14ac:dyDescent="0.2">
      <c r="A254" s="2">
        <f t="shared" si="23"/>
        <v>4.2100000381469727</v>
      </c>
      <c r="B254">
        <v>4.2141981124900001</v>
      </c>
      <c r="C254" s="2">
        <f>IF(B254&gt;B253,B254+(C253-B253),B254+(C253-B253)+5+A254-A253)</f>
        <v>4.2141981124900001</v>
      </c>
      <c r="D254">
        <v>1577147196.3299999</v>
      </c>
      <c r="E254">
        <v>453</v>
      </c>
      <c r="F254">
        <v>901</v>
      </c>
      <c r="G254">
        <v>638</v>
      </c>
      <c r="H254">
        <v>703</v>
      </c>
      <c r="I254">
        <v>294</v>
      </c>
      <c r="J254" s="2" t="s">
        <v>28</v>
      </c>
      <c r="K254" s="2">
        <f>$L$2*I254+(1-$L$2)*K253</f>
        <v>293.91802324577765</v>
      </c>
      <c r="M254" s="2">
        <f t="shared" si="27"/>
        <v>231.20382733540464</v>
      </c>
      <c r="N254" s="2">
        <f t="shared" si="28"/>
        <v>294.00577744613179</v>
      </c>
      <c r="O254" s="2">
        <f t="shared" si="29"/>
        <v>291.1280540534035</v>
      </c>
      <c r="P254" s="2" t="str">
        <f t="shared" si="26"/>
        <v>high</v>
      </c>
      <c r="Q254" s="2" t="str">
        <f>IF(P254="low","one",IF(P254="high","relax","transition"))</f>
        <v>relax</v>
      </c>
      <c r="R254" s="2">
        <f>IF(P254="low",250,IF(P254="high",300,275))</f>
        <v>300</v>
      </c>
      <c r="S254" s="2" t="b">
        <f t="shared" si="24"/>
        <v>1</v>
      </c>
      <c r="T254" s="2">
        <f t="shared" si="25"/>
        <v>300</v>
      </c>
    </row>
    <row r="255" spans="1:20" x14ac:dyDescent="0.2">
      <c r="A255" s="2">
        <f t="shared" si="23"/>
        <v>4.2400000095367432</v>
      </c>
      <c r="B255">
        <v>4.2385680675500002</v>
      </c>
      <c r="C255" s="2">
        <f>IF(B255&gt;B254,B255+(C254-B254),B255+(C254-B254)+5+A255-A254)</f>
        <v>4.2385680675500002</v>
      </c>
      <c r="D255">
        <v>1577147196.3599999</v>
      </c>
      <c r="E255">
        <v>454</v>
      </c>
      <c r="F255">
        <v>902</v>
      </c>
      <c r="G255">
        <v>635</v>
      </c>
      <c r="H255">
        <v>703</v>
      </c>
      <c r="I255">
        <v>292</v>
      </c>
      <c r="J255" s="2" t="s">
        <v>28</v>
      </c>
      <c r="K255" s="2">
        <f>$L$2*I255+(1-$L$2)*K254</f>
        <v>293.53441859662212</v>
      </c>
      <c r="M255" s="2">
        <f t="shared" si="27"/>
        <v>231.20382733540464</v>
      </c>
      <c r="N255" s="2">
        <f t="shared" si="28"/>
        <v>293.91150567622987</v>
      </c>
      <c r="O255" s="2">
        <f t="shared" si="29"/>
        <v>291.17194022303988</v>
      </c>
      <c r="P255" s="2" t="str">
        <f t="shared" si="26"/>
        <v>high</v>
      </c>
      <c r="Q255" s="2" t="str">
        <f>IF(P255="low","one",IF(P255="high","relax","transition"))</f>
        <v>relax</v>
      </c>
      <c r="R255" s="2">
        <f>IF(P255="low",250,IF(P255="high",300,275))</f>
        <v>300</v>
      </c>
      <c r="S255" s="2" t="b">
        <f t="shared" si="24"/>
        <v>1</v>
      </c>
      <c r="T255" s="2">
        <f t="shared" si="25"/>
        <v>300</v>
      </c>
    </row>
    <row r="256" spans="1:20" x14ac:dyDescent="0.2">
      <c r="A256" s="2">
        <f t="shared" si="23"/>
        <v>4.2600002288818359</v>
      </c>
      <c r="B256">
        <v>4.25925803185</v>
      </c>
      <c r="C256" s="2">
        <f>IF(B256&gt;B255,B256+(C255-B255),B256+(C255-B255)+5+A256-A255)</f>
        <v>4.25925803185</v>
      </c>
      <c r="D256">
        <v>1577147196.3800001</v>
      </c>
      <c r="E256">
        <v>453</v>
      </c>
      <c r="F256">
        <v>903</v>
      </c>
      <c r="G256">
        <v>638</v>
      </c>
      <c r="H256">
        <v>704</v>
      </c>
      <c r="I256">
        <v>296</v>
      </c>
      <c r="J256" s="2" t="s">
        <v>28</v>
      </c>
      <c r="K256" s="2">
        <f>$L$2*I256+(1-$L$2)*K255</f>
        <v>294.02753487729768</v>
      </c>
      <c r="M256" s="2">
        <f t="shared" si="27"/>
        <v>231.20382733540464</v>
      </c>
      <c r="N256" s="2">
        <f t="shared" si="28"/>
        <v>293.93471151644343</v>
      </c>
      <c r="O256" s="2">
        <f t="shared" si="29"/>
        <v>291.20891849569938</v>
      </c>
      <c r="P256" s="2" t="str">
        <f t="shared" si="26"/>
        <v>high</v>
      </c>
      <c r="Q256" s="2" t="str">
        <f>IF(P256="low","one",IF(P256="high","relax","transition"))</f>
        <v>relax</v>
      </c>
      <c r="R256" s="2">
        <f>IF(P256="low",250,IF(P256="high",300,275))</f>
        <v>300</v>
      </c>
      <c r="S256" s="2" t="b">
        <f t="shared" si="24"/>
        <v>1</v>
      </c>
      <c r="T256" s="2">
        <f t="shared" si="25"/>
        <v>300</v>
      </c>
    </row>
    <row r="257" spans="1:20" x14ac:dyDescent="0.2">
      <c r="A257" s="2">
        <f t="shared" si="23"/>
        <v>4.2800002098083496</v>
      </c>
      <c r="B257">
        <v>4.2838690280899998</v>
      </c>
      <c r="C257" s="2">
        <f>IF(B257&gt;B256,B257+(C256-B256),B257+(C256-B256)+5+A257-A256)</f>
        <v>4.2838690280899998</v>
      </c>
      <c r="D257">
        <v>1577147196.4000001</v>
      </c>
      <c r="E257">
        <v>453</v>
      </c>
      <c r="F257">
        <v>902</v>
      </c>
      <c r="G257">
        <v>638</v>
      </c>
      <c r="H257">
        <v>704</v>
      </c>
      <c r="I257">
        <v>295</v>
      </c>
      <c r="J257" s="2" t="s">
        <v>28</v>
      </c>
      <c r="K257" s="2">
        <f>$L$2*I257+(1-$L$2)*K256</f>
        <v>294.22202790183815</v>
      </c>
      <c r="M257" s="2">
        <f t="shared" si="27"/>
        <v>231.20382733540464</v>
      </c>
      <c r="N257" s="2">
        <f t="shared" si="28"/>
        <v>293.99217479352239</v>
      </c>
      <c r="O257" s="2">
        <f t="shared" si="29"/>
        <v>291.24520814673656</v>
      </c>
      <c r="P257" s="2" t="str">
        <f t="shared" si="26"/>
        <v>high</v>
      </c>
      <c r="Q257" s="2" t="str">
        <f>IF(P257="low","one",IF(P257="high","relax","transition"))</f>
        <v>relax</v>
      </c>
      <c r="R257" s="2">
        <f>IF(P257="low",250,IF(P257="high",300,275))</f>
        <v>300</v>
      </c>
      <c r="S257" s="2" t="b">
        <f t="shared" si="24"/>
        <v>1</v>
      </c>
      <c r="T257" s="2">
        <f t="shared" si="25"/>
        <v>300</v>
      </c>
    </row>
    <row r="258" spans="1:20" x14ac:dyDescent="0.2">
      <c r="A258" s="2">
        <f t="shared" si="23"/>
        <v>4.3000001907348633</v>
      </c>
      <c r="B258">
        <v>4.3042960166900004</v>
      </c>
      <c r="C258" s="2">
        <f>IF(B258&gt;B257,B258+(C257-B257),B258+(C257-B257)+5+A258-A257)</f>
        <v>4.3042960166900004</v>
      </c>
      <c r="D258">
        <v>1577147196.4200001</v>
      </c>
      <c r="E258">
        <v>452</v>
      </c>
      <c r="F258">
        <v>902</v>
      </c>
      <c r="G258">
        <v>637</v>
      </c>
      <c r="H258">
        <v>703</v>
      </c>
      <c r="I258">
        <v>292</v>
      </c>
      <c r="J258" s="2" t="s">
        <v>28</v>
      </c>
      <c r="K258" s="2">
        <f>$L$2*I258+(1-$L$2)*K257</f>
        <v>293.77762232147052</v>
      </c>
      <c r="M258" s="2">
        <f t="shared" si="27"/>
        <v>231.20382733540464</v>
      </c>
      <c r="N258" s="2">
        <f t="shared" si="28"/>
        <v>293.94926429911203</v>
      </c>
      <c r="O258" s="2">
        <f t="shared" si="29"/>
        <v>291.28255647907582</v>
      </c>
      <c r="P258" s="2" t="str">
        <f t="shared" si="26"/>
        <v>high</v>
      </c>
      <c r="Q258" s="2" t="str">
        <f>IF(P258="low","one",IF(P258="high","relax","transition"))</f>
        <v>relax</v>
      </c>
      <c r="R258" s="2">
        <f>IF(P258="low",250,IF(P258="high",300,275))</f>
        <v>300</v>
      </c>
      <c r="S258" s="2" t="b">
        <f t="shared" si="24"/>
        <v>1</v>
      </c>
      <c r="T258" s="2">
        <f t="shared" si="25"/>
        <v>300</v>
      </c>
    </row>
    <row r="259" spans="1:20" x14ac:dyDescent="0.2">
      <c r="A259" s="2">
        <f t="shared" ref="A259:A322" si="30">D259-$D$2</f>
        <v>4.3300001621246338</v>
      </c>
      <c r="B259">
        <v>4.32910609245</v>
      </c>
      <c r="C259" s="2">
        <f>IF(B259&gt;B258,B259+(C258-B258),B259+(C258-B258)+5+A259-A258)</f>
        <v>4.32910609245</v>
      </c>
      <c r="D259">
        <v>1577147196.45</v>
      </c>
      <c r="E259">
        <v>453</v>
      </c>
      <c r="F259">
        <v>903</v>
      </c>
      <c r="G259">
        <v>638</v>
      </c>
      <c r="H259">
        <v>703</v>
      </c>
      <c r="I259">
        <v>296</v>
      </c>
      <c r="J259" s="2" t="s">
        <v>28</v>
      </c>
      <c r="K259" s="2">
        <f>$L$2*I259+(1-$L$2)*K258</f>
        <v>294.22209785717644</v>
      </c>
      <c r="M259" s="2">
        <f t="shared" si="27"/>
        <v>231.20382733540464</v>
      </c>
      <c r="N259" s="2">
        <f t="shared" si="28"/>
        <v>294.00383101072492</v>
      </c>
      <c r="O259" s="2">
        <f t="shared" si="29"/>
        <v>291.31589187007762</v>
      </c>
      <c r="P259" s="2" t="str">
        <f t="shared" si="26"/>
        <v>high</v>
      </c>
      <c r="Q259" s="2" t="str">
        <f>IF(P259="low","one",IF(P259="high","relax","transition"))</f>
        <v>relax</v>
      </c>
      <c r="R259" s="2">
        <f>IF(P259="low",250,IF(P259="high",300,275))</f>
        <v>300</v>
      </c>
      <c r="S259" s="2" t="b">
        <f t="shared" ref="S259:S322" si="31">Q259=J259</f>
        <v>1</v>
      </c>
      <c r="T259" s="2">
        <f t="shared" ref="T259:T322" si="32">IF(J259="one",250,IF(J259="relax",300,275))</f>
        <v>300</v>
      </c>
    </row>
    <row r="260" spans="1:20" x14ac:dyDescent="0.2">
      <c r="A260" s="2">
        <f t="shared" si="30"/>
        <v>4.3500001430511475</v>
      </c>
      <c r="B260">
        <v>4.3495931625399997</v>
      </c>
      <c r="C260" s="2">
        <f>IF(B260&gt;B259,B260+(C259-B259),B260+(C259-B259)+5+A260-A259)</f>
        <v>4.3495931625399997</v>
      </c>
      <c r="D260">
        <v>1577147196.47</v>
      </c>
      <c r="E260">
        <v>453</v>
      </c>
      <c r="F260">
        <v>902</v>
      </c>
      <c r="G260">
        <v>639</v>
      </c>
      <c r="H260">
        <v>704</v>
      </c>
      <c r="I260">
        <v>294</v>
      </c>
      <c r="J260" s="2" t="s">
        <v>28</v>
      </c>
      <c r="K260" s="2">
        <f>$L$2*I260+(1-$L$2)*K259</f>
        <v>294.17767828574114</v>
      </c>
      <c r="M260" s="2">
        <f t="shared" si="27"/>
        <v>231.20382733540464</v>
      </c>
      <c r="N260" s="2">
        <f t="shared" si="28"/>
        <v>294.03860046572817</v>
      </c>
      <c r="O260" s="2">
        <f t="shared" si="29"/>
        <v>291.35028882710998</v>
      </c>
      <c r="P260" s="2" t="str">
        <f t="shared" ref="P260:P323" si="33">IF(K260&gt;O259+1,"high",IF(K260&lt;O259-1,"low","middle"))</f>
        <v>high</v>
      </c>
      <c r="Q260" s="2" t="str">
        <f>IF(P260="low","one",IF(P260="high","relax","transition"))</f>
        <v>relax</v>
      </c>
      <c r="R260" s="2">
        <f>IF(P260="low",250,IF(P260="high",300,275))</f>
        <v>300</v>
      </c>
      <c r="S260" s="2" t="b">
        <f t="shared" si="31"/>
        <v>1</v>
      </c>
      <c r="T260" s="2">
        <f t="shared" si="32"/>
        <v>300</v>
      </c>
    </row>
    <row r="261" spans="1:20" x14ac:dyDescent="0.2">
      <c r="A261" s="2">
        <f t="shared" si="30"/>
        <v>4.3700001239776611</v>
      </c>
      <c r="B261">
        <v>4.3741340637199997</v>
      </c>
      <c r="C261" s="2">
        <f>IF(B261&gt;B260,B261+(C260-B260),B261+(C260-B260)+5+A261-A260)</f>
        <v>4.3741340637199997</v>
      </c>
      <c r="D261">
        <v>1577147196.49</v>
      </c>
      <c r="E261">
        <v>453</v>
      </c>
      <c r="F261">
        <v>901</v>
      </c>
      <c r="G261">
        <v>637</v>
      </c>
      <c r="H261">
        <v>704</v>
      </c>
      <c r="I261">
        <v>293</v>
      </c>
      <c r="J261" s="2" t="s">
        <v>28</v>
      </c>
      <c r="K261" s="2">
        <f>$L$2*I261+(1-$L$2)*K260</f>
        <v>293.94214262859293</v>
      </c>
      <c r="M261" s="2">
        <f t="shared" si="27"/>
        <v>231.20382733540464</v>
      </c>
      <c r="N261" s="2">
        <f t="shared" si="28"/>
        <v>294.01930889830112</v>
      </c>
      <c r="O261" s="2">
        <f t="shared" si="29"/>
        <v>291.38470440904086</v>
      </c>
      <c r="P261" s="2" t="str">
        <f t="shared" si="33"/>
        <v>high</v>
      </c>
      <c r="Q261" s="2" t="str">
        <f>IF(P261="low","one",IF(P261="high","relax","transition"))</f>
        <v>relax</v>
      </c>
      <c r="R261" s="2">
        <f>IF(P261="low",250,IF(P261="high",300,275))</f>
        <v>300</v>
      </c>
      <c r="S261" s="2" t="b">
        <f t="shared" si="31"/>
        <v>1</v>
      </c>
      <c r="T261" s="2">
        <f t="shared" si="32"/>
        <v>300</v>
      </c>
    </row>
    <row r="262" spans="1:20" x14ac:dyDescent="0.2">
      <c r="A262" s="2">
        <f t="shared" si="30"/>
        <v>4.4000000953674316</v>
      </c>
      <c r="B262">
        <v>4.3984241485600002</v>
      </c>
      <c r="C262" s="2">
        <f>IF(B262&gt;B261,B262+(C261-B261),B262+(C261-B261)+5+A262-A261)</f>
        <v>4.3984241485600002</v>
      </c>
      <c r="D262">
        <v>1577147196.52</v>
      </c>
      <c r="E262">
        <v>454</v>
      </c>
      <c r="F262">
        <v>903</v>
      </c>
      <c r="G262">
        <v>637</v>
      </c>
      <c r="H262">
        <v>704</v>
      </c>
      <c r="I262">
        <v>295</v>
      </c>
      <c r="J262" s="2" t="s">
        <v>28</v>
      </c>
      <c r="K262" s="2">
        <f>$L$2*I262+(1-$L$2)*K261</f>
        <v>294.15371410287435</v>
      </c>
      <c r="M262" s="2">
        <f t="shared" si="27"/>
        <v>231.20382733540464</v>
      </c>
      <c r="N262" s="2">
        <f t="shared" si="28"/>
        <v>294.04618993921576</v>
      </c>
      <c r="O262" s="2">
        <f t="shared" si="29"/>
        <v>291.41643463350385</v>
      </c>
      <c r="P262" s="2" t="str">
        <f t="shared" si="33"/>
        <v>high</v>
      </c>
      <c r="Q262" s="2" t="str">
        <f>IF(P262="low","one",IF(P262="high","relax","transition"))</f>
        <v>relax</v>
      </c>
      <c r="R262" s="2">
        <f>IF(P262="low",250,IF(P262="high",300,275))</f>
        <v>300</v>
      </c>
      <c r="S262" s="2" t="b">
        <f t="shared" si="31"/>
        <v>1</v>
      </c>
      <c r="T262" s="2">
        <f t="shared" si="32"/>
        <v>300</v>
      </c>
    </row>
    <row r="263" spans="1:20" x14ac:dyDescent="0.2">
      <c r="A263" s="2">
        <f t="shared" si="30"/>
        <v>4.4200000762939453</v>
      </c>
      <c r="B263">
        <v>4.4192321300500002</v>
      </c>
      <c r="C263" s="2">
        <f>IF(B263&gt;B262,B263+(C262-B262),B263+(C262-B262)+5+A263-A262)</f>
        <v>4.4192321300500002</v>
      </c>
      <c r="D263">
        <v>1577147196.54</v>
      </c>
      <c r="E263">
        <v>451</v>
      </c>
      <c r="F263">
        <v>901</v>
      </c>
      <c r="G263">
        <v>638</v>
      </c>
      <c r="H263">
        <v>703</v>
      </c>
      <c r="I263">
        <v>293</v>
      </c>
      <c r="J263" s="2" t="s">
        <v>28</v>
      </c>
      <c r="K263" s="2">
        <f>$L$2*I263+(1-$L$2)*K262</f>
        <v>293.9229712822995</v>
      </c>
      <c r="M263" s="2">
        <f t="shared" si="27"/>
        <v>231.20382733540464</v>
      </c>
      <c r="N263" s="2">
        <f t="shared" si="28"/>
        <v>294.0215462078325</v>
      </c>
      <c r="O263" s="2">
        <f t="shared" si="29"/>
        <v>291.44792239878944</v>
      </c>
      <c r="P263" s="2" t="str">
        <f t="shared" si="33"/>
        <v>high</v>
      </c>
      <c r="Q263" s="2" t="str">
        <f>IF(P263="low","one",IF(P263="high","relax","transition"))</f>
        <v>relax</v>
      </c>
      <c r="R263" s="2">
        <f>IF(P263="low",250,IF(P263="high",300,275))</f>
        <v>300</v>
      </c>
      <c r="S263" s="2" t="b">
        <f t="shared" si="31"/>
        <v>1</v>
      </c>
      <c r="T263" s="2">
        <f t="shared" si="32"/>
        <v>300</v>
      </c>
    </row>
    <row r="264" spans="1:20" x14ac:dyDescent="0.2">
      <c r="A264" s="2">
        <f t="shared" si="30"/>
        <v>4.440000057220459</v>
      </c>
      <c r="B264">
        <v>4.4435560703299997</v>
      </c>
      <c r="C264" s="2">
        <f>IF(B264&gt;B263,B264+(C263-B263),B264+(C263-B263)+5+A264-A263)</f>
        <v>4.4435560703299997</v>
      </c>
      <c r="D264">
        <v>1577147196.5599999</v>
      </c>
      <c r="E264">
        <v>453</v>
      </c>
      <c r="F264">
        <v>902</v>
      </c>
      <c r="G264">
        <v>637</v>
      </c>
      <c r="H264">
        <v>704</v>
      </c>
      <c r="I264">
        <v>294</v>
      </c>
      <c r="J264" s="2" t="s">
        <v>28</v>
      </c>
      <c r="K264" s="2">
        <f>$L$2*I264+(1-$L$2)*K263</f>
        <v>293.9383770258396</v>
      </c>
      <c r="M264" s="2">
        <f t="shared" si="27"/>
        <v>231.20382733540464</v>
      </c>
      <c r="N264" s="2">
        <f t="shared" si="28"/>
        <v>294.00491237143393</v>
      </c>
      <c r="O264" s="2">
        <f t="shared" si="29"/>
        <v>291.47660358924162</v>
      </c>
      <c r="P264" s="2" t="str">
        <f t="shared" si="33"/>
        <v>high</v>
      </c>
      <c r="Q264" s="2" t="str">
        <f>IF(P264="low","one",IF(P264="high","relax","transition"))</f>
        <v>relax</v>
      </c>
      <c r="R264" s="2">
        <f>IF(P264="low",250,IF(P264="high",300,275))</f>
        <v>300</v>
      </c>
      <c r="S264" s="2" t="b">
        <f t="shared" si="31"/>
        <v>1</v>
      </c>
      <c r="T264" s="2">
        <f t="shared" si="32"/>
        <v>300</v>
      </c>
    </row>
    <row r="265" spans="1:20" x14ac:dyDescent="0.2">
      <c r="A265" s="2">
        <f t="shared" si="30"/>
        <v>4.4600000381469727</v>
      </c>
      <c r="B265">
        <v>4.4639320373500002</v>
      </c>
      <c r="C265" s="2">
        <f>IF(B265&gt;B264,B265+(C264-B264),B265+(C264-B264)+5+A265-A264)</f>
        <v>4.4639320373500002</v>
      </c>
      <c r="D265">
        <v>1577147196.5799999</v>
      </c>
      <c r="E265">
        <v>454</v>
      </c>
      <c r="F265">
        <v>901</v>
      </c>
      <c r="G265">
        <v>638</v>
      </c>
      <c r="H265">
        <v>703</v>
      </c>
      <c r="I265">
        <v>295</v>
      </c>
      <c r="J265" s="2" t="s">
        <v>28</v>
      </c>
      <c r="K265" s="2">
        <f>$L$2*I265+(1-$L$2)*K264</f>
        <v>294.15070162067173</v>
      </c>
      <c r="M265" s="2">
        <f t="shared" si="27"/>
        <v>231.20382733540464</v>
      </c>
      <c r="N265" s="2">
        <f t="shared" si="28"/>
        <v>294.03407022128152</v>
      </c>
      <c r="O265" s="2">
        <f t="shared" si="29"/>
        <v>291.50301902835122</v>
      </c>
      <c r="P265" s="2" t="str">
        <f t="shared" si="33"/>
        <v>high</v>
      </c>
      <c r="Q265" s="2" t="str">
        <f>IF(P265="low","one",IF(P265="high","relax","transition"))</f>
        <v>relax</v>
      </c>
      <c r="R265" s="2">
        <f>IF(P265="low",250,IF(P265="high",300,275))</f>
        <v>300</v>
      </c>
      <c r="S265" s="2" t="b">
        <f t="shared" si="31"/>
        <v>1</v>
      </c>
      <c r="T265" s="2">
        <f t="shared" si="32"/>
        <v>300</v>
      </c>
    </row>
    <row r="266" spans="1:20" x14ac:dyDescent="0.2">
      <c r="A266" s="2">
        <f t="shared" si="30"/>
        <v>4.4900000095367432</v>
      </c>
      <c r="B266">
        <v>4.4887871742199996</v>
      </c>
      <c r="C266" s="2">
        <f>IF(B266&gt;B265,B266+(C265-B265),B266+(C265-B265)+5+A266-A265)</f>
        <v>4.4887871742199996</v>
      </c>
      <c r="D266">
        <v>1577147196.6099999</v>
      </c>
      <c r="E266">
        <v>453</v>
      </c>
      <c r="F266">
        <v>902</v>
      </c>
      <c r="G266">
        <v>638</v>
      </c>
      <c r="H266">
        <v>702</v>
      </c>
      <c r="I266">
        <v>292</v>
      </c>
      <c r="J266" s="2" t="s">
        <v>28</v>
      </c>
      <c r="K266" s="2">
        <f>$L$2*I266+(1-$L$2)*K265</f>
        <v>293.72056129653743</v>
      </c>
      <c r="M266" s="2">
        <f t="shared" si="27"/>
        <v>231.20382733540464</v>
      </c>
      <c r="N266" s="2">
        <f t="shared" si="28"/>
        <v>293.97136843633268</v>
      </c>
      <c r="O266" s="2">
        <f t="shared" si="29"/>
        <v>291.52957158799774</v>
      </c>
      <c r="P266" s="2" t="str">
        <f t="shared" si="33"/>
        <v>high</v>
      </c>
      <c r="Q266" s="2" t="str">
        <f>IF(P266="low","one",IF(P266="high","relax","transition"))</f>
        <v>relax</v>
      </c>
      <c r="R266" s="2">
        <f>IF(P266="low",250,IF(P266="high",300,275))</f>
        <v>300</v>
      </c>
      <c r="S266" s="2" t="b">
        <f t="shared" si="31"/>
        <v>1</v>
      </c>
      <c r="T266" s="2">
        <f t="shared" si="32"/>
        <v>300</v>
      </c>
    </row>
    <row r="267" spans="1:20" x14ac:dyDescent="0.2">
      <c r="A267" s="2">
        <f t="shared" si="30"/>
        <v>4.5100002288818359</v>
      </c>
      <c r="B267">
        <v>4.5133280754099996</v>
      </c>
      <c r="C267" s="2">
        <f>IF(B267&gt;B266,B267+(C266-B266),B267+(C266-B266)+5+A267-A266)</f>
        <v>4.5133280754099996</v>
      </c>
      <c r="D267">
        <v>1577147196.6300001</v>
      </c>
      <c r="E267">
        <v>454</v>
      </c>
      <c r="F267">
        <v>902</v>
      </c>
      <c r="G267">
        <v>639</v>
      </c>
      <c r="H267">
        <v>704</v>
      </c>
      <c r="I267">
        <v>295</v>
      </c>
      <c r="J267" s="2" t="s">
        <v>28</v>
      </c>
      <c r="K267" s="2">
        <f>$L$2*I267+(1-$L$2)*K266</f>
        <v>293.97644903722994</v>
      </c>
      <c r="M267" s="2">
        <f t="shared" si="27"/>
        <v>231.20382733540464</v>
      </c>
      <c r="N267" s="2">
        <f t="shared" si="28"/>
        <v>293.97238455651217</v>
      </c>
      <c r="O267" s="2">
        <f t="shared" si="29"/>
        <v>291.55166143041447</v>
      </c>
      <c r="P267" s="2" t="str">
        <f t="shared" si="33"/>
        <v>high</v>
      </c>
      <c r="Q267" s="2" t="str">
        <f>IF(P267="low","one",IF(P267="high","relax","transition"))</f>
        <v>relax</v>
      </c>
      <c r="R267" s="2">
        <f>IF(P267="low",250,IF(P267="high",300,275))</f>
        <v>300</v>
      </c>
      <c r="S267" s="2" t="b">
        <f t="shared" si="31"/>
        <v>1</v>
      </c>
      <c r="T267" s="2">
        <f t="shared" si="32"/>
        <v>300</v>
      </c>
    </row>
    <row r="268" spans="1:20" x14ac:dyDescent="0.2">
      <c r="A268" s="2">
        <f t="shared" si="30"/>
        <v>4.5300002098083496</v>
      </c>
      <c r="B268">
        <v>4.5338311195400003</v>
      </c>
      <c r="C268" s="2">
        <f>IF(B268&gt;B267,B268+(C267-B267),B268+(C267-B267)+5+A268-A267)</f>
        <v>4.5338311195400003</v>
      </c>
      <c r="D268">
        <v>1577147196.6500001</v>
      </c>
      <c r="E268">
        <v>454</v>
      </c>
      <c r="F268">
        <v>901</v>
      </c>
      <c r="G268">
        <v>638</v>
      </c>
      <c r="H268">
        <v>705</v>
      </c>
      <c r="I268">
        <v>296</v>
      </c>
      <c r="J268" s="2" t="s">
        <v>28</v>
      </c>
      <c r="K268" s="2">
        <f>$L$2*I268+(1-$L$2)*K267</f>
        <v>294.38115922978398</v>
      </c>
      <c r="M268" s="2">
        <f t="shared" si="27"/>
        <v>231.20382733540464</v>
      </c>
      <c r="N268" s="2">
        <f t="shared" si="28"/>
        <v>294.05413949116655</v>
      </c>
      <c r="O268" s="2">
        <f t="shared" si="29"/>
        <v>291.57269758671936</v>
      </c>
      <c r="P268" s="2" t="str">
        <f t="shared" si="33"/>
        <v>high</v>
      </c>
      <c r="Q268" s="2" t="str">
        <f>IF(P268="low","one",IF(P268="high","relax","transition"))</f>
        <v>relax</v>
      </c>
      <c r="R268" s="2">
        <f>IF(P268="low",250,IF(P268="high",300,275))</f>
        <v>300</v>
      </c>
      <c r="S268" s="2" t="b">
        <f t="shared" si="31"/>
        <v>1</v>
      </c>
      <c r="T268" s="2">
        <f t="shared" si="32"/>
        <v>300</v>
      </c>
    </row>
    <row r="269" spans="1:20" x14ac:dyDescent="0.2">
      <c r="A269" s="2">
        <f t="shared" si="30"/>
        <v>4.5600001811981201</v>
      </c>
      <c r="B269">
        <v>4.5582451820400003</v>
      </c>
      <c r="C269" s="2">
        <f>IF(B269&gt;B268,B269+(C268-B268),B269+(C268-B268)+5+A269-A268)</f>
        <v>4.5582451820400003</v>
      </c>
      <c r="D269">
        <v>1577147196.6800001</v>
      </c>
      <c r="E269">
        <v>452</v>
      </c>
      <c r="F269">
        <v>902</v>
      </c>
      <c r="G269">
        <v>637</v>
      </c>
      <c r="H269">
        <v>704</v>
      </c>
      <c r="I269">
        <v>294</v>
      </c>
      <c r="J269" s="2" t="s">
        <v>28</v>
      </c>
      <c r="K269" s="2">
        <f>$L$2*I269+(1-$L$2)*K268</f>
        <v>294.30492738382719</v>
      </c>
      <c r="M269" s="2">
        <f t="shared" si="27"/>
        <v>231.20382733540464</v>
      </c>
      <c r="N269" s="2">
        <f t="shared" si="28"/>
        <v>294.1042970696987</v>
      </c>
      <c r="O269" s="2">
        <f t="shared" si="29"/>
        <v>291.59676968194168</v>
      </c>
      <c r="P269" s="2" t="str">
        <f t="shared" si="33"/>
        <v>high</v>
      </c>
      <c r="Q269" s="2" t="str">
        <f>IF(P269="low","one",IF(P269="high","relax","transition"))</f>
        <v>relax</v>
      </c>
      <c r="R269" s="2">
        <f>IF(P269="low",250,IF(P269="high",300,275))</f>
        <v>300</v>
      </c>
      <c r="S269" s="2" t="b">
        <f t="shared" si="31"/>
        <v>1</v>
      </c>
      <c r="T269" s="2">
        <f t="shared" si="32"/>
        <v>300</v>
      </c>
    </row>
    <row r="270" spans="1:20" x14ac:dyDescent="0.2">
      <c r="A270" s="2">
        <f t="shared" si="30"/>
        <v>4.5800001621246338</v>
      </c>
      <c r="B270">
        <v>4.5789301395399997</v>
      </c>
      <c r="C270" s="2">
        <f>IF(B270&gt;B269,B270+(C269-B269),B270+(C269-B269)+5+A270-A269)</f>
        <v>4.5789301395399997</v>
      </c>
      <c r="D270">
        <v>1577147196.7</v>
      </c>
      <c r="E270">
        <v>453</v>
      </c>
      <c r="F270">
        <v>902</v>
      </c>
      <c r="G270">
        <v>638</v>
      </c>
      <c r="H270">
        <v>703</v>
      </c>
      <c r="I270">
        <v>293</v>
      </c>
      <c r="J270" s="2" t="s">
        <v>28</v>
      </c>
      <c r="K270" s="2">
        <f>$L$2*I270+(1-$L$2)*K269</f>
        <v>294.04394190706176</v>
      </c>
      <c r="M270" s="2">
        <f t="shared" si="27"/>
        <v>231.20382733540464</v>
      </c>
      <c r="N270" s="2">
        <f t="shared" si="28"/>
        <v>294.09222603717132</v>
      </c>
      <c r="O270" s="2">
        <f t="shared" si="29"/>
        <v>291.62214605132954</v>
      </c>
      <c r="P270" s="2" t="str">
        <f t="shared" si="33"/>
        <v>high</v>
      </c>
      <c r="Q270" s="2" t="str">
        <f>IF(P270="low","one",IF(P270="high","relax","transition"))</f>
        <v>relax</v>
      </c>
      <c r="R270" s="2">
        <f>IF(P270="low",250,IF(P270="high",300,275))</f>
        <v>300</v>
      </c>
      <c r="S270" s="2" t="b">
        <f t="shared" si="31"/>
        <v>1</v>
      </c>
      <c r="T270" s="2">
        <f t="shared" si="32"/>
        <v>300</v>
      </c>
    </row>
    <row r="271" spans="1:20" x14ac:dyDescent="0.2">
      <c r="A271" s="2">
        <f t="shared" si="30"/>
        <v>4.6000001430511475</v>
      </c>
      <c r="B271">
        <v>4.60315418243</v>
      </c>
      <c r="C271" s="2">
        <f>IF(B271&gt;B270,B271+(C270-B270),B271+(C270-B270)+5+A271-A270)</f>
        <v>4.60315418243</v>
      </c>
      <c r="D271">
        <v>1577147196.72</v>
      </c>
      <c r="E271">
        <v>454</v>
      </c>
      <c r="F271">
        <v>902</v>
      </c>
      <c r="G271">
        <v>638</v>
      </c>
      <c r="H271">
        <v>705</v>
      </c>
      <c r="I271">
        <v>293</v>
      </c>
      <c r="J271" s="2" t="s">
        <v>28</v>
      </c>
      <c r="K271" s="2">
        <f>$L$2*I271+(1-$L$2)*K270</f>
        <v>293.83515352564945</v>
      </c>
      <c r="M271" s="2">
        <f t="shared" si="27"/>
        <v>231.20382733540464</v>
      </c>
      <c r="N271" s="2">
        <f t="shared" si="28"/>
        <v>294.04081153486698</v>
      </c>
      <c r="O271" s="2">
        <f t="shared" si="29"/>
        <v>291.64565005062161</v>
      </c>
      <c r="P271" s="2" t="str">
        <f t="shared" si="33"/>
        <v>high</v>
      </c>
      <c r="Q271" s="2" t="str">
        <f>IF(P271="low","one",IF(P271="high","relax","transition"))</f>
        <v>relax</v>
      </c>
      <c r="R271" s="2">
        <f>IF(P271="low",250,IF(P271="high",300,275))</f>
        <v>300</v>
      </c>
      <c r="S271" s="2" t="b">
        <f t="shared" si="31"/>
        <v>1</v>
      </c>
      <c r="T271" s="2">
        <f t="shared" si="32"/>
        <v>300</v>
      </c>
    </row>
    <row r="272" spans="1:20" x14ac:dyDescent="0.2">
      <c r="A272" s="2">
        <f t="shared" si="30"/>
        <v>4.630000114440918</v>
      </c>
      <c r="B272">
        <v>4.6278531551400004</v>
      </c>
      <c r="C272" s="2">
        <f>IF(B272&gt;B271,B272+(C271-B271),B272+(C271-B271)+5+A272-A271)</f>
        <v>4.6278531551400004</v>
      </c>
      <c r="D272">
        <v>1577147196.75</v>
      </c>
      <c r="E272">
        <v>454</v>
      </c>
      <c r="F272">
        <v>903</v>
      </c>
      <c r="G272">
        <v>638</v>
      </c>
      <c r="H272">
        <v>703</v>
      </c>
      <c r="I272">
        <v>296</v>
      </c>
      <c r="J272" s="2" t="s">
        <v>28</v>
      </c>
      <c r="K272" s="2">
        <f>$L$2*I272+(1-$L$2)*K271</f>
        <v>294.26812282051958</v>
      </c>
      <c r="M272" s="2">
        <f t="shared" si="27"/>
        <v>231.20382733540464</v>
      </c>
      <c r="N272" s="2">
        <f t="shared" si="28"/>
        <v>294.08627379199754</v>
      </c>
      <c r="O272" s="2">
        <f t="shared" si="29"/>
        <v>291.6654081248339</v>
      </c>
      <c r="P272" s="2" t="str">
        <f t="shared" si="33"/>
        <v>high</v>
      </c>
      <c r="Q272" s="2" t="str">
        <f>IF(P272="low","one",IF(P272="high","relax","transition"))</f>
        <v>relax</v>
      </c>
      <c r="R272" s="2">
        <f>IF(P272="low",250,IF(P272="high",300,275))</f>
        <v>300</v>
      </c>
      <c r="S272" s="2" t="b">
        <f t="shared" si="31"/>
        <v>1</v>
      </c>
      <c r="T272" s="2">
        <f t="shared" si="32"/>
        <v>300</v>
      </c>
    </row>
    <row r="273" spans="1:20" x14ac:dyDescent="0.2">
      <c r="A273" s="2">
        <f t="shared" si="30"/>
        <v>4.6500000953674316</v>
      </c>
      <c r="B273">
        <v>4.6484529972099997</v>
      </c>
      <c r="C273" s="2">
        <f>IF(B273&gt;B272,B273+(C272-B272),B273+(C272-B272)+5+A273-A272)</f>
        <v>4.6484529972099997</v>
      </c>
      <c r="D273">
        <v>1577147196.77</v>
      </c>
      <c r="E273">
        <v>452</v>
      </c>
      <c r="F273">
        <v>903</v>
      </c>
      <c r="G273">
        <v>639</v>
      </c>
      <c r="H273">
        <v>703</v>
      </c>
      <c r="I273">
        <v>294</v>
      </c>
      <c r="J273" s="2" t="s">
        <v>28</v>
      </c>
      <c r="K273" s="2">
        <f>$L$2*I273+(1-$L$2)*K272</f>
        <v>294.21449825641565</v>
      </c>
      <c r="M273" s="2">
        <f t="shared" si="27"/>
        <v>231.20382733540464</v>
      </c>
      <c r="N273" s="2">
        <f t="shared" si="28"/>
        <v>294.11191868488118</v>
      </c>
      <c r="O273" s="2">
        <f t="shared" si="29"/>
        <v>291.68645140819206</v>
      </c>
      <c r="P273" s="2" t="str">
        <f t="shared" si="33"/>
        <v>high</v>
      </c>
      <c r="Q273" s="2" t="str">
        <f>IF(P273="low","one",IF(P273="high","relax","transition"))</f>
        <v>relax</v>
      </c>
      <c r="R273" s="2">
        <f>IF(P273="low",250,IF(P273="high",300,275))</f>
        <v>300</v>
      </c>
      <c r="S273" s="2" t="b">
        <f t="shared" si="31"/>
        <v>1</v>
      </c>
      <c r="T273" s="2">
        <f t="shared" si="32"/>
        <v>300</v>
      </c>
    </row>
    <row r="274" spans="1:20" x14ac:dyDescent="0.2">
      <c r="A274" s="2">
        <f t="shared" si="30"/>
        <v>4.6700000762939453</v>
      </c>
      <c r="B274">
        <v>4.6730031967199999</v>
      </c>
      <c r="C274" s="2">
        <f>IF(B274&gt;B273,B274+(C273-B273),B274+(C273-B273)+5+A274-A273)</f>
        <v>4.6730031967199999</v>
      </c>
      <c r="D274">
        <v>1577147196.79</v>
      </c>
      <c r="E274">
        <v>452</v>
      </c>
      <c r="F274">
        <v>901</v>
      </c>
      <c r="G274">
        <v>638</v>
      </c>
      <c r="H274">
        <v>702</v>
      </c>
      <c r="I274">
        <v>292</v>
      </c>
      <c r="J274" s="2" t="s">
        <v>28</v>
      </c>
      <c r="K274" s="2">
        <f>$L$2*I274+(1-$L$2)*K273</f>
        <v>293.77159860513257</v>
      </c>
      <c r="M274" s="2">
        <f t="shared" si="27"/>
        <v>231.20382733540464</v>
      </c>
      <c r="N274" s="2">
        <f t="shared" si="28"/>
        <v>294.04385466893143</v>
      </c>
      <c r="O274" s="2">
        <f t="shared" si="29"/>
        <v>291.70772477202649</v>
      </c>
      <c r="P274" s="2" t="str">
        <f t="shared" si="33"/>
        <v>high</v>
      </c>
      <c r="Q274" s="2" t="str">
        <f>IF(P274="low","one",IF(P274="high","relax","transition"))</f>
        <v>relax</v>
      </c>
      <c r="R274" s="2">
        <f>IF(P274="low",250,IF(P274="high",300,275))</f>
        <v>300</v>
      </c>
      <c r="S274" s="2" t="b">
        <f t="shared" si="31"/>
        <v>1</v>
      </c>
      <c r="T274" s="2">
        <f t="shared" si="32"/>
        <v>300</v>
      </c>
    </row>
    <row r="275" spans="1:20" x14ac:dyDescent="0.2">
      <c r="A275" s="2">
        <f t="shared" si="30"/>
        <v>4.690000057220459</v>
      </c>
      <c r="B275">
        <v>4.6935679912600001</v>
      </c>
      <c r="C275" s="2">
        <f>IF(B275&gt;B274,B275+(C274-B274),B275+(C274-B274)+5+A275-A274)</f>
        <v>4.6935679912600001</v>
      </c>
      <c r="D275">
        <v>1577147196.8099999</v>
      </c>
      <c r="E275">
        <v>455</v>
      </c>
      <c r="F275">
        <v>902</v>
      </c>
      <c r="G275">
        <v>637</v>
      </c>
      <c r="H275">
        <v>704</v>
      </c>
      <c r="I275">
        <v>294</v>
      </c>
      <c r="J275" s="2" t="s">
        <v>28</v>
      </c>
      <c r="K275" s="2">
        <f>$L$2*I275+(1-$L$2)*K274</f>
        <v>293.81727888410609</v>
      </c>
      <c r="M275" s="2">
        <f t="shared" si="27"/>
        <v>231.20382733540464</v>
      </c>
      <c r="N275" s="2">
        <f t="shared" si="28"/>
        <v>293.99853951196638</v>
      </c>
      <c r="O275" s="2">
        <f t="shared" si="29"/>
        <v>291.72453126687174</v>
      </c>
      <c r="P275" s="2" t="str">
        <f t="shared" si="33"/>
        <v>high</v>
      </c>
      <c r="Q275" s="2" t="str">
        <f>IF(P275="low","one",IF(P275="high","relax","transition"))</f>
        <v>relax</v>
      </c>
      <c r="R275" s="2">
        <f>IF(P275="low",250,IF(P275="high",300,275))</f>
        <v>300</v>
      </c>
      <c r="S275" s="2" t="b">
        <f t="shared" si="31"/>
        <v>1</v>
      </c>
      <c r="T275" s="2">
        <f t="shared" si="32"/>
        <v>300</v>
      </c>
    </row>
    <row r="276" spans="1:20" x14ac:dyDescent="0.2">
      <c r="A276" s="2">
        <f t="shared" si="30"/>
        <v>4.7200000286102295</v>
      </c>
      <c r="B276">
        <v>4.7177810668899998</v>
      </c>
      <c r="C276" s="2">
        <f>IF(B276&gt;B275,B276+(C275-B275),B276+(C275-B275)+5+A276-A275)</f>
        <v>4.7177810668899998</v>
      </c>
      <c r="D276">
        <v>1577147196.8399999</v>
      </c>
      <c r="E276">
        <v>454</v>
      </c>
      <c r="F276">
        <v>903</v>
      </c>
      <c r="G276">
        <v>638</v>
      </c>
      <c r="H276">
        <v>704</v>
      </c>
      <c r="I276">
        <v>296</v>
      </c>
      <c r="J276" s="2" t="s">
        <v>28</v>
      </c>
      <c r="K276" s="2">
        <f>$L$2*I276+(1-$L$2)*K275</f>
        <v>294.25382310728486</v>
      </c>
      <c r="M276" s="2">
        <f t="shared" si="27"/>
        <v>231.20382733540464</v>
      </c>
      <c r="N276" s="2">
        <f t="shared" si="28"/>
        <v>294.04959623103008</v>
      </c>
      <c r="O276" s="2">
        <f t="shared" si="29"/>
        <v>291.73823167912644</v>
      </c>
      <c r="P276" s="2" t="str">
        <f t="shared" si="33"/>
        <v>high</v>
      </c>
      <c r="Q276" s="2" t="str">
        <f>IF(P276="low","one",IF(P276="high","relax","transition"))</f>
        <v>relax</v>
      </c>
      <c r="R276" s="2">
        <f>IF(P276="low",250,IF(P276="high",300,275))</f>
        <v>300</v>
      </c>
      <c r="S276" s="2" t="b">
        <f t="shared" si="31"/>
        <v>1</v>
      </c>
      <c r="T276" s="2">
        <f t="shared" si="32"/>
        <v>300</v>
      </c>
    </row>
    <row r="277" spans="1:20" x14ac:dyDescent="0.2">
      <c r="A277" s="2">
        <f t="shared" si="30"/>
        <v>4.7400000095367432</v>
      </c>
      <c r="B277">
        <v>4.7384140491500002</v>
      </c>
      <c r="C277" s="2">
        <f>IF(B277&gt;B276,B277+(C276-B276),B277+(C276-B276)+5+A277-A276)</f>
        <v>4.7384140491500002</v>
      </c>
      <c r="D277">
        <v>1577147196.8599999</v>
      </c>
      <c r="E277">
        <v>453</v>
      </c>
      <c r="F277">
        <v>902</v>
      </c>
      <c r="G277">
        <v>639</v>
      </c>
      <c r="H277">
        <v>703</v>
      </c>
      <c r="I277">
        <v>293</v>
      </c>
      <c r="J277" s="2" t="s">
        <v>28</v>
      </c>
      <c r="K277" s="2">
        <f>$L$2*I277+(1-$L$2)*K276</f>
        <v>294.00305848582792</v>
      </c>
      <c r="M277" s="2">
        <f t="shared" si="27"/>
        <v>231.20382733540464</v>
      </c>
      <c r="N277" s="2">
        <f t="shared" si="28"/>
        <v>294.04028868198969</v>
      </c>
      <c r="O277" s="2">
        <f t="shared" si="29"/>
        <v>291.75379990672161</v>
      </c>
      <c r="P277" s="2" t="str">
        <f t="shared" si="33"/>
        <v>high</v>
      </c>
      <c r="Q277" s="2" t="str">
        <f>IF(P277="low","one",IF(P277="high","relax","transition"))</f>
        <v>relax</v>
      </c>
      <c r="R277" s="2">
        <f>IF(P277="low",250,IF(P277="high",300,275))</f>
        <v>300</v>
      </c>
      <c r="S277" s="2" t="b">
        <f t="shared" si="31"/>
        <v>1</v>
      </c>
      <c r="T277" s="2">
        <f t="shared" si="32"/>
        <v>300</v>
      </c>
    </row>
    <row r="278" spans="1:20" x14ac:dyDescent="0.2">
      <c r="A278" s="2">
        <f t="shared" si="30"/>
        <v>4.7600002288818359</v>
      </c>
      <c r="B278">
        <v>4.7632141113299999</v>
      </c>
      <c r="C278" s="2">
        <f>IF(B278&gt;B277,B278+(C277-B277),B278+(C277-B277)+5+A278-A277)</f>
        <v>4.7632141113299999</v>
      </c>
      <c r="D278">
        <v>1577147196.8800001</v>
      </c>
      <c r="E278">
        <v>453</v>
      </c>
      <c r="F278">
        <v>902</v>
      </c>
      <c r="G278">
        <v>638</v>
      </c>
      <c r="H278">
        <v>704</v>
      </c>
      <c r="I278">
        <v>294</v>
      </c>
      <c r="J278" s="2" t="s">
        <v>28</v>
      </c>
      <c r="K278" s="2">
        <f>$L$2*I278+(1-$L$2)*K277</f>
        <v>294.00244678866233</v>
      </c>
      <c r="M278" s="2">
        <f t="shared" si="27"/>
        <v>231.20382733540464</v>
      </c>
      <c r="N278" s="2">
        <f t="shared" si="28"/>
        <v>294.03272030332425</v>
      </c>
      <c r="O278" s="2">
        <f t="shared" si="29"/>
        <v>291.76812434548498</v>
      </c>
      <c r="P278" s="2" t="str">
        <f t="shared" si="33"/>
        <v>high</v>
      </c>
      <c r="Q278" s="2" t="str">
        <f>IF(P278="low","one",IF(P278="high","relax","transition"))</f>
        <v>relax</v>
      </c>
      <c r="R278" s="2">
        <f>IF(P278="low",250,IF(P278="high",300,275))</f>
        <v>300</v>
      </c>
      <c r="S278" s="2" t="b">
        <f t="shared" si="31"/>
        <v>1</v>
      </c>
      <c r="T278" s="2">
        <f t="shared" si="32"/>
        <v>300</v>
      </c>
    </row>
    <row r="279" spans="1:20" x14ac:dyDescent="0.2">
      <c r="A279" s="2">
        <f t="shared" si="30"/>
        <v>4.7900002002716064</v>
      </c>
      <c r="B279">
        <v>4.7875502109500001</v>
      </c>
      <c r="C279" s="2">
        <f>IF(B279&gt;B278,B279+(C278-B278),B279+(C278-B278)+5+A279-A278)</f>
        <v>4.7875502109500001</v>
      </c>
      <c r="D279">
        <v>1577147196.9100001</v>
      </c>
      <c r="E279">
        <v>454</v>
      </c>
      <c r="F279">
        <v>902</v>
      </c>
      <c r="G279">
        <v>638</v>
      </c>
      <c r="H279">
        <v>703</v>
      </c>
      <c r="I279">
        <v>294</v>
      </c>
      <c r="J279" s="2" t="s">
        <v>28</v>
      </c>
      <c r="K279" s="2">
        <f>$L$2*I279+(1-$L$2)*K278</f>
        <v>294.00195743092985</v>
      </c>
      <c r="M279" s="2">
        <f t="shared" si="27"/>
        <v>231.20382733540464</v>
      </c>
      <c r="N279" s="2">
        <f t="shared" si="28"/>
        <v>294.02656772884541</v>
      </c>
      <c r="O279" s="2">
        <f t="shared" si="29"/>
        <v>291.78135414337692</v>
      </c>
      <c r="P279" s="2" t="str">
        <f t="shared" si="33"/>
        <v>high</v>
      </c>
      <c r="Q279" s="2" t="str">
        <f>IF(P279="low","one",IF(P279="high","relax","transition"))</f>
        <v>relax</v>
      </c>
      <c r="R279" s="2">
        <f>IF(P279="low",250,IF(P279="high",300,275))</f>
        <v>300</v>
      </c>
      <c r="S279" s="2" t="b">
        <f t="shared" si="31"/>
        <v>1</v>
      </c>
      <c r="T279" s="2">
        <f t="shared" si="32"/>
        <v>300</v>
      </c>
    </row>
    <row r="280" spans="1:20" x14ac:dyDescent="0.2">
      <c r="A280" s="2">
        <f t="shared" si="30"/>
        <v>4.8100001811981201</v>
      </c>
      <c r="B280">
        <v>4.8080191612199998</v>
      </c>
      <c r="C280" s="2">
        <f>IF(B280&gt;B279,B280+(C279-B279),B280+(C279-B279)+5+A280-A279)</f>
        <v>4.8080191612199998</v>
      </c>
      <c r="D280">
        <v>1577147196.9300001</v>
      </c>
      <c r="E280">
        <v>453</v>
      </c>
      <c r="F280">
        <v>902</v>
      </c>
      <c r="G280">
        <v>638</v>
      </c>
      <c r="H280">
        <v>703</v>
      </c>
      <c r="I280">
        <v>295</v>
      </c>
      <c r="J280" s="2" t="s">
        <v>28</v>
      </c>
      <c r="K280" s="2">
        <f>$L$2*I280+(1-$L$2)*K279</f>
        <v>294.20156594474389</v>
      </c>
      <c r="M280" s="2">
        <f t="shared" si="27"/>
        <v>231.20382733540464</v>
      </c>
      <c r="N280" s="2">
        <f t="shared" si="28"/>
        <v>294.06156737202514</v>
      </c>
      <c r="O280" s="2">
        <f t="shared" si="29"/>
        <v>291.79361482265034</v>
      </c>
      <c r="P280" s="2" t="str">
        <f t="shared" si="33"/>
        <v>high</v>
      </c>
      <c r="Q280" s="2" t="str">
        <f>IF(P280="low","one",IF(P280="high","relax","transition"))</f>
        <v>relax</v>
      </c>
      <c r="R280" s="2">
        <f>IF(P280="low",250,IF(P280="high",300,275))</f>
        <v>300</v>
      </c>
      <c r="S280" s="2" t="b">
        <f t="shared" si="31"/>
        <v>1</v>
      </c>
      <c r="T280" s="2">
        <f t="shared" si="32"/>
        <v>300</v>
      </c>
    </row>
    <row r="281" spans="1:20" x14ac:dyDescent="0.2">
      <c r="A281" s="2">
        <f t="shared" si="30"/>
        <v>4.8300001621246338</v>
      </c>
      <c r="B281">
        <v>4.8327469825699998</v>
      </c>
      <c r="C281" s="2">
        <f>IF(B281&gt;B280,B281+(C280-B280),B281+(C280-B280)+5+A281-A280)</f>
        <v>4.8327469825699998</v>
      </c>
      <c r="D281">
        <v>1577147196.95</v>
      </c>
      <c r="E281">
        <v>453</v>
      </c>
      <c r="F281">
        <v>901</v>
      </c>
      <c r="G281">
        <v>639</v>
      </c>
      <c r="H281">
        <v>704</v>
      </c>
      <c r="I281">
        <v>293</v>
      </c>
      <c r="J281" s="2" t="s">
        <v>28</v>
      </c>
      <c r="K281" s="2">
        <f>$L$2*I281+(1-$L$2)*K280</f>
        <v>293.96125275579516</v>
      </c>
      <c r="M281" s="2">
        <f t="shared" si="27"/>
        <v>231.20382733540464</v>
      </c>
      <c r="N281" s="2">
        <f t="shared" si="28"/>
        <v>294.04150444877916</v>
      </c>
      <c r="O281" s="2">
        <f t="shared" si="29"/>
        <v>291.80701245011903</v>
      </c>
      <c r="P281" s="2" t="str">
        <f t="shared" si="33"/>
        <v>high</v>
      </c>
      <c r="Q281" s="2" t="str">
        <f>IF(P281="low","one",IF(P281="high","relax","transition"))</f>
        <v>relax</v>
      </c>
      <c r="R281" s="2">
        <f>IF(P281="low",250,IF(P281="high",300,275))</f>
        <v>300</v>
      </c>
      <c r="S281" s="2" t="b">
        <f t="shared" si="31"/>
        <v>1</v>
      </c>
      <c r="T281" s="2">
        <f t="shared" si="32"/>
        <v>300</v>
      </c>
    </row>
    <row r="282" spans="1:20" x14ac:dyDescent="0.2">
      <c r="A282" s="2">
        <f t="shared" si="30"/>
        <v>4.8500001430511475</v>
      </c>
      <c r="B282">
        <v>4.8531119823499997</v>
      </c>
      <c r="C282" s="2">
        <f>IF(B282&gt;B281,B282+(C281-B281),B282+(C281-B281)+5+A282-A281)</f>
        <v>4.8531119823499997</v>
      </c>
      <c r="D282">
        <v>1577147196.97</v>
      </c>
      <c r="E282">
        <v>452</v>
      </c>
      <c r="F282">
        <v>902</v>
      </c>
      <c r="G282">
        <v>637</v>
      </c>
      <c r="H282">
        <v>703</v>
      </c>
      <c r="I282">
        <v>292</v>
      </c>
      <c r="J282" s="2" t="s">
        <v>28</v>
      </c>
      <c r="K282" s="2">
        <f>$L$2*I282+(1-$L$2)*K281</f>
        <v>293.56900220463615</v>
      </c>
      <c r="M282" s="2">
        <f t="shared" si="27"/>
        <v>231.20382733540464</v>
      </c>
      <c r="N282" s="2">
        <f t="shared" si="28"/>
        <v>293.94700399995054</v>
      </c>
      <c r="O282" s="2">
        <f t="shared" si="29"/>
        <v>291.81873705005199</v>
      </c>
      <c r="P282" s="2" t="str">
        <f t="shared" si="33"/>
        <v>high</v>
      </c>
      <c r="Q282" s="2" t="str">
        <f>IF(P282="low","one",IF(P282="high","relax","transition"))</f>
        <v>relax</v>
      </c>
      <c r="R282" s="2">
        <f>IF(P282="low",250,IF(P282="high",300,275))</f>
        <v>300</v>
      </c>
      <c r="S282" s="2" t="b">
        <f t="shared" si="31"/>
        <v>1</v>
      </c>
      <c r="T282" s="2">
        <f t="shared" si="32"/>
        <v>300</v>
      </c>
    </row>
    <row r="283" spans="1:20" x14ac:dyDescent="0.2">
      <c r="A283" s="2">
        <f t="shared" si="30"/>
        <v>4.880000114440918</v>
      </c>
      <c r="B283">
        <v>4.8777430057500002</v>
      </c>
      <c r="C283" s="2">
        <f>IF(B283&gt;B282,B283+(C282-B282),B283+(C282-B282)+5+A283-A282)</f>
        <v>4.8777430057500002</v>
      </c>
      <c r="D283">
        <v>1577147197</v>
      </c>
      <c r="E283">
        <v>454</v>
      </c>
      <c r="F283">
        <v>902</v>
      </c>
      <c r="G283">
        <v>638</v>
      </c>
      <c r="H283">
        <v>704</v>
      </c>
      <c r="I283">
        <v>296</v>
      </c>
      <c r="J283" s="2" t="s">
        <v>28</v>
      </c>
      <c r="K283" s="2">
        <f>$L$2*I283+(1-$L$2)*K282</f>
        <v>294.05520176370891</v>
      </c>
      <c r="M283" s="2">
        <f t="shared" si="27"/>
        <v>231.20382733540464</v>
      </c>
      <c r="N283" s="2">
        <f t="shared" si="28"/>
        <v>293.96864355270225</v>
      </c>
      <c r="O283" s="2">
        <f t="shared" si="29"/>
        <v>291.82515039754691</v>
      </c>
      <c r="P283" s="2" t="str">
        <f t="shared" si="33"/>
        <v>high</v>
      </c>
      <c r="Q283" s="2" t="str">
        <f>IF(P283="low","one",IF(P283="high","relax","transition"))</f>
        <v>relax</v>
      </c>
      <c r="R283" s="2">
        <f>IF(P283="low",250,IF(P283="high",300,275))</f>
        <v>300</v>
      </c>
      <c r="S283" s="2" t="b">
        <f t="shared" si="31"/>
        <v>1</v>
      </c>
      <c r="T283" s="2">
        <f t="shared" si="32"/>
        <v>300</v>
      </c>
    </row>
    <row r="284" spans="1:20" x14ac:dyDescent="0.2">
      <c r="A284" s="2">
        <f t="shared" si="30"/>
        <v>4.9000000953674316</v>
      </c>
      <c r="B284">
        <v>4.9020941257499997</v>
      </c>
      <c r="C284" s="2">
        <f>IF(B284&gt;B283,B284+(C283-B283),B284+(C283-B283)+5+A284-A283)</f>
        <v>4.9020941257499997</v>
      </c>
      <c r="D284">
        <v>1577147197.02</v>
      </c>
      <c r="E284">
        <v>452</v>
      </c>
      <c r="F284">
        <v>902</v>
      </c>
      <c r="G284">
        <v>638</v>
      </c>
      <c r="H284">
        <v>704</v>
      </c>
      <c r="I284">
        <v>294</v>
      </c>
      <c r="J284" s="2" t="s">
        <v>28</v>
      </c>
      <c r="K284" s="2">
        <f>$L$2*I284+(1-$L$2)*K283</f>
        <v>294.04416141096715</v>
      </c>
      <c r="M284" s="2">
        <f t="shared" si="27"/>
        <v>231.20382733540464</v>
      </c>
      <c r="N284" s="2">
        <f t="shared" si="28"/>
        <v>293.9837471243552</v>
      </c>
      <c r="O284" s="2">
        <f t="shared" si="29"/>
        <v>291.83232505530469</v>
      </c>
      <c r="P284" s="2" t="str">
        <f t="shared" si="33"/>
        <v>high</v>
      </c>
      <c r="Q284" s="2" t="str">
        <f>IF(P284="low","one",IF(P284="high","relax","transition"))</f>
        <v>relax</v>
      </c>
      <c r="R284" s="2">
        <f>IF(P284="low",250,IF(P284="high",300,275))</f>
        <v>300</v>
      </c>
      <c r="S284" s="2" t="b">
        <f t="shared" si="31"/>
        <v>1</v>
      </c>
      <c r="T284" s="2">
        <f t="shared" si="32"/>
        <v>300</v>
      </c>
    </row>
    <row r="285" spans="1:20" x14ac:dyDescent="0.2">
      <c r="A285" s="2">
        <f t="shared" si="30"/>
        <v>4.9200000762939453</v>
      </c>
      <c r="B285">
        <v>4.9226031303399997</v>
      </c>
      <c r="C285" s="2">
        <f>IF(B285&gt;B284,B285+(C284-B284),B285+(C284-B284)+5+A285-A284)</f>
        <v>4.9226031303399997</v>
      </c>
      <c r="D285">
        <v>1577147197.04</v>
      </c>
      <c r="E285">
        <v>453</v>
      </c>
      <c r="F285">
        <v>900</v>
      </c>
      <c r="G285">
        <v>637</v>
      </c>
      <c r="H285">
        <v>703</v>
      </c>
      <c r="I285">
        <v>293</v>
      </c>
      <c r="J285" s="2" t="s">
        <v>28</v>
      </c>
      <c r="K285" s="2">
        <f>$L$2*I285+(1-$L$2)*K284</f>
        <v>293.83532912877376</v>
      </c>
      <c r="M285" s="2">
        <f t="shared" si="27"/>
        <v>231.20382733540464</v>
      </c>
      <c r="N285" s="2">
        <f t="shared" si="28"/>
        <v>293.95406352523895</v>
      </c>
      <c r="O285" s="2">
        <f t="shared" si="29"/>
        <v>291.83989615875726</v>
      </c>
      <c r="P285" s="2" t="str">
        <f t="shared" si="33"/>
        <v>high</v>
      </c>
      <c r="Q285" s="2" t="str">
        <f>IF(P285="low","one",IF(P285="high","relax","transition"))</f>
        <v>relax</v>
      </c>
      <c r="R285" s="2">
        <f>IF(P285="low",250,IF(P285="high",300,275))</f>
        <v>300</v>
      </c>
      <c r="S285" s="2" t="b">
        <f t="shared" si="31"/>
        <v>1</v>
      </c>
      <c r="T285" s="2">
        <f t="shared" si="32"/>
        <v>300</v>
      </c>
    </row>
    <row r="286" spans="1:20" x14ac:dyDescent="0.2">
      <c r="A286" s="2">
        <f t="shared" si="30"/>
        <v>4.9500000476837158</v>
      </c>
      <c r="B286">
        <v>4.9472579956100002</v>
      </c>
      <c r="C286" s="2">
        <f>IF(B286&gt;B285,B286+(C285-B285),B286+(C285-B285)+5+A286-A285)</f>
        <v>4.9472579956100002</v>
      </c>
      <c r="D286">
        <v>1577147197.0699999</v>
      </c>
      <c r="E286">
        <v>455</v>
      </c>
      <c r="F286">
        <v>902</v>
      </c>
      <c r="G286">
        <v>638</v>
      </c>
      <c r="H286">
        <v>703</v>
      </c>
      <c r="I286">
        <v>294</v>
      </c>
      <c r="J286" s="2" t="s">
        <v>28</v>
      </c>
      <c r="K286" s="2">
        <f>$L$2*I286+(1-$L$2)*K285</f>
        <v>293.86826330301903</v>
      </c>
      <c r="M286" s="2">
        <f t="shared" si="27"/>
        <v>231.20382733540464</v>
      </c>
      <c r="N286" s="2">
        <f t="shared" si="28"/>
        <v>293.93690348079497</v>
      </c>
      <c r="O286" s="2">
        <f t="shared" si="29"/>
        <v>291.84560452708138</v>
      </c>
      <c r="P286" s="2" t="str">
        <f t="shared" si="33"/>
        <v>high</v>
      </c>
      <c r="Q286" s="2" t="str">
        <f>IF(P286="low","one",IF(P286="high","relax","transition"))</f>
        <v>relax</v>
      </c>
      <c r="R286" s="2">
        <f>IF(P286="low",250,IF(P286="high",300,275))</f>
        <v>300</v>
      </c>
      <c r="S286" s="2" t="b">
        <f t="shared" si="31"/>
        <v>1</v>
      </c>
      <c r="T286" s="2">
        <f t="shared" si="32"/>
        <v>300</v>
      </c>
    </row>
    <row r="287" spans="1:20" x14ac:dyDescent="0.2">
      <c r="A287" s="2">
        <f t="shared" si="30"/>
        <v>4.9700000286102295</v>
      </c>
      <c r="B287">
        <v>4.9677641391799998</v>
      </c>
      <c r="C287" s="2">
        <f>IF(B287&gt;B286,B287+(C286-B286),B287+(C286-B286)+5+A287-A286)</f>
        <v>4.9677641391799998</v>
      </c>
      <c r="D287">
        <v>1577147197.0899999</v>
      </c>
      <c r="E287">
        <v>453</v>
      </c>
      <c r="F287">
        <v>902</v>
      </c>
      <c r="G287">
        <v>638</v>
      </c>
      <c r="H287">
        <v>704</v>
      </c>
      <c r="I287">
        <v>294</v>
      </c>
      <c r="J287" s="2" t="s">
        <v>28</v>
      </c>
      <c r="K287" s="2">
        <f>$L$2*I287+(1-$L$2)*K286</f>
        <v>293.89461064241522</v>
      </c>
      <c r="M287" s="2">
        <f t="shared" si="27"/>
        <v>231.20382733540464</v>
      </c>
      <c r="N287" s="2">
        <f t="shared" si="28"/>
        <v>293.92844491311905</v>
      </c>
      <c r="O287" s="2">
        <f t="shared" si="29"/>
        <v>291.85016947476703</v>
      </c>
      <c r="P287" s="2" t="str">
        <f t="shared" si="33"/>
        <v>high</v>
      </c>
      <c r="Q287" s="2" t="str">
        <f>IF(P287="low","one",IF(P287="high","relax","transition"))</f>
        <v>relax</v>
      </c>
      <c r="R287" s="2">
        <f>IF(P287="low",250,IF(P287="high",300,275))</f>
        <v>300</v>
      </c>
      <c r="S287" s="2" t="b">
        <f t="shared" si="31"/>
        <v>1</v>
      </c>
      <c r="T287" s="2">
        <f t="shared" si="32"/>
        <v>300</v>
      </c>
    </row>
    <row r="288" spans="1:20" x14ac:dyDescent="0.2">
      <c r="A288" s="2">
        <f t="shared" si="30"/>
        <v>4.9900000095367432</v>
      </c>
      <c r="B288">
        <v>4.9924221038800001</v>
      </c>
      <c r="C288" s="2">
        <f>IF(B288&gt;B287,B288+(C287-B287),B288+(C287-B287)+5+A288-A287)</f>
        <v>4.9924221038800001</v>
      </c>
      <c r="D288">
        <v>1577147197.1099999</v>
      </c>
      <c r="E288">
        <v>454</v>
      </c>
      <c r="F288">
        <v>902</v>
      </c>
      <c r="G288">
        <v>639</v>
      </c>
      <c r="H288">
        <v>705</v>
      </c>
      <c r="I288">
        <v>295</v>
      </c>
      <c r="J288" s="2" t="s">
        <v>28</v>
      </c>
      <c r="K288" s="2">
        <f>$L$2*I288+(1-$L$2)*K287</f>
        <v>294.11568851393218</v>
      </c>
      <c r="M288" s="2">
        <f t="shared" si="27"/>
        <v>231.20382733540464</v>
      </c>
      <c r="N288" s="2">
        <f t="shared" si="28"/>
        <v>293.96589363328167</v>
      </c>
      <c r="O288" s="2">
        <f t="shared" si="29"/>
        <v>291.85408324668464</v>
      </c>
      <c r="P288" s="2" t="str">
        <f t="shared" si="33"/>
        <v>high</v>
      </c>
      <c r="Q288" s="2" t="str">
        <f>IF(P288="low","one",IF(P288="high","relax","transition"))</f>
        <v>relax</v>
      </c>
      <c r="R288" s="2">
        <f>IF(P288="low",250,IF(P288="high",300,275))</f>
        <v>300</v>
      </c>
      <c r="S288" s="2" t="b">
        <f t="shared" si="31"/>
        <v>1</v>
      </c>
      <c r="T288" s="2">
        <f t="shared" si="32"/>
        <v>300</v>
      </c>
    </row>
    <row r="289" spans="1:20" x14ac:dyDescent="0.2">
      <c r="A289" s="2">
        <f t="shared" si="30"/>
        <v>5.0200002193450928</v>
      </c>
      <c r="B289">
        <v>5.0169680118600004</v>
      </c>
      <c r="C289" s="2">
        <f>IF(B289&gt;B288,B289+(C288-B288),B289+(C288-B288)+5+A289-A288)</f>
        <v>5.0169680118600004</v>
      </c>
      <c r="D289">
        <v>1577147197.1400001</v>
      </c>
      <c r="E289">
        <v>454</v>
      </c>
      <c r="F289">
        <v>902</v>
      </c>
      <c r="G289">
        <v>637</v>
      </c>
      <c r="H289">
        <v>704</v>
      </c>
      <c r="I289">
        <v>295</v>
      </c>
      <c r="J289" s="2" t="s">
        <v>28</v>
      </c>
      <c r="K289" s="2">
        <f>$L$2*I289+(1-$L$2)*K288</f>
        <v>294.29255081114576</v>
      </c>
      <c r="M289" s="2">
        <f t="shared" si="27"/>
        <v>231.20382733540464</v>
      </c>
      <c r="N289" s="2">
        <f t="shared" si="28"/>
        <v>294.0312250688545</v>
      </c>
      <c r="O289" s="2">
        <f t="shared" si="29"/>
        <v>291.85967376601445</v>
      </c>
      <c r="P289" s="2" t="str">
        <f t="shared" si="33"/>
        <v>high</v>
      </c>
      <c r="Q289" s="2" t="str">
        <f>IF(P289="low","one",IF(P289="high","relax","transition"))</f>
        <v>relax</v>
      </c>
      <c r="R289" s="2">
        <f>IF(P289="low",250,IF(P289="high",300,275))</f>
        <v>300</v>
      </c>
      <c r="S289" s="2" t="b">
        <f t="shared" si="31"/>
        <v>1</v>
      </c>
      <c r="T289" s="2">
        <f t="shared" si="32"/>
        <v>300</v>
      </c>
    </row>
    <row r="290" spans="1:20" x14ac:dyDescent="0.2">
      <c r="A290" s="2">
        <f t="shared" si="30"/>
        <v>5.7300000190734863</v>
      </c>
      <c r="B290">
        <v>8.1300735473600005E-4</v>
      </c>
      <c r="C290" s="2">
        <f>IF(B290&gt;B289,B290+(C289-B289),B290+(C289-B289)+5+A290-A289)</f>
        <v>5.7108128070831299</v>
      </c>
      <c r="D290">
        <v>1577147197.8499999</v>
      </c>
      <c r="E290">
        <v>452</v>
      </c>
      <c r="F290">
        <v>902</v>
      </c>
      <c r="G290">
        <v>637</v>
      </c>
      <c r="H290">
        <v>702</v>
      </c>
      <c r="I290">
        <v>292</v>
      </c>
      <c r="J290" s="2" t="s">
        <v>28</v>
      </c>
      <c r="K290" s="2">
        <f>$L$2*I290+(1-$L$2)*K289</f>
        <v>293.83404064891658</v>
      </c>
      <c r="M290" s="2">
        <f t="shared" si="27"/>
        <v>231.20382733540464</v>
      </c>
      <c r="N290" s="2">
        <f t="shared" si="28"/>
        <v>293.99178818486695</v>
      </c>
      <c r="O290" s="2">
        <f t="shared" si="29"/>
        <v>291.86825133115644</v>
      </c>
      <c r="P290" s="2" t="str">
        <f t="shared" si="33"/>
        <v>high</v>
      </c>
      <c r="Q290" s="2" t="str">
        <f>IF(P290="low","one",IF(P290="high","relax","transition"))</f>
        <v>relax</v>
      </c>
      <c r="R290" s="2">
        <f>IF(P290="low",250,IF(P290="high",300,275))</f>
        <v>300</v>
      </c>
      <c r="S290" s="2" t="b">
        <f t="shared" si="31"/>
        <v>1</v>
      </c>
      <c r="T290" s="2">
        <f t="shared" si="32"/>
        <v>300</v>
      </c>
    </row>
    <row r="291" spans="1:20" x14ac:dyDescent="0.2">
      <c r="A291" s="2">
        <f t="shared" si="30"/>
        <v>5.7300000190734863</v>
      </c>
      <c r="B291">
        <v>1.73020362854E-3</v>
      </c>
      <c r="C291" s="2">
        <f>IF(B291&gt;B290,B291+(C290-B290),B291+(C290-B290)+5+A291-A290)</f>
        <v>5.7117300033569336</v>
      </c>
      <c r="D291">
        <v>1577147197.8499999</v>
      </c>
      <c r="E291">
        <v>453</v>
      </c>
      <c r="F291">
        <v>901</v>
      </c>
      <c r="G291">
        <v>639</v>
      </c>
      <c r="H291">
        <v>704</v>
      </c>
      <c r="I291">
        <v>295</v>
      </c>
      <c r="J291" s="2" t="s">
        <v>28</v>
      </c>
      <c r="K291" s="2">
        <f>$L$2*I291+(1-$L$2)*K290</f>
        <v>294.06723251913331</v>
      </c>
      <c r="M291" s="2">
        <f t="shared" si="27"/>
        <v>231.20382733540464</v>
      </c>
      <c r="N291" s="2">
        <f t="shared" si="28"/>
        <v>294.00687705172027</v>
      </c>
      <c r="O291" s="2">
        <f t="shared" si="29"/>
        <v>291.87442817384192</v>
      </c>
      <c r="P291" s="2" t="str">
        <f t="shared" si="33"/>
        <v>high</v>
      </c>
      <c r="Q291" s="2" t="str">
        <f>IF(P291="low","one",IF(P291="high","relax","transition"))</f>
        <v>relax</v>
      </c>
      <c r="R291" s="2">
        <f>IF(P291="low",250,IF(P291="high",300,275))</f>
        <v>300</v>
      </c>
      <c r="S291" s="2" t="b">
        <f t="shared" si="31"/>
        <v>1</v>
      </c>
      <c r="T291" s="2">
        <f t="shared" si="32"/>
        <v>300</v>
      </c>
    </row>
    <row r="292" spans="1:20" x14ac:dyDescent="0.2">
      <c r="A292" s="2">
        <f t="shared" si="30"/>
        <v>5.7300000190734863</v>
      </c>
      <c r="B292">
        <v>2.42519378662E-3</v>
      </c>
      <c r="C292" s="2">
        <f>IF(B292&gt;B291,B292+(C291-B291),B292+(C291-B291)+5+A292-A291)</f>
        <v>5.7124249935150138</v>
      </c>
      <c r="D292">
        <v>1577147197.8499999</v>
      </c>
      <c r="E292">
        <v>454</v>
      </c>
      <c r="F292">
        <v>902</v>
      </c>
      <c r="G292">
        <v>638</v>
      </c>
      <c r="H292">
        <v>705</v>
      </c>
      <c r="I292">
        <v>295</v>
      </c>
      <c r="J292" s="2" t="s">
        <v>28</v>
      </c>
      <c r="K292" s="2">
        <f>$L$2*I292+(1-$L$2)*K291</f>
        <v>294.25378601530667</v>
      </c>
      <c r="M292" s="2">
        <f t="shared" si="27"/>
        <v>231.20382733540464</v>
      </c>
      <c r="N292" s="2">
        <f t="shared" si="28"/>
        <v>294.05625884443759</v>
      </c>
      <c r="O292" s="2">
        <f t="shared" si="29"/>
        <v>291.88105061773587</v>
      </c>
      <c r="P292" s="2" t="str">
        <f t="shared" si="33"/>
        <v>high</v>
      </c>
      <c r="Q292" s="2" t="str">
        <f>IF(P292="low","one",IF(P292="high","relax","transition"))</f>
        <v>relax</v>
      </c>
      <c r="R292" s="2">
        <f>IF(P292="low",250,IF(P292="high",300,275))</f>
        <v>300</v>
      </c>
      <c r="S292" s="2" t="b">
        <f t="shared" si="31"/>
        <v>1</v>
      </c>
      <c r="T292" s="2">
        <f t="shared" si="32"/>
        <v>300</v>
      </c>
    </row>
    <row r="293" spans="1:20" x14ac:dyDescent="0.2">
      <c r="A293" s="2">
        <f t="shared" si="30"/>
        <v>5.7300000190734863</v>
      </c>
      <c r="B293">
        <v>2.8882026672400001E-3</v>
      </c>
      <c r="C293" s="2">
        <f>IF(B293&gt;B292,B293+(C292-B292),B293+(C292-B292)+5+A293-A292)</f>
        <v>5.7128880023956334</v>
      </c>
      <c r="D293">
        <v>1577147197.8499999</v>
      </c>
      <c r="E293">
        <v>452</v>
      </c>
      <c r="F293">
        <v>902</v>
      </c>
      <c r="G293">
        <v>637</v>
      </c>
      <c r="H293">
        <v>703</v>
      </c>
      <c r="I293">
        <v>294</v>
      </c>
      <c r="J293" s="2" t="s">
        <v>28</v>
      </c>
      <c r="K293" s="2">
        <f>$L$2*I293+(1-$L$2)*K292</f>
        <v>294.20302881224535</v>
      </c>
      <c r="M293" s="2">
        <f t="shared" si="27"/>
        <v>231.20382733540464</v>
      </c>
      <c r="N293" s="2">
        <f t="shared" si="28"/>
        <v>294.08561283799918</v>
      </c>
      <c r="O293" s="2">
        <f t="shared" si="29"/>
        <v>291.88981102907093</v>
      </c>
      <c r="P293" s="2" t="str">
        <f t="shared" si="33"/>
        <v>high</v>
      </c>
      <c r="Q293" s="2" t="str">
        <f>IF(P293="low","one",IF(P293="high","relax","transition"))</f>
        <v>relax</v>
      </c>
      <c r="R293" s="2">
        <f>IF(P293="low",250,IF(P293="high",300,275))</f>
        <v>300</v>
      </c>
      <c r="S293" s="2" t="b">
        <f t="shared" si="31"/>
        <v>1</v>
      </c>
      <c r="T293" s="2">
        <f t="shared" si="32"/>
        <v>300</v>
      </c>
    </row>
    <row r="294" spans="1:20" x14ac:dyDescent="0.2">
      <c r="A294" s="2">
        <f t="shared" si="30"/>
        <v>5.7300000190734863</v>
      </c>
      <c r="B294">
        <v>3.3581256866499999E-3</v>
      </c>
      <c r="C294" s="2">
        <f>IF(B294&gt;B293,B294+(C293-B293),B294+(C293-B293)+5+A294-A293)</f>
        <v>5.7133579254150435</v>
      </c>
      <c r="D294">
        <v>1577147197.8499999</v>
      </c>
      <c r="E294">
        <v>454</v>
      </c>
      <c r="F294">
        <v>901</v>
      </c>
      <c r="G294">
        <v>639</v>
      </c>
      <c r="H294">
        <v>703</v>
      </c>
      <c r="I294">
        <v>294</v>
      </c>
      <c r="J294" s="2" t="s">
        <v>28</v>
      </c>
      <c r="K294" s="2">
        <f>$L$2*I294+(1-$L$2)*K293</f>
        <v>294.1624230497963</v>
      </c>
      <c r="M294" s="2">
        <f t="shared" si="27"/>
        <v>231.20382733540464</v>
      </c>
      <c r="N294" s="2">
        <f t="shared" si="28"/>
        <v>294.10097488035865</v>
      </c>
      <c r="O294" s="2">
        <f t="shared" si="29"/>
        <v>291.89960111951734</v>
      </c>
      <c r="P294" s="2" t="str">
        <f t="shared" si="33"/>
        <v>high</v>
      </c>
      <c r="Q294" s="2" t="str">
        <f>IF(P294="low","one",IF(P294="high","relax","transition"))</f>
        <v>relax</v>
      </c>
      <c r="R294" s="2">
        <f>IF(P294="low",250,IF(P294="high",300,275))</f>
        <v>300</v>
      </c>
      <c r="S294" s="2" t="b">
        <f t="shared" si="31"/>
        <v>1</v>
      </c>
      <c r="T294" s="2">
        <f t="shared" si="32"/>
        <v>300</v>
      </c>
    </row>
    <row r="295" spans="1:20" x14ac:dyDescent="0.2">
      <c r="A295" s="2">
        <f t="shared" si="30"/>
        <v>5.7300000190734863</v>
      </c>
      <c r="B295">
        <v>3.80921363831E-3</v>
      </c>
      <c r="C295" s="2">
        <f>IF(B295&gt;B294,B295+(C294-B294),B295+(C294-B294)+5+A295-A294)</f>
        <v>5.7138090133667037</v>
      </c>
      <c r="D295">
        <v>1577147197.8499999</v>
      </c>
      <c r="E295">
        <v>451</v>
      </c>
      <c r="F295">
        <v>901</v>
      </c>
      <c r="G295">
        <v>637</v>
      </c>
      <c r="H295">
        <v>704</v>
      </c>
      <c r="I295">
        <v>294</v>
      </c>
      <c r="J295" s="2" t="s">
        <v>28</v>
      </c>
      <c r="K295" s="2">
        <f>$L$2*I295+(1-$L$2)*K294</f>
        <v>294.12993843983708</v>
      </c>
      <c r="M295" s="2">
        <f t="shared" si="27"/>
        <v>231.20382733540464</v>
      </c>
      <c r="N295" s="2">
        <f t="shared" si="28"/>
        <v>294.10676759225436</v>
      </c>
      <c r="O295" s="2">
        <f t="shared" si="29"/>
        <v>291.9096698075594</v>
      </c>
      <c r="P295" s="2" t="str">
        <f t="shared" si="33"/>
        <v>high</v>
      </c>
      <c r="Q295" s="2" t="str">
        <f>IF(P295="low","one",IF(P295="high","relax","transition"))</f>
        <v>relax</v>
      </c>
      <c r="R295" s="2">
        <f>IF(P295="low",250,IF(P295="high",300,275))</f>
        <v>300</v>
      </c>
      <c r="S295" s="2" t="b">
        <f t="shared" si="31"/>
        <v>1</v>
      </c>
      <c r="T295" s="2">
        <f t="shared" si="32"/>
        <v>300</v>
      </c>
    </row>
    <row r="296" spans="1:20" x14ac:dyDescent="0.2">
      <c r="A296" s="2">
        <f t="shared" si="30"/>
        <v>5.7300000190734863</v>
      </c>
      <c r="B296">
        <v>4.2541027069100002E-3</v>
      </c>
      <c r="C296" s="2">
        <f>IF(B296&gt;B295,B296+(C295-B295),B296+(C295-B295)+5+A296-A295)</f>
        <v>5.7142539024353036</v>
      </c>
      <c r="D296">
        <v>1577147197.8499999</v>
      </c>
      <c r="E296">
        <v>453</v>
      </c>
      <c r="F296">
        <v>902</v>
      </c>
      <c r="G296">
        <v>638</v>
      </c>
      <c r="H296">
        <v>704</v>
      </c>
      <c r="I296">
        <v>295</v>
      </c>
      <c r="J296" s="2" t="s">
        <v>28</v>
      </c>
      <c r="K296" s="2">
        <f>$L$2*I296+(1-$L$2)*K295</f>
        <v>294.30395075186971</v>
      </c>
      <c r="M296" s="2">
        <f t="shared" si="27"/>
        <v>231.20382733540464</v>
      </c>
      <c r="N296" s="2">
        <f t="shared" si="28"/>
        <v>294.14620422417744</v>
      </c>
      <c r="O296" s="2">
        <f t="shared" si="29"/>
        <v>291.9195246967941</v>
      </c>
      <c r="P296" s="2" t="str">
        <f t="shared" si="33"/>
        <v>high</v>
      </c>
      <c r="Q296" s="2" t="str">
        <f>IF(P296="low","one",IF(P296="high","relax","transition"))</f>
        <v>relax</v>
      </c>
      <c r="R296" s="2">
        <f>IF(P296="low",250,IF(P296="high",300,275))</f>
        <v>300</v>
      </c>
      <c r="S296" s="2" t="b">
        <f t="shared" si="31"/>
        <v>1</v>
      </c>
      <c r="T296" s="2">
        <f t="shared" si="32"/>
        <v>300</v>
      </c>
    </row>
    <row r="297" spans="1:20" x14ac:dyDescent="0.2">
      <c r="A297" s="2">
        <f t="shared" si="30"/>
        <v>5.7300000190734863</v>
      </c>
      <c r="B297">
        <v>4.7581195831299999E-3</v>
      </c>
      <c r="C297" s="2">
        <f>IF(B297&gt;B296,B297+(C296-B296),B297+(C296-B296)+5+A297-A296)</f>
        <v>5.7147579193115234</v>
      </c>
      <c r="D297">
        <v>1577147197.8499999</v>
      </c>
      <c r="E297">
        <v>454</v>
      </c>
      <c r="F297">
        <v>902</v>
      </c>
      <c r="G297">
        <v>639</v>
      </c>
      <c r="H297">
        <v>703</v>
      </c>
      <c r="I297">
        <v>294</v>
      </c>
      <c r="J297" s="2" t="s">
        <v>28</v>
      </c>
      <c r="K297" s="2">
        <f>$L$2*I297+(1-$L$2)*K296</f>
        <v>294.24316060149579</v>
      </c>
      <c r="M297" s="2">
        <f t="shared" si="27"/>
        <v>231.20382733540464</v>
      </c>
      <c r="N297" s="2">
        <f t="shared" si="28"/>
        <v>294.16559549964109</v>
      </c>
      <c r="O297" s="2">
        <f t="shared" si="29"/>
        <v>291.93085867316324</v>
      </c>
      <c r="P297" s="2" t="str">
        <f t="shared" si="33"/>
        <v>high</v>
      </c>
      <c r="Q297" s="2" t="str">
        <f>IF(P297="low","one",IF(P297="high","relax","transition"))</f>
        <v>relax</v>
      </c>
      <c r="R297" s="2">
        <f>IF(P297="low",250,IF(P297="high",300,275))</f>
        <v>300</v>
      </c>
      <c r="S297" s="2" t="b">
        <f t="shared" si="31"/>
        <v>1</v>
      </c>
      <c r="T297" s="2">
        <f t="shared" si="32"/>
        <v>300</v>
      </c>
    </row>
    <row r="298" spans="1:20" x14ac:dyDescent="0.2">
      <c r="A298" s="2">
        <f t="shared" si="30"/>
        <v>5.7300000190734863</v>
      </c>
      <c r="B298">
        <v>5.2289962768599998E-3</v>
      </c>
      <c r="C298" s="2">
        <f>IF(B298&gt;B297,B298+(C297-B297),B298+(C297-B297)+5+A298-A297)</f>
        <v>5.7152287960052535</v>
      </c>
      <c r="D298">
        <v>1577147197.8499999</v>
      </c>
      <c r="E298">
        <v>452</v>
      </c>
      <c r="F298">
        <v>902</v>
      </c>
      <c r="G298">
        <v>638</v>
      </c>
      <c r="H298">
        <v>703</v>
      </c>
      <c r="I298">
        <v>292</v>
      </c>
      <c r="J298" s="2" t="s">
        <v>28</v>
      </c>
      <c r="K298" s="2">
        <f>$L$2*I298+(1-$L$2)*K297</f>
        <v>293.79452848119661</v>
      </c>
      <c r="M298" s="2">
        <f t="shared" si="27"/>
        <v>231.20382733540464</v>
      </c>
      <c r="N298" s="2">
        <f t="shared" si="28"/>
        <v>294.09138209595221</v>
      </c>
      <c r="O298" s="2">
        <f t="shared" si="29"/>
        <v>291.94259551448715</v>
      </c>
      <c r="P298" s="2" t="str">
        <f t="shared" si="33"/>
        <v>high</v>
      </c>
      <c r="Q298" s="2" t="str">
        <f>IF(P298="low","one",IF(P298="high","relax","transition"))</f>
        <v>relax</v>
      </c>
      <c r="R298" s="2">
        <f>IF(P298="low",250,IF(P298="high",300,275))</f>
        <v>300</v>
      </c>
      <c r="S298" s="2" t="b">
        <f t="shared" si="31"/>
        <v>1</v>
      </c>
      <c r="T298" s="2">
        <f t="shared" si="32"/>
        <v>300</v>
      </c>
    </row>
    <row r="299" spans="1:20" x14ac:dyDescent="0.2">
      <c r="A299" s="2">
        <f t="shared" si="30"/>
        <v>5.7300000190734863</v>
      </c>
      <c r="B299">
        <v>5.59401512146E-3</v>
      </c>
      <c r="C299" s="2">
        <f>IF(B299&gt;B298,B299+(C298-B298),B299+(C298-B298)+5+A299-A298)</f>
        <v>5.7155938148498535</v>
      </c>
      <c r="D299">
        <v>1577147197.8499999</v>
      </c>
      <c r="E299">
        <v>453</v>
      </c>
      <c r="F299">
        <v>902</v>
      </c>
      <c r="G299">
        <v>639</v>
      </c>
      <c r="H299">
        <v>705</v>
      </c>
      <c r="I299">
        <v>296</v>
      </c>
      <c r="J299" s="2" t="s">
        <v>28</v>
      </c>
      <c r="K299" s="2">
        <f>$L$2*I299+(1-$L$2)*K298</f>
        <v>294.23562278495729</v>
      </c>
      <c r="M299" s="2">
        <f t="shared" si="27"/>
        <v>231.20382733540464</v>
      </c>
      <c r="N299" s="2">
        <f t="shared" si="28"/>
        <v>294.12023023375326</v>
      </c>
      <c r="O299" s="2">
        <f t="shared" si="29"/>
        <v>291.95003484356039</v>
      </c>
      <c r="P299" s="2" t="str">
        <f t="shared" si="33"/>
        <v>high</v>
      </c>
      <c r="Q299" s="2" t="str">
        <f>IF(P299="low","one",IF(P299="high","relax","transition"))</f>
        <v>relax</v>
      </c>
      <c r="R299" s="2">
        <f>IF(P299="low",250,IF(P299="high",300,275))</f>
        <v>300</v>
      </c>
      <c r="S299" s="2" t="b">
        <f t="shared" si="31"/>
        <v>1</v>
      </c>
      <c r="T299" s="2">
        <f t="shared" si="32"/>
        <v>300</v>
      </c>
    </row>
    <row r="300" spans="1:20" x14ac:dyDescent="0.2">
      <c r="A300" s="2">
        <f t="shared" si="30"/>
        <v>5.7300000190734863</v>
      </c>
      <c r="B300">
        <v>5.7539939880400003E-3</v>
      </c>
      <c r="C300" s="2">
        <f>IF(B300&gt;B299,B300+(C299-B299),B300+(C299-B299)+5+A300-A299)</f>
        <v>5.7157537937164333</v>
      </c>
      <c r="D300">
        <v>1577147197.8499999</v>
      </c>
      <c r="E300">
        <v>454</v>
      </c>
      <c r="F300">
        <v>902</v>
      </c>
      <c r="G300">
        <v>638</v>
      </c>
      <c r="H300">
        <v>704</v>
      </c>
      <c r="I300">
        <v>296</v>
      </c>
      <c r="J300" s="2" t="s">
        <v>28</v>
      </c>
      <c r="K300" s="2">
        <f>$L$2*I300+(1-$L$2)*K299</f>
        <v>294.58849822796583</v>
      </c>
      <c r="M300" s="2">
        <f t="shared" si="27"/>
        <v>231.20382733540464</v>
      </c>
      <c r="N300" s="2">
        <f t="shared" si="28"/>
        <v>294.2138838325958</v>
      </c>
      <c r="O300" s="2">
        <f t="shared" si="29"/>
        <v>291.95854461306999</v>
      </c>
      <c r="P300" s="2" t="str">
        <f t="shared" si="33"/>
        <v>high</v>
      </c>
      <c r="Q300" s="2" t="str">
        <f>IF(P300="low","one",IF(P300="high","relax","transition"))</f>
        <v>relax</v>
      </c>
      <c r="R300" s="2">
        <f>IF(P300="low",250,IF(P300="high",300,275))</f>
        <v>300</v>
      </c>
      <c r="S300" s="2" t="b">
        <f t="shared" si="31"/>
        <v>1</v>
      </c>
      <c r="T300" s="2">
        <f t="shared" si="32"/>
        <v>300</v>
      </c>
    </row>
    <row r="301" spans="1:20" x14ac:dyDescent="0.2">
      <c r="A301" s="2">
        <f t="shared" si="30"/>
        <v>5.7300000190734863</v>
      </c>
      <c r="B301">
        <v>5.9390068054199999E-3</v>
      </c>
      <c r="C301" s="2">
        <f>IF(B301&gt;B300,B301+(C300-B300),B301+(C300-B300)+5+A301-A300)</f>
        <v>5.7159388065338135</v>
      </c>
      <c r="D301">
        <v>1577147197.8499999</v>
      </c>
      <c r="E301">
        <v>452</v>
      </c>
      <c r="F301">
        <v>901</v>
      </c>
      <c r="G301">
        <v>638</v>
      </c>
      <c r="H301">
        <v>703</v>
      </c>
      <c r="I301">
        <v>293</v>
      </c>
      <c r="J301" s="2" t="s">
        <v>28</v>
      </c>
      <c r="K301" s="2">
        <f>$L$2*I301+(1-$L$2)*K300</f>
        <v>294.27079858237266</v>
      </c>
      <c r="M301" s="2">
        <f t="shared" si="27"/>
        <v>231.20382733540464</v>
      </c>
      <c r="N301" s="2">
        <f t="shared" si="28"/>
        <v>294.22526678255122</v>
      </c>
      <c r="O301" s="2">
        <f t="shared" si="29"/>
        <v>291.97131157404624</v>
      </c>
      <c r="P301" s="2" t="str">
        <f t="shared" si="33"/>
        <v>high</v>
      </c>
      <c r="Q301" s="2" t="str">
        <f>IF(P301="low","one",IF(P301="high","relax","transition"))</f>
        <v>relax</v>
      </c>
      <c r="R301" s="2">
        <f>IF(P301="low",250,IF(P301="high",300,275))</f>
        <v>300</v>
      </c>
      <c r="S301" s="2" t="b">
        <f t="shared" si="31"/>
        <v>1</v>
      </c>
      <c r="T301" s="2">
        <f t="shared" si="32"/>
        <v>300</v>
      </c>
    </row>
    <row r="302" spans="1:20" x14ac:dyDescent="0.2">
      <c r="A302" s="2">
        <f t="shared" si="30"/>
        <v>5.7300000190734863</v>
      </c>
      <c r="B302">
        <v>6.0980319976799997E-3</v>
      </c>
      <c r="C302" s="2">
        <f>IF(B302&gt;B301,B302+(C301-B301),B302+(C301-B301)+5+A302-A301)</f>
        <v>5.7160978317260733</v>
      </c>
      <c r="D302">
        <v>1577147197.8499999</v>
      </c>
      <c r="E302">
        <v>453</v>
      </c>
      <c r="F302">
        <v>902</v>
      </c>
      <c r="G302">
        <v>639</v>
      </c>
      <c r="H302">
        <v>703</v>
      </c>
      <c r="I302">
        <v>294</v>
      </c>
      <c r="J302" s="2" t="s">
        <v>28</v>
      </c>
      <c r="K302" s="2">
        <f>$L$2*I302+(1-$L$2)*K301</f>
        <v>294.21663886589812</v>
      </c>
      <c r="M302" s="2">
        <f t="shared" si="27"/>
        <v>231.20382733540464</v>
      </c>
      <c r="N302" s="2">
        <f t="shared" si="28"/>
        <v>294.22354119922062</v>
      </c>
      <c r="O302" s="2">
        <f t="shared" si="29"/>
        <v>291.98400933447147</v>
      </c>
      <c r="P302" s="2" t="str">
        <f t="shared" si="33"/>
        <v>high</v>
      </c>
      <c r="Q302" s="2" t="str">
        <f>IF(P302="low","one",IF(P302="high","relax","transition"))</f>
        <v>relax</v>
      </c>
      <c r="R302" s="2">
        <f>IF(P302="low",250,IF(P302="high",300,275))</f>
        <v>300</v>
      </c>
      <c r="S302" s="2" t="b">
        <f t="shared" si="31"/>
        <v>1</v>
      </c>
      <c r="T302" s="2">
        <f t="shared" si="32"/>
        <v>300</v>
      </c>
    </row>
    <row r="303" spans="1:20" x14ac:dyDescent="0.2">
      <c r="A303" s="2">
        <f t="shared" si="30"/>
        <v>5.7300000190734863</v>
      </c>
      <c r="B303">
        <v>6.2570571899400003E-3</v>
      </c>
      <c r="C303" s="2">
        <f>IF(B303&gt;B302,B303+(C302-B302),B303+(C302-B302)+5+A303-A302)</f>
        <v>5.7162568569183332</v>
      </c>
      <c r="D303">
        <v>1577147197.8499999</v>
      </c>
      <c r="E303">
        <v>454</v>
      </c>
      <c r="F303">
        <v>902</v>
      </c>
      <c r="G303">
        <v>638</v>
      </c>
      <c r="H303">
        <v>704</v>
      </c>
      <c r="I303">
        <v>295</v>
      </c>
      <c r="J303" s="2" t="s">
        <v>28</v>
      </c>
      <c r="K303" s="2">
        <f>$L$2*I303+(1-$L$2)*K302</f>
        <v>294.3733110927185</v>
      </c>
      <c r="M303" s="2">
        <f t="shared" si="27"/>
        <v>231.20382733540464</v>
      </c>
      <c r="N303" s="2">
        <f t="shared" si="28"/>
        <v>294.25349517792017</v>
      </c>
      <c r="O303" s="2">
        <f t="shared" si="29"/>
        <v>291.99598592770894</v>
      </c>
      <c r="P303" s="2" t="str">
        <f t="shared" si="33"/>
        <v>high</v>
      </c>
      <c r="Q303" s="2" t="str">
        <f>IF(P303="low","one",IF(P303="high","relax","transition"))</f>
        <v>relax</v>
      </c>
      <c r="R303" s="2">
        <f>IF(P303="low",250,IF(P303="high",300,275))</f>
        <v>300</v>
      </c>
      <c r="S303" s="2" t="b">
        <f t="shared" si="31"/>
        <v>1</v>
      </c>
      <c r="T303" s="2">
        <f t="shared" si="32"/>
        <v>300</v>
      </c>
    </row>
    <row r="304" spans="1:20" x14ac:dyDescent="0.2">
      <c r="A304" s="2">
        <f t="shared" si="30"/>
        <v>5.7300000190734863</v>
      </c>
      <c r="B304">
        <v>6.4151287078900001E-3</v>
      </c>
      <c r="C304" s="2">
        <f>IF(B304&gt;B303,B304+(C303-B303),B304+(C303-B303)+5+A304-A303)</f>
        <v>5.7164149284362837</v>
      </c>
      <c r="D304">
        <v>1577147197.8499999</v>
      </c>
      <c r="E304">
        <v>452</v>
      </c>
      <c r="F304">
        <v>902</v>
      </c>
      <c r="G304">
        <v>638</v>
      </c>
      <c r="H304">
        <v>704</v>
      </c>
      <c r="I304">
        <v>295</v>
      </c>
      <c r="J304" s="2" t="s">
        <v>28</v>
      </c>
      <c r="K304" s="2">
        <f>$L$2*I304+(1-$L$2)*K303</f>
        <v>294.49864887417482</v>
      </c>
      <c r="M304" s="2">
        <f t="shared" si="27"/>
        <v>231.20382733540464</v>
      </c>
      <c r="N304" s="2">
        <f t="shared" si="28"/>
        <v>294.30252591717112</v>
      </c>
      <c r="O304" s="2">
        <f t="shared" si="29"/>
        <v>292.00886139021947</v>
      </c>
      <c r="P304" s="2" t="str">
        <f t="shared" si="33"/>
        <v>high</v>
      </c>
      <c r="Q304" s="2" t="str">
        <f>IF(P304="low","one",IF(P304="high","relax","transition"))</f>
        <v>relax</v>
      </c>
      <c r="R304" s="2">
        <f>IF(P304="low",250,IF(P304="high",300,275))</f>
        <v>300</v>
      </c>
      <c r="S304" s="2" t="b">
        <f t="shared" si="31"/>
        <v>1</v>
      </c>
      <c r="T304" s="2">
        <f t="shared" si="32"/>
        <v>300</v>
      </c>
    </row>
    <row r="305" spans="1:20" x14ac:dyDescent="0.2">
      <c r="A305" s="2">
        <f t="shared" si="30"/>
        <v>5.7300000190734863</v>
      </c>
      <c r="B305">
        <v>6.5741539001499998E-3</v>
      </c>
      <c r="C305" s="2">
        <f>IF(B305&gt;B304,B305+(C304-B304),B305+(C304-B304)+5+A305-A304)</f>
        <v>5.7165739536285436</v>
      </c>
      <c r="D305">
        <v>1577147197.8499999</v>
      </c>
      <c r="E305">
        <v>453</v>
      </c>
      <c r="F305">
        <v>900</v>
      </c>
      <c r="G305">
        <v>639</v>
      </c>
      <c r="H305">
        <v>703</v>
      </c>
      <c r="I305">
        <v>293</v>
      </c>
      <c r="J305" s="2" t="s">
        <v>28</v>
      </c>
      <c r="K305" s="2">
        <f>$L$2*I305+(1-$L$2)*K304</f>
        <v>294.19891909933989</v>
      </c>
      <c r="M305" s="2">
        <f t="shared" si="27"/>
        <v>231.20382733540464</v>
      </c>
      <c r="N305" s="2">
        <f t="shared" si="28"/>
        <v>294.2818045536049</v>
      </c>
      <c r="O305" s="2">
        <f t="shared" si="29"/>
        <v>292.02354461656705</v>
      </c>
      <c r="P305" s="2" t="str">
        <f t="shared" si="33"/>
        <v>high</v>
      </c>
      <c r="Q305" s="2" t="str">
        <f>IF(P305="low","one",IF(P305="high","relax","transition"))</f>
        <v>relax</v>
      </c>
      <c r="R305" s="2">
        <f>IF(P305="low",250,IF(P305="high",300,275))</f>
        <v>300</v>
      </c>
      <c r="S305" s="2" t="b">
        <f t="shared" si="31"/>
        <v>1</v>
      </c>
      <c r="T305" s="2">
        <f t="shared" si="32"/>
        <v>300</v>
      </c>
    </row>
    <row r="306" spans="1:20" x14ac:dyDescent="0.2">
      <c r="A306" s="2">
        <f t="shared" si="30"/>
        <v>5.7300000190734863</v>
      </c>
      <c r="B306">
        <v>6.7331790924100004E-3</v>
      </c>
      <c r="C306" s="2">
        <f>IF(B306&gt;B305,B306+(C305-B305),B306+(C305-B305)+5+A306-A305)</f>
        <v>5.7167329788208034</v>
      </c>
      <c r="D306">
        <v>1577147197.8499999</v>
      </c>
      <c r="E306">
        <v>452</v>
      </c>
      <c r="F306">
        <v>901</v>
      </c>
      <c r="G306">
        <v>637</v>
      </c>
      <c r="H306">
        <v>702</v>
      </c>
      <c r="I306">
        <v>293</v>
      </c>
      <c r="J306" s="2" t="s">
        <v>28</v>
      </c>
      <c r="K306" s="2">
        <f>$L$2*I306+(1-$L$2)*K305</f>
        <v>293.95913527947192</v>
      </c>
      <c r="M306" s="2">
        <f t="shared" ref="M306:M369" si="34">IF(P306="low", $L$4*K306+(1-$L$4)*M305,M305)</f>
        <v>231.20382733540464</v>
      </c>
      <c r="N306" s="2">
        <f t="shared" ref="N306:N369" si="35">IF(P306="high", $L$4*K306+(1-$L$4)*N305,N305)</f>
        <v>294.21727069877829</v>
      </c>
      <c r="O306" s="2">
        <f t="shared" ref="O306:O369" si="36">IF(P306="high",(1-$L$8)*O305+$L$8*(N305-$L$10),IF(P306="low",(1-$L$8)*O305+$L$8*(M305+$L$10),O305))</f>
        <v>292.03645761341897</v>
      </c>
      <c r="P306" s="2" t="str">
        <f t="shared" si="33"/>
        <v>high</v>
      </c>
      <c r="Q306" s="2" t="str">
        <f>IF(P306="low","one",IF(P306="high","relax","transition"))</f>
        <v>relax</v>
      </c>
      <c r="R306" s="2">
        <f>IF(P306="low",250,IF(P306="high",300,275))</f>
        <v>300</v>
      </c>
      <c r="S306" s="2" t="b">
        <f t="shared" si="31"/>
        <v>1</v>
      </c>
      <c r="T306" s="2">
        <f t="shared" si="32"/>
        <v>300</v>
      </c>
    </row>
    <row r="307" spans="1:20" x14ac:dyDescent="0.2">
      <c r="A307" s="2">
        <f t="shared" si="30"/>
        <v>5.7300000190734863</v>
      </c>
      <c r="B307">
        <v>6.8922042846700001E-3</v>
      </c>
      <c r="C307" s="2">
        <f>IF(B307&gt;B306,B307+(C306-B306),B307+(C306-B306)+5+A307-A306)</f>
        <v>5.7168920040130633</v>
      </c>
      <c r="D307">
        <v>1577147197.8499999</v>
      </c>
      <c r="E307">
        <v>454</v>
      </c>
      <c r="F307">
        <v>903</v>
      </c>
      <c r="G307">
        <v>638</v>
      </c>
      <c r="H307">
        <v>703</v>
      </c>
      <c r="I307">
        <v>296</v>
      </c>
      <c r="J307" s="2" t="s">
        <v>28</v>
      </c>
      <c r="K307" s="2">
        <f>$L$2*I307+(1-$L$2)*K306</f>
        <v>294.36730822357754</v>
      </c>
      <c r="M307" s="2">
        <f t="shared" si="34"/>
        <v>231.20382733540464</v>
      </c>
      <c r="N307" s="2">
        <f t="shared" si="35"/>
        <v>294.24727820373818</v>
      </c>
      <c r="O307" s="2">
        <f t="shared" si="36"/>
        <v>292.04549826768692</v>
      </c>
      <c r="P307" s="2" t="str">
        <f t="shared" si="33"/>
        <v>high</v>
      </c>
      <c r="Q307" s="2" t="str">
        <f>IF(P307="low","one",IF(P307="high","relax","transition"))</f>
        <v>relax</v>
      </c>
      <c r="R307" s="2">
        <f>IF(P307="low",250,IF(P307="high",300,275))</f>
        <v>300</v>
      </c>
      <c r="S307" s="2" t="b">
        <f t="shared" si="31"/>
        <v>1</v>
      </c>
      <c r="T307" s="2">
        <f t="shared" si="32"/>
        <v>300</v>
      </c>
    </row>
    <row r="308" spans="1:20" x14ac:dyDescent="0.2">
      <c r="A308" s="2">
        <f t="shared" si="30"/>
        <v>5.7300000190734863</v>
      </c>
      <c r="B308">
        <v>7.0521831512499996E-3</v>
      </c>
      <c r="C308" s="2">
        <f>IF(B308&gt;B307,B308+(C307-B307),B308+(C307-B307)+5+A308-A307)</f>
        <v>5.7170519828796431</v>
      </c>
      <c r="D308">
        <v>1577147197.8499999</v>
      </c>
      <c r="E308">
        <v>453</v>
      </c>
      <c r="F308">
        <v>902</v>
      </c>
      <c r="G308">
        <v>640</v>
      </c>
      <c r="H308">
        <v>704</v>
      </c>
      <c r="I308">
        <v>296</v>
      </c>
      <c r="J308" s="2" t="s">
        <v>28</v>
      </c>
      <c r="K308" s="2">
        <f>$L$2*I308+(1-$L$2)*K307</f>
        <v>294.69384657886206</v>
      </c>
      <c r="M308" s="2">
        <f t="shared" si="34"/>
        <v>231.20382733540464</v>
      </c>
      <c r="N308" s="2">
        <f t="shared" si="35"/>
        <v>294.33659187876299</v>
      </c>
      <c r="O308" s="2">
        <f t="shared" si="36"/>
        <v>292.05558726448947</v>
      </c>
      <c r="P308" s="2" t="str">
        <f t="shared" si="33"/>
        <v>high</v>
      </c>
      <c r="Q308" s="2" t="str">
        <f>IF(P308="low","one",IF(P308="high","relax","transition"))</f>
        <v>relax</v>
      </c>
      <c r="R308" s="2">
        <f>IF(P308="low",250,IF(P308="high",300,275))</f>
        <v>300</v>
      </c>
      <c r="S308" s="2" t="b">
        <f t="shared" si="31"/>
        <v>1</v>
      </c>
      <c r="T308" s="2">
        <f t="shared" si="32"/>
        <v>300</v>
      </c>
    </row>
    <row r="309" spans="1:20" x14ac:dyDescent="0.2">
      <c r="A309" s="2">
        <f t="shared" si="30"/>
        <v>5.7300000190734863</v>
      </c>
      <c r="B309">
        <v>7.2190761566199996E-3</v>
      </c>
      <c r="C309" s="2">
        <f>IF(B309&gt;B308,B309+(C308-B308),B309+(C308-B308)+5+A309-A308)</f>
        <v>5.7172188758850133</v>
      </c>
      <c r="D309">
        <v>1577147197.8499999</v>
      </c>
      <c r="E309">
        <v>452</v>
      </c>
      <c r="F309">
        <v>901</v>
      </c>
      <c r="G309">
        <v>638</v>
      </c>
      <c r="H309">
        <v>704</v>
      </c>
      <c r="I309">
        <v>293</v>
      </c>
      <c r="J309" s="2" t="s">
        <v>28</v>
      </c>
      <c r="K309" s="2">
        <f>$L$2*I309+(1-$L$2)*K308</f>
        <v>294.3550772630897</v>
      </c>
      <c r="M309" s="2">
        <f t="shared" si="34"/>
        <v>231.20382733540464</v>
      </c>
      <c r="N309" s="2">
        <f t="shared" si="35"/>
        <v>294.34028895562835</v>
      </c>
      <c r="O309" s="2">
        <f t="shared" si="36"/>
        <v>292.0696374952031</v>
      </c>
      <c r="P309" s="2" t="str">
        <f t="shared" si="33"/>
        <v>high</v>
      </c>
      <c r="Q309" s="2" t="str">
        <f>IF(P309="low","one",IF(P309="high","relax","transition"))</f>
        <v>relax</v>
      </c>
      <c r="R309" s="2">
        <f>IF(P309="low",250,IF(P309="high",300,275))</f>
        <v>300</v>
      </c>
      <c r="S309" s="2" t="b">
        <f t="shared" si="31"/>
        <v>1</v>
      </c>
      <c r="T309" s="2">
        <f t="shared" si="32"/>
        <v>300</v>
      </c>
    </row>
    <row r="310" spans="1:20" x14ac:dyDescent="0.2">
      <c r="A310" s="2">
        <f t="shared" si="30"/>
        <v>5.7300000190734863</v>
      </c>
      <c r="B310">
        <v>7.3781013488800002E-3</v>
      </c>
      <c r="C310" s="2">
        <f>IF(B310&gt;B309,B310+(C309-B309),B310+(C309-B309)+5+A310-A309)</f>
        <v>5.7173779010772732</v>
      </c>
      <c r="D310">
        <v>1577147197.8499999</v>
      </c>
      <c r="E310">
        <v>454</v>
      </c>
      <c r="F310">
        <v>902</v>
      </c>
      <c r="G310">
        <v>638</v>
      </c>
      <c r="H310">
        <v>703</v>
      </c>
      <c r="I310">
        <v>296</v>
      </c>
      <c r="J310" s="2" t="s">
        <v>28</v>
      </c>
      <c r="K310" s="2">
        <f>$L$2*I310+(1-$L$2)*K309</f>
        <v>294.68406181047175</v>
      </c>
      <c r="M310" s="2">
        <f t="shared" si="34"/>
        <v>231.20382733540464</v>
      </c>
      <c r="N310" s="2">
        <f t="shared" si="35"/>
        <v>294.40904352659703</v>
      </c>
      <c r="O310" s="2">
        <f t="shared" si="36"/>
        <v>292.08317006822432</v>
      </c>
      <c r="P310" s="2" t="str">
        <f t="shared" si="33"/>
        <v>high</v>
      </c>
      <c r="Q310" s="2" t="str">
        <f>IF(P310="low","one",IF(P310="high","relax","transition"))</f>
        <v>relax</v>
      </c>
      <c r="R310" s="2">
        <f>IF(P310="low",250,IF(P310="high",300,275))</f>
        <v>300</v>
      </c>
      <c r="S310" s="2" t="b">
        <f t="shared" si="31"/>
        <v>1</v>
      </c>
      <c r="T310" s="2">
        <f t="shared" si="32"/>
        <v>300</v>
      </c>
    </row>
    <row r="311" spans="1:20" x14ac:dyDescent="0.2">
      <c r="A311" s="2">
        <f t="shared" si="30"/>
        <v>5.7300000190734863</v>
      </c>
      <c r="B311">
        <v>7.5361728668200002E-3</v>
      </c>
      <c r="C311" s="2">
        <f>IF(B311&gt;B310,B311+(C310-B310),B311+(C310-B310)+5+A311-A310)</f>
        <v>5.717535972595214</v>
      </c>
      <c r="D311">
        <v>1577147197.8499999</v>
      </c>
      <c r="E311">
        <v>453</v>
      </c>
      <c r="F311">
        <v>902</v>
      </c>
      <c r="G311">
        <v>638</v>
      </c>
      <c r="H311">
        <v>703</v>
      </c>
      <c r="I311">
        <v>294</v>
      </c>
      <c r="J311" s="2" t="s">
        <v>28</v>
      </c>
      <c r="K311" s="2">
        <f>$L$2*I311+(1-$L$2)*K310</f>
        <v>294.54724944837739</v>
      </c>
      <c r="M311" s="2">
        <f t="shared" si="34"/>
        <v>231.20382733540464</v>
      </c>
      <c r="N311" s="2">
        <f t="shared" si="35"/>
        <v>294.4366847109531</v>
      </c>
      <c r="O311" s="2">
        <f t="shared" si="36"/>
        <v>292.09946374114298</v>
      </c>
      <c r="P311" s="2" t="str">
        <f t="shared" si="33"/>
        <v>high</v>
      </c>
      <c r="Q311" s="2" t="str">
        <f>IF(P311="low","one",IF(P311="high","relax","transition"))</f>
        <v>relax</v>
      </c>
      <c r="R311" s="2">
        <f>IF(P311="low",250,IF(P311="high",300,275))</f>
        <v>300</v>
      </c>
      <c r="S311" s="2" t="b">
        <f t="shared" si="31"/>
        <v>1</v>
      </c>
      <c r="T311" s="2">
        <f t="shared" si="32"/>
        <v>300</v>
      </c>
    </row>
    <row r="312" spans="1:20" x14ac:dyDescent="0.2">
      <c r="A312" s="2">
        <f t="shared" si="30"/>
        <v>5.7300000190734863</v>
      </c>
      <c r="B312">
        <v>7.6940059661899998E-3</v>
      </c>
      <c r="C312" s="2">
        <f>IF(B312&gt;B311,B312+(C311-B311),B312+(C311-B311)+5+A312-A311)</f>
        <v>5.7176938056945836</v>
      </c>
      <c r="D312">
        <v>1577147197.8499999</v>
      </c>
      <c r="E312">
        <v>453</v>
      </c>
      <c r="F312">
        <v>901</v>
      </c>
      <c r="G312">
        <v>639</v>
      </c>
      <c r="H312">
        <v>704</v>
      </c>
      <c r="I312">
        <v>294</v>
      </c>
      <c r="J312" s="2" t="s">
        <v>28</v>
      </c>
      <c r="K312" s="2">
        <f>$L$2*I312+(1-$L$2)*K311</f>
        <v>294.4377995587019</v>
      </c>
      <c r="M312" s="2">
        <f t="shared" si="34"/>
        <v>231.20382733540464</v>
      </c>
      <c r="N312" s="2">
        <f t="shared" si="35"/>
        <v>294.43690768050288</v>
      </c>
      <c r="O312" s="2">
        <f t="shared" si="36"/>
        <v>292.1163247896335</v>
      </c>
      <c r="P312" s="2" t="str">
        <f t="shared" si="33"/>
        <v>high</v>
      </c>
      <c r="Q312" s="2" t="str">
        <f>IF(P312="low","one",IF(P312="high","relax","transition"))</f>
        <v>relax</v>
      </c>
      <c r="R312" s="2">
        <f>IF(P312="low",250,IF(P312="high",300,275))</f>
        <v>300</v>
      </c>
      <c r="S312" s="2" t="b">
        <f t="shared" si="31"/>
        <v>1</v>
      </c>
      <c r="T312" s="2">
        <f t="shared" si="32"/>
        <v>300</v>
      </c>
    </row>
    <row r="313" spans="1:20" x14ac:dyDescent="0.2">
      <c r="A313" s="2">
        <f t="shared" si="30"/>
        <v>5.7300000190734863</v>
      </c>
      <c r="B313">
        <v>7.8530311584499995E-3</v>
      </c>
      <c r="C313" s="2">
        <f>IF(B313&gt;B312,B313+(C312-B312),B313+(C312-B312)+5+A313-A312)</f>
        <v>5.7178528308868435</v>
      </c>
      <c r="D313">
        <v>1577147197.8499999</v>
      </c>
      <c r="E313">
        <v>452</v>
      </c>
      <c r="F313">
        <v>901</v>
      </c>
      <c r="G313">
        <v>637</v>
      </c>
      <c r="H313">
        <v>703</v>
      </c>
      <c r="I313">
        <v>294</v>
      </c>
      <c r="J313" s="2" t="s">
        <v>28</v>
      </c>
      <c r="K313" s="2">
        <f>$L$2*I313+(1-$L$2)*K312</f>
        <v>294.35023964696154</v>
      </c>
      <c r="M313" s="2">
        <f t="shared" si="34"/>
        <v>231.20382733540464</v>
      </c>
      <c r="N313" s="2">
        <f t="shared" si="35"/>
        <v>294.41957407379459</v>
      </c>
      <c r="O313" s="2">
        <f t="shared" si="36"/>
        <v>292.13235393417699</v>
      </c>
      <c r="P313" s="2" t="str">
        <f t="shared" si="33"/>
        <v>high</v>
      </c>
      <c r="Q313" s="2" t="str">
        <f>IF(P313="low","one",IF(P313="high","relax","transition"))</f>
        <v>relax</v>
      </c>
      <c r="R313" s="2">
        <f>IF(P313="low",250,IF(P313="high",300,275))</f>
        <v>300</v>
      </c>
      <c r="S313" s="2" t="b">
        <f t="shared" si="31"/>
        <v>1</v>
      </c>
      <c r="T313" s="2">
        <f t="shared" si="32"/>
        <v>300</v>
      </c>
    </row>
    <row r="314" spans="1:20" x14ac:dyDescent="0.2">
      <c r="A314" s="2">
        <f t="shared" si="30"/>
        <v>5.7300000190734863</v>
      </c>
      <c r="B314">
        <v>8.0120563507099993E-3</v>
      </c>
      <c r="C314" s="2">
        <f>IF(B314&gt;B313,B314+(C313-B313),B314+(C313-B313)+5+A314-A313)</f>
        <v>5.7180118560791033</v>
      </c>
      <c r="D314">
        <v>1577147197.8499999</v>
      </c>
      <c r="E314">
        <v>452</v>
      </c>
      <c r="F314">
        <v>903</v>
      </c>
      <c r="G314">
        <v>637</v>
      </c>
      <c r="H314">
        <v>702</v>
      </c>
      <c r="I314">
        <v>293</v>
      </c>
      <c r="J314" s="2" t="s">
        <v>28</v>
      </c>
      <c r="K314" s="2">
        <f>$L$2*I314+(1-$L$2)*K313</f>
        <v>294.08019171756928</v>
      </c>
      <c r="M314" s="2">
        <f t="shared" si="34"/>
        <v>231.20382733540464</v>
      </c>
      <c r="N314" s="2">
        <f t="shared" si="35"/>
        <v>294.35169760254956</v>
      </c>
      <c r="O314" s="2">
        <f t="shared" si="36"/>
        <v>292.14671494115788</v>
      </c>
      <c r="P314" s="2" t="str">
        <f t="shared" si="33"/>
        <v>high</v>
      </c>
      <c r="Q314" s="2" t="str">
        <f>IF(P314="low","one",IF(P314="high","relax","transition"))</f>
        <v>relax</v>
      </c>
      <c r="R314" s="2">
        <f>IF(P314="low",250,IF(P314="high",300,275))</f>
        <v>300</v>
      </c>
      <c r="S314" s="2" t="b">
        <f t="shared" si="31"/>
        <v>1</v>
      </c>
      <c r="T314" s="2">
        <f t="shared" si="32"/>
        <v>300</v>
      </c>
    </row>
    <row r="315" spans="1:20" x14ac:dyDescent="0.2">
      <c r="A315" s="2">
        <f t="shared" si="30"/>
        <v>5.7400000095367432</v>
      </c>
      <c r="B315">
        <v>8.1710815429700007E-3</v>
      </c>
      <c r="C315" s="2">
        <f>IF(B315&gt;B314,B315+(C314-B314),B315+(C314-B314)+5+A315-A314)</f>
        <v>5.7181708812713632</v>
      </c>
      <c r="D315">
        <v>1577147197.8599999</v>
      </c>
      <c r="E315">
        <v>452</v>
      </c>
      <c r="F315">
        <v>903</v>
      </c>
      <c r="G315">
        <v>639</v>
      </c>
      <c r="H315">
        <v>704</v>
      </c>
      <c r="I315">
        <v>295</v>
      </c>
      <c r="J315" s="2" t="s">
        <v>28</v>
      </c>
      <c r="K315" s="2">
        <f>$L$2*I315+(1-$L$2)*K314</f>
        <v>294.26415337405547</v>
      </c>
      <c r="M315" s="2">
        <f t="shared" si="34"/>
        <v>231.20382733540464</v>
      </c>
      <c r="N315" s="2">
        <f t="shared" si="35"/>
        <v>294.33418875685078</v>
      </c>
      <c r="O315" s="2">
        <f t="shared" si="36"/>
        <v>292.15696407422746</v>
      </c>
      <c r="P315" s="2" t="str">
        <f t="shared" si="33"/>
        <v>high</v>
      </c>
      <c r="Q315" s="2" t="str">
        <f>IF(P315="low","one",IF(P315="high","relax","transition"))</f>
        <v>relax</v>
      </c>
      <c r="R315" s="2">
        <f>IF(P315="low",250,IF(P315="high",300,275))</f>
        <v>300</v>
      </c>
      <c r="S315" s="2" t="b">
        <f t="shared" si="31"/>
        <v>1</v>
      </c>
      <c r="T315" s="2">
        <f t="shared" si="32"/>
        <v>300</v>
      </c>
    </row>
    <row r="316" spans="1:20" x14ac:dyDescent="0.2">
      <c r="A316" s="2">
        <f t="shared" si="30"/>
        <v>5.7400000095367432</v>
      </c>
      <c r="B316">
        <v>8.3310604095499993E-3</v>
      </c>
      <c r="C316" s="2">
        <f>IF(B316&gt;B315,B316+(C315-B315),B316+(C315-B315)+5+A316-A315)</f>
        <v>5.7183308601379439</v>
      </c>
      <c r="D316">
        <v>1577147197.8599999</v>
      </c>
      <c r="E316">
        <v>454</v>
      </c>
      <c r="F316">
        <v>900</v>
      </c>
      <c r="G316">
        <v>638</v>
      </c>
      <c r="H316">
        <v>703</v>
      </c>
      <c r="I316">
        <v>294</v>
      </c>
      <c r="J316" s="2" t="s">
        <v>28</v>
      </c>
      <c r="K316" s="2">
        <f>$L$2*I316+(1-$L$2)*K315</f>
        <v>294.21132269924436</v>
      </c>
      <c r="M316" s="2">
        <f t="shared" si="34"/>
        <v>231.20382733540464</v>
      </c>
      <c r="N316" s="2">
        <f t="shared" si="35"/>
        <v>294.30961554532951</v>
      </c>
      <c r="O316" s="2">
        <f t="shared" si="36"/>
        <v>292.16582530835859</v>
      </c>
      <c r="P316" s="2" t="str">
        <f t="shared" si="33"/>
        <v>high</v>
      </c>
      <c r="Q316" s="2" t="str">
        <f>IF(P316="low","one",IF(P316="high","relax","transition"))</f>
        <v>relax</v>
      </c>
      <c r="R316" s="2">
        <f>IF(P316="low",250,IF(P316="high",300,275))</f>
        <v>300</v>
      </c>
      <c r="S316" s="2" t="b">
        <f t="shared" si="31"/>
        <v>1</v>
      </c>
      <c r="T316" s="2">
        <f t="shared" si="32"/>
        <v>300</v>
      </c>
    </row>
    <row r="317" spans="1:20" x14ac:dyDescent="0.2">
      <c r="A317" s="2">
        <f t="shared" si="30"/>
        <v>5.7400000095367432</v>
      </c>
      <c r="B317">
        <v>8.4910392761200007E-3</v>
      </c>
      <c r="C317" s="2">
        <f>IF(B317&gt;B316,B317+(C316-B316),B317+(C316-B316)+5+A317-A316)</f>
        <v>5.7184908390045139</v>
      </c>
      <c r="D317">
        <v>1577147197.8599999</v>
      </c>
      <c r="E317">
        <v>453</v>
      </c>
      <c r="F317">
        <v>901</v>
      </c>
      <c r="G317">
        <v>637</v>
      </c>
      <c r="H317">
        <v>703</v>
      </c>
      <c r="I317">
        <v>292</v>
      </c>
      <c r="J317" s="2" t="s">
        <v>28</v>
      </c>
      <c r="K317" s="2">
        <f>$L$2*I317+(1-$L$2)*K316</f>
        <v>293.76905815939551</v>
      </c>
      <c r="M317" s="2">
        <f t="shared" si="34"/>
        <v>231.20382733540464</v>
      </c>
      <c r="N317" s="2">
        <f t="shared" si="35"/>
        <v>294.20150406814275</v>
      </c>
      <c r="O317" s="2">
        <f t="shared" si="36"/>
        <v>292.17301482020713</v>
      </c>
      <c r="P317" s="2" t="str">
        <f t="shared" si="33"/>
        <v>high</v>
      </c>
      <c r="Q317" s="2" t="str">
        <f>IF(P317="low","one",IF(P317="high","relax","transition"))</f>
        <v>relax</v>
      </c>
      <c r="R317" s="2">
        <f>IF(P317="low",250,IF(P317="high",300,275))</f>
        <v>300</v>
      </c>
      <c r="S317" s="2" t="b">
        <f t="shared" si="31"/>
        <v>1</v>
      </c>
      <c r="T317" s="2">
        <f t="shared" si="32"/>
        <v>300</v>
      </c>
    </row>
    <row r="318" spans="1:20" x14ac:dyDescent="0.2">
      <c r="A318" s="2">
        <f t="shared" si="30"/>
        <v>5.7400000095367432</v>
      </c>
      <c r="B318">
        <v>8.6522102356E-3</v>
      </c>
      <c r="C318" s="2">
        <f>IF(B318&gt;B317,B318+(C317-B317),B318+(C317-B317)+5+A318-A317)</f>
        <v>5.7186520099639937</v>
      </c>
      <c r="D318">
        <v>1577147197.8599999</v>
      </c>
      <c r="E318">
        <v>453</v>
      </c>
      <c r="F318">
        <v>902</v>
      </c>
      <c r="G318">
        <v>639</v>
      </c>
      <c r="H318">
        <v>703</v>
      </c>
      <c r="I318">
        <v>294</v>
      </c>
      <c r="J318" s="2" t="s">
        <v>28</v>
      </c>
      <c r="K318" s="2">
        <f>$L$2*I318+(1-$L$2)*K317</f>
        <v>293.81524652751642</v>
      </c>
      <c r="M318" s="2">
        <f t="shared" si="34"/>
        <v>231.20382733540464</v>
      </c>
      <c r="N318" s="2">
        <f t="shared" si="35"/>
        <v>294.12425256001751</v>
      </c>
      <c r="O318" s="2">
        <f t="shared" si="36"/>
        <v>292.17443928260388</v>
      </c>
      <c r="P318" s="2" t="str">
        <f t="shared" si="33"/>
        <v>high</v>
      </c>
      <c r="Q318" s="2" t="str">
        <f>IF(P318="low","one",IF(P318="high","relax","transition"))</f>
        <v>relax</v>
      </c>
      <c r="R318" s="2">
        <f>IF(P318="low",250,IF(P318="high",300,275))</f>
        <v>300</v>
      </c>
      <c r="S318" s="2" t="b">
        <f t="shared" si="31"/>
        <v>1</v>
      </c>
      <c r="T318" s="2">
        <f t="shared" si="32"/>
        <v>300</v>
      </c>
    </row>
    <row r="319" spans="1:20" x14ac:dyDescent="0.2">
      <c r="A319" s="2">
        <f t="shared" si="30"/>
        <v>5.7400000095367432</v>
      </c>
      <c r="B319">
        <v>8.8109970092799996E-3</v>
      </c>
      <c r="C319" s="2">
        <f>IF(B319&gt;B318,B319+(C318-B318),B319+(C318-B318)+5+A319-A318)</f>
        <v>5.7188107967376736</v>
      </c>
      <c r="D319">
        <v>1577147197.8599999</v>
      </c>
      <c r="E319">
        <v>453</v>
      </c>
      <c r="F319">
        <v>901</v>
      </c>
      <c r="G319">
        <v>640</v>
      </c>
      <c r="H319">
        <v>704</v>
      </c>
      <c r="I319">
        <v>295</v>
      </c>
      <c r="J319" s="2" t="s">
        <v>28</v>
      </c>
      <c r="K319" s="2">
        <f>$L$2*I319+(1-$L$2)*K318</f>
        <v>294.05219722201315</v>
      </c>
      <c r="M319" s="2">
        <f t="shared" si="34"/>
        <v>231.20382733540464</v>
      </c>
      <c r="N319" s="2">
        <f t="shared" si="35"/>
        <v>294.10984149241665</v>
      </c>
      <c r="O319" s="2">
        <f t="shared" si="36"/>
        <v>292.17192994647456</v>
      </c>
      <c r="P319" s="2" t="str">
        <f t="shared" si="33"/>
        <v>high</v>
      </c>
      <c r="Q319" s="2" t="str">
        <f>IF(P319="low","one",IF(P319="high","relax","transition"))</f>
        <v>relax</v>
      </c>
      <c r="R319" s="2">
        <f>IF(P319="low",250,IF(P319="high",300,275))</f>
        <v>300</v>
      </c>
      <c r="S319" s="2" t="b">
        <f t="shared" si="31"/>
        <v>1</v>
      </c>
      <c r="T319" s="2">
        <f t="shared" si="32"/>
        <v>300</v>
      </c>
    </row>
    <row r="320" spans="1:20" x14ac:dyDescent="0.2">
      <c r="A320" s="2">
        <f t="shared" si="30"/>
        <v>5.7400000095367432</v>
      </c>
      <c r="B320">
        <v>8.9712142944299994E-3</v>
      </c>
      <c r="C320" s="2">
        <f>IF(B320&gt;B319,B320+(C319-B319),B320+(C319-B319)+5+A320-A319)</f>
        <v>5.7189710140228236</v>
      </c>
      <c r="D320">
        <v>1577147197.8599999</v>
      </c>
      <c r="E320">
        <v>454</v>
      </c>
      <c r="F320">
        <v>901</v>
      </c>
      <c r="G320">
        <v>638</v>
      </c>
      <c r="H320">
        <v>704</v>
      </c>
      <c r="I320">
        <v>295</v>
      </c>
      <c r="J320" s="2" t="s">
        <v>28</v>
      </c>
      <c r="K320" s="2">
        <f>$L$2*I320+(1-$L$2)*K319</f>
        <v>294.24175777761053</v>
      </c>
      <c r="M320" s="2">
        <f t="shared" si="34"/>
        <v>231.20382733540464</v>
      </c>
      <c r="N320" s="2">
        <f t="shared" si="35"/>
        <v>294.13622474945544</v>
      </c>
      <c r="O320" s="2">
        <f t="shared" si="36"/>
        <v>292.16882552377166</v>
      </c>
      <c r="P320" s="2" t="str">
        <f t="shared" si="33"/>
        <v>high</v>
      </c>
      <c r="Q320" s="2" t="str">
        <f>IF(P320="low","one",IF(P320="high","relax","transition"))</f>
        <v>relax</v>
      </c>
      <c r="R320" s="2">
        <f>IF(P320="low",250,IF(P320="high",300,275))</f>
        <v>300</v>
      </c>
      <c r="S320" s="2" t="b">
        <f t="shared" si="31"/>
        <v>1</v>
      </c>
      <c r="T320" s="2">
        <f t="shared" si="32"/>
        <v>300</v>
      </c>
    </row>
    <row r="321" spans="1:20" x14ac:dyDescent="0.2">
      <c r="A321" s="2">
        <f t="shared" si="30"/>
        <v>5.75</v>
      </c>
      <c r="B321">
        <v>1.80912017822E-2</v>
      </c>
      <c r="C321" s="2">
        <f>IF(B321&gt;B320,B321+(C320-B320),B321+(C320-B320)+5+A321-A320)</f>
        <v>5.7280910015105935</v>
      </c>
      <c r="D321">
        <v>1577147197.8699999</v>
      </c>
      <c r="E321">
        <v>453</v>
      </c>
      <c r="F321">
        <v>902</v>
      </c>
      <c r="G321">
        <v>639</v>
      </c>
      <c r="H321">
        <v>703</v>
      </c>
      <c r="I321">
        <v>294</v>
      </c>
      <c r="J321" s="2" t="s">
        <v>28</v>
      </c>
      <c r="K321" s="2">
        <f>$L$2*I321+(1-$L$2)*K320</f>
        <v>294.19340622208841</v>
      </c>
      <c r="M321" s="2">
        <f t="shared" si="34"/>
        <v>231.20382733540464</v>
      </c>
      <c r="N321" s="2">
        <f t="shared" si="35"/>
        <v>294.14766104398205</v>
      </c>
      <c r="O321" s="2">
        <f t="shared" si="36"/>
        <v>292.1671954850558</v>
      </c>
      <c r="P321" s="2" t="str">
        <f t="shared" si="33"/>
        <v>high</v>
      </c>
      <c r="Q321" s="2" t="str">
        <f>IF(P321="low","one",IF(P321="high","relax","transition"))</f>
        <v>relax</v>
      </c>
      <c r="R321" s="2">
        <f>IF(P321="low",250,IF(P321="high",300,275))</f>
        <v>300</v>
      </c>
      <c r="S321" s="2" t="b">
        <f t="shared" si="31"/>
        <v>1</v>
      </c>
      <c r="T321" s="2">
        <f t="shared" si="32"/>
        <v>300</v>
      </c>
    </row>
    <row r="322" spans="1:20" x14ac:dyDescent="0.2">
      <c r="A322" s="2">
        <f t="shared" si="30"/>
        <v>5.7700002193450928</v>
      </c>
      <c r="B322">
        <v>4.28380966187E-2</v>
      </c>
      <c r="C322" s="2">
        <f>IF(B322&gt;B321,B322+(C321-B321),B322+(C321-B321)+5+A322-A321)</f>
        <v>5.7528378963470939</v>
      </c>
      <c r="D322">
        <v>1577147197.8900001</v>
      </c>
      <c r="E322">
        <v>452</v>
      </c>
      <c r="F322">
        <v>902</v>
      </c>
      <c r="G322">
        <v>638</v>
      </c>
      <c r="H322">
        <v>702</v>
      </c>
      <c r="I322">
        <v>292</v>
      </c>
      <c r="J322" s="2" t="s">
        <v>28</v>
      </c>
      <c r="K322" s="2">
        <f>$L$2*I322+(1-$L$2)*K321</f>
        <v>293.75472497767078</v>
      </c>
      <c r="M322" s="2">
        <f t="shared" si="34"/>
        <v>231.20382733540464</v>
      </c>
      <c r="N322" s="2">
        <f t="shared" si="35"/>
        <v>294.06907383071984</v>
      </c>
      <c r="O322" s="2">
        <f t="shared" si="36"/>
        <v>292.16621876300212</v>
      </c>
      <c r="P322" s="2" t="str">
        <f t="shared" si="33"/>
        <v>high</v>
      </c>
      <c r="Q322" s="2" t="str">
        <f>IF(P322="low","one",IF(P322="high","relax","transition"))</f>
        <v>relax</v>
      </c>
      <c r="R322" s="2">
        <f>IF(P322="low",250,IF(P322="high",300,275))</f>
        <v>300</v>
      </c>
      <c r="S322" s="2" t="b">
        <f t="shared" si="31"/>
        <v>1</v>
      </c>
      <c r="T322" s="2">
        <f t="shared" si="32"/>
        <v>300</v>
      </c>
    </row>
    <row r="323" spans="1:20" x14ac:dyDescent="0.2">
      <c r="A323" s="2">
        <f t="shared" ref="A323:A386" si="37">D323-$D$2</f>
        <v>5.7900002002716064</v>
      </c>
      <c r="B323">
        <v>6.7389011383099995E-2</v>
      </c>
      <c r="C323" s="2">
        <f>IF(B323&gt;B322,B323+(C322-B322),B323+(C322-B322)+5+A323-A322)</f>
        <v>5.7773888111114937</v>
      </c>
      <c r="D323">
        <v>1577147197.9100001</v>
      </c>
      <c r="E323">
        <v>454</v>
      </c>
      <c r="F323">
        <v>902</v>
      </c>
      <c r="G323">
        <v>639</v>
      </c>
      <c r="H323">
        <v>705</v>
      </c>
      <c r="I323">
        <v>296</v>
      </c>
      <c r="J323" s="2" t="s">
        <v>28</v>
      </c>
      <c r="K323" s="2">
        <f>$L$2*I323+(1-$L$2)*K322</f>
        <v>294.20377998213661</v>
      </c>
      <c r="M323" s="2">
        <f t="shared" si="34"/>
        <v>231.20382733540464</v>
      </c>
      <c r="N323" s="2">
        <f t="shared" si="35"/>
        <v>294.09601506100319</v>
      </c>
      <c r="O323" s="2">
        <f t="shared" si="36"/>
        <v>292.16136151638801</v>
      </c>
      <c r="P323" s="2" t="str">
        <f t="shared" si="33"/>
        <v>high</v>
      </c>
      <c r="Q323" s="2" t="str">
        <f>IF(P323="low","one",IF(P323="high","relax","transition"))</f>
        <v>relax</v>
      </c>
      <c r="R323" s="2">
        <f>IF(P323="low",250,IF(P323="high",300,275))</f>
        <v>300</v>
      </c>
      <c r="S323" s="2" t="b">
        <f t="shared" ref="S323:S386" si="38">Q323=J323</f>
        <v>1</v>
      </c>
      <c r="T323" s="2">
        <f t="shared" ref="T323:T386" si="39">IF(J323="one",250,IF(J323="relax",300,275))</f>
        <v>300</v>
      </c>
    </row>
    <row r="324" spans="1:20" x14ac:dyDescent="0.2">
      <c r="A324" s="2">
        <f t="shared" si="37"/>
        <v>5.8100001811981201</v>
      </c>
      <c r="B324">
        <v>8.7977170944200003E-2</v>
      </c>
      <c r="C324" s="2">
        <f>IF(B324&gt;B323,B324+(C323-B323),B324+(C323-B323)+5+A324-A323)</f>
        <v>5.7979769706725932</v>
      </c>
      <c r="D324">
        <v>1577147197.9300001</v>
      </c>
      <c r="E324">
        <v>453</v>
      </c>
      <c r="F324">
        <v>902</v>
      </c>
      <c r="G324">
        <v>638</v>
      </c>
      <c r="H324">
        <v>704</v>
      </c>
      <c r="I324">
        <v>295</v>
      </c>
      <c r="J324" s="2" t="s">
        <v>28</v>
      </c>
      <c r="K324" s="2">
        <f>$L$2*I324+(1-$L$2)*K323</f>
        <v>294.36302398570933</v>
      </c>
      <c r="M324" s="2">
        <f t="shared" si="34"/>
        <v>231.20382733540464</v>
      </c>
      <c r="N324" s="2">
        <f t="shared" si="35"/>
        <v>294.14941684594442</v>
      </c>
      <c r="O324" s="2">
        <f t="shared" si="36"/>
        <v>292.15809419361875</v>
      </c>
      <c r="P324" s="2" t="str">
        <f t="shared" ref="P324:P387" si="40">IF(K324&gt;O323+1,"high",IF(K324&lt;O323-1,"low","middle"))</f>
        <v>high</v>
      </c>
      <c r="Q324" s="2" t="str">
        <f>IF(P324="low","one",IF(P324="high","relax","transition"))</f>
        <v>relax</v>
      </c>
      <c r="R324" s="2">
        <f>IF(P324="low",250,IF(P324="high",300,275))</f>
        <v>300</v>
      </c>
      <c r="S324" s="2" t="b">
        <f t="shared" si="38"/>
        <v>1</v>
      </c>
      <c r="T324" s="2">
        <f t="shared" si="39"/>
        <v>300</v>
      </c>
    </row>
    <row r="325" spans="1:20" x14ac:dyDescent="0.2">
      <c r="A325" s="2">
        <f t="shared" si="37"/>
        <v>5.8400001525878906</v>
      </c>
      <c r="B325">
        <v>0.112586021423</v>
      </c>
      <c r="C325" s="2">
        <f>IF(B325&gt;B324,B325+(C324-B324),B325+(C324-B324)+5+A325-A324)</f>
        <v>5.8225858211513932</v>
      </c>
      <c r="D325">
        <v>1577147197.96</v>
      </c>
      <c r="E325">
        <v>452</v>
      </c>
      <c r="F325">
        <v>901</v>
      </c>
      <c r="G325">
        <v>639</v>
      </c>
      <c r="H325">
        <v>703</v>
      </c>
      <c r="I325">
        <v>292</v>
      </c>
      <c r="J325" s="2" t="s">
        <v>28</v>
      </c>
      <c r="K325" s="2">
        <f>$L$2*I325+(1-$L$2)*K324</f>
        <v>293.89041918856748</v>
      </c>
      <c r="M325" s="2">
        <f t="shared" si="34"/>
        <v>231.20382733540464</v>
      </c>
      <c r="N325" s="2">
        <f t="shared" si="35"/>
        <v>294.09761731446906</v>
      </c>
      <c r="O325" s="2">
        <f t="shared" si="36"/>
        <v>292.15766032623503</v>
      </c>
      <c r="P325" s="2" t="str">
        <f t="shared" si="40"/>
        <v>high</v>
      </c>
      <c r="Q325" s="2" t="str">
        <f>IF(P325="low","one",IF(P325="high","relax","transition"))</f>
        <v>relax</v>
      </c>
      <c r="R325" s="2">
        <f>IF(P325="low",250,IF(P325="high",300,275))</f>
        <v>300</v>
      </c>
      <c r="S325" s="2" t="b">
        <f t="shared" si="38"/>
        <v>1</v>
      </c>
      <c r="T325" s="2">
        <f t="shared" si="39"/>
        <v>300</v>
      </c>
    </row>
    <row r="326" spans="1:20" x14ac:dyDescent="0.2">
      <c r="A326" s="2">
        <f t="shared" si="37"/>
        <v>5.8600001335144043</v>
      </c>
      <c r="B326">
        <v>0.13317608833299999</v>
      </c>
      <c r="C326" s="2">
        <f>IF(B326&gt;B325,B326+(C325-B325),B326+(C325-B325)+5+A326-A325)</f>
        <v>5.8431758880613938</v>
      </c>
      <c r="D326">
        <v>1577147197.98</v>
      </c>
      <c r="E326">
        <v>452</v>
      </c>
      <c r="F326">
        <v>901</v>
      </c>
      <c r="G326">
        <v>638</v>
      </c>
      <c r="H326">
        <v>704</v>
      </c>
      <c r="I326">
        <v>293</v>
      </c>
      <c r="J326" s="2" t="s">
        <v>28</v>
      </c>
      <c r="K326" s="2">
        <f>$L$2*I326+(1-$L$2)*K325</f>
        <v>293.712335350854</v>
      </c>
      <c r="M326" s="2">
        <f t="shared" si="34"/>
        <v>231.20382733540464</v>
      </c>
      <c r="N326" s="2">
        <f t="shared" si="35"/>
        <v>294.02056092174604</v>
      </c>
      <c r="O326" s="2">
        <f t="shared" si="36"/>
        <v>292.15465817564672</v>
      </c>
      <c r="P326" s="2" t="str">
        <f t="shared" si="40"/>
        <v>high</v>
      </c>
      <c r="Q326" s="2" t="str">
        <f>IF(P326="low","one",IF(P326="high","relax","transition"))</f>
        <v>relax</v>
      </c>
      <c r="R326" s="2">
        <f>IF(P326="low",250,IF(P326="high",300,275))</f>
        <v>300</v>
      </c>
      <c r="S326" s="2" t="b">
        <f t="shared" si="38"/>
        <v>1</v>
      </c>
      <c r="T326" s="2">
        <f t="shared" si="39"/>
        <v>300</v>
      </c>
    </row>
    <row r="327" spans="1:20" x14ac:dyDescent="0.2">
      <c r="A327" s="2">
        <f t="shared" si="37"/>
        <v>5.880000114440918</v>
      </c>
      <c r="B327">
        <v>0.15756416320800001</v>
      </c>
      <c r="C327" s="2">
        <f>IF(B327&gt;B326,B327+(C326-B326),B327+(C326-B326)+5+A327-A326)</f>
        <v>5.8675639629363934</v>
      </c>
      <c r="D327">
        <v>1577147198</v>
      </c>
      <c r="E327">
        <v>453</v>
      </c>
      <c r="F327">
        <v>901</v>
      </c>
      <c r="G327">
        <v>638</v>
      </c>
      <c r="H327">
        <v>703</v>
      </c>
      <c r="I327">
        <v>295</v>
      </c>
      <c r="J327" s="2" t="s">
        <v>28</v>
      </c>
      <c r="K327" s="2">
        <f>$L$2*I327+(1-$L$2)*K326</f>
        <v>293.96986828068322</v>
      </c>
      <c r="M327" s="2">
        <f t="shared" si="34"/>
        <v>231.20382733540464</v>
      </c>
      <c r="N327" s="2">
        <f t="shared" si="35"/>
        <v>294.01042239353347</v>
      </c>
      <c r="O327" s="2">
        <f t="shared" si="36"/>
        <v>292.1479533129517</v>
      </c>
      <c r="P327" s="2" t="str">
        <f t="shared" si="40"/>
        <v>high</v>
      </c>
      <c r="Q327" s="2" t="str">
        <f>IF(P327="low","one",IF(P327="high","relax","transition"))</f>
        <v>relax</v>
      </c>
      <c r="R327" s="2">
        <f>IF(P327="low",250,IF(P327="high",300,275))</f>
        <v>300</v>
      </c>
      <c r="S327" s="2" t="b">
        <f t="shared" si="38"/>
        <v>1</v>
      </c>
      <c r="T327" s="2">
        <f t="shared" si="39"/>
        <v>300</v>
      </c>
    </row>
    <row r="328" spans="1:20" x14ac:dyDescent="0.2">
      <c r="A328" s="2">
        <f t="shared" si="37"/>
        <v>5.9000000953674316</v>
      </c>
      <c r="B328">
        <v>0.17798709869400001</v>
      </c>
      <c r="C328" s="2">
        <f>IF(B328&gt;B327,B328+(C327-B327),B328+(C327-B327)+5+A328-A327)</f>
        <v>5.887986898422394</v>
      </c>
      <c r="D328">
        <v>1577147198.02</v>
      </c>
      <c r="E328">
        <v>453</v>
      </c>
      <c r="F328">
        <v>902</v>
      </c>
      <c r="G328">
        <v>639</v>
      </c>
      <c r="H328">
        <v>703</v>
      </c>
      <c r="I328">
        <v>295</v>
      </c>
      <c r="J328" s="2" t="s">
        <v>28</v>
      </c>
      <c r="K328" s="2">
        <f>$L$2*I328+(1-$L$2)*K327</f>
        <v>294.17589462454657</v>
      </c>
      <c r="M328" s="2">
        <f t="shared" si="34"/>
        <v>231.20382733540464</v>
      </c>
      <c r="N328" s="2">
        <f t="shared" si="35"/>
        <v>294.04351683973607</v>
      </c>
      <c r="O328" s="2">
        <f t="shared" si="36"/>
        <v>292.14107676698075</v>
      </c>
      <c r="P328" s="2" t="str">
        <f t="shared" si="40"/>
        <v>high</v>
      </c>
      <c r="Q328" s="2" t="str">
        <f>IF(P328="low","one",IF(P328="high","relax","transition"))</f>
        <v>relax</v>
      </c>
      <c r="R328" s="2">
        <f>IF(P328="low",250,IF(P328="high",300,275))</f>
        <v>300</v>
      </c>
      <c r="S328" s="2" t="b">
        <f t="shared" si="38"/>
        <v>1</v>
      </c>
      <c r="T328" s="2">
        <f t="shared" si="39"/>
        <v>300</v>
      </c>
    </row>
    <row r="329" spans="1:20" x14ac:dyDescent="0.2">
      <c r="A329" s="2">
        <f t="shared" si="37"/>
        <v>5.9300000667572021</v>
      </c>
      <c r="B329">
        <v>0.202689170837</v>
      </c>
      <c r="C329" s="2">
        <f>IF(B329&gt;B328,B329+(C328-B328),B329+(C328-B328)+5+A329-A328)</f>
        <v>5.9126889705653936</v>
      </c>
      <c r="D329">
        <v>1577147198.05</v>
      </c>
      <c r="E329">
        <v>453</v>
      </c>
      <c r="F329">
        <v>902</v>
      </c>
      <c r="G329">
        <v>639</v>
      </c>
      <c r="H329">
        <v>704</v>
      </c>
      <c r="I329">
        <v>293</v>
      </c>
      <c r="J329" s="2" t="s">
        <v>28</v>
      </c>
      <c r="K329" s="2">
        <f>$L$2*I329+(1-$L$2)*K328</f>
        <v>293.94071569963728</v>
      </c>
      <c r="M329" s="2">
        <f t="shared" si="34"/>
        <v>231.20382733540464</v>
      </c>
      <c r="N329" s="2">
        <f t="shared" si="35"/>
        <v>294.02295661171632</v>
      </c>
      <c r="O329" s="2">
        <f t="shared" si="36"/>
        <v>292.13619877061853</v>
      </c>
      <c r="P329" s="2" t="str">
        <f t="shared" si="40"/>
        <v>high</v>
      </c>
      <c r="Q329" s="2" t="str">
        <f>IF(P329="low","one",IF(P329="high","relax","transition"))</f>
        <v>relax</v>
      </c>
      <c r="R329" s="2">
        <f>IF(P329="low",250,IF(P329="high",300,275))</f>
        <v>300</v>
      </c>
      <c r="S329" s="2" t="b">
        <f t="shared" si="38"/>
        <v>1</v>
      </c>
      <c r="T329" s="2">
        <f t="shared" si="39"/>
        <v>300</v>
      </c>
    </row>
    <row r="330" spans="1:20" x14ac:dyDescent="0.2">
      <c r="A330" s="2">
        <f t="shared" si="37"/>
        <v>5.9500000476837158</v>
      </c>
      <c r="B330">
        <v>0.227164030075</v>
      </c>
      <c r="C330" s="2">
        <f>IF(B330&gt;B329,B330+(C329-B329),B330+(C329-B329)+5+A330-A329)</f>
        <v>5.937163829803394</v>
      </c>
      <c r="D330">
        <v>1577147198.0699999</v>
      </c>
      <c r="E330">
        <v>453</v>
      </c>
      <c r="F330">
        <v>901</v>
      </c>
      <c r="G330">
        <v>638</v>
      </c>
      <c r="H330">
        <v>703</v>
      </c>
      <c r="I330">
        <v>294</v>
      </c>
      <c r="J330" s="2" t="s">
        <v>28</v>
      </c>
      <c r="K330" s="2">
        <f>$L$2*I330+(1-$L$2)*K329</f>
        <v>293.95257255970984</v>
      </c>
      <c r="M330" s="2">
        <f t="shared" si="34"/>
        <v>231.20382733540464</v>
      </c>
      <c r="N330" s="2">
        <f t="shared" si="35"/>
        <v>294.00887980131506</v>
      </c>
      <c r="O330" s="2">
        <f t="shared" si="36"/>
        <v>292.13053666267342</v>
      </c>
      <c r="P330" s="2" t="str">
        <f t="shared" si="40"/>
        <v>high</v>
      </c>
      <c r="Q330" s="2" t="str">
        <f>IF(P330="low","one",IF(P330="high","relax","transition"))</f>
        <v>relax</v>
      </c>
      <c r="R330" s="2">
        <f>IF(P330="low",250,IF(P330="high",300,275))</f>
        <v>300</v>
      </c>
      <c r="S330" s="2" t="b">
        <f t="shared" si="38"/>
        <v>1</v>
      </c>
      <c r="T330" s="2">
        <f t="shared" si="39"/>
        <v>300</v>
      </c>
    </row>
    <row r="331" spans="1:20" x14ac:dyDescent="0.2">
      <c r="A331" s="2">
        <f t="shared" si="37"/>
        <v>5.9700000286102295</v>
      </c>
      <c r="B331">
        <v>0.247695207596</v>
      </c>
      <c r="C331" s="2">
        <f>IF(B331&gt;B330,B331+(C330-B330),B331+(C330-B330)+5+A331-A330)</f>
        <v>5.9576950073243937</v>
      </c>
      <c r="D331">
        <v>1577147198.0899999</v>
      </c>
      <c r="E331">
        <v>454</v>
      </c>
      <c r="F331">
        <v>902</v>
      </c>
      <c r="G331">
        <v>638</v>
      </c>
      <c r="H331">
        <v>704</v>
      </c>
      <c r="I331">
        <v>296</v>
      </c>
      <c r="J331" s="2" t="s">
        <v>28</v>
      </c>
      <c r="K331" s="2">
        <f>$L$2*I331+(1-$L$2)*K330</f>
        <v>294.3620580477679</v>
      </c>
      <c r="M331" s="2">
        <f t="shared" si="34"/>
        <v>231.20382733540464</v>
      </c>
      <c r="N331" s="2">
        <f t="shared" si="35"/>
        <v>294.07951545060564</v>
      </c>
      <c r="O331" s="2">
        <f t="shared" si="36"/>
        <v>292.12445381960549</v>
      </c>
      <c r="P331" s="2" t="str">
        <f t="shared" si="40"/>
        <v>high</v>
      </c>
      <c r="Q331" s="2" t="str">
        <f>IF(P331="low","one",IF(P331="high","relax","transition"))</f>
        <v>relax</v>
      </c>
      <c r="R331" s="2">
        <f>IF(P331="low",250,IF(P331="high",300,275))</f>
        <v>300</v>
      </c>
      <c r="S331" s="2" t="b">
        <f t="shared" si="38"/>
        <v>1</v>
      </c>
      <c r="T331" s="2">
        <f t="shared" si="39"/>
        <v>300</v>
      </c>
    </row>
    <row r="332" spans="1:20" x14ac:dyDescent="0.2">
      <c r="A332" s="2">
        <f t="shared" si="37"/>
        <v>6</v>
      </c>
      <c r="B332">
        <v>0.27211904525800001</v>
      </c>
      <c r="C332" s="2">
        <f>IF(B332&gt;B331,B332+(C331-B331),B332+(C331-B331)+5+A332-A331)</f>
        <v>5.9821188449863936</v>
      </c>
      <c r="D332">
        <v>1577147198.1199999</v>
      </c>
      <c r="E332">
        <v>452</v>
      </c>
      <c r="F332">
        <v>902</v>
      </c>
      <c r="G332">
        <v>639</v>
      </c>
      <c r="H332">
        <v>704</v>
      </c>
      <c r="I332">
        <v>294</v>
      </c>
      <c r="J332" s="2" t="s">
        <v>29</v>
      </c>
      <c r="K332" s="2">
        <f>$L$2*I332+(1-$L$2)*K331</f>
        <v>294.28964643821433</v>
      </c>
      <c r="M332" s="2">
        <f t="shared" si="34"/>
        <v>231.20382733540464</v>
      </c>
      <c r="N332" s="2">
        <f t="shared" si="35"/>
        <v>294.12154164812739</v>
      </c>
      <c r="O332" s="2">
        <f t="shared" si="36"/>
        <v>292.12220690115549</v>
      </c>
      <c r="P332" s="2" t="str">
        <f t="shared" si="40"/>
        <v>high</v>
      </c>
      <c r="Q332" s="2" t="str">
        <f>IF(P332="low","one",IF(P332="high","relax","transition"))</f>
        <v>relax</v>
      </c>
      <c r="R332" s="2">
        <f>IF(P332="low",250,IF(P332="high",300,275))</f>
        <v>300</v>
      </c>
      <c r="S332" s="2" t="b">
        <f t="shared" si="38"/>
        <v>0</v>
      </c>
      <c r="T332" s="2">
        <f t="shared" si="39"/>
        <v>275</v>
      </c>
    </row>
    <row r="333" spans="1:20" x14ac:dyDescent="0.2">
      <c r="A333" s="2">
        <f t="shared" si="37"/>
        <v>6.0200002193450928</v>
      </c>
      <c r="B333">
        <v>0.29286813736</v>
      </c>
      <c r="C333" s="2">
        <f>IF(B333&gt;B332,B333+(C332-B332),B333+(C332-B332)+5+A333-A332)</f>
        <v>6.0028679370883937</v>
      </c>
      <c r="D333">
        <v>1577147198.1400001</v>
      </c>
      <c r="E333">
        <v>452</v>
      </c>
      <c r="F333">
        <v>902</v>
      </c>
      <c r="G333">
        <v>638</v>
      </c>
      <c r="H333">
        <v>703</v>
      </c>
      <c r="I333">
        <v>292</v>
      </c>
      <c r="J333" s="2" t="s">
        <v>29</v>
      </c>
      <c r="K333" s="2">
        <f>$L$2*I333+(1-$L$2)*K332</f>
        <v>293.83171715057148</v>
      </c>
      <c r="M333" s="2">
        <f t="shared" si="34"/>
        <v>231.20382733540464</v>
      </c>
      <c r="N333" s="2">
        <f t="shared" si="35"/>
        <v>294.06357674861624</v>
      </c>
      <c r="O333" s="2">
        <f t="shared" si="36"/>
        <v>292.12217363850408</v>
      </c>
      <c r="P333" s="2" t="str">
        <f t="shared" si="40"/>
        <v>high</v>
      </c>
      <c r="Q333" s="2" t="str">
        <f>IF(P333="low","one",IF(P333="high","relax","transition"))</f>
        <v>relax</v>
      </c>
      <c r="R333" s="2">
        <f>IF(P333="low",250,IF(P333="high",300,275))</f>
        <v>300</v>
      </c>
      <c r="S333" s="2" t="b">
        <f t="shared" si="38"/>
        <v>0</v>
      </c>
      <c r="T333" s="2">
        <f t="shared" si="39"/>
        <v>275</v>
      </c>
    </row>
    <row r="334" spans="1:20" x14ac:dyDescent="0.2">
      <c r="A334" s="2">
        <f t="shared" si="37"/>
        <v>6.0400002002716064</v>
      </c>
      <c r="B334">
        <v>0.317250013351</v>
      </c>
      <c r="C334" s="2">
        <f>IF(B334&gt;B333,B334+(C333-B333),B334+(C333-B333)+5+A334-A333)</f>
        <v>6.0272498130793934</v>
      </c>
      <c r="D334">
        <v>1577147198.1600001</v>
      </c>
      <c r="E334">
        <v>454</v>
      </c>
      <c r="F334">
        <v>902</v>
      </c>
      <c r="G334">
        <v>639</v>
      </c>
      <c r="H334">
        <v>704</v>
      </c>
      <c r="I334">
        <v>296</v>
      </c>
      <c r="J334" s="2" t="s">
        <v>29</v>
      </c>
      <c r="K334" s="2">
        <f>$L$2*I334+(1-$L$2)*K333</f>
        <v>294.26537372045721</v>
      </c>
      <c r="M334" s="2">
        <f t="shared" si="34"/>
        <v>231.20382733540464</v>
      </c>
      <c r="N334" s="2">
        <f t="shared" si="35"/>
        <v>294.10393614298442</v>
      </c>
      <c r="O334" s="2">
        <f t="shared" si="36"/>
        <v>292.11924379400966</v>
      </c>
      <c r="P334" s="2" t="str">
        <f t="shared" si="40"/>
        <v>high</v>
      </c>
      <c r="Q334" s="2" t="str">
        <f>IF(P334="low","one",IF(P334="high","relax","transition"))</f>
        <v>relax</v>
      </c>
      <c r="R334" s="2">
        <f>IF(P334="low",250,IF(P334="high",300,275))</f>
        <v>300</v>
      </c>
      <c r="S334" s="2" t="b">
        <f t="shared" si="38"/>
        <v>0</v>
      </c>
      <c r="T334" s="2">
        <f t="shared" si="39"/>
        <v>275</v>
      </c>
    </row>
    <row r="335" spans="1:20" x14ac:dyDescent="0.2">
      <c r="A335" s="2">
        <f t="shared" si="37"/>
        <v>6.070000171661377</v>
      </c>
      <c r="B335">
        <v>0.34198498725900001</v>
      </c>
      <c r="C335" s="2">
        <f>IF(B335&gt;B334,B335+(C334-B334),B335+(C334-B334)+5+A335-A334)</f>
        <v>6.0519847869873935</v>
      </c>
      <c r="D335">
        <v>1577147198.1900001</v>
      </c>
      <c r="E335">
        <v>453</v>
      </c>
      <c r="F335">
        <v>902</v>
      </c>
      <c r="G335">
        <v>638</v>
      </c>
      <c r="H335">
        <v>704</v>
      </c>
      <c r="I335">
        <v>295</v>
      </c>
      <c r="J335" s="2" t="s">
        <v>29</v>
      </c>
      <c r="K335" s="2">
        <f>$L$2*I335+(1-$L$2)*K334</f>
        <v>294.41229897636578</v>
      </c>
      <c r="M335" s="2">
        <f t="shared" si="34"/>
        <v>231.20382733540464</v>
      </c>
      <c r="N335" s="2">
        <f t="shared" si="35"/>
        <v>294.16560870966072</v>
      </c>
      <c r="O335" s="2">
        <f t="shared" si="36"/>
        <v>292.1184784114584</v>
      </c>
      <c r="P335" s="2" t="str">
        <f t="shared" si="40"/>
        <v>high</v>
      </c>
      <c r="Q335" s="2" t="str">
        <f>IF(P335="low","one",IF(P335="high","relax","transition"))</f>
        <v>relax</v>
      </c>
      <c r="R335" s="2">
        <f>IF(P335="low",250,IF(P335="high",300,275))</f>
        <v>300</v>
      </c>
      <c r="S335" s="2" t="b">
        <f t="shared" si="38"/>
        <v>0</v>
      </c>
      <c r="T335" s="2">
        <f t="shared" si="39"/>
        <v>275</v>
      </c>
    </row>
    <row r="336" spans="1:20" x14ac:dyDescent="0.2">
      <c r="A336" s="2">
        <f t="shared" si="37"/>
        <v>6.0900001525878906</v>
      </c>
      <c r="B336">
        <v>0.362589120865</v>
      </c>
      <c r="C336" s="2">
        <f>IF(B336&gt;B335,B336+(C335-B335),B336+(C335-B335)+5+A336-A335)</f>
        <v>6.0725889205933932</v>
      </c>
      <c r="D336">
        <v>1577147198.21</v>
      </c>
      <c r="E336">
        <v>452</v>
      </c>
      <c r="F336">
        <v>900</v>
      </c>
      <c r="G336">
        <v>639</v>
      </c>
      <c r="H336">
        <v>704</v>
      </c>
      <c r="I336">
        <v>295</v>
      </c>
      <c r="J336" s="2" t="s">
        <v>29</v>
      </c>
      <c r="K336" s="2">
        <f>$L$2*I336+(1-$L$2)*K335</f>
        <v>294.5298391810926</v>
      </c>
      <c r="M336" s="2">
        <f t="shared" si="34"/>
        <v>231.20382733540464</v>
      </c>
      <c r="N336" s="2">
        <f t="shared" si="35"/>
        <v>294.23845480394709</v>
      </c>
      <c r="O336" s="2">
        <f t="shared" si="36"/>
        <v>292.1208349263685</v>
      </c>
      <c r="P336" s="2" t="str">
        <f t="shared" si="40"/>
        <v>high</v>
      </c>
      <c r="Q336" s="2" t="str">
        <f>IF(P336="low","one",IF(P336="high","relax","transition"))</f>
        <v>relax</v>
      </c>
      <c r="R336" s="2">
        <f>IF(P336="low",250,IF(P336="high",300,275))</f>
        <v>300</v>
      </c>
      <c r="S336" s="2" t="b">
        <f t="shared" si="38"/>
        <v>0</v>
      </c>
      <c r="T336" s="2">
        <f t="shared" si="39"/>
        <v>275</v>
      </c>
    </row>
    <row r="337" spans="1:20" x14ac:dyDescent="0.2">
      <c r="A337" s="2">
        <f t="shared" si="37"/>
        <v>6.1100001335144043</v>
      </c>
      <c r="B337">
        <v>0.38687109947199999</v>
      </c>
      <c r="C337" s="2">
        <f>IF(B337&gt;B336,B337+(C336-B336),B337+(C336-B336)+5+A337-A336)</f>
        <v>6.0968708992003933</v>
      </c>
      <c r="D337">
        <v>1577147198.23</v>
      </c>
      <c r="E337">
        <v>453</v>
      </c>
      <c r="F337">
        <v>901</v>
      </c>
      <c r="G337">
        <v>637</v>
      </c>
      <c r="H337">
        <v>704</v>
      </c>
      <c r="I337">
        <v>293</v>
      </c>
      <c r="J337" s="2" t="s">
        <v>29</v>
      </c>
      <c r="K337" s="2">
        <f>$L$2*I337+(1-$L$2)*K336</f>
        <v>294.22387134487411</v>
      </c>
      <c r="M337" s="2">
        <f t="shared" si="34"/>
        <v>231.20382733540464</v>
      </c>
      <c r="N337" s="2">
        <f t="shared" si="35"/>
        <v>294.23553811213253</v>
      </c>
      <c r="O337" s="2">
        <f t="shared" si="36"/>
        <v>292.12671592024742</v>
      </c>
      <c r="P337" s="2" t="str">
        <f t="shared" si="40"/>
        <v>high</v>
      </c>
      <c r="Q337" s="2" t="str">
        <f>IF(P337="low","one",IF(P337="high","relax","transition"))</f>
        <v>relax</v>
      </c>
      <c r="R337" s="2">
        <f>IF(P337="low",250,IF(P337="high",300,275))</f>
        <v>300</v>
      </c>
      <c r="S337" s="2" t="b">
        <f t="shared" si="38"/>
        <v>0</v>
      </c>
      <c r="T337" s="2">
        <f t="shared" si="39"/>
        <v>275</v>
      </c>
    </row>
    <row r="338" spans="1:20" x14ac:dyDescent="0.2">
      <c r="A338" s="2">
        <f t="shared" si="37"/>
        <v>6.130000114440918</v>
      </c>
      <c r="B338">
        <v>0.40766620636000001</v>
      </c>
      <c r="C338" s="2">
        <f>IF(B338&gt;B337,B338+(C337-B337),B338+(C337-B337)+5+A338-A337)</f>
        <v>6.1176660060883936</v>
      </c>
      <c r="D338">
        <v>1577147198.25</v>
      </c>
      <c r="E338">
        <v>452</v>
      </c>
      <c r="F338">
        <v>902</v>
      </c>
      <c r="G338">
        <v>638</v>
      </c>
      <c r="H338">
        <v>701</v>
      </c>
      <c r="I338">
        <v>293</v>
      </c>
      <c r="J338" s="2" t="s">
        <v>29</v>
      </c>
      <c r="K338" s="2">
        <f>$L$2*I338+(1-$L$2)*K337</f>
        <v>293.97909707589929</v>
      </c>
      <c r="M338" s="2">
        <f t="shared" si="34"/>
        <v>231.20382733540464</v>
      </c>
      <c r="N338" s="2">
        <f t="shared" si="35"/>
        <v>294.18424990488586</v>
      </c>
      <c r="O338" s="2">
        <f t="shared" si="36"/>
        <v>292.13215702984166</v>
      </c>
      <c r="P338" s="2" t="str">
        <f t="shared" si="40"/>
        <v>high</v>
      </c>
      <c r="Q338" s="2" t="str">
        <f>IF(P338="low","one",IF(P338="high","relax","transition"))</f>
        <v>relax</v>
      </c>
      <c r="R338" s="2">
        <f>IF(P338="low",250,IF(P338="high",300,275))</f>
        <v>300</v>
      </c>
      <c r="S338" s="2" t="b">
        <f t="shared" si="38"/>
        <v>0</v>
      </c>
      <c r="T338" s="2">
        <f t="shared" si="39"/>
        <v>275</v>
      </c>
    </row>
    <row r="339" spans="1:20" x14ac:dyDescent="0.2">
      <c r="A339" s="2">
        <f t="shared" si="37"/>
        <v>6.1600000858306885</v>
      </c>
      <c r="B339">
        <v>0.43203902244600001</v>
      </c>
      <c r="C339" s="2">
        <f>IF(B339&gt;B338,B339+(C338-B338),B339+(C338-B338)+5+A339-A338)</f>
        <v>6.1420388221743938</v>
      </c>
      <c r="D339">
        <v>1577147198.28</v>
      </c>
      <c r="E339">
        <v>453</v>
      </c>
      <c r="F339">
        <v>902</v>
      </c>
      <c r="G339">
        <v>640</v>
      </c>
      <c r="H339">
        <v>704</v>
      </c>
      <c r="I339">
        <v>296</v>
      </c>
      <c r="J339" s="2" t="s">
        <v>29</v>
      </c>
      <c r="K339" s="2">
        <f>$L$2*I339+(1-$L$2)*K338</f>
        <v>294.38327766071944</v>
      </c>
      <c r="M339" s="2">
        <f t="shared" si="34"/>
        <v>231.20382733540464</v>
      </c>
      <c r="N339" s="2">
        <f t="shared" si="35"/>
        <v>294.22405545605261</v>
      </c>
      <c r="O339" s="2">
        <f t="shared" si="36"/>
        <v>292.13476167359386</v>
      </c>
      <c r="P339" s="2" t="str">
        <f t="shared" si="40"/>
        <v>high</v>
      </c>
      <c r="Q339" s="2" t="str">
        <f>IF(P339="low","one",IF(P339="high","relax","transition"))</f>
        <v>relax</v>
      </c>
      <c r="R339" s="2">
        <f>IF(P339="low",250,IF(P339="high",300,275))</f>
        <v>300</v>
      </c>
      <c r="S339" s="2" t="b">
        <f t="shared" si="38"/>
        <v>0</v>
      </c>
      <c r="T339" s="2">
        <f t="shared" si="39"/>
        <v>275</v>
      </c>
    </row>
    <row r="340" spans="1:20" x14ac:dyDescent="0.2">
      <c r="A340" s="2">
        <f t="shared" si="37"/>
        <v>6.1800000667572021</v>
      </c>
      <c r="B340">
        <v>0.45660614967300001</v>
      </c>
      <c r="C340" s="2">
        <f>IF(B340&gt;B339,B340+(C339-B339),B340+(C339-B339)+5+A340-A339)</f>
        <v>6.1666059494013936</v>
      </c>
      <c r="D340">
        <v>1577147198.3</v>
      </c>
      <c r="E340">
        <v>453</v>
      </c>
      <c r="F340">
        <v>901</v>
      </c>
      <c r="G340">
        <v>639</v>
      </c>
      <c r="H340">
        <v>704</v>
      </c>
      <c r="I340">
        <v>293</v>
      </c>
      <c r="J340" s="2" t="s">
        <v>29</v>
      </c>
      <c r="K340" s="2">
        <f>$L$2*I340+(1-$L$2)*K339</f>
        <v>294.10662212857557</v>
      </c>
      <c r="M340" s="2">
        <f t="shared" si="34"/>
        <v>231.20382733540464</v>
      </c>
      <c r="N340" s="2">
        <f t="shared" si="35"/>
        <v>294.20056879055721</v>
      </c>
      <c r="O340" s="2">
        <f t="shared" si="36"/>
        <v>292.13922636271678</v>
      </c>
      <c r="P340" s="2" t="str">
        <f t="shared" si="40"/>
        <v>high</v>
      </c>
      <c r="Q340" s="2" t="str">
        <f>IF(P340="low","one",IF(P340="high","relax","transition"))</f>
        <v>relax</v>
      </c>
      <c r="R340" s="2">
        <f>IF(P340="low",250,IF(P340="high",300,275))</f>
        <v>300</v>
      </c>
      <c r="S340" s="2" t="b">
        <f t="shared" si="38"/>
        <v>0</v>
      </c>
      <c r="T340" s="2">
        <f t="shared" si="39"/>
        <v>275</v>
      </c>
    </row>
    <row r="341" spans="1:20" x14ac:dyDescent="0.2">
      <c r="A341" s="2">
        <f t="shared" si="37"/>
        <v>6.2000000476837158</v>
      </c>
      <c r="B341">
        <v>0.47703003883400003</v>
      </c>
      <c r="C341" s="2">
        <f>IF(B341&gt;B340,B341+(C340-B340),B341+(C340-B340)+5+A341-A340)</f>
        <v>6.1870298385623936</v>
      </c>
      <c r="D341">
        <v>1577147198.3199999</v>
      </c>
      <c r="E341">
        <v>450</v>
      </c>
      <c r="F341">
        <v>901</v>
      </c>
      <c r="G341">
        <v>637</v>
      </c>
      <c r="H341">
        <v>705</v>
      </c>
      <c r="I341">
        <v>291</v>
      </c>
      <c r="J341" s="2" t="s">
        <v>29</v>
      </c>
      <c r="K341" s="2">
        <f>$L$2*I341+(1-$L$2)*K340</f>
        <v>293.48529770286046</v>
      </c>
      <c r="M341" s="2">
        <f t="shared" si="34"/>
        <v>231.20382733540464</v>
      </c>
      <c r="N341" s="2">
        <f t="shared" si="35"/>
        <v>294.0575145730179</v>
      </c>
      <c r="O341" s="2">
        <f t="shared" si="36"/>
        <v>292.14229348410879</v>
      </c>
      <c r="P341" s="2" t="str">
        <f t="shared" si="40"/>
        <v>high</v>
      </c>
      <c r="Q341" s="2" t="str">
        <f>IF(P341="low","one",IF(P341="high","relax","transition"))</f>
        <v>relax</v>
      </c>
      <c r="R341" s="2">
        <f>IF(P341="low",250,IF(P341="high",300,275))</f>
        <v>300</v>
      </c>
      <c r="S341" s="2" t="b">
        <f t="shared" si="38"/>
        <v>0</v>
      </c>
      <c r="T341" s="2">
        <f t="shared" si="39"/>
        <v>275</v>
      </c>
    </row>
    <row r="342" spans="1:20" x14ac:dyDescent="0.2">
      <c r="A342" s="2">
        <f t="shared" si="37"/>
        <v>6.2300000190734863</v>
      </c>
      <c r="B342">
        <v>0.50174307823200004</v>
      </c>
      <c r="C342" s="2">
        <f>IF(B342&gt;B341,B342+(C341-B341),B342+(C341-B341)+5+A342-A341)</f>
        <v>6.2117428779603934</v>
      </c>
      <c r="D342">
        <v>1577147198.3499999</v>
      </c>
      <c r="E342">
        <v>450</v>
      </c>
      <c r="F342">
        <v>900</v>
      </c>
      <c r="G342">
        <v>637</v>
      </c>
      <c r="H342">
        <v>704</v>
      </c>
      <c r="I342">
        <v>291</v>
      </c>
      <c r="J342" s="2" t="s">
        <v>29</v>
      </c>
      <c r="K342" s="2">
        <f>$L$2*I342+(1-$L$2)*K341</f>
        <v>292.98823816228838</v>
      </c>
      <c r="M342" s="2">
        <f t="shared" si="34"/>
        <v>231.20382733540464</v>
      </c>
      <c r="N342" s="2">
        <f t="shared" si="35"/>
        <v>294.0575145730179</v>
      </c>
      <c r="O342" s="2">
        <f t="shared" si="36"/>
        <v>292.14229348410879</v>
      </c>
      <c r="P342" s="2" t="str">
        <f t="shared" si="40"/>
        <v>middle</v>
      </c>
      <c r="Q342" s="2" t="str">
        <f>IF(P342="low","one",IF(P342="high","relax","transition"))</f>
        <v>transition</v>
      </c>
      <c r="R342" s="2">
        <f>IF(P342="low",250,IF(P342="high",300,275))</f>
        <v>275</v>
      </c>
      <c r="S342" s="2" t="b">
        <f t="shared" si="38"/>
        <v>1</v>
      </c>
      <c r="T342" s="2">
        <f t="shared" si="39"/>
        <v>275</v>
      </c>
    </row>
    <row r="343" spans="1:20" x14ac:dyDescent="0.2">
      <c r="A343" s="2">
        <f t="shared" si="37"/>
        <v>6.25</v>
      </c>
      <c r="B343">
        <v>0.52234411239599998</v>
      </c>
      <c r="C343" s="2">
        <f>IF(B343&gt;B342,B343+(C342-B342),B343+(C342-B342)+5+A343-A342)</f>
        <v>6.232343912124394</v>
      </c>
      <c r="D343">
        <v>1577147198.3699999</v>
      </c>
      <c r="E343">
        <v>447</v>
      </c>
      <c r="F343">
        <v>898</v>
      </c>
      <c r="G343">
        <v>634</v>
      </c>
      <c r="H343">
        <v>704</v>
      </c>
      <c r="I343">
        <v>289</v>
      </c>
      <c r="J343" s="2" t="s">
        <v>29</v>
      </c>
      <c r="K343" s="2">
        <f>$L$2*I343+(1-$L$2)*K342</f>
        <v>292.19059052983073</v>
      </c>
      <c r="M343" s="2">
        <f t="shared" si="34"/>
        <v>231.20382733540464</v>
      </c>
      <c r="N343" s="2">
        <f t="shared" si="35"/>
        <v>294.0575145730179</v>
      </c>
      <c r="O343" s="2">
        <f t="shared" si="36"/>
        <v>292.14229348410879</v>
      </c>
      <c r="P343" s="2" t="str">
        <f t="shared" si="40"/>
        <v>middle</v>
      </c>
      <c r="Q343" s="2" t="str">
        <f>IF(P343="low","one",IF(P343="high","relax","transition"))</f>
        <v>transition</v>
      </c>
      <c r="R343" s="2">
        <f>IF(P343="low",250,IF(P343="high",300,275))</f>
        <v>275</v>
      </c>
      <c r="S343" s="2" t="b">
        <f t="shared" si="38"/>
        <v>1</v>
      </c>
      <c r="T343" s="2">
        <f t="shared" si="39"/>
        <v>275</v>
      </c>
    </row>
    <row r="344" spans="1:20" x14ac:dyDescent="0.2">
      <c r="A344" s="2">
        <f t="shared" si="37"/>
        <v>6.2700002193450928</v>
      </c>
      <c r="B344">
        <v>0.54660415649399996</v>
      </c>
      <c r="C344" s="2">
        <f>IF(B344&gt;B343,B344+(C343-B343),B344+(C343-B343)+5+A344-A343)</f>
        <v>6.2566039562223938</v>
      </c>
      <c r="D344">
        <v>1577147198.3900001</v>
      </c>
      <c r="E344">
        <v>446</v>
      </c>
      <c r="F344">
        <v>898</v>
      </c>
      <c r="G344">
        <v>632</v>
      </c>
      <c r="H344">
        <v>704</v>
      </c>
      <c r="I344">
        <v>289</v>
      </c>
      <c r="J344" s="2" t="s">
        <v>29</v>
      </c>
      <c r="K344" s="2">
        <f>$L$2*I344+(1-$L$2)*K343</f>
        <v>291.55247242386457</v>
      </c>
      <c r="M344" s="2">
        <f t="shared" si="34"/>
        <v>231.20382733540464</v>
      </c>
      <c r="N344" s="2">
        <f t="shared" si="35"/>
        <v>294.0575145730179</v>
      </c>
      <c r="O344" s="2">
        <f t="shared" si="36"/>
        <v>292.14229348410879</v>
      </c>
      <c r="P344" s="2" t="str">
        <f t="shared" si="40"/>
        <v>middle</v>
      </c>
      <c r="Q344" s="2" t="str">
        <f>IF(P344="low","one",IF(P344="high","relax","transition"))</f>
        <v>transition</v>
      </c>
      <c r="R344" s="2">
        <f>IF(P344="low",250,IF(P344="high",300,275))</f>
        <v>275</v>
      </c>
      <c r="S344" s="2" t="b">
        <f t="shared" si="38"/>
        <v>1</v>
      </c>
      <c r="T344" s="2">
        <f t="shared" si="39"/>
        <v>275</v>
      </c>
    </row>
    <row r="345" spans="1:20" x14ac:dyDescent="0.2">
      <c r="A345" s="2">
        <f t="shared" si="37"/>
        <v>6.2900002002716064</v>
      </c>
      <c r="B345">
        <v>0.56737112998999994</v>
      </c>
      <c r="C345" s="2">
        <f>IF(B345&gt;B344,B345+(C344-B344),B345+(C344-B344)+5+A345-A344)</f>
        <v>6.2773709297183933</v>
      </c>
      <c r="D345">
        <v>1577147198.4100001</v>
      </c>
      <c r="E345">
        <v>446</v>
      </c>
      <c r="F345">
        <v>897</v>
      </c>
      <c r="G345">
        <v>633</v>
      </c>
      <c r="H345">
        <v>703</v>
      </c>
      <c r="I345">
        <v>289</v>
      </c>
      <c r="J345" s="2" t="s">
        <v>29</v>
      </c>
      <c r="K345" s="2">
        <f>$L$2*I345+(1-$L$2)*K344</f>
        <v>291.04197793909168</v>
      </c>
      <c r="M345" s="2">
        <f t="shared" si="34"/>
        <v>243.17145745614206</v>
      </c>
      <c r="N345" s="2">
        <f t="shared" si="35"/>
        <v>294.0575145730179</v>
      </c>
      <c r="O345" s="2">
        <f t="shared" si="36"/>
        <v>289.19537017667358</v>
      </c>
      <c r="P345" s="2" t="str">
        <f t="shared" si="40"/>
        <v>low</v>
      </c>
      <c r="Q345" s="2" t="str">
        <f>IF(P345="low","one",IF(P345="high","relax","transition"))</f>
        <v>one</v>
      </c>
      <c r="R345" s="2">
        <f>IF(P345="low",250,IF(P345="high",300,275))</f>
        <v>250</v>
      </c>
      <c r="S345" s="2" t="b">
        <f t="shared" si="38"/>
        <v>0</v>
      </c>
      <c r="T345" s="2">
        <f t="shared" si="39"/>
        <v>275</v>
      </c>
    </row>
    <row r="346" spans="1:20" x14ac:dyDescent="0.2">
      <c r="A346" s="2">
        <f t="shared" si="37"/>
        <v>6.320000171661377</v>
      </c>
      <c r="B346">
        <v>0.59171509742700001</v>
      </c>
      <c r="C346" s="2">
        <f>IF(B346&gt;B345,B346+(C345-B345),B346+(C345-B345)+5+A346-A345)</f>
        <v>6.301714897155394</v>
      </c>
      <c r="D346">
        <v>1577147198.4400001</v>
      </c>
      <c r="E346">
        <v>442</v>
      </c>
      <c r="F346">
        <v>898</v>
      </c>
      <c r="G346">
        <v>632</v>
      </c>
      <c r="H346">
        <v>702</v>
      </c>
      <c r="I346">
        <v>286</v>
      </c>
      <c r="J346" s="2" t="s">
        <v>29</v>
      </c>
      <c r="K346" s="2">
        <f>$L$2*I346+(1-$L$2)*K345</f>
        <v>290.03358235127337</v>
      </c>
      <c r="M346" s="2">
        <f t="shared" si="34"/>
        <v>243.17145745614206</v>
      </c>
      <c r="N346" s="2">
        <f t="shared" si="35"/>
        <v>294.0575145730179</v>
      </c>
      <c r="O346" s="2">
        <f t="shared" si="36"/>
        <v>289.19537017667358</v>
      </c>
      <c r="P346" s="2" t="str">
        <f t="shared" si="40"/>
        <v>middle</v>
      </c>
      <c r="Q346" s="2" t="str">
        <f>IF(P346="low","one",IF(P346="high","relax","transition"))</f>
        <v>transition</v>
      </c>
      <c r="R346" s="2">
        <f>IF(P346="low",250,IF(P346="high",300,275))</f>
        <v>275</v>
      </c>
      <c r="S346" s="2" t="b">
        <f t="shared" si="38"/>
        <v>1</v>
      </c>
      <c r="T346" s="2">
        <f t="shared" si="39"/>
        <v>275</v>
      </c>
    </row>
    <row r="347" spans="1:20" x14ac:dyDescent="0.2">
      <c r="A347" s="2">
        <f t="shared" si="37"/>
        <v>6.3400001525878906</v>
      </c>
      <c r="B347">
        <v>0.61613202094999997</v>
      </c>
      <c r="C347" s="2">
        <f>IF(B347&gt;B346,B347+(C346-B346),B347+(C346-B346)+5+A347-A346)</f>
        <v>6.3261318206783939</v>
      </c>
      <c r="D347">
        <v>1577147198.46</v>
      </c>
      <c r="E347">
        <v>445</v>
      </c>
      <c r="F347">
        <v>898</v>
      </c>
      <c r="G347">
        <v>633</v>
      </c>
      <c r="H347">
        <v>703</v>
      </c>
      <c r="I347">
        <v>288</v>
      </c>
      <c r="J347" s="2" t="s">
        <v>30</v>
      </c>
      <c r="K347" s="2">
        <f>$L$2*I347+(1-$L$2)*K346</f>
        <v>289.62686588101872</v>
      </c>
      <c r="M347" s="2">
        <f t="shared" si="34"/>
        <v>243.17145745614206</v>
      </c>
      <c r="N347" s="2">
        <f t="shared" si="35"/>
        <v>294.0575145730179</v>
      </c>
      <c r="O347" s="2">
        <f t="shared" si="36"/>
        <v>289.19537017667358</v>
      </c>
      <c r="P347" s="2" t="str">
        <f t="shared" si="40"/>
        <v>middle</v>
      </c>
      <c r="Q347" s="2" t="str">
        <f>IF(P347="low","one",IF(P347="high","relax","transition"))</f>
        <v>transition</v>
      </c>
      <c r="R347" s="2">
        <f>IF(P347="low",250,IF(P347="high",300,275))</f>
        <v>275</v>
      </c>
      <c r="S347" s="2" t="b">
        <f t="shared" si="38"/>
        <v>0</v>
      </c>
      <c r="T347" s="2">
        <f t="shared" si="39"/>
        <v>250</v>
      </c>
    </row>
    <row r="348" spans="1:20" x14ac:dyDescent="0.2">
      <c r="A348" s="2">
        <f t="shared" si="37"/>
        <v>6.3600001335144043</v>
      </c>
      <c r="B348">
        <v>0.63670110702500005</v>
      </c>
      <c r="C348" s="2">
        <f>IF(B348&gt;B347,B348+(C347-B347),B348+(C347-B347)+5+A348-A347)</f>
        <v>6.3467009067533935</v>
      </c>
      <c r="D348">
        <v>1577147198.48</v>
      </c>
      <c r="E348">
        <v>445</v>
      </c>
      <c r="F348">
        <v>898</v>
      </c>
      <c r="G348">
        <v>631</v>
      </c>
      <c r="H348">
        <v>700</v>
      </c>
      <c r="I348">
        <v>286</v>
      </c>
      <c r="J348" s="2" t="s">
        <v>30</v>
      </c>
      <c r="K348" s="2">
        <f>$L$2*I348+(1-$L$2)*K347</f>
        <v>288.90149270481498</v>
      </c>
      <c r="M348" s="2">
        <f t="shared" si="34"/>
        <v>243.17145745614206</v>
      </c>
      <c r="N348" s="2">
        <f t="shared" si="35"/>
        <v>294.0575145730179</v>
      </c>
      <c r="O348" s="2">
        <f t="shared" si="36"/>
        <v>289.19537017667358</v>
      </c>
      <c r="P348" s="2" t="str">
        <f t="shared" si="40"/>
        <v>middle</v>
      </c>
      <c r="Q348" s="2" t="str">
        <f>IF(P348="low","one",IF(P348="high","relax","transition"))</f>
        <v>transition</v>
      </c>
      <c r="R348" s="2">
        <f>IF(P348="low",250,IF(P348="high",300,275))</f>
        <v>275</v>
      </c>
      <c r="S348" s="2" t="b">
        <f t="shared" si="38"/>
        <v>0</v>
      </c>
      <c r="T348" s="2">
        <f t="shared" si="39"/>
        <v>250</v>
      </c>
    </row>
    <row r="349" spans="1:20" x14ac:dyDescent="0.2">
      <c r="A349" s="2">
        <f t="shared" si="37"/>
        <v>6.3900001049041748</v>
      </c>
      <c r="B349">
        <v>0.66146421432500002</v>
      </c>
      <c r="C349" s="2">
        <f>IF(B349&gt;B348,B349+(C348-B348),B349+(C348-B348)+5+A349-A348)</f>
        <v>6.3714640140533936</v>
      </c>
      <c r="D349">
        <v>1577147198.51</v>
      </c>
      <c r="E349">
        <v>442</v>
      </c>
      <c r="F349">
        <v>898</v>
      </c>
      <c r="G349">
        <v>631</v>
      </c>
      <c r="H349">
        <v>697</v>
      </c>
      <c r="I349">
        <v>285</v>
      </c>
      <c r="J349" s="2" t="s">
        <v>30</v>
      </c>
      <c r="K349" s="2">
        <f>$L$2*I349+(1-$L$2)*K348</f>
        <v>288.12119416385201</v>
      </c>
      <c r="M349" s="2">
        <f t="shared" si="34"/>
        <v>252.16140479768407</v>
      </c>
      <c r="N349" s="2">
        <f t="shared" si="35"/>
        <v>294.0575145730179</v>
      </c>
      <c r="O349" s="2">
        <f t="shared" si="36"/>
        <v>286.99417454064701</v>
      </c>
      <c r="P349" s="2" t="str">
        <f t="shared" si="40"/>
        <v>low</v>
      </c>
      <c r="Q349" s="2" t="str">
        <f>IF(P349="low","one",IF(P349="high","relax","transition"))</f>
        <v>one</v>
      </c>
      <c r="R349" s="2">
        <f>IF(P349="low",250,IF(P349="high",300,275))</f>
        <v>250</v>
      </c>
      <c r="S349" s="2" t="b">
        <f t="shared" si="38"/>
        <v>1</v>
      </c>
      <c r="T349" s="2">
        <f t="shared" si="39"/>
        <v>250</v>
      </c>
    </row>
    <row r="350" spans="1:20" x14ac:dyDescent="0.2">
      <c r="A350" s="2">
        <f t="shared" si="37"/>
        <v>6.4100000858306885</v>
      </c>
      <c r="B350">
        <v>0.68192100524900001</v>
      </c>
      <c r="C350" s="2">
        <f>IF(B350&gt;B349,B350+(C349-B349),B350+(C349-B349)+5+A350-A349)</f>
        <v>6.3919208049773939</v>
      </c>
      <c r="D350">
        <v>1577147198.53</v>
      </c>
      <c r="E350">
        <v>445</v>
      </c>
      <c r="F350">
        <v>897</v>
      </c>
      <c r="G350">
        <v>633</v>
      </c>
      <c r="H350">
        <v>697</v>
      </c>
      <c r="I350">
        <v>288</v>
      </c>
      <c r="J350" s="2" t="s">
        <v>30</v>
      </c>
      <c r="K350" s="2">
        <f>$L$2*I350+(1-$L$2)*K349</f>
        <v>288.09695533108163</v>
      </c>
      <c r="M350" s="2">
        <f t="shared" si="34"/>
        <v>252.16140479768407</v>
      </c>
      <c r="N350" s="2">
        <f t="shared" si="35"/>
        <v>292.86540272463066</v>
      </c>
      <c r="O350" s="2">
        <f t="shared" si="36"/>
        <v>287.24734154226553</v>
      </c>
      <c r="P350" s="2" t="str">
        <f t="shared" si="40"/>
        <v>high</v>
      </c>
      <c r="Q350" s="2" t="str">
        <f>IF(P350="low","one",IF(P350="high","relax","transition"))</f>
        <v>relax</v>
      </c>
      <c r="R350" s="2">
        <f>IF(P350="low",250,IF(P350="high",300,275))</f>
        <v>300</v>
      </c>
      <c r="S350" s="2" t="b">
        <f t="shared" si="38"/>
        <v>0</v>
      </c>
      <c r="T350" s="2">
        <f t="shared" si="39"/>
        <v>250</v>
      </c>
    </row>
    <row r="351" spans="1:20" x14ac:dyDescent="0.2">
      <c r="A351" s="2">
        <f t="shared" si="37"/>
        <v>6.4300000667572021</v>
      </c>
      <c r="B351">
        <v>0.70648908615100003</v>
      </c>
      <c r="C351" s="2">
        <f>IF(B351&gt;B350,B351+(C350-B350),B351+(C350-B350)+5+A351-A350)</f>
        <v>6.416488885879394</v>
      </c>
      <c r="D351">
        <v>1577147198.55</v>
      </c>
      <c r="E351">
        <v>445</v>
      </c>
      <c r="F351">
        <v>898</v>
      </c>
      <c r="G351">
        <v>631</v>
      </c>
      <c r="H351">
        <v>697</v>
      </c>
      <c r="I351">
        <v>288</v>
      </c>
      <c r="J351" s="2" t="s">
        <v>30</v>
      </c>
      <c r="K351" s="2">
        <f>$L$2*I351+(1-$L$2)*K350</f>
        <v>288.07756426486532</v>
      </c>
      <c r="M351" s="2">
        <f t="shared" si="34"/>
        <v>252.16140479768407</v>
      </c>
      <c r="N351" s="2">
        <f t="shared" si="35"/>
        <v>292.86540272463066</v>
      </c>
      <c r="O351" s="2">
        <f t="shared" si="36"/>
        <v>287.24734154226553</v>
      </c>
      <c r="P351" s="2" t="str">
        <f t="shared" si="40"/>
        <v>middle</v>
      </c>
      <c r="Q351" s="2" t="str">
        <f>IF(P351="low","one",IF(P351="high","relax","transition"))</f>
        <v>transition</v>
      </c>
      <c r="R351" s="2">
        <f>IF(P351="low",250,IF(P351="high",300,275))</f>
        <v>275</v>
      </c>
      <c r="S351" s="2" t="b">
        <f t="shared" si="38"/>
        <v>0</v>
      </c>
      <c r="T351" s="2">
        <f t="shared" si="39"/>
        <v>250</v>
      </c>
    </row>
    <row r="352" spans="1:20" x14ac:dyDescent="0.2">
      <c r="A352" s="2">
        <f t="shared" si="37"/>
        <v>6.4600000381469727</v>
      </c>
      <c r="B352">
        <v>0.73085808754000003</v>
      </c>
      <c r="C352" s="2">
        <f>IF(B352&gt;B351,B352+(C351-B351),B352+(C351-B351)+5+A352-A351)</f>
        <v>6.4408578872683933</v>
      </c>
      <c r="D352">
        <v>1577147198.5799999</v>
      </c>
      <c r="E352">
        <v>443</v>
      </c>
      <c r="F352">
        <v>898</v>
      </c>
      <c r="G352">
        <v>629</v>
      </c>
      <c r="H352">
        <v>694</v>
      </c>
      <c r="I352">
        <v>286</v>
      </c>
      <c r="J352" s="2" t="s">
        <v>30</v>
      </c>
      <c r="K352" s="2">
        <f>$L$2*I352+(1-$L$2)*K351</f>
        <v>287.66205141189226</v>
      </c>
      <c r="M352" s="2">
        <f t="shared" si="34"/>
        <v>252.16140479768407</v>
      </c>
      <c r="N352" s="2">
        <f t="shared" si="35"/>
        <v>292.86540272463066</v>
      </c>
      <c r="O352" s="2">
        <f t="shared" si="36"/>
        <v>287.24734154226553</v>
      </c>
      <c r="P352" s="2" t="str">
        <f t="shared" si="40"/>
        <v>middle</v>
      </c>
      <c r="Q352" s="2" t="str">
        <f>IF(P352="low","one",IF(P352="high","relax","transition"))</f>
        <v>transition</v>
      </c>
      <c r="R352" s="2">
        <f>IF(P352="low",250,IF(P352="high",300,275))</f>
        <v>275</v>
      </c>
      <c r="S352" s="2" t="b">
        <f t="shared" si="38"/>
        <v>0</v>
      </c>
      <c r="T352" s="2">
        <f t="shared" si="39"/>
        <v>250</v>
      </c>
    </row>
    <row r="353" spans="1:20" x14ac:dyDescent="0.2">
      <c r="A353" s="2">
        <f t="shared" si="37"/>
        <v>6.4800000190734863</v>
      </c>
      <c r="B353">
        <v>0.75161910057100001</v>
      </c>
      <c r="C353" s="2">
        <f>IF(B353&gt;B352,B353+(C352-B352),B353+(C352-B352)+5+A353-A352)</f>
        <v>6.4616189002993938</v>
      </c>
      <c r="D353">
        <v>1577147198.5999999</v>
      </c>
      <c r="E353">
        <v>443</v>
      </c>
      <c r="F353">
        <v>898</v>
      </c>
      <c r="G353">
        <v>631</v>
      </c>
      <c r="H353">
        <v>692</v>
      </c>
      <c r="I353">
        <v>285</v>
      </c>
      <c r="J353" s="2" t="s">
        <v>30</v>
      </c>
      <c r="K353" s="2">
        <f>$L$2*I353+(1-$L$2)*K352</f>
        <v>287.12964112951386</v>
      </c>
      <c r="M353" s="2">
        <f t="shared" si="34"/>
        <v>252.16140479768407</v>
      </c>
      <c r="N353" s="2">
        <f t="shared" si="35"/>
        <v>292.86540272463066</v>
      </c>
      <c r="O353" s="2">
        <f t="shared" si="36"/>
        <v>287.24734154226553</v>
      </c>
      <c r="P353" s="2" t="str">
        <f t="shared" si="40"/>
        <v>middle</v>
      </c>
      <c r="Q353" s="2" t="str">
        <f>IF(P353="low","one",IF(P353="high","relax","transition"))</f>
        <v>transition</v>
      </c>
      <c r="R353" s="2">
        <f>IF(P353="low",250,IF(P353="high",300,275))</f>
        <v>275</v>
      </c>
      <c r="S353" s="2" t="b">
        <f t="shared" si="38"/>
        <v>0</v>
      </c>
      <c r="T353" s="2">
        <f t="shared" si="39"/>
        <v>250</v>
      </c>
    </row>
    <row r="354" spans="1:20" x14ac:dyDescent="0.2">
      <c r="A354" s="2">
        <f t="shared" si="37"/>
        <v>6.5</v>
      </c>
      <c r="B354">
        <v>0.77604222297699998</v>
      </c>
      <c r="C354" s="2">
        <f>IF(B354&gt;B353,B354+(C353-B353),B354+(C353-B353)+5+A354-A353)</f>
        <v>6.4860420227053934</v>
      </c>
      <c r="D354">
        <v>1577147198.6199999</v>
      </c>
      <c r="E354">
        <v>443</v>
      </c>
      <c r="F354">
        <v>896</v>
      </c>
      <c r="G354">
        <v>630</v>
      </c>
      <c r="H354">
        <v>691</v>
      </c>
      <c r="I354">
        <v>285</v>
      </c>
      <c r="J354" s="2" t="s">
        <v>30</v>
      </c>
      <c r="K354" s="2">
        <f>$L$2*I354+(1-$L$2)*K353</f>
        <v>286.70371290361106</v>
      </c>
      <c r="M354" s="2">
        <f t="shared" si="34"/>
        <v>252.16140479768407</v>
      </c>
      <c r="N354" s="2">
        <f t="shared" si="35"/>
        <v>292.86540272463066</v>
      </c>
      <c r="O354" s="2">
        <f t="shared" si="36"/>
        <v>287.24734154226553</v>
      </c>
      <c r="P354" s="2" t="str">
        <f t="shared" si="40"/>
        <v>middle</v>
      </c>
      <c r="Q354" s="2" t="str">
        <f>IF(P354="low","one",IF(P354="high","relax","transition"))</f>
        <v>transition</v>
      </c>
      <c r="R354" s="2">
        <f>IF(P354="low",250,IF(P354="high",300,275))</f>
        <v>275</v>
      </c>
      <c r="S354" s="2" t="b">
        <f t="shared" si="38"/>
        <v>0</v>
      </c>
      <c r="T354" s="2">
        <f t="shared" si="39"/>
        <v>250</v>
      </c>
    </row>
    <row r="355" spans="1:20" x14ac:dyDescent="0.2">
      <c r="A355" s="2">
        <f t="shared" si="37"/>
        <v>6.5200002193450928</v>
      </c>
      <c r="B355">
        <v>0.79648113250700003</v>
      </c>
      <c r="C355" s="2">
        <f>IF(B355&gt;B354,B355+(C354-B354),B355+(C354-B354)+5+A355-A354)</f>
        <v>6.5064809322353936</v>
      </c>
      <c r="D355">
        <v>1577147198.6400001</v>
      </c>
      <c r="E355">
        <v>444</v>
      </c>
      <c r="F355">
        <v>898</v>
      </c>
      <c r="G355">
        <v>630</v>
      </c>
      <c r="H355">
        <v>691</v>
      </c>
      <c r="I355">
        <v>288</v>
      </c>
      <c r="J355" s="2" t="s">
        <v>30</v>
      </c>
      <c r="K355" s="2">
        <f>$L$2*I355+(1-$L$2)*K354</f>
        <v>286.96297032288885</v>
      </c>
      <c r="M355" s="2">
        <f t="shared" si="34"/>
        <v>252.16140479768407</v>
      </c>
      <c r="N355" s="2">
        <f t="shared" si="35"/>
        <v>292.86540272463066</v>
      </c>
      <c r="O355" s="2">
        <f t="shared" si="36"/>
        <v>287.24734154226553</v>
      </c>
      <c r="P355" s="2" t="str">
        <f t="shared" si="40"/>
        <v>middle</v>
      </c>
      <c r="Q355" s="2" t="str">
        <f>IF(P355="low","one",IF(P355="high","relax","transition"))</f>
        <v>transition</v>
      </c>
      <c r="R355" s="2">
        <f>IF(P355="low",250,IF(P355="high",300,275))</f>
        <v>275</v>
      </c>
      <c r="S355" s="2" t="b">
        <f t="shared" si="38"/>
        <v>0</v>
      </c>
      <c r="T355" s="2">
        <f t="shared" si="39"/>
        <v>250</v>
      </c>
    </row>
    <row r="356" spans="1:20" x14ac:dyDescent="0.2">
      <c r="A356" s="2">
        <f t="shared" si="37"/>
        <v>6.5500001907348633</v>
      </c>
      <c r="B356">
        <v>0.82119917869600001</v>
      </c>
      <c r="C356" s="2">
        <f>IF(B356&gt;B355,B356+(C355-B355),B356+(C355-B355)+5+A356-A355)</f>
        <v>6.5311989784243938</v>
      </c>
      <c r="D356">
        <v>1577147198.6700001</v>
      </c>
      <c r="E356">
        <v>442</v>
      </c>
      <c r="F356">
        <v>897</v>
      </c>
      <c r="G356">
        <v>631</v>
      </c>
      <c r="H356">
        <v>689</v>
      </c>
      <c r="I356">
        <v>286</v>
      </c>
      <c r="J356" s="2" t="s">
        <v>30</v>
      </c>
      <c r="K356" s="2">
        <f>$L$2*I356+(1-$L$2)*K355</f>
        <v>286.7703762583111</v>
      </c>
      <c r="M356" s="2">
        <f t="shared" si="34"/>
        <v>252.16140479768407</v>
      </c>
      <c r="N356" s="2">
        <f t="shared" si="35"/>
        <v>292.86540272463066</v>
      </c>
      <c r="O356" s="2">
        <f t="shared" si="36"/>
        <v>287.24734154226553</v>
      </c>
      <c r="P356" s="2" t="str">
        <f t="shared" si="40"/>
        <v>middle</v>
      </c>
      <c r="Q356" s="2" t="str">
        <f>IF(P356="low","one",IF(P356="high","relax","transition"))</f>
        <v>transition</v>
      </c>
      <c r="R356" s="2">
        <f>IF(P356="low",250,IF(P356="high",300,275))</f>
        <v>275</v>
      </c>
      <c r="S356" s="2" t="b">
        <f t="shared" si="38"/>
        <v>0</v>
      </c>
      <c r="T356" s="2">
        <f t="shared" si="39"/>
        <v>250</v>
      </c>
    </row>
    <row r="357" spans="1:20" x14ac:dyDescent="0.2">
      <c r="A357" s="2">
        <f t="shared" si="37"/>
        <v>6.570000171661377</v>
      </c>
      <c r="B357">
        <v>0.84572219848600005</v>
      </c>
      <c r="C357" s="2">
        <f>IF(B357&gt;B356,B357+(C356-B356),B357+(C356-B356)+5+A357-A356)</f>
        <v>6.5557219982143939</v>
      </c>
      <c r="D357">
        <v>1577147198.6900001</v>
      </c>
      <c r="E357">
        <v>440</v>
      </c>
      <c r="F357">
        <v>897</v>
      </c>
      <c r="G357">
        <v>628</v>
      </c>
      <c r="H357">
        <v>688</v>
      </c>
      <c r="I357">
        <v>282</v>
      </c>
      <c r="J357" s="2" t="s">
        <v>30</v>
      </c>
      <c r="K357" s="2">
        <f>$L$2*I357+(1-$L$2)*K356</f>
        <v>285.81630100664893</v>
      </c>
      <c r="M357" s="2">
        <f t="shared" si="34"/>
        <v>258.89238403947707</v>
      </c>
      <c r="N357" s="2">
        <f t="shared" si="35"/>
        <v>292.86540272463066</v>
      </c>
      <c r="O357" s="2">
        <f t="shared" si="36"/>
        <v>285.59304470503645</v>
      </c>
      <c r="P357" s="2" t="str">
        <f t="shared" si="40"/>
        <v>low</v>
      </c>
      <c r="Q357" s="2" t="str">
        <f>IF(P357="low","one",IF(P357="high","relax","transition"))</f>
        <v>one</v>
      </c>
      <c r="R357" s="2">
        <f>IF(P357="low",250,IF(P357="high",300,275))</f>
        <v>250</v>
      </c>
      <c r="S357" s="2" t="b">
        <f t="shared" si="38"/>
        <v>1</v>
      </c>
      <c r="T357" s="2">
        <f t="shared" si="39"/>
        <v>250</v>
      </c>
    </row>
    <row r="358" spans="1:20" x14ac:dyDescent="0.2">
      <c r="A358" s="2">
        <f t="shared" si="37"/>
        <v>6.5900001525878906</v>
      </c>
      <c r="B358">
        <v>0.86601710319500003</v>
      </c>
      <c r="C358" s="2">
        <f>IF(B358&gt;B357,B358+(C357-B357),B358+(C357-B357)+5+A358-A357)</f>
        <v>6.5760169029233939</v>
      </c>
      <c r="D358">
        <v>1577147198.71</v>
      </c>
      <c r="E358">
        <v>443</v>
      </c>
      <c r="F358">
        <v>896</v>
      </c>
      <c r="G358">
        <v>630</v>
      </c>
      <c r="H358">
        <v>689</v>
      </c>
      <c r="I358">
        <v>286</v>
      </c>
      <c r="J358" s="2" t="s">
        <v>30</v>
      </c>
      <c r="K358" s="2">
        <f>$L$2*I358+(1-$L$2)*K357</f>
        <v>285.85304080531915</v>
      </c>
      <c r="M358" s="2">
        <f t="shared" si="34"/>
        <v>258.89238403947707</v>
      </c>
      <c r="N358" s="2">
        <f t="shared" si="35"/>
        <v>292.86540272463066</v>
      </c>
      <c r="O358" s="2">
        <f t="shared" si="36"/>
        <v>285.59304470503645</v>
      </c>
      <c r="P358" s="2" t="str">
        <f t="shared" si="40"/>
        <v>middle</v>
      </c>
      <c r="Q358" s="2" t="str">
        <f>IF(P358="low","one",IF(P358="high","relax","transition"))</f>
        <v>transition</v>
      </c>
      <c r="R358" s="2">
        <f>IF(P358="low",250,IF(P358="high",300,275))</f>
        <v>275</v>
      </c>
      <c r="S358" s="2" t="b">
        <f t="shared" si="38"/>
        <v>0</v>
      </c>
      <c r="T358" s="2">
        <f t="shared" si="39"/>
        <v>250</v>
      </c>
    </row>
    <row r="359" spans="1:20" x14ac:dyDescent="0.2">
      <c r="A359" s="2">
        <f t="shared" si="37"/>
        <v>6.6200001239776611</v>
      </c>
      <c r="B359">
        <v>0.89065909385700004</v>
      </c>
      <c r="C359" s="2">
        <f>IF(B359&gt;B358,B359+(C358-B358),B359+(C358-B358)+5+A359-A358)</f>
        <v>6.6006588935853934</v>
      </c>
      <c r="D359">
        <v>1577147198.74</v>
      </c>
      <c r="E359">
        <v>442</v>
      </c>
      <c r="F359">
        <v>898</v>
      </c>
      <c r="G359">
        <v>630</v>
      </c>
      <c r="H359">
        <v>687</v>
      </c>
      <c r="I359">
        <v>286</v>
      </c>
      <c r="J359" s="2" t="s">
        <v>30</v>
      </c>
      <c r="K359" s="2">
        <f>$L$2*I359+(1-$L$2)*K358</f>
        <v>285.88243264425535</v>
      </c>
      <c r="M359" s="2">
        <f t="shared" si="34"/>
        <v>258.89238403947707</v>
      </c>
      <c r="N359" s="2">
        <f t="shared" si="35"/>
        <v>292.86540272463066</v>
      </c>
      <c r="O359" s="2">
        <f t="shared" si="36"/>
        <v>285.59304470503645</v>
      </c>
      <c r="P359" s="2" t="str">
        <f t="shared" si="40"/>
        <v>middle</v>
      </c>
      <c r="Q359" s="2" t="str">
        <f>IF(P359="low","one",IF(P359="high","relax","transition"))</f>
        <v>transition</v>
      </c>
      <c r="R359" s="2">
        <f>IF(P359="low",250,IF(P359="high",300,275))</f>
        <v>275</v>
      </c>
      <c r="S359" s="2" t="b">
        <f t="shared" si="38"/>
        <v>0</v>
      </c>
      <c r="T359" s="2">
        <f t="shared" si="39"/>
        <v>250</v>
      </c>
    </row>
    <row r="360" spans="1:20" x14ac:dyDescent="0.2">
      <c r="A360" s="2">
        <f t="shared" si="37"/>
        <v>6.6400001049041748</v>
      </c>
      <c r="B360">
        <v>0.91115808486899996</v>
      </c>
      <c r="C360" s="2">
        <f>IF(B360&gt;B359,B360+(C359-B359),B360+(C359-B359)+5+A360-A359)</f>
        <v>6.6211578845973937</v>
      </c>
      <c r="D360">
        <v>1577147198.76</v>
      </c>
      <c r="E360">
        <v>440</v>
      </c>
      <c r="F360">
        <v>897</v>
      </c>
      <c r="G360">
        <v>629</v>
      </c>
      <c r="H360">
        <v>689</v>
      </c>
      <c r="I360">
        <v>284</v>
      </c>
      <c r="J360" s="2" t="s">
        <v>30</v>
      </c>
      <c r="K360" s="2">
        <f>$L$2*I360+(1-$L$2)*K359</f>
        <v>285.5059461154043</v>
      </c>
      <c r="M360" s="2">
        <f t="shared" si="34"/>
        <v>258.89238403947707</v>
      </c>
      <c r="N360" s="2">
        <f t="shared" si="35"/>
        <v>292.86540272463066</v>
      </c>
      <c r="O360" s="2">
        <f t="shared" si="36"/>
        <v>285.59304470503645</v>
      </c>
      <c r="P360" s="2" t="str">
        <f t="shared" si="40"/>
        <v>middle</v>
      </c>
      <c r="Q360" s="2" t="str">
        <f>IF(P360="low","one",IF(P360="high","relax","transition"))</f>
        <v>transition</v>
      </c>
      <c r="R360" s="2">
        <f>IF(P360="low",250,IF(P360="high",300,275))</f>
        <v>275</v>
      </c>
      <c r="S360" s="2" t="b">
        <f t="shared" si="38"/>
        <v>0</v>
      </c>
      <c r="T360" s="2">
        <f t="shared" si="39"/>
        <v>250</v>
      </c>
    </row>
    <row r="361" spans="1:20" x14ac:dyDescent="0.2">
      <c r="A361" s="2">
        <f t="shared" si="37"/>
        <v>6.6600000858306885</v>
      </c>
      <c r="B361">
        <v>0.93565511703500004</v>
      </c>
      <c r="C361" s="2">
        <f>IF(B361&gt;B360,B361+(C360-B360),B361+(C360-B360)+5+A361-A360)</f>
        <v>6.6456549167633936</v>
      </c>
      <c r="D361">
        <v>1577147198.78</v>
      </c>
      <c r="E361">
        <v>442</v>
      </c>
      <c r="F361">
        <v>896</v>
      </c>
      <c r="G361">
        <v>629</v>
      </c>
      <c r="H361">
        <v>687</v>
      </c>
      <c r="I361">
        <v>285</v>
      </c>
      <c r="J361" s="2" t="s">
        <v>30</v>
      </c>
      <c r="K361" s="2">
        <f>$L$2*I361+(1-$L$2)*K360</f>
        <v>285.40475689232346</v>
      </c>
      <c r="M361" s="2">
        <f t="shared" si="34"/>
        <v>258.89238403947707</v>
      </c>
      <c r="N361" s="2">
        <f t="shared" si="35"/>
        <v>292.86540272463066</v>
      </c>
      <c r="O361" s="2">
        <f t="shared" si="36"/>
        <v>285.59304470503645</v>
      </c>
      <c r="P361" s="2" t="str">
        <f t="shared" si="40"/>
        <v>middle</v>
      </c>
      <c r="Q361" s="2" t="str">
        <f>IF(P361="low","one",IF(P361="high","relax","transition"))</f>
        <v>transition</v>
      </c>
      <c r="R361" s="2">
        <f>IF(P361="low",250,IF(P361="high",300,275))</f>
        <v>275</v>
      </c>
      <c r="S361" s="2" t="b">
        <f t="shared" si="38"/>
        <v>0</v>
      </c>
      <c r="T361" s="2">
        <f t="shared" si="39"/>
        <v>250</v>
      </c>
    </row>
    <row r="362" spans="1:20" x14ac:dyDescent="0.2">
      <c r="A362" s="2">
        <f t="shared" si="37"/>
        <v>6.6800000667572021</v>
      </c>
      <c r="B362">
        <v>0.95621705055200001</v>
      </c>
      <c r="C362" s="2">
        <f>IF(B362&gt;B361,B362+(C361-B361),B362+(C361-B361)+5+A362-A361)</f>
        <v>6.666216850280394</v>
      </c>
      <c r="D362">
        <v>1577147198.8</v>
      </c>
      <c r="E362">
        <v>442</v>
      </c>
      <c r="F362">
        <v>897</v>
      </c>
      <c r="G362">
        <v>627</v>
      </c>
      <c r="H362">
        <v>688</v>
      </c>
      <c r="I362">
        <v>284</v>
      </c>
      <c r="J362" s="2" t="s">
        <v>30</v>
      </c>
      <c r="K362" s="2">
        <f>$L$2*I362+(1-$L$2)*K361</f>
        <v>285.12380551385877</v>
      </c>
      <c r="M362" s="2">
        <f t="shared" si="34"/>
        <v>258.89238403947707</v>
      </c>
      <c r="N362" s="2">
        <f t="shared" si="35"/>
        <v>292.86540272463066</v>
      </c>
      <c r="O362" s="2">
        <f t="shared" si="36"/>
        <v>285.59304470503645</v>
      </c>
      <c r="P362" s="2" t="str">
        <f t="shared" si="40"/>
        <v>middle</v>
      </c>
      <c r="Q362" s="2" t="str">
        <f>IF(P362="low","one",IF(P362="high","relax","transition"))</f>
        <v>transition</v>
      </c>
      <c r="R362" s="2">
        <f>IF(P362="low",250,IF(P362="high",300,275))</f>
        <v>275</v>
      </c>
      <c r="S362" s="2" t="b">
        <f t="shared" si="38"/>
        <v>0</v>
      </c>
      <c r="T362" s="2">
        <f t="shared" si="39"/>
        <v>250</v>
      </c>
    </row>
    <row r="363" spans="1:20" x14ac:dyDescent="0.2">
      <c r="A363" s="2">
        <f t="shared" si="37"/>
        <v>6.7100000381469727</v>
      </c>
      <c r="B363">
        <v>0.98092603683500001</v>
      </c>
      <c r="C363" s="2">
        <f>IF(B363&gt;B362,B363+(C362-B362),B363+(C362-B362)+5+A363-A362)</f>
        <v>6.6909258365633937</v>
      </c>
      <c r="D363">
        <v>1577147198.8299999</v>
      </c>
      <c r="E363">
        <v>442</v>
      </c>
      <c r="F363">
        <v>897</v>
      </c>
      <c r="G363">
        <v>629</v>
      </c>
      <c r="H363">
        <v>687</v>
      </c>
      <c r="I363">
        <v>285</v>
      </c>
      <c r="J363" s="2" t="s">
        <v>30</v>
      </c>
      <c r="K363" s="2">
        <f>$L$2*I363+(1-$L$2)*K362</f>
        <v>285.09904441108699</v>
      </c>
      <c r="M363" s="2">
        <f t="shared" si="34"/>
        <v>258.89238403947707</v>
      </c>
      <c r="N363" s="2">
        <f t="shared" si="35"/>
        <v>292.86540272463066</v>
      </c>
      <c r="O363" s="2">
        <f t="shared" si="36"/>
        <v>285.59304470503645</v>
      </c>
      <c r="P363" s="2" t="str">
        <f t="shared" si="40"/>
        <v>middle</v>
      </c>
      <c r="Q363" s="2" t="str">
        <f>IF(P363="low","one",IF(P363="high","relax","transition"))</f>
        <v>transition</v>
      </c>
      <c r="R363" s="2">
        <f>IF(P363="low",250,IF(P363="high",300,275))</f>
        <v>275</v>
      </c>
      <c r="S363" s="2" t="b">
        <f t="shared" si="38"/>
        <v>0</v>
      </c>
      <c r="T363" s="2">
        <f t="shared" si="39"/>
        <v>250</v>
      </c>
    </row>
    <row r="364" spans="1:20" x14ac:dyDescent="0.2">
      <c r="A364" s="2">
        <f t="shared" si="37"/>
        <v>6.7300000190734863</v>
      </c>
      <c r="B364">
        <v>1.00543904305</v>
      </c>
      <c r="C364" s="2">
        <f>IF(B364&gt;B363,B364+(C363-B363),B364+(C363-B363)+5+A364-A363)</f>
        <v>6.7154388427783935</v>
      </c>
      <c r="D364">
        <v>1577147198.8499999</v>
      </c>
      <c r="E364">
        <v>442</v>
      </c>
      <c r="F364">
        <v>897</v>
      </c>
      <c r="G364">
        <v>629</v>
      </c>
      <c r="H364">
        <v>688</v>
      </c>
      <c r="I364">
        <v>284</v>
      </c>
      <c r="J364" s="2" t="s">
        <v>30</v>
      </c>
      <c r="K364" s="2">
        <f>$L$2*I364+(1-$L$2)*K363</f>
        <v>284.87923552886963</v>
      </c>
      <c r="M364" s="2">
        <f t="shared" si="34"/>
        <v>258.89238403947707</v>
      </c>
      <c r="N364" s="2">
        <f t="shared" si="35"/>
        <v>292.86540272463066</v>
      </c>
      <c r="O364" s="2">
        <f t="shared" si="36"/>
        <v>285.59304470503645</v>
      </c>
      <c r="P364" s="2" t="str">
        <f t="shared" si="40"/>
        <v>middle</v>
      </c>
      <c r="Q364" s="2" t="str">
        <f>IF(P364="low","one",IF(P364="high","relax","transition"))</f>
        <v>transition</v>
      </c>
      <c r="R364" s="2">
        <f>IF(P364="low",250,IF(P364="high",300,275))</f>
        <v>275</v>
      </c>
      <c r="S364" s="2" t="b">
        <f t="shared" si="38"/>
        <v>0</v>
      </c>
      <c r="T364" s="2">
        <f t="shared" si="39"/>
        <v>250</v>
      </c>
    </row>
    <row r="365" spans="1:20" x14ac:dyDescent="0.2">
      <c r="A365" s="2">
        <f t="shared" si="37"/>
        <v>6.75</v>
      </c>
      <c r="B365">
        <v>1.0258100032799999</v>
      </c>
      <c r="C365" s="2">
        <f>IF(B365&gt;B364,B365+(C364-B364),B365+(C364-B364)+5+A365-A364)</f>
        <v>6.7358098030083937</v>
      </c>
      <c r="D365">
        <v>1577147198.8699999</v>
      </c>
      <c r="E365">
        <v>441</v>
      </c>
      <c r="F365">
        <v>897</v>
      </c>
      <c r="G365">
        <v>627</v>
      </c>
      <c r="H365">
        <v>687</v>
      </c>
      <c r="I365">
        <v>283</v>
      </c>
      <c r="J365" s="2" t="s">
        <v>30</v>
      </c>
      <c r="K365" s="2">
        <f>$L$2*I365+(1-$L$2)*K364</f>
        <v>284.50338842309571</v>
      </c>
      <c r="M365" s="2">
        <f t="shared" si="34"/>
        <v>264.01458491620082</v>
      </c>
      <c r="N365" s="2">
        <f t="shared" si="35"/>
        <v>292.86540272463066</v>
      </c>
      <c r="O365" s="2">
        <f t="shared" si="36"/>
        <v>284.35801167175845</v>
      </c>
      <c r="P365" s="2" t="str">
        <f t="shared" si="40"/>
        <v>low</v>
      </c>
      <c r="Q365" s="2" t="str">
        <f>IF(P365="low","one",IF(P365="high","relax","transition"))</f>
        <v>one</v>
      </c>
      <c r="R365" s="2">
        <f>IF(P365="low",250,IF(P365="high",300,275))</f>
        <v>250</v>
      </c>
      <c r="S365" s="2" t="b">
        <f t="shared" si="38"/>
        <v>1</v>
      </c>
      <c r="T365" s="2">
        <f t="shared" si="39"/>
        <v>250</v>
      </c>
    </row>
    <row r="366" spans="1:20" x14ac:dyDescent="0.2">
      <c r="A366" s="2">
        <f t="shared" si="37"/>
        <v>6.7800002098083496</v>
      </c>
      <c r="B366">
        <v>1.05058217049</v>
      </c>
      <c r="C366" s="2">
        <f>IF(B366&gt;B365,B366+(C365-B365),B366+(C365-B365)+5+A366-A365)</f>
        <v>6.7605819702183938</v>
      </c>
      <c r="D366">
        <v>1577147198.9000001</v>
      </c>
      <c r="E366">
        <v>441</v>
      </c>
      <c r="F366">
        <v>898</v>
      </c>
      <c r="G366">
        <v>629</v>
      </c>
      <c r="H366">
        <v>688</v>
      </c>
      <c r="I366">
        <v>285</v>
      </c>
      <c r="J366" s="2" t="s">
        <v>30</v>
      </c>
      <c r="K366" s="2">
        <f>$L$2*I366+(1-$L$2)*K365</f>
        <v>284.60271073847662</v>
      </c>
      <c r="M366" s="2">
        <f t="shared" si="34"/>
        <v>264.01458491620082</v>
      </c>
      <c r="N366" s="2">
        <f t="shared" si="35"/>
        <v>292.86540272463066</v>
      </c>
      <c r="O366" s="2">
        <f t="shared" si="36"/>
        <v>284.35801167175845</v>
      </c>
      <c r="P366" s="2" t="str">
        <f t="shared" si="40"/>
        <v>middle</v>
      </c>
      <c r="Q366" s="2" t="str">
        <f>IF(P366="low","one",IF(P366="high","relax","transition"))</f>
        <v>transition</v>
      </c>
      <c r="R366" s="2">
        <f>IF(P366="low",250,IF(P366="high",300,275))</f>
        <v>275</v>
      </c>
      <c r="S366" s="2" t="b">
        <f t="shared" si="38"/>
        <v>0</v>
      </c>
      <c r="T366" s="2">
        <f t="shared" si="39"/>
        <v>250</v>
      </c>
    </row>
    <row r="367" spans="1:20" x14ac:dyDescent="0.2">
      <c r="A367" s="2">
        <f t="shared" si="37"/>
        <v>6.8000001907348633</v>
      </c>
      <c r="B367">
        <v>1.0710411071799999</v>
      </c>
      <c r="C367" s="2">
        <f>IF(B367&gt;B366,B367+(C366-B366),B367+(C366-B366)+5+A367-A366)</f>
        <v>6.7810409069083937</v>
      </c>
      <c r="D367">
        <v>1577147198.9200001</v>
      </c>
      <c r="E367">
        <v>442</v>
      </c>
      <c r="F367">
        <v>895</v>
      </c>
      <c r="G367">
        <v>629</v>
      </c>
      <c r="H367">
        <v>689</v>
      </c>
      <c r="I367">
        <v>285</v>
      </c>
      <c r="J367" s="2" t="s">
        <v>30</v>
      </c>
      <c r="K367" s="2">
        <f>$L$2*I367+(1-$L$2)*K366</f>
        <v>284.68216859078132</v>
      </c>
      <c r="M367" s="2">
        <f t="shared" si="34"/>
        <v>264.01458491620082</v>
      </c>
      <c r="N367" s="2">
        <f t="shared" si="35"/>
        <v>292.86540272463066</v>
      </c>
      <c r="O367" s="2">
        <f t="shared" si="36"/>
        <v>284.35801167175845</v>
      </c>
      <c r="P367" s="2" t="str">
        <f t="shared" si="40"/>
        <v>middle</v>
      </c>
      <c r="Q367" s="2" t="str">
        <f>IF(P367="low","one",IF(P367="high","relax","transition"))</f>
        <v>transition</v>
      </c>
      <c r="R367" s="2">
        <f>IF(P367="low",250,IF(P367="high",300,275))</f>
        <v>275</v>
      </c>
      <c r="S367" s="2" t="b">
        <f t="shared" si="38"/>
        <v>0</v>
      </c>
      <c r="T367" s="2">
        <f t="shared" si="39"/>
        <v>250</v>
      </c>
    </row>
    <row r="368" spans="1:20" x14ac:dyDescent="0.2">
      <c r="A368" s="2">
        <f t="shared" si="37"/>
        <v>6.820000171661377</v>
      </c>
      <c r="B368">
        <v>1.0955982208299999</v>
      </c>
      <c r="C368" s="2">
        <f>IF(B368&gt;B367,B368+(C367-B367),B368+(C367-B367)+5+A368-A367)</f>
        <v>6.8055980205583939</v>
      </c>
      <c r="D368">
        <v>1577147198.9400001</v>
      </c>
      <c r="E368">
        <v>441</v>
      </c>
      <c r="F368">
        <v>897</v>
      </c>
      <c r="G368">
        <v>627</v>
      </c>
      <c r="H368">
        <v>690</v>
      </c>
      <c r="I368">
        <v>282</v>
      </c>
      <c r="J368" s="2" t="s">
        <v>30</v>
      </c>
      <c r="K368" s="2">
        <f>$L$2*I368+(1-$L$2)*K367</f>
        <v>284.1457348726251</v>
      </c>
      <c r="M368" s="2">
        <f t="shared" si="34"/>
        <v>264.01458491620082</v>
      </c>
      <c r="N368" s="2">
        <f t="shared" si="35"/>
        <v>292.86540272463066</v>
      </c>
      <c r="O368" s="2">
        <f t="shared" si="36"/>
        <v>284.35801167175845</v>
      </c>
      <c r="P368" s="2" t="str">
        <f t="shared" si="40"/>
        <v>middle</v>
      </c>
      <c r="Q368" s="2" t="str">
        <f>IF(P368="low","one",IF(P368="high","relax","transition"))</f>
        <v>transition</v>
      </c>
      <c r="R368" s="2">
        <f>IF(P368="low",250,IF(P368="high",300,275))</f>
        <v>275</v>
      </c>
      <c r="S368" s="2" t="b">
        <f t="shared" si="38"/>
        <v>0</v>
      </c>
      <c r="T368" s="2">
        <f t="shared" si="39"/>
        <v>250</v>
      </c>
    </row>
    <row r="369" spans="1:20" x14ac:dyDescent="0.2">
      <c r="A369" s="2">
        <f t="shared" si="37"/>
        <v>6.8500001430511475</v>
      </c>
      <c r="B369">
        <v>1.1199321746799999</v>
      </c>
      <c r="C369" s="2">
        <f>IF(B369&gt;B368,B369+(C368-B368),B369+(C368-B368)+5+A369-A368)</f>
        <v>6.8299319744083933</v>
      </c>
      <c r="D369">
        <v>1577147198.97</v>
      </c>
      <c r="E369">
        <v>442</v>
      </c>
      <c r="F369">
        <v>898</v>
      </c>
      <c r="G369">
        <v>629</v>
      </c>
      <c r="H369">
        <v>689</v>
      </c>
      <c r="I369">
        <v>285</v>
      </c>
      <c r="J369" s="2" t="s">
        <v>30</v>
      </c>
      <c r="K369" s="2">
        <f>$L$2*I369+(1-$L$2)*K368</f>
        <v>284.31658789810012</v>
      </c>
      <c r="M369" s="2">
        <f t="shared" si="34"/>
        <v>264.01458491620082</v>
      </c>
      <c r="N369" s="2">
        <f t="shared" si="35"/>
        <v>292.86540272463066</v>
      </c>
      <c r="O369" s="2">
        <f t="shared" si="36"/>
        <v>284.35801167175845</v>
      </c>
      <c r="P369" s="2" t="str">
        <f t="shared" si="40"/>
        <v>middle</v>
      </c>
      <c r="Q369" s="2" t="str">
        <f>IF(P369="low","one",IF(P369="high","relax","transition"))</f>
        <v>transition</v>
      </c>
      <c r="R369" s="2">
        <f>IF(P369="low",250,IF(P369="high",300,275))</f>
        <v>275</v>
      </c>
      <c r="S369" s="2" t="b">
        <f t="shared" si="38"/>
        <v>0</v>
      </c>
      <c r="T369" s="2">
        <f t="shared" si="39"/>
        <v>250</v>
      </c>
    </row>
    <row r="370" spans="1:20" x14ac:dyDescent="0.2">
      <c r="A370" s="2">
        <f t="shared" si="37"/>
        <v>6.8700001239776611</v>
      </c>
      <c r="B370">
        <v>1.14059019089</v>
      </c>
      <c r="C370" s="2">
        <f>IF(B370&gt;B369,B370+(C369-B369),B370+(C369-B369)+5+A370-A369)</f>
        <v>6.8505899906183938</v>
      </c>
      <c r="D370">
        <v>1577147198.99</v>
      </c>
      <c r="E370">
        <v>442</v>
      </c>
      <c r="F370">
        <v>898</v>
      </c>
      <c r="G370">
        <v>630</v>
      </c>
      <c r="H370">
        <v>689</v>
      </c>
      <c r="I370">
        <v>283</v>
      </c>
      <c r="J370" s="2" t="s">
        <v>30</v>
      </c>
      <c r="K370" s="2">
        <f>$L$2*I370+(1-$L$2)*K369</f>
        <v>284.05327031848014</v>
      </c>
      <c r="M370" s="2">
        <f t="shared" ref="M370:M433" si="41">IF(P370="low", $L$4*K370+(1-$L$4)*M369,M369)</f>
        <v>264.01458491620082</v>
      </c>
      <c r="N370" s="2">
        <f t="shared" ref="N370:N433" si="42">IF(P370="high", $L$4*K370+(1-$L$4)*N369,N369)</f>
        <v>292.86540272463066</v>
      </c>
      <c r="O370" s="2">
        <f t="shared" ref="O370:O433" si="43">IF(P370="high",(1-$L$8)*O369+$L$8*(N369-$L$10),IF(P370="low",(1-$L$8)*O369+$L$8*(M369+$L$10),O369))</f>
        <v>284.35801167175845</v>
      </c>
      <c r="P370" s="2" t="str">
        <f t="shared" si="40"/>
        <v>middle</v>
      </c>
      <c r="Q370" s="2" t="str">
        <f>IF(P370="low","one",IF(P370="high","relax","transition"))</f>
        <v>transition</v>
      </c>
      <c r="R370" s="2">
        <f>IF(P370="low",250,IF(P370="high",300,275))</f>
        <v>275</v>
      </c>
      <c r="S370" s="2" t="b">
        <f t="shared" si="38"/>
        <v>0</v>
      </c>
      <c r="T370" s="2">
        <f t="shared" si="39"/>
        <v>250</v>
      </c>
    </row>
    <row r="371" spans="1:20" x14ac:dyDescent="0.2">
      <c r="A371" s="2">
        <f t="shared" si="37"/>
        <v>6.8900001049041748</v>
      </c>
      <c r="B371">
        <v>1.1651771068600001</v>
      </c>
      <c r="C371" s="2">
        <f>IF(B371&gt;B370,B371+(C370-B370),B371+(C370-B370)+5+A371-A370)</f>
        <v>6.8751769065883934</v>
      </c>
      <c r="D371">
        <v>1577147199.01</v>
      </c>
      <c r="E371">
        <v>443</v>
      </c>
      <c r="F371">
        <v>897</v>
      </c>
      <c r="G371">
        <v>630</v>
      </c>
      <c r="H371">
        <v>693</v>
      </c>
      <c r="I371">
        <v>286</v>
      </c>
      <c r="J371" s="2" t="s">
        <v>30</v>
      </c>
      <c r="K371" s="2">
        <f>$L$2*I371+(1-$L$2)*K370</f>
        <v>284.44261625478413</v>
      </c>
      <c r="M371" s="2">
        <f t="shared" si="41"/>
        <v>264.01458491620082</v>
      </c>
      <c r="N371" s="2">
        <f t="shared" si="42"/>
        <v>292.86540272463066</v>
      </c>
      <c r="O371" s="2">
        <f t="shared" si="43"/>
        <v>284.35801167175845</v>
      </c>
      <c r="P371" s="2" t="str">
        <f t="shared" si="40"/>
        <v>middle</v>
      </c>
      <c r="Q371" s="2" t="str">
        <f>IF(P371="low","one",IF(P371="high","relax","transition"))</f>
        <v>transition</v>
      </c>
      <c r="R371" s="2">
        <f>IF(P371="low",250,IF(P371="high",300,275))</f>
        <v>275</v>
      </c>
      <c r="S371" s="2" t="b">
        <f t="shared" si="38"/>
        <v>0</v>
      </c>
      <c r="T371" s="2">
        <f t="shared" si="39"/>
        <v>250</v>
      </c>
    </row>
    <row r="372" spans="1:20" x14ac:dyDescent="0.2">
      <c r="A372" s="2">
        <f t="shared" si="37"/>
        <v>6.9100000858306885</v>
      </c>
      <c r="B372">
        <v>1.1854710578900001</v>
      </c>
      <c r="C372" s="2">
        <f>IF(B372&gt;B371,B372+(C371-B371),B372+(C371-B371)+5+A372-A371)</f>
        <v>6.8954708576183936</v>
      </c>
      <c r="D372">
        <v>1577147199.03</v>
      </c>
      <c r="E372">
        <v>443</v>
      </c>
      <c r="F372">
        <v>898</v>
      </c>
      <c r="G372">
        <v>629</v>
      </c>
      <c r="H372">
        <v>692</v>
      </c>
      <c r="I372">
        <v>285</v>
      </c>
      <c r="J372" s="2" t="s">
        <v>30</v>
      </c>
      <c r="K372" s="2">
        <f>$L$2*I372+(1-$L$2)*K371</f>
        <v>284.55409300382735</v>
      </c>
      <c r="M372" s="2">
        <f t="shared" si="41"/>
        <v>264.01458491620082</v>
      </c>
      <c r="N372" s="2">
        <f t="shared" si="42"/>
        <v>292.86540272463066</v>
      </c>
      <c r="O372" s="2">
        <f t="shared" si="43"/>
        <v>284.35801167175845</v>
      </c>
      <c r="P372" s="2" t="str">
        <f t="shared" si="40"/>
        <v>middle</v>
      </c>
      <c r="Q372" s="2" t="str">
        <f>IF(P372="low","one",IF(P372="high","relax","transition"))</f>
        <v>transition</v>
      </c>
      <c r="R372" s="2">
        <f>IF(P372="low",250,IF(P372="high",300,275))</f>
        <v>275</v>
      </c>
      <c r="S372" s="2" t="b">
        <f t="shared" si="38"/>
        <v>0</v>
      </c>
      <c r="T372" s="2">
        <f t="shared" si="39"/>
        <v>250</v>
      </c>
    </row>
    <row r="373" spans="1:20" x14ac:dyDescent="0.2">
      <c r="A373" s="2">
        <f t="shared" si="37"/>
        <v>6.940000057220459</v>
      </c>
      <c r="B373">
        <v>1.21029400826</v>
      </c>
      <c r="C373" s="2">
        <f>IF(B373&gt;B372,B373+(C372-B372),B373+(C372-B372)+5+A373-A372)</f>
        <v>6.9202938079883936</v>
      </c>
      <c r="D373">
        <v>1577147199.0599999</v>
      </c>
      <c r="E373">
        <v>440</v>
      </c>
      <c r="F373">
        <v>898</v>
      </c>
      <c r="G373">
        <v>630</v>
      </c>
      <c r="H373">
        <v>691</v>
      </c>
      <c r="I373">
        <v>282</v>
      </c>
      <c r="J373" s="2" t="s">
        <v>30</v>
      </c>
      <c r="K373" s="2">
        <f>$L$2*I373+(1-$L$2)*K372</f>
        <v>284.0432744030619</v>
      </c>
      <c r="M373" s="2">
        <f t="shared" si="41"/>
        <v>264.01458491620082</v>
      </c>
      <c r="N373" s="2">
        <f t="shared" si="42"/>
        <v>292.86540272463066</v>
      </c>
      <c r="O373" s="2">
        <f t="shared" si="43"/>
        <v>284.35801167175845</v>
      </c>
      <c r="P373" s="2" t="str">
        <f t="shared" si="40"/>
        <v>middle</v>
      </c>
      <c r="Q373" s="2" t="str">
        <f>IF(P373="low","one",IF(P373="high","relax","transition"))</f>
        <v>transition</v>
      </c>
      <c r="R373" s="2">
        <f>IF(P373="low",250,IF(P373="high",300,275))</f>
        <v>275</v>
      </c>
      <c r="S373" s="2" t="b">
        <f t="shared" si="38"/>
        <v>0</v>
      </c>
      <c r="T373" s="2">
        <f t="shared" si="39"/>
        <v>250</v>
      </c>
    </row>
    <row r="374" spans="1:20" x14ac:dyDescent="0.2">
      <c r="A374" s="2">
        <f t="shared" si="37"/>
        <v>6.9600000381469727</v>
      </c>
      <c r="B374">
        <v>1.23483300209</v>
      </c>
      <c r="C374" s="2">
        <f>IF(B374&gt;B373,B374+(C373-B373),B374+(C373-B373)+5+A374-A373)</f>
        <v>6.9448328018183938</v>
      </c>
      <c r="D374">
        <v>1577147199.0799999</v>
      </c>
      <c r="E374">
        <v>442</v>
      </c>
      <c r="F374">
        <v>898</v>
      </c>
      <c r="G374">
        <v>631</v>
      </c>
      <c r="H374">
        <v>694</v>
      </c>
      <c r="I374">
        <v>285</v>
      </c>
      <c r="J374" s="2" t="s">
        <v>30</v>
      </c>
      <c r="K374" s="2">
        <f>$L$2*I374+(1-$L$2)*K373</f>
        <v>284.23461952244952</v>
      </c>
      <c r="M374" s="2">
        <f t="shared" si="41"/>
        <v>264.01458491620082</v>
      </c>
      <c r="N374" s="2">
        <f t="shared" si="42"/>
        <v>292.86540272463066</v>
      </c>
      <c r="O374" s="2">
        <f t="shared" si="43"/>
        <v>284.35801167175845</v>
      </c>
      <c r="P374" s="2" t="str">
        <f t="shared" si="40"/>
        <v>middle</v>
      </c>
      <c r="Q374" s="2" t="str">
        <f>IF(P374="low","one",IF(P374="high","relax","transition"))</f>
        <v>transition</v>
      </c>
      <c r="R374" s="2">
        <f>IF(P374="low",250,IF(P374="high",300,275))</f>
        <v>275</v>
      </c>
      <c r="S374" s="2" t="b">
        <f t="shared" si="38"/>
        <v>0</v>
      </c>
      <c r="T374" s="2">
        <f t="shared" si="39"/>
        <v>250</v>
      </c>
    </row>
    <row r="375" spans="1:20" x14ac:dyDescent="0.2">
      <c r="A375" s="2">
        <f t="shared" si="37"/>
        <v>6.9800000190734863</v>
      </c>
      <c r="B375">
        <v>1.2553791999799999</v>
      </c>
      <c r="C375" s="2">
        <f>IF(B375&gt;B374,B375+(C374-B374),B375+(C374-B374)+5+A375-A374)</f>
        <v>6.9653789997083937</v>
      </c>
      <c r="D375">
        <v>1577147199.0999999</v>
      </c>
      <c r="E375">
        <v>443</v>
      </c>
      <c r="F375">
        <v>898</v>
      </c>
      <c r="G375">
        <v>630</v>
      </c>
      <c r="H375">
        <v>695</v>
      </c>
      <c r="I375">
        <v>285</v>
      </c>
      <c r="J375" s="2" t="s">
        <v>30</v>
      </c>
      <c r="K375" s="2">
        <f>$L$2*I375+(1-$L$2)*K374</f>
        <v>284.38769561795959</v>
      </c>
      <c r="M375" s="2">
        <f t="shared" si="41"/>
        <v>264.01458491620082</v>
      </c>
      <c r="N375" s="2">
        <f t="shared" si="42"/>
        <v>292.86540272463066</v>
      </c>
      <c r="O375" s="2">
        <f t="shared" si="43"/>
        <v>284.35801167175845</v>
      </c>
      <c r="P375" s="2" t="str">
        <f t="shared" si="40"/>
        <v>middle</v>
      </c>
      <c r="Q375" s="2" t="str">
        <f>IF(P375="low","one",IF(P375="high","relax","transition"))</f>
        <v>transition</v>
      </c>
      <c r="R375" s="2">
        <f>IF(P375="low",250,IF(P375="high",300,275))</f>
        <v>275</v>
      </c>
      <c r="S375" s="2" t="b">
        <f t="shared" si="38"/>
        <v>0</v>
      </c>
      <c r="T375" s="2">
        <f t="shared" si="39"/>
        <v>250</v>
      </c>
    </row>
    <row r="376" spans="1:20" x14ac:dyDescent="0.2">
      <c r="A376" s="2">
        <f t="shared" si="37"/>
        <v>7.0100002288818359</v>
      </c>
      <c r="B376">
        <v>1.27957701683</v>
      </c>
      <c r="C376" s="2">
        <f>IF(B376&gt;B375,B376+(C375-B375),B376+(C375-B375)+5+A376-A375)</f>
        <v>6.9895768165583938</v>
      </c>
      <c r="D376">
        <v>1577147199.1300001</v>
      </c>
      <c r="E376">
        <v>441</v>
      </c>
      <c r="F376">
        <v>899</v>
      </c>
      <c r="G376">
        <v>630</v>
      </c>
      <c r="H376">
        <v>694</v>
      </c>
      <c r="I376">
        <v>284</v>
      </c>
      <c r="J376" s="2" t="s">
        <v>30</v>
      </c>
      <c r="K376" s="2">
        <f>$L$2*I376+(1-$L$2)*K375</f>
        <v>284.31015649436767</v>
      </c>
      <c r="M376" s="2">
        <f t="shared" si="41"/>
        <v>264.01458491620082</v>
      </c>
      <c r="N376" s="2">
        <f t="shared" si="42"/>
        <v>292.86540272463066</v>
      </c>
      <c r="O376" s="2">
        <f t="shared" si="43"/>
        <v>284.35801167175845</v>
      </c>
      <c r="P376" s="2" t="str">
        <f t="shared" si="40"/>
        <v>middle</v>
      </c>
      <c r="Q376" s="2" t="str">
        <f>IF(P376="low","one",IF(P376="high","relax","transition"))</f>
        <v>transition</v>
      </c>
      <c r="R376" s="2">
        <f>IF(P376="low",250,IF(P376="high",300,275))</f>
        <v>275</v>
      </c>
      <c r="S376" s="2" t="b">
        <f t="shared" si="38"/>
        <v>0</v>
      </c>
      <c r="T376" s="2">
        <f t="shared" si="39"/>
        <v>250</v>
      </c>
    </row>
    <row r="377" spans="1:20" x14ac:dyDescent="0.2">
      <c r="A377" s="2">
        <f t="shared" si="37"/>
        <v>7.0300002098083496</v>
      </c>
      <c r="B377">
        <v>1.3002200126600001</v>
      </c>
      <c r="C377" s="2">
        <f>IF(B377&gt;B376,B377+(C376-B376),B377+(C376-B376)+5+A377-A376)</f>
        <v>7.0102198123883941</v>
      </c>
      <c r="D377">
        <v>1577147199.1500001</v>
      </c>
      <c r="E377">
        <v>441</v>
      </c>
      <c r="F377">
        <v>898</v>
      </c>
      <c r="G377">
        <v>632</v>
      </c>
      <c r="H377">
        <v>694</v>
      </c>
      <c r="I377">
        <v>284</v>
      </c>
      <c r="J377" s="2" t="s">
        <v>30</v>
      </c>
      <c r="K377" s="2">
        <f>$L$2*I377+(1-$L$2)*K376</f>
        <v>284.24812519549414</v>
      </c>
      <c r="M377" s="2">
        <f t="shared" si="41"/>
        <v>264.01458491620082</v>
      </c>
      <c r="N377" s="2">
        <f t="shared" si="42"/>
        <v>292.86540272463066</v>
      </c>
      <c r="O377" s="2">
        <f t="shared" si="43"/>
        <v>284.35801167175845</v>
      </c>
      <c r="P377" s="2" t="str">
        <f t="shared" si="40"/>
        <v>middle</v>
      </c>
      <c r="Q377" s="2" t="str">
        <f>IF(P377="low","one",IF(P377="high","relax","transition"))</f>
        <v>transition</v>
      </c>
      <c r="R377" s="2">
        <f>IF(P377="low",250,IF(P377="high",300,275))</f>
        <v>275</v>
      </c>
      <c r="S377" s="2" t="b">
        <f t="shared" si="38"/>
        <v>0</v>
      </c>
      <c r="T377" s="2">
        <f t="shared" si="39"/>
        <v>250</v>
      </c>
    </row>
    <row r="378" spans="1:20" x14ac:dyDescent="0.2">
      <c r="A378" s="2">
        <f t="shared" si="37"/>
        <v>7.0500001907348633</v>
      </c>
      <c r="B378">
        <v>1.3248641490899999</v>
      </c>
      <c r="C378" s="2">
        <f>IF(B378&gt;B377,B378+(C377-B377),B378+(C377-B377)+5+A378-A377)</f>
        <v>7.0348639488183933</v>
      </c>
      <c r="D378">
        <v>1577147199.1700001</v>
      </c>
      <c r="E378">
        <v>442</v>
      </c>
      <c r="F378">
        <v>896</v>
      </c>
      <c r="G378">
        <v>631</v>
      </c>
      <c r="H378">
        <v>695</v>
      </c>
      <c r="I378">
        <v>284</v>
      </c>
      <c r="J378" s="2" t="s">
        <v>30</v>
      </c>
      <c r="K378" s="2">
        <f>$L$2*I378+(1-$L$2)*K377</f>
        <v>284.19850015639531</v>
      </c>
      <c r="M378" s="2">
        <f t="shared" si="41"/>
        <v>264.01458491620082</v>
      </c>
      <c r="N378" s="2">
        <f t="shared" si="42"/>
        <v>292.86540272463066</v>
      </c>
      <c r="O378" s="2">
        <f t="shared" si="43"/>
        <v>284.35801167175845</v>
      </c>
      <c r="P378" s="2" t="str">
        <f t="shared" si="40"/>
        <v>middle</v>
      </c>
      <c r="Q378" s="2" t="str">
        <f>IF(P378="low","one",IF(P378="high","relax","transition"))</f>
        <v>transition</v>
      </c>
      <c r="R378" s="2">
        <f>IF(P378="low",250,IF(P378="high",300,275))</f>
        <v>275</v>
      </c>
      <c r="S378" s="2" t="b">
        <f t="shared" si="38"/>
        <v>0</v>
      </c>
      <c r="T378" s="2">
        <f t="shared" si="39"/>
        <v>250</v>
      </c>
    </row>
    <row r="379" spans="1:20" x14ac:dyDescent="0.2">
      <c r="A379" s="2">
        <f t="shared" si="37"/>
        <v>7.0800001621246338</v>
      </c>
      <c r="B379">
        <v>1.3494641780900001</v>
      </c>
      <c r="C379" s="2">
        <f>IF(B379&gt;B378,B379+(C378-B378),B379+(C378-B378)+5+A379-A378)</f>
        <v>7.0594639778183934</v>
      </c>
      <c r="D379">
        <v>1577147199.2</v>
      </c>
      <c r="E379">
        <v>443</v>
      </c>
      <c r="F379">
        <v>899</v>
      </c>
      <c r="G379">
        <v>631</v>
      </c>
      <c r="H379">
        <v>697</v>
      </c>
      <c r="I379">
        <v>286</v>
      </c>
      <c r="J379" s="2" t="s">
        <v>30</v>
      </c>
      <c r="K379" s="2">
        <f>$L$2*I379+(1-$L$2)*K378</f>
        <v>284.55880012511625</v>
      </c>
      <c r="M379" s="2">
        <f t="shared" si="41"/>
        <v>264.01458491620082</v>
      </c>
      <c r="N379" s="2">
        <f t="shared" si="42"/>
        <v>292.86540272463066</v>
      </c>
      <c r="O379" s="2">
        <f t="shared" si="43"/>
        <v>284.35801167175845</v>
      </c>
      <c r="P379" s="2" t="str">
        <f t="shared" si="40"/>
        <v>middle</v>
      </c>
      <c r="Q379" s="2" t="str">
        <f>IF(P379="low","one",IF(P379="high","relax","transition"))</f>
        <v>transition</v>
      </c>
      <c r="R379" s="2">
        <f>IF(P379="low",250,IF(P379="high",300,275))</f>
        <v>275</v>
      </c>
      <c r="S379" s="2" t="b">
        <f t="shared" si="38"/>
        <v>0</v>
      </c>
      <c r="T379" s="2">
        <f t="shared" si="39"/>
        <v>250</v>
      </c>
    </row>
    <row r="380" spans="1:20" x14ac:dyDescent="0.2">
      <c r="A380" s="2">
        <f t="shared" si="37"/>
        <v>7.1000001430511475</v>
      </c>
      <c r="B380">
        <v>1.3697061538699999</v>
      </c>
      <c r="C380" s="2">
        <f>IF(B380&gt;B379,B380+(C379-B379),B380+(C379-B379)+5+A380-A379)</f>
        <v>7.0797059535983937</v>
      </c>
      <c r="D380">
        <v>1577147199.22</v>
      </c>
      <c r="E380">
        <v>442</v>
      </c>
      <c r="F380">
        <v>900</v>
      </c>
      <c r="G380">
        <v>632</v>
      </c>
      <c r="H380">
        <v>696</v>
      </c>
      <c r="I380">
        <v>285</v>
      </c>
      <c r="J380" s="2" t="s">
        <v>30</v>
      </c>
      <c r="K380" s="2">
        <f>$L$2*I380+(1-$L$2)*K379</f>
        <v>284.64704010009302</v>
      </c>
      <c r="M380" s="2">
        <f t="shared" si="41"/>
        <v>264.01458491620082</v>
      </c>
      <c r="N380" s="2">
        <f t="shared" si="42"/>
        <v>292.86540272463066</v>
      </c>
      <c r="O380" s="2">
        <f t="shared" si="43"/>
        <v>284.35801167175845</v>
      </c>
      <c r="P380" s="2" t="str">
        <f t="shared" si="40"/>
        <v>middle</v>
      </c>
      <c r="Q380" s="2" t="str">
        <f>IF(P380="low","one",IF(P380="high","relax","transition"))</f>
        <v>transition</v>
      </c>
      <c r="R380" s="2">
        <f>IF(P380="low",250,IF(P380="high",300,275))</f>
        <v>275</v>
      </c>
      <c r="S380" s="2" t="b">
        <f t="shared" si="38"/>
        <v>0</v>
      </c>
      <c r="T380" s="2">
        <f t="shared" si="39"/>
        <v>250</v>
      </c>
    </row>
    <row r="381" spans="1:20" x14ac:dyDescent="0.2">
      <c r="A381" s="2">
        <f t="shared" si="37"/>
        <v>7.1200001239776611</v>
      </c>
      <c r="B381">
        <v>1.3943541049999999</v>
      </c>
      <c r="C381" s="2">
        <f>IF(B381&gt;B380,B381+(C380-B380),B381+(C380-B380)+5+A381-A380)</f>
        <v>7.1043539047283932</v>
      </c>
      <c r="D381">
        <v>1577147199.24</v>
      </c>
      <c r="E381">
        <v>440</v>
      </c>
      <c r="F381">
        <v>898</v>
      </c>
      <c r="G381">
        <v>633</v>
      </c>
      <c r="H381">
        <v>696</v>
      </c>
      <c r="I381">
        <v>283</v>
      </c>
      <c r="J381" s="2" t="s">
        <v>30</v>
      </c>
      <c r="K381" s="2">
        <f>$L$2*I381+(1-$L$2)*K380</f>
        <v>284.31763208007442</v>
      </c>
      <c r="M381" s="2">
        <f t="shared" si="41"/>
        <v>264.01458491620082</v>
      </c>
      <c r="N381" s="2">
        <f t="shared" si="42"/>
        <v>292.86540272463066</v>
      </c>
      <c r="O381" s="2">
        <f t="shared" si="43"/>
        <v>284.35801167175845</v>
      </c>
      <c r="P381" s="2" t="str">
        <f t="shared" si="40"/>
        <v>middle</v>
      </c>
      <c r="Q381" s="2" t="str">
        <f>IF(P381="low","one",IF(P381="high","relax","transition"))</f>
        <v>transition</v>
      </c>
      <c r="R381" s="2">
        <f>IF(P381="low",250,IF(P381="high",300,275))</f>
        <v>275</v>
      </c>
      <c r="S381" s="2" t="b">
        <f t="shared" si="38"/>
        <v>0</v>
      </c>
      <c r="T381" s="2">
        <f t="shared" si="39"/>
        <v>250</v>
      </c>
    </row>
    <row r="382" spans="1:20" x14ac:dyDescent="0.2">
      <c r="A382" s="2">
        <f t="shared" si="37"/>
        <v>7.1400001049041748</v>
      </c>
      <c r="B382">
        <v>1.4151811599699999</v>
      </c>
      <c r="C382" s="2">
        <f>IF(B382&gt;B381,B382+(C381-B381),B382+(C381-B381)+5+A382-A381)</f>
        <v>7.1251809596983939</v>
      </c>
      <c r="D382">
        <v>1577147199.26</v>
      </c>
      <c r="E382">
        <v>443</v>
      </c>
      <c r="F382">
        <v>899</v>
      </c>
      <c r="G382">
        <v>632</v>
      </c>
      <c r="H382">
        <v>698</v>
      </c>
      <c r="I382">
        <v>287</v>
      </c>
      <c r="J382" s="2" t="s">
        <v>30</v>
      </c>
      <c r="K382" s="2">
        <f>$L$2*I382+(1-$L$2)*K381</f>
        <v>284.85410566405955</v>
      </c>
      <c r="M382" s="2">
        <f t="shared" si="41"/>
        <v>264.01458491620082</v>
      </c>
      <c r="N382" s="2">
        <f t="shared" si="42"/>
        <v>292.86540272463066</v>
      </c>
      <c r="O382" s="2">
        <f t="shared" si="43"/>
        <v>284.35801167175845</v>
      </c>
      <c r="P382" s="2" t="str">
        <f t="shared" si="40"/>
        <v>middle</v>
      </c>
      <c r="Q382" s="2" t="str">
        <f>IF(P382="low","one",IF(P382="high","relax","transition"))</f>
        <v>transition</v>
      </c>
      <c r="R382" s="2">
        <f>IF(P382="low",250,IF(P382="high",300,275))</f>
        <v>275</v>
      </c>
      <c r="S382" s="2" t="b">
        <f t="shared" si="38"/>
        <v>0</v>
      </c>
      <c r="T382" s="2">
        <f t="shared" si="39"/>
        <v>250</v>
      </c>
    </row>
    <row r="383" spans="1:20" x14ac:dyDescent="0.2">
      <c r="A383" s="2">
        <f t="shared" si="37"/>
        <v>7.1700000762939453</v>
      </c>
      <c r="B383">
        <v>1.4393110275300001</v>
      </c>
      <c r="C383" s="2">
        <f>IF(B383&gt;B382,B383+(C382-B382),B383+(C382-B382)+5+A383-A382)</f>
        <v>7.1493108272583932</v>
      </c>
      <c r="D383">
        <v>1577147199.29</v>
      </c>
      <c r="E383">
        <v>443</v>
      </c>
      <c r="F383">
        <v>898</v>
      </c>
      <c r="G383">
        <v>632</v>
      </c>
      <c r="H383">
        <v>698</v>
      </c>
      <c r="I383">
        <v>285</v>
      </c>
      <c r="J383" s="2" t="s">
        <v>30</v>
      </c>
      <c r="K383" s="2">
        <f>$L$2*I383+(1-$L$2)*K382</f>
        <v>284.88328453124768</v>
      </c>
      <c r="M383" s="2">
        <f t="shared" si="41"/>
        <v>264.01458491620082</v>
      </c>
      <c r="N383" s="2">
        <f t="shared" si="42"/>
        <v>292.86540272463066</v>
      </c>
      <c r="O383" s="2">
        <f t="shared" si="43"/>
        <v>284.35801167175845</v>
      </c>
      <c r="P383" s="2" t="str">
        <f t="shared" si="40"/>
        <v>middle</v>
      </c>
      <c r="Q383" s="2" t="str">
        <f>IF(P383="low","one",IF(P383="high","relax","transition"))</f>
        <v>transition</v>
      </c>
      <c r="R383" s="2">
        <f>IF(P383="low",250,IF(P383="high",300,275))</f>
        <v>275</v>
      </c>
      <c r="S383" s="2" t="b">
        <f t="shared" si="38"/>
        <v>0</v>
      </c>
      <c r="T383" s="2">
        <f t="shared" si="39"/>
        <v>250</v>
      </c>
    </row>
    <row r="384" spans="1:20" x14ac:dyDescent="0.2">
      <c r="A384" s="2">
        <f t="shared" si="37"/>
        <v>7.190000057220459</v>
      </c>
      <c r="B384">
        <v>1.45998501778</v>
      </c>
      <c r="C384" s="2">
        <f>IF(B384&gt;B383,B384+(C383-B383),B384+(C383-B383)+5+A384-A383)</f>
        <v>7.1699848175083938</v>
      </c>
      <c r="D384">
        <v>1577147199.3099999</v>
      </c>
      <c r="E384">
        <v>441</v>
      </c>
      <c r="F384">
        <v>896</v>
      </c>
      <c r="G384">
        <v>632</v>
      </c>
      <c r="H384">
        <v>698</v>
      </c>
      <c r="I384">
        <v>284</v>
      </c>
      <c r="J384" s="2" t="s">
        <v>30</v>
      </c>
      <c r="K384" s="2">
        <f>$L$2*I384+(1-$L$2)*K383</f>
        <v>284.70662762499813</v>
      </c>
      <c r="M384" s="2">
        <f t="shared" si="41"/>
        <v>264.01458491620082</v>
      </c>
      <c r="N384" s="2">
        <f t="shared" si="42"/>
        <v>292.86540272463066</v>
      </c>
      <c r="O384" s="2">
        <f t="shared" si="43"/>
        <v>284.35801167175845</v>
      </c>
      <c r="P384" s="2" t="str">
        <f t="shared" si="40"/>
        <v>middle</v>
      </c>
      <c r="Q384" s="2" t="str">
        <f>IF(P384="low","one",IF(P384="high","relax","transition"))</f>
        <v>transition</v>
      </c>
      <c r="R384" s="2">
        <f>IF(P384="low",250,IF(P384="high",300,275))</f>
        <v>275</v>
      </c>
      <c r="S384" s="2" t="b">
        <f t="shared" si="38"/>
        <v>0</v>
      </c>
      <c r="T384" s="2">
        <f t="shared" si="39"/>
        <v>250</v>
      </c>
    </row>
    <row r="385" spans="1:20" x14ac:dyDescent="0.2">
      <c r="A385" s="2">
        <f t="shared" si="37"/>
        <v>7.2100000381469727</v>
      </c>
      <c r="B385">
        <v>1.4845790862999999</v>
      </c>
      <c r="C385" s="2">
        <f>IF(B385&gt;B384,B385+(C384-B384),B385+(C384-B384)+5+A385-A384)</f>
        <v>7.1945788860283937</v>
      </c>
      <c r="D385">
        <v>1577147199.3299999</v>
      </c>
      <c r="E385">
        <v>444</v>
      </c>
      <c r="F385">
        <v>898</v>
      </c>
      <c r="G385">
        <v>633</v>
      </c>
      <c r="H385">
        <v>698</v>
      </c>
      <c r="I385">
        <v>285</v>
      </c>
      <c r="J385" s="2" t="s">
        <v>30</v>
      </c>
      <c r="K385" s="2">
        <f>$L$2*I385+(1-$L$2)*K384</f>
        <v>284.76530209999851</v>
      </c>
      <c r="M385" s="2">
        <f t="shared" si="41"/>
        <v>264.01458491620082</v>
      </c>
      <c r="N385" s="2">
        <f t="shared" si="42"/>
        <v>292.86540272463066</v>
      </c>
      <c r="O385" s="2">
        <f t="shared" si="43"/>
        <v>284.35801167175845</v>
      </c>
      <c r="P385" s="2" t="str">
        <f t="shared" si="40"/>
        <v>middle</v>
      </c>
      <c r="Q385" s="2" t="str">
        <f>IF(P385="low","one",IF(P385="high","relax","transition"))</f>
        <v>transition</v>
      </c>
      <c r="R385" s="2">
        <f>IF(P385="low",250,IF(P385="high",300,275))</f>
        <v>275</v>
      </c>
      <c r="S385" s="2" t="b">
        <f t="shared" si="38"/>
        <v>0</v>
      </c>
      <c r="T385" s="2">
        <f t="shared" si="39"/>
        <v>250</v>
      </c>
    </row>
    <row r="386" spans="1:20" x14ac:dyDescent="0.2">
      <c r="A386" s="2">
        <f t="shared" si="37"/>
        <v>7.2400000095367432</v>
      </c>
      <c r="B386">
        <v>1.5090970992999999</v>
      </c>
      <c r="C386" s="2">
        <f>IF(B386&gt;B385,B386+(C385-B385),B386+(C385-B385)+5+A386-A385)</f>
        <v>7.2190968990283935</v>
      </c>
      <c r="D386">
        <v>1577147199.3599999</v>
      </c>
      <c r="E386">
        <v>443</v>
      </c>
      <c r="F386">
        <v>898</v>
      </c>
      <c r="G386">
        <v>633</v>
      </c>
      <c r="H386">
        <v>698</v>
      </c>
      <c r="I386">
        <v>286</v>
      </c>
      <c r="J386" s="2" t="s">
        <v>30</v>
      </c>
      <c r="K386" s="2">
        <f>$L$2*I386+(1-$L$2)*K385</f>
        <v>285.01224167999879</v>
      </c>
      <c r="M386" s="2">
        <f t="shared" si="41"/>
        <v>264.01458491620082</v>
      </c>
      <c r="N386" s="2">
        <f t="shared" si="42"/>
        <v>292.86540272463066</v>
      </c>
      <c r="O386" s="2">
        <f t="shared" si="43"/>
        <v>284.35801167175845</v>
      </c>
      <c r="P386" s="2" t="str">
        <f t="shared" si="40"/>
        <v>middle</v>
      </c>
      <c r="Q386" s="2" t="str">
        <f>IF(P386="low","one",IF(P386="high","relax","transition"))</f>
        <v>transition</v>
      </c>
      <c r="R386" s="2">
        <f>IF(P386="low",250,IF(P386="high",300,275))</f>
        <v>275</v>
      </c>
      <c r="S386" s="2" t="b">
        <f t="shared" si="38"/>
        <v>0</v>
      </c>
      <c r="T386" s="2">
        <f t="shared" si="39"/>
        <v>250</v>
      </c>
    </row>
    <row r="387" spans="1:20" x14ac:dyDescent="0.2">
      <c r="A387" s="2">
        <f t="shared" ref="A387:A450" si="44">D387-$D$2</f>
        <v>7.2600002288818359</v>
      </c>
      <c r="B387">
        <v>1.52948403358</v>
      </c>
      <c r="C387" s="2">
        <f>IF(B387&gt;B386,B387+(C386-B386),B387+(C386-B386)+5+A387-A386)</f>
        <v>7.2394838333083937</v>
      </c>
      <c r="D387">
        <v>1577147199.3800001</v>
      </c>
      <c r="E387">
        <v>443</v>
      </c>
      <c r="F387">
        <v>899</v>
      </c>
      <c r="G387">
        <v>633</v>
      </c>
      <c r="H387">
        <v>699</v>
      </c>
      <c r="I387">
        <v>286</v>
      </c>
      <c r="J387" s="2" t="s">
        <v>30</v>
      </c>
      <c r="K387" s="2">
        <f>$L$2*I387+(1-$L$2)*K386</f>
        <v>285.20979334399902</v>
      </c>
      <c r="M387" s="2">
        <f t="shared" si="41"/>
        <v>264.01458491620082</v>
      </c>
      <c r="N387" s="2">
        <f t="shared" si="42"/>
        <v>292.86540272463066</v>
      </c>
      <c r="O387" s="2">
        <f t="shared" si="43"/>
        <v>284.35801167175845</v>
      </c>
      <c r="P387" s="2" t="str">
        <f t="shared" si="40"/>
        <v>middle</v>
      </c>
      <c r="Q387" s="2" t="str">
        <f>IF(P387="low","one",IF(P387="high","relax","transition"))</f>
        <v>transition</v>
      </c>
      <c r="R387" s="2">
        <f>IF(P387="low",250,IF(P387="high",300,275))</f>
        <v>275</v>
      </c>
      <c r="S387" s="2" t="b">
        <f t="shared" ref="S387:S450" si="45">Q387=J387</f>
        <v>0</v>
      </c>
      <c r="T387" s="2">
        <f t="shared" ref="T387:T450" si="46">IF(J387="one",250,IF(J387="relax",300,275))</f>
        <v>250</v>
      </c>
    </row>
    <row r="388" spans="1:20" x14ac:dyDescent="0.2">
      <c r="A388" s="2">
        <f t="shared" si="44"/>
        <v>7.2800002098083496</v>
      </c>
      <c r="B388">
        <v>1.5542910099</v>
      </c>
      <c r="C388" s="2">
        <f>IF(B388&gt;B387,B388+(C387-B387),B388+(C387-B387)+5+A388-A387)</f>
        <v>7.2642908096283936</v>
      </c>
      <c r="D388">
        <v>1577147199.4000001</v>
      </c>
      <c r="E388">
        <v>443</v>
      </c>
      <c r="F388">
        <v>898</v>
      </c>
      <c r="G388">
        <v>632</v>
      </c>
      <c r="H388">
        <v>698</v>
      </c>
      <c r="I388">
        <v>285</v>
      </c>
      <c r="J388" s="2" t="s">
        <v>30</v>
      </c>
      <c r="K388" s="2">
        <f>$L$2*I388+(1-$L$2)*K387</f>
        <v>285.16783467519923</v>
      </c>
      <c r="M388" s="2">
        <f t="shared" si="41"/>
        <v>264.01458491620082</v>
      </c>
      <c r="N388" s="2">
        <f t="shared" si="42"/>
        <v>292.86540272463066</v>
      </c>
      <c r="O388" s="2">
        <f t="shared" si="43"/>
        <v>284.35801167175845</v>
      </c>
      <c r="P388" s="2" t="str">
        <f t="shared" ref="P388:P451" si="47">IF(K388&gt;O387+1,"high",IF(K388&lt;O387-1,"low","middle"))</f>
        <v>middle</v>
      </c>
      <c r="Q388" s="2" t="str">
        <f>IF(P388="low","one",IF(P388="high","relax","transition"))</f>
        <v>transition</v>
      </c>
      <c r="R388" s="2">
        <f>IF(P388="low",250,IF(P388="high",300,275))</f>
        <v>275</v>
      </c>
      <c r="S388" s="2" t="b">
        <f t="shared" si="45"/>
        <v>0</v>
      </c>
      <c r="T388" s="2">
        <f t="shared" si="46"/>
        <v>250</v>
      </c>
    </row>
    <row r="389" spans="1:20" x14ac:dyDescent="0.2">
      <c r="A389" s="2">
        <f t="shared" si="44"/>
        <v>7.3000001907348633</v>
      </c>
      <c r="B389">
        <v>1.57482910156</v>
      </c>
      <c r="C389" s="2">
        <f>IF(B389&gt;B388,B389+(C388-B388),B389+(C388-B388)+5+A389-A388)</f>
        <v>7.2848289012883933</v>
      </c>
      <c r="D389">
        <v>1577147199.4200001</v>
      </c>
      <c r="E389">
        <v>442</v>
      </c>
      <c r="F389">
        <v>898</v>
      </c>
      <c r="G389">
        <v>632</v>
      </c>
      <c r="H389">
        <v>696</v>
      </c>
      <c r="I389">
        <v>283</v>
      </c>
      <c r="J389" s="2" t="s">
        <v>30</v>
      </c>
      <c r="K389" s="2">
        <f>$L$2*I389+(1-$L$2)*K388</f>
        <v>284.7342677401594</v>
      </c>
      <c r="M389" s="2">
        <f t="shared" si="41"/>
        <v>264.01458491620082</v>
      </c>
      <c r="N389" s="2">
        <f t="shared" si="42"/>
        <v>292.86540272463066</v>
      </c>
      <c r="O389" s="2">
        <f t="shared" si="43"/>
        <v>284.35801167175845</v>
      </c>
      <c r="P389" s="2" t="str">
        <f t="shared" si="47"/>
        <v>middle</v>
      </c>
      <c r="Q389" s="2" t="str">
        <f>IF(P389="low","one",IF(P389="high","relax","transition"))</f>
        <v>transition</v>
      </c>
      <c r="R389" s="2">
        <f>IF(P389="low",250,IF(P389="high",300,275))</f>
        <v>275</v>
      </c>
      <c r="S389" s="2" t="b">
        <f t="shared" si="45"/>
        <v>0</v>
      </c>
      <c r="T389" s="2">
        <f t="shared" si="46"/>
        <v>250</v>
      </c>
    </row>
    <row r="390" spans="1:20" x14ac:dyDescent="0.2">
      <c r="A390" s="2">
        <f t="shared" si="44"/>
        <v>7.3300001621246338</v>
      </c>
      <c r="B390">
        <v>1.59907317162</v>
      </c>
      <c r="C390" s="2">
        <f>IF(B390&gt;B389,B390+(C389-B389),B390+(C389-B389)+5+A390-A389)</f>
        <v>7.3090729713483933</v>
      </c>
      <c r="D390">
        <v>1577147199.45</v>
      </c>
      <c r="E390">
        <v>444</v>
      </c>
      <c r="F390">
        <v>899</v>
      </c>
      <c r="G390">
        <v>634</v>
      </c>
      <c r="H390">
        <v>697</v>
      </c>
      <c r="I390">
        <v>287</v>
      </c>
      <c r="J390" s="2" t="s">
        <v>30</v>
      </c>
      <c r="K390" s="2">
        <f>$L$2*I390+(1-$L$2)*K389</f>
        <v>285.18741419212756</v>
      </c>
      <c r="M390" s="2">
        <f t="shared" si="41"/>
        <v>264.01458491620082</v>
      </c>
      <c r="N390" s="2">
        <f t="shared" si="42"/>
        <v>292.86540272463066</v>
      </c>
      <c r="O390" s="2">
        <f t="shared" si="43"/>
        <v>284.35801167175845</v>
      </c>
      <c r="P390" s="2" t="str">
        <f t="shared" si="47"/>
        <v>middle</v>
      </c>
      <c r="Q390" s="2" t="str">
        <f>IF(P390="low","one",IF(P390="high","relax","transition"))</f>
        <v>transition</v>
      </c>
      <c r="R390" s="2">
        <f>IF(P390="low",250,IF(P390="high",300,275))</f>
        <v>275</v>
      </c>
      <c r="S390" s="2" t="b">
        <f t="shared" si="45"/>
        <v>0</v>
      </c>
      <c r="T390" s="2">
        <f t="shared" si="46"/>
        <v>250</v>
      </c>
    </row>
    <row r="391" spans="1:20" x14ac:dyDescent="0.2">
      <c r="A391" s="2">
        <f t="shared" si="44"/>
        <v>7.3500001430511475</v>
      </c>
      <c r="B391">
        <v>1.6236259937299999</v>
      </c>
      <c r="C391" s="2">
        <f>IF(B391&gt;B390,B391+(C390-B390),B391+(C390-B390)+5+A391-A390)</f>
        <v>7.3336257934583937</v>
      </c>
      <c r="D391">
        <v>1577147199.47</v>
      </c>
      <c r="E391">
        <v>442</v>
      </c>
      <c r="F391">
        <v>899</v>
      </c>
      <c r="G391">
        <v>633</v>
      </c>
      <c r="H391">
        <v>699</v>
      </c>
      <c r="I391">
        <v>285</v>
      </c>
      <c r="J391" s="2" t="s">
        <v>30</v>
      </c>
      <c r="K391" s="2">
        <f>$L$2*I391+(1-$L$2)*K390</f>
        <v>285.14993135370207</v>
      </c>
      <c r="M391" s="2">
        <f t="shared" si="41"/>
        <v>264.01458491620082</v>
      </c>
      <c r="N391" s="2">
        <f t="shared" si="42"/>
        <v>292.86540272463066</v>
      </c>
      <c r="O391" s="2">
        <f t="shared" si="43"/>
        <v>284.35801167175845</v>
      </c>
      <c r="P391" s="2" t="str">
        <f t="shared" si="47"/>
        <v>middle</v>
      </c>
      <c r="Q391" s="2" t="str">
        <f>IF(P391="low","one",IF(P391="high","relax","transition"))</f>
        <v>transition</v>
      </c>
      <c r="R391" s="2">
        <f>IF(P391="low",250,IF(P391="high",300,275))</f>
        <v>275</v>
      </c>
      <c r="S391" s="2" t="b">
        <f t="shared" si="45"/>
        <v>0</v>
      </c>
      <c r="T391" s="2">
        <f t="shared" si="46"/>
        <v>250</v>
      </c>
    </row>
    <row r="392" spans="1:20" x14ac:dyDescent="0.2">
      <c r="A392" s="2">
        <f t="shared" si="44"/>
        <v>7.3700001239776611</v>
      </c>
      <c r="B392">
        <v>1.6441659927400001</v>
      </c>
      <c r="C392" s="2">
        <f>IF(B392&gt;B391,B392+(C391-B391),B392+(C391-B391)+5+A392-A391)</f>
        <v>7.3541657924683932</v>
      </c>
      <c r="D392">
        <v>1577147199.49</v>
      </c>
      <c r="E392">
        <v>442</v>
      </c>
      <c r="F392">
        <v>898</v>
      </c>
      <c r="G392">
        <v>632</v>
      </c>
      <c r="H392">
        <v>697</v>
      </c>
      <c r="I392">
        <v>285</v>
      </c>
      <c r="J392" s="2" t="s">
        <v>30</v>
      </c>
      <c r="K392" s="2">
        <f>$L$2*I392+(1-$L$2)*K391</f>
        <v>285.11994508296164</v>
      </c>
      <c r="M392" s="2">
        <f t="shared" si="41"/>
        <v>264.01458491620082</v>
      </c>
      <c r="N392" s="2">
        <f t="shared" si="42"/>
        <v>292.86540272463066</v>
      </c>
      <c r="O392" s="2">
        <f t="shared" si="43"/>
        <v>284.35801167175845</v>
      </c>
      <c r="P392" s="2" t="str">
        <f t="shared" si="47"/>
        <v>middle</v>
      </c>
      <c r="Q392" s="2" t="str">
        <f>IF(P392="low","one",IF(P392="high","relax","transition"))</f>
        <v>transition</v>
      </c>
      <c r="R392" s="2">
        <f>IF(P392="low",250,IF(P392="high",300,275))</f>
        <v>275</v>
      </c>
      <c r="S392" s="2" t="b">
        <f t="shared" si="45"/>
        <v>0</v>
      </c>
      <c r="T392" s="2">
        <f t="shared" si="46"/>
        <v>250</v>
      </c>
    </row>
    <row r="393" spans="1:20" x14ac:dyDescent="0.2">
      <c r="A393" s="2">
        <f t="shared" si="44"/>
        <v>7.4000000953674316</v>
      </c>
      <c r="B393">
        <v>1.6688191890699999</v>
      </c>
      <c r="C393" s="2">
        <f>IF(B393&gt;B392,B393+(C392-B392),B393+(C392-B392)+5+A393-A392)</f>
        <v>7.3788189887983933</v>
      </c>
      <c r="D393">
        <v>1577147199.52</v>
      </c>
      <c r="E393">
        <v>443</v>
      </c>
      <c r="F393">
        <v>899</v>
      </c>
      <c r="G393">
        <v>633</v>
      </c>
      <c r="H393">
        <v>697</v>
      </c>
      <c r="I393">
        <v>285</v>
      </c>
      <c r="J393" s="2" t="s">
        <v>30</v>
      </c>
      <c r="K393" s="2">
        <f>$L$2*I393+(1-$L$2)*K392</f>
        <v>285.09595606636935</v>
      </c>
      <c r="M393" s="2">
        <f t="shared" si="41"/>
        <v>264.01458491620082</v>
      </c>
      <c r="N393" s="2">
        <f t="shared" si="42"/>
        <v>292.86540272463066</v>
      </c>
      <c r="O393" s="2">
        <f t="shared" si="43"/>
        <v>284.35801167175845</v>
      </c>
      <c r="P393" s="2" t="str">
        <f t="shared" si="47"/>
        <v>middle</v>
      </c>
      <c r="Q393" s="2" t="str">
        <f>IF(P393="low","one",IF(P393="high","relax","transition"))</f>
        <v>transition</v>
      </c>
      <c r="R393" s="2">
        <f>IF(P393="low",250,IF(P393="high",300,275))</f>
        <v>275</v>
      </c>
      <c r="S393" s="2" t="b">
        <f t="shared" si="45"/>
        <v>0</v>
      </c>
      <c r="T393" s="2">
        <f t="shared" si="46"/>
        <v>250</v>
      </c>
    </row>
    <row r="394" spans="1:20" x14ac:dyDescent="0.2">
      <c r="A394" s="2">
        <f t="shared" si="44"/>
        <v>7.4200000762939453</v>
      </c>
      <c r="B394">
        <v>1.68919706345</v>
      </c>
      <c r="C394" s="2">
        <f>IF(B394&gt;B393,B394+(C393-B393),B394+(C393-B393)+5+A394-A393)</f>
        <v>7.3991968631783935</v>
      </c>
      <c r="D394">
        <v>1577147199.54</v>
      </c>
      <c r="E394">
        <v>443</v>
      </c>
      <c r="F394">
        <v>899</v>
      </c>
      <c r="G394">
        <v>633</v>
      </c>
      <c r="H394">
        <v>697</v>
      </c>
      <c r="I394">
        <v>285</v>
      </c>
      <c r="J394" s="2" t="s">
        <v>30</v>
      </c>
      <c r="K394" s="2">
        <f>$L$2*I394+(1-$L$2)*K393</f>
        <v>285.07676485309548</v>
      </c>
      <c r="M394" s="2">
        <f t="shared" si="41"/>
        <v>264.01458491620082</v>
      </c>
      <c r="N394" s="2">
        <f t="shared" si="42"/>
        <v>292.86540272463066</v>
      </c>
      <c r="O394" s="2">
        <f t="shared" si="43"/>
        <v>284.35801167175845</v>
      </c>
      <c r="P394" s="2" t="str">
        <f t="shared" si="47"/>
        <v>middle</v>
      </c>
      <c r="Q394" s="2" t="str">
        <f>IF(P394="low","one",IF(P394="high","relax","transition"))</f>
        <v>transition</v>
      </c>
      <c r="R394" s="2">
        <f>IF(P394="low",250,IF(P394="high",300,275))</f>
        <v>275</v>
      </c>
      <c r="S394" s="2" t="b">
        <f t="shared" si="45"/>
        <v>0</v>
      </c>
      <c r="T394" s="2">
        <f t="shared" si="46"/>
        <v>250</v>
      </c>
    </row>
    <row r="395" spans="1:20" x14ac:dyDescent="0.2">
      <c r="A395" s="2">
        <f t="shared" si="44"/>
        <v>7.440000057220459</v>
      </c>
      <c r="B395">
        <v>1.7140390873</v>
      </c>
      <c r="C395" s="2">
        <f>IF(B395&gt;B394,B395+(C394-B394),B395+(C394-B394)+5+A395-A394)</f>
        <v>7.4240388870283933</v>
      </c>
      <c r="D395">
        <v>1577147199.5599999</v>
      </c>
      <c r="E395">
        <v>443</v>
      </c>
      <c r="F395">
        <v>898</v>
      </c>
      <c r="G395">
        <v>633</v>
      </c>
      <c r="H395">
        <v>699</v>
      </c>
      <c r="I395">
        <v>286</v>
      </c>
      <c r="J395" s="2" t="s">
        <v>30</v>
      </c>
      <c r="K395" s="2">
        <f>$L$2*I395+(1-$L$2)*K394</f>
        <v>285.26141188247641</v>
      </c>
      <c r="M395" s="2">
        <f t="shared" si="41"/>
        <v>264.01458491620082</v>
      </c>
      <c r="N395" s="2">
        <f t="shared" si="42"/>
        <v>292.86540272463066</v>
      </c>
      <c r="O395" s="2">
        <f t="shared" si="43"/>
        <v>284.35801167175845</v>
      </c>
      <c r="P395" s="2" t="str">
        <f t="shared" si="47"/>
        <v>middle</v>
      </c>
      <c r="Q395" s="2" t="str">
        <f>IF(P395="low","one",IF(P395="high","relax","transition"))</f>
        <v>transition</v>
      </c>
      <c r="R395" s="2">
        <f>IF(P395="low",250,IF(P395="high",300,275))</f>
        <v>275</v>
      </c>
      <c r="S395" s="2" t="b">
        <f t="shared" si="45"/>
        <v>0</v>
      </c>
      <c r="T395" s="2">
        <f t="shared" si="46"/>
        <v>250</v>
      </c>
    </row>
    <row r="396" spans="1:20" x14ac:dyDescent="0.2">
      <c r="A396" s="2">
        <f t="shared" si="44"/>
        <v>7.4700000286102295</v>
      </c>
      <c r="B396">
        <v>1.7385730743400001</v>
      </c>
      <c r="C396" s="2">
        <f>IF(B396&gt;B395,B396+(C395-B395),B396+(C395-B395)+5+A396-A395)</f>
        <v>7.4485728740683932</v>
      </c>
      <c r="D396">
        <v>1577147199.5899999</v>
      </c>
      <c r="E396">
        <v>444</v>
      </c>
      <c r="F396">
        <v>899</v>
      </c>
      <c r="G396">
        <v>633</v>
      </c>
      <c r="H396">
        <v>697</v>
      </c>
      <c r="I396">
        <v>286</v>
      </c>
      <c r="J396" s="2" t="s">
        <v>30</v>
      </c>
      <c r="K396" s="2">
        <f>$L$2*I396+(1-$L$2)*K395</f>
        <v>285.40912950598113</v>
      </c>
      <c r="M396" s="2">
        <f t="shared" si="41"/>
        <v>264.01458491620082</v>
      </c>
      <c r="N396" s="2">
        <f t="shared" si="42"/>
        <v>291.3741480809008</v>
      </c>
      <c r="O396" s="2">
        <f t="shared" si="43"/>
        <v>284.68338122440201</v>
      </c>
      <c r="P396" s="2" t="str">
        <f t="shared" si="47"/>
        <v>high</v>
      </c>
      <c r="Q396" s="2" t="str">
        <f>IF(P396="low","one",IF(P396="high","relax","transition"))</f>
        <v>relax</v>
      </c>
      <c r="R396" s="2">
        <f>IF(P396="low",250,IF(P396="high",300,275))</f>
        <v>300</v>
      </c>
      <c r="S396" s="2" t="b">
        <f t="shared" si="45"/>
        <v>0</v>
      </c>
      <c r="T396" s="2">
        <f t="shared" si="46"/>
        <v>250</v>
      </c>
    </row>
    <row r="397" spans="1:20" x14ac:dyDescent="0.2">
      <c r="A397" s="2">
        <f t="shared" si="44"/>
        <v>7.4900000095367432</v>
      </c>
      <c r="B397">
        <v>1.7587261199999999</v>
      </c>
      <c r="C397" s="2">
        <f>IF(B397&gt;B396,B397+(C396-B396),B397+(C396-B396)+5+A397-A396)</f>
        <v>7.4687259197283939</v>
      </c>
      <c r="D397">
        <v>1577147199.6099999</v>
      </c>
      <c r="E397">
        <v>441</v>
      </c>
      <c r="F397">
        <v>899</v>
      </c>
      <c r="G397">
        <v>633</v>
      </c>
      <c r="H397">
        <v>697</v>
      </c>
      <c r="I397">
        <v>284</v>
      </c>
      <c r="J397" s="2" t="s">
        <v>30</v>
      </c>
      <c r="K397" s="2">
        <f>$L$2*I397+(1-$L$2)*K396</f>
        <v>285.12730360478491</v>
      </c>
      <c r="M397" s="2">
        <f t="shared" si="41"/>
        <v>264.01458491620082</v>
      </c>
      <c r="N397" s="2">
        <f t="shared" si="42"/>
        <v>291.3741480809008</v>
      </c>
      <c r="O397" s="2">
        <f t="shared" si="43"/>
        <v>284.68338122440201</v>
      </c>
      <c r="P397" s="2" t="str">
        <f t="shared" si="47"/>
        <v>middle</v>
      </c>
      <c r="Q397" s="2" t="str">
        <f>IF(P397="low","one",IF(P397="high","relax","transition"))</f>
        <v>transition</v>
      </c>
      <c r="R397" s="2">
        <f>IF(P397="low",250,IF(P397="high",300,275))</f>
        <v>275</v>
      </c>
      <c r="S397" s="2" t="b">
        <f t="shared" si="45"/>
        <v>0</v>
      </c>
      <c r="T397" s="2">
        <f t="shared" si="46"/>
        <v>250</v>
      </c>
    </row>
    <row r="398" spans="1:20" x14ac:dyDescent="0.2">
      <c r="A398" s="2">
        <f t="shared" si="44"/>
        <v>7.5100002288818359</v>
      </c>
      <c r="B398">
        <v>1.78329205513</v>
      </c>
      <c r="C398" s="2">
        <f>IF(B398&gt;B397,B398+(C397-B397),B398+(C397-B397)+5+A398-A397)</f>
        <v>7.4932918548583931</v>
      </c>
      <c r="D398">
        <v>1577147199.6300001</v>
      </c>
      <c r="E398">
        <v>444</v>
      </c>
      <c r="F398">
        <v>897</v>
      </c>
      <c r="G398">
        <v>634</v>
      </c>
      <c r="H398">
        <v>699</v>
      </c>
      <c r="I398">
        <v>286</v>
      </c>
      <c r="J398" s="2" t="s">
        <v>30</v>
      </c>
      <c r="K398" s="2">
        <f>$L$2*I398+(1-$L$2)*K397</f>
        <v>285.30184288382793</v>
      </c>
      <c r="M398" s="2">
        <f t="shared" si="41"/>
        <v>264.01458491620082</v>
      </c>
      <c r="N398" s="2">
        <f t="shared" si="42"/>
        <v>291.3741480809008</v>
      </c>
      <c r="O398" s="2">
        <f t="shared" si="43"/>
        <v>284.68338122440201</v>
      </c>
      <c r="P398" s="2" t="str">
        <f t="shared" si="47"/>
        <v>middle</v>
      </c>
      <c r="Q398" s="2" t="str">
        <f>IF(P398="low","one",IF(P398="high","relax","transition"))</f>
        <v>transition</v>
      </c>
      <c r="R398" s="2">
        <f>IF(P398="low",250,IF(P398="high",300,275))</f>
        <v>275</v>
      </c>
      <c r="S398" s="2" t="b">
        <f t="shared" si="45"/>
        <v>0</v>
      </c>
      <c r="T398" s="2">
        <f t="shared" si="46"/>
        <v>250</v>
      </c>
    </row>
    <row r="399" spans="1:20" x14ac:dyDescent="0.2">
      <c r="A399" s="2">
        <f t="shared" si="44"/>
        <v>7.5300002098083496</v>
      </c>
      <c r="B399">
        <v>1.8040490150499999</v>
      </c>
      <c r="C399" s="2">
        <f>IF(B399&gt;B398,B399+(C398-B398),B399+(C398-B398)+5+A399-A398)</f>
        <v>7.514048814778393</v>
      </c>
      <c r="D399">
        <v>1577147199.6500001</v>
      </c>
      <c r="E399">
        <v>444</v>
      </c>
      <c r="F399">
        <v>899</v>
      </c>
      <c r="G399">
        <v>633</v>
      </c>
      <c r="H399">
        <v>699</v>
      </c>
      <c r="I399">
        <v>286</v>
      </c>
      <c r="J399" s="2" t="s">
        <v>30</v>
      </c>
      <c r="K399" s="2">
        <f>$L$2*I399+(1-$L$2)*K398</f>
        <v>285.44147430706238</v>
      </c>
      <c r="M399" s="2">
        <f t="shared" si="41"/>
        <v>264.01458491620082</v>
      </c>
      <c r="N399" s="2">
        <f t="shared" si="42"/>
        <v>291.3741480809008</v>
      </c>
      <c r="O399" s="2">
        <f t="shared" si="43"/>
        <v>284.68338122440201</v>
      </c>
      <c r="P399" s="2" t="str">
        <f t="shared" si="47"/>
        <v>middle</v>
      </c>
      <c r="Q399" s="2" t="str">
        <f>IF(P399="low","one",IF(P399="high","relax","transition"))</f>
        <v>transition</v>
      </c>
      <c r="R399" s="2">
        <f>IF(P399="low",250,IF(P399="high",300,275))</f>
        <v>275</v>
      </c>
      <c r="S399" s="2" t="b">
        <f t="shared" si="45"/>
        <v>0</v>
      </c>
      <c r="T399" s="2">
        <f t="shared" si="46"/>
        <v>250</v>
      </c>
    </row>
    <row r="400" spans="1:20" x14ac:dyDescent="0.2">
      <c r="A400" s="2">
        <f t="shared" si="44"/>
        <v>7.5600001811981201</v>
      </c>
      <c r="B400">
        <v>1.8284590244300001</v>
      </c>
      <c r="C400" s="2">
        <f>IF(B400&gt;B399,B400+(C399-B399),B400+(C399-B399)+5+A400-A399)</f>
        <v>7.5384588241583934</v>
      </c>
      <c r="D400">
        <v>1577147199.6800001</v>
      </c>
      <c r="E400">
        <v>442</v>
      </c>
      <c r="F400">
        <v>898</v>
      </c>
      <c r="G400">
        <v>633</v>
      </c>
      <c r="H400">
        <v>697</v>
      </c>
      <c r="I400">
        <v>285</v>
      </c>
      <c r="J400" s="2" t="s">
        <v>30</v>
      </c>
      <c r="K400" s="2">
        <f>$L$2*I400+(1-$L$2)*K399</f>
        <v>285.35317944564991</v>
      </c>
      <c r="M400" s="2">
        <f t="shared" si="41"/>
        <v>264.01458491620082</v>
      </c>
      <c r="N400" s="2">
        <f t="shared" si="42"/>
        <v>291.3741480809008</v>
      </c>
      <c r="O400" s="2">
        <f t="shared" si="43"/>
        <v>284.68338122440201</v>
      </c>
      <c r="P400" s="2" t="str">
        <f t="shared" si="47"/>
        <v>middle</v>
      </c>
      <c r="Q400" s="2" t="str">
        <f>IF(P400="low","one",IF(P400="high","relax","transition"))</f>
        <v>transition</v>
      </c>
      <c r="R400" s="2">
        <f>IF(P400="low",250,IF(P400="high",300,275))</f>
        <v>275</v>
      </c>
      <c r="S400" s="2" t="b">
        <f t="shared" si="45"/>
        <v>0</v>
      </c>
      <c r="T400" s="2">
        <f t="shared" si="46"/>
        <v>250</v>
      </c>
    </row>
    <row r="401" spans="1:20" x14ac:dyDescent="0.2">
      <c r="A401" s="2">
        <f t="shared" si="44"/>
        <v>7.5800001621246338</v>
      </c>
      <c r="B401">
        <v>1.8489789962800001</v>
      </c>
      <c r="C401" s="2">
        <f>IF(B401&gt;B400,B401+(C400-B400),B401+(C400-B400)+5+A401-A400)</f>
        <v>7.5589787960083932</v>
      </c>
      <c r="D401">
        <v>1577147199.7</v>
      </c>
      <c r="E401">
        <v>444</v>
      </c>
      <c r="F401">
        <v>899</v>
      </c>
      <c r="G401">
        <v>635</v>
      </c>
      <c r="H401">
        <v>698</v>
      </c>
      <c r="I401">
        <v>286</v>
      </c>
      <c r="J401" s="2" t="s">
        <v>30</v>
      </c>
      <c r="K401" s="2">
        <f>$L$2*I401+(1-$L$2)*K400</f>
        <v>285.48254355651994</v>
      </c>
      <c r="M401" s="2">
        <f t="shared" si="41"/>
        <v>264.01458491620082</v>
      </c>
      <c r="N401" s="2">
        <f t="shared" si="42"/>
        <v>291.3741480809008</v>
      </c>
      <c r="O401" s="2">
        <f t="shared" si="43"/>
        <v>284.68338122440201</v>
      </c>
      <c r="P401" s="2" t="str">
        <f t="shared" si="47"/>
        <v>middle</v>
      </c>
      <c r="Q401" s="2" t="str">
        <f>IF(P401="low","one",IF(P401="high","relax","transition"))</f>
        <v>transition</v>
      </c>
      <c r="R401" s="2">
        <f>IF(P401="low",250,IF(P401="high",300,275))</f>
        <v>275</v>
      </c>
      <c r="S401" s="2" t="b">
        <f t="shared" si="45"/>
        <v>0</v>
      </c>
      <c r="T401" s="2">
        <f t="shared" si="46"/>
        <v>250</v>
      </c>
    </row>
    <row r="402" spans="1:20" x14ac:dyDescent="0.2">
      <c r="A402" s="2">
        <f t="shared" si="44"/>
        <v>7.6000001430511475</v>
      </c>
      <c r="B402">
        <v>1.87369608879</v>
      </c>
      <c r="C402" s="2">
        <f>IF(B402&gt;B401,B402+(C401-B401),B402+(C401-B401)+5+A402-A401)</f>
        <v>7.5836958885183936</v>
      </c>
      <c r="D402">
        <v>1577147199.72</v>
      </c>
      <c r="E402">
        <v>444</v>
      </c>
      <c r="F402">
        <v>898</v>
      </c>
      <c r="G402">
        <v>633</v>
      </c>
      <c r="H402">
        <v>699</v>
      </c>
      <c r="I402">
        <v>286</v>
      </c>
      <c r="J402" s="2" t="s">
        <v>30</v>
      </c>
      <c r="K402" s="2">
        <f>$L$2*I402+(1-$L$2)*K401</f>
        <v>285.58603484521598</v>
      </c>
      <c r="M402" s="2">
        <f t="shared" si="41"/>
        <v>264.01458491620082</v>
      </c>
      <c r="N402" s="2">
        <f t="shared" si="42"/>
        <v>291.3741480809008</v>
      </c>
      <c r="O402" s="2">
        <f t="shared" si="43"/>
        <v>284.68338122440201</v>
      </c>
      <c r="P402" s="2" t="str">
        <f t="shared" si="47"/>
        <v>middle</v>
      </c>
      <c r="Q402" s="2" t="str">
        <f>IF(P402="low","one",IF(P402="high","relax","transition"))</f>
        <v>transition</v>
      </c>
      <c r="R402" s="2">
        <f>IF(P402="low",250,IF(P402="high",300,275))</f>
        <v>275</v>
      </c>
      <c r="S402" s="2" t="b">
        <f t="shared" si="45"/>
        <v>0</v>
      </c>
      <c r="T402" s="2">
        <f t="shared" si="46"/>
        <v>250</v>
      </c>
    </row>
    <row r="403" spans="1:20" x14ac:dyDescent="0.2">
      <c r="A403" s="2">
        <f t="shared" si="44"/>
        <v>7.630000114440918</v>
      </c>
      <c r="B403">
        <v>1.8982710838300001</v>
      </c>
      <c r="C403" s="2">
        <f>IF(B403&gt;B402,B403+(C402-B402),B403+(C402-B402)+5+A403-A402)</f>
        <v>7.6082708835583936</v>
      </c>
      <c r="D403">
        <v>1577147199.75</v>
      </c>
      <c r="E403">
        <v>444</v>
      </c>
      <c r="F403">
        <v>898</v>
      </c>
      <c r="G403">
        <v>633</v>
      </c>
      <c r="H403">
        <v>698</v>
      </c>
      <c r="I403">
        <v>287</v>
      </c>
      <c r="J403" s="2" t="s">
        <v>30</v>
      </c>
      <c r="K403" s="2">
        <f>$L$2*I403+(1-$L$2)*K402</f>
        <v>285.86882787617276</v>
      </c>
      <c r="M403" s="2">
        <f t="shared" si="41"/>
        <v>264.01458491620082</v>
      </c>
      <c r="N403" s="2">
        <f t="shared" si="42"/>
        <v>290.27308403995522</v>
      </c>
      <c r="O403" s="2">
        <f t="shared" si="43"/>
        <v>284.91791956722699</v>
      </c>
      <c r="P403" s="2" t="str">
        <f t="shared" si="47"/>
        <v>high</v>
      </c>
      <c r="Q403" s="2" t="str">
        <f>IF(P403="low","one",IF(P403="high","relax","transition"))</f>
        <v>relax</v>
      </c>
      <c r="R403" s="2">
        <f>IF(P403="low",250,IF(P403="high",300,275))</f>
        <v>300</v>
      </c>
      <c r="S403" s="2" t="b">
        <f t="shared" si="45"/>
        <v>0</v>
      </c>
      <c r="T403" s="2">
        <f t="shared" si="46"/>
        <v>250</v>
      </c>
    </row>
    <row r="404" spans="1:20" x14ac:dyDescent="0.2">
      <c r="A404" s="2">
        <f t="shared" si="44"/>
        <v>7.6500000953674316</v>
      </c>
      <c r="B404">
        <v>1.9188001155900001</v>
      </c>
      <c r="C404" s="2">
        <f>IF(B404&gt;B403,B404+(C403-B403),B404+(C403-B403)+5+A404-A403)</f>
        <v>7.6287999153183934</v>
      </c>
      <c r="D404">
        <v>1577147199.77</v>
      </c>
      <c r="E404">
        <v>443</v>
      </c>
      <c r="F404">
        <v>898</v>
      </c>
      <c r="G404">
        <v>634</v>
      </c>
      <c r="H404">
        <v>698</v>
      </c>
      <c r="I404">
        <v>286</v>
      </c>
      <c r="J404" s="2" t="s">
        <v>30</v>
      </c>
      <c r="K404" s="2">
        <f>$L$2*I404+(1-$L$2)*K403</f>
        <v>285.89506230093821</v>
      </c>
      <c r="M404" s="2">
        <f t="shared" si="41"/>
        <v>264.01458491620082</v>
      </c>
      <c r="N404" s="2">
        <f t="shared" si="42"/>
        <v>290.27308403995522</v>
      </c>
      <c r="O404" s="2">
        <f t="shared" si="43"/>
        <v>284.91791956722699</v>
      </c>
      <c r="P404" s="2" t="str">
        <f t="shared" si="47"/>
        <v>middle</v>
      </c>
      <c r="Q404" s="2" t="str">
        <f>IF(P404="low","one",IF(P404="high","relax","transition"))</f>
        <v>transition</v>
      </c>
      <c r="R404" s="2">
        <f>IF(P404="low",250,IF(P404="high",300,275))</f>
        <v>275</v>
      </c>
      <c r="S404" s="2" t="b">
        <f t="shared" si="45"/>
        <v>0</v>
      </c>
      <c r="T404" s="2">
        <f t="shared" si="46"/>
        <v>250</v>
      </c>
    </row>
    <row r="405" spans="1:20" x14ac:dyDescent="0.2">
      <c r="A405" s="2">
        <f t="shared" si="44"/>
        <v>7.6700000762939453</v>
      </c>
      <c r="B405">
        <v>1.94315314293</v>
      </c>
      <c r="C405" s="2">
        <f>IF(B405&gt;B404,B405+(C404-B404),B405+(C404-B404)+5+A405-A404)</f>
        <v>7.6531529426583935</v>
      </c>
      <c r="D405">
        <v>1577147199.79</v>
      </c>
      <c r="E405">
        <v>442</v>
      </c>
      <c r="F405">
        <v>898</v>
      </c>
      <c r="G405">
        <v>632</v>
      </c>
      <c r="H405">
        <v>697</v>
      </c>
      <c r="I405">
        <v>283</v>
      </c>
      <c r="J405" s="2" t="s">
        <v>30</v>
      </c>
      <c r="K405" s="2">
        <f>$L$2*I405+(1-$L$2)*K404</f>
        <v>285.31604984075057</v>
      </c>
      <c r="M405" s="2">
        <f t="shared" si="41"/>
        <v>264.01458491620082</v>
      </c>
      <c r="N405" s="2">
        <f t="shared" si="42"/>
        <v>290.27308403995522</v>
      </c>
      <c r="O405" s="2">
        <f t="shared" si="43"/>
        <v>284.91791956722699</v>
      </c>
      <c r="P405" s="2" t="str">
        <f t="shared" si="47"/>
        <v>middle</v>
      </c>
      <c r="Q405" s="2" t="str">
        <f>IF(P405="low","one",IF(P405="high","relax","transition"))</f>
        <v>transition</v>
      </c>
      <c r="R405" s="2">
        <f>IF(P405="low",250,IF(P405="high",300,275))</f>
        <v>275</v>
      </c>
      <c r="S405" s="2" t="b">
        <f t="shared" si="45"/>
        <v>0</v>
      </c>
      <c r="T405" s="2">
        <f t="shared" si="46"/>
        <v>250</v>
      </c>
    </row>
    <row r="406" spans="1:20" x14ac:dyDescent="0.2">
      <c r="A406" s="2">
        <f t="shared" si="44"/>
        <v>7.690000057220459</v>
      </c>
      <c r="B406">
        <v>1.9636812210100001</v>
      </c>
      <c r="C406" s="2">
        <f>IF(B406&gt;B405,B406+(C405-B405),B406+(C405-B405)+5+A406-A405)</f>
        <v>7.6736810207383934</v>
      </c>
      <c r="D406">
        <v>1577147199.8099999</v>
      </c>
      <c r="E406">
        <v>444</v>
      </c>
      <c r="F406">
        <v>898</v>
      </c>
      <c r="G406">
        <v>633</v>
      </c>
      <c r="H406">
        <v>699</v>
      </c>
      <c r="I406">
        <v>287</v>
      </c>
      <c r="J406" s="2" t="s">
        <v>30</v>
      </c>
      <c r="K406" s="2">
        <f>$L$2*I406+(1-$L$2)*K405</f>
        <v>285.65283987260045</v>
      </c>
      <c r="M406" s="2">
        <f t="shared" si="41"/>
        <v>264.01458491620082</v>
      </c>
      <c r="N406" s="2">
        <f t="shared" si="42"/>
        <v>290.27308403995522</v>
      </c>
      <c r="O406" s="2">
        <f t="shared" si="43"/>
        <v>284.91791956722699</v>
      </c>
      <c r="P406" s="2" t="str">
        <f t="shared" si="47"/>
        <v>middle</v>
      </c>
      <c r="Q406" s="2" t="str">
        <f>IF(P406="low","one",IF(P406="high","relax","transition"))</f>
        <v>transition</v>
      </c>
      <c r="R406" s="2">
        <f>IF(P406="low",250,IF(P406="high",300,275))</f>
        <v>275</v>
      </c>
      <c r="S406" s="2" t="b">
        <f t="shared" si="45"/>
        <v>0</v>
      </c>
      <c r="T406" s="2">
        <f t="shared" si="46"/>
        <v>250</v>
      </c>
    </row>
    <row r="407" spans="1:20" x14ac:dyDescent="0.2">
      <c r="A407" s="2">
        <f t="shared" si="44"/>
        <v>7.7200000286102295</v>
      </c>
      <c r="B407">
        <v>1.98833417892</v>
      </c>
      <c r="C407" s="2">
        <f>IF(B407&gt;B406,B407+(C406-B406),B407+(C406-B406)+5+A407-A406)</f>
        <v>7.6983339786483933</v>
      </c>
      <c r="D407">
        <v>1577147199.8399999</v>
      </c>
      <c r="E407">
        <v>444</v>
      </c>
      <c r="F407">
        <v>899</v>
      </c>
      <c r="G407">
        <v>633</v>
      </c>
      <c r="H407">
        <v>698</v>
      </c>
      <c r="I407">
        <v>287</v>
      </c>
      <c r="J407" s="2" t="s">
        <v>30</v>
      </c>
      <c r="K407" s="2">
        <f>$L$2*I407+(1-$L$2)*K406</f>
        <v>285.92227189808034</v>
      </c>
      <c r="M407" s="2">
        <f t="shared" si="41"/>
        <v>264.01458491620082</v>
      </c>
      <c r="N407" s="2">
        <f t="shared" si="42"/>
        <v>289.40292161158027</v>
      </c>
      <c r="O407" s="2">
        <f t="shared" si="43"/>
        <v>285.08567779086337</v>
      </c>
      <c r="P407" s="2" t="str">
        <f t="shared" si="47"/>
        <v>high</v>
      </c>
      <c r="Q407" s="2" t="str">
        <f>IF(P407="low","one",IF(P407="high","relax","transition"))</f>
        <v>relax</v>
      </c>
      <c r="R407" s="2">
        <f>IF(P407="low",250,IF(P407="high",300,275))</f>
        <v>300</v>
      </c>
      <c r="S407" s="2" t="b">
        <f t="shared" si="45"/>
        <v>0</v>
      </c>
      <c r="T407" s="2">
        <f t="shared" si="46"/>
        <v>250</v>
      </c>
    </row>
    <row r="408" spans="1:20" x14ac:dyDescent="0.2">
      <c r="A408" s="2">
        <f t="shared" si="44"/>
        <v>7.7400000095367432</v>
      </c>
      <c r="B408">
        <v>2.0126421451600001</v>
      </c>
      <c r="C408" s="2">
        <f>IF(B408&gt;B407,B408+(C407-B407),B408+(C407-B407)+5+A408-A407)</f>
        <v>7.7226419448883936</v>
      </c>
      <c r="D408">
        <v>1577147199.8599999</v>
      </c>
      <c r="E408">
        <v>440</v>
      </c>
      <c r="F408">
        <v>899</v>
      </c>
      <c r="G408">
        <v>632</v>
      </c>
      <c r="H408">
        <v>698</v>
      </c>
      <c r="I408">
        <v>284</v>
      </c>
      <c r="J408" s="2" t="s">
        <v>30</v>
      </c>
      <c r="K408" s="2">
        <f>$L$2*I408+(1-$L$2)*K407</f>
        <v>285.53781751846429</v>
      </c>
      <c r="M408" s="2">
        <f t="shared" si="41"/>
        <v>264.01458491620082</v>
      </c>
      <c r="N408" s="2">
        <f t="shared" si="42"/>
        <v>289.40292161158027</v>
      </c>
      <c r="O408" s="2">
        <f t="shared" si="43"/>
        <v>285.08567779086337</v>
      </c>
      <c r="P408" s="2" t="str">
        <f t="shared" si="47"/>
        <v>middle</v>
      </c>
      <c r="Q408" s="2" t="str">
        <f>IF(P408="low","one",IF(P408="high","relax","transition"))</f>
        <v>transition</v>
      </c>
      <c r="R408" s="2">
        <f>IF(P408="low",250,IF(P408="high",300,275))</f>
        <v>275</v>
      </c>
      <c r="S408" s="2" t="b">
        <f t="shared" si="45"/>
        <v>0</v>
      </c>
      <c r="T408" s="2">
        <f t="shared" si="46"/>
        <v>250</v>
      </c>
    </row>
    <row r="409" spans="1:20" x14ac:dyDescent="0.2">
      <c r="A409" s="2">
        <f t="shared" si="44"/>
        <v>7.7600002288818359</v>
      </c>
      <c r="B409">
        <v>2.0333950519599999</v>
      </c>
      <c r="C409" s="2">
        <f>IF(B409&gt;B408,B409+(C408-B408),B409+(C408-B408)+5+A409-A408)</f>
        <v>7.743394851688393</v>
      </c>
      <c r="D409">
        <v>1577147199.8800001</v>
      </c>
      <c r="E409">
        <v>444</v>
      </c>
      <c r="F409">
        <v>896</v>
      </c>
      <c r="G409">
        <v>634</v>
      </c>
      <c r="H409">
        <v>697</v>
      </c>
      <c r="I409">
        <v>286</v>
      </c>
      <c r="J409" s="2" t="s">
        <v>30</v>
      </c>
      <c r="K409" s="2">
        <f>$L$2*I409+(1-$L$2)*K408</f>
        <v>285.63025401477142</v>
      </c>
      <c r="M409" s="2">
        <f t="shared" si="41"/>
        <v>264.01458491620082</v>
      </c>
      <c r="N409" s="2">
        <f t="shared" si="42"/>
        <v>289.40292161158027</v>
      </c>
      <c r="O409" s="2">
        <f t="shared" si="43"/>
        <v>285.08567779086337</v>
      </c>
      <c r="P409" s="2" t="str">
        <f t="shared" si="47"/>
        <v>middle</v>
      </c>
      <c r="Q409" s="2" t="str">
        <f>IF(P409="low","one",IF(P409="high","relax","transition"))</f>
        <v>transition</v>
      </c>
      <c r="R409" s="2">
        <f>IF(P409="low",250,IF(P409="high",300,275))</f>
        <v>275</v>
      </c>
      <c r="S409" s="2" t="b">
        <f t="shared" si="45"/>
        <v>0</v>
      </c>
      <c r="T409" s="2">
        <f t="shared" si="46"/>
        <v>250</v>
      </c>
    </row>
    <row r="410" spans="1:20" x14ac:dyDescent="0.2">
      <c r="A410" s="2">
        <f t="shared" si="44"/>
        <v>7.7800002098083496</v>
      </c>
      <c r="B410">
        <v>2.0580101013199998</v>
      </c>
      <c r="C410" s="2">
        <f>IF(B410&gt;B409,B410+(C409-B409),B410+(C409-B409)+5+A410-A409)</f>
        <v>7.7680099010483934</v>
      </c>
      <c r="D410">
        <v>1577147199.9000001</v>
      </c>
      <c r="E410">
        <v>445</v>
      </c>
      <c r="F410">
        <v>900</v>
      </c>
      <c r="G410">
        <v>633</v>
      </c>
      <c r="H410">
        <v>698</v>
      </c>
      <c r="I410">
        <v>286</v>
      </c>
      <c r="J410" s="2" t="s">
        <v>30</v>
      </c>
      <c r="K410" s="2">
        <f>$L$2*I410+(1-$L$2)*K409</f>
        <v>285.70420321181717</v>
      </c>
      <c r="M410" s="2">
        <f t="shared" si="41"/>
        <v>264.01458491620082</v>
      </c>
      <c r="N410" s="2">
        <f t="shared" si="42"/>
        <v>289.40292161158027</v>
      </c>
      <c r="O410" s="2">
        <f t="shared" si="43"/>
        <v>285.08567779086337</v>
      </c>
      <c r="P410" s="2" t="str">
        <f t="shared" si="47"/>
        <v>middle</v>
      </c>
      <c r="Q410" s="2" t="str">
        <f>IF(P410="low","one",IF(P410="high","relax","transition"))</f>
        <v>transition</v>
      </c>
      <c r="R410" s="2">
        <f>IF(P410="low",250,IF(P410="high",300,275))</f>
        <v>275</v>
      </c>
      <c r="S410" s="2" t="b">
        <f t="shared" si="45"/>
        <v>0</v>
      </c>
      <c r="T410" s="2">
        <f t="shared" si="46"/>
        <v>250</v>
      </c>
    </row>
    <row r="411" spans="1:20" x14ac:dyDescent="0.2">
      <c r="A411" s="2">
        <f t="shared" si="44"/>
        <v>7.8100001811981201</v>
      </c>
      <c r="B411">
        <v>2.0783290863000001</v>
      </c>
      <c r="C411" s="2">
        <f>IF(B411&gt;B410,B411+(C410-B410),B411+(C410-B410)+5+A411-A410)</f>
        <v>7.7883288860283937</v>
      </c>
      <c r="D411">
        <v>1577147199.9300001</v>
      </c>
      <c r="E411">
        <v>443</v>
      </c>
      <c r="F411">
        <v>899</v>
      </c>
      <c r="G411">
        <v>633</v>
      </c>
      <c r="H411">
        <v>698</v>
      </c>
      <c r="I411">
        <v>287</v>
      </c>
      <c r="J411" s="2" t="s">
        <v>30</v>
      </c>
      <c r="K411" s="2">
        <f>$L$2*I411+(1-$L$2)*K410</f>
        <v>285.96336256945375</v>
      </c>
      <c r="M411" s="2">
        <f t="shared" si="41"/>
        <v>264.01458491620082</v>
      </c>
      <c r="N411" s="2">
        <f t="shared" si="42"/>
        <v>289.40292161158027</v>
      </c>
      <c r="O411" s="2">
        <f t="shared" si="43"/>
        <v>285.08567779086337</v>
      </c>
      <c r="P411" s="2" t="str">
        <f t="shared" si="47"/>
        <v>middle</v>
      </c>
      <c r="Q411" s="2" t="str">
        <f>IF(P411="low","one",IF(P411="high","relax","transition"))</f>
        <v>transition</v>
      </c>
      <c r="R411" s="2">
        <f>IF(P411="low",250,IF(P411="high",300,275))</f>
        <v>275</v>
      </c>
      <c r="S411" s="2" t="b">
        <f t="shared" si="45"/>
        <v>0</v>
      </c>
      <c r="T411" s="2">
        <f t="shared" si="46"/>
        <v>250</v>
      </c>
    </row>
    <row r="412" spans="1:20" x14ac:dyDescent="0.2">
      <c r="A412" s="2">
        <f t="shared" si="44"/>
        <v>7.8300001621246338</v>
      </c>
      <c r="B412">
        <v>2.1028790473900001</v>
      </c>
      <c r="C412" s="2">
        <f>IF(B412&gt;B411,B412+(C411-B411),B412+(C411-B411)+5+A412-A411)</f>
        <v>7.8128788471183936</v>
      </c>
      <c r="D412">
        <v>1577147199.95</v>
      </c>
      <c r="E412">
        <v>444</v>
      </c>
      <c r="F412">
        <v>898</v>
      </c>
      <c r="G412">
        <v>635</v>
      </c>
      <c r="H412">
        <v>699</v>
      </c>
      <c r="I412">
        <v>286</v>
      </c>
      <c r="J412" s="2" t="s">
        <v>30</v>
      </c>
      <c r="K412" s="2">
        <f>$L$2*I412+(1-$L$2)*K411</f>
        <v>285.97069005556301</v>
      </c>
      <c r="M412" s="2">
        <f t="shared" si="41"/>
        <v>264.01458491620082</v>
      </c>
      <c r="N412" s="2">
        <f t="shared" si="42"/>
        <v>289.40292161158027</v>
      </c>
      <c r="O412" s="2">
        <f t="shared" si="43"/>
        <v>285.08567779086337</v>
      </c>
      <c r="P412" s="2" t="str">
        <f t="shared" si="47"/>
        <v>middle</v>
      </c>
      <c r="Q412" s="2" t="str">
        <f>IF(P412="low","one",IF(P412="high","relax","transition"))</f>
        <v>transition</v>
      </c>
      <c r="R412" s="2">
        <f>IF(P412="low",250,IF(P412="high",300,275))</f>
        <v>275</v>
      </c>
      <c r="S412" s="2" t="b">
        <f t="shared" si="45"/>
        <v>0</v>
      </c>
      <c r="T412" s="2">
        <f t="shared" si="46"/>
        <v>250</v>
      </c>
    </row>
    <row r="413" spans="1:20" x14ac:dyDescent="0.2">
      <c r="A413" s="2">
        <f t="shared" si="44"/>
        <v>7.8500001430511475</v>
      </c>
      <c r="B413">
        <v>2.1276741027799999</v>
      </c>
      <c r="C413" s="2">
        <f>IF(B413&gt;B412,B413+(C412-B412),B413+(C412-B412)+5+A413-A412)</f>
        <v>7.8376739025083939</v>
      </c>
      <c r="D413">
        <v>1577147199.97</v>
      </c>
      <c r="E413">
        <v>443</v>
      </c>
      <c r="F413">
        <v>899</v>
      </c>
      <c r="G413">
        <v>632</v>
      </c>
      <c r="H413">
        <v>698</v>
      </c>
      <c r="I413">
        <v>284</v>
      </c>
      <c r="J413" s="2" t="s">
        <v>30</v>
      </c>
      <c r="K413" s="2">
        <f>$L$2*I413+(1-$L$2)*K412</f>
        <v>285.57655204445041</v>
      </c>
      <c r="M413" s="2">
        <f t="shared" si="41"/>
        <v>264.01458491620082</v>
      </c>
      <c r="N413" s="2">
        <f t="shared" si="42"/>
        <v>289.40292161158027</v>
      </c>
      <c r="O413" s="2">
        <f t="shared" si="43"/>
        <v>285.08567779086337</v>
      </c>
      <c r="P413" s="2" t="str">
        <f t="shared" si="47"/>
        <v>middle</v>
      </c>
      <c r="Q413" s="2" t="str">
        <f>IF(P413="low","one",IF(P413="high","relax","transition"))</f>
        <v>transition</v>
      </c>
      <c r="R413" s="2">
        <f>IF(P413="low",250,IF(P413="high",300,275))</f>
        <v>275</v>
      </c>
      <c r="S413" s="2" t="b">
        <f t="shared" si="45"/>
        <v>0</v>
      </c>
      <c r="T413" s="2">
        <f t="shared" si="46"/>
        <v>250</v>
      </c>
    </row>
    <row r="414" spans="1:20" x14ac:dyDescent="0.2">
      <c r="A414" s="2">
        <f t="shared" si="44"/>
        <v>7.8700001239776611</v>
      </c>
      <c r="B414">
        <v>2.1480431556699999</v>
      </c>
      <c r="C414" s="2">
        <f>IF(B414&gt;B413,B414+(C413-B413),B414+(C413-B413)+5+A414-A413)</f>
        <v>7.8580429553983935</v>
      </c>
      <c r="D414">
        <v>1577147199.99</v>
      </c>
      <c r="E414">
        <v>444</v>
      </c>
      <c r="F414">
        <v>899</v>
      </c>
      <c r="G414">
        <v>634</v>
      </c>
      <c r="H414">
        <v>698</v>
      </c>
      <c r="I414">
        <v>288</v>
      </c>
      <c r="J414" s="2" t="s">
        <v>30</v>
      </c>
      <c r="K414" s="2">
        <f>$L$2*I414+(1-$L$2)*K413</f>
        <v>286.06124163556035</v>
      </c>
      <c r="M414" s="2">
        <f t="shared" si="41"/>
        <v>264.01458491620082</v>
      </c>
      <c r="N414" s="2">
        <f t="shared" si="42"/>
        <v>289.40292161158027</v>
      </c>
      <c r="O414" s="2">
        <f t="shared" si="43"/>
        <v>285.08567779086337</v>
      </c>
      <c r="P414" s="2" t="str">
        <f t="shared" si="47"/>
        <v>middle</v>
      </c>
      <c r="Q414" s="2" t="str">
        <f>IF(P414="low","one",IF(P414="high","relax","transition"))</f>
        <v>transition</v>
      </c>
      <c r="R414" s="2">
        <f>IF(P414="low",250,IF(P414="high",300,275))</f>
        <v>275</v>
      </c>
      <c r="S414" s="2" t="b">
        <f t="shared" si="45"/>
        <v>0</v>
      </c>
      <c r="T414" s="2">
        <f t="shared" si="46"/>
        <v>250</v>
      </c>
    </row>
    <row r="415" spans="1:20" x14ac:dyDescent="0.2">
      <c r="A415" s="2">
        <f t="shared" si="44"/>
        <v>7.9000000953674316</v>
      </c>
      <c r="B415">
        <v>2.1724240779900001</v>
      </c>
      <c r="C415" s="2">
        <f>IF(B415&gt;B414,B415+(C414-B414),B415+(C414-B414)+5+A415-A414)</f>
        <v>7.8824238777183933</v>
      </c>
      <c r="D415">
        <v>1577147200.02</v>
      </c>
      <c r="E415">
        <v>444</v>
      </c>
      <c r="F415">
        <v>898</v>
      </c>
      <c r="G415">
        <v>634</v>
      </c>
      <c r="H415">
        <v>698</v>
      </c>
      <c r="I415">
        <v>287</v>
      </c>
      <c r="J415" s="2" t="s">
        <v>30</v>
      </c>
      <c r="K415" s="2">
        <f>$L$2*I415+(1-$L$2)*K414</f>
        <v>286.24899330844829</v>
      </c>
      <c r="M415" s="2">
        <f t="shared" si="41"/>
        <v>264.01458491620082</v>
      </c>
      <c r="N415" s="2">
        <f t="shared" si="42"/>
        <v>288.7721359509539</v>
      </c>
      <c r="O415" s="2">
        <f t="shared" si="43"/>
        <v>285.2015399818992</v>
      </c>
      <c r="P415" s="2" t="str">
        <f t="shared" si="47"/>
        <v>high</v>
      </c>
      <c r="Q415" s="2" t="str">
        <f>IF(P415="low","one",IF(P415="high","relax","transition"))</f>
        <v>relax</v>
      </c>
      <c r="R415" s="2">
        <f>IF(P415="low",250,IF(P415="high",300,275))</f>
        <v>300</v>
      </c>
      <c r="S415" s="2" t="b">
        <f t="shared" si="45"/>
        <v>0</v>
      </c>
      <c r="T415" s="2">
        <f t="shared" si="46"/>
        <v>250</v>
      </c>
    </row>
    <row r="416" spans="1:20" x14ac:dyDescent="0.2">
      <c r="A416" s="2">
        <f t="shared" si="44"/>
        <v>7.9200000762939453</v>
      </c>
      <c r="B416">
        <v>2.1931610107399999</v>
      </c>
      <c r="C416" s="2">
        <f>IF(B416&gt;B415,B416+(C415-B415),B416+(C415-B415)+5+A416-A415)</f>
        <v>7.9031608104683935</v>
      </c>
      <c r="D416">
        <v>1577147200.04</v>
      </c>
      <c r="E416">
        <v>443</v>
      </c>
      <c r="F416">
        <v>898</v>
      </c>
      <c r="G416">
        <v>633</v>
      </c>
      <c r="H416">
        <v>699</v>
      </c>
      <c r="I416">
        <v>285</v>
      </c>
      <c r="J416" s="2" t="s">
        <v>30</v>
      </c>
      <c r="K416" s="2">
        <f>$L$2*I416+(1-$L$2)*K415</f>
        <v>285.99919464675861</v>
      </c>
      <c r="M416" s="2">
        <f t="shared" si="41"/>
        <v>264.01458491620082</v>
      </c>
      <c r="N416" s="2">
        <f t="shared" si="42"/>
        <v>288.7721359509539</v>
      </c>
      <c r="O416" s="2">
        <f t="shared" si="43"/>
        <v>285.2015399818992</v>
      </c>
      <c r="P416" s="2" t="str">
        <f t="shared" si="47"/>
        <v>middle</v>
      </c>
      <c r="Q416" s="2" t="str">
        <f>IF(P416="low","one",IF(P416="high","relax","transition"))</f>
        <v>transition</v>
      </c>
      <c r="R416" s="2">
        <f>IF(P416="low",250,IF(P416="high",300,275))</f>
        <v>275</v>
      </c>
      <c r="S416" s="2" t="b">
        <f t="shared" si="45"/>
        <v>0</v>
      </c>
      <c r="T416" s="2">
        <f t="shared" si="46"/>
        <v>250</v>
      </c>
    </row>
    <row r="417" spans="1:20" x14ac:dyDescent="0.2">
      <c r="A417" s="2">
        <f t="shared" si="44"/>
        <v>7.940000057220459</v>
      </c>
      <c r="B417">
        <v>2.2177472114599999</v>
      </c>
      <c r="C417" s="2">
        <f>IF(B417&gt;B416,B417+(C416-B416),B417+(C416-B416)+5+A417-A416)</f>
        <v>7.9277470111883934</v>
      </c>
      <c r="D417">
        <v>1577147200.0599999</v>
      </c>
      <c r="E417">
        <v>444</v>
      </c>
      <c r="F417">
        <v>899</v>
      </c>
      <c r="G417">
        <v>634</v>
      </c>
      <c r="H417">
        <v>697</v>
      </c>
      <c r="I417">
        <v>287</v>
      </c>
      <c r="J417" s="2" t="s">
        <v>30</v>
      </c>
      <c r="K417" s="2">
        <f>$L$2*I417+(1-$L$2)*K416</f>
        <v>286.19935571740689</v>
      </c>
      <c r="M417" s="2">
        <f t="shared" si="41"/>
        <v>264.01458491620082</v>
      </c>
      <c r="N417" s="2">
        <f t="shared" si="42"/>
        <v>288.7721359509539</v>
      </c>
      <c r="O417" s="2">
        <f t="shared" si="43"/>
        <v>285.2015399818992</v>
      </c>
      <c r="P417" s="2" t="str">
        <f t="shared" si="47"/>
        <v>middle</v>
      </c>
      <c r="Q417" s="2" t="str">
        <f>IF(P417="low","one",IF(P417="high","relax","transition"))</f>
        <v>transition</v>
      </c>
      <c r="R417" s="2">
        <f>IF(P417="low",250,IF(P417="high",300,275))</f>
        <v>275</v>
      </c>
      <c r="S417" s="2" t="b">
        <f t="shared" si="45"/>
        <v>0</v>
      </c>
      <c r="T417" s="2">
        <f t="shared" si="46"/>
        <v>250</v>
      </c>
    </row>
    <row r="418" spans="1:20" x14ac:dyDescent="0.2">
      <c r="A418" s="2">
        <f t="shared" si="44"/>
        <v>7.9700000286102295</v>
      </c>
      <c r="B418">
        <v>2.2383000850700001</v>
      </c>
      <c r="C418" s="2">
        <f>IF(B418&gt;B417,B418+(C417-B417),B418+(C417-B417)+5+A418-A417)</f>
        <v>7.9482998847983932</v>
      </c>
      <c r="D418">
        <v>1577147200.0899999</v>
      </c>
      <c r="E418">
        <v>443</v>
      </c>
      <c r="F418">
        <v>899</v>
      </c>
      <c r="G418">
        <v>635</v>
      </c>
      <c r="H418">
        <v>698</v>
      </c>
      <c r="I418">
        <v>287</v>
      </c>
      <c r="J418" s="2" t="s">
        <v>30</v>
      </c>
      <c r="K418" s="2">
        <f>$L$2*I418+(1-$L$2)*K417</f>
        <v>286.35948457392556</v>
      </c>
      <c r="M418" s="2">
        <f t="shared" si="41"/>
        <v>264.01458491620082</v>
      </c>
      <c r="N418" s="2">
        <f t="shared" si="42"/>
        <v>288.28960567554827</v>
      </c>
      <c r="O418" s="2">
        <f t="shared" si="43"/>
        <v>285.28006978035194</v>
      </c>
      <c r="P418" s="2" t="str">
        <f t="shared" si="47"/>
        <v>high</v>
      </c>
      <c r="Q418" s="2" t="str">
        <f>IF(P418="low","one",IF(P418="high","relax","transition"))</f>
        <v>relax</v>
      </c>
      <c r="R418" s="2">
        <f>IF(P418="low",250,IF(P418="high",300,275))</f>
        <v>300</v>
      </c>
      <c r="S418" s="2" t="b">
        <f t="shared" si="45"/>
        <v>0</v>
      </c>
      <c r="T418" s="2">
        <f t="shared" si="46"/>
        <v>250</v>
      </c>
    </row>
    <row r="419" spans="1:20" x14ac:dyDescent="0.2">
      <c r="A419" s="2">
        <f t="shared" si="44"/>
        <v>7.9900000095367432</v>
      </c>
      <c r="B419">
        <v>2.2625250816300002</v>
      </c>
      <c r="C419" s="2">
        <f>IF(B419&gt;B418,B419+(C418-B418),B419+(C418-B418)+5+A419-A418)</f>
        <v>7.9725248813583942</v>
      </c>
      <c r="D419">
        <v>1577147200.1099999</v>
      </c>
      <c r="E419">
        <v>442</v>
      </c>
      <c r="F419">
        <v>898</v>
      </c>
      <c r="G419">
        <v>633</v>
      </c>
      <c r="H419">
        <v>699</v>
      </c>
      <c r="I419">
        <v>286</v>
      </c>
      <c r="J419" s="2" t="s">
        <v>30</v>
      </c>
      <c r="K419" s="2">
        <f>$L$2*I419+(1-$L$2)*K418</f>
        <v>286.28758765914046</v>
      </c>
      <c r="M419" s="2">
        <f t="shared" si="41"/>
        <v>264.01458491620082</v>
      </c>
      <c r="N419" s="2">
        <f t="shared" si="42"/>
        <v>287.88920207226676</v>
      </c>
      <c r="O419" s="2">
        <f t="shared" si="43"/>
        <v>285.33054657511173</v>
      </c>
      <c r="P419" s="2" t="str">
        <f t="shared" si="47"/>
        <v>high</v>
      </c>
      <c r="Q419" s="2" t="str">
        <f>IF(P419="low","one",IF(P419="high","relax","transition"))</f>
        <v>relax</v>
      </c>
      <c r="R419" s="2">
        <f>IF(P419="low",250,IF(P419="high",300,275))</f>
        <v>300</v>
      </c>
      <c r="S419" s="2" t="b">
        <f t="shared" si="45"/>
        <v>0</v>
      </c>
      <c r="T419" s="2">
        <f t="shared" si="46"/>
        <v>250</v>
      </c>
    </row>
    <row r="420" spans="1:20" x14ac:dyDescent="0.2">
      <c r="A420" s="2">
        <f t="shared" si="44"/>
        <v>8.0100002288818359</v>
      </c>
      <c r="B420">
        <v>2.2872772216800001</v>
      </c>
      <c r="C420" s="2">
        <f>IF(B420&gt;B419,B420+(C419-B419),B420+(C419-B419)+5+A420-A419)</f>
        <v>7.9972770214083937</v>
      </c>
      <c r="D420">
        <v>1577147200.1300001</v>
      </c>
      <c r="E420">
        <v>444</v>
      </c>
      <c r="F420">
        <v>897</v>
      </c>
      <c r="G420">
        <v>633</v>
      </c>
      <c r="H420">
        <v>697</v>
      </c>
      <c r="I420">
        <v>287</v>
      </c>
      <c r="J420" s="2" t="s">
        <v>30</v>
      </c>
      <c r="K420" s="2">
        <f>$L$2*I420+(1-$L$2)*K419</f>
        <v>286.43007012731238</v>
      </c>
      <c r="M420" s="2">
        <f t="shared" si="41"/>
        <v>264.01458491620082</v>
      </c>
      <c r="N420" s="2">
        <f t="shared" si="42"/>
        <v>287.59737568327591</v>
      </c>
      <c r="O420" s="2">
        <f t="shared" si="43"/>
        <v>285.35847934996946</v>
      </c>
      <c r="P420" s="2" t="str">
        <f t="shared" si="47"/>
        <v>high</v>
      </c>
      <c r="Q420" s="2" t="str">
        <f>IF(P420="low","one",IF(P420="high","relax","transition"))</f>
        <v>relax</v>
      </c>
      <c r="R420" s="2">
        <f>IF(P420="low",250,IF(P420="high",300,275))</f>
        <v>300</v>
      </c>
      <c r="S420" s="2" t="b">
        <f t="shared" si="45"/>
        <v>0</v>
      </c>
      <c r="T420" s="2">
        <f t="shared" si="46"/>
        <v>250</v>
      </c>
    </row>
    <row r="421" spans="1:20" x14ac:dyDescent="0.2">
      <c r="A421" s="2">
        <f t="shared" si="44"/>
        <v>8.0300002098083496</v>
      </c>
      <c r="B421">
        <v>2.3076560497299998</v>
      </c>
      <c r="C421" s="2">
        <f>IF(B421&gt;B420,B421+(C420-B420),B421+(C420-B420)+5+A421-A420)</f>
        <v>8.0176558494583929</v>
      </c>
      <c r="D421">
        <v>1577147200.1500001</v>
      </c>
      <c r="E421">
        <v>443</v>
      </c>
      <c r="F421">
        <v>899</v>
      </c>
      <c r="G421">
        <v>634</v>
      </c>
      <c r="H421">
        <v>696</v>
      </c>
      <c r="I421">
        <v>284</v>
      </c>
      <c r="J421" s="2" t="s">
        <v>30</v>
      </c>
      <c r="K421" s="2">
        <f>$L$2*I421+(1-$L$2)*K420</f>
        <v>285.94405610184992</v>
      </c>
      <c r="M421" s="2">
        <f t="shared" si="41"/>
        <v>264.01458491620082</v>
      </c>
      <c r="N421" s="2">
        <f t="shared" si="42"/>
        <v>287.59737568327591</v>
      </c>
      <c r="O421" s="2">
        <f t="shared" si="43"/>
        <v>285.35847934996946</v>
      </c>
      <c r="P421" s="2" t="str">
        <f t="shared" si="47"/>
        <v>middle</v>
      </c>
      <c r="Q421" s="2" t="str">
        <f>IF(P421="low","one",IF(P421="high","relax","transition"))</f>
        <v>transition</v>
      </c>
      <c r="R421" s="2">
        <f>IF(P421="low",250,IF(P421="high",300,275))</f>
        <v>275</v>
      </c>
      <c r="S421" s="2" t="b">
        <f t="shared" si="45"/>
        <v>0</v>
      </c>
      <c r="T421" s="2">
        <f t="shared" si="46"/>
        <v>250</v>
      </c>
    </row>
    <row r="422" spans="1:20" x14ac:dyDescent="0.2">
      <c r="A422" s="2">
        <f t="shared" si="44"/>
        <v>8.0600001811981201</v>
      </c>
      <c r="B422">
        <v>2.3322880268100001</v>
      </c>
      <c r="C422" s="2">
        <f>IF(B422&gt;B421,B422+(C421-B421),B422+(C421-B421)+5+A422-A421)</f>
        <v>8.0422878265383932</v>
      </c>
      <c r="D422">
        <v>1577147200.1800001</v>
      </c>
      <c r="E422">
        <v>444</v>
      </c>
      <c r="F422">
        <v>899</v>
      </c>
      <c r="G422">
        <v>634</v>
      </c>
      <c r="H422">
        <v>698</v>
      </c>
      <c r="I422">
        <v>287</v>
      </c>
      <c r="J422" s="2" t="s">
        <v>30</v>
      </c>
      <c r="K422" s="2">
        <f>$L$2*I422+(1-$L$2)*K421</f>
        <v>286.15524488147992</v>
      </c>
      <c r="M422" s="2">
        <f t="shared" si="41"/>
        <v>264.01458491620082</v>
      </c>
      <c r="N422" s="2">
        <f t="shared" si="42"/>
        <v>287.59737568327591</v>
      </c>
      <c r="O422" s="2">
        <f t="shared" si="43"/>
        <v>285.35847934996946</v>
      </c>
      <c r="P422" s="2" t="str">
        <f t="shared" si="47"/>
        <v>middle</v>
      </c>
      <c r="Q422" s="2" t="str">
        <f>IF(P422="low","one",IF(P422="high","relax","transition"))</f>
        <v>transition</v>
      </c>
      <c r="R422" s="2">
        <f>IF(P422="low",250,IF(P422="high",300,275))</f>
        <v>275</v>
      </c>
      <c r="S422" s="2" t="b">
        <f t="shared" si="45"/>
        <v>0</v>
      </c>
      <c r="T422" s="2">
        <f t="shared" si="46"/>
        <v>250</v>
      </c>
    </row>
    <row r="423" spans="1:20" x14ac:dyDescent="0.2">
      <c r="A423" s="2">
        <f t="shared" si="44"/>
        <v>8.0800001621246338</v>
      </c>
      <c r="B423">
        <v>2.35287213326</v>
      </c>
      <c r="C423" s="2">
        <f>IF(B423&gt;B422,B423+(C422-B422),B423+(C422-B422)+5+A423-A422)</f>
        <v>8.0628719329883936</v>
      </c>
      <c r="D423">
        <v>1577147200.2</v>
      </c>
      <c r="E423">
        <v>443</v>
      </c>
      <c r="F423">
        <v>899</v>
      </c>
      <c r="G423">
        <v>634</v>
      </c>
      <c r="H423">
        <v>699</v>
      </c>
      <c r="I423">
        <v>288</v>
      </c>
      <c r="J423" s="2" t="s">
        <v>30</v>
      </c>
      <c r="K423" s="2">
        <f>$L$2*I423+(1-$L$2)*K422</f>
        <v>286.52419590518394</v>
      </c>
      <c r="M423" s="2">
        <f t="shared" si="41"/>
        <v>264.01458491620082</v>
      </c>
      <c r="N423" s="2">
        <f t="shared" si="42"/>
        <v>287.38273972765757</v>
      </c>
      <c r="O423" s="2">
        <f t="shared" si="43"/>
        <v>285.37042416663479</v>
      </c>
      <c r="P423" s="2" t="str">
        <f t="shared" si="47"/>
        <v>high</v>
      </c>
      <c r="Q423" s="2" t="str">
        <f>IF(P423="low","one",IF(P423="high","relax","transition"))</f>
        <v>relax</v>
      </c>
      <c r="R423" s="2">
        <f>IF(P423="low",250,IF(P423="high",300,275))</f>
        <v>300</v>
      </c>
      <c r="S423" s="2" t="b">
        <f t="shared" si="45"/>
        <v>0</v>
      </c>
      <c r="T423" s="2">
        <f t="shared" si="46"/>
        <v>250</v>
      </c>
    </row>
    <row r="424" spans="1:20" x14ac:dyDescent="0.2">
      <c r="A424" s="2">
        <f t="shared" si="44"/>
        <v>8.1000001430511475</v>
      </c>
      <c r="B424">
        <v>2.3775351047500002</v>
      </c>
      <c r="C424" s="2">
        <f>IF(B424&gt;B423,B424+(C423-B423),B424+(C423-B423)+5+A424-A423)</f>
        <v>8.0875349044783942</v>
      </c>
      <c r="D424">
        <v>1577147200.22</v>
      </c>
      <c r="E424">
        <v>442</v>
      </c>
      <c r="F424">
        <v>899</v>
      </c>
      <c r="G424">
        <v>633</v>
      </c>
      <c r="H424">
        <v>697</v>
      </c>
      <c r="I424">
        <v>285</v>
      </c>
      <c r="J424" s="2" t="s">
        <v>30</v>
      </c>
      <c r="K424" s="2">
        <f>$L$2*I424+(1-$L$2)*K423</f>
        <v>286.21935672414713</v>
      </c>
      <c r="M424" s="2">
        <f t="shared" si="41"/>
        <v>264.01458491620082</v>
      </c>
      <c r="N424" s="2">
        <f t="shared" si="42"/>
        <v>287.38273972765757</v>
      </c>
      <c r="O424" s="2">
        <f t="shared" si="43"/>
        <v>285.37042416663479</v>
      </c>
      <c r="P424" s="2" t="str">
        <f t="shared" si="47"/>
        <v>middle</v>
      </c>
      <c r="Q424" s="2" t="str">
        <f>IF(P424="low","one",IF(P424="high","relax","transition"))</f>
        <v>transition</v>
      </c>
      <c r="R424" s="2">
        <f>IF(P424="low",250,IF(P424="high",300,275))</f>
        <v>275</v>
      </c>
      <c r="S424" s="2" t="b">
        <f t="shared" si="45"/>
        <v>0</v>
      </c>
      <c r="T424" s="2">
        <f t="shared" si="46"/>
        <v>250</v>
      </c>
    </row>
    <row r="425" spans="1:20" x14ac:dyDescent="0.2">
      <c r="A425" s="2">
        <f t="shared" si="44"/>
        <v>8.130000114440918</v>
      </c>
      <c r="B425">
        <v>2.4019742011999998</v>
      </c>
      <c r="C425" s="2">
        <f>IF(B425&gt;B424,B425+(C424-B424),B425+(C424-B424)+5+A425-A424)</f>
        <v>8.1119740009283934</v>
      </c>
      <c r="D425">
        <v>1577147200.25</v>
      </c>
      <c r="E425">
        <v>444</v>
      </c>
      <c r="F425">
        <v>899</v>
      </c>
      <c r="G425">
        <v>635</v>
      </c>
      <c r="H425">
        <v>698</v>
      </c>
      <c r="I425">
        <v>286</v>
      </c>
      <c r="J425" s="2" t="s">
        <v>30</v>
      </c>
      <c r="K425" s="2">
        <f>$L$2*I425+(1-$L$2)*K424</f>
        <v>286.17548537931771</v>
      </c>
      <c r="M425" s="2">
        <f t="shared" si="41"/>
        <v>264.01458491620082</v>
      </c>
      <c r="N425" s="2">
        <f t="shared" si="42"/>
        <v>287.38273972765757</v>
      </c>
      <c r="O425" s="2">
        <f t="shared" si="43"/>
        <v>285.37042416663479</v>
      </c>
      <c r="P425" s="2" t="str">
        <f t="shared" si="47"/>
        <v>middle</v>
      </c>
      <c r="Q425" s="2" t="str">
        <f>IF(P425="low","one",IF(P425="high","relax","transition"))</f>
        <v>transition</v>
      </c>
      <c r="R425" s="2">
        <f>IF(P425="low",250,IF(P425="high",300,275))</f>
        <v>275</v>
      </c>
      <c r="S425" s="2" t="b">
        <f t="shared" si="45"/>
        <v>0</v>
      </c>
      <c r="T425" s="2">
        <f t="shared" si="46"/>
        <v>250</v>
      </c>
    </row>
    <row r="426" spans="1:20" x14ac:dyDescent="0.2">
      <c r="A426" s="2">
        <f t="shared" si="44"/>
        <v>8.1500000953674316</v>
      </c>
      <c r="B426">
        <v>2.4222621917699998</v>
      </c>
      <c r="C426" s="2">
        <f>IF(B426&gt;B425,B426+(C425-B425),B426+(C425-B425)+5+A426-A425)</f>
        <v>8.1322619914983925</v>
      </c>
      <c r="D426">
        <v>1577147200.27</v>
      </c>
      <c r="E426">
        <v>444</v>
      </c>
      <c r="F426">
        <v>898</v>
      </c>
      <c r="G426">
        <v>633</v>
      </c>
      <c r="H426">
        <v>699</v>
      </c>
      <c r="I426">
        <v>287</v>
      </c>
      <c r="J426" s="2" t="s">
        <v>30</v>
      </c>
      <c r="K426" s="2">
        <f>$L$2*I426+(1-$L$2)*K425</f>
        <v>286.34038830345418</v>
      </c>
      <c r="M426" s="2">
        <f t="shared" si="41"/>
        <v>264.01458491620082</v>
      </c>
      <c r="N426" s="2">
        <f t="shared" si="42"/>
        <v>287.38273972765757</v>
      </c>
      <c r="O426" s="2">
        <f t="shared" si="43"/>
        <v>285.37042416663479</v>
      </c>
      <c r="P426" s="2" t="str">
        <f t="shared" si="47"/>
        <v>middle</v>
      </c>
      <c r="Q426" s="2" t="str">
        <f>IF(P426="low","one",IF(P426="high","relax","transition"))</f>
        <v>transition</v>
      </c>
      <c r="R426" s="2">
        <f>IF(P426="low",250,IF(P426="high",300,275))</f>
        <v>275</v>
      </c>
      <c r="S426" s="2" t="b">
        <f t="shared" si="45"/>
        <v>0</v>
      </c>
      <c r="T426" s="2">
        <f t="shared" si="46"/>
        <v>250</v>
      </c>
    </row>
    <row r="427" spans="1:20" x14ac:dyDescent="0.2">
      <c r="A427" s="2">
        <f t="shared" si="44"/>
        <v>8.1700000762939453</v>
      </c>
      <c r="B427">
        <v>2.44709801674</v>
      </c>
      <c r="C427" s="2">
        <f>IF(B427&gt;B426,B427+(C426-B426),B427+(C426-B426)+5+A427-A426)</f>
        <v>8.1570978164683936</v>
      </c>
      <c r="D427">
        <v>1577147200.29</v>
      </c>
      <c r="E427">
        <v>444</v>
      </c>
      <c r="F427">
        <v>898</v>
      </c>
      <c r="G427">
        <v>634</v>
      </c>
      <c r="H427">
        <v>698</v>
      </c>
      <c r="I427">
        <v>287</v>
      </c>
      <c r="J427" s="2" t="s">
        <v>30</v>
      </c>
      <c r="K427" s="2">
        <f>$L$2*I427+(1-$L$2)*K426</f>
        <v>286.47231064276332</v>
      </c>
      <c r="M427" s="2">
        <f t="shared" si="41"/>
        <v>264.01458491620082</v>
      </c>
      <c r="N427" s="2">
        <f t="shared" si="42"/>
        <v>287.20065391067874</v>
      </c>
      <c r="O427" s="2">
        <f t="shared" si="43"/>
        <v>285.37103994468589</v>
      </c>
      <c r="P427" s="2" t="str">
        <f t="shared" si="47"/>
        <v>high</v>
      </c>
      <c r="Q427" s="2" t="str">
        <f>IF(P427="low","one",IF(P427="high","relax","transition"))</f>
        <v>relax</v>
      </c>
      <c r="R427" s="2">
        <f>IF(P427="low",250,IF(P427="high",300,275))</f>
        <v>300</v>
      </c>
      <c r="S427" s="2" t="b">
        <f t="shared" si="45"/>
        <v>0</v>
      </c>
      <c r="T427" s="2">
        <f t="shared" si="46"/>
        <v>250</v>
      </c>
    </row>
    <row r="428" spans="1:20" x14ac:dyDescent="0.2">
      <c r="A428" s="2">
        <f t="shared" si="44"/>
        <v>8.190000057220459</v>
      </c>
      <c r="B428">
        <v>2.46766805649</v>
      </c>
      <c r="C428" s="2">
        <f>IF(B428&gt;B427,B428+(C427-B427),B428+(C427-B427)+5+A428-A427)</f>
        <v>8.1776678562183935</v>
      </c>
      <c r="D428">
        <v>1577147200.3099999</v>
      </c>
      <c r="E428">
        <v>443</v>
      </c>
      <c r="F428">
        <v>899</v>
      </c>
      <c r="G428">
        <v>634</v>
      </c>
      <c r="H428">
        <v>697</v>
      </c>
      <c r="I428">
        <v>286</v>
      </c>
      <c r="J428" s="2" t="s">
        <v>30</v>
      </c>
      <c r="K428" s="2">
        <f>$L$2*I428+(1-$L$2)*K427</f>
        <v>286.37784851421065</v>
      </c>
      <c r="M428" s="2">
        <f t="shared" si="41"/>
        <v>264.01458491620082</v>
      </c>
      <c r="N428" s="2">
        <f t="shared" si="42"/>
        <v>287.03609283138513</v>
      </c>
      <c r="O428" s="2">
        <f t="shared" si="43"/>
        <v>285.36252064298554</v>
      </c>
      <c r="P428" s="2" t="str">
        <f t="shared" si="47"/>
        <v>high</v>
      </c>
      <c r="Q428" s="2" t="str">
        <f>IF(P428="low","one",IF(P428="high","relax","transition"))</f>
        <v>relax</v>
      </c>
      <c r="R428" s="2">
        <f>IF(P428="low",250,IF(P428="high",300,275))</f>
        <v>300</v>
      </c>
      <c r="S428" s="2" t="b">
        <f t="shared" si="45"/>
        <v>0</v>
      </c>
      <c r="T428" s="2">
        <f t="shared" si="46"/>
        <v>250</v>
      </c>
    </row>
    <row r="429" spans="1:20" x14ac:dyDescent="0.2">
      <c r="A429" s="2">
        <f t="shared" si="44"/>
        <v>8.2200000286102295</v>
      </c>
      <c r="B429">
        <v>2.4920279979700002</v>
      </c>
      <c r="C429" s="2">
        <f>IF(B429&gt;B428,B429+(C428-B428),B429+(C428-B428)+5+A429-A428)</f>
        <v>8.2020277976983937</v>
      </c>
      <c r="D429">
        <v>1577147200.3399999</v>
      </c>
      <c r="E429">
        <v>443</v>
      </c>
      <c r="F429">
        <v>898</v>
      </c>
      <c r="G429">
        <v>633</v>
      </c>
      <c r="H429">
        <v>697</v>
      </c>
      <c r="I429">
        <v>285</v>
      </c>
      <c r="J429" s="2" t="s">
        <v>30</v>
      </c>
      <c r="K429" s="2">
        <f>$L$2*I429+(1-$L$2)*K428</f>
        <v>286.10227881136854</v>
      </c>
      <c r="M429" s="2">
        <f t="shared" si="41"/>
        <v>264.01458491620082</v>
      </c>
      <c r="N429" s="2">
        <f t="shared" si="42"/>
        <v>287.03609283138513</v>
      </c>
      <c r="O429" s="2">
        <f t="shared" si="43"/>
        <v>285.36252064298554</v>
      </c>
      <c r="P429" s="2" t="str">
        <f t="shared" si="47"/>
        <v>middle</v>
      </c>
      <c r="Q429" s="2" t="str">
        <f>IF(P429="low","one",IF(P429="high","relax","transition"))</f>
        <v>transition</v>
      </c>
      <c r="R429" s="2">
        <f>IF(P429="low",250,IF(P429="high",300,275))</f>
        <v>275</v>
      </c>
      <c r="S429" s="2" t="b">
        <f t="shared" si="45"/>
        <v>0</v>
      </c>
      <c r="T429" s="2">
        <f t="shared" si="46"/>
        <v>250</v>
      </c>
    </row>
    <row r="430" spans="1:20" x14ac:dyDescent="0.2">
      <c r="A430" s="2">
        <f t="shared" si="44"/>
        <v>8.2400000095367432</v>
      </c>
      <c r="B430">
        <v>2.5164711475399999</v>
      </c>
      <c r="C430" s="2">
        <f>IF(B430&gt;B429,B430+(C429-B429),B430+(C429-B429)+5+A430-A429)</f>
        <v>8.2264709472683926</v>
      </c>
      <c r="D430">
        <v>1577147200.3599999</v>
      </c>
      <c r="E430">
        <v>444</v>
      </c>
      <c r="F430">
        <v>900</v>
      </c>
      <c r="G430">
        <v>633</v>
      </c>
      <c r="H430">
        <v>698</v>
      </c>
      <c r="I430">
        <v>288</v>
      </c>
      <c r="J430" s="2" t="s">
        <v>30</v>
      </c>
      <c r="K430" s="2">
        <f>$L$2*I430+(1-$L$2)*K429</f>
        <v>286.48182304909483</v>
      </c>
      <c r="M430" s="2">
        <f t="shared" si="41"/>
        <v>264.01458491620082</v>
      </c>
      <c r="N430" s="2">
        <f t="shared" si="42"/>
        <v>286.92523887492712</v>
      </c>
      <c r="O430" s="2">
        <f t="shared" si="43"/>
        <v>285.34619925240554</v>
      </c>
      <c r="P430" s="2" t="str">
        <f t="shared" si="47"/>
        <v>high</v>
      </c>
      <c r="Q430" s="2" t="str">
        <f>IF(P430="low","one",IF(P430="high","relax","transition"))</f>
        <v>relax</v>
      </c>
      <c r="R430" s="2">
        <f>IF(P430="low",250,IF(P430="high",300,275))</f>
        <v>300</v>
      </c>
      <c r="S430" s="2" t="b">
        <f t="shared" si="45"/>
        <v>0</v>
      </c>
      <c r="T430" s="2">
        <f t="shared" si="46"/>
        <v>250</v>
      </c>
    </row>
    <row r="431" spans="1:20" x14ac:dyDescent="0.2">
      <c r="A431" s="2">
        <f t="shared" si="44"/>
        <v>8.2600002288818359</v>
      </c>
      <c r="B431">
        <v>2.53688907623</v>
      </c>
      <c r="C431" s="2">
        <f>IF(B431&gt;B430,B431+(C430-B430),B431+(C430-B430)+5+A431-A430)</f>
        <v>8.2468888759583923</v>
      </c>
      <c r="D431">
        <v>1577147200.3800001</v>
      </c>
      <c r="E431">
        <v>444</v>
      </c>
      <c r="F431">
        <v>900</v>
      </c>
      <c r="G431">
        <v>634</v>
      </c>
      <c r="H431">
        <v>697</v>
      </c>
      <c r="I431">
        <v>287</v>
      </c>
      <c r="J431" s="2" t="s">
        <v>30</v>
      </c>
      <c r="K431" s="2">
        <f>$L$2*I431+(1-$L$2)*K430</f>
        <v>286.58545843927584</v>
      </c>
      <c r="M431" s="2">
        <f t="shared" si="41"/>
        <v>264.01458491620082</v>
      </c>
      <c r="N431" s="2">
        <f t="shared" si="42"/>
        <v>286.85728278779686</v>
      </c>
      <c r="O431" s="2">
        <f t="shared" si="43"/>
        <v>285.32515123353159</v>
      </c>
      <c r="P431" s="2" t="str">
        <f t="shared" si="47"/>
        <v>high</v>
      </c>
      <c r="Q431" s="2" t="str">
        <f>IF(P431="low","one",IF(P431="high","relax","transition"))</f>
        <v>relax</v>
      </c>
      <c r="R431" s="2">
        <f>IF(P431="low",250,IF(P431="high",300,275))</f>
        <v>300</v>
      </c>
      <c r="S431" s="2" t="b">
        <f t="shared" si="45"/>
        <v>0</v>
      </c>
      <c r="T431" s="2">
        <f t="shared" si="46"/>
        <v>250</v>
      </c>
    </row>
    <row r="432" spans="1:20" x14ac:dyDescent="0.2">
      <c r="A432" s="2">
        <f t="shared" si="44"/>
        <v>8.2900002002716064</v>
      </c>
      <c r="B432">
        <v>2.56146621704</v>
      </c>
      <c r="C432" s="2">
        <f>IF(B432&gt;B431,B432+(C431-B431),B432+(C431-B431)+5+A432-A431)</f>
        <v>8.2714660167683913</v>
      </c>
      <c r="D432">
        <v>1577147200.4100001</v>
      </c>
      <c r="E432">
        <v>443</v>
      </c>
      <c r="F432">
        <v>900</v>
      </c>
      <c r="G432">
        <v>635</v>
      </c>
      <c r="H432">
        <v>697</v>
      </c>
      <c r="I432">
        <v>286</v>
      </c>
      <c r="J432" s="2" t="s">
        <v>30</v>
      </c>
      <c r="K432" s="2">
        <f>$L$2*I432+(1-$L$2)*K431</f>
        <v>286.46836675142066</v>
      </c>
      <c r="M432" s="2">
        <f t="shared" si="41"/>
        <v>264.01458491620082</v>
      </c>
      <c r="N432" s="2">
        <f t="shared" si="42"/>
        <v>286.77949958052164</v>
      </c>
      <c r="O432" s="2">
        <f t="shared" si="43"/>
        <v>285.30175781124484</v>
      </c>
      <c r="P432" s="2" t="str">
        <f t="shared" si="47"/>
        <v>high</v>
      </c>
      <c r="Q432" s="2" t="str">
        <f>IF(P432="low","one",IF(P432="high","relax","transition"))</f>
        <v>relax</v>
      </c>
      <c r="R432" s="2">
        <f>IF(P432="low",250,IF(P432="high",300,275))</f>
        <v>300</v>
      </c>
      <c r="S432" s="2" t="b">
        <f t="shared" si="45"/>
        <v>0</v>
      </c>
      <c r="T432" s="2">
        <f t="shared" si="46"/>
        <v>250</v>
      </c>
    </row>
    <row r="433" spans="1:20" x14ac:dyDescent="0.2">
      <c r="A433" s="2">
        <f t="shared" si="44"/>
        <v>8.3100001811981201</v>
      </c>
      <c r="B433">
        <v>2.5820960998500002</v>
      </c>
      <c r="C433" s="2">
        <f>IF(B433&gt;B432,B433+(C432-B432),B433+(C432-B432)+5+A433-A432)</f>
        <v>8.292095899578392</v>
      </c>
      <c r="D433">
        <v>1577147200.4300001</v>
      </c>
      <c r="E433">
        <v>444</v>
      </c>
      <c r="F433">
        <v>900</v>
      </c>
      <c r="G433">
        <v>634</v>
      </c>
      <c r="H433">
        <v>698</v>
      </c>
      <c r="I433">
        <v>287</v>
      </c>
      <c r="J433" s="2" t="s">
        <v>30</v>
      </c>
      <c r="K433" s="2">
        <f>$L$2*I433+(1-$L$2)*K432</f>
        <v>286.57469340113653</v>
      </c>
      <c r="M433" s="2">
        <f t="shared" si="41"/>
        <v>264.01458491620082</v>
      </c>
      <c r="N433" s="2">
        <f t="shared" si="42"/>
        <v>286.73853834464467</v>
      </c>
      <c r="O433" s="2">
        <f t="shared" si="43"/>
        <v>285.27564489970865</v>
      </c>
      <c r="P433" s="2" t="str">
        <f t="shared" si="47"/>
        <v>high</v>
      </c>
      <c r="Q433" s="2" t="str">
        <f>IF(P433="low","one",IF(P433="high","relax","transition"))</f>
        <v>relax</v>
      </c>
      <c r="R433" s="2">
        <f>IF(P433="low",250,IF(P433="high",300,275))</f>
        <v>300</v>
      </c>
      <c r="S433" s="2" t="b">
        <f t="shared" si="45"/>
        <v>0</v>
      </c>
      <c r="T433" s="2">
        <f t="shared" si="46"/>
        <v>250</v>
      </c>
    </row>
    <row r="434" spans="1:20" x14ac:dyDescent="0.2">
      <c r="A434" s="2">
        <f t="shared" si="44"/>
        <v>8.3300001621246338</v>
      </c>
      <c r="B434">
        <v>2.6068770885500001</v>
      </c>
      <c r="C434" s="2">
        <f>IF(B434&gt;B433,B434+(C433-B433),B434+(C433-B433)+5+A434-A433)</f>
        <v>8.3168768882783919</v>
      </c>
      <c r="D434">
        <v>1577147200.45</v>
      </c>
      <c r="E434">
        <v>444</v>
      </c>
      <c r="F434">
        <v>900</v>
      </c>
      <c r="G434">
        <v>634</v>
      </c>
      <c r="H434">
        <v>698</v>
      </c>
      <c r="I434">
        <v>288</v>
      </c>
      <c r="J434" s="2" t="s">
        <v>30</v>
      </c>
      <c r="K434" s="2">
        <f>$L$2*I434+(1-$L$2)*K433</f>
        <v>286.85975472090922</v>
      </c>
      <c r="M434" s="2">
        <f t="shared" ref="M434:M497" si="48">IF(P434="low", $L$4*K434+(1-$L$4)*M433,M433)</f>
        <v>264.01458491620082</v>
      </c>
      <c r="N434" s="2">
        <f t="shared" ref="N434:N497" si="49">IF(P434="high", $L$4*K434+(1-$L$4)*N433,N433)</f>
        <v>286.76278161989757</v>
      </c>
      <c r="O434" s="2">
        <f t="shared" ref="O434:O497" si="50">IF(P434="high",(1-$L$8)*O433+$L$8*(N433-$L$10),IF(P434="low",(1-$L$8)*O433+$L$8*(M433+$L$10),O433))</f>
        <v>285.2487895719554</v>
      </c>
      <c r="P434" s="2" t="str">
        <f t="shared" si="47"/>
        <v>high</v>
      </c>
      <c r="Q434" s="2" t="str">
        <f>IF(P434="low","one",IF(P434="high","relax","transition"))</f>
        <v>relax</v>
      </c>
      <c r="R434" s="2">
        <f>IF(P434="low",250,IF(P434="high",300,275))</f>
        <v>300</v>
      </c>
      <c r="S434" s="2" t="b">
        <f t="shared" si="45"/>
        <v>0</v>
      </c>
      <c r="T434" s="2">
        <f t="shared" si="46"/>
        <v>250</v>
      </c>
    </row>
    <row r="435" spans="1:20" x14ac:dyDescent="0.2">
      <c r="A435" s="2">
        <f t="shared" si="44"/>
        <v>8.3500001430511475</v>
      </c>
      <c r="B435">
        <v>2.6274280548100002</v>
      </c>
      <c r="C435" s="2">
        <f>IF(B435&gt;B434,B435+(C434-B434),B435+(C434-B434)+5+A435-A434)</f>
        <v>8.337427854538392</v>
      </c>
      <c r="D435">
        <v>1577147200.47</v>
      </c>
      <c r="E435">
        <v>443</v>
      </c>
      <c r="F435">
        <v>899</v>
      </c>
      <c r="G435">
        <v>635</v>
      </c>
      <c r="H435">
        <v>698</v>
      </c>
      <c r="I435">
        <v>286</v>
      </c>
      <c r="J435" s="2" t="s">
        <v>30</v>
      </c>
      <c r="K435" s="2">
        <f>$L$2*I435+(1-$L$2)*K434</f>
        <v>286.68780377672738</v>
      </c>
      <c r="M435" s="2">
        <f t="shared" si="48"/>
        <v>264.01458491620082</v>
      </c>
      <c r="N435" s="2">
        <f t="shared" si="49"/>
        <v>286.74778605126352</v>
      </c>
      <c r="O435" s="2">
        <f t="shared" si="50"/>
        <v>285.22448917435247</v>
      </c>
      <c r="P435" s="2" t="str">
        <f t="shared" si="47"/>
        <v>high</v>
      </c>
      <c r="Q435" s="2" t="str">
        <f>IF(P435="low","one",IF(P435="high","relax","transition"))</f>
        <v>relax</v>
      </c>
      <c r="R435" s="2">
        <f>IF(P435="low",250,IF(P435="high",300,275))</f>
        <v>300</v>
      </c>
      <c r="S435" s="2" t="b">
        <f t="shared" si="45"/>
        <v>0</v>
      </c>
      <c r="T435" s="2">
        <f t="shared" si="46"/>
        <v>250</v>
      </c>
    </row>
    <row r="436" spans="1:20" x14ac:dyDescent="0.2">
      <c r="A436" s="2">
        <f t="shared" si="44"/>
        <v>8.380000114440918</v>
      </c>
      <c r="B436">
        <v>2.6516411304499998</v>
      </c>
      <c r="C436" s="2">
        <f>IF(B436&gt;B435,B436+(C435-B435),B436+(C435-B435)+5+A436-A435)</f>
        <v>8.3616409301783925</v>
      </c>
      <c r="D436">
        <v>1577147200.5</v>
      </c>
      <c r="E436">
        <v>444</v>
      </c>
      <c r="F436">
        <v>899</v>
      </c>
      <c r="G436">
        <v>635</v>
      </c>
      <c r="H436">
        <v>697</v>
      </c>
      <c r="I436">
        <v>286</v>
      </c>
      <c r="J436" s="2" t="s">
        <v>30</v>
      </c>
      <c r="K436" s="2">
        <f>$L$2*I436+(1-$L$2)*K435</f>
        <v>286.5502430213819</v>
      </c>
      <c r="M436" s="2">
        <f t="shared" si="48"/>
        <v>264.01458491620082</v>
      </c>
      <c r="N436" s="2">
        <f t="shared" si="49"/>
        <v>286.70827744528719</v>
      </c>
      <c r="O436" s="2">
        <f t="shared" si="50"/>
        <v>285.20065401819801</v>
      </c>
      <c r="P436" s="2" t="str">
        <f t="shared" si="47"/>
        <v>high</v>
      </c>
      <c r="Q436" s="2" t="str">
        <f>IF(P436="low","one",IF(P436="high","relax","transition"))</f>
        <v>relax</v>
      </c>
      <c r="R436" s="2">
        <f>IF(P436="low",250,IF(P436="high",300,275))</f>
        <v>300</v>
      </c>
      <c r="S436" s="2" t="b">
        <f t="shared" si="45"/>
        <v>0</v>
      </c>
      <c r="T436" s="2">
        <f t="shared" si="46"/>
        <v>250</v>
      </c>
    </row>
    <row r="437" spans="1:20" x14ac:dyDescent="0.2">
      <c r="A437" s="2">
        <f t="shared" si="44"/>
        <v>8.4000000953674316</v>
      </c>
      <c r="B437">
        <v>2.6761610508000002</v>
      </c>
      <c r="C437" s="2">
        <f>IF(B437&gt;B436,B437+(C436-B436),B437+(C436-B436)+5+A437-A436)</f>
        <v>8.3861608505283929</v>
      </c>
      <c r="D437">
        <v>1577147200.52</v>
      </c>
      <c r="E437">
        <v>442</v>
      </c>
      <c r="F437">
        <v>899</v>
      </c>
      <c r="G437">
        <v>633</v>
      </c>
      <c r="H437">
        <v>697</v>
      </c>
      <c r="I437">
        <v>285</v>
      </c>
      <c r="J437" s="2" t="s">
        <v>30</v>
      </c>
      <c r="K437" s="2">
        <f>$L$2*I437+(1-$L$2)*K436</f>
        <v>286.2401944171055</v>
      </c>
      <c r="M437" s="2">
        <f t="shared" si="48"/>
        <v>264.01458491620082</v>
      </c>
      <c r="N437" s="2">
        <f t="shared" si="49"/>
        <v>286.61466083965087</v>
      </c>
      <c r="O437" s="2">
        <f t="shared" si="50"/>
        <v>285.17603518955246</v>
      </c>
      <c r="P437" s="2" t="str">
        <f t="shared" si="47"/>
        <v>high</v>
      </c>
      <c r="Q437" s="2" t="str">
        <f>IF(P437="low","one",IF(P437="high","relax","transition"))</f>
        <v>relax</v>
      </c>
      <c r="R437" s="2">
        <f>IF(P437="low",250,IF(P437="high",300,275))</f>
        <v>300</v>
      </c>
      <c r="S437" s="2" t="b">
        <f t="shared" si="45"/>
        <v>0</v>
      </c>
      <c r="T437" s="2">
        <f t="shared" si="46"/>
        <v>250</v>
      </c>
    </row>
    <row r="438" spans="1:20" x14ac:dyDescent="0.2">
      <c r="A438" s="2">
        <f t="shared" si="44"/>
        <v>8.4200000762939453</v>
      </c>
      <c r="B438">
        <v>2.6968731880200001</v>
      </c>
      <c r="C438" s="2">
        <f>IF(B438&gt;B437,B438+(C437-B437),B438+(C437-B437)+5+A438-A437)</f>
        <v>8.4068729877483932</v>
      </c>
      <c r="D438">
        <v>1577147200.54</v>
      </c>
      <c r="E438">
        <v>444</v>
      </c>
      <c r="F438">
        <v>900</v>
      </c>
      <c r="G438">
        <v>635</v>
      </c>
      <c r="H438">
        <v>698</v>
      </c>
      <c r="I438">
        <v>288</v>
      </c>
      <c r="J438" s="2" t="s">
        <v>30</v>
      </c>
      <c r="K438" s="2">
        <f>$L$2*I438+(1-$L$2)*K437</f>
        <v>286.59215553368443</v>
      </c>
      <c r="M438" s="2">
        <f t="shared" si="48"/>
        <v>264.01458491620082</v>
      </c>
      <c r="N438" s="2">
        <f t="shared" si="49"/>
        <v>286.61015977845761</v>
      </c>
      <c r="O438" s="2">
        <f t="shared" si="50"/>
        <v>285.14796647205736</v>
      </c>
      <c r="P438" s="2" t="str">
        <f t="shared" si="47"/>
        <v>high</v>
      </c>
      <c r="Q438" s="2" t="str">
        <f>IF(P438="low","one",IF(P438="high","relax","transition"))</f>
        <v>relax</v>
      </c>
      <c r="R438" s="2">
        <f>IF(P438="low",250,IF(P438="high",300,275))</f>
        <v>300</v>
      </c>
      <c r="S438" s="2" t="b">
        <f t="shared" si="45"/>
        <v>0</v>
      </c>
      <c r="T438" s="2">
        <f t="shared" si="46"/>
        <v>250</v>
      </c>
    </row>
    <row r="439" spans="1:20" x14ac:dyDescent="0.2">
      <c r="A439" s="2">
        <f t="shared" si="44"/>
        <v>8.4500000476837158</v>
      </c>
      <c r="B439">
        <v>2.7214481830600001</v>
      </c>
      <c r="C439" s="2">
        <f>IF(B439&gt;B438,B439+(C438-B438),B439+(C438-B438)+5+A439-A438)</f>
        <v>8.4314479827883932</v>
      </c>
      <c r="D439">
        <v>1577147200.5699999</v>
      </c>
      <c r="E439">
        <v>442</v>
      </c>
      <c r="F439">
        <v>899</v>
      </c>
      <c r="G439">
        <v>634</v>
      </c>
      <c r="H439">
        <v>698</v>
      </c>
      <c r="I439">
        <v>286</v>
      </c>
      <c r="J439" s="2" t="s">
        <v>30</v>
      </c>
      <c r="K439" s="2">
        <f>$L$2*I439+(1-$L$2)*K438</f>
        <v>286.47372442694757</v>
      </c>
      <c r="M439" s="2">
        <f t="shared" si="48"/>
        <v>264.01458491620082</v>
      </c>
      <c r="N439" s="2">
        <f t="shared" si="49"/>
        <v>286.58287270815561</v>
      </c>
      <c r="O439" s="2">
        <f t="shared" si="50"/>
        <v>285.12107613737737</v>
      </c>
      <c r="P439" s="2" t="str">
        <f t="shared" si="47"/>
        <v>high</v>
      </c>
      <c r="Q439" s="2" t="str">
        <f>IF(P439="low","one",IF(P439="high","relax","transition"))</f>
        <v>relax</v>
      </c>
      <c r="R439" s="2">
        <f>IF(P439="low",250,IF(P439="high",300,275))</f>
        <v>300</v>
      </c>
      <c r="S439" s="2" t="b">
        <f t="shared" si="45"/>
        <v>0</v>
      </c>
      <c r="T439" s="2">
        <f t="shared" si="46"/>
        <v>250</v>
      </c>
    </row>
    <row r="440" spans="1:20" x14ac:dyDescent="0.2">
      <c r="A440" s="2">
        <f t="shared" si="44"/>
        <v>8.4700000286102295</v>
      </c>
      <c r="B440">
        <v>2.7417922020000001</v>
      </c>
      <c r="C440" s="2">
        <f>IF(B440&gt;B439,B440+(C439-B439),B440+(C439-B439)+5+A440-A439)</f>
        <v>8.4517920017283927</v>
      </c>
      <c r="D440">
        <v>1577147200.5899999</v>
      </c>
      <c r="E440">
        <v>442</v>
      </c>
      <c r="F440">
        <v>897</v>
      </c>
      <c r="G440">
        <v>633</v>
      </c>
      <c r="H440">
        <v>697</v>
      </c>
      <c r="I440">
        <v>285</v>
      </c>
      <c r="J440" s="2" t="s">
        <v>30</v>
      </c>
      <c r="K440" s="2">
        <f>$L$2*I440+(1-$L$2)*K439</f>
        <v>286.17897954155808</v>
      </c>
      <c r="M440" s="2">
        <f t="shared" si="48"/>
        <v>264.01458491620082</v>
      </c>
      <c r="N440" s="2">
        <f t="shared" si="49"/>
        <v>286.50209407483612</v>
      </c>
      <c r="O440" s="2">
        <f t="shared" si="50"/>
        <v>285.09416596591632</v>
      </c>
      <c r="P440" s="2" t="str">
        <f t="shared" si="47"/>
        <v>high</v>
      </c>
      <c r="Q440" s="2" t="str">
        <f>IF(P440="low","one",IF(P440="high","relax","transition"))</f>
        <v>relax</v>
      </c>
      <c r="R440" s="2">
        <f>IF(P440="low",250,IF(P440="high",300,275))</f>
        <v>300</v>
      </c>
      <c r="S440" s="2" t="b">
        <f t="shared" si="45"/>
        <v>0</v>
      </c>
      <c r="T440" s="2">
        <f t="shared" si="46"/>
        <v>250</v>
      </c>
    </row>
    <row r="441" spans="1:20" x14ac:dyDescent="0.2">
      <c r="A441" s="2">
        <f t="shared" si="44"/>
        <v>8.4900000095367432</v>
      </c>
      <c r="B441">
        <v>2.7665309906000002</v>
      </c>
      <c r="C441" s="2">
        <f>IF(B441&gt;B440,B441+(C440-B440),B441+(C440-B440)+5+A441-A440)</f>
        <v>8.4765307903283933</v>
      </c>
      <c r="D441">
        <v>1577147200.6099999</v>
      </c>
      <c r="E441">
        <v>444</v>
      </c>
      <c r="F441">
        <v>900</v>
      </c>
      <c r="G441">
        <v>633</v>
      </c>
      <c r="H441">
        <v>697</v>
      </c>
      <c r="I441">
        <v>286</v>
      </c>
      <c r="J441" s="2" t="s">
        <v>30</v>
      </c>
      <c r="K441" s="2">
        <f>$L$2*I441+(1-$L$2)*K440</f>
        <v>286.14318363324645</v>
      </c>
      <c r="M441" s="2">
        <f t="shared" si="48"/>
        <v>264.01458491620082</v>
      </c>
      <c r="N441" s="2">
        <f t="shared" si="49"/>
        <v>286.43031198651823</v>
      </c>
      <c r="O441" s="2">
        <f t="shared" si="50"/>
        <v>285.06456237136229</v>
      </c>
      <c r="P441" s="2" t="str">
        <f t="shared" si="47"/>
        <v>high</v>
      </c>
      <c r="Q441" s="2" t="str">
        <f>IF(P441="low","one",IF(P441="high","relax","transition"))</f>
        <v>relax</v>
      </c>
      <c r="R441" s="2">
        <f>IF(P441="low",250,IF(P441="high",300,275))</f>
        <v>300</v>
      </c>
      <c r="S441" s="2" t="b">
        <f t="shared" si="45"/>
        <v>0</v>
      </c>
      <c r="T441" s="2">
        <f t="shared" si="46"/>
        <v>250</v>
      </c>
    </row>
    <row r="442" spans="1:20" x14ac:dyDescent="0.2">
      <c r="A442" s="2">
        <f t="shared" si="44"/>
        <v>8.5200002193450928</v>
      </c>
      <c r="B442">
        <v>2.7911350727099999</v>
      </c>
      <c r="C442" s="2">
        <f>IF(B442&gt;B441,B442+(C441-B441),B442+(C441-B441)+5+A442-A441)</f>
        <v>8.5011348724383939</v>
      </c>
      <c r="D442">
        <v>1577147200.6400001</v>
      </c>
      <c r="E442">
        <v>444</v>
      </c>
      <c r="F442">
        <v>899</v>
      </c>
      <c r="G442">
        <v>634</v>
      </c>
      <c r="H442">
        <v>698</v>
      </c>
      <c r="I442">
        <v>287</v>
      </c>
      <c r="J442" s="2" t="s">
        <v>30</v>
      </c>
      <c r="K442" s="2">
        <f>$L$2*I442+(1-$L$2)*K441</f>
        <v>286.31454690659717</v>
      </c>
      <c r="M442" s="2">
        <f t="shared" si="48"/>
        <v>264.01458491620082</v>
      </c>
      <c r="N442" s="2">
        <f t="shared" si="49"/>
        <v>286.40715897053406</v>
      </c>
      <c r="O442" s="2">
        <f t="shared" si="50"/>
        <v>285.03284985212008</v>
      </c>
      <c r="P442" s="2" t="str">
        <f t="shared" si="47"/>
        <v>high</v>
      </c>
      <c r="Q442" s="2" t="str">
        <f>IF(P442="low","one",IF(P442="high","relax","transition"))</f>
        <v>relax</v>
      </c>
      <c r="R442" s="2">
        <f>IF(P442="low",250,IF(P442="high",300,275))</f>
        <v>300</v>
      </c>
      <c r="S442" s="2" t="b">
        <f t="shared" si="45"/>
        <v>0</v>
      </c>
      <c r="T442" s="2">
        <f t="shared" si="46"/>
        <v>250</v>
      </c>
    </row>
    <row r="443" spans="1:20" x14ac:dyDescent="0.2">
      <c r="A443" s="2">
        <f t="shared" si="44"/>
        <v>8.5400002002716064</v>
      </c>
      <c r="B443">
        <v>2.81141519547</v>
      </c>
      <c r="C443" s="2">
        <f>IF(B443&gt;B442,B443+(C442-B442),B443+(C442-B442)+5+A443-A442)</f>
        <v>8.5214149951983931</v>
      </c>
      <c r="D443">
        <v>1577147200.6600001</v>
      </c>
      <c r="E443">
        <v>444</v>
      </c>
      <c r="F443">
        <v>898</v>
      </c>
      <c r="G443">
        <v>635</v>
      </c>
      <c r="H443">
        <v>699</v>
      </c>
      <c r="I443">
        <v>286</v>
      </c>
      <c r="J443" s="2" t="s">
        <v>30</v>
      </c>
      <c r="K443" s="2">
        <f>$L$2*I443+(1-$L$2)*K442</f>
        <v>286.25163752527777</v>
      </c>
      <c r="M443" s="2">
        <f t="shared" si="48"/>
        <v>264.01458491620082</v>
      </c>
      <c r="N443" s="2">
        <f t="shared" si="49"/>
        <v>286.3760546814828</v>
      </c>
      <c r="O443" s="2">
        <f t="shared" si="50"/>
        <v>285.00156530804077</v>
      </c>
      <c r="P443" s="2" t="str">
        <f t="shared" si="47"/>
        <v>high</v>
      </c>
      <c r="Q443" s="2" t="str">
        <f>IF(P443="low","one",IF(P443="high","relax","transition"))</f>
        <v>relax</v>
      </c>
      <c r="R443" s="2">
        <f>IF(P443="low",250,IF(P443="high",300,275))</f>
        <v>300</v>
      </c>
      <c r="S443" s="2" t="b">
        <f t="shared" si="45"/>
        <v>0</v>
      </c>
      <c r="T443" s="2">
        <f t="shared" si="46"/>
        <v>250</v>
      </c>
    </row>
    <row r="444" spans="1:20" x14ac:dyDescent="0.2">
      <c r="A444" s="2">
        <f t="shared" si="44"/>
        <v>8.5600001811981201</v>
      </c>
      <c r="B444">
        <v>2.8358170986200002</v>
      </c>
      <c r="C444" s="2">
        <f>IF(B444&gt;B443,B444+(C443-B443),B444+(C443-B443)+5+A444-A443)</f>
        <v>8.5458168983483933</v>
      </c>
      <c r="D444">
        <v>1577147200.6800001</v>
      </c>
      <c r="E444">
        <v>444</v>
      </c>
      <c r="F444">
        <v>898</v>
      </c>
      <c r="G444">
        <v>634</v>
      </c>
      <c r="H444">
        <v>698</v>
      </c>
      <c r="I444">
        <v>286</v>
      </c>
      <c r="J444" s="2" t="s">
        <v>30</v>
      </c>
      <c r="K444" s="2">
        <f>$L$2*I444+(1-$L$2)*K443</f>
        <v>286.20131002022225</v>
      </c>
      <c r="M444" s="2">
        <f t="shared" si="48"/>
        <v>264.01458491620082</v>
      </c>
      <c r="N444" s="2">
        <f t="shared" si="49"/>
        <v>286.34110574923068</v>
      </c>
      <c r="O444" s="2">
        <f t="shared" si="50"/>
        <v>284.97028977671283</v>
      </c>
      <c r="P444" s="2" t="str">
        <f t="shared" si="47"/>
        <v>high</v>
      </c>
      <c r="Q444" s="2" t="str">
        <f>IF(P444="low","one",IF(P444="high","relax","transition"))</f>
        <v>relax</v>
      </c>
      <c r="R444" s="2">
        <f>IF(P444="low",250,IF(P444="high",300,275))</f>
        <v>300</v>
      </c>
      <c r="S444" s="2" t="b">
        <f t="shared" si="45"/>
        <v>0</v>
      </c>
      <c r="T444" s="2">
        <f t="shared" si="46"/>
        <v>250</v>
      </c>
    </row>
    <row r="445" spans="1:20" x14ac:dyDescent="0.2">
      <c r="A445" s="2">
        <f t="shared" si="44"/>
        <v>8.5800001621246338</v>
      </c>
      <c r="B445">
        <v>2.8566031455999998</v>
      </c>
      <c r="C445" s="2">
        <f>IF(B445&gt;B444,B445+(C444-B444),B445+(C444-B444)+5+A445-A444)</f>
        <v>8.5666029453283929</v>
      </c>
      <c r="D445">
        <v>1577147200.7</v>
      </c>
      <c r="E445">
        <v>442</v>
      </c>
      <c r="F445">
        <v>899</v>
      </c>
      <c r="G445">
        <v>634</v>
      </c>
      <c r="H445">
        <v>697</v>
      </c>
      <c r="I445">
        <v>285</v>
      </c>
      <c r="J445" s="2" t="s">
        <v>30</v>
      </c>
      <c r="K445" s="2">
        <f>$L$2*I445+(1-$L$2)*K444</f>
        <v>285.96104801617781</v>
      </c>
      <c r="M445" s="2">
        <f t="shared" si="48"/>
        <v>264.01458491620082</v>
      </c>
      <c r="N445" s="2">
        <f t="shared" si="49"/>
        <v>286.34110574923068</v>
      </c>
      <c r="O445" s="2">
        <f t="shared" si="50"/>
        <v>284.97028977671283</v>
      </c>
      <c r="P445" s="2" t="str">
        <f t="shared" si="47"/>
        <v>middle</v>
      </c>
      <c r="Q445" s="2" t="str">
        <f>IF(P445="low","one",IF(P445="high","relax","transition"))</f>
        <v>transition</v>
      </c>
      <c r="R445" s="2">
        <f>IF(P445="low",250,IF(P445="high",300,275))</f>
        <v>275</v>
      </c>
      <c r="S445" s="2" t="b">
        <f t="shared" si="45"/>
        <v>0</v>
      </c>
      <c r="T445" s="2">
        <f t="shared" si="46"/>
        <v>250</v>
      </c>
    </row>
    <row r="446" spans="1:20" x14ac:dyDescent="0.2">
      <c r="A446" s="2">
        <f t="shared" si="44"/>
        <v>8.6100001335144043</v>
      </c>
      <c r="B446">
        <v>2.8812069892899999</v>
      </c>
      <c r="C446" s="2">
        <f>IF(B446&gt;B445,B446+(C445-B445),B446+(C445-B445)+5+A446-A445)</f>
        <v>8.5912067890183934</v>
      </c>
      <c r="D446">
        <v>1577147200.73</v>
      </c>
      <c r="E446">
        <v>444</v>
      </c>
      <c r="F446">
        <v>899</v>
      </c>
      <c r="G446">
        <v>635</v>
      </c>
      <c r="H446">
        <v>699</v>
      </c>
      <c r="I446">
        <v>287</v>
      </c>
      <c r="J446" s="2" t="s">
        <v>30</v>
      </c>
      <c r="K446" s="2">
        <f>$L$2*I446+(1-$L$2)*K445</f>
        <v>286.16883841294225</v>
      </c>
      <c r="M446" s="2">
        <f t="shared" si="48"/>
        <v>264.01458491620082</v>
      </c>
      <c r="N446" s="2">
        <f t="shared" si="49"/>
        <v>286.30665228197302</v>
      </c>
      <c r="O446" s="2">
        <f t="shared" si="50"/>
        <v>284.93883057533867</v>
      </c>
      <c r="P446" s="2" t="str">
        <f t="shared" si="47"/>
        <v>high</v>
      </c>
      <c r="Q446" s="2" t="str">
        <f>IF(P446="low","one",IF(P446="high","relax","transition"))</f>
        <v>relax</v>
      </c>
      <c r="R446" s="2">
        <f>IF(P446="low",250,IF(P446="high",300,275))</f>
        <v>300</v>
      </c>
      <c r="S446" s="2" t="b">
        <f t="shared" si="45"/>
        <v>0</v>
      </c>
      <c r="T446" s="2">
        <f t="shared" si="46"/>
        <v>250</v>
      </c>
    </row>
    <row r="447" spans="1:20" x14ac:dyDescent="0.2">
      <c r="A447" s="2">
        <f t="shared" si="44"/>
        <v>8.630000114440918</v>
      </c>
      <c r="B447">
        <v>2.9054260253900002</v>
      </c>
      <c r="C447" s="2">
        <f>IF(B447&gt;B446,B447+(C446-B446),B447+(C446-B446)+5+A447-A446)</f>
        <v>8.6154258251183933</v>
      </c>
      <c r="D447">
        <v>1577147200.75</v>
      </c>
      <c r="E447">
        <v>444</v>
      </c>
      <c r="F447">
        <v>899</v>
      </c>
      <c r="G447">
        <v>634</v>
      </c>
      <c r="H447">
        <v>699</v>
      </c>
      <c r="I447">
        <v>287</v>
      </c>
      <c r="J447" s="2" t="s">
        <v>30</v>
      </c>
      <c r="K447" s="2">
        <f>$L$2*I447+(1-$L$2)*K446</f>
        <v>286.33507073035378</v>
      </c>
      <c r="M447" s="2">
        <f t="shared" si="48"/>
        <v>264.01458491620082</v>
      </c>
      <c r="N447" s="2">
        <f t="shared" si="49"/>
        <v>286.31233597164919</v>
      </c>
      <c r="O447" s="2">
        <f t="shared" si="50"/>
        <v>284.90722166067036</v>
      </c>
      <c r="P447" s="2" t="str">
        <f t="shared" si="47"/>
        <v>high</v>
      </c>
      <c r="Q447" s="2" t="str">
        <f>IF(P447="low","one",IF(P447="high","relax","transition"))</f>
        <v>relax</v>
      </c>
      <c r="R447" s="2">
        <f>IF(P447="low",250,IF(P447="high",300,275))</f>
        <v>300</v>
      </c>
      <c r="S447" s="2" t="b">
        <f t="shared" si="45"/>
        <v>0</v>
      </c>
      <c r="T447" s="2">
        <f t="shared" si="46"/>
        <v>250</v>
      </c>
    </row>
    <row r="448" spans="1:20" x14ac:dyDescent="0.2">
      <c r="A448" s="2">
        <f t="shared" si="44"/>
        <v>8.6500000953674316</v>
      </c>
      <c r="B448">
        <v>2.9262111186999999</v>
      </c>
      <c r="C448" s="2">
        <f>IF(B448&gt;B447,B448+(C447-B447),B448+(C447-B447)+5+A448-A447)</f>
        <v>8.6362109184283931</v>
      </c>
      <c r="D448">
        <v>1577147200.77</v>
      </c>
      <c r="E448">
        <v>442</v>
      </c>
      <c r="F448">
        <v>900</v>
      </c>
      <c r="G448">
        <v>633</v>
      </c>
      <c r="H448">
        <v>697</v>
      </c>
      <c r="I448">
        <v>285</v>
      </c>
      <c r="J448" s="2" t="s">
        <v>30</v>
      </c>
      <c r="K448" s="2">
        <f>$L$2*I448+(1-$L$2)*K447</f>
        <v>286.068056584283</v>
      </c>
      <c r="M448" s="2">
        <f t="shared" si="48"/>
        <v>264.01458491620082</v>
      </c>
      <c r="N448" s="2">
        <f t="shared" si="49"/>
        <v>286.26348009417597</v>
      </c>
      <c r="O448" s="2">
        <f t="shared" si="50"/>
        <v>284.8774773762193</v>
      </c>
      <c r="P448" s="2" t="str">
        <f t="shared" si="47"/>
        <v>high</v>
      </c>
      <c r="Q448" s="2" t="str">
        <f>IF(P448="low","one",IF(P448="high","relax","transition"))</f>
        <v>relax</v>
      </c>
      <c r="R448" s="2">
        <f>IF(P448="low",250,IF(P448="high",300,275))</f>
        <v>300</v>
      </c>
      <c r="S448" s="2" t="b">
        <f t="shared" si="45"/>
        <v>0</v>
      </c>
      <c r="T448" s="2">
        <f t="shared" si="46"/>
        <v>250</v>
      </c>
    </row>
    <row r="449" spans="1:20" x14ac:dyDescent="0.2">
      <c r="A449" s="2">
        <f t="shared" si="44"/>
        <v>8.6800000667572021</v>
      </c>
      <c r="B449">
        <v>2.9508521556899998</v>
      </c>
      <c r="C449" s="2">
        <f>IF(B449&gt;B448,B449+(C448-B448),B449+(C448-B448)+5+A449-A448)</f>
        <v>8.6608519554183943</v>
      </c>
      <c r="D449">
        <v>1577147200.8</v>
      </c>
      <c r="E449">
        <v>444</v>
      </c>
      <c r="F449">
        <v>899</v>
      </c>
      <c r="G449">
        <v>635</v>
      </c>
      <c r="H449">
        <v>699</v>
      </c>
      <c r="I449">
        <v>287</v>
      </c>
      <c r="J449" s="2" t="s">
        <v>30</v>
      </c>
      <c r="K449" s="2">
        <f>$L$2*I449+(1-$L$2)*K448</f>
        <v>286.25444526742638</v>
      </c>
      <c r="M449" s="2">
        <f t="shared" si="48"/>
        <v>264.01458491620082</v>
      </c>
      <c r="N449" s="2">
        <f t="shared" si="49"/>
        <v>286.26167312882603</v>
      </c>
      <c r="O449" s="2">
        <f t="shared" si="50"/>
        <v>284.84677751211711</v>
      </c>
      <c r="P449" s="2" t="str">
        <f t="shared" si="47"/>
        <v>high</v>
      </c>
      <c r="Q449" s="2" t="str">
        <f>IF(P449="low","one",IF(P449="high","relax","transition"))</f>
        <v>relax</v>
      </c>
      <c r="R449" s="2">
        <f>IF(P449="low",250,IF(P449="high",300,275))</f>
        <v>300</v>
      </c>
      <c r="S449" s="2" t="b">
        <f t="shared" si="45"/>
        <v>0</v>
      </c>
      <c r="T449" s="2">
        <f t="shared" si="46"/>
        <v>250</v>
      </c>
    </row>
    <row r="450" spans="1:20" x14ac:dyDescent="0.2">
      <c r="A450" s="2">
        <f t="shared" si="44"/>
        <v>8.7000000476837158</v>
      </c>
      <c r="B450">
        <v>2.9711952209499999</v>
      </c>
      <c r="C450" s="2">
        <f>IF(B450&gt;B449,B450+(C449-B449),B450+(C449-B449)+5+A450-A449)</f>
        <v>8.6811950206783948</v>
      </c>
      <c r="D450">
        <v>1577147200.8199999</v>
      </c>
      <c r="E450">
        <v>443</v>
      </c>
      <c r="F450">
        <v>898</v>
      </c>
      <c r="G450">
        <v>634</v>
      </c>
      <c r="H450">
        <v>700</v>
      </c>
      <c r="I450">
        <v>287</v>
      </c>
      <c r="J450" s="2" t="s">
        <v>30</v>
      </c>
      <c r="K450" s="2">
        <f>$L$2*I450+(1-$L$2)*K449</f>
        <v>286.4035562139411</v>
      </c>
      <c r="M450" s="2">
        <f t="shared" si="48"/>
        <v>264.01458491620082</v>
      </c>
      <c r="N450" s="2">
        <f t="shared" si="49"/>
        <v>286.29004974584905</v>
      </c>
      <c r="O450" s="2">
        <f t="shared" si="50"/>
        <v>284.81752229295256</v>
      </c>
      <c r="P450" s="2" t="str">
        <f t="shared" si="47"/>
        <v>high</v>
      </c>
      <c r="Q450" s="2" t="str">
        <f>IF(P450="low","one",IF(P450="high","relax","transition"))</f>
        <v>relax</v>
      </c>
      <c r="R450" s="2">
        <f>IF(P450="low",250,IF(P450="high",300,275))</f>
        <v>300</v>
      </c>
      <c r="S450" s="2" t="b">
        <f t="shared" si="45"/>
        <v>0</v>
      </c>
      <c r="T450" s="2">
        <f t="shared" si="46"/>
        <v>250</v>
      </c>
    </row>
    <row r="451" spans="1:20" x14ac:dyDescent="0.2">
      <c r="A451" s="2">
        <f t="shared" ref="A451:A514" si="51">D451-$D$2</f>
        <v>8.7200000286102295</v>
      </c>
      <c r="B451">
        <v>2.9956359863299999</v>
      </c>
      <c r="C451" s="2">
        <f>IF(B451&gt;B450,B451+(C450-B450),B451+(C450-B450)+5+A451-A450)</f>
        <v>8.7056357860583944</v>
      </c>
      <c r="D451">
        <v>1577147200.8399999</v>
      </c>
      <c r="E451">
        <v>443</v>
      </c>
      <c r="F451">
        <v>898</v>
      </c>
      <c r="G451">
        <v>634</v>
      </c>
      <c r="H451">
        <v>698</v>
      </c>
      <c r="I451">
        <v>287</v>
      </c>
      <c r="J451" s="2" t="s">
        <v>30</v>
      </c>
      <c r="K451" s="2">
        <f>$L$2*I451+(1-$L$2)*K450</f>
        <v>286.52284497115289</v>
      </c>
      <c r="M451" s="2">
        <f t="shared" si="48"/>
        <v>264.01458491620082</v>
      </c>
      <c r="N451" s="2">
        <f t="shared" si="49"/>
        <v>286.33660879090985</v>
      </c>
      <c r="O451" s="2">
        <f t="shared" si="50"/>
        <v>284.7911486655974</v>
      </c>
      <c r="P451" s="2" t="str">
        <f t="shared" si="47"/>
        <v>high</v>
      </c>
      <c r="Q451" s="2" t="str">
        <f>IF(P451="low","one",IF(P451="high","relax","transition"))</f>
        <v>relax</v>
      </c>
      <c r="R451" s="2">
        <f>IF(P451="low",250,IF(P451="high",300,275))</f>
        <v>300</v>
      </c>
      <c r="S451" s="2" t="b">
        <f t="shared" ref="S451:S514" si="52">Q451=J451</f>
        <v>0</v>
      </c>
      <c r="T451" s="2">
        <f t="shared" ref="T451:T514" si="53">IF(J451="one",250,IF(J451="relax",300,275))</f>
        <v>250</v>
      </c>
    </row>
    <row r="452" spans="1:20" x14ac:dyDescent="0.2">
      <c r="A452" s="2">
        <f t="shared" si="51"/>
        <v>8.7400000095367432</v>
      </c>
      <c r="B452">
        <v>3.01633310318</v>
      </c>
      <c r="C452" s="2">
        <f>IF(B452&gt;B451,B452+(C451-B451),B452+(C451-B451)+5+A452-A451)</f>
        <v>8.7263329029083945</v>
      </c>
      <c r="D452">
        <v>1577147200.8599999</v>
      </c>
      <c r="E452">
        <v>444</v>
      </c>
      <c r="F452">
        <v>900</v>
      </c>
      <c r="G452">
        <v>635</v>
      </c>
      <c r="H452">
        <v>698</v>
      </c>
      <c r="I452">
        <v>286</v>
      </c>
      <c r="J452" s="2" t="s">
        <v>30</v>
      </c>
      <c r="K452" s="2">
        <f>$L$2*I452+(1-$L$2)*K451</f>
        <v>286.4182759769223</v>
      </c>
      <c r="M452" s="2">
        <f t="shared" si="48"/>
        <v>264.01458491620082</v>
      </c>
      <c r="N452" s="2">
        <f t="shared" si="49"/>
        <v>286.35294222811234</v>
      </c>
      <c r="O452" s="2">
        <f t="shared" si="50"/>
        <v>284.76842167186305</v>
      </c>
      <c r="P452" s="2" t="str">
        <f t="shared" ref="P452:P515" si="54">IF(K452&gt;O451+1,"high",IF(K452&lt;O451-1,"low","middle"))</f>
        <v>high</v>
      </c>
      <c r="Q452" s="2" t="str">
        <f>IF(P452="low","one",IF(P452="high","relax","transition"))</f>
        <v>relax</v>
      </c>
      <c r="R452" s="2">
        <f>IF(P452="low",250,IF(P452="high",300,275))</f>
        <v>300</v>
      </c>
      <c r="S452" s="2" t="b">
        <f t="shared" si="52"/>
        <v>0</v>
      </c>
      <c r="T452" s="2">
        <f t="shared" si="53"/>
        <v>250</v>
      </c>
    </row>
    <row r="453" spans="1:20" x14ac:dyDescent="0.2">
      <c r="A453" s="2">
        <f t="shared" si="51"/>
        <v>8.7700002193450928</v>
      </c>
      <c r="B453">
        <v>3.0409240722700002</v>
      </c>
      <c r="C453" s="2">
        <f>IF(B453&gt;B452,B453+(C452-B452),B453+(C452-B452)+5+A453-A452)</f>
        <v>8.7509238719983955</v>
      </c>
      <c r="D453">
        <v>1577147200.8900001</v>
      </c>
      <c r="E453">
        <v>443</v>
      </c>
      <c r="F453">
        <v>899</v>
      </c>
      <c r="G453">
        <v>634</v>
      </c>
      <c r="H453">
        <v>699</v>
      </c>
      <c r="I453">
        <v>285</v>
      </c>
      <c r="J453" s="2" t="s">
        <v>30</v>
      </c>
      <c r="K453" s="2">
        <f>$L$2*I453+(1-$L$2)*K452</f>
        <v>286.13462078153782</v>
      </c>
      <c r="M453" s="2">
        <f t="shared" si="48"/>
        <v>264.01458491620082</v>
      </c>
      <c r="N453" s="2">
        <f t="shared" si="49"/>
        <v>286.30927793879744</v>
      </c>
      <c r="O453" s="2">
        <f t="shared" si="50"/>
        <v>284.7476476996755</v>
      </c>
      <c r="P453" s="2" t="str">
        <f t="shared" si="54"/>
        <v>high</v>
      </c>
      <c r="Q453" s="2" t="str">
        <f>IF(P453="low","one",IF(P453="high","relax","transition"))</f>
        <v>relax</v>
      </c>
      <c r="R453" s="2">
        <f>IF(P453="low",250,IF(P453="high",300,275))</f>
        <v>300</v>
      </c>
      <c r="S453" s="2" t="b">
        <f t="shared" si="52"/>
        <v>0</v>
      </c>
      <c r="T453" s="2">
        <f t="shared" si="53"/>
        <v>250</v>
      </c>
    </row>
    <row r="454" spans="1:20" x14ac:dyDescent="0.2">
      <c r="A454" s="2">
        <f t="shared" si="51"/>
        <v>8.7900002002716064</v>
      </c>
      <c r="B454">
        <v>3.0652132034299999</v>
      </c>
      <c r="C454" s="2">
        <f>IF(B454&gt;B453,B454+(C453-B453),B454+(C453-B453)+5+A454-A453)</f>
        <v>8.7752130031583953</v>
      </c>
      <c r="D454">
        <v>1577147200.9100001</v>
      </c>
      <c r="E454">
        <v>444</v>
      </c>
      <c r="F454">
        <v>899</v>
      </c>
      <c r="G454">
        <v>634</v>
      </c>
      <c r="H454">
        <v>699</v>
      </c>
      <c r="I454">
        <v>288</v>
      </c>
      <c r="J454" s="2" t="s">
        <v>30</v>
      </c>
      <c r="K454" s="2">
        <f>$L$2*I454+(1-$L$2)*K453</f>
        <v>286.50769662523027</v>
      </c>
      <c r="M454" s="2">
        <f t="shared" si="48"/>
        <v>264.01458491620082</v>
      </c>
      <c r="N454" s="2">
        <f t="shared" si="49"/>
        <v>286.348961676084</v>
      </c>
      <c r="O454" s="2">
        <f t="shared" si="50"/>
        <v>284.72572921163157</v>
      </c>
      <c r="P454" s="2" t="str">
        <f t="shared" si="54"/>
        <v>high</v>
      </c>
      <c r="Q454" s="2" t="str">
        <f>IF(P454="low","one",IF(P454="high","relax","transition"))</f>
        <v>relax</v>
      </c>
      <c r="R454" s="2">
        <f>IF(P454="low",250,IF(P454="high",300,275))</f>
        <v>300</v>
      </c>
      <c r="S454" s="2" t="b">
        <f t="shared" si="52"/>
        <v>0</v>
      </c>
      <c r="T454" s="2">
        <f t="shared" si="53"/>
        <v>250</v>
      </c>
    </row>
    <row r="455" spans="1:20" x14ac:dyDescent="0.2">
      <c r="A455" s="2">
        <f t="shared" si="51"/>
        <v>8.8100001811981201</v>
      </c>
      <c r="B455">
        <v>3.0858640670800002</v>
      </c>
      <c r="C455" s="2">
        <f>IF(B455&gt;B454,B455+(C454-B454),B455+(C454-B454)+5+A455-A454)</f>
        <v>8.7958638668083964</v>
      </c>
      <c r="D455">
        <v>1577147200.9300001</v>
      </c>
      <c r="E455">
        <v>443</v>
      </c>
      <c r="F455">
        <v>899</v>
      </c>
      <c r="G455">
        <v>635</v>
      </c>
      <c r="H455">
        <v>699</v>
      </c>
      <c r="I455">
        <v>287</v>
      </c>
      <c r="J455" s="2" t="s">
        <v>30</v>
      </c>
      <c r="K455" s="2">
        <f>$L$2*I455+(1-$L$2)*K454</f>
        <v>286.60615730018424</v>
      </c>
      <c r="M455" s="2">
        <f t="shared" si="48"/>
        <v>264.01458491620082</v>
      </c>
      <c r="N455" s="2">
        <f t="shared" si="49"/>
        <v>286.40040080090409</v>
      </c>
      <c r="O455" s="2">
        <f t="shared" si="50"/>
        <v>284.70689083485416</v>
      </c>
      <c r="P455" s="2" t="str">
        <f t="shared" si="54"/>
        <v>high</v>
      </c>
      <c r="Q455" s="2" t="str">
        <f>IF(P455="low","one",IF(P455="high","relax","transition"))</f>
        <v>relax</v>
      </c>
      <c r="R455" s="2">
        <f>IF(P455="low",250,IF(P455="high",300,275))</f>
        <v>300</v>
      </c>
      <c r="S455" s="2" t="b">
        <f t="shared" si="52"/>
        <v>0</v>
      </c>
      <c r="T455" s="2">
        <f t="shared" si="53"/>
        <v>250</v>
      </c>
    </row>
    <row r="456" spans="1:20" x14ac:dyDescent="0.2">
      <c r="A456" s="2">
        <f t="shared" si="51"/>
        <v>8.8400001525878906</v>
      </c>
      <c r="B456">
        <v>3.11057019234</v>
      </c>
      <c r="C456" s="2">
        <f>IF(B456&gt;B455,B456+(C455-B455),B456+(C455-B455)+5+A456-A455)</f>
        <v>8.8205699920683962</v>
      </c>
      <c r="D456">
        <v>1577147200.96</v>
      </c>
      <c r="E456">
        <v>442</v>
      </c>
      <c r="F456">
        <v>898</v>
      </c>
      <c r="G456">
        <v>634</v>
      </c>
      <c r="H456">
        <v>698</v>
      </c>
      <c r="I456">
        <v>285</v>
      </c>
      <c r="J456" s="2" t="s">
        <v>30</v>
      </c>
      <c r="K456" s="2">
        <f>$L$2*I456+(1-$L$2)*K455</f>
        <v>286.28492584014737</v>
      </c>
      <c r="M456" s="2">
        <f t="shared" si="48"/>
        <v>264.01458491620082</v>
      </c>
      <c r="N456" s="2">
        <f t="shared" si="49"/>
        <v>286.37730580875279</v>
      </c>
      <c r="O456" s="2">
        <f t="shared" si="50"/>
        <v>284.69156633315663</v>
      </c>
      <c r="P456" s="2" t="str">
        <f t="shared" si="54"/>
        <v>high</v>
      </c>
      <c r="Q456" s="2" t="str">
        <f>IF(P456="low","one",IF(P456="high","relax","transition"))</f>
        <v>relax</v>
      </c>
      <c r="R456" s="2">
        <f>IF(P456="low",250,IF(P456="high",300,275))</f>
        <v>300</v>
      </c>
      <c r="S456" s="2" t="b">
        <f t="shared" si="52"/>
        <v>0</v>
      </c>
      <c r="T456" s="2">
        <f t="shared" si="53"/>
        <v>250</v>
      </c>
    </row>
    <row r="457" spans="1:20" x14ac:dyDescent="0.2">
      <c r="A457" s="2">
        <f t="shared" si="51"/>
        <v>8.8600001335144043</v>
      </c>
      <c r="B457">
        <v>3.1308500766799998</v>
      </c>
      <c r="C457" s="2">
        <f>IF(B457&gt;B456,B457+(C456-B456),B457+(C456-B456)+5+A457-A456)</f>
        <v>8.8408498764083951</v>
      </c>
      <c r="D457">
        <v>1577147200.98</v>
      </c>
      <c r="E457">
        <v>445</v>
      </c>
      <c r="F457">
        <v>899</v>
      </c>
      <c r="G457">
        <v>634</v>
      </c>
      <c r="H457">
        <v>699</v>
      </c>
      <c r="I457">
        <v>287</v>
      </c>
      <c r="J457" s="2" t="s">
        <v>30</v>
      </c>
      <c r="K457" s="2">
        <f>$L$2*I457+(1-$L$2)*K456</f>
        <v>286.42794067211787</v>
      </c>
      <c r="M457" s="2">
        <f t="shared" si="48"/>
        <v>264.01458491620082</v>
      </c>
      <c r="N457" s="2">
        <f t="shared" si="49"/>
        <v>286.38743278142584</v>
      </c>
      <c r="O457" s="2">
        <f t="shared" si="50"/>
        <v>284.6758533069364</v>
      </c>
      <c r="P457" s="2" t="str">
        <f t="shared" si="54"/>
        <v>high</v>
      </c>
      <c r="Q457" s="2" t="str">
        <f>IF(P457="low","one",IF(P457="high","relax","transition"))</f>
        <v>relax</v>
      </c>
      <c r="R457" s="2">
        <f>IF(P457="low",250,IF(P457="high",300,275))</f>
        <v>300</v>
      </c>
      <c r="S457" s="2" t="b">
        <f t="shared" si="52"/>
        <v>0</v>
      </c>
      <c r="T457" s="2">
        <f t="shared" si="53"/>
        <v>250</v>
      </c>
    </row>
    <row r="458" spans="1:20" x14ac:dyDescent="0.2">
      <c r="A458" s="2">
        <f t="shared" si="51"/>
        <v>8.880000114440918</v>
      </c>
      <c r="B458">
        <v>3.1553211212200001</v>
      </c>
      <c r="C458" s="2">
        <f>IF(B458&gt;B457,B458+(C457-B457),B458+(C457-B457)+5+A458-A457)</f>
        <v>8.8653209209483954</v>
      </c>
      <c r="D458">
        <v>1577147201</v>
      </c>
      <c r="E458">
        <v>445</v>
      </c>
      <c r="F458">
        <v>900</v>
      </c>
      <c r="G458">
        <v>635</v>
      </c>
      <c r="H458">
        <v>699</v>
      </c>
      <c r="I458">
        <v>288</v>
      </c>
      <c r="J458" s="2" t="s">
        <v>30</v>
      </c>
      <c r="K458" s="2">
        <f>$L$2*I458+(1-$L$2)*K457</f>
        <v>286.74235253769433</v>
      </c>
      <c r="M458" s="2">
        <f t="shared" si="48"/>
        <v>264.01458491620082</v>
      </c>
      <c r="N458" s="2">
        <f t="shared" si="49"/>
        <v>286.45841673267955</v>
      </c>
      <c r="O458" s="2">
        <f t="shared" si="50"/>
        <v>284.6614322806609</v>
      </c>
      <c r="P458" s="2" t="str">
        <f t="shared" si="54"/>
        <v>high</v>
      </c>
      <c r="Q458" s="2" t="str">
        <f>IF(P458="low","one",IF(P458="high","relax","transition"))</f>
        <v>relax</v>
      </c>
      <c r="R458" s="2">
        <f>IF(P458="low",250,IF(P458="high",300,275))</f>
        <v>300</v>
      </c>
      <c r="S458" s="2" t="b">
        <f t="shared" si="52"/>
        <v>0</v>
      </c>
      <c r="T458" s="2">
        <f t="shared" si="53"/>
        <v>250</v>
      </c>
    </row>
    <row r="459" spans="1:20" x14ac:dyDescent="0.2">
      <c r="A459" s="2">
        <f t="shared" si="51"/>
        <v>8.9100000858306885</v>
      </c>
      <c r="B459">
        <v>3.1798620224</v>
      </c>
      <c r="C459" s="2">
        <f>IF(B459&gt;B458,B459+(C458-B458),B459+(C458-B458)+5+A459-A458)</f>
        <v>8.8898618221283954</v>
      </c>
      <c r="D459">
        <v>1577147201.03</v>
      </c>
      <c r="E459">
        <v>442</v>
      </c>
      <c r="F459">
        <v>900</v>
      </c>
      <c r="G459">
        <v>634</v>
      </c>
      <c r="H459">
        <v>698</v>
      </c>
      <c r="I459">
        <v>286</v>
      </c>
      <c r="J459" s="2" t="s">
        <v>30</v>
      </c>
      <c r="K459" s="2">
        <f>$L$2*I459+(1-$L$2)*K458</f>
        <v>286.5938820301555</v>
      </c>
      <c r="M459" s="2">
        <f t="shared" si="48"/>
        <v>264.01458491620082</v>
      </c>
      <c r="N459" s="2">
        <f t="shared" si="49"/>
        <v>286.48550979217475</v>
      </c>
      <c r="O459" s="2">
        <f t="shared" si="50"/>
        <v>284.65128150326183</v>
      </c>
      <c r="P459" s="2" t="str">
        <f t="shared" si="54"/>
        <v>high</v>
      </c>
      <c r="Q459" s="2" t="str">
        <f>IF(P459="low","one",IF(P459="high","relax","transition"))</f>
        <v>relax</v>
      </c>
      <c r="R459" s="2">
        <f>IF(P459="low",250,IF(P459="high",300,275))</f>
        <v>300</v>
      </c>
      <c r="S459" s="2" t="b">
        <f t="shared" si="52"/>
        <v>0</v>
      </c>
      <c r="T459" s="2">
        <f t="shared" si="53"/>
        <v>250</v>
      </c>
    </row>
    <row r="460" spans="1:20" x14ac:dyDescent="0.2">
      <c r="A460" s="2">
        <f t="shared" si="51"/>
        <v>8.9300000667572021</v>
      </c>
      <c r="B460">
        <v>3.20059013367</v>
      </c>
      <c r="C460" s="2">
        <f>IF(B460&gt;B459,B460+(C459-B459),B460+(C459-B459)+5+A460-A459)</f>
        <v>8.9105899333983949</v>
      </c>
      <c r="D460">
        <v>1577147201.05</v>
      </c>
      <c r="E460">
        <v>444</v>
      </c>
      <c r="F460">
        <v>897</v>
      </c>
      <c r="G460">
        <v>635</v>
      </c>
      <c r="H460">
        <v>699</v>
      </c>
      <c r="I460">
        <v>287</v>
      </c>
      <c r="J460" s="2" t="s">
        <v>30</v>
      </c>
      <c r="K460" s="2">
        <f>$L$2*I460+(1-$L$2)*K459</f>
        <v>286.6751056241244</v>
      </c>
      <c r="M460" s="2">
        <f t="shared" si="48"/>
        <v>264.01458491620082</v>
      </c>
      <c r="N460" s="2">
        <f t="shared" si="49"/>
        <v>286.52342895856469</v>
      </c>
      <c r="O460" s="2">
        <f t="shared" si="50"/>
        <v>284.64299291770743</v>
      </c>
      <c r="P460" s="2" t="str">
        <f t="shared" si="54"/>
        <v>high</v>
      </c>
      <c r="Q460" s="2" t="str">
        <f>IF(P460="low","one",IF(P460="high","relax","transition"))</f>
        <v>relax</v>
      </c>
      <c r="R460" s="2">
        <f>IF(P460="low",250,IF(P460="high",300,275))</f>
        <v>300</v>
      </c>
      <c r="S460" s="2" t="b">
        <f t="shared" si="52"/>
        <v>0</v>
      </c>
      <c r="T460" s="2">
        <f t="shared" si="53"/>
        <v>250</v>
      </c>
    </row>
    <row r="461" spans="1:20" x14ac:dyDescent="0.2">
      <c r="A461" s="2">
        <f t="shared" si="51"/>
        <v>8.9500000476837158</v>
      </c>
      <c r="B461">
        <v>3.22494411469</v>
      </c>
      <c r="C461" s="2">
        <f>IF(B461&gt;B460,B461+(C460-B460),B461+(C460-B460)+5+A461-A460)</f>
        <v>8.9349439144183957</v>
      </c>
      <c r="D461">
        <v>1577147201.0699999</v>
      </c>
      <c r="E461">
        <v>444</v>
      </c>
      <c r="F461">
        <v>899</v>
      </c>
      <c r="G461">
        <v>632</v>
      </c>
      <c r="H461">
        <v>698</v>
      </c>
      <c r="I461">
        <v>285</v>
      </c>
      <c r="J461" s="2" t="s">
        <v>30</v>
      </c>
      <c r="K461" s="2">
        <f>$L$2*I461+(1-$L$2)*K460</f>
        <v>286.34008449929956</v>
      </c>
      <c r="M461" s="2">
        <f t="shared" si="48"/>
        <v>264.01458491620082</v>
      </c>
      <c r="N461" s="2">
        <f t="shared" si="49"/>
        <v>286.48676006671167</v>
      </c>
      <c r="O461" s="2">
        <f t="shared" si="50"/>
        <v>284.63701471975025</v>
      </c>
      <c r="P461" s="2" t="str">
        <f t="shared" si="54"/>
        <v>high</v>
      </c>
      <c r="Q461" s="2" t="str">
        <f>IF(P461="low","one",IF(P461="high","relax","transition"))</f>
        <v>relax</v>
      </c>
      <c r="R461" s="2">
        <f>IF(P461="low",250,IF(P461="high",300,275))</f>
        <v>300</v>
      </c>
      <c r="S461" s="2" t="b">
        <f t="shared" si="52"/>
        <v>0</v>
      </c>
      <c r="T461" s="2">
        <f t="shared" si="53"/>
        <v>250</v>
      </c>
    </row>
    <row r="462" spans="1:20" x14ac:dyDescent="0.2">
      <c r="A462" s="2">
        <f t="shared" si="51"/>
        <v>8.9700000286102295</v>
      </c>
      <c r="B462">
        <v>3.2455430030799999</v>
      </c>
      <c r="C462" s="2">
        <f>IF(B462&gt;B461,B462+(C461-B461),B462+(C461-B461)+5+A462-A461)</f>
        <v>8.9555428028083952</v>
      </c>
      <c r="D462">
        <v>1577147201.0899999</v>
      </c>
      <c r="E462">
        <v>444</v>
      </c>
      <c r="F462">
        <v>900</v>
      </c>
      <c r="G462">
        <v>635</v>
      </c>
      <c r="H462">
        <v>697</v>
      </c>
      <c r="I462">
        <v>288</v>
      </c>
      <c r="J462" s="2" t="s">
        <v>30</v>
      </c>
      <c r="K462" s="2">
        <f>$L$2*I462+(1-$L$2)*K461</f>
        <v>286.67206759943969</v>
      </c>
      <c r="M462" s="2">
        <f t="shared" si="48"/>
        <v>264.01458491620082</v>
      </c>
      <c r="N462" s="2">
        <f t="shared" si="49"/>
        <v>286.52382157325729</v>
      </c>
      <c r="O462" s="2">
        <f t="shared" si="50"/>
        <v>284.62950198709831</v>
      </c>
      <c r="P462" s="2" t="str">
        <f t="shared" si="54"/>
        <v>high</v>
      </c>
      <c r="Q462" s="2" t="str">
        <f>IF(P462="low","one",IF(P462="high","relax","transition"))</f>
        <v>relax</v>
      </c>
      <c r="R462" s="2">
        <f>IF(P462="low",250,IF(P462="high",300,275))</f>
        <v>300</v>
      </c>
      <c r="S462" s="2" t="b">
        <f t="shared" si="52"/>
        <v>0</v>
      </c>
      <c r="T462" s="2">
        <f t="shared" si="53"/>
        <v>250</v>
      </c>
    </row>
    <row r="463" spans="1:20" x14ac:dyDescent="0.2">
      <c r="A463" s="2">
        <f t="shared" si="51"/>
        <v>9</v>
      </c>
      <c r="B463">
        <v>3.2700250148799999</v>
      </c>
      <c r="C463" s="2">
        <f>IF(B463&gt;B462,B463+(C462-B462),B463+(C462-B462)+5+A463-A462)</f>
        <v>8.9800248146083952</v>
      </c>
      <c r="D463">
        <v>1577147201.1199999</v>
      </c>
      <c r="E463">
        <v>444</v>
      </c>
      <c r="F463">
        <v>899</v>
      </c>
      <c r="G463">
        <v>636</v>
      </c>
      <c r="H463">
        <v>698</v>
      </c>
      <c r="I463">
        <v>286</v>
      </c>
      <c r="J463" s="2" t="s">
        <v>30</v>
      </c>
      <c r="K463" s="2">
        <f>$L$2*I463+(1-$L$2)*K462</f>
        <v>286.53765407955177</v>
      </c>
      <c r="M463" s="2">
        <f t="shared" si="48"/>
        <v>264.01458491620082</v>
      </c>
      <c r="N463" s="2">
        <f t="shared" si="49"/>
        <v>286.52658807451621</v>
      </c>
      <c r="O463" s="2">
        <f t="shared" si="50"/>
        <v>284.62421796640621</v>
      </c>
      <c r="P463" s="2" t="str">
        <f t="shared" si="54"/>
        <v>high</v>
      </c>
      <c r="Q463" s="2" t="str">
        <f>IF(P463="low","one",IF(P463="high","relax","transition"))</f>
        <v>relax</v>
      </c>
      <c r="R463" s="2">
        <f>IF(P463="low",250,IF(P463="high",300,275))</f>
        <v>300</v>
      </c>
      <c r="S463" s="2" t="b">
        <f t="shared" si="52"/>
        <v>0</v>
      </c>
      <c r="T463" s="2">
        <f t="shared" si="53"/>
        <v>250</v>
      </c>
    </row>
    <row r="464" spans="1:20" x14ac:dyDescent="0.2">
      <c r="A464" s="2">
        <f t="shared" si="51"/>
        <v>9.0200002193450928</v>
      </c>
      <c r="B464">
        <v>3.2948260307299999</v>
      </c>
      <c r="C464" s="2">
        <f>IF(B464&gt;B463,B464+(C463-B463),B464+(C463-B463)+5+A464-A463)</f>
        <v>9.0048258304583957</v>
      </c>
      <c r="D464">
        <v>1577147201.1400001</v>
      </c>
      <c r="E464">
        <v>443</v>
      </c>
      <c r="F464">
        <v>899</v>
      </c>
      <c r="G464">
        <v>633</v>
      </c>
      <c r="H464">
        <v>698</v>
      </c>
      <c r="I464">
        <v>285</v>
      </c>
      <c r="J464" s="2" t="s">
        <v>30</v>
      </c>
      <c r="K464" s="2">
        <f>$L$2*I464+(1-$L$2)*K463</f>
        <v>286.23012326364142</v>
      </c>
      <c r="M464" s="2">
        <f t="shared" si="48"/>
        <v>264.01458491620082</v>
      </c>
      <c r="N464" s="2">
        <f t="shared" si="49"/>
        <v>286.46729511234128</v>
      </c>
      <c r="O464" s="2">
        <f t="shared" si="50"/>
        <v>284.61933647181166</v>
      </c>
      <c r="P464" s="2" t="str">
        <f t="shared" si="54"/>
        <v>high</v>
      </c>
      <c r="Q464" s="2" t="str">
        <f>IF(P464="low","one",IF(P464="high","relax","transition"))</f>
        <v>relax</v>
      </c>
      <c r="R464" s="2">
        <f>IF(P464="low",250,IF(P464="high",300,275))</f>
        <v>300</v>
      </c>
      <c r="S464" s="2" t="b">
        <f t="shared" si="52"/>
        <v>0</v>
      </c>
      <c r="T464" s="2">
        <f t="shared" si="53"/>
        <v>250</v>
      </c>
    </row>
    <row r="465" spans="1:20" x14ac:dyDescent="0.2">
      <c r="A465" s="2">
        <f t="shared" si="51"/>
        <v>9.0400002002716064</v>
      </c>
      <c r="B465">
        <v>3.31520819664</v>
      </c>
      <c r="C465" s="2">
        <f>IF(B465&gt;B464,B465+(C464-B464),B465+(C464-B464)+5+A465-A464)</f>
        <v>9.0252079963683958</v>
      </c>
      <c r="D465">
        <v>1577147201.1600001</v>
      </c>
      <c r="E465">
        <v>444</v>
      </c>
      <c r="F465">
        <v>900</v>
      </c>
      <c r="G465">
        <v>635</v>
      </c>
      <c r="H465">
        <v>698</v>
      </c>
      <c r="I465">
        <v>289</v>
      </c>
      <c r="J465" s="2" t="s">
        <v>30</v>
      </c>
      <c r="K465" s="2">
        <f>$L$2*I465+(1-$L$2)*K464</f>
        <v>286.78409861091313</v>
      </c>
      <c r="M465" s="2">
        <f t="shared" si="48"/>
        <v>264.01458491620082</v>
      </c>
      <c r="N465" s="2">
        <f t="shared" si="49"/>
        <v>286.53065581205567</v>
      </c>
      <c r="O465" s="2">
        <f t="shared" si="50"/>
        <v>284.61173440383811</v>
      </c>
      <c r="P465" s="2" t="str">
        <f t="shared" si="54"/>
        <v>high</v>
      </c>
      <c r="Q465" s="2" t="str">
        <f>IF(P465="low","one",IF(P465="high","relax","transition"))</f>
        <v>relax</v>
      </c>
      <c r="R465" s="2">
        <f>IF(P465="low",250,IF(P465="high",300,275))</f>
        <v>300</v>
      </c>
      <c r="S465" s="2" t="b">
        <f t="shared" si="52"/>
        <v>0</v>
      </c>
      <c r="T465" s="2">
        <f t="shared" si="53"/>
        <v>250</v>
      </c>
    </row>
    <row r="466" spans="1:20" x14ac:dyDescent="0.2">
      <c r="A466" s="2">
        <f t="shared" si="51"/>
        <v>9.070000171661377</v>
      </c>
      <c r="B466">
        <v>3.3396191596999998</v>
      </c>
      <c r="C466" s="2">
        <f>IF(B466&gt;B465,B466+(C465-B465),B466+(C465-B465)+5+A466-A465)</f>
        <v>9.0496189594283951</v>
      </c>
      <c r="D466">
        <v>1577147201.1900001</v>
      </c>
      <c r="E466">
        <v>444</v>
      </c>
      <c r="F466">
        <v>899</v>
      </c>
      <c r="G466">
        <v>635</v>
      </c>
      <c r="H466">
        <v>699</v>
      </c>
      <c r="I466">
        <v>288</v>
      </c>
      <c r="J466" s="2" t="s">
        <v>30</v>
      </c>
      <c r="K466" s="2">
        <f>$L$2*I466+(1-$L$2)*K465</f>
        <v>287.02727888873051</v>
      </c>
      <c r="M466" s="2">
        <f t="shared" si="48"/>
        <v>264.01458491620082</v>
      </c>
      <c r="N466" s="2">
        <f t="shared" si="49"/>
        <v>286.62998042739065</v>
      </c>
      <c r="O466" s="2">
        <f t="shared" si="50"/>
        <v>284.60768047424898</v>
      </c>
      <c r="P466" s="2" t="str">
        <f t="shared" si="54"/>
        <v>high</v>
      </c>
      <c r="Q466" s="2" t="str">
        <f>IF(P466="low","one",IF(P466="high","relax","transition"))</f>
        <v>relax</v>
      </c>
      <c r="R466" s="2">
        <f>IF(P466="low",250,IF(P466="high",300,275))</f>
        <v>300</v>
      </c>
      <c r="S466" s="2" t="b">
        <f t="shared" si="52"/>
        <v>0</v>
      </c>
      <c r="T466" s="2">
        <f t="shared" si="53"/>
        <v>250</v>
      </c>
    </row>
    <row r="467" spans="1:20" x14ac:dyDescent="0.2">
      <c r="A467" s="2">
        <f t="shared" si="51"/>
        <v>9.0900001525878906</v>
      </c>
      <c r="B467">
        <v>3.3603491783099999</v>
      </c>
      <c r="C467" s="2">
        <f>IF(B467&gt;B466,B467+(C466-B466),B467+(C466-B466)+5+A467-A466)</f>
        <v>9.0703489780383961</v>
      </c>
      <c r="D467">
        <v>1577147201.21</v>
      </c>
      <c r="E467">
        <v>443</v>
      </c>
      <c r="F467">
        <v>899</v>
      </c>
      <c r="G467">
        <v>634</v>
      </c>
      <c r="H467">
        <v>699</v>
      </c>
      <c r="I467">
        <v>287</v>
      </c>
      <c r="J467" s="2" t="s">
        <v>30</v>
      </c>
      <c r="K467" s="2">
        <f>$L$2*I467+(1-$L$2)*K466</f>
        <v>287.02182311098443</v>
      </c>
      <c r="M467" s="2">
        <f t="shared" si="48"/>
        <v>264.01458491620082</v>
      </c>
      <c r="N467" s="2">
        <f t="shared" si="49"/>
        <v>286.7083489641094</v>
      </c>
      <c r="O467" s="2">
        <f t="shared" si="50"/>
        <v>284.60879547190603</v>
      </c>
      <c r="P467" s="2" t="str">
        <f t="shared" si="54"/>
        <v>high</v>
      </c>
      <c r="Q467" s="2" t="str">
        <f>IF(P467="low","one",IF(P467="high","relax","transition"))</f>
        <v>relax</v>
      </c>
      <c r="R467" s="2">
        <f>IF(P467="low",250,IF(P467="high",300,275))</f>
        <v>300</v>
      </c>
      <c r="S467" s="2" t="b">
        <f t="shared" si="52"/>
        <v>0</v>
      </c>
      <c r="T467" s="2">
        <f t="shared" si="53"/>
        <v>250</v>
      </c>
    </row>
    <row r="468" spans="1:20" x14ac:dyDescent="0.2">
      <c r="A468" s="2">
        <f t="shared" si="51"/>
        <v>9.1100001335144043</v>
      </c>
      <c r="B468">
        <v>3.38474917412</v>
      </c>
      <c r="C468" s="2">
        <f>IF(B468&gt;B467,B468+(C467-B467),B468+(C467-B467)+5+A468-A467)</f>
        <v>9.0947489738483966</v>
      </c>
      <c r="D468">
        <v>1577147201.23</v>
      </c>
      <c r="E468">
        <v>444</v>
      </c>
      <c r="F468">
        <v>900</v>
      </c>
      <c r="G468">
        <v>634</v>
      </c>
      <c r="H468">
        <v>698</v>
      </c>
      <c r="I468">
        <v>287</v>
      </c>
      <c r="J468" s="2" t="s">
        <v>30</v>
      </c>
      <c r="K468" s="2">
        <f>$L$2*I468+(1-$L$2)*K467</f>
        <v>287.01745848878755</v>
      </c>
      <c r="M468" s="2">
        <f t="shared" si="48"/>
        <v>264.01458491620082</v>
      </c>
      <c r="N468" s="2">
        <f t="shared" si="49"/>
        <v>286.77017086904505</v>
      </c>
      <c r="O468" s="2">
        <f t="shared" si="50"/>
        <v>284.61377314651617</v>
      </c>
      <c r="P468" s="2" t="str">
        <f t="shared" si="54"/>
        <v>high</v>
      </c>
      <c r="Q468" s="2" t="str">
        <f>IF(P468="low","one",IF(P468="high","relax","transition"))</f>
        <v>relax</v>
      </c>
      <c r="R468" s="2">
        <f>IF(P468="low",250,IF(P468="high",300,275))</f>
        <v>300</v>
      </c>
      <c r="S468" s="2" t="b">
        <f t="shared" si="52"/>
        <v>0</v>
      </c>
      <c r="T468" s="2">
        <f t="shared" si="53"/>
        <v>250</v>
      </c>
    </row>
    <row r="469" spans="1:20" x14ac:dyDescent="0.2">
      <c r="A469" s="2">
        <f t="shared" si="51"/>
        <v>9.130000114440918</v>
      </c>
      <c r="B469">
        <v>3.4054272174800002</v>
      </c>
      <c r="C469" s="2">
        <f>IF(B469&gt;B468,B469+(C468-B468),B469+(C468-B468)+5+A469-A468)</f>
        <v>9.1154270172083969</v>
      </c>
      <c r="D469">
        <v>1577147201.25</v>
      </c>
      <c r="E469">
        <v>443</v>
      </c>
      <c r="F469">
        <v>899</v>
      </c>
      <c r="G469">
        <v>634</v>
      </c>
      <c r="H469">
        <v>697</v>
      </c>
      <c r="I469">
        <v>286</v>
      </c>
      <c r="J469" s="2" t="s">
        <v>30</v>
      </c>
      <c r="K469" s="2">
        <f>$L$2*I469+(1-$L$2)*K468</f>
        <v>286.81396679103005</v>
      </c>
      <c r="M469" s="2">
        <f t="shared" si="48"/>
        <v>264.01458491620082</v>
      </c>
      <c r="N469" s="2">
        <f t="shared" si="49"/>
        <v>286.77893005344208</v>
      </c>
      <c r="O469" s="2">
        <f t="shared" si="50"/>
        <v>284.62159303264264</v>
      </c>
      <c r="P469" s="2" t="str">
        <f t="shared" si="54"/>
        <v>high</v>
      </c>
      <c r="Q469" s="2" t="str">
        <f>IF(P469="low","one",IF(P469="high","relax","transition"))</f>
        <v>relax</v>
      </c>
      <c r="R469" s="2">
        <f>IF(P469="low",250,IF(P469="high",300,275))</f>
        <v>300</v>
      </c>
      <c r="S469" s="2" t="b">
        <f t="shared" si="52"/>
        <v>0</v>
      </c>
      <c r="T469" s="2">
        <f t="shared" si="53"/>
        <v>250</v>
      </c>
    </row>
    <row r="470" spans="1:20" x14ac:dyDescent="0.2">
      <c r="A470" s="2">
        <f t="shared" si="51"/>
        <v>9.1600000858306885</v>
      </c>
      <c r="B470">
        <v>3.4299230575599999</v>
      </c>
      <c r="C470" s="2">
        <f>IF(B470&gt;B469,B470+(C469-B469),B470+(C469-B469)+5+A470-A469)</f>
        <v>9.139922857288397</v>
      </c>
      <c r="D470">
        <v>1577147201.28</v>
      </c>
      <c r="E470">
        <v>443</v>
      </c>
      <c r="F470">
        <v>899</v>
      </c>
      <c r="G470">
        <v>635</v>
      </c>
      <c r="H470">
        <v>699</v>
      </c>
      <c r="I470">
        <v>288</v>
      </c>
      <c r="J470" s="2" t="s">
        <v>30</v>
      </c>
      <c r="K470" s="2">
        <f>$L$2*I470+(1-$L$2)*K469</f>
        <v>287.05117343282404</v>
      </c>
      <c r="M470" s="2">
        <f t="shared" si="48"/>
        <v>264.01458491620082</v>
      </c>
      <c r="N470" s="2">
        <f t="shared" si="49"/>
        <v>286.8333787293185</v>
      </c>
      <c r="O470" s="2">
        <f t="shared" si="50"/>
        <v>284.62945988368256</v>
      </c>
      <c r="P470" s="2" t="str">
        <f t="shared" si="54"/>
        <v>high</v>
      </c>
      <c r="Q470" s="2" t="str">
        <f>IF(P470="low","one",IF(P470="high","relax","transition"))</f>
        <v>relax</v>
      </c>
      <c r="R470" s="2">
        <f>IF(P470="low",250,IF(P470="high",300,275))</f>
        <v>300</v>
      </c>
      <c r="S470" s="2" t="b">
        <f t="shared" si="52"/>
        <v>0</v>
      </c>
      <c r="T470" s="2">
        <f t="shared" si="53"/>
        <v>250</v>
      </c>
    </row>
    <row r="471" spans="1:20" x14ac:dyDescent="0.2">
      <c r="A471" s="2">
        <f t="shared" si="51"/>
        <v>9.1800000667572021</v>
      </c>
      <c r="B471">
        <v>3.4545171260799998</v>
      </c>
      <c r="C471" s="2">
        <f>IF(B471&gt;B470,B471+(C470-B470),B471+(C470-B470)+5+A471-A470)</f>
        <v>9.1645169258083961</v>
      </c>
      <c r="D471">
        <v>1577147201.3</v>
      </c>
      <c r="E471">
        <v>445</v>
      </c>
      <c r="F471">
        <v>898</v>
      </c>
      <c r="G471">
        <v>634</v>
      </c>
      <c r="H471">
        <v>699</v>
      </c>
      <c r="I471">
        <v>287</v>
      </c>
      <c r="J471" s="2" t="s">
        <v>30</v>
      </c>
      <c r="K471" s="2">
        <f>$L$2*I471+(1-$L$2)*K470</f>
        <v>287.04093874625926</v>
      </c>
      <c r="M471" s="2">
        <f t="shared" si="48"/>
        <v>264.01458491620082</v>
      </c>
      <c r="N471" s="2">
        <f t="shared" si="49"/>
        <v>286.87489073270666</v>
      </c>
      <c r="O471" s="2">
        <f t="shared" si="50"/>
        <v>284.63965582596438</v>
      </c>
      <c r="P471" s="2" t="str">
        <f t="shared" si="54"/>
        <v>high</v>
      </c>
      <c r="Q471" s="2" t="str">
        <f>IF(P471="low","one",IF(P471="high","relax","transition"))</f>
        <v>relax</v>
      </c>
      <c r="R471" s="2">
        <f>IF(P471="low",250,IF(P471="high",300,275))</f>
        <v>300</v>
      </c>
      <c r="S471" s="2" t="b">
        <f t="shared" si="52"/>
        <v>0</v>
      </c>
      <c r="T471" s="2">
        <f t="shared" si="53"/>
        <v>250</v>
      </c>
    </row>
    <row r="472" spans="1:20" x14ac:dyDescent="0.2">
      <c r="A472" s="2">
        <f t="shared" si="51"/>
        <v>9.2000000476837158</v>
      </c>
      <c r="B472">
        <v>3.47486710548</v>
      </c>
      <c r="C472" s="2">
        <f>IF(B472&gt;B471,B472+(C471-B471),B472+(C471-B471)+5+A472-A471)</f>
        <v>9.1848669052083967</v>
      </c>
      <c r="D472">
        <v>1577147201.3199999</v>
      </c>
      <c r="E472">
        <v>442</v>
      </c>
      <c r="F472">
        <v>900</v>
      </c>
      <c r="G472">
        <v>632</v>
      </c>
      <c r="H472">
        <v>697</v>
      </c>
      <c r="I472">
        <v>284</v>
      </c>
      <c r="J472" s="2" t="s">
        <v>30</v>
      </c>
      <c r="K472" s="2">
        <f>$L$2*I472+(1-$L$2)*K471</f>
        <v>286.43275099700742</v>
      </c>
      <c r="M472" s="2">
        <f t="shared" si="48"/>
        <v>264.01458491620082</v>
      </c>
      <c r="N472" s="2">
        <f t="shared" si="49"/>
        <v>286.78646278556687</v>
      </c>
      <c r="O472" s="2">
        <f t="shared" si="50"/>
        <v>284.65141757130152</v>
      </c>
      <c r="P472" s="2" t="str">
        <f t="shared" si="54"/>
        <v>high</v>
      </c>
      <c r="Q472" s="2" t="str">
        <f>IF(P472="low","one",IF(P472="high","relax","transition"))</f>
        <v>relax</v>
      </c>
      <c r="R472" s="2">
        <f>IF(P472="low",250,IF(P472="high",300,275))</f>
        <v>300</v>
      </c>
      <c r="S472" s="2" t="b">
        <f t="shared" si="52"/>
        <v>0</v>
      </c>
      <c r="T472" s="2">
        <f t="shared" si="53"/>
        <v>250</v>
      </c>
    </row>
    <row r="473" spans="1:20" x14ac:dyDescent="0.2">
      <c r="A473" s="2">
        <f t="shared" si="51"/>
        <v>9.2300000190734863</v>
      </c>
      <c r="B473">
        <v>3.49966406822</v>
      </c>
      <c r="C473" s="2">
        <f>IF(B473&gt;B472,B473+(C472-B472),B473+(C472-B472)+5+A473-A472)</f>
        <v>9.2096638679483966</v>
      </c>
      <c r="D473">
        <v>1577147201.3499999</v>
      </c>
      <c r="E473">
        <v>443</v>
      </c>
      <c r="F473">
        <v>900</v>
      </c>
      <c r="G473">
        <v>636</v>
      </c>
      <c r="H473">
        <v>698</v>
      </c>
      <c r="I473">
        <v>287</v>
      </c>
      <c r="J473" s="2" t="s">
        <v>30</v>
      </c>
      <c r="K473" s="2">
        <f>$L$2*I473+(1-$L$2)*K472</f>
        <v>286.54620079760593</v>
      </c>
      <c r="M473" s="2">
        <f t="shared" si="48"/>
        <v>264.01458491620082</v>
      </c>
      <c r="N473" s="2">
        <f t="shared" si="49"/>
        <v>286.73841038797468</v>
      </c>
      <c r="O473" s="2">
        <f t="shared" si="50"/>
        <v>284.65816983201478</v>
      </c>
      <c r="P473" s="2" t="str">
        <f t="shared" si="54"/>
        <v>high</v>
      </c>
      <c r="Q473" s="2" t="str">
        <f>IF(P473="low","one",IF(P473="high","relax","transition"))</f>
        <v>relax</v>
      </c>
      <c r="R473" s="2">
        <f>IF(P473="low",250,IF(P473="high",300,275))</f>
        <v>300</v>
      </c>
      <c r="S473" s="2" t="b">
        <f t="shared" si="52"/>
        <v>0</v>
      </c>
      <c r="T473" s="2">
        <f t="shared" si="53"/>
        <v>250</v>
      </c>
    </row>
    <row r="474" spans="1:20" x14ac:dyDescent="0.2">
      <c r="A474" s="2">
        <f t="shared" si="51"/>
        <v>9.25</v>
      </c>
      <c r="B474">
        <v>3.52001214027</v>
      </c>
      <c r="C474" s="2">
        <f>IF(B474&gt;B473,B474+(C473-B473),B474+(C473-B473)+5+A474-A473)</f>
        <v>9.2300119399983966</v>
      </c>
      <c r="D474">
        <v>1577147201.3699999</v>
      </c>
      <c r="E474">
        <v>445</v>
      </c>
      <c r="F474">
        <v>898</v>
      </c>
      <c r="G474">
        <v>635</v>
      </c>
      <c r="H474">
        <v>700</v>
      </c>
      <c r="I474">
        <v>288</v>
      </c>
      <c r="J474" s="2" t="s">
        <v>30</v>
      </c>
      <c r="K474" s="2">
        <f>$L$2*I474+(1-$L$2)*K473</f>
        <v>286.83696063808475</v>
      </c>
      <c r="M474" s="2">
        <f t="shared" si="48"/>
        <v>264.01458491620082</v>
      </c>
      <c r="N474" s="2">
        <f t="shared" si="49"/>
        <v>286.75812043799669</v>
      </c>
      <c r="O474" s="2">
        <f t="shared" si="50"/>
        <v>284.66218185981273</v>
      </c>
      <c r="P474" s="2" t="str">
        <f t="shared" si="54"/>
        <v>high</v>
      </c>
      <c r="Q474" s="2" t="str">
        <f>IF(P474="low","one",IF(P474="high","relax","transition"))</f>
        <v>relax</v>
      </c>
      <c r="R474" s="2">
        <f>IF(P474="low",250,IF(P474="high",300,275))</f>
        <v>300</v>
      </c>
      <c r="S474" s="2" t="b">
        <f t="shared" si="52"/>
        <v>0</v>
      </c>
      <c r="T474" s="2">
        <f t="shared" si="53"/>
        <v>250</v>
      </c>
    </row>
    <row r="475" spans="1:20" x14ac:dyDescent="0.2">
      <c r="A475" s="2">
        <f t="shared" si="51"/>
        <v>9.2700002193450928</v>
      </c>
      <c r="B475">
        <v>3.5444312095599999</v>
      </c>
      <c r="C475" s="2">
        <f>IF(B475&gt;B474,B475+(C474-B474),B475+(C474-B474)+5+A475-A474)</f>
        <v>9.2544310092883961</v>
      </c>
      <c r="D475">
        <v>1577147201.3900001</v>
      </c>
      <c r="E475">
        <v>443</v>
      </c>
      <c r="F475">
        <v>899</v>
      </c>
      <c r="G475">
        <v>633</v>
      </c>
      <c r="H475">
        <v>699</v>
      </c>
      <c r="I475">
        <v>286</v>
      </c>
      <c r="J475" s="2" t="s">
        <v>30</v>
      </c>
      <c r="K475" s="2">
        <f>$L$2*I475+(1-$L$2)*K474</f>
        <v>286.6695685104678</v>
      </c>
      <c r="M475" s="2">
        <f t="shared" si="48"/>
        <v>264.01458491620082</v>
      </c>
      <c r="N475" s="2">
        <f t="shared" si="49"/>
        <v>286.74041005249092</v>
      </c>
      <c r="O475" s="2">
        <f t="shared" si="50"/>
        <v>284.66697878872191</v>
      </c>
      <c r="P475" s="2" t="str">
        <f t="shared" si="54"/>
        <v>high</v>
      </c>
      <c r="Q475" s="2" t="str">
        <f>IF(P475="low","one",IF(P475="high","relax","transition"))</f>
        <v>relax</v>
      </c>
      <c r="R475" s="2">
        <f>IF(P475="low",250,IF(P475="high",300,275))</f>
        <v>300</v>
      </c>
      <c r="S475" s="2" t="b">
        <f t="shared" si="52"/>
        <v>0</v>
      </c>
      <c r="T475" s="2">
        <f t="shared" si="53"/>
        <v>250</v>
      </c>
    </row>
    <row r="476" spans="1:20" x14ac:dyDescent="0.2">
      <c r="A476" s="2">
        <f t="shared" si="51"/>
        <v>9.3000001907348633</v>
      </c>
      <c r="B476">
        <v>3.5689480304700001</v>
      </c>
      <c r="C476" s="2">
        <f>IF(B476&gt;B475,B476+(C475-B475),B476+(C475-B475)+5+A476-A475)</f>
        <v>9.2789478301983959</v>
      </c>
      <c r="D476">
        <v>1577147201.4200001</v>
      </c>
      <c r="E476">
        <v>444</v>
      </c>
      <c r="F476">
        <v>899</v>
      </c>
      <c r="G476">
        <v>635</v>
      </c>
      <c r="H476">
        <v>698</v>
      </c>
      <c r="I476">
        <v>287</v>
      </c>
      <c r="J476" s="2" t="s">
        <v>30</v>
      </c>
      <c r="K476" s="2">
        <f>$L$2*I476+(1-$L$2)*K475</f>
        <v>286.73565480837425</v>
      </c>
      <c r="M476" s="2">
        <f t="shared" si="48"/>
        <v>264.01458491620082</v>
      </c>
      <c r="N476" s="2">
        <f t="shared" si="49"/>
        <v>286.7394590036676</v>
      </c>
      <c r="O476" s="2">
        <f t="shared" si="50"/>
        <v>284.67065035191035</v>
      </c>
      <c r="P476" s="2" t="str">
        <f t="shared" si="54"/>
        <v>high</v>
      </c>
      <c r="Q476" s="2" t="str">
        <f>IF(P476="low","one",IF(P476="high","relax","transition"))</f>
        <v>relax</v>
      </c>
      <c r="R476" s="2">
        <f>IF(P476="low",250,IF(P476="high",300,275))</f>
        <v>300</v>
      </c>
      <c r="S476" s="2" t="b">
        <f t="shared" si="52"/>
        <v>0</v>
      </c>
      <c r="T476" s="2">
        <f t="shared" si="53"/>
        <v>250</v>
      </c>
    </row>
    <row r="477" spans="1:20" x14ac:dyDescent="0.2">
      <c r="A477" s="2">
        <f t="shared" si="51"/>
        <v>9.320000171661377</v>
      </c>
      <c r="B477">
        <v>3.5897641181900002</v>
      </c>
      <c r="C477" s="2">
        <f>IF(B477&gt;B476,B477+(C476-B476),B477+(C476-B476)+5+A477-A476)</f>
        <v>9.299763917918396</v>
      </c>
      <c r="D477">
        <v>1577147201.4400001</v>
      </c>
      <c r="E477">
        <v>444</v>
      </c>
      <c r="F477">
        <v>898</v>
      </c>
      <c r="G477">
        <v>634</v>
      </c>
      <c r="H477">
        <v>698</v>
      </c>
      <c r="I477">
        <v>286</v>
      </c>
      <c r="J477" s="2" t="s">
        <v>30</v>
      </c>
      <c r="K477" s="2">
        <f>$L$2*I477+(1-$L$2)*K476</f>
        <v>286.58852384669939</v>
      </c>
      <c r="M477" s="2">
        <f t="shared" si="48"/>
        <v>264.01458491620082</v>
      </c>
      <c r="N477" s="2">
        <f t="shared" si="49"/>
        <v>286.709271972274</v>
      </c>
      <c r="O477" s="2">
        <f t="shared" si="50"/>
        <v>284.67409078449822</v>
      </c>
      <c r="P477" s="2" t="str">
        <f t="shared" si="54"/>
        <v>high</v>
      </c>
      <c r="Q477" s="2" t="str">
        <f>IF(P477="low","one",IF(P477="high","relax","transition"))</f>
        <v>relax</v>
      </c>
      <c r="R477" s="2">
        <f>IF(P477="low",250,IF(P477="high",300,275))</f>
        <v>300</v>
      </c>
      <c r="S477" s="2" t="b">
        <f t="shared" si="52"/>
        <v>0</v>
      </c>
      <c r="T477" s="2">
        <f t="shared" si="53"/>
        <v>250</v>
      </c>
    </row>
    <row r="478" spans="1:20" x14ac:dyDescent="0.2">
      <c r="A478" s="2">
        <f t="shared" si="51"/>
        <v>9.3400001525878906</v>
      </c>
      <c r="B478">
        <v>3.6142311096199999</v>
      </c>
      <c r="C478" s="2">
        <f>IF(B478&gt;B477,B478+(C477-B477),B478+(C477-B477)+5+A478-A477)</f>
        <v>9.3242309093483957</v>
      </c>
      <c r="D478">
        <v>1577147201.46</v>
      </c>
      <c r="E478">
        <v>445</v>
      </c>
      <c r="F478">
        <v>899</v>
      </c>
      <c r="G478">
        <v>634</v>
      </c>
      <c r="H478">
        <v>700</v>
      </c>
      <c r="I478">
        <v>289</v>
      </c>
      <c r="J478" s="2" t="s">
        <v>30</v>
      </c>
      <c r="K478" s="2">
        <f>$L$2*I478+(1-$L$2)*K477</f>
        <v>287.07081907735954</v>
      </c>
      <c r="M478" s="2">
        <f t="shared" si="48"/>
        <v>264.01458491620082</v>
      </c>
      <c r="N478" s="2">
        <f t="shared" si="49"/>
        <v>286.78158139329111</v>
      </c>
      <c r="O478" s="2">
        <f t="shared" si="50"/>
        <v>284.67584984388702</v>
      </c>
      <c r="P478" s="2" t="str">
        <f t="shared" si="54"/>
        <v>high</v>
      </c>
      <c r="Q478" s="2" t="str">
        <f>IF(P478="low","one",IF(P478="high","relax","transition"))</f>
        <v>relax</v>
      </c>
      <c r="R478" s="2">
        <f>IF(P478="low",250,IF(P478="high",300,275))</f>
        <v>300</v>
      </c>
      <c r="S478" s="2" t="b">
        <f t="shared" si="52"/>
        <v>0</v>
      </c>
      <c r="T478" s="2">
        <f t="shared" si="53"/>
        <v>250</v>
      </c>
    </row>
    <row r="479" spans="1:20" x14ac:dyDescent="0.2">
      <c r="A479" s="2">
        <f t="shared" si="51"/>
        <v>9.3600001335144043</v>
      </c>
      <c r="B479">
        <v>3.6345081329300002</v>
      </c>
      <c r="C479" s="2">
        <f>IF(B479&gt;B478,B479+(C478-B478),B479+(C478-B478)+5+A479-A478)</f>
        <v>9.3445079326583951</v>
      </c>
      <c r="D479">
        <v>1577147201.48</v>
      </c>
      <c r="E479">
        <v>444</v>
      </c>
      <c r="F479">
        <v>899</v>
      </c>
      <c r="G479">
        <v>635</v>
      </c>
      <c r="H479">
        <v>698</v>
      </c>
      <c r="I479">
        <v>288</v>
      </c>
      <c r="J479" s="2" t="s">
        <v>30</v>
      </c>
      <c r="K479" s="2">
        <f>$L$2*I479+(1-$L$2)*K478</f>
        <v>287.25665526188766</v>
      </c>
      <c r="M479" s="2">
        <f t="shared" si="48"/>
        <v>264.01458491620082</v>
      </c>
      <c r="N479" s="2">
        <f t="shared" si="49"/>
        <v>286.87659616701046</v>
      </c>
      <c r="O479" s="2">
        <f t="shared" si="50"/>
        <v>284.68113642135722</v>
      </c>
      <c r="P479" s="2" t="str">
        <f t="shared" si="54"/>
        <v>high</v>
      </c>
      <c r="Q479" s="2" t="str">
        <f>IF(P479="low","one",IF(P479="high","relax","transition"))</f>
        <v>relax</v>
      </c>
      <c r="R479" s="2">
        <f>IF(P479="low",250,IF(P479="high",300,275))</f>
        <v>300</v>
      </c>
      <c r="S479" s="2" t="b">
        <f t="shared" si="52"/>
        <v>0</v>
      </c>
      <c r="T479" s="2">
        <f t="shared" si="53"/>
        <v>250</v>
      </c>
    </row>
    <row r="480" spans="1:20" x14ac:dyDescent="0.2">
      <c r="A480" s="2">
        <f t="shared" si="51"/>
        <v>9.3900001049041748</v>
      </c>
      <c r="B480">
        <v>3.6593132018999999</v>
      </c>
      <c r="C480" s="2">
        <f>IF(B480&gt;B479,B480+(C479-B479),B480+(C479-B479)+5+A480-A479)</f>
        <v>9.3693130016283952</v>
      </c>
      <c r="D480">
        <v>1577147201.51</v>
      </c>
      <c r="E480">
        <v>442</v>
      </c>
      <c r="F480">
        <v>899</v>
      </c>
      <c r="G480">
        <v>634</v>
      </c>
      <c r="H480">
        <v>697</v>
      </c>
      <c r="I480">
        <v>285</v>
      </c>
      <c r="J480" s="2" t="s">
        <v>30</v>
      </c>
      <c r="K480" s="2">
        <f>$L$2*I480+(1-$L$2)*K479</f>
        <v>286.8053242095101</v>
      </c>
      <c r="M480" s="2">
        <f t="shared" si="48"/>
        <v>264.01458491620082</v>
      </c>
      <c r="N480" s="2">
        <f t="shared" si="49"/>
        <v>286.8623417755104</v>
      </c>
      <c r="O480" s="2">
        <f t="shared" si="50"/>
        <v>284.69090940863987</v>
      </c>
      <c r="P480" s="2" t="str">
        <f t="shared" si="54"/>
        <v>high</v>
      </c>
      <c r="Q480" s="2" t="str">
        <f>IF(P480="low","one",IF(P480="high","relax","transition"))</f>
        <v>relax</v>
      </c>
      <c r="R480" s="2">
        <f>IF(P480="low",250,IF(P480="high",300,275))</f>
        <v>300</v>
      </c>
      <c r="S480" s="2" t="b">
        <f t="shared" si="52"/>
        <v>0</v>
      </c>
      <c r="T480" s="2">
        <f t="shared" si="53"/>
        <v>250</v>
      </c>
    </row>
    <row r="481" spans="1:20" x14ac:dyDescent="0.2">
      <c r="A481" s="2">
        <f t="shared" si="51"/>
        <v>9.4100000858306885</v>
      </c>
      <c r="B481">
        <v>3.6836001873000002</v>
      </c>
      <c r="C481" s="2">
        <f>IF(B481&gt;B480,B481+(C480-B480),B481+(C480-B480)+5+A481-A480)</f>
        <v>9.393599987028395</v>
      </c>
      <c r="D481">
        <v>1577147201.53</v>
      </c>
      <c r="E481">
        <v>443</v>
      </c>
      <c r="F481">
        <v>899</v>
      </c>
      <c r="G481">
        <v>634</v>
      </c>
      <c r="H481">
        <v>699</v>
      </c>
      <c r="I481">
        <v>289</v>
      </c>
      <c r="J481" s="2" t="s">
        <v>30</v>
      </c>
      <c r="K481" s="2">
        <f>$L$2*I481+(1-$L$2)*K480</f>
        <v>287.24425936760809</v>
      </c>
      <c r="M481" s="2">
        <f t="shared" si="48"/>
        <v>264.01458491620082</v>
      </c>
      <c r="N481" s="2">
        <f t="shared" si="49"/>
        <v>286.93872529392996</v>
      </c>
      <c r="O481" s="2">
        <f t="shared" si="50"/>
        <v>284.69948102698339</v>
      </c>
      <c r="P481" s="2" t="str">
        <f t="shared" si="54"/>
        <v>high</v>
      </c>
      <c r="Q481" s="2" t="str">
        <f>IF(P481="low","one",IF(P481="high","relax","transition"))</f>
        <v>relax</v>
      </c>
      <c r="R481" s="2">
        <f>IF(P481="low",250,IF(P481="high",300,275))</f>
        <v>300</v>
      </c>
      <c r="S481" s="2" t="b">
        <f t="shared" si="52"/>
        <v>0</v>
      </c>
      <c r="T481" s="2">
        <f t="shared" si="53"/>
        <v>250</v>
      </c>
    </row>
    <row r="482" spans="1:20" x14ac:dyDescent="0.2">
      <c r="A482" s="2">
        <f t="shared" si="51"/>
        <v>9.4300000667572021</v>
      </c>
      <c r="B482">
        <v>3.70428514481</v>
      </c>
      <c r="C482" s="2">
        <f>IF(B482&gt;B481,B482+(C481-B481),B482+(C481-B481)+5+A482-A481)</f>
        <v>9.4142849445383945</v>
      </c>
      <c r="D482">
        <v>1577147201.55</v>
      </c>
      <c r="E482">
        <v>445</v>
      </c>
      <c r="F482">
        <v>898</v>
      </c>
      <c r="G482">
        <v>634</v>
      </c>
      <c r="H482">
        <v>698</v>
      </c>
      <c r="I482">
        <v>289</v>
      </c>
      <c r="J482" s="2" t="s">
        <v>30</v>
      </c>
      <c r="K482" s="2">
        <f>$L$2*I482+(1-$L$2)*K481</f>
        <v>287.59540749408649</v>
      </c>
      <c r="M482" s="2">
        <f t="shared" si="48"/>
        <v>264.01458491620082</v>
      </c>
      <c r="N482" s="2">
        <f t="shared" si="49"/>
        <v>287.07006173396127</v>
      </c>
      <c r="O482" s="2">
        <f t="shared" si="50"/>
        <v>284.71144324033071</v>
      </c>
      <c r="P482" s="2" t="str">
        <f t="shared" si="54"/>
        <v>high</v>
      </c>
      <c r="Q482" s="2" t="str">
        <f>IF(P482="low","one",IF(P482="high","relax","transition"))</f>
        <v>relax</v>
      </c>
      <c r="R482" s="2">
        <f>IF(P482="low",250,IF(P482="high",300,275))</f>
        <v>300</v>
      </c>
      <c r="S482" s="2" t="b">
        <f t="shared" si="52"/>
        <v>0</v>
      </c>
      <c r="T482" s="2">
        <f t="shared" si="53"/>
        <v>250</v>
      </c>
    </row>
    <row r="483" spans="1:20" x14ac:dyDescent="0.2">
      <c r="A483" s="2">
        <f t="shared" si="51"/>
        <v>9.4600000381469727</v>
      </c>
      <c r="B483">
        <v>3.7286641597700001</v>
      </c>
      <c r="C483" s="2">
        <f>IF(B483&gt;B482,B483+(C482-B482),B483+(C482-B482)+5+A483-A482)</f>
        <v>9.4386639594983954</v>
      </c>
      <c r="D483">
        <v>1577147201.5799999</v>
      </c>
      <c r="E483">
        <v>444</v>
      </c>
      <c r="F483">
        <v>900</v>
      </c>
      <c r="G483">
        <v>634</v>
      </c>
      <c r="H483">
        <v>698</v>
      </c>
      <c r="I483">
        <v>286</v>
      </c>
      <c r="J483" s="2" t="s">
        <v>30</v>
      </c>
      <c r="K483" s="2">
        <f>$L$2*I483+(1-$L$2)*K482</f>
        <v>287.27632599526919</v>
      </c>
      <c r="M483" s="2">
        <f t="shared" si="48"/>
        <v>264.01458491620082</v>
      </c>
      <c r="N483" s="2">
        <f t="shared" si="49"/>
        <v>287.11131458622287</v>
      </c>
      <c r="O483" s="2">
        <f t="shared" si="50"/>
        <v>284.72937416501225</v>
      </c>
      <c r="P483" s="2" t="str">
        <f t="shared" si="54"/>
        <v>high</v>
      </c>
      <c r="Q483" s="2" t="str">
        <f>IF(P483="low","one",IF(P483="high","relax","transition"))</f>
        <v>relax</v>
      </c>
      <c r="R483" s="2">
        <f>IF(P483="low",250,IF(P483="high",300,275))</f>
        <v>300</v>
      </c>
      <c r="S483" s="2" t="b">
        <f t="shared" si="52"/>
        <v>0</v>
      </c>
      <c r="T483" s="2">
        <f t="shared" si="53"/>
        <v>250</v>
      </c>
    </row>
    <row r="484" spans="1:20" x14ac:dyDescent="0.2">
      <c r="A484" s="2">
        <f t="shared" si="51"/>
        <v>9.4800000190734863</v>
      </c>
      <c r="B484">
        <v>3.7494699955000002</v>
      </c>
      <c r="C484" s="2">
        <f>IF(B484&gt;B483,B484+(C483-B483),B484+(C483-B483)+5+A484-A483)</f>
        <v>9.4594697952283955</v>
      </c>
      <c r="D484">
        <v>1577147201.5999999</v>
      </c>
      <c r="E484">
        <v>443</v>
      </c>
      <c r="F484">
        <v>899</v>
      </c>
      <c r="G484">
        <v>636</v>
      </c>
      <c r="H484">
        <v>699</v>
      </c>
      <c r="I484">
        <v>287</v>
      </c>
      <c r="J484" s="2" t="s">
        <v>30</v>
      </c>
      <c r="K484" s="2">
        <f>$L$2*I484+(1-$L$2)*K483</f>
        <v>287.2210607962154</v>
      </c>
      <c r="M484" s="2">
        <f t="shared" si="48"/>
        <v>264.01458491620082</v>
      </c>
      <c r="N484" s="2">
        <f t="shared" si="49"/>
        <v>287.1332638282214</v>
      </c>
      <c r="O484" s="2">
        <f t="shared" si="50"/>
        <v>284.74847118607272</v>
      </c>
      <c r="P484" s="2" t="str">
        <f t="shared" si="54"/>
        <v>high</v>
      </c>
      <c r="Q484" s="2" t="str">
        <f>IF(P484="low","one",IF(P484="high","relax","transition"))</f>
        <v>relax</v>
      </c>
      <c r="R484" s="2">
        <f>IF(P484="low",250,IF(P484="high",300,275))</f>
        <v>300</v>
      </c>
      <c r="S484" s="2" t="b">
        <f t="shared" si="52"/>
        <v>0</v>
      </c>
      <c r="T484" s="2">
        <f t="shared" si="53"/>
        <v>250</v>
      </c>
    </row>
    <row r="485" spans="1:20" x14ac:dyDescent="0.2">
      <c r="A485" s="2">
        <f t="shared" si="51"/>
        <v>9.5</v>
      </c>
      <c r="B485">
        <v>3.7740321159399999</v>
      </c>
      <c r="C485" s="2">
        <f>IF(B485&gt;B484,B485+(C484-B484),B485+(C484-B484)+5+A485-A484)</f>
        <v>9.4840319156683961</v>
      </c>
      <c r="D485">
        <v>1577147201.6199999</v>
      </c>
      <c r="E485">
        <v>445</v>
      </c>
      <c r="F485">
        <v>899</v>
      </c>
      <c r="G485">
        <v>635</v>
      </c>
      <c r="H485">
        <v>698</v>
      </c>
      <c r="I485">
        <v>288</v>
      </c>
      <c r="J485" s="2" t="s">
        <v>30</v>
      </c>
      <c r="K485" s="2">
        <f>$L$2*I485+(1-$L$2)*K484</f>
        <v>287.37684863697234</v>
      </c>
      <c r="M485" s="2">
        <f t="shared" si="48"/>
        <v>264.01458491620082</v>
      </c>
      <c r="N485" s="2">
        <f t="shared" si="49"/>
        <v>287.18198078997159</v>
      </c>
      <c r="O485" s="2">
        <f t="shared" si="50"/>
        <v>284.76771081818015</v>
      </c>
      <c r="P485" s="2" t="str">
        <f t="shared" si="54"/>
        <v>high</v>
      </c>
      <c r="Q485" s="2" t="str">
        <f>IF(P485="low","one",IF(P485="high","relax","transition"))</f>
        <v>relax</v>
      </c>
      <c r="R485" s="2">
        <f>IF(P485="low",250,IF(P485="high",300,275))</f>
        <v>300</v>
      </c>
      <c r="S485" s="2" t="b">
        <f t="shared" si="52"/>
        <v>0</v>
      </c>
      <c r="T485" s="2">
        <f t="shared" si="53"/>
        <v>250</v>
      </c>
    </row>
    <row r="486" spans="1:20" x14ac:dyDescent="0.2">
      <c r="A486" s="2">
        <f t="shared" si="51"/>
        <v>9.5200002193450928</v>
      </c>
      <c r="B486">
        <v>3.7943081855799998</v>
      </c>
      <c r="C486" s="2">
        <f>IF(B486&gt;B485,B486+(C485-B485),B486+(C485-B485)+5+A486-A485)</f>
        <v>9.5043079853083956</v>
      </c>
      <c r="D486">
        <v>1577147201.6400001</v>
      </c>
      <c r="E486">
        <v>444</v>
      </c>
      <c r="F486">
        <v>900</v>
      </c>
      <c r="G486">
        <v>635</v>
      </c>
      <c r="H486">
        <v>699</v>
      </c>
      <c r="I486">
        <v>288</v>
      </c>
      <c r="J486" s="2" t="s">
        <v>30</v>
      </c>
      <c r="K486" s="2">
        <f>$L$2*I486+(1-$L$2)*K485</f>
        <v>287.50147890957788</v>
      </c>
      <c r="M486" s="2">
        <f t="shared" si="48"/>
        <v>264.01458491620082</v>
      </c>
      <c r="N486" s="2">
        <f t="shared" si="49"/>
        <v>287.24588041389291</v>
      </c>
      <c r="O486" s="2">
        <f t="shared" si="50"/>
        <v>284.78842431676969</v>
      </c>
      <c r="P486" s="2" t="str">
        <f t="shared" si="54"/>
        <v>high</v>
      </c>
      <c r="Q486" s="2" t="str">
        <f>IF(P486="low","one",IF(P486="high","relax","transition"))</f>
        <v>relax</v>
      </c>
      <c r="R486" s="2">
        <f>IF(P486="low",250,IF(P486="high",300,275))</f>
        <v>300</v>
      </c>
      <c r="S486" s="2" t="b">
        <f t="shared" si="52"/>
        <v>0</v>
      </c>
      <c r="T486" s="2">
        <f t="shared" si="53"/>
        <v>250</v>
      </c>
    </row>
    <row r="487" spans="1:20" x14ac:dyDescent="0.2">
      <c r="A487" s="2">
        <f t="shared" si="51"/>
        <v>9.5500001907348633</v>
      </c>
      <c r="B487">
        <v>3.8189520835900002</v>
      </c>
      <c r="C487" s="2">
        <f>IF(B487&gt;B486,B487+(C486-B486),B487+(C486-B486)+5+A487-A486)</f>
        <v>9.5289518833183955</v>
      </c>
      <c r="D487">
        <v>1577147201.6700001</v>
      </c>
      <c r="E487">
        <v>442</v>
      </c>
      <c r="F487">
        <v>899</v>
      </c>
      <c r="G487">
        <v>636</v>
      </c>
      <c r="H487">
        <v>698</v>
      </c>
      <c r="I487">
        <v>287</v>
      </c>
      <c r="J487" s="2" t="s">
        <v>30</v>
      </c>
      <c r="K487" s="2">
        <f>$L$2*I487+(1-$L$2)*K486</f>
        <v>287.40118312766231</v>
      </c>
      <c r="M487" s="2">
        <f t="shared" si="48"/>
        <v>264.01458491620082</v>
      </c>
      <c r="N487" s="2">
        <f t="shared" si="49"/>
        <v>287.2769409566468</v>
      </c>
      <c r="O487" s="2">
        <f t="shared" si="50"/>
        <v>284.81129712162584</v>
      </c>
      <c r="P487" s="2" t="str">
        <f t="shared" si="54"/>
        <v>high</v>
      </c>
      <c r="Q487" s="2" t="str">
        <f>IF(P487="low","one",IF(P487="high","relax","transition"))</f>
        <v>relax</v>
      </c>
      <c r="R487" s="2">
        <f>IF(P487="low",250,IF(P487="high",300,275))</f>
        <v>300</v>
      </c>
      <c r="S487" s="2" t="b">
        <f t="shared" si="52"/>
        <v>0</v>
      </c>
      <c r="T487" s="2">
        <f t="shared" si="53"/>
        <v>250</v>
      </c>
    </row>
    <row r="488" spans="1:20" x14ac:dyDescent="0.2">
      <c r="A488" s="2">
        <f t="shared" si="51"/>
        <v>9.570000171661377</v>
      </c>
      <c r="B488">
        <v>3.84359812737</v>
      </c>
      <c r="C488" s="2">
        <f>IF(B488&gt;B487,B488+(C487-B487),B488+(C487-B487)+5+A488-A487)</f>
        <v>9.5535979270983944</v>
      </c>
      <c r="D488">
        <v>1577147201.6900001</v>
      </c>
      <c r="E488">
        <v>442</v>
      </c>
      <c r="F488">
        <v>899</v>
      </c>
      <c r="G488">
        <v>634</v>
      </c>
      <c r="H488">
        <v>698</v>
      </c>
      <c r="I488">
        <v>285</v>
      </c>
      <c r="J488" s="2" t="s">
        <v>30</v>
      </c>
      <c r="K488" s="2">
        <f>$L$2*I488+(1-$L$2)*K487</f>
        <v>286.92094650212982</v>
      </c>
      <c r="M488" s="2">
        <f t="shared" si="48"/>
        <v>264.01458491620082</v>
      </c>
      <c r="N488" s="2">
        <f t="shared" si="49"/>
        <v>287.20574206574344</v>
      </c>
      <c r="O488" s="2">
        <f t="shared" si="50"/>
        <v>284.83457931337688</v>
      </c>
      <c r="P488" s="2" t="str">
        <f t="shared" si="54"/>
        <v>high</v>
      </c>
      <c r="Q488" s="2" t="str">
        <f>IF(P488="low","one",IF(P488="high","relax","transition"))</f>
        <v>relax</v>
      </c>
      <c r="R488" s="2">
        <f>IF(P488="low",250,IF(P488="high",300,275))</f>
        <v>300</v>
      </c>
      <c r="S488" s="2" t="b">
        <f t="shared" si="52"/>
        <v>0</v>
      </c>
      <c r="T488" s="2">
        <f t="shared" si="53"/>
        <v>250</v>
      </c>
    </row>
    <row r="489" spans="1:20" x14ac:dyDescent="0.2">
      <c r="A489" s="2">
        <f t="shared" si="51"/>
        <v>9.5900001525878906</v>
      </c>
      <c r="B489">
        <v>3.8640160560600001</v>
      </c>
      <c r="C489" s="2">
        <f>IF(B489&gt;B488,B489+(C488-B488),B489+(C488-B488)+5+A489-A488)</f>
        <v>9.5740158557883941</v>
      </c>
      <c r="D489">
        <v>1577147201.71</v>
      </c>
      <c r="E489">
        <v>444</v>
      </c>
      <c r="F489">
        <v>899</v>
      </c>
      <c r="G489">
        <v>635</v>
      </c>
      <c r="H489">
        <v>698</v>
      </c>
      <c r="I489">
        <v>289</v>
      </c>
      <c r="J489" s="2" t="s">
        <v>30</v>
      </c>
      <c r="K489" s="2">
        <f>$L$2*I489+(1-$L$2)*K488</f>
        <v>287.33675720170385</v>
      </c>
      <c r="M489" s="2">
        <f t="shared" si="48"/>
        <v>264.01458491620082</v>
      </c>
      <c r="N489" s="2">
        <f t="shared" si="49"/>
        <v>287.23194509293552</v>
      </c>
      <c r="O489" s="2">
        <f t="shared" si="50"/>
        <v>284.85313745099518</v>
      </c>
      <c r="P489" s="2" t="str">
        <f t="shared" si="54"/>
        <v>high</v>
      </c>
      <c r="Q489" s="2" t="str">
        <f>IF(P489="low","one",IF(P489="high","relax","transition"))</f>
        <v>relax</v>
      </c>
      <c r="R489" s="2">
        <f>IF(P489="low",250,IF(P489="high",300,275))</f>
        <v>300</v>
      </c>
      <c r="S489" s="2" t="b">
        <f t="shared" si="52"/>
        <v>0</v>
      </c>
      <c r="T489" s="2">
        <f t="shared" si="53"/>
        <v>250</v>
      </c>
    </row>
    <row r="490" spans="1:20" x14ac:dyDescent="0.2">
      <c r="A490" s="2">
        <f t="shared" si="51"/>
        <v>9.6200001239776611</v>
      </c>
      <c r="B490">
        <v>3.88850021362</v>
      </c>
      <c r="C490" s="2">
        <f>IF(B490&gt;B489,B490+(C489-B489),B490+(C489-B489)+5+A490-A489)</f>
        <v>9.598500013348394</v>
      </c>
      <c r="D490">
        <v>1577147201.74</v>
      </c>
      <c r="E490">
        <v>443</v>
      </c>
      <c r="F490">
        <v>900</v>
      </c>
      <c r="G490">
        <v>636</v>
      </c>
      <c r="H490">
        <v>698</v>
      </c>
      <c r="I490">
        <v>289</v>
      </c>
      <c r="J490" s="2" t="s">
        <v>30</v>
      </c>
      <c r="K490" s="2">
        <f>$L$2*I490+(1-$L$2)*K489</f>
        <v>287.66940576136307</v>
      </c>
      <c r="M490" s="2">
        <f t="shared" si="48"/>
        <v>264.01458491620082</v>
      </c>
      <c r="N490" s="2">
        <f t="shared" si="49"/>
        <v>287.31943722662106</v>
      </c>
      <c r="O490" s="2">
        <f t="shared" si="50"/>
        <v>284.87207783309219</v>
      </c>
      <c r="P490" s="2" t="str">
        <f t="shared" si="54"/>
        <v>high</v>
      </c>
      <c r="Q490" s="2" t="str">
        <f>IF(P490="low","one",IF(P490="high","relax","transition"))</f>
        <v>relax</v>
      </c>
      <c r="R490" s="2">
        <f>IF(P490="low",250,IF(P490="high",300,275))</f>
        <v>300</v>
      </c>
      <c r="S490" s="2" t="b">
        <f t="shared" si="52"/>
        <v>0</v>
      </c>
      <c r="T490" s="2">
        <f t="shared" si="53"/>
        <v>250</v>
      </c>
    </row>
    <row r="491" spans="1:20" x14ac:dyDescent="0.2">
      <c r="A491" s="2">
        <f t="shared" si="51"/>
        <v>9.6400001049041748</v>
      </c>
      <c r="B491">
        <v>3.9091591834999999</v>
      </c>
      <c r="C491" s="2">
        <f>IF(B491&gt;B490,B491+(C490-B490),B491+(C490-B490)+5+A491-A490)</f>
        <v>9.6191589832283935</v>
      </c>
      <c r="D491">
        <v>1577147201.76</v>
      </c>
      <c r="E491">
        <v>443</v>
      </c>
      <c r="F491">
        <v>899</v>
      </c>
      <c r="G491">
        <v>635</v>
      </c>
      <c r="H491">
        <v>699</v>
      </c>
      <c r="I491">
        <v>286</v>
      </c>
      <c r="J491" s="2" t="s">
        <v>30</v>
      </c>
      <c r="K491" s="2">
        <f>$L$2*I491+(1-$L$2)*K490</f>
        <v>287.33552460909044</v>
      </c>
      <c r="M491" s="2">
        <f t="shared" si="48"/>
        <v>264.01458491620082</v>
      </c>
      <c r="N491" s="2">
        <f t="shared" si="49"/>
        <v>287.32265470311495</v>
      </c>
      <c r="O491" s="2">
        <f t="shared" si="50"/>
        <v>284.89444580276859</v>
      </c>
      <c r="P491" s="2" t="str">
        <f t="shared" si="54"/>
        <v>high</v>
      </c>
      <c r="Q491" s="2" t="str">
        <f>IF(P491="low","one",IF(P491="high","relax","transition"))</f>
        <v>relax</v>
      </c>
      <c r="R491" s="2">
        <f>IF(P491="low",250,IF(P491="high",300,275))</f>
        <v>300</v>
      </c>
      <c r="S491" s="2" t="b">
        <f t="shared" si="52"/>
        <v>0</v>
      </c>
      <c r="T491" s="2">
        <f t="shared" si="53"/>
        <v>250</v>
      </c>
    </row>
    <row r="492" spans="1:20" x14ac:dyDescent="0.2">
      <c r="A492" s="2">
        <f t="shared" si="51"/>
        <v>9.6600000858306885</v>
      </c>
      <c r="B492">
        <v>3.9337470531499998</v>
      </c>
      <c r="C492" s="2">
        <f>IF(B492&gt;B491,B492+(C491-B491),B492+(C491-B491)+5+A492-A491)</f>
        <v>9.6437468528783938</v>
      </c>
      <c r="D492">
        <v>1577147201.78</v>
      </c>
      <c r="E492">
        <v>444</v>
      </c>
      <c r="F492">
        <v>900</v>
      </c>
      <c r="G492">
        <v>633</v>
      </c>
      <c r="H492">
        <v>698</v>
      </c>
      <c r="I492">
        <v>287</v>
      </c>
      <c r="J492" s="2" t="s">
        <v>30</v>
      </c>
      <c r="K492" s="2">
        <f>$L$2*I492+(1-$L$2)*K491</f>
        <v>287.2684196872724</v>
      </c>
      <c r="M492" s="2">
        <f t="shared" si="48"/>
        <v>264.01458491620082</v>
      </c>
      <c r="N492" s="2">
        <f t="shared" si="49"/>
        <v>287.31180769994648</v>
      </c>
      <c r="O492" s="2">
        <f t="shared" si="50"/>
        <v>284.91585624778588</v>
      </c>
      <c r="P492" s="2" t="str">
        <f t="shared" si="54"/>
        <v>high</v>
      </c>
      <c r="Q492" s="2" t="str">
        <f>IF(P492="low","one",IF(P492="high","relax","transition"))</f>
        <v>relax</v>
      </c>
      <c r="R492" s="2">
        <f>IF(P492="low",250,IF(P492="high",300,275))</f>
        <v>300</v>
      </c>
      <c r="S492" s="2" t="b">
        <f t="shared" si="52"/>
        <v>0</v>
      </c>
      <c r="T492" s="2">
        <f t="shared" si="53"/>
        <v>250</v>
      </c>
    </row>
    <row r="493" spans="1:20" x14ac:dyDescent="0.2">
      <c r="A493" s="2">
        <f t="shared" si="51"/>
        <v>9.6800000667572021</v>
      </c>
      <c r="B493">
        <v>3.9580450057999998</v>
      </c>
      <c r="C493" s="2">
        <f>IF(B493&gt;B492,B493+(C492-B492),B493+(C492-B492)+5+A493-A492)</f>
        <v>9.6680448055283925</v>
      </c>
      <c r="D493">
        <v>1577147201.8</v>
      </c>
      <c r="E493">
        <v>444</v>
      </c>
      <c r="F493">
        <v>899</v>
      </c>
      <c r="G493">
        <v>635</v>
      </c>
      <c r="H493">
        <v>698</v>
      </c>
      <c r="I493">
        <v>287</v>
      </c>
      <c r="J493" s="2" t="s">
        <v>30</v>
      </c>
      <c r="K493" s="2">
        <f>$L$2*I493+(1-$L$2)*K492</f>
        <v>287.21473574981792</v>
      </c>
      <c r="M493" s="2">
        <f t="shared" si="48"/>
        <v>264.01458491620082</v>
      </c>
      <c r="N493" s="2">
        <f t="shared" si="49"/>
        <v>287.29239330992078</v>
      </c>
      <c r="O493" s="2">
        <f t="shared" si="50"/>
        <v>284.9356538203939</v>
      </c>
      <c r="P493" s="2" t="str">
        <f t="shared" si="54"/>
        <v>high</v>
      </c>
      <c r="Q493" s="2" t="str">
        <f>IF(P493="low","one",IF(P493="high","relax","transition"))</f>
        <v>relax</v>
      </c>
      <c r="R493" s="2">
        <f>IF(P493="low",250,IF(P493="high",300,275))</f>
        <v>300</v>
      </c>
      <c r="S493" s="2" t="b">
        <f t="shared" si="52"/>
        <v>0</v>
      </c>
      <c r="T493" s="2">
        <f t="shared" si="53"/>
        <v>250</v>
      </c>
    </row>
    <row r="494" spans="1:20" x14ac:dyDescent="0.2">
      <c r="A494" s="2">
        <f t="shared" si="51"/>
        <v>9.7100000381469727</v>
      </c>
      <c r="B494">
        <v>3.9788432121300001</v>
      </c>
      <c r="C494" s="2">
        <f>IF(B494&gt;B493,B494+(C493-B493),B494+(C493-B493)+5+A494-A493)</f>
        <v>9.6888430118583919</v>
      </c>
      <c r="D494">
        <v>1577147201.8299999</v>
      </c>
      <c r="E494">
        <v>445</v>
      </c>
      <c r="F494">
        <v>900</v>
      </c>
      <c r="G494">
        <v>636</v>
      </c>
      <c r="H494">
        <v>698</v>
      </c>
      <c r="I494">
        <v>288</v>
      </c>
      <c r="J494" s="2" t="s">
        <v>30</v>
      </c>
      <c r="K494" s="2">
        <f>$L$2*I494+(1-$L$2)*K493</f>
        <v>287.37178859985437</v>
      </c>
      <c r="M494" s="2">
        <f t="shared" si="48"/>
        <v>264.01458491620082</v>
      </c>
      <c r="N494" s="2">
        <f t="shared" si="49"/>
        <v>287.30827236790753</v>
      </c>
      <c r="O494" s="2">
        <f t="shared" si="50"/>
        <v>284.95349079487022</v>
      </c>
      <c r="P494" s="2" t="str">
        <f t="shared" si="54"/>
        <v>high</v>
      </c>
      <c r="Q494" s="2" t="str">
        <f>IF(P494="low","one",IF(P494="high","relax","transition"))</f>
        <v>relax</v>
      </c>
      <c r="R494" s="2">
        <f>IF(P494="low",250,IF(P494="high",300,275))</f>
        <v>300</v>
      </c>
      <c r="S494" s="2" t="b">
        <f t="shared" si="52"/>
        <v>0</v>
      </c>
      <c r="T494" s="2">
        <f t="shared" si="53"/>
        <v>250</v>
      </c>
    </row>
    <row r="495" spans="1:20" x14ac:dyDescent="0.2">
      <c r="A495" s="2">
        <f t="shared" si="51"/>
        <v>9.7300000190734863</v>
      </c>
      <c r="B495">
        <v>4.0031611919400003</v>
      </c>
      <c r="C495" s="2">
        <f>IF(B495&gt;B494,B495+(C494-B494),B495+(C494-B494)+5+A495-A494)</f>
        <v>9.7131609916683921</v>
      </c>
      <c r="D495">
        <v>1577147201.8499999</v>
      </c>
      <c r="E495">
        <v>444</v>
      </c>
      <c r="F495">
        <v>899</v>
      </c>
      <c r="G495">
        <v>634</v>
      </c>
      <c r="H495">
        <v>699</v>
      </c>
      <c r="I495">
        <v>287</v>
      </c>
      <c r="J495" s="2" t="s">
        <v>30</v>
      </c>
      <c r="K495" s="2">
        <f>$L$2*I495+(1-$L$2)*K494</f>
        <v>287.29743087988351</v>
      </c>
      <c r="M495" s="2">
        <f t="shared" si="48"/>
        <v>264.01458491620082</v>
      </c>
      <c r="N495" s="2">
        <f t="shared" si="49"/>
        <v>287.30610407030275</v>
      </c>
      <c r="O495" s="2">
        <f t="shared" si="50"/>
        <v>284.97122987352208</v>
      </c>
      <c r="P495" s="2" t="str">
        <f t="shared" si="54"/>
        <v>high</v>
      </c>
      <c r="Q495" s="2" t="str">
        <f>IF(P495="low","one",IF(P495="high","relax","transition"))</f>
        <v>relax</v>
      </c>
      <c r="R495" s="2">
        <f>IF(P495="low",250,IF(P495="high",300,275))</f>
        <v>300</v>
      </c>
      <c r="S495" s="2" t="b">
        <f t="shared" si="52"/>
        <v>0</v>
      </c>
      <c r="T495" s="2">
        <f t="shared" si="53"/>
        <v>250</v>
      </c>
    </row>
    <row r="496" spans="1:20" x14ac:dyDescent="0.2">
      <c r="A496" s="2">
        <f t="shared" si="51"/>
        <v>9.75</v>
      </c>
      <c r="B496">
        <v>4.0236220359799999</v>
      </c>
      <c r="C496" s="2">
        <f>IF(B496&gt;B495,B496+(C495-B495),B496+(C495-B495)+5+A496-A495)</f>
        <v>9.7336218357083908</v>
      </c>
      <c r="D496">
        <v>1577147201.8699999</v>
      </c>
      <c r="E496">
        <v>443</v>
      </c>
      <c r="F496">
        <v>900</v>
      </c>
      <c r="G496">
        <v>634</v>
      </c>
      <c r="H496">
        <v>697</v>
      </c>
      <c r="I496">
        <v>286</v>
      </c>
      <c r="J496" s="2" t="s">
        <v>30</v>
      </c>
      <c r="K496" s="2">
        <f>$L$2*I496+(1-$L$2)*K495</f>
        <v>287.03794470390682</v>
      </c>
      <c r="M496" s="2">
        <f t="shared" si="48"/>
        <v>264.01458491620082</v>
      </c>
      <c r="N496" s="2">
        <f t="shared" si="49"/>
        <v>287.25247219702356</v>
      </c>
      <c r="O496" s="2">
        <f t="shared" si="50"/>
        <v>284.98797358336111</v>
      </c>
      <c r="P496" s="2" t="str">
        <f t="shared" si="54"/>
        <v>high</v>
      </c>
      <c r="Q496" s="2" t="str">
        <f>IF(P496="low","one",IF(P496="high","relax","transition"))</f>
        <v>relax</v>
      </c>
      <c r="R496" s="2">
        <f>IF(P496="low",250,IF(P496="high",300,275))</f>
        <v>300</v>
      </c>
      <c r="S496" s="2" t="b">
        <f t="shared" si="52"/>
        <v>0</v>
      </c>
      <c r="T496" s="2">
        <f t="shared" si="53"/>
        <v>250</v>
      </c>
    </row>
    <row r="497" spans="1:20" x14ac:dyDescent="0.2">
      <c r="A497" s="2">
        <f t="shared" si="51"/>
        <v>9.7800002098083496</v>
      </c>
      <c r="B497">
        <v>4.0481700897200001</v>
      </c>
      <c r="C497" s="2">
        <f>IF(B497&gt;B496,B497+(C496-B496),B497+(C496-B496)+5+A497-A496)</f>
        <v>9.758169889448391</v>
      </c>
      <c r="D497">
        <v>1577147201.9000001</v>
      </c>
      <c r="E497">
        <v>444</v>
      </c>
      <c r="F497">
        <v>899</v>
      </c>
      <c r="G497">
        <v>635</v>
      </c>
      <c r="H497">
        <v>698</v>
      </c>
      <c r="I497">
        <v>288</v>
      </c>
      <c r="J497" s="2" t="s">
        <v>30</v>
      </c>
      <c r="K497" s="2">
        <f>$L$2*I497+(1-$L$2)*K496</f>
        <v>287.23035576312549</v>
      </c>
      <c r="M497" s="2">
        <f t="shared" si="48"/>
        <v>264.01458491620082</v>
      </c>
      <c r="N497" s="2">
        <f t="shared" si="49"/>
        <v>287.24804891024394</v>
      </c>
      <c r="O497" s="2">
        <f t="shared" si="50"/>
        <v>285.00119851404423</v>
      </c>
      <c r="P497" s="2" t="str">
        <f t="shared" si="54"/>
        <v>high</v>
      </c>
      <c r="Q497" s="2" t="str">
        <f>IF(P497="low","one",IF(P497="high","relax","transition"))</f>
        <v>relax</v>
      </c>
      <c r="R497" s="2">
        <f>IF(P497="low",250,IF(P497="high",300,275))</f>
        <v>300</v>
      </c>
      <c r="S497" s="2" t="b">
        <f t="shared" si="52"/>
        <v>0</v>
      </c>
      <c r="T497" s="2">
        <f t="shared" si="53"/>
        <v>250</v>
      </c>
    </row>
    <row r="498" spans="1:20" x14ac:dyDescent="0.2">
      <c r="A498" s="2">
        <f t="shared" si="51"/>
        <v>9.8000001907348633</v>
      </c>
      <c r="B498">
        <v>4.0728890895800003</v>
      </c>
      <c r="C498" s="2">
        <f>IF(B498&gt;B497,B498+(C497-B497),B498+(C497-B497)+5+A498-A497)</f>
        <v>9.7828888893083921</v>
      </c>
      <c r="D498">
        <v>1577147201.9200001</v>
      </c>
      <c r="E498">
        <v>445</v>
      </c>
      <c r="F498">
        <v>899</v>
      </c>
      <c r="G498">
        <v>635</v>
      </c>
      <c r="H498">
        <v>698</v>
      </c>
      <c r="I498">
        <v>288</v>
      </c>
      <c r="J498" s="2" t="s">
        <v>30</v>
      </c>
      <c r="K498" s="2">
        <f>$L$2*I498+(1-$L$2)*K497</f>
        <v>287.3842846105004</v>
      </c>
      <c r="M498" s="2">
        <f t="shared" ref="M498:M561" si="55">IF(P498="low", $L$4*K498+(1-$L$4)*M497,M497)</f>
        <v>264.01458491620082</v>
      </c>
      <c r="N498" s="2">
        <f t="shared" ref="N498:N561" si="56">IF(P498="high", $L$4*K498+(1-$L$4)*N497,N497)</f>
        <v>287.27529605029525</v>
      </c>
      <c r="O498" s="2">
        <f t="shared" ref="O498:O561" si="57">IF(P498="high",(1-$L$8)*O497+$L$8*(N497-$L$10),IF(P498="low",(1-$L$8)*O497+$L$8*(M497+$L$10),O497))</f>
        <v>285.01354103385421</v>
      </c>
      <c r="P498" s="2" t="str">
        <f t="shared" si="54"/>
        <v>high</v>
      </c>
      <c r="Q498" s="2" t="str">
        <f>IF(P498="low","one",IF(P498="high","relax","transition"))</f>
        <v>relax</v>
      </c>
      <c r="R498" s="2">
        <f>IF(P498="low",250,IF(P498="high",300,275))</f>
        <v>300</v>
      </c>
      <c r="S498" s="2" t="b">
        <f t="shared" si="52"/>
        <v>0</v>
      </c>
      <c r="T498" s="2">
        <f t="shared" si="53"/>
        <v>250</v>
      </c>
    </row>
    <row r="499" spans="1:20" x14ac:dyDescent="0.2">
      <c r="A499" s="2">
        <f t="shared" si="51"/>
        <v>9.820000171661377</v>
      </c>
      <c r="B499">
        <v>4.0934431552900001</v>
      </c>
      <c r="C499" s="2">
        <f>IF(B499&gt;B498,B499+(C498-B498),B499+(C498-B498)+5+A499-A498)</f>
        <v>9.8034429550183919</v>
      </c>
      <c r="D499">
        <v>1577147201.9400001</v>
      </c>
      <c r="E499">
        <v>443</v>
      </c>
      <c r="F499">
        <v>899</v>
      </c>
      <c r="G499">
        <v>634</v>
      </c>
      <c r="H499">
        <v>698</v>
      </c>
      <c r="I499">
        <v>287</v>
      </c>
      <c r="J499" s="2" t="s">
        <v>30</v>
      </c>
      <c r="K499" s="2">
        <f>$L$2*I499+(1-$L$2)*K498</f>
        <v>287.30742768840037</v>
      </c>
      <c r="M499" s="2">
        <f t="shared" si="55"/>
        <v>264.01458491620082</v>
      </c>
      <c r="N499" s="2">
        <f t="shared" si="56"/>
        <v>287.28172237791631</v>
      </c>
      <c r="O499" s="2">
        <f t="shared" si="57"/>
        <v>285.02662878467623</v>
      </c>
      <c r="P499" s="2" t="str">
        <f t="shared" si="54"/>
        <v>high</v>
      </c>
      <c r="Q499" s="2" t="str">
        <f>IF(P499="low","one",IF(P499="high","relax","transition"))</f>
        <v>relax</v>
      </c>
      <c r="R499" s="2">
        <f>IF(P499="low",250,IF(P499="high",300,275))</f>
        <v>300</v>
      </c>
      <c r="S499" s="2" t="b">
        <f t="shared" si="52"/>
        <v>0</v>
      </c>
      <c r="T499" s="2">
        <f t="shared" si="53"/>
        <v>250</v>
      </c>
    </row>
    <row r="500" spans="1:20" x14ac:dyDescent="0.2">
      <c r="A500" s="2">
        <f t="shared" si="51"/>
        <v>9.8400001525878906</v>
      </c>
      <c r="B500">
        <v>4.1178061962100001</v>
      </c>
      <c r="C500" s="2">
        <f>IF(B500&gt;B499,B500+(C499-B499),B500+(C499-B499)+5+A500-A499)</f>
        <v>9.827805995938391</v>
      </c>
      <c r="D500">
        <v>1577147201.96</v>
      </c>
      <c r="E500">
        <v>445</v>
      </c>
      <c r="F500">
        <v>900</v>
      </c>
      <c r="G500">
        <v>635</v>
      </c>
      <c r="H500">
        <v>697</v>
      </c>
      <c r="I500">
        <v>287</v>
      </c>
      <c r="J500" s="2" t="s">
        <v>30</v>
      </c>
      <c r="K500" s="2">
        <f>$L$2*I500+(1-$L$2)*K499</f>
        <v>287.24594215072034</v>
      </c>
      <c r="M500" s="2">
        <f t="shared" si="55"/>
        <v>264.01458491620082</v>
      </c>
      <c r="N500" s="2">
        <f t="shared" si="56"/>
        <v>287.27456633247715</v>
      </c>
      <c r="O500" s="2">
        <f t="shared" si="57"/>
        <v>285.03938346433824</v>
      </c>
      <c r="P500" s="2" t="str">
        <f t="shared" si="54"/>
        <v>high</v>
      </c>
      <c r="Q500" s="2" t="str">
        <f>IF(P500="low","one",IF(P500="high","relax","transition"))</f>
        <v>relax</v>
      </c>
      <c r="R500" s="2">
        <f>IF(P500="low",250,IF(P500="high",300,275))</f>
        <v>300</v>
      </c>
      <c r="S500" s="2" t="b">
        <f t="shared" si="52"/>
        <v>0</v>
      </c>
      <c r="T500" s="2">
        <f t="shared" si="53"/>
        <v>250</v>
      </c>
    </row>
    <row r="501" spans="1:20" x14ac:dyDescent="0.2">
      <c r="A501" s="2">
        <f t="shared" si="51"/>
        <v>9.8700001239776611</v>
      </c>
      <c r="B501">
        <v>4.1384479999500003</v>
      </c>
      <c r="C501" s="2">
        <f>IF(B501&gt;B500,B501+(C500-B500),B501+(C500-B500)+5+A501-A500)</f>
        <v>9.8484477996783912</v>
      </c>
      <c r="D501">
        <v>1577147201.99</v>
      </c>
      <c r="E501">
        <v>444</v>
      </c>
      <c r="F501">
        <v>900</v>
      </c>
      <c r="G501">
        <v>634</v>
      </c>
      <c r="H501">
        <v>698</v>
      </c>
      <c r="I501">
        <v>287</v>
      </c>
      <c r="J501" s="2" t="s">
        <v>30</v>
      </c>
      <c r="K501" s="2">
        <f>$L$2*I501+(1-$L$2)*K500</f>
        <v>287.19675372057628</v>
      </c>
      <c r="M501" s="2">
        <f t="shared" si="55"/>
        <v>264.01458491620082</v>
      </c>
      <c r="N501" s="2">
        <f t="shared" si="56"/>
        <v>287.259003810097</v>
      </c>
      <c r="O501" s="2">
        <f t="shared" si="57"/>
        <v>285.05114260774519</v>
      </c>
      <c r="P501" s="2" t="str">
        <f t="shared" si="54"/>
        <v>high</v>
      </c>
      <c r="Q501" s="2" t="str">
        <f>IF(P501="low","one",IF(P501="high","relax","transition"))</f>
        <v>relax</v>
      </c>
      <c r="R501" s="2">
        <f>IF(P501="low",250,IF(P501="high",300,275))</f>
        <v>300</v>
      </c>
      <c r="S501" s="2" t="b">
        <f t="shared" si="52"/>
        <v>0</v>
      </c>
      <c r="T501" s="2">
        <f t="shared" si="53"/>
        <v>250</v>
      </c>
    </row>
    <row r="502" spans="1:20" x14ac:dyDescent="0.2">
      <c r="A502" s="2">
        <f t="shared" si="51"/>
        <v>9.8900001049041748</v>
      </c>
      <c r="B502">
        <v>4.1627950668300002</v>
      </c>
      <c r="C502" s="2">
        <f>IF(B502&gt;B501,B502+(C501-B501),B502+(C501-B501)+5+A502-A501)</f>
        <v>9.8727948665583902</v>
      </c>
      <c r="D502">
        <v>1577147202.01</v>
      </c>
      <c r="E502">
        <v>444</v>
      </c>
      <c r="F502">
        <v>898</v>
      </c>
      <c r="G502">
        <v>635</v>
      </c>
      <c r="H502">
        <v>699</v>
      </c>
      <c r="I502">
        <v>289</v>
      </c>
      <c r="J502" s="2" t="s">
        <v>30</v>
      </c>
      <c r="K502" s="2">
        <f>$L$2*I502+(1-$L$2)*K501</f>
        <v>287.55740297646105</v>
      </c>
      <c r="M502" s="2">
        <f t="shared" si="55"/>
        <v>264.01458491620082</v>
      </c>
      <c r="N502" s="2">
        <f t="shared" si="56"/>
        <v>287.31868364336981</v>
      </c>
      <c r="O502" s="2">
        <f t="shared" si="57"/>
        <v>285.06153566786276</v>
      </c>
      <c r="P502" s="2" t="str">
        <f t="shared" si="54"/>
        <v>high</v>
      </c>
      <c r="Q502" s="2" t="str">
        <f>IF(P502="low","one",IF(P502="high","relax","transition"))</f>
        <v>relax</v>
      </c>
      <c r="R502" s="2">
        <f>IF(P502="low",250,IF(P502="high",300,275))</f>
        <v>300</v>
      </c>
      <c r="S502" s="2" t="b">
        <f t="shared" si="52"/>
        <v>0</v>
      </c>
      <c r="T502" s="2">
        <f t="shared" si="53"/>
        <v>250</v>
      </c>
    </row>
    <row r="503" spans="1:20" x14ac:dyDescent="0.2">
      <c r="A503" s="2">
        <f t="shared" si="51"/>
        <v>9.9100000858306885</v>
      </c>
      <c r="B503">
        <v>4.1833121776600004</v>
      </c>
      <c r="C503" s="2">
        <f>IF(B503&gt;B502,B503+(C502-B502),B503+(C502-B502)+5+A503-A502)</f>
        <v>9.8933119773883895</v>
      </c>
      <c r="D503">
        <v>1577147202.03</v>
      </c>
      <c r="E503">
        <v>444</v>
      </c>
      <c r="F503">
        <v>900</v>
      </c>
      <c r="G503">
        <v>634</v>
      </c>
      <c r="H503">
        <v>697</v>
      </c>
      <c r="I503">
        <v>286</v>
      </c>
      <c r="J503" s="2" t="s">
        <v>30</v>
      </c>
      <c r="K503" s="2">
        <f>$L$2*I503+(1-$L$2)*K502</f>
        <v>287.24592238116884</v>
      </c>
      <c r="M503" s="2">
        <f t="shared" si="55"/>
        <v>264.01458491620082</v>
      </c>
      <c r="N503" s="2">
        <f t="shared" si="56"/>
        <v>287.30413139092963</v>
      </c>
      <c r="O503" s="2">
        <f t="shared" si="57"/>
        <v>285.07439306663809</v>
      </c>
      <c r="P503" s="2" t="str">
        <f t="shared" si="54"/>
        <v>high</v>
      </c>
      <c r="Q503" s="2" t="str">
        <f>IF(P503="low","one",IF(P503="high","relax","transition"))</f>
        <v>relax</v>
      </c>
      <c r="R503" s="2">
        <f>IF(P503="low",250,IF(P503="high",300,275))</f>
        <v>300</v>
      </c>
      <c r="S503" s="2" t="b">
        <f t="shared" si="52"/>
        <v>0</v>
      </c>
      <c r="T503" s="2">
        <f t="shared" si="53"/>
        <v>250</v>
      </c>
    </row>
    <row r="504" spans="1:20" x14ac:dyDescent="0.2">
      <c r="A504" s="2">
        <f t="shared" si="51"/>
        <v>9.9300000667572021</v>
      </c>
      <c r="B504">
        <v>4.2079122066499997</v>
      </c>
      <c r="C504" s="2">
        <f>IF(B504&gt;B503,B504+(C503-B503),B504+(C503-B503)+5+A504-A503)</f>
        <v>9.9179120063783888</v>
      </c>
      <c r="D504">
        <v>1577147202.05</v>
      </c>
      <c r="E504">
        <v>442</v>
      </c>
      <c r="F504">
        <v>900</v>
      </c>
      <c r="G504">
        <v>634</v>
      </c>
      <c r="H504">
        <v>696</v>
      </c>
      <c r="I504">
        <v>285</v>
      </c>
      <c r="J504" s="2" t="s">
        <v>30</v>
      </c>
      <c r="K504" s="2">
        <f>$L$2*I504+(1-$L$2)*K503</f>
        <v>286.79673790493507</v>
      </c>
      <c r="M504" s="2">
        <f t="shared" si="55"/>
        <v>264.01458491620082</v>
      </c>
      <c r="N504" s="2">
        <f t="shared" si="56"/>
        <v>287.20265269373073</v>
      </c>
      <c r="O504" s="2">
        <f t="shared" si="57"/>
        <v>285.08587998285265</v>
      </c>
      <c r="P504" s="2" t="str">
        <f t="shared" si="54"/>
        <v>high</v>
      </c>
      <c r="Q504" s="2" t="str">
        <f>IF(P504="low","one",IF(P504="high","relax","transition"))</f>
        <v>relax</v>
      </c>
      <c r="R504" s="2">
        <f>IF(P504="low",250,IF(P504="high",300,275))</f>
        <v>300</v>
      </c>
      <c r="S504" s="2" t="b">
        <f t="shared" si="52"/>
        <v>0</v>
      </c>
      <c r="T504" s="2">
        <f t="shared" si="53"/>
        <v>250</v>
      </c>
    </row>
    <row r="505" spans="1:20" x14ac:dyDescent="0.2">
      <c r="A505" s="2">
        <f t="shared" si="51"/>
        <v>9.9600000381469727</v>
      </c>
      <c r="B505">
        <v>4.2326011657700002</v>
      </c>
      <c r="C505" s="2">
        <f>IF(B505&gt;B504,B505+(C504-B504),B505+(C504-B504)+5+A505-A504)</f>
        <v>9.9426009654983893</v>
      </c>
      <c r="D505">
        <v>1577147202.0799999</v>
      </c>
      <c r="E505">
        <v>445</v>
      </c>
      <c r="F505">
        <v>899</v>
      </c>
      <c r="G505">
        <v>635</v>
      </c>
      <c r="H505">
        <v>698</v>
      </c>
      <c r="I505">
        <v>288</v>
      </c>
      <c r="J505" s="2" t="s">
        <v>30</v>
      </c>
      <c r="K505" s="2">
        <f>$L$2*I505+(1-$L$2)*K504</f>
        <v>287.0373903239481</v>
      </c>
      <c r="M505" s="2">
        <f t="shared" si="55"/>
        <v>264.01458491620082</v>
      </c>
      <c r="N505" s="2">
        <f t="shared" si="56"/>
        <v>287.16960021977422</v>
      </c>
      <c r="O505" s="2">
        <f t="shared" si="57"/>
        <v>285.09171861839656</v>
      </c>
      <c r="P505" s="2" t="str">
        <f t="shared" si="54"/>
        <v>high</v>
      </c>
      <c r="Q505" s="2" t="str">
        <f>IF(P505="low","one",IF(P505="high","relax","transition"))</f>
        <v>relax</v>
      </c>
      <c r="R505" s="2">
        <f>IF(P505="low",250,IF(P505="high",300,275))</f>
        <v>300</v>
      </c>
      <c r="S505" s="2" t="b">
        <f t="shared" si="52"/>
        <v>0</v>
      </c>
      <c r="T505" s="2">
        <f t="shared" si="53"/>
        <v>250</v>
      </c>
    </row>
    <row r="506" spans="1:20" x14ac:dyDescent="0.2">
      <c r="A506" s="2">
        <f t="shared" si="51"/>
        <v>9.9800000190734863</v>
      </c>
      <c r="B506">
        <v>4.2531700134300001</v>
      </c>
      <c r="C506" s="2">
        <f>IF(B506&gt;B505,B506+(C505-B505),B506+(C505-B505)+5+A506-A505)</f>
        <v>9.9631698131583892</v>
      </c>
      <c r="D506">
        <v>1577147202.0999999</v>
      </c>
      <c r="E506">
        <v>445</v>
      </c>
      <c r="F506">
        <v>899</v>
      </c>
      <c r="G506">
        <v>634</v>
      </c>
      <c r="H506">
        <v>699</v>
      </c>
      <c r="I506">
        <v>289</v>
      </c>
      <c r="J506" s="2" t="s">
        <v>30</v>
      </c>
      <c r="K506" s="2">
        <f>$L$2*I506+(1-$L$2)*K505</f>
        <v>287.42991225915847</v>
      </c>
      <c r="M506" s="2">
        <f t="shared" si="55"/>
        <v>264.01458491620082</v>
      </c>
      <c r="N506" s="2">
        <f t="shared" si="56"/>
        <v>287.22166262765109</v>
      </c>
      <c r="O506" s="2">
        <f t="shared" si="57"/>
        <v>285.0956126984654</v>
      </c>
      <c r="P506" s="2" t="str">
        <f t="shared" si="54"/>
        <v>high</v>
      </c>
      <c r="Q506" s="2" t="str">
        <f>IF(P506="low","one",IF(P506="high","relax","transition"))</f>
        <v>relax</v>
      </c>
      <c r="R506" s="2">
        <f>IF(P506="low",250,IF(P506="high",300,275))</f>
        <v>300</v>
      </c>
      <c r="S506" s="2" t="b">
        <f t="shared" si="52"/>
        <v>0</v>
      </c>
      <c r="T506" s="2">
        <f t="shared" si="53"/>
        <v>250</v>
      </c>
    </row>
    <row r="507" spans="1:20" x14ac:dyDescent="0.2">
      <c r="A507" s="2">
        <f t="shared" si="51"/>
        <v>10</v>
      </c>
      <c r="B507">
        <v>4.27745699883</v>
      </c>
      <c r="C507" s="2">
        <f>IF(B507&gt;B506,B507+(C506-B506),B507+(C506-B506)+5+A507-A506)</f>
        <v>9.9874567985583891</v>
      </c>
      <c r="D507">
        <v>1577147202.1199999</v>
      </c>
      <c r="E507">
        <v>443</v>
      </c>
      <c r="F507">
        <v>899</v>
      </c>
      <c r="G507">
        <v>634</v>
      </c>
      <c r="H507">
        <v>696</v>
      </c>
      <c r="I507">
        <v>287</v>
      </c>
      <c r="J507" s="2" t="s">
        <v>30</v>
      </c>
      <c r="K507" s="2">
        <f>$L$2*I507+(1-$L$2)*K506</f>
        <v>287.34392980732679</v>
      </c>
      <c r="M507" s="2">
        <f t="shared" si="55"/>
        <v>264.01458491620082</v>
      </c>
      <c r="N507" s="2">
        <f t="shared" si="56"/>
        <v>287.24611606358621</v>
      </c>
      <c r="O507" s="2">
        <f t="shared" si="57"/>
        <v>285.10191519492469</v>
      </c>
      <c r="P507" s="2" t="str">
        <f t="shared" si="54"/>
        <v>high</v>
      </c>
      <c r="Q507" s="2" t="str">
        <f>IF(P507="low","one",IF(P507="high","relax","transition"))</f>
        <v>relax</v>
      </c>
      <c r="R507" s="2">
        <f>IF(P507="low",250,IF(P507="high",300,275))</f>
        <v>300</v>
      </c>
      <c r="S507" s="2" t="b">
        <f t="shared" si="52"/>
        <v>0</v>
      </c>
      <c r="T507" s="2">
        <f t="shared" si="53"/>
        <v>250</v>
      </c>
    </row>
    <row r="508" spans="1:20" x14ac:dyDescent="0.2">
      <c r="A508" s="2">
        <f t="shared" si="51"/>
        <v>10.03000020980835</v>
      </c>
      <c r="B508">
        <v>4.2982699871100003</v>
      </c>
      <c r="C508" s="2">
        <f>IF(B508&gt;B507,B508+(C507-B507),B508+(C507-B507)+5+A508-A507)</f>
        <v>10.00826978683839</v>
      </c>
      <c r="D508">
        <v>1577147202.1500001</v>
      </c>
      <c r="E508">
        <v>444</v>
      </c>
      <c r="F508">
        <v>899</v>
      </c>
      <c r="G508">
        <v>635</v>
      </c>
      <c r="H508">
        <v>698</v>
      </c>
      <c r="I508">
        <v>287</v>
      </c>
      <c r="J508" s="2" t="s">
        <v>30</v>
      </c>
      <c r="K508" s="2">
        <f>$L$2*I508+(1-$L$2)*K507</f>
        <v>287.27514384586141</v>
      </c>
      <c r="M508" s="2">
        <f t="shared" si="55"/>
        <v>264.01458491620082</v>
      </c>
      <c r="N508" s="2">
        <f t="shared" si="56"/>
        <v>287.25192162004123</v>
      </c>
      <c r="O508" s="2">
        <f t="shared" si="57"/>
        <v>285.10912523835771</v>
      </c>
      <c r="P508" s="2" t="str">
        <f t="shared" si="54"/>
        <v>high</v>
      </c>
      <c r="Q508" s="2" t="str">
        <f>IF(P508="low","one",IF(P508="high","relax","transition"))</f>
        <v>relax</v>
      </c>
      <c r="R508" s="2">
        <f>IF(P508="low",250,IF(P508="high",300,275))</f>
        <v>300</v>
      </c>
      <c r="S508" s="2" t="b">
        <f t="shared" si="52"/>
        <v>0</v>
      </c>
      <c r="T508" s="2">
        <f t="shared" si="53"/>
        <v>250</v>
      </c>
    </row>
    <row r="509" spans="1:20" x14ac:dyDescent="0.2">
      <c r="A509" s="2">
        <f t="shared" si="51"/>
        <v>10.050000190734863</v>
      </c>
      <c r="B509">
        <v>4.3228600025199997</v>
      </c>
      <c r="C509" s="2">
        <f>IF(B509&gt;B508,B509+(C508-B508),B509+(C508-B508)+5+A509-A508)</f>
        <v>10.032859802248389</v>
      </c>
      <c r="D509">
        <v>1577147202.1700001</v>
      </c>
      <c r="E509">
        <v>445</v>
      </c>
      <c r="F509">
        <v>899</v>
      </c>
      <c r="G509">
        <v>634</v>
      </c>
      <c r="H509">
        <v>698</v>
      </c>
      <c r="I509">
        <v>288</v>
      </c>
      <c r="J509" s="2" t="s">
        <v>30</v>
      </c>
      <c r="K509" s="2">
        <f>$L$2*I509+(1-$L$2)*K508</f>
        <v>287.42011507668917</v>
      </c>
      <c r="M509" s="2">
        <f t="shared" si="55"/>
        <v>264.01458491620082</v>
      </c>
      <c r="N509" s="2">
        <f t="shared" si="56"/>
        <v>287.28556031137083</v>
      </c>
      <c r="O509" s="2">
        <f t="shared" si="57"/>
        <v>285.11626505744186</v>
      </c>
      <c r="P509" s="2" t="str">
        <f t="shared" si="54"/>
        <v>high</v>
      </c>
      <c r="Q509" s="2" t="str">
        <f>IF(P509="low","one",IF(P509="high","relax","transition"))</f>
        <v>relax</v>
      </c>
      <c r="R509" s="2">
        <f>IF(P509="low",250,IF(P509="high",300,275))</f>
        <v>300</v>
      </c>
      <c r="S509" s="2" t="b">
        <f t="shared" si="52"/>
        <v>0</v>
      </c>
      <c r="T509" s="2">
        <f t="shared" si="53"/>
        <v>250</v>
      </c>
    </row>
    <row r="510" spans="1:20" x14ac:dyDescent="0.2">
      <c r="A510" s="2">
        <f t="shared" si="51"/>
        <v>10.070000171661377</v>
      </c>
      <c r="B510">
        <v>4.34716010094</v>
      </c>
      <c r="C510" s="2">
        <f>IF(B510&gt;B509,B510+(C509-B509),B510+(C509-B509)+5+A510-A509)</f>
        <v>10.057159900668388</v>
      </c>
      <c r="D510">
        <v>1577147202.1900001</v>
      </c>
      <c r="E510">
        <v>444</v>
      </c>
      <c r="F510">
        <v>900</v>
      </c>
      <c r="G510">
        <v>635</v>
      </c>
      <c r="H510">
        <v>698</v>
      </c>
      <c r="I510">
        <v>288</v>
      </c>
      <c r="J510" s="2" t="s">
        <v>30</v>
      </c>
      <c r="K510" s="2">
        <f>$L$2*I510+(1-$L$2)*K509</f>
        <v>287.53609206135138</v>
      </c>
      <c r="M510" s="2">
        <f t="shared" si="55"/>
        <v>264.01458491620082</v>
      </c>
      <c r="N510" s="2">
        <f t="shared" si="56"/>
        <v>287.33566666136699</v>
      </c>
      <c r="O510" s="2">
        <f t="shared" si="57"/>
        <v>285.12472982013833</v>
      </c>
      <c r="P510" s="2" t="str">
        <f t="shared" si="54"/>
        <v>high</v>
      </c>
      <c r="Q510" s="2" t="str">
        <f>IF(P510="low","one",IF(P510="high","relax","transition"))</f>
        <v>relax</v>
      </c>
      <c r="R510" s="2">
        <f>IF(P510="low",250,IF(P510="high",300,275))</f>
        <v>300</v>
      </c>
      <c r="S510" s="2" t="b">
        <f t="shared" si="52"/>
        <v>0</v>
      </c>
      <c r="T510" s="2">
        <f t="shared" si="53"/>
        <v>250</v>
      </c>
    </row>
    <row r="511" spans="1:20" x14ac:dyDescent="0.2">
      <c r="A511" s="2">
        <f t="shared" si="51"/>
        <v>10.090000152587891</v>
      </c>
      <c r="B511">
        <v>4.3676421642300003</v>
      </c>
      <c r="C511" s="2">
        <f>IF(B511&gt;B510,B511+(C510-B510),B511+(C510-B510)+5+A511-A510)</f>
        <v>10.077641963958389</v>
      </c>
      <c r="D511">
        <v>1577147202.21</v>
      </c>
      <c r="E511">
        <v>444</v>
      </c>
      <c r="F511">
        <v>899</v>
      </c>
      <c r="G511">
        <v>636</v>
      </c>
      <c r="H511">
        <v>697</v>
      </c>
      <c r="I511">
        <v>287</v>
      </c>
      <c r="J511" s="2" t="s">
        <v>30</v>
      </c>
      <c r="K511" s="2">
        <f>$L$2*I511+(1-$L$2)*K510</f>
        <v>287.42887364908108</v>
      </c>
      <c r="M511" s="2">
        <f t="shared" si="55"/>
        <v>264.01458491620082</v>
      </c>
      <c r="N511" s="2">
        <f t="shared" si="56"/>
        <v>287.35430805890979</v>
      </c>
      <c r="O511" s="2">
        <f t="shared" si="57"/>
        <v>285.13527666219977</v>
      </c>
      <c r="P511" s="2" t="str">
        <f t="shared" si="54"/>
        <v>high</v>
      </c>
      <c r="Q511" s="2" t="str">
        <f>IF(P511="low","one",IF(P511="high","relax","transition"))</f>
        <v>relax</v>
      </c>
      <c r="R511" s="2">
        <f>IF(P511="low",250,IF(P511="high",300,275))</f>
        <v>300</v>
      </c>
      <c r="S511" s="2" t="b">
        <f t="shared" si="52"/>
        <v>0</v>
      </c>
      <c r="T511" s="2">
        <f t="shared" si="53"/>
        <v>250</v>
      </c>
    </row>
    <row r="512" spans="1:20" x14ac:dyDescent="0.2">
      <c r="A512" s="2">
        <f t="shared" si="51"/>
        <v>10.120000123977661</v>
      </c>
      <c r="B512">
        <v>4.39231300354</v>
      </c>
      <c r="C512" s="2">
        <f>IF(B512&gt;B511,B512+(C511-B511),B512+(C511-B511)+5+A512-A511)</f>
        <v>10.102312803268388</v>
      </c>
      <c r="D512">
        <v>1577147202.24</v>
      </c>
      <c r="E512">
        <v>441</v>
      </c>
      <c r="F512">
        <v>899</v>
      </c>
      <c r="G512">
        <v>634</v>
      </c>
      <c r="H512">
        <v>698</v>
      </c>
      <c r="I512">
        <v>286</v>
      </c>
      <c r="J512" s="2" t="s">
        <v>30</v>
      </c>
      <c r="K512" s="2">
        <f>$L$2*I512+(1-$L$2)*K511</f>
        <v>287.1430989192649</v>
      </c>
      <c r="M512" s="2">
        <f t="shared" si="55"/>
        <v>264.01458491620082</v>
      </c>
      <c r="N512" s="2">
        <f t="shared" si="56"/>
        <v>287.3120662309808</v>
      </c>
      <c r="O512" s="2">
        <f t="shared" si="57"/>
        <v>285.14622823203524</v>
      </c>
      <c r="P512" s="2" t="str">
        <f t="shared" si="54"/>
        <v>high</v>
      </c>
      <c r="Q512" s="2" t="str">
        <f>IF(P512="low","one",IF(P512="high","relax","transition"))</f>
        <v>relax</v>
      </c>
      <c r="R512" s="2">
        <f>IF(P512="low",250,IF(P512="high",300,275))</f>
        <v>300</v>
      </c>
      <c r="S512" s="2" t="b">
        <f t="shared" si="52"/>
        <v>0</v>
      </c>
      <c r="T512" s="2">
        <f t="shared" si="53"/>
        <v>250</v>
      </c>
    </row>
    <row r="513" spans="1:20" x14ac:dyDescent="0.2">
      <c r="A513" s="2">
        <f t="shared" si="51"/>
        <v>10.140000104904175</v>
      </c>
      <c r="B513">
        <v>4.4128420352899997</v>
      </c>
      <c r="C513" s="2">
        <f>IF(B513&gt;B512,B513+(C512-B512),B513+(C512-B512)+5+A513-A512)</f>
        <v>10.122841835018388</v>
      </c>
      <c r="D513">
        <v>1577147202.26</v>
      </c>
      <c r="E513">
        <v>445</v>
      </c>
      <c r="F513">
        <v>898</v>
      </c>
      <c r="G513">
        <v>634</v>
      </c>
      <c r="H513">
        <v>697</v>
      </c>
      <c r="I513">
        <v>289</v>
      </c>
      <c r="J513" s="2" t="s">
        <v>30</v>
      </c>
      <c r="K513" s="2">
        <f>$L$2*I513+(1-$L$2)*K512</f>
        <v>287.51447913541193</v>
      </c>
      <c r="M513" s="2">
        <f t="shared" si="55"/>
        <v>264.01458491620082</v>
      </c>
      <c r="N513" s="2">
        <f t="shared" si="56"/>
        <v>287.35254881186705</v>
      </c>
      <c r="O513" s="2">
        <f t="shared" si="57"/>
        <v>285.15452013198251</v>
      </c>
      <c r="P513" s="2" t="str">
        <f t="shared" si="54"/>
        <v>high</v>
      </c>
      <c r="Q513" s="2" t="str">
        <f>IF(P513="low","one",IF(P513="high","relax","transition"))</f>
        <v>relax</v>
      </c>
      <c r="R513" s="2">
        <f>IF(P513="low",250,IF(P513="high",300,275))</f>
        <v>300</v>
      </c>
      <c r="S513" s="2" t="b">
        <f t="shared" si="52"/>
        <v>0</v>
      </c>
      <c r="T513" s="2">
        <f t="shared" si="53"/>
        <v>250</v>
      </c>
    </row>
    <row r="514" spans="1:20" x14ac:dyDescent="0.2">
      <c r="A514" s="2">
        <f t="shared" si="51"/>
        <v>10.160000085830688</v>
      </c>
      <c r="B514">
        <v>4.4371399879500002</v>
      </c>
      <c r="C514" s="2">
        <f>IF(B514&gt;B513,B514+(C513-B513),B514+(C513-B513)+5+A514-A513)</f>
        <v>10.147139787678388</v>
      </c>
      <c r="D514">
        <v>1577147202.28</v>
      </c>
      <c r="E514">
        <v>444</v>
      </c>
      <c r="F514">
        <v>900</v>
      </c>
      <c r="G514">
        <v>635</v>
      </c>
      <c r="H514">
        <v>698</v>
      </c>
      <c r="I514">
        <v>288</v>
      </c>
      <c r="J514" s="2" t="s">
        <v>30</v>
      </c>
      <c r="K514" s="2">
        <f>$L$2*I514+(1-$L$2)*K513</f>
        <v>287.61158330832956</v>
      </c>
      <c r="M514" s="2">
        <f t="shared" si="55"/>
        <v>264.01458491620082</v>
      </c>
      <c r="N514" s="2">
        <f t="shared" si="56"/>
        <v>287.40435571115955</v>
      </c>
      <c r="O514" s="2">
        <f t="shared" si="57"/>
        <v>285.16442156597674</v>
      </c>
      <c r="P514" s="2" t="str">
        <f t="shared" si="54"/>
        <v>high</v>
      </c>
      <c r="Q514" s="2" t="str">
        <f>IF(P514="low","one",IF(P514="high","relax","transition"))</f>
        <v>relax</v>
      </c>
      <c r="R514" s="2">
        <f>IF(P514="low",250,IF(P514="high",300,275))</f>
        <v>300</v>
      </c>
      <c r="S514" s="2" t="b">
        <f t="shared" si="52"/>
        <v>0</v>
      </c>
      <c r="T514" s="2">
        <f t="shared" si="53"/>
        <v>250</v>
      </c>
    </row>
    <row r="515" spans="1:20" x14ac:dyDescent="0.2">
      <c r="A515" s="2">
        <f t="shared" ref="A515:A578" si="58">D515-$D$2</f>
        <v>10.190000057220459</v>
      </c>
      <c r="B515">
        <v>4.4620440006299997</v>
      </c>
      <c r="C515" s="2">
        <f>IF(B515&gt;B514,B515+(C514-B514),B515+(C514-B514)+5+A515-A514)</f>
        <v>10.172043800358388</v>
      </c>
      <c r="D515">
        <v>1577147202.3099999</v>
      </c>
      <c r="E515">
        <v>442</v>
      </c>
      <c r="F515">
        <v>899</v>
      </c>
      <c r="G515">
        <v>634</v>
      </c>
      <c r="H515">
        <v>698</v>
      </c>
      <c r="I515">
        <v>286</v>
      </c>
      <c r="J515" s="2" t="s">
        <v>30</v>
      </c>
      <c r="K515" s="2">
        <f>$L$2*I515+(1-$L$2)*K514</f>
        <v>287.28926664666363</v>
      </c>
      <c r="M515" s="2">
        <f t="shared" si="55"/>
        <v>264.01458491620082</v>
      </c>
      <c r="N515" s="2">
        <f t="shared" si="56"/>
        <v>287.38133789826037</v>
      </c>
      <c r="O515" s="2">
        <f t="shared" si="57"/>
        <v>285.17641827323587</v>
      </c>
      <c r="P515" s="2" t="str">
        <f t="shared" si="54"/>
        <v>high</v>
      </c>
      <c r="Q515" s="2" t="str">
        <f>IF(P515="low","one",IF(P515="high","relax","transition"))</f>
        <v>relax</v>
      </c>
      <c r="R515" s="2">
        <f>IF(P515="low",250,IF(P515="high",300,275))</f>
        <v>300</v>
      </c>
      <c r="S515" s="2" t="b">
        <f t="shared" ref="S515:S578" si="59">Q515=J515</f>
        <v>0</v>
      </c>
      <c r="T515" s="2">
        <f t="shared" ref="T515:T578" si="60">IF(J515="one",250,IF(J515="relax",300,275))</f>
        <v>250</v>
      </c>
    </row>
    <row r="516" spans="1:20" x14ac:dyDescent="0.2">
      <c r="A516" s="2">
        <f t="shared" si="58"/>
        <v>10.210000038146973</v>
      </c>
      <c r="B516">
        <v>4.4825861454</v>
      </c>
      <c r="C516" s="2">
        <f>IF(B516&gt;B515,B516+(C515-B515),B516+(C515-B515)+5+A516-A515)</f>
        <v>10.192585945128389</v>
      </c>
      <c r="D516">
        <v>1577147202.3299999</v>
      </c>
      <c r="E516">
        <v>445</v>
      </c>
      <c r="F516">
        <v>900</v>
      </c>
      <c r="G516">
        <v>635</v>
      </c>
      <c r="H516">
        <v>698</v>
      </c>
      <c r="I516">
        <v>289</v>
      </c>
      <c r="J516" s="2" t="s">
        <v>30</v>
      </c>
      <c r="K516" s="2">
        <f>$L$2*I516+(1-$L$2)*K515</f>
        <v>287.6314133173309</v>
      </c>
      <c r="M516" s="2">
        <f t="shared" si="55"/>
        <v>264.01458491620082</v>
      </c>
      <c r="N516" s="2">
        <f t="shared" si="56"/>
        <v>287.43135298207449</v>
      </c>
      <c r="O516" s="2">
        <f t="shared" si="57"/>
        <v>285.18666425448708</v>
      </c>
      <c r="P516" s="2" t="str">
        <f t="shared" ref="P516:P579" si="61">IF(K516&gt;O515+1,"high",IF(K516&lt;O515-1,"low","middle"))</f>
        <v>high</v>
      </c>
      <c r="Q516" s="2" t="str">
        <f>IF(P516="low","one",IF(P516="high","relax","transition"))</f>
        <v>relax</v>
      </c>
      <c r="R516" s="2">
        <f>IF(P516="low",250,IF(P516="high",300,275))</f>
        <v>300</v>
      </c>
      <c r="S516" s="2" t="b">
        <f t="shared" si="59"/>
        <v>0</v>
      </c>
      <c r="T516" s="2">
        <f t="shared" si="60"/>
        <v>250</v>
      </c>
    </row>
    <row r="517" spans="1:20" x14ac:dyDescent="0.2">
      <c r="A517" s="2">
        <f t="shared" si="58"/>
        <v>10.230000019073486</v>
      </c>
      <c r="B517">
        <v>4.5070931911500001</v>
      </c>
      <c r="C517" s="2">
        <f>IF(B517&gt;B516,B517+(C516-B516),B517+(C516-B516)+5+A517-A516)</f>
        <v>10.217092990878388</v>
      </c>
      <c r="D517">
        <v>1577147202.3499999</v>
      </c>
      <c r="E517">
        <v>444</v>
      </c>
      <c r="F517">
        <v>900</v>
      </c>
      <c r="G517">
        <v>635</v>
      </c>
      <c r="H517">
        <v>697</v>
      </c>
      <c r="I517">
        <v>289</v>
      </c>
      <c r="J517" s="2" t="s">
        <v>30</v>
      </c>
      <c r="K517" s="2">
        <f>$L$2*I517+(1-$L$2)*K516</f>
        <v>287.90513065386472</v>
      </c>
      <c r="M517" s="2">
        <f t="shared" si="55"/>
        <v>264.01458491620082</v>
      </c>
      <c r="N517" s="2">
        <f t="shared" si="56"/>
        <v>287.52610851643254</v>
      </c>
      <c r="O517" s="2">
        <f t="shared" si="57"/>
        <v>285.19889869086643</v>
      </c>
      <c r="P517" s="2" t="str">
        <f t="shared" si="61"/>
        <v>high</v>
      </c>
      <c r="Q517" s="2" t="str">
        <f>IF(P517="low","one",IF(P517="high","relax","transition"))</f>
        <v>relax</v>
      </c>
      <c r="R517" s="2">
        <f>IF(P517="low",250,IF(P517="high",300,275))</f>
        <v>300</v>
      </c>
      <c r="S517" s="2" t="b">
        <f t="shared" si="59"/>
        <v>0</v>
      </c>
      <c r="T517" s="2">
        <f t="shared" si="60"/>
        <v>250</v>
      </c>
    </row>
    <row r="518" spans="1:20" x14ac:dyDescent="0.2">
      <c r="A518" s="2">
        <f t="shared" si="58"/>
        <v>10.25</v>
      </c>
      <c r="B518">
        <v>4.52738118172</v>
      </c>
      <c r="C518" s="2">
        <f>IF(B518&gt;B517,B518+(C517-B517),B518+(C517-B517)+5+A518-A517)</f>
        <v>10.237380981448389</v>
      </c>
      <c r="D518">
        <v>1577147202.3699999</v>
      </c>
      <c r="E518">
        <v>444</v>
      </c>
      <c r="F518">
        <v>899</v>
      </c>
      <c r="G518">
        <v>635</v>
      </c>
      <c r="H518">
        <v>698</v>
      </c>
      <c r="I518">
        <v>289</v>
      </c>
      <c r="J518" s="2" t="s">
        <v>30</v>
      </c>
      <c r="K518" s="2">
        <f>$L$2*I518+(1-$L$2)*K517</f>
        <v>288.12410452309177</v>
      </c>
      <c r="M518" s="2">
        <f t="shared" si="55"/>
        <v>264.01458491620082</v>
      </c>
      <c r="N518" s="2">
        <f t="shared" si="56"/>
        <v>287.64570771776437</v>
      </c>
      <c r="O518" s="2">
        <f t="shared" si="57"/>
        <v>285.21525918214473</v>
      </c>
      <c r="P518" s="2" t="str">
        <f t="shared" si="61"/>
        <v>high</v>
      </c>
      <c r="Q518" s="2" t="str">
        <f>IF(P518="low","one",IF(P518="high","relax","transition"))</f>
        <v>relax</v>
      </c>
      <c r="R518" s="2">
        <f>IF(P518="low",250,IF(P518="high",300,275))</f>
        <v>300</v>
      </c>
      <c r="S518" s="2" t="b">
        <f t="shared" si="59"/>
        <v>0</v>
      </c>
      <c r="T518" s="2">
        <f t="shared" si="60"/>
        <v>250</v>
      </c>
    </row>
    <row r="519" spans="1:20" x14ac:dyDescent="0.2">
      <c r="A519" s="2">
        <f t="shared" si="58"/>
        <v>10.28000020980835</v>
      </c>
      <c r="B519">
        <v>4.5521039962799996</v>
      </c>
      <c r="C519" s="2">
        <f>IF(B519&gt;B518,B519+(C518-B518),B519+(C518-B518)+5+A519-A518)</f>
        <v>10.26210379600839</v>
      </c>
      <c r="D519">
        <v>1577147202.4000001</v>
      </c>
      <c r="E519">
        <v>443</v>
      </c>
      <c r="F519">
        <v>899</v>
      </c>
      <c r="G519">
        <v>635</v>
      </c>
      <c r="H519">
        <v>698</v>
      </c>
      <c r="I519">
        <v>288</v>
      </c>
      <c r="J519" s="2" t="s">
        <v>30</v>
      </c>
      <c r="K519" s="2">
        <f>$L$2*I519+(1-$L$2)*K518</f>
        <v>288.09928361847346</v>
      </c>
      <c r="M519" s="2">
        <f t="shared" si="55"/>
        <v>264.01458491620082</v>
      </c>
      <c r="N519" s="2">
        <f t="shared" si="56"/>
        <v>287.73642289790621</v>
      </c>
      <c r="O519" s="2">
        <f t="shared" si="57"/>
        <v>285.2367816089257</v>
      </c>
      <c r="P519" s="2" t="str">
        <f t="shared" si="61"/>
        <v>high</v>
      </c>
      <c r="Q519" s="2" t="str">
        <f>IF(P519="low","one",IF(P519="high","relax","transition"))</f>
        <v>relax</v>
      </c>
      <c r="R519" s="2">
        <f>IF(P519="low",250,IF(P519="high",300,275))</f>
        <v>300</v>
      </c>
      <c r="S519" s="2" t="b">
        <f t="shared" si="59"/>
        <v>0</v>
      </c>
      <c r="T519" s="2">
        <f t="shared" si="60"/>
        <v>250</v>
      </c>
    </row>
    <row r="520" spans="1:20" x14ac:dyDescent="0.2">
      <c r="A520" s="2">
        <f t="shared" si="58"/>
        <v>10.300000190734863</v>
      </c>
      <c r="B520">
        <v>4.5725941658</v>
      </c>
      <c r="C520" s="2">
        <f>IF(B520&gt;B519,B520+(C519-B519),B520+(C519-B519)+5+A520-A519)</f>
        <v>10.28259396552839</v>
      </c>
      <c r="D520">
        <v>1577147202.4200001</v>
      </c>
      <c r="E520">
        <v>443</v>
      </c>
      <c r="F520">
        <v>900</v>
      </c>
      <c r="G520">
        <v>634</v>
      </c>
      <c r="H520">
        <v>696</v>
      </c>
      <c r="I520">
        <v>286</v>
      </c>
      <c r="J520" s="2" t="s">
        <v>30</v>
      </c>
      <c r="K520" s="2">
        <f>$L$2*I520+(1-$L$2)*K519</f>
        <v>287.67942689477877</v>
      </c>
      <c r="M520" s="2">
        <f t="shared" si="55"/>
        <v>264.01458491620082</v>
      </c>
      <c r="N520" s="2">
        <f t="shared" si="56"/>
        <v>287.72502369728073</v>
      </c>
      <c r="O520" s="2">
        <f t="shared" si="57"/>
        <v>285.26176367337473</v>
      </c>
      <c r="P520" s="2" t="str">
        <f t="shared" si="61"/>
        <v>high</v>
      </c>
      <c r="Q520" s="2" t="str">
        <f>IF(P520="low","one",IF(P520="high","relax","transition"))</f>
        <v>relax</v>
      </c>
      <c r="R520" s="2">
        <f>IF(P520="low",250,IF(P520="high",300,275))</f>
        <v>300</v>
      </c>
      <c r="S520" s="2" t="b">
        <f t="shared" si="59"/>
        <v>0</v>
      </c>
      <c r="T520" s="2">
        <f t="shared" si="60"/>
        <v>250</v>
      </c>
    </row>
    <row r="521" spans="1:20" x14ac:dyDescent="0.2">
      <c r="A521" s="2">
        <f t="shared" si="58"/>
        <v>10.320000171661377</v>
      </c>
      <c r="B521">
        <v>4.5970630645800004</v>
      </c>
      <c r="C521" s="2">
        <f>IF(B521&gt;B520,B521+(C520-B520),B521+(C520-B520)+5+A521-A520)</f>
        <v>10.30706286430839</v>
      </c>
      <c r="D521">
        <v>1577147202.4400001</v>
      </c>
      <c r="E521">
        <v>444</v>
      </c>
      <c r="F521">
        <v>900</v>
      </c>
      <c r="G521">
        <v>635</v>
      </c>
      <c r="H521">
        <v>698</v>
      </c>
      <c r="I521">
        <v>289</v>
      </c>
      <c r="J521" s="2" t="s">
        <v>30</v>
      </c>
      <c r="K521" s="2">
        <f>$L$2*I521+(1-$L$2)*K520</f>
        <v>287.94354151582303</v>
      </c>
      <c r="M521" s="2">
        <f t="shared" si="55"/>
        <v>264.01458491620082</v>
      </c>
      <c r="N521" s="2">
        <f t="shared" si="56"/>
        <v>287.76872726098918</v>
      </c>
      <c r="O521" s="2">
        <f t="shared" si="57"/>
        <v>285.28492667457004</v>
      </c>
      <c r="P521" s="2" t="str">
        <f t="shared" si="61"/>
        <v>high</v>
      </c>
      <c r="Q521" s="2" t="str">
        <f>IF(P521="low","one",IF(P521="high","relax","transition"))</f>
        <v>relax</v>
      </c>
      <c r="R521" s="2">
        <f>IF(P521="low",250,IF(P521="high",300,275))</f>
        <v>300</v>
      </c>
      <c r="S521" s="2" t="b">
        <f t="shared" si="59"/>
        <v>0</v>
      </c>
      <c r="T521" s="2">
        <f t="shared" si="60"/>
        <v>250</v>
      </c>
    </row>
    <row r="522" spans="1:20" x14ac:dyDescent="0.2">
      <c r="A522" s="2">
        <f t="shared" si="58"/>
        <v>10.350000143051147</v>
      </c>
      <c r="B522">
        <v>4.6217210292799997</v>
      </c>
      <c r="C522" s="2">
        <f>IF(B522&gt;B521,B522+(C521-B521),B522+(C521-B521)+5+A522-A521)</f>
        <v>10.33172082900839</v>
      </c>
      <c r="D522">
        <v>1577147202.47</v>
      </c>
      <c r="E522">
        <v>445</v>
      </c>
      <c r="F522">
        <v>900</v>
      </c>
      <c r="G522">
        <v>635</v>
      </c>
      <c r="H522">
        <v>698</v>
      </c>
      <c r="I522">
        <v>289</v>
      </c>
      <c r="J522" s="2" t="s">
        <v>30</v>
      </c>
      <c r="K522" s="2">
        <f>$L$2*I522+(1-$L$2)*K521</f>
        <v>288.15483321265845</v>
      </c>
      <c r="M522" s="2">
        <f t="shared" si="55"/>
        <v>264.01458491620082</v>
      </c>
      <c r="N522" s="2">
        <f t="shared" si="56"/>
        <v>287.84594845132301</v>
      </c>
      <c r="O522" s="2">
        <f t="shared" si="57"/>
        <v>285.30911670389099</v>
      </c>
      <c r="P522" s="2" t="str">
        <f t="shared" si="61"/>
        <v>high</v>
      </c>
      <c r="Q522" s="2" t="str">
        <f>IF(P522="low","one",IF(P522="high","relax","transition"))</f>
        <v>relax</v>
      </c>
      <c r="R522" s="2">
        <f>IF(P522="low",250,IF(P522="high",300,275))</f>
        <v>300</v>
      </c>
      <c r="S522" s="2" t="b">
        <f t="shared" si="59"/>
        <v>0</v>
      </c>
      <c r="T522" s="2">
        <f t="shared" si="60"/>
        <v>250</v>
      </c>
    </row>
    <row r="523" spans="1:20" x14ac:dyDescent="0.2">
      <c r="A523" s="2">
        <f t="shared" si="58"/>
        <v>10.370000123977661</v>
      </c>
      <c r="B523">
        <v>4.6423201561000003</v>
      </c>
      <c r="C523" s="2">
        <f>IF(B523&gt;B522,B523+(C522-B522),B523+(C522-B522)+5+A523-A522)</f>
        <v>10.35231995582839</v>
      </c>
      <c r="D523">
        <v>1577147202.49</v>
      </c>
      <c r="E523">
        <v>444</v>
      </c>
      <c r="F523">
        <v>900</v>
      </c>
      <c r="G523">
        <v>633</v>
      </c>
      <c r="H523">
        <v>697</v>
      </c>
      <c r="I523">
        <v>287</v>
      </c>
      <c r="J523" s="2" t="s">
        <v>30</v>
      </c>
      <c r="K523" s="2">
        <f>$L$2*I523+(1-$L$2)*K522</f>
        <v>287.92386657012673</v>
      </c>
      <c r="M523" s="2">
        <f t="shared" si="55"/>
        <v>264.01458491620082</v>
      </c>
      <c r="N523" s="2">
        <f t="shared" si="56"/>
        <v>287.8615320750838</v>
      </c>
      <c r="O523" s="2">
        <f t="shared" si="57"/>
        <v>285.33595829126256</v>
      </c>
      <c r="P523" s="2" t="str">
        <f t="shared" si="61"/>
        <v>high</v>
      </c>
      <c r="Q523" s="2" t="str">
        <f>IF(P523="low","one",IF(P523="high","relax","transition"))</f>
        <v>relax</v>
      </c>
      <c r="R523" s="2">
        <f>IF(P523="low",250,IF(P523="high",300,275))</f>
        <v>300</v>
      </c>
      <c r="S523" s="2" t="b">
        <f t="shared" si="59"/>
        <v>0</v>
      </c>
      <c r="T523" s="2">
        <f t="shared" si="60"/>
        <v>250</v>
      </c>
    </row>
    <row r="524" spans="1:20" x14ac:dyDescent="0.2">
      <c r="A524" s="2">
        <f t="shared" si="58"/>
        <v>10.390000104904175</v>
      </c>
      <c r="B524">
        <v>4.6666212081899996</v>
      </c>
      <c r="C524" s="2">
        <f>IF(B524&gt;B523,B524+(C523-B523),B524+(C523-B523)+5+A524-A523)</f>
        <v>10.37662100791839</v>
      </c>
      <c r="D524">
        <v>1577147202.51</v>
      </c>
      <c r="E524">
        <v>445</v>
      </c>
      <c r="F524">
        <v>901</v>
      </c>
      <c r="G524">
        <v>636</v>
      </c>
      <c r="H524">
        <v>696</v>
      </c>
      <c r="I524">
        <v>289</v>
      </c>
      <c r="J524" s="2" t="s">
        <v>30</v>
      </c>
      <c r="K524" s="2">
        <f>$L$2*I524+(1-$L$2)*K523</f>
        <v>288.13909325610138</v>
      </c>
      <c r="M524" s="2">
        <f t="shared" si="55"/>
        <v>264.01458491620082</v>
      </c>
      <c r="N524" s="2">
        <f t="shared" si="56"/>
        <v>287.91704431128733</v>
      </c>
      <c r="O524" s="2">
        <f t="shared" si="57"/>
        <v>285.36223698045359</v>
      </c>
      <c r="P524" s="2" t="str">
        <f t="shared" si="61"/>
        <v>high</v>
      </c>
      <c r="Q524" s="2" t="str">
        <f>IF(P524="low","one",IF(P524="high","relax","transition"))</f>
        <v>relax</v>
      </c>
      <c r="R524" s="2">
        <f>IF(P524="low",250,IF(P524="high",300,275))</f>
        <v>300</v>
      </c>
      <c r="S524" s="2" t="b">
        <f t="shared" si="59"/>
        <v>0</v>
      </c>
      <c r="T524" s="2">
        <f t="shared" si="60"/>
        <v>250</v>
      </c>
    </row>
    <row r="525" spans="1:20" x14ac:dyDescent="0.2">
      <c r="A525" s="2">
        <f t="shared" si="58"/>
        <v>10.410000085830688</v>
      </c>
      <c r="B525">
        <v>4.68736410141</v>
      </c>
      <c r="C525" s="2">
        <f>IF(B525&gt;B524,B525+(C524-B524),B525+(C524-B524)+5+A525-A524)</f>
        <v>10.397363901138391</v>
      </c>
      <c r="D525">
        <v>1577147202.53</v>
      </c>
      <c r="E525">
        <v>447</v>
      </c>
      <c r="F525">
        <v>901</v>
      </c>
      <c r="G525">
        <v>636</v>
      </c>
      <c r="H525">
        <v>699</v>
      </c>
      <c r="I525">
        <v>290</v>
      </c>
      <c r="J525" s="2" t="s">
        <v>29</v>
      </c>
      <c r="K525" s="2">
        <f>$L$2*I525+(1-$L$2)*K524</f>
        <v>288.51127460488112</v>
      </c>
      <c r="M525" s="2">
        <f t="shared" si="55"/>
        <v>264.01458491620082</v>
      </c>
      <c r="N525" s="2">
        <f t="shared" si="56"/>
        <v>288.03589037000609</v>
      </c>
      <c r="O525" s="2">
        <f t="shared" si="57"/>
        <v>285.38997734699524</v>
      </c>
      <c r="P525" s="2" t="str">
        <f t="shared" si="61"/>
        <v>high</v>
      </c>
      <c r="Q525" s="2" t="str">
        <f>IF(P525="low","one",IF(P525="high","relax","transition"))</f>
        <v>relax</v>
      </c>
      <c r="R525" s="2">
        <f>IF(P525="low",250,IF(P525="high",300,275))</f>
        <v>300</v>
      </c>
      <c r="S525" s="2" t="b">
        <f t="shared" si="59"/>
        <v>0</v>
      </c>
      <c r="T525" s="2">
        <f t="shared" si="60"/>
        <v>275</v>
      </c>
    </row>
    <row r="526" spans="1:20" x14ac:dyDescent="0.2">
      <c r="A526" s="2">
        <f t="shared" si="58"/>
        <v>10.440000057220459</v>
      </c>
      <c r="B526">
        <v>4.7116961479199997</v>
      </c>
      <c r="C526" s="2">
        <f>IF(B526&gt;B525,B526+(C525-B525),B526+(C525-B525)+5+A526-A525)</f>
        <v>10.421695947648391</v>
      </c>
      <c r="D526">
        <v>1577147202.5599999</v>
      </c>
      <c r="E526">
        <v>448</v>
      </c>
      <c r="F526">
        <v>902</v>
      </c>
      <c r="G526">
        <v>636</v>
      </c>
      <c r="H526">
        <v>701</v>
      </c>
      <c r="I526">
        <v>292</v>
      </c>
      <c r="J526" s="2" t="s">
        <v>29</v>
      </c>
      <c r="K526" s="2">
        <f>$L$2*I526+(1-$L$2)*K525</f>
        <v>289.2090196839049</v>
      </c>
      <c r="M526" s="2">
        <f t="shared" si="55"/>
        <v>264.01458491620082</v>
      </c>
      <c r="N526" s="2">
        <f t="shared" si="56"/>
        <v>288.27051623278584</v>
      </c>
      <c r="O526" s="2">
        <f t="shared" si="57"/>
        <v>285.42227299814573</v>
      </c>
      <c r="P526" s="2" t="str">
        <f t="shared" si="61"/>
        <v>high</v>
      </c>
      <c r="Q526" s="2" t="str">
        <f>IF(P526="low","one",IF(P526="high","relax","transition"))</f>
        <v>relax</v>
      </c>
      <c r="R526" s="2">
        <f>IF(P526="low",250,IF(P526="high",300,275))</f>
        <v>300</v>
      </c>
      <c r="S526" s="2" t="b">
        <f t="shared" si="59"/>
        <v>0</v>
      </c>
      <c r="T526" s="2">
        <f t="shared" si="60"/>
        <v>275</v>
      </c>
    </row>
    <row r="527" spans="1:20" x14ac:dyDescent="0.2">
      <c r="A527" s="2">
        <f t="shared" si="58"/>
        <v>10.460000038146973</v>
      </c>
      <c r="B527">
        <v>4.7363300323499997</v>
      </c>
      <c r="C527" s="2">
        <f>IF(B527&gt;B526,B527+(C526-B526),B527+(C526-B526)+5+A527-A526)</f>
        <v>10.446329832078391</v>
      </c>
      <c r="D527">
        <v>1577147202.5799999</v>
      </c>
      <c r="E527">
        <v>450</v>
      </c>
      <c r="F527">
        <v>902</v>
      </c>
      <c r="G527">
        <v>636</v>
      </c>
      <c r="H527">
        <v>700</v>
      </c>
      <c r="I527">
        <v>293</v>
      </c>
      <c r="J527" s="2" t="s">
        <v>29</v>
      </c>
      <c r="K527" s="2">
        <f>$L$2*I527+(1-$L$2)*K526</f>
        <v>289.96721574712393</v>
      </c>
      <c r="M527" s="2">
        <f t="shared" si="55"/>
        <v>264.01458491620082</v>
      </c>
      <c r="N527" s="2">
        <f t="shared" si="56"/>
        <v>288.60985613565344</v>
      </c>
      <c r="O527" s="2">
        <f t="shared" si="57"/>
        <v>285.46468515987772</v>
      </c>
      <c r="P527" s="2" t="str">
        <f t="shared" si="61"/>
        <v>high</v>
      </c>
      <c r="Q527" s="2" t="str">
        <f>IF(P527="low","one",IF(P527="high","relax","transition"))</f>
        <v>relax</v>
      </c>
      <c r="R527" s="2">
        <f>IF(P527="low",250,IF(P527="high",300,275))</f>
        <v>300</v>
      </c>
      <c r="S527" s="2" t="b">
        <f t="shared" si="59"/>
        <v>0</v>
      </c>
      <c r="T527" s="2">
        <f t="shared" si="60"/>
        <v>275</v>
      </c>
    </row>
    <row r="528" spans="1:20" x14ac:dyDescent="0.2">
      <c r="A528" s="2">
        <f t="shared" si="58"/>
        <v>10.480000019073486</v>
      </c>
      <c r="B528">
        <v>4.7566530704499996</v>
      </c>
      <c r="C528" s="2">
        <f>IF(B528&gt;B527,B528+(C527-B527),B528+(C527-B527)+5+A528-A527)</f>
        <v>10.46665287017839</v>
      </c>
      <c r="D528">
        <v>1577147202.5999999</v>
      </c>
      <c r="E528">
        <v>449</v>
      </c>
      <c r="F528">
        <v>902</v>
      </c>
      <c r="G528">
        <v>635</v>
      </c>
      <c r="H528">
        <v>699</v>
      </c>
      <c r="I528">
        <v>290</v>
      </c>
      <c r="J528" s="2" t="s">
        <v>29</v>
      </c>
      <c r="K528" s="2">
        <f>$L$2*I528+(1-$L$2)*K527</f>
        <v>289.97377259769917</v>
      </c>
      <c r="M528" s="2">
        <f t="shared" si="55"/>
        <v>264.01458491620082</v>
      </c>
      <c r="N528" s="2">
        <f t="shared" si="56"/>
        <v>288.88263942806259</v>
      </c>
      <c r="O528" s="2">
        <f t="shared" si="57"/>
        <v>285.52194370866647</v>
      </c>
      <c r="P528" s="2" t="str">
        <f t="shared" si="61"/>
        <v>high</v>
      </c>
      <c r="Q528" s="2" t="str">
        <f>IF(P528="low","one",IF(P528="high","relax","transition"))</f>
        <v>relax</v>
      </c>
      <c r="R528" s="2">
        <f>IF(P528="low",250,IF(P528="high",300,275))</f>
        <v>300</v>
      </c>
      <c r="S528" s="2" t="b">
        <f t="shared" si="59"/>
        <v>0</v>
      </c>
      <c r="T528" s="2">
        <f t="shared" si="60"/>
        <v>275</v>
      </c>
    </row>
    <row r="529" spans="1:20" x14ac:dyDescent="0.2">
      <c r="A529" s="2">
        <f t="shared" si="58"/>
        <v>10.510000228881836</v>
      </c>
      <c r="B529">
        <v>4.7814421653699997</v>
      </c>
      <c r="C529" s="2">
        <f>IF(B529&gt;B528,B529+(C528-B528),B529+(C528-B528)+5+A529-A528)</f>
        <v>10.491441965098389</v>
      </c>
      <c r="D529">
        <v>1577147202.6300001</v>
      </c>
      <c r="E529">
        <v>452</v>
      </c>
      <c r="F529">
        <v>901</v>
      </c>
      <c r="G529">
        <v>636</v>
      </c>
      <c r="H529">
        <v>701</v>
      </c>
      <c r="I529">
        <v>293</v>
      </c>
      <c r="J529" s="2" t="s">
        <v>29</v>
      </c>
      <c r="K529" s="2">
        <f>$L$2*I529+(1-$L$2)*K528</f>
        <v>290.57901807815938</v>
      </c>
      <c r="M529" s="2">
        <f t="shared" si="55"/>
        <v>264.01458491620082</v>
      </c>
      <c r="N529" s="2">
        <f t="shared" si="56"/>
        <v>289.22191515808197</v>
      </c>
      <c r="O529" s="2">
        <f t="shared" si="57"/>
        <v>285.58997849463628</v>
      </c>
      <c r="P529" s="2" t="str">
        <f t="shared" si="61"/>
        <v>high</v>
      </c>
      <c r="Q529" s="2" t="str">
        <f>IF(P529="low","one",IF(P529="high","relax","transition"))</f>
        <v>relax</v>
      </c>
      <c r="R529" s="2">
        <f>IF(P529="low",250,IF(P529="high",300,275))</f>
        <v>300</v>
      </c>
      <c r="S529" s="2" t="b">
        <f t="shared" si="59"/>
        <v>0</v>
      </c>
      <c r="T529" s="2">
        <f t="shared" si="60"/>
        <v>275</v>
      </c>
    </row>
    <row r="530" spans="1:20" x14ac:dyDescent="0.2">
      <c r="A530" s="2">
        <f t="shared" si="58"/>
        <v>10.53000020980835</v>
      </c>
      <c r="B530">
        <v>4.8018310069999997</v>
      </c>
      <c r="C530" s="2">
        <f>IF(B530&gt;B529,B530+(C529-B529),B530+(C529-B529)+5+A530-A529)</f>
        <v>10.511830806728389</v>
      </c>
      <c r="D530">
        <v>1577147202.6500001</v>
      </c>
      <c r="E530">
        <v>452</v>
      </c>
      <c r="F530">
        <v>902</v>
      </c>
      <c r="G530">
        <v>635</v>
      </c>
      <c r="H530">
        <v>700</v>
      </c>
      <c r="I530">
        <v>294</v>
      </c>
      <c r="J530" s="2" t="s">
        <v>28</v>
      </c>
      <c r="K530" s="2">
        <f>$L$2*I530+(1-$L$2)*K529</f>
        <v>291.26321446252751</v>
      </c>
      <c r="M530" s="2">
        <f t="shared" si="55"/>
        <v>264.01458491620082</v>
      </c>
      <c r="N530" s="2">
        <f t="shared" si="56"/>
        <v>289.6301750189711</v>
      </c>
      <c r="O530" s="2">
        <f t="shared" si="57"/>
        <v>285.67157532780851</v>
      </c>
      <c r="P530" s="2" t="str">
        <f t="shared" si="61"/>
        <v>high</v>
      </c>
      <c r="Q530" s="2" t="str">
        <f>IF(P530="low","one",IF(P530="high","relax","transition"))</f>
        <v>relax</v>
      </c>
      <c r="R530" s="2">
        <f>IF(P530="low",250,IF(P530="high",300,275))</f>
        <v>300</v>
      </c>
      <c r="S530" s="2" t="b">
        <f t="shared" si="59"/>
        <v>1</v>
      </c>
      <c r="T530" s="2">
        <f t="shared" si="60"/>
        <v>300</v>
      </c>
    </row>
    <row r="531" spans="1:20" x14ac:dyDescent="0.2">
      <c r="A531" s="2">
        <f t="shared" si="58"/>
        <v>10.550000190734863</v>
      </c>
      <c r="B531">
        <v>4.8265480995200001</v>
      </c>
      <c r="C531" s="2">
        <f>IF(B531&gt;B530,B531+(C530-B530),B531+(C530-B530)+5+A531-A530)</f>
        <v>10.53654789924839</v>
      </c>
      <c r="D531">
        <v>1577147202.6700001</v>
      </c>
      <c r="E531">
        <v>449</v>
      </c>
      <c r="F531">
        <v>903</v>
      </c>
      <c r="G531">
        <v>635</v>
      </c>
      <c r="H531">
        <v>699</v>
      </c>
      <c r="I531">
        <v>292</v>
      </c>
      <c r="J531" s="2" t="s">
        <v>28</v>
      </c>
      <c r="K531" s="2">
        <f>$L$2*I531+(1-$L$2)*K530</f>
        <v>291.41057157002206</v>
      </c>
      <c r="M531" s="2">
        <f t="shared" si="55"/>
        <v>264.01458491620082</v>
      </c>
      <c r="N531" s="2">
        <f t="shared" si="56"/>
        <v>289.98625432918129</v>
      </c>
      <c r="O531" s="2">
        <f t="shared" si="57"/>
        <v>285.76950531236662</v>
      </c>
      <c r="P531" s="2" t="str">
        <f t="shared" si="61"/>
        <v>high</v>
      </c>
      <c r="Q531" s="2" t="str">
        <f>IF(P531="low","one",IF(P531="high","relax","transition"))</f>
        <v>relax</v>
      </c>
      <c r="R531" s="2">
        <f>IF(P531="low",250,IF(P531="high",300,275))</f>
        <v>300</v>
      </c>
      <c r="S531" s="2" t="b">
        <f t="shared" si="59"/>
        <v>1</v>
      </c>
      <c r="T531" s="2">
        <f t="shared" si="60"/>
        <v>300</v>
      </c>
    </row>
    <row r="532" spans="1:20" x14ac:dyDescent="0.2">
      <c r="A532" s="2">
        <f t="shared" si="58"/>
        <v>10.580000162124634</v>
      </c>
      <c r="B532">
        <v>4.8508150577500002</v>
      </c>
      <c r="C532" s="2">
        <f>IF(B532&gt;B531,B532+(C531-B531),B532+(C531-B531)+5+A532-A531)</f>
        <v>10.560814857478391</v>
      </c>
      <c r="D532">
        <v>1577147202.7</v>
      </c>
      <c r="E532">
        <v>450</v>
      </c>
      <c r="F532">
        <v>901</v>
      </c>
      <c r="G532">
        <v>637</v>
      </c>
      <c r="H532">
        <v>699</v>
      </c>
      <c r="I532">
        <v>293</v>
      </c>
      <c r="J532" s="2" t="s">
        <v>28</v>
      </c>
      <c r="K532" s="2">
        <f>$L$2*I532+(1-$L$2)*K531</f>
        <v>291.72845725601769</v>
      </c>
      <c r="M532" s="2">
        <f t="shared" si="55"/>
        <v>264.01458491620082</v>
      </c>
      <c r="N532" s="2">
        <f t="shared" si="56"/>
        <v>290.33469491454861</v>
      </c>
      <c r="O532" s="2">
        <f t="shared" si="57"/>
        <v>285.88034276320735</v>
      </c>
      <c r="P532" s="2" t="str">
        <f t="shared" si="61"/>
        <v>high</v>
      </c>
      <c r="Q532" s="2" t="str">
        <f>IF(P532="low","one",IF(P532="high","relax","transition"))</f>
        <v>relax</v>
      </c>
      <c r="R532" s="2">
        <f>IF(P532="low",250,IF(P532="high",300,275))</f>
        <v>300</v>
      </c>
      <c r="S532" s="2" t="b">
        <f t="shared" si="59"/>
        <v>1</v>
      </c>
      <c r="T532" s="2">
        <f t="shared" si="60"/>
        <v>300</v>
      </c>
    </row>
    <row r="533" spans="1:20" x14ac:dyDescent="0.2">
      <c r="A533" s="2">
        <f t="shared" si="58"/>
        <v>10.600000143051147</v>
      </c>
      <c r="B533">
        <v>4.8716361522699998</v>
      </c>
      <c r="C533" s="2">
        <f>IF(B533&gt;B532,B533+(C532-B532),B533+(C532-B532)+5+A533-A532)</f>
        <v>10.58163595199839</v>
      </c>
      <c r="D533">
        <v>1577147202.72</v>
      </c>
      <c r="E533">
        <v>451</v>
      </c>
      <c r="F533">
        <v>901</v>
      </c>
      <c r="G533">
        <v>635</v>
      </c>
      <c r="H533">
        <v>699</v>
      </c>
      <c r="I533">
        <v>294</v>
      </c>
      <c r="J533" s="2" t="s">
        <v>28</v>
      </c>
      <c r="K533" s="2">
        <f>$L$2*I533+(1-$L$2)*K532</f>
        <v>292.18276580481415</v>
      </c>
      <c r="M533" s="2">
        <f t="shared" si="55"/>
        <v>264.01458491620082</v>
      </c>
      <c r="N533" s="2">
        <f t="shared" si="56"/>
        <v>290.70430909260176</v>
      </c>
      <c r="O533" s="2">
        <f t="shared" si="57"/>
        <v>286.00306037077439</v>
      </c>
      <c r="P533" s="2" t="str">
        <f t="shared" si="61"/>
        <v>high</v>
      </c>
      <c r="Q533" s="2" t="str">
        <f>IF(P533="low","one",IF(P533="high","relax","transition"))</f>
        <v>relax</v>
      </c>
      <c r="R533" s="2">
        <f>IF(P533="low",250,IF(P533="high",300,275))</f>
        <v>300</v>
      </c>
      <c r="S533" s="2" t="b">
        <f t="shared" si="59"/>
        <v>1</v>
      </c>
      <c r="T533" s="2">
        <f t="shared" si="60"/>
        <v>300</v>
      </c>
    </row>
    <row r="534" spans="1:20" x14ac:dyDescent="0.2">
      <c r="A534" s="2">
        <f t="shared" si="58"/>
        <v>10.620000123977661</v>
      </c>
      <c r="B534">
        <v>4.89594507217</v>
      </c>
      <c r="C534" s="2">
        <f>IF(B534&gt;B533,B534+(C533-B533),B534+(C533-B533)+5+A534-A533)</f>
        <v>10.605944871898391</v>
      </c>
      <c r="D534">
        <v>1577147202.74</v>
      </c>
      <c r="E534">
        <v>451</v>
      </c>
      <c r="F534">
        <v>902</v>
      </c>
      <c r="G534">
        <v>635</v>
      </c>
      <c r="H534">
        <v>700</v>
      </c>
      <c r="I534">
        <v>294</v>
      </c>
      <c r="J534" s="2" t="s">
        <v>28</v>
      </c>
      <c r="K534" s="2">
        <f>$L$2*I534+(1-$L$2)*K533</f>
        <v>292.54621264385133</v>
      </c>
      <c r="M534" s="2">
        <f t="shared" si="55"/>
        <v>264.01458491620082</v>
      </c>
      <c r="N534" s="2">
        <f t="shared" si="56"/>
        <v>291.0726898028517</v>
      </c>
      <c r="O534" s="2">
        <f t="shared" si="57"/>
        <v>286.13812280686579</v>
      </c>
      <c r="P534" s="2" t="str">
        <f t="shared" si="61"/>
        <v>high</v>
      </c>
      <c r="Q534" s="2" t="str">
        <f>IF(P534="low","one",IF(P534="high","relax","transition"))</f>
        <v>relax</v>
      </c>
      <c r="R534" s="2">
        <f>IF(P534="low",250,IF(P534="high",300,275))</f>
        <v>300</v>
      </c>
      <c r="S534" s="2" t="b">
        <f t="shared" si="59"/>
        <v>1</v>
      </c>
      <c r="T534" s="2">
        <f t="shared" si="60"/>
        <v>300</v>
      </c>
    </row>
    <row r="535" spans="1:20" x14ac:dyDescent="0.2">
      <c r="A535" s="2">
        <f t="shared" si="58"/>
        <v>10.640000104904175</v>
      </c>
      <c r="B535">
        <v>4.9164500236500004</v>
      </c>
      <c r="C535" s="2">
        <f>IF(B535&gt;B534,B535+(C534-B534),B535+(C534-B534)+5+A535-A534)</f>
        <v>10.62644982337839</v>
      </c>
      <c r="D535">
        <v>1577147202.76</v>
      </c>
      <c r="E535">
        <v>450</v>
      </c>
      <c r="F535">
        <v>902</v>
      </c>
      <c r="G535">
        <v>636</v>
      </c>
      <c r="H535">
        <v>698</v>
      </c>
      <c r="I535">
        <v>293</v>
      </c>
      <c r="J535" s="2" t="s">
        <v>28</v>
      </c>
      <c r="K535" s="2">
        <f>$L$2*I535+(1-$L$2)*K534</f>
        <v>292.63697011508111</v>
      </c>
      <c r="M535" s="2">
        <f t="shared" si="55"/>
        <v>264.01458491620082</v>
      </c>
      <c r="N535" s="2">
        <f t="shared" si="56"/>
        <v>291.38554586529756</v>
      </c>
      <c r="O535" s="2">
        <f t="shared" si="57"/>
        <v>286.28485115666507</v>
      </c>
      <c r="P535" s="2" t="str">
        <f t="shared" si="61"/>
        <v>high</v>
      </c>
      <c r="Q535" s="2" t="str">
        <f>IF(P535="low","one",IF(P535="high","relax","transition"))</f>
        <v>relax</v>
      </c>
      <c r="R535" s="2">
        <f>IF(P535="low",250,IF(P535="high",300,275))</f>
        <v>300</v>
      </c>
      <c r="S535" s="2" t="b">
        <f t="shared" si="59"/>
        <v>1</v>
      </c>
      <c r="T535" s="2">
        <f t="shared" si="60"/>
        <v>300</v>
      </c>
    </row>
    <row r="536" spans="1:20" x14ac:dyDescent="0.2">
      <c r="A536" s="2">
        <f t="shared" si="58"/>
        <v>10.670000076293945</v>
      </c>
      <c r="B536">
        <v>4.9410521984100004</v>
      </c>
      <c r="C536" s="2">
        <f>IF(B536&gt;B535,B536+(C535-B535),B536+(C535-B535)+5+A536-A535)</f>
        <v>10.65105199813839</v>
      </c>
      <c r="D536">
        <v>1577147202.79</v>
      </c>
      <c r="E536">
        <v>450</v>
      </c>
      <c r="F536">
        <v>900</v>
      </c>
      <c r="G536">
        <v>636</v>
      </c>
      <c r="H536">
        <v>700</v>
      </c>
      <c r="I536">
        <v>291</v>
      </c>
      <c r="J536" s="2" t="s">
        <v>28</v>
      </c>
      <c r="K536" s="2">
        <f>$L$2*I536+(1-$L$2)*K535</f>
        <v>292.3095760920649</v>
      </c>
      <c r="M536" s="2">
        <f t="shared" si="55"/>
        <v>264.01458491620082</v>
      </c>
      <c r="N536" s="2">
        <f t="shared" si="56"/>
        <v>291.57035191065103</v>
      </c>
      <c r="O536" s="2">
        <f t="shared" si="57"/>
        <v>286.4398858920967</v>
      </c>
      <c r="P536" s="2" t="str">
        <f t="shared" si="61"/>
        <v>high</v>
      </c>
      <c r="Q536" s="2" t="str">
        <f>IF(P536="low","one",IF(P536="high","relax","transition"))</f>
        <v>relax</v>
      </c>
      <c r="R536" s="2">
        <f>IF(P536="low",250,IF(P536="high",300,275))</f>
        <v>300</v>
      </c>
      <c r="S536" s="2" t="b">
        <f t="shared" si="59"/>
        <v>1</v>
      </c>
      <c r="T536" s="2">
        <f t="shared" si="60"/>
        <v>300</v>
      </c>
    </row>
    <row r="537" spans="1:20" x14ac:dyDescent="0.2">
      <c r="A537" s="2">
        <f t="shared" si="58"/>
        <v>10.690000057220459</v>
      </c>
      <c r="B537">
        <v>4.9616961479199997</v>
      </c>
      <c r="C537" s="2">
        <f>IF(B537&gt;B536,B537+(C536-B536),B537+(C536-B536)+5+A537-A536)</f>
        <v>10.67169594764839</v>
      </c>
      <c r="D537">
        <v>1577147202.8099999</v>
      </c>
      <c r="E537">
        <v>451</v>
      </c>
      <c r="F537">
        <v>901</v>
      </c>
      <c r="G537">
        <v>635</v>
      </c>
      <c r="H537">
        <v>700</v>
      </c>
      <c r="I537">
        <v>295</v>
      </c>
      <c r="J537" s="2" t="s">
        <v>28</v>
      </c>
      <c r="K537" s="2">
        <f>$L$2*I537+(1-$L$2)*K536</f>
        <v>292.84766087365193</v>
      </c>
      <c r="M537" s="2">
        <f t="shared" si="55"/>
        <v>264.01458491620082</v>
      </c>
      <c r="N537" s="2">
        <f t="shared" si="56"/>
        <v>291.82581370325124</v>
      </c>
      <c r="O537" s="2">
        <f t="shared" si="57"/>
        <v>286.59640919302439</v>
      </c>
      <c r="P537" s="2" t="str">
        <f t="shared" si="61"/>
        <v>high</v>
      </c>
      <c r="Q537" s="2" t="str">
        <f>IF(P537="low","one",IF(P537="high","relax","transition"))</f>
        <v>relax</v>
      </c>
      <c r="R537" s="2">
        <f>IF(P537="low",250,IF(P537="high",300,275))</f>
        <v>300</v>
      </c>
      <c r="S537" s="2" t="b">
        <f t="shared" si="59"/>
        <v>1</v>
      </c>
      <c r="T537" s="2">
        <f t="shared" si="60"/>
        <v>300</v>
      </c>
    </row>
    <row r="538" spans="1:20" x14ac:dyDescent="0.2">
      <c r="A538" s="2">
        <f t="shared" si="58"/>
        <v>10.710000038146973</v>
      </c>
      <c r="B538">
        <v>4.9862141609200004</v>
      </c>
      <c r="C538" s="2">
        <f>IF(B538&gt;B537,B538+(C537-B537),B538+(C537-B537)+5+A538-A537)</f>
        <v>10.696213960648389</v>
      </c>
      <c r="D538">
        <v>1577147202.8299999</v>
      </c>
      <c r="E538">
        <v>450</v>
      </c>
      <c r="F538">
        <v>902</v>
      </c>
      <c r="G538">
        <v>636</v>
      </c>
      <c r="H538">
        <v>699</v>
      </c>
      <c r="I538">
        <v>295</v>
      </c>
      <c r="J538" s="2" t="s">
        <v>28</v>
      </c>
      <c r="K538" s="2">
        <f>$L$2*I538+(1-$L$2)*K537</f>
        <v>293.27812869892159</v>
      </c>
      <c r="M538" s="2">
        <f t="shared" si="55"/>
        <v>264.01458491620082</v>
      </c>
      <c r="N538" s="2">
        <f t="shared" si="56"/>
        <v>292.11627670238533</v>
      </c>
      <c r="O538" s="2">
        <f t="shared" si="57"/>
        <v>286.75787941853571</v>
      </c>
      <c r="P538" s="2" t="str">
        <f t="shared" si="61"/>
        <v>high</v>
      </c>
      <c r="Q538" s="2" t="str">
        <f>IF(P538="low","one",IF(P538="high","relax","transition"))</f>
        <v>relax</v>
      </c>
      <c r="R538" s="2">
        <f>IF(P538="low",250,IF(P538="high",300,275))</f>
        <v>300</v>
      </c>
      <c r="S538" s="2" t="b">
        <f t="shared" si="59"/>
        <v>1</v>
      </c>
      <c r="T538" s="2">
        <f t="shared" si="60"/>
        <v>300</v>
      </c>
    </row>
    <row r="539" spans="1:20" x14ac:dyDescent="0.2">
      <c r="A539" s="2">
        <f t="shared" si="58"/>
        <v>10.740000009536743</v>
      </c>
      <c r="B539">
        <v>5.0104830265000002</v>
      </c>
      <c r="C539" s="2">
        <f>IF(B539&gt;B538,B539+(C538-B538),B539+(C538-B538)+5+A539-A538)</f>
        <v>10.720482826228389</v>
      </c>
      <c r="D539">
        <v>1577147202.8599999</v>
      </c>
      <c r="E539">
        <v>448</v>
      </c>
      <c r="F539">
        <v>901</v>
      </c>
      <c r="G539">
        <v>636</v>
      </c>
      <c r="H539">
        <v>699</v>
      </c>
      <c r="I539">
        <v>291</v>
      </c>
      <c r="J539" s="2" t="s">
        <v>28</v>
      </c>
      <c r="K539" s="2">
        <f>$L$2*I539+(1-$L$2)*K538</f>
        <v>292.8225029591373</v>
      </c>
      <c r="M539" s="2">
        <f t="shared" si="55"/>
        <v>264.01458491620082</v>
      </c>
      <c r="N539" s="2">
        <f t="shared" si="56"/>
        <v>292.25752195373576</v>
      </c>
      <c r="O539" s="2">
        <f t="shared" si="57"/>
        <v>286.92579928272818</v>
      </c>
      <c r="P539" s="2" t="str">
        <f t="shared" si="61"/>
        <v>high</v>
      </c>
      <c r="Q539" s="2" t="str">
        <f>IF(P539="low","one",IF(P539="high","relax","transition"))</f>
        <v>relax</v>
      </c>
      <c r="R539" s="2">
        <f>IF(P539="low",250,IF(P539="high",300,275))</f>
        <v>300</v>
      </c>
      <c r="S539" s="2" t="b">
        <f t="shared" si="59"/>
        <v>1</v>
      </c>
      <c r="T539" s="2">
        <f t="shared" si="60"/>
        <v>300</v>
      </c>
    </row>
    <row r="540" spans="1:20" x14ac:dyDescent="0.2">
      <c r="A540" s="2">
        <f t="shared" si="58"/>
        <v>12.320000171661377</v>
      </c>
      <c r="B540">
        <v>6.1488151550300005E-4</v>
      </c>
      <c r="C540" s="2">
        <f>IF(B540&gt;B539,B540+(C539-B539),B540+(C539-B539)+5+A540-A539)</f>
        <v>12.290614843368527</v>
      </c>
      <c r="D540">
        <v>1577147204.4400001</v>
      </c>
      <c r="E540">
        <v>451</v>
      </c>
      <c r="F540">
        <v>901</v>
      </c>
      <c r="G540">
        <v>636</v>
      </c>
      <c r="H540">
        <v>700</v>
      </c>
      <c r="I540">
        <v>293</v>
      </c>
      <c r="J540" s="2" t="s">
        <v>28</v>
      </c>
      <c r="K540" s="2">
        <f>$L$2*I540+(1-$L$2)*K539</f>
        <v>292.85800236730984</v>
      </c>
      <c r="M540" s="2">
        <f t="shared" si="55"/>
        <v>264.01458491620082</v>
      </c>
      <c r="N540" s="2">
        <f t="shared" si="56"/>
        <v>292.3776180364506</v>
      </c>
      <c r="O540" s="2">
        <f t="shared" si="57"/>
        <v>287.09238541627855</v>
      </c>
      <c r="P540" s="2" t="str">
        <f t="shared" si="61"/>
        <v>high</v>
      </c>
      <c r="Q540" s="2" t="str">
        <f>IF(P540="low","one",IF(P540="high","relax","transition"))</f>
        <v>relax</v>
      </c>
      <c r="R540" s="2">
        <f>IF(P540="low",250,IF(P540="high",300,275))</f>
        <v>300</v>
      </c>
      <c r="S540" s="2" t="b">
        <f t="shared" si="59"/>
        <v>1</v>
      </c>
      <c r="T540" s="2">
        <f t="shared" si="60"/>
        <v>300</v>
      </c>
    </row>
    <row r="541" spans="1:20" x14ac:dyDescent="0.2">
      <c r="A541" s="2">
        <f t="shared" si="58"/>
        <v>12.320000171661377</v>
      </c>
      <c r="B541">
        <v>1.2378692626999999E-3</v>
      </c>
      <c r="C541" s="2">
        <f>IF(B541&gt;B540,B541+(C540-B540),B541+(C540-B540)+5+A541-A540)</f>
        <v>12.291237831115724</v>
      </c>
      <c r="D541">
        <v>1577147204.4400001</v>
      </c>
      <c r="E541">
        <v>450</v>
      </c>
      <c r="F541">
        <v>901</v>
      </c>
      <c r="G541">
        <v>636</v>
      </c>
      <c r="H541">
        <v>699</v>
      </c>
      <c r="I541">
        <v>294</v>
      </c>
      <c r="J541" s="2" t="s">
        <v>28</v>
      </c>
      <c r="K541" s="2">
        <f>$L$2*I541+(1-$L$2)*K540</f>
        <v>293.08640189384789</v>
      </c>
      <c r="M541" s="2">
        <f t="shared" si="55"/>
        <v>264.01458491620082</v>
      </c>
      <c r="N541" s="2">
        <f t="shared" si="56"/>
        <v>292.51937480793003</v>
      </c>
      <c r="O541" s="2">
        <f t="shared" si="57"/>
        <v>287.25664704728712</v>
      </c>
      <c r="P541" s="2" t="str">
        <f t="shared" si="61"/>
        <v>high</v>
      </c>
      <c r="Q541" s="2" t="str">
        <f>IF(P541="low","one",IF(P541="high","relax","transition"))</f>
        <v>relax</v>
      </c>
      <c r="R541" s="2">
        <f>IF(P541="low",250,IF(P541="high",300,275))</f>
        <v>300</v>
      </c>
      <c r="S541" s="2" t="b">
        <f t="shared" si="59"/>
        <v>1</v>
      </c>
      <c r="T541" s="2">
        <f t="shared" si="60"/>
        <v>300</v>
      </c>
    </row>
    <row r="542" spans="1:20" x14ac:dyDescent="0.2">
      <c r="A542" s="2">
        <f t="shared" si="58"/>
        <v>12.320000171661377</v>
      </c>
      <c r="B542">
        <v>1.7998218536399999E-3</v>
      </c>
      <c r="C542" s="2">
        <f>IF(B542&gt;B541,B542+(C541-B541),B542+(C541-B541)+5+A542-A541)</f>
        <v>12.291799783706663</v>
      </c>
      <c r="D542">
        <v>1577147204.4400001</v>
      </c>
      <c r="E542">
        <v>449</v>
      </c>
      <c r="F542">
        <v>901</v>
      </c>
      <c r="G542">
        <v>636</v>
      </c>
      <c r="H542">
        <v>700</v>
      </c>
      <c r="I542">
        <v>293</v>
      </c>
      <c r="J542" s="2" t="s">
        <v>28</v>
      </c>
      <c r="K542" s="2">
        <f>$L$2*I542+(1-$L$2)*K541</f>
        <v>293.06912151507834</v>
      </c>
      <c r="M542" s="2">
        <f t="shared" si="55"/>
        <v>264.01458491620082</v>
      </c>
      <c r="N542" s="2">
        <f t="shared" si="56"/>
        <v>292.62932414935972</v>
      </c>
      <c r="O542" s="2">
        <f t="shared" si="57"/>
        <v>287.41978343531923</v>
      </c>
      <c r="P542" s="2" t="str">
        <f t="shared" si="61"/>
        <v>high</v>
      </c>
      <c r="Q542" s="2" t="str">
        <f>IF(P542="low","one",IF(P542="high","relax","transition"))</f>
        <v>relax</v>
      </c>
      <c r="R542" s="2">
        <f>IF(P542="low",250,IF(P542="high",300,275))</f>
        <v>300</v>
      </c>
      <c r="S542" s="2" t="b">
        <f t="shared" si="59"/>
        <v>1</v>
      </c>
      <c r="T542" s="2">
        <f t="shared" si="60"/>
        <v>300</v>
      </c>
    </row>
    <row r="543" spans="1:20" x14ac:dyDescent="0.2">
      <c r="A543" s="2">
        <f t="shared" si="58"/>
        <v>12.320000171661377</v>
      </c>
      <c r="B543">
        <v>2.35986709595E-3</v>
      </c>
      <c r="C543" s="2">
        <f>IF(B543&gt;B542,B543+(C542-B542),B543+(C542-B542)+5+A543-A542)</f>
        <v>12.292359828948975</v>
      </c>
      <c r="D543">
        <v>1577147204.4400001</v>
      </c>
      <c r="E543">
        <v>448</v>
      </c>
      <c r="F543">
        <v>900</v>
      </c>
      <c r="G543">
        <v>636</v>
      </c>
      <c r="H543">
        <v>700</v>
      </c>
      <c r="I543">
        <v>292</v>
      </c>
      <c r="J543" s="2" t="s">
        <v>28</v>
      </c>
      <c r="K543" s="2">
        <f>$L$2*I543+(1-$L$2)*K542</f>
        <v>292.85529721206268</v>
      </c>
      <c r="M543" s="2">
        <f t="shared" si="55"/>
        <v>264.01458491620082</v>
      </c>
      <c r="N543" s="2">
        <f t="shared" si="56"/>
        <v>292.67451876190034</v>
      </c>
      <c r="O543" s="2">
        <f t="shared" si="57"/>
        <v>287.58026047102123</v>
      </c>
      <c r="P543" s="2" t="str">
        <f t="shared" si="61"/>
        <v>high</v>
      </c>
      <c r="Q543" s="2" t="str">
        <f>IF(P543="low","one",IF(P543="high","relax","transition"))</f>
        <v>relax</v>
      </c>
      <c r="R543" s="2">
        <f>IF(P543="low",250,IF(P543="high",300,275))</f>
        <v>300</v>
      </c>
      <c r="S543" s="2" t="b">
        <f t="shared" si="59"/>
        <v>1</v>
      </c>
      <c r="T543" s="2">
        <f t="shared" si="60"/>
        <v>300</v>
      </c>
    </row>
    <row r="544" spans="1:20" x14ac:dyDescent="0.2">
      <c r="A544" s="2">
        <f t="shared" si="58"/>
        <v>12.320000171661377</v>
      </c>
      <c r="B544">
        <v>2.9098987579300002E-3</v>
      </c>
      <c r="C544" s="2">
        <f>IF(B544&gt;B543,B544+(C543-B543),B544+(C543-B543)+5+A544-A543)</f>
        <v>12.292909860610953</v>
      </c>
      <c r="D544">
        <v>1577147204.4400001</v>
      </c>
      <c r="E544">
        <v>449</v>
      </c>
      <c r="F544">
        <v>901</v>
      </c>
      <c r="G544">
        <v>635</v>
      </c>
      <c r="H544">
        <v>699</v>
      </c>
      <c r="I544">
        <v>291</v>
      </c>
      <c r="J544" s="2" t="s">
        <v>28</v>
      </c>
      <c r="K544" s="2">
        <f>$L$2*I544+(1-$L$2)*K543</f>
        <v>292.48423776965018</v>
      </c>
      <c r="M544" s="2">
        <f t="shared" si="55"/>
        <v>264.01458491620082</v>
      </c>
      <c r="N544" s="2">
        <f t="shared" si="56"/>
        <v>292.63646256345032</v>
      </c>
      <c r="O544" s="2">
        <f t="shared" si="57"/>
        <v>287.73497338556518</v>
      </c>
      <c r="P544" s="2" t="str">
        <f t="shared" si="61"/>
        <v>high</v>
      </c>
      <c r="Q544" s="2" t="str">
        <f>IF(P544="low","one",IF(P544="high","relax","transition"))</f>
        <v>relax</v>
      </c>
      <c r="R544" s="2">
        <f>IF(P544="low",250,IF(P544="high",300,275))</f>
        <v>300</v>
      </c>
      <c r="S544" s="2" t="b">
        <f t="shared" si="59"/>
        <v>1</v>
      </c>
      <c r="T544" s="2">
        <f t="shared" si="60"/>
        <v>300</v>
      </c>
    </row>
    <row r="545" spans="1:20" x14ac:dyDescent="0.2">
      <c r="A545" s="2">
        <f t="shared" si="58"/>
        <v>12.320000171661377</v>
      </c>
      <c r="B545">
        <v>3.5059452056900001E-3</v>
      </c>
      <c r="C545" s="2">
        <f>IF(B545&gt;B544,B545+(C544-B544),B545+(C544-B544)+5+A545-A544)</f>
        <v>12.293505907058714</v>
      </c>
      <c r="D545">
        <v>1577147204.4400001</v>
      </c>
      <c r="E545">
        <v>451</v>
      </c>
      <c r="F545">
        <v>901</v>
      </c>
      <c r="G545">
        <v>636</v>
      </c>
      <c r="H545">
        <v>700</v>
      </c>
      <c r="I545">
        <v>294</v>
      </c>
      <c r="J545" s="2" t="s">
        <v>28</v>
      </c>
      <c r="K545" s="2">
        <f>$L$2*I545+(1-$L$2)*K544</f>
        <v>292.78739021572017</v>
      </c>
      <c r="M545" s="2">
        <f t="shared" si="55"/>
        <v>264.01458491620082</v>
      </c>
      <c r="N545" s="2">
        <f t="shared" si="56"/>
        <v>292.66664809390431</v>
      </c>
      <c r="O545" s="2">
        <f t="shared" si="57"/>
        <v>287.8800478444594</v>
      </c>
      <c r="P545" s="2" t="str">
        <f t="shared" si="61"/>
        <v>high</v>
      </c>
      <c r="Q545" s="2" t="str">
        <f>IF(P545="low","one",IF(P545="high","relax","transition"))</f>
        <v>relax</v>
      </c>
      <c r="R545" s="2">
        <f>IF(P545="low",250,IF(P545="high",300,275))</f>
        <v>300</v>
      </c>
      <c r="S545" s="2" t="b">
        <f t="shared" si="59"/>
        <v>1</v>
      </c>
      <c r="T545" s="2">
        <f t="shared" si="60"/>
        <v>300</v>
      </c>
    </row>
    <row r="546" spans="1:20" x14ac:dyDescent="0.2">
      <c r="A546" s="2">
        <f t="shared" si="58"/>
        <v>12.320000171661377</v>
      </c>
      <c r="B546">
        <v>4.0810108184800003E-3</v>
      </c>
      <c r="C546" s="2">
        <f>IF(B546&gt;B545,B546+(C545-B545),B546+(C545-B545)+5+A546-A545)</f>
        <v>12.294080972671503</v>
      </c>
      <c r="D546">
        <v>1577147204.4400001</v>
      </c>
      <c r="E546">
        <v>450</v>
      </c>
      <c r="F546">
        <v>902</v>
      </c>
      <c r="G546">
        <v>636</v>
      </c>
      <c r="H546">
        <v>700</v>
      </c>
      <c r="I546">
        <v>293</v>
      </c>
      <c r="J546" s="2" t="s">
        <v>28</v>
      </c>
      <c r="K546" s="2">
        <f>$L$2*I546+(1-$L$2)*K545</f>
        <v>292.82991217257614</v>
      </c>
      <c r="M546" s="2">
        <f t="shared" si="55"/>
        <v>264.01458491620082</v>
      </c>
      <c r="N546" s="2">
        <f t="shared" si="56"/>
        <v>292.69930090963874</v>
      </c>
      <c r="O546" s="2">
        <f t="shared" si="57"/>
        <v>288.01937785693161</v>
      </c>
      <c r="P546" s="2" t="str">
        <f t="shared" si="61"/>
        <v>high</v>
      </c>
      <c r="Q546" s="2" t="str">
        <f>IF(P546="low","one",IF(P546="high","relax","transition"))</f>
        <v>relax</v>
      </c>
      <c r="R546" s="2">
        <f>IF(P546="low",250,IF(P546="high",300,275))</f>
        <v>300</v>
      </c>
      <c r="S546" s="2" t="b">
        <f t="shared" si="59"/>
        <v>1</v>
      </c>
      <c r="T546" s="2">
        <f t="shared" si="60"/>
        <v>300</v>
      </c>
    </row>
    <row r="547" spans="1:20" x14ac:dyDescent="0.2">
      <c r="A547" s="2">
        <f t="shared" si="58"/>
        <v>12.320000171661377</v>
      </c>
      <c r="B547">
        <v>4.6310424804699999E-3</v>
      </c>
      <c r="C547" s="2">
        <f>IF(B547&gt;B546,B547+(C546-B546),B547+(C546-B546)+5+A547-A546)</f>
        <v>12.294631004333494</v>
      </c>
      <c r="D547">
        <v>1577147204.4400001</v>
      </c>
      <c r="E547">
        <v>449</v>
      </c>
      <c r="F547">
        <v>900</v>
      </c>
      <c r="G547">
        <v>635</v>
      </c>
      <c r="H547">
        <v>700</v>
      </c>
      <c r="I547">
        <v>293</v>
      </c>
      <c r="J547" s="2" t="s">
        <v>28</v>
      </c>
      <c r="K547" s="2">
        <f>$L$2*I547+(1-$L$2)*K546</f>
        <v>292.86392973806096</v>
      </c>
      <c r="M547" s="2">
        <f t="shared" si="55"/>
        <v>264.01458491620082</v>
      </c>
      <c r="N547" s="2">
        <f t="shared" si="56"/>
        <v>292.7322266753232</v>
      </c>
      <c r="O547" s="2">
        <f t="shared" si="57"/>
        <v>288.15337400956696</v>
      </c>
      <c r="P547" s="2" t="str">
        <f t="shared" si="61"/>
        <v>high</v>
      </c>
      <c r="Q547" s="2" t="str">
        <f>IF(P547="low","one",IF(P547="high","relax","transition"))</f>
        <v>relax</v>
      </c>
      <c r="R547" s="2">
        <f>IF(P547="low",250,IF(P547="high",300,275))</f>
        <v>300</v>
      </c>
      <c r="S547" s="2" t="b">
        <f t="shared" si="59"/>
        <v>1</v>
      </c>
      <c r="T547" s="2">
        <f t="shared" si="60"/>
        <v>300</v>
      </c>
    </row>
    <row r="548" spans="1:20" x14ac:dyDescent="0.2">
      <c r="A548" s="2">
        <f t="shared" si="58"/>
        <v>12.320000171661377</v>
      </c>
      <c r="B548">
        <v>5.1798820495599996E-3</v>
      </c>
      <c r="C548" s="2">
        <f>IF(B548&gt;B547,B548+(C547-B547),B548+(C547-B547)+5+A548-A547)</f>
        <v>12.295179843902584</v>
      </c>
      <c r="D548">
        <v>1577147204.4400001</v>
      </c>
      <c r="E548">
        <v>450</v>
      </c>
      <c r="F548">
        <v>902</v>
      </c>
      <c r="G548">
        <v>636</v>
      </c>
      <c r="H548">
        <v>699</v>
      </c>
      <c r="I548">
        <v>293</v>
      </c>
      <c r="J548" s="2" t="s">
        <v>28</v>
      </c>
      <c r="K548" s="2">
        <f>$L$2*I548+(1-$L$2)*K547</f>
        <v>292.89114379044878</v>
      </c>
      <c r="M548" s="2">
        <f t="shared" si="55"/>
        <v>264.01458491620082</v>
      </c>
      <c r="N548" s="2">
        <f t="shared" si="56"/>
        <v>292.76401009834836</v>
      </c>
      <c r="O548" s="2">
        <f t="shared" si="57"/>
        <v>288.28231664285477</v>
      </c>
      <c r="P548" s="2" t="str">
        <f t="shared" si="61"/>
        <v>high</v>
      </c>
      <c r="Q548" s="2" t="str">
        <f>IF(P548="low","one",IF(P548="high","relax","transition"))</f>
        <v>relax</v>
      </c>
      <c r="R548" s="2">
        <f>IF(P548="low",250,IF(P548="high",300,275))</f>
        <v>300</v>
      </c>
      <c r="S548" s="2" t="b">
        <f t="shared" si="59"/>
        <v>1</v>
      </c>
      <c r="T548" s="2">
        <f t="shared" si="60"/>
        <v>300</v>
      </c>
    </row>
    <row r="549" spans="1:20" x14ac:dyDescent="0.2">
      <c r="A549" s="2">
        <f t="shared" si="58"/>
        <v>12.320000171661377</v>
      </c>
      <c r="B549">
        <v>5.4848194122300003E-3</v>
      </c>
      <c r="C549" s="2">
        <f>IF(B549&gt;B548,B549+(C548-B548),B549+(C548-B548)+5+A549-A548)</f>
        <v>12.295484781265253</v>
      </c>
      <c r="D549">
        <v>1577147204.4400001</v>
      </c>
      <c r="E549">
        <v>450</v>
      </c>
      <c r="F549">
        <v>901</v>
      </c>
      <c r="G549">
        <v>637</v>
      </c>
      <c r="H549">
        <v>700</v>
      </c>
      <c r="I549">
        <v>293</v>
      </c>
      <c r="J549" s="2" t="s">
        <v>28</v>
      </c>
      <c r="K549" s="2">
        <f>$L$2*I549+(1-$L$2)*K548</f>
        <v>292.91291503235902</v>
      </c>
      <c r="M549" s="2">
        <f t="shared" si="55"/>
        <v>264.01458491620082</v>
      </c>
      <c r="N549" s="2">
        <f t="shared" si="56"/>
        <v>292.79379108515053</v>
      </c>
      <c r="O549" s="2">
        <f t="shared" si="57"/>
        <v>288.40640131562947</v>
      </c>
      <c r="P549" s="2" t="str">
        <f t="shared" si="61"/>
        <v>high</v>
      </c>
      <c r="Q549" s="2" t="str">
        <f>IF(P549="low","one",IF(P549="high","relax","transition"))</f>
        <v>relax</v>
      </c>
      <c r="R549" s="2">
        <f>IF(P549="low",250,IF(P549="high",300,275))</f>
        <v>300</v>
      </c>
      <c r="S549" s="2" t="b">
        <f t="shared" si="59"/>
        <v>1</v>
      </c>
      <c r="T549" s="2">
        <f t="shared" si="60"/>
        <v>300</v>
      </c>
    </row>
    <row r="550" spans="1:20" x14ac:dyDescent="0.2">
      <c r="A550" s="2">
        <f t="shared" si="58"/>
        <v>12.320000171661377</v>
      </c>
      <c r="B550">
        <v>5.6469440460200004E-3</v>
      </c>
      <c r="C550" s="2">
        <f>IF(B550&gt;B549,B550+(C549-B549),B550+(C549-B549)+5+A550-A549)</f>
        <v>12.295646905899044</v>
      </c>
      <c r="D550">
        <v>1577147204.4400001</v>
      </c>
      <c r="E550">
        <v>450</v>
      </c>
      <c r="F550">
        <v>900</v>
      </c>
      <c r="G550">
        <v>636</v>
      </c>
      <c r="H550">
        <v>700</v>
      </c>
      <c r="I550">
        <v>294</v>
      </c>
      <c r="J550" s="2" t="s">
        <v>28</v>
      </c>
      <c r="K550" s="2">
        <f>$L$2*I550+(1-$L$2)*K549</f>
        <v>293.13033202588724</v>
      </c>
      <c r="M550" s="2">
        <f t="shared" si="55"/>
        <v>264.01458491620082</v>
      </c>
      <c r="N550" s="2">
        <f t="shared" si="56"/>
        <v>292.8610992732979</v>
      </c>
      <c r="O550" s="2">
        <f t="shared" si="57"/>
        <v>288.52577080410549</v>
      </c>
      <c r="P550" s="2" t="str">
        <f t="shared" si="61"/>
        <v>high</v>
      </c>
      <c r="Q550" s="2" t="str">
        <f>IF(P550="low","one",IF(P550="high","relax","transition"))</f>
        <v>relax</v>
      </c>
      <c r="R550" s="2">
        <f>IF(P550="low",250,IF(P550="high",300,275))</f>
        <v>300</v>
      </c>
      <c r="S550" s="2" t="b">
        <f t="shared" si="59"/>
        <v>1</v>
      </c>
      <c r="T550" s="2">
        <f t="shared" si="60"/>
        <v>300</v>
      </c>
    </row>
    <row r="551" spans="1:20" x14ac:dyDescent="0.2">
      <c r="A551" s="2">
        <f t="shared" si="58"/>
        <v>12.320000171661377</v>
      </c>
      <c r="B551">
        <v>5.8088302612300004E-3</v>
      </c>
      <c r="C551" s="2">
        <f>IF(B551&gt;B550,B551+(C550-B550),B551+(C550-B550)+5+A551-A550)</f>
        <v>12.295808792114254</v>
      </c>
      <c r="D551">
        <v>1577147204.4400001</v>
      </c>
      <c r="E551">
        <v>449</v>
      </c>
      <c r="F551">
        <v>901</v>
      </c>
      <c r="G551">
        <v>636</v>
      </c>
      <c r="H551">
        <v>699</v>
      </c>
      <c r="I551">
        <v>293</v>
      </c>
      <c r="J551" s="2" t="s">
        <v>28</v>
      </c>
      <c r="K551" s="2">
        <f>$L$2*I551+(1-$L$2)*K550</f>
        <v>293.10426562070984</v>
      </c>
      <c r="M551" s="2">
        <f t="shared" si="55"/>
        <v>264.01458491620082</v>
      </c>
      <c r="N551" s="2">
        <f t="shared" si="56"/>
        <v>292.90973254278026</v>
      </c>
      <c r="O551" s="2">
        <f t="shared" si="57"/>
        <v>288.64253722756507</v>
      </c>
      <c r="P551" s="2" t="str">
        <f t="shared" si="61"/>
        <v>high</v>
      </c>
      <c r="Q551" s="2" t="str">
        <f>IF(P551="low","one",IF(P551="high","relax","transition"))</f>
        <v>relax</v>
      </c>
      <c r="R551" s="2">
        <f>IF(P551="low",250,IF(P551="high",300,275))</f>
        <v>300</v>
      </c>
      <c r="S551" s="2" t="b">
        <f t="shared" si="59"/>
        <v>1</v>
      </c>
      <c r="T551" s="2">
        <f t="shared" si="60"/>
        <v>300</v>
      </c>
    </row>
    <row r="552" spans="1:20" x14ac:dyDescent="0.2">
      <c r="A552" s="2">
        <f t="shared" si="58"/>
        <v>12.320000171661377</v>
      </c>
      <c r="B552">
        <v>5.9700012206999999E-3</v>
      </c>
      <c r="C552" s="2">
        <f>IF(B552&gt;B551,B552+(C551-B551),B552+(C551-B551)+5+A552-A551)</f>
        <v>12.295969963073723</v>
      </c>
      <c r="D552">
        <v>1577147204.4400001</v>
      </c>
      <c r="E552">
        <v>448</v>
      </c>
      <c r="F552">
        <v>901</v>
      </c>
      <c r="G552">
        <v>635</v>
      </c>
      <c r="H552">
        <v>698</v>
      </c>
      <c r="I552">
        <v>291</v>
      </c>
      <c r="J552" s="2" t="s">
        <v>28</v>
      </c>
      <c r="K552" s="2">
        <f>$L$2*I552+(1-$L$2)*K551</f>
        <v>292.68341249656788</v>
      </c>
      <c r="M552" s="2">
        <f t="shared" si="55"/>
        <v>264.01458491620082</v>
      </c>
      <c r="N552" s="2">
        <f t="shared" si="56"/>
        <v>292.86446853353783</v>
      </c>
      <c r="O552" s="2">
        <f t="shared" si="57"/>
        <v>288.75589699332579</v>
      </c>
      <c r="P552" s="2" t="str">
        <f t="shared" si="61"/>
        <v>high</v>
      </c>
      <c r="Q552" s="2" t="str">
        <f>IF(P552="low","one",IF(P552="high","relax","transition"))</f>
        <v>relax</v>
      </c>
      <c r="R552" s="2">
        <f>IF(P552="low",250,IF(P552="high",300,275))</f>
        <v>300</v>
      </c>
      <c r="S552" s="2" t="b">
        <f t="shared" si="59"/>
        <v>1</v>
      </c>
      <c r="T552" s="2">
        <f t="shared" si="60"/>
        <v>300</v>
      </c>
    </row>
    <row r="553" spans="1:20" x14ac:dyDescent="0.2">
      <c r="A553" s="2">
        <f t="shared" si="58"/>
        <v>12.320000171661377</v>
      </c>
      <c r="B553">
        <v>6.1318874359099999E-3</v>
      </c>
      <c r="C553" s="2">
        <f>IF(B553&gt;B552,B553+(C552-B552),B553+(C552-B552)+5+A553-A552)</f>
        <v>12.296131849288933</v>
      </c>
      <c r="D553">
        <v>1577147204.4400001</v>
      </c>
      <c r="E553">
        <v>450</v>
      </c>
      <c r="F553">
        <v>901</v>
      </c>
      <c r="G553">
        <v>637</v>
      </c>
      <c r="H553">
        <v>701</v>
      </c>
      <c r="I553">
        <v>294</v>
      </c>
      <c r="J553" s="2" t="s">
        <v>28</v>
      </c>
      <c r="K553" s="2">
        <f>$L$2*I553+(1-$L$2)*K552</f>
        <v>292.94672999725429</v>
      </c>
      <c r="M553" s="2">
        <f t="shared" si="55"/>
        <v>264.01458491620082</v>
      </c>
      <c r="N553" s="2">
        <f t="shared" si="56"/>
        <v>292.88092082628111</v>
      </c>
      <c r="O553" s="2">
        <f t="shared" si="57"/>
        <v>288.86132557033636</v>
      </c>
      <c r="P553" s="2" t="str">
        <f t="shared" si="61"/>
        <v>high</v>
      </c>
      <c r="Q553" s="2" t="str">
        <f>IF(P553="low","one",IF(P553="high","relax","transition"))</f>
        <v>relax</v>
      </c>
      <c r="R553" s="2">
        <f>IF(P553="low",250,IF(P553="high",300,275))</f>
        <v>300</v>
      </c>
      <c r="S553" s="2" t="b">
        <f t="shared" si="59"/>
        <v>1</v>
      </c>
      <c r="T553" s="2">
        <f t="shared" si="60"/>
        <v>300</v>
      </c>
    </row>
    <row r="554" spans="1:20" x14ac:dyDescent="0.2">
      <c r="A554" s="2">
        <f t="shared" si="58"/>
        <v>12.320000171661377</v>
      </c>
      <c r="B554">
        <v>6.2928199768099999E-3</v>
      </c>
      <c r="C554" s="2">
        <f>IF(B554&gt;B553,B554+(C553-B553),B554+(C553-B553)+5+A554-A553)</f>
        <v>12.296292781829834</v>
      </c>
      <c r="D554">
        <v>1577147204.4400001</v>
      </c>
      <c r="E554">
        <v>449</v>
      </c>
      <c r="F554">
        <v>900</v>
      </c>
      <c r="G554">
        <v>634</v>
      </c>
      <c r="H554">
        <v>700</v>
      </c>
      <c r="I554">
        <v>294</v>
      </c>
      <c r="J554" s="2" t="s">
        <v>28</v>
      </c>
      <c r="K554" s="2">
        <f>$L$2*I554+(1-$L$2)*K553</f>
        <v>293.15738399780344</v>
      </c>
      <c r="M554" s="2">
        <f t="shared" si="55"/>
        <v>264.01458491620082</v>
      </c>
      <c r="N554" s="2">
        <f t="shared" si="56"/>
        <v>292.93621346058558</v>
      </c>
      <c r="O554" s="2">
        <f t="shared" si="57"/>
        <v>288.9623053331336</v>
      </c>
      <c r="P554" s="2" t="str">
        <f t="shared" si="61"/>
        <v>high</v>
      </c>
      <c r="Q554" s="2" t="str">
        <f>IF(P554="low","one",IF(P554="high","relax","transition"))</f>
        <v>relax</v>
      </c>
      <c r="R554" s="2">
        <f>IF(P554="low",250,IF(P554="high",300,275))</f>
        <v>300</v>
      </c>
      <c r="S554" s="2" t="b">
        <f t="shared" si="59"/>
        <v>1</v>
      </c>
      <c r="T554" s="2">
        <f t="shared" si="60"/>
        <v>300</v>
      </c>
    </row>
    <row r="555" spans="1:20" x14ac:dyDescent="0.2">
      <c r="A555" s="2">
        <f t="shared" si="58"/>
        <v>12.330000162124634</v>
      </c>
      <c r="B555">
        <v>6.4539909362800003E-3</v>
      </c>
      <c r="C555" s="2">
        <f>IF(B555&gt;B554,B555+(C554-B554),B555+(C554-B554)+5+A555-A554)</f>
        <v>12.296453952789303</v>
      </c>
      <c r="D555">
        <v>1577147204.45</v>
      </c>
      <c r="E555">
        <v>448</v>
      </c>
      <c r="F555">
        <v>900</v>
      </c>
      <c r="G555">
        <v>635</v>
      </c>
      <c r="H555">
        <v>698</v>
      </c>
      <c r="I555">
        <v>292</v>
      </c>
      <c r="J555" s="2" t="s">
        <v>28</v>
      </c>
      <c r="K555" s="2">
        <f>$L$2*I555+(1-$L$2)*K554</f>
        <v>292.92590719824273</v>
      </c>
      <c r="M555" s="2">
        <f t="shared" si="55"/>
        <v>264.01458491620082</v>
      </c>
      <c r="N555" s="2">
        <f t="shared" si="56"/>
        <v>292.93415220811698</v>
      </c>
      <c r="O555" s="2">
        <f t="shared" si="57"/>
        <v>289.06100073950614</v>
      </c>
      <c r="P555" s="2" t="str">
        <f t="shared" si="61"/>
        <v>high</v>
      </c>
      <c r="Q555" s="2" t="str">
        <f>IF(P555="low","one",IF(P555="high","relax","transition"))</f>
        <v>relax</v>
      </c>
      <c r="R555" s="2">
        <f>IF(P555="low",250,IF(P555="high",300,275))</f>
        <v>300</v>
      </c>
      <c r="S555" s="2" t="b">
        <f t="shared" si="59"/>
        <v>1</v>
      </c>
      <c r="T555" s="2">
        <f t="shared" si="60"/>
        <v>300</v>
      </c>
    </row>
    <row r="556" spans="1:20" x14ac:dyDescent="0.2">
      <c r="A556" s="2">
        <f t="shared" si="58"/>
        <v>12.330000162124634</v>
      </c>
      <c r="B556">
        <v>6.6158771514900003E-3</v>
      </c>
      <c r="C556" s="2">
        <f>IF(B556&gt;B555,B556+(C555-B555),B556+(C555-B555)+5+A556-A555)</f>
        <v>12.296615839004513</v>
      </c>
      <c r="D556">
        <v>1577147204.45</v>
      </c>
      <c r="E556">
        <v>450</v>
      </c>
      <c r="F556">
        <v>900</v>
      </c>
      <c r="G556">
        <v>636</v>
      </c>
      <c r="H556">
        <v>700</v>
      </c>
      <c r="I556">
        <v>292</v>
      </c>
      <c r="J556" s="2" t="s">
        <v>28</v>
      </c>
      <c r="K556" s="2">
        <f>$L$2*I556+(1-$L$2)*K555</f>
        <v>292.74072575859418</v>
      </c>
      <c r="M556" s="2">
        <f t="shared" si="55"/>
        <v>264.01458491620082</v>
      </c>
      <c r="N556" s="2">
        <f t="shared" si="56"/>
        <v>292.89546691821243</v>
      </c>
      <c r="O556" s="2">
        <f t="shared" si="57"/>
        <v>289.1546583129367</v>
      </c>
      <c r="P556" s="2" t="str">
        <f t="shared" si="61"/>
        <v>high</v>
      </c>
      <c r="Q556" s="2" t="str">
        <f>IF(P556="low","one",IF(P556="high","relax","transition"))</f>
        <v>relax</v>
      </c>
      <c r="R556" s="2">
        <f>IF(P556="low",250,IF(P556="high",300,275))</f>
        <v>300</v>
      </c>
      <c r="S556" s="2" t="b">
        <f t="shared" si="59"/>
        <v>1</v>
      </c>
      <c r="T556" s="2">
        <f t="shared" si="60"/>
        <v>300</v>
      </c>
    </row>
    <row r="557" spans="1:20" x14ac:dyDescent="0.2">
      <c r="A557" s="2">
        <f t="shared" si="58"/>
        <v>12.330000162124634</v>
      </c>
      <c r="B557">
        <v>6.7780017852800004E-3</v>
      </c>
      <c r="C557" s="2">
        <f>IF(B557&gt;B556,B557+(C556-B556),B557+(C556-B556)+5+A557-A556)</f>
        <v>12.296777963638304</v>
      </c>
      <c r="D557">
        <v>1577147204.45</v>
      </c>
      <c r="E557">
        <v>450</v>
      </c>
      <c r="F557">
        <v>902</v>
      </c>
      <c r="G557">
        <v>636</v>
      </c>
      <c r="H557">
        <v>701</v>
      </c>
      <c r="I557">
        <v>294</v>
      </c>
      <c r="J557" s="2" t="s">
        <v>28</v>
      </c>
      <c r="K557" s="2">
        <f>$L$2*I557+(1-$L$2)*K556</f>
        <v>292.99258060687538</v>
      </c>
      <c r="M557" s="2">
        <f t="shared" si="55"/>
        <v>264.01458491620082</v>
      </c>
      <c r="N557" s="2">
        <f t="shared" si="56"/>
        <v>292.91488965594505</v>
      </c>
      <c r="O557" s="2">
        <f t="shared" si="57"/>
        <v>289.24169874320052</v>
      </c>
      <c r="P557" s="2" t="str">
        <f t="shared" si="61"/>
        <v>high</v>
      </c>
      <c r="Q557" s="2" t="str">
        <f>IF(P557="low","one",IF(P557="high","relax","transition"))</f>
        <v>relax</v>
      </c>
      <c r="R557" s="2">
        <f>IF(P557="low",250,IF(P557="high",300,275))</f>
        <v>300</v>
      </c>
      <c r="S557" s="2" t="b">
        <f t="shared" si="59"/>
        <v>1</v>
      </c>
      <c r="T557" s="2">
        <f t="shared" si="60"/>
        <v>300</v>
      </c>
    </row>
    <row r="558" spans="1:20" x14ac:dyDescent="0.2">
      <c r="A558" s="2">
        <f t="shared" si="58"/>
        <v>12.330000162124634</v>
      </c>
      <c r="B558">
        <v>6.9389343261699998E-3</v>
      </c>
      <c r="C558" s="2">
        <f>IF(B558&gt;B557,B558+(C557-B557),B558+(C557-B557)+5+A558-A557)</f>
        <v>12.296938896179194</v>
      </c>
      <c r="D558">
        <v>1577147204.45</v>
      </c>
      <c r="E558">
        <v>449</v>
      </c>
      <c r="F558">
        <v>901</v>
      </c>
      <c r="G558">
        <v>636</v>
      </c>
      <c r="H558">
        <v>700</v>
      </c>
      <c r="I558">
        <v>295</v>
      </c>
      <c r="J558" s="2" t="s">
        <v>28</v>
      </c>
      <c r="K558" s="2">
        <f>$L$2*I558+(1-$L$2)*K557</f>
        <v>293.39406448550028</v>
      </c>
      <c r="M558" s="2">
        <f t="shared" si="55"/>
        <v>264.01458491620082</v>
      </c>
      <c r="N558" s="2">
        <f t="shared" si="56"/>
        <v>293.01072462185613</v>
      </c>
      <c r="O558" s="2">
        <f t="shared" si="57"/>
        <v>289.32535828883772</v>
      </c>
      <c r="P558" s="2" t="str">
        <f t="shared" si="61"/>
        <v>high</v>
      </c>
      <c r="Q558" s="2" t="str">
        <f>IF(P558="low","one",IF(P558="high","relax","transition"))</f>
        <v>relax</v>
      </c>
      <c r="R558" s="2">
        <f>IF(P558="low",250,IF(P558="high",300,275))</f>
        <v>300</v>
      </c>
      <c r="S558" s="2" t="b">
        <f t="shared" si="59"/>
        <v>1</v>
      </c>
      <c r="T558" s="2">
        <f t="shared" si="60"/>
        <v>300</v>
      </c>
    </row>
    <row r="559" spans="1:20" x14ac:dyDescent="0.2">
      <c r="A559" s="2">
        <f t="shared" si="58"/>
        <v>12.330000162124634</v>
      </c>
      <c r="B559">
        <v>7.0989131927500001E-3</v>
      </c>
      <c r="C559" s="2">
        <f>IF(B559&gt;B558,B559+(C558-B558),B559+(C558-B558)+5+A559-A558)</f>
        <v>12.297098875045775</v>
      </c>
      <c r="D559">
        <v>1577147204.45</v>
      </c>
      <c r="E559">
        <v>449</v>
      </c>
      <c r="F559">
        <v>902</v>
      </c>
      <c r="G559">
        <v>637</v>
      </c>
      <c r="H559">
        <v>699</v>
      </c>
      <c r="I559">
        <v>292</v>
      </c>
      <c r="J559" s="2" t="s">
        <v>28</v>
      </c>
      <c r="K559" s="2">
        <f>$L$2*I559+(1-$L$2)*K558</f>
        <v>293.11525158840027</v>
      </c>
      <c r="M559" s="2">
        <f t="shared" si="55"/>
        <v>264.01458491620082</v>
      </c>
      <c r="N559" s="2">
        <f t="shared" si="56"/>
        <v>293.03163001516498</v>
      </c>
      <c r="O559" s="2">
        <f t="shared" si="57"/>
        <v>289.4096266054886</v>
      </c>
      <c r="P559" s="2" t="str">
        <f t="shared" si="61"/>
        <v>high</v>
      </c>
      <c r="Q559" s="2" t="str">
        <f>IF(P559="low","one",IF(P559="high","relax","transition"))</f>
        <v>relax</v>
      </c>
      <c r="R559" s="2">
        <f>IF(P559="low",250,IF(P559="high",300,275))</f>
        <v>300</v>
      </c>
      <c r="S559" s="2" t="b">
        <f t="shared" si="59"/>
        <v>1</v>
      </c>
      <c r="T559" s="2">
        <f t="shared" si="60"/>
        <v>300</v>
      </c>
    </row>
    <row r="560" spans="1:20" x14ac:dyDescent="0.2">
      <c r="A560" s="2">
        <f t="shared" si="58"/>
        <v>12.330000162124634</v>
      </c>
      <c r="B560">
        <v>7.2598457336400003E-3</v>
      </c>
      <c r="C560" s="2">
        <f>IF(B560&gt;B559,B560+(C559-B559),B560+(C559-B559)+5+A560-A559)</f>
        <v>12.297259807586665</v>
      </c>
      <c r="D560">
        <v>1577147204.45</v>
      </c>
      <c r="E560">
        <v>448</v>
      </c>
      <c r="F560">
        <v>901</v>
      </c>
      <c r="G560">
        <v>636</v>
      </c>
      <c r="H560">
        <v>699</v>
      </c>
      <c r="I560">
        <v>292</v>
      </c>
      <c r="J560" s="2" t="s">
        <v>28</v>
      </c>
      <c r="K560" s="2">
        <f>$L$2*I560+(1-$L$2)*K559</f>
        <v>292.89220127072019</v>
      </c>
      <c r="M560" s="2">
        <f t="shared" si="55"/>
        <v>264.01458491620082</v>
      </c>
      <c r="N560" s="2">
        <f t="shared" si="56"/>
        <v>293.00374426627604</v>
      </c>
      <c r="O560" s="2">
        <f t="shared" si="57"/>
        <v>289.4907267759724</v>
      </c>
      <c r="P560" s="2" t="str">
        <f t="shared" si="61"/>
        <v>high</v>
      </c>
      <c r="Q560" s="2" t="str">
        <f>IF(P560="low","one",IF(P560="high","relax","transition"))</f>
        <v>relax</v>
      </c>
      <c r="R560" s="2">
        <f>IF(P560="low",250,IF(P560="high",300,275))</f>
        <v>300</v>
      </c>
      <c r="S560" s="2" t="b">
        <f t="shared" si="59"/>
        <v>1</v>
      </c>
      <c r="T560" s="2">
        <f t="shared" si="60"/>
        <v>300</v>
      </c>
    </row>
    <row r="561" spans="1:20" x14ac:dyDescent="0.2">
      <c r="A561" s="2">
        <f t="shared" si="58"/>
        <v>12.330000162124634</v>
      </c>
      <c r="B561">
        <v>7.4198246002199998E-3</v>
      </c>
      <c r="C561" s="2">
        <f>IF(B561&gt;B560,B561+(C560-B560),B561+(C560-B560)+5+A561-A560)</f>
        <v>12.297419786453244</v>
      </c>
      <c r="D561">
        <v>1577147204.45</v>
      </c>
      <c r="E561">
        <v>451</v>
      </c>
      <c r="F561">
        <v>901</v>
      </c>
      <c r="G561">
        <v>636</v>
      </c>
      <c r="H561">
        <v>701</v>
      </c>
      <c r="I561">
        <v>294</v>
      </c>
      <c r="J561" s="2" t="s">
        <v>28</v>
      </c>
      <c r="K561" s="2">
        <f>$L$2*I561+(1-$L$2)*K560</f>
        <v>293.11376101657618</v>
      </c>
      <c r="M561" s="2">
        <f t="shared" si="55"/>
        <v>264.01458491620082</v>
      </c>
      <c r="N561" s="2">
        <f t="shared" si="56"/>
        <v>293.0257476163361</v>
      </c>
      <c r="O561" s="2">
        <f t="shared" si="57"/>
        <v>289.56637765048754</v>
      </c>
      <c r="P561" s="2" t="str">
        <f t="shared" si="61"/>
        <v>high</v>
      </c>
      <c r="Q561" s="2" t="str">
        <f>IF(P561="low","one",IF(P561="high","relax","transition"))</f>
        <v>relax</v>
      </c>
      <c r="R561" s="2">
        <f>IF(P561="low",250,IF(P561="high",300,275))</f>
        <v>300</v>
      </c>
      <c r="S561" s="2" t="b">
        <f t="shared" si="59"/>
        <v>1</v>
      </c>
      <c r="T561" s="2">
        <f t="shared" si="60"/>
        <v>300</v>
      </c>
    </row>
    <row r="562" spans="1:20" x14ac:dyDescent="0.2">
      <c r="A562" s="2">
        <f t="shared" si="58"/>
        <v>12.330000162124634</v>
      </c>
      <c r="B562">
        <v>7.5900554657000003E-3</v>
      </c>
      <c r="C562" s="2">
        <f>IF(B562&gt;B561,B562+(C561-B561),B562+(C561-B561)+5+A562-A561)</f>
        <v>12.297590017318724</v>
      </c>
      <c r="D562">
        <v>1577147204.45</v>
      </c>
      <c r="E562">
        <v>450</v>
      </c>
      <c r="F562">
        <v>901</v>
      </c>
      <c r="G562">
        <v>637</v>
      </c>
      <c r="H562">
        <v>699</v>
      </c>
      <c r="I562">
        <v>294</v>
      </c>
      <c r="J562" s="2" t="s">
        <v>28</v>
      </c>
      <c r="K562" s="2">
        <f>$L$2*I562+(1-$L$2)*K561</f>
        <v>293.29100881326093</v>
      </c>
      <c r="M562" s="2">
        <f t="shared" ref="M562:M625" si="62">IF(P562="low", $L$4*K562+(1-$L$4)*M561,M561)</f>
        <v>264.01458491620082</v>
      </c>
      <c r="N562" s="2">
        <f t="shared" ref="N562:N625" si="63">IF(P562="high", $L$4*K562+(1-$L$4)*N561,N561)</f>
        <v>293.07879985572106</v>
      </c>
      <c r="O562" s="2">
        <f t="shared" ref="O562:O625" si="64">IF(P562="high",(1-$L$8)*O561+$L$8*(N561-$L$10),IF(P562="low",(1-$L$8)*O561+$L$8*(M561+$L$10),O561))</f>
        <v>289.63934614877996</v>
      </c>
      <c r="P562" s="2" t="str">
        <f t="shared" si="61"/>
        <v>high</v>
      </c>
      <c r="Q562" s="2" t="str">
        <f>IF(P562="low","one",IF(P562="high","relax","transition"))</f>
        <v>relax</v>
      </c>
      <c r="R562" s="2">
        <f>IF(P562="low",250,IF(P562="high",300,275))</f>
        <v>300</v>
      </c>
      <c r="S562" s="2" t="b">
        <f t="shared" si="59"/>
        <v>1</v>
      </c>
      <c r="T562" s="2">
        <f t="shared" si="60"/>
        <v>300</v>
      </c>
    </row>
    <row r="563" spans="1:20" x14ac:dyDescent="0.2">
      <c r="A563" s="2">
        <f t="shared" si="58"/>
        <v>12.330000162124634</v>
      </c>
      <c r="B563">
        <v>7.7550411224399998E-3</v>
      </c>
      <c r="C563" s="2">
        <f>IF(B563&gt;B562,B563+(C562-B562),B563+(C562-B562)+5+A563-A562)</f>
        <v>12.297755002975464</v>
      </c>
      <c r="D563">
        <v>1577147204.45</v>
      </c>
      <c r="E563">
        <v>447</v>
      </c>
      <c r="F563">
        <v>900</v>
      </c>
      <c r="G563">
        <v>635</v>
      </c>
      <c r="H563">
        <v>699</v>
      </c>
      <c r="I563">
        <v>291</v>
      </c>
      <c r="J563" s="2" t="s">
        <v>28</v>
      </c>
      <c r="K563" s="2">
        <f>$L$2*I563+(1-$L$2)*K562</f>
        <v>292.83280705060878</v>
      </c>
      <c r="M563" s="2">
        <f t="shared" si="62"/>
        <v>264.01458491620082</v>
      </c>
      <c r="N563" s="2">
        <f t="shared" si="63"/>
        <v>293.02960129469864</v>
      </c>
      <c r="O563" s="2">
        <f t="shared" si="64"/>
        <v>289.71131883412704</v>
      </c>
      <c r="P563" s="2" t="str">
        <f t="shared" si="61"/>
        <v>high</v>
      </c>
      <c r="Q563" s="2" t="str">
        <f>IF(P563="low","one",IF(P563="high","relax","transition"))</f>
        <v>relax</v>
      </c>
      <c r="R563" s="2">
        <f>IF(P563="low",250,IF(P563="high",300,275))</f>
        <v>300</v>
      </c>
      <c r="S563" s="2" t="b">
        <f t="shared" si="59"/>
        <v>1</v>
      </c>
      <c r="T563" s="2">
        <f t="shared" si="60"/>
        <v>300</v>
      </c>
    </row>
    <row r="564" spans="1:20" x14ac:dyDescent="0.2">
      <c r="A564" s="2">
        <f t="shared" si="58"/>
        <v>12.330000162124634</v>
      </c>
      <c r="B564">
        <v>7.9169273376500007E-3</v>
      </c>
      <c r="C564" s="2">
        <f>IF(B564&gt;B563,B564+(C563-B563),B564+(C563-B563)+5+A564-A563)</f>
        <v>12.297916889190674</v>
      </c>
      <c r="D564">
        <v>1577147204.45</v>
      </c>
      <c r="E564">
        <v>451</v>
      </c>
      <c r="F564">
        <v>899</v>
      </c>
      <c r="G564">
        <v>636</v>
      </c>
      <c r="H564">
        <v>700</v>
      </c>
      <c r="I564">
        <v>293</v>
      </c>
      <c r="J564" s="2" t="s">
        <v>28</v>
      </c>
      <c r="K564" s="2">
        <f>$L$2*I564+(1-$L$2)*K563</f>
        <v>292.86624564048702</v>
      </c>
      <c r="M564" s="2">
        <f t="shared" si="62"/>
        <v>264.01458491620082</v>
      </c>
      <c r="N564" s="2">
        <f t="shared" si="63"/>
        <v>292.99693016385635</v>
      </c>
      <c r="O564" s="2">
        <f t="shared" si="64"/>
        <v>289.77723295715566</v>
      </c>
      <c r="P564" s="2" t="str">
        <f t="shared" si="61"/>
        <v>high</v>
      </c>
      <c r="Q564" s="2" t="str">
        <f>IF(P564="low","one",IF(P564="high","relax","transition"))</f>
        <v>relax</v>
      </c>
      <c r="R564" s="2">
        <f>IF(P564="low",250,IF(P564="high",300,275))</f>
        <v>300</v>
      </c>
      <c r="S564" s="2" t="b">
        <f t="shared" si="59"/>
        <v>1</v>
      </c>
      <c r="T564" s="2">
        <f t="shared" si="60"/>
        <v>300</v>
      </c>
    </row>
    <row r="565" spans="1:20" x14ac:dyDescent="0.2">
      <c r="A565" s="2">
        <f t="shared" si="58"/>
        <v>12.330000162124634</v>
      </c>
      <c r="B565">
        <v>8.10384750366E-3</v>
      </c>
      <c r="C565" s="2">
        <f>IF(B565&gt;B564,B565+(C564-B564),B565+(C564-B564)+5+A565-A564)</f>
        <v>12.298103809356684</v>
      </c>
      <c r="D565">
        <v>1577147204.45</v>
      </c>
      <c r="E565">
        <v>450</v>
      </c>
      <c r="F565">
        <v>901</v>
      </c>
      <c r="G565">
        <v>635</v>
      </c>
      <c r="H565">
        <v>700</v>
      </c>
      <c r="I565">
        <v>293</v>
      </c>
      <c r="J565" s="2" t="s">
        <v>28</v>
      </c>
      <c r="K565" s="2">
        <f>$L$2*I565+(1-$L$2)*K564</f>
        <v>292.89299651238963</v>
      </c>
      <c r="M565" s="2">
        <f t="shared" si="62"/>
        <v>264.01458491620082</v>
      </c>
      <c r="N565" s="2">
        <f t="shared" si="63"/>
        <v>292.97614343356304</v>
      </c>
      <c r="O565" s="2">
        <f t="shared" si="64"/>
        <v>289.83821781749072</v>
      </c>
      <c r="P565" s="2" t="str">
        <f t="shared" si="61"/>
        <v>high</v>
      </c>
      <c r="Q565" s="2" t="str">
        <f>IF(P565="low","one",IF(P565="high","relax","transition"))</f>
        <v>relax</v>
      </c>
      <c r="R565" s="2">
        <f>IF(P565="low",250,IF(P565="high",300,275))</f>
        <v>300</v>
      </c>
      <c r="S565" s="2" t="b">
        <f t="shared" si="59"/>
        <v>1</v>
      </c>
      <c r="T565" s="2">
        <f t="shared" si="60"/>
        <v>300</v>
      </c>
    </row>
    <row r="566" spans="1:20" x14ac:dyDescent="0.2">
      <c r="A566" s="2">
        <f t="shared" si="58"/>
        <v>12.330000162124634</v>
      </c>
      <c r="B566">
        <v>8.2750320434599994E-3</v>
      </c>
      <c r="C566" s="2">
        <f>IF(B566&gt;B565,B566+(C565-B565),B566+(C565-B565)+5+A566-A565)</f>
        <v>12.298274993896484</v>
      </c>
      <c r="D566">
        <v>1577147204.45</v>
      </c>
      <c r="E566">
        <v>448</v>
      </c>
      <c r="F566">
        <v>901</v>
      </c>
      <c r="G566">
        <v>636</v>
      </c>
      <c r="H566">
        <v>700</v>
      </c>
      <c r="I566">
        <v>293</v>
      </c>
      <c r="J566" s="2" t="s">
        <v>28</v>
      </c>
      <c r="K566" s="2">
        <f>$L$2*I566+(1-$L$2)*K565</f>
        <v>292.91439720991173</v>
      </c>
      <c r="M566" s="2">
        <f t="shared" si="62"/>
        <v>264.01458491620082</v>
      </c>
      <c r="N566" s="2">
        <f t="shared" si="63"/>
        <v>292.96379418883276</v>
      </c>
      <c r="O566" s="2">
        <f t="shared" si="64"/>
        <v>289.89511409829436</v>
      </c>
      <c r="P566" s="2" t="str">
        <f t="shared" si="61"/>
        <v>high</v>
      </c>
      <c r="Q566" s="2" t="str">
        <f>IF(P566="low","one",IF(P566="high","relax","transition"))</f>
        <v>relax</v>
      </c>
      <c r="R566" s="2">
        <f>IF(P566="low",250,IF(P566="high",300,275))</f>
        <v>300</v>
      </c>
      <c r="S566" s="2" t="b">
        <f t="shared" si="59"/>
        <v>1</v>
      </c>
      <c r="T566" s="2">
        <f t="shared" si="60"/>
        <v>300</v>
      </c>
    </row>
    <row r="567" spans="1:20" x14ac:dyDescent="0.2">
      <c r="A567" s="2">
        <f t="shared" si="58"/>
        <v>12.330000162124634</v>
      </c>
      <c r="B567">
        <v>8.4388256073000007E-3</v>
      </c>
      <c r="C567" s="2">
        <f>IF(B567&gt;B566,B567+(C566-B566),B567+(C566-B566)+5+A567-A566)</f>
        <v>12.298438787460324</v>
      </c>
      <c r="D567">
        <v>1577147204.45</v>
      </c>
      <c r="E567">
        <v>450</v>
      </c>
      <c r="F567">
        <v>900</v>
      </c>
      <c r="G567">
        <v>637</v>
      </c>
      <c r="H567">
        <v>701</v>
      </c>
      <c r="I567">
        <v>293</v>
      </c>
      <c r="J567" s="2" t="s">
        <v>28</v>
      </c>
      <c r="K567" s="2">
        <f>$L$2*I567+(1-$L$2)*K566</f>
        <v>292.93151776792939</v>
      </c>
      <c r="M567" s="2">
        <f t="shared" si="62"/>
        <v>264.01458491620082</v>
      </c>
      <c r="N567" s="2">
        <f t="shared" si="63"/>
        <v>292.95733890465209</v>
      </c>
      <c r="O567" s="2">
        <f t="shared" si="64"/>
        <v>289.94854810282129</v>
      </c>
      <c r="P567" s="2" t="str">
        <f t="shared" si="61"/>
        <v>high</v>
      </c>
      <c r="Q567" s="2" t="str">
        <f>IF(P567="low","one",IF(P567="high","relax","transition"))</f>
        <v>relax</v>
      </c>
      <c r="R567" s="2">
        <f>IF(P567="low",250,IF(P567="high",300,275))</f>
        <v>300</v>
      </c>
      <c r="S567" s="2" t="b">
        <f t="shared" si="59"/>
        <v>1</v>
      </c>
      <c r="T567" s="2">
        <f t="shared" si="60"/>
        <v>300</v>
      </c>
    </row>
    <row r="568" spans="1:20" x14ac:dyDescent="0.2">
      <c r="A568" s="2">
        <f t="shared" si="58"/>
        <v>12.330000162124634</v>
      </c>
      <c r="B568">
        <v>8.60095024109E-3</v>
      </c>
      <c r="C568" s="2">
        <f>IF(B568&gt;B567,B568+(C567-B567),B568+(C567-B567)+5+A568-A567)</f>
        <v>12.298600912094114</v>
      </c>
      <c r="D568">
        <v>1577147204.45</v>
      </c>
      <c r="E568">
        <v>449</v>
      </c>
      <c r="F568">
        <v>901</v>
      </c>
      <c r="G568">
        <v>635</v>
      </c>
      <c r="H568">
        <v>700</v>
      </c>
      <c r="I568">
        <v>292</v>
      </c>
      <c r="J568" s="2" t="s">
        <v>28</v>
      </c>
      <c r="K568" s="2">
        <f>$L$2*I568+(1-$L$2)*K567</f>
        <v>292.74521421434349</v>
      </c>
      <c r="M568" s="2">
        <f t="shared" si="62"/>
        <v>264.01458491620082</v>
      </c>
      <c r="N568" s="2">
        <f t="shared" si="63"/>
        <v>292.9149139665904</v>
      </c>
      <c r="O568" s="2">
        <f t="shared" si="64"/>
        <v>289.99898764291282</v>
      </c>
      <c r="P568" s="2" t="str">
        <f t="shared" si="61"/>
        <v>high</v>
      </c>
      <c r="Q568" s="2" t="str">
        <f>IF(P568="low","one",IF(P568="high","relax","transition"))</f>
        <v>relax</v>
      </c>
      <c r="R568" s="2">
        <f>IF(P568="low",250,IF(P568="high",300,275))</f>
        <v>300</v>
      </c>
      <c r="S568" s="2" t="b">
        <f t="shared" si="59"/>
        <v>1</v>
      </c>
      <c r="T568" s="2">
        <f t="shared" si="60"/>
        <v>300</v>
      </c>
    </row>
    <row r="569" spans="1:20" x14ac:dyDescent="0.2">
      <c r="A569" s="2">
        <f t="shared" si="58"/>
        <v>12.330000162124634</v>
      </c>
      <c r="B569">
        <v>8.7609291076700003E-3</v>
      </c>
      <c r="C569" s="2">
        <f>IF(B569&gt;B568,B569+(C568-B568),B569+(C568-B568)+5+A569-A568)</f>
        <v>12.298760890960693</v>
      </c>
      <c r="D569">
        <v>1577147204.45</v>
      </c>
      <c r="E569">
        <v>449</v>
      </c>
      <c r="F569">
        <v>901</v>
      </c>
      <c r="G569">
        <v>636</v>
      </c>
      <c r="H569">
        <v>701</v>
      </c>
      <c r="I569">
        <v>295</v>
      </c>
      <c r="J569" s="2" t="s">
        <v>28</v>
      </c>
      <c r="K569" s="2">
        <f>$L$2*I569+(1-$L$2)*K568</f>
        <v>293.1961713714748</v>
      </c>
      <c r="M569" s="2">
        <f t="shared" si="62"/>
        <v>264.01458491620082</v>
      </c>
      <c r="N569" s="2">
        <f t="shared" si="63"/>
        <v>292.97116544756727</v>
      </c>
      <c r="O569" s="2">
        <f t="shared" si="64"/>
        <v>290.04478395909672</v>
      </c>
      <c r="P569" s="2" t="str">
        <f t="shared" si="61"/>
        <v>high</v>
      </c>
      <c r="Q569" s="2" t="str">
        <f>IF(P569="low","one",IF(P569="high","relax","transition"))</f>
        <v>relax</v>
      </c>
      <c r="R569" s="2">
        <f>IF(P569="low",250,IF(P569="high",300,275))</f>
        <v>300</v>
      </c>
      <c r="S569" s="2" t="b">
        <f t="shared" si="59"/>
        <v>1</v>
      </c>
      <c r="T569" s="2">
        <f t="shared" si="60"/>
        <v>300</v>
      </c>
    </row>
    <row r="570" spans="1:20" x14ac:dyDescent="0.2">
      <c r="A570" s="2">
        <f t="shared" si="58"/>
        <v>12.330000162124634</v>
      </c>
      <c r="B570">
        <v>8.9230537414599995E-3</v>
      </c>
      <c r="C570" s="2">
        <f>IF(B570&gt;B569,B570+(C569-B569),B570+(C569-B569)+5+A570-A569)</f>
        <v>12.298923015594484</v>
      </c>
      <c r="D570">
        <v>1577147204.45</v>
      </c>
      <c r="E570">
        <v>450</v>
      </c>
      <c r="F570">
        <v>900</v>
      </c>
      <c r="G570">
        <v>637</v>
      </c>
      <c r="H570">
        <v>701</v>
      </c>
      <c r="I570">
        <v>293</v>
      </c>
      <c r="J570" s="2" t="s">
        <v>28</v>
      </c>
      <c r="K570" s="2">
        <f>$L$2*I570+(1-$L$2)*K569</f>
        <v>293.15693709717988</v>
      </c>
      <c r="M570" s="2">
        <f t="shared" si="62"/>
        <v>264.01458491620082</v>
      </c>
      <c r="N570" s="2">
        <f t="shared" si="63"/>
        <v>293.00831977748982</v>
      </c>
      <c r="O570" s="2">
        <f t="shared" si="64"/>
        <v>290.09110303352026</v>
      </c>
      <c r="P570" s="2" t="str">
        <f t="shared" si="61"/>
        <v>high</v>
      </c>
      <c r="Q570" s="2" t="str">
        <f>IF(P570="low","one",IF(P570="high","relax","transition"))</f>
        <v>relax</v>
      </c>
      <c r="R570" s="2">
        <f>IF(P570="low",250,IF(P570="high",300,275))</f>
        <v>300</v>
      </c>
      <c r="S570" s="2" t="b">
        <f t="shared" si="59"/>
        <v>1</v>
      </c>
      <c r="T570" s="2">
        <f t="shared" si="60"/>
        <v>300</v>
      </c>
    </row>
    <row r="571" spans="1:20" x14ac:dyDescent="0.2">
      <c r="A571" s="2">
        <f t="shared" si="58"/>
        <v>12.330000162124634</v>
      </c>
      <c r="B571">
        <v>9.0839862823499998E-3</v>
      </c>
      <c r="C571" s="2">
        <f>IF(B571&gt;B570,B571+(C570-B570),B571+(C570-B570)+5+A571-A570)</f>
        <v>12.299083948135374</v>
      </c>
      <c r="D571">
        <v>1577147204.45</v>
      </c>
      <c r="E571">
        <v>448</v>
      </c>
      <c r="F571">
        <v>901</v>
      </c>
      <c r="G571">
        <v>636</v>
      </c>
      <c r="H571">
        <v>699</v>
      </c>
      <c r="I571">
        <v>291</v>
      </c>
      <c r="J571" s="2" t="s">
        <v>28</v>
      </c>
      <c r="K571" s="2">
        <f>$L$2*I571+(1-$L$2)*K570</f>
        <v>292.72554967774391</v>
      </c>
      <c r="M571" s="2">
        <f t="shared" si="62"/>
        <v>264.01458491620082</v>
      </c>
      <c r="N571" s="2">
        <f t="shared" si="63"/>
        <v>292.95176575754067</v>
      </c>
      <c r="O571" s="2">
        <f t="shared" si="64"/>
        <v>290.13696387071872</v>
      </c>
      <c r="P571" s="2" t="str">
        <f t="shared" si="61"/>
        <v>high</v>
      </c>
      <c r="Q571" s="2" t="str">
        <f>IF(P571="low","one",IF(P571="high","relax","transition"))</f>
        <v>relax</v>
      </c>
      <c r="R571" s="2">
        <f>IF(P571="low",250,IF(P571="high",300,275))</f>
        <v>300</v>
      </c>
      <c r="S571" s="2" t="b">
        <f t="shared" si="59"/>
        <v>1</v>
      </c>
      <c r="T571" s="2">
        <f t="shared" si="60"/>
        <v>300</v>
      </c>
    </row>
    <row r="572" spans="1:20" x14ac:dyDescent="0.2">
      <c r="A572" s="2">
        <f t="shared" si="58"/>
        <v>12.330000162124634</v>
      </c>
      <c r="B572">
        <v>9.2468261718799995E-3</v>
      </c>
      <c r="C572" s="2">
        <f>IF(B572&gt;B571,B572+(C571-B571),B572+(C571-B571)+5+A572-A571)</f>
        <v>12.299246788024904</v>
      </c>
      <c r="D572">
        <v>1577147204.45</v>
      </c>
      <c r="E572">
        <v>450</v>
      </c>
      <c r="F572">
        <v>901</v>
      </c>
      <c r="G572">
        <v>636</v>
      </c>
      <c r="H572">
        <v>700</v>
      </c>
      <c r="I572">
        <v>294</v>
      </c>
      <c r="J572" s="2" t="s">
        <v>28</v>
      </c>
      <c r="K572" s="2">
        <f>$L$2*I572+(1-$L$2)*K571</f>
        <v>292.98043974219513</v>
      </c>
      <c r="M572" s="2">
        <f t="shared" si="62"/>
        <v>264.01458491620082</v>
      </c>
      <c r="N572" s="2">
        <f t="shared" si="63"/>
        <v>292.95750055447161</v>
      </c>
      <c r="O572" s="2">
        <f t="shared" si="64"/>
        <v>290.17770396505978</v>
      </c>
      <c r="P572" s="2" t="str">
        <f t="shared" si="61"/>
        <v>high</v>
      </c>
      <c r="Q572" s="2" t="str">
        <f>IF(P572="low","one",IF(P572="high","relax","transition"))</f>
        <v>relax</v>
      </c>
      <c r="R572" s="2">
        <f>IF(P572="low",250,IF(P572="high",300,275))</f>
        <v>300</v>
      </c>
      <c r="S572" s="2" t="b">
        <f t="shared" si="59"/>
        <v>1</v>
      </c>
      <c r="T572" s="2">
        <f t="shared" si="60"/>
        <v>300</v>
      </c>
    </row>
    <row r="573" spans="1:20" x14ac:dyDescent="0.2">
      <c r="A573" s="2">
        <f t="shared" si="58"/>
        <v>12.330000162124634</v>
      </c>
      <c r="B573">
        <v>9.4108581542999992E-3</v>
      </c>
      <c r="C573" s="2">
        <f>IF(B573&gt;B572,B573+(C572-B572),B573+(C572-B572)+5+A573-A572)</f>
        <v>12.299410820007324</v>
      </c>
      <c r="D573">
        <v>1577147204.45</v>
      </c>
      <c r="E573">
        <v>450</v>
      </c>
      <c r="F573">
        <v>901</v>
      </c>
      <c r="G573">
        <v>637</v>
      </c>
      <c r="H573">
        <v>701</v>
      </c>
      <c r="I573">
        <v>294</v>
      </c>
      <c r="J573" s="2" t="s">
        <v>28</v>
      </c>
      <c r="K573" s="2">
        <f>$L$2*I573+(1-$L$2)*K572</f>
        <v>293.18435179375609</v>
      </c>
      <c r="M573" s="2">
        <f t="shared" si="62"/>
        <v>264.01458491620082</v>
      </c>
      <c r="N573" s="2">
        <f t="shared" si="63"/>
        <v>293.00287080232852</v>
      </c>
      <c r="O573" s="2">
        <f t="shared" si="64"/>
        <v>290.21669379453039</v>
      </c>
      <c r="P573" s="2" t="str">
        <f t="shared" si="61"/>
        <v>high</v>
      </c>
      <c r="Q573" s="2" t="str">
        <f>IF(P573="low","one",IF(P573="high","relax","transition"))</f>
        <v>relax</v>
      </c>
      <c r="R573" s="2">
        <f>IF(P573="low",250,IF(P573="high",300,275))</f>
        <v>300</v>
      </c>
      <c r="S573" s="2" t="b">
        <f t="shared" si="59"/>
        <v>1</v>
      </c>
      <c r="T573" s="2">
        <f t="shared" si="60"/>
        <v>300</v>
      </c>
    </row>
    <row r="574" spans="1:20" x14ac:dyDescent="0.2">
      <c r="A574" s="2">
        <f t="shared" si="58"/>
        <v>12.330000162124634</v>
      </c>
      <c r="B574">
        <v>9.5739364624000001E-3</v>
      </c>
      <c r="C574" s="2">
        <f>IF(B574&gt;B573,B574+(C573-B573),B574+(C573-B573)+5+A574-A573)</f>
        <v>12.299573898315424</v>
      </c>
      <c r="D574">
        <v>1577147204.45</v>
      </c>
      <c r="E574">
        <v>448</v>
      </c>
      <c r="F574">
        <v>900</v>
      </c>
      <c r="G574">
        <v>635</v>
      </c>
      <c r="H574">
        <v>701</v>
      </c>
      <c r="I574">
        <v>292</v>
      </c>
      <c r="J574" s="2" t="s">
        <v>28</v>
      </c>
      <c r="K574" s="2">
        <f>$L$2*I574+(1-$L$2)*K573</f>
        <v>292.94748143500487</v>
      </c>
      <c r="M574" s="2">
        <f t="shared" si="62"/>
        <v>264.01458491620082</v>
      </c>
      <c r="N574" s="2">
        <f t="shared" si="63"/>
        <v>292.99179292886379</v>
      </c>
      <c r="O574" s="2">
        <f t="shared" si="64"/>
        <v>290.25600264492027</v>
      </c>
      <c r="P574" s="2" t="str">
        <f t="shared" si="61"/>
        <v>high</v>
      </c>
      <c r="Q574" s="2" t="str">
        <f>IF(P574="low","one",IF(P574="high","relax","transition"))</f>
        <v>relax</v>
      </c>
      <c r="R574" s="2">
        <f>IF(P574="low",250,IF(P574="high",300,275))</f>
        <v>300</v>
      </c>
      <c r="S574" s="2" t="b">
        <f t="shared" si="59"/>
        <v>1</v>
      </c>
      <c r="T574" s="2">
        <f t="shared" si="60"/>
        <v>300</v>
      </c>
    </row>
    <row r="575" spans="1:20" x14ac:dyDescent="0.2">
      <c r="A575" s="2">
        <f t="shared" si="58"/>
        <v>12.330000162124634</v>
      </c>
      <c r="B575">
        <v>9.7358226776099992E-3</v>
      </c>
      <c r="C575" s="2">
        <f>IF(B575&gt;B574,B575+(C574-B574),B575+(C574-B574)+5+A575-A574)</f>
        <v>12.299735784530634</v>
      </c>
      <c r="D575">
        <v>1577147204.45</v>
      </c>
      <c r="E575">
        <v>449</v>
      </c>
      <c r="F575">
        <v>900</v>
      </c>
      <c r="G575">
        <v>636</v>
      </c>
      <c r="H575">
        <v>698</v>
      </c>
      <c r="I575">
        <v>294</v>
      </c>
      <c r="J575" s="2" t="s">
        <v>28</v>
      </c>
      <c r="K575" s="2">
        <f>$L$2*I575+(1-$L$2)*K574</f>
        <v>293.15798514800389</v>
      </c>
      <c r="M575" s="2">
        <f t="shared" si="62"/>
        <v>264.01458491620082</v>
      </c>
      <c r="N575" s="2">
        <f t="shared" si="63"/>
        <v>293.02503137269184</v>
      </c>
      <c r="O575" s="2">
        <f t="shared" si="64"/>
        <v>290.29279215911743</v>
      </c>
      <c r="P575" s="2" t="str">
        <f t="shared" si="61"/>
        <v>high</v>
      </c>
      <c r="Q575" s="2" t="str">
        <f>IF(P575="low","one",IF(P575="high","relax","transition"))</f>
        <v>relax</v>
      </c>
      <c r="R575" s="2">
        <f>IF(P575="low",250,IF(P575="high",300,275))</f>
        <v>300</v>
      </c>
      <c r="S575" s="2" t="b">
        <f t="shared" si="59"/>
        <v>1</v>
      </c>
      <c r="T575" s="2">
        <f t="shared" si="60"/>
        <v>300</v>
      </c>
    </row>
    <row r="576" spans="1:20" x14ac:dyDescent="0.2">
      <c r="A576" s="2">
        <f t="shared" si="58"/>
        <v>12.330000162124634</v>
      </c>
      <c r="B576">
        <v>9.8969936370799996E-3</v>
      </c>
      <c r="C576" s="2">
        <f>IF(B576&gt;B575,B576+(C575-B575),B576+(C575-B575)+5+A576-A575)</f>
        <v>12.299896955490103</v>
      </c>
      <c r="D576">
        <v>1577147204.45</v>
      </c>
      <c r="E576">
        <v>448</v>
      </c>
      <c r="F576">
        <v>902</v>
      </c>
      <c r="G576">
        <v>635</v>
      </c>
      <c r="H576">
        <v>698</v>
      </c>
      <c r="I576">
        <v>291</v>
      </c>
      <c r="J576" s="2" t="s">
        <v>28</v>
      </c>
      <c r="K576" s="2">
        <f>$L$2*I576+(1-$L$2)*K575</f>
        <v>292.72638811840312</v>
      </c>
      <c r="M576" s="2">
        <f t="shared" si="62"/>
        <v>264.01458491620082</v>
      </c>
      <c r="N576" s="2">
        <f t="shared" si="63"/>
        <v>292.96530272183412</v>
      </c>
      <c r="O576" s="2">
        <f t="shared" si="64"/>
        <v>290.32940411979615</v>
      </c>
      <c r="P576" s="2" t="str">
        <f t="shared" si="61"/>
        <v>high</v>
      </c>
      <c r="Q576" s="2" t="str">
        <f>IF(P576="low","one",IF(P576="high","relax","transition"))</f>
        <v>relax</v>
      </c>
      <c r="R576" s="2">
        <f>IF(P576="low",250,IF(P576="high",300,275))</f>
        <v>300</v>
      </c>
      <c r="S576" s="2" t="b">
        <f t="shared" si="59"/>
        <v>1</v>
      </c>
      <c r="T576" s="2">
        <f t="shared" si="60"/>
        <v>300</v>
      </c>
    </row>
    <row r="577" spans="1:20" x14ac:dyDescent="0.2">
      <c r="A577" s="2">
        <f t="shared" si="58"/>
        <v>12.330000162124634</v>
      </c>
      <c r="B577">
        <v>1.0057926178E-2</v>
      </c>
      <c r="C577" s="2">
        <f>IF(B577&gt;B576,B577+(C576-B576),B577+(C576-B576)+5+A577-A576)</f>
        <v>12.300057888031024</v>
      </c>
      <c r="D577">
        <v>1577147204.45</v>
      </c>
      <c r="E577">
        <v>449</v>
      </c>
      <c r="F577">
        <v>902</v>
      </c>
      <c r="G577">
        <v>636</v>
      </c>
      <c r="H577">
        <v>701</v>
      </c>
      <c r="I577">
        <v>294</v>
      </c>
      <c r="J577" s="2" t="s">
        <v>28</v>
      </c>
      <c r="K577" s="2">
        <f>$L$2*I577+(1-$L$2)*K576</f>
        <v>292.98111049472249</v>
      </c>
      <c r="M577" s="2">
        <f t="shared" si="62"/>
        <v>264.01458491620082</v>
      </c>
      <c r="N577" s="2">
        <f t="shared" si="63"/>
        <v>292.96846427641179</v>
      </c>
      <c r="O577" s="2">
        <f t="shared" si="64"/>
        <v>290.361199049898</v>
      </c>
      <c r="P577" s="2" t="str">
        <f t="shared" si="61"/>
        <v>high</v>
      </c>
      <c r="Q577" s="2" t="str">
        <f>IF(P577="low","one",IF(P577="high","relax","transition"))</f>
        <v>relax</v>
      </c>
      <c r="R577" s="2">
        <f>IF(P577="low",250,IF(P577="high",300,275))</f>
        <v>300</v>
      </c>
      <c r="S577" s="2" t="b">
        <f t="shared" si="59"/>
        <v>1</v>
      </c>
      <c r="T577" s="2">
        <f t="shared" si="60"/>
        <v>300</v>
      </c>
    </row>
    <row r="578" spans="1:20" x14ac:dyDescent="0.2">
      <c r="A578" s="2">
        <f t="shared" si="58"/>
        <v>12.330000162124634</v>
      </c>
      <c r="B578">
        <v>1.0218858718899999E-2</v>
      </c>
      <c r="C578" s="2">
        <f>IF(B578&gt;B577,B578+(C577-B577),B578+(C577-B577)+5+A578-A577)</f>
        <v>12.300218820571924</v>
      </c>
      <c r="D578">
        <v>1577147204.45</v>
      </c>
      <c r="E578">
        <v>451</v>
      </c>
      <c r="F578">
        <v>901</v>
      </c>
      <c r="G578">
        <v>636</v>
      </c>
      <c r="H578">
        <v>700</v>
      </c>
      <c r="I578">
        <v>294</v>
      </c>
      <c r="J578" s="2" t="s">
        <v>28</v>
      </c>
      <c r="K578" s="2">
        <f>$L$2*I578+(1-$L$2)*K577</f>
        <v>293.18488839577799</v>
      </c>
      <c r="M578" s="2">
        <f t="shared" si="62"/>
        <v>264.01458491620082</v>
      </c>
      <c r="N578" s="2">
        <f t="shared" si="63"/>
        <v>293.01174910028504</v>
      </c>
      <c r="O578" s="2">
        <f t="shared" si="64"/>
        <v>290.39156231122365</v>
      </c>
      <c r="P578" s="2" t="str">
        <f t="shared" si="61"/>
        <v>high</v>
      </c>
      <c r="Q578" s="2" t="str">
        <f>IF(P578="low","one",IF(P578="high","relax","transition"))</f>
        <v>relax</v>
      </c>
      <c r="R578" s="2">
        <f>IF(P578="low",250,IF(P578="high",300,275))</f>
        <v>300</v>
      </c>
      <c r="S578" s="2" t="b">
        <f t="shared" si="59"/>
        <v>1</v>
      </c>
      <c r="T578" s="2">
        <f t="shared" si="60"/>
        <v>300</v>
      </c>
    </row>
    <row r="579" spans="1:20" x14ac:dyDescent="0.2">
      <c r="A579" s="2">
        <f t="shared" ref="A579:A642" si="65">D579-$D$2</f>
        <v>12.330000162124634</v>
      </c>
      <c r="B579">
        <v>1.0378837585399999E-2</v>
      </c>
      <c r="C579" s="2">
        <f>IF(B579&gt;B578,B579+(C578-B578),B579+(C578-B578)+5+A579-A578)</f>
        <v>12.300378799438423</v>
      </c>
      <c r="D579">
        <v>1577147204.45</v>
      </c>
      <c r="E579">
        <v>448</v>
      </c>
      <c r="F579">
        <v>902</v>
      </c>
      <c r="G579">
        <v>635</v>
      </c>
      <c r="H579">
        <v>698</v>
      </c>
      <c r="I579">
        <v>292</v>
      </c>
      <c r="J579" s="2" t="s">
        <v>28</v>
      </c>
      <c r="K579" s="2">
        <f>$L$2*I579+(1-$L$2)*K578</f>
        <v>292.9479107166224</v>
      </c>
      <c r="M579" s="2">
        <f t="shared" si="62"/>
        <v>264.01458491620082</v>
      </c>
      <c r="N579" s="2">
        <f t="shared" si="63"/>
        <v>292.99898142355255</v>
      </c>
      <c r="O579" s="2">
        <f t="shared" si="64"/>
        <v>290.42257165067667</v>
      </c>
      <c r="P579" s="2" t="str">
        <f t="shared" si="61"/>
        <v>high</v>
      </c>
      <c r="Q579" s="2" t="str">
        <f>IF(P579="low","one",IF(P579="high","relax","transition"))</f>
        <v>relax</v>
      </c>
      <c r="R579" s="2">
        <f>IF(P579="low",250,IF(P579="high",300,275))</f>
        <v>300</v>
      </c>
      <c r="S579" s="2" t="b">
        <f t="shared" ref="S579:S642" si="66">Q579=J579</f>
        <v>1</v>
      </c>
      <c r="T579" s="2">
        <f t="shared" ref="T579:T642" si="67">IF(J579="one",250,IF(J579="relax",300,275))</f>
        <v>300</v>
      </c>
    </row>
    <row r="580" spans="1:20" x14ac:dyDescent="0.2">
      <c r="A580" s="2">
        <f t="shared" si="65"/>
        <v>12.330000162124634</v>
      </c>
      <c r="B580">
        <v>1.05400085449E-2</v>
      </c>
      <c r="C580" s="2">
        <f>IF(B580&gt;B579,B580+(C579-B579),B580+(C579-B579)+5+A580-A579)</f>
        <v>12.300539970397924</v>
      </c>
      <c r="D580">
        <v>1577147204.45</v>
      </c>
      <c r="E580">
        <v>449</v>
      </c>
      <c r="F580">
        <v>903</v>
      </c>
      <c r="G580">
        <v>636</v>
      </c>
      <c r="H580">
        <v>699</v>
      </c>
      <c r="I580">
        <v>294</v>
      </c>
      <c r="J580" s="2" t="s">
        <v>28</v>
      </c>
      <c r="K580" s="2">
        <f>$L$2*I580+(1-$L$2)*K579</f>
        <v>293.15832857329792</v>
      </c>
      <c r="M580" s="2">
        <f t="shared" si="62"/>
        <v>264.01458491620082</v>
      </c>
      <c r="N580" s="2">
        <f t="shared" si="63"/>
        <v>293.03085085350165</v>
      </c>
      <c r="O580" s="2">
        <f t="shared" si="64"/>
        <v>290.45139213932049</v>
      </c>
      <c r="P580" s="2" t="str">
        <f t="shared" ref="P580:P643" si="68">IF(K580&gt;O579+1,"high",IF(K580&lt;O579-1,"low","middle"))</f>
        <v>high</v>
      </c>
      <c r="Q580" s="2" t="str">
        <f>IF(P580="low","one",IF(P580="high","relax","transition"))</f>
        <v>relax</v>
      </c>
      <c r="R580" s="2">
        <f>IF(P580="low",250,IF(P580="high",300,275))</f>
        <v>300</v>
      </c>
      <c r="S580" s="2" t="b">
        <f t="shared" si="66"/>
        <v>1</v>
      </c>
      <c r="T580" s="2">
        <f t="shared" si="67"/>
        <v>300</v>
      </c>
    </row>
    <row r="581" spans="1:20" x14ac:dyDescent="0.2">
      <c r="A581" s="2">
        <f t="shared" si="65"/>
        <v>12.330000162124634</v>
      </c>
      <c r="B581">
        <v>1.0700941085799999E-2</v>
      </c>
      <c r="C581" s="2">
        <f>IF(B581&gt;B580,B581+(C580-B580),B581+(C580-B580)+5+A581-A580)</f>
        <v>12.300700902938823</v>
      </c>
      <c r="D581">
        <v>1577147204.45</v>
      </c>
      <c r="E581">
        <v>450</v>
      </c>
      <c r="F581">
        <v>902</v>
      </c>
      <c r="G581">
        <v>635</v>
      </c>
      <c r="H581">
        <v>699</v>
      </c>
      <c r="I581">
        <v>294</v>
      </c>
      <c r="J581" s="2" t="s">
        <v>28</v>
      </c>
      <c r="K581" s="2">
        <f>$L$2*I581+(1-$L$2)*K580</f>
        <v>293.32666285863837</v>
      </c>
      <c r="M581" s="2">
        <f t="shared" si="62"/>
        <v>264.01458491620082</v>
      </c>
      <c r="N581" s="2">
        <f t="shared" si="63"/>
        <v>293.09001325452903</v>
      </c>
      <c r="O581" s="2">
        <f t="shared" si="64"/>
        <v>290.48036507502951</v>
      </c>
      <c r="P581" s="2" t="str">
        <f t="shared" si="68"/>
        <v>high</v>
      </c>
      <c r="Q581" s="2" t="str">
        <f>IF(P581="low","one",IF(P581="high","relax","transition"))</f>
        <v>relax</v>
      </c>
      <c r="R581" s="2">
        <f>IF(P581="low",250,IF(P581="high",300,275))</f>
        <v>300</v>
      </c>
      <c r="S581" s="2" t="b">
        <f t="shared" si="66"/>
        <v>1</v>
      </c>
      <c r="T581" s="2">
        <f t="shared" si="67"/>
        <v>300</v>
      </c>
    </row>
    <row r="582" spans="1:20" x14ac:dyDescent="0.2">
      <c r="A582" s="2">
        <f t="shared" si="65"/>
        <v>12.330000162124634</v>
      </c>
      <c r="B582">
        <v>1.0860919952399999E-2</v>
      </c>
      <c r="C582" s="2">
        <f>IF(B582&gt;B581,B582+(C581-B581),B582+(C581-B581)+5+A582-A581)</f>
        <v>12.300860881805423</v>
      </c>
      <c r="D582">
        <v>1577147204.45</v>
      </c>
      <c r="E582">
        <v>448</v>
      </c>
      <c r="F582">
        <v>904</v>
      </c>
      <c r="G582">
        <v>634</v>
      </c>
      <c r="H582">
        <v>699</v>
      </c>
      <c r="I582">
        <v>294</v>
      </c>
      <c r="J582" s="2" t="s">
        <v>28</v>
      </c>
      <c r="K582" s="2">
        <f>$L$2*I582+(1-$L$2)*K581</f>
        <v>293.46133028691071</v>
      </c>
      <c r="M582" s="2">
        <f t="shared" si="62"/>
        <v>264.01458491620082</v>
      </c>
      <c r="N582" s="2">
        <f t="shared" si="63"/>
        <v>293.16427666100537</v>
      </c>
      <c r="O582" s="2">
        <f t="shared" si="64"/>
        <v>290.5108474840045</v>
      </c>
      <c r="P582" s="2" t="str">
        <f t="shared" si="68"/>
        <v>high</v>
      </c>
      <c r="Q582" s="2" t="str">
        <f>IF(P582="low","one",IF(P582="high","relax","transition"))</f>
        <v>relax</v>
      </c>
      <c r="R582" s="2">
        <f>IF(P582="low",250,IF(P582="high",300,275))</f>
        <v>300</v>
      </c>
      <c r="S582" s="2" t="b">
        <f t="shared" si="66"/>
        <v>1</v>
      </c>
      <c r="T582" s="2">
        <f t="shared" si="67"/>
        <v>300</v>
      </c>
    </row>
    <row r="583" spans="1:20" x14ac:dyDescent="0.2">
      <c r="A583" s="2">
        <f t="shared" si="65"/>
        <v>12.330000162124634</v>
      </c>
      <c r="B583">
        <v>1.1029958725E-2</v>
      </c>
      <c r="C583" s="2">
        <f>IF(B583&gt;B582,B583+(C582-B582),B583+(C582-B582)+5+A583-A582)</f>
        <v>12.301029920578024</v>
      </c>
      <c r="D583">
        <v>1577147204.45</v>
      </c>
      <c r="E583">
        <v>446</v>
      </c>
      <c r="F583">
        <v>903</v>
      </c>
      <c r="G583">
        <v>636</v>
      </c>
      <c r="H583">
        <v>696</v>
      </c>
      <c r="I583">
        <v>293</v>
      </c>
      <c r="J583" s="2" t="s">
        <v>28</v>
      </c>
      <c r="K583" s="2">
        <f>$L$2*I583+(1-$L$2)*K582</f>
        <v>293.36906422952859</v>
      </c>
      <c r="M583" s="2">
        <f t="shared" si="62"/>
        <v>264.01458491620082</v>
      </c>
      <c r="N583" s="2">
        <f t="shared" si="63"/>
        <v>293.20523417471003</v>
      </c>
      <c r="O583" s="2">
        <f t="shared" si="64"/>
        <v>290.54351894285452</v>
      </c>
      <c r="P583" s="2" t="str">
        <f t="shared" si="68"/>
        <v>high</v>
      </c>
      <c r="Q583" s="2" t="str">
        <f>IF(P583="low","one",IF(P583="high","relax","transition"))</f>
        <v>relax</v>
      </c>
      <c r="R583" s="2">
        <f>IF(P583="low",250,IF(P583="high",300,275))</f>
        <v>300</v>
      </c>
      <c r="S583" s="2" t="b">
        <f t="shared" si="66"/>
        <v>1</v>
      </c>
      <c r="T583" s="2">
        <f t="shared" si="67"/>
        <v>300</v>
      </c>
    </row>
    <row r="584" spans="1:20" x14ac:dyDescent="0.2">
      <c r="A584" s="2">
        <f t="shared" si="65"/>
        <v>12.330000162124634</v>
      </c>
      <c r="B584">
        <v>1.1201858520499999E-2</v>
      </c>
      <c r="C584" s="2">
        <f>IF(B584&gt;B583,B584+(C583-B583),B584+(C583-B583)+5+A584-A583)</f>
        <v>12.301201820373524</v>
      </c>
      <c r="D584">
        <v>1577147204.45</v>
      </c>
      <c r="E584">
        <v>449</v>
      </c>
      <c r="F584">
        <v>903</v>
      </c>
      <c r="G584">
        <v>635</v>
      </c>
      <c r="H584">
        <v>698</v>
      </c>
      <c r="I584">
        <v>292</v>
      </c>
      <c r="J584" s="2" t="s">
        <v>28</v>
      </c>
      <c r="K584" s="2">
        <f>$L$2*I584+(1-$L$2)*K583</f>
        <v>293.09525138362289</v>
      </c>
      <c r="M584" s="2">
        <f t="shared" si="62"/>
        <v>264.01458491620082</v>
      </c>
      <c r="N584" s="2">
        <f t="shared" si="63"/>
        <v>293.18323761649265</v>
      </c>
      <c r="O584" s="2">
        <f t="shared" si="64"/>
        <v>290.57660470444728</v>
      </c>
      <c r="P584" s="2" t="str">
        <f t="shared" si="68"/>
        <v>high</v>
      </c>
      <c r="Q584" s="2" t="str">
        <f>IF(P584="low","one",IF(P584="high","relax","transition"))</f>
        <v>relax</v>
      </c>
      <c r="R584" s="2">
        <f>IF(P584="low",250,IF(P584="high",300,275))</f>
        <v>300</v>
      </c>
      <c r="S584" s="2" t="b">
        <f t="shared" si="66"/>
        <v>1</v>
      </c>
      <c r="T584" s="2">
        <f t="shared" si="67"/>
        <v>300</v>
      </c>
    </row>
    <row r="585" spans="1:20" x14ac:dyDescent="0.2">
      <c r="A585" s="2">
        <f t="shared" si="65"/>
        <v>12.330000162124634</v>
      </c>
      <c r="B585">
        <v>1.13649368286E-2</v>
      </c>
      <c r="C585" s="2">
        <f>IF(B585&gt;B584,B585+(C584-B584),B585+(C584-B584)+5+A585-A584)</f>
        <v>12.301364898681625</v>
      </c>
      <c r="D585">
        <v>1577147204.45</v>
      </c>
      <c r="E585">
        <v>448</v>
      </c>
      <c r="F585">
        <v>902</v>
      </c>
      <c r="G585">
        <v>634</v>
      </c>
      <c r="H585">
        <v>699</v>
      </c>
      <c r="I585">
        <v>295</v>
      </c>
      <c r="J585" s="2" t="s">
        <v>28</v>
      </c>
      <c r="K585" s="2">
        <f>$L$2*I585+(1-$L$2)*K584</f>
        <v>293.47620110689832</v>
      </c>
      <c r="M585" s="2">
        <f t="shared" si="62"/>
        <v>264.01458491620082</v>
      </c>
      <c r="N585" s="2">
        <f t="shared" si="63"/>
        <v>293.2418303145738</v>
      </c>
      <c r="O585" s="2">
        <f t="shared" si="64"/>
        <v>290.60693635004952</v>
      </c>
      <c r="P585" s="2" t="str">
        <f t="shared" si="68"/>
        <v>high</v>
      </c>
      <c r="Q585" s="2" t="str">
        <f>IF(P585="low","one",IF(P585="high","relax","transition"))</f>
        <v>relax</v>
      </c>
      <c r="R585" s="2">
        <f>IF(P585="low",250,IF(P585="high",300,275))</f>
        <v>300</v>
      </c>
      <c r="S585" s="2" t="b">
        <f t="shared" si="66"/>
        <v>1</v>
      </c>
      <c r="T585" s="2">
        <f t="shared" si="67"/>
        <v>300</v>
      </c>
    </row>
    <row r="586" spans="1:20" x14ac:dyDescent="0.2">
      <c r="A586" s="2">
        <f t="shared" si="65"/>
        <v>12.330000162124634</v>
      </c>
      <c r="B586">
        <v>1.15399360657E-2</v>
      </c>
      <c r="C586" s="2">
        <f>IF(B586&gt;B585,B586+(C585-B585),B586+(C585-B585)+5+A586-A585)</f>
        <v>12.301539897918724</v>
      </c>
      <c r="D586">
        <v>1577147204.45</v>
      </c>
      <c r="E586">
        <v>450</v>
      </c>
      <c r="F586">
        <v>902</v>
      </c>
      <c r="G586">
        <v>636</v>
      </c>
      <c r="H586">
        <v>696</v>
      </c>
      <c r="I586">
        <v>294</v>
      </c>
      <c r="J586" s="2" t="s">
        <v>28</v>
      </c>
      <c r="K586" s="2">
        <f>$L$2*I586+(1-$L$2)*K585</f>
        <v>293.58096088551866</v>
      </c>
      <c r="M586" s="2">
        <f t="shared" si="62"/>
        <v>264.01458491620082</v>
      </c>
      <c r="N586" s="2">
        <f t="shared" si="63"/>
        <v>293.30965642876276</v>
      </c>
      <c r="O586" s="2">
        <f t="shared" si="64"/>
        <v>290.63868104827571</v>
      </c>
      <c r="P586" s="2" t="str">
        <f t="shared" si="68"/>
        <v>high</v>
      </c>
      <c r="Q586" s="2" t="str">
        <f>IF(P586="low","one",IF(P586="high","relax","transition"))</f>
        <v>relax</v>
      </c>
      <c r="R586" s="2">
        <f>IF(P586="low",250,IF(P586="high",300,275))</f>
        <v>300</v>
      </c>
      <c r="S586" s="2" t="b">
        <f t="shared" si="66"/>
        <v>1</v>
      </c>
      <c r="T586" s="2">
        <f t="shared" si="67"/>
        <v>300</v>
      </c>
    </row>
    <row r="587" spans="1:20" x14ac:dyDescent="0.2">
      <c r="A587" s="2">
        <f t="shared" si="65"/>
        <v>12.330000162124634</v>
      </c>
      <c r="B587">
        <v>1.1703014373800001E-2</v>
      </c>
      <c r="C587" s="2">
        <f>IF(B587&gt;B586,B587+(C586-B586),B587+(C586-B586)+5+A587-A586)</f>
        <v>12.301702976226824</v>
      </c>
      <c r="D587">
        <v>1577147204.45</v>
      </c>
      <c r="E587">
        <v>448</v>
      </c>
      <c r="F587">
        <v>902</v>
      </c>
      <c r="G587">
        <v>636</v>
      </c>
      <c r="H587">
        <v>697</v>
      </c>
      <c r="I587">
        <v>291</v>
      </c>
      <c r="J587" s="2" t="s">
        <v>28</v>
      </c>
      <c r="K587" s="2">
        <f>$L$2*I587+(1-$L$2)*K586</f>
        <v>293.06476870841493</v>
      </c>
      <c r="M587" s="2">
        <f t="shared" si="62"/>
        <v>264.01458491620082</v>
      </c>
      <c r="N587" s="2">
        <f t="shared" si="63"/>
        <v>293.26067888469322</v>
      </c>
      <c r="O587" s="2">
        <f t="shared" si="64"/>
        <v>290.67222981730004</v>
      </c>
      <c r="P587" s="2" t="str">
        <f t="shared" si="68"/>
        <v>high</v>
      </c>
      <c r="Q587" s="2" t="str">
        <f>IF(P587="low","one",IF(P587="high","relax","transition"))</f>
        <v>relax</v>
      </c>
      <c r="R587" s="2">
        <f>IF(P587="low",250,IF(P587="high",300,275))</f>
        <v>300</v>
      </c>
      <c r="S587" s="2" t="b">
        <f t="shared" si="66"/>
        <v>1</v>
      </c>
      <c r="T587" s="2">
        <f t="shared" si="67"/>
        <v>300</v>
      </c>
    </row>
    <row r="588" spans="1:20" x14ac:dyDescent="0.2">
      <c r="A588" s="2">
        <f t="shared" si="65"/>
        <v>12.330000162124634</v>
      </c>
      <c r="B588">
        <v>1.18680000305E-2</v>
      </c>
      <c r="C588" s="2">
        <f>IF(B588&gt;B587,B588+(C587-B587),B588+(C587-B587)+5+A588-A587)</f>
        <v>12.301867961883524</v>
      </c>
      <c r="D588">
        <v>1577147204.45</v>
      </c>
      <c r="E588">
        <v>450</v>
      </c>
      <c r="F588">
        <v>902</v>
      </c>
      <c r="G588">
        <v>636</v>
      </c>
      <c r="H588">
        <v>700</v>
      </c>
      <c r="I588">
        <v>295</v>
      </c>
      <c r="J588" s="2" t="s">
        <v>28</v>
      </c>
      <c r="K588" s="2">
        <f>$L$2*I588+(1-$L$2)*K587</f>
        <v>293.45181496673194</v>
      </c>
      <c r="M588" s="2">
        <f t="shared" si="62"/>
        <v>264.01458491620082</v>
      </c>
      <c r="N588" s="2">
        <f t="shared" si="63"/>
        <v>293.29890610110101</v>
      </c>
      <c r="O588" s="2">
        <f t="shared" si="64"/>
        <v>290.70165227066968</v>
      </c>
      <c r="P588" s="2" t="str">
        <f t="shared" si="68"/>
        <v>high</v>
      </c>
      <c r="Q588" s="2" t="str">
        <f>IF(P588="low","one",IF(P588="high","relax","transition"))</f>
        <v>relax</v>
      </c>
      <c r="R588" s="2">
        <f>IF(P588="low",250,IF(P588="high",300,275))</f>
        <v>300</v>
      </c>
      <c r="S588" s="2" t="b">
        <f t="shared" si="66"/>
        <v>1</v>
      </c>
      <c r="T588" s="2">
        <f t="shared" si="67"/>
        <v>300</v>
      </c>
    </row>
    <row r="589" spans="1:20" x14ac:dyDescent="0.2">
      <c r="A589" s="2">
        <f t="shared" si="65"/>
        <v>12.330000162124634</v>
      </c>
      <c r="B589">
        <v>1.2027025222799999E-2</v>
      </c>
      <c r="C589" s="2">
        <f>IF(B589&gt;B588,B589+(C588-B588),B589+(C588-B588)+5+A589-A588)</f>
        <v>12.302026987075823</v>
      </c>
      <c r="D589">
        <v>1577147204.45</v>
      </c>
      <c r="E589">
        <v>451</v>
      </c>
      <c r="F589">
        <v>902</v>
      </c>
      <c r="G589">
        <v>636</v>
      </c>
      <c r="H589">
        <v>699</v>
      </c>
      <c r="I589">
        <v>296</v>
      </c>
      <c r="J589" s="2" t="s">
        <v>28</v>
      </c>
      <c r="K589" s="2">
        <f>$L$2*I589+(1-$L$2)*K588</f>
        <v>293.96145197338558</v>
      </c>
      <c r="M589" s="2">
        <f t="shared" si="62"/>
        <v>264.01458491620082</v>
      </c>
      <c r="N589" s="2">
        <f t="shared" si="63"/>
        <v>293.43141527555792</v>
      </c>
      <c r="O589" s="2">
        <f t="shared" si="64"/>
        <v>290.73151496219123</v>
      </c>
      <c r="P589" s="2" t="str">
        <f t="shared" si="68"/>
        <v>high</v>
      </c>
      <c r="Q589" s="2" t="str">
        <f>IF(P589="low","one",IF(P589="high","relax","transition"))</f>
        <v>relax</v>
      </c>
      <c r="R589" s="2">
        <f>IF(P589="low",250,IF(P589="high",300,275))</f>
        <v>300</v>
      </c>
      <c r="S589" s="2" t="b">
        <f t="shared" si="66"/>
        <v>1</v>
      </c>
      <c r="T589" s="2">
        <f t="shared" si="67"/>
        <v>300</v>
      </c>
    </row>
    <row r="590" spans="1:20" x14ac:dyDescent="0.2">
      <c r="A590" s="2">
        <f t="shared" si="65"/>
        <v>12.330000162124634</v>
      </c>
      <c r="B590">
        <v>1.22008323669E-2</v>
      </c>
      <c r="C590" s="2">
        <f>IF(B590&gt;B589,B590+(C589-B589),B590+(C589-B589)+5+A590-A589)</f>
        <v>12.302200794219925</v>
      </c>
      <c r="D590">
        <v>1577147204.45</v>
      </c>
      <c r="E590">
        <v>448</v>
      </c>
      <c r="F590">
        <v>902</v>
      </c>
      <c r="G590">
        <v>636</v>
      </c>
      <c r="H590">
        <v>698</v>
      </c>
      <c r="I590">
        <v>293</v>
      </c>
      <c r="J590" s="2" t="s">
        <v>28</v>
      </c>
      <c r="K590" s="2">
        <f>$L$2*I590+(1-$L$2)*K589</f>
        <v>293.76916157870846</v>
      </c>
      <c r="M590" s="2">
        <f t="shared" si="62"/>
        <v>264.01458491620082</v>
      </c>
      <c r="N590" s="2">
        <f t="shared" si="63"/>
        <v>293.49896453618805</v>
      </c>
      <c r="O590" s="2">
        <f t="shared" si="64"/>
        <v>290.76650997785958</v>
      </c>
      <c r="P590" s="2" t="str">
        <f t="shared" si="68"/>
        <v>high</v>
      </c>
      <c r="Q590" s="2" t="str">
        <f>IF(P590="low","one",IF(P590="high","relax","transition"))</f>
        <v>relax</v>
      </c>
      <c r="R590" s="2">
        <f>IF(P590="low",250,IF(P590="high",300,275))</f>
        <v>300</v>
      </c>
      <c r="S590" s="2" t="b">
        <f t="shared" si="66"/>
        <v>1</v>
      </c>
      <c r="T590" s="2">
        <f t="shared" si="67"/>
        <v>300</v>
      </c>
    </row>
    <row r="591" spans="1:20" x14ac:dyDescent="0.2">
      <c r="A591" s="2">
        <f t="shared" si="65"/>
        <v>12.330000162124634</v>
      </c>
      <c r="B591">
        <v>1.2362003326400001E-2</v>
      </c>
      <c r="C591" s="2">
        <f>IF(B591&gt;B590,B591+(C590-B590),B591+(C590-B590)+5+A591-A590)</f>
        <v>12.302361965179424</v>
      </c>
      <c r="D591">
        <v>1577147204.45</v>
      </c>
      <c r="E591">
        <v>450</v>
      </c>
      <c r="F591">
        <v>901</v>
      </c>
      <c r="G591">
        <v>636</v>
      </c>
      <c r="H591">
        <v>699</v>
      </c>
      <c r="I591">
        <v>293</v>
      </c>
      <c r="J591" s="2" t="s">
        <v>28</v>
      </c>
      <c r="K591" s="2">
        <f>$L$2*I591+(1-$L$2)*K590</f>
        <v>293.61532926296678</v>
      </c>
      <c r="M591" s="2">
        <f t="shared" si="62"/>
        <v>264.01458491620082</v>
      </c>
      <c r="N591" s="2">
        <f t="shared" si="63"/>
        <v>293.52223748154381</v>
      </c>
      <c r="O591" s="2">
        <f t="shared" si="64"/>
        <v>290.80313270577597</v>
      </c>
      <c r="P591" s="2" t="str">
        <f t="shared" si="68"/>
        <v>high</v>
      </c>
      <c r="Q591" s="2" t="str">
        <f>IF(P591="low","one",IF(P591="high","relax","transition"))</f>
        <v>relax</v>
      </c>
      <c r="R591" s="2">
        <f>IF(P591="low",250,IF(P591="high",300,275))</f>
        <v>300</v>
      </c>
      <c r="S591" s="2" t="b">
        <f t="shared" si="66"/>
        <v>1</v>
      </c>
      <c r="T591" s="2">
        <f t="shared" si="67"/>
        <v>300</v>
      </c>
    </row>
    <row r="592" spans="1:20" x14ac:dyDescent="0.2">
      <c r="A592" s="2">
        <f t="shared" si="65"/>
        <v>12.330000162124634</v>
      </c>
      <c r="B592">
        <v>1.25188827515E-2</v>
      </c>
      <c r="C592" s="2">
        <f>IF(B592&gt;B591,B592+(C591-B591),B592+(C591-B591)+5+A592-A591)</f>
        <v>12.302518844604524</v>
      </c>
      <c r="D592">
        <v>1577147204.45</v>
      </c>
      <c r="E592">
        <v>450</v>
      </c>
      <c r="F592">
        <v>902</v>
      </c>
      <c r="G592">
        <v>635</v>
      </c>
      <c r="H592">
        <v>698</v>
      </c>
      <c r="I592">
        <v>294</v>
      </c>
      <c r="J592" s="2" t="s">
        <v>28</v>
      </c>
      <c r="K592" s="2">
        <f>$L$2*I592+(1-$L$2)*K591</f>
        <v>293.69226341037341</v>
      </c>
      <c r="M592" s="2">
        <f t="shared" si="62"/>
        <v>264.01458491620082</v>
      </c>
      <c r="N592" s="2">
        <f t="shared" si="63"/>
        <v>293.55624266730973</v>
      </c>
      <c r="O592" s="2">
        <f t="shared" si="64"/>
        <v>290.83908794456431</v>
      </c>
      <c r="P592" s="2" t="str">
        <f t="shared" si="68"/>
        <v>high</v>
      </c>
      <c r="Q592" s="2" t="str">
        <f>IF(P592="low","one",IF(P592="high","relax","transition"))</f>
        <v>relax</v>
      </c>
      <c r="R592" s="2">
        <f>IF(P592="low",250,IF(P592="high",300,275))</f>
        <v>300</v>
      </c>
      <c r="S592" s="2" t="b">
        <f t="shared" si="66"/>
        <v>1</v>
      </c>
      <c r="T592" s="2">
        <f t="shared" si="67"/>
        <v>300</v>
      </c>
    </row>
    <row r="593" spans="1:20" x14ac:dyDescent="0.2">
      <c r="A593" s="2">
        <f t="shared" si="65"/>
        <v>12.330000162124634</v>
      </c>
      <c r="B593">
        <v>1.27038955688E-2</v>
      </c>
      <c r="C593" s="2">
        <f>IF(B593&gt;B592,B593+(C592-B592),B593+(C592-B592)+5+A593-A592)</f>
        <v>12.302703857421823</v>
      </c>
      <c r="D593">
        <v>1577147204.45</v>
      </c>
      <c r="E593">
        <v>450</v>
      </c>
      <c r="F593">
        <v>903</v>
      </c>
      <c r="G593">
        <v>636</v>
      </c>
      <c r="H593">
        <v>699</v>
      </c>
      <c r="I593">
        <v>296</v>
      </c>
      <c r="J593" s="2" t="s">
        <v>28</v>
      </c>
      <c r="K593" s="2">
        <f>$L$2*I593+(1-$L$2)*K592</f>
        <v>294.15381072829877</v>
      </c>
      <c r="M593" s="2">
        <f t="shared" si="62"/>
        <v>264.01458491620082</v>
      </c>
      <c r="N593" s="2">
        <f t="shared" si="63"/>
        <v>293.67575627950754</v>
      </c>
      <c r="O593" s="2">
        <f t="shared" si="64"/>
        <v>290.87494568070161</v>
      </c>
      <c r="P593" s="2" t="str">
        <f t="shared" si="68"/>
        <v>high</v>
      </c>
      <c r="Q593" s="2" t="str">
        <f>IF(P593="low","one",IF(P593="high","relax","transition"))</f>
        <v>relax</v>
      </c>
      <c r="R593" s="2">
        <f>IF(P593="low",250,IF(P593="high",300,275))</f>
        <v>300</v>
      </c>
      <c r="S593" s="2" t="b">
        <f t="shared" si="66"/>
        <v>1</v>
      </c>
      <c r="T593" s="2">
        <f t="shared" si="67"/>
        <v>300</v>
      </c>
    </row>
    <row r="594" spans="1:20" x14ac:dyDescent="0.2">
      <c r="A594" s="2">
        <f t="shared" si="65"/>
        <v>12.330000162124634</v>
      </c>
      <c r="B594">
        <v>1.28619670868E-2</v>
      </c>
      <c r="C594" s="2">
        <f>IF(B594&gt;B593,B594+(C593-B593),B594+(C593-B593)+5+A594-A593)</f>
        <v>12.302861928939825</v>
      </c>
      <c r="D594">
        <v>1577147204.45</v>
      </c>
      <c r="E594">
        <v>449</v>
      </c>
      <c r="F594">
        <v>902</v>
      </c>
      <c r="G594">
        <v>636</v>
      </c>
      <c r="H594">
        <v>698</v>
      </c>
      <c r="I594">
        <v>293</v>
      </c>
      <c r="J594" s="2" t="s">
        <v>28</v>
      </c>
      <c r="K594" s="2">
        <f>$L$2*I594+(1-$L$2)*K593</f>
        <v>293.92304858263901</v>
      </c>
      <c r="M594" s="2">
        <f t="shared" si="62"/>
        <v>264.01458491620082</v>
      </c>
      <c r="N594" s="2">
        <f t="shared" si="63"/>
        <v>293.72521474013388</v>
      </c>
      <c r="O594" s="2">
        <f t="shared" si="64"/>
        <v>290.91498621064193</v>
      </c>
      <c r="P594" s="2" t="str">
        <f t="shared" si="68"/>
        <v>high</v>
      </c>
      <c r="Q594" s="2" t="str">
        <f>IF(P594="low","one",IF(P594="high","relax","transition"))</f>
        <v>relax</v>
      </c>
      <c r="R594" s="2">
        <f>IF(P594="low",250,IF(P594="high",300,275))</f>
        <v>300</v>
      </c>
      <c r="S594" s="2" t="b">
        <f t="shared" si="66"/>
        <v>1</v>
      </c>
      <c r="T594" s="2">
        <f t="shared" si="67"/>
        <v>300</v>
      </c>
    </row>
    <row r="595" spans="1:20" x14ac:dyDescent="0.2">
      <c r="A595" s="2">
        <f t="shared" si="65"/>
        <v>12.330000162124634</v>
      </c>
      <c r="B595">
        <v>1.30200386047E-2</v>
      </c>
      <c r="C595" s="2">
        <f>IF(B595&gt;B594,B595+(C594-B594),B595+(C594-B594)+5+A595-A594)</f>
        <v>12.303020000457725</v>
      </c>
      <c r="D595">
        <v>1577147204.45</v>
      </c>
      <c r="E595">
        <v>449</v>
      </c>
      <c r="F595">
        <v>900</v>
      </c>
      <c r="G595">
        <v>635</v>
      </c>
      <c r="H595">
        <v>698</v>
      </c>
      <c r="I595">
        <v>292</v>
      </c>
      <c r="J595" s="2" t="s">
        <v>28</v>
      </c>
      <c r="K595" s="2">
        <f>$L$2*I595+(1-$L$2)*K594</f>
        <v>293.53843886611122</v>
      </c>
      <c r="M595" s="2">
        <f t="shared" si="62"/>
        <v>264.01458491620082</v>
      </c>
      <c r="N595" s="2">
        <f t="shared" si="63"/>
        <v>293.68785956532935</v>
      </c>
      <c r="O595" s="2">
        <f t="shared" si="64"/>
        <v>290.95549763711648</v>
      </c>
      <c r="P595" s="2" t="str">
        <f t="shared" si="68"/>
        <v>high</v>
      </c>
      <c r="Q595" s="2" t="str">
        <f>IF(P595="low","one",IF(P595="high","relax","transition"))</f>
        <v>relax</v>
      </c>
      <c r="R595" s="2">
        <f>IF(P595="low",250,IF(P595="high",300,275))</f>
        <v>300</v>
      </c>
      <c r="S595" s="2" t="b">
        <f t="shared" si="66"/>
        <v>1</v>
      </c>
      <c r="T595" s="2">
        <f t="shared" si="67"/>
        <v>300</v>
      </c>
    </row>
    <row r="596" spans="1:20" x14ac:dyDescent="0.2">
      <c r="A596" s="2">
        <f t="shared" si="65"/>
        <v>12.330000162124634</v>
      </c>
      <c r="B596">
        <v>1.31788253784E-2</v>
      </c>
      <c r="C596" s="2">
        <f>IF(B596&gt;B595,B596+(C595-B595),B596+(C595-B595)+5+A596-A595)</f>
        <v>12.303178787231424</v>
      </c>
      <c r="D596">
        <v>1577147204.45</v>
      </c>
      <c r="E596">
        <v>450</v>
      </c>
      <c r="F596">
        <v>902</v>
      </c>
      <c r="G596">
        <v>635</v>
      </c>
      <c r="H596">
        <v>698</v>
      </c>
      <c r="I596">
        <v>294</v>
      </c>
      <c r="J596" s="2" t="s">
        <v>28</v>
      </c>
      <c r="K596" s="2">
        <f>$L$2*I596+(1-$L$2)*K595</f>
        <v>293.630751092889</v>
      </c>
      <c r="M596" s="2">
        <f t="shared" si="62"/>
        <v>264.01458491620082</v>
      </c>
      <c r="N596" s="2">
        <f t="shared" si="63"/>
        <v>293.67643787084126</v>
      </c>
      <c r="O596" s="2">
        <f t="shared" si="64"/>
        <v>290.9921157335271</v>
      </c>
      <c r="P596" s="2" t="str">
        <f t="shared" si="68"/>
        <v>high</v>
      </c>
      <c r="Q596" s="2" t="str">
        <f>IF(P596="low","one",IF(P596="high","relax","transition"))</f>
        <v>relax</v>
      </c>
      <c r="R596" s="2">
        <f>IF(P596="low",250,IF(P596="high",300,275))</f>
        <v>300</v>
      </c>
      <c r="S596" s="2" t="b">
        <f t="shared" si="66"/>
        <v>1</v>
      </c>
      <c r="T596" s="2">
        <f t="shared" si="67"/>
        <v>300</v>
      </c>
    </row>
    <row r="597" spans="1:20" x14ac:dyDescent="0.2">
      <c r="A597" s="2">
        <f t="shared" si="65"/>
        <v>12.330000162124634</v>
      </c>
      <c r="B597">
        <v>1.3335943221999999E-2</v>
      </c>
      <c r="C597" s="2">
        <f>IF(B597&gt;B596,B597+(C596-B596),B597+(C596-B596)+5+A597-A596)</f>
        <v>12.303335905075024</v>
      </c>
      <c r="D597">
        <v>1577147204.45</v>
      </c>
      <c r="E597">
        <v>450</v>
      </c>
      <c r="F597">
        <v>902</v>
      </c>
      <c r="G597">
        <v>637</v>
      </c>
      <c r="H597">
        <v>699</v>
      </c>
      <c r="I597">
        <v>294</v>
      </c>
      <c r="J597" s="2" t="s">
        <v>28</v>
      </c>
      <c r="K597" s="2">
        <f>$L$2*I597+(1-$L$2)*K596</f>
        <v>293.70460087431121</v>
      </c>
      <c r="M597" s="2">
        <f t="shared" si="62"/>
        <v>264.01458491620082</v>
      </c>
      <c r="N597" s="2">
        <f t="shared" si="63"/>
        <v>293.68207047153527</v>
      </c>
      <c r="O597" s="2">
        <f t="shared" si="64"/>
        <v>291.0263318403928</v>
      </c>
      <c r="P597" s="2" t="str">
        <f t="shared" si="68"/>
        <v>high</v>
      </c>
      <c r="Q597" s="2" t="str">
        <f>IF(P597="low","one",IF(P597="high","relax","transition"))</f>
        <v>relax</v>
      </c>
      <c r="R597" s="2">
        <f>IF(P597="low",250,IF(P597="high",300,275))</f>
        <v>300</v>
      </c>
      <c r="S597" s="2" t="b">
        <f t="shared" si="66"/>
        <v>1</v>
      </c>
      <c r="T597" s="2">
        <f t="shared" si="67"/>
        <v>300</v>
      </c>
    </row>
    <row r="598" spans="1:20" x14ac:dyDescent="0.2">
      <c r="A598" s="2">
        <f t="shared" si="65"/>
        <v>12.330000162124634</v>
      </c>
      <c r="B598">
        <v>1.34949684143E-2</v>
      </c>
      <c r="C598" s="2">
        <f>IF(B598&gt;B597,B598+(C597-B597),B598+(C597-B597)+5+A598-A597)</f>
        <v>12.303494930267323</v>
      </c>
      <c r="D598">
        <v>1577147204.45</v>
      </c>
      <c r="E598">
        <v>450</v>
      </c>
      <c r="F598">
        <v>901</v>
      </c>
      <c r="G598">
        <v>636</v>
      </c>
      <c r="H598">
        <v>699</v>
      </c>
      <c r="I598">
        <v>294</v>
      </c>
      <c r="J598" s="2" t="s">
        <v>28</v>
      </c>
      <c r="K598" s="2">
        <f>$L$2*I598+(1-$L$2)*K597</f>
        <v>293.76368069944897</v>
      </c>
      <c r="M598" s="2">
        <f t="shared" si="62"/>
        <v>264.01458491620082</v>
      </c>
      <c r="N598" s="2">
        <f t="shared" si="63"/>
        <v>293.69839251711801</v>
      </c>
      <c r="O598" s="2">
        <f t="shared" si="64"/>
        <v>291.0591187719499</v>
      </c>
      <c r="P598" s="2" t="str">
        <f t="shared" si="68"/>
        <v>high</v>
      </c>
      <c r="Q598" s="2" t="str">
        <f>IF(P598="low","one",IF(P598="high","relax","transition"))</f>
        <v>relax</v>
      </c>
      <c r="R598" s="2">
        <f>IF(P598="low",250,IF(P598="high",300,275))</f>
        <v>300</v>
      </c>
      <c r="S598" s="2" t="b">
        <f t="shared" si="66"/>
        <v>1</v>
      </c>
      <c r="T598" s="2">
        <f t="shared" si="67"/>
        <v>300</v>
      </c>
    </row>
    <row r="599" spans="1:20" x14ac:dyDescent="0.2">
      <c r="A599" s="2">
        <f t="shared" si="65"/>
        <v>12.330000162124634</v>
      </c>
      <c r="B599">
        <v>1.3653993606600001E-2</v>
      </c>
      <c r="C599" s="2">
        <f>IF(B599&gt;B598,B599+(C598-B598),B599+(C598-B598)+5+A599-A598)</f>
        <v>12.303653955459623</v>
      </c>
      <c r="D599">
        <v>1577147204.45</v>
      </c>
      <c r="E599">
        <v>450</v>
      </c>
      <c r="F599">
        <v>902</v>
      </c>
      <c r="G599">
        <v>636</v>
      </c>
      <c r="H599">
        <v>699</v>
      </c>
      <c r="I599">
        <v>294</v>
      </c>
      <c r="J599" s="2" t="s">
        <v>28</v>
      </c>
      <c r="K599" s="2">
        <f>$L$2*I599+(1-$L$2)*K598</f>
        <v>293.81094455955918</v>
      </c>
      <c r="M599" s="2">
        <f t="shared" si="62"/>
        <v>264.01458491620082</v>
      </c>
      <c r="N599" s="2">
        <f t="shared" si="63"/>
        <v>293.72090292560625</v>
      </c>
      <c r="O599" s="2">
        <f t="shared" si="64"/>
        <v>291.09108245920828</v>
      </c>
      <c r="P599" s="2" t="str">
        <f t="shared" si="68"/>
        <v>high</v>
      </c>
      <c r="Q599" s="2" t="str">
        <f>IF(P599="low","one",IF(P599="high","relax","transition"))</f>
        <v>relax</v>
      </c>
      <c r="R599" s="2">
        <f>IF(P599="low",250,IF(P599="high",300,275))</f>
        <v>300</v>
      </c>
      <c r="S599" s="2" t="b">
        <f t="shared" si="66"/>
        <v>1</v>
      </c>
      <c r="T599" s="2">
        <f t="shared" si="67"/>
        <v>300</v>
      </c>
    </row>
    <row r="600" spans="1:20" x14ac:dyDescent="0.2">
      <c r="A600" s="2">
        <f t="shared" si="65"/>
        <v>12.330000162124634</v>
      </c>
      <c r="B600">
        <v>1.3811826705899999E-2</v>
      </c>
      <c r="C600" s="2">
        <f>IF(B600&gt;B599,B600+(C599-B599),B600+(C599-B599)+5+A600-A599)</f>
        <v>12.303811788558924</v>
      </c>
      <c r="D600">
        <v>1577147204.45</v>
      </c>
      <c r="E600">
        <v>449</v>
      </c>
      <c r="F600">
        <v>902</v>
      </c>
      <c r="G600">
        <v>637</v>
      </c>
      <c r="H600">
        <v>698</v>
      </c>
      <c r="I600">
        <v>293</v>
      </c>
      <c r="J600" s="2" t="s">
        <v>28</v>
      </c>
      <c r="K600" s="2">
        <f>$L$2*I600+(1-$L$2)*K599</f>
        <v>293.64875564764736</v>
      </c>
      <c r="M600" s="2">
        <f t="shared" si="62"/>
        <v>264.01458491620082</v>
      </c>
      <c r="N600" s="2">
        <f t="shared" si="63"/>
        <v>293.70647347001449</v>
      </c>
      <c r="O600" s="2">
        <f t="shared" si="64"/>
        <v>291.12257348252814</v>
      </c>
      <c r="P600" s="2" t="str">
        <f t="shared" si="68"/>
        <v>high</v>
      </c>
      <c r="Q600" s="2" t="str">
        <f>IF(P600="low","one",IF(P600="high","relax","transition"))</f>
        <v>relax</v>
      </c>
      <c r="R600" s="2">
        <f>IF(P600="low",250,IF(P600="high",300,275))</f>
        <v>300</v>
      </c>
      <c r="S600" s="2" t="b">
        <f t="shared" si="66"/>
        <v>1</v>
      </c>
      <c r="T600" s="2">
        <f t="shared" si="67"/>
        <v>300</v>
      </c>
    </row>
    <row r="601" spans="1:20" x14ac:dyDescent="0.2">
      <c r="A601" s="2">
        <f t="shared" si="65"/>
        <v>12.330000162124634</v>
      </c>
      <c r="B601">
        <v>1.3969898223900001E-2</v>
      </c>
      <c r="C601" s="2">
        <f>IF(B601&gt;B600,B601+(C600-B600),B601+(C600-B600)+5+A601-A600)</f>
        <v>12.303969860076924</v>
      </c>
      <c r="D601">
        <v>1577147204.45</v>
      </c>
      <c r="E601">
        <v>450</v>
      </c>
      <c r="F601">
        <v>901</v>
      </c>
      <c r="G601">
        <v>637</v>
      </c>
      <c r="H601">
        <v>700</v>
      </c>
      <c r="I601">
        <v>295</v>
      </c>
      <c r="J601" s="2" t="s">
        <v>28</v>
      </c>
      <c r="K601" s="2">
        <f>$L$2*I601+(1-$L$2)*K600</f>
        <v>293.9190045181179</v>
      </c>
      <c r="M601" s="2">
        <f t="shared" si="62"/>
        <v>264.01458491620082</v>
      </c>
      <c r="N601" s="2">
        <f t="shared" si="63"/>
        <v>293.74897967963523</v>
      </c>
      <c r="O601" s="2">
        <f t="shared" si="64"/>
        <v>291.15176848190248</v>
      </c>
      <c r="P601" s="2" t="str">
        <f t="shared" si="68"/>
        <v>high</v>
      </c>
      <c r="Q601" s="2" t="str">
        <f>IF(P601="low","one",IF(P601="high","relax","transition"))</f>
        <v>relax</v>
      </c>
      <c r="R601" s="2">
        <f>IF(P601="low",250,IF(P601="high",300,275))</f>
        <v>300</v>
      </c>
      <c r="S601" s="2" t="b">
        <f t="shared" si="66"/>
        <v>1</v>
      </c>
      <c r="T601" s="2">
        <f t="shared" si="67"/>
        <v>300</v>
      </c>
    </row>
    <row r="602" spans="1:20" x14ac:dyDescent="0.2">
      <c r="A602" s="2">
        <f t="shared" si="65"/>
        <v>12.330000162124634</v>
      </c>
      <c r="B602">
        <v>1.4127969741800001E-2</v>
      </c>
      <c r="C602" s="2">
        <f>IF(B602&gt;B601,B602+(C601-B601),B602+(C601-B601)+5+A602-A601)</f>
        <v>12.304127931594824</v>
      </c>
      <c r="D602">
        <v>1577147204.45</v>
      </c>
      <c r="E602">
        <v>450</v>
      </c>
      <c r="F602">
        <v>901</v>
      </c>
      <c r="G602">
        <v>636</v>
      </c>
      <c r="H602">
        <v>699</v>
      </c>
      <c r="I602">
        <v>293</v>
      </c>
      <c r="J602" s="2" t="s">
        <v>28</v>
      </c>
      <c r="K602" s="2">
        <f>$L$2*I602+(1-$L$2)*K601</f>
        <v>293.73520361449437</v>
      </c>
      <c r="M602" s="2">
        <f t="shared" si="62"/>
        <v>264.01458491620082</v>
      </c>
      <c r="N602" s="2">
        <f t="shared" si="63"/>
        <v>293.74622446660703</v>
      </c>
      <c r="O602" s="2">
        <f t="shared" si="64"/>
        <v>291.18162904178911</v>
      </c>
      <c r="P602" s="2" t="str">
        <f t="shared" si="68"/>
        <v>high</v>
      </c>
      <c r="Q602" s="2" t="str">
        <f>IF(P602="low","one",IF(P602="high","relax","transition"))</f>
        <v>relax</v>
      </c>
      <c r="R602" s="2">
        <f>IF(P602="low",250,IF(P602="high",300,275))</f>
        <v>300</v>
      </c>
      <c r="S602" s="2" t="b">
        <f t="shared" si="66"/>
        <v>1</v>
      </c>
      <c r="T602" s="2">
        <f t="shared" si="67"/>
        <v>300</v>
      </c>
    </row>
    <row r="603" spans="1:20" x14ac:dyDescent="0.2">
      <c r="A603" s="2">
        <f t="shared" si="65"/>
        <v>12.330000162124634</v>
      </c>
      <c r="B603">
        <v>1.42860412598E-2</v>
      </c>
      <c r="C603" s="2">
        <f>IF(B603&gt;B602,B603+(C602-B602),B603+(C602-B602)+5+A603-A602)</f>
        <v>12.304286003112823</v>
      </c>
      <c r="D603">
        <v>1577147204.45</v>
      </c>
      <c r="E603">
        <v>448</v>
      </c>
      <c r="F603">
        <v>901</v>
      </c>
      <c r="G603">
        <v>635</v>
      </c>
      <c r="H603">
        <v>698</v>
      </c>
      <c r="I603">
        <v>293</v>
      </c>
      <c r="J603" s="2" t="s">
        <v>28</v>
      </c>
      <c r="K603" s="2">
        <f>$L$2*I603+(1-$L$2)*K602</f>
        <v>293.58816289159552</v>
      </c>
      <c r="M603" s="2">
        <f t="shared" si="62"/>
        <v>264.01458491620082</v>
      </c>
      <c r="N603" s="2">
        <f t="shared" si="63"/>
        <v>293.71461215160474</v>
      </c>
      <c r="O603" s="2">
        <f t="shared" si="64"/>
        <v>291.20985881303</v>
      </c>
      <c r="P603" s="2" t="str">
        <f t="shared" si="68"/>
        <v>high</v>
      </c>
      <c r="Q603" s="2" t="str">
        <f>IF(P603="low","one",IF(P603="high","relax","transition"))</f>
        <v>relax</v>
      </c>
      <c r="R603" s="2">
        <f>IF(P603="low",250,IF(P603="high",300,275))</f>
        <v>300</v>
      </c>
      <c r="S603" s="2" t="b">
        <f t="shared" si="66"/>
        <v>1</v>
      </c>
      <c r="T603" s="2">
        <f t="shared" si="67"/>
        <v>300</v>
      </c>
    </row>
    <row r="604" spans="1:20" x14ac:dyDescent="0.2">
      <c r="A604" s="2">
        <f t="shared" si="65"/>
        <v>12.330000162124634</v>
      </c>
      <c r="B604">
        <v>1.44448280334E-2</v>
      </c>
      <c r="C604" s="2">
        <f>IF(B604&gt;B603,B604+(C603-B603),B604+(C603-B603)+5+A604-A603)</f>
        <v>12.304444789886423</v>
      </c>
      <c r="D604">
        <v>1577147204.45</v>
      </c>
      <c r="E604">
        <v>450</v>
      </c>
      <c r="F604">
        <v>901</v>
      </c>
      <c r="G604">
        <v>637</v>
      </c>
      <c r="H604">
        <v>699</v>
      </c>
      <c r="I604">
        <v>294</v>
      </c>
      <c r="J604" s="2" t="s">
        <v>28</v>
      </c>
      <c r="K604" s="2">
        <f>$L$2*I604+(1-$L$2)*K603</f>
        <v>293.6705303132764</v>
      </c>
      <c r="M604" s="2">
        <f t="shared" si="62"/>
        <v>264.01458491620082</v>
      </c>
      <c r="N604" s="2">
        <f t="shared" si="63"/>
        <v>293.7057957839391</v>
      </c>
      <c r="O604" s="2">
        <f t="shared" si="64"/>
        <v>291.23509647995871</v>
      </c>
      <c r="P604" s="2" t="str">
        <f t="shared" si="68"/>
        <v>high</v>
      </c>
      <c r="Q604" s="2" t="str">
        <f>IF(P604="low","one",IF(P604="high","relax","transition"))</f>
        <v>relax</v>
      </c>
      <c r="R604" s="2">
        <f>IF(P604="low",250,IF(P604="high",300,275))</f>
        <v>300</v>
      </c>
      <c r="S604" s="2" t="b">
        <f t="shared" si="66"/>
        <v>1</v>
      </c>
      <c r="T604" s="2">
        <f t="shared" si="67"/>
        <v>300</v>
      </c>
    </row>
    <row r="605" spans="1:20" x14ac:dyDescent="0.2">
      <c r="A605" s="2">
        <f t="shared" si="65"/>
        <v>12.330000162124634</v>
      </c>
      <c r="B605">
        <v>1.46019458771E-2</v>
      </c>
      <c r="C605" s="2">
        <f>IF(B605&gt;B604,B605+(C604-B604),B605+(C604-B604)+5+A605-A604)</f>
        <v>12.304601907730124</v>
      </c>
      <c r="D605">
        <v>1577147204.45</v>
      </c>
      <c r="E605">
        <v>450</v>
      </c>
      <c r="F605">
        <v>901</v>
      </c>
      <c r="G605">
        <v>636</v>
      </c>
      <c r="H605">
        <v>701</v>
      </c>
      <c r="I605">
        <v>294</v>
      </c>
      <c r="J605" s="2" t="s">
        <v>28</v>
      </c>
      <c r="K605" s="2">
        <f>$L$2*I605+(1-$L$2)*K604</f>
        <v>293.73642425062116</v>
      </c>
      <c r="M605" s="2">
        <f t="shared" si="62"/>
        <v>264.01458491620082</v>
      </c>
      <c r="N605" s="2">
        <f t="shared" si="63"/>
        <v>293.7119214772755</v>
      </c>
      <c r="O605" s="2">
        <f t="shared" si="64"/>
        <v>291.25863144515773</v>
      </c>
      <c r="P605" s="2" t="str">
        <f t="shared" si="68"/>
        <v>high</v>
      </c>
      <c r="Q605" s="2" t="str">
        <f>IF(P605="low","one",IF(P605="high","relax","transition"))</f>
        <v>relax</v>
      </c>
      <c r="R605" s="2">
        <f>IF(P605="low",250,IF(P605="high",300,275))</f>
        <v>300</v>
      </c>
      <c r="S605" s="2" t="b">
        <f t="shared" si="66"/>
        <v>1</v>
      </c>
      <c r="T605" s="2">
        <f t="shared" si="67"/>
        <v>300</v>
      </c>
    </row>
    <row r="606" spans="1:20" x14ac:dyDescent="0.2">
      <c r="A606" s="2">
        <f t="shared" si="65"/>
        <v>12.330000162124634</v>
      </c>
      <c r="B606">
        <v>1.4760971069299999E-2</v>
      </c>
      <c r="C606" s="2">
        <f>IF(B606&gt;B605,B606+(C605-B605),B606+(C605-B605)+5+A606-A605)</f>
        <v>12.304760932922324</v>
      </c>
      <c r="D606">
        <v>1577147204.45</v>
      </c>
      <c r="E606">
        <v>449</v>
      </c>
      <c r="F606">
        <v>901</v>
      </c>
      <c r="G606">
        <v>635</v>
      </c>
      <c r="H606">
        <v>697</v>
      </c>
      <c r="I606">
        <v>293</v>
      </c>
      <c r="J606" s="2" t="s">
        <v>28</v>
      </c>
      <c r="K606" s="2">
        <f>$L$2*I606+(1-$L$2)*K605</f>
        <v>293.58913940049695</v>
      </c>
      <c r="M606" s="2">
        <f t="shared" si="62"/>
        <v>264.01458491620082</v>
      </c>
      <c r="N606" s="2">
        <f t="shared" si="63"/>
        <v>293.68736506191982</v>
      </c>
      <c r="O606" s="2">
        <f t="shared" si="64"/>
        <v>291.28129594676358</v>
      </c>
      <c r="P606" s="2" t="str">
        <f t="shared" si="68"/>
        <v>high</v>
      </c>
      <c r="Q606" s="2" t="str">
        <f>IF(P606="low","one",IF(P606="high","relax","transition"))</f>
        <v>relax</v>
      </c>
      <c r="R606" s="2">
        <f>IF(P606="low",250,IF(P606="high",300,275))</f>
        <v>300</v>
      </c>
      <c r="S606" s="2" t="b">
        <f t="shared" si="66"/>
        <v>1</v>
      </c>
      <c r="T606" s="2">
        <f t="shared" si="67"/>
        <v>300</v>
      </c>
    </row>
    <row r="607" spans="1:20" x14ac:dyDescent="0.2">
      <c r="A607" s="2">
        <f t="shared" si="65"/>
        <v>12.330000162124634</v>
      </c>
      <c r="B607">
        <v>1.4919042587300001E-2</v>
      </c>
      <c r="C607" s="2">
        <f>IF(B607&gt;B606,B607+(C606-B606),B607+(C606-B606)+5+A607-A606)</f>
        <v>12.304919004440324</v>
      </c>
      <c r="D607">
        <v>1577147204.45</v>
      </c>
      <c r="E607">
        <v>448</v>
      </c>
      <c r="F607">
        <v>902</v>
      </c>
      <c r="G607">
        <v>635</v>
      </c>
      <c r="H607">
        <v>698</v>
      </c>
      <c r="I607">
        <v>292</v>
      </c>
      <c r="J607" s="2" t="s">
        <v>28</v>
      </c>
      <c r="K607" s="2">
        <f>$L$2*I607+(1-$L$2)*K606</f>
        <v>293.2713115203976</v>
      </c>
      <c r="M607" s="2">
        <f t="shared" si="62"/>
        <v>264.01458491620082</v>
      </c>
      <c r="N607" s="2">
        <f t="shared" si="63"/>
        <v>293.6041543536154</v>
      </c>
      <c r="O607" s="2">
        <f t="shared" si="64"/>
        <v>291.30159940252139</v>
      </c>
      <c r="P607" s="2" t="str">
        <f t="shared" si="68"/>
        <v>high</v>
      </c>
      <c r="Q607" s="2" t="str">
        <f>IF(P607="low","one",IF(P607="high","relax","transition"))</f>
        <v>relax</v>
      </c>
      <c r="R607" s="2">
        <f>IF(P607="low",250,IF(P607="high",300,275))</f>
        <v>300</v>
      </c>
      <c r="S607" s="2" t="b">
        <f t="shared" si="66"/>
        <v>1</v>
      </c>
      <c r="T607" s="2">
        <f t="shared" si="67"/>
        <v>300</v>
      </c>
    </row>
    <row r="608" spans="1:20" x14ac:dyDescent="0.2">
      <c r="A608" s="2">
        <f t="shared" si="65"/>
        <v>12.330000162124634</v>
      </c>
      <c r="B608">
        <v>1.5077829361E-2</v>
      </c>
      <c r="C608" s="2">
        <f>IF(B608&gt;B607,B608+(C607-B607),B608+(C607-B607)+5+A608-A607)</f>
        <v>12.305077791214023</v>
      </c>
      <c r="D608">
        <v>1577147204.45</v>
      </c>
      <c r="E608">
        <v>450</v>
      </c>
      <c r="F608">
        <v>901</v>
      </c>
      <c r="G608">
        <v>636</v>
      </c>
      <c r="H608">
        <v>700</v>
      </c>
      <c r="I608">
        <v>292</v>
      </c>
      <c r="J608" s="2" t="s">
        <v>28</v>
      </c>
      <c r="K608" s="2">
        <f>$L$2*I608+(1-$L$2)*K607</f>
        <v>293.01704921631813</v>
      </c>
      <c r="M608" s="2">
        <f t="shared" si="62"/>
        <v>264.01458491620082</v>
      </c>
      <c r="N608" s="2">
        <f t="shared" si="63"/>
        <v>293.48673332615596</v>
      </c>
      <c r="O608" s="2">
        <f t="shared" si="64"/>
        <v>291.31672715007608</v>
      </c>
      <c r="P608" s="2" t="str">
        <f t="shared" si="68"/>
        <v>high</v>
      </c>
      <c r="Q608" s="2" t="str">
        <f>IF(P608="low","one",IF(P608="high","relax","transition"))</f>
        <v>relax</v>
      </c>
      <c r="R608" s="2">
        <f>IF(P608="low",250,IF(P608="high",300,275))</f>
        <v>300</v>
      </c>
      <c r="S608" s="2" t="b">
        <f t="shared" si="66"/>
        <v>1</v>
      </c>
      <c r="T608" s="2">
        <f t="shared" si="67"/>
        <v>300</v>
      </c>
    </row>
    <row r="609" spans="1:20" x14ac:dyDescent="0.2">
      <c r="A609" s="2">
        <f t="shared" si="65"/>
        <v>12.340000152587891</v>
      </c>
      <c r="B609">
        <v>2.0213842392000001E-2</v>
      </c>
      <c r="C609" s="2">
        <f>IF(B609&gt;B608,B609+(C608-B608),B609+(C608-B608)+5+A609-A608)</f>
        <v>12.310213804245024</v>
      </c>
      <c r="D609">
        <v>1577147204.46</v>
      </c>
      <c r="E609">
        <v>451</v>
      </c>
      <c r="F609">
        <v>902</v>
      </c>
      <c r="G609">
        <v>636</v>
      </c>
      <c r="H609">
        <v>700</v>
      </c>
      <c r="I609">
        <v>296</v>
      </c>
      <c r="J609" s="2" t="s">
        <v>28</v>
      </c>
      <c r="K609" s="2">
        <f>$L$2*I609+(1-$L$2)*K608</f>
        <v>293.61363937305453</v>
      </c>
      <c r="M609" s="2">
        <f t="shared" si="62"/>
        <v>264.01458491620082</v>
      </c>
      <c r="N609" s="2">
        <f t="shared" si="63"/>
        <v>293.51211453553572</v>
      </c>
      <c r="O609" s="2">
        <f t="shared" si="64"/>
        <v>291.32522745888002</v>
      </c>
      <c r="P609" s="2" t="str">
        <f t="shared" si="68"/>
        <v>high</v>
      </c>
      <c r="Q609" s="2" t="str">
        <f>IF(P609="low","one",IF(P609="high","relax","transition"))</f>
        <v>relax</v>
      </c>
      <c r="R609" s="2">
        <f>IF(P609="low",250,IF(P609="high",300,275))</f>
        <v>300</v>
      </c>
      <c r="S609" s="2" t="b">
        <f t="shared" si="66"/>
        <v>1</v>
      </c>
      <c r="T609" s="2">
        <f t="shared" si="67"/>
        <v>300</v>
      </c>
    </row>
    <row r="610" spans="1:20" x14ac:dyDescent="0.2">
      <c r="A610" s="2">
        <f t="shared" si="65"/>
        <v>12.360000133514404</v>
      </c>
      <c r="B610">
        <v>4.0858983993499999E-2</v>
      </c>
      <c r="C610" s="2">
        <f>IF(B610&gt;B609,B610+(C609-B609),B610+(C609-B609)+5+A610-A609)</f>
        <v>12.330858945846524</v>
      </c>
      <c r="D610">
        <v>1577147204.48</v>
      </c>
      <c r="E610">
        <v>449</v>
      </c>
      <c r="F610">
        <v>902</v>
      </c>
      <c r="G610">
        <v>637</v>
      </c>
      <c r="H610">
        <v>699</v>
      </c>
      <c r="I610">
        <v>294</v>
      </c>
      <c r="J610" s="2" t="s">
        <v>28</v>
      </c>
      <c r="K610" s="2">
        <f>$L$2*I610+(1-$L$2)*K609</f>
        <v>293.69091149844365</v>
      </c>
      <c r="M610" s="2">
        <f t="shared" si="62"/>
        <v>264.01458491620082</v>
      </c>
      <c r="N610" s="2">
        <f t="shared" si="63"/>
        <v>293.54787392811733</v>
      </c>
      <c r="O610" s="2">
        <f t="shared" si="64"/>
        <v>291.33457181271274</v>
      </c>
      <c r="P610" s="2" t="str">
        <f t="shared" si="68"/>
        <v>high</v>
      </c>
      <c r="Q610" s="2" t="str">
        <f>IF(P610="low","one",IF(P610="high","relax","transition"))</f>
        <v>relax</v>
      </c>
      <c r="R610" s="2">
        <f>IF(P610="low",250,IF(P610="high",300,275))</f>
        <v>300</v>
      </c>
      <c r="S610" s="2" t="b">
        <f t="shared" si="66"/>
        <v>1</v>
      </c>
      <c r="T610" s="2">
        <f t="shared" si="67"/>
        <v>300</v>
      </c>
    </row>
    <row r="611" spans="1:20" x14ac:dyDescent="0.2">
      <c r="A611" s="2">
        <f t="shared" si="65"/>
        <v>12.380000114440918</v>
      </c>
      <c r="B611">
        <v>6.5382957458499993E-2</v>
      </c>
      <c r="C611" s="2">
        <f>IF(B611&gt;B610,B611+(C610-B610),B611+(C610-B610)+5+A611-A610)</f>
        <v>12.355382919311523</v>
      </c>
      <c r="D611">
        <v>1577147204.5</v>
      </c>
      <c r="E611">
        <v>448</v>
      </c>
      <c r="F611">
        <v>901</v>
      </c>
      <c r="G611">
        <v>635</v>
      </c>
      <c r="H611">
        <v>698</v>
      </c>
      <c r="I611">
        <v>291</v>
      </c>
      <c r="J611" s="2" t="s">
        <v>28</v>
      </c>
      <c r="K611" s="2">
        <f>$L$2*I611+(1-$L$2)*K610</f>
        <v>293.15272919875491</v>
      </c>
      <c r="M611" s="2">
        <f t="shared" si="62"/>
        <v>264.01458491620082</v>
      </c>
      <c r="N611" s="2">
        <f t="shared" si="63"/>
        <v>293.46884498224483</v>
      </c>
      <c r="O611" s="2">
        <f t="shared" si="64"/>
        <v>291.34523691848295</v>
      </c>
      <c r="P611" s="2" t="str">
        <f t="shared" si="68"/>
        <v>high</v>
      </c>
      <c r="Q611" s="2" t="str">
        <f>IF(P611="low","one",IF(P611="high","relax","transition"))</f>
        <v>relax</v>
      </c>
      <c r="R611" s="2">
        <f>IF(P611="low",250,IF(P611="high",300,275))</f>
        <v>300</v>
      </c>
      <c r="S611" s="2" t="b">
        <f t="shared" si="66"/>
        <v>1</v>
      </c>
      <c r="T611" s="2">
        <f t="shared" si="67"/>
        <v>300</v>
      </c>
    </row>
    <row r="612" spans="1:20" x14ac:dyDescent="0.2">
      <c r="A612" s="2">
        <f t="shared" si="65"/>
        <v>12.410000085830688</v>
      </c>
      <c r="B612">
        <v>8.9838027954099994E-2</v>
      </c>
      <c r="C612" s="2">
        <f>IF(B612&gt;B611,B612+(C611-B611),B612+(C611-B611)+5+A612-A611)</f>
        <v>12.379837989807124</v>
      </c>
      <c r="D612">
        <v>1577147204.53</v>
      </c>
      <c r="E612">
        <v>450</v>
      </c>
      <c r="F612">
        <v>901</v>
      </c>
      <c r="G612">
        <v>636</v>
      </c>
      <c r="H612">
        <v>700</v>
      </c>
      <c r="I612">
        <v>295</v>
      </c>
      <c r="J612" s="2" t="s">
        <v>28</v>
      </c>
      <c r="K612" s="2">
        <f>$L$2*I612+(1-$L$2)*K611</f>
        <v>293.52218335900398</v>
      </c>
      <c r="M612" s="2">
        <f t="shared" si="62"/>
        <v>264.01458491620082</v>
      </c>
      <c r="N612" s="2">
        <f t="shared" si="63"/>
        <v>293.47951265759667</v>
      </c>
      <c r="O612" s="2">
        <f t="shared" si="64"/>
        <v>291.35141732167102</v>
      </c>
      <c r="P612" s="2" t="str">
        <f t="shared" si="68"/>
        <v>high</v>
      </c>
      <c r="Q612" s="2" t="str">
        <f>IF(P612="low","one",IF(P612="high","relax","transition"))</f>
        <v>relax</v>
      </c>
      <c r="R612" s="2">
        <f>IF(P612="low",250,IF(P612="high",300,275))</f>
        <v>300</v>
      </c>
      <c r="S612" s="2" t="b">
        <f t="shared" si="66"/>
        <v>1</v>
      </c>
      <c r="T612" s="2">
        <f t="shared" si="67"/>
        <v>300</v>
      </c>
    </row>
    <row r="613" spans="1:20" x14ac:dyDescent="0.2">
      <c r="A613" s="2">
        <f t="shared" si="65"/>
        <v>12.430000066757202</v>
      </c>
      <c r="B613">
        <v>0.110486030579</v>
      </c>
      <c r="C613" s="2">
        <f>IF(B613&gt;B612,B613+(C612-B612),B613+(C612-B612)+5+A613-A612)</f>
        <v>12.400485992432024</v>
      </c>
      <c r="D613">
        <v>1577147204.55</v>
      </c>
      <c r="E613">
        <v>450</v>
      </c>
      <c r="F613">
        <v>902</v>
      </c>
      <c r="G613">
        <v>636</v>
      </c>
      <c r="H613">
        <v>699</v>
      </c>
      <c r="I613">
        <v>295</v>
      </c>
      <c r="J613" s="2" t="s">
        <v>28</v>
      </c>
      <c r="K613" s="2">
        <f>$L$2*I613+(1-$L$2)*K612</f>
        <v>293.81774668720323</v>
      </c>
      <c r="M613" s="2">
        <f t="shared" si="62"/>
        <v>264.01458491620082</v>
      </c>
      <c r="N613" s="2">
        <f t="shared" si="63"/>
        <v>293.54715946351803</v>
      </c>
      <c r="O613" s="2">
        <f t="shared" si="64"/>
        <v>291.35782208846729</v>
      </c>
      <c r="P613" s="2" t="str">
        <f t="shared" si="68"/>
        <v>high</v>
      </c>
      <c r="Q613" s="2" t="str">
        <f>IF(P613="low","one",IF(P613="high","relax","transition"))</f>
        <v>relax</v>
      </c>
      <c r="R613" s="2">
        <f>IF(P613="low",250,IF(P613="high",300,275))</f>
        <v>300</v>
      </c>
      <c r="S613" s="2" t="b">
        <f t="shared" si="66"/>
        <v>1</v>
      </c>
      <c r="T613" s="2">
        <f t="shared" si="67"/>
        <v>300</v>
      </c>
    </row>
    <row r="614" spans="1:20" x14ac:dyDescent="0.2">
      <c r="A614" s="2">
        <f t="shared" si="65"/>
        <v>12.450000047683716</v>
      </c>
      <c r="B614">
        <v>0.13522982597399999</v>
      </c>
      <c r="C614" s="2">
        <f>IF(B614&gt;B613,B614+(C613-B613),B614+(C613-B613)+5+A614-A613)</f>
        <v>12.425229787827023</v>
      </c>
      <c r="D614">
        <v>1577147204.5699999</v>
      </c>
      <c r="E614">
        <v>448</v>
      </c>
      <c r="F614">
        <v>901</v>
      </c>
      <c r="G614">
        <v>636</v>
      </c>
      <c r="H614">
        <v>699</v>
      </c>
      <c r="I614">
        <v>293</v>
      </c>
      <c r="J614" s="2" t="s">
        <v>28</v>
      </c>
      <c r="K614" s="2">
        <f>$L$2*I614+(1-$L$2)*K613</f>
        <v>293.65419734976263</v>
      </c>
      <c r="M614" s="2">
        <f t="shared" si="62"/>
        <v>264.01458491620082</v>
      </c>
      <c r="N614" s="2">
        <f t="shared" si="63"/>
        <v>293.56856704076694</v>
      </c>
      <c r="O614" s="2">
        <f t="shared" si="64"/>
        <v>291.36728895721978</v>
      </c>
      <c r="P614" s="2" t="str">
        <f t="shared" si="68"/>
        <v>high</v>
      </c>
      <c r="Q614" s="2" t="str">
        <f>IF(P614="low","one",IF(P614="high","relax","transition"))</f>
        <v>relax</v>
      </c>
      <c r="R614" s="2">
        <f>IF(P614="low",250,IF(P614="high",300,275))</f>
        <v>300</v>
      </c>
      <c r="S614" s="2" t="b">
        <f t="shared" si="66"/>
        <v>1</v>
      </c>
      <c r="T614" s="2">
        <f t="shared" si="67"/>
        <v>300</v>
      </c>
    </row>
    <row r="615" spans="1:20" x14ac:dyDescent="0.2">
      <c r="A615" s="2">
        <f t="shared" si="65"/>
        <v>12.470000028610229</v>
      </c>
      <c r="B615">
        <v>0.155344009399</v>
      </c>
      <c r="C615" s="2">
        <f>IF(B615&gt;B614,B615+(C614-B614),B615+(C614-B614)+5+A615-A614)</f>
        <v>12.445343971252024</v>
      </c>
      <c r="D615">
        <v>1577147204.5899999</v>
      </c>
      <c r="E615">
        <v>448</v>
      </c>
      <c r="F615">
        <v>901</v>
      </c>
      <c r="G615">
        <v>636</v>
      </c>
      <c r="H615">
        <v>699</v>
      </c>
      <c r="I615">
        <v>294</v>
      </c>
      <c r="J615" s="2" t="s">
        <v>28</v>
      </c>
      <c r="K615" s="2">
        <f>$L$2*I615+(1-$L$2)*K614</f>
        <v>293.72335787981012</v>
      </c>
      <c r="M615" s="2">
        <f t="shared" si="62"/>
        <v>264.01458491620082</v>
      </c>
      <c r="N615" s="2">
        <f t="shared" si="63"/>
        <v>293.59952520857559</v>
      </c>
      <c r="O615" s="2">
        <f t="shared" si="64"/>
        <v>291.37735286139713</v>
      </c>
      <c r="P615" s="2" t="str">
        <f t="shared" si="68"/>
        <v>high</v>
      </c>
      <c r="Q615" s="2" t="str">
        <f>IF(P615="low","one",IF(P615="high","relax","transition"))</f>
        <v>relax</v>
      </c>
      <c r="R615" s="2">
        <f>IF(P615="low",250,IF(P615="high",300,275))</f>
        <v>300</v>
      </c>
      <c r="S615" s="2" t="b">
        <f t="shared" si="66"/>
        <v>1</v>
      </c>
      <c r="T615" s="2">
        <f t="shared" si="67"/>
        <v>300</v>
      </c>
    </row>
    <row r="616" spans="1:20" x14ac:dyDescent="0.2">
      <c r="A616" s="2">
        <f t="shared" si="65"/>
        <v>12.5</v>
      </c>
      <c r="B616">
        <v>0.17997002601600001</v>
      </c>
      <c r="C616" s="2">
        <f>IF(B616&gt;B615,B616+(C615-B615),B616+(C615-B615)+5+A616-A615)</f>
        <v>12.469969987869025</v>
      </c>
      <c r="D616">
        <v>1577147204.6199999</v>
      </c>
      <c r="E616">
        <v>449</v>
      </c>
      <c r="F616">
        <v>902</v>
      </c>
      <c r="G616">
        <v>635</v>
      </c>
      <c r="H616">
        <v>699</v>
      </c>
      <c r="I616">
        <v>294</v>
      </c>
      <c r="J616" s="2" t="s">
        <v>28</v>
      </c>
      <c r="K616" s="2">
        <f>$L$2*I616+(1-$L$2)*K615</f>
        <v>293.77868630384813</v>
      </c>
      <c r="M616" s="2">
        <f t="shared" si="62"/>
        <v>264.01458491620082</v>
      </c>
      <c r="N616" s="2">
        <f t="shared" si="63"/>
        <v>293.63535742763014</v>
      </c>
      <c r="O616" s="2">
        <f t="shared" si="64"/>
        <v>291.38846147875603</v>
      </c>
      <c r="P616" s="2" t="str">
        <f t="shared" si="68"/>
        <v>high</v>
      </c>
      <c r="Q616" s="2" t="str">
        <f>IF(P616="low","one",IF(P616="high","relax","transition"))</f>
        <v>relax</v>
      </c>
      <c r="R616" s="2">
        <f>IF(P616="low",250,IF(P616="high",300,275))</f>
        <v>300</v>
      </c>
      <c r="S616" s="2" t="b">
        <f t="shared" si="66"/>
        <v>1</v>
      </c>
      <c r="T616" s="2">
        <f t="shared" si="67"/>
        <v>300</v>
      </c>
    </row>
    <row r="617" spans="1:20" x14ac:dyDescent="0.2">
      <c r="A617" s="2">
        <f t="shared" si="65"/>
        <v>12.520000219345093</v>
      </c>
      <c r="B617">
        <v>0.204644918442</v>
      </c>
      <c r="C617" s="2">
        <f>IF(B617&gt;B616,B617+(C616-B616),B617+(C616-B616)+5+A617-A616)</f>
        <v>12.494644880295024</v>
      </c>
      <c r="D617">
        <v>1577147204.6400001</v>
      </c>
      <c r="E617">
        <v>449</v>
      </c>
      <c r="F617">
        <v>901</v>
      </c>
      <c r="G617">
        <v>635</v>
      </c>
      <c r="H617">
        <v>699</v>
      </c>
      <c r="I617">
        <v>295</v>
      </c>
      <c r="J617" s="2" t="s">
        <v>28</v>
      </c>
      <c r="K617" s="2">
        <f>$L$2*I617+(1-$L$2)*K616</f>
        <v>294.02294904307848</v>
      </c>
      <c r="M617" s="2">
        <f t="shared" si="62"/>
        <v>264.01458491620082</v>
      </c>
      <c r="N617" s="2">
        <f t="shared" si="63"/>
        <v>293.71287575071983</v>
      </c>
      <c r="O617" s="2">
        <f t="shared" si="64"/>
        <v>291.40080627619972</v>
      </c>
      <c r="P617" s="2" t="str">
        <f t="shared" si="68"/>
        <v>high</v>
      </c>
      <c r="Q617" s="2" t="str">
        <f>IF(P617="low","one",IF(P617="high","relax","transition"))</f>
        <v>relax</v>
      </c>
      <c r="R617" s="2">
        <f>IF(P617="low",250,IF(P617="high",300,275))</f>
        <v>300</v>
      </c>
      <c r="S617" s="2" t="b">
        <f t="shared" si="66"/>
        <v>1</v>
      </c>
      <c r="T617" s="2">
        <f t="shared" si="67"/>
        <v>300</v>
      </c>
    </row>
    <row r="618" spans="1:20" x14ac:dyDescent="0.2">
      <c r="A618" s="2">
        <f t="shared" si="65"/>
        <v>12.540000200271606</v>
      </c>
      <c r="B618">
        <v>0.22524499893200001</v>
      </c>
      <c r="C618" s="2">
        <f>IF(B618&gt;B617,B618+(C617-B617),B618+(C617-B617)+5+A618-A617)</f>
        <v>12.515244960785024</v>
      </c>
      <c r="D618">
        <v>1577147204.6600001</v>
      </c>
      <c r="E618">
        <v>450</v>
      </c>
      <c r="F618">
        <v>901</v>
      </c>
      <c r="G618">
        <v>637</v>
      </c>
      <c r="H618">
        <v>700</v>
      </c>
      <c r="I618">
        <v>292</v>
      </c>
      <c r="J618" s="2" t="s">
        <v>28</v>
      </c>
      <c r="K618" s="2">
        <f>$L$2*I618+(1-$L$2)*K617</f>
        <v>293.61835923446279</v>
      </c>
      <c r="M618" s="2">
        <f t="shared" si="62"/>
        <v>264.01458491620082</v>
      </c>
      <c r="N618" s="2">
        <f t="shared" si="63"/>
        <v>293.69397244746847</v>
      </c>
      <c r="O618" s="2">
        <f t="shared" si="64"/>
        <v>291.41640974992572</v>
      </c>
      <c r="P618" s="2" t="str">
        <f t="shared" si="68"/>
        <v>high</v>
      </c>
      <c r="Q618" s="2" t="str">
        <f>IF(P618="low","one",IF(P618="high","relax","transition"))</f>
        <v>relax</v>
      </c>
      <c r="R618" s="2">
        <f>IF(P618="low",250,IF(P618="high",300,275))</f>
        <v>300</v>
      </c>
      <c r="S618" s="2" t="b">
        <f t="shared" si="66"/>
        <v>1</v>
      </c>
      <c r="T618" s="2">
        <f t="shared" si="67"/>
        <v>300</v>
      </c>
    </row>
    <row r="619" spans="1:20" x14ac:dyDescent="0.2">
      <c r="A619" s="2">
        <f t="shared" si="65"/>
        <v>12.570000171661377</v>
      </c>
      <c r="B619">
        <v>0.249604940414</v>
      </c>
      <c r="C619" s="2">
        <f>IF(B619&gt;B618,B619+(C618-B618),B619+(C618-B618)+5+A619-A618)</f>
        <v>12.539604902267024</v>
      </c>
      <c r="D619">
        <v>1577147204.6900001</v>
      </c>
      <c r="E619">
        <v>449</v>
      </c>
      <c r="F619">
        <v>902</v>
      </c>
      <c r="G619">
        <v>635</v>
      </c>
      <c r="H619">
        <v>700</v>
      </c>
      <c r="I619">
        <v>293</v>
      </c>
      <c r="J619" s="2" t="s">
        <v>29</v>
      </c>
      <c r="K619" s="2">
        <f>$L$2*I619+(1-$L$2)*K618</f>
        <v>293.49468738757025</v>
      </c>
      <c r="M619" s="2">
        <f t="shared" si="62"/>
        <v>264.01458491620082</v>
      </c>
      <c r="N619" s="2">
        <f t="shared" si="63"/>
        <v>293.65411543548885</v>
      </c>
      <c r="O619" s="2">
        <f t="shared" si="64"/>
        <v>291.43028788480285</v>
      </c>
      <c r="P619" s="2" t="str">
        <f t="shared" si="68"/>
        <v>high</v>
      </c>
      <c r="Q619" s="2" t="str">
        <f>IF(P619="low","one",IF(P619="high","relax","transition"))</f>
        <v>relax</v>
      </c>
      <c r="R619" s="2">
        <f>IF(P619="low",250,IF(P619="high",300,275))</f>
        <v>300</v>
      </c>
      <c r="S619" s="2" t="b">
        <f t="shared" si="66"/>
        <v>0</v>
      </c>
      <c r="T619" s="2">
        <f t="shared" si="67"/>
        <v>275</v>
      </c>
    </row>
    <row r="620" spans="1:20" x14ac:dyDescent="0.2">
      <c r="A620" s="2">
        <f t="shared" si="65"/>
        <v>12.590000152587891</v>
      </c>
      <c r="B620">
        <v>0.27039885520899998</v>
      </c>
      <c r="C620" s="2">
        <f>IF(B620&gt;B619,B620+(C619-B619),B620+(C619-B619)+5+A620-A619)</f>
        <v>12.560398817062024</v>
      </c>
      <c r="D620">
        <v>1577147204.71</v>
      </c>
      <c r="E620">
        <v>451</v>
      </c>
      <c r="F620">
        <v>902</v>
      </c>
      <c r="G620">
        <v>638</v>
      </c>
      <c r="H620">
        <v>699</v>
      </c>
      <c r="I620">
        <v>295</v>
      </c>
      <c r="J620" s="2" t="s">
        <v>29</v>
      </c>
      <c r="K620" s="2">
        <f>$L$2*I620+(1-$L$2)*K619</f>
        <v>293.7957499100562</v>
      </c>
      <c r="M620" s="2">
        <f t="shared" si="62"/>
        <v>264.01458491620082</v>
      </c>
      <c r="N620" s="2">
        <f t="shared" si="63"/>
        <v>293.68244233040235</v>
      </c>
      <c r="O620" s="2">
        <f t="shared" si="64"/>
        <v>291.44147926233711</v>
      </c>
      <c r="P620" s="2" t="str">
        <f t="shared" si="68"/>
        <v>high</v>
      </c>
      <c r="Q620" s="2" t="str">
        <f>IF(P620="low","one",IF(P620="high","relax","transition"))</f>
        <v>relax</v>
      </c>
      <c r="R620" s="2">
        <f>IF(P620="low",250,IF(P620="high",300,275))</f>
        <v>300</v>
      </c>
      <c r="S620" s="2" t="b">
        <f t="shared" si="66"/>
        <v>0</v>
      </c>
      <c r="T620" s="2">
        <f t="shared" si="67"/>
        <v>275</v>
      </c>
    </row>
    <row r="621" spans="1:20" x14ac:dyDescent="0.2">
      <c r="A621" s="2">
        <f t="shared" si="65"/>
        <v>12.610000133514404</v>
      </c>
      <c r="B621">
        <v>0.29486989975</v>
      </c>
      <c r="C621" s="2">
        <f>IF(B621&gt;B620,B621+(C620-B620),B621+(C620-B620)+5+A621-A620)</f>
        <v>12.584869861603023</v>
      </c>
      <c r="D621">
        <v>1577147204.73</v>
      </c>
      <c r="E621">
        <v>450</v>
      </c>
      <c r="F621">
        <v>902</v>
      </c>
      <c r="G621">
        <v>638</v>
      </c>
      <c r="H621">
        <v>700</v>
      </c>
      <c r="I621">
        <v>295</v>
      </c>
      <c r="J621" s="2" t="s">
        <v>29</v>
      </c>
      <c r="K621" s="2">
        <f>$L$2*I621+(1-$L$2)*K620</f>
        <v>294.03659992804501</v>
      </c>
      <c r="M621" s="2">
        <f t="shared" si="62"/>
        <v>264.01458491620082</v>
      </c>
      <c r="N621" s="2">
        <f t="shared" si="63"/>
        <v>293.75327384993091</v>
      </c>
      <c r="O621" s="2">
        <f t="shared" si="64"/>
        <v>291.45352741574038</v>
      </c>
      <c r="P621" s="2" t="str">
        <f t="shared" si="68"/>
        <v>high</v>
      </c>
      <c r="Q621" s="2" t="str">
        <f>IF(P621="low","one",IF(P621="high","relax","transition"))</f>
        <v>relax</v>
      </c>
      <c r="R621" s="2">
        <f>IF(P621="low",250,IF(P621="high",300,275))</f>
        <v>300</v>
      </c>
      <c r="S621" s="2" t="b">
        <f t="shared" si="66"/>
        <v>0</v>
      </c>
      <c r="T621" s="2">
        <f t="shared" si="67"/>
        <v>275</v>
      </c>
    </row>
    <row r="622" spans="1:20" x14ac:dyDescent="0.2">
      <c r="A622" s="2">
        <f t="shared" si="65"/>
        <v>12.630000114440918</v>
      </c>
      <c r="B622">
        <v>0.31511902809100001</v>
      </c>
      <c r="C622" s="2">
        <f>IF(B622&gt;B621,B622+(C621-B621),B622+(C621-B621)+5+A622-A621)</f>
        <v>12.605118989944025</v>
      </c>
      <c r="D622">
        <v>1577147204.75</v>
      </c>
      <c r="E622">
        <v>449</v>
      </c>
      <c r="F622">
        <v>902</v>
      </c>
      <c r="G622">
        <v>636</v>
      </c>
      <c r="H622">
        <v>699</v>
      </c>
      <c r="I622">
        <v>294</v>
      </c>
      <c r="J622" s="2" t="s">
        <v>29</v>
      </c>
      <c r="K622" s="2">
        <f>$L$2*I622+(1-$L$2)*K621</f>
        <v>294.02927994243601</v>
      </c>
      <c r="M622" s="2">
        <f t="shared" si="62"/>
        <v>264.01458491620082</v>
      </c>
      <c r="N622" s="2">
        <f t="shared" si="63"/>
        <v>293.80847506843196</v>
      </c>
      <c r="O622" s="2">
        <f t="shared" si="64"/>
        <v>291.46851473744994</v>
      </c>
      <c r="P622" s="2" t="str">
        <f t="shared" si="68"/>
        <v>high</v>
      </c>
      <c r="Q622" s="2" t="str">
        <f>IF(P622="low","one",IF(P622="high","relax","transition"))</f>
        <v>relax</v>
      </c>
      <c r="R622" s="2">
        <f>IF(P622="low",250,IF(P622="high",300,275))</f>
        <v>300</v>
      </c>
      <c r="S622" s="2" t="b">
        <f t="shared" si="66"/>
        <v>0</v>
      </c>
      <c r="T622" s="2">
        <f t="shared" si="67"/>
        <v>275</v>
      </c>
    </row>
    <row r="623" spans="1:20" x14ac:dyDescent="0.2">
      <c r="A623" s="2">
        <f t="shared" si="65"/>
        <v>12.660000085830688</v>
      </c>
      <c r="B623">
        <v>0.33987498283399997</v>
      </c>
      <c r="C623" s="2">
        <f>IF(B623&gt;B622,B623+(C622-B622),B623+(C622-B622)+5+A623-A622)</f>
        <v>12.629874944687025</v>
      </c>
      <c r="D623">
        <v>1577147204.78</v>
      </c>
      <c r="E623">
        <v>449</v>
      </c>
      <c r="F623">
        <v>903</v>
      </c>
      <c r="G623">
        <v>638</v>
      </c>
      <c r="H623">
        <v>698</v>
      </c>
      <c r="I623">
        <v>294</v>
      </c>
      <c r="J623" s="2" t="s">
        <v>29</v>
      </c>
      <c r="K623" s="2">
        <f>$L$2*I623+(1-$L$2)*K622</f>
        <v>294.02342395394879</v>
      </c>
      <c r="M623" s="2">
        <f t="shared" si="62"/>
        <v>264.01458491620082</v>
      </c>
      <c r="N623" s="2">
        <f t="shared" si="63"/>
        <v>293.85146484553536</v>
      </c>
      <c r="O623" s="2">
        <f t="shared" si="64"/>
        <v>291.48551275399899</v>
      </c>
      <c r="P623" s="2" t="str">
        <f t="shared" si="68"/>
        <v>high</v>
      </c>
      <c r="Q623" s="2" t="str">
        <f>IF(P623="low","one",IF(P623="high","relax","transition"))</f>
        <v>relax</v>
      </c>
      <c r="R623" s="2">
        <f>IF(P623="low",250,IF(P623="high",300,275))</f>
        <v>300</v>
      </c>
      <c r="S623" s="2" t="b">
        <f t="shared" si="66"/>
        <v>0</v>
      </c>
      <c r="T623" s="2">
        <f t="shared" si="67"/>
        <v>275</v>
      </c>
    </row>
    <row r="624" spans="1:20" x14ac:dyDescent="0.2">
      <c r="A624" s="2">
        <f t="shared" si="65"/>
        <v>12.680000066757202</v>
      </c>
      <c r="B624">
        <v>0.36431694030799999</v>
      </c>
      <c r="C624" s="2">
        <f>IF(B624&gt;B623,B624+(C623-B623),B624+(C623-B623)+5+A624-A623)</f>
        <v>12.654316902161025</v>
      </c>
      <c r="D624">
        <v>1577147204.8</v>
      </c>
      <c r="E624">
        <v>448</v>
      </c>
      <c r="F624">
        <v>902</v>
      </c>
      <c r="G624">
        <v>639</v>
      </c>
      <c r="H624">
        <v>698</v>
      </c>
      <c r="I624">
        <v>292</v>
      </c>
      <c r="J624" s="2" t="s">
        <v>29</v>
      </c>
      <c r="K624" s="2">
        <f>$L$2*I624+(1-$L$2)*K623</f>
        <v>293.61873916315903</v>
      </c>
      <c r="M624" s="2">
        <f t="shared" si="62"/>
        <v>264.01458491620082</v>
      </c>
      <c r="N624" s="2">
        <f t="shared" si="63"/>
        <v>293.80491970906013</v>
      </c>
      <c r="O624" s="2">
        <f t="shared" si="64"/>
        <v>291.50381035857583</v>
      </c>
      <c r="P624" s="2" t="str">
        <f t="shared" si="68"/>
        <v>high</v>
      </c>
      <c r="Q624" s="2" t="str">
        <f>IF(P624="low","one",IF(P624="high","relax","transition"))</f>
        <v>relax</v>
      </c>
      <c r="R624" s="2">
        <f>IF(P624="low",250,IF(P624="high",300,275))</f>
        <v>300</v>
      </c>
      <c r="S624" s="2" t="b">
        <f t="shared" si="66"/>
        <v>0</v>
      </c>
      <c r="T624" s="2">
        <f t="shared" si="67"/>
        <v>275</v>
      </c>
    </row>
    <row r="625" spans="1:20" x14ac:dyDescent="0.2">
      <c r="A625" s="2">
        <f t="shared" si="65"/>
        <v>12.700000047683716</v>
      </c>
      <c r="B625">
        <v>0.38492298126199997</v>
      </c>
      <c r="C625" s="2">
        <f>IF(B625&gt;B624,B625+(C624-B624),B625+(C624-B624)+5+A625-A624)</f>
        <v>12.674922943115023</v>
      </c>
      <c r="D625">
        <v>1577147204.8199999</v>
      </c>
      <c r="E625">
        <v>446</v>
      </c>
      <c r="F625">
        <v>901</v>
      </c>
      <c r="G625">
        <v>638</v>
      </c>
      <c r="H625">
        <v>699</v>
      </c>
      <c r="I625">
        <v>292</v>
      </c>
      <c r="J625" s="2" t="s">
        <v>29</v>
      </c>
      <c r="K625" s="2">
        <f>$L$2*I625+(1-$L$2)*K624</f>
        <v>293.29499133052724</v>
      </c>
      <c r="M625" s="2">
        <f t="shared" si="62"/>
        <v>264.01458491620082</v>
      </c>
      <c r="N625" s="2">
        <f t="shared" si="63"/>
        <v>293.70293403335359</v>
      </c>
      <c r="O625" s="2">
        <f t="shared" si="64"/>
        <v>291.51886582610001</v>
      </c>
      <c r="P625" s="2" t="str">
        <f t="shared" si="68"/>
        <v>high</v>
      </c>
      <c r="Q625" s="2" t="str">
        <f>IF(P625="low","one",IF(P625="high","relax","transition"))</f>
        <v>relax</v>
      </c>
      <c r="R625" s="2">
        <f>IF(P625="low",250,IF(P625="high",300,275))</f>
        <v>300</v>
      </c>
      <c r="S625" s="2" t="b">
        <f t="shared" si="66"/>
        <v>0</v>
      </c>
      <c r="T625" s="2">
        <f t="shared" si="67"/>
        <v>275</v>
      </c>
    </row>
    <row r="626" spans="1:20" x14ac:dyDescent="0.2">
      <c r="A626" s="2">
        <f t="shared" si="65"/>
        <v>12.730000019073486</v>
      </c>
      <c r="B626">
        <v>0.40929484367399999</v>
      </c>
      <c r="C626" s="2">
        <f>IF(B626&gt;B625,B626+(C625-B625),B626+(C625-B625)+5+A626-A625)</f>
        <v>12.699294805527023</v>
      </c>
      <c r="D626">
        <v>1577147204.8499999</v>
      </c>
      <c r="E626">
        <v>445</v>
      </c>
      <c r="F626">
        <v>901</v>
      </c>
      <c r="G626">
        <v>637</v>
      </c>
      <c r="H626">
        <v>697</v>
      </c>
      <c r="I626">
        <v>291</v>
      </c>
      <c r="J626" s="2" t="s">
        <v>29</v>
      </c>
      <c r="K626" s="2">
        <f>$L$2*I626+(1-$L$2)*K625</f>
        <v>292.83599306442181</v>
      </c>
      <c r="M626" s="2">
        <f t="shared" ref="M626:M689" si="69">IF(P626="low", $L$4*K626+(1-$L$4)*M625,M625)</f>
        <v>264.01458491620082</v>
      </c>
      <c r="N626" s="2">
        <f t="shared" ref="N626:N689" si="70">IF(P626="high", $L$4*K626+(1-$L$4)*N625,N625)</f>
        <v>293.52954583956728</v>
      </c>
      <c r="O626" s="2">
        <f t="shared" ref="O626:O689" si="71">IF(P626="high",(1-$L$8)*O625+$L$8*(N625-$L$10),IF(P626="low",(1-$L$8)*O625+$L$8*(M625+$L$10),O625))</f>
        <v>291.52806923646267</v>
      </c>
      <c r="P626" s="2" t="str">
        <f t="shared" si="68"/>
        <v>high</v>
      </c>
      <c r="Q626" s="2" t="str">
        <f>IF(P626="low","one",IF(P626="high","relax","transition"))</f>
        <v>relax</v>
      </c>
      <c r="R626" s="2">
        <f>IF(P626="low",250,IF(P626="high",300,275))</f>
        <v>300</v>
      </c>
      <c r="S626" s="2" t="b">
        <f t="shared" si="66"/>
        <v>0</v>
      </c>
      <c r="T626" s="2">
        <f t="shared" si="67"/>
        <v>275</v>
      </c>
    </row>
    <row r="627" spans="1:20" x14ac:dyDescent="0.2">
      <c r="A627" s="2">
        <f t="shared" si="65"/>
        <v>12.75</v>
      </c>
      <c r="B627">
        <v>0.43008899688699997</v>
      </c>
      <c r="C627" s="2">
        <f>IF(B627&gt;B626,B627+(C626-B626),B627+(C626-B626)+5+A627-A626)</f>
        <v>12.720088958740023</v>
      </c>
      <c r="D627">
        <v>1577147204.8699999</v>
      </c>
      <c r="E627">
        <v>442</v>
      </c>
      <c r="F627">
        <v>902</v>
      </c>
      <c r="G627">
        <v>635</v>
      </c>
      <c r="H627">
        <v>695</v>
      </c>
      <c r="I627">
        <v>287</v>
      </c>
      <c r="J627" s="2" t="s">
        <v>29</v>
      </c>
      <c r="K627" s="2">
        <f>$L$2*I627+(1-$L$2)*K626</f>
        <v>291.66879445153745</v>
      </c>
      <c r="M627" s="2">
        <f t="shared" si="69"/>
        <v>264.01458491620082</v>
      </c>
      <c r="N627" s="2">
        <f t="shared" si="70"/>
        <v>293.52954583956728</v>
      </c>
      <c r="O627" s="2">
        <f t="shared" si="71"/>
        <v>291.52806923646267</v>
      </c>
      <c r="P627" s="2" t="str">
        <f t="shared" si="68"/>
        <v>middle</v>
      </c>
      <c r="Q627" s="2" t="str">
        <f>IF(P627="low","one",IF(P627="high","relax","transition"))</f>
        <v>transition</v>
      </c>
      <c r="R627" s="2">
        <f>IF(P627="low",250,IF(P627="high",300,275))</f>
        <v>275</v>
      </c>
      <c r="S627" s="2" t="b">
        <f t="shared" si="66"/>
        <v>1</v>
      </c>
      <c r="T627" s="2">
        <f t="shared" si="67"/>
        <v>275</v>
      </c>
    </row>
    <row r="628" spans="1:20" x14ac:dyDescent="0.2">
      <c r="A628" s="2">
        <f t="shared" si="65"/>
        <v>12.770000219345093</v>
      </c>
      <c r="B628">
        <v>0.45467901229899998</v>
      </c>
      <c r="C628" s="2">
        <f>IF(B628&gt;B627,B628+(C627-B627),B628+(C627-B627)+5+A628-A627)</f>
        <v>12.744678974152023</v>
      </c>
      <c r="D628">
        <v>1577147204.8900001</v>
      </c>
      <c r="E628">
        <v>443</v>
      </c>
      <c r="F628">
        <v>900</v>
      </c>
      <c r="G628">
        <v>636</v>
      </c>
      <c r="H628">
        <v>696</v>
      </c>
      <c r="I628">
        <v>289</v>
      </c>
      <c r="J628" s="2" t="s">
        <v>29</v>
      </c>
      <c r="K628" s="2">
        <f>$L$2*I628+(1-$L$2)*K627</f>
        <v>291.13503556122998</v>
      </c>
      <c r="M628" s="2">
        <f t="shared" si="69"/>
        <v>264.01458491620082</v>
      </c>
      <c r="N628" s="2">
        <f t="shared" si="70"/>
        <v>293.52954583956728</v>
      </c>
      <c r="O628" s="2">
        <f t="shared" si="71"/>
        <v>291.52806923646267</v>
      </c>
      <c r="P628" s="2" t="str">
        <f t="shared" si="68"/>
        <v>middle</v>
      </c>
      <c r="Q628" s="2" t="str">
        <f>IF(P628="low","one",IF(P628="high","relax","transition"))</f>
        <v>transition</v>
      </c>
      <c r="R628" s="2">
        <f>IF(P628="low",250,IF(P628="high",300,275))</f>
        <v>275</v>
      </c>
      <c r="S628" s="2" t="b">
        <f t="shared" si="66"/>
        <v>1</v>
      </c>
      <c r="T628" s="2">
        <f t="shared" si="67"/>
        <v>275</v>
      </c>
    </row>
    <row r="629" spans="1:20" x14ac:dyDescent="0.2">
      <c r="A629" s="2">
        <f t="shared" si="65"/>
        <v>12.800000190734863</v>
      </c>
      <c r="B629">
        <v>0.47915792465200002</v>
      </c>
      <c r="C629" s="2">
        <f>IF(B629&gt;B628,B629+(C628-B628),B629+(C628-B628)+5+A629-A628)</f>
        <v>12.769157886505024</v>
      </c>
      <c r="D629">
        <v>1577147204.9200001</v>
      </c>
      <c r="E629">
        <v>445</v>
      </c>
      <c r="F629">
        <v>900</v>
      </c>
      <c r="G629">
        <v>636</v>
      </c>
      <c r="H629">
        <v>697</v>
      </c>
      <c r="I629">
        <v>290</v>
      </c>
      <c r="J629" s="2" t="s">
        <v>29</v>
      </c>
      <c r="K629" s="2">
        <f>$L$2*I629+(1-$L$2)*K628</f>
        <v>290.908028448984</v>
      </c>
      <c r="M629" s="2">
        <f t="shared" si="69"/>
        <v>264.01458491620082</v>
      </c>
      <c r="N629" s="2">
        <f t="shared" si="70"/>
        <v>293.52954583956728</v>
      </c>
      <c r="O629" s="2">
        <f t="shared" si="71"/>
        <v>291.52806923646267</v>
      </c>
      <c r="P629" s="2" t="str">
        <f t="shared" si="68"/>
        <v>middle</v>
      </c>
      <c r="Q629" s="2" t="str">
        <f>IF(P629="low","one",IF(P629="high","relax","transition"))</f>
        <v>transition</v>
      </c>
      <c r="R629" s="2">
        <f>IF(P629="low",250,IF(P629="high",300,275))</f>
        <v>275</v>
      </c>
      <c r="S629" s="2" t="b">
        <f t="shared" si="66"/>
        <v>1</v>
      </c>
      <c r="T629" s="2">
        <f t="shared" si="67"/>
        <v>275</v>
      </c>
    </row>
    <row r="630" spans="1:20" x14ac:dyDescent="0.2">
      <c r="A630" s="2">
        <f t="shared" si="65"/>
        <v>12.820000171661377</v>
      </c>
      <c r="B630">
        <v>0.49954605102499999</v>
      </c>
      <c r="C630" s="2">
        <f>IF(B630&gt;B629,B630+(C629-B629),B630+(C629-B629)+5+A630-A629)</f>
        <v>12.789546012878024</v>
      </c>
      <c r="D630">
        <v>1577147204.9400001</v>
      </c>
      <c r="E630">
        <v>441</v>
      </c>
      <c r="F630">
        <v>900</v>
      </c>
      <c r="G630">
        <v>634</v>
      </c>
      <c r="H630">
        <v>696</v>
      </c>
      <c r="I630">
        <v>287</v>
      </c>
      <c r="J630" s="2" t="s">
        <v>29</v>
      </c>
      <c r="K630" s="2">
        <f>$L$2*I630+(1-$L$2)*K629</f>
        <v>290.12642275918722</v>
      </c>
      <c r="M630" s="2">
        <f t="shared" si="69"/>
        <v>269.23695248479811</v>
      </c>
      <c r="N630" s="2">
        <f t="shared" si="70"/>
        <v>293.52954583956728</v>
      </c>
      <c r="O630" s="2">
        <f t="shared" si="71"/>
        <v>290.25239502044957</v>
      </c>
      <c r="P630" s="2" t="str">
        <f t="shared" si="68"/>
        <v>low</v>
      </c>
      <c r="Q630" s="2" t="str">
        <f>IF(P630="low","one",IF(P630="high","relax","transition"))</f>
        <v>one</v>
      </c>
      <c r="R630" s="2">
        <f>IF(P630="low",250,IF(P630="high",300,275))</f>
        <v>250</v>
      </c>
      <c r="S630" s="2" t="b">
        <f t="shared" si="66"/>
        <v>0</v>
      </c>
      <c r="T630" s="2">
        <f t="shared" si="67"/>
        <v>275</v>
      </c>
    </row>
    <row r="631" spans="1:20" x14ac:dyDescent="0.2">
      <c r="A631" s="2">
        <f t="shared" si="65"/>
        <v>12.840000152587891</v>
      </c>
      <c r="B631">
        <v>0.52409005165099998</v>
      </c>
      <c r="C631" s="2">
        <f>IF(B631&gt;B630,B631+(C630-B630),B631+(C630-B630)+5+A631-A630)</f>
        <v>12.814090013504023</v>
      </c>
      <c r="D631">
        <v>1577147204.96</v>
      </c>
      <c r="E631">
        <v>442</v>
      </c>
      <c r="F631">
        <v>900</v>
      </c>
      <c r="G631">
        <v>636</v>
      </c>
      <c r="H631">
        <v>696</v>
      </c>
      <c r="I631">
        <v>288</v>
      </c>
      <c r="J631" s="2" t="s">
        <v>29</v>
      </c>
      <c r="K631" s="2">
        <f>$L$2*I631+(1-$L$2)*K630</f>
        <v>289.7011382073498</v>
      </c>
      <c r="M631" s="2">
        <f t="shared" si="69"/>
        <v>269.23695248479811</v>
      </c>
      <c r="N631" s="2">
        <f t="shared" si="70"/>
        <v>293.52954583956728</v>
      </c>
      <c r="O631" s="2">
        <f t="shared" si="71"/>
        <v>290.25239502044957</v>
      </c>
      <c r="P631" s="2" t="str">
        <f t="shared" si="68"/>
        <v>middle</v>
      </c>
      <c r="Q631" s="2" t="str">
        <f>IF(P631="low","one",IF(P631="high","relax","transition"))</f>
        <v>transition</v>
      </c>
      <c r="R631" s="2">
        <f>IF(P631="low",250,IF(P631="high",300,275))</f>
        <v>275</v>
      </c>
      <c r="S631" s="2" t="b">
        <f t="shared" si="66"/>
        <v>1</v>
      </c>
      <c r="T631" s="2">
        <f t="shared" si="67"/>
        <v>275</v>
      </c>
    </row>
    <row r="632" spans="1:20" x14ac:dyDescent="0.2">
      <c r="A632" s="2">
        <f t="shared" si="65"/>
        <v>12.860000133514404</v>
      </c>
      <c r="B632">
        <v>0.54465103149399996</v>
      </c>
      <c r="C632" s="2">
        <f>IF(B632&gt;B631,B632+(C631-B631),B632+(C631-B631)+5+A632-A631)</f>
        <v>12.834650993347024</v>
      </c>
      <c r="D632">
        <v>1577147204.98</v>
      </c>
      <c r="E632">
        <v>443</v>
      </c>
      <c r="F632">
        <v>899</v>
      </c>
      <c r="G632">
        <v>634</v>
      </c>
      <c r="H632">
        <v>698</v>
      </c>
      <c r="I632">
        <v>288</v>
      </c>
      <c r="J632" s="2" t="s">
        <v>29</v>
      </c>
      <c r="K632" s="2">
        <f>$L$2*I632+(1-$L$2)*K631</f>
        <v>289.36091056587986</v>
      </c>
      <c r="M632" s="2">
        <f t="shared" si="69"/>
        <v>269.23695248479811</v>
      </c>
      <c r="N632" s="2">
        <f t="shared" si="70"/>
        <v>293.52954583956728</v>
      </c>
      <c r="O632" s="2">
        <f t="shared" si="71"/>
        <v>290.25239502044957</v>
      </c>
      <c r="P632" s="2" t="str">
        <f t="shared" si="68"/>
        <v>middle</v>
      </c>
      <c r="Q632" s="2" t="str">
        <f>IF(P632="low","one",IF(P632="high","relax","transition"))</f>
        <v>transition</v>
      </c>
      <c r="R632" s="2">
        <f>IF(P632="low",250,IF(P632="high",300,275))</f>
        <v>275</v>
      </c>
      <c r="S632" s="2" t="b">
        <f t="shared" si="66"/>
        <v>1</v>
      </c>
      <c r="T632" s="2">
        <f t="shared" si="67"/>
        <v>275</v>
      </c>
    </row>
    <row r="633" spans="1:20" x14ac:dyDescent="0.2">
      <c r="A633" s="2">
        <f t="shared" si="65"/>
        <v>12.890000104904175</v>
      </c>
      <c r="B633">
        <v>0.56900191307100001</v>
      </c>
      <c r="C633" s="2">
        <f>IF(B633&gt;B632,B633+(C632-B632),B633+(C632-B632)+5+A633-A632)</f>
        <v>12.859001874924024</v>
      </c>
      <c r="D633">
        <v>1577147205.01</v>
      </c>
      <c r="E633">
        <v>443</v>
      </c>
      <c r="F633">
        <v>899</v>
      </c>
      <c r="G633">
        <v>634</v>
      </c>
      <c r="H633">
        <v>697</v>
      </c>
      <c r="I633">
        <v>288</v>
      </c>
      <c r="J633" s="2" t="s">
        <v>29</v>
      </c>
      <c r="K633" s="2">
        <f>$L$2*I633+(1-$L$2)*K632</f>
        <v>289.08872845270389</v>
      </c>
      <c r="M633" s="2">
        <f t="shared" si="69"/>
        <v>273.20730767837927</v>
      </c>
      <c r="N633" s="2">
        <f t="shared" si="70"/>
        <v>293.52954583956728</v>
      </c>
      <c r="O633" s="2">
        <f t="shared" si="71"/>
        <v>289.301622893667</v>
      </c>
      <c r="P633" s="2" t="str">
        <f t="shared" si="68"/>
        <v>low</v>
      </c>
      <c r="Q633" s="2" t="str">
        <f>IF(P633="low","one",IF(P633="high","relax","transition"))</f>
        <v>one</v>
      </c>
      <c r="R633" s="2">
        <f>IF(P633="low",250,IF(P633="high",300,275))</f>
        <v>250</v>
      </c>
      <c r="S633" s="2" t="b">
        <f t="shared" si="66"/>
        <v>0</v>
      </c>
      <c r="T633" s="2">
        <f t="shared" si="67"/>
        <v>275</v>
      </c>
    </row>
    <row r="634" spans="1:20" x14ac:dyDescent="0.2">
      <c r="A634" s="2">
        <f t="shared" si="65"/>
        <v>12.910000085830688</v>
      </c>
      <c r="B634">
        <v>0.59369182586699998</v>
      </c>
      <c r="C634" s="2">
        <f>IF(B634&gt;B633,B634+(C633-B633),B634+(C633-B633)+5+A634-A633)</f>
        <v>12.883691787720023</v>
      </c>
      <c r="D634">
        <v>1577147205.03</v>
      </c>
      <c r="E634">
        <v>442</v>
      </c>
      <c r="F634">
        <v>900</v>
      </c>
      <c r="G634">
        <v>634</v>
      </c>
      <c r="H634">
        <v>697</v>
      </c>
      <c r="I634">
        <v>286</v>
      </c>
      <c r="J634" s="2" t="s">
        <v>29</v>
      </c>
      <c r="K634" s="2">
        <f>$L$2*I634+(1-$L$2)*K633</f>
        <v>288.47098276216315</v>
      </c>
      <c r="M634" s="2">
        <f t="shared" si="69"/>
        <v>273.20730767837927</v>
      </c>
      <c r="N634" s="2">
        <f t="shared" si="70"/>
        <v>293.52954583956728</v>
      </c>
      <c r="O634" s="2">
        <f t="shared" si="71"/>
        <v>289.301622893667</v>
      </c>
      <c r="P634" s="2" t="str">
        <f t="shared" si="68"/>
        <v>middle</v>
      </c>
      <c r="Q634" s="2" t="str">
        <f>IF(P634="low","one",IF(P634="high","relax","transition"))</f>
        <v>transition</v>
      </c>
      <c r="R634" s="2">
        <f>IF(P634="low",250,IF(P634="high",300,275))</f>
        <v>275</v>
      </c>
      <c r="S634" s="2" t="b">
        <f t="shared" si="66"/>
        <v>1</v>
      </c>
      <c r="T634" s="2">
        <f t="shared" si="67"/>
        <v>275</v>
      </c>
    </row>
    <row r="635" spans="1:20" x14ac:dyDescent="0.2">
      <c r="A635" s="2">
        <f t="shared" si="65"/>
        <v>12.930000066757202</v>
      </c>
      <c r="B635">
        <v>0.61439990997299998</v>
      </c>
      <c r="C635" s="2">
        <f>IF(B635&gt;B634,B635+(C634-B634),B635+(C634-B634)+5+A635-A634)</f>
        <v>12.904399871826024</v>
      </c>
      <c r="D635">
        <v>1577147205.05</v>
      </c>
      <c r="E635">
        <v>441</v>
      </c>
      <c r="F635">
        <v>899</v>
      </c>
      <c r="G635">
        <v>633</v>
      </c>
      <c r="H635">
        <v>696</v>
      </c>
      <c r="I635">
        <v>284</v>
      </c>
      <c r="J635" s="2" t="s">
        <v>29</v>
      </c>
      <c r="K635" s="2">
        <f>$L$2*I635+(1-$L$2)*K634</f>
        <v>287.57678620973053</v>
      </c>
      <c r="M635" s="2">
        <f t="shared" si="69"/>
        <v>276.08120338464954</v>
      </c>
      <c r="N635" s="2">
        <f t="shared" si="70"/>
        <v>293.52954583956728</v>
      </c>
      <c r="O635" s="2">
        <f t="shared" si="71"/>
        <v>288.59690713290257</v>
      </c>
      <c r="P635" s="2" t="str">
        <f t="shared" si="68"/>
        <v>low</v>
      </c>
      <c r="Q635" s="2" t="str">
        <f>IF(P635="low","one",IF(P635="high","relax","transition"))</f>
        <v>one</v>
      </c>
      <c r="R635" s="2">
        <f>IF(P635="low",250,IF(P635="high",300,275))</f>
        <v>250</v>
      </c>
      <c r="S635" s="2" t="b">
        <f t="shared" si="66"/>
        <v>0</v>
      </c>
      <c r="T635" s="2">
        <f t="shared" si="67"/>
        <v>275</v>
      </c>
    </row>
    <row r="636" spans="1:20" x14ac:dyDescent="0.2">
      <c r="A636" s="2">
        <f t="shared" si="65"/>
        <v>12.960000038146973</v>
      </c>
      <c r="B636">
        <v>0.63888287544300004</v>
      </c>
      <c r="C636" s="2">
        <f>IF(B636&gt;B635,B636+(C635-B635),B636+(C635-B635)+5+A636-A635)</f>
        <v>12.928882837296024</v>
      </c>
      <c r="D636">
        <v>1577147205.0799999</v>
      </c>
      <c r="E636">
        <v>442</v>
      </c>
      <c r="F636">
        <v>899</v>
      </c>
      <c r="G636">
        <v>633</v>
      </c>
      <c r="H636">
        <v>698</v>
      </c>
      <c r="I636">
        <v>288</v>
      </c>
      <c r="J636" s="2" t="s">
        <v>29</v>
      </c>
      <c r="K636" s="2">
        <f>$L$2*I636+(1-$L$2)*K635</f>
        <v>287.66142896778445</v>
      </c>
      <c r="M636" s="2">
        <f t="shared" si="69"/>
        <v>276.08120338464954</v>
      </c>
      <c r="N636" s="2">
        <f t="shared" si="70"/>
        <v>293.52954583956728</v>
      </c>
      <c r="O636" s="2">
        <f t="shared" si="71"/>
        <v>288.59690713290257</v>
      </c>
      <c r="P636" s="2" t="str">
        <f t="shared" si="68"/>
        <v>middle</v>
      </c>
      <c r="Q636" s="2" t="str">
        <f>IF(P636="low","one",IF(P636="high","relax","transition"))</f>
        <v>transition</v>
      </c>
      <c r="R636" s="2">
        <f>IF(P636="low",250,IF(P636="high",300,275))</f>
        <v>275</v>
      </c>
      <c r="S636" s="2" t="b">
        <f t="shared" si="66"/>
        <v>1</v>
      </c>
      <c r="T636" s="2">
        <f t="shared" si="67"/>
        <v>275</v>
      </c>
    </row>
    <row r="637" spans="1:20" x14ac:dyDescent="0.2">
      <c r="A637" s="2">
        <f t="shared" si="65"/>
        <v>12.980000019073486</v>
      </c>
      <c r="B637">
        <v>0.659504890442</v>
      </c>
      <c r="C637" s="2">
        <f>IF(B637&gt;B636,B637+(C636-B636),B637+(C636-B636)+5+A637-A636)</f>
        <v>12.949504852295023</v>
      </c>
      <c r="D637">
        <v>1577147205.0999999</v>
      </c>
      <c r="E637">
        <v>443</v>
      </c>
      <c r="F637">
        <v>898</v>
      </c>
      <c r="G637">
        <v>633</v>
      </c>
      <c r="H637">
        <v>697</v>
      </c>
      <c r="I637">
        <v>287</v>
      </c>
      <c r="J637" s="2" t="s">
        <v>30</v>
      </c>
      <c r="K637" s="2">
        <f>$L$2*I637+(1-$L$2)*K636</f>
        <v>287.52914317422756</v>
      </c>
      <c r="M637" s="2">
        <f t="shared" si="69"/>
        <v>278.37079134256516</v>
      </c>
      <c r="N637" s="2">
        <f t="shared" si="70"/>
        <v>293.52954583956728</v>
      </c>
      <c r="O637" s="2">
        <f t="shared" si="71"/>
        <v>288.07112194548989</v>
      </c>
      <c r="P637" s="2" t="str">
        <f t="shared" si="68"/>
        <v>low</v>
      </c>
      <c r="Q637" s="2" t="str">
        <f>IF(P637="low","one",IF(P637="high","relax","transition"))</f>
        <v>one</v>
      </c>
      <c r="R637" s="2">
        <f>IF(P637="low",250,IF(P637="high",300,275))</f>
        <v>250</v>
      </c>
      <c r="S637" s="2" t="b">
        <f t="shared" si="66"/>
        <v>1</v>
      </c>
      <c r="T637" s="2">
        <f t="shared" si="67"/>
        <v>250</v>
      </c>
    </row>
    <row r="638" spans="1:20" x14ac:dyDescent="0.2">
      <c r="A638" s="2">
        <f t="shared" si="65"/>
        <v>13</v>
      </c>
      <c r="B638">
        <v>0.68393802642799995</v>
      </c>
      <c r="C638" s="2">
        <f>IF(B638&gt;B637,B638+(C637-B637),B638+(C637-B637)+5+A638-A637)</f>
        <v>12.973937988281024</v>
      </c>
      <c r="D638">
        <v>1577147205.1199999</v>
      </c>
      <c r="E638">
        <v>441</v>
      </c>
      <c r="F638">
        <v>900</v>
      </c>
      <c r="G638">
        <v>633</v>
      </c>
      <c r="H638">
        <v>697</v>
      </c>
      <c r="I638">
        <v>284</v>
      </c>
      <c r="J638" s="2" t="s">
        <v>30</v>
      </c>
      <c r="K638" s="2">
        <f>$L$2*I638+(1-$L$2)*K637</f>
        <v>286.82331453938207</v>
      </c>
      <c r="M638" s="2">
        <f t="shared" si="69"/>
        <v>280.06129598192854</v>
      </c>
      <c r="N638" s="2">
        <f t="shared" si="70"/>
        <v>293.52954583956728</v>
      </c>
      <c r="O638" s="2">
        <f t="shared" si="71"/>
        <v>287.6861054153436</v>
      </c>
      <c r="P638" s="2" t="str">
        <f t="shared" si="68"/>
        <v>low</v>
      </c>
      <c r="Q638" s="2" t="str">
        <f>IF(P638="low","one",IF(P638="high","relax","transition"))</f>
        <v>one</v>
      </c>
      <c r="R638" s="2">
        <f>IF(P638="low",250,IF(P638="high",300,275))</f>
        <v>250</v>
      </c>
      <c r="S638" s="2" t="b">
        <f t="shared" si="66"/>
        <v>1</v>
      </c>
      <c r="T638" s="2">
        <f t="shared" si="67"/>
        <v>250</v>
      </c>
    </row>
    <row r="639" spans="1:20" x14ac:dyDescent="0.2">
      <c r="A639" s="2">
        <f t="shared" si="65"/>
        <v>13.020000219345093</v>
      </c>
      <c r="B639">
        <v>0.70432996749900001</v>
      </c>
      <c r="C639" s="2">
        <f>IF(B639&gt;B638,B639+(C638-B638),B639+(C638-B638)+5+A639-A638)</f>
        <v>12.994329929352023</v>
      </c>
      <c r="D639">
        <v>1577147205.1400001</v>
      </c>
      <c r="E639">
        <v>443</v>
      </c>
      <c r="F639">
        <v>898</v>
      </c>
      <c r="G639">
        <v>634</v>
      </c>
      <c r="H639">
        <v>698</v>
      </c>
      <c r="I639">
        <v>286</v>
      </c>
      <c r="J639" s="2" t="s">
        <v>30</v>
      </c>
      <c r="K639" s="2">
        <f>$L$2*I639+(1-$L$2)*K638</f>
        <v>286.65865163150568</v>
      </c>
      <c r="M639" s="2">
        <f t="shared" si="69"/>
        <v>281.38076711184397</v>
      </c>
      <c r="N639" s="2">
        <f t="shared" si="70"/>
        <v>293.52954583956728</v>
      </c>
      <c r="O639" s="2">
        <f t="shared" si="71"/>
        <v>287.40486494367286</v>
      </c>
      <c r="P639" s="2" t="str">
        <f t="shared" si="68"/>
        <v>low</v>
      </c>
      <c r="Q639" s="2" t="str">
        <f>IF(P639="low","one",IF(P639="high","relax","transition"))</f>
        <v>one</v>
      </c>
      <c r="R639" s="2">
        <f>IF(P639="low",250,IF(P639="high",300,275))</f>
        <v>250</v>
      </c>
      <c r="S639" s="2" t="b">
        <f t="shared" si="66"/>
        <v>1</v>
      </c>
      <c r="T639" s="2">
        <f t="shared" si="67"/>
        <v>250</v>
      </c>
    </row>
    <row r="640" spans="1:20" x14ac:dyDescent="0.2">
      <c r="A640" s="2">
        <f t="shared" si="65"/>
        <v>13.050000190734863</v>
      </c>
      <c r="B640">
        <v>0.72887492179900004</v>
      </c>
      <c r="C640" s="2">
        <f>IF(B640&gt;B639,B640+(C639-B639),B640+(C639-B639)+5+A640-A639)</f>
        <v>13.018874883652025</v>
      </c>
      <c r="D640">
        <v>1577147205.1700001</v>
      </c>
      <c r="E640">
        <v>443</v>
      </c>
      <c r="F640">
        <v>900</v>
      </c>
      <c r="G640">
        <v>634</v>
      </c>
      <c r="H640">
        <v>698</v>
      </c>
      <c r="I640">
        <v>288</v>
      </c>
      <c r="J640" s="2" t="s">
        <v>30</v>
      </c>
      <c r="K640" s="2">
        <f>$L$2*I640+(1-$L$2)*K639</f>
        <v>286.92692130520459</v>
      </c>
      <c r="M640" s="2">
        <f t="shared" si="69"/>
        <v>281.38076711184397</v>
      </c>
      <c r="N640" s="2">
        <f t="shared" si="70"/>
        <v>293.52954583956728</v>
      </c>
      <c r="O640" s="2">
        <f t="shared" si="71"/>
        <v>287.40486494367286</v>
      </c>
      <c r="P640" s="2" t="str">
        <f t="shared" si="68"/>
        <v>middle</v>
      </c>
      <c r="Q640" s="2" t="str">
        <f>IF(P640="low","one",IF(P640="high","relax","transition"))</f>
        <v>transition</v>
      </c>
      <c r="R640" s="2">
        <f>IF(P640="low",250,IF(P640="high",300,275))</f>
        <v>275</v>
      </c>
      <c r="S640" s="2" t="b">
        <f t="shared" si="66"/>
        <v>0</v>
      </c>
      <c r="T640" s="2">
        <f t="shared" si="67"/>
        <v>250</v>
      </c>
    </row>
    <row r="641" spans="1:20" x14ac:dyDescent="0.2">
      <c r="A641" s="2">
        <f t="shared" si="65"/>
        <v>13.070000171661377</v>
      </c>
      <c r="B641">
        <v>0.75351405143700001</v>
      </c>
      <c r="C641" s="2">
        <f>IF(B641&gt;B640,B641+(C640-B640),B641+(C640-B640)+5+A641-A640)</f>
        <v>13.043514013290023</v>
      </c>
      <c r="D641">
        <v>1577147205.1900001</v>
      </c>
      <c r="E641">
        <v>442</v>
      </c>
      <c r="F641">
        <v>899</v>
      </c>
      <c r="G641">
        <v>633</v>
      </c>
      <c r="H641">
        <v>698</v>
      </c>
      <c r="I641">
        <v>287</v>
      </c>
      <c r="J641" s="2" t="s">
        <v>30</v>
      </c>
      <c r="K641" s="2">
        <f>$L$2*I641+(1-$L$2)*K640</f>
        <v>286.94153704416368</v>
      </c>
      <c r="M641" s="2">
        <f t="shared" si="69"/>
        <v>281.38076711184397</v>
      </c>
      <c r="N641" s="2">
        <f t="shared" si="70"/>
        <v>293.52954583956728</v>
      </c>
      <c r="O641" s="2">
        <f t="shared" si="71"/>
        <v>287.40486494367286</v>
      </c>
      <c r="P641" s="2" t="str">
        <f t="shared" si="68"/>
        <v>middle</v>
      </c>
      <c r="Q641" s="2" t="str">
        <f>IF(P641="low","one",IF(P641="high","relax","transition"))</f>
        <v>transition</v>
      </c>
      <c r="R641" s="2">
        <f>IF(P641="low",250,IF(P641="high",300,275))</f>
        <v>275</v>
      </c>
      <c r="S641" s="2" t="b">
        <f t="shared" si="66"/>
        <v>0</v>
      </c>
      <c r="T641" s="2">
        <f t="shared" si="67"/>
        <v>250</v>
      </c>
    </row>
    <row r="642" spans="1:20" x14ac:dyDescent="0.2">
      <c r="A642" s="2">
        <f t="shared" si="65"/>
        <v>13.090000152587891</v>
      </c>
      <c r="B642">
        <v>0.77399086952200002</v>
      </c>
      <c r="C642" s="2">
        <f>IF(B642&gt;B641,B642+(C641-B641),B642+(C641-B641)+5+A642-A641)</f>
        <v>13.063990831375024</v>
      </c>
      <c r="D642">
        <v>1577147205.21</v>
      </c>
      <c r="E642">
        <v>443</v>
      </c>
      <c r="F642">
        <v>898</v>
      </c>
      <c r="G642">
        <v>634</v>
      </c>
      <c r="H642">
        <v>698</v>
      </c>
      <c r="I642">
        <v>286</v>
      </c>
      <c r="J642" s="2" t="s">
        <v>30</v>
      </c>
      <c r="K642" s="2">
        <f>$L$2*I642+(1-$L$2)*K641</f>
        <v>286.75322963533097</v>
      </c>
      <c r="M642" s="2">
        <f t="shared" si="69"/>
        <v>281.38076711184397</v>
      </c>
      <c r="N642" s="2">
        <f t="shared" si="70"/>
        <v>293.52954583956728</v>
      </c>
      <c r="O642" s="2">
        <f t="shared" si="71"/>
        <v>287.40486494367286</v>
      </c>
      <c r="P642" s="2" t="str">
        <f t="shared" si="68"/>
        <v>middle</v>
      </c>
      <c r="Q642" s="2" t="str">
        <f>IF(P642="low","one",IF(P642="high","relax","transition"))</f>
        <v>transition</v>
      </c>
      <c r="R642" s="2">
        <f>IF(P642="low",250,IF(P642="high",300,275))</f>
        <v>275</v>
      </c>
      <c r="S642" s="2" t="b">
        <f t="shared" si="66"/>
        <v>0</v>
      </c>
      <c r="T642" s="2">
        <f t="shared" si="67"/>
        <v>250</v>
      </c>
    </row>
    <row r="643" spans="1:20" x14ac:dyDescent="0.2">
      <c r="A643" s="2">
        <f t="shared" ref="A643:A706" si="72">D643-$D$2</f>
        <v>13.120000123977661</v>
      </c>
      <c r="B643">
        <v>0.79834699630700001</v>
      </c>
      <c r="C643" s="2">
        <f>IF(B643&gt;B642,B643+(C642-B642),B643+(C642-B642)+5+A643-A642)</f>
        <v>13.088346958160024</v>
      </c>
      <c r="D643">
        <v>1577147205.24</v>
      </c>
      <c r="E643">
        <v>442</v>
      </c>
      <c r="F643">
        <v>898</v>
      </c>
      <c r="G643">
        <v>632</v>
      </c>
      <c r="H643">
        <v>697</v>
      </c>
      <c r="I643">
        <v>284</v>
      </c>
      <c r="J643" s="2" t="s">
        <v>30</v>
      </c>
      <c r="K643" s="2">
        <f>$L$2*I643+(1-$L$2)*K642</f>
        <v>286.2025837082648</v>
      </c>
      <c r="M643" s="2">
        <f t="shared" si="69"/>
        <v>282.34513043112815</v>
      </c>
      <c r="N643" s="2">
        <f t="shared" si="70"/>
        <v>293.52954583956728</v>
      </c>
      <c r="O643" s="2">
        <f t="shared" si="71"/>
        <v>287.20366005208137</v>
      </c>
      <c r="P643" s="2" t="str">
        <f t="shared" si="68"/>
        <v>low</v>
      </c>
      <c r="Q643" s="2" t="str">
        <f>IF(P643="low","one",IF(P643="high","relax","transition"))</f>
        <v>one</v>
      </c>
      <c r="R643" s="2">
        <f>IF(P643="low",250,IF(P643="high",300,275))</f>
        <v>250</v>
      </c>
      <c r="S643" s="2" t="b">
        <f t="shared" ref="S643:S706" si="73">Q643=J643</f>
        <v>1</v>
      </c>
      <c r="T643" s="2">
        <f t="shared" ref="T643:T706" si="74">IF(J643="one",250,IF(J643="relax",300,275))</f>
        <v>250</v>
      </c>
    </row>
    <row r="644" spans="1:20" x14ac:dyDescent="0.2">
      <c r="A644" s="2">
        <f t="shared" si="72"/>
        <v>13.140000104904175</v>
      </c>
      <c r="B644">
        <v>0.81891202926600004</v>
      </c>
      <c r="C644" s="2">
        <f>IF(B644&gt;B643,B644+(C643-B643),B644+(C643-B643)+5+A644-A643)</f>
        <v>13.108911991119024</v>
      </c>
      <c r="D644">
        <v>1577147205.26</v>
      </c>
      <c r="E644">
        <v>443</v>
      </c>
      <c r="F644">
        <v>899</v>
      </c>
      <c r="G644">
        <v>633</v>
      </c>
      <c r="H644">
        <v>697</v>
      </c>
      <c r="I644">
        <v>287</v>
      </c>
      <c r="J644" s="2" t="s">
        <v>30</v>
      </c>
      <c r="K644" s="2">
        <f>$L$2*I644+(1-$L$2)*K643</f>
        <v>286.36206696661185</v>
      </c>
      <c r="M644" s="2">
        <f t="shared" si="69"/>
        <v>282.34513043112815</v>
      </c>
      <c r="N644" s="2">
        <f t="shared" si="70"/>
        <v>293.52954583956728</v>
      </c>
      <c r="O644" s="2">
        <f t="shared" si="71"/>
        <v>287.20366005208137</v>
      </c>
      <c r="P644" s="2" t="str">
        <f t="shared" ref="P644:P707" si="75">IF(K644&gt;O643+1,"high",IF(K644&lt;O643-1,"low","middle"))</f>
        <v>middle</v>
      </c>
      <c r="Q644" s="2" t="str">
        <f>IF(P644="low","one",IF(P644="high","relax","transition"))</f>
        <v>transition</v>
      </c>
      <c r="R644" s="2">
        <f>IF(P644="low",250,IF(P644="high",300,275))</f>
        <v>275</v>
      </c>
      <c r="S644" s="2" t="b">
        <f t="shared" si="73"/>
        <v>0</v>
      </c>
      <c r="T644" s="2">
        <f t="shared" si="74"/>
        <v>250</v>
      </c>
    </row>
    <row r="645" spans="1:20" x14ac:dyDescent="0.2">
      <c r="A645" s="2">
        <f t="shared" si="72"/>
        <v>13.160000085830688</v>
      </c>
      <c r="B645">
        <v>0.84350085258499996</v>
      </c>
      <c r="C645" s="2">
        <f>IF(B645&gt;B644,B645+(C644-B644),B645+(C644-B644)+5+A645-A644)</f>
        <v>13.133500814438024</v>
      </c>
      <c r="D645">
        <v>1577147205.28</v>
      </c>
      <c r="E645">
        <v>443</v>
      </c>
      <c r="F645">
        <v>899</v>
      </c>
      <c r="G645">
        <v>634</v>
      </c>
      <c r="H645">
        <v>698</v>
      </c>
      <c r="I645">
        <v>286</v>
      </c>
      <c r="J645" s="2" t="s">
        <v>30</v>
      </c>
      <c r="K645" s="2">
        <f>$L$2*I645+(1-$L$2)*K644</f>
        <v>286.28965357328951</v>
      </c>
      <c r="M645" s="2">
        <f t="shared" si="69"/>
        <v>282.34513043112815</v>
      </c>
      <c r="N645" s="2">
        <f t="shared" si="70"/>
        <v>293.52954583956728</v>
      </c>
      <c r="O645" s="2">
        <f t="shared" si="71"/>
        <v>287.20366005208137</v>
      </c>
      <c r="P645" s="2" t="str">
        <f t="shared" si="75"/>
        <v>middle</v>
      </c>
      <c r="Q645" s="2" t="str">
        <f>IF(P645="low","one",IF(P645="high","relax","transition"))</f>
        <v>transition</v>
      </c>
      <c r="R645" s="2">
        <f>IF(P645="low",250,IF(P645="high",300,275))</f>
        <v>275</v>
      </c>
      <c r="S645" s="2" t="b">
        <f t="shared" si="73"/>
        <v>0</v>
      </c>
      <c r="T645" s="2">
        <f t="shared" si="74"/>
        <v>250</v>
      </c>
    </row>
    <row r="646" spans="1:20" x14ac:dyDescent="0.2">
      <c r="A646" s="2">
        <f t="shared" si="72"/>
        <v>13.190000057220459</v>
      </c>
      <c r="B646">
        <v>0.86799097061200003</v>
      </c>
      <c r="C646" s="2">
        <f>IF(B646&gt;B645,B646+(C645-B645),B646+(C645-B645)+5+A646-A645)</f>
        <v>13.157990932465024</v>
      </c>
      <c r="D646">
        <v>1577147205.3099999</v>
      </c>
      <c r="E646">
        <v>442</v>
      </c>
      <c r="F646">
        <v>897</v>
      </c>
      <c r="G646">
        <v>633</v>
      </c>
      <c r="H646">
        <v>697</v>
      </c>
      <c r="I646">
        <v>285</v>
      </c>
      <c r="J646" s="2" t="s">
        <v>30</v>
      </c>
      <c r="K646" s="2">
        <f>$L$2*I646+(1-$L$2)*K645</f>
        <v>286.03172285863161</v>
      </c>
      <c r="M646" s="2">
        <f t="shared" si="69"/>
        <v>283.08244891662883</v>
      </c>
      <c r="N646" s="2">
        <f t="shared" si="70"/>
        <v>293.52954583956728</v>
      </c>
      <c r="O646" s="2">
        <f t="shared" si="71"/>
        <v>287.06073357103372</v>
      </c>
      <c r="P646" s="2" t="str">
        <f t="shared" si="75"/>
        <v>low</v>
      </c>
      <c r="Q646" s="2" t="str">
        <f>IF(P646="low","one",IF(P646="high","relax","transition"))</f>
        <v>one</v>
      </c>
      <c r="R646" s="2">
        <f>IF(P646="low",250,IF(P646="high",300,275))</f>
        <v>250</v>
      </c>
      <c r="S646" s="2" t="b">
        <f t="shared" si="73"/>
        <v>1</v>
      </c>
      <c r="T646" s="2">
        <f t="shared" si="74"/>
        <v>250</v>
      </c>
    </row>
    <row r="647" spans="1:20" x14ac:dyDescent="0.2">
      <c r="A647" s="2">
        <f t="shared" si="72"/>
        <v>13.210000038146973</v>
      </c>
      <c r="B647">
        <v>0.88849401474</v>
      </c>
      <c r="C647" s="2">
        <f>IF(B647&gt;B646,B647+(C646-B646),B647+(C646-B646)+5+A647-A646)</f>
        <v>13.178493976593025</v>
      </c>
      <c r="D647">
        <v>1577147205.3299999</v>
      </c>
      <c r="E647">
        <v>441</v>
      </c>
      <c r="F647">
        <v>899</v>
      </c>
      <c r="G647">
        <v>632</v>
      </c>
      <c r="H647">
        <v>697</v>
      </c>
      <c r="I647">
        <v>288</v>
      </c>
      <c r="J647" s="2" t="s">
        <v>30</v>
      </c>
      <c r="K647" s="2">
        <f>$L$2*I647+(1-$L$2)*K646</f>
        <v>286.4253782869053</v>
      </c>
      <c r="M647" s="2">
        <f t="shared" si="69"/>
        <v>283.08244891662883</v>
      </c>
      <c r="N647" s="2">
        <f t="shared" si="70"/>
        <v>293.52954583956728</v>
      </c>
      <c r="O647" s="2">
        <f t="shared" si="71"/>
        <v>287.06073357103372</v>
      </c>
      <c r="P647" s="2" t="str">
        <f t="shared" si="75"/>
        <v>middle</v>
      </c>
      <c r="Q647" s="2" t="str">
        <f>IF(P647="low","one",IF(P647="high","relax","transition"))</f>
        <v>transition</v>
      </c>
      <c r="R647" s="2">
        <f>IF(P647="low",250,IF(P647="high",300,275))</f>
        <v>275</v>
      </c>
      <c r="S647" s="2" t="b">
        <f t="shared" si="73"/>
        <v>0</v>
      </c>
      <c r="T647" s="2">
        <f t="shared" si="74"/>
        <v>250</v>
      </c>
    </row>
    <row r="648" spans="1:20" x14ac:dyDescent="0.2">
      <c r="A648" s="2">
        <f t="shared" si="72"/>
        <v>13.230000019073486</v>
      </c>
      <c r="B648">
        <v>0.91331481933600001</v>
      </c>
      <c r="C648" s="2">
        <f>IF(B648&gt;B647,B648+(C647-B647),B648+(C647-B647)+5+A648-A647)</f>
        <v>13.203314781189023</v>
      </c>
      <c r="D648">
        <v>1577147205.3499999</v>
      </c>
      <c r="E648">
        <v>442</v>
      </c>
      <c r="F648">
        <v>898</v>
      </c>
      <c r="G648">
        <v>633</v>
      </c>
      <c r="H648">
        <v>696</v>
      </c>
      <c r="I648">
        <v>287</v>
      </c>
      <c r="J648" s="2" t="s">
        <v>30</v>
      </c>
      <c r="K648" s="2">
        <f>$L$2*I648+(1-$L$2)*K647</f>
        <v>286.54030262952426</v>
      </c>
      <c r="M648" s="2">
        <f t="shared" si="69"/>
        <v>283.08244891662883</v>
      </c>
      <c r="N648" s="2">
        <f t="shared" si="70"/>
        <v>293.52954583956728</v>
      </c>
      <c r="O648" s="2">
        <f t="shared" si="71"/>
        <v>287.06073357103372</v>
      </c>
      <c r="P648" s="2" t="str">
        <f t="shared" si="75"/>
        <v>middle</v>
      </c>
      <c r="Q648" s="2" t="str">
        <f>IF(P648="low","one",IF(P648="high","relax","transition"))</f>
        <v>transition</v>
      </c>
      <c r="R648" s="2">
        <f>IF(P648="low",250,IF(P648="high",300,275))</f>
        <v>275</v>
      </c>
      <c r="S648" s="2" t="b">
        <f t="shared" si="73"/>
        <v>0</v>
      </c>
      <c r="T648" s="2">
        <f t="shared" si="74"/>
        <v>250</v>
      </c>
    </row>
    <row r="649" spans="1:20" x14ac:dyDescent="0.2">
      <c r="A649" s="2">
        <f t="shared" si="72"/>
        <v>13.25</v>
      </c>
      <c r="B649">
        <v>0.93385791778600002</v>
      </c>
      <c r="C649" s="2">
        <f>IF(B649&gt;B648,B649+(C648-B648),B649+(C648-B648)+5+A649-A648)</f>
        <v>13.223857879639024</v>
      </c>
      <c r="D649">
        <v>1577147205.3699999</v>
      </c>
      <c r="E649">
        <v>443</v>
      </c>
      <c r="F649">
        <v>898</v>
      </c>
      <c r="G649">
        <v>634</v>
      </c>
      <c r="H649">
        <v>699</v>
      </c>
      <c r="I649">
        <v>286</v>
      </c>
      <c r="J649" s="2" t="s">
        <v>30</v>
      </c>
      <c r="K649" s="2">
        <f>$L$2*I649+(1-$L$2)*K648</f>
        <v>286.43224210361944</v>
      </c>
      <c r="M649" s="2">
        <f t="shared" si="69"/>
        <v>283.08244891662883</v>
      </c>
      <c r="N649" s="2">
        <f t="shared" si="70"/>
        <v>293.52954583956728</v>
      </c>
      <c r="O649" s="2">
        <f t="shared" si="71"/>
        <v>287.06073357103372</v>
      </c>
      <c r="P649" s="2" t="str">
        <f t="shared" si="75"/>
        <v>middle</v>
      </c>
      <c r="Q649" s="2" t="str">
        <f>IF(P649="low","one",IF(P649="high","relax","transition"))</f>
        <v>transition</v>
      </c>
      <c r="R649" s="2">
        <f>IF(P649="low",250,IF(P649="high",300,275))</f>
        <v>275</v>
      </c>
      <c r="S649" s="2" t="b">
        <f t="shared" si="73"/>
        <v>0</v>
      </c>
      <c r="T649" s="2">
        <f t="shared" si="74"/>
        <v>250</v>
      </c>
    </row>
    <row r="650" spans="1:20" x14ac:dyDescent="0.2">
      <c r="A650" s="2">
        <f t="shared" si="72"/>
        <v>13.28000020980835</v>
      </c>
      <c r="B650">
        <v>0.95833492279099997</v>
      </c>
      <c r="C650" s="2">
        <f>IF(B650&gt;B649,B650+(C649-B649),B650+(C649-B649)+5+A650-A649)</f>
        <v>13.248334884644024</v>
      </c>
      <c r="D650">
        <v>1577147205.4000001</v>
      </c>
      <c r="E650">
        <v>443</v>
      </c>
      <c r="F650">
        <v>898</v>
      </c>
      <c r="G650">
        <v>633</v>
      </c>
      <c r="H650">
        <v>698</v>
      </c>
      <c r="I650">
        <v>286</v>
      </c>
      <c r="J650" s="2" t="s">
        <v>30</v>
      </c>
      <c r="K650" s="2">
        <f>$L$2*I650+(1-$L$2)*K649</f>
        <v>286.34579368289559</v>
      </c>
      <c r="M650" s="2">
        <f t="shared" si="69"/>
        <v>283.08244891662883</v>
      </c>
      <c r="N650" s="2">
        <f t="shared" si="70"/>
        <v>293.52954583956728</v>
      </c>
      <c r="O650" s="2">
        <f t="shared" si="71"/>
        <v>287.06073357103372</v>
      </c>
      <c r="P650" s="2" t="str">
        <f t="shared" si="75"/>
        <v>middle</v>
      </c>
      <c r="Q650" s="2" t="str">
        <f>IF(P650="low","one",IF(P650="high","relax","transition"))</f>
        <v>transition</v>
      </c>
      <c r="R650" s="2">
        <f>IF(P650="low",250,IF(P650="high",300,275))</f>
        <v>275</v>
      </c>
      <c r="S650" s="2" t="b">
        <f t="shared" si="73"/>
        <v>0</v>
      </c>
      <c r="T650" s="2">
        <f t="shared" si="74"/>
        <v>250</v>
      </c>
    </row>
    <row r="651" spans="1:20" x14ac:dyDescent="0.2">
      <c r="A651" s="2">
        <f t="shared" si="72"/>
        <v>13.300000190734863</v>
      </c>
      <c r="B651">
        <v>0.98270702362100004</v>
      </c>
      <c r="C651" s="2">
        <f>IF(B651&gt;B650,B651+(C650-B650),B651+(C650-B650)+5+A651-A650)</f>
        <v>13.272706985474024</v>
      </c>
      <c r="D651">
        <v>1577147205.4200001</v>
      </c>
      <c r="E651">
        <v>442</v>
      </c>
      <c r="F651">
        <v>899</v>
      </c>
      <c r="G651">
        <v>632</v>
      </c>
      <c r="H651">
        <v>696</v>
      </c>
      <c r="I651">
        <v>284</v>
      </c>
      <c r="J651" s="2" t="s">
        <v>30</v>
      </c>
      <c r="K651" s="2">
        <f>$L$2*I651+(1-$L$2)*K650</f>
        <v>285.87663494631647</v>
      </c>
      <c r="M651" s="2">
        <f t="shared" si="69"/>
        <v>283.64128612256638</v>
      </c>
      <c r="N651" s="2">
        <f t="shared" si="70"/>
        <v>293.52954583956728</v>
      </c>
      <c r="O651" s="2">
        <f t="shared" si="71"/>
        <v>286.96181933831349</v>
      </c>
      <c r="P651" s="2" t="str">
        <f t="shared" si="75"/>
        <v>low</v>
      </c>
      <c r="Q651" s="2" t="str">
        <f>IF(P651="low","one",IF(P651="high","relax","transition"))</f>
        <v>one</v>
      </c>
      <c r="R651" s="2">
        <f>IF(P651="low",250,IF(P651="high",300,275))</f>
        <v>250</v>
      </c>
      <c r="S651" s="2" t="b">
        <f t="shared" si="73"/>
        <v>1</v>
      </c>
      <c r="T651" s="2">
        <f t="shared" si="74"/>
        <v>250</v>
      </c>
    </row>
    <row r="652" spans="1:20" x14ac:dyDescent="0.2">
      <c r="A652" s="2">
        <f t="shared" si="72"/>
        <v>13.320000171661377</v>
      </c>
      <c r="B652">
        <v>1.0035300254799999</v>
      </c>
      <c r="C652" s="2">
        <f>IF(B652&gt;B651,B652+(C651-B651),B652+(C651-B651)+5+A652-A651)</f>
        <v>13.293529987333024</v>
      </c>
      <c r="D652">
        <v>1577147205.4400001</v>
      </c>
      <c r="E652">
        <v>443</v>
      </c>
      <c r="F652">
        <v>898</v>
      </c>
      <c r="G652">
        <v>634</v>
      </c>
      <c r="H652">
        <v>698</v>
      </c>
      <c r="I652">
        <v>287</v>
      </c>
      <c r="J652" s="2" t="s">
        <v>30</v>
      </c>
      <c r="K652" s="2">
        <f>$L$2*I652+(1-$L$2)*K651</f>
        <v>286.10130795705322</v>
      </c>
      <c r="M652" s="2">
        <f t="shared" si="69"/>
        <v>283.64128612256638</v>
      </c>
      <c r="N652" s="2">
        <f t="shared" si="70"/>
        <v>293.52954583956728</v>
      </c>
      <c r="O652" s="2">
        <f t="shared" si="71"/>
        <v>286.96181933831349</v>
      </c>
      <c r="P652" s="2" t="str">
        <f t="shared" si="75"/>
        <v>middle</v>
      </c>
      <c r="Q652" s="2" t="str">
        <f>IF(P652="low","one",IF(P652="high","relax","transition"))</f>
        <v>transition</v>
      </c>
      <c r="R652" s="2">
        <f>IF(P652="low",250,IF(P652="high",300,275))</f>
        <v>275</v>
      </c>
      <c r="S652" s="2" t="b">
        <f t="shared" si="73"/>
        <v>0</v>
      </c>
      <c r="T652" s="2">
        <f t="shared" si="74"/>
        <v>250</v>
      </c>
    </row>
    <row r="653" spans="1:20" x14ac:dyDescent="0.2">
      <c r="A653" s="2">
        <f t="shared" si="72"/>
        <v>13.350000143051147</v>
      </c>
      <c r="B653">
        <v>1.0277638435400001</v>
      </c>
      <c r="C653" s="2">
        <f>IF(B653&gt;B652,B653+(C652-B652),B653+(C652-B652)+5+A653-A652)</f>
        <v>13.317763805393025</v>
      </c>
      <c r="D653">
        <v>1577147205.47</v>
      </c>
      <c r="E653">
        <v>444</v>
      </c>
      <c r="F653">
        <v>899</v>
      </c>
      <c r="G653">
        <v>634</v>
      </c>
      <c r="H653">
        <v>699</v>
      </c>
      <c r="I653">
        <v>287</v>
      </c>
      <c r="J653" s="2" t="s">
        <v>30</v>
      </c>
      <c r="K653" s="2">
        <f>$L$2*I653+(1-$L$2)*K652</f>
        <v>286.28104636564262</v>
      </c>
      <c r="M653" s="2">
        <f t="shared" si="69"/>
        <v>283.64128612256638</v>
      </c>
      <c r="N653" s="2">
        <f t="shared" si="70"/>
        <v>293.52954583956728</v>
      </c>
      <c r="O653" s="2">
        <f t="shared" si="71"/>
        <v>286.96181933831349</v>
      </c>
      <c r="P653" s="2" t="str">
        <f t="shared" si="75"/>
        <v>middle</v>
      </c>
      <c r="Q653" s="2" t="str">
        <f>IF(P653="low","one",IF(P653="high","relax","transition"))</f>
        <v>transition</v>
      </c>
      <c r="R653" s="2">
        <f>IF(P653="low",250,IF(P653="high",300,275))</f>
        <v>275</v>
      </c>
      <c r="S653" s="2" t="b">
        <f t="shared" si="73"/>
        <v>0</v>
      </c>
      <c r="T653" s="2">
        <f t="shared" si="74"/>
        <v>250</v>
      </c>
    </row>
    <row r="654" spans="1:20" x14ac:dyDescent="0.2">
      <c r="A654" s="2">
        <f t="shared" si="72"/>
        <v>13.370000123977661</v>
      </c>
      <c r="B654">
        <v>1.0482289791099999</v>
      </c>
      <c r="C654" s="2">
        <f>IF(B654&gt;B653,B654+(C653-B653),B654+(C653-B653)+5+A654-A653)</f>
        <v>13.338228940963024</v>
      </c>
      <c r="D654">
        <v>1577147205.49</v>
      </c>
      <c r="E654">
        <v>441</v>
      </c>
      <c r="F654">
        <v>899</v>
      </c>
      <c r="G654">
        <v>632</v>
      </c>
      <c r="H654">
        <v>696</v>
      </c>
      <c r="I654">
        <v>286</v>
      </c>
      <c r="J654" s="2" t="s">
        <v>30</v>
      </c>
      <c r="K654" s="2">
        <f>$L$2*I654+(1-$L$2)*K653</f>
        <v>286.22483709251412</v>
      </c>
      <c r="M654" s="2">
        <f t="shared" si="69"/>
        <v>283.64128612256638</v>
      </c>
      <c r="N654" s="2">
        <f t="shared" si="70"/>
        <v>293.52954583956728</v>
      </c>
      <c r="O654" s="2">
        <f t="shared" si="71"/>
        <v>286.96181933831349</v>
      </c>
      <c r="P654" s="2" t="str">
        <f t="shared" si="75"/>
        <v>middle</v>
      </c>
      <c r="Q654" s="2" t="str">
        <f>IF(P654="low","one",IF(P654="high","relax","transition"))</f>
        <v>transition</v>
      </c>
      <c r="R654" s="2">
        <f>IF(P654="low",250,IF(P654="high",300,275))</f>
        <v>275</v>
      </c>
      <c r="S654" s="2" t="b">
        <f t="shared" si="73"/>
        <v>0</v>
      </c>
      <c r="T654" s="2">
        <f t="shared" si="74"/>
        <v>250</v>
      </c>
    </row>
    <row r="655" spans="1:20" x14ac:dyDescent="0.2">
      <c r="A655" s="2">
        <f t="shared" si="72"/>
        <v>13.390000104904175</v>
      </c>
      <c r="B655">
        <v>1.07288789749</v>
      </c>
      <c r="C655" s="2">
        <f>IF(B655&gt;B654,B655+(C654-B654),B655+(C654-B654)+5+A655-A654)</f>
        <v>13.362887859343024</v>
      </c>
      <c r="D655">
        <v>1577147205.51</v>
      </c>
      <c r="E655">
        <v>443</v>
      </c>
      <c r="F655">
        <v>899</v>
      </c>
      <c r="G655">
        <v>634</v>
      </c>
      <c r="H655">
        <v>697</v>
      </c>
      <c r="I655">
        <v>285</v>
      </c>
      <c r="J655" s="2" t="s">
        <v>30</v>
      </c>
      <c r="K655" s="2">
        <f>$L$2*I655+(1-$L$2)*K654</f>
        <v>285.9798696740113</v>
      </c>
      <c r="M655" s="2">
        <f t="shared" si="69"/>
        <v>283.64128612256638</v>
      </c>
      <c r="N655" s="2">
        <f t="shared" si="70"/>
        <v>293.52954583956728</v>
      </c>
      <c r="O655" s="2">
        <f t="shared" si="71"/>
        <v>286.96181933831349</v>
      </c>
      <c r="P655" s="2" t="str">
        <f t="shared" si="75"/>
        <v>middle</v>
      </c>
      <c r="Q655" s="2" t="str">
        <f>IF(P655="low","one",IF(P655="high","relax","transition"))</f>
        <v>transition</v>
      </c>
      <c r="R655" s="2">
        <f>IF(P655="low",250,IF(P655="high",300,275))</f>
        <v>275</v>
      </c>
      <c r="S655" s="2" t="b">
        <f t="shared" si="73"/>
        <v>0</v>
      </c>
      <c r="T655" s="2">
        <f t="shared" si="74"/>
        <v>250</v>
      </c>
    </row>
    <row r="656" spans="1:20" x14ac:dyDescent="0.2">
      <c r="A656" s="2">
        <f t="shared" si="72"/>
        <v>13.410000085830688</v>
      </c>
      <c r="B656">
        <v>1.09334301949</v>
      </c>
      <c r="C656" s="2">
        <f>IF(B656&gt;B655,B656+(C655-B655),B656+(C655-B655)+5+A656-A655)</f>
        <v>13.383342981343024</v>
      </c>
      <c r="D656">
        <v>1577147205.53</v>
      </c>
      <c r="E656">
        <v>442</v>
      </c>
      <c r="F656">
        <v>898</v>
      </c>
      <c r="G656">
        <v>633</v>
      </c>
      <c r="H656">
        <v>698</v>
      </c>
      <c r="I656">
        <v>287</v>
      </c>
      <c r="J656" s="2" t="s">
        <v>30</v>
      </c>
      <c r="K656" s="2">
        <f>$L$2*I656+(1-$L$2)*K655</f>
        <v>286.18389573920905</v>
      </c>
      <c r="M656" s="2">
        <f t="shared" si="69"/>
        <v>283.64128612256638</v>
      </c>
      <c r="N656" s="2">
        <f t="shared" si="70"/>
        <v>293.52954583956728</v>
      </c>
      <c r="O656" s="2">
        <f t="shared" si="71"/>
        <v>286.96181933831349</v>
      </c>
      <c r="P656" s="2" t="str">
        <f t="shared" si="75"/>
        <v>middle</v>
      </c>
      <c r="Q656" s="2" t="str">
        <f>IF(P656="low","one",IF(P656="high","relax","transition"))</f>
        <v>transition</v>
      </c>
      <c r="R656" s="2">
        <f>IF(P656="low",250,IF(P656="high",300,275))</f>
        <v>275</v>
      </c>
      <c r="S656" s="2" t="b">
        <f t="shared" si="73"/>
        <v>0</v>
      </c>
      <c r="T656" s="2">
        <f t="shared" si="74"/>
        <v>250</v>
      </c>
    </row>
    <row r="657" spans="1:20" x14ac:dyDescent="0.2">
      <c r="A657" s="2">
        <f t="shared" si="72"/>
        <v>13.440000057220459</v>
      </c>
      <c r="B657">
        <v>1.11788988113</v>
      </c>
      <c r="C657" s="2">
        <f>IF(B657&gt;B656,B657+(C656-B656),B657+(C656-B656)+5+A657-A656)</f>
        <v>13.407889842983025</v>
      </c>
      <c r="D657">
        <v>1577147205.5599999</v>
      </c>
      <c r="E657">
        <v>443</v>
      </c>
      <c r="F657">
        <v>898</v>
      </c>
      <c r="G657">
        <v>632</v>
      </c>
      <c r="H657">
        <v>698</v>
      </c>
      <c r="I657">
        <v>287</v>
      </c>
      <c r="J657" s="2" t="s">
        <v>30</v>
      </c>
      <c r="K657" s="2">
        <f>$L$2*I657+(1-$L$2)*K656</f>
        <v>286.34711659136724</v>
      </c>
      <c r="M657" s="2">
        <f t="shared" si="69"/>
        <v>283.64128612256638</v>
      </c>
      <c r="N657" s="2">
        <f t="shared" si="70"/>
        <v>293.52954583956728</v>
      </c>
      <c r="O657" s="2">
        <f t="shared" si="71"/>
        <v>286.96181933831349</v>
      </c>
      <c r="P657" s="2" t="str">
        <f t="shared" si="75"/>
        <v>middle</v>
      </c>
      <c r="Q657" s="2" t="str">
        <f>IF(P657="low","one",IF(P657="high","relax","transition"))</f>
        <v>transition</v>
      </c>
      <c r="R657" s="2">
        <f>IF(P657="low",250,IF(P657="high",300,275))</f>
        <v>275</v>
      </c>
      <c r="S657" s="2" t="b">
        <f t="shared" si="73"/>
        <v>0</v>
      </c>
      <c r="T657" s="2">
        <f t="shared" si="74"/>
        <v>250</v>
      </c>
    </row>
    <row r="658" spans="1:20" x14ac:dyDescent="0.2">
      <c r="A658" s="2">
        <f t="shared" si="72"/>
        <v>13.460000038146973</v>
      </c>
      <c r="B658">
        <v>1.1423599719999999</v>
      </c>
      <c r="C658" s="2">
        <f>IF(B658&gt;B657,B658+(C657-B657),B658+(C657-B657)+5+A658-A657)</f>
        <v>13.432359933853023</v>
      </c>
      <c r="D658">
        <v>1577147205.5799999</v>
      </c>
      <c r="E658">
        <v>442</v>
      </c>
      <c r="F658">
        <v>900</v>
      </c>
      <c r="G658">
        <v>632</v>
      </c>
      <c r="H658">
        <v>697</v>
      </c>
      <c r="I658">
        <v>284</v>
      </c>
      <c r="J658" s="2" t="s">
        <v>30</v>
      </c>
      <c r="K658" s="2">
        <f>$L$2*I658+(1-$L$2)*K657</f>
        <v>285.87769327309383</v>
      </c>
      <c r="M658" s="2">
        <f t="shared" si="69"/>
        <v>284.08856755267186</v>
      </c>
      <c r="N658" s="2">
        <f t="shared" si="70"/>
        <v>293.52954583956728</v>
      </c>
      <c r="O658" s="2">
        <f t="shared" si="71"/>
        <v>286.89579267752617</v>
      </c>
      <c r="P658" s="2" t="str">
        <f t="shared" si="75"/>
        <v>low</v>
      </c>
      <c r="Q658" s="2" t="str">
        <f>IF(P658="low","one",IF(P658="high","relax","transition"))</f>
        <v>one</v>
      </c>
      <c r="R658" s="2">
        <f>IF(P658="low",250,IF(P658="high",300,275))</f>
        <v>250</v>
      </c>
      <c r="S658" s="2" t="b">
        <f t="shared" si="73"/>
        <v>1</v>
      </c>
      <c r="T658" s="2">
        <f t="shared" si="74"/>
        <v>250</v>
      </c>
    </row>
    <row r="659" spans="1:20" x14ac:dyDescent="0.2">
      <c r="A659" s="2">
        <f t="shared" si="72"/>
        <v>13.480000019073486</v>
      </c>
      <c r="B659">
        <v>1.16302895546</v>
      </c>
      <c r="C659" s="2">
        <f>IF(B659&gt;B658,B659+(C658-B658),B659+(C658-B658)+5+A659-A658)</f>
        <v>13.453028917313024</v>
      </c>
      <c r="D659">
        <v>1577147205.5999999</v>
      </c>
      <c r="E659">
        <v>441</v>
      </c>
      <c r="F659">
        <v>898</v>
      </c>
      <c r="G659">
        <v>633</v>
      </c>
      <c r="H659">
        <v>696</v>
      </c>
      <c r="I659">
        <v>284</v>
      </c>
      <c r="J659" s="2" t="s">
        <v>30</v>
      </c>
      <c r="K659" s="2">
        <f>$L$2*I659+(1-$L$2)*K658</f>
        <v>285.50215461847506</v>
      </c>
      <c r="M659" s="2">
        <f t="shared" si="69"/>
        <v>284.3712849658325</v>
      </c>
      <c r="N659" s="2">
        <f t="shared" si="70"/>
        <v>293.52954583956728</v>
      </c>
      <c r="O659" s="2">
        <f t="shared" si="71"/>
        <v>286.85543142128347</v>
      </c>
      <c r="P659" s="2" t="str">
        <f t="shared" si="75"/>
        <v>low</v>
      </c>
      <c r="Q659" s="2" t="str">
        <f>IF(P659="low","one",IF(P659="high","relax","transition"))</f>
        <v>one</v>
      </c>
      <c r="R659" s="2">
        <f>IF(P659="low",250,IF(P659="high",300,275))</f>
        <v>250</v>
      </c>
      <c r="S659" s="2" t="b">
        <f t="shared" si="73"/>
        <v>1</v>
      </c>
      <c r="T659" s="2">
        <f t="shared" si="74"/>
        <v>250</v>
      </c>
    </row>
    <row r="660" spans="1:20" x14ac:dyDescent="0.2">
      <c r="A660" s="2">
        <f t="shared" si="72"/>
        <v>13.510000228881836</v>
      </c>
      <c r="B660">
        <v>1.1877539157899999</v>
      </c>
      <c r="C660" s="2">
        <f>IF(B660&gt;B659,B660+(C659-B659),B660+(C659-B659)+5+A660-A659)</f>
        <v>13.477753877643023</v>
      </c>
      <c r="D660">
        <v>1577147205.6300001</v>
      </c>
      <c r="E660">
        <v>445</v>
      </c>
      <c r="F660">
        <v>898</v>
      </c>
      <c r="G660">
        <v>633</v>
      </c>
      <c r="H660">
        <v>698</v>
      </c>
      <c r="I660">
        <v>288</v>
      </c>
      <c r="J660" s="2" t="s">
        <v>30</v>
      </c>
      <c r="K660" s="2">
        <f>$L$2*I660+(1-$L$2)*K659</f>
        <v>286.00172369478008</v>
      </c>
      <c r="M660" s="2">
        <f t="shared" si="69"/>
        <v>284.3712849658325</v>
      </c>
      <c r="N660" s="2">
        <f t="shared" si="70"/>
        <v>293.52954583956728</v>
      </c>
      <c r="O660" s="2">
        <f t="shared" si="71"/>
        <v>286.85543142128347</v>
      </c>
      <c r="P660" s="2" t="str">
        <f t="shared" si="75"/>
        <v>middle</v>
      </c>
      <c r="Q660" s="2" t="str">
        <f>IF(P660="low","one",IF(P660="high","relax","transition"))</f>
        <v>transition</v>
      </c>
      <c r="R660" s="2">
        <f>IF(P660="low",250,IF(P660="high",300,275))</f>
        <v>275</v>
      </c>
      <c r="S660" s="2" t="b">
        <f t="shared" si="73"/>
        <v>0</v>
      </c>
      <c r="T660" s="2">
        <f t="shared" si="74"/>
        <v>250</v>
      </c>
    </row>
    <row r="661" spans="1:20" x14ac:dyDescent="0.2">
      <c r="A661" s="2">
        <f t="shared" si="72"/>
        <v>13.53000020980835</v>
      </c>
      <c r="B661">
        <v>1.20809388161</v>
      </c>
      <c r="C661" s="2">
        <f>IF(B661&gt;B660,B661+(C660-B660),B661+(C660-B660)+5+A661-A660)</f>
        <v>13.498093843463025</v>
      </c>
      <c r="D661">
        <v>1577147205.6500001</v>
      </c>
      <c r="E661">
        <v>443</v>
      </c>
      <c r="F661">
        <v>899</v>
      </c>
      <c r="G661">
        <v>633</v>
      </c>
      <c r="H661">
        <v>697</v>
      </c>
      <c r="I661">
        <v>287</v>
      </c>
      <c r="J661" s="2" t="s">
        <v>30</v>
      </c>
      <c r="K661" s="2">
        <f>$L$2*I661+(1-$L$2)*K660</f>
        <v>286.20137895582411</v>
      </c>
      <c r="M661" s="2">
        <f t="shared" si="69"/>
        <v>284.3712849658325</v>
      </c>
      <c r="N661" s="2">
        <f t="shared" si="70"/>
        <v>293.52954583956728</v>
      </c>
      <c r="O661" s="2">
        <f t="shared" si="71"/>
        <v>286.85543142128347</v>
      </c>
      <c r="P661" s="2" t="str">
        <f t="shared" si="75"/>
        <v>middle</v>
      </c>
      <c r="Q661" s="2" t="str">
        <f>IF(P661="low","one",IF(P661="high","relax","transition"))</f>
        <v>transition</v>
      </c>
      <c r="R661" s="2">
        <f>IF(P661="low",250,IF(P661="high",300,275))</f>
        <v>275</v>
      </c>
      <c r="S661" s="2" t="b">
        <f t="shared" si="73"/>
        <v>0</v>
      </c>
      <c r="T661" s="2">
        <f t="shared" si="74"/>
        <v>250</v>
      </c>
    </row>
    <row r="662" spans="1:20" x14ac:dyDescent="0.2">
      <c r="A662" s="2">
        <f t="shared" si="72"/>
        <v>13.550000190734863</v>
      </c>
      <c r="B662">
        <v>1.23257994652</v>
      </c>
      <c r="C662" s="2">
        <f>IF(B662&gt;B661,B662+(C661-B661),B662+(C661-B661)+5+A662-A661)</f>
        <v>13.522579908373023</v>
      </c>
      <c r="D662">
        <v>1577147205.6700001</v>
      </c>
      <c r="E662">
        <v>441</v>
      </c>
      <c r="F662">
        <v>898</v>
      </c>
      <c r="G662">
        <v>634</v>
      </c>
      <c r="H662">
        <v>696</v>
      </c>
      <c r="I662">
        <v>284</v>
      </c>
      <c r="J662" s="2" t="s">
        <v>30</v>
      </c>
      <c r="K662" s="2">
        <f>$L$2*I662+(1-$L$2)*K661</f>
        <v>285.76110316465929</v>
      </c>
      <c r="M662" s="2">
        <f t="shared" si="69"/>
        <v>284.6492486055979</v>
      </c>
      <c r="N662" s="2">
        <f t="shared" si="70"/>
        <v>293.52954583956728</v>
      </c>
      <c r="O662" s="2">
        <f t="shared" si="71"/>
        <v>286.83122409851092</v>
      </c>
      <c r="P662" s="2" t="str">
        <f t="shared" si="75"/>
        <v>low</v>
      </c>
      <c r="Q662" s="2" t="str">
        <f>IF(P662="low","one",IF(P662="high","relax","transition"))</f>
        <v>one</v>
      </c>
      <c r="R662" s="2">
        <f>IF(P662="low",250,IF(P662="high",300,275))</f>
        <v>250</v>
      </c>
      <c r="S662" s="2" t="b">
        <f t="shared" si="73"/>
        <v>1</v>
      </c>
      <c r="T662" s="2">
        <f t="shared" si="74"/>
        <v>250</v>
      </c>
    </row>
    <row r="663" spans="1:20" x14ac:dyDescent="0.2">
      <c r="A663" s="2">
        <f t="shared" si="72"/>
        <v>13.580000162124634</v>
      </c>
      <c r="B663">
        <v>1.25699090958</v>
      </c>
      <c r="C663" s="2">
        <f>IF(B663&gt;B662,B663+(C662-B662),B663+(C662-B662)+5+A663-A662)</f>
        <v>13.546990871433024</v>
      </c>
      <c r="D663">
        <v>1577147205.7</v>
      </c>
      <c r="E663">
        <v>443</v>
      </c>
      <c r="F663">
        <v>898</v>
      </c>
      <c r="G663">
        <v>633</v>
      </c>
      <c r="H663">
        <v>697</v>
      </c>
      <c r="I663">
        <v>287</v>
      </c>
      <c r="J663" s="2" t="s">
        <v>30</v>
      </c>
      <c r="K663" s="2">
        <f>$L$2*I663+(1-$L$2)*K662</f>
        <v>286.00888253172741</v>
      </c>
      <c r="M663" s="2">
        <f t="shared" si="69"/>
        <v>284.6492486055979</v>
      </c>
      <c r="N663" s="2">
        <f t="shared" si="70"/>
        <v>293.52954583956728</v>
      </c>
      <c r="O663" s="2">
        <f t="shared" si="71"/>
        <v>286.83122409851092</v>
      </c>
      <c r="P663" s="2" t="str">
        <f t="shared" si="75"/>
        <v>middle</v>
      </c>
      <c r="Q663" s="2" t="str">
        <f>IF(P663="low","one",IF(P663="high","relax","transition"))</f>
        <v>transition</v>
      </c>
      <c r="R663" s="2">
        <f>IF(P663="low",250,IF(P663="high",300,275))</f>
        <v>275</v>
      </c>
      <c r="S663" s="2" t="b">
        <f t="shared" si="73"/>
        <v>0</v>
      </c>
      <c r="T663" s="2">
        <f t="shared" si="74"/>
        <v>250</v>
      </c>
    </row>
    <row r="664" spans="1:20" x14ac:dyDescent="0.2">
      <c r="A664" s="2">
        <f t="shared" si="72"/>
        <v>13.600000143051147</v>
      </c>
      <c r="B664">
        <v>1.2777469158200001</v>
      </c>
      <c r="C664" s="2">
        <f>IF(B664&gt;B663,B664+(C663-B663),B664+(C663-B663)+5+A664-A663)</f>
        <v>13.567746877673024</v>
      </c>
      <c r="D664">
        <v>1577147205.72</v>
      </c>
      <c r="E664">
        <v>444</v>
      </c>
      <c r="F664">
        <v>899</v>
      </c>
      <c r="G664">
        <v>633</v>
      </c>
      <c r="H664">
        <v>697</v>
      </c>
      <c r="I664">
        <v>287</v>
      </c>
      <c r="J664" s="2" t="s">
        <v>30</v>
      </c>
      <c r="K664" s="2">
        <f>$L$2*I664+(1-$L$2)*K663</f>
        <v>286.2071060253819</v>
      </c>
      <c r="M664" s="2">
        <f t="shared" si="69"/>
        <v>284.6492486055979</v>
      </c>
      <c r="N664" s="2">
        <f t="shared" si="70"/>
        <v>293.52954583956728</v>
      </c>
      <c r="O664" s="2">
        <f t="shared" si="71"/>
        <v>286.83122409851092</v>
      </c>
      <c r="P664" s="2" t="str">
        <f t="shared" si="75"/>
        <v>middle</v>
      </c>
      <c r="Q664" s="2" t="str">
        <f>IF(P664="low","one",IF(P664="high","relax","transition"))</f>
        <v>transition</v>
      </c>
      <c r="R664" s="2">
        <f>IF(P664="low",250,IF(P664="high",300,275))</f>
        <v>275</v>
      </c>
      <c r="S664" s="2" t="b">
        <f t="shared" si="73"/>
        <v>0</v>
      </c>
      <c r="T664" s="2">
        <f t="shared" si="74"/>
        <v>250</v>
      </c>
    </row>
    <row r="665" spans="1:20" x14ac:dyDescent="0.2">
      <c r="A665" s="2">
        <f t="shared" si="72"/>
        <v>13.620000123977661</v>
      </c>
      <c r="B665">
        <v>1.3022029399899999</v>
      </c>
      <c r="C665" s="2">
        <f>IF(B665&gt;B664,B665+(C664-B664),B665+(C664-B664)+5+A665-A664)</f>
        <v>13.592202901843024</v>
      </c>
      <c r="D665">
        <v>1577147205.74</v>
      </c>
      <c r="E665">
        <v>442</v>
      </c>
      <c r="F665">
        <v>899</v>
      </c>
      <c r="G665">
        <v>633</v>
      </c>
      <c r="H665">
        <v>697</v>
      </c>
      <c r="I665">
        <v>286</v>
      </c>
      <c r="J665" s="2" t="s">
        <v>30</v>
      </c>
      <c r="K665" s="2">
        <f>$L$2*I665+(1-$L$2)*K664</f>
        <v>286.16568482030556</v>
      </c>
      <c r="M665" s="2">
        <f t="shared" si="69"/>
        <v>284.6492486055979</v>
      </c>
      <c r="N665" s="2">
        <f t="shared" si="70"/>
        <v>293.52954583956728</v>
      </c>
      <c r="O665" s="2">
        <f t="shared" si="71"/>
        <v>286.83122409851092</v>
      </c>
      <c r="P665" s="2" t="str">
        <f t="shared" si="75"/>
        <v>middle</v>
      </c>
      <c r="Q665" s="2" t="str">
        <f>IF(P665="low","one",IF(P665="high","relax","transition"))</f>
        <v>transition</v>
      </c>
      <c r="R665" s="2">
        <f>IF(P665="low",250,IF(P665="high",300,275))</f>
        <v>275</v>
      </c>
      <c r="S665" s="2" t="b">
        <f t="shared" si="73"/>
        <v>0</v>
      </c>
      <c r="T665" s="2">
        <f t="shared" si="74"/>
        <v>250</v>
      </c>
    </row>
    <row r="666" spans="1:20" x14ac:dyDescent="0.2">
      <c r="A666" s="2">
        <f t="shared" si="72"/>
        <v>13.640000104904175</v>
      </c>
      <c r="B666">
        <v>1.3228969574</v>
      </c>
      <c r="C666" s="2">
        <f>IF(B666&gt;B665,B666+(C665-B665),B666+(C665-B665)+5+A666-A665)</f>
        <v>13.612896919253023</v>
      </c>
      <c r="D666">
        <v>1577147205.76</v>
      </c>
      <c r="E666">
        <v>443</v>
      </c>
      <c r="F666">
        <v>899</v>
      </c>
      <c r="G666">
        <v>634</v>
      </c>
      <c r="H666">
        <v>697</v>
      </c>
      <c r="I666">
        <v>285</v>
      </c>
      <c r="J666" s="2" t="s">
        <v>30</v>
      </c>
      <c r="K666" s="2">
        <f>$L$2*I666+(1-$L$2)*K665</f>
        <v>285.93254785624447</v>
      </c>
      <c r="M666" s="2">
        <f t="shared" si="69"/>
        <v>284.6492486055979</v>
      </c>
      <c r="N666" s="2">
        <f t="shared" si="70"/>
        <v>293.52954583956728</v>
      </c>
      <c r="O666" s="2">
        <f t="shared" si="71"/>
        <v>286.83122409851092</v>
      </c>
      <c r="P666" s="2" t="str">
        <f t="shared" si="75"/>
        <v>middle</v>
      </c>
      <c r="Q666" s="2" t="str">
        <f>IF(P666="low","one",IF(P666="high","relax","transition"))</f>
        <v>transition</v>
      </c>
      <c r="R666" s="2">
        <f>IF(P666="low",250,IF(P666="high",300,275))</f>
        <v>275</v>
      </c>
      <c r="S666" s="2" t="b">
        <f t="shared" si="73"/>
        <v>0</v>
      </c>
      <c r="T666" s="2">
        <f t="shared" si="74"/>
        <v>250</v>
      </c>
    </row>
    <row r="667" spans="1:20" x14ac:dyDescent="0.2">
      <c r="A667" s="2">
        <f t="shared" si="72"/>
        <v>13.670000076293945</v>
      </c>
      <c r="B667">
        <v>1.34749794006</v>
      </c>
      <c r="C667" s="2">
        <f>IF(B667&gt;B666,B667+(C666-B666),B667+(C666-B666)+5+A667-A666)</f>
        <v>13.637497901913024</v>
      </c>
      <c r="D667">
        <v>1577147205.79</v>
      </c>
      <c r="E667">
        <v>442</v>
      </c>
      <c r="F667">
        <v>898</v>
      </c>
      <c r="G667">
        <v>632</v>
      </c>
      <c r="H667">
        <v>696</v>
      </c>
      <c r="I667">
        <v>285</v>
      </c>
      <c r="J667" s="2" t="s">
        <v>30</v>
      </c>
      <c r="K667" s="2">
        <f>$L$2*I667+(1-$L$2)*K666</f>
        <v>285.74603828499562</v>
      </c>
      <c r="M667" s="2">
        <f t="shared" si="69"/>
        <v>284.86860654147745</v>
      </c>
      <c r="N667" s="2">
        <f t="shared" si="70"/>
        <v>293.52954583956728</v>
      </c>
      <c r="O667" s="2">
        <f t="shared" si="71"/>
        <v>286.82212532386529</v>
      </c>
      <c r="P667" s="2" t="str">
        <f t="shared" si="75"/>
        <v>low</v>
      </c>
      <c r="Q667" s="2" t="str">
        <f>IF(P667="low","one",IF(P667="high","relax","transition"))</f>
        <v>one</v>
      </c>
      <c r="R667" s="2">
        <f>IF(P667="low",250,IF(P667="high",300,275))</f>
        <v>250</v>
      </c>
      <c r="S667" s="2" t="b">
        <f t="shared" si="73"/>
        <v>1</v>
      </c>
      <c r="T667" s="2">
        <f t="shared" si="74"/>
        <v>250</v>
      </c>
    </row>
    <row r="668" spans="1:20" x14ac:dyDescent="0.2">
      <c r="A668" s="2">
        <f t="shared" si="72"/>
        <v>13.690000057220459</v>
      </c>
      <c r="B668">
        <v>1.3719959259000001</v>
      </c>
      <c r="C668" s="2">
        <f>IF(B668&gt;B667,B668+(C667-B667),B668+(C667-B667)+5+A668-A667)</f>
        <v>13.661995887753024</v>
      </c>
      <c r="D668">
        <v>1577147205.8099999</v>
      </c>
      <c r="E668">
        <v>443</v>
      </c>
      <c r="F668">
        <v>900</v>
      </c>
      <c r="G668">
        <v>634</v>
      </c>
      <c r="H668">
        <v>697</v>
      </c>
      <c r="I668">
        <v>287</v>
      </c>
      <c r="J668" s="2" t="s">
        <v>30</v>
      </c>
      <c r="K668" s="2">
        <f>$L$2*I668+(1-$L$2)*K667</f>
        <v>285.99683062799647</v>
      </c>
      <c r="M668" s="2">
        <f t="shared" si="69"/>
        <v>284.86860654147745</v>
      </c>
      <c r="N668" s="2">
        <f t="shared" si="70"/>
        <v>293.52954583956728</v>
      </c>
      <c r="O668" s="2">
        <f t="shared" si="71"/>
        <v>286.82212532386529</v>
      </c>
      <c r="P668" s="2" t="str">
        <f t="shared" si="75"/>
        <v>middle</v>
      </c>
      <c r="Q668" s="2" t="str">
        <f>IF(P668="low","one",IF(P668="high","relax","transition"))</f>
        <v>transition</v>
      </c>
      <c r="R668" s="2">
        <f>IF(P668="low",250,IF(P668="high",300,275))</f>
        <v>275</v>
      </c>
      <c r="S668" s="2" t="b">
        <f t="shared" si="73"/>
        <v>0</v>
      </c>
      <c r="T668" s="2">
        <f t="shared" si="74"/>
        <v>250</v>
      </c>
    </row>
    <row r="669" spans="1:20" x14ac:dyDescent="0.2">
      <c r="A669" s="2">
        <f t="shared" si="72"/>
        <v>13.710000038146973</v>
      </c>
      <c r="B669">
        <v>1.39225888252</v>
      </c>
      <c r="C669" s="2">
        <f>IF(B669&gt;B668,B669+(C668-B668),B669+(C668-B668)+5+A669-A668)</f>
        <v>13.682258844373024</v>
      </c>
      <c r="D669">
        <v>1577147205.8299999</v>
      </c>
      <c r="E669">
        <v>443</v>
      </c>
      <c r="F669">
        <v>898</v>
      </c>
      <c r="G669">
        <v>634</v>
      </c>
      <c r="H669">
        <v>697</v>
      </c>
      <c r="I669">
        <v>286</v>
      </c>
      <c r="J669" s="2" t="s">
        <v>30</v>
      </c>
      <c r="K669" s="2">
        <f>$L$2*I669+(1-$L$2)*K668</f>
        <v>285.99746450239718</v>
      </c>
      <c r="M669" s="2">
        <f t="shared" si="69"/>
        <v>284.86860654147745</v>
      </c>
      <c r="N669" s="2">
        <f t="shared" si="70"/>
        <v>293.52954583956728</v>
      </c>
      <c r="O669" s="2">
        <f t="shared" si="71"/>
        <v>286.82212532386529</v>
      </c>
      <c r="P669" s="2" t="str">
        <f t="shared" si="75"/>
        <v>middle</v>
      </c>
      <c r="Q669" s="2" t="str">
        <f>IF(P669="low","one",IF(P669="high","relax","transition"))</f>
        <v>transition</v>
      </c>
      <c r="R669" s="2">
        <f>IF(P669="low",250,IF(P669="high",300,275))</f>
        <v>275</v>
      </c>
      <c r="S669" s="2" t="b">
        <f t="shared" si="73"/>
        <v>0</v>
      </c>
      <c r="T669" s="2">
        <f t="shared" si="74"/>
        <v>250</v>
      </c>
    </row>
    <row r="670" spans="1:20" x14ac:dyDescent="0.2">
      <c r="A670" s="2">
        <f t="shared" si="72"/>
        <v>13.740000009536743</v>
      </c>
      <c r="B670">
        <v>1.4169249534599999</v>
      </c>
      <c r="C670" s="2">
        <f>IF(B670&gt;B669,B670+(C669-B669),B670+(C669-B669)+5+A670-A669)</f>
        <v>13.706924915313024</v>
      </c>
      <c r="D670">
        <v>1577147205.8599999</v>
      </c>
      <c r="E670">
        <v>442</v>
      </c>
      <c r="F670">
        <v>898</v>
      </c>
      <c r="G670">
        <v>633</v>
      </c>
      <c r="H670">
        <v>696</v>
      </c>
      <c r="I670">
        <v>285</v>
      </c>
      <c r="J670" s="2" t="s">
        <v>30</v>
      </c>
      <c r="K670" s="2">
        <f>$L$2*I670+(1-$L$2)*K669</f>
        <v>285.79797160191777</v>
      </c>
      <c r="M670" s="2">
        <f t="shared" si="69"/>
        <v>285.05447955356556</v>
      </c>
      <c r="N670" s="2">
        <f t="shared" si="70"/>
        <v>293.52954583956728</v>
      </c>
      <c r="O670" s="2">
        <f t="shared" si="71"/>
        <v>286.82444938474589</v>
      </c>
      <c r="P670" s="2" t="str">
        <f t="shared" si="75"/>
        <v>low</v>
      </c>
      <c r="Q670" s="2" t="str">
        <f>IF(P670="low","one",IF(P670="high","relax","transition"))</f>
        <v>one</v>
      </c>
      <c r="R670" s="2">
        <f>IF(P670="low",250,IF(P670="high",300,275))</f>
        <v>250</v>
      </c>
      <c r="S670" s="2" t="b">
        <f t="shared" si="73"/>
        <v>1</v>
      </c>
      <c r="T670" s="2">
        <f t="shared" si="74"/>
        <v>250</v>
      </c>
    </row>
    <row r="671" spans="1:20" x14ac:dyDescent="0.2">
      <c r="A671" s="2">
        <f t="shared" si="72"/>
        <v>13.760000228881836</v>
      </c>
      <c r="B671">
        <v>1.4375338554399999</v>
      </c>
      <c r="C671" s="2">
        <f>IF(B671&gt;B670,B671+(C670-B670),B671+(C670-B670)+5+A671-A670)</f>
        <v>13.727533817293024</v>
      </c>
      <c r="D671">
        <v>1577147205.8800001</v>
      </c>
      <c r="E671">
        <v>444</v>
      </c>
      <c r="F671">
        <v>899</v>
      </c>
      <c r="G671">
        <v>635</v>
      </c>
      <c r="H671">
        <v>696</v>
      </c>
      <c r="I671">
        <v>287</v>
      </c>
      <c r="J671" s="2" t="s">
        <v>30</v>
      </c>
      <c r="K671" s="2">
        <f>$L$2*I671+(1-$L$2)*K670</f>
        <v>286.03837728153422</v>
      </c>
      <c r="M671" s="2">
        <f t="shared" si="69"/>
        <v>285.05447955356556</v>
      </c>
      <c r="N671" s="2">
        <f t="shared" si="70"/>
        <v>293.52954583956728</v>
      </c>
      <c r="O671" s="2">
        <f t="shared" si="71"/>
        <v>286.82444938474589</v>
      </c>
      <c r="P671" s="2" t="str">
        <f t="shared" si="75"/>
        <v>middle</v>
      </c>
      <c r="Q671" s="2" t="str">
        <f>IF(P671="low","one",IF(P671="high","relax","transition"))</f>
        <v>transition</v>
      </c>
      <c r="R671" s="2">
        <f>IF(P671="low",250,IF(P671="high",300,275))</f>
        <v>275</v>
      </c>
      <c r="S671" s="2" t="b">
        <f t="shared" si="73"/>
        <v>0</v>
      </c>
      <c r="T671" s="2">
        <f t="shared" si="74"/>
        <v>250</v>
      </c>
    </row>
    <row r="672" spans="1:20" x14ac:dyDescent="0.2">
      <c r="A672" s="2">
        <f t="shared" si="72"/>
        <v>13.78000020980835</v>
      </c>
      <c r="B672">
        <v>1.46186900139</v>
      </c>
      <c r="C672" s="2">
        <f>IF(B672&gt;B671,B672+(C671-B671),B672+(C671-B671)+5+A672-A671)</f>
        <v>13.751868963243023</v>
      </c>
      <c r="D672">
        <v>1577147205.9000001</v>
      </c>
      <c r="E672">
        <v>444</v>
      </c>
      <c r="F672">
        <v>899</v>
      </c>
      <c r="G672">
        <v>634</v>
      </c>
      <c r="H672">
        <v>698</v>
      </c>
      <c r="I672">
        <v>287</v>
      </c>
      <c r="J672" s="2" t="s">
        <v>30</v>
      </c>
      <c r="K672" s="2">
        <f>$L$2*I672+(1-$L$2)*K671</f>
        <v>286.23070182522736</v>
      </c>
      <c r="M672" s="2">
        <f t="shared" si="69"/>
        <v>285.05447955356556</v>
      </c>
      <c r="N672" s="2">
        <f t="shared" si="70"/>
        <v>293.52954583956728</v>
      </c>
      <c r="O672" s="2">
        <f t="shared" si="71"/>
        <v>286.82444938474589</v>
      </c>
      <c r="P672" s="2" t="str">
        <f t="shared" si="75"/>
        <v>middle</v>
      </c>
      <c r="Q672" s="2" t="str">
        <f>IF(P672="low","one",IF(P672="high","relax","transition"))</f>
        <v>transition</v>
      </c>
      <c r="R672" s="2">
        <f>IF(P672="low",250,IF(P672="high",300,275))</f>
        <v>275</v>
      </c>
      <c r="S672" s="2" t="b">
        <f t="shared" si="73"/>
        <v>0</v>
      </c>
      <c r="T672" s="2">
        <f t="shared" si="74"/>
        <v>250</v>
      </c>
    </row>
    <row r="673" spans="1:20" x14ac:dyDescent="0.2">
      <c r="A673" s="2">
        <f t="shared" si="72"/>
        <v>13.800000190734863</v>
      </c>
      <c r="B673">
        <v>1.48261904716</v>
      </c>
      <c r="C673" s="2">
        <f>IF(B673&gt;B672,B673+(C672-B672),B673+(C672-B672)+5+A673-A672)</f>
        <v>13.772619009013024</v>
      </c>
      <c r="D673">
        <v>1577147205.9200001</v>
      </c>
      <c r="E673">
        <v>443</v>
      </c>
      <c r="F673">
        <v>898</v>
      </c>
      <c r="G673">
        <v>634</v>
      </c>
      <c r="H673">
        <v>697</v>
      </c>
      <c r="I673">
        <v>287</v>
      </c>
      <c r="J673" s="2" t="s">
        <v>30</v>
      </c>
      <c r="K673" s="2">
        <f>$L$2*I673+(1-$L$2)*K672</f>
        <v>286.38456146018189</v>
      </c>
      <c r="M673" s="2">
        <f t="shared" si="69"/>
        <v>285.05447955356556</v>
      </c>
      <c r="N673" s="2">
        <f t="shared" si="70"/>
        <v>293.52954583956728</v>
      </c>
      <c r="O673" s="2">
        <f t="shared" si="71"/>
        <v>286.82444938474589</v>
      </c>
      <c r="P673" s="2" t="str">
        <f t="shared" si="75"/>
        <v>middle</v>
      </c>
      <c r="Q673" s="2" t="str">
        <f>IF(P673="low","one",IF(P673="high","relax","transition"))</f>
        <v>transition</v>
      </c>
      <c r="R673" s="2">
        <f>IF(P673="low",250,IF(P673="high",300,275))</f>
        <v>275</v>
      </c>
      <c r="S673" s="2" t="b">
        <f t="shared" si="73"/>
        <v>0</v>
      </c>
      <c r="T673" s="2">
        <f t="shared" si="74"/>
        <v>250</v>
      </c>
    </row>
    <row r="674" spans="1:20" x14ac:dyDescent="0.2">
      <c r="A674" s="2">
        <f t="shared" si="72"/>
        <v>13.830000162124634</v>
      </c>
      <c r="B674">
        <v>1.50710582733</v>
      </c>
      <c r="C674" s="2">
        <f>IF(B674&gt;B673,B674+(C673-B673),B674+(C673-B673)+5+A674-A673)</f>
        <v>13.797105789183023</v>
      </c>
      <c r="D674">
        <v>1577147205.95</v>
      </c>
      <c r="E674">
        <v>444</v>
      </c>
      <c r="F674">
        <v>899</v>
      </c>
      <c r="G674">
        <v>633</v>
      </c>
      <c r="H674">
        <v>696</v>
      </c>
      <c r="I674">
        <v>287</v>
      </c>
      <c r="J674" s="2" t="s">
        <v>30</v>
      </c>
      <c r="K674" s="2">
        <f>$L$2*I674+(1-$L$2)*K673</f>
        <v>286.50764916814552</v>
      </c>
      <c r="M674" s="2">
        <f t="shared" si="69"/>
        <v>285.05447955356556</v>
      </c>
      <c r="N674" s="2">
        <f t="shared" si="70"/>
        <v>293.52954583956728</v>
      </c>
      <c r="O674" s="2">
        <f t="shared" si="71"/>
        <v>286.82444938474589</v>
      </c>
      <c r="P674" s="2" t="str">
        <f t="shared" si="75"/>
        <v>middle</v>
      </c>
      <c r="Q674" s="2" t="str">
        <f>IF(P674="low","one",IF(P674="high","relax","transition"))</f>
        <v>transition</v>
      </c>
      <c r="R674" s="2">
        <f>IF(P674="low",250,IF(P674="high",300,275))</f>
        <v>275</v>
      </c>
      <c r="S674" s="2" t="b">
        <f t="shared" si="73"/>
        <v>0</v>
      </c>
      <c r="T674" s="2">
        <f t="shared" si="74"/>
        <v>250</v>
      </c>
    </row>
    <row r="675" spans="1:20" x14ac:dyDescent="0.2">
      <c r="A675" s="2">
        <f t="shared" si="72"/>
        <v>13.850000143051147</v>
      </c>
      <c r="B675">
        <v>1.5317659378099999</v>
      </c>
      <c r="C675" s="2">
        <f>IF(B675&gt;B674,B675+(C674-B674),B675+(C674-B674)+5+A675-A674)</f>
        <v>13.821765899663024</v>
      </c>
      <c r="D675">
        <v>1577147205.97</v>
      </c>
      <c r="E675">
        <v>442</v>
      </c>
      <c r="F675">
        <v>899</v>
      </c>
      <c r="G675">
        <v>633</v>
      </c>
      <c r="H675">
        <v>695</v>
      </c>
      <c r="I675">
        <v>285</v>
      </c>
      <c r="J675" s="2" t="s">
        <v>30</v>
      </c>
      <c r="K675" s="2">
        <f>$L$2*I675+(1-$L$2)*K674</f>
        <v>286.20611933451642</v>
      </c>
      <c r="M675" s="2">
        <f t="shared" si="69"/>
        <v>285.05447955356556</v>
      </c>
      <c r="N675" s="2">
        <f t="shared" si="70"/>
        <v>293.52954583956728</v>
      </c>
      <c r="O675" s="2">
        <f t="shared" si="71"/>
        <v>286.82444938474589</v>
      </c>
      <c r="P675" s="2" t="str">
        <f t="shared" si="75"/>
        <v>middle</v>
      </c>
      <c r="Q675" s="2" t="str">
        <f>IF(P675="low","one",IF(P675="high","relax","transition"))</f>
        <v>transition</v>
      </c>
      <c r="R675" s="2">
        <f>IF(P675="low",250,IF(P675="high",300,275))</f>
        <v>275</v>
      </c>
      <c r="S675" s="2" t="b">
        <f t="shared" si="73"/>
        <v>0</v>
      </c>
      <c r="T675" s="2">
        <f t="shared" si="74"/>
        <v>250</v>
      </c>
    </row>
    <row r="676" spans="1:20" x14ac:dyDescent="0.2">
      <c r="A676" s="2">
        <f t="shared" si="72"/>
        <v>13.870000123977661</v>
      </c>
      <c r="B676">
        <v>1.5519788265200001</v>
      </c>
      <c r="C676" s="2">
        <f>IF(B676&gt;B675,B676+(C675-B675),B676+(C675-B675)+5+A676-A675)</f>
        <v>13.841978788373023</v>
      </c>
      <c r="D676">
        <v>1577147205.99</v>
      </c>
      <c r="E676">
        <v>443</v>
      </c>
      <c r="F676">
        <v>898</v>
      </c>
      <c r="G676">
        <v>634</v>
      </c>
      <c r="H676">
        <v>697</v>
      </c>
      <c r="I676">
        <v>288</v>
      </c>
      <c r="J676" s="2" t="s">
        <v>30</v>
      </c>
      <c r="K676" s="2">
        <f>$L$2*I676+(1-$L$2)*K675</f>
        <v>286.56489546761316</v>
      </c>
      <c r="M676" s="2">
        <f t="shared" si="69"/>
        <v>285.05447955356556</v>
      </c>
      <c r="N676" s="2">
        <f t="shared" si="70"/>
        <v>293.52954583956728</v>
      </c>
      <c r="O676" s="2">
        <f t="shared" si="71"/>
        <v>286.82444938474589</v>
      </c>
      <c r="P676" s="2" t="str">
        <f t="shared" si="75"/>
        <v>middle</v>
      </c>
      <c r="Q676" s="2" t="str">
        <f>IF(P676="low","one",IF(P676="high","relax","transition"))</f>
        <v>transition</v>
      </c>
      <c r="R676" s="2">
        <f>IF(P676="low",250,IF(P676="high",300,275))</f>
        <v>275</v>
      </c>
      <c r="S676" s="2" t="b">
        <f t="shared" si="73"/>
        <v>0</v>
      </c>
      <c r="T676" s="2">
        <f t="shared" si="74"/>
        <v>250</v>
      </c>
    </row>
    <row r="677" spans="1:20" x14ac:dyDescent="0.2">
      <c r="A677" s="2">
        <f t="shared" si="72"/>
        <v>13.900000095367432</v>
      </c>
      <c r="B677">
        <v>1.5766439437899999</v>
      </c>
      <c r="C677" s="2">
        <f>IF(B677&gt;B676,B677+(C676-B676),B677+(C676-B676)+5+A677-A676)</f>
        <v>13.866643905643024</v>
      </c>
      <c r="D677">
        <v>1577147206.02</v>
      </c>
      <c r="E677">
        <v>444</v>
      </c>
      <c r="F677">
        <v>899</v>
      </c>
      <c r="G677">
        <v>634</v>
      </c>
      <c r="H677">
        <v>697</v>
      </c>
      <c r="I677">
        <v>287</v>
      </c>
      <c r="J677" s="2" t="s">
        <v>30</v>
      </c>
      <c r="K677" s="2">
        <f>$L$2*I677+(1-$L$2)*K676</f>
        <v>286.65191637409055</v>
      </c>
      <c r="M677" s="2">
        <f t="shared" si="69"/>
        <v>285.05447955356556</v>
      </c>
      <c r="N677" s="2">
        <f t="shared" si="70"/>
        <v>293.52954583956728</v>
      </c>
      <c r="O677" s="2">
        <f t="shared" si="71"/>
        <v>286.82444938474589</v>
      </c>
      <c r="P677" s="2" t="str">
        <f t="shared" si="75"/>
        <v>middle</v>
      </c>
      <c r="Q677" s="2" t="str">
        <f>IF(P677="low","one",IF(P677="high","relax","transition"))</f>
        <v>transition</v>
      </c>
      <c r="R677" s="2">
        <f>IF(P677="low",250,IF(P677="high",300,275))</f>
        <v>275</v>
      </c>
      <c r="S677" s="2" t="b">
        <f t="shared" si="73"/>
        <v>0</v>
      </c>
      <c r="T677" s="2">
        <f t="shared" si="74"/>
        <v>250</v>
      </c>
    </row>
    <row r="678" spans="1:20" x14ac:dyDescent="0.2">
      <c r="A678" s="2">
        <f t="shared" si="72"/>
        <v>13.920000076293945</v>
      </c>
      <c r="B678">
        <v>1.5971930027000001</v>
      </c>
      <c r="C678" s="2">
        <f>IF(B678&gt;B677,B678+(C677-B677),B678+(C677-B677)+5+A678-A677)</f>
        <v>13.887192964553023</v>
      </c>
      <c r="D678">
        <v>1577147206.04</v>
      </c>
      <c r="E678">
        <v>440</v>
      </c>
      <c r="F678">
        <v>899</v>
      </c>
      <c r="G678">
        <v>633</v>
      </c>
      <c r="H678">
        <v>696</v>
      </c>
      <c r="I678">
        <v>285</v>
      </c>
      <c r="J678" s="2" t="s">
        <v>30</v>
      </c>
      <c r="K678" s="2">
        <f>$L$2*I678+(1-$L$2)*K677</f>
        <v>286.32153309927241</v>
      </c>
      <c r="M678" s="2">
        <f t="shared" si="69"/>
        <v>285.05447955356556</v>
      </c>
      <c r="N678" s="2">
        <f t="shared" si="70"/>
        <v>293.52954583956728</v>
      </c>
      <c r="O678" s="2">
        <f t="shared" si="71"/>
        <v>286.82444938474589</v>
      </c>
      <c r="P678" s="2" t="str">
        <f t="shared" si="75"/>
        <v>middle</v>
      </c>
      <c r="Q678" s="2" t="str">
        <f>IF(P678="low","one",IF(P678="high","relax","transition"))</f>
        <v>transition</v>
      </c>
      <c r="R678" s="2">
        <f>IF(P678="low",250,IF(P678="high",300,275))</f>
        <v>275</v>
      </c>
      <c r="S678" s="2" t="b">
        <f t="shared" si="73"/>
        <v>0</v>
      </c>
      <c r="T678" s="2">
        <f t="shared" si="74"/>
        <v>250</v>
      </c>
    </row>
    <row r="679" spans="1:20" x14ac:dyDescent="0.2">
      <c r="A679" s="2">
        <f t="shared" si="72"/>
        <v>13.940000057220459</v>
      </c>
      <c r="B679">
        <v>1.6218059063000001</v>
      </c>
      <c r="C679" s="2">
        <f>IF(B679&gt;B678,B679+(C678-B678),B679+(C678-B678)+5+A679-A678)</f>
        <v>13.911805868153024</v>
      </c>
      <c r="D679">
        <v>1577147206.0599999</v>
      </c>
      <c r="E679">
        <v>442</v>
      </c>
      <c r="F679">
        <v>897</v>
      </c>
      <c r="G679">
        <v>635</v>
      </c>
      <c r="H679">
        <v>696</v>
      </c>
      <c r="I679">
        <v>287</v>
      </c>
      <c r="J679" s="2" t="s">
        <v>30</v>
      </c>
      <c r="K679" s="2">
        <f>$L$2*I679+(1-$L$2)*K678</f>
        <v>286.45722647941795</v>
      </c>
      <c r="M679" s="2">
        <f t="shared" si="69"/>
        <v>285.05447955356556</v>
      </c>
      <c r="N679" s="2">
        <f t="shared" si="70"/>
        <v>293.52954583956728</v>
      </c>
      <c r="O679" s="2">
        <f t="shared" si="71"/>
        <v>286.82444938474589</v>
      </c>
      <c r="P679" s="2" t="str">
        <f t="shared" si="75"/>
        <v>middle</v>
      </c>
      <c r="Q679" s="2" t="str">
        <f>IF(P679="low","one",IF(P679="high","relax","transition"))</f>
        <v>transition</v>
      </c>
      <c r="R679" s="2">
        <f>IF(P679="low",250,IF(P679="high",300,275))</f>
        <v>275</v>
      </c>
      <c r="S679" s="2" t="b">
        <f t="shared" si="73"/>
        <v>0</v>
      </c>
      <c r="T679" s="2">
        <f t="shared" si="74"/>
        <v>250</v>
      </c>
    </row>
    <row r="680" spans="1:20" x14ac:dyDescent="0.2">
      <c r="A680" s="2">
        <f t="shared" si="72"/>
        <v>13.960000038146973</v>
      </c>
      <c r="B680">
        <v>1.6461160183000001</v>
      </c>
      <c r="C680" s="2">
        <f>IF(B680&gt;B679,B680+(C679-B679),B680+(C679-B679)+5+A680-A679)</f>
        <v>13.936115980153025</v>
      </c>
      <c r="D680">
        <v>1577147206.0799999</v>
      </c>
      <c r="E680">
        <v>444</v>
      </c>
      <c r="F680">
        <v>898</v>
      </c>
      <c r="G680">
        <v>634</v>
      </c>
      <c r="H680">
        <v>697</v>
      </c>
      <c r="I680">
        <v>287</v>
      </c>
      <c r="J680" s="2" t="s">
        <v>30</v>
      </c>
      <c r="K680" s="2">
        <f>$L$2*I680+(1-$L$2)*K679</f>
        <v>286.56578118353434</v>
      </c>
      <c r="M680" s="2">
        <f t="shared" si="69"/>
        <v>285.05447955356556</v>
      </c>
      <c r="N680" s="2">
        <f t="shared" si="70"/>
        <v>293.52954583956728</v>
      </c>
      <c r="O680" s="2">
        <f t="shared" si="71"/>
        <v>286.82444938474589</v>
      </c>
      <c r="P680" s="2" t="str">
        <f t="shared" si="75"/>
        <v>middle</v>
      </c>
      <c r="Q680" s="2" t="str">
        <f>IF(P680="low","one",IF(P680="high","relax","transition"))</f>
        <v>transition</v>
      </c>
      <c r="R680" s="2">
        <f>IF(P680="low",250,IF(P680="high",300,275))</f>
        <v>275</v>
      </c>
      <c r="S680" s="2" t="b">
        <f t="shared" si="73"/>
        <v>0</v>
      </c>
      <c r="T680" s="2">
        <f t="shared" si="74"/>
        <v>250</v>
      </c>
    </row>
    <row r="681" spans="1:20" x14ac:dyDescent="0.2">
      <c r="A681" s="2">
        <f t="shared" si="72"/>
        <v>13.990000009536743</v>
      </c>
      <c r="B681">
        <v>1.6668570041699999</v>
      </c>
      <c r="C681" s="2">
        <f>IF(B681&gt;B680,B681+(C680-B680),B681+(C680-B680)+5+A681-A680)</f>
        <v>13.956856966023024</v>
      </c>
      <c r="D681">
        <v>1577147206.1099999</v>
      </c>
      <c r="E681">
        <v>443</v>
      </c>
      <c r="F681">
        <v>899</v>
      </c>
      <c r="G681">
        <v>633</v>
      </c>
      <c r="H681">
        <v>696</v>
      </c>
      <c r="I681">
        <v>287</v>
      </c>
      <c r="J681" s="2" t="s">
        <v>30</v>
      </c>
      <c r="K681" s="2">
        <f>$L$2*I681+(1-$L$2)*K680</f>
        <v>286.65262494682747</v>
      </c>
      <c r="M681" s="2">
        <f t="shared" si="69"/>
        <v>285.05447955356556</v>
      </c>
      <c r="N681" s="2">
        <f t="shared" si="70"/>
        <v>293.52954583956728</v>
      </c>
      <c r="O681" s="2">
        <f t="shared" si="71"/>
        <v>286.82444938474589</v>
      </c>
      <c r="P681" s="2" t="str">
        <f t="shared" si="75"/>
        <v>middle</v>
      </c>
      <c r="Q681" s="2" t="str">
        <f>IF(P681="low","one",IF(P681="high","relax","transition"))</f>
        <v>transition</v>
      </c>
      <c r="R681" s="2">
        <f>IF(P681="low",250,IF(P681="high",300,275))</f>
        <v>275</v>
      </c>
      <c r="S681" s="2" t="b">
        <f t="shared" si="73"/>
        <v>0</v>
      </c>
      <c r="T681" s="2">
        <f t="shared" si="74"/>
        <v>250</v>
      </c>
    </row>
    <row r="682" spans="1:20" x14ac:dyDescent="0.2">
      <c r="A682" s="2">
        <f t="shared" si="72"/>
        <v>14.010000228881836</v>
      </c>
      <c r="B682">
        <v>1.6912469863899999</v>
      </c>
      <c r="C682" s="2">
        <f>IF(B682&gt;B681,B682+(C681-B681),B682+(C681-B681)+5+A682-A681)</f>
        <v>13.981246948243024</v>
      </c>
      <c r="D682">
        <v>1577147206.1300001</v>
      </c>
      <c r="E682">
        <v>444</v>
      </c>
      <c r="F682">
        <v>899</v>
      </c>
      <c r="G682">
        <v>635</v>
      </c>
      <c r="H682">
        <v>695</v>
      </c>
      <c r="I682">
        <v>287</v>
      </c>
      <c r="J682" s="2" t="s">
        <v>30</v>
      </c>
      <c r="K682" s="2">
        <f>$L$2*I682+(1-$L$2)*K681</f>
        <v>286.72209995746198</v>
      </c>
      <c r="M682" s="2">
        <f t="shared" si="69"/>
        <v>285.05447955356556</v>
      </c>
      <c r="N682" s="2">
        <f t="shared" si="70"/>
        <v>293.52954583956728</v>
      </c>
      <c r="O682" s="2">
        <f t="shared" si="71"/>
        <v>286.82444938474589</v>
      </c>
      <c r="P682" s="2" t="str">
        <f t="shared" si="75"/>
        <v>middle</v>
      </c>
      <c r="Q682" s="2" t="str">
        <f>IF(P682="low","one",IF(P682="high","relax","transition"))</f>
        <v>transition</v>
      </c>
      <c r="R682" s="2">
        <f>IF(P682="low",250,IF(P682="high",300,275))</f>
        <v>275</v>
      </c>
      <c r="S682" s="2" t="b">
        <f t="shared" si="73"/>
        <v>0</v>
      </c>
      <c r="T682" s="2">
        <f t="shared" si="74"/>
        <v>250</v>
      </c>
    </row>
    <row r="683" spans="1:20" x14ac:dyDescent="0.2">
      <c r="A683" s="2">
        <f t="shared" si="72"/>
        <v>14.03000020980835</v>
      </c>
      <c r="B683">
        <v>1.71172595024</v>
      </c>
      <c r="C683" s="2">
        <f>IF(B683&gt;B682,B683+(C682-B682),B683+(C682-B682)+5+A683-A682)</f>
        <v>14.001725912093024</v>
      </c>
      <c r="D683">
        <v>1577147206.1500001</v>
      </c>
      <c r="E683">
        <v>442</v>
      </c>
      <c r="F683">
        <v>898</v>
      </c>
      <c r="G683">
        <v>633</v>
      </c>
      <c r="H683">
        <v>695</v>
      </c>
      <c r="I683">
        <v>285</v>
      </c>
      <c r="J683" s="2" t="s">
        <v>30</v>
      </c>
      <c r="K683" s="2">
        <f>$L$2*I683+(1-$L$2)*K682</f>
        <v>286.37767996596961</v>
      </c>
      <c r="M683" s="2">
        <f t="shared" si="69"/>
        <v>285.05447955356556</v>
      </c>
      <c r="N683" s="2">
        <f t="shared" si="70"/>
        <v>293.52954583956728</v>
      </c>
      <c r="O683" s="2">
        <f t="shared" si="71"/>
        <v>286.82444938474589</v>
      </c>
      <c r="P683" s="2" t="str">
        <f t="shared" si="75"/>
        <v>middle</v>
      </c>
      <c r="Q683" s="2" t="str">
        <f>IF(P683="low","one",IF(P683="high","relax","transition"))</f>
        <v>transition</v>
      </c>
      <c r="R683" s="2">
        <f>IF(P683="low",250,IF(P683="high",300,275))</f>
        <v>275</v>
      </c>
      <c r="S683" s="2" t="b">
        <f t="shared" si="73"/>
        <v>0</v>
      </c>
      <c r="T683" s="2">
        <f t="shared" si="74"/>
        <v>250</v>
      </c>
    </row>
    <row r="684" spans="1:20" x14ac:dyDescent="0.2">
      <c r="A684" s="2">
        <f t="shared" si="72"/>
        <v>14.050000190734863</v>
      </c>
      <c r="B684">
        <v>1.736317873</v>
      </c>
      <c r="C684" s="2">
        <f>IF(B684&gt;B683,B684+(C683-B683),B684+(C683-B683)+5+A684-A683)</f>
        <v>14.026317834853025</v>
      </c>
      <c r="D684">
        <v>1577147206.1700001</v>
      </c>
      <c r="E684">
        <v>444</v>
      </c>
      <c r="F684">
        <v>899</v>
      </c>
      <c r="G684">
        <v>633</v>
      </c>
      <c r="H684">
        <v>697</v>
      </c>
      <c r="I684">
        <v>289</v>
      </c>
      <c r="J684" s="2" t="s">
        <v>30</v>
      </c>
      <c r="K684" s="2">
        <f>$L$2*I684+(1-$L$2)*K683</f>
        <v>286.90214397277572</v>
      </c>
      <c r="M684" s="2">
        <f t="shared" si="69"/>
        <v>285.05447955356556</v>
      </c>
      <c r="N684" s="2">
        <f t="shared" si="70"/>
        <v>293.52954583956728</v>
      </c>
      <c r="O684" s="2">
        <f t="shared" si="71"/>
        <v>286.82444938474589</v>
      </c>
      <c r="P684" s="2" t="str">
        <f t="shared" si="75"/>
        <v>middle</v>
      </c>
      <c r="Q684" s="2" t="str">
        <f>IF(P684="low","one",IF(P684="high","relax","transition"))</f>
        <v>transition</v>
      </c>
      <c r="R684" s="2">
        <f>IF(P684="low",250,IF(P684="high",300,275))</f>
        <v>275</v>
      </c>
      <c r="S684" s="2" t="b">
        <f t="shared" si="73"/>
        <v>0</v>
      </c>
      <c r="T684" s="2">
        <f t="shared" si="74"/>
        <v>250</v>
      </c>
    </row>
    <row r="685" spans="1:20" x14ac:dyDescent="0.2">
      <c r="A685" s="2">
        <f t="shared" si="72"/>
        <v>14.080000162124634</v>
      </c>
      <c r="B685">
        <v>1.7609360218000001</v>
      </c>
      <c r="C685" s="2">
        <f>IF(B685&gt;B684,B685+(C684-B684),B685+(C684-B684)+5+A685-A684)</f>
        <v>14.050935983653023</v>
      </c>
      <c r="D685">
        <v>1577147206.2</v>
      </c>
      <c r="E685">
        <v>444</v>
      </c>
      <c r="F685">
        <v>899</v>
      </c>
      <c r="G685">
        <v>634</v>
      </c>
      <c r="H685">
        <v>696</v>
      </c>
      <c r="I685">
        <v>287</v>
      </c>
      <c r="J685" s="2" t="s">
        <v>30</v>
      </c>
      <c r="K685" s="2">
        <f>$L$2*I685+(1-$L$2)*K684</f>
        <v>286.92171517822055</v>
      </c>
      <c r="M685" s="2">
        <f t="shared" si="69"/>
        <v>285.05447955356556</v>
      </c>
      <c r="N685" s="2">
        <f t="shared" si="70"/>
        <v>293.52954583956728</v>
      </c>
      <c r="O685" s="2">
        <f t="shared" si="71"/>
        <v>286.82444938474589</v>
      </c>
      <c r="P685" s="2" t="str">
        <f t="shared" si="75"/>
        <v>middle</v>
      </c>
      <c r="Q685" s="2" t="str">
        <f>IF(P685="low","one",IF(P685="high","relax","transition"))</f>
        <v>transition</v>
      </c>
      <c r="R685" s="2">
        <f>IF(P685="low",250,IF(P685="high",300,275))</f>
        <v>275</v>
      </c>
      <c r="S685" s="2" t="b">
        <f t="shared" si="73"/>
        <v>0</v>
      </c>
      <c r="T685" s="2">
        <f t="shared" si="74"/>
        <v>250</v>
      </c>
    </row>
    <row r="686" spans="1:20" x14ac:dyDescent="0.2">
      <c r="A686" s="2">
        <f t="shared" si="72"/>
        <v>14.100000143051147</v>
      </c>
      <c r="B686">
        <v>1.7813699245500001</v>
      </c>
      <c r="C686" s="2">
        <f>IF(B686&gt;B685,B686+(C685-B685),B686+(C685-B685)+5+A686-A685)</f>
        <v>14.071369886403025</v>
      </c>
      <c r="D686">
        <v>1577147206.22</v>
      </c>
      <c r="E686">
        <v>442</v>
      </c>
      <c r="F686">
        <v>899</v>
      </c>
      <c r="G686">
        <v>633</v>
      </c>
      <c r="H686">
        <v>695</v>
      </c>
      <c r="I686">
        <v>284</v>
      </c>
      <c r="J686" s="2" t="s">
        <v>30</v>
      </c>
      <c r="K686" s="2">
        <f>$L$2*I686+(1-$L$2)*K685</f>
        <v>286.33737214257644</v>
      </c>
      <c r="M686" s="2">
        <f t="shared" si="69"/>
        <v>285.05447955356556</v>
      </c>
      <c r="N686" s="2">
        <f t="shared" si="70"/>
        <v>293.52954583956728</v>
      </c>
      <c r="O686" s="2">
        <f t="shared" si="71"/>
        <v>286.82444938474589</v>
      </c>
      <c r="P686" s="2" t="str">
        <f t="shared" si="75"/>
        <v>middle</v>
      </c>
      <c r="Q686" s="2" t="str">
        <f>IF(P686="low","one",IF(P686="high","relax","transition"))</f>
        <v>transition</v>
      </c>
      <c r="R686" s="2">
        <f>IF(P686="low",250,IF(P686="high",300,275))</f>
        <v>275</v>
      </c>
      <c r="S686" s="2" t="b">
        <f t="shared" si="73"/>
        <v>0</v>
      </c>
      <c r="T686" s="2">
        <f t="shared" si="74"/>
        <v>250</v>
      </c>
    </row>
    <row r="687" spans="1:20" x14ac:dyDescent="0.2">
      <c r="A687" s="2">
        <f t="shared" si="72"/>
        <v>14.120000123977661</v>
      </c>
      <c r="B687">
        <v>1.80579686165</v>
      </c>
      <c r="C687" s="2">
        <f>IF(B687&gt;B686,B687+(C686-B686),B687+(C686-B686)+5+A687-A686)</f>
        <v>14.095796823503024</v>
      </c>
      <c r="D687">
        <v>1577147206.24</v>
      </c>
      <c r="E687">
        <v>444</v>
      </c>
      <c r="F687">
        <v>899</v>
      </c>
      <c r="G687">
        <v>634</v>
      </c>
      <c r="H687">
        <v>696</v>
      </c>
      <c r="I687">
        <v>288</v>
      </c>
      <c r="J687" s="2" t="s">
        <v>30</v>
      </c>
      <c r="K687" s="2">
        <f>$L$2*I687+(1-$L$2)*K686</f>
        <v>286.66989771406116</v>
      </c>
      <c r="M687" s="2">
        <f t="shared" si="69"/>
        <v>285.05447955356556</v>
      </c>
      <c r="N687" s="2">
        <f t="shared" si="70"/>
        <v>293.52954583956728</v>
      </c>
      <c r="O687" s="2">
        <f t="shared" si="71"/>
        <v>286.82444938474589</v>
      </c>
      <c r="P687" s="2" t="str">
        <f t="shared" si="75"/>
        <v>middle</v>
      </c>
      <c r="Q687" s="2" t="str">
        <f>IF(P687="low","one",IF(P687="high","relax","transition"))</f>
        <v>transition</v>
      </c>
      <c r="R687" s="2">
        <f>IF(P687="low",250,IF(P687="high",300,275))</f>
        <v>275</v>
      </c>
      <c r="S687" s="2" t="b">
        <f t="shared" si="73"/>
        <v>0</v>
      </c>
      <c r="T687" s="2">
        <f t="shared" si="74"/>
        <v>250</v>
      </c>
    </row>
    <row r="688" spans="1:20" x14ac:dyDescent="0.2">
      <c r="A688" s="2">
        <f t="shared" si="72"/>
        <v>14.140000104904175</v>
      </c>
      <c r="B688">
        <v>1.8263759612999999</v>
      </c>
      <c r="C688" s="2">
        <f>IF(B688&gt;B687,B688+(C687-B687),B688+(C687-B687)+5+A688-A687)</f>
        <v>14.116375923153024</v>
      </c>
      <c r="D688">
        <v>1577147206.26</v>
      </c>
      <c r="E688">
        <v>445</v>
      </c>
      <c r="F688">
        <v>899</v>
      </c>
      <c r="G688">
        <v>634</v>
      </c>
      <c r="H688">
        <v>697</v>
      </c>
      <c r="I688">
        <v>288</v>
      </c>
      <c r="J688" s="2" t="s">
        <v>30</v>
      </c>
      <c r="K688" s="2">
        <f>$L$2*I688+(1-$L$2)*K687</f>
        <v>286.93591817124894</v>
      </c>
      <c r="M688" s="2">
        <f t="shared" si="69"/>
        <v>285.05447955356556</v>
      </c>
      <c r="N688" s="2">
        <f t="shared" si="70"/>
        <v>293.52954583956728</v>
      </c>
      <c r="O688" s="2">
        <f t="shared" si="71"/>
        <v>286.82444938474589</v>
      </c>
      <c r="P688" s="2" t="str">
        <f t="shared" si="75"/>
        <v>middle</v>
      </c>
      <c r="Q688" s="2" t="str">
        <f>IF(P688="low","one",IF(P688="high","relax","transition"))</f>
        <v>transition</v>
      </c>
      <c r="R688" s="2">
        <f>IF(P688="low",250,IF(P688="high",300,275))</f>
        <v>275</v>
      </c>
      <c r="S688" s="2" t="b">
        <f t="shared" si="73"/>
        <v>0</v>
      </c>
      <c r="T688" s="2">
        <f t="shared" si="74"/>
        <v>250</v>
      </c>
    </row>
    <row r="689" spans="1:20" x14ac:dyDescent="0.2">
      <c r="A689" s="2">
        <f t="shared" si="72"/>
        <v>14.170000076293945</v>
      </c>
      <c r="B689">
        <v>1.85121297836</v>
      </c>
      <c r="C689" s="2">
        <f>IF(B689&gt;B688,B689+(C688-B688),B689+(C688-B688)+5+A689-A688)</f>
        <v>14.141212940213023</v>
      </c>
      <c r="D689">
        <v>1577147206.29</v>
      </c>
      <c r="E689">
        <v>441</v>
      </c>
      <c r="F689">
        <v>900</v>
      </c>
      <c r="G689">
        <v>633</v>
      </c>
      <c r="H689">
        <v>696</v>
      </c>
      <c r="I689">
        <v>286</v>
      </c>
      <c r="J689" s="2" t="s">
        <v>30</v>
      </c>
      <c r="K689" s="2">
        <f>$L$2*I689+(1-$L$2)*K688</f>
        <v>286.74873453699917</v>
      </c>
      <c r="M689" s="2">
        <f t="shared" si="69"/>
        <v>285.05447955356556</v>
      </c>
      <c r="N689" s="2">
        <f t="shared" si="70"/>
        <v>293.52954583956728</v>
      </c>
      <c r="O689" s="2">
        <f t="shared" si="71"/>
        <v>286.82444938474589</v>
      </c>
      <c r="P689" s="2" t="str">
        <f t="shared" si="75"/>
        <v>middle</v>
      </c>
      <c r="Q689" s="2" t="str">
        <f>IF(P689="low","one",IF(P689="high","relax","transition"))</f>
        <v>transition</v>
      </c>
      <c r="R689" s="2">
        <f>IF(P689="low",250,IF(P689="high",300,275))</f>
        <v>275</v>
      </c>
      <c r="S689" s="2" t="b">
        <f t="shared" si="73"/>
        <v>0</v>
      </c>
      <c r="T689" s="2">
        <f t="shared" si="74"/>
        <v>250</v>
      </c>
    </row>
    <row r="690" spans="1:20" x14ac:dyDescent="0.2">
      <c r="A690" s="2">
        <f t="shared" si="72"/>
        <v>14.190000057220459</v>
      </c>
      <c r="B690">
        <v>1.8714020252200001</v>
      </c>
      <c r="C690" s="2">
        <f>IF(B690&gt;B689,B690+(C689-B689),B690+(C689-B689)+5+A690-A689)</f>
        <v>14.161401987073024</v>
      </c>
      <c r="D690">
        <v>1577147206.3099999</v>
      </c>
      <c r="E690">
        <v>443</v>
      </c>
      <c r="F690">
        <v>898</v>
      </c>
      <c r="G690">
        <v>634</v>
      </c>
      <c r="H690">
        <v>695</v>
      </c>
      <c r="I690">
        <v>286</v>
      </c>
      <c r="J690" s="2" t="s">
        <v>30</v>
      </c>
      <c r="K690" s="2">
        <f>$L$2*I690+(1-$L$2)*K689</f>
        <v>286.59898762959932</v>
      </c>
      <c r="M690" s="2">
        <f t="shared" ref="M690:M753" si="76">IF(P690="low", $L$4*K690+(1-$L$4)*M689,M689)</f>
        <v>285.05447955356556</v>
      </c>
      <c r="N690" s="2">
        <f t="shared" ref="N690:N753" si="77">IF(P690="high", $L$4*K690+(1-$L$4)*N689,N689)</f>
        <v>293.52954583956728</v>
      </c>
      <c r="O690" s="2">
        <f t="shared" ref="O690:O753" si="78">IF(P690="high",(1-$L$8)*O689+$L$8*(N689-$L$10),IF(P690="low",(1-$L$8)*O689+$L$8*(M689+$L$10),O689))</f>
        <v>286.82444938474589</v>
      </c>
      <c r="P690" s="2" t="str">
        <f t="shared" si="75"/>
        <v>middle</v>
      </c>
      <c r="Q690" s="2" t="str">
        <f>IF(P690="low","one",IF(P690="high","relax","transition"))</f>
        <v>transition</v>
      </c>
      <c r="R690" s="2">
        <f>IF(P690="low",250,IF(P690="high",300,275))</f>
        <v>275</v>
      </c>
      <c r="S690" s="2" t="b">
        <f t="shared" si="73"/>
        <v>0</v>
      </c>
      <c r="T690" s="2">
        <f t="shared" si="74"/>
        <v>250</v>
      </c>
    </row>
    <row r="691" spans="1:20" x14ac:dyDescent="0.2">
      <c r="A691" s="2">
        <f t="shared" si="72"/>
        <v>14.210000038146973</v>
      </c>
      <c r="B691">
        <v>1.8960468769100001</v>
      </c>
      <c r="C691" s="2">
        <f>IF(B691&gt;B690,B691+(C690-B690),B691+(C690-B690)+5+A691-A690)</f>
        <v>14.186046838763025</v>
      </c>
      <c r="D691">
        <v>1577147206.3299999</v>
      </c>
      <c r="E691">
        <v>444</v>
      </c>
      <c r="F691">
        <v>899</v>
      </c>
      <c r="G691">
        <v>633</v>
      </c>
      <c r="H691">
        <v>696</v>
      </c>
      <c r="I691">
        <v>286</v>
      </c>
      <c r="J691" s="2" t="s">
        <v>30</v>
      </c>
      <c r="K691" s="2">
        <f>$L$2*I691+(1-$L$2)*K690</f>
        <v>286.47919010367946</v>
      </c>
      <c r="M691" s="2">
        <f t="shared" si="76"/>
        <v>285.05447955356556</v>
      </c>
      <c r="N691" s="2">
        <f t="shared" si="77"/>
        <v>293.52954583956728</v>
      </c>
      <c r="O691" s="2">
        <f t="shared" si="78"/>
        <v>286.82444938474589</v>
      </c>
      <c r="P691" s="2" t="str">
        <f t="shared" si="75"/>
        <v>middle</v>
      </c>
      <c r="Q691" s="2" t="str">
        <f>IF(P691="low","one",IF(P691="high","relax","transition"))</f>
        <v>transition</v>
      </c>
      <c r="R691" s="2">
        <f>IF(P691="low",250,IF(P691="high",300,275))</f>
        <v>275</v>
      </c>
      <c r="S691" s="2" t="b">
        <f t="shared" si="73"/>
        <v>0</v>
      </c>
      <c r="T691" s="2">
        <f t="shared" si="74"/>
        <v>250</v>
      </c>
    </row>
    <row r="692" spans="1:20" x14ac:dyDescent="0.2">
      <c r="A692" s="2">
        <f t="shared" si="72"/>
        <v>14.240000009536743</v>
      </c>
      <c r="B692">
        <v>1.9206278324099999</v>
      </c>
      <c r="C692" s="2">
        <f>IF(B692&gt;B691,B692+(C691-B691),B692+(C691-B691)+5+A692-A691)</f>
        <v>14.210627794263024</v>
      </c>
      <c r="D692">
        <v>1577147206.3599999</v>
      </c>
      <c r="E692">
        <v>444</v>
      </c>
      <c r="F692">
        <v>900</v>
      </c>
      <c r="G692">
        <v>634</v>
      </c>
      <c r="H692">
        <v>698</v>
      </c>
      <c r="I692">
        <v>287</v>
      </c>
      <c r="J692" s="2" t="s">
        <v>30</v>
      </c>
      <c r="K692" s="2">
        <f>$L$2*I692+(1-$L$2)*K691</f>
        <v>286.58335208294358</v>
      </c>
      <c r="M692" s="2">
        <f t="shared" si="76"/>
        <v>285.05447955356556</v>
      </c>
      <c r="N692" s="2">
        <f t="shared" si="77"/>
        <v>293.52954583956728</v>
      </c>
      <c r="O692" s="2">
        <f t="shared" si="78"/>
        <v>286.82444938474589</v>
      </c>
      <c r="P692" s="2" t="str">
        <f t="shared" si="75"/>
        <v>middle</v>
      </c>
      <c r="Q692" s="2" t="str">
        <f>IF(P692="low","one",IF(P692="high","relax","transition"))</f>
        <v>transition</v>
      </c>
      <c r="R692" s="2">
        <f>IF(P692="low",250,IF(P692="high",300,275))</f>
        <v>275</v>
      </c>
      <c r="S692" s="2" t="b">
        <f t="shared" si="73"/>
        <v>0</v>
      </c>
      <c r="T692" s="2">
        <f t="shared" si="74"/>
        <v>250</v>
      </c>
    </row>
    <row r="693" spans="1:20" x14ac:dyDescent="0.2">
      <c r="A693" s="2">
        <f t="shared" si="72"/>
        <v>14.260000228881836</v>
      </c>
      <c r="B693">
        <v>1.9410178661299999</v>
      </c>
      <c r="C693" s="2">
        <f>IF(B693&gt;B692,B693+(C692-B692),B693+(C692-B692)+5+A693-A692)</f>
        <v>14.231017827983024</v>
      </c>
      <c r="D693">
        <v>1577147206.3800001</v>
      </c>
      <c r="E693">
        <v>443</v>
      </c>
      <c r="F693">
        <v>899</v>
      </c>
      <c r="G693">
        <v>635</v>
      </c>
      <c r="H693">
        <v>697</v>
      </c>
      <c r="I693">
        <v>287</v>
      </c>
      <c r="J693" s="2" t="s">
        <v>30</v>
      </c>
      <c r="K693" s="2">
        <f>$L$2*I693+(1-$L$2)*K692</f>
        <v>286.66668166635486</v>
      </c>
      <c r="M693" s="2">
        <f t="shared" si="76"/>
        <v>285.05447955356556</v>
      </c>
      <c r="N693" s="2">
        <f t="shared" si="77"/>
        <v>293.52954583956728</v>
      </c>
      <c r="O693" s="2">
        <f t="shared" si="78"/>
        <v>286.82444938474589</v>
      </c>
      <c r="P693" s="2" t="str">
        <f t="shared" si="75"/>
        <v>middle</v>
      </c>
      <c r="Q693" s="2" t="str">
        <f>IF(P693="low","one",IF(P693="high","relax","transition"))</f>
        <v>transition</v>
      </c>
      <c r="R693" s="2">
        <f>IF(P693="low",250,IF(P693="high",300,275))</f>
        <v>275</v>
      </c>
      <c r="S693" s="2" t="b">
        <f t="shared" si="73"/>
        <v>0</v>
      </c>
      <c r="T693" s="2">
        <f t="shared" si="74"/>
        <v>250</v>
      </c>
    </row>
    <row r="694" spans="1:20" x14ac:dyDescent="0.2">
      <c r="A694" s="2">
        <f t="shared" si="72"/>
        <v>14.28000020980835</v>
      </c>
      <c r="B694">
        <v>1.9657199382799999</v>
      </c>
      <c r="C694" s="2">
        <f>IF(B694&gt;B693,B694+(C693-B693),B694+(C693-B693)+5+A694-A693)</f>
        <v>14.255719900133023</v>
      </c>
      <c r="D694">
        <v>1577147206.4000001</v>
      </c>
      <c r="E694">
        <v>442</v>
      </c>
      <c r="F694">
        <v>898</v>
      </c>
      <c r="G694">
        <v>633</v>
      </c>
      <c r="H694">
        <v>695</v>
      </c>
      <c r="I694">
        <v>285</v>
      </c>
      <c r="J694" s="2" t="s">
        <v>30</v>
      </c>
      <c r="K694" s="2">
        <f>$L$2*I694+(1-$L$2)*K693</f>
        <v>286.33334533308391</v>
      </c>
      <c r="M694" s="2">
        <f t="shared" si="76"/>
        <v>285.05447955356556</v>
      </c>
      <c r="N694" s="2">
        <f t="shared" si="77"/>
        <v>293.52954583956728</v>
      </c>
      <c r="O694" s="2">
        <f t="shared" si="78"/>
        <v>286.82444938474589</v>
      </c>
      <c r="P694" s="2" t="str">
        <f t="shared" si="75"/>
        <v>middle</v>
      </c>
      <c r="Q694" s="2" t="str">
        <f>IF(P694="low","one",IF(P694="high","relax","transition"))</f>
        <v>transition</v>
      </c>
      <c r="R694" s="2">
        <f>IF(P694="low",250,IF(P694="high",300,275))</f>
        <v>275</v>
      </c>
      <c r="S694" s="2" t="b">
        <f t="shared" si="73"/>
        <v>0</v>
      </c>
      <c r="T694" s="2">
        <f t="shared" si="74"/>
        <v>250</v>
      </c>
    </row>
    <row r="695" spans="1:20" x14ac:dyDescent="0.2">
      <c r="A695" s="2">
        <f t="shared" si="72"/>
        <v>14.300000190734863</v>
      </c>
      <c r="B695">
        <v>1.98638391495</v>
      </c>
      <c r="C695" s="2">
        <f>IF(B695&gt;B694,B695+(C694-B694),B695+(C694-B694)+5+A695-A694)</f>
        <v>14.276383876803024</v>
      </c>
      <c r="D695">
        <v>1577147206.4200001</v>
      </c>
      <c r="E695">
        <v>444</v>
      </c>
      <c r="F695">
        <v>899</v>
      </c>
      <c r="G695">
        <v>634</v>
      </c>
      <c r="H695">
        <v>696</v>
      </c>
      <c r="I695">
        <v>288</v>
      </c>
      <c r="J695" s="2" t="s">
        <v>30</v>
      </c>
      <c r="K695" s="2">
        <f>$L$2*I695+(1-$L$2)*K694</f>
        <v>286.66667626646716</v>
      </c>
      <c r="M695" s="2">
        <f t="shared" si="76"/>
        <v>285.05447955356556</v>
      </c>
      <c r="N695" s="2">
        <f t="shared" si="77"/>
        <v>293.52954583956728</v>
      </c>
      <c r="O695" s="2">
        <f t="shared" si="78"/>
        <v>286.82444938474589</v>
      </c>
      <c r="P695" s="2" t="str">
        <f t="shared" si="75"/>
        <v>middle</v>
      </c>
      <c r="Q695" s="2" t="str">
        <f>IF(P695="low","one",IF(P695="high","relax","transition"))</f>
        <v>transition</v>
      </c>
      <c r="R695" s="2">
        <f>IF(P695="low",250,IF(P695="high",300,275))</f>
        <v>275</v>
      </c>
      <c r="S695" s="2" t="b">
        <f t="shared" si="73"/>
        <v>0</v>
      </c>
      <c r="T695" s="2">
        <f t="shared" si="74"/>
        <v>250</v>
      </c>
    </row>
    <row r="696" spans="1:20" x14ac:dyDescent="0.2">
      <c r="A696" s="2">
        <f t="shared" si="72"/>
        <v>14.330000162124634</v>
      </c>
      <c r="B696">
        <v>2.0108678340899999</v>
      </c>
      <c r="C696" s="2">
        <f>IF(B696&gt;B695,B696+(C695-B695),B696+(C695-B695)+5+A696-A695)</f>
        <v>14.300867795943024</v>
      </c>
      <c r="D696">
        <v>1577147206.45</v>
      </c>
      <c r="E696">
        <v>443</v>
      </c>
      <c r="F696">
        <v>899</v>
      </c>
      <c r="G696">
        <v>634</v>
      </c>
      <c r="H696">
        <v>697</v>
      </c>
      <c r="I696">
        <v>287</v>
      </c>
      <c r="J696" s="2" t="s">
        <v>30</v>
      </c>
      <c r="K696" s="2">
        <f>$L$2*I696+(1-$L$2)*K695</f>
        <v>286.73334101317374</v>
      </c>
      <c r="M696" s="2">
        <f t="shared" si="76"/>
        <v>285.05447955356556</v>
      </c>
      <c r="N696" s="2">
        <f t="shared" si="77"/>
        <v>293.52954583956728</v>
      </c>
      <c r="O696" s="2">
        <f t="shared" si="78"/>
        <v>286.82444938474589</v>
      </c>
      <c r="P696" s="2" t="str">
        <f t="shared" si="75"/>
        <v>middle</v>
      </c>
      <c r="Q696" s="2" t="str">
        <f>IF(P696="low","one",IF(P696="high","relax","transition"))</f>
        <v>transition</v>
      </c>
      <c r="R696" s="2">
        <f>IF(P696="low",250,IF(P696="high",300,275))</f>
        <v>275</v>
      </c>
      <c r="S696" s="2" t="b">
        <f t="shared" si="73"/>
        <v>0</v>
      </c>
      <c r="T696" s="2">
        <f t="shared" si="74"/>
        <v>250</v>
      </c>
    </row>
    <row r="697" spans="1:20" x14ac:dyDescent="0.2">
      <c r="A697" s="2">
        <f t="shared" si="72"/>
        <v>14.350000143051147</v>
      </c>
      <c r="B697">
        <v>2.03519082069</v>
      </c>
      <c r="C697" s="2">
        <f>IF(B697&gt;B696,B697+(C696-B696),B697+(C696-B696)+5+A697-A696)</f>
        <v>14.325190782543023</v>
      </c>
      <c r="D697">
        <v>1577147206.47</v>
      </c>
      <c r="E697">
        <v>442</v>
      </c>
      <c r="F697">
        <v>898</v>
      </c>
      <c r="G697">
        <v>634</v>
      </c>
      <c r="H697">
        <v>698</v>
      </c>
      <c r="I697">
        <v>286</v>
      </c>
      <c r="J697" s="2" t="s">
        <v>30</v>
      </c>
      <c r="K697" s="2">
        <f>$L$2*I697+(1-$L$2)*K696</f>
        <v>286.58667281053903</v>
      </c>
      <c r="M697" s="2">
        <f t="shared" si="76"/>
        <v>285.05447955356556</v>
      </c>
      <c r="N697" s="2">
        <f t="shared" si="77"/>
        <v>293.52954583956728</v>
      </c>
      <c r="O697" s="2">
        <f t="shared" si="78"/>
        <v>286.82444938474589</v>
      </c>
      <c r="P697" s="2" t="str">
        <f t="shared" si="75"/>
        <v>middle</v>
      </c>
      <c r="Q697" s="2" t="str">
        <f>IF(P697="low","one",IF(P697="high","relax","transition"))</f>
        <v>transition</v>
      </c>
      <c r="R697" s="2">
        <f>IF(P697="low",250,IF(P697="high",300,275))</f>
        <v>275</v>
      </c>
      <c r="S697" s="2" t="b">
        <f t="shared" si="73"/>
        <v>0</v>
      </c>
      <c r="T697" s="2">
        <f t="shared" si="74"/>
        <v>250</v>
      </c>
    </row>
    <row r="698" spans="1:20" x14ac:dyDescent="0.2">
      <c r="A698" s="2">
        <f t="shared" si="72"/>
        <v>14.370000123977661</v>
      </c>
      <c r="B698">
        <v>2.0560228824600002</v>
      </c>
      <c r="C698" s="2">
        <f>IF(B698&gt;B697,B698+(C697-B697),B698+(C697-B697)+5+A698-A697)</f>
        <v>14.346022844313024</v>
      </c>
      <c r="D698">
        <v>1577147206.49</v>
      </c>
      <c r="E698">
        <v>443</v>
      </c>
      <c r="F698">
        <v>899</v>
      </c>
      <c r="G698">
        <v>634</v>
      </c>
      <c r="H698">
        <v>696</v>
      </c>
      <c r="I698">
        <v>286</v>
      </c>
      <c r="J698" s="2" t="s">
        <v>30</v>
      </c>
      <c r="K698" s="2">
        <f>$L$2*I698+(1-$L$2)*K697</f>
        <v>286.46933824843126</v>
      </c>
      <c r="M698" s="2">
        <f t="shared" si="76"/>
        <v>285.05447955356556</v>
      </c>
      <c r="N698" s="2">
        <f t="shared" si="77"/>
        <v>293.52954583956728</v>
      </c>
      <c r="O698" s="2">
        <f t="shared" si="78"/>
        <v>286.82444938474589</v>
      </c>
      <c r="P698" s="2" t="str">
        <f t="shared" si="75"/>
        <v>middle</v>
      </c>
      <c r="Q698" s="2" t="str">
        <f>IF(P698="low","one",IF(P698="high","relax","transition"))</f>
        <v>transition</v>
      </c>
      <c r="R698" s="2">
        <f>IF(P698="low",250,IF(P698="high",300,275))</f>
        <v>275</v>
      </c>
      <c r="S698" s="2" t="b">
        <f t="shared" si="73"/>
        <v>0</v>
      </c>
      <c r="T698" s="2">
        <f t="shared" si="74"/>
        <v>250</v>
      </c>
    </row>
    <row r="699" spans="1:20" x14ac:dyDescent="0.2">
      <c r="A699" s="2">
        <f t="shared" si="72"/>
        <v>14.400000095367432</v>
      </c>
      <c r="B699">
        <v>2.0803849697099999</v>
      </c>
      <c r="C699" s="2">
        <f>IF(B699&gt;B698,B699+(C698-B698),B699+(C698-B698)+5+A699-A698)</f>
        <v>14.370384931563024</v>
      </c>
      <c r="D699">
        <v>1577147206.52</v>
      </c>
      <c r="E699">
        <v>442</v>
      </c>
      <c r="F699">
        <v>899</v>
      </c>
      <c r="G699">
        <v>633</v>
      </c>
      <c r="H699">
        <v>696</v>
      </c>
      <c r="I699">
        <v>286</v>
      </c>
      <c r="J699" s="2" t="s">
        <v>30</v>
      </c>
      <c r="K699" s="2">
        <f>$L$2*I699+(1-$L$2)*K698</f>
        <v>286.37547059874504</v>
      </c>
      <c r="M699" s="2">
        <f t="shared" si="76"/>
        <v>285.05447955356556</v>
      </c>
      <c r="N699" s="2">
        <f t="shared" si="77"/>
        <v>293.52954583956728</v>
      </c>
      <c r="O699" s="2">
        <f t="shared" si="78"/>
        <v>286.82444938474589</v>
      </c>
      <c r="P699" s="2" t="str">
        <f t="shared" si="75"/>
        <v>middle</v>
      </c>
      <c r="Q699" s="2" t="str">
        <f>IF(P699="low","one",IF(P699="high","relax","transition"))</f>
        <v>transition</v>
      </c>
      <c r="R699" s="2">
        <f>IF(P699="low",250,IF(P699="high",300,275))</f>
        <v>275</v>
      </c>
      <c r="S699" s="2" t="b">
        <f t="shared" si="73"/>
        <v>0</v>
      </c>
      <c r="T699" s="2">
        <f t="shared" si="74"/>
        <v>250</v>
      </c>
    </row>
    <row r="700" spans="1:20" x14ac:dyDescent="0.2">
      <c r="A700" s="2">
        <f t="shared" si="72"/>
        <v>14.420000076293945</v>
      </c>
      <c r="B700">
        <v>2.1009759902999998</v>
      </c>
      <c r="C700" s="2">
        <f>IF(B700&gt;B699,B700+(C699-B699),B700+(C699-B699)+5+A700-A699)</f>
        <v>14.390975952153024</v>
      </c>
      <c r="D700">
        <v>1577147206.54</v>
      </c>
      <c r="E700">
        <v>443</v>
      </c>
      <c r="F700">
        <v>899</v>
      </c>
      <c r="G700">
        <v>634</v>
      </c>
      <c r="H700">
        <v>699</v>
      </c>
      <c r="I700">
        <v>286</v>
      </c>
      <c r="J700" s="2" t="s">
        <v>30</v>
      </c>
      <c r="K700" s="2">
        <f>$L$2*I700+(1-$L$2)*K699</f>
        <v>286.30037647899604</v>
      </c>
      <c r="M700" s="2">
        <f t="shared" si="76"/>
        <v>285.05447955356556</v>
      </c>
      <c r="N700" s="2">
        <f t="shared" si="77"/>
        <v>293.52954583956728</v>
      </c>
      <c r="O700" s="2">
        <f t="shared" si="78"/>
        <v>286.82444938474589</v>
      </c>
      <c r="P700" s="2" t="str">
        <f t="shared" si="75"/>
        <v>middle</v>
      </c>
      <c r="Q700" s="2" t="str">
        <f>IF(P700="low","one",IF(P700="high","relax","transition"))</f>
        <v>transition</v>
      </c>
      <c r="R700" s="2">
        <f>IF(P700="low",250,IF(P700="high",300,275))</f>
        <v>275</v>
      </c>
      <c r="S700" s="2" t="b">
        <f t="shared" si="73"/>
        <v>0</v>
      </c>
      <c r="T700" s="2">
        <f t="shared" si="74"/>
        <v>250</v>
      </c>
    </row>
    <row r="701" spans="1:20" x14ac:dyDescent="0.2">
      <c r="A701" s="2">
        <f t="shared" si="72"/>
        <v>14.440000057220459</v>
      </c>
      <c r="B701">
        <v>2.1253309249900001</v>
      </c>
      <c r="C701" s="2">
        <f>IF(B701&gt;B700,B701+(C700-B700),B701+(C700-B700)+5+A701-A700)</f>
        <v>14.415330886843023</v>
      </c>
      <c r="D701">
        <v>1577147206.5599999</v>
      </c>
      <c r="E701">
        <v>443</v>
      </c>
      <c r="F701">
        <v>899</v>
      </c>
      <c r="G701">
        <v>634</v>
      </c>
      <c r="H701">
        <v>698</v>
      </c>
      <c r="I701">
        <v>287</v>
      </c>
      <c r="J701" s="2" t="s">
        <v>30</v>
      </c>
      <c r="K701" s="2">
        <f>$L$2*I701+(1-$L$2)*K700</f>
        <v>286.44030118319688</v>
      </c>
      <c r="M701" s="2">
        <f t="shared" si="76"/>
        <v>285.05447955356556</v>
      </c>
      <c r="N701" s="2">
        <f t="shared" si="77"/>
        <v>293.52954583956728</v>
      </c>
      <c r="O701" s="2">
        <f t="shared" si="78"/>
        <v>286.82444938474589</v>
      </c>
      <c r="P701" s="2" t="str">
        <f t="shared" si="75"/>
        <v>middle</v>
      </c>
      <c r="Q701" s="2" t="str">
        <f>IF(P701="low","one",IF(P701="high","relax","transition"))</f>
        <v>transition</v>
      </c>
      <c r="R701" s="2">
        <f>IF(P701="low",250,IF(P701="high",300,275))</f>
        <v>275</v>
      </c>
      <c r="S701" s="2" t="b">
        <f t="shared" si="73"/>
        <v>0</v>
      </c>
      <c r="T701" s="2">
        <f t="shared" si="74"/>
        <v>250</v>
      </c>
    </row>
    <row r="702" spans="1:20" x14ac:dyDescent="0.2">
      <c r="A702" s="2">
        <f t="shared" si="72"/>
        <v>14.470000028610229</v>
      </c>
      <c r="B702">
        <v>2.15009093285</v>
      </c>
      <c r="C702" s="2">
        <f>IF(B702&gt;B701,B702+(C701-B701),B702+(C701-B701)+5+A702-A701)</f>
        <v>14.440090894703024</v>
      </c>
      <c r="D702">
        <v>1577147206.5899999</v>
      </c>
      <c r="E702">
        <v>441</v>
      </c>
      <c r="F702">
        <v>900</v>
      </c>
      <c r="G702">
        <v>634</v>
      </c>
      <c r="H702">
        <v>696</v>
      </c>
      <c r="I702">
        <v>285</v>
      </c>
      <c r="J702" s="2" t="s">
        <v>30</v>
      </c>
      <c r="K702" s="2">
        <f>$L$2*I702+(1-$L$2)*K701</f>
        <v>286.15224094655753</v>
      </c>
      <c r="M702" s="2">
        <f t="shared" si="76"/>
        <v>285.05447955356556</v>
      </c>
      <c r="N702" s="2">
        <f t="shared" si="77"/>
        <v>293.52954583956728</v>
      </c>
      <c r="O702" s="2">
        <f t="shared" si="78"/>
        <v>286.82444938474589</v>
      </c>
      <c r="P702" s="2" t="str">
        <f t="shared" si="75"/>
        <v>middle</v>
      </c>
      <c r="Q702" s="2" t="str">
        <f>IF(P702="low","one",IF(P702="high","relax","transition"))</f>
        <v>transition</v>
      </c>
      <c r="R702" s="2">
        <f>IF(P702="low",250,IF(P702="high",300,275))</f>
        <v>275</v>
      </c>
      <c r="S702" s="2" t="b">
        <f t="shared" si="73"/>
        <v>0</v>
      </c>
      <c r="T702" s="2">
        <f t="shared" si="74"/>
        <v>250</v>
      </c>
    </row>
    <row r="703" spans="1:20" x14ac:dyDescent="0.2">
      <c r="A703" s="2">
        <f t="shared" si="72"/>
        <v>14.490000009536743</v>
      </c>
      <c r="B703">
        <v>2.1706309318499999</v>
      </c>
      <c r="C703" s="2">
        <f>IF(B703&gt;B702,B703+(C702-B702),B703+(C702-B702)+5+A703-A702)</f>
        <v>14.460630893703023</v>
      </c>
      <c r="D703">
        <v>1577147206.6099999</v>
      </c>
      <c r="E703">
        <v>443</v>
      </c>
      <c r="F703">
        <v>900</v>
      </c>
      <c r="G703">
        <v>635</v>
      </c>
      <c r="H703">
        <v>699</v>
      </c>
      <c r="I703">
        <v>287</v>
      </c>
      <c r="J703" s="2" t="s">
        <v>30</v>
      </c>
      <c r="K703" s="2">
        <f>$L$2*I703+(1-$L$2)*K702</f>
        <v>286.32179275724604</v>
      </c>
      <c r="M703" s="2">
        <f t="shared" si="76"/>
        <v>285.05447955356556</v>
      </c>
      <c r="N703" s="2">
        <f t="shared" si="77"/>
        <v>293.52954583956728</v>
      </c>
      <c r="O703" s="2">
        <f t="shared" si="78"/>
        <v>286.82444938474589</v>
      </c>
      <c r="P703" s="2" t="str">
        <f t="shared" si="75"/>
        <v>middle</v>
      </c>
      <c r="Q703" s="2" t="str">
        <f>IF(P703="low","one",IF(P703="high","relax","transition"))</f>
        <v>transition</v>
      </c>
      <c r="R703" s="2">
        <f>IF(P703="low",250,IF(P703="high",300,275))</f>
        <v>275</v>
      </c>
      <c r="S703" s="2" t="b">
        <f t="shared" si="73"/>
        <v>0</v>
      </c>
      <c r="T703" s="2">
        <f t="shared" si="74"/>
        <v>250</v>
      </c>
    </row>
    <row r="704" spans="1:20" x14ac:dyDescent="0.2">
      <c r="A704" s="2">
        <f t="shared" si="72"/>
        <v>14.510000228881836</v>
      </c>
      <c r="B704">
        <v>2.1948478221899999</v>
      </c>
      <c r="C704" s="2">
        <f>IF(B704&gt;B703,B704+(C703-B703),B704+(C703-B703)+5+A704-A703)</f>
        <v>14.484847784043023</v>
      </c>
      <c r="D704">
        <v>1577147206.6300001</v>
      </c>
      <c r="E704">
        <v>444</v>
      </c>
      <c r="F704">
        <v>898</v>
      </c>
      <c r="G704">
        <v>635</v>
      </c>
      <c r="H704">
        <v>699</v>
      </c>
      <c r="I704">
        <v>287</v>
      </c>
      <c r="J704" s="2" t="s">
        <v>30</v>
      </c>
      <c r="K704" s="2">
        <f>$L$2*I704+(1-$L$2)*K703</f>
        <v>286.45743420579686</v>
      </c>
      <c r="M704" s="2">
        <f t="shared" si="76"/>
        <v>285.05447955356556</v>
      </c>
      <c r="N704" s="2">
        <f t="shared" si="77"/>
        <v>293.52954583956728</v>
      </c>
      <c r="O704" s="2">
        <f t="shared" si="78"/>
        <v>286.82444938474589</v>
      </c>
      <c r="P704" s="2" t="str">
        <f t="shared" si="75"/>
        <v>middle</v>
      </c>
      <c r="Q704" s="2" t="str">
        <f>IF(P704="low","one",IF(P704="high","relax","transition"))</f>
        <v>transition</v>
      </c>
      <c r="R704" s="2">
        <f>IF(P704="low",250,IF(P704="high",300,275))</f>
        <v>275</v>
      </c>
      <c r="S704" s="2" t="b">
        <f t="shared" si="73"/>
        <v>0</v>
      </c>
      <c r="T704" s="2">
        <f t="shared" si="74"/>
        <v>250</v>
      </c>
    </row>
    <row r="705" spans="1:20" x14ac:dyDescent="0.2">
      <c r="A705" s="2">
        <f t="shared" si="72"/>
        <v>14.53000020980835</v>
      </c>
      <c r="B705">
        <v>2.2158389091499999</v>
      </c>
      <c r="C705" s="2">
        <f>IF(B705&gt;B704,B705+(C704-B704),B705+(C704-B704)+5+A705-A704)</f>
        <v>14.505838871003023</v>
      </c>
      <c r="D705">
        <v>1577147206.6500001</v>
      </c>
      <c r="E705">
        <v>442</v>
      </c>
      <c r="F705">
        <v>899</v>
      </c>
      <c r="G705">
        <v>634</v>
      </c>
      <c r="H705">
        <v>697</v>
      </c>
      <c r="I705">
        <v>285</v>
      </c>
      <c r="J705" s="2" t="s">
        <v>30</v>
      </c>
      <c r="K705" s="2">
        <f>$L$2*I705+(1-$L$2)*K704</f>
        <v>286.16594736463753</v>
      </c>
      <c r="M705" s="2">
        <f t="shared" si="76"/>
        <v>285.05447955356556</v>
      </c>
      <c r="N705" s="2">
        <f t="shared" si="77"/>
        <v>293.52954583956728</v>
      </c>
      <c r="O705" s="2">
        <f t="shared" si="78"/>
        <v>286.82444938474589</v>
      </c>
      <c r="P705" s="2" t="str">
        <f t="shared" si="75"/>
        <v>middle</v>
      </c>
      <c r="Q705" s="2" t="str">
        <f>IF(P705="low","one",IF(P705="high","relax","transition"))</f>
        <v>transition</v>
      </c>
      <c r="R705" s="2">
        <f>IF(P705="low",250,IF(P705="high",300,275))</f>
        <v>275</v>
      </c>
      <c r="S705" s="2" t="b">
        <f t="shared" si="73"/>
        <v>0</v>
      </c>
      <c r="T705" s="2">
        <f t="shared" si="74"/>
        <v>250</v>
      </c>
    </row>
    <row r="706" spans="1:20" x14ac:dyDescent="0.2">
      <c r="A706" s="2">
        <f t="shared" si="72"/>
        <v>14.56000018119812</v>
      </c>
      <c r="B706">
        <v>2.2400138378099999</v>
      </c>
      <c r="C706" s="2">
        <f>IF(B706&gt;B705,B706+(C705-B705),B706+(C705-B705)+5+A706-A705)</f>
        <v>14.530013799663024</v>
      </c>
      <c r="D706">
        <v>1577147206.6800001</v>
      </c>
      <c r="E706">
        <v>442</v>
      </c>
      <c r="F706">
        <v>900</v>
      </c>
      <c r="G706">
        <v>635</v>
      </c>
      <c r="H706">
        <v>697</v>
      </c>
      <c r="I706">
        <v>285</v>
      </c>
      <c r="J706" s="2" t="s">
        <v>30</v>
      </c>
      <c r="K706" s="2">
        <f>$L$2*I706+(1-$L$2)*K705</f>
        <v>285.93275789171003</v>
      </c>
      <c r="M706" s="2">
        <f t="shared" si="76"/>
        <v>285.05447955356556</v>
      </c>
      <c r="N706" s="2">
        <f t="shared" si="77"/>
        <v>293.52954583956728</v>
      </c>
      <c r="O706" s="2">
        <f t="shared" si="78"/>
        <v>286.82444938474589</v>
      </c>
      <c r="P706" s="2" t="str">
        <f t="shared" si="75"/>
        <v>middle</v>
      </c>
      <c r="Q706" s="2" t="str">
        <f>IF(P706="low","one",IF(P706="high","relax","transition"))</f>
        <v>transition</v>
      </c>
      <c r="R706" s="2">
        <f>IF(P706="low",250,IF(P706="high",300,275))</f>
        <v>275</v>
      </c>
      <c r="S706" s="2" t="b">
        <f t="shared" si="73"/>
        <v>0</v>
      </c>
      <c r="T706" s="2">
        <f t="shared" si="74"/>
        <v>250</v>
      </c>
    </row>
    <row r="707" spans="1:20" x14ac:dyDescent="0.2">
      <c r="A707" s="2">
        <f t="shared" ref="A707:A770" si="79">D707-$D$2</f>
        <v>14.580000162124634</v>
      </c>
      <c r="B707">
        <v>2.26468300819</v>
      </c>
      <c r="C707" s="2">
        <f>IF(B707&gt;B706,B707+(C706-B706),B707+(C706-B706)+5+A707-A706)</f>
        <v>14.554682970043023</v>
      </c>
      <c r="D707">
        <v>1577147206.7</v>
      </c>
      <c r="E707">
        <v>443</v>
      </c>
      <c r="F707">
        <v>899</v>
      </c>
      <c r="G707">
        <v>634</v>
      </c>
      <c r="H707">
        <v>698</v>
      </c>
      <c r="I707">
        <v>285</v>
      </c>
      <c r="J707" s="2" t="s">
        <v>30</v>
      </c>
      <c r="K707" s="2">
        <f>$L$2*I707+(1-$L$2)*K706</f>
        <v>285.74620631336802</v>
      </c>
      <c r="M707" s="2">
        <f t="shared" si="76"/>
        <v>285.19282490552609</v>
      </c>
      <c r="N707" s="2">
        <f t="shared" si="77"/>
        <v>293.52954583956728</v>
      </c>
      <c r="O707" s="2">
        <f t="shared" si="78"/>
        <v>286.83595089318686</v>
      </c>
      <c r="P707" s="2" t="str">
        <f t="shared" si="75"/>
        <v>low</v>
      </c>
      <c r="Q707" s="2" t="str">
        <f>IF(P707="low","one",IF(P707="high","relax","transition"))</f>
        <v>one</v>
      </c>
      <c r="R707" s="2">
        <f>IF(P707="low",250,IF(P707="high",300,275))</f>
        <v>250</v>
      </c>
      <c r="S707" s="2" t="b">
        <f t="shared" ref="S707:S770" si="80">Q707=J707</f>
        <v>1</v>
      </c>
      <c r="T707" s="2">
        <f t="shared" ref="T707:T770" si="81">IF(J707="one",250,IF(J707="relax",300,275))</f>
        <v>250</v>
      </c>
    </row>
    <row r="708" spans="1:20" x14ac:dyDescent="0.2">
      <c r="A708" s="2">
        <f t="shared" si="79"/>
        <v>14.600000143051147</v>
      </c>
      <c r="B708">
        <v>2.2853100299800002</v>
      </c>
      <c r="C708" s="2">
        <f>IF(B708&gt;B707,B708+(C707-B707),B708+(C707-B707)+5+A708-A707)</f>
        <v>14.575309991833024</v>
      </c>
      <c r="D708">
        <v>1577147206.72</v>
      </c>
      <c r="E708">
        <v>443</v>
      </c>
      <c r="F708">
        <v>899</v>
      </c>
      <c r="G708">
        <v>635</v>
      </c>
      <c r="H708">
        <v>699</v>
      </c>
      <c r="I708">
        <v>288</v>
      </c>
      <c r="J708" s="2" t="s">
        <v>30</v>
      </c>
      <c r="K708" s="2">
        <f>$L$2*I708+(1-$L$2)*K707</f>
        <v>286.19696505069442</v>
      </c>
      <c r="M708" s="2">
        <f t="shared" si="76"/>
        <v>285.19282490552609</v>
      </c>
      <c r="N708" s="2">
        <f t="shared" si="77"/>
        <v>293.52954583956728</v>
      </c>
      <c r="O708" s="2">
        <f t="shared" si="78"/>
        <v>286.83595089318686</v>
      </c>
      <c r="P708" s="2" t="str">
        <f t="shared" ref="P708:P771" si="82">IF(K708&gt;O707+1,"high",IF(K708&lt;O707-1,"low","middle"))</f>
        <v>middle</v>
      </c>
      <c r="Q708" s="2" t="str">
        <f>IF(P708="low","one",IF(P708="high","relax","transition"))</f>
        <v>transition</v>
      </c>
      <c r="R708" s="2">
        <f>IF(P708="low",250,IF(P708="high",300,275))</f>
        <v>275</v>
      </c>
      <c r="S708" s="2" t="b">
        <f t="shared" si="80"/>
        <v>0</v>
      </c>
      <c r="T708" s="2">
        <f t="shared" si="81"/>
        <v>250</v>
      </c>
    </row>
    <row r="709" spans="1:20" x14ac:dyDescent="0.2">
      <c r="A709" s="2">
        <f t="shared" si="79"/>
        <v>14.630000114440918</v>
      </c>
      <c r="B709">
        <v>2.3096988201099999</v>
      </c>
      <c r="C709" s="2">
        <f>IF(B709&gt;B708,B709+(C708-B708),B709+(C708-B708)+5+A709-A708)</f>
        <v>14.599698781963024</v>
      </c>
      <c r="D709">
        <v>1577147206.75</v>
      </c>
      <c r="E709">
        <v>444</v>
      </c>
      <c r="F709">
        <v>900</v>
      </c>
      <c r="G709">
        <v>635</v>
      </c>
      <c r="H709">
        <v>697</v>
      </c>
      <c r="I709">
        <v>286</v>
      </c>
      <c r="J709" s="2" t="s">
        <v>30</v>
      </c>
      <c r="K709" s="2">
        <f>$L$2*I709+(1-$L$2)*K708</f>
        <v>286.15757204055552</v>
      </c>
      <c r="M709" s="2">
        <f t="shared" si="76"/>
        <v>285.19282490552609</v>
      </c>
      <c r="N709" s="2">
        <f t="shared" si="77"/>
        <v>293.52954583956728</v>
      </c>
      <c r="O709" s="2">
        <f t="shared" si="78"/>
        <v>286.83595089318686</v>
      </c>
      <c r="P709" s="2" t="str">
        <f t="shared" si="82"/>
        <v>middle</v>
      </c>
      <c r="Q709" s="2" t="str">
        <f>IF(P709="low","one",IF(P709="high","relax","transition"))</f>
        <v>transition</v>
      </c>
      <c r="R709" s="2">
        <f>IF(P709="low",250,IF(P709="high",300,275))</f>
        <v>275</v>
      </c>
      <c r="S709" s="2" t="b">
        <f t="shared" si="80"/>
        <v>0</v>
      </c>
      <c r="T709" s="2">
        <f t="shared" si="81"/>
        <v>250</v>
      </c>
    </row>
    <row r="710" spans="1:20" x14ac:dyDescent="0.2">
      <c r="A710" s="2">
        <f t="shared" si="79"/>
        <v>14.650000095367432</v>
      </c>
      <c r="B710">
        <v>2.3304200172399998</v>
      </c>
      <c r="C710" s="2">
        <f>IF(B710&gt;B709,B710+(C709-B709),B710+(C709-B709)+5+A710-A709)</f>
        <v>14.620419979093024</v>
      </c>
      <c r="D710">
        <v>1577147206.77</v>
      </c>
      <c r="E710">
        <v>442</v>
      </c>
      <c r="F710">
        <v>897</v>
      </c>
      <c r="G710">
        <v>634</v>
      </c>
      <c r="H710">
        <v>696</v>
      </c>
      <c r="I710">
        <v>283</v>
      </c>
      <c r="J710" s="2" t="s">
        <v>30</v>
      </c>
      <c r="K710" s="2">
        <f>$L$2*I710+(1-$L$2)*K709</f>
        <v>285.52605763244446</v>
      </c>
      <c r="M710" s="2">
        <f t="shared" si="76"/>
        <v>285.25947145090981</v>
      </c>
      <c r="N710" s="2">
        <f t="shared" si="77"/>
        <v>293.52954583956728</v>
      </c>
      <c r="O710" s="2">
        <f t="shared" si="78"/>
        <v>286.8537945938038</v>
      </c>
      <c r="P710" s="2" t="str">
        <f t="shared" si="82"/>
        <v>low</v>
      </c>
      <c r="Q710" s="2" t="str">
        <f>IF(P710="low","one",IF(P710="high","relax","transition"))</f>
        <v>one</v>
      </c>
      <c r="R710" s="2">
        <f>IF(P710="low",250,IF(P710="high",300,275))</f>
        <v>250</v>
      </c>
      <c r="S710" s="2" t="b">
        <f t="shared" si="80"/>
        <v>1</v>
      </c>
      <c r="T710" s="2">
        <f t="shared" si="81"/>
        <v>250</v>
      </c>
    </row>
    <row r="711" spans="1:20" x14ac:dyDescent="0.2">
      <c r="A711" s="2">
        <f t="shared" si="79"/>
        <v>14.670000076293945</v>
      </c>
      <c r="B711">
        <v>2.3546068668400002</v>
      </c>
      <c r="C711" s="2">
        <f>IF(B711&gt;B710,B711+(C710-B710),B711+(C710-B710)+5+A711-A710)</f>
        <v>14.644606828693025</v>
      </c>
      <c r="D711">
        <v>1577147206.79</v>
      </c>
      <c r="E711">
        <v>442</v>
      </c>
      <c r="F711">
        <v>900</v>
      </c>
      <c r="G711">
        <v>634</v>
      </c>
      <c r="H711">
        <v>698</v>
      </c>
      <c r="I711">
        <v>287</v>
      </c>
      <c r="J711" s="2" t="s">
        <v>30</v>
      </c>
      <c r="K711" s="2">
        <f>$L$2*I711+(1-$L$2)*K710</f>
        <v>285.82084610595558</v>
      </c>
      <c r="M711" s="2">
        <f t="shared" si="76"/>
        <v>285.37174638191897</v>
      </c>
      <c r="N711" s="2">
        <f t="shared" si="77"/>
        <v>293.52954583956728</v>
      </c>
      <c r="O711" s="2">
        <f t="shared" si="78"/>
        <v>286.87407843665909</v>
      </c>
      <c r="P711" s="2" t="str">
        <f t="shared" si="82"/>
        <v>low</v>
      </c>
      <c r="Q711" s="2" t="str">
        <f>IF(P711="low","one",IF(P711="high","relax","transition"))</f>
        <v>one</v>
      </c>
      <c r="R711" s="2">
        <f>IF(P711="low",250,IF(P711="high",300,275))</f>
        <v>250</v>
      </c>
      <c r="S711" s="2" t="b">
        <f t="shared" si="80"/>
        <v>1</v>
      </c>
      <c r="T711" s="2">
        <f t="shared" si="81"/>
        <v>250</v>
      </c>
    </row>
    <row r="712" spans="1:20" x14ac:dyDescent="0.2">
      <c r="A712" s="2">
        <f t="shared" si="79"/>
        <v>14.690000057220459</v>
      </c>
      <c r="B712">
        <v>2.3753440380100002</v>
      </c>
      <c r="C712" s="2">
        <f>IF(B712&gt;B711,B712+(C711-B711),B712+(C711-B711)+5+A712-A711)</f>
        <v>14.665343999863024</v>
      </c>
      <c r="D712">
        <v>1577147206.8099999</v>
      </c>
      <c r="E712">
        <v>444</v>
      </c>
      <c r="F712">
        <v>901</v>
      </c>
      <c r="G712">
        <v>634</v>
      </c>
      <c r="H712">
        <v>698</v>
      </c>
      <c r="I712">
        <v>287</v>
      </c>
      <c r="J712" s="2" t="s">
        <v>30</v>
      </c>
      <c r="K712" s="2">
        <f>$L$2*I712+(1-$L$2)*K711</f>
        <v>286.05667688476444</v>
      </c>
      <c r="M712" s="2">
        <f t="shared" si="76"/>
        <v>285.37174638191897</v>
      </c>
      <c r="N712" s="2">
        <f t="shared" si="77"/>
        <v>293.52954583956728</v>
      </c>
      <c r="O712" s="2">
        <f t="shared" si="78"/>
        <v>286.87407843665909</v>
      </c>
      <c r="P712" s="2" t="str">
        <f t="shared" si="82"/>
        <v>middle</v>
      </c>
      <c r="Q712" s="2" t="str">
        <f>IF(P712="low","one",IF(P712="high","relax","transition"))</f>
        <v>transition</v>
      </c>
      <c r="R712" s="2">
        <f>IF(P712="low",250,IF(P712="high",300,275))</f>
        <v>275</v>
      </c>
      <c r="S712" s="2" t="b">
        <f t="shared" si="80"/>
        <v>0</v>
      </c>
      <c r="T712" s="2">
        <f t="shared" si="81"/>
        <v>250</v>
      </c>
    </row>
    <row r="713" spans="1:20" x14ac:dyDescent="0.2">
      <c r="A713" s="2">
        <f t="shared" si="79"/>
        <v>14.720000028610229</v>
      </c>
      <c r="B713">
        <v>2.4000489711799999</v>
      </c>
      <c r="C713" s="2">
        <f>IF(B713&gt;B712,B713+(C712-B712),B713+(C712-B712)+5+A713-A712)</f>
        <v>14.690048933033024</v>
      </c>
      <c r="D713">
        <v>1577147206.8399999</v>
      </c>
      <c r="E713">
        <v>441</v>
      </c>
      <c r="F713">
        <v>899</v>
      </c>
      <c r="G713">
        <v>635</v>
      </c>
      <c r="H713">
        <v>697</v>
      </c>
      <c r="I713">
        <v>286</v>
      </c>
      <c r="J713" s="2" t="s">
        <v>30</v>
      </c>
      <c r="K713" s="2">
        <f>$L$2*I713+(1-$L$2)*K712</f>
        <v>286.04534150781154</v>
      </c>
      <c r="M713" s="2">
        <f t="shared" si="76"/>
        <v>285.37174638191897</v>
      </c>
      <c r="N713" s="2">
        <f t="shared" si="77"/>
        <v>293.52954583956728</v>
      </c>
      <c r="O713" s="2">
        <f t="shared" si="78"/>
        <v>286.87407843665909</v>
      </c>
      <c r="P713" s="2" t="str">
        <f t="shared" si="82"/>
        <v>middle</v>
      </c>
      <c r="Q713" s="2" t="str">
        <f>IF(P713="low","one",IF(P713="high","relax","transition"))</f>
        <v>transition</v>
      </c>
      <c r="R713" s="2">
        <f>IF(P713="low",250,IF(P713="high",300,275))</f>
        <v>275</v>
      </c>
      <c r="S713" s="2" t="b">
        <f t="shared" si="80"/>
        <v>0</v>
      </c>
      <c r="T713" s="2">
        <f t="shared" si="81"/>
        <v>250</v>
      </c>
    </row>
    <row r="714" spans="1:20" x14ac:dyDescent="0.2">
      <c r="A714" s="2">
        <f t="shared" si="79"/>
        <v>14.740000009536743</v>
      </c>
      <c r="B714">
        <v>2.4243910312699999</v>
      </c>
      <c r="C714" s="2">
        <f>IF(B714&gt;B713,B714+(C713-B713),B714+(C713-B713)+5+A714-A713)</f>
        <v>14.714390993123024</v>
      </c>
      <c r="D714">
        <v>1577147206.8599999</v>
      </c>
      <c r="E714">
        <v>443</v>
      </c>
      <c r="F714">
        <v>898</v>
      </c>
      <c r="G714">
        <v>635</v>
      </c>
      <c r="H714">
        <v>697</v>
      </c>
      <c r="I714">
        <v>285</v>
      </c>
      <c r="J714" s="2" t="s">
        <v>30</v>
      </c>
      <c r="K714" s="2">
        <f>$L$2*I714+(1-$L$2)*K713</f>
        <v>285.83627320624925</v>
      </c>
      <c r="M714" s="2">
        <f t="shared" si="76"/>
        <v>285.46465174678508</v>
      </c>
      <c r="N714" s="2">
        <f t="shared" si="77"/>
        <v>293.52954583956728</v>
      </c>
      <c r="O714" s="2">
        <f t="shared" si="78"/>
        <v>286.89896183392204</v>
      </c>
      <c r="P714" s="2" t="str">
        <f t="shared" si="82"/>
        <v>low</v>
      </c>
      <c r="Q714" s="2" t="str">
        <f>IF(P714="low","one",IF(P714="high","relax","transition"))</f>
        <v>one</v>
      </c>
      <c r="R714" s="2">
        <f>IF(P714="low",250,IF(P714="high",300,275))</f>
        <v>250</v>
      </c>
      <c r="S714" s="2" t="b">
        <f t="shared" si="80"/>
        <v>1</v>
      </c>
      <c r="T714" s="2">
        <f t="shared" si="81"/>
        <v>250</v>
      </c>
    </row>
    <row r="715" spans="1:20" x14ac:dyDescent="0.2">
      <c r="A715" s="2">
        <f t="shared" si="79"/>
        <v>14.760000228881836</v>
      </c>
      <c r="B715">
        <v>2.4448478221899999</v>
      </c>
      <c r="C715" s="2">
        <f>IF(B715&gt;B714,B715+(C714-B714),B715+(C714-B714)+5+A715-A714)</f>
        <v>14.734847784043023</v>
      </c>
      <c r="D715">
        <v>1577147206.8800001</v>
      </c>
      <c r="E715">
        <v>443</v>
      </c>
      <c r="F715">
        <v>899</v>
      </c>
      <c r="G715">
        <v>634</v>
      </c>
      <c r="H715">
        <v>697</v>
      </c>
      <c r="I715">
        <v>286</v>
      </c>
      <c r="J715" s="2" t="s">
        <v>30</v>
      </c>
      <c r="K715" s="2">
        <f>$L$2*I715+(1-$L$2)*K714</f>
        <v>285.86901856499941</v>
      </c>
      <c r="M715" s="2">
        <f t="shared" si="76"/>
        <v>285.54552511042795</v>
      </c>
      <c r="N715" s="2">
        <f t="shared" si="77"/>
        <v>293.52954583956728</v>
      </c>
      <c r="O715" s="2">
        <f t="shared" si="78"/>
        <v>286.92724632956521</v>
      </c>
      <c r="P715" s="2" t="str">
        <f t="shared" si="82"/>
        <v>low</v>
      </c>
      <c r="Q715" s="2" t="str">
        <f>IF(P715="low","one",IF(P715="high","relax","transition"))</f>
        <v>one</v>
      </c>
      <c r="R715" s="2">
        <f>IF(P715="low",250,IF(P715="high",300,275))</f>
        <v>250</v>
      </c>
      <c r="S715" s="2" t="b">
        <f t="shared" si="80"/>
        <v>1</v>
      </c>
      <c r="T715" s="2">
        <f t="shared" si="81"/>
        <v>250</v>
      </c>
    </row>
    <row r="716" spans="1:20" x14ac:dyDescent="0.2">
      <c r="A716" s="2">
        <f t="shared" si="79"/>
        <v>14.790000200271606</v>
      </c>
      <c r="B716">
        <v>2.4695210456800001</v>
      </c>
      <c r="C716" s="2">
        <f>IF(B716&gt;B715,B716+(C715-B715),B716+(C715-B715)+5+A716-A715)</f>
        <v>14.759521007533024</v>
      </c>
      <c r="D716">
        <v>1577147206.9100001</v>
      </c>
      <c r="E716">
        <v>443</v>
      </c>
      <c r="F716">
        <v>899</v>
      </c>
      <c r="G716">
        <v>635</v>
      </c>
      <c r="H716">
        <v>698</v>
      </c>
      <c r="I716">
        <v>287</v>
      </c>
      <c r="J716" s="2" t="s">
        <v>30</v>
      </c>
      <c r="K716" s="2">
        <f>$L$2*I716+(1-$L$2)*K715</f>
        <v>286.09521485199957</v>
      </c>
      <c r="M716" s="2">
        <f t="shared" si="76"/>
        <v>285.54552511042795</v>
      </c>
      <c r="N716" s="2">
        <f t="shared" si="77"/>
        <v>293.52954583956728</v>
      </c>
      <c r="O716" s="2">
        <f t="shared" si="78"/>
        <v>286.92724632956521</v>
      </c>
      <c r="P716" s="2" t="str">
        <f t="shared" si="82"/>
        <v>middle</v>
      </c>
      <c r="Q716" s="2" t="str">
        <f>IF(P716="low","one",IF(P716="high","relax","transition"))</f>
        <v>transition</v>
      </c>
      <c r="R716" s="2">
        <f>IF(P716="low",250,IF(P716="high",300,275))</f>
        <v>275</v>
      </c>
      <c r="S716" s="2" t="b">
        <f t="shared" si="80"/>
        <v>0</v>
      </c>
      <c r="T716" s="2">
        <f t="shared" si="81"/>
        <v>250</v>
      </c>
    </row>
    <row r="717" spans="1:20" x14ac:dyDescent="0.2">
      <c r="A717" s="2">
        <f t="shared" si="79"/>
        <v>14.81000018119812</v>
      </c>
      <c r="B717">
        <v>2.4901230335200002</v>
      </c>
      <c r="C717" s="2">
        <f>IF(B717&gt;B716,B717+(C716-B716),B717+(C716-B716)+5+A717-A716)</f>
        <v>14.780122995373024</v>
      </c>
      <c r="D717">
        <v>1577147206.9300001</v>
      </c>
      <c r="E717">
        <v>443</v>
      </c>
      <c r="F717">
        <v>899</v>
      </c>
      <c r="G717">
        <v>635</v>
      </c>
      <c r="H717">
        <v>698</v>
      </c>
      <c r="I717">
        <v>285</v>
      </c>
      <c r="J717" s="2" t="s">
        <v>30</v>
      </c>
      <c r="K717" s="2">
        <f>$L$2*I717+(1-$L$2)*K716</f>
        <v>285.8761718815997</v>
      </c>
      <c r="M717" s="2">
        <f t="shared" si="76"/>
        <v>285.61165446466231</v>
      </c>
      <c r="N717" s="2">
        <f t="shared" si="77"/>
        <v>293.52954583956728</v>
      </c>
      <c r="O717" s="2">
        <f t="shared" si="78"/>
        <v>286.95816026860831</v>
      </c>
      <c r="P717" s="2" t="str">
        <f t="shared" si="82"/>
        <v>low</v>
      </c>
      <c r="Q717" s="2" t="str">
        <f>IF(P717="low","one",IF(P717="high","relax","transition"))</f>
        <v>one</v>
      </c>
      <c r="R717" s="2">
        <f>IF(P717="low",250,IF(P717="high",300,275))</f>
        <v>250</v>
      </c>
      <c r="S717" s="2" t="b">
        <f t="shared" si="80"/>
        <v>1</v>
      </c>
      <c r="T717" s="2">
        <f t="shared" si="81"/>
        <v>250</v>
      </c>
    </row>
    <row r="718" spans="1:20" x14ac:dyDescent="0.2">
      <c r="A718" s="2">
        <f t="shared" si="79"/>
        <v>14.830000162124634</v>
      </c>
      <c r="B718">
        <v>2.51466083527</v>
      </c>
      <c r="C718" s="2">
        <f>IF(B718&gt;B717,B718+(C717-B717),B718+(C717-B717)+5+A718-A717)</f>
        <v>14.804660797123024</v>
      </c>
      <c r="D718">
        <v>1577147206.95</v>
      </c>
      <c r="E718">
        <v>441</v>
      </c>
      <c r="F718">
        <v>899</v>
      </c>
      <c r="G718">
        <v>633</v>
      </c>
      <c r="H718">
        <v>696</v>
      </c>
      <c r="I718">
        <v>284</v>
      </c>
      <c r="J718" s="2" t="s">
        <v>30</v>
      </c>
      <c r="K718" s="2">
        <f>$L$2*I718+(1-$L$2)*K717</f>
        <v>285.50093750527975</v>
      </c>
      <c r="M718" s="2">
        <f t="shared" si="76"/>
        <v>285.58951107278585</v>
      </c>
      <c r="N718" s="2">
        <f t="shared" si="77"/>
        <v>293.52954583956728</v>
      </c>
      <c r="O718" s="2">
        <f t="shared" si="78"/>
        <v>286.99083497841099</v>
      </c>
      <c r="P718" s="2" t="str">
        <f t="shared" si="82"/>
        <v>low</v>
      </c>
      <c r="Q718" s="2" t="str">
        <f>IF(P718="low","one",IF(P718="high","relax","transition"))</f>
        <v>one</v>
      </c>
      <c r="R718" s="2">
        <f>IF(P718="low",250,IF(P718="high",300,275))</f>
        <v>250</v>
      </c>
      <c r="S718" s="2" t="b">
        <f t="shared" si="80"/>
        <v>1</v>
      </c>
      <c r="T718" s="2">
        <f t="shared" si="81"/>
        <v>250</v>
      </c>
    </row>
    <row r="719" spans="1:20" x14ac:dyDescent="0.2">
      <c r="A719" s="2">
        <f t="shared" si="79"/>
        <v>14.860000133514404</v>
      </c>
      <c r="B719">
        <v>2.5389440059699999</v>
      </c>
      <c r="C719" s="2">
        <f>IF(B719&gt;B718,B719+(C718-B718),B719+(C718-B718)+5+A719-A718)</f>
        <v>14.828943967823024</v>
      </c>
      <c r="D719">
        <v>1577147206.98</v>
      </c>
      <c r="E719">
        <v>443</v>
      </c>
      <c r="F719">
        <v>900</v>
      </c>
      <c r="G719">
        <v>635</v>
      </c>
      <c r="H719">
        <v>697</v>
      </c>
      <c r="I719">
        <v>288</v>
      </c>
      <c r="J719" s="2" t="s">
        <v>30</v>
      </c>
      <c r="K719" s="2">
        <f>$L$2*I719+(1-$L$2)*K718</f>
        <v>286.00075000422385</v>
      </c>
      <c r="M719" s="2">
        <f t="shared" si="76"/>
        <v>285.58951107278585</v>
      </c>
      <c r="N719" s="2">
        <f t="shared" si="77"/>
        <v>293.52954583956728</v>
      </c>
      <c r="O719" s="2">
        <f t="shared" si="78"/>
        <v>286.99083497841099</v>
      </c>
      <c r="P719" s="2" t="str">
        <f t="shared" si="82"/>
        <v>middle</v>
      </c>
      <c r="Q719" s="2" t="str">
        <f>IF(P719="low","one",IF(P719="high","relax","transition"))</f>
        <v>transition</v>
      </c>
      <c r="R719" s="2">
        <f>IF(P719="low",250,IF(P719="high",300,275))</f>
        <v>275</v>
      </c>
      <c r="S719" s="2" t="b">
        <f t="shared" si="80"/>
        <v>0</v>
      </c>
      <c r="T719" s="2">
        <f t="shared" si="81"/>
        <v>250</v>
      </c>
    </row>
    <row r="720" spans="1:20" x14ac:dyDescent="0.2">
      <c r="A720" s="2">
        <f t="shared" si="79"/>
        <v>14.880000114440918</v>
      </c>
      <c r="B720">
        <v>2.5595200061800001</v>
      </c>
      <c r="C720" s="2">
        <f>IF(B720&gt;B719,B720+(C719-B719),B720+(C719-B719)+5+A720-A719)</f>
        <v>14.849519968033023</v>
      </c>
      <c r="D720">
        <v>1577147207</v>
      </c>
      <c r="E720">
        <v>442</v>
      </c>
      <c r="F720">
        <v>899</v>
      </c>
      <c r="G720">
        <v>634</v>
      </c>
      <c r="H720">
        <v>698</v>
      </c>
      <c r="I720">
        <v>286</v>
      </c>
      <c r="J720" s="2" t="s">
        <v>30</v>
      </c>
      <c r="K720" s="2">
        <f>$L$2*I720+(1-$L$2)*K719</f>
        <v>286.00060000337908</v>
      </c>
      <c r="M720" s="2">
        <f t="shared" si="76"/>
        <v>285.58951107278585</v>
      </c>
      <c r="N720" s="2">
        <f t="shared" si="77"/>
        <v>293.52954583956728</v>
      </c>
      <c r="O720" s="2">
        <f t="shared" si="78"/>
        <v>286.99083497841099</v>
      </c>
      <c r="P720" s="2" t="str">
        <f t="shared" si="82"/>
        <v>middle</v>
      </c>
      <c r="Q720" s="2" t="str">
        <f>IF(P720="low","one",IF(P720="high","relax","transition"))</f>
        <v>transition</v>
      </c>
      <c r="R720" s="2">
        <f>IF(P720="low",250,IF(P720="high",300,275))</f>
        <v>275</v>
      </c>
      <c r="S720" s="2" t="b">
        <f t="shared" si="80"/>
        <v>0</v>
      </c>
      <c r="T720" s="2">
        <f t="shared" si="81"/>
        <v>250</v>
      </c>
    </row>
    <row r="721" spans="1:20" x14ac:dyDescent="0.2">
      <c r="A721" s="2">
        <f t="shared" si="79"/>
        <v>14.900000095367432</v>
      </c>
      <c r="B721">
        <v>2.5839049816099999</v>
      </c>
      <c r="C721" s="2">
        <f>IF(B721&gt;B720,B721+(C720-B720),B721+(C720-B720)+5+A721-A720)</f>
        <v>14.873904943463025</v>
      </c>
      <c r="D721">
        <v>1577147207.02</v>
      </c>
      <c r="E721">
        <v>442</v>
      </c>
      <c r="F721">
        <v>898</v>
      </c>
      <c r="G721">
        <v>634</v>
      </c>
      <c r="H721">
        <v>696</v>
      </c>
      <c r="I721">
        <v>285</v>
      </c>
      <c r="J721" s="2" t="s">
        <v>30</v>
      </c>
      <c r="K721" s="2">
        <f>$L$2*I721+(1-$L$2)*K720</f>
        <v>285.80048000270324</v>
      </c>
      <c r="M721" s="2">
        <f t="shared" si="76"/>
        <v>285.63170485876935</v>
      </c>
      <c r="N721" s="2">
        <f t="shared" si="77"/>
        <v>293.52954583956728</v>
      </c>
      <c r="O721" s="2">
        <f t="shared" si="78"/>
        <v>287.02076878312971</v>
      </c>
      <c r="P721" s="2" t="str">
        <f t="shared" si="82"/>
        <v>low</v>
      </c>
      <c r="Q721" s="2" t="str">
        <f>IF(P721="low","one",IF(P721="high","relax","transition"))</f>
        <v>one</v>
      </c>
      <c r="R721" s="2">
        <f>IF(P721="low",250,IF(P721="high",300,275))</f>
        <v>250</v>
      </c>
      <c r="S721" s="2" t="b">
        <f t="shared" si="80"/>
        <v>1</v>
      </c>
      <c r="T721" s="2">
        <f t="shared" si="81"/>
        <v>250</v>
      </c>
    </row>
    <row r="722" spans="1:20" x14ac:dyDescent="0.2">
      <c r="A722" s="2">
        <f t="shared" si="79"/>
        <v>14.920000076293945</v>
      </c>
      <c r="B722">
        <v>2.6044738292699998</v>
      </c>
      <c r="C722" s="2">
        <f>IF(B722&gt;B721,B722+(C721-B721),B722+(C721-B721)+5+A722-A721)</f>
        <v>14.894473791123023</v>
      </c>
      <c r="D722">
        <v>1577147207.04</v>
      </c>
      <c r="E722">
        <v>444</v>
      </c>
      <c r="F722">
        <v>900</v>
      </c>
      <c r="G722">
        <v>635</v>
      </c>
      <c r="H722">
        <v>696</v>
      </c>
      <c r="I722">
        <v>286</v>
      </c>
      <c r="J722" s="2" t="s">
        <v>30</v>
      </c>
      <c r="K722" s="2">
        <f>$L$2*I722+(1-$L$2)*K721</f>
        <v>285.84038400216258</v>
      </c>
      <c r="M722" s="2">
        <f t="shared" si="76"/>
        <v>285.67344068744802</v>
      </c>
      <c r="N722" s="2">
        <f t="shared" si="77"/>
        <v>293.52954583956728</v>
      </c>
      <c r="O722" s="2">
        <f t="shared" si="78"/>
        <v>287.05131558691164</v>
      </c>
      <c r="P722" s="2" t="str">
        <f t="shared" si="82"/>
        <v>low</v>
      </c>
      <c r="Q722" s="2" t="str">
        <f>IF(P722="low","one",IF(P722="high","relax","transition"))</f>
        <v>one</v>
      </c>
      <c r="R722" s="2">
        <f>IF(P722="low",250,IF(P722="high",300,275))</f>
        <v>250</v>
      </c>
      <c r="S722" s="2" t="b">
        <f t="shared" si="80"/>
        <v>1</v>
      </c>
      <c r="T722" s="2">
        <f t="shared" si="81"/>
        <v>250</v>
      </c>
    </row>
    <row r="723" spans="1:20" x14ac:dyDescent="0.2">
      <c r="A723" s="2">
        <f t="shared" si="79"/>
        <v>14.950000047683716</v>
      </c>
      <c r="B723">
        <v>2.6292428970300001</v>
      </c>
      <c r="C723" s="2">
        <f>IF(B723&gt;B722,B723+(C722-B722),B723+(C722-B722)+5+A723-A722)</f>
        <v>14.919242858883024</v>
      </c>
      <c r="D723">
        <v>1577147207.0699999</v>
      </c>
      <c r="E723">
        <v>443</v>
      </c>
      <c r="F723">
        <v>900</v>
      </c>
      <c r="G723">
        <v>634</v>
      </c>
      <c r="H723">
        <v>697</v>
      </c>
      <c r="I723">
        <v>286</v>
      </c>
      <c r="J723" s="2" t="s">
        <v>30</v>
      </c>
      <c r="K723" s="2">
        <f>$L$2*I723+(1-$L$2)*K722</f>
        <v>285.87230720173005</v>
      </c>
      <c r="M723" s="2">
        <f t="shared" si="76"/>
        <v>285.71321399030444</v>
      </c>
      <c r="N723" s="2">
        <f t="shared" si="77"/>
        <v>293.52954583956728</v>
      </c>
      <c r="O723" s="2">
        <f t="shared" si="78"/>
        <v>287.08242184193847</v>
      </c>
      <c r="P723" s="2" t="str">
        <f t="shared" si="82"/>
        <v>low</v>
      </c>
      <c r="Q723" s="2" t="str">
        <f>IF(P723="low","one",IF(P723="high","relax","transition"))</f>
        <v>one</v>
      </c>
      <c r="R723" s="2">
        <f>IF(P723="low",250,IF(P723="high",300,275))</f>
        <v>250</v>
      </c>
      <c r="S723" s="2" t="b">
        <f t="shared" si="80"/>
        <v>1</v>
      </c>
      <c r="T723" s="2">
        <f t="shared" si="81"/>
        <v>250</v>
      </c>
    </row>
    <row r="724" spans="1:20" x14ac:dyDescent="0.2">
      <c r="A724" s="2">
        <f t="shared" si="79"/>
        <v>14.970000028610229</v>
      </c>
      <c r="B724">
        <v>2.65375304222</v>
      </c>
      <c r="C724" s="2">
        <f>IF(B724&gt;B723,B724+(C723-B723),B724+(C723-B723)+5+A724-A723)</f>
        <v>14.943753004073024</v>
      </c>
      <c r="D724">
        <v>1577147207.0899999</v>
      </c>
      <c r="E724">
        <v>442</v>
      </c>
      <c r="F724">
        <v>899</v>
      </c>
      <c r="G724">
        <v>633</v>
      </c>
      <c r="H724">
        <v>699</v>
      </c>
      <c r="I724">
        <v>287</v>
      </c>
      <c r="J724" s="2" t="s">
        <v>30</v>
      </c>
      <c r="K724" s="2">
        <f>$L$2*I724+(1-$L$2)*K723</f>
        <v>286.09784576138406</v>
      </c>
      <c r="M724" s="2">
        <f t="shared" si="76"/>
        <v>285.71321399030444</v>
      </c>
      <c r="N724" s="2">
        <f t="shared" si="77"/>
        <v>293.52954583956728</v>
      </c>
      <c r="O724" s="2">
        <f t="shared" si="78"/>
        <v>287.08242184193847</v>
      </c>
      <c r="P724" s="2" t="str">
        <f t="shared" si="82"/>
        <v>middle</v>
      </c>
      <c r="Q724" s="2" t="str">
        <f>IF(P724="low","one",IF(P724="high","relax","transition"))</f>
        <v>transition</v>
      </c>
      <c r="R724" s="2">
        <f>IF(P724="low",250,IF(P724="high",300,275))</f>
        <v>275</v>
      </c>
      <c r="S724" s="2" t="b">
        <f t="shared" si="80"/>
        <v>0</v>
      </c>
      <c r="T724" s="2">
        <f t="shared" si="81"/>
        <v>250</v>
      </c>
    </row>
    <row r="725" spans="1:20" x14ac:dyDescent="0.2">
      <c r="A725" s="2">
        <f t="shared" si="79"/>
        <v>14.990000009536743</v>
      </c>
      <c r="B725">
        <v>2.6743209362</v>
      </c>
      <c r="C725" s="2">
        <f>IF(B725&gt;B724,B725+(C724-B724),B725+(C724-B724)+5+A725-A724)</f>
        <v>14.964320898053025</v>
      </c>
      <c r="D725">
        <v>1577147207.1099999</v>
      </c>
      <c r="E725">
        <v>443</v>
      </c>
      <c r="F725">
        <v>899</v>
      </c>
      <c r="G725">
        <v>634</v>
      </c>
      <c r="H725">
        <v>697</v>
      </c>
      <c r="I725">
        <v>287</v>
      </c>
      <c r="J725" s="2" t="s">
        <v>30</v>
      </c>
      <c r="K725" s="2">
        <f>$L$2*I725+(1-$L$2)*K724</f>
        <v>286.27827660910725</v>
      </c>
      <c r="M725" s="2">
        <f t="shared" si="76"/>
        <v>285.71321399030444</v>
      </c>
      <c r="N725" s="2">
        <f t="shared" si="77"/>
        <v>293.52954583956728</v>
      </c>
      <c r="O725" s="2">
        <f t="shared" si="78"/>
        <v>287.08242184193847</v>
      </c>
      <c r="P725" s="2" t="str">
        <f t="shared" si="82"/>
        <v>middle</v>
      </c>
      <c r="Q725" s="2" t="str">
        <f>IF(P725="low","one",IF(P725="high","relax","transition"))</f>
        <v>transition</v>
      </c>
      <c r="R725" s="2">
        <f>IF(P725="low",250,IF(P725="high",300,275))</f>
        <v>275</v>
      </c>
      <c r="S725" s="2" t="b">
        <f t="shared" si="80"/>
        <v>0</v>
      </c>
      <c r="T725" s="2">
        <f t="shared" si="81"/>
        <v>250</v>
      </c>
    </row>
    <row r="726" spans="1:20" x14ac:dyDescent="0.2">
      <c r="A726" s="2">
        <f t="shared" si="79"/>
        <v>15.020000219345093</v>
      </c>
      <c r="B726">
        <v>2.6985368728600001</v>
      </c>
      <c r="C726" s="2">
        <f>IF(B726&gt;B725,B726+(C725-B725),B726+(C725-B725)+5+A726-A725)</f>
        <v>14.988536834713024</v>
      </c>
      <c r="D726">
        <v>1577147207.1400001</v>
      </c>
      <c r="E726">
        <v>441</v>
      </c>
      <c r="F726">
        <v>899</v>
      </c>
      <c r="G726">
        <v>634</v>
      </c>
      <c r="H726">
        <v>696</v>
      </c>
      <c r="I726">
        <v>284</v>
      </c>
      <c r="J726" s="2" t="s">
        <v>30</v>
      </c>
      <c r="K726" s="2">
        <f>$L$2*I726+(1-$L$2)*K725</f>
        <v>285.82262128728581</v>
      </c>
      <c r="M726" s="2">
        <f t="shared" si="76"/>
        <v>285.73509544970074</v>
      </c>
      <c r="N726" s="2">
        <f t="shared" si="77"/>
        <v>293.52954583956728</v>
      </c>
      <c r="O726" s="2">
        <f t="shared" si="78"/>
        <v>287.11396144935674</v>
      </c>
      <c r="P726" s="2" t="str">
        <f t="shared" si="82"/>
        <v>low</v>
      </c>
      <c r="Q726" s="2" t="str">
        <f>IF(P726="low","one",IF(P726="high","relax","transition"))</f>
        <v>one</v>
      </c>
      <c r="R726" s="2">
        <f>IF(P726="low",250,IF(P726="high",300,275))</f>
        <v>250</v>
      </c>
      <c r="S726" s="2" t="b">
        <f t="shared" si="80"/>
        <v>1</v>
      </c>
      <c r="T726" s="2">
        <f t="shared" si="81"/>
        <v>250</v>
      </c>
    </row>
    <row r="727" spans="1:20" x14ac:dyDescent="0.2">
      <c r="A727" s="2">
        <f t="shared" si="79"/>
        <v>15.040000200271606</v>
      </c>
      <c r="B727">
        <v>2.7194628715500002</v>
      </c>
      <c r="C727" s="2">
        <f>IF(B727&gt;B726,B727+(C726-B726),B727+(C726-B726)+5+A727-A726)</f>
        <v>15.009462833403024</v>
      </c>
      <c r="D727">
        <v>1577147207.1600001</v>
      </c>
      <c r="E727">
        <v>443</v>
      </c>
      <c r="F727">
        <v>899</v>
      </c>
      <c r="G727">
        <v>635</v>
      </c>
      <c r="H727">
        <v>697</v>
      </c>
      <c r="I727">
        <v>286</v>
      </c>
      <c r="J727" s="2" t="s">
        <v>30</v>
      </c>
      <c r="K727" s="2">
        <f>$L$2*I727+(1-$L$2)*K726</f>
        <v>285.85809702982868</v>
      </c>
      <c r="M727" s="2">
        <f t="shared" si="76"/>
        <v>285.75969576572635</v>
      </c>
      <c r="N727" s="2">
        <f t="shared" si="77"/>
        <v>293.52954583956728</v>
      </c>
      <c r="O727" s="2">
        <f t="shared" si="78"/>
        <v>287.14501814937393</v>
      </c>
      <c r="P727" s="2" t="str">
        <f t="shared" si="82"/>
        <v>low</v>
      </c>
      <c r="Q727" s="2" t="str">
        <f>IF(P727="low","one",IF(P727="high","relax","transition"))</f>
        <v>one</v>
      </c>
      <c r="R727" s="2">
        <f>IF(P727="low",250,IF(P727="high",300,275))</f>
        <v>250</v>
      </c>
      <c r="S727" s="2" t="b">
        <f t="shared" si="80"/>
        <v>1</v>
      </c>
      <c r="T727" s="2">
        <f t="shared" si="81"/>
        <v>250</v>
      </c>
    </row>
    <row r="728" spans="1:20" x14ac:dyDescent="0.2">
      <c r="A728" s="2">
        <f t="shared" si="79"/>
        <v>15.06000018119812</v>
      </c>
      <c r="B728">
        <v>2.7437448501600001</v>
      </c>
      <c r="C728" s="2">
        <f>IF(B728&gt;B727,B728+(C727-B727),B728+(C727-B727)+5+A728-A727)</f>
        <v>15.033744812013024</v>
      </c>
      <c r="D728">
        <v>1577147207.1800001</v>
      </c>
      <c r="E728">
        <v>444</v>
      </c>
      <c r="F728">
        <v>899</v>
      </c>
      <c r="G728">
        <v>634</v>
      </c>
      <c r="H728">
        <v>698</v>
      </c>
      <c r="I728">
        <v>287</v>
      </c>
      <c r="J728" s="2" t="s">
        <v>30</v>
      </c>
      <c r="K728" s="2">
        <f>$L$2*I728+(1-$L$2)*K727</f>
        <v>286.08647762386295</v>
      </c>
      <c r="M728" s="2">
        <f t="shared" si="76"/>
        <v>285.82505213735368</v>
      </c>
      <c r="N728" s="2">
        <f t="shared" si="77"/>
        <v>293.52954583956728</v>
      </c>
      <c r="O728" s="2">
        <f t="shared" si="78"/>
        <v>287.17575203019152</v>
      </c>
      <c r="P728" s="2" t="str">
        <f t="shared" si="82"/>
        <v>low</v>
      </c>
      <c r="Q728" s="2" t="str">
        <f>IF(P728="low","one",IF(P728="high","relax","transition"))</f>
        <v>one</v>
      </c>
      <c r="R728" s="2">
        <f>IF(P728="low",250,IF(P728="high",300,275))</f>
        <v>250</v>
      </c>
      <c r="S728" s="2" t="b">
        <f t="shared" si="80"/>
        <v>1</v>
      </c>
      <c r="T728" s="2">
        <f t="shared" si="81"/>
        <v>250</v>
      </c>
    </row>
    <row r="729" spans="1:20" x14ac:dyDescent="0.2">
      <c r="A729" s="2">
        <f t="shared" si="79"/>
        <v>15.080000162124634</v>
      </c>
      <c r="B729">
        <v>2.76426887512</v>
      </c>
      <c r="C729" s="2">
        <f>IF(B729&gt;B728,B729+(C728-B728),B729+(C728-B728)+5+A729-A728)</f>
        <v>15.054268836973023</v>
      </c>
      <c r="D729">
        <v>1577147207.2</v>
      </c>
      <c r="E729">
        <v>441</v>
      </c>
      <c r="F729">
        <v>899</v>
      </c>
      <c r="G729">
        <v>633</v>
      </c>
      <c r="H729">
        <v>696</v>
      </c>
      <c r="I729">
        <v>285</v>
      </c>
      <c r="J729" s="2" t="s">
        <v>30</v>
      </c>
      <c r="K729" s="2">
        <f>$L$2*I729+(1-$L$2)*K728</f>
        <v>285.86918209909038</v>
      </c>
      <c r="M729" s="2">
        <f t="shared" si="76"/>
        <v>285.83387812970102</v>
      </c>
      <c r="N729" s="2">
        <f t="shared" si="77"/>
        <v>293.52954583956728</v>
      </c>
      <c r="O729" s="2">
        <f t="shared" si="78"/>
        <v>287.20821703554964</v>
      </c>
      <c r="P729" s="2" t="str">
        <f t="shared" si="82"/>
        <v>low</v>
      </c>
      <c r="Q729" s="2" t="str">
        <f>IF(P729="low","one",IF(P729="high","relax","transition"))</f>
        <v>one</v>
      </c>
      <c r="R729" s="2">
        <f>IF(P729="low",250,IF(P729="high",300,275))</f>
        <v>250</v>
      </c>
      <c r="S729" s="2" t="b">
        <f t="shared" si="80"/>
        <v>1</v>
      </c>
      <c r="T729" s="2">
        <f t="shared" si="81"/>
        <v>250</v>
      </c>
    </row>
    <row r="730" spans="1:20" x14ac:dyDescent="0.2">
      <c r="A730" s="2">
        <f t="shared" si="79"/>
        <v>15.110000133514404</v>
      </c>
      <c r="B730">
        <v>2.78898382187</v>
      </c>
      <c r="C730" s="2">
        <f>IF(B730&gt;B729,B730+(C729-B729),B730+(C729-B729)+5+A730-A729)</f>
        <v>15.078983783723023</v>
      </c>
      <c r="D730">
        <v>1577147207.23</v>
      </c>
      <c r="E730">
        <v>443</v>
      </c>
      <c r="F730">
        <v>898</v>
      </c>
      <c r="G730">
        <v>635</v>
      </c>
      <c r="H730">
        <v>696</v>
      </c>
      <c r="I730">
        <v>286</v>
      </c>
      <c r="J730" s="2" t="s">
        <v>30</v>
      </c>
      <c r="K730" s="2">
        <f>$L$2*I730+(1-$L$2)*K729</f>
        <v>285.89534567927234</v>
      </c>
      <c r="M730" s="2">
        <f t="shared" si="76"/>
        <v>285.84617163961531</v>
      </c>
      <c r="N730" s="2">
        <f t="shared" si="77"/>
        <v>293.52954583956728</v>
      </c>
      <c r="O730" s="2">
        <f t="shared" si="78"/>
        <v>287.2395000902572</v>
      </c>
      <c r="P730" s="2" t="str">
        <f t="shared" si="82"/>
        <v>low</v>
      </c>
      <c r="Q730" s="2" t="str">
        <f>IF(P730="low","one",IF(P730="high","relax","transition"))</f>
        <v>one</v>
      </c>
      <c r="R730" s="2">
        <f>IF(P730="low",250,IF(P730="high",300,275))</f>
        <v>250</v>
      </c>
      <c r="S730" s="2" t="b">
        <f t="shared" si="80"/>
        <v>1</v>
      </c>
      <c r="T730" s="2">
        <f t="shared" si="81"/>
        <v>250</v>
      </c>
    </row>
    <row r="731" spans="1:20" x14ac:dyDescent="0.2">
      <c r="A731" s="2">
        <f t="shared" si="79"/>
        <v>15.130000114440918</v>
      </c>
      <c r="B731">
        <v>2.8132908344300001</v>
      </c>
      <c r="C731" s="2">
        <f>IF(B731&gt;B730,B731+(C730-B730),B731+(C730-B730)+5+A731-A730)</f>
        <v>15.103290796283023</v>
      </c>
      <c r="D731">
        <v>1577147207.25</v>
      </c>
      <c r="E731">
        <v>444</v>
      </c>
      <c r="F731">
        <v>899</v>
      </c>
      <c r="G731">
        <v>635</v>
      </c>
      <c r="H731">
        <v>697</v>
      </c>
      <c r="I731">
        <v>285</v>
      </c>
      <c r="J731" s="2" t="s">
        <v>30</v>
      </c>
      <c r="K731" s="2">
        <f>$L$2*I731+(1-$L$2)*K730</f>
        <v>285.71627654341785</v>
      </c>
      <c r="M731" s="2">
        <f t="shared" si="76"/>
        <v>285.82019262037585</v>
      </c>
      <c r="N731" s="2">
        <f t="shared" si="77"/>
        <v>293.52954583956728</v>
      </c>
      <c r="O731" s="2">
        <f t="shared" si="78"/>
        <v>287.26983366772509</v>
      </c>
      <c r="P731" s="2" t="str">
        <f t="shared" si="82"/>
        <v>low</v>
      </c>
      <c r="Q731" s="2" t="str">
        <f>IF(P731="low","one",IF(P731="high","relax","transition"))</f>
        <v>one</v>
      </c>
      <c r="R731" s="2">
        <f>IF(P731="low",250,IF(P731="high",300,275))</f>
        <v>250</v>
      </c>
      <c r="S731" s="2" t="b">
        <f t="shared" si="80"/>
        <v>1</v>
      </c>
      <c r="T731" s="2">
        <f t="shared" si="81"/>
        <v>250</v>
      </c>
    </row>
    <row r="732" spans="1:20" x14ac:dyDescent="0.2">
      <c r="A732" s="2">
        <f t="shared" si="79"/>
        <v>15.150000095367432</v>
      </c>
      <c r="B732">
        <v>2.8340950012200001</v>
      </c>
      <c r="C732" s="2">
        <f>IF(B732&gt;B731,B732+(C731-B731),B732+(C731-B731)+5+A732-A731)</f>
        <v>15.124094963073023</v>
      </c>
      <c r="D732">
        <v>1577147207.27</v>
      </c>
      <c r="E732">
        <v>443</v>
      </c>
      <c r="F732">
        <v>899</v>
      </c>
      <c r="G732">
        <v>634</v>
      </c>
      <c r="H732">
        <v>696</v>
      </c>
      <c r="I732">
        <v>287</v>
      </c>
      <c r="J732" s="2" t="s">
        <v>30</v>
      </c>
      <c r="K732" s="2">
        <f>$L$2*I732+(1-$L$2)*K731</f>
        <v>285.97302123473429</v>
      </c>
      <c r="M732" s="2">
        <f t="shared" si="76"/>
        <v>285.85075834324755</v>
      </c>
      <c r="N732" s="2">
        <f t="shared" si="77"/>
        <v>293.52954583956728</v>
      </c>
      <c r="O732" s="2">
        <f t="shared" si="78"/>
        <v>287.29735161535763</v>
      </c>
      <c r="P732" s="2" t="str">
        <f t="shared" si="82"/>
        <v>low</v>
      </c>
      <c r="Q732" s="2" t="str">
        <f>IF(P732="low","one",IF(P732="high","relax","transition"))</f>
        <v>one</v>
      </c>
      <c r="R732" s="2">
        <f>IF(P732="low",250,IF(P732="high",300,275))</f>
        <v>250</v>
      </c>
      <c r="S732" s="2" t="b">
        <f t="shared" si="80"/>
        <v>1</v>
      </c>
      <c r="T732" s="2">
        <f t="shared" si="81"/>
        <v>250</v>
      </c>
    </row>
    <row r="733" spans="1:20" x14ac:dyDescent="0.2">
      <c r="A733" s="2">
        <f t="shared" si="79"/>
        <v>15.180000066757202</v>
      </c>
      <c r="B733">
        <v>2.8584179878199998</v>
      </c>
      <c r="C733" s="2">
        <f>IF(B733&gt;B732,B733+(C732-B732),B733+(C732-B732)+5+A733-A732)</f>
        <v>15.148417949673023</v>
      </c>
      <c r="D733">
        <v>1577147207.3</v>
      </c>
      <c r="E733">
        <v>443</v>
      </c>
      <c r="F733">
        <v>900</v>
      </c>
      <c r="G733">
        <v>636</v>
      </c>
      <c r="H733">
        <v>696</v>
      </c>
      <c r="I733">
        <v>287</v>
      </c>
      <c r="J733" s="2" t="s">
        <v>30</v>
      </c>
      <c r="K733" s="2">
        <f>$L$2*I733+(1-$L$2)*K732</f>
        <v>286.17841698778744</v>
      </c>
      <c r="M733" s="2">
        <f t="shared" si="76"/>
        <v>285.91629007215556</v>
      </c>
      <c r="N733" s="2">
        <f t="shared" si="77"/>
        <v>293.52954583956728</v>
      </c>
      <c r="O733" s="2">
        <f t="shared" si="78"/>
        <v>287.32502195175209</v>
      </c>
      <c r="P733" s="2" t="str">
        <f t="shared" si="82"/>
        <v>low</v>
      </c>
      <c r="Q733" s="2" t="str">
        <f>IF(P733="low","one",IF(P733="high","relax","transition"))</f>
        <v>one</v>
      </c>
      <c r="R733" s="2">
        <f>IF(P733="low",250,IF(P733="high",300,275))</f>
        <v>250</v>
      </c>
      <c r="S733" s="2" t="b">
        <f t="shared" si="80"/>
        <v>1</v>
      </c>
      <c r="T733" s="2">
        <f t="shared" si="81"/>
        <v>250</v>
      </c>
    </row>
    <row r="734" spans="1:20" x14ac:dyDescent="0.2">
      <c r="A734" s="2">
        <f t="shared" si="79"/>
        <v>15.200000047683716</v>
      </c>
      <c r="B734">
        <v>2.8792119026199998</v>
      </c>
      <c r="C734" s="2">
        <f>IF(B734&gt;B733,B734+(C733-B733),B734+(C733-B733)+5+A734-A733)</f>
        <v>15.169211864473024</v>
      </c>
      <c r="D734">
        <v>1577147207.3199999</v>
      </c>
      <c r="E734">
        <v>442</v>
      </c>
      <c r="F734">
        <v>898</v>
      </c>
      <c r="G734">
        <v>634</v>
      </c>
      <c r="H734">
        <v>697</v>
      </c>
      <c r="I734">
        <v>284</v>
      </c>
      <c r="J734" s="2" t="s">
        <v>30</v>
      </c>
      <c r="K734" s="2">
        <f>$L$2*I734+(1-$L$2)*K733</f>
        <v>285.74273359022999</v>
      </c>
      <c r="M734" s="2">
        <f t="shared" si="76"/>
        <v>285.88157877577049</v>
      </c>
      <c r="N734" s="2">
        <f t="shared" si="77"/>
        <v>293.52954583956728</v>
      </c>
      <c r="O734" s="2">
        <f t="shared" si="78"/>
        <v>287.35458535777224</v>
      </c>
      <c r="P734" s="2" t="str">
        <f t="shared" si="82"/>
        <v>low</v>
      </c>
      <c r="Q734" s="2" t="str">
        <f>IF(P734="low","one",IF(P734="high","relax","transition"))</f>
        <v>one</v>
      </c>
      <c r="R734" s="2">
        <f>IF(P734="low",250,IF(P734="high",300,275))</f>
        <v>250</v>
      </c>
      <c r="S734" s="2" t="b">
        <f t="shared" si="80"/>
        <v>1</v>
      </c>
      <c r="T734" s="2">
        <f t="shared" si="81"/>
        <v>250</v>
      </c>
    </row>
    <row r="735" spans="1:20" x14ac:dyDescent="0.2">
      <c r="A735" s="2">
        <f t="shared" si="79"/>
        <v>15.220000028610229</v>
      </c>
      <c r="B735">
        <v>2.9035458564800001</v>
      </c>
      <c r="C735" s="2">
        <f>IF(B735&gt;B734,B735+(C734-B734),B735+(C734-B734)+5+A735-A734)</f>
        <v>15.193545818333025</v>
      </c>
      <c r="D735">
        <v>1577147207.3399999</v>
      </c>
      <c r="E735">
        <v>444</v>
      </c>
      <c r="F735">
        <v>898</v>
      </c>
      <c r="G735">
        <v>633</v>
      </c>
      <c r="H735">
        <v>697</v>
      </c>
      <c r="I735">
        <v>288</v>
      </c>
      <c r="J735" s="2" t="s">
        <v>30</v>
      </c>
      <c r="K735" s="2">
        <f>$L$2*I735+(1-$L$2)*K734</f>
        <v>286.19418687218399</v>
      </c>
      <c r="M735" s="2">
        <f t="shared" si="76"/>
        <v>285.94410039505317</v>
      </c>
      <c r="N735" s="2">
        <f t="shared" si="77"/>
        <v>293.52954583956728</v>
      </c>
      <c r="O735" s="2">
        <f t="shared" si="78"/>
        <v>287.38093502867213</v>
      </c>
      <c r="P735" s="2" t="str">
        <f t="shared" si="82"/>
        <v>low</v>
      </c>
      <c r="Q735" s="2" t="str">
        <f>IF(P735="low","one",IF(P735="high","relax","transition"))</f>
        <v>one</v>
      </c>
      <c r="R735" s="2">
        <f>IF(P735="low",250,IF(P735="high",300,275))</f>
        <v>250</v>
      </c>
      <c r="S735" s="2" t="b">
        <f t="shared" si="80"/>
        <v>1</v>
      </c>
      <c r="T735" s="2">
        <f t="shared" si="81"/>
        <v>250</v>
      </c>
    </row>
    <row r="736" spans="1:20" x14ac:dyDescent="0.2">
      <c r="A736" s="2">
        <f t="shared" si="79"/>
        <v>15.25</v>
      </c>
      <c r="B736">
        <v>2.9280009269699998</v>
      </c>
      <c r="C736" s="2">
        <f>IF(B736&gt;B735,B736+(C735-B735),B736+(C735-B735)+5+A736-A735)</f>
        <v>15.218000888823024</v>
      </c>
      <c r="D736">
        <v>1577147207.3699999</v>
      </c>
      <c r="E736">
        <v>444</v>
      </c>
      <c r="F736">
        <v>899</v>
      </c>
      <c r="G736">
        <v>634</v>
      </c>
      <c r="H736">
        <v>696</v>
      </c>
      <c r="I736">
        <v>287</v>
      </c>
      <c r="J736" s="2" t="s">
        <v>30</v>
      </c>
      <c r="K736" s="2">
        <f>$L$2*I736+(1-$L$2)*K735</f>
        <v>286.35534949774717</v>
      </c>
      <c r="M736" s="2">
        <f t="shared" si="76"/>
        <v>286.026350215592</v>
      </c>
      <c r="N736" s="2">
        <f t="shared" si="77"/>
        <v>293.52954583956728</v>
      </c>
      <c r="O736" s="2">
        <f t="shared" si="78"/>
        <v>287.40909329699116</v>
      </c>
      <c r="P736" s="2" t="str">
        <f t="shared" si="82"/>
        <v>low</v>
      </c>
      <c r="Q736" s="2" t="str">
        <f>IF(P736="low","one",IF(P736="high","relax","transition"))</f>
        <v>one</v>
      </c>
      <c r="R736" s="2">
        <f>IF(P736="low",250,IF(P736="high",300,275))</f>
        <v>250</v>
      </c>
      <c r="S736" s="2" t="b">
        <f t="shared" si="80"/>
        <v>1</v>
      </c>
      <c r="T736" s="2">
        <f t="shared" si="81"/>
        <v>250</v>
      </c>
    </row>
    <row r="737" spans="1:20" x14ac:dyDescent="0.2">
      <c r="A737" s="2">
        <f t="shared" si="79"/>
        <v>15.270000219345093</v>
      </c>
      <c r="B737">
        <v>2.9486589431799999</v>
      </c>
      <c r="C737" s="2">
        <f>IF(B737&gt;B736,B737+(C736-B736),B737+(C736-B736)+5+A737-A736)</f>
        <v>15.238658905033024</v>
      </c>
      <c r="D737">
        <v>1577147207.3900001</v>
      </c>
      <c r="E737">
        <v>441</v>
      </c>
      <c r="F737">
        <v>899</v>
      </c>
      <c r="G737">
        <v>634</v>
      </c>
      <c r="H737">
        <v>696</v>
      </c>
      <c r="I737">
        <v>284</v>
      </c>
      <c r="J737" s="2" t="s">
        <v>30</v>
      </c>
      <c r="K737" s="2">
        <f>$L$2*I737+(1-$L$2)*K736</f>
        <v>285.88427959819774</v>
      </c>
      <c r="M737" s="2">
        <f t="shared" si="76"/>
        <v>285.99793609211315</v>
      </c>
      <c r="N737" s="2">
        <f t="shared" si="77"/>
        <v>293.52954583956728</v>
      </c>
      <c r="O737" s="2">
        <f t="shared" si="78"/>
        <v>287.43995614292123</v>
      </c>
      <c r="P737" s="2" t="str">
        <f t="shared" si="82"/>
        <v>low</v>
      </c>
      <c r="Q737" s="2" t="str">
        <f>IF(P737="low","one",IF(P737="high","relax","transition"))</f>
        <v>one</v>
      </c>
      <c r="R737" s="2">
        <f>IF(P737="low",250,IF(P737="high",300,275))</f>
        <v>250</v>
      </c>
      <c r="S737" s="2" t="b">
        <f t="shared" si="80"/>
        <v>1</v>
      </c>
      <c r="T737" s="2">
        <f t="shared" si="81"/>
        <v>250</v>
      </c>
    </row>
    <row r="738" spans="1:20" x14ac:dyDescent="0.2">
      <c r="A738" s="2">
        <f t="shared" si="79"/>
        <v>15.290000200271606</v>
      </c>
      <c r="B738">
        <v>2.9732229709600002</v>
      </c>
      <c r="C738" s="2">
        <f>IF(B738&gt;B737,B738+(C737-B737),B738+(C737-B737)+5+A738-A737)</f>
        <v>15.263222932813024</v>
      </c>
      <c r="D738">
        <v>1577147207.4100001</v>
      </c>
      <c r="E738">
        <v>444</v>
      </c>
      <c r="F738">
        <v>899</v>
      </c>
      <c r="G738">
        <v>634</v>
      </c>
      <c r="H738">
        <v>696</v>
      </c>
      <c r="I738">
        <v>286</v>
      </c>
      <c r="J738" s="2" t="s">
        <v>30</v>
      </c>
      <c r="K738" s="2">
        <f>$L$2*I738+(1-$L$2)*K737</f>
        <v>285.90742367855819</v>
      </c>
      <c r="M738" s="2">
        <f t="shared" si="76"/>
        <v>285.97983360940219</v>
      </c>
      <c r="N738" s="2">
        <f t="shared" si="77"/>
        <v>293.52954583956728</v>
      </c>
      <c r="O738" s="2">
        <f t="shared" si="78"/>
        <v>287.46785514038078</v>
      </c>
      <c r="P738" s="2" t="str">
        <f t="shared" si="82"/>
        <v>low</v>
      </c>
      <c r="Q738" s="2" t="str">
        <f>IF(P738="low","one",IF(P738="high","relax","transition"))</f>
        <v>one</v>
      </c>
      <c r="R738" s="2">
        <f>IF(P738="low",250,IF(P738="high",300,275))</f>
        <v>250</v>
      </c>
      <c r="S738" s="2" t="b">
        <f t="shared" si="80"/>
        <v>1</v>
      </c>
      <c r="T738" s="2">
        <f t="shared" si="81"/>
        <v>250</v>
      </c>
    </row>
    <row r="739" spans="1:20" x14ac:dyDescent="0.2">
      <c r="A739" s="2">
        <f t="shared" si="79"/>
        <v>15.31000018119812</v>
      </c>
      <c r="B739">
        <v>2.9935748577100001</v>
      </c>
      <c r="C739" s="2">
        <f>IF(B739&gt;B738,B739+(C738-B738),B739+(C738-B738)+5+A739-A738)</f>
        <v>15.283574819563023</v>
      </c>
      <c r="D739">
        <v>1577147207.4300001</v>
      </c>
      <c r="E739">
        <v>443</v>
      </c>
      <c r="F739">
        <v>899</v>
      </c>
      <c r="G739">
        <v>634</v>
      </c>
      <c r="H739">
        <v>696</v>
      </c>
      <c r="I739">
        <v>287</v>
      </c>
      <c r="J739" s="2" t="s">
        <v>30</v>
      </c>
      <c r="K739" s="2">
        <f>$L$2*I739+(1-$L$2)*K738</f>
        <v>286.12593894284657</v>
      </c>
      <c r="M739" s="2">
        <f t="shared" si="76"/>
        <v>286.00905467609107</v>
      </c>
      <c r="N739" s="2">
        <f t="shared" si="77"/>
        <v>293.52954583956728</v>
      </c>
      <c r="O739" s="2">
        <f t="shared" si="78"/>
        <v>287.49345406383179</v>
      </c>
      <c r="P739" s="2" t="str">
        <f t="shared" si="82"/>
        <v>low</v>
      </c>
      <c r="Q739" s="2" t="str">
        <f>IF(P739="low","one",IF(P739="high","relax","transition"))</f>
        <v>one</v>
      </c>
      <c r="R739" s="2">
        <f>IF(P739="low",250,IF(P739="high",300,275))</f>
        <v>250</v>
      </c>
      <c r="S739" s="2" t="b">
        <f t="shared" si="80"/>
        <v>1</v>
      </c>
      <c r="T739" s="2">
        <f t="shared" si="81"/>
        <v>250</v>
      </c>
    </row>
    <row r="740" spans="1:20" x14ac:dyDescent="0.2">
      <c r="A740" s="2">
        <f t="shared" si="79"/>
        <v>15.340000152587891</v>
      </c>
      <c r="B740">
        <v>3.0181248188000001</v>
      </c>
      <c r="C740" s="2">
        <f>IF(B740&gt;B739,B740+(C739-B739),B740+(C739-B739)+5+A740-A739)</f>
        <v>15.308124780653024</v>
      </c>
      <c r="D740">
        <v>1577147207.46</v>
      </c>
      <c r="E740">
        <v>441</v>
      </c>
      <c r="F740">
        <v>899</v>
      </c>
      <c r="G740">
        <v>634</v>
      </c>
      <c r="H740">
        <v>696</v>
      </c>
      <c r="I740">
        <v>286</v>
      </c>
      <c r="J740" s="2" t="s">
        <v>30</v>
      </c>
      <c r="K740" s="2">
        <f>$L$2*I740+(1-$L$2)*K739</f>
        <v>286.10075115427725</v>
      </c>
      <c r="M740" s="2">
        <f t="shared" si="76"/>
        <v>286.02739397172832</v>
      </c>
      <c r="N740" s="2">
        <f t="shared" si="77"/>
        <v>293.52954583956728</v>
      </c>
      <c r="O740" s="2">
        <f t="shared" si="78"/>
        <v>287.51923409444476</v>
      </c>
      <c r="P740" s="2" t="str">
        <f t="shared" si="82"/>
        <v>low</v>
      </c>
      <c r="Q740" s="2" t="str">
        <f>IF(P740="low","one",IF(P740="high","relax","transition"))</f>
        <v>one</v>
      </c>
      <c r="R740" s="2">
        <f>IF(P740="low",250,IF(P740="high",300,275))</f>
        <v>250</v>
      </c>
      <c r="S740" s="2" t="b">
        <f t="shared" si="80"/>
        <v>1</v>
      </c>
      <c r="T740" s="2">
        <f t="shared" si="81"/>
        <v>250</v>
      </c>
    </row>
    <row r="741" spans="1:20" x14ac:dyDescent="0.2">
      <c r="A741" s="2">
        <f t="shared" si="79"/>
        <v>15.360000133514404</v>
      </c>
      <c r="B741">
        <v>3.0427248477900002</v>
      </c>
      <c r="C741" s="2">
        <f>IF(B741&gt;B740,B741+(C740-B740),B741+(C740-B740)+5+A741-A740)</f>
        <v>15.332724809643024</v>
      </c>
      <c r="D741">
        <v>1577147207.48</v>
      </c>
      <c r="E741">
        <v>443</v>
      </c>
      <c r="F741">
        <v>897</v>
      </c>
      <c r="G741">
        <v>634</v>
      </c>
      <c r="H741">
        <v>696</v>
      </c>
      <c r="I741">
        <v>285</v>
      </c>
      <c r="J741" s="2" t="s">
        <v>30</v>
      </c>
      <c r="K741" s="2">
        <f>$L$2*I741+(1-$L$2)*K740</f>
        <v>285.88060092342181</v>
      </c>
      <c r="M741" s="2">
        <f t="shared" si="76"/>
        <v>285.99803536206701</v>
      </c>
      <c r="N741" s="2">
        <f t="shared" si="77"/>
        <v>293.52954583956728</v>
      </c>
      <c r="O741" s="2">
        <f t="shared" si="78"/>
        <v>287.54464208830888</v>
      </c>
      <c r="P741" s="2" t="str">
        <f t="shared" si="82"/>
        <v>low</v>
      </c>
      <c r="Q741" s="2" t="str">
        <f>IF(P741="low","one",IF(P741="high","relax","transition"))</f>
        <v>one</v>
      </c>
      <c r="R741" s="2">
        <f>IF(P741="low",250,IF(P741="high",300,275))</f>
        <v>250</v>
      </c>
      <c r="S741" s="2" t="b">
        <f t="shared" si="80"/>
        <v>1</v>
      </c>
      <c r="T741" s="2">
        <f t="shared" si="81"/>
        <v>250</v>
      </c>
    </row>
    <row r="742" spans="1:20" x14ac:dyDescent="0.2">
      <c r="A742" s="2">
        <f t="shared" si="79"/>
        <v>15.380000114440918</v>
      </c>
      <c r="B742">
        <v>3.0634808540299998</v>
      </c>
      <c r="C742" s="2">
        <f>IF(B742&gt;B741,B742+(C741-B741),B742+(C741-B741)+5+A742-A741)</f>
        <v>15.353480815883024</v>
      </c>
      <c r="D742">
        <v>1577147207.5</v>
      </c>
      <c r="E742">
        <v>442</v>
      </c>
      <c r="F742">
        <v>900</v>
      </c>
      <c r="G742">
        <v>632</v>
      </c>
      <c r="H742">
        <v>696</v>
      </c>
      <c r="I742">
        <v>284</v>
      </c>
      <c r="J742" s="2" t="s">
        <v>30</v>
      </c>
      <c r="K742" s="2">
        <f>$L$2*I742+(1-$L$2)*K741</f>
        <v>285.50448073873747</v>
      </c>
      <c r="M742" s="2">
        <f t="shared" si="76"/>
        <v>285.89932443740111</v>
      </c>
      <c r="N742" s="2">
        <f t="shared" si="77"/>
        <v>293.52954583956728</v>
      </c>
      <c r="O742" s="2">
        <f t="shared" si="78"/>
        <v>287.56731175199678</v>
      </c>
      <c r="P742" s="2" t="str">
        <f t="shared" si="82"/>
        <v>low</v>
      </c>
      <c r="Q742" s="2" t="str">
        <f>IF(P742="low","one",IF(P742="high","relax","transition"))</f>
        <v>one</v>
      </c>
      <c r="R742" s="2">
        <f>IF(P742="low",250,IF(P742="high",300,275))</f>
        <v>250</v>
      </c>
      <c r="S742" s="2" t="b">
        <f t="shared" si="80"/>
        <v>1</v>
      </c>
      <c r="T742" s="2">
        <f t="shared" si="81"/>
        <v>250</v>
      </c>
    </row>
    <row r="743" spans="1:20" x14ac:dyDescent="0.2">
      <c r="A743" s="2">
        <f t="shared" si="79"/>
        <v>15.410000085830688</v>
      </c>
      <c r="B743">
        <v>3.08770084381</v>
      </c>
      <c r="C743" s="2">
        <f>IF(B743&gt;B742,B743+(C742-B742),B743+(C742-B742)+5+A743-A742)</f>
        <v>15.377700805663023</v>
      </c>
      <c r="D743">
        <v>1577147207.53</v>
      </c>
      <c r="E743">
        <v>442</v>
      </c>
      <c r="F743">
        <v>899</v>
      </c>
      <c r="G743">
        <v>635</v>
      </c>
      <c r="H743">
        <v>697</v>
      </c>
      <c r="I743">
        <v>287</v>
      </c>
      <c r="J743" s="2" t="s">
        <v>30</v>
      </c>
      <c r="K743" s="2">
        <f>$L$2*I743+(1-$L$2)*K742</f>
        <v>285.80358459099</v>
      </c>
      <c r="M743" s="2">
        <f t="shared" si="76"/>
        <v>285.88017646811886</v>
      </c>
      <c r="N743" s="2">
        <f t="shared" si="77"/>
        <v>293.52954583956728</v>
      </c>
      <c r="O743" s="2">
        <f t="shared" si="78"/>
        <v>287.583912386267</v>
      </c>
      <c r="P743" s="2" t="str">
        <f t="shared" si="82"/>
        <v>low</v>
      </c>
      <c r="Q743" s="2" t="str">
        <f>IF(P743="low","one",IF(P743="high","relax","transition"))</f>
        <v>one</v>
      </c>
      <c r="R743" s="2">
        <f>IF(P743="low",250,IF(P743="high",300,275))</f>
        <v>250</v>
      </c>
      <c r="S743" s="2" t="b">
        <f t="shared" si="80"/>
        <v>1</v>
      </c>
      <c r="T743" s="2">
        <f t="shared" si="81"/>
        <v>250</v>
      </c>
    </row>
    <row r="744" spans="1:20" x14ac:dyDescent="0.2">
      <c r="A744" s="2">
        <f t="shared" si="79"/>
        <v>15.430000066757202</v>
      </c>
      <c r="B744">
        <v>3.1085669994399998</v>
      </c>
      <c r="C744" s="2">
        <f>IF(B744&gt;B743,B744+(C743-B743),B744+(C743-B743)+5+A744-A743)</f>
        <v>15.398566961293024</v>
      </c>
      <c r="D744">
        <v>1577147207.55</v>
      </c>
      <c r="E744">
        <v>443</v>
      </c>
      <c r="F744">
        <v>899</v>
      </c>
      <c r="G744">
        <v>635</v>
      </c>
      <c r="H744">
        <v>697</v>
      </c>
      <c r="I744">
        <v>287</v>
      </c>
      <c r="J744" s="2" t="s">
        <v>30</v>
      </c>
      <c r="K744" s="2">
        <f>$L$2*I744+(1-$L$2)*K743</f>
        <v>286.042867672792</v>
      </c>
      <c r="M744" s="2">
        <f t="shared" si="76"/>
        <v>285.91271470905349</v>
      </c>
      <c r="N744" s="2">
        <f t="shared" si="77"/>
        <v>293.52954583956728</v>
      </c>
      <c r="O744" s="2">
        <f t="shared" si="78"/>
        <v>287.59872559035961</v>
      </c>
      <c r="P744" s="2" t="str">
        <f t="shared" si="82"/>
        <v>low</v>
      </c>
      <c r="Q744" s="2" t="str">
        <f>IF(P744="low","one",IF(P744="high","relax","transition"))</f>
        <v>one</v>
      </c>
      <c r="R744" s="2">
        <f>IF(P744="low",250,IF(P744="high",300,275))</f>
        <v>250</v>
      </c>
      <c r="S744" s="2" t="b">
        <f t="shared" si="80"/>
        <v>1</v>
      </c>
      <c r="T744" s="2">
        <f t="shared" si="81"/>
        <v>250</v>
      </c>
    </row>
    <row r="745" spans="1:20" x14ac:dyDescent="0.2">
      <c r="A745" s="2">
        <f t="shared" si="79"/>
        <v>15.450000047683716</v>
      </c>
      <c r="B745">
        <v>3.13293600082</v>
      </c>
      <c r="C745" s="2">
        <f>IF(B745&gt;B744,B745+(C744-B744),B745+(C744-B744)+5+A745-A744)</f>
        <v>15.422935962673023</v>
      </c>
      <c r="D745">
        <v>1577147207.5699999</v>
      </c>
      <c r="E745">
        <v>442</v>
      </c>
      <c r="F745">
        <v>899</v>
      </c>
      <c r="G745">
        <v>633</v>
      </c>
      <c r="H745">
        <v>697</v>
      </c>
      <c r="I745">
        <v>285</v>
      </c>
      <c r="J745" s="2" t="s">
        <v>30</v>
      </c>
      <c r="K745" s="2">
        <f>$L$2*I745+(1-$L$2)*K744</f>
        <v>285.83429413823364</v>
      </c>
      <c r="M745" s="2">
        <f t="shared" si="76"/>
        <v>285.89703059488954</v>
      </c>
      <c r="N745" s="2">
        <f t="shared" si="77"/>
        <v>293.52954583956728</v>
      </c>
      <c r="O745" s="2">
        <f t="shared" si="78"/>
        <v>287.61442504629429</v>
      </c>
      <c r="P745" s="2" t="str">
        <f t="shared" si="82"/>
        <v>low</v>
      </c>
      <c r="Q745" s="2" t="str">
        <f>IF(P745="low","one",IF(P745="high","relax","transition"))</f>
        <v>one</v>
      </c>
      <c r="R745" s="2">
        <f>IF(P745="low",250,IF(P745="high",300,275))</f>
        <v>250</v>
      </c>
      <c r="S745" s="2" t="b">
        <f t="shared" si="80"/>
        <v>1</v>
      </c>
      <c r="T745" s="2">
        <f t="shared" si="81"/>
        <v>250</v>
      </c>
    </row>
    <row r="746" spans="1:20" x14ac:dyDescent="0.2">
      <c r="A746" s="2">
        <f t="shared" si="79"/>
        <v>15.470000028610229</v>
      </c>
      <c r="B746">
        <v>3.15355992317</v>
      </c>
      <c r="C746" s="2">
        <f>IF(B746&gt;B745,B746+(C745-B745),B746+(C745-B745)+5+A746-A745)</f>
        <v>15.443559885023024</v>
      </c>
      <c r="D746">
        <v>1577147207.5899999</v>
      </c>
      <c r="E746">
        <v>442</v>
      </c>
      <c r="F746">
        <v>899</v>
      </c>
      <c r="G746">
        <v>635</v>
      </c>
      <c r="H746">
        <v>696</v>
      </c>
      <c r="I746">
        <v>287</v>
      </c>
      <c r="J746" s="2" t="s">
        <v>30</v>
      </c>
      <c r="K746" s="2">
        <f>$L$2*I746+(1-$L$2)*K745</f>
        <v>286.06743531058692</v>
      </c>
      <c r="M746" s="2">
        <f t="shared" si="76"/>
        <v>285.93111153802903</v>
      </c>
      <c r="N746" s="2">
        <f t="shared" si="77"/>
        <v>293.52954583956728</v>
      </c>
      <c r="O746" s="2">
        <f t="shared" si="78"/>
        <v>287.62855532372402</v>
      </c>
      <c r="P746" s="2" t="str">
        <f t="shared" si="82"/>
        <v>low</v>
      </c>
      <c r="Q746" s="2" t="str">
        <f>IF(P746="low","one",IF(P746="high","relax","transition"))</f>
        <v>one</v>
      </c>
      <c r="R746" s="2">
        <f>IF(P746="low",250,IF(P746="high",300,275))</f>
        <v>250</v>
      </c>
      <c r="S746" s="2" t="b">
        <f t="shared" si="80"/>
        <v>1</v>
      </c>
      <c r="T746" s="2">
        <f t="shared" si="81"/>
        <v>250</v>
      </c>
    </row>
    <row r="747" spans="1:20" x14ac:dyDescent="0.2">
      <c r="A747" s="2">
        <f t="shared" si="79"/>
        <v>15.5</v>
      </c>
      <c r="B747">
        <v>3.17782497406</v>
      </c>
      <c r="C747" s="2">
        <f>IF(B747&gt;B746,B747+(C746-B746),B747+(C746-B746)+5+A747-A746)</f>
        <v>15.467824935913024</v>
      </c>
      <c r="D747">
        <v>1577147207.6199999</v>
      </c>
      <c r="E747">
        <v>443</v>
      </c>
      <c r="F747">
        <v>899</v>
      </c>
      <c r="G747">
        <v>635</v>
      </c>
      <c r="H747">
        <v>696</v>
      </c>
      <c r="I747">
        <v>286</v>
      </c>
      <c r="J747" s="2" t="s">
        <v>30</v>
      </c>
      <c r="K747" s="2">
        <f>$L$2*I747+(1-$L$2)*K746</f>
        <v>286.05394824846957</v>
      </c>
      <c r="M747" s="2">
        <f t="shared" si="76"/>
        <v>285.95567888011715</v>
      </c>
      <c r="N747" s="2">
        <f t="shared" si="77"/>
        <v>293.52954583956728</v>
      </c>
      <c r="O747" s="2">
        <f t="shared" si="78"/>
        <v>287.64368313443924</v>
      </c>
      <c r="P747" s="2" t="str">
        <f t="shared" si="82"/>
        <v>low</v>
      </c>
      <c r="Q747" s="2" t="str">
        <f>IF(P747="low","one",IF(P747="high","relax","transition"))</f>
        <v>one</v>
      </c>
      <c r="R747" s="2">
        <f>IF(P747="low",250,IF(P747="high",300,275))</f>
        <v>250</v>
      </c>
      <c r="S747" s="2" t="b">
        <f t="shared" si="80"/>
        <v>1</v>
      </c>
      <c r="T747" s="2">
        <f t="shared" si="81"/>
        <v>250</v>
      </c>
    </row>
    <row r="748" spans="1:20" x14ac:dyDescent="0.2">
      <c r="A748" s="2">
        <f t="shared" si="79"/>
        <v>15.520000219345093</v>
      </c>
      <c r="B748">
        <v>3.2026619911199998</v>
      </c>
      <c r="C748" s="2">
        <f>IF(B748&gt;B747,B748+(C747-B747),B748+(C747-B747)+5+A748-A747)</f>
        <v>15.492661952973023</v>
      </c>
      <c r="D748">
        <v>1577147207.6400001</v>
      </c>
      <c r="E748">
        <v>443</v>
      </c>
      <c r="F748">
        <v>899</v>
      </c>
      <c r="G748">
        <v>634</v>
      </c>
      <c r="H748">
        <v>698</v>
      </c>
      <c r="I748">
        <v>287</v>
      </c>
      <c r="J748" s="2" t="s">
        <v>30</v>
      </c>
      <c r="K748" s="2">
        <f>$L$2*I748+(1-$L$2)*K747</f>
        <v>286.24315859877566</v>
      </c>
      <c r="M748" s="2">
        <f t="shared" si="76"/>
        <v>286.01317482384889</v>
      </c>
      <c r="N748" s="2">
        <f t="shared" si="77"/>
        <v>293.52954583956728</v>
      </c>
      <c r="O748" s="2">
        <f t="shared" si="78"/>
        <v>287.65928292172316</v>
      </c>
      <c r="P748" s="2" t="str">
        <f t="shared" si="82"/>
        <v>low</v>
      </c>
      <c r="Q748" s="2" t="str">
        <f>IF(P748="low","one",IF(P748="high","relax","transition"))</f>
        <v>one</v>
      </c>
      <c r="R748" s="2">
        <f>IF(P748="low",250,IF(P748="high",300,275))</f>
        <v>250</v>
      </c>
      <c r="S748" s="2" t="b">
        <f t="shared" si="80"/>
        <v>1</v>
      </c>
      <c r="T748" s="2">
        <f t="shared" si="81"/>
        <v>250</v>
      </c>
    </row>
    <row r="749" spans="1:20" x14ac:dyDescent="0.2">
      <c r="A749" s="2">
        <f t="shared" si="79"/>
        <v>15.540000200271606</v>
      </c>
      <c r="B749">
        <v>3.223072052</v>
      </c>
      <c r="C749" s="2">
        <f>IF(B749&gt;B748,B749+(C748-B748),B749+(C748-B748)+5+A749-A748)</f>
        <v>15.513072013853023</v>
      </c>
      <c r="D749">
        <v>1577147207.6600001</v>
      </c>
      <c r="E749">
        <v>443</v>
      </c>
      <c r="F749">
        <v>899</v>
      </c>
      <c r="G749">
        <v>633</v>
      </c>
      <c r="H749">
        <v>696</v>
      </c>
      <c r="I749">
        <v>286</v>
      </c>
      <c r="J749" s="2" t="s">
        <v>30</v>
      </c>
      <c r="K749" s="2">
        <f>$L$2*I749+(1-$L$2)*K748</f>
        <v>286.19452687902054</v>
      </c>
      <c r="M749" s="2">
        <f t="shared" si="76"/>
        <v>286.04944523488325</v>
      </c>
      <c r="N749" s="2">
        <f t="shared" si="77"/>
        <v>293.52954583956728</v>
      </c>
      <c r="O749" s="2">
        <f t="shared" si="78"/>
        <v>287.67697751682942</v>
      </c>
      <c r="P749" s="2" t="str">
        <f t="shared" si="82"/>
        <v>low</v>
      </c>
      <c r="Q749" s="2" t="str">
        <f>IF(P749="low","one",IF(P749="high","relax","transition"))</f>
        <v>one</v>
      </c>
      <c r="R749" s="2">
        <f>IF(P749="low",250,IF(P749="high",300,275))</f>
        <v>250</v>
      </c>
      <c r="S749" s="2" t="b">
        <f t="shared" si="80"/>
        <v>1</v>
      </c>
      <c r="T749" s="2">
        <f t="shared" si="81"/>
        <v>250</v>
      </c>
    </row>
    <row r="750" spans="1:20" x14ac:dyDescent="0.2">
      <c r="A750" s="2">
        <f t="shared" si="79"/>
        <v>15.570000171661377</v>
      </c>
      <c r="B750">
        <v>3.2474670410200002</v>
      </c>
      <c r="C750" s="2">
        <f>IF(B750&gt;B749,B750+(C749-B749),B750+(C749-B749)+5+A750-A749)</f>
        <v>15.537467002873024</v>
      </c>
      <c r="D750">
        <v>1577147207.6900001</v>
      </c>
      <c r="E750">
        <v>442</v>
      </c>
      <c r="F750">
        <v>899</v>
      </c>
      <c r="G750">
        <v>634</v>
      </c>
      <c r="H750">
        <v>696</v>
      </c>
      <c r="I750">
        <v>284</v>
      </c>
      <c r="J750" s="2" t="s">
        <v>30</v>
      </c>
      <c r="K750" s="2">
        <f>$L$2*I750+(1-$L$2)*K749</f>
        <v>285.75562150321645</v>
      </c>
      <c r="M750" s="2">
        <f t="shared" si="76"/>
        <v>285.99068048854991</v>
      </c>
      <c r="N750" s="2">
        <f t="shared" si="77"/>
        <v>293.52954583956728</v>
      </c>
      <c r="O750" s="2">
        <f t="shared" si="78"/>
        <v>287.69560090273211</v>
      </c>
      <c r="P750" s="2" t="str">
        <f t="shared" si="82"/>
        <v>low</v>
      </c>
      <c r="Q750" s="2" t="str">
        <f>IF(P750="low","one",IF(P750="high","relax","transition"))</f>
        <v>one</v>
      </c>
      <c r="R750" s="2">
        <f>IF(P750="low",250,IF(P750="high",300,275))</f>
        <v>250</v>
      </c>
      <c r="S750" s="2" t="b">
        <f t="shared" si="80"/>
        <v>1</v>
      </c>
      <c r="T750" s="2">
        <f t="shared" si="81"/>
        <v>250</v>
      </c>
    </row>
    <row r="751" spans="1:20" x14ac:dyDescent="0.2">
      <c r="A751" s="2">
        <f t="shared" si="79"/>
        <v>15.590000152587891</v>
      </c>
      <c r="B751">
        <v>3.2681150436399999</v>
      </c>
      <c r="C751" s="2">
        <f>IF(B751&gt;B750,B751+(C750-B750),B751+(C750-B750)+5+A751-A750)</f>
        <v>15.558115005493024</v>
      </c>
      <c r="D751">
        <v>1577147207.71</v>
      </c>
      <c r="E751">
        <v>442</v>
      </c>
      <c r="F751">
        <v>898</v>
      </c>
      <c r="G751">
        <v>633</v>
      </c>
      <c r="H751">
        <v>697</v>
      </c>
      <c r="I751">
        <v>286</v>
      </c>
      <c r="J751" s="2" t="s">
        <v>30</v>
      </c>
      <c r="K751" s="2">
        <f>$L$2*I751+(1-$L$2)*K750</f>
        <v>285.80449720257315</v>
      </c>
      <c r="M751" s="2">
        <f t="shared" si="76"/>
        <v>285.95344383135455</v>
      </c>
      <c r="N751" s="2">
        <f t="shared" si="77"/>
        <v>293.52954583956728</v>
      </c>
      <c r="O751" s="2">
        <f t="shared" si="78"/>
        <v>287.71035488202301</v>
      </c>
      <c r="P751" s="2" t="str">
        <f t="shared" si="82"/>
        <v>low</v>
      </c>
      <c r="Q751" s="2" t="str">
        <f>IF(P751="low","one",IF(P751="high","relax","transition"))</f>
        <v>one</v>
      </c>
      <c r="R751" s="2">
        <f>IF(P751="low",250,IF(P751="high",300,275))</f>
        <v>250</v>
      </c>
      <c r="S751" s="2" t="b">
        <f t="shared" si="80"/>
        <v>1</v>
      </c>
      <c r="T751" s="2">
        <f t="shared" si="81"/>
        <v>250</v>
      </c>
    </row>
    <row r="752" spans="1:20" x14ac:dyDescent="0.2">
      <c r="A752" s="2">
        <f t="shared" si="79"/>
        <v>15.610000133514404</v>
      </c>
      <c r="B752">
        <v>3.2924978733099999</v>
      </c>
      <c r="C752" s="2">
        <f>IF(B752&gt;B751,B752+(C751-B751),B752+(C751-B751)+5+A752-A751)</f>
        <v>15.582497835163023</v>
      </c>
      <c r="D752">
        <v>1577147207.73</v>
      </c>
      <c r="E752">
        <v>444</v>
      </c>
      <c r="F752">
        <v>897</v>
      </c>
      <c r="G752">
        <v>634</v>
      </c>
      <c r="H752">
        <v>697</v>
      </c>
      <c r="I752">
        <v>287</v>
      </c>
      <c r="J752" s="2" t="s">
        <v>30</v>
      </c>
      <c r="K752" s="2">
        <f>$L$2*I752+(1-$L$2)*K751</f>
        <v>286.04359776205854</v>
      </c>
      <c r="M752" s="2">
        <f t="shared" si="76"/>
        <v>285.97147461749535</v>
      </c>
      <c r="N752" s="2">
        <f t="shared" si="77"/>
        <v>293.52954583956728</v>
      </c>
      <c r="O752" s="2">
        <f t="shared" si="78"/>
        <v>287.72250932948958</v>
      </c>
      <c r="P752" s="2" t="str">
        <f t="shared" si="82"/>
        <v>low</v>
      </c>
      <c r="Q752" s="2" t="str">
        <f>IF(P752="low","one",IF(P752="high","relax","transition"))</f>
        <v>one</v>
      </c>
      <c r="R752" s="2">
        <f>IF(P752="low",250,IF(P752="high",300,275))</f>
        <v>250</v>
      </c>
      <c r="S752" s="2" t="b">
        <f t="shared" si="80"/>
        <v>1</v>
      </c>
      <c r="T752" s="2">
        <f t="shared" si="81"/>
        <v>250</v>
      </c>
    </row>
    <row r="753" spans="1:20" x14ac:dyDescent="0.2">
      <c r="A753" s="2">
        <f t="shared" si="79"/>
        <v>15.640000104904175</v>
      </c>
      <c r="B753">
        <v>3.3171818256400001</v>
      </c>
      <c r="C753" s="2">
        <f>IF(B753&gt;B752,B753+(C752-B752),B753+(C752-B752)+5+A753-A752)</f>
        <v>15.607181787493024</v>
      </c>
      <c r="D753">
        <v>1577147207.76</v>
      </c>
      <c r="E753">
        <v>442</v>
      </c>
      <c r="F753">
        <v>900</v>
      </c>
      <c r="G753">
        <v>632</v>
      </c>
      <c r="H753">
        <v>696</v>
      </c>
      <c r="I753">
        <v>284</v>
      </c>
      <c r="J753" s="2" t="s">
        <v>30</v>
      </c>
      <c r="K753" s="2">
        <f>$L$2*I753+(1-$L$2)*K752</f>
        <v>285.63487820964684</v>
      </c>
      <c r="M753" s="2">
        <f t="shared" si="76"/>
        <v>285.90415533592568</v>
      </c>
      <c r="N753" s="2">
        <f t="shared" si="77"/>
        <v>293.52954583956728</v>
      </c>
      <c r="O753" s="2">
        <f t="shared" si="78"/>
        <v>287.73495759388987</v>
      </c>
      <c r="P753" s="2" t="str">
        <f t="shared" si="82"/>
        <v>low</v>
      </c>
      <c r="Q753" s="2" t="str">
        <f>IF(P753="low","one",IF(P753="high","relax","transition"))</f>
        <v>one</v>
      </c>
      <c r="R753" s="2">
        <f>IF(P753="low",250,IF(P753="high",300,275))</f>
        <v>250</v>
      </c>
      <c r="S753" s="2" t="b">
        <f t="shared" si="80"/>
        <v>1</v>
      </c>
      <c r="T753" s="2">
        <f t="shared" si="81"/>
        <v>250</v>
      </c>
    </row>
    <row r="754" spans="1:20" x14ac:dyDescent="0.2">
      <c r="A754" s="2">
        <f t="shared" si="79"/>
        <v>15.660000085830688</v>
      </c>
      <c r="B754">
        <v>3.33753204346</v>
      </c>
      <c r="C754" s="2">
        <f>IF(B754&gt;B753,B754+(C753-B753),B754+(C753-B753)+5+A754-A753)</f>
        <v>15.627532005313023</v>
      </c>
      <c r="D754">
        <v>1577147207.78</v>
      </c>
      <c r="E754">
        <v>443</v>
      </c>
      <c r="F754">
        <v>899</v>
      </c>
      <c r="G754">
        <v>635</v>
      </c>
      <c r="H754">
        <v>697</v>
      </c>
      <c r="I754">
        <v>286</v>
      </c>
      <c r="J754" s="2" t="s">
        <v>30</v>
      </c>
      <c r="K754" s="2">
        <f>$L$2*I754+(1-$L$2)*K753</f>
        <v>285.7079025677175</v>
      </c>
      <c r="M754" s="2">
        <f t="shared" ref="M754:M817" si="83">IF(P754="low", $L$4*K754+(1-$L$4)*M753,M753)</f>
        <v>285.86490478228404</v>
      </c>
      <c r="N754" s="2">
        <f t="shared" ref="N754:N817" si="84">IF(P754="high", $L$4*K754+(1-$L$4)*N753,N753)</f>
        <v>293.52954583956728</v>
      </c>
      <c r="O754" s="2">
        <f t="shared" ref="O754:O817" si="85">IF(P754="high",(1-$L$8)*O753+$L$8*(N753-$L$10),IF(P754="low",(1-$L$8)*O753+$L$8*(M753+$L$10),O753))</f>
        <v>287.74341748099164</v>
      </c>
      <c r="P754" s="2" t="str">
        <f t="shared" si="82"/>
        <v>low</v>
      </c>
      <c r="Q754" s="2" t="str">
        <f>IF(P754="low","one",IF(P754="high","relax","transition"))</f>
        <v>one</v>
      </c>
      <c r="R754" s="2">
        <f>IF(P754="low",250,IF(P754="high",300,275))</f>
        <v>250</v>
      </c>
      <c r="S754" s="2" t="b">
        <f t="shared" si="80"/>
        <v>1</v>
      </c>
      <c r="T754" s="2">
        <f t="shared" si="81"/>
        <v>250</v>
      </c>
    </row>
    <row r="755" spans="1:20" x14ac:dyDescent="0.2">
      <c r="A755" s="2">
        <f t="shared" si="79"/>
        <v>15.680000066757202</v>
      </c>
      <c r="B755">
        <v>3.3623769283299998</v>
      </c>
      <c r="C755" s="2">
        <f>IF(B755&gt;B754,B755+(C754-B754),B755+(C754-B754)+5+A755-A754)</f>
        <v>15.652376890183024</v>
      </c>
      <c r="D755">
        <v>1577147207.8</v>
      </c>
      <c r="E755">
        <v>444</v>
      </c>
      <c r="F755">
        <v>898</v>
      </c>
      <c r="G755">
        <v>634</v>
      </c>
      <c r="H755">
        <v>697</v>
      </c>
      <c r="I755">
        <v>287</v>
      </c>
      <c r="J755" s="2" t="s">
        <v>30</v>
      </c>
      <c r="K755" s="2">
        <f>$L$2*I755+(1-$L$2)*K754</f>
        <v>285.96632205417404</v>
      </c>
      <c r="M755" s="2">
        <f t="shared" si="83"/>
        <v>285.88518823666209</v>
      </c>
      <c r="N755" s="2">
        <f t="shared" si="84"/>
        <v>293.52954583956728</v>
      </c>
      <c r="O755" s="2">
        <f t="shared" si="85"/>
        <v>287.74949184605623</v>
      </c>
      <c r="P755" s="2" t="str">
        <f t="shared" si="82"/>
        <v>low</v>
      </c>
      <c r="Q755" s="2" t="str">
        <f>IF(P755="low","one",IF(P755="high","relax","transition"))</f>
        <v>one</v>
      </c>
      <c r="R755" s="2">
        <f>IF(P755="low",250,IF(P755="high",300,275))</f>
        <v>250</v>
      </c>
      <c r="S755" s="2" t="b">
        <f t="shared" si="80"/>
        <v>1</v>
      </c>
      <c r="T755" s="2">
        <f t="shared" si="81"/>
        <v>250</v>
      </c>
    </row>
    <row r="756" spans="1:20" x14ac:dyDescent="0.2">
      <c r="A756" s="2">
        <f t="shared" si="79"/>
        <v>15.700000047683716</v>
      </c>
      <c r="B756">
        <v>3.3827290534999999</v>
      </c>
      <c r="C756" s="2">
        <f>IF(B756&gt;B755,B756+(C755-B755),B756+(C755-B755)+5+A756-A755)</f>
        <v>15.672729015353024</v>
      </c>
      <c r="D756">
        <v>1577147207.8199999</v>
      </c>
      <c r="E756">
        <v>443</v>
      </c>
      <c r="F756">
        <v>899</v>
      </c>
      <c r="G756">
        <v>634</v>
      </c>
      <c r="H756">
        <v>697</v>
      </c>
      <c r="I756">
        <v>287</v>
      </c>
      <c r="J756" s="2" t="s">
        <v>30</v>
      </c>
      <c r="K756" s="2">
        <f>$L$2*I756+(1-$L$2)*K755</f>
        <v>286.17305764333923</v>
      </c>
      <c r="M756" s="2">
        <f t="shared" si="83"/>
        <v>285.94276211799752</v>
      </c>
      <c r="N756" s="2">
        <f t="shared" si="84"/>
        <v>293.52954583956728</v>
      </c>
      <c r="O756" s="2">
        <f t="shared" si="85"/>
        <v>287.75627666558648</v>
      </c>
      <c r="P756" s="2" t="str">
        <f t="shared" si="82"/>
        <v>low</v>
      </c>
      <c r="Q756" s="2" t="str">
        <f>IF(P756="low","one",IF(P756="high","relax","transition"))</f>
        <v>one</v>
      </c>
      <c r="R756" s="2">
        <f>IF(P756="low",250,IF(P756="high",300,275))</f>
        <v>250</v>
      </c>
      <c r="S756" s="2" t="b">
        <f t="shared" si="80"/>
        <v>1</v>
      </c>
      <c r="T756" s="2">
        <f t="shared" si="81"/>
        <v>250</v>
      </c>
    </row>
    <row r="757" spans="1:20" x14ac:dyDescent="0.2">
      <c r="A757" s="2">
        <f t="shared" si="79"/>
        <v>15.730000019073486</v>
      </c>
      <c r="B757">
        <v>3.4075310230300002</v>
      </c>
      <c r="C757" s="2">
        <f>IF(B757&gt;B756,B757+(C756-B756),B757+(C756-B756)+5+A757-A756)</f>
        <v>15.697530984883024</v>
      </c>
      <c r="D757">
        <v>1577147207.8499999</v>
      </c>
      <c r="E757">
        <v>442</v>
      </c>
      <c r="F757">
        <v>899</v>
      </c>
      <c r="G757">
        <v>635</v>
      </c>
      <c r="H757">
        <v>696</v>
      </c>
      <c r="I757">
        <v>285</v>
      </c>
      <c r="J757" s="2" t="s">
        <v>30</v>
      </c>
      <c r="K757" s="2">
        <f>$L$2*I757+(1-$L$2)*K756</f>
        <v>285.93844611467136</v>
      </c>
      <c r="M757" s="2">
        <f t="shared" si="83"/>
        <v>285.94189891733231</v>
      </c>
      <c r="N757" s="2">
        <f t="shared" si="84"/>
        <v>293.52954583956728</v>
      </c>
      <c r="O757" s="2">
        <f t="shared" si="85"/>
        <v>287.76560093820706</v>
      </c>
      <c r="P757" s="2" t="str">
        <f t="shared" si="82"/>
        <v>low</v>
      </c>
      <c r="Q757" s="2" t="str">
        <f>IF(P757="low","one",IF(P757="high","relax","transition"))</f>
        <v>one</v>
      </c>
      <c r="R757" s="2">
        <f>IF(P757="low",250,IF(P757="high",300,275))</f>
        <v>250</v>
      </c>
      <c r="S757" s="2" t="b">
        <f t="shared" si="80"/>
        <v>1</v>
      </c>
      <c r="T757" s="2">
        <f t="shared" si="81"/>
        <v>250</v>
      </c>
    </row>
    <row r="758" spans="1:20" x14ac:dyDescent="0.2">
      <c r="A758" s="2">
        <f t="shared" si="79"/>
        <v>15.75</v>
      </c>
      <c r="B758">
        <v>3.43169784546</v>
      </c>
      <c r="C758" s="2">
        <f>IF(B758&gt;B757,B758+(C757-B757),B758+(C757-B757)+5+A758-A757)</f>
        <v>15.721697807313024</v>
      </c>
      <c r="D758">
        <v>1577147207.8699999</v>
      </c>
      <c r="E758">
        <v>441</v>
      </c>
      <c r="F758">
        <v>897</v>
      </c>
      <c r="G758">
        <v>634</v>
      </c>
      <c r="H758">
        <v>695</v>
      </c>
      <c r="I758">
        <v>284</v>
      </c>
      <c r="J758" s="2" t="s">
        <v>30</v>
      </c>
      <c r="K758" s="2">
        <f>$L$2*I758+(1-$L$2)*K757</f>
        <v>285.55075689173708</v>
      </c>
      <c r="M758" s="2">
        <f t="shared" si="83"/>
        <v>285.86367051221328</v>
      </c>
      <c r="N758" s="2">
        <f t="shared" si="84"/>
        <v>293.52954583956728</v>
      </c>
      <c r="O758" s="2">
        <f t="shared" si="85"/>
        <v>287.7744158371633</v>
      </c>
      <c r="P758" s="2" t="str">
        <f t="shared" si="82"/>
        <v>low</v>
      </c>
      <c r="Q758" s="2" t="str">
        <f>IF(P758="low","one",IF(P758="high","relax","transition"))</f>
        <v>one</v>
      </c>
      <c r="R758" s="2">
        <f>IF(P758="low",250,IF(P758="high",300,275))</f>
        <v>250</v>
      </c>
      <c r="S758" s="2" t="b">
        <f t="shared" si="80"/>
        <v>1</v>
      </c>
      <c r="T758" s="2">
        <f t="shared" si="81"/>
        <v>250</v>
      </c>
    </row>
    <row r="759" spans="1:20" x14ac:dyDescent="0.2">
      <c r="A759" s="2">
        <f t="shared" si="79"/>
        <v>15.770000219345093</v>
      </c>
      <c r="B759">
        <v>3.4523768425000001</v>
      </c>
      <c r="C759" s="2">
        <f>IF(B759&gt;B758,B759+(C758-B758),B759+(C758-B758)+5+A759-A758)</f>
        <v>15.742376804353023</v>
      </c>
      <c r="D759">
        <v>1577147207.8900001</v>
      </c>
      <c r="E759">
        <v>443</v>
      </c>
      <c r="F759">
        <v>899</v>
      </c>
      <c r="G759">
        <v>634</v>
      </c>
      <c r="H759">
        <v>697</v>
      </c>
      <c r="I759">
        <v>288</v>
      </c>
      <c r="J759" s="2" t="s">
        <v>30</v>
      </c>
      <c r="K759" s="2">
        <f>$L$2*I759+(1-$L$2)*K758</f>
        <v>286.04060551338966</v>
      </c>
      <c r="M759" s="2">
        <f t="shared" si="83"/>
        <v>285.89905751244856</v>
      </c>
      <c r="N759" s="2">
        <f t="shared" si="84"/>
        <v>293.52954583956728</v>
      </c>
      <c r="O759" s="2">
        <f t="shared" si="85"/>
        <v>287.77887857091577</v>
      </c>
      <c r="P759" s="2" t="str">
        <f t="shared" si="82"/>
        <v>low</v>
      </c>
      <c r="Q759" s="2" t="str">
        <f>IF(P759="low","one",IF(P759="high","relax","transition"))</f>
        <v>one</v>
      </c>
      <c r="R759" s="2">
        <f>IF(P759="low",250,IF(P759="high",300,275))</f>
        <v>250</v>
      </c>
      <c r="S759" s="2" t="b">
        <f t="shared" si="80"/>
        <v>1</v>
      </c>
      <c r="T759" s="2">
        <f t="shared" si="81"/>
        <v>250</v>
      </c>
    </row>
    <row r="760" spans="1:20" x14ac:dyDescent="0.2">
      <c r="A760" s="2">
        <f t="shared" si="79"/>
        <v>15.800000190734863</v>
      </c>
      <c r="B760">
        <v>3.4769468307500002</v>
      </c>
      <c r="C760" s="2">
        <f>IF(B760&gt;B759,B760+(C759-B759),B760+(C759-B759)+5+A760-A759)</f>
        <v>15.766946792603024</v>
      </c>
      <c r="D760">
        <v>1577147207.9200001</v>
      </c>
      <c r="E760">
        <v>442</v>
      </c>
      <c r="F760">
        <v>900</v>
      </c>
      <c r="G760">
        <v>633</v>
      </c>
      <c r="H760">
        <v>696</v>
      </c>
      <c r="I760">
        <v>286</v>
      </c>
      <c r="J760" s="2" t="s">
        <v>30</v>
      </c>
      <c r="K760" s="2">
        <f>$L$2*I760+(1-$L$2)*K759</f>
        <v>286.03248441071173</v>
      </c>
      <c r="M760" s="2">
        <f t="shared" si="83"/>
        <v>285.9257428921012</v>
      </c>
      <c r="N760" s="2">
        <f t="shared" si="84"/>
        <v>293.52954583956728</v>
      </c>
      <c r="O760" s="2">
        <f t="shared" si="85"/>
        <v>287.78488751799239</v>
      </c>
      <c r="P760" s="2" t="str">
        <f t="shared" si="82"/>
        <v>low</v>
      </c>
      <c r="Q760" s="2" t="str">
        <f>IF(P760="low","one",IF(P760="high","relax","transition"))</f>
        <v>one</v>
      </c>
      <c r="R760" s="2">
        <f>IF(P760="low",250,IF(P760="high",300,275))</f>
        <v>250</v>
      </c>
      <c r="S760" s="2" t="b">
        <f t="shared" si="80"/>
        <v>1</v>
      </c>
      <c r="T760" s="2">
        <f t="shared" si="81"/>
        <v>250</v>
      </c>
    </row>
    <row r="761" spans="1:20" x14ac:dyDescent="0.2">
      <c r="A761" s="2">
        <f t="shared" si="79"/>
        <v>15.820000171661377</v>
      </c>
      <c r="B761">
        <v>3.49744582176</v>
      </c>
      <c r="C761" s="2">
        <f>IF(B761&gt;B760,B761+(C760-B760),B761+(C760-B760)+5+A761-A760)</f>
        <v>15.787445783613023</v>
      </c>
      <c r="D761">
        <v>1577147207.9400001</v>
      </c>
      <c r="E761">
        <v>441</v>
      </c>
      <c r="F761">
        <v>897</v>
      </c>
      <c r="G761">
        <v>634</v>
      </c>
      <c r="H761">
        <v>696</v>
      </c>
      <c r="I761">
        <v>284</v>
      </c>
      <c r="J761" s="2" t="s">
        <v>30</v>
      </c>
      <c r="K761" s="2">
        <f>$L$2*I761+(1-$L$2)*K760</f>
        <v>285.6259875285694</v>
      </c>
      <c r="M761" s="2">
        <f t="shared" si="83"/>
        <v>285.86579181939487</v>
      </c>
      <c r="N761" s="2">
        <f t="shared" si="84"/>
        <v>293.52954583956728</v>
      </c>
      <c r="O761" s="2">
        <f t="shared" si="85"/>
        <v>287.79193028669783</v>
      </c>
      <c r="P761" s="2" t="str">
        <f t="shared" si="82"/>
        <v>low</v>
      </c>
      <c r="Q761" s="2" t="str">
        <f>IF(P761="low","one",IF(P761="high","relax","transition"))</f>
        <v>one</v>
      </c>
      <c r="R761" s="2">
        <f>IF(P761="low",250,IF(P761="high",300,275))</f>
        <v>250</v>
      </c>
      <c r="S761" s="2" t="b">
        <f t="shared" si="80"/>
        <v>1</v>
      </c>
      <c r="T761" s="2">
        <f t="shared" si="81"/>
        <v>250</v>
      </c>
    </row>
    <row r="762" spans="1:20" x14ac:dyDescent="0.2">
      <c r="A762" s="2">
        <f t="shared" si="79"/>
        <v>15.840000152587891</v>
      </c>
      <c r="B762">
        <v>3.5221118926999999</v>
      </c>
      <c r="C762" s="2">
        <f>IF(B762&gt;B761,B762+(C761-B761),B762+(C761-B761)+5+A762-A761)</f>
        <v>15.812111854553024</v>
      </c>
      <c r="D762">
        <v>1577147207.96</v>
      </c>
      <c r="E762">
        <v>442</v>
      </c>
      <c r="F762">
        <v>899</v>
      </c>
      <c r="G762">
        <v>632</v>
      </c>
      <c r="H762">
        <v>696</v>
      </c>
      <c r="I762">
        <v>285</v>
      </c>
      <c r="J762" s="2" t="s">
        <v>30</v>
      </c>
      <c r="K762" s="2">
        <f>$L$2*I762+(1-$L$2)*K761</f>
        <v>285.50079002285554</v>
      </c>
      <c r="M762" s="2">
        <f t="shared" si="83"/>
        <v>285.79279146008702</v>
      </c>
      <c r="N762" s="2">
        <f t="shared" si="84"/>
        <v>293.52954583956728</v>
      </c>
      <c r="O762" s="2">
        <f t="shared" si="85"/>
        <v>287.79562336333265</v>
      </c>
      <c r="P762" s="2" t="str">
        <f t="shared" si="82"/>
        <v>low</v>
      </c>
      <c r="Q762" s="2" t="str">
        <f>IF(P762="low","one",IF(P762="high","relax","transition"))</f>
        <v>one</v>
      </c>
      <c r="R762" s="2">
        <f>IF(P762="low",250,IF(P762="high",300,275))</f>
        <v>250</v>
      </c>
      <c r="S762" s="2" t="b">
        <f t="shared" si="80"/>
        <v>1</v>
      </c>
      <c r="T762" s="2">
        <f t="shared" si="81"/>
        <v>250</v>
      </c>
    </row>
    <row r="763" spans="1:20" x14ac:dyDescent="0.2">
      <c r="A763" s="2">
        <f t="shared" si="79"/>
        <v>15.860000133514404</v>
      </c>
      <c r="B763">
        <v>3.5423908233599999</v>
      </c>
      <c r="C763" s="2">
        <f>IF(B763&gt;B762,B763+(C762-B762),B763+(C762-B762)+5+A763-A762)</f>
        <v>15.832390785213024</v>
      </c>
      <c r="D763">
        <v>1577147207.98</v>
      </c>
      <c r="E763">
        <v>443</v>
      </c>
      <c r="F763">
        <v>899</v>
      </c>
      <c r="G763">
        <v>633</v>
      </c>
      <c r="H763">
        <v>697</v>
      </c>
      <c r="I763">
        <v>286</v>
      </c>
      <c r="J763" s="2" t="s">
        <v>30</v>
      </c>
      <c r="K763" s="2">
        <f>$L$2*I763+(1-$L$2)*K762</f>
        <v>285.60063201828444</v>
      </c>
      <c r="M763" s="2">
        <f t="shared" si="83"/>
        <v>285.75435957172652</v>
      </c>
      <c r="N763" s="2">
        <f t="shared" si="84"/>
        <v>293.52954583956728</v>
      </c>
      <c r="O763" s="2">
        <f t="shared" si="85"/>
        <v>287.79548176817036</v>
      </c>
      <c r="P763" s="2" t="str">
        <f t="shared" si="82"/>
        <v>low</v>
      </c>
      <c r="Q763" s="2" t="str">
        <f>IF(P763="low","one",IF(P763="high","relax","transition"))</f>
        <v>one</v>
      </c>
      <c r="R763" s="2">
        <f>IF(P763="low",250,IF(P763="high",300,275))</f>
        <v>250</v>
      </c>
      <c r="S763" s="2" t="b">
        <f t="shared" si="80"/>
        <v>1</v>
      </c>
      <c r="T763" s="2">
        <f t="shared" si="81"/>
        <v>250</v>
      </c>
    </row>
    <row r="764" spans="1:20" x14ac:dyDescent="0.2">
      <c r="A764" s="2">
        <f t="shared" si="79"/>
        <v>15.890000104904175</v>
      </c>
      <c r="B764">
        <v>3.5668439865099999</v>
      </c>
      <c r="C764" s="2">
        <f>IF(B764&gt;B763,B764+(C763-B763),B764+(C763-B763)+5+A764-A763)</f>
        <v>15.856843948363023</v>
      </c>
      <c r="D764">
        <v>1577147208.01</v>
      </c>
      <c r="E764">
        <v>443</v>
      </c>
      <c r="F764">
        <v>899</v>
      </c>
      <c r="G764">
        <v>635</v>
      </c>
      <c r="H764">
        <v>697</v>
      </c>
      <c r="I764">
        <v>287</v>
      </c>
      <c r="J764" s="2" t="s">
        <v>30</v>
      </c>
      <c r="K764" s="2">
        <f>$L$2*I764+(1-$L$2)*K763</f>
        <v>285.88050561462757</v>
      </c>
      <c r="M764" s="2">
        <f t="shared" si="83"/>
        <v>285.77958878030677</v>
      </c>
      <c r="N764" s="2">
        <f t="shared" si="84"/>
        <v>293.52954583956728</v>
      </c>
      <c r="O764" s="2">
        <f t="shared" si="85"/>
        <v>287.79342565834816</v>
      </c>
      <c r="P764" s="2" t="str">
        <f t="shared" si="82"/>
        <v>low</v>
      </c>
      <c r="Q764" s="2" t="str">
        <f>IF(P764="low","one",IF(P764="high","relax","transition"))</f>
        <v>one</v>
      </c>
      <c r="R764" s="2">
        <f>IF(P764="low",250,IF(P764="high",300,275))</f>
        <v>250</v>
      </c>
      <c r="S764" s="2" t="b">
        <f t="shared" si="80"/>
        <v>1</v>
      </c>
      <c r="T764" s="2">
        <f t="shared" si="81"/>
        <v>250</v>
      </c>
    </row>
    <row r="765" spans="1:20" x14ac:dyDescent="0.2">
      <c r="A765" s="2">
        <f t="shared" si="79"/>
        <v>15.910000085830688</v>
      </c>
      <c r="B765">
        <v>3.59140205383</v>
      </c>
      <c r="C765" s="2">
        <f>IF(B765&gt;B764,B765+(C764-B764),B765+(C764-B764)+5+A765-A764)</f>
        <v>15.881402015683024</v>
      </c>
      <c r="D765">
        <v>1577147208.03</v>
      </c>
      <c r="E765">
        <v>443</v>
      </c>
      <c r="F765">
        <v>897</v>
      </c>
      <c r="G765">
        <v>634</v>
      </c>
      <c r="H765">
        <v>697</v>
      </c>
      <c r="I765">
        <v>286</v>
      </c>
      <c r="J765" s="2" t="s">
        <v>30</v>
      </c>
      <c r="K765" s="2">
        <f>$L$2*I765+(1-$L$2)*K764</f>
        <v>285.90440449170205</v>
      </c>
      <c r="M765" s="2">
        <f t="shared" si="83"/>
        <v>285.80455192258586</v>
      </c>
      <c r="N765" s="2">
        <f t="shared" si="84"/>
        <v>293.52954583956728</v>
      </c>
      <c r="O765" s="2">
        <f t="shared" si="85"/>
        <v>287.79273381444602</v>
      </c>
      <c r="P765" s="2" t="str">
        <f t="shared" si="82"/>
        <v>low</v>
      </c>
      <c r="Q765" s="2" t="str">
        <f>IF(P765="low","one",IF(P765="high","relax","transition"))</f>
        <v>one</v>
      </c>
      <c r="R765" s="2">
        <f>IF(P765="low",250,IF(P765="high",300,275))</f>
        <v>250</v>
      </c>
      <c r="S765" s="2" t="b">
        <f t="shared" si="80"/>
        <v>1</v>
      </c>
      <c r="T765" s="2">
        <f t="shared" si="81"/>
        <v>250</v>
      </c>
    </row>
    <row r="766" spans="1:20" x14ac:dyDescent="0.2">
      <c r="A766" s="2">
        <f t="shared" si="79"/>
        <v>15.930000066757202</v>
      </c>
      <c r="B766">
        <v>3.6121218204500001</v>
      </c>
      <c r="C766" s="2">
        <f>IF(B766&gt;B765,B766+(C765-B765),B766+(C765-B765)+5+A766-A765)</f>
        <v>15.902121782303023</v>
      </c>
      <c r="D766">
        <v>1577147208.05</v>
      </c>
      <c r="E766">
        <v>441</v>
      </c>
      <c r="F766">
        <v>898</v>
      </c>
      <c r="G766">
        <v>633</v>
      </c>
      <c r="H766">
        <v>696</v>
      </c>
      <c r="I766">
        <v>285</v>
      </c>
      <c r="J766" s="2" t="s">
        <v>30</v>
      </c>
      <c r="K766" s="2">
        <f>$L$2*I766+(1-$L$2)*K765</f>
        <v>285.72352359336162</v>
      </c>
      <c r="M766" s="2">
        <f t="shared" si="83"/>
        <v>285.78834625674102</v>
      </c>
      <c r="N766" s="2">
        <f t="shared" si="84"/>
        <v>293.52954583956728</v>
      </c>
      <c r="O766" s="2">
        <f t="shared" si="85"/>
        <v>287.79332471985299</v>
      </c>
      <c r="P766" s="2" t="str">
        <f t="shared" si="82"/>
        <v>low</v>
      </c>
      <c r="Q766" s="2" t="str">
        <f>IF(P766="low","one",IF(P766="high","relax","transition"))</f>
        <v>one</v>
      </c>
      <c r="R766" s="2">
        <f>IF(P766="low",250,IF(P766="high",300,275))</f>
        <v>250</v>
      </c>
      <c r="S766" s="2" t="b">
        <f t="shared" si="80"/>
        <v>1</v>
      </c>
      <c r="T766" s="2">
        <f t="shared" si="81"/>
        <v>250</v>
      </c>
    </row>
    <row r="767" spans="1:20" x14ac:dyDescent="0.2">
      <c r="A767" s="2">
        <f t="shared" si="79"/>
        <v>15.960000038146973</v>
      </c>
      <c r="B767">
        <v>3.63665699959</v>
      </c>
      <c r="C767" s="2">
        <f>IF(B767&gt;B766,B767+(C766-B766),B767+(C766-B766)+5+A767-A766)</f>
        <v>15.926656961443024</v>
      </c>
      <c r="D767">
        <v>1577147208.0799999</v>
      </c>
      <c r="E767">
        <v>443</v>
      </c>
      <c r="F767">
        <v>899</v>
      </c>
      <c r="G767">
        <v>634</v>
      </c>
      <c r="H767">
        <v>697</v>
      </c>
      <c r="I767">
        <v>287</v>
      </c>
      <c r="J767" s="2" t="s">
        <v>30</v>
      </c>
      <c r="K767" s="2">
        <f>$L$2*I767+(1-$L$2)*K766</f>
        <v>285.9788188746893</v>
      </c>
      <c r="M767" s="2">
        <f t="shared" si="83"/>
        <v>285.8264407803307</v>
      </c>
      <c r="N767" s="2">
        <f t="shared" si="84"/>
        <v>293.52954583956728</v>
      </c>
      <c r="O767" s="2">
        <f t="shared" si="85"/>
        <v>287.79307579669739</v>
      </c>
      <c r="P767" s="2" t="str">
        <f t="shared" si="82"/>
        <v>low</v>
      </c>
      <c r="Q767" s="2" t="str">
        <f>IF(P767="low","one",IF(P767="high","relax","transition"))</f>
        <v>one</v>
      </c>
      <c r="R767" s="2">
        <f>IF(P767="low",250,IF(P767="high",300,275))</f>
        <v>250</v>
      </c>
      <c r="S767" s="2" t="b">
        <f t="shared" si="80"/>
        <v>1</v>
      </c>
      <c r="T767" s="2">
        <f t="shared" si="81"/>
        <v>250</v>
      </c>
    </row>
    <row r="768" spans="1:20" x14ac:dyDescent="0.2">
      <c r="A768" s="2">
        <f t="shared" si="79"/>
        <v>15.980000019073486</v>
      </c>
      <c r="B768">
        <v>3.6572709083600001</v>
      </c>
      <c r="C768" s="2">
        <f>IF(B768&gt;B767,B768+(C767-B767),B768+(C767-B767)+5+A768-A767)</f>
        <v>15.947270870213025</v>
      </c>
      <c r="D768">
        <v>1577147208.0999999</v>
      </c>
      <c r="E768">
        <v>443</v>
      </c>
      <c r="F768">
        <v>898</v>
      </c>
      <c r="G768">
        <v>634</v>
      </c>
      <c r="H768">
        <v>698</v>
      </c>
      <c r="I768">
        <v>286</v>
      </c>
      <c r="J768" s="2" t="s">
        <v>30</v>
      </c>
      <c r="K768" s="2">
        <f>$L$2*I768+(1-$L$2)*K767</f>
        <v>285.98305509975143</v>
      </c>
      <c r="M768" s="2">
        <f t="shared" si="83"/>
        <v>285.85776364421486</v>
      </c>
      <c r="N768" s="2">
        <f t="shared" si="84"/>
        <v>293.52954583956728</v>
      </c>
      <c r="O768" s="2">
        <f t="shared" si="85"/>
        <v>287.79474404587904</v>
      </c>
      <c r="P768" s="2" t="str">
        <f t="shared" si="82"/>
        <v>low</v>
      </c>
      <c r="Q768" s="2" t="str">
        <f>IF(P768="low","one",IF(P768="high","relax","transition"))</f>
        <v>one</v>
      </c>
      <c r="R768" s="2">
        <f>IF(P768="low",250,IF(P768="high",300,275))</f>
        <v>250</v>
      </c>
      <c r="S768" s="2" t="b">
        <f t="shared" si="80"/>
        <v>1</v>
      </c>
      <c r="T768" s="2">
        <f t="shared" si="81"/>
        <v>250</v>
      </c>
    </row>
    <row r="769" spans="1:20" x14ac:dyDescent="0.2">
      <c r="A769" s="2">
        <f t="shared" si="79"/>
        <v>16</v>
      </c>
      <c r="B769">
        <v>3.6816020011899999</v>
      </c>
      <c r="C769" s="2">
        <f>IF(B769&gt;B768,B769+(C768-B768),B769+(C768-B768)+5+A769-A768)</f>
        <v>15.971601963043025</v>
      </c>
      <c r="D769">
        <v>1577147208.1199999</v>
      </c>
      <c r="E769">
        <v>442</v>
      </c>
      <c r="F769">
        <v>898</v>
      </c>
      <c r="G769">
        <v>633</v>
      </c>
      <c r="H769">
        <v>697</v>
      </c>
      <c r="I769">
        <v>284</v>
      </c>
      <c r="J769" s="2" t="s">
        <v>30</v>
      </c>
      <c r="K769" s="2">
        <f>$L$2*I769+(1-$L$2)*K768</f>
        <v>285.58644407980114</v>
      </c>
      <c r="M769" s="2">
        <f t="shared" si="83"/>
        <v>285.80349973133212</v>
      </c>
      <c r="N769" s="2">
        <f t="shared" si="84"/>
        <v>293.52954583956728</v>
      </c>
      <c r="O769" s="2">
        <f t="shared" si="85"/>
        <v>287.79789502579581</v>
      </c>
      <c r="P769" s="2" t="str">
        <f t="shared" si="82"/>
        <v>low</v>
      </c>
      <c r="Q769" s="2" t="str">
        <f>IF(P769="low","one",IF(P769="high","relax","transition"))</f>
        <v>one</v>
      </c>
      <c r="R769" s="2">
        <f>IF(P769="low",250,IF(P769="high",300,275))</f>
        <v>250</v>
      </c>
      <c r="S769" s="2" t="b">
        <f t="shared" si="80"/>
        <v>1</v>
      </c>
      <c r="T769" s="2">
        <f t="shared" si="81"/>
        <v>250</v>
      </c>
    </row>
    <row r="770" spans="1:20" x14ac:dyDescent="0.2">
      <c r="A770" s="2">
        <f t="shared" si="79"/>
        <v>16.020000219345093</v>
      </c>
      <c r="B770">
        <v>3.7063958644900001</v>
      </c>
      <c r="C770" s="2">
        <f>IF(B770&gt;B769,B770+(C769-B769),B770+(C769-B769)+5+A770-A769)</f>
        <v>15.996395826343024</v>
      </c>
      <c r="D770">
        <v>1577147208.1400001</v>
      </c>
      <c r="E770">
        <v>443</v>
      </c>
      <c r="F770">
        <v>899</v>
      </c>
      <c r="G770">
        <v>634</v>
      </c>
      <c r="H770">
        <v>696</v>
      </c>
      <c r="I770">
        <v>287</v>
      </c>
      <c r="J770" s="2" t="s">
        <v>30</v>
      </c>
      <c r="K770" s="2">
        <f>$L$2*I770+(1-$L$2)*K769</f>
        <v>285.86915526384092</v>
      </c>
      <c r="M770" s="2">
        <f t="shared" si="83"/>
        <v>285.81663083783388</v>
      </c>
      <c r="N770" s="2">
        <f t="shared" si="84"/>
        <v>293.52954583956728</v>
      </c>
      <c r="O770" s="2">
        <f t="shared" si="85"/>
        <v>287.79817526107257</v>
      </c>
      <c r="P770" s="2" t="str">
        <f t="shared" si="82"/>
        <v>low</v>
      </c>
      <c r="Q770" s="2" t="str">
        <f>IF(P770="low","one",IF(P770="high","relax","transition"))</f>
        <v>one</v>
      </c>
      <c r="R770" s="2">
        <f>IF(P770="low",250,IF(P770="high",300,275))</f>
        <v>250</v>
      </c>
      <c r="S770" s="2" t="b">
        <f t="shared" si="80"/>
        <v>1</v>
      </c>
      <c r="T770" s="2">
        <f t="shared" si="81"/>
        <v>250</v>
      </c>
    </row>
    <row r="771" spans="1:20" x14ac:dyDescent="0.2">
      <c r="A771" s="2">
        <f t="shared" ref="A771:A834" si="86">D771-$D$2</f>
        <v>16.050000190734863</v>
      </c>
      <c r="B771">
        <v>3.72682189941</v>
      </c>
      <c r="C771" s="2">
        <f>IF(B771&gt;B770,B771+(C770-B770),B771+(C770-B770)+5+A771-A770)</f>
        <v>16.016821861263026</v>
      </c>
      <c r="D771">
        <v>1577147208.1700001</v>
      </c>
      <c r="E771">
        <v>442</v>
      </c>
      <c r="F771">
        <v>899</v>
      </c>
      <c r="G771">
        <v>634</v>
      </c>
      <c r="H771">
        <v>697</v>
      </c>
      <c r="I771">
        <v>286</v>
      </c>
      <c r="J771" s="2" t="s">
        <v>30</v>
      </c>
      <c r="K771" s="2">
        <f>$L$2*I771+(1-$L$2)*K770</f>
        <v>285.89532421107276</v>
      </c>
      <c r="M771" s="2">
        <f t="shared" si="83"/>
        <v>285.8323695124817</v>
      </c>
      <c r="N771" s="2">
        <f t="shared" si="84"/>
        <v>293.52954583956728</v>
      </c>
      <c r="O771" s="2">
        <f t="shared" si="85"/>
        <v>287.79909803991063</v>
      </c>
      <c r="P771" s="2" t="str">
        <f t="shared" si="82"/>
        <v>low</v>
      </c>
      <c r="Q771" s="2" t="str">
        <f>IF(P771="low","one",IF(P771="high","relax","transition"))</f>
        <v>one</v>
      </c>
      <c r="R771" s="2">
        <f>IF(P771="low",250,IF(P771="high",300,275))</f>
        <v>250</v>
      </c>
      <c r="S771" s="2" t="b">
        <f t="shared" ref="S771:S834" si="87">Q771=J771</f>
        <v>1</v>
      </c>
      <c r="T771" s="2">
        <f t="shared" ref="T771:T834" si="88">IF(J771="one",250,IF(J771="relax",300,275))</f>
        <v>250</v>
      </c>
    </row>
    <row r="772" spans="1:20" x14ac:dyDescent="0.2">
      <c r="A772" s="2">
        <f t="shared" si="86"/>
        <v>16.070000171661377</v>
      </c>
      <c r="B772">
        <v>3.7510550022100002</v>
      </c>
      <c r="C772" s="2">
        <f>IF(B772&gt;B771,B772+(C771-B771),B772+(C771-B771)+5+A772-A771)</f>
        <v>16.041054964063026</v>
      </c>
      <c r="D772">
        <v>1577147208.1900001</v>
      </c>
      <c r="E772">
        <v>442</v>
      </c>
      <c r="F772">
        <v>897</v>
      </c>
      <c r="G772">
        <v>633</v>
      </c>
      <c r="H772">
        <v>697</v>
      </c>
      <c r="I772">
        <v>287</v>
      </c>
      <c r="J772" s="2" t="s">
        <v>30</v>
      </c>
      <c r="K772" s="2">
        <f>$L$2*I772+(1-$L$2)*K771</f>
        <v>286.11625936885821</v>
      </c>
      <c r="M772" s="2">
        <f t="shared" si="83"/>
        <v>285.88914748375703</v>
      </c>
      <c r="N772" s="2">
        <f t="shared" si="84"/>
        <v>293.52954583956728</v>
      </c>
      <c r="O772" s="2">
        <f t="shared" si="85"/>
        <v>287.80076161353918</v>
      </c>
      <c r="P772" s="2" t="str">
        <f t="shared" ref="P772:P835" si="89">IF(K772&gt;O771+1,"high",IF(K772&lt;O771-1,"low","middle"))</f>
        <v>low</v>
      </c>
      <c r="Q772" s="2" t="str">
        <f>IF(P772="low","one",IF(P772="high","relax","transition"))</f>
        <v>one</v>
      </c>
      <c r="R772" s="2">
        <f>IF(P772="low",250,IF(P772="high",300,275))</f>
        <v>250</v>
      </c>
      <c r="S772" s="2" t="b">
        <f t="shared" si="87"/>
        <v>1</v>
      </c>
      <c r="T772" s="2">
        <f t="shared" si="88"/>
        <v>250</v>
      </c>
    </row>
    <row r="773" spans="1:20" x14ac:dyDescent="0.2">
      <c r="A773" s="2">
        <f t="shared" si="86"/>
        <v>16.090000152587891</v>
      </c>
      <c r="B773">
        <v>3.7720258235899999</v>
      </c>
      <c r="C773" s="2">
        <f>IF(B773&gt;B772,B773+(C772-B772),B773+(C772-B772)+5+A773-A772)</f>
        <v>16.062025785443026</v>
      </c>
      <c r="D773">
        <v>1577147208.21</v>
      </c>
      <c r="E773">
        <v>444</v>
      </c>
      <c r="F773">
        <v>899</v>
      </c>
      <c r="G773">
        <v>633</v>
      </c>
      <c r="H773">
        <v>696</v>
      </c>
      <c r="I773">
        <v>285</v>
      </c>
      <c r="J773" s="2" t="s">
        <v>30</v>
      </c>
      <c r="K773" s="2">
        <f>$L$2*I773+(1-$L$2)*K772</f>
        <v>285.89300749508658</v>
      </c>
      <c r="M773" s="2">
        <f t="shared" si="83"/>
        <v>285.88991948602296</v>
      </c>
      <c r="N773" s="2">
        <f t="shared" si="84"/>
        <v>293.52954583956728</v>
      </c>
      <c r="O773" s="2">
        <f t="shared" si="85"/>
        <v>287.80518090705004</v>
      </c>
      <c r="P773" s="2" t="str">
        <f t="shared" si="89"/>
        <v>low</v>
      </c>
      <c r="Q773" s="2" t="str">
        <f>IF(P773="low","one",IF(P773="high","relax","transition"))</f>
        <v>one</v>
      </c>
      <c r="R773" s="2">
        <f>IF(P773="low",250,IF(P773="high",300,275))</f>
        <v>250</v>
      </c>
      <c r="S773" s="2" t="b">
        <f t="shared" si="87"/>
        <v>1</v>
      </c>
      <c r="T773" s="2">
        <f t="shared" si="88"/>
        <v>250</v>
      </c>
    </row>
    <row r="774" spans="1:20" x14ac:dyDescent="0.2">
      <c r="A774" s="2">
        <f t="shared" si="86"/>
        <v>16.110000133514404</v>
      </c>
      <c r="B774">
        <v>3.7963709831200001</v>
      </c>
      <c r="C774" s="2">
        <f>IF(B774&gt;B773,B774+(C773-B773),B774+(C773-B773)+5+A774-A773)</f>
        <v>16.086370944973027</v>
      </c>
      <c r="D774">
        <v>1577147208.23</v>
      </c>
      <c r="E774">
        <v>441</v>
      </c>
      <c r="F774">
        <v>899</v>
      </c>
      <c r="G774">
        <v>633</v>
      </c>
      <c r="H774">
        <v>696</v>
      </c>
      <c r="I774">
        <v>284</v>
      </c>
      <c r="J774" s="2" t="s">
        <v>30</v>
      </c>
      <c r="K774" s="2">
        <f>$L$2*I774+(1-$L$2)*K773</f>
        <v>285.51440599606929</v>
      </c>
      <c r="M774" s="2">
        <f t="shared" si="83"/>
        <v>285.81481678803226</v>
      </c>
      <c r="N774" s="2">
        <f t="shared" si="84"/>
        <v>293.52954583956728</v>
      </c>
      <c r="O774" s="2">
        <f t="shared" si="85"/>
        <v>287.80941783599866</v>
      </c>
      <c r="P774" s="2" t="str">
        <f t="shared" si="89"/>
        <v>low</v>
      </c>
      <c r="Q774" s="2" t="str">
        <f>IF(P774="low","one",IF(P774="high","relax","transition"))</f>
        <v>one</v>
      </c>
      <c r="R774" s="2">
        <f>IF(P774="low",250,IF(P774="high",300,275))</f>
        <v>250</v>
      </c>
      <c r="S774" s="2" t="b">
        <f t="shared" si="87"/>
        <v>1</v>
      </c>
      <c r="T774" s="2">
        <f t="shared" si="88"/>
        <v>250</v>
      </c>
    </row>
    <row r="775" spans="1:20" x14ac:dyDescent="0.2">
      <c r="A775" s="2">
        <f t="shared" si="86"/>
        <v>16.140000104904175</v>
      </c>
      <c r="B775">
        <v>3.8209688663499999</v>
      </c>
      <c r="C775" s="2">
        <f>IF(B775&gt;B774,B775+(C774-B774),B775+(C774-B774)+5+A775-A774)</f>
        <v>16.110968828203028</v>
      </c>
      <c r="D775">
        <v>1577147208.26</v>
      </c>
      <c r="E775">
        <v>442</v>
      </c>
      <c r="F775">
        <v>898</v>
      </c>
      <c r="G775">
        <v>635</v>
      </c>
      <c r="H775">
        <v>698</v>
      </c>
      <c r="I775">
        <v>287</v>
      </c>
      <c r="J775" s="2" t="s">
        <v>30</v>
      </c>
      <c r="K775" s="2">
        <f>$L$2*I775+(1-$L$2)*K774</f>
        <v>285.81152479685545</v>
      </c>
      <c r="M775" s="2">
        <f t="shared" si="83"/>
        <v>285.81415838979694</v>
      </c>
      <c r="N775" s="2">
        <f t="shared" si="84"/>
        <v>293.52954583956728</v>
      </c>
      <c r="O775" s="2">
        <f t="shared" si="85"/>
        <v>287.80968778360028</v>
      </c>
      <c r="P775" s="2" t="str">
        <f t="shared" si="89"/>
        <v>low</v>
      </c>
      <c r="Q775" s="2" t="str">
        <f>IF(P775="low","one",IF(P775="high","relax","transition"))</f>
        <v>one</v>
      </c>
      <c r="R775" s="2">
        <f>IF(P775="low",250,IF(P775="high",300,275))</f>
        <v>250</v>
      </c>
      <c r="S775" s="2" t="b">
        <f t="shared" si="87"/>
        <v>1</v>
      </c>
      <c r="T775" s="2">
        <f t="shared" si="88"/>
        <v>250</v>
      </c>
    </row>
    <row r="776" spans="1:20" x14ac:dyDescent="0.2">
      <c r="A776" s="2">
        <f t="shared" si="86"/>
        <v>16.160000085830688</v>
      </c>
      <c r="B776">
        <v>3.8413758277899999</v>
      </c>
      <c r="C776" s="2">
        <f>IF(B776&gt;B775,B776+(C775-B775),B776+(C775-B775)+5+A776-A775)</f>
        <v>16.131375789643027</v>
      </c>
      <c r="D776">
        <v>1577147208.28</v>
      </c>
      <c r="E776">
        <v>444</v>
      </c>
      <c r="F776">
        <v>898</v>
      </c>
      <c r="G776">
        <v>633</v>
      </c>
      <c r="H776">
        <v>699</v>
      </c>
      <c r="I776">
        <v>287</v>
      </c>
      <c r="J776" s="2" t="s">
        <v>30</v>
      </c>
      <c r="K776" s="2">
        <f>$L$2*I776+(1-$L$2)*K775</f>
        <v>286.04921983748437</v>
      </c>
      <c r="M776" s="2">
        <f t="shared" si="83"/>
        <v>285.86117067933446</v>
      </c>
      <c r="N776" s="2">
        <f t="shared" si="84"/>
        <v>293.52954583956728</v>
      </c>
      <c r="O776" s="2">
        <f t="shared" si="85"/>
        <v>287.80991131391011</v>
      </c>
      <c r="P776" s="2" t="str">
        <f t="shared" si="89"/>
        <v>low</v>
      </c>
      <c r="Q776" s="2" t="str">
        <f>IF(P776="low","one",IF(P776="high","relax","transition"))</f>
        <v>one</v>
      </c>
      <c r="R776" s="2">
        <f>IF(P776="low",250,IF(P776="high",300,275))</f>
        <v>250</v>
      </c>
      <c r="S776" s="2" t="b">
        <f t="shared" si="87"/>
        <v>1</v>
      </c>
      <c r="T776" s="2">
        <f t="shared" si="88"/>
        <v>250</v>
      </c>
    </row>
    <row r="777" spans="1:20" x14ac:dyDescent="0.2">
      <c r="A777" s="2">
        <f t="shared" si="86"/>
        <v>16.180000066757202</v>
      </c>
      <c r="B777">
        <v>3.8660929202999998</v>
      </c>
      <c r="C777" s="2">
        <f>IF(B777&gt;B776,B777+(C776-B776),B777+(C776-B776)+5+A777-A776)</f>
        <v>16.156092882153025</v>
      </c>
      <c r="D777">
        <v>1577147208.3</v>
      </c>
      <c r="E777">
        <v>441</v>
      </c>
      <c r="F777">
        <v>899</v>
      </c>
      <c r="G777">
        <v>633</v>
      </c>
      <c r="H777">
        <v>696</v>
      </c>
      <c r="I777">
        <v>285</v>
      </c>
      <c r="J777" s="2" t="s">
        <v>30</v>
      </c>
      <c r="K777" s="2">
        <f>$L$2*I777+(1-$L$2)*K776</f>
        <v>285.83937586998752</v>
      </c>
      <c r="M777" s="2">
        <f t="shared" si="83"/>
        <v>285.85681171746506</v>
      </c>
      <c r="N777" s="2">
        <f t="shared" si="84"/>
        <v>293.52954583956728</v>
      </c>
      <c r="O777" s="2">
        <f t="shared" si="85"/>
        <v>287.81247428218131</v>
      </c>
      <c r="P777" s="2" t="str">
        <f t="shared" si="89"/>
        <v>low</v>
      </c>
      <c r="Q777" s="2" t="str">
        <f>IF(P777="low","one",IF(P777="high","relax","transition"))</f>
        <v>one</v>
      </c>
      <c r="R777" s="2">
        <f>IF(P777="low",250,IF(P777="high",300,275))</f>
        <v>250</v>
      </c>
      <c r="S777" s="2" t="b">
        <f t="shared" si="87"/>
        <v>1</v>
      </c>
      <c r="T777" s="2">
        <f t="shared" si="88"/>
        <v>250</v>
      </c>
    </row>
    <row r="778" spans="1:20" x14ac:dyDescent="0.2">
      <c r="A778" s="2">
        <f t="shared" si="86"/>
        <v>16.210000038146973</v>
      </c>
      <c r="B778">
        <v>3.8866848945600001</v>
      </c>
      <c r="C778" s="2">
        <f>IF(B778&gt;B777,B778+(C777-B777),B778+(C777-B777)+5+A778-A777)</f>
        <v>16.176684856413026</v>
      </c>
      <c r="D778">
        <v>1577147208.3299999</v>
      </c>
      <c r="E778">
        <v>443</v>
      </c>
      <c r="F778">
        <v>899</v>
      </c>
      <c r="G778">
        <v>635</v>
      </c>
      <c r="H778">
        <v>698</v>
      </c>
      <c r="I778">
        <v>286</v>
      </c>
      <c r="J778" s="2" t="s">
        <v>30</v>
      </c>
      <c r="K778" s="2">
        <f>$L$2*I778+(1-$L$2)*K777</f>
        <v>285.87150069599005</v>
      </c>
      <c r="M778" s="2">
        <f t="shared" si="83"/>
        <v>285.85974951317007</v>
      </c>
      <c r="N778" s="2">
        <f t="shared" si="84"/>
        <v>293.52954583956728</v>
      </c>
      <c r="O778" s="2">
        <f t="shared" si="85"/>
        <v>287.81469115394549</v>
      </c>
      <c r="P778" s="2" t="str">
        <f t="shared" si="89"/>
        <v>low</v>
      </c>
      <c r="Q778" s="2" t="str">
        <f>IF(P778="low","one",IF(P778="high","relax","transition"))</f>
        <v>one</v>
      </c>
      <c r="R778" s="2">
        <f>IF(P778="low",250,IF(P778="high",300,275))</f>
        <v>250</v>
      </c>
      <c r="S778" s="2" t="b">
        <f t="shared" si="87"/>
        <v>1</v>
      </c>
      <c r="T778" s="2">
        <f t="shared" si="88"/>
        <v>250</v>
      </c>
    </row>
    <row r="779" spans="1:20" x14ac:dyDescent="0.2">
      <c r="A779" s="2">
        <f t="shared" si="86"/>
        <v>16.230000019073486</v>
      </c>
      <c r="B779">
        <v>3.9109828472100001</v>
      </c>
      <c r="C779" s="2">
        <f>IF(B779&gt;B778,B779+(C778-B778),B779+(C778-B778)+5+A779-A778)</f>
        <v>16.200982809063024</v>
      </c>
      <c r="D779">
        <v>1577147208.3499999</v>
      </c>
      <c r="E779">
        <v>444</v>
      </c>
      <c r="F779">
        <v>898</v>
      </c>
      <c r="G779">
        <v>633</v>
      </c>
      <c r="H779">
        <v>698</v>
      </c>
      <c r="I779">
        <v>287</v>
      </c>
      <c r="J779" s="2" t="s">
        <v>30</v>
      </c>
      <c r="K779" s="2">
        <f>$L$2*I779+(1-$L$2)*K778</f>
        <v>286.09720055679202</v>
      </c>
      <c r="M779" s="2">
        <f t="shared" si="83"/>
        <v>285.90723972189448</v>
      </c>
      <c r="N779" s="2">
        <f t="shared" si="84"/>
        <v>293.52954583956728</v>
      </c>
      <c r="O779" s="2">
        <f t="shared" si="85"/>
        <v>287.81694407190673</v>
      </c>
      <c r="P779" s="2" t="str">
        <f t="shared" si="89"/>
        <v>low</v>
      </c>
      <c r="Q779" s="2" t="str">
        <f>IF(P779="low","one",IF(P779="high","relax","transition"))</f>
        <v>one</v>
      </c>
      <c r="R779" s="2">
        <f>IF(P779="low",250,IF(P779="high",300,275))</f>
        <v>250</v>
      </c>
      <c r="S779" s="2" t="b">
        <f t="shared" si="87"/>
        <v>1</v>
      </c>
      <c r="T779" s="2">
        <f t="shared" si="88"/>
        <v>250</v>
      </c>
    </row>
    <row r="780" spans="1:20" x14ac:dyDescent="0.2">
      <c r="A780" s="2">
        <f t="shared" si="86"/>
        <v>16.25</v>
      </c>
      <c r="B780">
        <v>3.9317429065699998</v>
      </c>
      <c r="C780" s="2">
        <f>IF(B780&gt;B779,B780+(C779-B779),B780+(C779-B779)+5+A780-A779)</f>
        <v>16.221742868423025</v>
      </c>
      <c r="D780">
        <v>1577147208.3699999</v>
      </c>
      <c r="E780">
        <v>443</v>
      </c>
      <c r="F780">
        <v>900</v>
      </c>
      <c r="G780">
        <v>633</v>
      </c>
      <c r="H780">
        <v>697</v>
      </c>
      <c r="I780">
        <v>287</v>
      </c>
      <c r="J780" s="2" t="s">
        <v>30</v>
      </c>
      <c r="K780" s="2">
        <f>$L$2*I780+(1-$L$2)*K779</f>
        <v>286.27776044543361</v>
      </c>
      <c r="M780" s="2">
        <f t="shared" si="83"/>
        <v>285.98134386660234</v>
      </c>
      <c r="N780" s="2">
        <f t="shared" si="84"/>
        <v>293.52954583956728</v>
      </c>
      <c r="O780" s="2">
        <f t="shared" si="85"/>
        <v>287.8214588544061</v>
      </c>
      <c r="P780" s="2" t="str">
        <f t="shared" si="89"/>
        <v>low</v>
      </c>
      <c r="Q780" s="2" t="str">
        <f>IF(P780="low","one",IF(P780="high","relax","transition"))</f>
        <v>one</v>
      </c>
      <c r="R780" s="2">
        <f>IF(P780="low",250,IF(P780="high",300,275))</f>
        <v>250</v>
      </c>
      <c r="S780" s="2" t="b">
        <f t="shared" si="87"/>
        <v>1</v>
      </c>
      <c r="T780" s="2">
        <f t="shared" si="88"/>
        <v>250</v>
      </c>
    </row>
    <row r="781" spans="1:20" x14ac:dyDescent="0.2">
      <c r="A781" s="2">
        <f t="shared" si="86"/>
        <v>16.270000219345093</v>
      </c>
      <c r="B781">
        <v>3.9560449123399999</v>
      </c>
      <c r="C781" s="2">
        <f>IF(B781&gt;B780,B781+(C780-B780),B781+(C780-B780)+5+A781-A780)</f>
        <v>16.246044874193025</v>
      </c>
      <c r="D781">
        <v>1577147208.3900001</v>
      </c>
      <c r="E781">
        <v>442</v>
      </c>
      <c r="F781">
        <v>899</v>
      </c>
      <c r="G781">
        <v>634</v>
      </c>
      <c r="H781">
        <v>697</v>
      </c>
      <c r="I781">
        <v>286</v>
      </c>
      <c r="J781" s="2" t="s">
        <v>30</v>
      </c>
      <c r="K781" s="2">
        <f>$L$2*I781+(1-$L$2)*K780</f>
        <v>286.22220835634693</v>
      </c>
      <c r="M781" s="2">
        <f t="shared" si="83"/>
        <v>286.02951676455126</v>
      </c>
      <c r="N781" s="2">
        <f t="shared" si="84"/>
        <v>293.52954583956728</v>
      </c>
      <c r="O781" s="2">
        <f t="shared" si="85"/>
        <v>287.82945310501589</v>
      </c>
      <c r="P781" s="2" t="str">
        <f t="shared" si="89"/>
        <v>low</v>
      </c>
      <c r="Q781" s="2" t="str">
        <f>IF(P781="low","one",IF(P781="high","relax","transition"))</f>
        <v>one</v>
      </c>
      <c r="R781" s="2">
        <f>IF(P781="low",250,IF(P781="high",300,275))</f>
        <v>250</v>
      </c>
      <c r="S781" s="2" t="b">
        <f t="shared" si="87"/>
        <v>1</v>
      </c>
      <c r="T781" s="2">
        <f t="shared" si="88"/>
        <v>250</v>
      </c>
    </row>
    <row r="782" spans="1:20" x14ac:dyDescent="0.2">
      <c r="A782" s="2">
        <f t="shared" si="86"/>
        <v>16.300000190734863</v>
      </c>
      <c r="B782">
        <v>3.9806509017899998</v>
      </c>
      <c r="C782" s="2">
        <f>IF(B782&gt;B781,B782+(C781-B781),B782+(C781-B781)+5+A782-A781)</f>
        <v>16.270650863643027</v>
      </c>
      <c r="D782">
        <v>1577147208.4200001</v>
      </c>
      <c r="E782">
        <v>443</v>
      </c>
      <c r="F782">
        <v>898</v>
      </c>
      <c r="G782">
        <v>634</v>
      </c>
      <c r="H782">
        <v>697</v>
      </c>
      <c r="I782">
        <v>283</v>
      </c>
      <c r="J782" s="2" t="s">
        <v>30</v>
      </c>
      <c r="K782" s="2">
        <f>$L$2*I782+(1-$L$2)*K781</f>
        <v>285.57776668507756</v>
      </c>
      <c r="M782" s="2">
        <f t="shared" si="83"/>
        <v>285.93916674865653</v>
      </c>
      <c r="N782" s="2">
        <f t="shared" si="84"/>
        <v>293.52954583956728</v>
      </c>
      <c r="O782" s="2">
        <f t="shared" si="85"/>
        <v>287.83945628799262</v>
      </c>
      <c r="P782" s="2" t="str">
        <f t="shared" si="89"/>
        <v>low</v>
      </c>
      <c r="Q782" s="2" t="str">
        <f>IF(P782="low","one",IF(P782="high","relax","transition"))</f>
        <v>one</v>
      </c>
      <c r="R782" s="2">
        <f>IF(P782="low",250,IF(P782="high",300,275))</f>
        <v>250</v>
      </c>
      <c r="S782" s="2" t="b">
        <f t="shared" si="87"/>
        <v>1</v>
      </c>
      <c r="T782" s="2">
        <f t="shared" si="88"/>
        <v>250</v>
      </c>
    </row>
    <row r="783" spans="1:20" x14ac:dyDescent="0.2">
      <c r="A783" s="2">
        <f t="shared" si="86"/>
        <v>16.320000171661377</v>
      </c>
      <c r="B783">
        <v>4.0010700225800004</v>
      </c>
      <c r="C783" s="2">
        <f>IF(B783&gt;B782,B783+(C782-B782),B783+(C782-B782)+5+A783-A782)</f>
        <v>16.29106998443303</v>
      </c>
      <c r="D783">
        <v>1577147208.4400001</v>
      </c>
      <c r="E783">
        <v>443</v>
      </c>
      <c r="F783">
        <v>897</v>
      </c>
      <c r="G783">
        <v>633</v>
      </c>
      <c r="H783">
        <v>697</v>
      </c>
      <c r="I783">
        <v>287</v>
      </c>
      <c r="J783" s="2" t="s">
        <v>30</v>
      </c>
      <c r="K783" s="2">
        <f>$L$2*I783+(1-$L$2)*K782</f>
        <v>285.86221334806203</v>
      </c>
      <c r="M783" s="2">
        <f t="shared" si="83"/>
        <v>285.92377606853762</v>
      </c>
      <c r="N783" s="2">
        <f t="shared" si="84"/>
        <v>293.52954583956728</v>
      </c>
      <c r="O783" s="2">
        <f t="shared" si="85"/>
        <v>287.84444181102577</v>
      </c>
      <c r="P783" s="2" t="str">
        <f t="shared" si="89"/>
        <v>low</v>
      </c>
      <c r="Q783" s="2" t="str">
        <f>IF(P783="low","one",IF(P783="high","relax","transition"))</f>
        <v>one</v>
      </c>
      <c r="R783" s="2">
        <f>IF(P783="low",250,IF(P783="high",300,275))</f>
        <v>250</v>
      </c>
      <c r="S783" s="2" t="b">
        <f t="shared" si="87"/>
        <v>1</v>
      </c>
      <c r="T783" s="2">
        <f t="shared" si="88"/>
        <v>250</v>
      </c>
    </row>
    <row r="784" spans="1:20" x14ac:dyDescent="0.2">
      <c r="A784" s="2">
        <f t="shared" si="86"/>
        <v>16.340000152587891</v>
      </c>
      <c r="B784">
        <v>4.0257790088699998</v>
      </c>
      <c r="C784" s="2">
        <f>IF(B784&gt;B783,B784+(C783-B783),B784+(C783-B783)+5+A784-A783)</f>
        <v>16.315778970723031</v>
      </c>
      <c r="D784">
        <v>1577147208.46</v>
      </c>
      <c r="E784">
        <v>443</v>
      </c>
      <c r="F784">
        <v>900</v>
      </c>
      <c r="G784">
        <v>635</v>
      </c>
      <c r="H784">
        <v>698</v>
      </c>
      <c r="I784">
        <v>286</v>
      </c>
      <c r="J784" s="2" t="s">
        <v>30</v>
      </c>
      <c r="K784" s="2">
        <f>$L$2*I784+(1-$L$2)*K783</f>
        <v>285.88977067844962</v>
      </c>
      <c r="M784" s="2">
        <f t="shared" si="83"/>
        <v>285.91697499052003</v>
      </c>
      <c r="N784" s="2">
        <f t="shared" si="84"/>
        <v>293.52954583956728</v>
      </c>
      <c r="O784" s="2">
        <f t="shared" si="85"/>
        <v>287.84840852390136</v>
      </c>
      <c r="P784" s="2" t="str">
        <f t="shared" si="89"/>
        <v>low</v>
      </c>
      <c r="Q784" s="2" t="str">
        <f>IF(P784="low","one",IF(P784="high","relax","transition"))</f>
        <v>one</v>
      </c>
      <c r="R784" s="2">
        <f>IF(P784="low",250,IF(P784="high",300,275))</f>
        <v>250</v>
      </c>
      <c r="S784" s="2" t="b">
        <f t="shared" si="87"/>
        <v>1</v>
      </c>
      <c r="T784" s="2">
        <f t="shared" si="88"/>
        <v>250</v>
      </c>
    </row>
    <row r="785" spans="1:20" x14ac:dyDescent="0.2">
      <c r="A785" s="2">
        <f t="shared" si="86"/>
        <v>16.360000133514404</v>
      </c>
      <c r="B785">
        <v>4.0463378429399999</v>
      </c>
      <c r="C785" s="2">
        <f>IF(B785&gt;B784,B785+(C784-B784),B785+(C784-B784)+5+A785-A784)</f>
        <v>16.336337804793033</v>
      </c>
      <c r="D785">
        <v>1577147208.48</v>
      </c>
      <c r="E785">
        <v>441</v>
      </c>
      <c r="F785">
        <v>900</v>
      </c>
      <c r="G785">
        <v>635</v>
      </c>
      <c r="H785">
        <v>698</v>
      </c>
      <c r="I785">
        <v>285</v>
      </c>
      <c r="J785" s="2" t="s">
        <v>30</v>
      </c>
      <c r="K785" s="2">
        <f>$L$2*I785+(1-$L$2)*K784</f>
        <v>285.71181654275972</v>
      </c>
      <c r="M785" s="2">
        <f t="shared" si="83"/>
        <v>285.87594330096795</v>
      </c>
      <c r="N785" s="2">
        <f t="shared" si="84"/>
        <v>293.52954583956728</v>
      </c>
      <c r="O785" s="2">
        <f t="shared" si="85"/>
        <v>287.85183684723228</v>
      </c>
      <c r="P785" s="2" t="str">
        <f t="shared" si="89"/>
        <v>low</v>
      </c>
      <c r="Q785" s="2" t="str">
        <f>IF(P785="low","one",IF(P785="high","relax","transition"))</f>
        <v>one</v>
      </c>
      <c r="R785" s="2">
        <f>IF(P785="low",250,IF(P785="high",300,275))</f>
        <v>250</v>
      </c>
      <c r="S785" s="2" t="b">
        <f t="shared" si="87"/>
        <v>1</v>
      </c>
      <c r="T785" s="2">
        <f t="shared" si="88"/>
        <v>250</v>
      </c>
    </row>
    <row r="786" spans="1:20" x14ac:dyDescent="0.2">
      <c r="A786" s="2">
        <f t="shared" si="86"/>
        <v>16.390000104904175</v>
      </c>
      <c r="B786">
        <v>4.0707149505600002</v>
      </c>
      <c r="C786" s="2">
        <f>IF(B786&gt;B785,B786+(C785-B785),B786+(C785-B785)+5+A786-A785)</f>
        <v>16.360714912413034</v>
      </c>
      <c r="D786">
        <v>1577147208.51</v>
      </c>
      <c r="E786">
        <v>446</v>
      </c>
      <c r="F786">
        <v>900</v>
      </c>
      <c r="G786">
        <v>636</v>
      </c>
      <c r="H786">
        <v>699</v>
      </c>
      <c r="I786">
        <v>290</v>
      </c>
      <c r="J786" s="2" t="s">
        <v>29</v>
      </c>
      <c r="K786" s="2">
        <f>$L$2*I786+(1-$L$2)*K785</f>
        <v>286.5694532342078</v>
      </c>
      <c r="M786" s="2">
        <f t="shared" si="83"/>
        <v>286.01464528761591</v>
      </c>
      <c r="N786" s="2">
        <f t="shared" si="84"/>
        <v>293.52954583956728</v>
      </c>
      <c r="O786" s="2">
        <f t="shared" si="85"/>
        <v>287.85304216991904</v>
      </c>
      <c r="P786" s="2" t="str">
        <f t="shared" si="89"/>
        <v>low</v>
      </c>
      <c r="Q786" s="2" t="str">
        <f>IF(P786="low","one",IF(P786="high","relax","transition"))</f>
        <v>one</v>
      </c>
      <c r="R786" s="2">
        <f>IF(P786="low",250,IF(P786="high",300,275))</f>
        <v>250</v>
      </c>
      <c r="S786" s="2" t="b">
        <f t="shared" si="87"/>
        <v>0</v>
      </c>
      <c r="T786" s="2">
        <f t="shared" si="88"/>
        <v>275</v>
      </c>
    </row>
    <row r="787" spans="1:20" x14ac:dyDescent="0.2">
      <c r="A787" s="2">
        <f t="shared" si="86"/>
        <v>16.410000085830688</v>
      </c>
      <c r="B787">
        <v>4.0952048301700001</v>
      </c>
      <c r="C787" s="2">
        <f>IF(B787&gt;B786,B787+(C786-B786),B787+(C786-B786)+5+A787-A786)</f>
        <v>16.385204792023035</v>
      </c>
      <c r="D787">
        <v>1577147208.53</v>
      </c>
      <c r="E787">
        <v>446</v>
      </c>
      <c r="F787">
        <v>902</v>
      </c>
      <c r="G787">
        <v>636</v>
      </c>
      <c r="H787">
        <v>699</v>
      </c>
      <c r="I787">
        <v>291</v>
      </c>
      <c r="J787" s="2" t="s">
        <v>29</v>
      </c>
      <c r="K787" s="2">
        <f>$L$2*I787+(1-$L$2)*K786</f>
        <v>287.45556258736627</v>
      </c>
      <c r="M787" s="2">
        <f t="shared" si="83"/>
        <v>286.01464528761591</v>
      </c>
      <c r="N787" s="2">
        <f t="shared" si="84"/>
        <v>293.52954583956728</v>
      </c>
      <c r="O787" s="2">
        <f t="shared" si="85"/>
        <v>287.85304216991904</v>
      </c>
      <c r="P787" s="2" t="str">
        <f t="shared" si="89"/>
        <v>middle</v>
      </c>
      <c r="Q787" s="2" t="str">
        <f>IF(P787="low","one",IF(P787="high","relax","transition"))</f>
        <v>transition</v>
      </c>
      <c r="R787" s="2">
        <f>IF(P787="low",250,IF(P787="high",300,275))</f>
        <v>275</v>
      </c>
      <c r="S787" s="2" t="b">
        <f t="shared" si="87"/>
        <v>1</v>
      </c>
      <c r="T787" s="2">
        <f t="shared" si="88"/>
        <v>275</v>
      </c>
    </row>
    <row r="788" spans="1:20" x14ac:dyDescent="0.2">
      <c r="A788" s="2">
        <f t="shared" si="86"/>
        <v>16.430000066757202</v>
      </c>
      <c r="B788">
        <v>4.1160709857900004</v>
      </c>
      <c r="C788" s="2">
        <f>IF(B788&gt;B787,B788+(C787-B787),B788+(C787-B787)+5+A788-A787)</f>
        <v>16.406070947643034</v>
      </c>
      <c r="D788">
        <v>1577147208.55</v>
      </c>
      <c r="E788">
        <v>446</v>
      </c>
      <c r="F788">
        <v>901</v>
      </c>
      <c r="G788">
        <v>636</v>
      </c>
      <c r="H788">
        <v>699</v>
      </c>
      <c r="I788">
        <v>289</v>
      </c>
      <c r="J788" s="2" t="s">
        <v>29</v>
      </c>
      <c r="K788" s="2">
        <f>$L$2*I788+(1-$L$2)*K787</f>
        <v>287.76445006989303</v>
      </c>
      <c r="M788" s="2">
        <f t="shared" si="83"/>
        <v>286.01464528761591</v>
      </c>
      <c r="N788" s="2">
        <f t="shared" si="84"/>
        <v>293.52954583956728</v>
      </c>
      <c r="O788" s="2">
        <f t="shared" si="85"/>
        <v>287.85304216991904</v>
      </c>
      <c r="P788" s="2" t="str">
        <f t="shared" si="89"/>
        <v>middle</v>
      </c>
      <c r="Q788" s="2" t="str">
        <f>IF(P788="low","one",IF(P788="high","relax","transition"))</f>
        <v>transition</v>
      </c>
      <c r="R788" s="2">
        <f>IF(P788="low",250,IF(P788="high",300,275))</f>
        <v>275</v>
      </c>
      <c r="S788" s="2" t="b">
        <f t="shared" si="87"/>
        <v>1</v>
      </c>
      <c r="T788" s="2">
        <f t="shared" si="88"/>
        <v>275</v>
      </c>
    </row>
    <row r="789" spans="1:20" x14ac:dyDescent="0.2">
      <c r="A789" s="2">
        <f t="shared" si="86"/>
        <v>16.460000038146973</v>
      </c>
      <c r="B789">
        <v>4.1403260231000001</v>
      </c>
      <c r="C789" s="2">
        <f>IF(B789&gt;B788,B789+(C788-B788),B789+(C788-B788)+5+A789-A788)</f>
        <v>16.430325984953036</v>
      </c>
      <c r="D789">
        <v>1577147208.5799999</v>
      </c>
      <c r="E789">
        <v>448</v>
      </c>
      <c r="F789">
        <v>901</v>
      </c>
      <c r="G789">
        <v>637</v>
      </c>
      <c r="H789">
        <v>700</v>
      </c>
      <c r="I789">
        <v>291</v>
      </c>
      <c r="J789" s="2" t="s">
        <v>29</v>
      </c>
      <c r="K789" s="2">
        <f>$L$2*I789+(1-$L$2)*K788</f>
        <v>288.41156005591444</v>
      </c>
      <c r="M789" s="2">
        <f t="shared" si="83"/>
        <v>286.01464528761591</v>
      </c>
      <c r="N789" s="2">
        <f t="shared" si="84"/>
        <v>293.52954583956728</v>
      </c>
      <c r="O789" s="2">
        <f t="shared" si="85"/>
        <v>287.85304216991904</v>
      </c>
      <c r="P789" s="2" t="str">
        <f t="shared" si="89"/>
        <v>middle</v>
      </c>
      <c r="Q789" s="2" t="str">
        <f>IF(P789="low","one",IF(P789="high","relax","transition"))</f>
        <v>transition</v>
      </c>
      <c r="R789" s="2">
        <f>IF(P789="low",250,IF(P789="high",300,275))</f>
        <v>275</v>
      </c>
      <c r="S789" s="2" t="b">
        <f t="shared" si="87"/>
        <v>1</v>
      </c>
      <c r="T789" s="2">
        <f t="shared" si="88"/>
        <v>275</v>
      </c>
    </row>
    <row r="790" spans="1:20" x14ac:dyDescent="0.2">
      <c r="A790" s="2">
        <f t="shared" si="86"/>
        <v>16.480000019073486</v>
      </c>
      <c r="B790">
        <v>4.1608638763399997</v>
      </c>
      <c r="C790" s="2">
        <f>IF(B790&gt;B789,B790+(C789-B789),B790+(C789-B789)+5+A790-A789)</f>
        <v>16.450863838193037</v>
      </c>
      <c r="D790">
        <v>1577147208.5999999</v>
      </c>
      <c r="E790">
        <v>448</v>
      </c>
      <c r="F790">
        <v>901</v>
      </c>
      <c r="G790">
        <v>635</v>
      </c>
      <c r="H790">
        <v>699</v>
      </c>
      <c r="I790">
        <v>291</v>
      </c>
      <c r="J790" s="2" t="s">
        <v>29</v>
      </c>
      <c r="K790" s="2">
        <f>$L$2*I790+(1-$L$2)*K789</f>
        <v>288.92924804473154</v>
      </c>
      <c r="M790" s="2">
        <f t="shared" si="83"/>
        <v>286.01464528761591</v>
      </c>
      <c r="N790" s="2">
        <f t="shared" si="84"/>
        <v>292.60948628060015</v>
      </c>
      <c r="O790" s="2">
        <f t="shared" si="85"/>
        <v>288.03686735340148</v>
      </c>
      <c r="P790" s="2" t="str">
        <f t="shared" si="89"/>
        <v>high</v>
      </c>
      <c r="Q790" s="2" t="str">
        <f>IF(P790="low","one",IF(P790="high","relax","transition"))</f>
        <v>relax</v>
      </c>
      <c r="R790" s="2">
        <f>IF(P790="low",250,IF(P790="high",300,275))</f>
        <v>300</v>
      </c>
      <c r="S790" s="2" t="b">
        <f t="shared" si="87"/>
        <v>0</v>
      </c>
      <c r="T790" s="2">
        <f t="shared" si="88"/>
        <v>275</v>
      </c>
    </row>
    <row r="791" spans="1:20" x14ac:dyDescent="0.2">
      <c r="A791" s="2">
        <f t="shared" si="86"/>
        <v>16.5</v>
      </c>
      <c r="B791">
        <v>4.18529987335</v>
      </c>
      <c r="C791" s="2">
        <f>IF(B791&gt;B790,B791+(C790-B790),B791+(C790-B790)+5+A791-A790)</f>
        <v>16.475299835203039</v>
      </c>
      <c r="D791">
        <v>1577147208.6199999</v>
      </c>
      <c r="E791">
        <v>449</v>
      </c>
      <c r="F791">
        <v>902</v>
      </c>
      <c r="G791">
        <v>637</v>
      </c>
      <c r="H791">
        <v>699</v>
      </c>
      <c r="I791">
        <v>294</v>
      </c>
      <c r="J791" s="2" t="s">
        <v>29</v>
      </c>
      <c r="K791" s="2">
        <f>$L$2*I791+(1-$L$2)*K790</f>
        <v>289.94339843578524</v>
      </c>
      <c r="M791" s="2">
        <f t="shared" si="83"/>
        <v>286.01464528761591</v>
      </c>
      <c r="N791" s="2">
        <f t="shared" si="84"/>
        <v>292.07626871163717</v>
      </c>
      <c r="O791" s="2">
        <f t="shared" si="85"/>
        <v>288.1654982997614</v>
      </c>
      <c r="P791" s="2" t="str">
        <f t="shared" si="89"/>
        <v>high</v>
      </c>
      <c r="Q791" s="2" t="str">
        <f>IF(P791="low","one",IF(P791="high","relax","transition"))</f>
        <v>relax</v>
      </c>
      <c r="R791" s="2">
        <f>IF(P791="low",250,IF(P791="high",300,275))</f>
        <v>300</v>
      </c>
      <c r="S791" s="2" t="b">
        <f t="shared" si="87"/>
        <v>0</v>
      </c>
      <c r="T791" s="2">
        <f t="shared" si="88"/>
        <v>275</v>
      </c>
    </row>
    <row r="792" spans="1:20" x14ac:dyDescent="0.2">
      <c r="A792" s="2">
        <f t="shared" si="86"/>
        <v>16.53000020980835</v>
      </c>
      <c r="B792">
        <v>4.2099628448499997</v>
      </c>
      <c r="C792" s="2">
        <f>IF(B792&gt;B791,B792+(C791-B791),B792+(C791-B791)+5+A792-A791)</f>
        <v>16.499962806703039</v>
      </c>
      <c r="D792">
        <v>1577147208.6500001</v>
      </c>
      <c r="E792">
        <v>449</v>
      </c>
      <c r="F792">
        <v>901</v>
      </c>
      <c r="G792">
        <v>637</v>
      </c>
      <c r="H792">
        <v>699</v>
      </c>
      <c r="I792">
        <v>293</v>
      </c>
      <c r="J792" s="2" t="s">
        <v>29</v>
      </c>
      <c r="K792" s="2">
        <f>$L$2*I792+(1-$L$2)*K791</f>
        <v>290.5547187486282</v>
      </c>
      <c r="M792" s="2">
        <f t="shared" si="83"/>
        <v>286.01464528761591</v>
      </c>
      <c r="N792" s="2">
        <f t="shared" si="84"/>
        <v>291.77195871903541</v>
      </c>
      <c r="O792" s="2">
        <f t="shared" si="85"/>
        <v>288.26103682035517</v>
      </c>
      <c r="P792" s="2" t="str">
        <f t="shared" si="89"/>
        <v>high</v>
      </c>
      <c r="Q792" s="2" t="str">
        <f>IF(P792="low","one",IF(P792="high","relax","transition"))</f>
        <v>relax</v>
      </c>
      <c r="R792" s="2">
        <f>IF(P792="low",250,IF(P792="high",300,275))</f>
        <v>300</v>
      </c>
      <c r="S792" s="2" t="b">
        <f t="shared" si="87"/>
        <v>0</v>
      </c>
      <c r="T792" s="2">
        <f t="shared" si="88"/>
        <v>275</v>
      </c>
    </row>
    <row r="793" spans="1:20" x14ac:dyDescent="0.2">
      <c r="A793" s="2">
        <f t="shared" si="86"/>
        <v>16.550000190734863</v>
      </c>
      <c r="B793">
        <v>4.2304470539099999</v>
      </c>
      <c r="C793" s="2">
        <f>IF(B793&gt;B792,B793+(C792-B792),B793+(C792-B792)+5+A793-A792)</f>
        <v>16.52044701576304</v>
      </c>
      <c r="D793">
        <v>1577147208.6700001</v>
      </c>
      <c r="E793">
        <v>448</v>
      </c>
      <c r="F793">
        <v>901</v>
      </c>
      <c r="G793">
        <v>634</v>
      </c>
      <c r="H793">
        <v>699</v>
      </c>
      <c r="I793">
        <v>291</v>
      </c>
      <c r="J793" s="2" t="s">
        <v>29</v>
      </c>
      <c r="K793" s="2">
        <f>$L$2*I793+(1-$L$2)*K792</f>
        <v>290.64377499890259</v>
      </c>
      <c r="M793" s="2">
        <f t="shared" si="83"/>
        <v>286.01464528761591</v>
      </c>
      <c r="N793" s="2">
        <f t="shared" si="84"/>
        <v>291.54632197500888</v>
      </c>
      <c r="O793" s="2">
        <f t="shared" si="85"/>
        <v>288.33658291528917</v>
      </c>
      <c r="P793" s="2" t="str">
        <f t="shared" si="89"/>
        <v>high</v>
      </c>
      <c r="Q793" s="2" t="str">
        <f>IF(P793="low","one",IF(P793="high","relax","transition"))</f>
        <v>relax</v>
      </c>
      <c r="R793" s="2">
        <f>IF(P793="low",250,IF(P793="high",300,275))</f>
        <v>300</v>
      </c>
      <c r="S793" s="2" t="b">
        <f t="shared" si="87"/>
        <v>0</v>
      </c>
      <c r="T793" s="2">
        <f t="shared" si="88"/>
        <v>275</v>
      </c>
    </row>
    <row r="794" spans="1:20" x14ac:dyDescent="0.2">
      <c r="A794" s="2">
        <f t="shared" si="86"/>
        <v>16.570000171661377</v>
      </c>
      <c r="B794">
        <v>4.2551178932199996</v>
      </c>
      <c r="C794" s="2">
        <f>IF(B794&gt;B793,B794+(C793-B793),B794+(C793-B793)+5+A794-A793)</f>
        <v>16.545117855073038</v>
      </c>
      <c r="D794">
        <v>1577147208.6900001</v>
      </c>
      <c r="E794">
        <v>449</v>
      </c>
      <c r="F794">
        <v>902</v>
      </c>
      <c r="G794">
        <v>636</v>
      </c>
      <c r="H794">
        <v>697</v>
      </c>
      <c r="I794">
        <v>294</v>
      </c>
      <c r="J794" s="2" t="s">
        <v>29</v>
      </c>
      <c r="K794" s="2">
        <f>$L$2*I794+(1-$L$2)*K793</f>
        <v>291.31501999912206</v>
      </c>
      <c r="M794" s="2">
        <f t="shared" si="83"/>
        <v>286.01464528761591</v>
      </c>
      <c r="N794" s="2">
        <f t="shared" si="84"/>
        <v>291.50006157983154</v>
      </c>
      <c r="O794" s="2">
        <f t="shared" si="85"/>
        <v>288.39706986827514</v>
      </c>
      <c r="P794" s="2" t="str">
        <f t="shared" si="89"/>
        <v>high</v>
      </c>
      <c r="Q794" s="2" t="str">
        <f>IF(P794="low","one",IF(P794="high","relax","transition"))</f>
        <v>relax</v>
      </c>
      <c r="R794" s="2">
        <f>IF(P794="low",250,IF(P794="high",300,275))</f>
        <v>300</v>
      </c>
      <c r="S794" s="2" t="b">
        <f t="shared" si="87"/>
        <v>0</v>
      </c>
      <c r="T794" s="2">
        <f t="shared" si="88"/>
        <v>275</v>
      </c>
    </row>
    <row r="795" spans="1:20" x14ac:dyDescent="0.2">
      <c r="A795" s="2">
        <f t="shared" si="86"/>
        <v>16.590000152587891</v>
      </c>
      <c r="B795">
        <v>4.2757909297900003</v>
      </c>
      <c r="C795" s="2">
        <f>IF(B795&gt;B794,B795+(C794-B794),B795+(C794-B794)+5+A795-A794)</f>
        <v>16.56579089164304</v>
      </c>
      <c r="D795">
        <v>1577147208.71</v>
      </c>
      <c r="E795">
        <v>450</v>
      </c>
      <c r="F795">
        <v>902</v>
      </c>
      <c r="G795">
        <v>636</v>
      </c>
      <c r="H795">
        <v>699</v>
      </c>
      <c r="I795">
        <v>294</v>
      </c>
      <c r="J795" s="2" t="s">
        <v>29</v>
      </c>
      <c r="K795" s="2">
        <f>$L$2*I795+(1-$L$2)*K794</f>
        <v>291.85201599929763</v>
      </c>
      <c r="M795" s="2">
        <f t="shared" si="83"/>
        <v>286.01464528761591</v>
      </c>
      <c r="N795" s="2">
        <f t="shared" si="84"/>
        <v>291.57045246372479</v>
      </c>
      <c r="O795" s="2">
        <f t="shared" si="85"/>
        <v>288.45221945385293</v>
      </c>
      <c r="P795" s="2" t="str">
        <f t="shared" si="89"/>
        <v>high</v>
      </c>
      <c r="Q795" s="2" t="str">
        <f>IF(P795="low","one",IF(P795="high","relax","transition"))</f>
        <v>relax</v>
      </c>
      <c r="R795" s="2">
        <f>IF(P795="low",250,IF(P795="high",300,275))</f>
        <v>300</v>
      </c>
      <c r="S795" s="2" t="b">
        <f t="shared" si="87"/>
        <v>0</v>
      </c>
      <c r="T795" s="2">
        <f t="shared" si="88"/>
        <v>275</v>
      </c>
    </row>
    <row r="796" spans="1:20" x14ac:dyDescent="0.2">
      <c r="A796" s="2">
        <f t="shared" si="86"/>
        <v>16.620000123977661</v>
      </c>
      <c r="B796">
        <v>4.3000779151900002</v>
      </c>
      <c r="C796" s="2">
        <f>IF(B796&gt;B795,B796+(C795-B795),B796+(C795-B795)+5+A796-A795)</f>
        <v>16.59007787704304</v>
      </c>
      <c r="D796">
        <v>1577147208.74</v>
      </c>
      <c r="E796">
        <v>448</v>
      </c>
      <c r="F796">
        <v>902</v>
      </c>
      <c r="G796">
        <v>635</v>
      </c>
      <c r="H796">
        <v>700</v>
      </c>
      <c r="I796">
        <v>293</v>
      </c>
      <c r="J796" s="2" t="s">
        <v>28</v>
      </c>
      <c r="K796" s="2">
        <f>$L$2*I796+(1-$L$2)*K795</f>
        <v>292.08161279943812</v>
      </c>
      <c r="M796" s="2">
        <f t="shared" si="83"/>
        <v>286.01464528761591</v>
      </c>
      <c r="N796" s="2">
        <f t="shared" si="84"/>
        <v>291.67268453086746</v>
      </c>
      <c r="O796" s="2">
        <f t="shared" si="85"/>
        <v>288.50813110434649</v>
      </c>
      <c r="P796" s="2" t="str">
        <f t="shared" si="89"/>
        <v>high</v>
      </c>
      <c r="Q796" s="2" t="str">
        <f>IF(P796="low","one",IF(P796="high","relax","transition"))</f>
        <v>relax</v>
      </c>
      <c r="R796" s="2">
        <f>IF(P796="low",250,IF(P796="high",300,275))</f>
        <v>300</v>
      </c>
      <c r="S796" s="2" t="b">
        <f t="shared" si="87"/>
        <v>1</v>
      </c>
      <c r="T796" s="2">
        <f t="shared" si="88"/>
        <v>300</v>
      </c>
    </row>
    <row r="797" spans="1:20" x14ac:dyDescent="0.2">
      <c r="A797" s="2">
        <f t="shared" si="86"/>
        <v>16.640000104904175</v>
      </c>
      <c r="B797">
        <v>4.3205540180200002</v>
      </c>
      <c r="C797" s="2">
        <f>IF(B797&gt;B796,B797+(C796-B796),B797+(C796-B796)+5+A797-A796)</f>
        <v>16.610553979873039</v>
      </c>
      <c r="D797">
        <v>1577147208.76</v>
      </c>
      <c r="E797">
        <v>449</v>
      </c>
      <c r="F797">
        <v>902</v>
      </c>
      <c r="G797">
        <v>635</v>
      </c>
      <c r="H797">
        <v>697</v>
      </c>
      <c r="I797">
        <v>293</v>
      </c>
      <c r="J797" s="2" t="s">
        <v>28</v>
      </c>
      <c r="K797" s="2">
        <f>$L$2*I797+(1-$L$2)*K796</f>
        <v>292.2652902395505</v>
      </c>
      <c r="M797" s="2">
        <f t="shared" si="83"/>
        <v>286.01464528761591</v>
      </c>
      <c r="N797" s="2">
        <f t="shared" si="84"/>
        <v>291.79120567260406</v>
      </c>
      <c r="O797" s="2">
        <f t="shared" si="85"/>
        <v>288.56635877567248</v>
      </c>
      <c r="P797" s="2" t="str">
        <f t="shared" si="89"/>
        <v>high</v>
      </c>
      <c r="Q797" s="2" t="str">
        <f>IF(P797="low","one",IF(P797="high","relax","transition"))</f>
        <v>relax</v>
      </c>
      <c r="R797" s="2">
        <f>IF(P797="low",250,IF(P797="high",300,275))</f>
        <v>300</v>
      </c>
      <c r="S797" s="2" t="b">
        <f t="shared" si="87"/>
        <v>1</v>
      </c>
      <c r="T797" s="2">
        <f t="shared" si="88"/>
        <v>300</v>
      </c>
    </row>
    <row r="798" spans="1:20" x14ac:dyDescent="0.2">
      <c r="A798" s="2">
        <f t="shared" si="86"/>
        <v>16.660000085830688</v>
      </c>
      <c r="B798">
        <v>4.3452739715600002</v>
      </c>
      <c r="C798" s="2">
        <f>IF(B798&gt;B797,B798+(C797-B797),B798+(C797-B797)+5+A798-A797)</f>
        <v>16.635273933413039</v>
      </c>
      <c r="D798">
        <v>1577147208.78</v>
      </c>
      <c r="E798">
        <v>447</v>
      </c>
      <c r="F798">
        <v>902</v>
      </c>
      <c r="G798">
        <v>635</v>
      </c>
      <c r="H798">
        <v>696</v>
      </c>
      <c r="I798">
        <v>291</v>
      </c>
      <c r="J798" s="2" t="s">
        <v>28</v>
      </c>
      <c r="K798" s="2">
        <f>$L$2*I798+(1-$L$2)*K797</f>
        <v>292.01223219164041</v>
      </c>
      <c r="M798" s="2">
        <f t="shared" si="83"/>
        <v>286.01464528761591</v>
      </c>
      <c r="N798" s="2">
        <f t="shared" si="84"/>
        <v>291.83541097641137</v>
      </c>
      <c r="O798" s="2">
        <f t="shared" si="85"/>
        <v>288.62760112051905</v>
      </c>
      <c r="P798" s="2" t="str">
        <f t="shared" si="89"/>
        <v>high</v>
      </c>
      <c r="Q798" s="2" t="str">
        <f>IF(P798="low","one",IF(P798="high","relax","transition"))</f>
        <v>relax</v>
      </c>
      <c r="R798" s="2">
        <f>IF(P798="low",250,IF(P798="high",300,275))</f>
        <v>300</v>
      </c>
      <c r="S798" s="2" t="b">
        <f t="shared" si="87"/>
        <v>1</v>
      </c>
      <c r="T798" s="2">
        <f t="shared" si="88"/>
        <v>300</v>
      </c>
    </row>
    <row r="799" spans="1:20" x14ac:dyDescent="0.2">
      <c r="A799" s="2">
        <f t="shared" si="86"/>
        <v>16.690000057220459</v>
      </c>
      <c r="B799">
        <v>4.3697860240899997</v>
      </c>
      <c r="C799" s="2">
        <f>IF(B799&gt;B798,B799+(C798-B798),B799+(C798-B798)+5+A799-A798)</f>
        <v>16.659785985943039</v>
      </c>
      <c r="D799">
        <v>1577147208.8099999</v>
      </c>
      <c r="E799">
        <v>449</v>
      </c>
      <c r="F799">
        <v>902</v>
      </c>
      <c r="G799">
        <v>635</v>
      </c>
      <c r="H799">
        <v>698</v>
      </c>
      <c r="I799">
        <v>293</v>
      </c>
      <c r="J799" s="2" t="s">
        <v>28</v>
      </c>
      <c r="K799" s="2">
        <f>$L$2*I799+(1-$L$2)*K798</f>
        <v>292.20978575331236</v>
      </c>
      <c r="M799" s="2">
        <f t="shared" si="83"/>
        <v>286.01464528761591</v>
      </c>
      <c r="N799" s="2">
        <f t="shared" si="84"/>
        <v>291.91028593179158</v>
      </c>
      <c r="O799" s="2">
        <f t="shared" si="85"/>
        <v>288.68799161331367</v>
      </c>
      <c r="P799" s="2" t="str">
        <f t="shared" si="89"/>
        <v>high</v>
      </c>
      <c r="Q799" s="2" t="str">
        <f>IF(P799="low","one",IF(P799="high","relax","transition"))</f>
        <v>relax</v>
      </c>
      <c r="R799" s="2">
        <f>IF(P799="low",250,IF(P799="high",300,275))</f>
        <v>300</v>
      </c>
      <c r="S799" s="2" t="b">
        <f t="shared" si="87"/>
        <v>1</v>
      </c>
      <c r="T799" s="2">
        <f t="shared" si="88"/>
        <v>300</v>
      </c>
    </row>
    <row r="800" spans="1:20" x14ac:dyDescent="0.2">
      <c r="A800" s="2">
        <f t="shared" si="86"/>
        <v>16.710000038146973</v>
      </c>
      <c r="B800">
        <v>4.3903708457899997</v>
      </c>
      <c r="C800" s="2">
        <f>IF(B800&gt;B799,B800+(C799-B799),B800+(C799-B799)+5+A800-A799)</f>
        <v>16.680370807643037</v>
      </c>
      <c r="D800">
        <v>1577147208.8299999</v>
      </c>
      <c r="E800">
        <v>448</v>
      </c>
      <c r="F800">
        <v>902</v>
      </c>
      <c r="G800">
        <v>635</v>
      </c>
      <c r="H800">
        <v>697</v>
      </c>
      <c r="I800">
        <v>293</v>
      </c>
      <c r="J800" s="2" t="s">
        <v>28</v>
      </c>
      <c r="K800" s="2">
        <f>$L$2*I800+(1-$L$2)*K799</f>
        <v>292.36782860264992</v>
      </c>
      <c r="M800" s="2">
        <f t="shared" si="83"/>
        <v>286.01464528761591</v>
      </c>
      <c r="N800" s="2">
        <f t="shared" si="84"/>
        <v>292.00179446596326</v>
      </c>
      <c r="O800" s="2">
        <f t="shared" si="85"/>
        <v>288.74910632923758</v>
      </c>
      <c r="P800" s="2" t="str">
        <f t="shared" si="89"/>
        <v>high</v>
      </c>
      <c r="Q800" s="2" t="str">
        <f>IF(P800="low","one",IF(P800="high","relax","transition"))</f>
        <v>relax</v>
      </c>
      <c r="R800" s="2">
        <f>IF(P800="low",250,IF(P800="high",300,275))</f>
        <v>300</v>
      </c>
      <c r="S800" s="2" t="b">
        <f t="shared" si="87"/>
        <v>1</v>
      </c>
      <c r="T800" s="2">
        <f t="shared" si="88"/>
        <v>300</v>
      </c>
    </row>
    <row r="801" spans="1:20" x14ac:dyDescent="0.2">
      <c r="A801" s="2">
        <f t="shared" si="86"/>
        <v>16.730000019073486</v>
      </c>
      <c r="B801">
        <v>4.4146139621699998</v>
      </c>
      <c r="C801" s="2">
        <f>IF(B801&gt;B800,B801+(C800-B800),B801+(C800-B800)+5+A801-A800)</f>
        <v>16.704613924023036</v>
      </c>
      <c r="D801">
        <v>1577147208.8499999</v>
      </c>
      <c r="E801">
        <v>446</v>
      </c>
      <c r="F801">
        <v>904</v>
      </c>
      <c r="G801">
        <v>634</v>
      </c>
      <c r="H801">
        <v>695</v>
      </c>
      <c r="I801">
        <v>291</v>
      </c>
      <c r="J801" s="2" t="s">
        <v>28</v>
      </c>
      <c r="K801" s="2">
        <f>$L$2*I801+(1-$L$2)*K800</f>
        <v>292.09426288211995</v>
      </c>
      <c r="M801" s="2">
        <f t="shared" si="83"/>
        <v>286.01464528761591</v>
      </c>
      <c r="N801" s="2">
        <f t="shared" si="84"/>
        <v>292.02028814919458</v>
      </c>
      <c r="O801" s="2">
        <f t="shared" si="85"/>
        <v>288.81174073607389</v>
      </c>
      <c r="P801" s="2" t="str">
        <f t="shared" si="89"/>
        <v>high</v>
      </c>
      <c r="Q801" s="2" t="str">
        <f>IF(P801="low","one",IF(P801="high","relax","transition"))</f>
        <v>relax</v>
      </c>
      <c r="R801" s="2">
        <f>IF(P801="low",250,IF(P801="high",300,275))</f>
        <v>300</v>
      </c>
      <c r="S801" s="2" t="b">
        <f t="shared" si="87"/>
        <v>1</v>
      </c>
      <c r="T801" s="2">
        <f t="shared" si="88"/>
        <v>300</v>
      </c>
    </row>
    <row r="802" spans="1:20" x14ac:dyDescent="0.2">
      <c r="A802" s="2">
        <f t="shared" si="86"/>
        <v>16.75</v>
      </c>
      <c r="B802">
        <v>4.4352509975399999</v>
      </c>
      <c r="C802" s="2">
        <f>IF(B802&gt;B801,B802+(C801-B801),B802+(C801-B801)+5+A802-A801)</f>
        <v>16.725250959393037</v>
      </c>
      <c r="D802">
        <v>1577147208.8699999</v>
      </c>
      <c r="E802">
        <v>447</v>
      </c>
      <c r="F802">
        <v>903</v>
      </c>
      <c r="G802">
        <v>636</v>
      </c>
      <c r="H802">
        <v>696</v>
      </c>
      <c r="I802">
        <v>293</v>
      </c>
      <c r="J802" s="2" t="s">
        <v>28</v>
      </c>
      <c r="K802" s="2">
        <f>$L$2*I802+(1-$L$2)*K801</f>
        <v>292.27541030569597</v>
      </c>
      <c r="M802" s="2">
        <f t="shared" si="83"/>
        <v>286.01464528761591</v>
      </c>
      <c r="N802" s="2">
        <f t="shared" si="84"/>
        <v>292.07131258049486</v>
      </c>
      <c r="O802" s="2">
        <f t="shared" si="85"/>
        <v>288.87216810672987</v>
      </c>
      <c r="P802" s="2" t="str">
        <f t="shared" si="89"/>
        <v>high</v>
      </c>
      <c r="Q802" s="2" t="str">
        <f>IF(P802="low","one",IF(P802="high","relax","transition"))</f>
        <v>relax</v>
      </c>
      <c r="R802" s="2">
        <f>IF(P802="low",250,IF(P802="high",300,275))</f>
        <v>300</v>
      </c>
      <c r="S802" s="2" t="b">
        <f t="shared" si="87"/>
        <v>1</v>
      </c>
      <c r="T802" s="2">
        <f t="shared" si="88"/>
        <v>300</v>
      </c>
    </row>
    <row r="803" spans="1:20" x14ac:dyDescent="0.2">
      <c r="A803" s="2">
        <f t="shared" si="86"/>
        <v>16.78000020980835</v>
      </c>
      <c r="B803">
        <v>4.4596638679499998</v>
      </c>
      <c r="C803" s="2">
        <f>IF(B803&gt;B802,B803+(C802-B802),B803+(C802-B802)+5+A803-A802)</f>
        <v>16.749663829803037</v>
      </c>
      <c r="D803">
        <v>1577147208.9000001</v>
      </c>
      <c r="E803">
        <v>449</v>
      </c>
      <c r="F803">
        <v>901</v>
      </c>
      <c r="G803">
        <v>634</v>
      </c>
      <c r="H803">
        <v>697</v>
      </c>
      <c r="I803">
        <v>293</v>
      </c>
      <c r="J803" s="2" t="s">
        <v>28</v>
      </c>
      <c r="K803" s="2">
        <f>$L$2*I803+(1-$L$2)*K802</f>
        <v>292.4203282445568</v>
      </c>
      <c r="M803" s="2">
        <f t="shared" si="83"/>
        <v>286.01464528761591</v>
      </c>
      <c r="N803" s="2">
        <f t="shared" si="84"/>
        <v>292.14111571330727</v>
      </c>
      <c r="O803" s="2">
        <f t="shared" si="85"/>
        <v>288.9321253304181</v>
      </c>
      <c r="P803" s="2" t="str">
        <f t="shared" si="89"/>
        <v>high</v>
      </c>
      <c r="Q803" s="2" t="str">
        <f>IF(P803="low","one",IF(P803="high","relax","transition"))</f>
        <v>relax</v>
      </c>
      <c r="R803" s="2">
        <f>IF(P803="low",250,IF(P803="high",300,275))</f>
        <v>300</v>
      </c>
      <c r="S803" s="2" t="b">
        <f t="shared" si="87"/>
        <v>1</v>
      </c>
      <c r="T803" s="2">
        <f t="shared" si="88"/>
        <v>300</v>
      </c>
    </row>
    <row r="804" spans="1:20" x14ac:dyDescent="0.2">
      <c r="A804" s="2">
        <f t="shared" si="86"/>
        <v>16.800000190734863</v>
      </c>
      <c r="B804">
        <v>4.484375</v>
      </c>
      <c r="C804" s="2">
        <f>IF(B804&gt;B803,B804+(C803-B803),B804+(C803-B803)+5+A804-A803)</f>
        <v>16.774374961853038</v>
      </c>
      <c r="D804">
        <v>1577147208.9200001</v>
      </c>
      <c r="E804">
        <v>447</v>
      </c>
      <c r="F804">
        <v>903</v>
      </c>
      <c r="G804">
        <v>635</v>
      </c>
      <c r="H804">
        <v>695</v>
      </c>
      <c r="I804">
        <v>292</v>
      </c>
      <c r="J804" s="2" t="s">
        <v>28</v>
      </c>
      <c r="K804" s="2">
        <f>$L$2*I804+(1-$L$2)*K803</f>
        <v>292.33626259564545</v>
      </c>
      <c r="M804" s="2">
        <f t="shared" si="83"/>
        <v>286.01464528761591</v>
      </c>
      <c r="N804" s="2">
        <f t="shared" si="84"/>
        <v>292.1801450897749</v>
      </c>
      <c r="O804" s="2">
        <f t="shared" si="85"/>
        <v>288.99257484956257</v>
      </c>
      <c r="P804" s="2" t="str">
        <f t="shared" si="89"/>
        <v>high</v>
      </c>
      <c r="Q804" s="2" t="str">
        <f>IF(P804="low","one",IF(P804="high","relax","transition"))</f>
        <v>relax</v>
      </c>
      <c r="R804" s="2">
        <f>IF(P804="low",250,IF(P804="high",300,275))</f>
        <v>300</v>
      </c>
      <c r="S804" s="2" t="b">
        <f t="shared" si="87"/>
        <v>1</v>
      </c>
      <c r="T804" s="2">
        <f t="shared" si="88"/>
        <v>300</v>
      </c>
    </row>
    <row r="805" spans="1:20" x14ac:dyDescent="0.2">
      <c r="A805" s="2">
        <f t="shared" si="86"/>
        <v>16.820000171661377</v>
      </c>
      <c r="B805">
        <v>4.5050089359300003</v>
      </c>
      <c r="C805" s="2">
        <f>IF(B805&gt;B804,B805+(C804-B804),B805+(C804-B804)+5+A805-A804)</f>
        <v>16.795008897783038</v>
      </c>
      <c r="D805">
        <v>1577147208.9400001</v>
      </c>
      <c r="E805">
        <v>447</v>
      </c>
      <c r="F805">
        <v>904</v>
      </c>
      <c r="G805">
        <v>636</v>
      </c>
      <c r="H805">
        <v>695</v>
      </c>
      <c r="I805">
        <v>293</v>
      </c>
      <c r="J805" s="2" t="s">
        <v>28</v>
      </c>
      <c r="K805" s="2">
        <f>$L$2*I805+(1-$L$2)*K804</f>
        <v>292.46901007651638</v>
      </c>
      <c r="M805" s="2">
        <f t="shared" si="83"/>
        <v>286.01464528761591</v>
      </c>
      <c r="N805" s="2">
        <f t="shared" si="84"/>
        <v>292.23791808712321</v>
      </c>
      <c r="O805" s="2">
        <f t="shared" si="85"/>
        <v>289.05195336157317</v>
      </c>
      <c r="P805" s="2" t="str">
        <f t="shared" si="89"/>
        <v>high</v>
      </c>
      <c r="Q805" s="2" t="str">
        <f>IF(P805="low","one",IF(P805="high","relax","transition"))</f>
        <v>relax</v>
      </c>
      <c r="R805" s="2">
        <f>IF(P805="low",250,IF(P805="high",300,275))</f>
        <v>300</v>
      </c>
      <c r="S805" s="2" t="b">
        <f t="shared" si="87"/>
        <v>1</v>
      </c>
      <c r="T805" s="2">
        <f t="shared" si="88"/>
        <v>300</v>
      </c>
    </row>
    <row r="806" spans="1:20" x14ac:dyDescent="0.2">
      <c r="A806" s="2">
        <f t="shared" si="86"/>
        <v>16.850000143051147</v>
      </c>
      <c r="B806">
        <v>4.5294778346999998</v>
      </c>
      <c r="C806" s="2">
        <f>IF(B806&gt;B805,B806+(C805-B805),B806+(C805-B805)+5+A806-A805)</f>
        <v>16.819477796553038</v>
      </c>
      <c r="D806">
        <v>1577147208.97</v>
      </c>
      <c r="E806">
        <v>448</v>
      </c>
      <c r="F806">
        <v>903</v>
      </c>
      <c r="G806">
        <v>635</v>
      </c>
      <c r="H806">
        <v>696</v>
      </c>
      <c r="I806">
        <v>291</v>
      </c>
      <c r="J806" s="2" t="s">
        <v>28</v>
      </c>
      <c r="K806" s="2">
        <f>$L$2*I806+(1-$L$2)*K805</f>
        <v>292.17520806121314</v>
      </c>
      <c r="M806" s="2">
        <f t="shared" si="83"/>
        <v>286.01464528761591</v>
      </c>
      <c r="N806" s="2">
        <f t="shared" si="84"/>
        <v>292.22537608194119</v>
      </c>
      <c r="O806" s="2">
        <f t="shared" si="85"/>
        <v>289.11125159785064</v>
      </c>
      <c r="P806" s="2" t="str">
        <f t="shared" si="89"/>
        <v>high</v>
      </c>
      <c r="Q806" s="2" t="str">
        <f>IF(P806="low","one",IF(P806="high","relax","transition"))</f>
        <v>relax</v>
      </c>
      <c r="R806" s="2">
        <f>IF(P806="low",250,IF(P806="high",300,275))</f>
        <v>300</v>
      </c>
      <c r="S806" s="2" t="b">
        <f t="shared" si="87"/>
        <v>1</v>
      </c>
      <c r="T806" s="2">
        <f t="shared" si="88"/>
        <v>300</v>
      </c>
    </row>
    <row r="807" spans="1:20" x14ac:dyDescent="0.2">
      <c r="A807" s="2">
        <f t="shared" si="86"/>
        <v>16.870000123977661</v>
      </c>
      <c r="B807">
        <v>4.5501229763</v>
      </c>
      <c r="C807" s="2">
        <f>IF(B807&gt;B806,B807+(C806-B806),B807+(C806-B806)+5+A807-A806)</f>
        <v>16.840122938153037</v>
      </c>
      <c r="D807">
        <v>1577147208.99</v>
      </c>
      <c r="E807">
        <v>447</v>
      </c>
      <c r="F807">
        <v>904</v>
      </c>
      <c r="G807">
        <v>635</v>
      </c>
      <c r="H807">
        <v>697</v>
      </c>
      <c r="I807">
        <v>296</v>
      </c>
      <c r="J807" s="2" t="s">
        <v>28</v>
      </c>
      <c r="K807" s="2">
        <f>$L$2*I807+(1-$L$2)*K806</f>
        <v>292.9401664489705</v>
      </c>
      <c r="M807" s="2">
        <f t="shared" si="83"/>
        <v>286.01464528761591</v>
      </c>
      <c r="N807" s="2">
        <f t="shared" si="84"/>
        <v>292.36833415534704</v>
      </c>
      <c r="O807" s="2">
        <f t="shared" si="85"/>
        <v>289.16695782205517</v>
      </c>
      <c r="P807" s="2" t="str">
        <f t="shared" si="89"/>
        <v>high</v>
      </c>
      <c r="Q807" s="2" t="str">
        <f>IF(P807="low","one",IF(P807="high","relax","transition"))</f>
        <v>relax</v>
      </c>
      <c r="R807" s="2">
        <f>IF(P807="low",250,IF(P807="high",300,275))</f>
        <v>300</v>
      </c>
      <c r="S807" s="2" t="b">
        <f t="shared" si="87"/>
        <v>1</v>
      </c>
      <c r="T807" s="2">
        <f t="shared" si="88"/>
        <v>300</v>
      </c>
    </row>
    <row r="808" spans="1:20" x14ac:dyDescent="0.2">
      <c r="A808" s="2">
        <f t="shared" si="86"/>
        <v>16.890000104904175</v>
      </c>
      <c r="B808">
        <v>4.5744428634599998</v>
      </c>
      <c r="C808" s="2">
        <f>IF(B808&gt;B807,B808+(C807-B807),B808+(C807-B807)+5+A808-A807)</f>
        <v>16.864442825313038</v>
      </c>
      <c r="D808">
        <v>1577147209.01</v>
      </c>
      <c r="E808">
        <v>448</v>
      </c>
      <c r="F808">
        <v>904</v>
      </c>
      <c r="G808">
        <v>636</v>
      </c>
      <c r="H808">
        <v>695</v>
      </c>
      <c r="I808">
        <v>294</v>
      </c>
      <c r="J808" s="2" t="s">
        <v>28</v>
      </c>
      <c r="K808" s="2">
        <f>$L$2*I808+(1-$L$2)*K807</f>
        <v>293.1521331591764</v>
      </c>
      <c r="M808" s="2">
        <f t="shared" si="83"/>
        <v>286.01464528761591</v>
      </c>
      <c r="N808" s="2">
        <f t="shared" si="84"/>
        <v>292.52509395611293</v>
      </c>
      <c r="O808" s="2">
        <f t="shared" si="85"/>
        <v>289.22702663871974</v>
      </c>
      <c r="P808" s="2" t="str">
        <f t="shared" si="89"/>
        <v>high</v>
      </c>
      <c r="Q808" s="2" t="str">
        <f>IF(P808="low","one",IF(P808="high","relax","transition"))</f>
        <v>relax</v>
      </c>
      <c r="R808" s="2">
        <f>IF(P808="low",250,IF(P808="high",300,275))</f>
        <v>300</v>
      </c>
      <c r="S808" s="2" t="b">
        <f t="shared" si="87"/>
        <v>1</v>
      </c>
      <c r="T808" s="2">
        <f t="shared" si="88"/>
        <v>300</v>
      </c>
    </row>
    <row r="809" spans="1:20" x14ac:dyDescent="0.2">
      <c r="A809" s="2">
        <f t="shared" si="86"/>
        <v>16.920000076293945</v>
      </c>
      <c r="B809">
        <v>4.5992119312300002</v>
      </c>
      <c r="C809" s="2">
        <f>IF(B809&gt;B808,B809+(C808-B808),B809+(C808-B808)+5+A809-A808)</f>
        <v>16.889211893083036</v>
      </c>
      <c r="D809">
        <v>1577147209.04</v>
      </c>
      <c r="E809">
        <v>446</v>
      </c>
      <c r="F809">
        <v>903</v>
      </c>
      <c r="G809">
        <v>635</v>
      </c>
      <c r="H809">
        <v>695</v>
      </c>
      <c r="I809">
        <v>292</v>
      </c>
      <c r="J809" s="2" t="s">
        <v>28</v>
      </c>
      <c r="K809" s="2">
        <f>$L$2*I809+(1-$L$2)*K808</f>
        <v>292.92170652734114</v>
      </c>
      <c r="M809" s="2">
        <f t="shared" si="83"/>
        <v>286.01464528761591</v>
      </c>
      <c r="N809" s="2">
        <f t="shared" si="84"/>
        <v>292.60441647035861</v>
      </c>
      <c r="O809" s="2">
        <f t="shared" si="85"/>
        <v>289.2919300045894</v>
      </c>
      <c r="P809" s="2" t="str">
        <f t="shared" si="89"/>
        <v>high</v>
      </c>
      <c r="Q809" s="2" t="str">
        <f>IF(P809="low","one",IF(P809="high","relax","transition"))</f>
        <v>relax</v>
      </c>
      <c r="R809" s="2">
        <f>IF(P809="low",250,IF(P809="high",300,275))</f>
        <v>300</v>
      </c>
      <c r="S809" s="2" t="b">
        <f t="shared" si="87"/>
        <v>1</v>
      </c>
      <c r="T809" s="2">
        <f t="shared" si="88"/>
        <v>300</v>
      </c>
    </row>
    <row r="810" spans="1:20" x14ac:dyDescent="0.2">
      <c r="A810" s="2">
        <f t="shared" si="86"/>
        <v>16.940000057220459</v>
      </c>
      <c r="B810">
        <v>4.61972403526</v>
      </c>
      <c r="C810" s="2">
        <f>IF(B810&gt;B809,B810+(C809-B809),B810+(C809-B809)+5+A810-A809)</f>
        <v>16.909723997113037</v>
      </c>
      <c r="D810">
        <v>1577147209.0599999</v>
      </c>
      <c r="E810">
        <v>448</v>
      </c>
      <c r="F810">
        <v>903</v>
      </c>
      <c r="G810">
        <v>635</v>
      </c>
      <c r="H810">
        <v>696</v>
      </c>
      <c r="I810">
        <v>295</v>
      </c>
      <c r="J810" s="2" t="s">
        <v>28</v>
      </c>
      <c r="K810" s="2">
        <f>$L$2*I810+(1-$L$2)*K809</f>
        <v>293.33736522187291</v>
      </c>
      <c r="M810" s="2">
        <f t="shared" si="83"/>
        <v>286.01464528761591</v>
      </c>
      <c r="N810" s="2">
        <f t="shared" si="84"/>
        <v>292.75100622066145</v>
      </c>
      <c r="O810" s="2">
        <f t="shared" si="85"/>
        <v>289.35755432787784</v>
      </c>
      <c r="P810" s="2" t="str">
        <f t="shared" si="89"/>
        <v>high</v>
      </c>
      <c r="Q810" s="2" t="str">
        <f>IF(P810="low","one",IF(P810="high","relax","transition"))</f>
        <v>relax</v>
      </c>
      <c r="R810" s="2">
        <f>IF(P810="low",250,IF(P810="high",300,275))</f>
        <v>300</v>
      </c>
      <c r="S810" s="2" t="b">
        <f t="shared" si="87"/>
        <v>1</v>
      </c>
      <c r="T810" s="2">
        <f t="shared" si="88"/>
        <v>300</v>
      </c>
    </row>
    <row r="811" spans="1:20" x14ac:dyDescent="0.2">
      <c r="A811" s="2">
        <f t="shared" si="86"/>
        <v>16.960000038146973</v>
      </c>
      <c r="B811">
        <v>4.64410305023</v>
      </c>
      <c r="C811" s="2">
        <f>IF(B811&gt;B810,B811+(C810-B810),B811+(C810-B810)+5+A811-A810)</f>
        <v>16.934103012083039</v>
      </c>
      <c r="D811">
        <v>1577147209.0799999</v>
      </c>
      <c r="E811">
        <v>447</v>
      </c>
      <c r="F811">
        <v>904</v>
      </c>
      <c r="G811">
        <v>635</v>
      </c>
      <c r="H811">
        <v>696</v>
      </c>
      <c r="I811">
        <v>295</v>
      </c>
      <c r="J811" s="2" t="s">
        <v>28</v>
      </c>
      <c r="K811" s="2">
        <f>$L$2*I811+(1-$L$2)*K810</f>
        <v>293.66989217749835</v>
      </c>
      <c r="M811" s="2">
        <f t="shared" si="83"/>
        <v>286.01464528761591</v>
      </c>
      <c r="N811" s="2">
        <f t="shared" si="84"/>
        <v>292.93478341202888</v>
      </c>
      <c r="O811" s="2">
        <f t="shared" si="85"/>
        <v>289.42722692251698</v>
      </c>
      <c r="P811" s="2" t="str">
        <f t="shared" si="89"/>
        <v>high</v>
      </c>
      <c r="Q811" s="2" t="str">
        <f>IF(P811="low","one",IF(P811="high","relax","transition"))</f>
        <v>relax</v>
      </c>
      <c r="R811" s="2">
        <f>IF(P811="low",250,IF(P811="high",300,275))</f>
        <v>300</v>
      </c>
      <c r="S811" s="2" t="b">
        <f t="shared" si="87"/>
        <v>1</v>
      </c>
      <c r="T811" s="2">
        <f t="shared" si="88"/>
        <v>300</v>
      </c>
    </row>
    <row r="812" spans="1:20" x14ac:dyDescent="0.2">
      <c r="A812" s="2">
        <f t="shared" si="86"/>
        <v>16.980000019073486</v>
      </c>
      <c r="B812">
        <v>4.6647038459800001</v>
      </c>
      <c r="C812" s="2">
        <f>IF(B812&gt;B811,B812+(C811-B811),B812+(C811-B811)+5+A812-A811)</f>
        <v>16.954703807833038</v>
      </c>
      <c r="D812">
        <v>1577147209.0999999</v>
      </c>
      <c r="E812">
        <v>446</v>
      </c>
      <c r="F812">
        <v>903</v>
      </c>
      <c r="G812">
        <v>635</v>
      </c>
      <c r="H812">
        <v>696</v>
      </c>
      <c r="I812">
        <v>293</v>
      </c>
      <c r="J812" s="2" t="s">
        <v>28</v>
      </c>
      <c r="K812" s="2">
        <f>$L$2*I812+(1-$L$2)*K811</f>
        <v>293.53591374199868</v>
      </c>
      <c r="M812" s="2">
        <f t="shared" si="83"/>
        <v>286.01464528761591</v>
      </c>
      <c r="N812" s="2">
        <f t="shared" si="84"/>
        <v>293.05500947802284</v>
      </c>
      <c r="O812" s="2">
        <f t="shared" si="85"/>
        <v>289.50260474699252</v>
      </c>
      <c r="P812" s="2" t="str">
        <f t="shared" si="89"/>
        <v>high</v>
      </c>
      <c r="Q812" s="2" t="str">
        <f>IF(P812="low","one",IF(P812="high","relax","transition"))</f>
        <v>relax</v>
      </c>
      <c r="R812" s="2">
        <f>IF(P812="low",250,IF(P812="high",300,275))</f>
        <v>300</v>
      </c>
      <c r="S812" s="2" t="b">
        <f t="shared" si="87"/>
        <v>1</v>
      </c>
      <c r="T812" s="2">
        <f t="shared" si="88"/>
        <v>300</v>
      </c>
    </row>
    <row r="813" spans="1:20" x14ac:dyDescent="0.2">
      <c r="A813" s="2">
        <f t="shared" si="86"/>
        <v>17.010000228881836</v>
      </c>
      <c r="B813">
        <v>4.6892638206499999</v>
      </c>
      <c r="C813" s="2">
        <f>IF(B813&gt;B812,B813+(C812-B812),B813+(C812-B812)+5+A813-A812)</f>
        <v>16.97926378250304</v>
      </c>
      <c r="D813">
        <v>1577147209.1300001</v>
      </c>
      <c r="E813">
        <v>446</v>
      </c>
      <c r="F813">
        <v>903</v>
      </c>
      <c r="G813">
        <v>635</v>
      </c>
      <c r="H813">
        <v>696</v>
      </c>
      <c r="I813">
        <v>293</v>
      </c>
      <c r="J813" s="2" t="s">
        <v>28</v>
      </c>
      <c r="K813" s="2">
        <f>$L$2*I813+(1-$L$2)*K812</f>
        <v>293.42873099359895</v>
      </c>
      <c r="M813" s="2">
        <f t="shared" si="83"/>
        <v>286.01464528761591</v>
      </c>
      <c r="N813" s="2">
        <f t="shared" si="84"/>
        <v>293.12975378113811</v>
      </c>
      <c r="O813" s="2">
        <f t="shared" si="85"/>
        <v>289.58022498354404</v>
      </c>
      <c r="P813" s="2" t="str">
        <f t="shared" si="89"/>
        <v>high</v>
      </c>
      <c r="Q813" s="2" t="str">
        <f>IF(P813="low","one",IF(P813="high","relax","transition"))</f>
        <v>relax</v>
      </c>
      <c r="R813" s="2">
        <f>IF(P813="low",250,IF(P813="high",300,275))</f>
        <v>300</v>
      </c>
      <c r="S813" s="2" t="b">
        <f t="shared" si="87"/>
        <v>1</v>
      </c>
      <c r="T813" s="2">
        <f t="shared" si="88"/>
        <v>300</v>
      </c>
    </row>
    <row r="814" spans="1:20" x14ac:dyDescent="0.2">
      <c r="A814" s="2">
        <f t="shared" si="86"/>
        <v>17.03000020980835</v>
      </c>
      <c r="B814">
        <v>4.7097098827400004</v>
      </c>
      <c r="C814" s="2">
        <f>IF(B814&gt;B813,B814+(C813-B813),B814+(C813-B813)+5+A814-A813)</f>
        <v>16.999709844593042</v>
      </c>
      <c r="D814">
        <v>1577147209.1500001</v>
      </c>
      <c r="E814">
        <v>447</v>
      </c>
      <c r="F814">
        <v>902</v>
      </c>
      <c r="G814">
        <v>634</v>
      </c>
      <c r="H814">
        <v>693</v>
      </c>
      <c r="I814">
        <v>293</v>
      </c>
      <c r="J814" s="2" t="s">
        <v>28</v>
      </c>
      <c r="K814" s="2">
        <f>$L$2*I814+(1-$L$2)*K813</f>
        <v>293.34298479487916</v>
      </c>
      <c r="M814" s="2">
        <f t="shared" si="83"/>
        <v>286.01464528761591</v>
      </c>
      <c r="N814" s="2">
        <f t="shared" si="84"/>
        <v>293.17239998388635</v>
      </c>
      <c r="O814" s="2">
        <f t="shared" si="85"/>
        <v>289.6577014234237</v>
      </c>
      <c r="P814" s="2" t="str">
        <f t="shared" si="89"/>
        <v>high</v>
      </c>
      <c r="Q814" s="2" t="str">
        <f>IF(P814="low","one",IF(P814="high","relax","transition"))</f>
        <v>relax</v>
      </c>
      <c r="R814" s="2">
        <f>IF(P814="low",250,IF(P814="high",300,275))</f>
        <v>300</v>
      </c>
      <c r="S814" s="2" t="b">
        <f t="shared" si="87"/>
        <v>1</v>
      </c>
      <c r="T814" s="2">
        <f t="shared" si="88"/>
        <v>300</v>
      </c>
    </row>
    <row r="815" spans="1:20" x14ac:dyDescent="0.2">
      <c r="A815" s="2">
        <f t="shared" si="86"/>
        <v>17.050000190734863</v>
      </c>
      <c r="B815">
        <v>4.7341408729600003</v>
      </c>
      <c r="C815" s="2">
        <f>IF(B815&gt;B814,B815+(C814-B814),B815+(C814-B814)+5+A815-A814)</f>
        <v>17.024140834813043</v>
      </c>
      <c r="D815">
        <v>1577147209.1700001</v>
      </c>
      <c r="E815">
        <v>448</v>
      </c>
      <c r="F815">
        <v>903</v>
      </c>
      <c r="G815">
        <v>635</v>
      </c>
      <c r="H815">
        <v>696</v>
      </c>
      <c r="I815">
        <v>294</v>
      </c>
      <c r="J815" s="2" t="s">
        <v>28</v>
      </c>
      <c r="K815" s="2">
        <f>$L$2*I815+(1-$L$2)*K814</f>
        <v>293.47438783590331</v>
      </c>
      <c r="M815" s="2">
        <f t="shared" si="83"/>
        <v>286.01464528761591</v>
      </c>
      <c r="N815" s="2">
        <f t="shared" si="84"/>
        <v>293.23279755428973</v>
      </c>
      <c r="O815" s="2">
        <f t="shared" si="85"/>
        <v>289.73343635144681</v>
      </c>
      <c r="P815" s="2" t="str">
        <f t="shared" si="89"/>
        <v>high</v>
      </c>
      <c r="Q815" s="2" t="str">
        <f>IF(P815="low","one",IF(P815="high","relax","transition"))</f>
        <v>relax</v>
      </c>
      <c r="R815" s="2">
        <f>IF(P815="low",250,IF(P815="high",300,275))</f>
        <v>300</v>
      </c>
      <c r="S815" s="2" t="b">
        <f t="shared" si="87"/>
        <v>1</v>
      </c>
      <c r="T815" s="2">
        <f t="shared" si="88"/>
        <v>300</v>
      </c>
    </row>
    <row r="816" spans="1:20" x14ac:dyDescent="0.2">
      <c r="A816" s="2">
        <f t="shared" si="86"/>
        <v>17.080000162124634</v>
      </c>
      <c r="B816">
        <v>4.75888991356</v>
      </c>
      <c r="C816" s="2">
        <f>IF(B816&gt;B815,B816+(C815-B815),B816+(C815-B815)+5+A816-A815)</f>
        <v>17.048889875413042</v>
      </c>
      <c r="D816">
        <v>1577147209.2</v>
      </c>
      <c r="E816">
        <v>447</v>
      </c>
      <c r="F816">
        <v>902</v>
      </c>
      <c r="G816">
        <v>635</v>
      </c>
      <c r="H816">
        <v>696</v>
      </c>
      <c r="I816">
        <v>293</v>
      </c>
      <c r="J816" s="2" t="s">
        <v>28</v>
      </c>
      <c r="K816" s="2">
        <f>$L$2*I816+(1-$L$2)*K815</f>
        <v>293.3795102687227</v>
      </c>
      <c r="M816" s="2">
        <f t="shared" si="83"/>
        <v>286.01464528761591</v>
      </c>
      <c r="N816" s="2">
        <f t="shared" si="84"/>
        <v>293.26214009717631</v>
      </c>
      <c r="O816" s="2">
        <f t="shared" si="85"/>
        <v>289.80840441158892</v>
      </c>
      <c r="P816" s="2" t="str">
        <f t="shared" si="89"/>
        <v>high</v>
      </c>
      <c r="Q816" s="2" t="str">
        <f>IF(P816="low","one",IF(P816="high","relax","transition"))</f>
        <v>relax</v>
      </c>
      <c r="R816" s="2">
        <f>IF(P816="low",250,IF(P816="high",300,275))</f>
        <v>300</v>
      </c>
      <c r="S816" s="2" t="b">
        <f t="shared" si="87"/>
        <v>1</v>
      </c>
      <c r="T816" s="2">
        <f t="shared" si="88"/>
        <v>300</v>
      </c>
    </row>
    <row r="817" spans="1:20" x14ac:dyDescent="0.2">
      <c r="A817" s="2">
        <f t="shared" si="86"/>
        <v>17.100000143051147</v>
      </c>
      <c r="B817">
        <v>4.77946686745</v>
      </c>
      <c r="C817" s="2">
        <f>IF(B817&gt;B816,B817+(C816-B816),B817+(C816-B816)+5+A817-A816)</f>
        <v>17.069466829303042</v>
      </c>
      <c r="D817">
        <v>1577147209.22</v>
      </c>
      <c r="E817">
        <v>446</v>
      </c>
      <c r="F817">
        <v>903</v>
      </c>
      <c r="G817">
        <v>634</v>
      </c>
      <c r="H817">
        <v>695</v>
      </c>
      <c r="I817">
        <v>292</v>
      </c>
      <c r="J817" s="2" t="s">
        <v>28</v>
      </c>
      <c r="K817" s="2">
        <f>$L$2*I817+(1-$L$2)*K816</f>
        <v>293.10360821497818</v>
      </c>
      <c r="M817" s="2">
        <f t="shared" si="83"/>
        <v>286.01464528761591</v>
      </c>
      <c r="N817" s="2">
        <f t="shared" si="84"/>
        <v>293.2304337207367</v>
      </c>
      <c r="O817" s="2">
        <f t="shared" si="85"/>
        <v>289.88109119586829</v>
      </c>
      <c r="P817" s="2" t="str">
        <f t="shared" si="89"/>
        <v>high</v>
      </c>
      <c r="Q817" s="2" t="str">
        <f>IF(P817="low","one",IF(P817="high","relax","transition"))</f>
        <v>relax</v>
      </c>
      <c r="R817" s="2">
        <f>IF(P817="low",250,IF(P817="high",300,275))</f>
        <v>300</v>
      </c>
      <c r="S817" s="2" t="b">
        <f t="shared" si="87"/>
        <v>1</v>
      </c>
      <c r="T817" s="2">
        <f t="shared" si="88"/>
        <v>300</v>
      </c>
    </row>
    <row r="818" spans="1:20" x14ac:dyDescent="0.2">
      <c r="A818" s="2">
        <f t="shared" si="86"/>
        <v>17.120000123977661</v>
      </c>
      <c r="B818">
        <v>4.8040099143999999</v>
      </c>
      <c r="C818" s="2">
        <f>IF(B818&gt;B817,B818+(C817-B817),B818+(C817-B817)+5+A818-A817)</f>
        <v>17.09400987625304</v>
      </c>
      <c r="D818">
        <v>1577147209.24</v>
      </c>
      <c r="E818">
        <v>447</v>
      </c>
      <c r="F818">
        <v>903</v>
      </c>
      <c r="G818">
        <v>636</v>
      </c>
      <c r="H818">
        <v>696</v>
      </c>
      <c r="I818">
        <v>295</v>
      </c>
      <c r="J818" s="2" t="s">
        <v>28</v>
      </c>
      <c r="K818" s="2">
        <f>$L$2*I818+(1-$L$2)*K817</f>
        <v>293.48288657198259</v>
      </c>
      <c r="M818" s="2">
        <f t="shared" ref="M818:M881" si="90">IF(P818="low", $L$4*K818+(1-$L$4)*M817,M817)</f>
        <v>286.01464528761591</v>
      </c>
      <c r="N818" s="2">
        <f t="shared" ref="N818:N881" si="91">IF(P818="high", $L$4*K818+(1-$L$4)*N817,N817)</f>
        <v>293.28092429098587</v>
      </c>
      <c r="O818" s="2">
        <f t="shared" ref="O818:O881" si="92">IF(P818="high",(1-$L$8)*O817+$L$8*(N817-$L$10),IF(P818="low",(1-$L$8)*O817+$L$8*(M817+$L$10),O817))</f>
        <v>289.94855832211169</v>
      </c>
      <c r="P818" s="2" t="str">
        <f t="shared" si="89"/>
        <v>high</v>
      </c>
      <c r="Q818" s="2" t="str">
        <f>IF(P818="low","one",IF(P818="high","relax","transition"))</f>
        <v>relax</v>
      </c>
      <c r="R818" s="2">
        <f>IF(P818="low",250,IF(P818="high",300,275))</f>
        <v>300</v>
      </c>
      <c r="S818" s="2" t="b">
        <f t="shared" si="87"/>
        <v>1</v>
      </c>
      <c r="T818" s="2">
        <f t="shared" si="88"/>
        <v>300</v>
      </c>
    </row>
    <row r="819" spans="1:20" x14ac:dyDescent="0.2">
      <c r="A819" s="2">
        <f t="shared" si="86"/>
        <v>17.140000104904175</v>
      </c>
      <c r="B819">
        <v>4.8242409229299996</v>
      </c>
      <c r="C819" s="2">
        <f>IF(B819&gt;B818,B819+(C818-B818),B819+(C818-B818)+5+A819-A818)</f>
        <v>17.11424088478304</v>
      </c>
      <c r="D819">
        <v>1577147209.26</v>
      </c>
      <c r="E819">
        <v>448</v>
      </c>
      <c r="F819">
        <v>903</v>
      </c>
      <c r="G819">
        <v>635</v>
      </c>
      <c r="H819">
        <v>696</v>
      </c>
      <c r="I819">
        <v>294</v>
      </c>
      <c r="J819" s="2" t="s">
        <v>28</v>
      </c>
      <c r="K819" s="2">
        <f>$L$2*I819+(1-$L$2)*K818</f>
        <v>293.58630925758609</v>
      </c>
      <c r="M819" s="2">
        <f t="shared" si="90"/>
        <v>286.01464528761591</v>
      </c>
      <c r="N819" s="2">
        <f t="shared" si="91"/>
        <v>293.34200128430592</v>
      </c>
      <c r="O819" s="2">
        <f t="shared" si="92"/>
        <v>290.01517662055539</v>
      </c>
      <c r="P819" s="2" t="str">
        <f t="shared" si="89"/>
        <v>high</v>
      </c>
      <c r="Q819" s="2" t="str">
        <f>IF(P819="low","one",IF(P819="high","relax","transition"))</f>
        <v>relax</v>
      </c>
      <c r="R819" s="2">
        <f>IF(P819="low",250,IF(P819="high",300,275))</f>
        <v>300</v>
      </c>
      <c r="S819" s="2" t="b">
        <f t="shared" si="87"/>
        <v>1</v>
      </c>
      <c r="T819" s="2">
        <f t="shared" si="88"/>
        <v>300</v>
      </c>
    </row>
    <row r="820" spans="1:20" x14ac:dyDescent="0.2">
      <c r="A820" s="2">
        <f t="shared" si="86"/>
        <v>17.170000076293945</v>
      </c>
      <c r="B820">
        <v>4.84888887405</v>
      </c>
      <c r="C820" s="2">
        <f>IF(B820&gt;B819,B820+(C819-B819),B820+(C819-B819)+5+A820-A819)</f>
        <v>17.138888835903042</v>
      </c>
      <c r="D820">
        <v>1577147209.29</v>
      </c>
      <c r="E820">
        <v>447</v>
      </c>
      <c r="F820">
        <v>902</v>
      </c>
      <c r="G820">
        <v>634</v>
      </c>
      <c r="H820">
        <v>697</v>
      </c>
      <c r="I820">
        <v>293</v>
      </c>
      <c r="J820" s="2" t="s">
        <v>28</v>
      </c>
      <c r="K820" s="2">
        <f>$L$2*I820+(1-$L$2)*K819</f>
        <v>293.46904740606891</v>
      </c>
      <c r="M820" s="2">
        <f t="shared" si="90"/>
        <v>286.01464528761591</v>
      </c>
      <c r="N820" s="2">
        <f t="shared" si="91"/>
        <v>293.36741050865857</v>
      </c>
      <c r="O820" s="2">
        <f t="shared" si="92"/>
        <v>290.08151785374292</v>
      </c>
      <c r="P820" s="2" t="str">
        <f t="shared" si="89"/>
        <v>high</v>
      </c>
      <c r="Q820" s="2" t="str">
        <f>IF(P820="low","one",IF(P820="high","relax","transition"))</f>
        <v>relax</v>
      </c>
      <c r="R820" s="2">
        <f>IF(P820="low",250,IF(P820="high",300,275))</f>
        <v>300</v>
      </c>
      <c r="S820" s="2" t="b">
        <f t="shared" si="87"/>
        <v>1</v>
      </c>
      <c r="T820" s="2">
        <f t="shared" si="88"/>
        <v>300</v>
      </c>
    </row>
    <row r="821" spans="1:20" x14ac:dyDescent="0.2">
      <c r="A821" s="2">
        <f t="shared" si="86"/>
        <v>17.190000057220459</v>
      </c>
      <c r="B821">
        <v>4.8735270500199999</v>
      </c>
      <c r="C821" s="2">
        <f>IF(B821&gt;B820,B821+(C820-B820),B821+(C820-B820)+5+A821-A820)</f>
        <v>17.163527011873043</v>
      </c>
      <c r="D821">
        <v>1577147209.3099999</v>
      </c>
      <c r="E821">
        <v>447</v>
      </c>
      <c r="F821">
        <v>903</v>
      </c>
      <c r="G821">
        <v>635</v>
      </c>
      <c r="H821">
        <v>695</v>
      </c>
      <c r="I821">
        <v>293</v>
      </c>
      <c r="J821" s="2" t="s">
        <v>28</v>
      </c>
      <c r="K821" s="2">
        <f>$L$2*I821+(1-$L$2)*K820</f>
        <v>293.37523792485513</v>
      </c>
      <c r="M821" s="2">
        <f t="shared" si="90"/>
        <v>286.01464528761591</v>
      </c>
      <c r="N821" s="2">
        <f t="shared" si="91"/>
        <v>293.36897599189786</v>
      </c>
      <c r="O821" s="2">
        <f t="shared" si="92"/>
        <v>290.14581248648869</v>
      </c>
      <c r="P821" s="2" t="str">
        <f t="shared" si="89"/>
        <v>high</v>
      </c>
      <c r="Q821" s="2" t="str">
        <f>IF(P821="low","one",IF(P821="high","relax","transition"))</f>
        <v>relax</v>
      </c>
      <c r="R821" s="2">
        <f>IF(P821="low",250,IF(P821="high",300,275))</f>
        <v>300</v>
      </c>
      <c r="S821" s="2" t="b">
        <f t="shared" si="87"/>
        <v>1</v>
      </c>
      <c r="T821" s="2">
        <f t="shared" si="88"/>
        <v>300</v>
      </c>
    </row>
    <row r="822" spans="1:20" x14ac:dyDescent="0.2">
      <c r="A822" s="2">
        <f t="shared" si="86"/>
        <v>17.210000038146973</v>
      </c>
      <c r="B822">
        <v>4.8939459323900003</v>
      </c>
      <c r="C822" s="2">
        <f>IF(B822&gt;B821,B822+(C821-B821),B822+(C821-B821)+5+A822-A821)</f>
        <v>17.183945894243045</v>
      </c>
      <c r="D822">
        <v>1577147209.3299999</v>
      </c>
      <c r="E822">
        <v>446</v>
      </c>
      <c r="F822">
        <v>903</v>
      </c>
      <c r="G822">
        <v>635</v>
      </c>
      <c r="H822">
        <v>695</v>
      </c>
      <c r="I822">
        <v>292</v>
      </c>
      <c r="J822" s="2" t="s">
        <v>28</v>
      </c>
      <c r="K822" s="2">
        <f>$L$2*I822+(1-$L$2)*K821</f>
        <v>293.10019033988408</v>
      </c>
      <c r="M822" s="2">
        <f t="shared" si="90"/>
        <v>286.01464528761591</v>
      </c>
      <c r="N822" s="2">
        <f t="shared" si="91"/>
        <v>293.31521886149511</v>
      </c>
      <c r="O822" s="2">
        <f t="shared" si="92"/>
        <v>290.2069706617591</v>
      </c>
      <c r="P822" s="2" t="str">
        <f t="shared" si="89"/>
        <v>high</v>
      </c>
      <c r="Q822" s="2" t="str">
        <f>IF(P822="low","one",IF(P822="high","relax","transition"))</f>
        <v>relax</v>
      </c>
      <c r="R822" s="2">
        <f>IF(P822="low",250,IF(P822="high",300,275))</f>
        <v>300</v>
      </c>
      <c r="S822" s="2" t="b">
        <f t="shared" si="87"/>
        <v>1</v>
      </c>
      <c r="T822" s="2">
        <f t="shared" si="88"/>
        <v>300</v>
      </c>
    </row>
    <row r="823" spans="1:20" x14ac:dyDescent="0.2">
      <c r="A823" s="2">
        <f t="shared" si="86"/>
        <v>17.240000009536743</v>
      </c>
      <c r="B823">
        <v>4.9183850288400004</v>
      </c>
      <c r="C823" s="2">
        <f>IF(B823&gt;B822,B823+(C822-B822),B823+(C822-B822)+5+A823-A822)</f>
        <v>17.208384990693045</v>
      </c>
      <c r="D823">
        <v>1577147209.3599999</v>
      </c>
      <c r="E823">
        <v>448</v>
      </c>
      <c r="F823">
        <v>902</v>
      </c>
      <c r="G823">
        <v>635</v>
      </c>
      <c r="H823">
        <v>697</v>
      </c>
      <c r="I823">
        <v>295</v>
      </c>
      <c r="J823" s="2" t="s">
        <v>28</v>
      </c>
      <c r="K823" s="2">
        <f>$L$2*I823+(1-$L$2)*K822</f>
        <v>293.48015227190729</v>
      </c>
      <c r="M823" s="2">
        <f t="shared" si="90"/>
        <v>286.01464528761591</v>
      </c>
      <c r="N823" s="2">
        <f t="shared" si="91"/>
        <v>293.34820554357759</v>
      </c>
      <c r="O823" s="2">
        <f t="shared" si="92"/>
        <v>290.26238307174589</v>
      </c>
      <c r="P823" s="2" t="str">
        <f t="shared" si="89"/>
        <v>high</v>
      </c>
      <c r="Q823" s="2" t="str">
        <f>IF(P823="low","one",IF(P823="high","relax","transition"))</f>
        <v>relax</v>
      </c>
      <c r="R823" s="2">
        <f>IF(P823="low",250,IF(P823="high",300,275))</f>
        <v>300</v>
      </c>
      <c r="S823" s="2" t="b">
        <f t="shared" si="87"/>
        <v>1</v>
      </c>
      <c r="T823" s="2">
        <f t="shared" si="88"/>
        <v>300</v>
      </c>
    </row>
    <row r="824" spans="1:20" x14ac:dyDescent="0.2">
      <c r="A824" s="2">
        <f t="shared" si="86"/>
        <v>17.260000228881836</v>
      </c>
      <c r="B824">
        <v>4.9389269351999996</v>
      </c>
      <c r="C824" s="2">
        <f>IF(B824&gt;B823,B824+(C823-B823),B824+(C823-B823)+5+A824-A823)</f>
        <v>17.228926897053043</v>
      </c>
      <c r="D824">
        <v>1577147209.3800001</v>
      </c>
      <c r="E824">
        <v>447</v>
      </c>
      <c r="F824">
        <v>903</v>
      </c>
      <c r="G824">
        <v>634</v>
      </c>
      <c r="H824">
        <v>696</v>
      </c>
      <c r="I824">
        <v>294</v>
      </c>
      <c r="J824" s="2" t="s">
        <v>28</v>
      </c>
      <c r="K824" s="2">
        <f>$L$2*I824+(1-$L$2)*K823</f>
        <v>293.58412181752584</v>
      </c>
      <c r="M824" s="2">
        <f t="shared" si="90"/>
        <v>286.01464528761591</v>
      </c>
      <c r="N824" s="2">
        <f t="shared" si="91"/>
        <v>293.39538879836726</v>
      </c>
      <c r="O824" s="2">
        <f t="shared" si="92"/>
        <v>290.31667419533744</v>
      </c>
      <c r="P824" s="2" t="str">
        <f t="shared" si="89"/>
        <v>high</v>
      </c>
      <c r="Q824" s="2" t="str">
        <f>IF(P824="low","one",IF(P824="high","relax","transition"))</f>
        <v>relax</v>
      </c>
      <c r="R824" s="2">
        <f>IF(P824="low",250,IF(P824="high",300,275))</f>
        <v>300</v>
      </c>
      <c r="S824" s="2" t="b">
        <f t="shared" si="87"/>
        <v>1</v>
      </c>
      <c r="T824" s="2">
        <f t="shared" si="88"/>
        <v>300</v>
      </c>
    </row>
    <row r="825" spans="1:20" x14ac:dyDescent="0.2">
      <c r="A825" s="2">
        <f t="shared" si="86"/>
        <v>17.28000020980835</v>
      </c>
      <c r="B825">
        <v>4.96350693703</v>
      </c>
      <c r="C825" s="2">
        <f>IF(B825&gt;B824,B825+(C824-B824),B825+(C824-B824)+5+A825-A824)</f>
        <v>17.253506898883042</v>
      </c>
      <c r="D825">
        <v>1577147209.4000001</v>
      </c>
      <c r="E825">
        <v>446</v>
      </c>
      <c r="F825">
        <v>902</v>
      </c>
      <c r="G825">
        <v>634</v>
      </c>
      <c r="H825">
        <v>693</v>
      </c>
      <c r="I825">
        <v>291</v>
      </c>
      <c r="J825" s="2" t="s">
        <v>28</v>
      </c>
      <c r="K825" s="2">
        <f>$L$2*I825+(1-$L$2)*K824</f>
        <v>293.06729745402066</v>
      </c>
      <c r="M825" s="2">
        <f t="shared" si="90"/>
        <v>286.01464528761591</v>
      </c>
      <c r="N825" s="2">
        <f t="shared" si="91"/>
        <v>293.32977052949798</v>
      </c>
      <c r="O825" s="2">
        <f t="shared" si="92"/>
        <v>290.37060992548896</v>
      </c>
      <c r="P825" s="2" t="str">
        <f t="shared" si="89"/>
        <v>high</v>
      </c>
      <c r="Q825" s="2" t="str">
        <f>IF(P825="low","one",IF(P825="high","relax","transition"))</f>
        <v>relax</v>
      </c>
      <c r="R825" s="2">
        <f>IF(P825="low",250,IF(P825="high",300,275))</f>
        <v>300</v>
      </c>
      <c r="S825" s="2" t="b">
        <f t="shared" si="87"/>
        <v>1</v>
      </c>
      <c r="T825" s="2">
        <f t="shared" si="88"/>
        <v>300</v>
      </c>
    </row>
    <row r="826" spans="1:20" x14ac:dyDescent="0.2">
      <c r="A826" s="2">
        <f t="shared" si="86"/>
        <v>17.31000018119812</v>
      </c>
      <c r="B826">
        <v>4.9880080223099998</v>
      </c>
      <c r="C826" s="2">
        <f>IF(B826&gt;B825,B826+(C825-B825),B826+(C825-B825)+5+A826-A825)</f>
        <v>17.27800798416304</v>
      </c>
      <c r="D826">
        <v>1577147209.4300001</v>
      </c>
      <c r="E826">
        <v>448</v>
      </c>
      <c r="F826">
        <v>903</v>
      </c>
      <c r="G826">
        <v>636</v>
      </c>
      <c r="H826">
        <v>697</v>
      </c>
      <c r="I826">
        <v>295</v>
      </c>
      <c r="J826" s="2" t="s">
        <v>28</v>
      </c>
      <c r="K826" s="2">
        <f>$L$2*I826+(1-$L$2)*K825</f>
        <v>293.45383796321653</v>
      </c>
      <c r="M826" s="2">
        <f t="shared" si="90"/>
        <v>286.01464528761591</v>
      </c>
      <c r="N826" s="2">
        <f t="shared" si="91"/>
        <v>293.35458401624169</v>
      </c>
      <c r="O826" s="2">
        <f t="shared" si="92"/>
        <v>290.41856795568935</v>
      </c>
      <c r="P826" s="2" t="str">
        <f t="shared" si="89"/>
        <v>high</v>
      </c>
      <c r="Q826" s="2" t="str">
        <f>IF(P826="low","one",IF(P826="high","relax","transition"))</f>
        <v>relax</v>
      </c>
      <c r="R826" s="2">
        <f>IF(P826="low",250,IF(P826="high",300,275))</f>
        <v>300</v>
      </c>
      <c r="S826" s="2" t="b">
        <f t="shared" si="87"/>
        <v>1</v>
      </c>
      <c r="T826" s="2">
        <f t="shared" si="88"/>
        <v>300</v>
      </c>
    </row>
    <row r="827" spans="1:20" x14ac:dyDescent="0.2">
      <c r="A827" s="2">
        <f t="shared" si="86"/>
        <v>17.330000162124634</v>
      </c>
      <c r="B827">
        <v>5.0088398456599998</v>
      </c>
      <c r="C827" s="2">
        <f>IF(B827&gt;B826,B827+(C826-B826),B827+(C826-B826)+5+A827-A826)</f>
        <v>17.298839807513041</v>
      </c>
      <c r="D827">
        <v>1577147209.45</v>
      </c>
      <c r="E827">
        <v>448</v>
      </c>
      <c r="F827">
        <v>902</v>
      </c>
      <c r="G827">
        <v>635</v>
      </c>
      <c r="H827">
        <v>698</v>
      </c>
      <c r="I827">
        <v>294</v>
      </c>
      <c r="J827" s="2" t="s">
        <v>28</v>
      </c>
      <c r="K827" s="2">
        <f>$L$2*I827+(1-$L$2)*K826</f>
        <v>293.56307037057326</v>
      </c>
      <c r="M827" s="2">
        <f t="shared" si="90"/>
        <v>286.01464528761591</v>
      </c>
      <c r="N827" s="2">
        <f t="shared" si="91"/>
        <v>293.39628128710802</v>
      </c>
      <c r="O827" s="2">
        <f t="shared" si="92"/>
        <v>290.46536875871698</v>
      </c>
      <c r="P827" s="2" t="str">
        <f t="shared" si="89"/>
        <v>high</v>
      </c>
      <c r="Q827" s="2" t="str">
        <f>IF(P827="low","one",IF(P827="high","relax","transition"))</f>
        <v>relax</v>
      </c>
      <c r="R827" s="2">
        <f>IF(P827="low",250,IF(P827="high",300,275))</f>
        <v>300</v>
      </c>
      <c r="S827" s="2" t="b">
        <f t="shared" si="87"/>
        <v>1</v>
      </c>
      <c r="T827" s="2">
        <f t="shared" si="88"/>
        <v>300</v>
      </c>
    </row>
    <row r="828" spans="1:20" x14ac:dyDescent="0.2">
      <c r="A828" s="2">
        <f t="shared" si="86"/>
        <v>17.970000028610229</v>
      </c>
      <c r="B828">
        <v>6.1798095703099998E-4</v>
      </c>
      <c r="C828" s="2">
        <f>IF(B828&gt;B827,B828+(C827-B827),B828+(C827-B827)+5+A828-A827)</f>
        <v>17.930617809295669</v>
      </c>
      <c r="D828">
        <v>1577147210.0899999</v>
      </c>
      <c r="E828">
        <v>447</v>
      </c>
      <c r="F828">
        <v>903</v>
      </c>
      <c r="G828">
        <v>635</v>
      </c>
      <c r="H828">
        <v>696</v>
      </c>
      <c r="I828">
        <v>293</v>
      </c>
      <c r="J828" s="2" t="s">
        <v>28</v>
      </c>
      <c r="K828" s="2">
        <f>$L$2*I828+(1-$L$2)*K827</f>
        <v>293.45045629645864</v>
      </c>
      <c r="M828" s="2">
        <f t="shared" si="90"/>
        <v>286.01464528761591</v>
      </c>
      <c r="N828" s="2">
        <f t="shared" si="91"/>
        <v>293.40711628897816</v>
      </c>
      <c r="O828" s="2">
        <f t="shared" si="92"/>
        <v>290.51191438513649</v>
      </c>
      <c r="P828" s="2" t="str">
        <f t="shared" si="89"/>
        <v>high</v>
      </c>
      <c r="Q828" s="2" t="str">
        <f>IF(P828="low","one",IF(P828="high","relax","transition"))</f>
        <v>relax</v>
      </c>
      <c r="R828" s="2">
        <f>IF(P828="low",250,IF(P828="high",300,275))</f>
        <v>300</v>
      </c>
      <c r="S828" s="2" t="b">
        <f t="shared" si="87"/>
        <v>1</v>
      </c>
      <c r="T828" s="2">
        <f t="shared" si="88"/>
        <v>300</v>
      </c>
    </row>
    <row r="829" spans="1:20" x14ac:dyDescent="0.2">
      <c r="A829" s="2">
        <f t="shared" si="86"/>
        <v>17.970000028610229</v>
      </c>
      <c r="B829">
        <v>1.2278556823700001E-3</v>
      </c>
      <c r="C829" s="2">
        <f>IF(B829&gt;B828,B829+(C828-B828),B829+(C828-B828)+5+A829-A828)</f>
        <v>17.931227684021007</v>
      </c>
      <c r="D829">
        <v>1577147210.0899999</v>
      </c>
      <c r="E829">
        <v>447</v>
      </c>
      <c r="F829">
        <v>902</v>
      </c>
      <c r="G829">
        <v>635</v>
      </c>
      <c r="H829">
        <v>696</v>
      </c>
      <c r="I829">
        <v>293</v>
      </c>
      <c r="J829" s="2" t="s">
        <v>28</v>
      </c>
      <c r="K829" s="2">
        <f>$L$2*I829+(1-$L$2)*K828</f>
        <v>293.36036503716696</v>
      </c>
      <c r="M829" s="2">
        <f t="shared" si="90"/>
        <v>286.01464528761591</v>
      </c>
      <c r="N829" s="2">
        <f t="shared" si="91"/>
        <v>293.39776603861594</v>
      </c>
      <c r="O829" s="2">
        <f t="shared" si="92"/>
        <v>290.55667448032858</v>
      </c>
      <c r="P829" s="2" t="str">
        <f t="shared" si="89"/>
        <v>high</v>
      </c>
      <c r="Q829" s="2" t="str">
        <f>IF(P829="low","one",IF(P829="high","relax","transition"))</f>
        <v>relax</v>
      </c>
      <c r="R829" s="2">
        <f>IF(P829="low",250,IF(P829="high",300,275))</f>
        <v>300</v>
      </c>
      <c r="S829" s="2" t="b">
        <f t="shared" si="87"/>
        <v>1</v>
      </c>
      <c r="T829" s="2">
        <f t="shared" si="88"/>
        <v>300</v>
      </c>
    </row>
    <row r="830" spans="1:20" x14ac:dyDescent="0.2">
      <c r="A830" s="2">
        <f t="shared" si="86"/>
        <v>17.970000028610229</v>
      </c>
      <c r="B830">
        <v>1.75976753235E-3</v>
      </c>
      <c r="C830" s="2">
        <f>IF(B830&gt;B829,B830+(C829-B829),B830+(C829-B829)+5+A830-A829)</f>
        <v>17.931759595870986</v>
      </c>
      <c r="D830">
        <v>1577147210.0899999</v>
      </c>
      <c r="E830">
        <v>448</v>
      </c>
      <c r="F830">
        <v>902</v>
      </c>
      <c r="G830">
        <v>634</v>
      </c>
      <c r="H830">
        <v>696</v>
      </c>
      <c r="I830">
        <v>292</v>
      </c>
      <c r="J830" s="2" t="s">
        <v>28</v>
      </c>
      <c r="K830" s="2">
        <f>$L$2*I830+(1-$L$2)*K829</f>
        <v>293.08829202973357</v>
      </c>
      <c r="M830" s="2">
        <f t="shared" si="90"/>
        <v>286.01464528761591</v>
      </c>
      <c r="N830" s="2">
        <f t="shared" si="91"/>
        <v>293.33587123683947</v>
      </c>
      <c r="O830" s="2">
        <f t="shared" si="92"/>
        <v>290.59872905824295</v>
      </c>
      <c r="P830" s="2" t="str">
        <f t="shared" si="89"/>
        <v>high</v>
      </c>
      <c r="Q830" s="2" t="str">
        <f>IF(P830="low","one",IF(P830="high","relax","transition"))</f>
        <v>relax</v>
      </c>
      <c r="R830" s="2">
        <f>IF(P830="low",250,IF(P830="high",300,275))</f>
        <v>300</v>
      </c>
      <c r="S830" s="2" t="b">
        <f t="shared" si="87"/>
        <v>1</v>
      </c>
      <c r="T830" s="2">
        <f t="shared" si="88"/>
        <v>300</v>
      </c>
    </row>
    <row r="831" spans="1:20" x14ac:dyDescent="0.2">
      <c r="A831" s="2">
        <f t="shared" si="86"/>
        <v>17.970000028610229</v>
      </c>
      <c r="B831">
        <v>2.30693817139E-3</v>
      </c>
      <c r="C831" s="2">
        <f>IF(B831&gt;B830,B831+(C830-B830),B831+(C830-B830)+5+A831-A830)</f>
        <v>17.932306766510028</v>
      </c>
      <c r="D831">
        <v>1577147210.0899999</v>
      </c>
      <c r="E831">
        <v>448</v>
      </c>
      <c r="F831">
        <v>902</v>
      </c>
      <c r="G831">
        <v>635</v>
      </c>
      <c r="H831">
        <v>697</v>
      </c>
      <c r="I831">
        <v>295</v>
      </c>
      <c r="J831" s="2" t="s">
        <v>28</v>
      </c>
      <c r="K831" s="2">
        <f>$L$2*I831+(1-$L$2)*K830</f>
        <v>293.47063362378685</v>
      </c>
      <c r="M831" s="2">
        <f t="shared" si="90"/>
        <v>286.01464528761591</v>
      </c>
      <c r="N831" s="2">
        <f t="shared" si="91"/>
        <v>293.36282371422897</v>
      </c>
      <c r="O831" s="2">
        <f t="shared" si="92"/>
        <v>290.63558616717273</v>
      </c>
      <c r="P831" s="2" t="str">
        <f t="shared" si="89"/>
        <v>high</v>
      </c>
      <c r="Q831" s="2" t="str">
        <f>IF(P831="low","one",IF(P831="high","relax","transition"))</f>
        <v>relax</v>
      </c>
      <c r="R831" s="2">
        <f>IF(P831="low",250,IF(P831="high",300,275))</f>
        <v>300</v>
      </c>
      <c r="S831" s="2" t="b">
        <f t="shared" si="87"/>
        <v>1</v>
      </c>
      <c r="T831" s="2">
        <f t="shared" si="88"/>
        <v>300</v>
      </c>
    </row>
    <row r="832" spans="1:20" x14ac:dyDescent="0.2">
      <c r="A832" s="2">
        <f t="shared" si="86"/>
        <v>17.970000028610229</v>
      </c>
      <c r="B832">
        <v>2.82883644104E-3</v>
      </c>
      <c r="C832" s="2">
        <f>IF(B832&gt;B831,B832+(C831-B831),B832+(C831-B831)+5+A832-A831)</f>
        <v>17.932828664779677</v>
      </c>
      <c r="D832">
        <v>1577147210.0899999</v>
      </c>
      <c r="E832">
        <v>447</v>
      </c>
      <c r="F832">
        <v>903</v>
      </c>
      <c r="G832">
        <v>635</v>
      </c>
      <c r="H832">
        <v>695</v>
      </c>
      <c r="I832">
        <v>293</v>
      </c>
      <c r="J832" s="2" t="s">
        <v>28</v>
      </c>
      <c r="K832" s="2">
        <f>$L$2*I832+(1-$L$2)*K831</f>
        <v>293.37650689902949</v>
      </c>
      <c r="M832" s="2">
        <f t="shared" si="90"/>
        <v>286.01464528761591</v>
      </c>
      <c r="N832" s="2">
        <f t="shared" si="91"/>
        <v>293.36556035118906</v>
      </c>
      <c r="O832" s="2">
        <f t="shared" si="92"/>
        <v>290.67194804452555</v>
      </c>
      <c r="P832" s="2" t="str">
        <f t="shared" si="89"/>
        <v>high</v>
      </c>
      <c r="Q832" s="2" t="str">
        <f>IF(P832="low","one",IF(P832="high","relax","transition"))</f>
        <v>relax</v>
      </c>
      <c r="R832" s="2">
        <f>IF(P832="low",250,IF(P832="high",300,275))</f>
        <v>300</v>
      </c>
      <c r="S832" s="2" t="b">
        <f t="shared" si="87"/>
        <v>1</v>
      </c>
      <c r="T832" s="2">
        <f t="shared" si="88"/>
        <v>300</v>
      </c>
    </row>
    <row r="833" spans="1:20" x14ac:dyDescent="0.2">
      <c r="A833" s="2">
        <f t="shared" si="86"/>
        <v>17.970000028610229</v>
      </c>
      <c r="B833">
        <v>3.3469200134299999E-3</v>
      </c>
      <c r="C833" s="2">
        <f>IF(B833&gt;B832,B833+(C832-B832),B833+(C832-B832)+5+A833-A832)</f>
        <v>17.933346748352069</v>
      </c>
      <c r="D833">
        <v>1577147210.0899999</v>
      </c>
      <c r="E833">
        <v>446</v>
      </c>
      <c r="F833">
        <v>901</v>
      </c>
      <c r="G833">
        <v>635</v>
      </c>
      <c r="H833">
        <v>696</v>
      </c>
      <c r="I833">
        <v>291</v>
      </c>
      <c r="J833" s="2" t="s">
        <v>28</v>
      </c>
      <c r="K833" s="2">
        <f>$L$2*I833+(1-$L$2)*K832</f>
        <v>292.90120551922359</v>
      </c>
      <c r="M833" s="2">
        <f t="shared" si="90"/>
        <v>286.01464528761591</v>
      </c>
      <c r="N833" s="2">
        <f t="shared" si="91"/>
        <v>293.27268938479597</v>
      </c>
      <c r="O833" s="2">
        <f t="shared" si="92"/>
        <v>290.70662865985872</v>
      </c>
      <c r="P833" s="2" t="str">
        <f t="shared" si="89"/>
        <v>high</v>
      </c>
      <c r="Q833" s="2" t="str">
        <f>IF(P833="low","one",IF(P833="high","relax","transition"))</f>
        <v>relax</v>
      </c>
      <c r="R833" s="2">
        <f>IF(P833="low",250,IF(P833="high",300,275))</f>
        <v>300</v>
      </c>
      <c r="S833" s="2" t="b">
        <f t="shared" si="87"/>
        <v>1</v>
      </c>
      <c r="T833" s="2">
        <f t="shared" si="88"/>
        <v>300</v>
      </c>
    </row>
    <row r="834" spans="1:20" x14ac:dyDescent="0.2">
      <c r="A834" s="2">
        <f t="shared" si="86"/>
        <v>17.970000028610229</v>
      </c>
      <c r="B834">
        <v>3.9479732513399996E-3</v>
      </c>
      <c r="C834" s="2">
        <f>IF(B834&gt;B833,B834+(C833-B833),B834+(C833-B833)+5+A834-A833)</f>
        <v>17.933947801589976</v>
      </c>
      <c r="D834">
        <v>1577147210.0899999</v>
      </c>
      <c r="E834">
        <v>448</v>
      </c>
      <c r="F834">
        <v>901</v>
      </c>
      <c r="G834">
        <v>635</v>
      </c>
      <c r="H834">
        <v>697</v>
      </c>
      <c r="I834">
        <v>295</v>
      </c>
      <c r="J834" s="2" t="s">
        <v>28</v>
      </c>
      <c r="K834" s="2">
        <f>$L$2*I834+(1-$L$2)*K833</f>
        <v>293.32096441537885</v>
      </c>
      <c r="M834" s="2">
        <f t="shared" si="90"/>
        <v>286.01464528761591</v>
      </c>
      <c r="N834" s="2">
        <f t="shared" si="91"/>
        <v>293.28234439091256</v>
      </c>
      <c r="O834" s="2">
        <f t="shared" si="92"/>
        <v>290.73493169610555</v>
      </c>
      <c r="P834" s="2" t="str">
        <f t="shared" si="89"/>
        <v>high</v>
      </c>
      <c r="Q834" s="2" t="str">
        <f>IF(P834="low","one",IF(P834="high","relax","transition"))</f>
        <v>relax</v>
      </c>
      <c r="R834" s="2">
        <f>IF(P834="low",250,IF(P834="high",300,275))</f>
        <v>300</v>
      </c>
      <c r="S834" s="2" t="b">
        <f t="shared" si="87"/>
        <v>1</v>
      </c>
      <c r="T834" s="2">
        <f t="shared" si="88"/>
        <v>300</v>
      </c>
    </row>
    <row r="835" spans="1:20" x14ac:dyDescent="0.2">
      <c r="A835" s="2">
        <f t="shared" ref="A835:A898" si="93">D835-$D$2</f>
        <v>17.970000028610229</v>
      </c>
      <c r="B835">
        <v>4.5058727264400003E-3</v>
      </c>
      <c r="C835" s="2">
        <f>IF(B835&gt;B834,B835+(C834-B834),B835+(C834-B834)+5+A835-A834)</f>
        <v>17.934505701065078</v>
      </c>
      <c r="D835">
        <v>1577147210.0899999</v>
      </c>
      <c r="E835">
        <v>447</v>
      </c>
      <c r="F835">
        <v>904</v>
      </c>
      <c r="G835">
        <v>635</v>
      </c>
      <c r="H835">
        <v>697</v>
      </c>
      <c r="I835">
        <v>293</v>
      </c>
      <c r="J835" s="2" t="s">
        <v>28</v>
      </c>
      <c r="K835" s="2">
        <f>$L$2*I835+(1-$L$2)*K834</f>
        <v>293.25677153230311</v>
      </c>
      <c r="M835" s="2">
        <f t="shared" si="90"/>
        <v>286.01464528761591</v>
      </c>
      <c r="N835" s="2">
        <f t="shared" si="91"/>
        <v>293.27722981919067</v>
      </c>
      <c r="O835" s="2">
        <f t="shared" si="92"/>
        <v>290.76230233084584</v>
      </c>
      <c r="P835" s="2" t="str">
        <f t="shared" si="89"/>
        <v>high</v>
      </c>
      <c r="Q835" s="2" t="str">
        <f>IF(P835="low","one",IF(P835="high","relax","transition"))</f>
        <v>relax</v>
      </c>
      <c r="R835" s="2">
        <f>IF(P835="low",250,IF(P835="high",300,275))</f>
        <v>300</v>
      </c>
      <c r="S835" s="2" t="b">
        <f t="shared" ref="S835:S898" si="94">Q835=J835</f>
        <v>1</v>
      </c>
      <c r="T835" s="2">
        <f t="shared" ref="T835:T898" si="95">IF(J835="one",250,IF(J835="relax",300,275))</f>
        <v>300</v>
      </c>
    </row>
    <row r="836" spans="1:20" x14ac:dyDescent="0.2">
      <c r="A836" s="2">
        <f t="shared" si="93"/>
        <v>17.970000028610229</v>
      </c>
      <c r="B836">
        <v>5.0559043884299999E-3</v>
      </c>
      <c r="C836" s="2">
        <f>IF(B836&gt;B835,B836+(C835-B835),B836+(C835-B835)+5+A836-A835)</f>
        <v>17.935055732727069</v>
      </c>
      <c r="D836">
        <v>1577147210.0899999</v>
      </c>
      <c r="E836">
        <v>446</v>
      </c>
      <c r="F836">
        <v>902</v>
      </c>
      <c r="G836">
        <v>636</v>
      </c>
      <c r="H836">
        <v>696</v>
      </c>
      <c r="I836">
        <v>292</v>
      </c>
      <c r="J836" s="2" t="s">
        <v>28</v>
      </c>
      <c r="K836" s="2">
        <f>$L$2*I836+(1-$L$2)*K835</f>
        <v>293.00541722584251</v>
      </c>
      <c r="M836" s="2">
        <f t="shared" si="90"/>
        <v>286.01464528761591</v>
      </c>
      <c r="N836" s="2">
        <f t="shared" si="91"/>
        <v>293.22286730052105</v>
      </c>
      <c r="O836" s="2">
        <f t="shared" si="92"/>
        <v>290.78804870526307</v>
      </c>
      <c r="P836" s="2" t="str">
        <f t="shared" ref="P836:P899" si="96">IF(K836&gt;O835+1,"high",IF(K836&lt;O835-1,"low","middle"))</f>
        <v>high</v>
      </c>
      <c r="Q836" s="2" t="str">
        <f>IF(P836="low","one",IF(P836="high","relax","transition"))</f>
        <v>relax</v>
      </c>
      <c r="R836" s="2">
        <f>IF(P836="low",250,IF(P836="high",300,275))</f>
        <v>300</v>
      </c>
      <c r="S836" s="2" t="b">
        <f t="shared" si="94"/>
        <v>1</v>
      </c>
      <c r="T836" s="2">
        <f t="shared" si="95"/>
        <v>300</v>
      </c>
    </row>
    <row r="837" spans="1:20" x14ac:dyDescent="0.2">
      <c r="A837" s="2">
        <f t="shared" si="93"/>
        <v>17.970000028610229</v>
      </c>
      <c r="B837">
        <v>5.3288936615000001E-3</v>
      </c>
      <c r="C837" s="2">
        <f>IF(B837&gt;B836,B837+(C836-B836),B837+(C836-B836)+5+A837-A836)</f>
        <v>17.935328722000136</v>
      </c>
      <c r="D837">
        <v>1577147210.0899999</v>
      </c>
      <c r="E837">
        <v>448</v>
      </c>
      <c r="F837">
        <v>902</v>
      </c>
      <c r="G837">
        <v>636</v>
      </c>
      <c r="H837">
        <v>697</v>
      </c>
      <c r="I837">
        <v>294</v>
      </c>
      <c r="J837" s="2" t="s">
        <v>28</v>
      </c>
      <c r="K837" s="2">
        <f>$L$2*I837+(1-$L$2)*K836</f>
        <v>293.20433378067401</v>
      </c>
      <c r="M837" s="2">
        <f t="shared" si="90"/>
        <v>286.01464528761591</v>
      </c>
      <c r="N837" s="2">
        <f t="shared" si="91"/>
        <v>293.21916059655166</v>
      </c>
      <c r="O837" s="2">
        <f t="shared" si="92"/>
        <v>290.80978963502594</v>
      </c>
      <c r="P837" s="2" t="str">
        <f t="shared" si="96"/>
        <v>high</v>
      </c>
      <c r="Q837" s="2" t="str">
        <f>IF(P837="low","one",IF(P837="high","relax","transition"))</f>
        <v>relax</v>
      </c>
      <c r="R837" s="2">
        <f>IF(P837="low",250,IF(P837="high",300,275))</f>
        <v>300</v>
      </c>
      <c r="S837" s="2" t="b">
        <f t="shared" si="94"/>
        <v>1</v>
      </c>
      <c r="T837" s="2">
        <f t="shared" si="95"/>
        <v>300</v>
      </c>
    </row>
    <row r="838" spans="1:20" x14ac:dyDescent="0.2">
      <c r="A838" s="2">
        <f t="shared" si="93"/>
        <v>17.970000028610229</v>
      </c>
      <c r="B838">
        <v>5.4898262023900003E-3</v>
      </c>
      <c r="C838" s="2">
        <f>IF(B838&gt;B837,B838+(C837-B837),B838+(C837-B837)+5+A838-A837)</f>
        <v>17.935489654541026</v>
      </c>
      <c r="D838">
        <v>1577147210.0899999</v>
      </c>
      <c r="E838">
        <v>447</v>
      </c>
      <c r="F838">
        <v>902</v>
      </c>
      <c r="G838">
        <v>635</v>
      </c>
      <c r="H838">
        <v>696</v>
      </c>
      <c r="I838">
        <v>293</v>
      </c>
      <c r="J838" s="2" t="s">
        <v>28</v>
      </c>
      <c r="K838" s="2">
        <f>$L$2*I838+(1-$L$2)*K837</f>
        <v>293.16346702453922</v>
      </c>
      <c r="M838" s="2">
        <f t="shared" si="90"/>
        <v>286.01464528761591</v>
      </c>
      <c r="N838" s="2">
        <f t="shared" si="91"/>
        <v>293.20802188214918</v>
      </c>
      <c r="O838" s="2">
        <f t="shared" si="92"/>
        <v>290.83025818310222</v>
      </c>
      <c r="P838" s="2" t="str">
        <f t="shared" si="96"/>
        <v>high</v>
      </c>
      <c r="Q838" s="2" t="str">
        <f>IF(P838="low","one",IF(P838="high","relax","transition"))</f>
        <v>relax</v>
      </c>
      <c r="R838" s="2">
        <f>IF(P838="low",250,IF(P838="high",300,275))</f>
        <v>300</v>
      </c>
      <c r="S838" s="2" t="b">
        <f t="shared" si="94"/>
        <v>1</v>
      </c>
      <c r="T838" s="2">
        <f t="shared" si="95"/>
        <v>300</v>
      </c>
    </row>
    <row r="839" spans="1:20" x14ac:dyDescent="0.2">
      <c r="A839" s="2">
        <f t="shared" si="93"/>
        <v>17.970000028610229</v>
      </c>
      <c r="B839">
        <v>5.6509971618699997E-3</v>
      </c>
      <c r="C839" s="2">
        <f>IF(B839&gt;B838,B839+(C838-B838),B839+(C838-B838)+5+A839-A838)</f>
        <v>17.935650825500506</v>
      </c>
      <c r="D839">
        <v>1577147210.0899999</v>
      </c>
      <c r="E839">
        <v>446</v>
      </c>
      <c r="F839">
        <v>903</v>
      </c>
      <c r="G839">
        <v>636</v>
      </c>
      <c r="H839">
        <v>697</v>
      </c>
      <c r="I839">
        <v>294</v>
      </c>
      <c r="J839" s="2" t="s">
        <v>28</v>
      </c>
      <c r="K839" s="2">
        <f>$L$2*I839+(1-$L$2)*K838</f>
        <v>293.33077361963137</v>
      </c>
      <c r="M839" s="2">
        <f t="shared" si="90"/>
        <v>286.01464528761591</v>
      </c>
      <c r="N839" s="2">
        <f t="shared" si="91"/>
        <v>293.23257222964565</v>
      </c>
      <c r="O839" s="2">
        <f t="shared" si="92"/>
        <v>290.84914636805456</v>
      </c>
      <c r="P839" s="2" t="str">
        <f t="shared" si="96"/>
        <v>high</v>
      </c>
      <c r="Q839" s="2" t="str">
        <f>IF(P839="low","one",IF(P839="high","relax","transition"))</f>
        <v>relax</v>
      </c>
      <c r="R839" s="2">
        <f>IF(P839="low",250,IF(P839="high",300,275))</f>
        <v>300</v>
      </c>
      <c r="S839" s="2" t="b">
        <f t="shared" si="94"/>
        <v>1</v>
      </c>
      <c r="T839" s="2">
        <f t="shared" si="95"/>
        <v>300</v>
      </c>
    </row>
    <row r="840" spans="1:20" x14ac:dyDescent="0.2">
      <c r="A840" s="2">
        <f t="shared" si="93"/>
        <v>17.970000028610229</v>
      </c>
      <c r="B840">
        <v>5.8119297027599999E-3</v>
      </c>
      <c r="C840" s="2">
        <f>IF(B840&gt;B839,B840+(C839-B839),B840+(C839-B839)+5+A840-A839)</f>
        <v>17.935811758041396</v>
      </c>
      <c r="D840">
        <v>1577147210.0899999</v>
      </c>
      <c r="E840">
        <v>447</v>
      </c>
      <c r="F840">
        <v>902</v>
      </c>
      <c r="G840">
        <v>636</v>
      </c>
      <c r="H840">
        <v>697</v>
      </c>
      <c r="I840">
        <v>293</v>
      </c>
      <c r="J840" s="2" t="s">
        <v>28</v>
      </c>
      <c r="K840" s="2">
        <f>$L$2*I840+(1-$L$2)*K839</f>
        <v>293.2646188957051</v>
      </c>
      <c r="M840" s="2">
        <f t="shared" si="90"/>
        <v>286.01464528761591</v>
      </c>
      <c r="N840" s="2">
        <f t="shared" si="91"/>
        <v>293.23898156285759</v>
      </c>
      <c r="O840" s="2">
        <f t="shared" si="92"/>
        <v>290.86831766113409</v>
      </c>
      <c r="P840" s="2" t="str">
        <f t="shared" si="96"/>
        <v>high</v>
      </c>
      <c r="Q840" s="2" t="str">
        <f>IF(P840="low","one",IF(P840="high","relax","transition"))</f>
        <v>relax</v>
      </c>
      <c r="R840" s="2">
        <f>IF(P840="low",250,IF(P840="high",300,275))</f>
        <v>300</v>
      </c>
      <c r="S840" s="2" t="b">
        <f t="shared" si="94"/>
        <v>1</v>
      </c>
      <c r="T840" s="2">
        <f t="shared" si="95"/>
        <v>300</v>
      </c>
    </row>
    <row r="841" spans="1:20" x14ac:dyDescent="0.2">
      <c r="A841" s="2">
        <f t="shared" si="93"/>
        <v>17.970000028610229</v>
      </c>
      <c r="B841">
        <v>5.9728622436500001E-3</v>
      </c>
      <c r="C841" s="2">
        <f>IF(B841&gt;B840,B841+(C840-B840),B841+(C840-B840)+5+A841-A840)</f>
        <v>17.935972690582286</v>
      </c>
      <c r="D841">
        <v>1577147210.0899999</v>
      </c>
      <c r="E841">
        <v>447</v>
      </c>
      <c r="F841">
        <v>902</v>
      </c>
      <c r="G841">
        <v>634</v>
      </c>
      <c r="H841">
        <v>695</v>
      </c>
      <c r="I841">
        <v>291</v>
      </c>
      <c r="J841" s="2" t="s">
        <v>28</v>
      </c>
      <c r="K841" s="2">
        <f>$L$2*I841+(1-$L$2)*K840</f>
        <v>292.81169511656407</v>
      </c>
      <c r="M841" s="2">
        <f t="shared" si="90"/>
        <v>286.01464528761591</v>
      </c>
      <c r="N841" s="2">
        <f t="shared" si="91"/>
        <v>293.15352427359892</v>
      </c>
      <c r="O841" s="2">
        <f t="shared" si="92"/>
        <v>290.88685085622029</v>
      </c>
      <c r="P841" s="2" t="str">
        <f t="shared" si="96"/>
        <v>high</v>
      </c>
      <c r="Q841" s="2" t="str">
        <f>IF(P841="low","one",IF(P841="high","relax","transition"))</f>
        <v>relax</v>
      </c>
      <c r="R841" s="2">
        <f>IF(P841="low",250,IF(P841="high",300,275))</f>
        <v>300</v>
      </c>
      <c r="S841" s="2" t="b">
        <f t="shared" si="94"/>
        <v>1</v>
      </c>
      <c r="T841" s="2">
        <f t="shared" si="95"/>
        <v>300</v>
      </c>
    </row>
    <row r="842" spans="1:20" x14ac:dyDescent="0.2">
      <c r="A842" s="2">
        <f t="shared" si="93"/>
        <v>17.970000028610229</v>
      </c>
      <c r="B842">
        <v>6.1328411102299996E-3</v>
      </c>
      <c r="C842" s="2">
        <f>IF(B842&gt;B841,B842+(C841-B841),B842+(C841-B841)+5+A842-A841)</f>
        <v>17.936132669448867</v>
      </c>
      <c r="D842">
        <v>1577147210.0899999</v>
      </c>
      <c r="E842">
        <v>447</v>
      </c>
      <c r="F842">
        <v>903</v>
      </c>
      <c r="G842">
        <v>636</v>
      </c>
      <c r="H842">
        <v>696</v>
      </c>
      <c r="I842">
        <v>294</v>
      </c>
      <c r="J842" s="2" t="s">
        <v>28</v>
      </c>
      <c r="K842" s="2">
        <f>$L$2*I842+(1-$L$2)*K841</f>
        <v>293.04935609325128</v>
      </c>
      <c r="M842" s="2">
        <f t="shared" si="90"/>
        <v>286.01464528761591</v>
      </c>
      <c r="N842" s="2">
        <f t="shared" si="91"/>
        <v>293.13269063752944</v>
      </c>
      <c r="O842" s="2">
        <f t="shared" si="92"/>
        <v>290.90018452708921</v>
      </c>
      <c r="P842" s="2" t="str">
        <f t="shared" si="96"/>
        <v>high</v>
      </c>
      <c r="Q842" s="2" t="str">
        <f>IF(P842="low","one",IF(P842="high","relax","transition"))</f>
        <v>relax</v>
      </c>
      <c r="R842" s="2">
        <f>IF(P842="low",250,IF(P842="high",300,275))</f>
        <v>300</v>
      </c>
      <c r="S842" s="2" t="b">
        <f t="shared" si="94"/>
        <v>1</v>
      </c>
      <c r="T842" s="2">
        <f t="shared" si="95"/>
        <v>300</v>
      </c>
    </row>
    <row r="843" spans="1:20" x14ac:dyDescent="0.2">
      <c r="A843" s="2">
        <f t="shared" si="93"/>
        <v>17.970000028610229</v>
      </c>
      <c r="B843">
        <v>6.2928199768099999E-3</v>
      </c>
      <c r="C843" s="2">
        <f>IF(B843&gt;B842,B843+(C842-B842),B843+(C842-B842)+5+A843-A842)</f>
        <v>17.936292648315447</v>
      </c>
      <c r="D843">
        <v>1577147210.0899999</v>
      </c>
      <c r="E843">
        <v>448</v>
      </c>
      <c r="F843">
        <v>903</v>
      </c>
      <c r="G843">
        <v>636</v>
      </c>
      <c r="H843">
        <v>697</v>
      </c>
      <c r="I843">
        <v>293</v>
      </c>
      <c r="J843" s="2" t="s">
        <v>28</v>
      </c>
      <c r="K843" s="2">
        <f>$L$2*I843+(1-$L$2)*K842</f>
        <v>293.03948487460104</v>
      </c>
      <c r="M843" s="2">
        <f t="shared" si="90"/>
        <v>286.01464528761591</v>
      </c>
      <c r="N843" s="2">
        <f t="shared" si="91"/>
        <v>293.11404948494373</v>
      </c>
      <c r="O843" s="2">
        <f t="shared" si="92"/>
        <v>290.9118098326112</v>
      </c>
      <c r="P843" s="2" t="str">
        <f t="shared" si="96"/>
        <v>high</v>
      </c>
      <c r="Q843" s="2" t="str">
        <f>IF(P843="low","one",IF(P843="high","relax","transition"))</f>
        <v>relax</v>
      </c>
      <c r="R843" s="2">
        <f>IF(P843="low",250,IF(P843="high",300,275))</f>
        <v>300</v>
      </c>
      <c r="S843" s="2" t="b">
        <f t="shared" si="94"/>
        <v>1</v>
      </c>
      <c r="T843" s="2">
        <f t="shared" si="95"/>
        <v>300</v>
      </c>
    </row>
    <row r="844" spans="1:20" x14ac:dyDescent="0.2">
      <c r="A844" s="2">
        <f t="shared" si="93"/>
        <v>17.970000028610229</v>
      </c>
      <c r="B844">
        <v>6.45589828491E-3</v>
      </c>
      <c r="C844" s="2">
        <f>IF(B844&gt;B843,B844+(C843-B843),B844+(C843-B843)+5+A844-A843)</f>
        <v>17.936455726623546</v>
      </c>
      <c r="D844">
        <v>1577147210.0899999</v>
      </c>
      <c r="E844">
        <v>446</v>
      </c>
      <c r="F844">
        <v>902</v>
      </c>
      <c r="G844">
        <v>634</v>
      </c>
      <c r="H844">
        <v>697</v>
      </c>
      <c r="I844">
        <v>292</v>
      </c>
      <c r="J844" s="2" t="s">
        <v>28</v>
      </c>
      <c r="K844" s="2">
        <f>$L$2*I844+(1-$L$2)*K843</f>
        <v>292.83158789968081</v>
      </c>
      <c r="M844" s="2">
        <f t="shared" si="90"/>
        <v>286.01464528761591</v>
      </c>
      <c r="N844" s="2">
        <f t="shared" si="91"/>
        <v>293.05755716789116</v>
      </c>
      <c r="O844" s="2">
        <f t="shared" si="92"/>
        <v>290.92192181522785</v>
      </c>
      <c r="P844" s="2" t="str">
        <f t="shared" si="96"/>
        <v>high</v>
      </c>
      <c r="Q844" s="2" t="str">
        <f>IF(P844="low","one",IF(P844="high","relax","transition"))</f>
        <v>relax</v>
      </c>
      <c r="R844" s="2">
        <f>IF(P844="low",250,IF(P844="high",300,275))</f>
        <v>300</v>
      </c>
      <c r="S844" s="2" t="b">
        <f t="shared" si="94"/>
        <v>1</v>
      </c>
      <c r="T844" s="2">
        <f t="shared" si="95"/>
        <v>300</v>
      </c>
    </row>
    <row r="845" spans="1:20" x14ac:dyDescent="0.2">
      <c r="A845" s="2">
        <f t="shared" si="93"/>
        <v>17.970000028610229</v>
      </c>
      <c r="B845">
        <v>6.6158771514900003E-3</v>
      </c>
      <c r="C845" s="2">
        <f>IF(B845&gt;B844,B845+(C844-B844),B845+(C844-B844)+5+A845-A844)</f>
        <v>17.936615705490127</v>
      </c>
      <c r="D845">
        <v>1577147210.0899999</v>
      </c>
      <c r="E845">
        <v>447</v>
      </c>
      <c r="F845">
        <v>901</v>
      </c>
      <c r="G845">
        <v>635</v>
      </c>
      <c r="H845">
        <v>695</v>
      </c>
      <c r="I845">
        <v>293</v>
      </c>
      <c r="J845" s="2" t="s">
        <v>28</v>
      </c>
      <c r="K845" s="2">
        <f>$L$2*I845+(1-$L$2)*K844</f>
        <v>292.8652703197447</v>
      </c>
      <c r="M845" s="2">
        <f t="shared" si="90"/>
        <v>286.01464528761591</v>
      </c>
      <c r="N845" s="2">
        <f t="shared" si="91"/>
        <v>293.01909979826189</v>
      </c>
      <c r="O845" s="2">
        <f t="shared" si="92"/>
        <v>290.92870358286098</v>
      </c>
      <c r="P845" s="2" t="str">
        <f t="shared" si="96"/>
        <v>high</v>
      </c>
      <c r="Q845" s="2" t="str">
        <f>IF(P845="low","one",IF(P845="high","relax","transition"))</f>
        <v>relax</v>
      </c>
      <c r="R845" s="2">
        <f>IF(P845="low",250,IF(P845="high",300,275))</f>
        <v>300</v>
      </c>
      <c r="S845" s="2" t="b">
        <f t="shared" si="94"/>
        <v>1</v>
      </c>
      <c r="T845" s="2">
        <f t="shared" si="95"/>
        <v>300</v>
      </c>
    </row>
    <row r="846" spans="1:20" x14ac:dyDescent="0.2">
      <c r="A846" s="2">
        <f t="shared" si="93"/>
        <v>17.970000028610229</v>
      </c>
      <c r="B846">
        <v>6.7768096923799996E-3</v>
      </c>
      <c r="C846" s="2">
        <f>IF(B846&gt;B845,B846+(C845-B845),B846+(C845-B845)+5+A846-A845)</f>
        <v>17.936776638031017</v>
      </c>
      <c r="D846">
        <v>1577147210.0899999</v>
      </c>
      <c r="E846">
        <v>448</v>
      </c>
      <c r="F846">
        <v>902</v>
      </c>
      <c r="G846">
        <v>635</v>
      </c>
      <c r="H846">
        <v>696</v>
      </c>
      <c r="I846">
        <v>292</v>
      </c>
      <c r="J846" s="2" t="s">
        <v>28</v>
      </c>
      <c r="K846" s="2">
        <f>$L$2*I846+(1-$L$2)*K845</f>
        <v>292.69221625579576</v>
      </c>
      <c r="M846" s="2">
        <f t="shared" si="90"/>
        <v>286.01464528761591</v>
      </c>
      <c r="N846" s="2">
        <f t="shared" si="91"/>
        <v>292.95372308976869</v>
      </c>
      <c r="O846" s="2">
        <f t="shared" si="92"/>
        <v>290.93322339363101</v>
      </c>
      <c r="P846" s="2" t="str">
        <f t="shared" si="96"/>
        <v>high</v>
      </c>
      <c r="Q846" s="2" t="str">
        <f>IF(P846="low","one",IF(P846="high","relax","transition"))</f>
        <v>relax</v>
      </c>
      <c r="R846" s="2">
        <f>IF(P846="low",250,IF(P846="high",300,275))</f>
        <v>300</v>
      </c>
      <c r="S846" s="2" t="b">
        <f t="shared" si="94"/>
        <v>1</v>
      </c>
      <c r="T846" s="2">
        <f t="shared" si="95"/>
        <v>300</v>
      </c>
    </row>
    <row r="847" spans="1:20" x14ac:dyDescent="0.2">
      <c r="A847" s="2">
        <f t="shared" si="93"/>
        <v>17.970000028610229</v>
      </c>
      <c r="B847">
        <v>6.9379806518599998E-3</v>
      </c>
      <c r="C847" s="2">
        <f>IF(B847&gt;B846,B847+(C846-B846),B847+(C846-B846)+5+A847-A846)</f>
        <v>17.936937808990496</v>
      </c>
      <c r="D847">
        <v>1577147210.0899999</v>
      </c>
      <c r="E847">
        <v>448</v>
      </c>
      <c r="F847">
        <v>901</v>
      </c>
      <c r="G847">
        <v>635</v>
      </c>
      <c r="H847">
        <v>698</v>
      </c>
      <c r="I847">
        <v>294</v>
      </c>
      <c r="J847" s="2" t="s">
        <v>28</v>
      </c>
      <c r="K847" s="2">
        <f>$L$2*I847+(1-$L$2)*K846</f>
        <v>292.95377300463662</v>
      </c>
      <c r="M847" s="2">
        <f t="shared" si="90"/>
        <v>286.01464528761591</v>
      </c>
      <c r="N847" s="2">
        <f t="shared" si="91"/>
        <v>292.9537330727423</v>
      </c>
      <c r="O847" s="2">
        <f t="shared" si="92"/>
        <v>290.93424837843787</v>
      </c>
      <c r="P847" s="2" t="str">
        <f t="shared" si="96"/>
        <v>high</v>
      </c>
      <c r="Q847" s="2" t="str">
        <f>IF(P847="low","one",IF(P847="high","relax","transition"))</f>
        <v>relax</v>
      </c>
      <c r="R847" s="2">
        <f>IF(P847="low",250,IF(P847="high",300,275))</f>
        <v>300</v>
      </c>
      <c r="S847" s="2" t="b">
        <f t="shared" si="94"/>
        <v>1</v>
      </c>
      <c r="T847" s="2">
        <f t="shared" si="95"/>
        <v>300</v>
      </c>
    </row>
    <row r="848" spans="1:20" x14ac:dyDescent="0.2">
      <c r="A848" s="2">
        <f t="shared" si="93"/>
        <v>17.970000028610229</v>
      </c>
      <c r="B848">
        <v>7.0979595184300004E-3</v>
      </c>
      <c r="C848" s="2">
        <f>IF(B848&gt;B847,B848+(C847-B847),B848+(C847-B847)+5+A848-A847)</f>
        <v>17.937097787857066</v>
      </c>
      <c r="D848">
        <v>1577147210.0899999</v>
      </c>
      <c r="E848">
        <v>448</v>
      </c>
      <c r="F848">
        <v>902</v>
      </c>
      <c r="G848">
        <v>636</v>
      </c>
      <c r="H848">
        <v>696</v>
      </c>
      <c r="I848">
        <v>294</v>
      </c>
      <c r="J848" s="2" t="s">
        <v>28</v>
      </c>
      <c r="K848" s="2">
        <f>$L$2*I848+(1-$L$2)*K847</f>
        <v>293.16301840370932</v>
      </c>
      <c r="M848" s="2">
        <f t="shared" si="90"/>
        <v>286.01464528761591</v>
      </c>
      <c r="N848" s="2">
        <f t="shared" si="91"/>
        <v>292.99559013893571</v>
      </c>
      <c r="O848" s="2">
        <f t="shared" si="92"/>
        <v>290.93522261315309</v>
      </c>
      <c r="P848" s="2" t="str">
        <f t="shared" si="96"/>
        <v>high</v>
      </c>
      <c r="Q848" s="2" t="str">
        <f>IF(P848="low","one",IF(P848="high","relax","transition"))</f>
        <v>relax</v>
      </c>
      <c r="R848" s="2">
        <f>IF(P848="low",250,IF(P848="high",300,275))</f>
        <v>300</v>
      </c>
      <c r="S848" s="2" t="b">
        <f t="shared" si="94"/>
        <v>1</v>
      </c>
      <c r="T848" s="2">
        <f t="shared" si="95"/>
        <v>300</v>
      </c>
    </row>
    <row r="849" spans="1:20" x14ac:dyDescent="0.2">
      <c r="A849" s="2">
        <f t="shared" si="93"/>
        <v>17.970000028610229</v>
      </c>
      <c r="B849">
        <v>7.2588920593300004E-3</v>
      </c>
      <c r="C849" s="2">
        <f>IF(B849&gt;B848,B849+(C848-B848),B849+(C848-B848)+5+A849-A848)</f>
        <v>17.937258720397967</v>
      </c>
      <c r="D849">
        <v>1577147210.0899999</v>
      </c>
      <c r="E849">
        <v>446</v>
      </c>
      <c r="F849">
        <v>903</v>
      </c>
      <c r="G849">
        <v>635</v>
      </c>
      <c r="H849">
        <v>695</v>
      </c>
      <c r="I849">
        <v>291</v>
      </c>
      <c r="J849" s="2" t="s">
        <v>28</v>
      </c>
      <c r="K849" s="2">
        <f>$L$2*I849+(1-$L$2)*K848</f>
        <v>292.73041472296745</v>
      </c>
      <c r="M849" s="2">
        <f t="shared" si="90"/>
        <v>286.01464528761591</v>
      </c>
      <c r="N849" s="2">
        <f t="shared" si="91"/>
        <v>292.94255505574205</v>
      </c>
      <c r="O849" s="2">
        <f t="shared" si="92"/>
        <v>290.93824098944219</v>
      </c>
      <c r="P849" s="2" t="str">
        <f t="shared" si="96"/>
        <v>high</v>
      </c>
      <c r="Q849" s="2" t="str">
        <f>IF(P849="low","one",IF(P849="high","relax","transition"))</f>
        <v>relax</v>
      </c>
      <c r="R849" s="2">
        <f>IF(P849="low",250,IF(P849="high",300,275))</f>
        <v>300</v>
      </c>
      <c r="S849" s="2" t="b">
        <f t="shared" si="94"/>
        <v>1</v>
      </c>
      <c r="T849" s="2">
        <f t="shared" si="95"/>
        <v>300</v>
      </c>
    </row>
    <row r="850" spans="1:20" x14ac:dyDescent="0.2">
      <c r="A850" s="2">
        <f t="shared" si="93"/>
        <v>17.970000028610229</v>
      </c>
      <c r="B850">
        <v>7.4198246002199998E-3</v>
      </c>
      <c r="C850" s="2">
        <f>IF(B850&gt;B849,B850+(C849-B849),B850+(C849-B849)+5+A850-A849)</f>
        <v>17.937419652938857</v>
      </c>
      <c r="D850">
        <v>1577147210.0899999</v>
      </c>
      <c r="E850">
        <v>448</v>
      </c>
      <c r="F850">
        <v>902</v>
      </c>
      <c r="G850">
        <v>636</v>
      </c>
      <c r="H850">
        <v>697</v>
      </c>
      <c r="I850">
        <v>293</v>
      </c>
      <c r="J850" s="2" t="s">
        <v>28</v>
      </c>
      <c r="K850" s="2">
        <f>$L$2*I850+(1-$L$2)*K849</f>
        <v>292.784331778374</v>
      </c>
      <c r="M850" s="2">
        <f t="shared" si="90"/>
        <v>286.01464528761591</v>
      </c>
      <c r="N850" s="2">
        <f t="shared" si="91"/>
        <v>292.91091040026845</v>
      </c>
      <c r="O850" s="2">
        <f t="shared" si="92"/>
        <v>290.9384566927572</v>
      </c>
      <c r="P850" s="2" t="str">
        <f t="shared" si="96"/>
        <v>high</v>
      </c>
      <c r="Q850" s="2" t="str">
        <f>IF(P850="low","one",IF(P850="high","relax","transition"))</f>
        <v>relax</v>
      </c>
      <c r="R850" s="2">
        <f>IF(P850="low",250,IF(P850="high",300,275))</f>
        <v>300</v>
      </c>
      <c r="S850" s="2" t="b">
        <f t="shared" si="94"/>
        <v>1</v>
      </c>
      <c r="T850" s="2">
        <f t="shared" si="95"/>
        <v>300</v>
      </c>
    </row>
    <row r="851" spans="1:20" x14ac:dyDescent="0.2">
      <c r="A851" s="2">
        <f t="shared" si="93"/>
        <v>17.970000028610229</v>
      </c>
      <c r="B851">
        <v>7.5819492340099999E-3</v>
      </c>
      <c r="C851" s="2">
        <f>IF(B851&gt;B850,B851+(C850-B850),B851+(C850-B850)+5+A851-A850)</f>
        <v>17.937581777572646</v>
      </c>
      <c r="D851">
        <v>1577147210.0899999</v>
      </c>
      <c r="E851">
        <v>448</v>
      </c>
      <c r="F851">
        <v>902</v>
      </c>
      <c r="G851">
        <v>634</v>
      </c>
      <c r="H851">
        <v>697</v>
      </c>
      <c r="I851">
        <v>295</v>
      </c>
      <c r="J851" s="2" t="s">
        <v>28</v>
      </c>
      <c r="K851" s="2">
        <f>$L$2*I851+(1-$L$2)*K850</f>
        <v>293.2274654226992</v>
      </c>
      <c r="M851" s="2">
        <f t="shared" si="90"/>
        <v>286.01464528761591</v>
      </c>
      <c r="N851" s="2">
        <f t="shared" si="91"/>
        <v>292.97422140475459</v>
      </c>
      <c r="O851" s="2">
        <f t="shared" si="92"/>
        <v>290.93707937813275</v>
      </c>
      <c r="P851" s="2" t="str">
        <f t="shared" si="96"/>
        <v>high</v>
      </c>
      <c r="Q851" s="2" t="str">
        <f>IF(P851="low","one",IF(P851="high","relax","transition"))</f>
        <v>relax</v>
      </c>
      <c r="R851" s="2">
        <f>IF(P851="low",250,IF(P851="high",300,275))</f>
        <v>300</v>
      </c>
      <c r="S851" s="2" t="b">
        <f t="shared" si="94"/>
        <v>1</v>
      </c>
      <c r="T851" s="2">
        <f t="shared" si="95"/>
        <v>300</v>
      </c>
    </row>
    <row r="852" spans="1:20" x14ac:dyDescent="0.2">
      <c r="A852" s="2">
        <f t="shared" si="93"/>
        <v>17.970000028610229</v>
      </c>
      <c r="B852">
        <v>7.7569484710700003E-3</v>
      </c>
      <c r="C852" s="2">
        <f>IF(B852&gt;B851,B852+(C851-B851),B852+(C851-B851)+5+A852-A851)</f>
        <v>17.937756776809707</v>
      </c>
      <c r="D852">
        <v>1577147210.0899999</v>
      </c>
      <c r="E852">
        <v>447</v>
      </c>
      <c r="F852">
        <v>904</v>
      </c>
      <c r="G852">
        <v>635</v>
      </c>
      <c r="H852">
        <v>695</v>
      </c>
      <c r="I852">
        <v>292</v>
      </c>
      <c r="J852" s="2" t="s">
        <v>28</v>
      </c>
      <c r="K852" s="2">
        <f>$L$2*I852+(1-$L$2)*K851</f>
        <v>292.98197233815938</v>
      </c>
      <c r="M852" s="2">
        <f t="shared" si="90"/>
        <v>286.01464528761591</v>
      </c>
      <c r="N852" s="2">
        <f t="shared" si="91"/>
        <v>292.97577159143555</v>
      </c>
      <c r="O852" s="2">
        <f t="shared" si="92"/>
        <v>290.93893647946385</v>
      </c>
      <c r="P852" s="2" t="str">
        <f t="shared" si="96"/>
        <v>high</v>
      </c>
      <c r="Q852" s="2" t="str">
        <f>IF(P852="low","one",IF(P852="high","relax","transition"))</f>
        <v>relax</v>
      </c>
      <c r="R852" s="2">
        <f>IF(P852="low",250,IF(P852="high",300,275))</f>
        <v>300</v>
      </c>
      <c r="S852" s="2" t="b">
        <f t="shared" si="94"/>
        <v>1</v>
      </c>
      <c r="T852" s="2">
        <f t="shared" si="95"/>
        <v>300</v>
      </c>
    </row>
    <row r="853" spans="1:20" x14ac:dyDescent="0.2">
      <c r="A853" s="2">
        <f t="shared" si="93"/>
        <v>17.970000028610229</v>
      </c>
      <c r="B853">
        <v>7.9197883606E-3</v>
      </c>
      <c r="C853" s="2">
        <f>IF(B853&gt;B852,B853+(C852-B852),B853+(C852-B852)+5+A853-A852)</f>
        <v>17.937919616699237</v>
      </c>
      <c r="D853">
        <v>1577147210.0899999</v>
      </c>
      <c r="E853">
        <v>447</v>
      </c>
      <c r="F853">
        <v>902</v>
      </c>
      <c r="G853">
        <v>636</v>
      </c>
      <c r="H853">
        <v>696</v>
      </c>
      <c r="I853">
        <v>292</v>
      </c>
      <c r="J853" s="2" t="s">
        <v>28</v>
      </c>
      <c r="K853" s="2">
        <f>$L$2*I853+(1-$L$2)*K852</f>
        <v>292.7855778705275</v>
      </c>
      <c r="M853" s="2">
        <f t="shared" si="90"/>
        <v>286.01464528761591</v>
      </c>
      <c r="N853" s="2">
        <f t="shared" si="91"/>
        <v>292.93773284725398</v>
      </c>
      <c r="O853" s="2">
        <f t="shared" si="92"/>
        <v>290.94077823506245</v>
      </c>
      <c r="P853" s="2" t="str">
        <f t="shared" si="96"/>
        <v>high</v>
      </c>
      <c r="Q853" s="2" t="str">
        <f>IF(P853="low","one",IF(P853="high","relax","transition"))</f>
        <v>relax</v>
      </c>
      <c r="R853" s="2">
        <f>IF(P853="low",250,IF(P853="high",300,275))</f>
        <v>300</v>
      </c>
      <c r="S853" s="2" t="b">
        <f t="shared" si="94"/>
        <v>1</v>
      </c>
      <c r="T853" s="2">
        <f t="shared" si="95"/>
        <v>300</v>
      </c>
    </row>
    <row r="854" spans="1:20" x14ac:dyDescent="0.2">
      <c r="A854" s="2">
        <f t="shared" si="93"/>
        <v>17.970000028610229</v>
      </c>
      <c r="B854">
        <v>8.0819129943800003E-3</v>
      </c>
      <c r="C854" s="2">
        <f>IF(B854&gt;B853,B854+(C853-B853),B854+(C853-B853)+5+A854-A853)</f>
        <v>17.938081741333018</v>
      </c>
      <c r="D854">
        <v>1577147210.0899999</v>
      </c>
      <c r="E854">
        <v>448</v>
      </c>
      <c r="F854">
        <v>901</v>
      </c>
      <c r="G854">
        <v>635</v>
      </c>
      <c r="H854">
        <v>697</v>
      </c>
      <c r="I854">
        <v>293</v>
      </c>
      <c r="J854" s="2" t="s">
        <v>28</v>
      </c>
      <c r="K854" s="2">
        <f>$L$2*I854+(1-$L$2)*K853</f>
        <v>292.828462296422</v>
      </c>
      <c r="M854" s="2">
        <f t="shared" si="90"/>
        <v>286.01464528761591</v>
      </c>
      <c r="N854" s="2">
        <f t="shared" si="91"/>
        <v>292.91587873708761</v>
      </c>
      <c r="O854" s="2">
        <f t="shared" si="92"/>
        <v>290.94062596567204</v>
      </c>
      <c r="P854" s="2" t="str">
        <f t="shared" si="96"/>
        <v>high</v>
      </c>
      <c r="Q854" s="2" t="str">
        <f>IF(P854="low","one",IF(P854="high","relax","transition"))</f>
        <v>relax</v>
      </c>
      <c r="R854" s="2">
        <f>IF(P854="low",250,IF(P854="high",300,275))</f>
        <v>300</v>
      </c>
      <c r="S854" s="2" t="b">
        <f t="shared" si="94"/>
        <v>1</v>
      </c>
      <c r="T854" s="2">
        <f t="shared" si="95"/>
        <v>300</v>
      </c>
    </row>
    <row r="855" spans="1:20" x14ac:dyDescent="0.2">
      <c r="A855" s="2">
        <f t="shared" si="93"/>
        <v>17.970000028610229</v>
      </c>
      <c r="B855">
        <v>8.2437992095899994E-3</v>
      </c>
      <c r="C855" s="2">
        <f>IF(B855&gt;B854,B855+(C854-B854),B855+(C854-B854)+5+A855-A854)</f>
        <v>17.938243627548228</v>
      </c>
      <c r="D855">
        <v>1577147210.0899999</v>
      </c>
      <c r="E855">
        <v>446</v>
      </c>
      <c r="F855">
        <v>902</v>
      </c>
      <c r="G855">
        <v>635</v>
      </c>
      <c r="H855">
        <v>697</v>
      </c>
      <c r="I855">
        <v>294</v>
      </c>
      <c r="J855" s="2" t="s">
        <v>28</v>
      </c>
      <c r="K855" s="2">
        <f>$L$2*I855+(1-$L$2)*K854</f>
        <v>293.06276983713764</v>
      </c>
      <c r="M855" s="2">
        <f t="shared" si="90"/>
        <v>286.01464528761591</v>
      </c>
      <c r="N855" s="2">
        <f t="shared" si="91"/>
        <v>292.94525695709763</v>
      </c>
      <c r="O855" s="2">
        <f t="shared" si="92"/>
        <v>290.93938860424282</v>
      </c>
      <c r="P855" s="2" t="str">
        <f t="shared" si="96"/>
        <v>high</v>
      </c>
      <c r="Q855" s="2" t="str">
        <f>IF(P855="low","one",IF(P855="high","relax","transition"))</f>
        <v>relax</v>
      </c>
      <c r="R855" s="2">
        <f>IF(P855="low",250,IF(P855="high",300,275))</f>
        <v>300</v>
      </c>
      <c r="S855" s="2" t="b">
        <f t="shared" si="94"/>
        <v>1</v>
      </c>
      <c r="T855" s="2">
        <f t="shared" si="95"/>
        <v>300</v>
      </c>
    </row>
    <row r="856" spans="1:20" x14ac:dyDescent="0.2">
      <c r="A856" s="2">
        <f t="shared" si="93"/>
        <v>17.990000009536743</v>
      </c>
      <c r="B856">
        <v>2.4227857589699999E-2</v>
      </c>
      <c r="C856" s="2">
        <f>IF(B856&gt;B855,B856+(C855-B855),B856+(C855-B855)+5+A856-A855)</f>
        <v>17.954227685928338</v>
      </c>
      <c r="D856">
        <v>1577147210.1099999</v>
      </c>
      <c r="E856">
        <v>447</v>
      </c>
      <c r="F856">
        <v>901</v>
      </c>
      <c r="G856">
        <v>635</v>
      </c>
      <c r="H856">
        <v>695</v>
      </c>
      <c r="I856">
        <v>293</v>
      </c>
      <c r="J856" s="2" t="s">
        <v>28</v>
      </c>
      <c r="K856" s="2">
        <f>$L$2*I856+(1-$L$2)*K855</f>
        <v>293.05021586971014</v>
      </c>
      <c r="M856" s="2">
        <f t="shared" si="90"/>
        <v>286.01464528761591</v>
      </c>
      <c r="N856" s="2">
        <f t="shared" si="91"/>
        <v>292.96624873962014</v>
      </c>
      <c r="O856" s="2">
        <f t="shared" si="92"/>
        <v>290.93968202188557</v>
      </c>
      <c r="P856" s="2" t="str">
        <f t="shared" si="96"/>
        <v>high</v>
      </c>
      <c r="Q856" s="2" t="str">
        <f>IF(P856="low","one",IF(P856="high","relax","transition"))</f>
        <v>relax</v>
      </c>
      <c r="R856" s="2">
        <f>IF(P856="low",250,IF(P856="high",300,275))</f>
        <v>300</v>
      </c>
      <c r="S856" s="2" t="b">
        <f t="shared" si="94"/>
        <v>1</v>
      </c>
      <c r="T856" s="2">
        <f t="shared" si="95"/>
        <v>300</v>
      </c>
    </row>
    <row r="857" spans="1:20" x14ac:dyDescent="0.2">
      <c r="A857" s="2">
        <f t="shared" si="93"/>
        <v>18.020000219345093</v>
      </c>
      <c r="B857">
        <v>4.9000978469799998E-2</v>
      </c>
      <c r="C857" s="2">
        <f>IF(B857&gt;B856,B857+(C856-B856),B857+(C856-B856)+5+A857-A856)</f>
        <v>17.979000806808436</v>
      </c>
      <c r="D857">
        <v>1577147210.1400001</v>
      </c>
      <c r="E857">
        <v>446</v>
      </c>
      <c r="F857">
        <v>901</v>
      </c>
      <c r="G857">
        <v>635</v>
      </c>
      <c r="H857">
        <v>696</v>
      </c>
      <c r="I857">
        <v>290</v>
      </c>
      <c r="J857" s="2" t="s">
        <v>28</v>
      </c>
      <c r="K857" s="2">
        <f>$L$2*I857+(1-$L$2)*K856</f>
        <v>292.44017269576813</v>
      </c>
      <c r="M857" s="2">
        <f t="shared" si="90"/>
        <v>286.01464528761591</v>
      </c>
      <c r="N857" s="2">
        <f t="shared" si="91"/>
        <v>292.8610335308498</v>
      </c>
      <c r="O857" s="2">
        <f t="shared" si="92"/>
        <v>290.94101035777231</v>
      </c>
      <c r="P857" s="2" t="str">
        <f t="shared" si="96"/>
        <v>high</v>
      </c>
      <c r="Q857" s="2" t="str">
        <f>IF(P857="low","one",IF(P857="high","relax","transition"))</f>
        <v>relax</v>
      </c>
      <c r="R857" s="2">
        <f>IF(P857="low",250,IF(P857="high",300,275))</f>
        <v>300</v>
      </c>
      <c r="S857" s="2" t="b">
        <f t="shared" si="94"/>
        <v>1</v>
      </c>
      <c r="T857" s="2">
        <f t="shared" si="95"/>
        <v>300</v>
      </c>
    </row>
    <row r="858" spans="1:20" x14ac:dyDescent="0.2">
      <c r="A858" s="2">
        <f t="shared" si="93"/>
        <v>18.040000200271606</v>
      </c>
      <c r="B858">
        <v>6.9535970687900003E-2</v>
      </c>
      <c r="C858" s="2">
        <f>IF(B858&gt;B857,B858+(C857-B857),B858+(C857-B857)+5+A858-A857)</f>
        <v>17.999535799026539</v>
      </c>
      <c r="D858">
        <v>1577147210.1600001</v>
      </c>
      <c r="E858">
        <v>448</v>
      </c>
      <c r="F858">
        <v>902</v>
      </c>
      <c r="G858">
        <v>634</v>
      </c>
      <c r="H858">
        <v>697</v>
      </c>
      <c r="I858">
        <v>295</v>
      </c>
      <c r="J858" s="2" t="s">
        <v>28</v>
      </c>
      <c r="K858" s="2">
        <f>$L$2*I858+(1-$L$2)*K857</f>
        <v>292.95213815661452</v>
      </c>
      <c r="M858" s="2">
        <f t="shared" si="90"/>
        <v>286.01464528761591</v>
      </c>
      <c r="N858" s="2">
        <f t="shared" si="91"/>
        <v>292.87925445600274</v>
      </c>
      <c r="O858" s="2">
        <f t="shared" si="92"/>
        <v>290.9370115164262</v>
      </c>
      <c r="P858" s="2" t="str">
        <f t="shared" si="96"/>
        <v>high</v>
      </c>
      <c r="Q858" s="2" t="str">
        <f>IF(P858="low","one",IF(P858="high","relax","transition"))</f>
        <v>relax</v>
      </c>
      <c r="R858" s="2">
        <f>IF(P858="low",250,IF(P858="high",300,275))</f>
        <v>300</v>
      </c>
      <c r="S858" s="2" t="b">
        <f t="shared" si="94"/>
        <v>1</v>
      </c>
      <c r="T858" s="2">
        <f t="shared" si="95"/>
        <v>300</v>
      </c>
    </row>
    <row r="859" spans="1:20" x14ac:dyDescent="0.2">
      <c r="A859" s="2">
        <f t="shared" si="93"/>
        <v>18.06000018119812</v>
      </c>
      <c r="B859">
        <v>9.3916893005400001E-2</v>
      </c>
      <c r="C859" s="2">
        <f>IF(B859&gt;B858,B859+(C858-B858),B859+(C858-B858)+5+A859-A858)</f>
        <v>18.023916721344037</v>
      </c>
      <c r="D859">
        <v>1577147210.1800001</v>
      </c>
      <c r="E859">
        <v>448</v>
      </c>
      <c r="F859">
        <v>901</v>
      </c>
      <c r="G859">
        <v>635</v>
      </c>
      <c r="H859">
        <v>696</v>
      </c>
      <c r="I859">
        <v>294</v>
      </c>
      <c r="J859" s="2" t="s">
        <v>28</v>
      </c>
      <c r="K859" s="2">
        <f>$L$2*I859+(1-$L$2)*K858</f>
        <v>293.16171052529165</v>
      </c>
      <c r="M859" s="2">
        <f t="shared" si="90"/>
        <v>286.01464528761591</v>
      </c>
      <c r="N859" s="2">
        <f t="shared" si="91"/>
        <v>292.93574566986052</v>
      </c>
      <c r="O859" s="2">
        <f t="shared" si="92"/>
        <v>290.93412366340499</v>
      </c>
      <c r="P859" s="2" t="str">
        <f t="shared" si="96"/>
        <v>high</v>
      </c>
      <c r="Q859" s="2" t="str">
        <f>IF(P859="low","one",IF(P859="high","relax","transition"))</f>
        <v>relax</v>
      </c>
      <c r="R859" s="2">
        <f>IF(P859="low",250,IF(P859="high",300,275))</f>
        <v>300</v>
      </c>
      <c r="S859" s="2" t="b">
        <f t="shared" si="94"/>
        <v>1</v>
      </c>
      <c r="T859" s="2">
        <f t="shared" si="95"/>
        <v>300</v>
      </c>
    </row>
    <row r="860" spans="1:20" x14ac:dyDescent="0.2">
      <c r="A860" s="2">
        <f t="shared" si="93"/>
        <v>18.080000162124634</v>
      </c>
      <c r="B860">
        <v>0.118680953979</v>
      </c>
      <c r="C860" s="2">
        <f>IF(B860&gt;B859,B860+(C859-B859),B860+(C859-B859)+5+A860-A859)</f>
        <v>18.048680782317636</v>
      </c>
      <c r="D860">
        <v>1577147210.2</v>
      </c>
      <c r="E860">
        <v>446</v>
      </c>
      <c r="F860">
        <v>902</v>
      </c>
      <c r="G860">
        <v>635</v>
      </c>
      <c r="H860">
        <v>697</v>
      </c>
      <c r="I860">
        <v>291</v>
      </c>
      <c r="J860" s="2" t="s">
        <v>28</v>
      </c>
      <c r="K860" s="2">
        <f>$L$2*I860+(1-$L$2)*K859</f>
        <v>292.72936842023336</v>
      </c>
      <c r="M860" s="2">
        <f t="shared" si="90"/>
        <v>286.01464528761591</v>
      </c>
      <c r="N860" s="2">
        <f t="shared" si="91"/>
        <v>292.8944702199351</v>
      </c>
      <c r="O860" s="2">
        <f t="shared" si="92"/>
        <v>290.93420476372773</v>
      </c>
      <c r="P860" s="2" t="str">
        <f t="shared" si="96"/>
        <v>high</v>
      </c>
      <c r="Q860" s="2" t="str">
        <f>IF(P860="low","one",IF(P860="high","relax","transition"))</f>
        <v>relax</v>
      </c>
      <c r="R860" s="2">
        <f>IF(P860="low",250,IF(P860="high",300,275))</f>
        <v>300</v>
      </c>
      <c r="S860" s="2" t="b">
        <f t="shared" si="94"/>
        <v>1</v>
      </c>
      <c r="T860" s="2">
        <f t="shared" si="95"/>
        <v>300</v>
      </c>
    </row>
    <row r="861" spans="1:20" x14ac:dyDescent="0.2">
      <c r="A861" s="2">
        <f t="shared" si="93"/>
        <v>18.110000133514404</v>
      </c>
      <c r="B861">
        <v>0.13921880721999999</v>
      </c>
      <c r="C861" s="2">
        <f>IF(B861&gt;B860,B861+(C860-B860),B861+(C860-B860)+5+A861-A860)</f>
        <v>18.069218635558638</v>
      </c>
      <c r="D861">
        <v>1577147210.23</v>
      </c>
      <c r="E861">
        <v>448</v>
      </c>
      <c r="F861">
        <v>902</v>
      </c>
      <c r="G861">
        <v>635</v>
      </c>
      <c r="H861">
        <v>697</v>
      </c>
      <c r="I861">
        <v>293</v>
      </c>
      <c r="J861" s="2" t="s">
        <v>28</v>
      </c>
      <c r="K861" s="2">
        <f>$L$2*I861+(1-$L$2)*K860</f>
        <v>292.7834947361867</v>
      </c>
      <c r="M861" s="2">
        <f t="shared" si="90"/>
        <v>286.01464528761591</v>
      </c>
      <c r="N861" s="2">
        <f t="shared" si="91"/>
        <v>292.87227512318543</v>
      </c>
      <c r="O861" s="2">
        <f t="shared" si="92"/>
        <v>290.93221803653807</v>
      </c>
      <c r="P861" s="2" t="str">
        <f t="shared" si="96"/>
        <v>high</v>
      </c>
      <c r="Q861" s="2" t="str">
        <f>IF(P861="low","one",IF(P861="high","relax","transition"))</f>
        <v>relax</v>
      </c>
      <c r="R861" s="2">
        <f>IF(P861="low",250,IF(P861="high",300,275))</f>
        <v>300</v>
      </c>
      <c r="S861" s="2" t="b">
        <f t="shared" si="94"/>
        <v>1</v>
      </c>
      <c r="T861" s="2">
        <f t="shared" si="95"/>
        <v>300</v>
      </c>
    </row>
    <row r="862" spans="1:20" x14ac:dyDescent="0.2">
      <c r="A862" s="2">
        <f t="shared" si="93"/>
        <v>18.130000114440918</v>
      </c>
      <c r="B862">
        <v>0.16348385810900001</v>
      </c>
      <c r="C862" s="2">
        <f>IF(B862&gt;B861,B862+(C861-B861),B862+(C861-B861)+5+A862-A861)</f>
        <v>18.093483686447637</v>
      </c>
      <c r="D862">
        <v>1577147210.25</v>
      </c>
      <c r="E862">
        <v>448</v>
      </c>
      <c r="F862">
        <v>902</v>
      </c>
      <c r="G862">
        <v>635</v>
      </c>
      <c r="H862">
        <v>696</v>
      </c>
      <c r="I862">
        <v>294</v>
      </c>
      <c r="J862" s="2" t="s">
        <v>28</v>
      </c>
      <c r="K862" s="2">
        <f>$L$2*I862+(1-$L$2)*K861</f>
        <v>293.02679578894936</v>
      </c>
      <c r="M862" s="2">
        <f t="shared" si="90"/>
        <v>286.01464528761591</v>
      </c>
      <c r="N862" s="2">
        <f t="shared" si="91"/>
        <v>292.90317925633826</v>
      </c>
      <c r="O862" s="2">
        <f t="shared" si="92"/>
        <v>290.92922089087045</v>
      </c>
      <c r="P862" s="2" t="str">
        <f t="shared" si="96"/>
        <v>high</v>
      </c>
      <c r="Q862" s="2" t="str">
        <f>IF(P862="low","one",IF(P862="high","relax","transition"))</f>
        <v>relax</v>
      </c>
      <c r="R862" s="2">
        <f>IF(P862="low",250,IF(P862="high",300,275))</f>
        <v>300</v>
      </c>
      <c r="S862" s="2" t="b">
        <f t="shared" si="94"/>
        <v>1</v>
      </c>
      <c r="T862" s="2">
        <f t="shared" si="95"/>
        <v>300</v>
      </c>
    </row>
    <row r="863" spans="1:20" x14ac:dyDescent="0.2">
      <c r="A863" s="2">
        <f t="shared" si="93"/>
        <v>18.150000095367432</v>
      </c>
      <c r="B863">
        <v>0.18430185318</v>
      </c>
      <c r="C863" s="2">
        <f>IF(B863&gt;B862,B863+(C862-B862),B863+(C862-B862)+5+A863-A862)</f>
        <v>18.114301681518636</v>
      </c>
      <c r="D863">
        <v>1577147210.27</v>
      </c>
      <c r="E863">
        <v>447</v>
      </c>
      <c r="F863">
        <v>903</v>
      </c>
      <c r="G863">
        <v>636</v>
      </c>
      <c r="H863">
        <v>697</v>
      </c>
      <c r="I863">
        <v>293</v>
      </c>
      <c r="J863" s="2" t="s">
        <v>28</v>
      </c>
      <c r="K863" s="2">
        <f>$L$2*I863+(1-$L$2)*K862</f>
        <v>293.02143663115953</v>
      </c>
      <c r="M863" s="2">
        <f t="shared" si="90"/>
        <v>286.01464528761591</v>
      </c>
      <c r="N863" s="2">
        <f t="shared" si="91"/>
        <v>292.92683073130252</v>
      </c>
      <c r="O863" s="2">
        <f t="shared" si="92"/>
        <v>290.92791880914382</v>
      </c>
      <c r="P863" s="2" t="str">
        <f t="shared" si="96"/>
        <v>high</v>
      </c>
      <c r="Q863" s="2" t="str">
        <f>IF(P863="low","one",IF(P863="high","relax","transition"))</f>
        <v>relax</v>
      </c>
      <c r="R863" s="2">
        <f>IF(P863="low",250,IF(P863="high",300,275))</f>
        <v>300</v>
      </c>
      <c r="S863" s="2" t="b">
        <f t="shared" si="94"/>
        <v>1</v>
      </c>
      <c r="T863" s="2">
        <f t="shared" si="95"/>
        <v>300</v>
      </c>
    </row>
    <row r="864" spans="1:20" x14ac:dyDescent="0.2">
      <c r="A864" s="2">
        <f t="shared" si="93"/>
        <v>18.170000076293945</v>
      </c>
      <c r="B864">
        <v>0.20864295959500001</v>
      </c>
      <c r="C864" s="2">
        <f>IF(B864&gt;B863,B864+(C863-B863),B864+(C863-B863)+5+A864-A863)</f>
        <v>18.138642787933637</v>
      </c>
      <c r="D864">
        <v>1577147210.29</v>
      </c>
      <c r="E864">
        <v>448</v>
      </c>
      <c r="F864">
        <v>901</v>
      </c>
      <c r="G864">
        <v>635</v>
      </c>
      <c r="H864">
        <v>697</v>
      </c>
      <c r="I864">
        <v>292</v>
      </c>
      <c r="J864" s="2" t="s">
        <v>28</v>
      </c>
      <c r="K864" s="2">
        <f>$L$2*I864+(1-$L$2)*K863</f>
        <v>292.81714930492763</v>
      </c>
      <c r="M864" s="2">
        <f t="shared" si="90"/>
        <v>286.01464528761591</v>
      </c>
      <c r="N864" s="2">
        <f t="shared" si="91"/>
        <v>292.90489444602753</v>
      </c>
      <c r="O864" s="2">
        <f t="shared" si="92"/>
        <v>290.92786440525174</v>
      </c>
      <c r="P864" s="2" t="str">
        <f t="shared" si="96"/>
        <v>high</v>
      </c>
      <c r="Q864" s="2" t="str">
        <f>IF(P864="low","one",IF(P864="high","relax","transition"))</f>
        <v>relax</v>
      </c>
      <c r="R864" s="2">
        <f>IF(P864="low",250,IF(P864="high",300,275))</f>
        <v>300</v>
      </c>
      <c r="S864" s="2" t="b">
        <f t="shared" si="94"/>
        <v>1</v>
      </c>
      <c r="T864" s="2">
        <f t="shared" si="95"/>
        <v>300</v>
      </c>
    </row>
    <row r="865" spans="1:20" x14ac:dyDescent="0.2">
      <c r="A865" s="2">
        <f t="shared" si="93"/>
        <v>18.200000047683716</v>
      </c>
      <c r="B865">
        <v>0.22925686836199999</v>
      </c>
      <c r="C865" s="2">
        <f>IF(B865&gt;B864,B865+(C864-B864),B865+(C864-B864)+5+A865-A864)</f>
        <v>18.159256696700638</v>
      </c>
      <c r="D865">
        <v>1577147210.3199999</v>
      </c>
      <c r="E865">
        <v>446</v>
      </c>
      <c r="F865">
        <v>901</v>
      </c>
      <c r="G865">
        <v>634</v>
      </c>
      <c r="H865">
        <v>695</v>
      </c>
      <c r="I865">
        <v>292</v>
      </c>
      <c r="J865" s="2" t="s">
        <v>28</v>
      </c>
      <c r="K865" s="2">
        <f>$L$2*I865+(1-$L$2)*K864</f>
        <v>292.65371944394212</v>
      </c>
      <c r="M865" s="2">
        <f t="shared" si="90"/>
        <v>286.01464528761591</v>
      </c>
      <c r="N865" s="2">
        <f t="shared" si="91"/>
        <v>292.85465944561048</v>
      </c>
      <c r="O865" s="2">
        <f t="shared" si="92"/>
        <v>290.92671590729054</v>
      </c>
      <c r="P865" s="2" t="str">
        <f t="shared" si="96"/>
        <v>high</v>
      </c>
      <c r="Q865" s="2" t="str">
        <f>IF(P865="low","one",IF(P865="high","relax","transition"))</f>
        <v>relax</v>
      </c>
      <c r="R865" s="2">
        <f>IF(P865="low",250,IF(P865="high",300,275))</f>
        <v>300</v>
      </c>
      <c r="S865" s="2" t="b">
        <f t="shared" si="94"/>
        <v>1</v>
      </c>
      <c r="T865" s="2">
        <f t="shared" si="95"/>
        <v>300</v>
      </c>
    </row>
    <row r="866" spans="1:20" x14ac:dyDescent="0.2">
      <c r="A866" s="2">
        <f t="shared" si="93"/>
        <v>18.220000028610229</v>
      </c>
      <c r="B866">
        <v>0.25361895561199999</v>
      </c>
      <c r="C866" s="2">
        <f>IF(B866&gt;B865,B866+(C865-B865),B866+(C865-B865)+5+A866-A865)</f>
        <v>18.183618783950639</v>
      </c>
      <c r="D866">
        <v>1577147210.3399999</v>
      </c>
      <c r="E866">
        <v>447</v>
      </c>
      <c r="F866">
        <v>902</v>
      </c>
      <c r="G866">
        <v>635</v>
      </c>
      <c r="H866">
        <v>697</v>
      </c>
      <c r="I866">
        <v>293</v>
      </c>
      <c r="J866" s="2" t="s">
        <v>28</v>
      </c>
      <c r="K866" s="2">
        <f>$L$2*I866+(1-$L$2)*K865</f>
        <v>292.72297555515371</v>
      </c>
      <c r="M866" s="2">
        <f t="shared" si="90"/>
        <v>286.01464528761591</v>
      </c>
      <c r="N866" s="2">
        <f t="shared" si="91"/>
        <v>292.82832266751916</v>
      </c>
      <c r="O866" s="2">
        <f t="shared" si="92"/>
        <v>290.92311308420653</v>
      </c>
      <c r="P866" s="2" t="str">
        <f t="shared" si="96"/>
        <v>high</v>
      </c>
      <c r="Q866" s="2" t="str">
        <f>IF(P866="low","one",IF(P866="high","relax","transition"))</f>
        <v>relax</v>
      </c>
      <c r="R866" s="2">
        <f>IF(P866="low",250,IF(P866="high",300,275))</f>
        <v>300</v>
      </c>
      <c r="S866" s="2" t="b">
        <f t="shared" si="94"/>
        <v>1</v>
      </c>
      <c r="T866" s="2">
        <f t="shared" si="95"/>
        <v>300</v>
      </c>
    </row>
    <row r="867" spans="1:20" x14ac:dyDescent="0.2">
      <c r="A867" s="2">
        <f t="shared" si="93"/>
        <v>18.240000009536743</v>
      </c>
      <c r="B867">
        <v>0.27824187278700002</v>
      </c>
      <c r="C867" s="2">
        <f>IF(B867&gt;B866,B867+(C866-B866),B867+(C866-B866)+5+A867-A866)</f>
        <v>18.208241701125637</v>
      </c>
      <c r="D867">
        <v>1577147210.3599999</v>
      </c>
      <c r="E867">
        <v>448</v>
      </c>
      <c r="F867">
        <v>902</v>
      </c>
      <c r="G867">
        <v>636</v>
      </c>
      <c r="H867">
        <v>696</v>
      </c>
      <c r="I867">
        <v>293</v>
      </c>
      <c r="J867" s="2" t="s">
        <v>28</v>
      </c>
      <c r="K867" s="2">
        <f>$L$2*I867+(1-$L$2)*K866</f>
        <v>292.778380444123</v>
      </c>
      <c r="M867" s="2">
        <f t="shared" si="90"/>
        <v>286.01464528761591</v>
      </c>
      <c r="N867" s="2">
        <f t="shared" si="91"/>
        <v>292.81833422283995</v>
      </c>
      <c r="O867" s="2">
        <f t="shared" si="92"/>
        <v>290.91837356337214</v>
      </c>
      <c r="P867" s="2" t="str">
        <f t="shared" si="96"/>
        <v>high</v>
      </c>
      <c r="Q867" s="2" t="str">
        <f>IF(P867="low","one",IF(P867="high","relax","transition"))</f>
        <v>relax</v>
      </c>
      <c r="R867" s="2">
        <f>IF(P867="low",250,IF(P867="high",300,275))</f>
        <v>300</v>
      </c>
      <c r="S867" s="2" t="b">
        <f t="shared" si="94"/>
        <v>1</v>
      </c>
      <c r="T867" s="2">
        <f t="shared" si="95"/>
        <v>300</v>
      </c>
    </row>
    <row r="868" spans="1:20" x14ac:dyDescent="0.2">
      <c r="A868" s="2">
        <f t="shared" si="93"/>
        <v>18.270000219345093</v>
      </c>
      <c r="B868">
        <v>0.29885697364800001</v>
      </c>
      <c r="C868" s="2">
        <f>IF(B868&gt;B867,B868+(C867-B867),B868+(C867-B867)+5+A868-A867)</f>
        <v>18.228856801986637</v>
      </c>
      <c r="D868">
        <v>1577147210.3900001</v>
      </c>
      <c r="E868">
        <v>447</v>
      </c>
      <c r="F868">
        <v>902</v>
      </c>
      <c r="G868">
        <v>635</v>
      </c>
      <c r="H868">
        <v>696</v>
      </c>
      <c r="I868">
        <v>293</v>
      </c>
      <c r="J868" s="2" t="s">
        <v>28</v>
      </c>
      <c r="K868" s="2">
        <f>$L$2*I868+(1-$L$2)*K867</f>
        <v>292.82270435529841</v>
      </c>
      <c r="M868" s="2">
        <f t="shared" si="90"/>
        <v>286.01464528761591</v>
      </c>
      <c r="N868" s="2">
        <f t="shared" si="91"/>
        <v>292.81920824933167</v>
      </c>
      <c r="O868" s="2">
        <f t="shared" si="92"/>
        <v>290.91337159634554</v>
      </c>
      <c r="P868" s="2" t="str">
        <f t="shared" si="96"/>
        <v>high</v>
      </c>
      <c r="Q868" s="2" t="str">
        <f>IF(P868="low","one",IF(P868="high","relax","transition"))</f>
        <v>relax</v>
      </c>
      <c r="R868" s="2">
        <f>IF(P868="low",250,IF(P868="high",300,275))</f>
        <v>300</v>
      </c>
      <c r="S868" s="2" t="b">
        <f t="shared" si="94"/>
        <v>1</v>
      </c>
      <c r="T868" s="2">
        <f t="shared" si="95"/>
        <v>300</v>
      </c>
    </row>
    <row r="869" spans="1:20" x14ac:dyDescent="0.2">
      <c r="A869" s="2">
        <f t="shared" si="93"/>
        <v>18.290000200271606</v>
      </c>
      <c r="B869">
        <v>0.32327795028700002</v>
      </c>
      <c r="C869" s="2">
        <f>IF(B869&gt;B868,B869+(C868-B868),B869+(C868-B868)+5+A869-A868)</f>
        <v>18.253277778625637</v>
      </c>
      <c r="D869">
        <v>1577147210.4100001</v>
      </c>
      <c r="E869">
        <v>447</v>
      </c>
      <c r="F869">
        <v>902</v>
      </c>
      <c r="G869">
        <v>636</v>
      </c>
      <c r="H869">
        <v>696</v>
      </c>
      <c r="I869">
        <v>293</v>
      </c>
      <c r="J869" s="2" t="s">
        <v>28</v>
      </c>
      <c r="K869" s="2">
        <f>$L$2*I869+(1-$L$2)*K868</f>
        <v>292.85816348423873</v>
      </c>
      <c r="M869" s="2">
        <f t="shared" si="90"/>
        <v>286.01464528761591</v>
      </c>
      <c r="N869" s="2">
        <f t="shared" si="91"/>
        <v>292.82699929631309</v>
      </c>
      <c r="O869" s="2">
        <f t="shared" si="92"/>
        <v>290.90866342899483</v>
      </c>
      <c r="P869" s="2" t="str">
        <f t="shared" si="96"/>
        <v>high</v>
      </c>
      <c r="Q869" s="2" t="str">
        <f>IF(P869="low","one",IF(P869="high","relax","transition"))</f>
        <v>relax</v>
      </c>
      <c r="R869" s="2">
        <f>IF(P869="low",250,IF(P869="high",300,275))</f>
        <v>300</v>
      </c>
      <c r="S869" s="2" t="b">
        <f t="shared" si="94"/>
        <v>1</v>
      </c>
      <c r="T869" s="2">
        <f t="shared" si="95"/>
        <v>300</v>
      </c>
    </row>
    <row r="870" spans="1:20" x14ac:dyDescent="0.2">
      <c r="A870" s="2">
        <f t="shared" si="93"/>
        <v>18.31000018119812</v>
      </c>
      <c r="B870">
        <v>0.34404492378200002</v>
      </c>
      <c r="C870" s="2">
        <f>IF(B870&gt;B869,B870+(C869-B869),B870+(C869-B869)+5+A870-A869)</f>
        <v>18.274044752120638</v>
      </c>
      <c r="D870">
        <v>1577147210.4300001</v>
      </c>
      <c r="E870">
        <v>448</v>
      </c>
      <c r="F870">
        <v>902</v>
      </c>
      <c r="G870">
        <v>636</v>
      </c>
      <c r="H870">
        <v>695</v>
      </c>
      <c r="I870">
        <v>293</v>
      </c>
      <c r="J870" s="2" t="s">
        <v>28</v>
      </c>
      <c r="K870" s="2">
        <f>$L$2*I870+(1-$L$2)*K869</f>
        <v>292.886530787391</v>
      </c>
      <c r="M870" s="2">
        <f t="shared" si="90"/>
        <v>286.01464528761591</v>
      </c>
      <c r="N870" s="2">
        <f t="shared" si="91"/>
        <v>292.83890559452868</v>
      </c>
      <c r="O870" s="2">
        <f t="shared" si="92"/>
        <v>290.90458022236072</v>
      </c>
      <c r="P870" s="2" t="str">
        <f t="shared" si="96"/>
        <v>high</v>
      </c>
      <c r="Q870" s="2" t="str">
        <f>IF(P870="low","one",IF(P870="high","relax","transition"))</f>
        <v>relax</v>
      </c>
      <c r="R870" s="2">
        <f>IF(P870="low",250,IF(P870="high",300,275))</f>
        <v>300</v>
      </c>
      <c r="S870" s="2" t="b">
        <f t="shared" si="94"/>
        <v>1</v>
      </c>
      <c r="T870" s="2">
        <f t="shared" si="95"/>
        <v>300</v>
      </c>
    </row>
    <row r="871" spans="1:20" x14ac:dyDescent="0.2">
      <c r="A871" s="2">
        <f t="shared" si="93"/>
        <v>18.330000162124634</v>
      </c>
      <c r="B871">
        <v>0.36823296546899997</v>
      </c>
      <c r="C871" s="2">
        <f>IF(B871&gt;B870,B871+(C870-B870),B871+(C870-B870)+5+A871-A870)</f>
        <v>18.298232793807639</v>
      </c>
      <c r="D871">
        <v>1577147210.45</v>
      </c>
      <c r="E871">
        <v>446</v>
      </c>
      <c r="F871">
        <v>902</v>
      </c>
      <c r="G871">
        <v>635</v>
      </c>
      <c r="H871">
        <v>698</v>
      </c>
      <c r="I871">
        <v>294</v>
      </c>
      <c r="J871" s="2" t="s">
        <v>28</v>
      </c>
      <c r="K871" s="2">
        <f>$L$2*I871+(1-$L$2)*K870</f>
        <v>293.10922462991283</v>
      </c>
      <c r="M871" s="2">
        <f t="shared" si="90"/>
        <v>286.01464528761591</v>
      </c>
      <c r="N871" s="2">
        <f t="shared" si="91"/>
        <v>292.89296940160557</v>
      </c>
      <c r="O871" s="2">
        <f t="shared" si="92"/>
        <v>290.90129649096912</v>
      </c>
      <c r="P871" s="2" t="str">
        <f t="shared" si="96"/>
        <v>high</v>
      </c>
      <c r="Q871" s="2" t="str">
        <f>IF(P871="low","one",IF(P871="high","relax","transition"))</f>
        <v>relax</v>
      </c>
      <c r="R871" s="2">
        <f>IF(P871="low",250,IF(P871="high",300,275))</f>
        <v>300</v>
      </c>
      <c r="S871" s="2" t="b">
        <f t="shared" si="94"/>
        <v>1</v>
      </c>
      <c r="T871" s="2">
        <f t="shared" si="95"/>
        <v>300</v>
      </c>
    </row>
    <row r="872" spans="1:20" x14ac:dyDescent="0.2">
      <c r="A872" s="2">
        <f t="shared" si="93"/>
        <v>18.360000133514404</v>
      </c>
      <c r="B872">
        <v>0.39293479919399998</v>
      </c>
      <c r="C872" s="2">
        <f>IF(B872&gt;B871,B872+(C871-B871),B872+(C871-B871)+5+A872-A871)</f>
        <v>18.322934627532636</v>
      </c>
      <c r="D872">
        <v>1577147210.48</v>
      </c>
      <c r="E872">
        <v>447</v>
      </c>
      <c r="F872">
        <v>903</v>
      </c>
      <c r="G872">
        <v>636</v>
      </c>
      <c r="H872">
        <v>696</v>
      </c>
      <c r="I872">
        <v>293</v>
      </c>
      <c r="J872" s="2" t="s">
        <v>28</v>
      </c>
      <c r="K872" s="2">
        <f>$L$2*I872+(1-$L$2)*K871</f>
        <v>293.08737970393031</v>
      </c>
      <c r="M872" s="2">
        <f t="shared" si="90"/>
        <v>286.01464528761591</v>
      </c>
      <c r="N872" s="2">
        <f t="shared" si="91"/>
        <v>292.93185146207054</v>
      </c>
      <c r="O872" s="2">
        <f t="shared" si="92"/>
        <v>290.90088013650092</v>
      </c>
      <c r="P872" s="2" t="str">
        <f t="shared" si="96"/>
        <v>high</v>
      </c>
      <c r="Q872" s="2" t="str">
        <f>IF(P872="low","one",IF(P872="high","relax","transition"))</f>
        <v>relax</v>
      </c>
      <c r="R872" s="2">
        <f>IF(P872="low",250,IF(P872="high",300,275))</f>
        <v>300</v>
      </c>
      <c r="S872" s="2" t="b">
        <f t="shared" si="94"/>
        <v>1</v>
      </c>
      <c r="T872" s="2">
        <f t="shared" si="95"/>
        <v>300</v>
      </c>
    </row>
    <row r="873" spans="1:20" x14ac:dyDescent="0.2">
      <c r="A873" s="2">
        <f t="shared" si="93"/>
        <v>18.380000114440918</v>
      </c>
      <c r="B873">
        <v>0.413363933563</v>
      </c>
      <c r="C873" s="2">
        <f>IF(B873&gt;B872,B873+(C872-B872),B873+(C872-B872)+5+A873-A872)</f>
        <v>18.343363761901639</v>
      </c>
      <c r="D873">
        <v>1577147210.5</v>
      </c>
      <c r="E873">
        <v>445</v>
      </c>
      <c r="F873">
        <v>902</v>
      </c>
      <c r="G873">
        <v>636</v>
      </c>
      <c r="H873">
        <v>695</v>
      </c>
      <c r="I873">
        <v>290</v>
      </c>
      <c r="J873" s="2" t="s">
        <v>28</v>
      </c>
      <c r="K873" s="2">
        <f>$L$2*I873+(1-$L$2)*K872</f>
        <v>292.46990376314426</v>
      </c>
      <c r="M873" s="2">
        <f t="shared" si="90"/>
        <v>286.01464528761591</v>
      </c>
      <c r="N873" s="2">
        <f t="shared" si="91"/>
        <v>292.8394619222853</v>
      </c>
      <c r="O873" s="2">
        <f t="shared" si="92"/>
        <v>290.90242870277939</v>
      </c>
      <c r="P873" s="2" t="str">
        <f t="shared" si="96"/>
        <v>high</v>
      </c>
      <c r="Q873" s="2" t="str">
        <f>IF(P873="low","one",IF(P873="high","relax","transition"))</f>
        <v>relax</v>
      </c>
      <c r="R873" s="2">
        <f>IF(P873="low",250,IF(P873="high",300,275))</f>
        <v>300</v>
      </c>
      <c r="S873" s="2" t="b">
        <f t="shared" si="94"/>
        <v>1</v>
      </c>
      <c r="T873" s="2">
        <f t="shared" si="95"/>
        <v>300</v>
      </c>
    </row>
    <row r="874" spans="1:20" x14ac:dyDescent="0.2">
      <c r="A874" s="2">
        <f t="shared" si="93"/>
        <v>18.400000095367432</v>
      </c>
      <c r="B874">
        <v>0.43808293342600002</v>
      </c>
      <c r="C874" s="2">
        <f>IF(B874&gt;B873,B874+(C873-B873),B874+(C873-B873)+5+A874-A873)</f>
        <v>18.368082761764637</v>
      </c>
      <c r="D874">
        <v>1577147210.52</v>
      </c>
      <c r="E874">
        <v>448</v>
      </c>
      <c r="F874">
        <v>903</v>
      </c>
      <c r="G874">
        <v>637</v>
      </c>
      <c r="H874">
        <v>698</v>
      </c>
      <c r="I874">
        <v>293</v>
      </c>
      <c r="J874" s="2" t="s">
        <v>29</v>
      </c>
      <c r="K874" s="2">
        <f>$L$2*I874+(1-$L$2)*K873</f>
        <v>292.57592301051545</v>
      </c>
      <c r="M874" s="2">
        <f t="shared" si="90"/>
        <v>286.01464528761591</v>
      </c>
      <c r="N874" s="2">
        <f t="shared" si="91"/>
        <v>292.7867541399313</v>
      </c>
      <c r="O874" s="2">
        <f t="shared" si="92"/>
        <v>290.89928036375466</v>
      </c>
      <c r="P874" s="2" t="str">
        <f t="shared" si="96"/>
        <v>high</v>
      </c>
      <c r="Q874" s="2" t="str">
        <f>IF(P874="low","one",IF(P874="high","relax","transition"))</f>
        <v>relax</v>
      </c>
      <c r="R874" s="2">
        <f>IF(P874="low",250,IF(P874="high",300,275))</f>
        <v>300</v>
      </c>
      <c r="S874" s="2" t="b">
        <f t="shared" si="94"/>
        <v>0</v>
      </c>
      <c r="T874" s="2">
        <f t="shared" si="95"/>
        <v>275</v>
      </c>
    </row>
    <row r="875" spans="1:20" x14ac:dyDescent="0.2">
      <c r="A875" s="2">
        <f t="shared" si="93"/>
        <v>18.420000076293945</v>
      </c>
      <c r="B875">
        <v>0.45862698554999998</v>
      </c>
      <c r="C875" s="2">
        <f>IF(B875&gt;B874,B875+(C874-B874),B875+(C874-B874)+5+A875-A874)</f>
        <v>18.388626813888639</v>
      </c>
      <c r="D875">
        <v>1577147210.54</v>
      </c>
      <c r="E875">
        <v>447</v>
      </c>
      <c r="F875">
        <v>902</v>
      </c>
      <c r="G875">
        <v>636</v>
      </c>
      <c r="H875">
        <v>698</v>
      </c>
      <c r="I875">
        <v>294</v>
      </c>
      <c r="J875" s="2" t="s">
        <v>29</v>
      </c>
      <c r="K875" s="2">
        <f>$L$2*I875+(1-$L$2)*K874</f>
        <v>292.86073840841237</v>
      </c>
      <c r="M875" s="2">
        <f t="shared" si="90"/>
        <v>286.01464528761591</v>
      </c>
      <c r="N875" s="2">
        <f t="shared" si="91"/>
        <v>292.80155099362753</v>
      </c>
      <c r="O875" s="2">
        <f t="shared" si="92"/>
        <v>290.89365405256348</v>
      </c>
      <c r="P875" s="2" t="str">
        <f t="shared" si="96"/>
        <v>high</v>
      </c>
      <c r="Q875" s="2" t="str">
        <f>IF(P875="low","one",IF(P875="high","relax","transition"))</f>
        <v>relax</v>
      </c>
      <c r="R875" s="2">
        <f>IF(P875="low",250,IF(P875="high",300,275))</f>
        <v>300</v>
      </c>
      <c r="S875" s="2" t="b">
        <f t="shared" si="94"/>
        <v>0</v>
      </c>
      <c r="T875" s="2">
        <f t="shared" si="95"/>
        <v>275</v>
      </c>
    </row>
    <row r="876" spans="1:20" x14ac:dyDescent="0.2">
      <c r="A876" s="2">
        <f t="shared" si="93"/>
        <v>18.450000047683716</v>
      </c>
      <c r="B876">
        <v>0.48296189308199999</v>
      </c>
      <c r="C876" s="2">
        <f>IF(B876&gt;B875,B876+(C875-B875),B876+(C875-B875)+5+A876-A875)</f>
        <v>18.412961721420636</v>
      </c>
      <c r="D876">
        <v>1577147210.5699999</v>
      </c>
      <c r="E876">
        <v>445</v>
      </c>
      <c r="F876">
        <v>901</v>
      </c>
      <c r="G876">
        <v>637</v>
      </c>
      <c r="H876">
        <v>695</v>
      </c>
      <c r="I876">
        <v>291</v>
      </c>
      <c r="J876" s="2" t="s">
        <v>29</v>
      </c>
      <c r="K876" s="2">
        <f>$L$2*I876+(1-$L$2)*K875</f>
        <v>292.48859072672991</v>
      </c>
      <c r="M876" s="2">
        <f t="shared" si="90"/>
        <v>286.01464528761591</v>
      </c>
      <c r="N876" s="2">
        <f t="shared" si="91"/>
        <v>292.73895894024804</v>
      </c>
      <c r="O876" s="2">
        <f t="shared" si="92"/>
        <v>290.88904889961668</v>
      </c>
      <c r="P876" s="2" t="str">
        <f t="shared" si="96"/>
        <v>high</v>
      </c>
      <c r="Q876" s="2" t="str">
        <f>IF(P876="low","one",IF(P876="high","relax","transition"))</f>
        <v>relax</v>
      </c>
      <c r="R876" s="2">
        <f>IF(P876="low",250,IF(P876="high",300,275))</f>
        <v>300</v>
      </c>
      <c r="S876" s="2" t="b">
        <f t="shared" si="94"/>
        <v>0</v>
      </c>
      <c r="T876" s="2">
        <f t="shared" si="95"/>
        <v>275</v>
      </c>
    </row>
    <row r="877" spans="1:20" x14ac:dyDescent="0.2">
      <c r="A877" s="2">
        <f t="shared" si="93"/>
        <v>18.470000028610229</v>
      </c>
      <c r="B877">
        <v>0.50745677948000001</v>
      </c>
      <c r="C877" s="2">
        <f>IF(B877&gt;B876,B877+(C876-B876),B877+(C876-B876)+5+A877-A876)</f>
        <v>18.437456607818639</v>
      </c>
      <c r="D877">
        <v>1577147210.5899999</v>
      </c>
      <c r="E877">
        <v>447</v>
      </c>
      <c r="F877">
        <v>902</v>
      </c>
      <c r="G877">
        <v>637</v>
      </c>
      <c r="H877">
        <v>697</v>
      </c>
      <c r="I877">
        <v>291</v>
      </c>
      <c r="J877" s="2" t="s">
        <v>29</v>
      </c>
      <c r="K877" s="2">
        <f>$L$2*I877+(1-$L$2)*K876</f>
        <v>292.19087258138393</v>
      </c>
      <c r="M877" s="2">
        <f t="shared" si="90"/>
        <v>286.01464528761591</v>
      </c>
      <c r="N877" s="2">
        <f t="shared" si="91"/>
        <v>292.62934166847521</v>
      </c>
      <c r="O877" s="2">
        <f t="shared" si="92"/>
        <v>290.88154440164823</v>
      </c>
      <c r="P877" s="2" t="str">
        <f t="shared" si="96"/>
        <v>high</v>
      </c>
      <c r="Q877" s="2" t="str">
        <f>IF(P877="low","one",IF(P877="high","relax","transition"))</f>
        <v>relax</v>
      </c>
      <c r="R877" s="2">
        <f>IF(P877="low",250,IF(P877="high",300,275))</f>
        <v>300</v>
      </c>
      <c r="S877" s="2" t="b">
        <f t="shared" si="94"/>
        <v>0</v>
      </c>
      <c r="T877" s="2">
        <f t="shared" si="95"/>
        <v>275</v>
      </c>
    </row>
    <row r="878" spans="1:20" x14ac:dyDescent="0.2">
      <c r="A878" s="2">
        <f t="shared" si="93"/>
        <v>18.490000009536743</v>
      </c>
      <c r="B878">
        <v>0.52799081802400005</v>
      </c>
      <c r="C878" s="2">
        <f>IF(B878&gt;B877,B878+(C877-B877),B878+(C877-B877)+5+A878-A877)</f>
        <v>18.457990646362639</v>
      </c>
      <c r="D878">
        <v>1577147210.6099999</v>
      </c>
      <c r="E878">
        <v>447</v>
      </c>
      <c r="F878">
        <v>902</v>
      </c>
      <c r="G878">
        <v>636</v>
      </c>
      <c r="H878">
        <v>698</v>
      </c>
      <c r="I878">
        <v>293</v>
      </c>
      <c r="J878" s="2" t="s">
        <v>29</v>
      </c>
      <c r="K878" s="2">
        <f>$L$2*I878+(1-$L$2)*K877</f>
        <v>292.35269806510718</v>
      </c>
      <c r="M878" s="2">
        <f t="shared" si="90"/>
        <v>286.01464528761591</v>
      </c>
      <c r="N878" s="2">
        <f t="shared" si="91"/>
        <v>292.57401294780163</v>
      </c>
      <c r="O878" s="2">
        <f t="shared" si="92"/>
        <v>290.86893426498955</v>
      </c>
      <c r="P878" s="2" t="str">
        <f t="shared" si="96"/>
        <v>high</v>
      </c>
      <c r="Q878" s="2" t="str">
        <f>IF(P878="low","one",IF(P878="high","relax","transition"))</f>
        <v>relax</v>
      </c>
      <c r="R878" s="2">
        <f>IF(P878="low",250,IF(P878="high",300,275))</f>
        <v>300</v>
      </c>
      <c r="S878" s="2" t="b">
        <f t="shared" si="94"/>
        <v>0</v>
      </c>
      <c r="T878" s="2">
        <f t="shared" si="95"/>
        <v>275</v>
      </c>
    </row>
    <row r="879" spans="1:20" x14ac:dyDescent="0.2">
      <c r="A879" s="2">
        <f t="shared" si="93"/>
        <v>18.520000219345093</v>
      </c>
      <c r="B879">
        <v>0.55261397361800002</v>
      </c>
      <c r="C879" s="2">
        <f>IF(B879&gt;B878,B879+(C878-B878),B879+(C878-B878)+5+A879-A878)</f>
        <v>18.482613801956639</v>
      </c>
      <c r="D879">
        <v>1577147210.6400001</v>
      </c>
      <c r="E879">
        <v>447</v>
      </c>
      <c r="F879">
        <v>902</v>
      </c>
      <c r="G879">
        <v>637</v>
      </c>
      <c r="H879">
        <v>697</v>
      </c>
      <c r="I879">
        <v>294</v>
      </c>
      <c r="J879" s="2" t="s">
        <v>29</v>
      </c>
      <c r="K879" s="2">
        <f>$L$2*I879+(1-$L$2)*K878</f>
        <v>292.68215845208573</v>
      </c>
      <c r="M879" s="2">
        <f t="shared" si="90"/>
        <v>286.01464528761591</v>
      </c>
      <c r="N879" s="2">
        <f t="shared" si="91"/>
        <v>292.59564204865848</v>
      </c>
      <c r="O879" s="2">
        <f t="shared" si="92"/>
        <v>290.85418819913014</v>
      </c>
      <c r="P879" s="2" t="str">
        <f t="shared" si="96"/>
        <v>high</v>
      </c>
      <c r="Q879" s="2" t="str">
        <f>IF(P879="low","one",IF(P879="high","relax","transition"))</f>
        <v>relax</v>
      </c>
      <c r="R879" s="2">
        <f>IF(P879="low",250,IF(P879="high",300,275))</f>
        <v>300</v>
      </c>
      <c r="S879" s="2" t="b">
        <f t="shared" si="94"/>
        <v>0</v>
      </c>
      <c r="T879" s="2">
        <f t="shared" si="95"/>
        <v>275</v>
      </c>
    </row>
    <row r="880" spans="1:20" x14ac:dyDescent="0.2">
      <c r="A880" s="2">
        <f t="shared" si="93"/>
        <v>18.540000200271606</v>
      </c>
      <c r="B880">
        <v>0.57307100296000002</v>
      </c>
      <c r="C880" s="2">
        <f>IF(B880&gt;B879,B880+(C879-B879),B880+(C879-B879)+5+A880-A879)</f>
        <v>18.503070831298636</v>
      </c>
      <c r="D880">
        <v>1577147210.6600001</v>
      </c>
      <c r="E880">
        <v>446</v>
      </c>
      <c r="F880">
        <v>902</v>
      </c>
      <c r="G880">
        <v>637</v>
      </c>
      <c r="H880">
        <v>697</v>
      </c>
      <c r="I880">
        <v>291</v>
      </c>
      <c r="J880" s="2" t="s">
        <v>29</v>
      </c>
      <c r="K880" s="2">
        <f>$L$2*I880+(1-$L$2)*K879</f>
        <v>292.34572676166857</v>
      </c>
      <c r="M880" s="2">
        <f t="shared" si="90"/>
        <v>286.01464528761591</v>
      </c>
      <c r="N880" s="2">
        <f t="shared" si="91"/>
        <v>292.5456589912605</v>
      </c>
      <c r="O880" s="2">
        <f t="shared" si="92"/>
        <v>290.84126089160657</v>
      </c>
      <c r="P880" s="2" t="str">
        <f t="shared" si="96"/>
        <v>high</v>
      </c>
      <c r="Q880" s="2" t="str">
        <f>IF(P880="low","one",IF(P880="high","relax","transition"))</f>
        <v>relax</v>
      </c>
      <c r="R880" s="2">
        <f>IF(P880="low",250,IF(P880="high",300,275))</f>
        <v>300</v>
      </c>
      <c r="S880" s="2" t="b">
        <f t="shared" si="94"/>
        <v>0</v>
      </c>
      <c r="T880" s="2">
        <f t="shared" si="95"/>
        <v>275</v>
      </c>
    </row>
    <row r="881" spans="1:20" x14ac:dyDescent="0.2">
      <c r="A881" s="2">
        <f t="shared" si="93"/>
        <v>18.56000018119812</v>
      </c>
      <c r="B881">
        <v>0.59756994247399997</v>
      </c>
      <c r="C881" s="2">
        <f>IF(B881&gt;B880,B881+(C880-B880),B881+(C880-B880)+5+A881-A880)</f>
        <v>18.527569770812637</v>
      </c>
      <c r="D881">
        <v>1577147210.6800001</v>
      </c>
      <c r="E881">
        <v>445</v>
      </c>
      <c r="F881">
        <v>901</v>
      </c>
      <c r="G881">
        <v>636</v>
      </c>
      <c r="H881">
        <v>697</v>
      </c>
      <c r="I881">
        <v>290</v>
      </c>
      <c r="J881" s="2" t="s">
        <v>29</v>
      </c>
      <c r="K881" s="2">
        <f>$L$2*I881+(1-$L$2)*K880</f>
        <v>291.8765814093349</v>
      </c>
      <c r="M881" s="2">
        <f t="shared" si="90"/>
        <v>286.01464528761591</v>
      </c>
      <c r="N881" s="2">
        <f t="shared" si="91"/>
        <v>292.41184347487535</v>
      </c>
      <c r="O881" s="2">
        <f t="shared" si="92"/>
        <v>290.82648079658924</v>
      </c>
      <c r="P881" s="2" t="str">
        <f t="shared" si="96"/>
        <v>high</v>
      </c>
      <c r="Q881" s="2" t="str">
        <f>IF(P881="low","one",IF(P881="high","relax","transition"))</f>
        <v>relax</v>
      </c>
      <c r="R881" s="2">
        <f>IF(P881="low",250,IF(P881="high",300,275))</f>
        <v>300</v>
      </c>
      <c r="S881" s="2" t="b">
        <f t="shared" si="94"/>
        <v>0</v>
      </c>
      <c r="T881" s="2">
        <f t="shared" si="95"/>
        <v>275</v>
      </c>
    </row>
    <row r="882" spans="1:20" x14ac:dyDescent="0.2">
      <c r="A882" s="2">
        <f t="shared" si="93"/>
        <v>18.580000162124634</v>
      </c>
      <c r="B882">
        <v>0.61808490753199996</v>
      </c>
      <c r="C882" s="2">
        <f>IF(B882&gt;B881,B882+(C881-B881),B882+(C881-B881)+5+A882-A881)</f>
        <v>18.548084735870638</v>
      </c>
      <c r="D882">
        <v>1577147210.7</v>
      </c>
      <c r="E882">
        <v>447</v>
      </c>
      <c r="F882">
        <v>902</v>
      </c>
      <c r="G882">
        <v>636</v>
      </c>
      <c r="H882">
        <v>697</v>
      </c>
      <c r="I882">
        <v>293</v>
      </c>
      <c r="J882" s="2" t="s">
        <v>29</v>
      </c>
      <c r="K882" s="2">
        <f>$L$2*I882+(1-$L$2)*K881</f>
        <v>292.10126512746797</v>
      </c>
      <c r="M882" s="2">
        <f t="shared" ref="M882:M945" si="97">IF(P882="low", $L$4*K882+(1-$L$4)*M881,M881)</f>
        <v>286.01464528761591</v>
      </c>
      <c r="N882" s="2">
        <f t="shared" ref="N882:N945" si="98">IF(P882="high", $L$4*K882+(1-$L$4)*N881,N881)</f>
        <v>292.34972780539385</v>
      </c>
      <c r="O882" s="2">
        <f t="shared" ref="O882:O945" si="99">IF(P882="high",(1-$L$8)*O881+$L$8*(N881-$L$10),IF(P882="low",(1-$L$8)*O881+$L$8*(M881+$L$10),O881))</f>
        <v>290.80574893050351</v>
      </c>
      <c r="P882" s="2" t="str">
        <f t="shared" si="96"/>
        <v>high</v>
      </c>
      <c r="Q882" s="2" t="str">
        <f>IF(P882="low","one",IF(P882="high","relax","transition"))</f>
        <v>relax</v>
      </c>
      <c r="R882" s="2">
        <f>IF(P882="low",250,IF(P882="high",300,275))</f>
        <v>300</v>
      </c>
      <c r="S882" s="2" t="b">
        <f t="shared" si="94"/>
        <v>0</v>
      </c>
      <c r="T882" s="2">
        <f t="shared" si="95"/>
        <v>275</v>
      </c>
    </row>
    <row r="883" spans="1:20" x14ac:dyDescent="0.2">
      <c r="A883" s="2">
        <f t="shared" si="93"/>
        <v>18.610000133514404</v>
      </c>
      <c r="B883">
        <v>0.64241886138899995</v>
      </c>
      <c r="C883" s="2">
        <f>IF(B883&gt;B882,B883+(C882-B882),B883+(C882-B882)+5+A883-A882)</f>
        <v>18.572418689727638</v>
      </c>
      <c r="D883">
        <v>1577147210.73</v>
      </c>
      <c r="E883">
        <v>446</v>
      </c>
      <c r="F883">
        <v>902</v>
      </c>
      <c r="G883">
        <v>638</v>
      </c>
      <c r="H883">
        <v>697</v>
      </c>
      <c r="I883">
        <v>292</v>
      </c>
      <c r="J883" s="2" t="s">
        <v>29</v>
      </c>
      <c r="K883" s="2">
        <f>$L$2*I883+(1-$L$2)*K882</f>
        <v>292.08101210197435</v>
      </c>
      <c r="M883" s="2">
        <f t="shared" si="97"/>
        <v>286.01464528761591</v>
      </c>
      <c r="N883" s="2">
        <f t="shared" si="98"/>
        <v>292.29598466470998</v>
      </c>
      <c r="O883" s="2">
        <f t="shared" si="99"/>
        <v>290.78294787424801</v>
      </c>
      <c r="P883" s="2" t="str">
        <f t="shared" si="96"/>
        <v>high</v>
      </c>
      <c r="Q883" s="2" t="str">
        <f>IF(P883="low","one",IF(P883="high","relax","transition"))</f>
        <v>relax</v>
      </c>
      <c r="R883" s="2">
        <f>IF(P883="low",250,IF(P883="high",300,275))</f>
        <v>300</v>
      </c>
      <c r="S883" s="2" t="b">
        <f t="shared" si="94"/>
        <v>0</v>
      </c>
      <c r="T883" s="2">
        <f t="shared" si="95"/>
        <v>275</v>
      </c>
    </row>
    <row r="884" spans="1:20" x14ac:dyDescent="0.2">
      <c r="A884" s="2">
        <f t="shared" si="93"/>
        <v>18.630000114440918</v>
      </c>
      <c r="B884">
        <v>0.666984796524</v>
      </c>
      <c r="C884" s="2">
        <f>IF(B884&gt;B883,B884+(C883-B883),B884+(C883-B883)+5+A884-A883)</f>
        <v>18.596984624862639</v>
      </c>
      <c r="D884">
        <v>1577147210.75</v>
      </c>
      <c r="E884">
        <v>443</v>
      </c>
      <c r="F884">
        <v>901</v>
      </c>
      <c r="G884">
        <v>636</v>
      </c>
      <c r="H884">
        <v>697</v>
      </c>
      <c r="I884">
        <v>290</v>
      </c>
      <c r="J884" s="2" t="s">
        <v>29</v>
      </c>
      <c r="K884" s="2">
        <f>$L$2*I884+(1-$L$2)*K883</f>
        <v>291.66480968157953</v>
      </c>
      <c r="M884" s="2">
        <f t="shared" si="97"/>
        <v>286.01464528761591</v>
      </c>
      <c r="N884" s="2">
        <f t="shared" si="98"/>
        <v>292.29598466470998</v>
      </c>
      <c r="O884" s="2">
        <f t="shared" si="99"/>
        <v>290.78294787424801</v>
      </c>
      <c r="P884" s="2" t="str">
        <f t="shared" si="96"/>
        <v>middle</v>
      </c>
      <c r="Q884" s="2" t="str">
        <f>IF(P884="low","one",IF(P884="high","relax","transition"))</f>
        <v>transition</v>
      </c>
      <c r="R884" s="2">
        <f>IF(P884="low",250,IF(P884="high",300,275))</f>
        <v>275</v>
      </c>
      <c r="S884" s="2" t="b">
        <f t="shared" si="94"/>
        <v>1</v>
      </c>
      <c r="T884" s="2">
        <f t="shared" si="95"/>
        <v>275</v>
      </c>
    </row>
    <row r="885" spans="1:20" x14ac:dyDescent="0.2">
      <c r="A885" s="2">
        <f t="shared" si="93"/>
        <v>18.650000095367432</v>
      </c>
      <c r="B885">
        <v>0.68750476837200003</v>
      </c>
      <c r="C885" s="2">
        <f>IF(B885&gt;B884,B885+(C884-B884),B885+(C884-B884)+5+A885-A884)</f>
        <v>18.617504596710639</v>
      </c>
      <c r="D885">
        <v>1577147210.77</v>
      </c>
      <c r="E885">
        <v>446</v>
      </c>
      <c r="F885">
        <v>901</v>
      </c>
      <c r="G885">
        <v>637</v>
      </c>
      <c r="H885">
        <v>697</v>
      </c>
      <c r="I885">
        <v>292</v>
      </c>
      <c r="J885" s="2" t="s">
        <v>29</v>
      </c>
      <c r="K885" s="2">
        <f>$L$2*I885+(1-$L$2)*K884</f>
        <v>291.73184774526362</v>
      </c>
      <c r="M885" s="2">
        <f t="shared" si="97"/>
        <v>286.01464528761591</v>
      </c>
      <c r="N885" s="2">
        <f t="shared" si="98"/>
        <v>292.29598466470998</v>
      </c>
      <c r="O885" s="2">
        <f t="shared" si="99"/>
        <v>290.78294787424801</v>
      </c>
      <c r="P885" s="2" t="str">
        <f t="shared" si="96"/>
        <v>middle</v>
      </c>
      <c r="Q885" s="2" t="str">
        <f>IF(P885="low","one",IF(P885="high","relax","transition"))</f>
        <v>transition</v>
      </c>
      <c r="R885" s="2">
        <f>IF(P885="low",250,IF(P885="high",300,275))</f>
        <v>275</v>
      </c>
      <c r="S885" s="2" t="b">
        <f t="shared" si="94"/>
        <v>1</v>
      </c>
      <c r="T885" s="2">
        <f t="shared" si="95"/>
        <v>275</v>
      </c>
    </row>
    <row r="886" spans="1:20" x14ac:dyDescent="0.2">
      <c r="A886" s="2">
        <f t="shared" si="93"/>
        <v>18.680000066757202</v>
      </c>
      <c r="B886">
        <v>0.71207594871500002</v>
      </c>
      <c r="C886" s="2">
        <f>IF(B886&gt;B885,B886+(C885-B885),B886+(C885-B885)+5+A886-A885)</f>
        <v>18.642075777053638</v>
      </c>
      <c r="D886">
        <v>1577147210.8</v>
      </c>
      <c r="E886">
        <v>444</v>
      </c>
      <c r="F886">
        <v>902</v>
      </c>
      <c r="G886">
        <v>636</v>
      </c>
      <c r="H886">
        <v>697</v>
      </c>
      <c r="I886">
        <v>292</v>
      </c>
      <c r="J886" s="2" t="s">
        <v>29</v>
      </c>
      <c r="K886" s="2">
        <f>$L$2*I886+(1-$L$2)*K885</f>
        <v>291.78547819621087</v>
      </c>
      <c r="M886" s="2">
        <f t="shared" si="97"/>
        <v>286.01464528761591</v>
      </c>
      <c r="N886" s="2">
        <f t="shared" si="98"/>
        <v>292.1938833710102</v>
      </c>
      <c r="O886" s="2">
        <f t="shared" si="99"/>
        <v>290.7585997137711</v>
      </c>
      <c r="P886" s="2" t="str">
        <f t="shared" si="96"/>
        <v>high</v>
      </c>
      <c r="Q886" s="2" t="str">
        <f>IF(P886="low","one",IF(P886="high","relax","transition"))</f>
        <v>relax</v>
      </c>
      <c r="R886" s="2">
        <f>IF(P886="low",250,IF(P886="high",300,275))</f>
        <v>300</v>
      </c>
      <c r="S886" s="2" t="b">
        <f t="shared" si="94"/>
        <v>0</v>
      </c>
      <c r="T886" s="2">
        <f t="shared" si="95"/>
        <v>275</v>
      </c>
    </row>
    <row r="887" spans="1:20" x14ac:dyDescent="0.2">
      <c r="A887" s="2">
        <f t="shared" si="93"/>
        <v>18.700000047683716</v>
      </c>
      <c r="B887">
        <v>0.73277878761299997</v>
      </c>
      <c r="C887" s="2">
        <f>IF(B887&gt;B886,B887+(C886-B886),B887+(C886-B886)+5+A887-A886)</f>
        <v>18.662778615951638</v>
      </c>
      <c r="D887">
        <v>1577147210.8199999</v>
      </c>
      <c r="E887">
        <v>444</v>
      </c>
      <c r="F887">
        <v>900</v>
      </c>
      <c r="G887">
        <v>637</v>
      </c>
      <c r="H887">
        <v>696</v>
      </c>
      <c r="I887">
        <v>291</v>
      </c>
      <c r="J887" s="2" t="s">
        <v>29</v>
      </c>
      <c r="K887" s="2">
        <f>$L$2*I887+(1-$L$2)*K886</f>
        <v>291.62838255696869</v>
      </c>
      <c r="M887" s="2">
        <f t="shared" si="97"/>
        <v>286.01464528761591</v>
      </c>
      <c r="N887" s="2">
        <f t="shared" si="98"/>
        <v>292.1938833710102</v>
      </c>
      <c r="O887" s="2">
        <f t="shared" si="99"/>
        <v>290.7585997137711</v>
      </c>
      <c r="P887" s="2" t="str">
        <f t="shared" si="96"/>
        <v>middle</v>
      </c>
      <c r="Q887" s="2" t="str">
        <f>IF(P887="low","one",IF(P887="high","relax","transition"))</f>
        <v>transition</v>
      </c>
      <c r="R887" s="2">
        <f>IF(P887="low",250,IF(P887="high",300,275))</f>
        <v>275</v>
      </c>
      <c r="S887" s="2" t="b">
        <f t="shared" si="94"/>
        <v>1</v>
      </c>
      <c r="T887" s="2">
        <f t="shared" si="95"/>
        <v>275</v>
      </c>
    </row>
    <row r="888" spans="1:20" x14ac:dyDescent="0.2">
      <c r="A888" s="2">
        <f t="shared" si="93"/>
        <v>18.720000028610229</v>
      </c>
      <c r="B888">
        <v>0.75733780860900002</v>
      </c>
      <c r="C888" s="2">
        <f>IF(B888&gt;B887,B888+(C887-B887),B888+(C887-B887)+5+A888-A887)</f>
        <v>18.687337636947639</v>
      </c>
      <c r="D888">
        <v>1577147210.8399999</v>
      </c>
      <c r="E888">
        <v>445</v>
      </c>
      <c r="F888">
        <v>900</v>
      </c>
      <c r="G888">
        <v>637</v>
      </c>
      <c r="H888">
        <v>697</v>
      </c>
      <c r="I888">
        <v>290</v>
      </c>
      <c r="J888" s="2" t="s">
        <v>29</v>
      </c>
      <c r="K888" s="2">
        <f>$L$2*I888+(1-$L$2)*K887</f>
        <v>291.30270604557495</v>
      </c>
      <c r="M888" s="2">
        <f t="shared" si="97"/>
        <v>286.01464528761591</v>
      </c>
      <c r="N888" s="2">
        <f t="shared" si="98"/>
        <v>292.1938833710102</v>
      </c>
      <c r="O888" s="2">
        <f t="shared" si="99"/>
        <v>290.7585997137711</v>
      </c>
      <c r="P888" s="2" t="str">
        <f t="shared" si="96"/>
        <v>middle</v>
      </c>
      <c r="Q888" s="2" t="str">
        <f>IF(P888="low","one",IF(P888="high","relax","transition"))</f>
        <v>transition</v>
      </c>
      <c r="R888" s="2">
        <f>IF(P888="low",250,IF(P888="high",300,275))</f>
        <v>275</v>
      </c>
      <c r="S888" s="2" t="b">
        <f t="shared" si="94"/>
        <v>1</v>
      </c>
      <c r="T888" s="2">
        <f t="shared" si="95"/>
        <v>275</v>
      </c>
    </row>
    <row r="889" spans="1:20" x14ac:dyDescent="0.2">
      <c r="A889" s="2">
        <f t="shared" si="93"/>
        <v>18.75</v>
      </c>
      <c r="B889">
        <v>0.78209996223400002</v>
      </c>
      <c r="C889" s="2">
        <f>IF(B889&gt;B888,B889+(C888-B888),B889+(C888-B888)+5+A889-A888)</f>
        <v>18.712099790572637</v>
      </c>
      <c r="D889">
        <v>1577147210.8699999</v>
      </c>
      <c r="E889">
        <v>443</v>
      </c>
      <c r="F889">
        <v>902</v>
      </c>
      <c r="G889">
        <v>635</v>
      </c>
      <c r="H889">
        <v>696</v>
      </c>
      <c r="I889">
        <v>287</v>
      </c>
      <c r="J889" s="2" t="s">
        <v>29</v>
      </c>
      <c r="K889" s="2">
        <f>$L$2*I889+(1-$L$2)*K888</f>
        <v>290.44216483645994</v>
      </c>
      <c r="M889" s="2">
        <f t="shared" si="97"/>
        <v>286.01464528761591</v>
      </c>
      <c r="N889" s="2">
        <f t="shared" si="98"/>
        <v>292.1938833710102</v>
      </c>
      <c r="O889" s="2">
        <f t="shared" si="99"/>
        <v>290.7585997137711</v>
      </c>
      <c r="P889" s="2" t="str">
        <f t="shared" si="96"/>
        <v>middle</v>
      </c>
      <c r="Q889" s="2" t="str">
        <f>IF(P889="low","one",IF(P889="high","relax","transition"))</f>
        <v>transition</v>
      </c>
      <c r="R889" s="2">
        <f>IF(P889="low",250,IF(P889="high",300,275))</f>
        <v>275</v>
      </c>
      <c r="S889" s="2" t="b">
        <f t="shared" si="94"/>
        <v>1</v>
      </c>
      <c r="T889" s="2">
        <f t="shared" si="95"/>
        <v>275</v>
      </c>
    </row>
    <row r="890" spans="1:20" x14ac:dyDescent="0.2">
      <c r="A890" s="2">
        <f t="shared" si="93"/>
        <v>18.770000219345093</v>
      </c>
      <c r="B890">
        <v>0.80272078514099998</v>
      </c>
      <c r="C890" s="2">
        <f>IF(B890&gt;B889,B890+(C889-B889),B890+(C889-B889)+5+A890-A889)</f>
        <v>18.732720613479636</v>
      </c>
      <c r="D890">
        <v>1577147210.8900001</v>
      </c>
      <c r="E890">
        <v>444</v>
      </c>
      <c r="F890">
        <v>901</v>
      </c>
      <c r="G890">
        <v>638</v>
      </c>
      <c r="H890">
        <v>698</v>
      </c>
      <c r="I890">
        <v>292</v>
      </c>
      <c r="J890" s="2" t="s">
        <v>29</v>
      </c>
      <c r="K890" s="2">
        <f>$L$2*I890+(1-$L$2)*K889</f>
        <v>290.75373186916795</v>
      </c>
      <c r="M890" s="2">
        <f t="shared" si="97"/>
        <v>286.01464528761591</v>
      </c>
      <c r="N890" s="2">
        <f t="shared" si="98"/>
        <v>292.1938833710102</v>
      </c>
      <c r="O890" s="2">
        <f t="shared" si="99"/>
        <v>290.7585997137711</v>
      </c>
      <c r="P890" s="2" t="str">
        <f t="shared" si="96"/>
        <v>middle</v>
      </c>
      <c r="Q890" s="2" t="str">
        <f>IF(P890="low","one",IF(P890="high","relax","transition"))</f>
        <v>transition</v>
      </c>
      <c r="R890" s="2">
        <f>IF(P890="low",250,IF(P890="high",300,275))</f>
        <v>275</v>
      </c>
      <c r="S890" s="2" t="b">
        <f t="shared" si="94"/>
        <v>1</v>
      </c>
      <c r="T890" s="2">
        <f t="shared" si="95"/>
        <v>275</v>
      </c>
    </row>
    <row r="891" spans="1:20" x14ac:dyDescent="0.2">
      <c r="A891" s="2">
        <f t="shared" si="93"/>
        <v>18.790000200271606</v>
      </c>
      <c r="B891">
        <v>0.82689189910899996</v>
      </c>
      <c r="C891" s="2">
        <f>IF(B891&gt;B890,B891+(C890-B890),B891+(C890-B890)+5+A891-A890)</f>
        <v>18.756891727447638</v>
      </c>
      <c r="D891">
        <v>1577147210.9100001</v>
      </c>
      <c r="E891">
        <v>444</v>
      </c>
      <c r="F891">
        <v>901</v>
      </c>
      <c r="G891">
        <v>635</v>
      </c>
      <c r="H891">
        <v>698</v>
      </c>
      <c r="I891">
        <v>289</v>
      </c>
      <c r="J891" s="2" t="s">
        <v>29</v>
      </c>
      <c r="K891" s="2">
        <f>$L$2*I891+(1-$L$2)*K890</f>
        <v>290.40298549533435</v>
      </c>
      <c r="M891" s="2">
        <f t="shared" si="97"/>
        <v>286.01464528761591</v>
      </c>
      <c r="N891" s="2">
        <f t="shared" si="98"/>
        <v>292.1938833710102</v>
      </c>
      <c r="O891" s="2">
        <f t="shared" si="99"/>
        <v>290.7585997137711</v>
      </c>
      <c r="P891" s="2" t="str">
        <f t="shared" si="96"/>
        <v>middle</v>
      </c>
      <c r="Q891" s="2" t="str">
        <f>IF(P891="low","one",IF(P891="high","relax","transition"))</f>
        <v>transition</v>
      </c>
      <c r="R891" s="2">
        <f>IF(P891="low",250,IF(P891="high",300,275))</f>
        <v>275</v>
      </c>
      <c r="S891" s="2" t="b">
        <f t="shared" si="94"/>
        <v>1</v>
      </c>
      <c r="T891" s="2">
        <f t="shared" si="95"/>
        <v>275</v>
      </c>
    </row>
    <row r="892" spans="1:20" x14ac:dyDescent="0.2">
      <c r="A892" s="2">
        <f t="shared" si="93"/>
        <v>18.81000018119812</v>
      </c>
      <c r="B892">
        <v>0.84762787818899998</v>
      </c>
      <c r="C892" s="2">
        <f>IF(B892&gt;B891,B892+(C891-B891),B892+(C891-B891)+5+A892-A891)</f>
        <v>18.777627706527639</v>
      </c>
      <c r="D892">
        <v>1577147210.9300001</v>
      </c>
      <c r="E892">
        <v>442</v>
      </c>
      <c r="F892">
        <v>901</v>
      </c>
      <c r="G892">
        <v>635</v>
      </c>
      <c r="H892">
        <v>697</v>
      </c>
      <c r="I892">
        <v>289</v>
      </c>
      <c r="J892" s="2" t="s">
        <v>29</v>
      </c>
      <c r="K892" s="2">
        <f>$L$2*I892+(1-$L$2)*K891</f>
        <v>290.12238839626747</v>
      </c>
      <c r="M892" s="2">
        <f t="shared" si="97"/>
        <v>286.01464528761591</v>
      </c>
      <c r="N892" s="2">
        <f t="shared" si="98"/>
        <v>292.1938833710102</v>
      </c>
      <c r="O892" s="2">
        <f t="shared" si="99"/>
        <v>290.7585997137711</v>
      </c>
      <c r="P892" s="2" t="str">
        <f t="shared" si="96"/>
        <v>middle</v>
      </c>
      <c r="Q892" s="2" t="str">
        <f>IF(P892="low","one",IF(P892="high","relax","transition"))</f>
        <v>transition</v>
      </c>
      <c r="R892" s="2">
        <f>IF(P892="low",250,IF(P892="high",300,275))</f>
        <v>275</v>
      </c>
      <c r="S892" s="2" t="b">
        <f t="shared" si="94"/>
        <v>1</v>
      </c>
      <c r="T892" s="2">
        <f t="shared" si="95"/>
        <v>275</v>
      </c>
    </row>
    <row r="893" spans="1:20" x14ac:dyDescent="0.2">
      <c r="A893" s="2">
        <f t="shared" si="93"/>
        <v>18.840000152587891</v>
      </c>
      <c r="B893">
        <v>0.87199687957799998</v>
      </c>
      <c r="C893" s="2">
        <f>IF(B893&gt;B892,B893+(C892-B892),B893+(C892-B892)+5+A893-A892)</f>
        <v>18.801996707916636</v>
      </c>
      <c r="D893">
        <v>1577147210.96</v>
      </c>
      <c r="E893">
        <v>443</v>
      </c>
      <c r="F893">
        <v>900</v>
      </c>
      <c r="G893">
        <v>636</v>
      </c>
      <c r="H893">
        <v>697</v>
      </c>
      <c r="I893">
        <v>289</v>
      </c>
      <c r="J893" s="2" t="s">
        <v>29</v>
      </c>
      <c r="K893" s="2">
        <f>$L$2*I893+(1-$L$2)*K892</f>
        <v>289.89791071701399</v>
      </c>
      <c r="M893" s="2">
        <f t="shared" si="97"/>
        <v>286.01464528761591</v>
      </c>
      <c r="N893" s="2">
        <f t="shared" si="98"/>
        <v>292.1938833710102</v>
      </c>
      <c r="O893" s="2">
        <f t="shared" si="99"/>
        <v>290.7585997137711</v>
      </c>
      <c r="P893" s="2" t="str">
        <f t="shared" si="96"/>
        <v>middle</v>
      </c>
      <c r="Q893" s="2" t="str">
        <f>IF(P893="low","one",IF(P893="high","relax","transition"))</f>
        <v>transition</v>
      </c>
      <c r="R893" s="2">
        <f>IF(P893="low",250,IF(P893="high",300,275))</f>
        <v>275</v>
      </c>
      <c r="S893" s="2" t="b">
        <f t="shared" si="94"/>
        <v>1</v>
      </c>
      <c r="T893" s="2">
        <f t="shared" si="95"/>
        <v>275</v>
      </c>
    </row>
    <row r="894" spans="1:20" x14ac:dyDescent="0.2">
      <c r="A894" s="2">
        <f t="shared" si="93"/>
        <v>18.860000133514404</v>
      </c>
      <c r="B894">
        <v>0.89657878875700003</v>
      </c>
      <c r="C894" s="2">
        <f>IF(B894&gt;B893,B894+(C893-B893),B894+(C893-B893)+5+A894-A893)</f>
        <v>18.826578617095638</v>
      </c>
      <c r="D894">
        <v>1577147210.98</v>
      </c>
      <c r="E894">
        <v>443</v>
      </c>
      <c r="F894">
        <v>901</v>
      </c>
      <c r="G894">
        <v>636</v>
      </c>
      <c r="H894">
        <v>698</v>
      </c>
      <c r="I894">
        <v>289</v>
      </c>
      <c r="J894" s="2" t="s">
        <v>29</v>
      </c>
      <c r="K894" s="2">
        <f>$L$2*I894+(1-$L$2)*K893</f>
        <v>289.71832857361119</v>
      </c>
      <c r="M894" s="2">
        <f t="shared" si="97"/>
        <v>286.75538194481499</v>
      </c>
      <c r="N894" s="2">
        <f t="shared" si="98"/>
        <v>292.1938833710102</v>
      </c>
      <c r="O894" s="2">
        <f t="shared" si="99"/>
        <v>290.62140199246335</v>
      </c>
      <c r="P894" s="2" t="str">
        <f t="shared" si="96"/>
        <v>low</v>
      </c>
      <c r="Q894" s="2" t="str">
        <f>IF(P894="low","one",IF(P894="high","relax","transition"))</f>
        <v>one</v>
      </c>
      <c r="R894" s="2">
        <f>IF(P894="low",250,IF(P894="high",300,275))</f>
        <v>250</v>
      </c>
      <c r="S894" s="2" t="b">
        <f t="shared" si="94"/>
        <v>0</v>
      </c>
      <c r="T894" s="2">
        <f t="shared" si="95"/>
        <v>275</v>
      </c>
    </row>
    <row r="895" spans="1:20" x14ac:dyDescent="0.2">
      <c r="A895" s="2">
        <f t="shared" si="93"/>
        <v>18.880000114440918</v>
      </c>
      <c r="B895">
        <v>0.91711997985799998</v>
      </c>
      <c r="C895" s="2">
        <f>IF(B895&gt;B894,B895+(C894-B894),B895+(C894-B894)+5+A895-A894)</f>
        <v>18.847119808196638</v>
      </c>
      <c r="D895">
        <v>1577147211</v>
      </c>
      <c r="E895">
        <v>442</v>
      </c>
      <c r="F895">
        <v>900</v>
      </c>
      <c r="G895">
        <v>634</v>
      </c>
      <c r="H895">
        <v>699</v>
      </c>
      <c r="I895">
        <v>289</v>
      </c>
      <c r="J895" s="2" t="s">
        <v>29</v>
      </c>
      <c r="K895" s="2">
        <f>$L$2*I895+(1-$L$2)*K894</f>
        <v>289.57466285888898</v>
      </c>
      <c r="M895" s="2">
        <f t="shared" si="97"/>
        <v>287.31923812762977</v>
      </c>
      <c r="N895" s="2">
        <f t="shared" si="98"/>
        <v>292.1938833710102</v>
      </c>
      <c r="O895" s="2">
        <f t="shared" si="99"/>
        <v>290.52810099008087</v>
      </c>
      <c r="P895" s="2" t="str">
        <f t="shared" si="96"/>
        <v>low</v>
      </c>
      <c r="Q895" s="2" t="str">
        <f>IF(P895="low","one",IF(P895="high","relax","transition"))</f>
        <v>one</v>
      </c>
      <c r="R895" s="2">
        <f>IF(P895="low",250,IF(P895="high",300,275))</f>
        <v>250</v>
      </c>
      <c r="S895" s="2" t="b">
        <f t="shared" si="94"/>
        <v>0</v>
      </c>
      <c r="T895" s="2">
        <f t="shared" si="95"/>
        <v>275</v>
      </c>
    </row>
    <row r="896" spans="1:20" x14ac:dyDescent="0.2">
      <c r="A896" s="2">
        <f t="shared" si="93"/>
        <v>18.910000085830688</v>
      </c>
      <c r="B896">
        <v>0.94156384468099996</v>
      </c>
      <c r="C896" s="2">
        <f>IF(B896&gt;B895,B896+(C895-B895),B896+(C895-B895)+5+A896-A895)</f>
        <v>18.871563673019637</v>
      </c>
      <c r="D896">
        <v>1577147211.03</v>
      </c>
      <c r="E896">
        <v>443</v>
      </c>
      <c r="F896">
        <v>899</v>
      </c>
      <c r="G896">
        <v>635</v>
      </c>
      <c r="H896">
        <v>697</v>
      </c>
      <c r="I896">
        <v>289</v>
      </c>
      <c r="J896" s="2" t="s">
        <v>29</v>
      </c>
      <c r="K896" s="2">
        <f>$L$2*I896+(1-$L$2)*K895</f>
        <v>289.4597302871112</v>
      </c>
      <c r="M896" s="2">
        <f t="shared" si="97"/>
        <v>287.74733655952605</v>
      </c>
      <c r="N896" s="2">
        <f t="shared" si="98"/>
        <v>292.1938833710102</v>
      </c>
      <c r="O896" s="2">
        <f t="shared" si="99"/>
        <v>290.46765784695833</v>
      </c>
      <c r="P896" s="2" t="str">
        <f t="shared" si="96"/>
        <v>low</v>
      </c>
      <c r="Q896" s="2" t="str">
        <f>IF(P896="low","one",IF(P896="high","relax","transition"))</f>
        <v>one</v>
      </c>
      <c r="R896" s="2">
        <f>IF(P896="low",250,IF(P896="high",300,275))</f>
        <v>250</v>
      </c>
      <c r="S896" s="2" t="b">
        <f t="shared" si="94"/>
        <v>0</v>
      </c>
      <c r="T896" s="2">
        <f t="shared" si="95"/>
        <v>275</v>
      </c>
    </row>
    <row r="897" spans="1:20" x14ac:dyDescent="0.2">
      <c r="A897" s="2">
        <f t="shared" si="93"/>
        <v>18.930000066757202</v>
      </c>
      <c r="B897">
        <v>0.96230483055100002</v>
      </c>
      <c r="C897" s="2">
        <f>IF(B897&gt;B896,B897+(C896-B896),B897+(C896-B896)+5+A897-A896)</f>
        <v>18.892304658889636</v>
      </c>
      <c r="D897">
        <v>1577147211.05</v>
      </c>
      <c r="E897">
        <v>440</v>
      </c>
      <c r="F897">
        <v>900</v>
      </c>
      <c r="G897">
        <v>632</v>
      </c>
      <c r="H897">
        <v>697</v>
      </c>
      <c r="I897">
        <v>285</v>
      </c>
      <c r="J897" s="2" t="s">
        <v>29</v>
      </c>
      <c r="K897" s="2">
        <f>$L$2*I897+(1-$L$2)*K896</f>
        <v>288.56778422968898</v>
      </c>
      <c r="M897" s="2">
        <f t="shared" si="97"/>
        <v>287.91142609355865</v>
      </c>
      <c r="N897" s="2">
        <f t="shared" si="98"/>
        <v>292.1938833710102</v>
      </c>
      <c r="O897" s="2">
        <f t="shared" si="99"/>
        <v>290.43164178258672</v>
      </c>
      <c r="P897" s="2" t="str">
        <f t="shared" si="96"/>
        <v>low</v>
      </c>
      <c r="Q897" s="2" t="str">
        <f>IF(P897="low","one",IF(P897="high","relax","transition"))</f>
        <v>one</v>
      </c>
      <c r="R897" s="2">
        <f>IF(P897="low",250,IF(P897="high",300,275))</f>
        <v>250</v>
      </c>
      <c r="S897" s="2" t="b">
        <f t="shared" si="94"/>
        <v>0</v>
      </c>
      <c r="T897" s="2">
        <f t="shared" si="95"/>
        <v>275</v>
      </c>
    </row>
    <row r="898" spans="1:20" x14ac:dyDescent="0.2">
      <c r="A898" s="2">
        <f t="shared" si="93"/>
        <v>18.950000047683716</v>
      </c>
      <c r="B898">
        <v>0.98677682876600004</v>
      </c>
      <c r="C898" s="2">
        <f>IF(B898&gt;B897,B898+(C897-B897),B898+(C897-B897)+5+A898-A897)</f>
        <v>18.916776657104638</v>
      </c>
      <c r="D898">
        <v>1577147211.0699999</v>
      </c>
      <c r="E898">
        <v>443</v>
      </c>
      <c r="F898">
        <v>898</v>
      </c>
      <c r="G898">
        <v>634</v>
      </c>
      <c r="H898">
        <v>699</v>
      </c>
      <c r="I898">
        <v>289</v>
      </c>
      <c r="J898" s="2" t="s">
        <v>29</v>
      </c>
      <c r="K898" s="2">
        <f>$L$2*I898+(1-$L$2)*K897</f>
        <v>288.65422738375122</v>
      </c>
      <c r="M898" s="2">
        <f t="shared" si="97"/>
        <v>288.05998635159716</v>
      </c>
      <c r="N898" s="2">
        <f t="shared" si="98"/>
        <v>292.1938833710102</v>
      </c>
      <c r="O898" s="2">
        <f t="shared" si="99"/>
        <v>290.40563099813528</v>
      </c>
      <c r="P898" s="2" t="str">
        <f t="shared" si="96"/>
        <v>low</v>
      </c>
      <c r="Q898" s="2" t="str">
        <f>IF(P898="low","one",IF(P898="high","relax","transition"))</f>
        <v>one</v>
      </c>
      <c r="R898" s="2">
        <f>IF(P898="low",250,IF(P898="high",300,275))</f>
        <v>250</v>
      </c>
      <c r="S898" s="2" t="b">
        <f t="shared" si="94"/>
        <v>0</v>
      </c>
      <c r="T898" s="2">
        <f t="shared" si="95"/>
        <v>275</v>
      </c>
    </row>
    <row r="899" spans="1:20" x14ac:dyDescent="0.2">
      <c r="A899" s="2">
        <f t="shared" ref="A899:A962" si="100">D899-$D$2</f>
        <v>18.970000028610229</v>
      </c>
      <c r="B899">
        <v>1.00744485855</v>
      </c>
      <c r="C899" s="2">
        <f>IF(B899&gt;B898,B899+(C898-B898),B899+(C898-B898)+5+A899-A898)</f>
        <v>18.937444686888636</v>
      </c>
      <c r="D899">
        <v>1577147211.0899999</v>
      </c>
      <c r="E899">
        <v>444</v>
      </c>
      <c r="F899">
        <v>900</v>
      </c>
      <c r="G899">
        <v>634</v>
      </c>
      <c r="H899">
        <v>699</v>
      </c>
      <c r="I899">
        <v>289</v>
      </c>
      <c r="J899" s="2" t="s">
        <v>29</v>
      </c>
      <c r="K899" s="2">
        <f>$L$2*I899+(1-$L$2)*K898</f>
        <v>288.723381907001</v>
      </c>
      <c r="M899" s="2">
        <f t="shared" si="97"/>
        <v>288.19266546267795</v>
      </c>
      <c r="N899" s="2">
        <f t="shared" si="98"/>
        <v>292.1938833710102</v>
      </c>
      <c r="O899" s="2">
        <f t="shared" si="99"/>
        <v>290.38834876580836</v>
      </c>
      <c r="P899" s="2" t="str">
        <f t="shared" si="96"/>
        <v>low</v>
      </c>
      <c r="Q899" s="2" t="str">
        <f>IF(P899="low","one",IF(P899="high","relax","transition"))</f>
        <v>one</v>
      </c>
      <c r="R899" s="2">
        <f>IF(P899="low",250,IF(P899="high",300,275))</f>
        <v>250</v>
      </c>
      <c r="S899" s="2" t="b">
        <f t="shared" ref="S899:S962" si="101">Q899=J899</f>
        <v>0</v>
      </c>
      <c r="T899" s="2">
        <f t="shared" ref="T899:T962" si="102">IF(J899="one",250,IF(J899="relax",300,275))</f>
        <v>275</v>
      </c>
    </row>
    <row r="900" spans="1:20" x14ac:dyDescent="0.2">
      <c r="A900" s="2">
        <f t="shared" si="100"/>
        <v>19</v>
      </c>
      <c r="B900">
        <v>1.03181695938</v>
      </c>
      <c r="C900" s="2">
        <f>IF(B900&gt;B899,B900+(C899-B899),B900+(C899-B899)+5+A900-A899)</f>
        <v>18.961816787718636</v>
      </c>
      <c r="D900">
        <v>1577147211.1199999</v>
      </c>
      <c r="E900">
        <v>440</v>
      </c>
      <c r="F900">
        <v>900</v>
      </c>
      <c r="G900">
        <v>633</v>
      </c>
      <c r="H900">
        <v>698</v>
      </c>
      <c r="I900">
        <v>285</v>
      </c>
      <c r="J900" s="2" t="s">
        <v>29</v>
      </c>
      <c r="K900" s="2">
        <f>$L$2*I900+(1-$L$2)*K899</f>
        <v>287.97870552560084</v>
      </c>
      <c r="M900" s="2">
        <f t="shared" si="97"/>
        <v>288.14987347526255</v>
      </c>
      <c r="N900" s="2">
        <f t="shared" si="98"/>
        <v>292.1938833710102</v>
      </c>
      <c r="O900" s="2">
        <f t="shared" si="99"/>
        <v>290.37856460065183</v>
      </c>
      <c r="P900" s="2" t="str">
        <f t="shared" ref="P900:P963" si="103">IF(K900&gt;O899+1,"high",IF(K900&lt;O899-1,"low","middle"))</f>
        <v>low</v>
      </c>
      <c r="Q900" s="2" t="str">
        <f>IF(P900="low","one",IF(P900="high","relax","transition"))</f>
        <v>one</v>
      </c>
      <c r="R900" s="2">
        <f>IF(P900="low",250,IF(P900="high",300,275))</f>
        <v>250</v>
      </c>
      <c r="S900" s="2" t="b">
        <f t="shared" si="101"/>
        <v>0</v>
      </c>
      <c r="T900" s="2">
        <f t="shared" si="102"/>
        <v>275</v>
      </c>
    </row>
    <row r="901" spans="1:20" x14ac:dyDescent="0.2">
      <c r="A901" s="2">
        <f t="shared" si="100"/>
        <v>19.020000219345093</v>
      </c>
      <c r="B901">
        <v>1.0562479495999999</v>
      </c>
      <c r="C901" s="2">
        <f>IF(B901&gt;B900,B901+(C900-B900),B901+(C900-B900)+5+A901-A900)</f>
        <v>18.986247777938637</v>
      </c>
      <c r="D901">
        <v>1577147211.1400001</v>
      </c>
      <c r="E901">
        <v>443</v>
      </c>
      <c r="F901">
        <v>898</v>
      </c>
      <c r="G901">
        <v>634</v>
      </c>
      <c r="H901">
        <v>700</v>
      </c>
      <c r="I901">
        <v>287</v>
      </c>
      <c r="J901" s="2" t="s">
        <v>29</v>
      </c>
      <c r="K901" s="2">
        <f>$L$2*I901+(1-$L$2)*K900</f>
        <v>287.78296442048065</v>
      </c>
      <c r="M901" s="2">
        <f t="shared" si="97"/>
        <v>288.07649166430616</v>
      </c>
      <c r="N901" s="2">
        <f t="shared" si="98"/>
        <v>292.1938833710102</v>
      </c>
      <c r="O901" s="2">
        <f t="shared" si="99"/>
        <v>290.36713004438235</v>
      </c>
      <c r="P901" s="2" t="str">
        <f t="shared" si="103"/>
        <v>low</v>
      </c>
      <c r="Q901" s="2" t="str">
        <f>IF(P901="low","one",IF(P901="high","relax","transition"))</f>
        <v>one</v>
      </c>
      <c r="R901" s="2">
        <f>IF(P901="low",250,IF(P901="high",300,275))</f>
        <v>250</v>
      </c>
      <c r="S901" s="2" t="b">
        <f t="shared" si="101"/>
        <v>0</v>
      </c>
      <c r="T901" s="2">
        <f t="shared" si="102"/>
        <v>275</v>
      </c>
    </row>
    <row r="902" spans="1:20" x14ac:dyDescent="0.2">
      <c r="A902" s="2">
        <f t="shared" si="100"/>
        <v>19.040000200271606</v>
      </c>
      <c r="B902">
        <v>1.07676696777</v>
      </c>
      <c r="C902" s="2">
        <f>IF(B902&gt;B901,B902+(C901-B901),B902+(C901-B901)+5+A902-A901)</f>
        <v>19.006766796108636</v>
      </c>
      <c r="D902">
        <v>1577147211.1600001</v>
      </c>
      <c r="E902">
        <v>443</v>
      </c>
      <c r="F902">
        <v>898</v>
      </c>
      <c r="G902">
        <v>632</v>
      </c>
      <c r="H902">
        <v>700</v>
      </c>
      <c r="I902">
        <v>287</v>
      </c>
      <c r="J902" s="2" t="s">
        <v>29</v>
      </c>
      <c r="K902" s="2">
        <f>$L$2*I902+(1-$L$2)*K901</f>
        <v>287.62637153638457</v>
      </c>
      <c r="M902" s="2">
        <f t="shared" si="97"/>
        <v>287.98646763872188</v>
      </c>
      <c r="N902" s="2">
        <f t="shared" si="98"/>
        <v>292.1938833710102</v>
      </c>
      <c r="O902" s="2">
        <f t="shared" si="99"/>
        <v>290.35259812537851</v>
      </c>
      <c r="P902" s="2" t="str">
        <f t="shared" si="103"/>
        <v>low</v>
      </c>
      <c r="Q902" s="2" t="str">
        <f>IF(P902="low","one",IF(P902="high","relax","transition"))</f>
        <v>one</v>
      </c>
      <c r="R902" s="2">
        <f>IF(P902="low",250,IF(P902="high",300,275))</f>
        <v>250</v>
      </c>
      <c r="S902" s="2" t="b">
        <f t="shared" si="101"/>
        <v>0</v>
      </c>
      <c r="T902" s="2">
        <f t="shared" si="102"/>
        <v>275</v>
      </c>
    </row>
    <row r="903" spans="1:20" x14ac:dyDescent="0.2">
      <c r="A903" s="2">
        <f t="shared" si="100"/>
        <v>19.070000171661377</v>
      </c>
      <c r="B903">
        <v>1.1015408039100001</v>
      </c>
      <c r="C903" s="2">
        <f>IF(B903&gt;B902,B903+(C902-B902),B903+(C902-B902)+5+A903-A902)</f>
        <v>19.031540632248639</v>
      </c>
      <c r="D903">
        <v>1577147211.1900001</v>
      </c>
      <c r="E903">
        <v>440</v>
      </c>
      <c r="F903">
        <v>899</v>
      </c>
      <c r="G903">
        <v>632</v>
      </c>
      <c r="H903">
        <v>700</v>
      </c>
      <c r="I903">
        <v>287</v>
      </c>
      <c r="J903" s="2" t="s">
        <v>29</v>
      </c>
      <c r="K903" s="2">
        <f>$L$2*I903+(1-$L$2)*K902</f>
        <v>287.5010972291077</v>
      </c>
      <c r="M903" s="2">
        <f t="shared" si="97"/>
        <v>287.88939355679906</v>
      </c>
      <c r="N903" s="2">
        <f t="shared" si="98"/>
        <v>292.1938833710102</v>
      </c>
      <c r="O903" s="2">
        <f t="shared" si="99"/>
        <v>290.33429160104566</v>
      </c>
      <c r="P903" s="2" t="str">
        <f t="shared" si="103"/>
        <v>low</v>
      </c>
      <c r="Q903" s="2" t="str">
        <f>IF(P903="low","one",IF(P903="high","relax","transition"))</f>
        <v>one</v>
      </c>
      <c r="R903" s="2">
        <f>IF(P903="low",250,IF(P903="high",300,275))</f>
        <v>250</v>
      </c>
      <c r="S903" s="2" t="b">
        <f t="shared" si="101"/>
        <v>0</v>
      </c>
      <c r="T903" s="2">
        <f t="shared" si="102"/>
        <v>275</v>
      </c>
    </row>
    <row r="904" spans="1:20" x14ac:dyDescent="0.2">
      <c r="A904" s="2">
        <f t="shared" si="100"/>
        <v>19.090000152587891</v>
      </c>
      <c r="B904">
        <v>1.1218888759600001</v>
      </c>
      <c r="C904" s="2">
        <f>IF(B904&gt;B903,B904+(C903-B903),B904+(C903-B903)+5+A904-A903)</f>
        <v>19.051888704298637</v>
      </c>
      <c r="D904">
        <v>1577147211.21</v>
      </c>
      <c r="E904">
        <v>442</v>
      </c>
      <c r="F904">
        <v>898</v>
      </c>
      <c r="G904">
        <v>633</v>
      </c>
      <c r="H904">
        <v>699</v>
      </c>
      <c r="I904">
        <v>286</v>
      </c>
      <c r="J904" s="2" t="s">
        <v>29</v>
      </c>
      <c r="K904" s="2">
        <f>$L$2*I904+(1-$L$2)*K903</f>
        <v>287.20087778328616</v>
      </c>
      <c r="M904" s="2">
        <f t="shared" si="97"/>
        <v>287.75169040209653</v>
      </c>
      <c r="N904" s="2">
        <f t="shared" si="98"/>
        <v>292.1938833710102</v>
      </c>
      <c r="O904" s="2">
        <f t="shared" si="99"/>
        <v>290.31204669883334</v>
      </c>
      <c r="P904" s="2" t="str">
        <f t="shared" si="103"/>
        <v>low</v>
      </c>
      <c r="Q904" s="2" t="str">
        <f>IF(P904="low","one",IF(P904="high","relax","transition"))</f>
        <v>one</v>
      </c>
      <c r="R904" s="2">
        <f>IF(P904="low",250,IF(P904="high",300,275))</f>
        <v>250</v>
      </c>
      <c r="S904" s="2" t="b">
        <f t="shared" si="101"/>
        <v>0</v>
      </c>
      <c r="T904" s="2">
        <f t="shared" si="102"/>
        <v>275</v>
      </c>
    </row>
    <row r="905" spans="1:20" x14ac:dyDescent="0.2">
      <c r="A905" s="2">
        <f t="shared" si="100"/>
        <v>19.110000133514404</v>
      </c>
      <c r="B905">
        <v>1.14650392532</v>
      </c>
      <c r="C905" s="2">
        <f>IF(B905&gt;B904,B905+(C904-B904),B905+(C904-B904)+5+A905-A904)</f>
        <v>19.076503753658638</v>
      </c>
      <c r="D905">
        <v>1577147211.23</v>
      </c>
      <c r="E905">
        <v>442</v>
      </c>
      <c r="F905">
        <v>899</v>
      </c>
      <c r="G905">
        <v>631</v>
      </c>
      <c r="H905">
        <v>700</v>
      </c>
      <c r="I905">
        <v>285</v>
      </c>
      <c r="J905" s="2" t="s">
        <v>29</v>
      </c>
      <c r="K905" s="2">
        <f>$L$2*I905+(1-$L$2)*K904</f>
        <v>286.76070222662895</v>
      </c>
      <c r="M905" s="2">
        <f t="shared" si="97"/>
        <v>287.55349276700304</v>
      </c>
      <c r="N905" s="2">
        <f t="shared" si="98"/>
        <v>292.1938833710102</v>
      </c>
      <c r="O905" s="2">
        <f t="shared" si="99"/>
        <v>290.28402888399648</v>
      </c>
      <c r="P905" s="2" t="str">
        <f t="shared" si="103"/>
        <v>low</v>
      </c>
      <c r="Q905" s="2" t="str">
        <f>IF(P905="low","one",IF(P905="high","relax","transition"))</f>
        <v>one</v>
      </c>
      <c r="R905" s="2">
        <f>IF(P905="low",250,IF(P905="high",300,275))</f>
        <v>250</v>
      </c>
      <c r="S905" s="2" t="b">
        <f t="shared" si="101"/>
        <v>0</v>
      </c>
      <c r="T905" s="2">
        <f t="shared" si="102"/>
        <v>275</v>
      </c>
    </row>
    <row r="906" spans="1:20" x14ac:dyDescent="0.2">
      <c r="A906" s="2">
        <f t="shared" si="100"/>
        <v>19.140000104904175</v>
      </c>
      <c r="B906">
        <v>1.1711919307700001</v>
      </c>
      <c r="C906" s="2">
        <f>IF(B906&gt;B905,B906+(C905-B905),B906+(C905-B905)+5+A906-A905)</f>
        <v>19.101191759108637</v>
      </c>
      <c r="D906">
        <v>1577147211.26</v>
      </c>
      <c r="E906">
        <v>442</v>
      </c>
      <c r="F906">
        <v>898</v>
      </c>
      <c r="G906">
        <v>631</v>
      </c>
      <c r="H906">
        <v>700</v>
      </c>
      <c r="I906">
        <v>287</v>
      </c>
      <c r="J906" s="2" t="s">
        <v>29</v>
      </c>
      <c r="K906" s="2">
        <f>$L$2*I906+(1-$L$2)*K905</f>
        <v>286.80856178130318</v>
      </c>
      <c r="M906" s="2">
        <f t="shared" si="97"/>
        <v>287.40450656986309</v>
      </c>
      <c r="N906" s="2">
        <f t="shared" si="98"/>
        <v>292.1938833710102</v>
      </c>
      <c r="O906" s="2">
        <f t="shared" si="99"/>
        <v>290.24750207814679</v>
      </c>
      <c r="P906" s="2" t="str">
        <f t="shared" si="103"/>
        <v>low</v>
      </c>
      <c r="Q906" s="2" t="str">
        <f>IF(P906="low","one",IF(P906="high","relax","transition"))</f>
        <v>one</v>
      </c>
      <c r="R906" s="2">
        <f>IF(P906="low",250,IF(P906="high",300,275))</f>
        <v>250</v>
      </c>
      <c r="S906" s="2" t="b">
        <f t="shared" si="101"/>
        <v>0</v>
      </c>
      <c r="T906" s="2">
        <f t="shared" si="102"/>
        <v>275</v>
      </c>
    </row>
    <row r="907" spans="1:20" x14ac:dyDescent="0.2">
      <c r="A907" s="2">
        <f t="shared" si="100"/>
        <v>19.160000085830688</v>
      </c>
      <c r="B907">
        <v>1.19145298004</v>
      </c>
      <c r="C907" s="2">
        <f>IF(B907&gt;B906,B907+(C906-B906),B907+(C906-B906)+5+A907-A906)</f>
        <v>19.121452808378638</v>
      </c>
      <c r="D907">
        <v>1577147211.28</v>
      </c>
      <c r="E907">
        <v>442</v>
      </c>
      <c r="F907">
        <v>897</v>
      </c>
      <c r="G907">
        <v>632</v>
      </c>
      <c r="H907">
        <v>700</v>
      </c>
      <c r="I907">
        <v>287</v>
      </c>
      <c r="J907" s="2" t="s">
        <v>29</v>
      </c>
      <c r="K907" s="2">
        <f>$L$2*I907+(1-$L$2)*K906</f>
        <v>286.84684942504259</v>
      </c>
      <c r="M907" s="2">
        <f t="shared" si="97"/>
        <v>287.29297514089899</v>
      </c>
      <c r="N907" s="2">
        <f t="shared" si="98"/>
        <v>292.1938833710102</v>
      </c>
      <c r="O907" s="2">
        <f t="shared" si="99"/>
        <v>290.20535230273259</v>
      </c>
      <c r="P907" s="2" t="str">
        <f t="shared" si="103"/>
        <v>low</v>
      </c>
      <c r="Q907" s="2" t="str">
        <f>IF(P907="low","one",IF(P907="high","relax","transition"))</f>
        <v>one</v>
      </c>
      <c r="R907" s="2">
        <f>IF(P907="low",250,IF(P907="high",300,275))</f>
        <v>250</v>
      </c>
      <c r="S907" s="2" t="b">
        <f t="shared" si="101"/>
        <v>0</v>
      </c>
      <c r="T907" s="2">
        <f t="shared" si="102"/>
        <v>275</v>
      </c>
    </row>
    <row r="908" spans="1:20" x14ac:dyDescent="0.2">
      <c r="A908" s="2">
        <f t="shared" si="100"/>
        <v>19.180000066757202</v>
      </c>
      <c r="B908">
        <v>1.21603894234</v>
      </c>
      <c r="C908" s="2">
        <f>IF(B908&gt;B907,B908+(C907-B907),B908+(C907-B907)+5+A908-A907)</f>
        <v>19.146038770678636</v>
      </c>
      <c r="D908">
        <v>1577147211.3</v>
      </c>
      <c r="E908">
        <v>440</v>
      </c>
      <c r="F908">
        <v>897</v>
      </c>
      <c r="G908">
        <v>630</v>
      </c>
      <c r="H908">
        <v>700</v>
      </c>
      <c r="I908">
        <v>283</v>
      </c>
      <c r="J908" s="2" t="s">
        <v>29</v>
      </c>
      <c r="K908" s="2">
        <f>$L$2*I908+(1-$L$2)*K907</f>
        <v>286.07747954003412</v>
      </c>
      <c r="M908" s="2">
        <f t="shared" si="97"/>
        <v>287.04987602072606</v>
      </c>
      <c r="N908" s="2">
        <f t="shared" si="98"/>
        <v>292.1938833710102</v>
      </c>
      <c r="O908" s="2">
        <f t="shared" si="99"/>
        <v>290.15973344464089</v>
      </c>
      <c r="P908" s="2" t="str">
        <f t="shared" si="103"/>
        <v>low</v>
      </c>
      <c r="Q908" s="2" t="str">
        <f>IF(P908="low","one",IF(P908="high","relax","transition"))</f>
        <v>one</v>
      </c>
      <c r="R908" s="2">
        <f>IF(P908="low",250,IF(P908="high",300,275))</f>
        <v>250</v>
      </c>
      <c r="S908" s="2" t="b">
        <f t="shared" si="101"/>
        <v>0</v>
      </c>
      <c r="T908" s="2">
        <f t="shared" si="102"/>
        <v>275</v>
      </c>
    </row>
    <row r="909" spans="1:20" x14ac:dyDescent="0.2">
      <c r="A909" s="2">
        <f t="shared" si="100"/>
        <v>19.200000047683716</v>
      </c>
      <c r="B909">
        <v>1.23653292656</v>
      </c>
      <c r="C909" s="2">
        <f>IF(B909&gt;B908,B909+(C908-B908),B909+(C908-B908)+5+A909-A908)</f>
        <v>19.166532754898636</v>
      </c>
      <c r="D909">
        <v>1577147211.3199999</v>
      </c>
      <c r="E909">
        <v>443</v>
      </c>
      <c r="F909">
        <v>898</v>
      </c>
      <c r="G909">
        <v>631</v>
      </c>
      <c r="H909">
        <v>700</v>
      </c>
      <c r="I909">
        <v>287</v>
      </c>
      <c r="J909" s="2" t="s">
        <v>29</v>
      </c>
      <c r="K909" s="2">
        <f>$L$2*I909+(1-$L$2)*K908</f>
        <v>286.2619836320273</v>
      </c>
      <c r="M909" s="2">
        <f t="shared" si="97"/>
        <v>286.89229754298628</v>
      </c>
      <c r="N909" s="2">
        <f t="shared" si="98"/>
        <v>292.1938833710102</v>
      </c>
      <c r="O909" s="2">
        <f t="shared" si="99"/>
        <v>290.10424057344517</v>
      </c>
      <c r="P909" s="2" t="str">
        <f t="shared" si="103"/>
        <v>low</v>
      </c>
      <c r="Q909" s="2" t="str">
        <f>IF(P909="low","one",IF(P909="high","relax","transition"))</f>
        <v>one</v>
      </c>
      <c r="R909" s="2">
        <f>IF(P909="low",250,IF(P909="high",300,275))</f>
        <v>250</v>
      </c>
      <c r="S909" s="2" t="b">
        <f t="shared" si="101"/>
        <v>0</v>
      </c>
      <c r="T909" s="2">
        <f t="shared" si="102"/>
        <v>275</v>
      </c>
    </row>
    <row r="910" spans="1:20" x14ac:dyDescent="0.2">
      <c r="A910" s="2">
        <f t="shared" si="100"/>
        <v>19.230000019073486</v>
      </c>
      <c r="B910">
        <v>1.26116394997</v>
      </c>
      <c r="C910" s="2">
        <f>IF(B910&gt;B909,B910+(C909-B909),B910+(C909-B909)+5+A910-A909)</f>
        <v>19.191163778308638</v>
      </c>
      <c r="D910">
        <v>1577147211.3499999</v>
      </c>
      <c r="E910">
        <v>443</v>
      </c>
      <c r="F910">
        <v>899</v>
      </c>
      <c r="G910">
        <v>633</v>
      </c>
      <c r="H910">
        <v>700</v>
      </c>
      <c r="I910">
        <v>287</v>
      </c>
      <c r="J910" s="2" t="s">
        <v>29</v>
      </c>
      <c r="K910" s="2">
        <f>$L$2*I910+(1-$L$2)*K909</f>
        <v>286.40958690562184</v>
      </c>
      <c r="M910" s="2">
        <f t="shared" si="97"/>
        <v>286.79575541551344</v>
      </c>
      <c r="N910" s="2">
        <f t="shared" si="98"/>
        <v>292.1938833710102</v>
      </c>
      <c r="O910" s="2">
        <f t="shared" si="99"/>
        <v>290.04364342192224</v>
      </c>
      <c r="P910" s="2" t="str">
        <f t="shared" si="103"/>
        <v>low</v>
      </c>
      <c r="Q910" s="2" t="str">
        <f>IF(P910="low","one",IF(P910="high","relax","transition"))</f>
        <v>one</v>
      </c>
      <c r="R910" s="2">
        <f>IF(P910="low",250,IF(P910="high",300,275))</f>
        <v>250</v>
      </c>
      <c r="S910" s="2" t="b">
        <f t="shared" si="101"/>
        <v>0</v>
      </c>
      <c r="T910" s="2">
        <f t="shared" si="102"/>
        <v>275</v>
      </c>
    </row>
    <row r="911" spans="1:20" x14ac:dyDescent="0.2">
      <c r="A911" s="2">
        <f t="shared" si="100"/>
        <v>19.25</v>
      </c>
      <c r="B911">
        <v>1.28578782082</v>
      </c>
      <c r="C911" s="2">
        <f>IF(B911&gt;B910,B911+(C910-B910),B911+(C910-B910)+5+A911-A910)</f>
        <v>19.215787649158639</v>
      </c>
      <c r="D911">
        <v>1577147211.3699999</v>
      </c>
      <c r="E911">
        <v>441</v>
      </c>
      <c r="F911">
        <v>898</v>
      </c>
      <c r="G911">
        <v>632</v>
      </c>
      <c r="H911">
        <v>701</v>
      </c>
      <c r="I911">
        <v>285</v>
      </c>
      <c r="J911" s="2" t="s">
        <v>30</v>
      </c>
      <c r="K911" s="2">
        <f>$L$2*I911+(1-$L$2)*K910</f>
        <v>286.12766952449749</v>
      </c>
      <c r="M911" s="2">
        <f t="shared" si="97"/>
        <v>286.66213823731027</v>
      </c>
      <c r="N911" s="2">
        <f t="shared" si="98"/>
        <v>292.1938833710102</v>
      </c>
      <c r="O911" s="2">
        <f t="shared" si="99"/>
        <v>289.9812490216018</v>
      </c>
      <c r="P911" s="2" t="str">
        <f t="shared" si="103"/>
        <v>low</v>
      </c>
      <c r="Q911" s="2" t="str">
        <f>IF(P911="low","one",IF(P911="high","relax","transition"))</f>
        <v>one</v>
      </c>
      <c r="R911" s="2">
        <f>IF(P911="low",250,IF(P911="high",300,275))</f>
        <v>250</v>
      </c>
      <c r="S911" s="2" t="b">
        <f t="shared" si="101"/>
        <v>1</v>
      </c>
      <c r="T911" s="2">
        <f t="shared" si="102"/>
        <v>250</v>
      </c>
    </row>
    <row r="912" spans="1:20" x14ac:dyDescent="0.2">
      <c r="A912" s="2">
        <f t="shared" si="100"/>
        <v>19.270000219345093</v>
      </c>
      <c r="B912">
        <v>1.3062028884900001</v>
      </c>
      <c r="C912" s="2">
        <f>IF(B912&gt;B911,B912+(C911-B911),B912+(C911-B911)+5+A912-A911)</f>
        <v>19.236202716828636</v>
      </c>
      <c r="D912">
        <v>1577147211.3900001</v>
      </c>
      <c r="E912">
        <v>442</v>
      </c>
      <c r="F912">
        <v>897</v>
      </c>
      <c r="G912">
        <v>632</v>
      </c>
      <c r="H912">
        <v>700</v>
      </c>
      <c r="I912">
        <v>286</v>
      </c>
      <c r="J912" s="2" t="s">
        <v>30</v>
      </c>
      <c r="K912" s="2">
        <f>$L$2*I912+(1-$L$2)*K911</f>
        <v>286.10213561959802</v>
      </c>
      <c r="M912" s="2">
        <f t="shared" si="97"/>
        <v>286.55013771376781</v>
      </c>
      <c r="N912" s="2">
        <f t="shared" si="98"/>
        <v>292.1938833710102</v>
      </c>
      <c r="O912" s="2">
        <f t="shared" si="99"/>
        <v>289.91529348238726</v>
      </c>
      <c r="P912" s="2" t="str">
        <f t="shared" si="103"/>
        <v>low</v>
      </c>
      <c r="Q912" s="2" t="str">
        <f>IF(P912="low","one",IF(P912="high","relax","transition"))</f>
        <v>one</v>
      </c>
      <c r="R912" s="2">
        <f>IF(P912="low",250,IF(P912="high",300,275))</f>
        <v>250</v>
      </c>
      <c r="S912" s="2" t="b">
        <f t="shared" si="101"/>
        <v>1</v>
      </c>
      <c r="T912" s="2">
        <f t="shared" si="102"/>
        <v>250</v>
      </c>
    </row>
    <row r="913" spans="1:20" x14ac:dyDescent="0.2">
      <c r="A913" s="2">
        <f t="shared" si="100"/>
        <v>19.300000190734863</v>
      </c>
      <c r="B913">
        <v>1.3306708335899999</v>
      </c>
      <c r="C913" s="2">
        <f>IF(B913&gt;B912,B913+(C912-B912),B913+(C912-B912)+5+A913-A912)</f>
        <v>19.260670661928636</v>
      </c>
      <c r="D913">
        <v>1577147211.4200001</v>
      </c>
      <c r="E913">
        <v>441</v>
      </c>
      <c r="F913">
        <v>899</v>
      </c>
      <c r="G913">
        <v>630</v>
      </c>
      <c r="H913">
        <v>698</v>
      </c>
      <c r="I913">
        <v>285</v>
      </c>
      <c r="J913" s="2" t="s">
        <v>30</v>
      </c>
      <c r="K913" s="2">
        <f>$L$2*I913+(1-$L$2)*K912</f>
        <v>285.88170849567842</v>
      </c>
      <c r="M913" s="2">
        <f t="shared" si="97"/>
        <v>286.41645187014996</v>
      </c>
      <c r="N913" s="2">
        <f t="shared" si="98"/>
        <v>292.1938833710102</v>
      </c>
      <c r="O913" s="2">
        <f t="shared" si="99"/>
        <v>289.84703569395629</v>
      </c>
      <c r="P913" s="2" t="str">
        <f t="shared" si="103"/>
        <v>low</v>
      </c>
      <c r="Q913" s="2" t="str">
        <f>IF(P913="low","one",IF(P913="high","relax","transition"))</f>
        <v>one</v>
      </c>
      <c r="R913" s="2">
        <f>IF(P913="low",250,IF(P913="high",300,275))</f>
        <v>250</v>
      </c>
      <c r="S913" s="2" t="b">
        <f t="shared" si="101"/>
        <v>1</v>
      </c>
      <c r="T913" s="2">
        <f t="shared" si="102"/>
        <v>250</v>
      </c>
    </row>
    <row r="914" spans="1:20" x14ac:dyDescent="0.2">
      <c r="A914" s="2">
        <f t="shared" si="100"/>
        <v>19.320000171661377</v>
      </c>
      <c r="B914">
        <v>1.35142087936</v>
      </c>
      <c r="C914" s="2">
        <f>IF(B914&gt;B913,B914+(C913-B913),B914+(C913-B913)+5+A914-A913)</f>
        <v>19.281420707698636</v>
      </c>
      <c r="D914">
        <v>1577147211.4400001</v>
      </c>
      <c r="E914">
        <v>442</v>
      </c>
      <c r="F914">
        <v>898</v>
      </c>
      <c r="G914">
        <v>632</v>
      </c>
      <c r="H914">
        <v>701</v>
      </c>
      <c r="I914">
        <v>287</v>
      </c>
      <c r="J914" s="2" t="s">
        <v>30</v>
      </c>
      <c r="K914" s="2">
        <f>$L$2*I914+(1-$L$2)*K913</f>
        <v>286.10536679654274</v>
      </c>
      <c r="M914" s="2">
        <f t="shared" si="97"/>
        <v>286.35423485542856</v>
      </c>
      <c r="N914" s="2">
        <f t="shared" si="98"/>
        <v>292.1938833710102</v>
      </c>
      <c r="O914" s="2">
        <f t="shared" si="99"/>
        <v>289.77550650276601</v>
      </c>
      <c r="P914" s="2" t="str">
        <f t="shared" si="103"/>
        <v>low</v>
      </c>
      <c r="Q914" s="2" t="str">
        <f>IF(P914="low","one",IF(P914="high","relax","transition"))</f>
        <v>one</v>
      </c>
      <c r="R914" s="2">
        <f>IF(P914="low",250,IF(P914="high",300,275))</f>
        <v>250</v>
      </c>
      <c r="S914" s="2" t="b">
        <f t="shared" si="101"/>
        <v>1</v>
      </c>
      <c r="T914" s="2">
        <f t="shared" si="102"/>
        <v>250</v>
      </c>
    </row>
    <row r="915" spans="1:20" x14ac:dyDescent="0.2">
      <c r="A915" s="2">
        <f t="shared" si="100"/>
        <v>19.340000152587891</v>
      </c>
      <c r="B915">
        <v>1.37597799301</v>
      </c>
      <c r="C915" s="2">
        <f>IF(B915&gt;B914,B915+(C914-B914),B915+(C914-B914)+5+A915-A914)</f>
        <v>19.305977821348637</v>
      </c>
      <c r="D915">
        <v>1577147211.46</v>
      </c>
      <c r="E915">
        <v>442</v>
      </c>
      <c r="F915">
        <v>897</v>
      </c>
      <c r="G915">
        <v>632</v>
      </c>
      <c r="H915">
        <v>700</v>
      </c>
      <c r="I915">
        <v>286</v>
      </c>
      <c r="J915" s="2" t="s">
        <v>30</v>
      </c>
      <c r="K915" s="2">
        <f>$L$2*I915+(1-$L$2)*K914</f>
        <v>286.08429343723418</v>
      </c>
      <c r="M915" s="2">
        <f t="shared" si="97"/>
        <v>286.30024657178973</v>
      </c>
      <c r="N915" s="2">
        <f t="shared" si="98"/>
        <v>292.1938833710102</v>
      </c>
      <c r="O915" s="2">
        <f t="shared" si="99"/>
        <v>289.70444292039912</v>
      </c>
      <c r="P915" s="2" t="str">
        <f t="shared" si="103"/>
        <v>low</v>
      </c>
      <c r="Q915" s="2" t="str">
        <f>IF(P915="low","one",IF(P915="high","relax","transition"))</f>
        <v>one</v>
      </c>
      <c r="R915" s="2">
        <f>IF(P915="low",250,IF(P915="high",300,275))</f>
        <v>250</v>
      </c>
      <c r="S915" s="2" t="b">
        <f t="shared" si="101"/>
        <v>1</v>
      </c>
      <c r="T915" s="2">
        <f t="shared" si="102"/>
        <v>250</v>
      </c>
    </row>
    <row r="916" spans="1:20" x14ac:dyDescent="0.2">
      <c r="A916" s="2">
        <f t="shared" si="100"/>
        <v>19.360000133514404</v>
      </c>
      <c r="B916">
        <v>1.39628100395</v>
      </c>
      <c r="C916" s="2">
        <f>IF(B916&gt;B915,B916+(C915-B915),B916+(C915-B915)+5+A916-A915)</f>
        <v>19.326280832288639</v>
      </c>
      <c r="D916">
        <v>1577147211.48</v>
      </c>
      <c r="E916">
        <v>441</v>
      </c>
      <c r="F916">
        <v>899</v>
      </c>
      <c r="G916">
        <v>630</v>
      </c>
      <c r="H916">
        <v>699</v>
      </c>
      <c r="I916">
        <v>284</v>
      </c>
      <c r="J916" s="2" t="s">
        <v>30</v>
      </c>
      <c r="K916" s="2">
        <f>$L$2*I916+(1-$L$2)*K915</f>
        <v>285.66743474978733</v>
      </c>
      <c r="M916" s="2">
        <f t="shared" si="97"/>
        <v>286.17368420738927</v>
      </c>
      <c r="N916" s="2">
        <f t="shared" si="98"/>
        <v>292.1938833710102</v>
      </c>
      <c r="O916" s="2">
        <f t="shared" si="99"/>
        <v>289.63423310296866</v>
      </c>
      <c r="P916" s="2" t="str">
        <f t="shared" si="103"/>
        <v>low</v>
      </c>
      <c r="Q916" s="2" t="str">
        <f>IF(P916="low","one",IF(P916="high","relax","transition"))</f>
        <v>one</v>
      </c>
      <c r="R916" s="2">
        <f>IF(P916="low",250,IF(P916="high",300,275))</f>
        <v>250</v>
      </c>
      <c r="S916" s="2" t="b">
        <f t="shared" si="101"/>
        <v>1</v>
      </c>
      <c r="T916" s="2">
        <f t="shared" si="102"/>
        <v>250</v>
      </c>
    </row>
    <row r="917" spans="1:20" x14ac:dyDescent="0.2">
      <c r="A917" s="2">
        <f t="shared" si="100"/>
        <v>19.390000104904175</v>
      </c>
      <c r="B917">
        <v>1.4209249019600001</v>
      </c>
      <c r="C917" s="2">
        <f>IF(B917&gt;B916,B917+(C916-B916),B917+(C916-B916)+5+A917-A916)</f>
        <v>19.350924730298637</v>
      </c>
      <c r="D917">
        <v>1577147211.51</v>
      </c>
      <c r="E917">
        <v>440</v>
      </c>
      <c r="F917">
        <v>899</v>
      </c>
      <c r="G917">
        <v>632</v>
      </c>
      <c r="H917">
        <v>699</v>
      </c>
      <c r="I917">
        <v>286</v>
      </c>
      <c r="J917" s="2" t="s">
        <v>30</v>
      </c>
      <c r="K917" s="2">
        <f>$L$2*I917+(1-$L$2)*K916</f>
        <v>285.73394779982988</v>
      </c>
      <c r="M917" s="2">
        <f t="shared" si="97"/>
        <v>286.08573692587743</v>
      </c>
      <c r="N917" s="2">
        <f t="shared" si="98"/>
        <v>292.1938833710102</v>
      </c>
      <c r="O917" s="2">
        <f t="shared" si="99"/>
        <v>289.56120565818969</v>
      </c>
      <c r="P917" s="2" t="str">
        <f t="shared" si="103"/>
        <v>low</v>
      </c>
      <c r="Q917" s="2" t="str">
        <f>IF(P917="low","one",IF(P917="high","relax","transition"))</f>
        <v>one</v>
      </c>
      <c r="R917" s="2">
        <f>IF(P917="low",250,IF(P917="high",300,275))</f>
        <v>250</v>
      </c>
      <c r="S917" s="2" t="b">
        <f t="shared" si="101"/>
        <v>1</v>
      </c>
      <c r="T917" s="2">
        <f t="shared" si="102"/>
        <v>250</v>
      </c>
    </row>
    <row r="918" spans="1:20" x14ac:dyDescent="0.2">
      <c r="A918" s="2">
        <f t="shared" si="100"/>
        <v>19.410000085830688</v>
      </c>
      <c r="B918">
        <v>1.4454989433300001</v>
      </c>
      <c r="C918" s="2">
        <f>IF(B918&gt;B917,B918+(C917-B917),B918+(C917-B917)+5+A918-A917)</f>
        <v>19.375498771668639</v>
      </c>
      <c r="D918">
        <v>1577147211.53</v>
      </c>
      <c r="E918">
        <v>442</v>
      </c>
      <c r="F918">
        <v>897</v>
      </c>
      <c r="G918">
        <v>632</v>
      </c>
      <c r="H918">
        <v>700</v>
      </c>
      <c r="I918">
        <v>285</v>
      </c>
      <c r="J918" s="2" t="s">
        <v>30</v>
      </c>
      <c r="K918" s="2">
        <f>$L$2*I918+(1-$L$2)*K917</f>
        <v>285.58715823986392</v>
      </c>
      <c r="M918" s="2">
        <f t="shared" si="97"/>
        <v>285.98602118867473</v>
      </c>
      <c r="N918" s="2">
        <f t="shared" si="98"/>
        <v>292.1938833710102</v>
      </c>
      <c r="O918" s="2">
        <f t="shared" si="99"/>
        <v>289.48743222157407</v>
      </c>
      <c r="P918" s="2" t="str">
        <f t="shared" si="103"/>
        <v>low</v>
      </c>
      <c r="Q918" s="2" t="str">
        <f>IF(P918="low","one",IF(P918="high","relax","transition"))</f>
        <v>one</v>
      </c>
      <c r="R918" s="2">
        <f>IF(P918="low",250,IF(P918="high",300,275))</f>
        <v>250</v>
      </c>
      <c r="S918" s="2" t="b">
        <f t="shared" si="101"/>
        <v>1</v>
      </c>
      <c r="T918" s="2">
        <f t="shared" si="102"/>
        <v>250</v>
      </c>
    </row>
    <row r="919" spans="1:20" x14ac:dyDescent="0.2">
      <c r="A919" s="2">
        <f t="shared" si="100"/>
        <v>19.430000066757202</v>
      </c>
      <c r="B919">
        <v>1.4660558700599999</v>
      </c>
      <c r="C919" s="2">
        <f>IF(B919&gt;B918,B919+(C918-B918),B919+(C918-B918)+5+A919-A918)</f>
        <v>19.396055698398637</v>
      </c>
      <c r="D919">
        <v>1577147211.55</v>
      </c>
      <c r="E919">
        <v>442</v>
      </c>
      <c r="F919">
        <v>898</v>
      </c>
      <c r="G919">
        <v>631</v>
      </c>
      <c r="H919">
        <v>700</v>
      </c>
      <c r="I919">
        <v>284</v>
      </c>
      <c r="J919" s="2" t="s">
        <v>30</v>
      </c>
      <c r="K919" s="2">
        <f>$L$2*I919+(1-$L$2)*K918</f>
        <v>285.26972659189113</v>
      </c>
      <c r="M919" s="2">
        <f t="shared" si="97"/>
        <v>285.84276226931803</v>
      </c>
      <c r="N919" s="2">
        <f t="shared" si="98"/>
        <v>292.1938833710102</v>
      </c>
      <c r="O919" s="2">
        <f t="shared" si="99"/>
        <v>289.41236166992911</v>
      </c>
      <c r="P919" s="2" t="str">
        <f t="shared" si="103"/>
        <v>low</v>
      </c>
      <c r="Q919" s="2" t="str">
        <f>IF(P919="low","one",IF(P919="high","relax","transition"))</f>
        <v>one</v>
      </c>
      <c r="R919" s="2">
        <f>IF(P919="low",250,IF(P919="high",300,275))</f>
        <v>250</v>
      </c>
      <c r="S919" s="2" t="b">
        <f t="shared" si="101"/>
        <v>1</v>
      </c>
      <c r="T919" s="2">
        <f t="shared" si="102"/>
        <v>250</v>
      </c>
    </row>
    <row r="920" spans="1:20" x14ac:dyDescent="0.2">
      <c r="A920" s="2">
        <f t="shared" si="100"/>
        <v>19.460000038146973</v>
      </c>
      <c r="B920">
        <v>1.4905378818499999</v>
      </c>
      <c r="C920" s="2">
        <f>IF(B920&gt;B919,B920+(C919-B919),B920+(C919-B919)+5+A920-A919)</f>
        <v>19.420537710188636</v>
      </c>
      <c r="D920">
        <v>1577147211.5799999</v>
      </c>
      <c r="E920">
        <v>442</v>
      </c>
      <c r="F920">
        <v>900</v>
      </c>
      <c r="G920">
        <v>631</v>
      </c>
      <c r="H920">
        <v>698</v>
      </c>
      <c r="I920">
        <v>285</v>
      </c>
      <c r="J920" s="2" t="s">
        <v>30</v>
      </c>
      <c r="K920" s="2">
        <f>$L$2*I920+(1-$L$2)*K919</f>
        <v>285.2157812735129</v>
      </c>
      <c r="M920" s="2">
        <f t="shared" si="97"/>
        <v>285.71736607015703</v>
      </c>
      <c r="N920" s="2">
        <f t="shared" si="98"/>
        <v>292.1938833710102</v>
      </c>
      <c r="O920" s="2">
        <f t="shared" si="99"/>
        <v>289.33388169989854</v>
      </c>
      <c r="P920" s="2" t="str">
        <f t="shared" si="103"/>
        <v>low</v>
      </c>
      <c r="Q920" s="2" t="str">
        <f>IF(P920="low","one",IF(P920="high","relax","transition"))</f>
        <v>one</v>
      </c>
      <c r="R920" s="2">
        <f>IF(P920="low",250,IF(P920="high",300,275))</f>
        <v>250</v>
      </c>
      <c r="S920" s="2" t="b">
        <f t="shared" si="101"/>
        <v>1</v>
      </c>
      <c r="T920" s="2">
        <f t="shared" si="102"/>
        <v>250</v>
      </c>
    </row>
    <row r="921" spans="1:20" x14ac:dyDescent="0.2">
      <c r="A921" s="2">
        <f t="shared" si="100"/>
        <v>19.480000019073486</v>
      </c>
      <c r="B921">
        <v>1.5109949111900001</v>
      </c>
      <c r="C921" s="2">
        <f>IF(B921&gt;B920,B921+(C920-B920),B921+(C920-B920)+5+A921-A920)</f>
        <v>19.440994739528637</v>
      </c>
      <c r="D921">
        <v>1577147211.5999999</v>
      </c>
      <c r="E921">
        <v>441</v>
      </c>
      <c r="F921">
        <v>897</v>
      </c>
      <c r="G921">
        <v>631</v>
      </c>
      <c r="H921">
        <v>699</v>
      </c>
      <c r="I921">
        <v>284</v>
      </c>
      <c r="J921" s="2" t="s">
        <v>30</v>
      </c>
      <c r="K921" s="2">
        <f>$L$2*I921+(1-$L$2)*K920</f>
        <v>284.97262501881033</v>
      </c>
      <c r="M921" s="2">
        <f t="shared" si="97"/>
        <v>285.56841785988769</v>
      </c>
      <c r="N921" s="2">
        <f t="shared" si="98"/>
        <v>292.1938833710102</v>
      </c>
      <c r="O921" s="2">
        <f t="shared" si="99"/>
        <v>289.25305591841146</v>
      </c>
      <c r="P921" s="2" t="str">
        <f t="shared" si="103"/>
        <v>low</v>
      </c>
      <c r="Q921" s="2" t="str">
        <f>IF(P921="low","one",IF(P921="high","relax","transition"))</f>
        <v>one</v>
      </c>
      <c r="R921" s="2">
        <f>IF(P921="low",250,IF(P921="high",300,275))</f>
        <v>250</v>
      </c>
      <c r="S921" s="2" t="b">
        <f t="shared" si="101"/>
        <v>1</v>
      </c>
      <c r="T921" s="2">
        <f t="shared" si="102"/>
        <v>250</v>
      </c>
    </row>
    <row r="922" spans="1:20" x14ac:dyDescent="0.2">
      <c r="A922" s="2">
        <f t="shared" si="100"/>
        <v>19.5</v>
      </c>
      <c r="B922">
        <v>1.5357639789599999</v>
      </c>
      <c r="C922" s="2">
        <f>IF(B922&gt;B921,B922+(C921-B921),B922+(C921-B921)+5+A922-A921)</f>
        <v>19.465763807298636</v>
      </c>
      <c r="D922">
        <v>1577147211.6199999</v>
      </c>
      <c r="E922">
        <v>442</v>
      </c>
      <c r="F922">
        <v>898</v>
      </c>
      <c r="G922">
        <v>631</v>
      </c>
      <c r="H922">
        <v>700</v>
      </c>
      <c r="I922">
        <v>286</v>
      </c>
      <c r="J922" s="2" t="s">
        <v>30</v>
      </c>
      <c r="K922" s="2">
        <f>$L$2*I922+(1-$L$2)*K921</f>
        <v>285.1781000150483</v>
      </c>
      <c r="M922" s="2">
        <f t="shared" si="97"/>
        <v>285.49035429091981</v>
      </c>
      <c r="N922" s="2">
        <f t="shared" si="98"/>
        <v>292.1938833710102</v>
      </c>
      <c r="O922" s="2">
        <f t="shared" si="99"/>
        <v>289.16882401548526</v>
      </c>
      <c r="P922" s="2" t="str">
        <f t="shared" si="103"/>
        <v>low</v>
      </c>
      <c r="Q922" s="2" t="str">
        <f>IF(P922="low","one",IF(P922="high","relax","transition"))</f>
        <v>one</v>
      </c>
      <c r="R922" s="2">
        <f>IF(P922="low",250,IF(P922="high",300,275))</f>
        <v>250</v>
      </c>
      <c r="S922" s="2" t="b">
        <f t="shared" si="101"/>
        <v>1</v>
      </c>
      <c r="T922" s="2">
        <f t="shared" si="102"/>
        <v>250</v>
      </c>
    </row>
    <row r="923" spans="1:20" x14ac:dyDescent="0.2">
      <c r="A923" s="2">
        <f t="shared" si="100"/>
        <v>19.53000020980835</v>
      </c>
      <c r="B923">
        <v>1.55997896194</v>
      </c>
      <c r="C923" s="2">
        <f>IF(B923&gt;B922,B923+(C922-B922),B923+(C922-B922)+5+A923-A922)</f>
        <v>19.489978790278638</v>
      </c>
      <c r="D923">
        <v>1577147211.6500001</v>
      </c>
      <c r="E923">
        <v>443</v>
      </c>
      <c r="F923">
        <v>898</v>
      </c>
      <c r="G923">
        <v>631</v>
      </c>
      <c r="H923">
        <v>700</v>
      </c>
      <c r="I923">
        <v>286</v>
      </c>
      <c r="J923" s="2" t="s">
        <v>30</v>
      </c>
      <c r="K923" s="2">
        <f>$L$2*I923+(1-$L$2)*K922</f>
        <v>285.34248001203866</v>
      </c>
      <c r="M923" s="2">
        <f t="shared" si="97"/>
        <v>285.46077943514359</v>
      </c>
      <c r="N923" s="2">
        <f t="shared" si="98"/>
        <v>292.1938833710102</v>
      </c>
      <c r="O923" s="2">
        <f t="shared" si="99"/>
        <v>289.08490052925697</v>
      </c>
      <c r="P923" s="2" t="str">
        <f t="shared" si="103"/>
        <v>low</v>
      </c>
      <c r="Q923" s="2" t="str">
        <f>IF(P923="low","one",IF(P923="high","relax","transition"))</f>
        <v>one</v>
      </c>
      <c r="R923" s="2">
        <f>IF(P923="low",250,IF(P923="high",300,275))</f>
        <v>250</v>
      </c>
      <c r="S923" s="2" t="b">
        <f t="shared" si="101"/>
        <v>1</v>
      </c>
      <c r="T923" s="2">
        <f t="shared" si="102"/>
        <v>250</v>
      </c>
    </row>
    <row r="924" spans="1:20" x14ac:dyDescent="0.2">
      <c r="A924" s="2">
        <f t="shared" si="100"/>
        <v>19.550000190734863</v>
      </c>
      <c r="B924">
        <v>1.5805099010500001</v>
      </c>
      <c r="C924" s="2">
        <f>IF(B924&gt;B923,B924+(C923-B923),B924+(C923-B923)+5+A924-A923)</f>
        <v>19.510509729388637</v>
      </c>
      <c r="D924">
        <v>1577147211.6700001</v>
      </c>
      <c r="E924">
        <v>440</v>
      </c>
      <c r="F924">
        <v>898</v>
      </c>
      <c r="G924">
        <v>631</v>
      </c>
      <c r="H924">
        <v>698</v>
      </c>
      <c r="I924">
        <v>283</v>
      </c>
      <c r="J924" s="2" t="s">
        <v>30</v>
      </c>
      <c r="K924" s="2">
        <f>$L$2*I924+(1-$L$2)*K923</f>
        <v>284.87398400963093</v>
      </c>
      <c r="M924" s="2">
        <f t="shared" si="97"/>
        <v>285.34342035004107</v>
      </c>
      <c r="N924" s="2">
        <f t="shared" si="98"/>
        <v>292.1938833710102</v>
      </c>
      <c r="O924" s="2">
        <f t="shared" si="99"/>
        <v>289.00369447455131</v>
      </c>
      <c r="P924" s="2" t="str">
        <f t="shared" si="103"/>
        <v>low</v>
      </c>
      <c r="Q924" s="2" t="str">
        <f>IF(P924="low","one",IF(P924="high","relax","transition"))</f>
        <v>one</v>
      </c>
      <c r="R924" s="2">
        <f>IF(P924="low",250,IF(P924="high",300,275))</f>
        <v>250</v>
      </c>
      <c r="S924" s="2" t="b">
        <f t="shared" si="101"/>
        <v>1</v>
      </c>
      <c r="T924" s="2">
        <f t="shared" si="102"/>
        <v>250</v>
      </c>
    </row>
    <row r="925" spans="1:20" x14ac:dyDescent="0.2">
      <c r="A925" s="2">
        <f t="shared" si="100"/>
        <v>19.570000171661377</v>
      </c>
      <c r="B925">
        <v>1.60524582863</v>
      </c>
      <c r="C925" s="2">
        <f>IF(B925&gt;B924,B925+(C924-B924),B925+(C924-B924)+5+A925-A924)</f>
        <v>19.535245656968637</v>
      </c>
      <c r="D925">
        <v>1577147211.6900001</v>
      </c>
      <c r="E925">
        <v>442</v>
      </c>
      <c r="F925">
        <v>898</v>
      </c>
      <c r="G925">
        <v>632</v>
      </c>
      <c r="H925">
        <v>700</v>
      </c>
      <c r="I925">
        <v>285</v>
      </c>
      <c r="J925" s="2" t="s">
        <v>30</v>
      </c>
      <c r="K925" s="2">
        <f>$L$2*I925+(1-$L$2)*K924</f>
        <v>284.89918720770476</v>
      </c>
      <c r="M925" s="2">
        <f t="shared" si="97"/>
        <v>285.25457372157382</v>
      </c>
      <c r="N925" s="2">
        <f t="shared" si="98"/>
        <v>292.1938833710102</v>
      </c>
      <c r="O925" s="2">
        <f t="shared" si="99"/>
        <v>288.92068076832578</v>
      </c>
      <c r="P925" s="2" t="str">
        <f t="shared" si="103"/>
        <v>low</v>
      </c>
      <c r="Q925" s="2" t="str">
        <f>IF(P925="low","one",IF(P925="high","relax","transition"))</f>
        <v>one</v>
      </c>
      <c r="R925" s="2">
        <f>IF(P925="low",250,IF(P925="high",300,275))</f>
        <v>250</v>
      </c>
      <c r="S925" s="2" t="b">
        <f t="shared" si="101"/>
        <v>1</v>
      </c>
      <c r="T925" s="2">
        <f t="shared" si="102"/>
        <v>250</v>
      </c>
    </row>
    <row r="926" spans="1:20" x14ac:dyDescent="0.2">
      <c r="A926" s="2">
        <f t="shared" si="100"/>
        <v>19.590000152587891</v>
      </c>
      <c r="B926">
        <v>1.62552881241</v>
      </c>
      <c r="C926" s="2">
        <f>IF(B926&gt;B925,B926+(C925-B925),B926+(C925-B925)+5+A926-A925)</f>
        <v>19.555528640748637</v>
      </c>
      <c r="D926">
        <v>1577147211.71</v>
      </c>
      <c r="E926">
        <v>442</v>
      </c>
      <c r="F926">
        <v>899</v>
      </c>
      <c r="G926">
        <v>630</v>
      </c>
      <c r="H926">
        <v>700</v>
      </c>
      <c r="I926">
        <v>286</v>
      </c>
      <c r="J926" s="2" t="s">
        <v>30</v>
      </c>
      <c r="K926" s="2">
        <f>$L$2*I926+(1-$L$2)*K925</f>
        <v>285.11934976616379</v>
      </c>
      <c r="M926" s="2">
        <f t="shared" si="97"/>
        <v>285.22752893049181</v>
      </c>
      <c r="N926" s="2">
        <f t="shared" si="98"/>
        <v>292.1938833710102</v>
      </c>
      <c r="O926" s="2">
        <f t="shared" si="99"/>
        <v>288.83737541598816</v>
      </c>
      <c r="P926" s="2" t="str">
        <f t="shared" si="103"/>
        <v>low</v>
      </c>
      <c r="Q926" s="2" t="str">
        <f>IF(P926="low","one",IF(P926="high","relax","transition"))</f>
        <v>one</v>
      </c>
      <c r="R926" s="2">
        <f>IF(P926="low",250,IF(P926="high",300,275))</f>
        <v>250</v>
      </c>
      <c r="S926" s="2" t="b">
        <f t="shared" si="101"/>
        <v>1</v>
      </c>
      <c r="T926" s="2">
        <f t="shared" si="102"/>
        <v>250</v>
      </c>
    </row>
    <row r="927" spans="1:20" x14ac:dyDescent="0.2">
      <c r="A927" s="2">
        <f t="shared" si="100"/>
        <v>19.620000123977661</v>
      </c>
      <c r="B927">
        <v>1.6500787735</v>
      </c>
      <c r="C927" s="2">
        <f>IF(B927&gt;B926,B927+(C926-B926),B927+(C926-B926)+5+A927-A926)</f>
        <v>19.580078601838636</v>
      </c>
      <c r="D927">
        <v>1577147211.74</v>
      </c>
      <c r="E927">
        <v>441</v>
      </c>
      <c r="F927">
        <v>899</v>
      </c>
      <c r="G927">
        <v>631</v>
      </c>
      <c r="H927">
        <v>700</v>
      </c>
      <c r="I927">
        <v>285</v>
      </c>
      <c r="J927" s="2" t="s">
        <v>30</v>
      </c>
      <c r="K927" s="2">
        <f>$L$2*I927+(1-$L$2)*K926</f>
        <v>285.09547981293105</v>
      </c>
      <c r="M927" s="2">
        <f t="shared" si="97"/>
        <v>285.20111910697966</v>
      </c>
      <c r="N927" s="2">
        <f t="shared" si="98"/>
        <v>292.1938833710102</v>
      </c>
      <c r="O927" s="2">
        <f t="shared" si="99"/>
        <v>288.75688309171335</v>
      </c>
      <c r="P927" s="2" t="str">
        <f t="shared" si="103"/>
        <v>low</v>
      </c>
      <c r="Q927" s="2" t="str">
        <f>IF(P927="low","one",IF(P927="high","relax","transition"))</f>
        <v>one</v>
      </c>
      <c r="R927" s="2">
        <f>IF(P927="low",250,IF(P927="high",300,275))</f>
        <v>250</v>
      </c>
      <c r="S927" s="2" t="b">
        <f t="shared" si="101"/>
        <v>1</v>
      </c>
      <c r="T927" s="2">
        <f t="shared" si="102"/>
        <v>250</v>
      </c>
    </row>
    <row r="928" spans="1:20" x14ac:dyDescent="0.2">
      <c r="A928" s="2">
        <f t="shared" si="100"/>
        <v>19.640000104904175</v>
      </c>
      <c r="B928">
        <v>1.6748778820000001</v>
      </c>
      <c r="C928" s="2">
        <f>IF(B928&gt;B927,B928+(C927-B927),B928+(C927-B927)+5+A928-A927)</f>
        <v>19.604877710338638</v>
      </c>
      <c r="D928">
        <v>1577147211.76</v>
      </c>
      <c r="E928">
        <v>441</v>
      </c>
      <c r="F928">
        <v>898</v>
      </c>
      <c r="G928">
        <v>630</v>
      </c>
      <c r="H928">
        <v>699</v>
      </c>
      <c r="I928">
        <v>284</v>
      </c>
      <c r="J928" s="2" t="s">
        <v>30</v>
      </c>
      <c r="K928" s="2">
        <f>$L$2*I928+(1-$L$2)*K927</f>
        <v>284.87638385034484</v>
      </c>
      <c r="M928" s="2">
        <f t="shared" si="97"/>
        <v>285.13617205565271</v>
      </c>
      <c r="N928" s="2">
        <f t="shared" si="98"/>
        <v>292.1938833710102</v>
      </c>
      <c r="O928" s="2">
        <f t="shared" si="99"/>
        <v>288.67909489247666</v>
      </c>
      <c r="P928" s="2" t="str">
        <f t="shared" si="103"/>
        <v>low</v>
      </c>
      <c r="Q928" s="2" t="str">
        <f>IF(P928="low","one",IF(P928="high","relax","transition"))</f>
        <v>one</v>
      </c>
      <c r="R928" s="2">
        <f>IF(P928="low",250,IF(P928="high",300,275))</f>
        <v>250</v>
      </c>
      <c r="S928" s="2" t="b">
        <f t="shared" si="101"/>
        <v>1</v>
      </c>
      <c r="T928" s="2">
        <f t="shared" si="102"/>
        <v>250</v>
      </c>
    </row>
    <row r="929" spans="1:20" x14ac:dyDescent="0.2">
      <c r="A929" s="2">
        <f t="shared" si="100"/>
        <v>19.660000085830688</v>
      </c>
      <c r="B929">
        <v>1.69536399841</v>
      </c>
      <c r="C929" s="2">
        <f>IF(B929&gt;B928,B929+(C928-B928),B929+(C928-B928)+5+A929-A928)</f>
        <v>19.625363826748636</v>
      </c>
      <c r="D929">
        <v>1577147211.78</v>
      </c>
      <c r="E929">
        <v>441</v>
      </c>
      <c r="F929">
        <v>898</v>
      </c>
      <c r="G929">
        <v>630</v>
      </c>
      <c r="H929">
        <v>698</v>
      </c>
      <c r="I929">
        <v>284</v>
      </c>
      <c r="J929" s="2" t="s">
        <v>30</v>
      </c>
      <c r="K929" s="2">
        <f>$L$2*I929+(1-$L$2)*K928</f>
        <v>284.7011070802759</v>
      </c>
      <c r="M929" s="2">
        <f t="shared" si="97"/>
        <v>285.04915906057738</v>
      </c>
      <c r="N929" s="2">
        <f t="shared" si="98"/>
        <v>292.1938833710102</v>
      </c>
      <c r="O929" s="2">
        <f t="shared" si="99"/>
        <v>288.60194875063542</v>
      </c>
      <c r="P929" s="2" t="str">
        <f t="shared" si="103"/>
        <v>low</v>
      </c>
      <c r="Q929" s="2" t="str">
        <f>IF(P929="low","one",IF(P929="high","relax","transition"))</f>
        <v>one</v>
      </c>
      <c r="R929" s="2">
        <f>IF(P929="low",250,IF(P929="high",300,275))</f>
        <v>250</v>
      </c>
      <c r="S929" s="2" t="b">
        <f t="shared" si="101"/>
        <v>1</v>
      </c>
      <c r="T929" s="2">
        <f t="shared" si="102"/>
        <v>250</v>
      </c>
    </row>
    <row r="930" spans="1:20" x14ac:dyDescent="0.2">
      <c r="A930" s="2">
        <f t="shared" si="100"/>
        <v>19.690000057220459</v>
      </c>
      <c r="B930">
        <v>1.71995997429</v>
      </c>
      <c r="C930" s="2">
        <f>IF(B930&gt;B929,B930+(C929-B929),B930+(C929-B929)+5+A930-A929)</f>
        <v>19.649959802628636</v>
      </c>
      <c r="D930">
        <v>1577147211.8099999</v>
      </c>
      <c r="E930">
        <v>442</v>
      </c>
      <c r="F930">
        <v>899</v>
      </c>
      <c r="G930">
        <v>631</v>
      </c>
      <c r="H930">
        <v>700</v>
      </c>
      <c r="I930">
        <v>287</v>
      </c>
      <c r="J930" s="2" t="s">
        <v>30</v>
      </c>
      <c r="K930" s="2">
        <f>$L$2*I930+(1-$L$2)*K929</f>
        <v>285.1608856642207</v>
      </c>
      <c r="M930" s="2">
        <f t="shared" si="97"/>
        <v>285.07150438130606</v>
      </c>
      <c r="N930" s="2">
        <f t="shared" si="98"/>
        <v>292.1938833710102</v>
      </c>
      <c r="O930" s="2">
        <f t="shared" si="99"/>
        <v>288.52430926613249</v>
      </c>
      <c r="P930" s="2" t="str">
        <f t="shared" si="103"/>
        <v>low</v>
      </c>
      <c r="Q930" s="2" t="str">
        <f>IF(P930="low","one",IF(P930="high","relax","transition"))</f>
        <v>one</v>
      </c>
      <c r="R930" s="2">
        <f>IF(P930="low",250,IF(P930="high",300,275))</f>
        <v>250</v>
      </c>
      <c r="S930" s="2" t="b">
        <f t="shared" si="101"/>
        <v>1</v>
      </c>
      <c r="T930" s="2">
        <f t="shared" si="102"/>
        <v>250</v>
      </c>
    </row>
    <row r="931" spans="1:20" x14ac:dyDescent="0.2">
      <c r="A931" s="2">
        <f t="shared" si="100"/>
        <v>19.710000038146973</v>
      </c>
      <c r="B931">
        <v>1.74030399323</v>
      </c>
      <c r="C931" s="2">
        <f>IF(B931&gt;B930,B931+(C930-B930),B931+(C930-B930)+5+A931-A930)</f>
        <v>19.670303821568638</v>
      </c>
      <c r="D931">
        <v>1577147211.8299999</v>
      </c>
      <c r="E931">
        <v>442</v>
      </c>
      <c r="F931">
        <v>899</v>
      </c>
      <c r="G931">
        <v>631</v>
      </c>
      <c r="H931">
        <v>700</v>
      </c>
      <c r="I931">
        <v>285</v>
      </c>
      <c r="J931" s="2" t="s">
        <v>30</v>
      </c>
      <c r="K931" s="2">
        <f>$L$2*I931+(1-$L$2)*K930</f>
        <v>285.12870853137656</v>
      </c>
      <c r="M931" s="2">
        <f t="shared" si="97"/>
        <v>285.08294521132018</v>
      </c>
      <c r="N931" s="2">
        <f t="shared" si="98"/>
        <v>292.1938833710102</v>
      </c>
      <c r="O931" s="2">
        <f t="shared" si="99"/>
        <v>288.45166902189118</v>
      </c>
      <c r="P931" s="2" t="str">
        <f t="shared" si="103"/>
        <v>low</v>
      </c>
      <c r="Q931" s="2" t="str">
        <f>IF(P931="low","one",IF(P931="high","relax","transition"))</f>
        <v>one</v>
      </c>
      <c r="R931" s="2">
        <f>IF(P931="low",250,IF(P931="high",300,275))</f>
        <v>250</v>
      </c>
      <c r="S931" s="2" t="b">
        <f t="shared" si="101"/>
        <v>1</v>
      </c>
      <c r="T931" s="2">
        <f t="shared" si="102"/>
        <v>250</v>
      </c>
    </row>
    <row r="932" spans="1:20" x14ac:dyDescent="0.2">
      <c r="A932" s="2">
        <f t="shared" si="100"/>
        <v>19.730000019073486</v>
      </c>
      <c r="B932">
        <v>1.76493477821</v>
      </c>
      <c r="C932" s="2">
        <f>IF(B932&gt;B931,B932+(C931-B931),B932+(C931-B931)+5+A932-A931)</f>
        <v>19.694934606548639</v>
      </c>
      <c r="D932">
        <v>1577147211.8499999</v>
      </c>
      <c r="E932">
        <v>440</v>
      </c>
      <c r="F932">
        <v>898</v>
      </c>
      <c r="G932">
        <v>630</v>
      </c>
      <c r="H932">
        <v>700</v>
      </c>
      <c r="I932">
        <v>284</v>
      </c>
      <c r="J932" s="2" t="s">
        <v>30</v>
      </c>
      <c r="K932" s="2">
        <f>$L$2*I932+(1-$L$2)*K931</f>
        <v>284.90296682510126</v>
      </c>
      <c r="M932" s="2">
        <f t="shared" si="97"/>
        <v>285.04694953407642</v>
      </c>
      <c r="N932" s="2">
        <f t="shared" si="98"/>
        <v>292.1938833710102</v>
      </c>
      <c r="O932" s="2">
        <f t="shared" si="99"/>
        <v>288.38323283136265</v>
      </c>
      <c r="P932" s="2" t="str">
        <f t="shared" si="103"/>
        <v>low</v>
      </c>
      <c r="Q932" s="2" t="str">
        <f>IF(P932="low","one",IF(P932="high","relax","transition"))</f>
        <v>one</v>
      </c>
      <c r="R932" s="2">
        <f>IF(P932="low",250,IF(P932="high",300,275))</f>
        <v>250</v>
      </c>
      <c r="S932" s="2" t="b">
        <f t="shared" si="101"/>
        <v>1</v>
      </c>
      <c r="T932" s="2">
        <f t="shared" si="102"/>
        <v>250</v>
      </c>
    </row>
    <row r="933" spans="1:20" x14ac:dyDescent="0.2">
      <c r="A933" s="2">
        <f t="shared" si="100"/>
        <v>19.75</v>
      </c>
      <c r="B933">
        <v>1.7854828834500001</v>
      </c>
      <c r="C933" s="2">
        <f>IF(B933&gt;B932,B933+(C932-B932),B933+(C932-B932)+5+A933-A932)</f>
        <v>19.715482711788638</v>
      </c>
      <c r="D933">
        <v>1577147211.8699999</v>
      </c>
      <c r="E933">
        <v>443</v>
      </c>
      <c r="F933">
        <v>899</v>
      </c>
      <c r="G933">
        <v>631</v>
      </c>
      <c r="H933">
        <v>700</v>
      </c>
      <c r="I933">
        <v>286</v>
      </c>
      <c r="J933" s="2" t="s">
        <v>30</v>
      </c>
      <c r="K933" s="2">
        <f>$L$2*I933+(1-$L$2)*K932</f>
        <v>285.12237346008101</v>
      </c>
      <c r="M933" s="2">
        <f t="shared" si="97"/>
        <v>285.06203431927736</v>
      </c>
      <c r="N933" s="2">
        <f t="shared" si="98"/>
        <v>292.1938833710102</v>
      </c>
      <c r="O933" s="2">
        <f t="shared" si="99"/>
        <v>288.31641866649829</v>
      </c>
      <c r="P933" s="2" t="str">
        <f t="shared" si="103"/>
        <v>low</v>
      </c>
      <c r="Q933" s="2" t="str">
        <f>IF(P933="low","one",IF(P933="high","relax","transition"))</f>
        <v>one</v>
      </c>
      <c r="R933" s="2">
        <f>IF(P933="low",250,IF(P933="high",300,275))</f>
        <v>250</v>
      </c>
      <c r="S933" s="2" t="b">
        <f t="shared" si="101"/>
        <v>1</v>
      </c>
      <c r="T933" s="2">
        <f t="shared" si="102"/>
        <v>250</v>
      </c>
    </row>
    <row r="934" spans="1:20" x14ac:dyDescent="0.2">
      <c r="A934" s="2">
        <f t="shared" si="100"/>
        <v>19.78000020980835</v>
      </c>
      <c r="B934">
        <v>1.8098499774900001</v>
      </c>
      <c r="C934" s="2">
        <f>IF(B934&gt;B933,B934+(C933-B933),B934+(C933-B933)+5+A934-A933)</f>
        <v>19.739849805828637</v>
      </c>
      <c r="D934">
        <v>1577147211.9000001</v>
      </c>
      <c r="E934">
        <v>442</v>
      </c>
      <c r="F934">
        <v>899</v>
      </c>
      <c r="G934">
        <v>631</v>
      </c>
      <c r="H934">
        <v>700</v>
      </c>
      <c r="I934">
        <v>286</v>
      </c>
      <c r="J934" s="2" t="s">
        <v>30</v>
      </c>
      <c r="K934" s="2">
        <f>$L$2*I934+(1-$L$2)*K933</f>
        <v>285.29789876806484</v>
      </c>
      <c r="M934" s="2">
        <f t="shared" si="97"/>
        <v>285.10920720903488</v>
      </c>
      <c r="N934" s="2">
        <f t="shared" si="98"/>
        <v>292.1938833710102</v>
      </c>
      <c r="O934" s="2">
        <f t="shared" si="99"/>
        <v>288.25369944913723</v>
      </c>
      <c r="P934" s="2" t="str">
        <f t="shared" si="103"/>
        <v>low</v>
      </c>
      <c r="Q934" s="2" t="str">
        <f>IF(P934="low","one",IF(P934="high","relax","transition"))</f>
        <v>one</v>
      </c>
      <c r="R934" s="2">
        <f>IF(P934="low",250,IF(P934="high",300,275))</f>
        <v>250</v>
      </c>
      <c r="S934" s="2" t="b">
        <f t="shared" si="101"/>
        <v>1</v>
      </c>
      <c r="T934" s="2">
        <f t="shared" si="102"/>
        <v>250</v>
      </c>
    </row>
    <row r="935" spans="1:20" x14ac:dyDescent="0.2">
      <c r="A935" s="2">
        <f t="shared" si="100"/>
        <v>19.800000190734863</v>
      </c>
      <c r="B935">
        <v>1.8346419334399999</v>
      </c>
      <c r="C935" s="2">
        <f>IF(B935&gt;B934,B935+(C934-B934),B935+(C934-B934)+5+A935-A934)</f>
        <v>19.764641761778638</v>
      </c>
      <c r="D935">
        <v>1577147211.9200001</v>
      </c>
      <c r="E935">
        <v>439</v>
      </c>
      <c r="F935">
        <v>899</v>
      </c>
      <c r="G935">
        <v>631</v>
      </c>
      <c r="H935">
        <v>701</v>
      </c>
      <c r="I935">
        <v>284</v>
      </c>
      <c r="J935" s="2" t="s">
        <v>30</v>
      </c>
      <c r="K935" s="2">
        <f>$L$2*I935+(1-$L$2)*K934</f>
        <v>285.03831901445187</v>
      </c>
      <c r="M935" s="2">
        <f t="shared" si="97"/>
        <v>285.0950295701183</v>
      </c>
      <c r="N935" s="2">
        <f t="shared" si="98"/>
        <v>292.1938833710102</v>
      </c>
      <c r="O935" s="2">
        <f t="shared" si="99"/>
        <v>288.19647483713209</v>
      </c>
      <c r="P935" s="2" t="str">
        <f t="shared" si="103"/>
        <v>low</v>
      </c>
      <c r="Q935" s="2" t="str">
        <f>IF(P935="low","one",IF(P935="high","relax","transition"))</f>
        <v>one</v>
      </c>
      <c r="R935" s="2">
        <f>IF(P935="low",250,IF(P935="high",300,275))</f>
        <v>250</v>
      </c>
      <c r="S935" s="2" t="b">
        <f t="shared" si="101"/>
        <v>1</v>
      </c>
      <c r="T935" s="2">
        <f t="shared" si="102"/>
        <v>250</v>
      </c>
    </row>
    <row r="936" spans="1:20" x14ac:dyDescent="0.2">
      <c r="A936" s="2">
        <f t="shared" si="100"/>
        <v>19.820000171661377</v>
      </c>
      <c r="B936">
        <v>1.8551697731000001</v>
      </c>
      <c r="C936" s="2">
        <f>IF(B936&gt;B935,B936+(C935-B935),B936+(C935-B935)+5+A936-A935)</f>
        <v>19.785169601438639</v>
      </c>
      <c r="D936">
        <v>1577147211.9400001</v>
      </c>
      <c r="E936">
        <v>442</v>
      </c>
      <c r="F936">
        <v>899</v>
      </c>
      <c r="G936">
        <v>631</v>
      </c>
      <c r="H936">
        <v>700</v>
      </c>
      <c r="I936">
        <v>285</v>
      </c>
      <c r="J936" s="2" t="s">
        <v>30</v>
      </c>
      <c r="K936" s="2">
        <f>$L$2*I936+(1-$L$2)*K935</f>
        <v>285.03065521156151</v>
      </c>
      <c r="M936" s="2">
        <f t="shared" si="97"/>
        <v>285.08215469840695</v>
      </c>
      <c r="N936" s="2">
        <f t="shared" si="98"/>
        <v>292.1938833710102</v>
      </c>
      <c r="O936" s="2">
        <f t="shared" si="99"/>
        <v>288.14140257378142</v>
      </c>
      <c r="P936" s="2" t="str">
        <f t="shared" si="103"/>
        <v>low</v>
      </c>
      <c r="Q936" s="2" t="str">
        <f>IF(P936="low","one",IF(P936="high","relax","transition"))</f>
        <v>one</v>
      </c>
      <c r="R936" s="2">
        <f>IF(P936="low",250,IF(P936="high",300,275))</f>
        <v>250</v>
      </c>
      <c r="S936" s="2" t="b">
        <f t="shared" si="101"/>
        <v>1</v>
      </c>
      <c r="T936" s="2">
        <f t="shared" si="102"/>
        <v>250</v>
      </c>
    </row>
    <row r="937" spans="1:20" x14ac:dyDescent="0.2">
      <c r="A937" s="2">
        <f t="shared" si="100"/>
        <v>19.850000143051147</v>
      </c>
      <c r="B937">
        <v>1.8794958591499999</v>
      </c>
      <c r="C937" s="2">
        <f>IF(B937&gt;B936,B937+(C936-B936),B937+(C936-B936)+5+A937-A936)</f>
        <v>19.809495687488639</v>
      </c>
      <c r="D937">
        <v>1577147211.97</v>
      </c>
      <c r="E937">
        <v>441</v>
      </c>
      <c r="F937">
        <v>899</v>
      </c>
      <c r="G937">
        <v>630</v>
      </c>
      <c r="H937">
        <v>699</v>
      </c>
      <c r="I937">
        <v>284</v>
      </c>
      <c r="J937" s="2" t="s">
        <v>30</v>
      </c>
      <c r="K937" s="2">
        <f>$L$2*I937+(1-$L$2)*K936</f>
        <v>284.82452416924923</v>
      </c>
      <c r="M937" s="2">
        <f t="shared" si="97"/>
        <v>285.0306285925754</v>
      </c>
      <c r="N937" s="2">
        <f t="shared" si="98"/>
        <v>292.1938833710102</v>
      </c>
      <c r="O937" s="2">
        <f t="shared" si="99"/>
        <v>288.08844018001264</v>
      </c>
      <c r="P937" s="2" t="str">
        <f t="shared" si="103"/>
        <v>low</v>
      </c>
      <c r="Q937" s="2" t="str">
        <f>IF(P937="low","one",IF(P937="high","relax","transition"))</f>
        <v>one</v>
      </c>
      <c r="R937" s="2">
        <f>IF(P937="low",250,IF(P937="high",300,275))</f>
        <v>250</v>
      </c>
      <c r="S937" s="2" t="b">
        <f t="shared" si="101"/>
        <v>1</v>
      </c>
      <c r="T937" s="2">
        <f t="shared" si="102"/>
        <v>250</v>
      </c>
    </row>
    <row r="938" spans="1:20" x14ac:dyDescent="0.2">
      <c r="A938" s="2">
        <f t="shared" si="100"/>
        <v>19.870000123977661</v>
      </c>
      <c r="B938">
        <v>1.90019178391</v>
      </c>
      <c r="C938" s="2">
        <f>IF(B938&gt;B937,B938+(C937-B937),B938+(C937-B937)+5+A938-A937)</f>
        <v>19.830191612248637</v>
      </c>
      <c r="D938">
        <v>1577147211.99</v>
      </c>
      <c r="E938">
        <v>442</v>
      </c>
      <c r="F938">
        <v>897</v>
      </c>
      <c r="G938">
        <v>632</v>
      </c>
      <c r="H938">
        <v>701</v>
      </c>
      <c r="I938">
        <v>286</v>
      </c>
      <c r="J938" s="2" t="s">
        <v>30</v>
      </c>
      <c r="K938" s="2">
        <f>$L$2*I938+(1-$L$2)*K937</f>
        <v>285.05961933539942</v>
      </c>
      <c r="M938" s="2">
        <f t="shared" si="97"/>
        <v>285.03642674114019</v>
      </c>
      <c r="N938" s="2">
        <f t="shared" si="98"/>
        <v>292.1938833710102</v>
      </c>
      <c r="O938" s="2">
        <f t="shared" si="99"/>
        <v>288.03554960064076</v>
      </c>
      <c r="P938" s="2" t="str">
        <f t="shared" si="103"/>
        <v>low</v>
      </c>
      <c r="Q938" s="2" t="str">
        <f>IF(P938="low","one",IF(P938="high","relax","transition"))</f>
        <v>one</v>
      </c>
      <c r="R938" s="2">
        <f>IF(P938="low",250,IF(P938="high",300,275))</f>
        <v>250</v>
      </c>
      <c r="S938" s="2" t="b">
        <f t="shared" si="101"/>
        <v>1</v>
      </c>
      <c r="T938" s="2">
        <f t="shared" si="102"/>
        <v>250</v>
      </c>
    </row>
    <row r="939" spans="1:20" x14ac:dyDescent="0.2">
      <c r="A939" s="2">
        <f t="shared" si="100"/>
        <v>19.890000104904175</v>
      </c>
      <c r="B939">
        <v>1.92461490631</v>
      </c>
      <c r="C939" s="2">
        <f>IF(B939&gt;B938,B939+(C938-B938),B939+(C938-B938)+5+A939-A938)</f>
        <v>19.854614734648639</v>
      </c>
      <c r="D939">
        <v>1577147212.01</v>
      </c>
      <c r="E939">
        <v>442</v>
      </c>
      <c r="F939">
        <v>898</v>
      </c>
      <c r="G939">
        <v>629</v>
      </c>
      <c r="H939">
        <v>701</v>
      </c>
      <c r="I939">
        <v>284</v>
      </c>
      <c r="J939" s="2" t="s">
        <v>30</v>
      </c>
      <c r="K939" s="2">
        <f>$L$2*I939+(1-$L$2)*K938</f>
        <v>284.84769546831956</v>
      </c>
      <c r="M939" s="2">
        <f t="shared" si="97"/>
        <v>284.99868048657606</v>
      </c>
      <c r="N939" s="2">
        <f t="shared" si="98"/>
        <v>292.1938833710102</v>
      </c>
      <c r="O939" s="2">
        <f t="shared" si="99"/>
        <v>287.98559345766574</v>
      </c>
      <c r="P939" s="2" t="str">
        <f t="shared" si="103"/>
        <v>low</v>
      </c>
      <c r="Q939" s="2" t="str">
        <f>IF(P939="low","one",IF(P939="high","relax","transition"))</f>
        <v>one</v>
      </c>
      <c r="R939" s="2">
        <f>IF(P939="low",250,IF(P939="high",300,275))</f>
        <v>250</v>
      </c>
      <c r="S939" s="2" t="b">
        <f t="shared" si="101"/>
        <v>1</v>
      </c>
      <c r="T939" s="2">
        <f t="shared" si="102"/>
        <v>250</v>
      </c>
    </row>
    <row r="940" spans="1:20" x14ac:dyDescent="0.2">
      <c r="A940" s="2">
        <f t="shared" si="100"/>
        <v>19.920000076293945</v>
      </c>
      <c r="B940">
        <v>1.94900894165</v>
      </c>
      <c r="C940" s="2">
        <f>IF(B940&gt;B939,B940+(C939-B939),B940+(C939-B939)+5+A940-A939)</f>
        <v>19.879008769988637</v>
      </c>
      <c r="D940">
        <v>1577147212.04</v>
      </c>
      <c r="E940">
        <v>442</v>
      </c>
      <c r="F940">
        <v>899</v>
      </c>
      <c r="G940">
        <v>630</v>
      </c>
      <c r="H940">
        <v>699</v>
      </c>
      <c r="I940">
        <v>284</v>
      </c>
      <c r="J940" s="2" t="s">
        <v>30</v>
      </c>
      <c r="K940" s="2">
        <f>$L$2*I940+(1-$L$2)*K939</f>
        <v>284.67815637465566</v>
      </c>
      <c r="M940" s="2">
        <f t="shared" si="97"/>
        <v>284.93457566419198</v>
      </c>
      <c r="N940" s="2">
        <f t="shared" si="98"/>
        <v>292.1938833710102</v>
      </c>
      <c r="O940" s="2">
        <f t="shared" si="99"/>
        <v>287.93624780911125</v>
      </c>
      <c r="P940" s="2" t="str">
        <f t="shared" si="103"/>
        <v>low</v>
      </c>
      <c r="Q940" s="2" t="str">
        <f>IF(P940="low","one",IF(P940="high","relax","transition"))</f>
        <v>one</v>
      </c>
      <c r="R940" s="2">
        <f>IF(P940="low",250,IF(P940="high",300,275))</f>
        <v>250</v>
      </c>
      <c r="S940" s="2" t="b">
        <f t="shared" si="101"/>
        <v>1</v>
      </c>
      <c r="T940" s="2">
        <f t="shared" si="102"/>
        <v>250</v>
      </c>
    </row>
    <row r="941" spans="1:20" x14ac:dyDescent="0.2">
      <c r="A941" s="2">
        <f t="shared" si="100"/>
        <v>19.940000057220459</v>
      </c>
      <c r="B941">
        <v>1.96962380409</v>
      </c>
      <c r="C941" s="2">
        <f>IF(B941&gt;B940,B941+(C940-B940),B941+(C940-B940)+5+A941-A940)</f>
        <v>19.899623632428636</v>
      </c>
      <c r="D941">
        <v>1577147212.0599999</v>
      </c>
      <c r="E941">
        <v>442</v>
      </c>
      <c r="F941">
        <v>899</v>
      </c>
      <c r="G941">
        <v>632</v>
      </c>
      <c r="H941">
        <v>700</v>
      </c>
      <c r="I941">
        <v>286</v>
      </c>
      <c r="J941" s="2" t="s">
        <v>30</v>
      </c>
      <c r="K941" s="2">
        <f>$L$2*I941+(1-$L$2)*K940</f>
        <v>284.94252509972455</v>
      </c>
      <c r="M941" s="2">
        <f t="shared" si="97"/>
        <v>284.93616555129847</v>
      </c>
      <c r="N941" s="2">
        <f t="shared" si="98"/>
        <v>292.1938833710102</v>
      </c>
      <c r="O941" s="2">
        <f t="shared" si="99"/>
        <v>287.88616420186526</v>
      </c>
      <c r="P941" s="2" t="str">
        <f t="shared" si="103"/>
        <v>low</v>
      </c>
      <c r="Q941" s="2" t="str">
        <f>IF(P941="low","one",IF(P941="high","relax","transition"))</f>
        <v>one</v>
      </c>
      <c r="R941" s="2">
        <f>IF(P941="low",250,IF(P941="high",300,275))</f>
        <v>250</v>
      </c>
      <c r="S941" s="2" t="b">
        <f t="shared" si="101"/>
        <v>1</v>
      </c>
      <c r="T941" s="2">
        <f t="shared" si="102"/>
        <v>250</v>
      </c>
    </row>
    <row r="942" spans="1:20" x14ac:dyDescent="0.2">
      <c r="A942" s="2">
        <f t="shared" si="100"/>
        <v>19.960000038146973</v>
      </c>
      <c r="B942">
        <v>1.99413585663</v>
      </c>
      <c r="C942" s="2">
        <f>IF(B942&gt;B941,B942+(C941-B941),B942+(C941-B941)+5+A942-A941)</f>
        <v>19.924135684968636</v>
      </c>
      <c r="D942">
        <v>1577147212.0799999</v>
      </c>
      <c r="E942">
        <v>442</v>
      </c>
      <c r="F942">
        <v>899</v>
      </c>
      <c r="G942">
        <v>631</v>
      </c>
      <c r="H942">
        <v>701</v>
      </c>
      <c r="I942">
        <v>285</v>
      </c>
      <c r="J942" s="2" t="s">
        <v>30</v>
      </c>
      <c r="K942" s="2">
        <f>$L$2*I942+(1-$L$2)*K941</f>
        <v>284.95402007977964</v>
      </c>
      <c r="M942" s="2">
        <f t="shared" si="97"/>
        <v>284.93973645699469</v>
      </c>
      <c r="N942" s="2">
        <f t="shared" si="98"/>
        <v>292.1938833710102</v>
      </c>
      <c r="O942" s="2">
        <f t="shared" si="99"/>
        <v>287.8386642693369</v>
      </c>
      <c r="P942" s="2" t="str">
        <f t="shared" si="103"/>
        <v>low</v>
      </c>
      <c r="Q942" s="2" t="str">
        <f>IF(P942="low","one",IF(P942="high","relax","transition"))</f>
        <v>one</v>
      </c>
      <c r="R942" s="2">
        <f>IF(P942="low",250,IF(P942="high",300,275))</f>
        <v>250</v>
      </c>
      <c r="S942" s="2" t="b">
        <f t="shared" si="101"/>
        <v>1</v>
      </c>
      <c r="T942" s="2">
        <f t="shared" si="102"/>
        <v>250</v>
      </c>
    </row>
    <row r="943" spans="1:20" x14ac:dyDescent="0.2">
      <c r="A943" s="2">
        <f t="shared" si="100"/>
        <v>19.980000019073486</v>
      </c>
      <c r="B943">
        <v>2.0146458149000002</v>
      </c>
      <c r="C943" s="2">
        <f>IF(B943&gt;B942,B943+(C942-B942),B943+(C942-B942)+5+A943-A942)</f>
        <v>19.944645643238637</v>
      </c>
      <c r="D943">
        <v>1577147212.0999999</v>
      </c>
      <c r="E943">
        <v>440</v>
      </c>
      <c r="F943">
        <v>899</v>
      </c>
      <c r="G943">
        <v>630</v>
      </c>
      <c r="H943">
        <v>700</v>
      </c>
      <c r="I943">
        <v>286</v>
      </c>
      <c r="J943" s="2" t="s">
        <v>30</v>
      </c>
      <c r="K943" s="2">
        <f>$L$2*I943+(1-$L$2)*K942</f>
        <v>285.16321606382371</v>
      </c>
      <c r="M943" s="2">
        <f t="shared" si="97"/>
        <v>284.98443237836051</v>
      </c>
      <c r="N943" s="2">
        <f t="shared" si="98"/>
        <v>292.1938833710102</v>
      </c>
      <c r="O943" s="2">
        <f t="shared" si="99"/>
        <v>287.79371787871975</v>
      </c>
      <c r="P943" s="2" t="str">
        <f t="shared" si="103"/>
        <v>low</v>
      </c>
      <c r="Q943" s="2" t="str">
        <f>IF(P943="low","one",IF(P943="high","relax","transition"))</f>
        <v>one</v>
      </c>
      <c r="R943" s="2">
        <f>IF(P943="low",250,IF(P943="high",300,275))</f>
        <v>250</v>
      </c>
      <c r="S943" s="2" t="b">
        <f t="shared" si="101"/>
        <v>1</v>
      </c>
      <c r="T943" s="2">
        <f t="shared" si="102"/>
        <v>250</v>
      </c>
    </row>
    <row r="944" spans="1:20" x14ac:dyDescent="0.2">
      <c r="A944" s="2">
        <f t="shared" si="100"/>
        <v>20.010000228881836</v>
      </c>
      <c r="B944">
        <v>2.0394909381900002</v>
      </c>
      <c r="C944" s="2">
        <f>IF(B944&gt;B943,B944+(C943-B943),B944+(C943-B943)+5+A944-A943)</f>
        <v>19.969490766528637</v>
      </c>
      <c r="D944">
        <v>1577147212.1300001</v>
      </c>
      <c r="E944">
        <v>442</v>
      </c>
      <c r="F944">
        <v>899</v>
      </c>
      <c r="G944">
        <v>632</v>
      </c>
      <c r="H944">
        <v>699</v>
      </c>
      <c r="I944">
        <v>285</v>
      </c>
      <c r="J944" s="2" t="s">
        <v>30</v>
      </c>
      <c r="K944" s="2">
        <f>$L$2*I944+(1-$L$2)*K943</f>
        <v>285.13057285105901</v>
      </c>
      <c r="M944" s="2">
        <f t="shared" si="97"/>
        <v>285.01366047290026</v>
      </c>
      <c r="N944" s="2">
        <f t="shared" si="98"/>
        <v>292.1938833710102</v>
      </c>
      <c r="O944" s="2">
        <f t="shared" si="99"/>
        <v>287.75325360370175</v>
      </c>
      <c r="P944" s="2" t="str">
        <f t="shared" si="103"/>
        <v>low</v>
      </c>
      <c r="Q944" s="2" t="str">
        <f>IF(P944="low","one",IF(P944="high","relax","transition"))</f>
        <v>one</v>
      </c>
      <c r="R944" s="2">
        <f>IF(P944="low",250,IF(P944="high",300,275))</f>
        <v>250</v>
      </c>
      <c r="S944" s="2" t="b">
        <f t="shared" si="101"/>
        <v>1</v>
      </c>
      <c r="T944" s="2">
        <f t="shared" si="102"/>
        <v>250</v>
      </c>
    </row>
    <row r="945" spans="1:20" x14ac:dyDescent="0.2">
      <c r="A945" s="2">
        <f t="shared" si="100"/>
        <v>20.03000020980835</v>
      </c>
      <c r="B945">
        <v>2.0636219978299999</v>
      </c>
      <c r="C945" s="2">
        <f>IF(B945&gt;B944,B945+(C944-B944),B945+(C944-B944)+5+A945-A944)</f>
        <v>19.993621826168638</v>
      </c>
      <c r="D945">
        <v>1577147212.1500001</v>
      </c>
      <c r="E945">
        <v>441</v>
      </c>
      <c r="F945">
        <v>898</v>
      </c>
      <c r="G945">
        <v>631</v>
      </c>
      <c r="H945">
        <v>700</v>
      </c>
      <c r="I945">
        <v>284</v>
      </c>
      <c r="J945" s="2" t="s">
        <v>30</v>
      </c>
      <c r="K945" s="2">
        <f>$L$2*I945+(1-$L$2)*K944</f>
        <v>284.90445828084722</v>
      </c>
      <c r="M945" s="2">
        <f t="shared" si="97"/>
        <v>284.99182003448965</v>
      </c>
      <c r="N945" s="2">
        <f t="shared" si="98"/>
        <v>292.1938833710102</v>
      </c>
      <c r="O945" s="2">
        <f t="shared" si="99"/>
        <v>287.71627394716165</v>
      </c>
      <c r="P945" s="2" t="str">
        <f t="shared" si="103"/>
        <v>low</v>
      </c>
      <c r="Q945" s="2" t="str">
        <f>IF(P945="low","one",IF(P945="high","relax","transition"))</f>
        <v>one</v>
      </c>
      <c r="R945" s="2">
        <f>IF(P945="low",250,IF(P945="high",300,275))</f>
        <v>250</v>
      </c>
      <c r="S945" s="2" t="b">
        <f t="shared" si="101"/>
        <v>1</v>
      </c>
      <c r="T945" s="2">
        <f t="shared" si="102"/>
        <v>250</v>
      </c>
    </row>
    <row r="946" spans="1:20" x14ac:dyDescent="0.2">
      <c r="A946" s="2">
        <f t="shared" si="100"/>
        <v>20.050000190734863</v>
      </c>
      <c r="B946">
        <v>2.0842537879899998</v>
      </c>
      <c r="C946" s="2">
        <f>IF(B946&gt;B945,B946+(C945-B945),B946+(C945-B945)+5+A946-A945)</f>
        <v>20.014253616328638</v>
      </c>
      <c r="D946">
        <v>1577147212.1700001</v>
      </c>
      <c r="E946">
        <v>443</v>
      </c>
      <c r="F946">
        <v>899</v>
      </c>
      <c r="G946">
        <v>631</v>
      </c>
      <c r="H946">
        <v>700</v>
      </c>
      <c r="I946">
        <v>287</v>
      </c>
      <c r="J946" s="2" t="s">
        <v>30</v>
      </c>
      <c r="K946" s="2">
        <f>$L$2*I946+(1-$L$2)*K945</f>
        <v>285.32356662467782</v>
      </c>
      <c r="M946" s="2">
        <f t="shared" ref="M946:M1009" si="104">IF(P946="low", $L$4*K946+(1-$L$4)*M945,M945)</f>
        <v>285.05816935252727</v>
      </c>
      <c r="N946" s="2">
        <f t="shared" ref="N946:N1009" si="105">IF(P946="high", $L$4*K946+(1-$L$4)*N945,N945)</f>
        <v>292.1938833710102</v>
      </c>
      <c r="O946" s="2">
        <f t="shared" ref="O946:O1009" si="106">IF(P946="high",(1-$L$8)*O945+$L$8*(N945-$L$10),IF(P946="low",(1-$L$8)*O945+$L$8*(M945+$L$10),O945))</f>
        <v>287.68005125152803</v>
      </c>
      <c r="P946" s="2" t="str">
        <f t="shared" si="103"/>
        <v>low</v>
      </c>
      <c r="Q946" s="2" t="str">
        <f>IF(P946="low","one",IF(P946="high","relax","transition"))</f>
        <v>one</v>
      </c>
      <c r="R946" s="2">
        <f>IF(P946="low",250,IF(P946="high",300,275))</f>
        <v>250</v>
      </c>
      <c r="S946" s="2" t="b">
        <f t="shared" si="101"/>
        <v>1</v>
      </c>
      <c r="T946" s="2">
        <f t="shared" si="102"/>
        <v>250</v>
      </c>
    </row>
    <row r="947" spans="1:20" x14ac:dyDescent="0.2">
      <c r="A947" s="2">
        <f t="shared" si="100"/>
        <v>20.080000162124634</v>
      </c>
      <c r="B947">
        <v>2.10890483856</v>
      </c>
      <c r="C947" s="2">
        <f>IF(B947&gt;B946,B947+(C946-B946),B947+(C946-B946)+5+A947-A946)</f>
        <v>20.038904666898638</v>
      </c>
      <c r="D947">
        <v>1577147212.2</v>
      </c>
      <c r="E947">
        <v>442</v>
      </c>
      <c r="F947">
        <v>899</v>
      </c>
      <c r="G947">
        <v>631</v>
      </c>
      <c r="H947">
        <v>700</v>
      </c>
      <c r="I947">
        <v>287</v>
      </c>
      <c r="J947" s="2" t="s">
        <v>30</v>
      </c>
      <c r="K947" s="2">
        <f>$L$2*I947+(1-$L$2)*K946</f>
        <v>285.6588532997423</v>
      </c>
      <c r="M947" s="2">
        <f t="shared" si="104"/>
        <v>285.17830614197027</v>
      </c>
      <c r="N947" s="2">
        <f t="shared" si="105"/>
        <v>292.1938833710102</v>
      </c>
      <c r="O947" s="2">
        <f t="shared" si="106"/>
        <v>287.64895715657798</v>
      </c>
      <c r="P947" s="2" t="str">
        <f t="shared" si="103"/>
        <v>low</v>
      </c>
      <c r="Q947" s="2" t="str">
        <f>IF(P947="low","one",IF(P947="high","relax","transition"))</f>
        <v>one</v>
      </c>
      <c r="R947" s="2">
        <f>IF(P947="low",250,IF(P947="high",300,275))</f>
        <v>250</v>
      </c>
      <c r="S947" s="2" t="b">
        <f t="shared" si="101"/>
        <v>1</v>
      </c>
      <c r="T947" s="2">
        <f t="shared" si="102"/>
        <v>250</v>
      </c>
    </row>
    <row r="948" spans="1:20" x14ac:dyDescent="0.2">
      <c r="A948" s="2">
        <f t="shared" si="100"/>
        <v>20.100000143051147</v>
      </c>
      <c r="B948">
        <v>2.1293458938600001</v>
      </c>
      <c r="C948" s="2">
        <f>IF(B948&gt;B947,B948+(C947-B947),B948+(C947-B947)+5+A948-A947)</f>
        <v>20.059345722198636</v>
      </c>
      <c r="D948">
        <v>1577147212.22</v>
      </c>
      <c r="E948">
        <v>439</v>
      </c>
      <c r="F948">
        <v>899</v>
      </c>
      <c r="G948">
        <v>630</v>
      </c>
      <c r="H948">
        <v>698</v>
      </c>
      <c r="I948">
        <v>282</v>
      </c>
      <c r="J948" s="2" t="s">
        <v>30</v>
      </c>
      <c r="K948" s="2">
        <f>$L$2*I948+(1-$L$2)*K947</f>
        <v>284.92708263979387</v>
      </c>
      <c r="M948" s="2">
        <f t="shared" si="104"/>
        <v>285.12806144153501</v>
      </c>
      <c r="N948" s="2">
        <f t="shared" si="105"/>
        <v>292.1938833710102</v>
      </c>
      <c r="O948" s="2">
        <f t="shared" si="106"/>
        <v>287.62542460584757</v>
      </c>
      <c r="P948" s="2" t="str">
        <f t="shared" si="103"/>
        <v>low</v>
      </c>
      <c r="Q948" s="2" t="str">
        <f>IF(P948="low","one",IF(P948="high","relax","transition"))</f>
        <v>one</v>
      </c>
      <c r="R948" s="2">
        <f>IF(P948="low",250,IF(P948="high",300,275))</f>
        <v>250</v>
      </c>
      <c r="S948" s="2" t="b">
        <f t="shared" si="101"/>
        <v>1</v>
      </c>
      <c r="T948" s="2">
        <f t="shared" si="102"/>
        <v>250</v>
      </c>
    </row>
    <row r="949" spans="1:20" x14ac:dyDescent="0.2">
      <c r="A949" s="2">
        <f t="shared" si="100"/>
        <v>20.120000123977661</v>
      </c>
      <c r="B949">
        <v>2.1541259288800001</v>
      </c>
      <c r="C949" s="2">
        <f>IF(B949&gt;B948,B949+(C948-B948),B949+(C948-B948)+5+A949-A948)</f>
        <v>20.084125757218636</v>
      </c>
      <c r="D949">
        <v>1577147212.24</v>
      </c>
      <c r="E949">
        <v>442</v>
      </c>
      <c r="F949">
        <v>897</v>
      </c>
      <c r="G949">
        <v>632</v>
      </c>
      <c r="H949">
        <v>698</v>
      </c>
      <c r="I949">
        <v>287</v>
      </c>
      <c r="J949" s="2" t="s">
        <v>30</v>
      </c>
      <c r="K949" s="2">
        <f>$L$2*I949+(1-$L$2)*K948</f>
        <v>285.34166611183514</v>
      </c>
      <c r="M949" s="2">
        <f t="shared" si="104"/>
        <v>285.17078237559502</v>
      </c>
      <c r="N949" s="2">
        <f t="shared" si="105"/>
        <v>292.1938833710102</v>
      </c>
      <c r="O949" s="2">
        <f t="shared" si="106"/>
        <v>287.60055644763196</v>
      </c>
      <c r="P949" s="2" t="str">
        <f t="shared" si="103"/>
        <v>low</v>
      </c>
      <c r="Q949" s="2" t="str">
        <f>IF(P949="low","one",IF(P949="high","relax","transition"))</f>
        <v>one</v>
      </c>
      <c r="R949" s="2">
        <f>IF(P949="low",250,IF(P949="high",300,275))</f>
        <v>250</v>
      </c>
      <c r="S949" s="2" t="b">
        <f t="shared" si="101"/>
        <v>1</v>
      </c>
      <c r="T949" s="2">
        <f t="shared" si="102"/>
        <v>250</v>
      </c>
    </row>
    <row r="950" spans="1:20" x14ac:dyDescent="0.2">
      <c r="A950" s="2">
        <f t="shared" si="100"/>
        <v>20.140000104904175</v>
      </c>
      <c r="B950">
        <v>2.1746537685399998</v>
      </c>
      <c r="C950" s="2">
        <f>IF(B950&gt;B949,B950+(C949-B949),B950+(C949-B949)+5+A950-A949)</f>
        <v>20.104653596878638</v>
      </c>
      <c r="D950">
        <v>1577147212.26</v>
      </c>
      <c r="E950">
        <v>443</v>
      </c>
      <c r="F950">
        <v>899</v>
      </c>
      <c r="G950">
        <v>631</v>
      </c>
      <c r="H950">
        <v>700</v>
      </c>
      <c r="I950">
        <v>285</v>
      </c>
      <c r="J950" s="2" t="s">
        <v>30</v>
      </c>
      <c r="K950" s="2">
        <f>$L$2*I950+(1-$L$2)*K949</f>
        <v>285.27333288946812</v>
      </c>
      <c r="M950" s="2">
        <f t="shared" si="104"/>
        <v>285.19129247836963</v>
      </c>
      <c r="N950" s="2">
        <f t="shared" si="105"/>
        <v>292.1938833710102</v>
      </c>
      <c r="O950" s="2">
        <f t="shared" si="106"/>
        <v>287.57906774403006</v>
      </c>
      <c r="P950" s="2" t="str">
        <f t="shared" si="103"/>
        <v>low</v>
      </c>
      <c r="Q950" s="2" t="str">
        <f>IF(P950="low","one",IF(P950="high","relax","transition"))</f>
        <v>one</v>
      </c>
      <c r="R950" s="2">
        <f>IF(P950="low",250,IF(P950="high",300,275))</f>
        <v>250</v>
      </c>
      <c r="S950" s="2" t="b">
        <f t="shared" si="101"/>
        <v>1</v>
      </c>
      <c r="T950" s="2">
        <f t="shared" si="102"/>
        <v>250</v>
      </c>
    </row>
    <row r="951" spans="1:20" x14ac:dyDescent="0.2">
      <c r="A951" s="2">
        <f t="shared" si="100"/>
        <v>20.170000076293945</v>
      </c>
      <c r="B951">
        <v>2.1991498470300002</v>
      </c>
      <c r="C951" s="2">
        <f>IF(B951&gt;B950,B951+(C950-B950),B951+(C950-B950)+5+A951-A950)</f>
        <v>20.129149675368637</v>
      </c>
      <c r="D951">
        <v>1577147212.29</v>
      </c>
      <c r="E951">
        <v>441</v>
      </c>
      <c r="F951">
        <v>900</v>
      </c>
      <c r="G951">
        <v>631</v>
      </c>
      <c r="H951">
        <v>698</v>
      </c>
      <c r="I951">
        <v>285</v>
      </c>
      <c r="J951" s="2" t="s">
        <v>30</v>
      </c>
      <c r="K951" s="2">
        <f>$L$2*I951+(1-$L$2)*K950</f>
        <v>285.21866631157451</v>
      </c>
      <c r="M951" s="2">
        <f t="shared" si="104"/>
        <v>285.19676724501062</v>
      </c>
      <c r="N951" s="2">
        <f t="shared" si="105"/>
        <v>292.1938833710102</v>
      </c>
      <c r="O951" s="2">
        <f t="shared" si="106"/>
        <v>287.55967898074698</v>
      </c>
      <c r="P951" s="2" t="str">
        <f t="shared" si="103"/>
        <v>low</v>
      </c>
      <c r="Q951" s="2" t="str">
        <f>IF(P951="low","one",IF(P951="high","relax","transition"))</f>
        <v>one</v>
      </c>
      <c r="R951" s="2">
        <f>IF(P951="low",250,IF(P951="high",300,275))</f>
        <v>250</v>
      </c>
      <c r="S951" s="2" t="b">
        <f t="shared" si="101"/>
        <v>1</v>
      </c>
      <c r="T951" s="2">
        <f t="shared" si="102"/>
        <v>250</v>
      </c>
    </row>
    <row r="952" spans="1:20" x14ac:dyDescent="0.2">
      <c r="A952" s="2">
        <f t="shared" si="100"/>
        <v>20.190000057220459</v>
      </c>
      <c r="B952">
        <v>2.2235758304600002</v>
      </c>
      <c r="C952" s="2">
        <f>IF(B952&gt;B951,B952+(C951-B951),B952+(C951-B951)+5+A952-A951)</f>
        <v>20.153575658798637</v>
      </c>
      <c r="D952">
        <v>1577147212.3099999</v>
      </c>
      <c r="E952">
        <v>443</v>
      </c>
      <c r="F952">
        <v>898</v>
      </c>
      <c r="G952">
        <v>632</v>
      </c>
      <c r="H952">
        <v>699</v>
      </c>
      <c r="I952">
        <v>286</v>
      </c>
      <c r="J952" s="2" t="s">
        <v>30</v>
      </c>
      <c r="K952" s="2">
        <f>$L$2*I952+(1-$L$2)*K951</f>
        <v>285.3749330492596</v>
      </c>
      <c r="M952" s="2">
        <f t="shared" si="104"/>
        <v>285.2324004058604</v>
      </c>
      <c r="N952" s="2">
        <f t="shared" si="105"/>
        <v>292.1938833710102</v>
      </c>
      <c r="O952" s="2">
        <f t="shared" si="106"/>
        <v>287.54153339396015</v>
      </c>
      <c r="P952" s="2" t="str">
        <f t="shared" si="103"/>
        <v>low</v>
      </c>
      <c r="Q952" s="2" t="str">
        <f>IF(P952="low","one",IF(P952="high","relax","transition"))</f>
        <v>one</v>
      </c>
      <c r="R952" s="2">
        <f>IF(P952="low",250,IF(P952="high",300,275))</f>
        <v>250</v>
      </c>
      <c r="S952" s="2" t="b">
        <f t="shared" si="101"/>
        <v>1</v>
      </c>
      <c r="T952" s="2">
        <f t="shared" si="102"/>
        <v>250</v>
      </c>
    </row>
    <row r="953" spans="1:20" x14ac:dyDescent="0.2">
      <c r="A953" s="2">
        <f t="shared" si="100"/>
        <v>20.210000038146973</v>
      </c>
      <c r="B953">
        <v>2.24403190613</v>
      </c>
      <c r="C953" s="2">
        <f>IF(B953&gt;B952,B953+(C952-B952),B953+(C952-B952)+5+A953-A952)</f>
        <v>20.174031734468638</v>
      </c>
      <c r="D953">
        <v>1577147212.3299999</v>
      </c>
      <c r="E953">
        <v>442</v>
      </c>
      <c r="F953">
        <v>898</v>
      </c>
      <c r="G953">
        <v>630</v>
      </c>
      <c r="H953">
        <v>699</v>
      </c>
      <c r="I953">
        <v>285</v>
      </c>
      <c r="J953" s="2" t="s">
        <v>30</v>
      </c>
      <c r="K953" s="2">
        <f>$L$2*I953+(1-$L$2)*K952</f>
        <v>285.29994643940768</v>
      </c>
      <c r="M953" s="2">
        <f t="shared" si="104"/>
        <v>285.2459096125699</v>
      </c>
      <c r="N953" s="2">
        <f t="shared" si="105"/>
        <v>292.1938833710102</v>
      </c>
      <c r="O953" s="2">
        <f t="shared" si="106"/>
        <v>287.52607674455516</v>
      </c>
      <c r="P953" s="2" t="str">
        <f t="shared" si="103"/>
        <v>low</v>
      </c>
      <c r="Q953" s="2" t="str">
        <f>IF(P953="low","one",IF(P953="high","relax","transition"))</f>
        <v>one</v>
      </c>
      <c r="R953" s="2">
        <f>IF(P953="low",250,IF(P953="high",300,275))</f>
        <v>250</v>
      </c>
      <c r="S953" s="2" t="b">
        <f t="shared" si="101"/>
        <v>1</v>
      </c>
      <c r="T953" s="2">
        <f t="shared" si="102"/>
        <v>250</v>
      </c>
    </row>
    <row r="954" spans="1:20" x14ac:dyDescent="0.2">
      <c r="A954" s="2">
        <f t="shared" si="100"/>
        <v>20.230000019073486</v>
      </c>
      <c r="B954">
        <v>2.2684979438799999</v>
      </c>
      <c r="C954" s="2">
        <f>IF(B954&gt;B953,B954+(C953-B953),B954+(C953-B953)+5+A954-A953)</f>
        <v>20.198497772218637</v>
      </c>
      <c r="D954">
        <v>1577147212.3499999</v>
      </c>
      <c r="E954">
        <v>442</v>
      </c>
      <c r="F954">
        <v>899</v>
      </c>
      <c r="G954">
        <v>631</v>
      </c>
      <c r="H954">
        <v>700</v>
      </c>
      <c r="I954">
        <v>287</v>
      </c>
      <c r="J954" s="2" t="s">
        <v>30</v>
      </c>
      <c r="K954" s="2">
        <f>$L$2*I954+(1-$L$2)*K953</f>
        <v>285.63995715152612</v>
      </c>
      <c r="M954" s="2">
        <f t="shared" si="104"/>
        <v>285.32471912036112</v>
      </c>
      <c r="N954" s="2">
        <f t="shared" si="105"/>
        <v>292.1938833710102</v>
      </c>
      <c r="O954" s="2">
        <f t="shared" si="106"/>
        <v>287.51206838795588</v>
      </c>
      <c r="P954" s="2" t="str">
        <f t="shared" si="103"/>
        <v>low</v>
      </c>
      <c r="Q954" s="2" t="str">
        <f>IF(P954="low","one",IF(P954="high","relax","transition"))</f>
        <v>one</v>
      </c>
      <c r="R954" s="2">
        <f>IF(P954="low",250,IF(P954="high",300,275))</f>
        <v>250</v>
      </c>
      <c r="S954" s="2" t="b">
        <f t="shared" si="101"/>
        <v>1</v>
      </c>
      <c r="T954" s="2">
        <f t="shared" si="102"/>
        <v>250</v>
      </c>
    </row>
    <row r="955" spans="1:20" x14ac:dyDescent="0.2">
      <c r="A955" s="2">
        <f t="shared" si="100"/>
        <v>20.260000228881836</v>
      </c>
      <c r="B955">
        <v>2.28923583031</v>
      </c>
      <c r="C955" s="2">
        <f>IF(B955&gt;B954,B955+(C954-B954),B955+(C954-B954)+5+A955-A954)</f>
        <v>20.219235658648635</v>
      </c>
      <c r="D955">
        <v>1577147212.3800001</v>
      </c>
      <c r="E955">
        <v>442</v>
      </c>
      <c r="F955">
        <v>899</v>
      </c>
      <c r="G955">
        <v>633</v>
      </c>
      <c r="H955">
        <v>698</v>
      </c>
      <c r="I955">
        <v>286</v>
      </c>
      <c r="J955" s="2" t="s">
        <v>30</v>
      </c>
      <c r="K955" s="2">
        <f>$L$2*I955+(1-$L$2)*K954</f>
        <v>285.71196572122091</v>
      </c>
      <c r="M955" s="2">
        <f t="shared" si="104"/>
        <v>285.4021684405331</v>
      </c>
      <c r="N955" s="2">
        <f t="shared" si="105"/>
        <v>292.1938833710102</v>
      </c>
      <c r="O955" s="2">
        <f t="shared" si="106"/>
        <v>287.50270092457612</v>
      </c>
      <c r="P955" s="2" t="str">
        <f t="shared" si="103"/>
        <v>low</v>
      </c>
      <c r="Q955" s="2" t="str">
        <f>IF(P955="low","one",IF(P955="high","relax","transition"))</f>
        <v>one</v>
      </c>
      <c r="R955" s="2">
        <f>IF(P955="low",250,IF(P955="high",300,275))</f>
        <v>250</v>
      </c>
      <c r="S955" s="2" t="b">
        <f t="shared" si="101"/>
        <v>1</v>
      </c>
      <c r="T955" s="2">
        <f t="shared" si="102"/>
        <v>250</v>
      </c>
    </row>
    <row r="956" spans="1:20" x14ac:dyDescent="0.2">
      <c r="A956" s="2">
        <f t="shared" si="100"/>
        <v>20.28000020980835</v>
      </c>
      <c r="B956">
        <v>2.3137438297299999</v>
      </c>
      <c r="C956" s="2">
        <f>IF(B956&gt;B955,B956+(C955-B955),B956+(C955-B955)+5+A956-A955)</f>
        <v>20.243743658068638</v>
      </c>
      <c r="D956">
        <v>1577147212.4000001</v>
      </c>
      <c r="E956">
        <v>441</v>
      </c>
      <c r="F956">
        <v>898</v>
      </c>
      <c r="G956">
        <v>630</v>
      </c>
      <c r="H956">
        <v>699</v>
      </c>
      <c r="I956">
        <v>284</v>
      </c>
      <c r="J956" s="2" t="s">
        <v>30</v>
      </c>
      <c r="K956" s="2">
        <f>$L$2*I956+(1-$L$2)*K955</f>
        <v>285.36957257697674</v>
      </c>
      <c r="M956" s="2">
        <f t="shared" si="104"/>
        <v>285.39564926782185</v>
      </c>
      <c r="N956" s="2">
        <f t="shared" si="105"/>
        <v>292.1938833710102</v>
      </c>
      <c r="O956" s="2">
        <f t="shared" si="106"/>
        <v>287.49767430037394</v>
      </c>
      <c r="P956" s="2" t="str">
        <f t="shared" si="103"/>
        <v>low</v>
      </c>
      <c r="Q956" s="2" t="str">
        <f>IF(P956="low","one",IF(P956="high","relax","transition"))</f>
        <v>one</v>
      </c>
      <c r="R956" s="2">
        <f>IF(P956="low",250,IF(P956="high",300,275))</f>
        <v>250</v>
      </c>
      <c r="S956" s="2" t="b">
        <f t="shared" si="101"/>
        <v>1</v>
      </c>
      <c r="T956" s="2">
        <f t="shared" si="102"/>
        <v>250</v>
      </c>
    </row>
    <row r="957" spans="1:20" x14ac:dyDescent="0.2">
      <c r="A957" s="2">
        <f t="shared" si="100"/>
        <v>20.300000190734863</v>
      </c>
      <c r="B957">
        <v>2.3383519649500002</v>
      </c>
      <c r="C957" s="2">
        <f>IF(B957&gt;B956,B957+(C956-B956),B957+(C956-B956)+5+A957-A956)</f>
        <v>20.268351793288637</v>
      </c>
      <c r="D957">
        <v>1577147212.4200001</v>
      </c>
      <c r="E957">
        <v>443</v>
      </c>
      <c r="F957">
        <v>900</v>
      </c>
      <c r="G957">
        <v>630</v>
      </c>
      <c r="H957">
        <v>699</v>
      </c>
      <c r="I957">
        <v>287</v>
      </c>
      <c r="J957" s="2" t="s">
        <v>30</v>
      </c>
      <c r="K957" s="2">
        <f>$L$2*I957+(1-$L$2)*K956</f>
        <v>285.69565806158141</v>
      </c>
      <c r="M957" s="2">
        <f t="shared" si="104"/>
        <v>285.45565102657378</v>
      </c>
      <c r="N957" s="2">
        <f t="shared" si="105"/>
        <v>292.1938833710102</v>
      </c>
      <c r="O957" s="2">
        <f t="shared" si="106"/>
        <v>287.49257304874635</v>
      </c>
      <c r="P957" s="2" t="str">
        <f t="shared" si="103"/>
        <v>low</v>
      </c>
      <c r="Q957" s="2" t="str">
        <f>IF(P957="low","one",IF(P957="high","relax","transition"))</f>
        <v>one</v>
      </c>
      <c r="R957" s="2">
        <f>IF(P957="low",250,IF(P957="high",300,275))</f>
        <v>250</v>
      </c>
      <c r="S957" s="2" t="b">
        <f t="shared" si="101"/>
        <v>1</v>
      </c>
      <c r="T957" s="2">
        <f t="shared" si="102"/>
        <v>250</v>
      </c>
    </row>
    <row r="958" spans="1:20" x14ac:dyDescent="0.2">
      <c r="A958" s="2">
        <f t="shared" si="100"/>
        <v>20.330000162124634</v>
      </c>
      <c r="B958">
        <v>2.3589489459999999</v>
      </c>
      <c r="C958" s="2">
        <f>IF(B958&gt;B957,B958+(C957-B957),B958+(C957-B957)+5+A958-A957)</f>
        <v>20.288948774338635</v>
      </c>
      <c r="D958">
        <v>1577147212.45</v>
      </c>
      <c r="E958">
        <v>442</v>
      </c>
      <c r="F958">
        <v>899</v>
      </c>
      <c r="G958">
        <v>632</v>
      </c>
      <c r="H958">
        <v>700</v>
      </c>
      <c r="I958">
        <v>287</v>
      </c>
      <c r="J958" s="2" t="s">
        <v>30</v>
      </c>
      <c r="K958" s="2">
        <f>$L$2*I958+(1-$L$2)*K957</f>
        <v>285.95652644926514</v>
      </c>
      <c r="M958" s="2">
        <f t="shared" si="104"/>
        <v>285.55582611111208</v>
      </c>
      <c r="N958" s="2">
        <f t="shared" si="105"/>
        <v>292.1938833710102</v>
      </c>
      <c r="O958" s="2">
        <f t="shared" si="106"/>
        <v>287.49072694763771</v>
      </c>
      <c r="P958" s="2" t="str">
        <f t="shared" si="103"/>
        <v>low</v>
      </c>
      <c r="Q958" s="2" t="str">
        <f>IF(P958="low","one",IF(P958="high","relax","transition"))</f>
        <v>one</v>
      </c>
      <c r="R958" s="2">
        <f>IF(P958="low",250,IF(P958="high",300,275))</f>
        <v>250</v>
      </c>
      <c r="S958" s="2" t="b">
        <f t="shared" si="101"/>
        <v>1</v>
      </c>
      <c r="T958" s="2">
        <f t="shared" si="102"/>
        <v>250</v>
      </c>
    </row>
    <row r="959" spans="1:20" x14ac:dyDescent="0.2">
      <c r="A959" s="2">
        <f t="shared" si="100"/>
        <v>20.350000143051147</v>
      </c>
      <c r="B959">
        <v>2.38330197334</v>
      </c>
      <c r="C959" s="2">
        <f>IF(B959&gt;B958,B959+(C958-B958),B959+(C958-B958)+5+A959-A958)</f>
        <v>20.313301801678637</v>
      </c>
      <c r="D959">
        <v>1577147212.47</v>
      </c>
      <c r="E959">
        <v>441</v>
      </c>
      <c r="F959">
        <v>898</v>
      </c>
      <c r="G959">
        <v>632</v>
      </c>
      <c r="H959">
        <v>699</v>
      </c>
      <c r="I959">
        <v>285</v>
      </c>
      <c r="J959" s="2" t="s">
        <v>30</v>
      </c>
      <c r="K959" s="2">
        <f>$L$2*I959+(1-$L$2)*K958</f>
        <v>285.76522115941214</v>
      </c>
      <c r="M959" s="2">
        <f t="shared" si="104"/>
        <v>285.5977051207721</v>
      </c>
      <c r="N959" s="2">
        <f t="shared" si="105"/>
        <v>292.1938833710102</v>
      </c>
      <c r="O959" s="2">
        <f t="shared" si="106"/>
        <v>287.49398190581144</v>
      </c>
      <c r="P959" s="2" t="str">
        <f t="shared" si="103"/>
        <v>low</v>
      </c>
      <c r="Q959" s="2" t="str">
        <f>IF(P959="low","one",IF(P959="high","relax","transition"))</f>
        <v>one</v>
      </c>
      <c r="R959" s="2">
        <f>IF(P959="low",250,IF(P959="high",300,275))</f>
        <v>250</v>
      </c>
      <c r="S959" s="2" t="b">
        <f t="shared" si="101"/>
        <v>1</v>
      </c>
      <c r="T959" s="2">
        <f t="shared" si="102"/>
        <v>250</v>
      </c>
    </row>
    <row r="960" spans="1:20" x14ac:dyDescent="0.2">
      <c r="A960" s="2">
        <f t="shared" si="100"/>
        <v>20.370000123977661</v>
      </c>
      <c r="B960">
        <v>2.4037868976599999</v>
      </c>
      <c r="C960" s="2">
        <f>IF(B960&gt;B959,B960+(C959-B959),B960+(C959-B959)+5+A960-A959)</f>
        <v>20.333786725998635</v>
      </c>
      <c r="D960">
        <v>1577147212.49</v>
      </c>
      <c r="E960">
        <v>443</v>
      </c>
      <c r="F960">
        <v>897</v>
      </c>
      <c r="G960">
        <v>631</v>
      </c>
      <c r="H960">
        <v>698</v>
      </c>
      <c r="I960">
        <v>286</v>
      </c>
      <c r="J960" s="2" t="s">
        <v>30</v>
      </c>
      <c r="K960" s="2">
        <f>$L$2*I960+(1-$L$2)*K959</f>
        <v>285.81217692752972</v>
      </c>
      <c r="M960" s="2">
        <f t="shared" si="104"/>
        <v>285.64059948212366</v>
      </c>
      <c r="N960" s="2">
        <f t="shared" si="105"/>
        <v>292.1938833710102</v>
      </c>
      <c r="O960" s="2">
        <f t="shared" si="106"/>
        <v>287.49916806655949</v>
      </c>
      <c r="P960" s="2" t="str">
        <f t="shared" si="103"/>
        <v>low</v>
      </c>
      <c r="Q960" s="2" t="str">
        <f>IF(P960="low","one",IF(P960="high","relax","transition"))</f>
        <v>one</v>
      </c>
      <c r="R960" s="2">
        <f>IF(P960="low",250,IF(P960="high",300,275))</f>
        <v>250</v>
      </c>
      <c r="S960" s="2" t="b">
        <f t="shared" si="101"/>
        <v>1</v>
      </c>
      <c r="T960" s="2">
        <f t="shared" si="102"/>
        <v>250</v>
      </c>
    </row>
    <row r="961" spans="1:20" x14ac:dyDescent="0.2">
      <c r="A961" s="2">
        <f t="shared" si="100"/>
        <v>20.390000104904175</v>
      </c>
      <c r="B961">
        <v>2.4283819198600001</v>
      </c>
      <c r="C961" s="2">
        <f>IF(B961&gt;B960,B961+(C960-B960),B961+(C960-B960)+5+A961-A960)</f>
        <v>20.358381748198639</v>
      </c>
      <c r="D961">
        <v>1577147212.51</v>
      </c>
      <c r="E961">
        <v>443</v>
      </c>
      <c r="F961">
        <v>900</v>
      </c>
      <c r="G961">
        <v>631</v>
      </c>
      <c r="H961">
        <v>698</v>
      </c>
      <c r="I961">
        <v>284</v>
      </c>
      <c r="J961" s="2" t="s">
        <v>30</v>
      </c>
      <c r="K961" s="2">
        <f>$L$2*I961+(1-$L$2)*K960</f>
        <v>285.44974154202379</v>
      </c>
      <c r="M961" s="2">
        <f t="shared" si="104"/>
        <v>285.6024278941037</v>
      </c>
      <c r="N961" s="2">
        <f t="shared" si="105"/>
        <v>292.1938833710102</v>
      </c>
      <c r="O961" s="2">
        <f t="shared" si="106"/>
        <v>287.50623963733767</v>
      </c>
      <c r="P961" s="2" t="str">
        <f t="shared" si="103"/>
        <v>low</v>
      </c>
      <c r="Q961" s="2" t="str">
        <f>IF(P961="low","one",IF(P961="high","relax","transition"))</f>
        <v>one</v>
      </c>
      <c r="R961" s="2">
        <f>IF(P961="low",250,IF(P961="high",300,275))</f>
        <v>250</v>
      </c>
      <c r="S961" s="2" t="b">
        <f t="shared" si="101"/>
        <v>1</v>
      </c>
      <c r="T961" s="2">
        <f t="shared" si="102"/>
        <v>250</v>
      </c>
    </row>
    <row r="962" spans="1:20" x14ac:dyDescent="0.2">
      <c r="A962" s="2">
        <f t="shared" si="100"/>
        <v>20.420000076293945</v>
      </c>
      <c r="B962">
        <v>2.4529309272800002</v>
      </c>
      <c r="C962" s="2">
        <f>IF(B962&gt;B961,B962+(C961-B961),B962+(C961-B961)+5+A962-A961)</f>
        <v>20.382930755618638</v>
      </c>
      <c r="D962">
        <v>1577147212.54</v>
      </c>
      <c r="E962">
        <v>442</v>
      </c>
      <c r="F962">
        <v>899</v>
      </c>
      <c r="G962">
        <v>633</v>
      </c>
      <c r="H962">
        <v>700</v>
      </c>
      <c r="I962">
        <v>287</v>
      </c>
      <c r="J962" s="2" t="s">
        <v>30</v>
      </c>
      <c r="K962" s="2">
        <f>$L$2*I962+(1-$L$2)*K961</f>
        <v>285.75979323361901</v>
      </c>
      <c r="M962" s="2">
        <f t="shared" si="104"/>
        <v>285.63390096200675</v>
      </c>
      <c r="N962" s="2">
        <f t="shared" si="105"/>
        <v>292.1938833710102</v>
      </c>
      <c r="O962" s="2">
        <f t="shared" si="106"/>
        <v>287.51104905017598</v>
      </c>
      <c r="P962" s="2" t="str">
        <f t="shared" si="103"/>
        <v>low</v>
      </c>
      <c r="Q962" s="2" t="str">
        <f>IF(P962="low","one",IF(P962="high","relax","transition"))</f>
        <v>one</v>
      </c>
      <c r="R962" s="2">
        <f>IF(P962="low",250,IF(P962="high",300,275))</f>
        <v>250</v>
      </c>
      <c r="S962" s="2" t="b">
        <f t="shared" si="101"/>
        <v>1</v>
      </c>
      <c r="T962" s="2">
        <f t="shared" si="102"/>
        <v>250</v>
      </c>
    </row>
    <row r="963" spans="1:20" x14ac:dyDescent="0.2">
      <c r="A963" s="2">
        <f t="shared" ref="A963:A1026" si="107">D963-$D$2</f>
        <v>20.440000057220459</v>
      </c>
      <c r="B963">
        <v>2.4733209610000002</v>
      </c>
      <c r="C963" s="2">
        <f>IF(B963&gt;B962,B963+(C962-B962),B963+(C962-B962)+5+A963-A962)</f>
        <v>20.403320789338636</v>
      </c>
      <c r="D963">
        <v>1577147212.5599999</v>
      </c>
      <c r="E963">
        <v>442</v>
      </c>
      <c r="F963">
        <v>899</v>
      </c>
      <c r="G963">
        <v>632</v>
      </c>
      <c r="H963">
        <v>699</v>
      </c>
      <c r="I963">
        <v>287</v>
      </c>
      <c r="J963" s="2" t="s">
        <v>30</v>
      </c>
      <c r="K963" s="2">
        <f>$L$2*I963+(1-$L$2)*K962</f>
        <v>286.00783458689523</v>
      </c>
      <c r="M963" s="2">
        <f t="shared" si="104"/>
        <v>285.70868768698449</v>
      </c>
      <c r="N963" s="2">
        <f t="shared" si="105"/>
        <v>292.1938833710102</v>
      </c>
      <c r="O963" s="2">
        <f t="shared" si="106"/>
        <v>287.51719164576747</v>
      </c>
      <c r="P963" s="2" t="str">
        <f t="shared" si="103"/>
        <v>low</v>
      </c>
      <c r="Q963" s="2" t="str">
        <f>IF(P963="low","one",IF(P963="high","relax","transition"))</f>
        <v>one</v>
      </c>
      <c r="R963" s="2">
        <f>IF(P963="low",250,IF(P963="high",300,275))</f>
        <v>250</v>
      </c>
      <c r="S963" s="2" t="b">
        <f t="shared" ref="S963:S1026" si="108">Q963=J963</f>
        <v>1</v>
      </c>
      <c r="T963" s="2">
        <f t="shared" ref="T963:T1026" si="109">IF(J963="one",250,IF(J963="relax",300,275))</f>
        <v>250</v>
      </c>
    </row>
    <row r="964" spans="1:20" x14ac:dyDescent="0.2">
      <c r="A964" s="2">
        <f t="shared" si="107"/>
        <v>20.460000038146973</v>
      </c>
      <c r="B964">
        <v>2.4979047775300001</v>
      </c>
      <c r="C964" s="2">
        <f>IF(B964&gt;B963,B964+(C963-B963),B964+(C963-B963)+5+A964-A963)</f>
        <v>20.427904605868637</v>
      </c>
      <c r="D964">
        <v>1577147212.5799999</v>
      </c>
      <c r="E964">
        <v>441</v>
      </c>
      <c r="F964">
        <v>899</v>
      </c>
      <c r="G964">
        <v>630</v>
      </c>
      <c r="H964">
        <v>698</v>
      </c>
      <c r="I964">
        <v>285</v>
      </c>
      <c r="J964" s="2" t="s">
        <v>30</v>
      </c>
      <c r="K964" s="2">
        <f>$L$2*I964+(1-$L$2)*K963</f>
        <v>285.80626766951616</v>
      </c>
      <c r="M964" s="2">
        <f t="shared" si="104"/>
        <v>285.72820368349085</v>
      </c>
      <c r="N964" s="2">
        <f t="shared" si="105"/>
        <v>292.1938833710102</v>
      </c>
      <c r="O964" s="2">
        <f t="shared" si="106"/>
        <v>287.52676644782832</v>
      </c>
      <c r="P964" s="2" t="str">
        <f t="shared" ref="P964:P1027" si="110">IF(K964&gt;O963+1,"high",IF(K964&lt;O963-1,"low","middle"))</f>
        <v>low</v>
      </c>
      <c r="Q964" s="2" t="str">
        <f>IF(P964="low","one",IF(P964="high","relax","transition"))</f>
        <v>one</v>
      </c>
      <c r="R964" s="2">
        <f>IF(P964="low",250,IF(P964="high",300,275))</f>
        <v>250</v>
      </c>
      <c r="S964" s="2" t="b">
        <f t="shared" si="108"/>
        <v>1</v>
      </c>
      <c r="T964" s="2">
        <f t="shared" si="109"/>
        <v>250</v>
      </c>
    </row>
    <row r="965" spans="1:20" x14ac:dyDescent="0.2">
      <c r="A965" s="2">
        <f t="shared" si="107"/>
        <v>20.480000019073486</v>
      </c>
      <c r="B965">
        <v>2.5186178684199998</v>
      </c>
      <c r="C965" s="2">
        <f>IF(B965&gt;B964,B965+(C964-B964),B965+(C964-B964)+5+A965-A964)</f>
        <v>20.448617696758639</v>
      </c>
      <c r="D965">
        <v>1577147212.5999999</v>
      </c>
      <c r="E965">
        <v>442</v>
      </c>
      <c r="F965">
        <v>899</v>
      </c>
      <c r="G965">
        <v>632</v>
      </c>
      <c r="H965">
        <v>699</v>
      </c>
      <c r="I965">
        <v>287</v>
      </c>
      <c r="J965" s="2" t="s">
        <v>30</v>
      </c>
      <c r="K965" s="2">
        <f>$L$2*I965+(1-$L$2)*K964</f>
        <v>286.04501413561297</v>
      </c>
      <c r="M965" s="2">
        <f t="shared" si="104"/>
        <v>285.79156577391529</v>
      </c>
      <c r="N965" s="2">
        <f t="shared" si="105"/>
        <v>292.1938833710102</v>
      </c>
      <c r="O965" s="2">
        <f t="shared" si="106"/>
        <v>287.53683830961148</v>
      </c>
      <c r="P965" s="2" t="str">
        <f t="shared" si="110"/>
        <v>low</v>
      </c>
      <c r="Q965" s="2" t="str">
        <f>IF(P965="low","one",IF(P965="high","relax","transition"))</f>
        <v>one</v>
      </c>
      <c r="R965" s="2">
        <f>IF(P965="low",250,IF(P965="high",300,275))</f>
        <v>250</v>
      </c>
      <c r="S965" s="2" t="b">
        <f t="shared" si="108"/>
        <v>1</v>
      </c>
      <c r="T965" s="2">
        <f t="shared" si="109"/>
        <v>250</v>
      </c>
    </row>
    <row r="966" spans="1:20" x14ac:dyDescent="0.2">
      <c r="A966" s="2">
        <f t="shared" si="107"/>
        <v>20.510000228881836</v>
      </c>
      <c r="B966">
        <v>2.5428597927099998</v>
      </c>
      <c r="C966" s="2">
        <f>IF(B966&gt;B965,B966+(C965-B965),B966+(C965-B965)+5+A966-A965)</f>
        <v>20.472859621048638</v>
      </c>
      <c r="D966">
        <v>1577147212.6300001</v>
      </c>
      <c r="E966">
        <v>443</v>
      </c>
      <c r="F966">
        <v>898</v>
      </c>
      <c r="G966">
        <v>632</v>
      </c>
      <c r="H966">
        <v>699</v>
      </c>
      <c r="I966">
        <v>287</v>
      </c>
      <c r="J966" s="2" t="s">
        <v>30</v>
      </c>
      <c r="K966" s="2">
        <f>$L$2*I966+(1-$L$2)*K965</f>
        <v>286.23601130849039</v>
      </c>
      <c r="M966" s="2">
        <f t="shared" si="104"/>
        <v>285.88045488083031</v>
      </c>
      <c r="N966" s="2">
        <f t="shared" si="105"/>
        <v>292.1938833710102</v>
      </c>
      <c r="O966" s="2">
        <f t="shared" si="106"/>
        <v>287.54957468282663</v>
      </c>
      <c r="P966" s="2" t="str">
        <f t="shared" si="110"/>
        <v>low</v>
      </c>
      <c r="Q966" s="2" t="str">
        <f>IF(P966="low","one",IF(P966="high","relax","transition"))</f>
        <v>one</v>
      </c>
      <c r="R966" s="2">
        <f>IF(P966="low",250,IF(P966="high",300,275))</f>
        <v>250</v>
      </c>
      <c r="S966" s="2" t="b">
        <f t="shared" si="108"/>
        <v>1</v>
      </c>
      <c r="T966" s="2">
        <f t="shared" si="109"/>
        <v>250</v>
      </c>
    </row>
    <row r="967" spans="1:20" x14ac:dyDescent="0.2">
      <c r="A967" s="2">
        <f t="shared" si="107"/>
        <v>20.53000020980835</v>
      </c>
      <c r="B967">
        <v>2.5637948513</v>
      </c>
      <c r="C967" s="2">
        <f>IF(B967&gt;B966,B967+(C966-B966),B967+(C966-B966)+5+A967-A966)</f>
        <v>20.493794679638636</v>
      </c>
      <c r="D967">
        <v>1577147212.6500001</v>
      </c>
      <c r="E967">
        <v>440</v>
      </c>
      <c r="F967">
        <v>899</v>
      </c>
      <c r="G967">
        <v>631</v>
      </c>
      <c r="H967">
        <v>698</v>
      </c>
      <c r="I967">
        <v>285</v>
      </c>
      <c r="J967" s="2" t="s">
        <v>30</v>
      </c>
      <c r="K967" s="2">
        <f>$L$2*I967+(1-$L$2)*K966</f>
        <v>285.98880904679231</v>
      </c>
      <c r="M967" s="2">
        <f t="shared" si="104"/>
        <v>285.90212571402276</v>
      </c>
      <c r="N967" s="2">
        <f t="shared" si="105"/>
        <v>292.1938833710102</v>
      </c>
      <c r="O967" s="2">
        <f t="shared" si="106"/>
        <v>287.56611869272683</v>
      </c>
      <c r="P967" s="2" t="str">
        <f t="shared" si="110"/>
        <v>low</v>
      </c>
      <c r="Q967" s="2" t="str">
        <f>IF(P967="low","one",IF(P967="high","relax","transition"))</f>
        <v>one</v>
      </c>
      <c r="R967" s="2">
        <f>IF(P967="low",250,IF(P967="high",300,275))</f>
        <v>250</v>
      </c>
      <c r="S967" s="2" t="b">
        <f t="shared" si="108"/>
        <v>1</v>
      </c>
      <c r="T967" s="2">
        <f t="shared" si="109"/>
        <v>250</v>
      </c>
    </row>
    <row r="968" spans="1:20" x14ac:dyDescent="0.2">
      <c r="A968" s="2">
        <f t="shared" si="107"/>
        <v>20.550000190734863</v>
      </c>
      <c r="B968">
        <v>2.5883078575099998</v>
      </c>
      <c r="C968" s="2">
        <f>IF(B968&gt;B967,B968+(C967-B967),B968+(C967-B967)+5+A968-A967)</f>
        <v>20.518307685848637</v>
      </c>
      <c r="D968">
        <v>1577147212.6700001</v>
      </c>
      <c r="E968">
        <v>442</v>
      </c>
      <c r="F968">
        <v>899</v>
      </c>
      <c r="G968">
        <v>632</v>
      </c>
      <c r="H968">
        <v>697</v>
      </c>
      <c r="I968">
        <v>286</v>
      </c>
      <c r="J968" s="2" t="s">
        <v>30</v>
      </c>
      <c r="K968" s="2">
        <f>$L$2*I968+(1-$L$2)*K967</f>
        <v>285.99104723743386</v>
      </c>
      <c r="M968" s="2">
        <f t="shared" si="104"/>
        <v>285.91991001870497</v>
      </c>
      <c r="N968" s="2">
        <f t="shared" si="105"/>
        <v>292.1938833710102</v>
      </c>
      <c r="O968" s="2">
        <f t="shared" si="106"/>
        <v>287.58291904379166</v>
      </c>
      <c r="P968" s="2" t="str">
        <f t="shared" si="110"/>
        <v>low</v>
      </c>
      <c r="Q968" s="2" t="str">
        <f>IF(P968="low","one",IF(P968="high","relax","transition"))</f>
        <v>one</v>
      </c>
      <c r="R968" s="2">
        <f>IF(P968="low",250,IF(P968="high",300,275))</f>
        <v>250</v>
      </c>
      <c r="S968" s="2" t="b">
        <f t="shared" si="108"/>
        <v>1</v>
      </c>
      <c r="T968" s="2">
        <f t="shared" si="109"/>
        <v>250</v>
      </c>
    </row>
    <row r="969" spans="1:20" x14ac:dyDescent="0.2">
      <c r="A969" s="2">
        <f t="shared" si="107"/>
        <v>20.580000162124634</v>
      </c>
      <c r="B969">
        <v>2.6126339435600001</v>
      </c>
      <c r="C969" s="2">
        <f>IF(B969&gt;B968,B969+(C968-B968),B969+(C968-B968)+5+A969-A968)</f>
        <v>20.542633771898636</v>
      </c>
      <c r="D969">
        <v>1577147212.7</v>
      </c>
      <c r="E969">
        <v>442</v>
      </c>
      <c r="F969">
        <v>898</v>
      </c>
      <c r="G969">
        <v>632</v>
      </c>
      <c r="H969">
        <v>698</v>
      </c>
      <c r="I969">
        <v>285</v>
      </c>
      <c r="J969" s="2" t="s">
        <v>30</v>
      </c>
      <c r="K969" s="2">
        <f>$L$2*I969+(1-$L$2)*K968</f>
        <v>285.7928377899471</v>
      </c>
      <c r="M969" s="2">
        <f t="shared" si="104"/>
        <v>285.89449557295342</v>
      </c>
      <c r="N969" s="2">
        <f t="shared" si="105"/>
        <v>292.1938833710102</v>
      </c>
      <c r="O969" s="2">
        <f t="shared" si="106"/>
        <v>287.59976859253732</v>
      </c>
      <c r="P969" s="2" t="str">
        <f t="shared" si="110"/>
        <v>low</v>
      </c>
      <c r="Q969" s="2" t="str">
        <f>IF(P969="low","one",IF(P969="high","relax","transition"))</f>
        <v>one</v>
      </c>
      <c r="R969" s="2">
        <f>IF(P969="low",250,IF(P969="high",300,275))</f>
        <v>250</v>
      </c>
      <c r="S969" s="2" t="b">
        <f t="shared" si="108"/>
        <v>1</v>
      </c>
      <c r="T969" s="2">
        <f t="shared" si="109"/>
        <v>250</v>
      </c>
    </row>
    <row r="970" spans="1:20" x14ac:dyDescent="0.2">
      <c r="A970" s="2">
        <f t="shared" si="107"/>
        <v>20.600000143051147</v>
      </c>
      <c r="B970">
        <v>2.6332168579099999</v>
      </c>
      <c r="C970" s="2">
        <f>IF(B970&gt;B969,B970+(C969-B969),B970+(C969-B969)+5+A970-A969)</f>
        <v>20.563216686248637</v>
      </c>
      <c r="D970">
        <v>1577147212.72</v>
      </c>
      <c r="E970">
        <v>442</v>
      </c>
      <c r="F970">
        <v>898</v>
      </c>
      <c r="G970">
        <v>630</v>
      </c>
      <c r="H970">
        <v>700</v>
      </c>
      <c r="I970">
        <v>286</v>
      </c>
      <c r="J970" s="2" t="s">
        <v>30</v>
      </c>
      <c r="K970" s="2">
        <f>$L$2*I970+(1-$L$2)*K969</f>
        <v>285.8342702319577</v>
      </c>
      <c r="M970" s="2">
        <f t="shared" si="104"/>
        <v>285.88245050475427</v>
      </c>
      <c r="N970" s="2">
        <f t="shared" si="105"/>
        <v>292.1938833710102</v>
      </c>
      <c r="O970" s="2">
        <f t="shared" si="106"/>
        <v>287.6145049415581</v>
      </c>
      <c r="P970" s="2" t="str">
        <f t="shared" si="110"/>
        <v>low</v>
      </c>
      <c r="Q970" s="2" t="str">
        <f>IF(P970="low","one",IF(P970="high","relax","transition"))</f>
        <v>one</v>
      </c>
      <c r="R970" s="2">
        <f>IF(P970="low",250,IF(P970="high",300,275))</f>
        <v>250</v>
      </c>
      <c r="S970" s="2" t="b">
        <f t="shared" si="108"/>
        <v>1</v>
      </c>
      <c r="T970" s="2">
        <f t="shared" si="109"/>
        <v>250</v>
      </c>
    </row>
    <row r="971" spans="1:20" x14ac:dyDescent="0.2">
      <c r="A971" s="2">
        <f t="shared" si="107"/>
        <v>20.620000123977661</v>
      </c>
      <c r="B971">
        <v>2.6578328609500002</v>
      </c>
      <c r="C971" s="2">
        <f>IF(B971&gt;B970,B971+(C970-B970),B971+(C970-B970)+5+A971-A970)</f>
        <v>20.587832689288639</v>
      </c>
      <c r="D971">
        <v>1577147212.74</v>
      </c>
      <c r="E971">
        <v>443</v>
      </c>
      <c r="F971">
        <v>899</v>
      </c>
      <c r="G971">
        <v>631</v>
      </c>
      <c r="H971">
        <v>697</v>
      </c>
      <c r="I971">
        <v>287</v>
      </c>
      <c r="J971" s="2" t="s">
        <v>30</v>
      </c>
      <c r="K971" s="2">
        <f>$L$2*I971+(1-$L$2)*K970</f>
        <v>286.06741618556617</v>
      </c>
      <c r="M971" s="2">
        <f t="shared" si="104"/>
        <v>285.91944364091665</v>
      </c>
      <c r="N971" s="2">
        <f t="shared" si="105"/>
        <v>292.1938833710102</v>
      </c>
      <c r="O971" s="2">
        <f t="shared" si="106"/>
        <v>287.6279022197179</v>
      </c>
      <c r="P971" s="2" t="str">
        <f t="shared" si="110"/>
        <v>low</v>
      </c>
      <c r="Q971" s="2" t="str">
        <f>IF(P971="low","one",IF(P971="high","relax","transition"))</f>
        <v>one</v>
      </c>
      <c r="R971" s="2">
        <f>IF(P971="low",250,IF(P971="high",300,275))</f>
        <v>250</v>
      </c>
      <c r="S971" s="2" t="b">
        <f t="shared" si="108"/>
        <v>1</v>
      </c>
      <c r="T971" s="2">
        <f t="shared" si="109"/>
        <v>250</v>
      </c>
    </row>
    <row r="972" spans="1:20" x14ac:dyDescent="0.2">
      <c r="A972" s="2">
        <f t="shared" si="107"/>
        <v>20.640000104904175</v>
      </c>
      <c r="B972">
        <v>2.6781499385799998</v>
      </c>
      <c r="C972" s="2">
        <f>IF(B972&gt;B971,B972+(C971-B971),B972+(C971-B971)+5+A972-A971)</f>
        <v>20.608149766918636</v>
      </c>
      <c r="D972">
        <v>1577147212.76</v>
      </c>
      <c r="E972">
        <v>441</v>
      </c>
      <c r="F972">
        <v>899</v>
      </c>
      <c r="G972">
        <v>632</v>
      </c>
      <c r="H972">
        <v>697</v>
      </c>
      <c r="I972">
        <v>284</v>
      </c>
      <c r="J972" s="2" t="s">
        <v>30</v>
      </c>
      <c r="K972" s="2">
        <f>$L$2*I972+(1-$L$2)*K971</f>
        <v>285.65393294845296</v>
      </c>
      <c r="M972" s="2">
        <f t="shared" si="104"/>
        <v>285.86634150242395</v>
      </c>
      <c r="N972" s="2">
        <f t="shared" si="105"/>
        <v>292.1938833710102</v>
      </c>
      <c r="O972" s="2">
        <f t="shared" si="106"/>
        <v>287.64247929077783</v>
      </c>
      <c r="P972" s="2" t="str">
        <f t="shared" si="110"/>
        <v>low</v>
      </c>
      <c r="Q972" s="2" t="str">
        <f>IF(P972="low","one",IF(P972="high","relax","transition"))</f>
        <v>one</v>
      </c>
      <c r="R972" s="2">
        <f>IF(P972="low",250,IF(P972="high",300,275))</f>
        <v>250</v>
      </c>
      <c r="S972" s="2" t="b">
        <f t="shared" si="108"/>
        <v>1</v>
      </c>
      <c r="T972" s="2">
        <f t="shared" si="109"/>
        <v>250</v>
      </c>
    </row>
    <row r="973" spans="1:20" x14ac:dyDescent="0.2">
      <c r="A973" s="2">
        <f t="shared" si="107"/>
        <v>20.670000076293945</v>
      </c>
      <c r="B973">
        <v>2.7029209136999999</v>
      </c>
      <c r="C973" s="2">
        <f>IF(B973&gt;B972,B973+(C972-B972),B973+(C972-B972)+5+A973-A972)</f>
        <v>20.632920742038635</v>
      </c>
      <c r="D973">
        <v>1577147212.79</v>
      </c>
      <c r="E973">
        <v>443</v>
      </c>
      <c r="F973">
        <v>898</v>
      </c>
      <c r="G973">
        <v>632</v>
      </c>
      <c r="H973">
        <v>700</v>
      </c>
      <c r="I973">
        <v>287</v>
      </c>
      <c r="J973" s="2" t="s">
        <v>30</v>
      </c>
      <c r="K973" s="2">
        <f>$L$2*I973+(1-$L$2)*K972</f>
        <v>285.92314635876238</v>
      </c>
      <c r="M973" s="2">
        <f t="shared" si="104"/>
        <v>285.87770247369167</v>
      </c>
      <c r="N973" s="2">
        <f t="shared" si="105"/>
        <v>292.1938833710102</v>
      </c>
      <c r="O973" s="2">
        <f t="shared" si="106"/>
        <v>287.65367240136015</v>
      </c>
      <c r="P973" s="2" t="str">
        <f t="shared" si="110"/>
        <v>low</v>
      </c>
      <c r="Q973" s="2" t="str">
        <f>IF(P973="low","one",IF(P973="high","relax","transition"))</f>
        <v>one</v>
      </c>
      <c r="R973" s="2">
        <f>IF(P973="low",250,IF(P973="high",300,275))</f>
        <v>250</v>
      </c>
      <c r="S973" s="2" t="b">
        <f t="shared" si="108"/>
        <v>1</v>
      </c>
      <c r="T973" s="2">
        <f t="shared" si="109"/>
        <v>250</v>
      </c>
    </row>
    <row r="974" spans="1:20" x14ac:dyDescent="0.2">
      <c r="A974" s="2">
        <f t="shared" si="107"/>
        <v>20.690000057220459</v>
      </c>
      <c r="B974">
        <v>2.7271518707300002</v>
      </c>
      <c r="C974" s="2">
        <f>IF(B974&gt;B973,B974+(C973-B973),B974+(C973-B973)+5+A974-A973)</f>
        <v>20.657151699068638</v>
      </c>
      <c r="D974">
        <v>1577147212.8099999</v>
      </c>
      <c r="E974">
        <v>443</v>
      </c>
      <c r="F974">
        <v>898</v>
      </c>
      <c r="G974">
        <v>630</v>
      </c>
      <c r="H974">
        <v>698</v>
      </c>
      <c r="I974">
        <v>287</v>
      </c>
      <c r="J974" s="2" t="s">
        <v>30</v>
      </c>
      <c r="K974" s="2">
        <f>$L$2*I974+(1-$L$2)*K973</f>
        <v>286.13851708700992</v>
      </c>
      <c r="M974" s="2">
        <f t="shared" si="104"/>
        <v>285.92986539635535</v>
      </c>
      <c r="N974" s="2">
        <f t="shared" si="105"/>
        <v>292.1938833710102</v>
      </c>
      <c r="O974" s="2">
        <f t="shared" si="106"/>
        <v>287.66487390497673</v>
      </c>
      <c r="P974" s="2" t="str">
        <f t="shared" si="110"/>
        <v>low</v>
      </c>
      <c r="Q974" s="2" t="str">
        <f>IF(P974="low","one",IF(P974="high","relax","transition"))</f>
        <v>one</v>
      </c>
      <c r="R974" s="2">
        <f>IF(P974="low",250,IF(P974="high",300,275))</f>
        <v>250</v>
      </c>
      <c r="S974" s="2" t="b">
        <f t="shared" si="108"/>
        <v>1</v>
      </c>
      <c r="T974" s="2">
        <f t="shared" si="109"/>
        <v>250</v>
      </c>
    </row>
    <row r="975" spans="1:20" x14ac:dyDescent="0.2">
      <c r="A975" s="2">
        <f t="shared" si="107"/>
        <v>20.710000038146973</v>
      </c>
      <c r="B975">
        <v>2.7477579116799999</v>
      </c>
      <c r="C975" s="2">
        <f>IF(B975&gt;B974,B975+(C974-B974),B975+(C974-B974)+5+A975-A974)</f>
        <v>20.677757740018638</v>
      </c>
      <c r="D975">
        <v>1577147212.8299999</v>
      </c>
      <c r="E975">
        <v>441</v>
      </c>
      <c r="F975">
        <v>898</v>
      </c>
      <c r="G975">
        <v>631</v>
      </c>
      <c r="H975">
        <v>698</v>
      </c>
      <c r="I975">
        <v>285</v>
      </c>
      <c r="J975" s="2" t="s">
        <v>30</v>
      </c>
      <c r="K975" s="2">
        <f>$L$2*I975+(1-$L$2)*K974</f>
        <v>285.91081366960793</v>
      </c>
      <c r="M975" s="2">
        <f t="shared" si="104"/>
        <v>285.92605505100585</v>
      </c>
      <c r="N975" s="2">
        <f t="shared" si="105"/>
        <v>292.1938833710102</v>
      </c>
      <c r="O975" s="2">
        <f t="shared" si="106"/>
        <v>287.67812347954566</v>
      </c>
      <c r="P975" s="2" t="str">
        <f t="shared" si="110"/>
        <v>low</v>
      </c>
      <c r="Q975" s="2" t="str">
        <f>IF(P975="low","one",IF(P975="high","relax","transition"))</f>
        <v>one</v>
      </c>
      <c r="R975" s="2">
        <f>IF(P975="low",250,IF(P975="high",300,275))</f>
        <v>250</v>
      </c>
      <c r="S975" s="2" t="b">
        <f t="shared" si="108"/>
        <v>1</v>
      </c>
      <c r="T975" s="2">
        <f t="shared" si="109"/>
        <v>250</v>
      </c>
    </row>
    <row r="976" spans="1:20" x14ac:dyDescent="0.2">
      <c r="A976" s="2">
        <f t="shared" si="107"/>
        <v>20.740000009536743</v>
      </c>
      <c r="B976">
        <v>2.7723169326799999</v>
      </c>
      <c r="C976" s="2">
        <f>IF(B976&gt;B975,B976+(C975-B975),B976+(C975-B975)+5+A976-A975)</f>
        <v>20.702316761018636</v>
      </c>
      <c r="D976">
        <v>1577147212.8599999</v>
      </c>
      <c r="E976">
        <v>442</v>
      </c>
      <c r="F976">
        <v>898</v>
      </c>
      <c r="G976">
        <v>632</v>
      </c>
      <c r="H976">
        <v>697</v>
      </c>
      <c r="I976">
        <v>285</v>
      </c>
      <c r="J976" s="2" t="s">
        <v>30</v>
      </c>
      <c r="K976" s="2">
        <f>$L$2*I976+(1-$L$2)*K975</f>
        <v>285.72865093568635</v>
      </c>
      <c r="M976" s="2">
        <f t="shared" si="104"/>
        <v>285.88657422794199</v>
      </c>
      <c r="N976" s="2">
        <f t="shared" si="105"/>
        <v>292.1938833710102</v>
      </c>
      <c r="O976" s="2">
        <f t="shared" si="106"/>
        <v>287.69052005811864</v>
      </c>
      <c r="P976" s="2" t="str">
        <f t="shared" si="110"/>
        <v>low</v>
      </c>
      <c r="Q976" s="2" t="str">
        <f>IF(P976="low","one",IF(P976="high","relax","transition"))</f>
        <v>one</v>
      </c>
      <c r="R976" s="2">
        <f>IF(P976="low",250,IF(P976="high",300,275))</f>
        <v>250</v>
      </c>
      <c r="S976" s="2" t="b">
        <f t="shared" si="108"/>
        <v>1</v>
      </c>
      <c r="T976" s="2">
        <f t="shared" si="109"/>
        <v>250</v>
      </c>
    </row>
    <row r="977" spans="1:20" x14ac:dyDescent="0.2">
      <c r="A977" s="2">
        <f t="shared" si="107"/>
        <v>20.760000228881836</v>
      </c>
      <c r="B977">
        <v>2.7928998470300002</v>
      </c>
      <c r="C977" s="2">
        <f>IF(B977&gt;B976,B977+(C976-B976),B977+(C976-B976)+5+A977-A976)</f>
        <v>20.722899675368637</v>
      </c>
      <c r="D977">
        <v>1577147212.8800001</v>
      </c>
      <c r="E977">
        <v>443</v>
      </c>
      <c r="F977">
        <v>898</v>
      </c>
      <c r="G977">
        <v>632</v>
      </c>
      <c r="H977">
        <v>698</v>
      </c>
      <c r="I977">
        <v>286</v>
      </c>
      <c r="J977" s="2" t="s">
        <v>30</v>
      </c>
      <c r="K977" s="2">
        <f>$L$2*I977+(1-$L$2)*K976</f>
        <v>285.78292074854909</v>
      </c>
      <c r="M977" s="2">
        <f t="shared" si="104"/>
        <v>285.86584353206342</v>
      </c>
      <c r="N977" s="2">
        <f t="shared" si="105"/>
        <v>292.1938833710102</v>
      </c>
      <c r="O977" s="2">
        <f t="shared" si="106"/>
        <v>287.70032276660982</v>
      </c>
      <c r="P977" s="2" t="str">
        <f t="shared" si="110"/>
        <v>low</v>
      </c>
      <c r="Q977" s="2" t="str">
        <f>IF(P977="low","one",IF(P977="high","relax","transition"))</f>
        <v>one</v>
      </c>
      <c r="R977" s="2">
        <f>IF(P977="low",250,IF(P977="high",300,275))</f>
        <v>250</v>
      </c>
      <c r="S977" s="2" t="b">
        <f t="shared" si="108"/>
        <v>1</v>
      </c>
      <c r="T977" s="2">
        <f t="shared" si="109"/>
        <v>250</v>
      </c>
    </row>
    <row r="978" spans="1:20" x14ac:dyDescent="0.2">
      <c r="A978" s="2">
        <f t="shared" si="107"/>
        <v>20.78000020980835</v>
      </c>
      <c r="B978">
        <v>2.8172807693499999</v>
      </c>
      <c r="C978" s="2">
        <f>IF(B978&gt;B977,B978+(C977-B977),B978+(C977-B977)+5+A978-A977)</f>
        <v>20.747280597688636</v>
      </c>
      <c r="D978">
        <v>1577147212.9000001</v>
      </c>
      <c r="E978">
        <v>443</v>
      </c>
      <c r="F978">
        <v>899</v>
      </c>
      <c r="G978">
        <v>631</v>
      </c>
      <c r="H978">
        <v>698</v>
      </c>
      <c r="I978">
        <v>287</v>
      </c>
      <c r="J978" s="2" t="s">
        <v>30</v>
      </c>
      <c r="K978" s="2">
        <f>$L$2*I978+(1-$L$2)*K977</f>
        <v>286.02633659883929</v>
      </c>
      <c r="M978" s="2">
        <f t="shared" si="104"/>
        <v>285.8979421454186</v>
      </c>
      <c r="N978" s="2">
        <f t="shared" si="105"/>
        <v>292.1938833710102</v>
      </c>
      <c r="O978" s="2">
        <f t="shared" si="106"/>
        <v>287.70859880488246</v>
      </c>
      <c r="P978" s="2" t="str">
        <f t="shared" si="110"/>
        <v>low</v>
      </c>
      <c r="Q978" s="2" t="str">
        <f>IF(P978="low","one",IF(P978="high","relax","transition"))</f>
        <v>one</v>
      </c>
      <c r="R978" s="2">
        <f>IF(P978="low",250,IF(P978="high",300,275))</f>
        <v>250</v>
      </c>
      <c r="S978" s="2" t="b">
        <f t="shared" si="108"/>
        <v>1</v>
      </c>
      <c r="T978" s="2">
        <f t="shared" si="109"/>
        <v>250</v>
      </c>
    </row>
    <row r="979" spans="1:20" x14ac:dyDescent="0.2">
      <c r="A979" s="2">
        <f t="shared" si="107"/>
        <v>20.81000018119812</v>
      </c>
      <c r="B979">
        <v>2.8420808315300001</v>
      </c>
      <c r="C979" s="2">
        <f>IF(B979&gt;B978,B979+(C978-B978),B979+(C978-B978)+5+A979-A978)</f>
        <v>20.772080659868639</v>
      </c>
      <c r="D979">
        <v>1577147212.9300001</v>
      </c>
      <c r="E979">
        <v>441</v>
      </c>
      <c r="F979">
        <v>899</v>
      </c>
      <c r="G979">
        <v>633</v>
      </c>
      <c r="H979">
        <v>697</v>
      </c>
      <c r="I979">
        <v>285</v>
      </c>
      <c r="J979" s="2" t="s">
        <v>30</v>
      </c>
      <c r="K979" s="2">
        <f>$L$2*I979+(1-$L$2)*K978</f>
        <v>285.82106927907148</v>
      </c>
      <c r="M979" s="2">
        <f t="shared" si="104"/>
        <v>285.88256757214918</v>
      </c>
      <c r="N979" s="2">
        <f t="shared" si="105"/>
        <v>292.1938833710102</v>
      </c>
      <c r="O979" s="2">
        <f t="shared" si="106"/>
        <v>287.71806597190925</v>
      </c>
      <c r="P979" s="2" t="str">
        <f t="shared" si="110"/>
        <v>low</v>
      </c>
      <c r="Q979" s="2" t="str">
        <f>IF(P979="low","one",IF(P979="high","relax","transition"))</f>
        <v>one</v>
      </c>
      <c r="R979" s="2">
        <f>IF(P979="low",250,IF(P979="high",300,275))</f>
        <v>250</v>
      </c>
      <c r="S979" s="2" t="b">
        <f t="shared" si="108"/>
        <v>1</v>
      </c>
      <c r="T979" s="2">
        <f t="shared" si="109"/>
        <v>250</v>
      </c>
    </row>
    <row r="980" spans="1:20" x14ac:dyDescent="0.2">
      <c r="A980" s="2">
        <f t="shared" si="107"/>
        <v>20.830000162124634</v>
      </c>
      <c r="B980">
        <v>2.86262583733</v>
      </c>
      <c r="C980" s="2">
        <f>IF(B980&gt;B979,B980+(C979-B979),B980+(C979-B979)+5+A980-A979)</f>
        <v>20.792625665668638</v>
      </c>
      <c r="D980">
        <v>1577147212.95</v>
      </c>
      <c r="E980">
        <v>441</v>
      </c>
      <c r="F980">
        <v>896</v>
      </c>
      <c r="G980">
        <v>631</v>
      </c>
      <c r="H980">
        <v>696</v>
      </c>
      <c r="I980">
        <v>284</v>
      </c>
      <c r="J980" s="2" t="s">
        <v>30</v>
      </c>
      <c r="K980" s="2">
        <f>$L$2*I980+(1-$L$2)*K979</f>
        <v>285.4568554232572</v>
      </c>
      <c r="M980" s="2">
        <f t="shared" si="104"/>
        <v>285.7974251423708</v>
      </c>
      <c r="N980" s="2">
        <f t="shared" si="105"/>
        <v>292.1938833710102</v>
      </c>
      <c r="O980" s="2">
        <f t="shared" si="106"/>
        <v>287.72629105192124</v>
      </c>
      <c r="P980" s="2" t="str">
        <f t="shared" si="110"/>
        <v>low</v>
      </c>
      <c r="Q980" s="2" t="str">
        <f>IF(P980="low","one",IF(P980="high","relax","transition"))</f>
        <v>one</v>
      </c>
      <c r="R980" s="2">
        <f>IF(P980="low",250,IF(P980="high",300,275))</f>
        <v>250</v>
      </c>
      <c r="S980" s="2" t="b">
        <f t="shared" si="108"/>
        <v>1</v>
      </c>
      <c r="T980" s="2">
        <f t="shared" si="109"/>
        <v>250</v>
      </c>
    </row>
    <row r="981" spans="1:20" x14ac:dyDescent="0.2">
      <c r="A981" s="2">
        <f t="shared" si="107"/>
        <v>20.850000143051147</v>
      </c>
      <c r="B981">
        <v>2.8868958949999999</v>
      </c>
      <c r="C981" s="2">
        <f>IF(B981&gt;B980,B981+(C980-B980),B981+(C980-B980)+5+A981-A980)</f>
        <v>20.816895723338636</v>
      </c>
      <c r="D981">
        <v>1577147212.97</v>
      </c>
      <c r="E981">
        <v>443</v>
      </c>
      <c r="F981">
        <v>900</v>
      </c>
      <c r="G981">
        <v>631</v>
      </c>
      <c r="H981">
        <v>698</v>
      </c>
      <c r="I981">
        <v>286</v>
      </c>
      <c r="J981" s="2" t="s">
        <v>30</v>
      </c>
      <c r="K981" s="2">
        <f>$L$2*I981+(1-$L$2)*K980</f>
        <v>285.56548433860576</v>
      </c>
      <c r="M981" s="2">
        <f t="shared" si="104"/>
        <v>285.7510369816178</v>
      </c>
      <c r="N981" s="2">
        <f t="shared" si="105"/>
        <v>292.1938833710102</v>
      </c>
      <c r="O981" s="2">
        <f t="shared" si="106"/>
        <v>287.72984775644375</v>
      </c>
      <c r="P981" s="2" t="str">
        <f t="shared" si="110"/>
        <v>low</v>
      </c>
      <c r="Q981" s="2" t="str">
        <f>IF(P981="low","one",IF(P981="high","relax","transition"))</f>
        <v>one</v>
      </c>
      <c r="R981" s="2">
        <f>IF(P981="low",250,IF(P981="high",300,275))</f>
        <v>250</v>
      </c>
      <c r="S981" s="2" t="b">
        <f t="shared" si="108"/>
        <v>1</v>
      </c>
      <c r="T981" s="2">
        <f t="shared" si="109"/>
        <v>250</v>
      </c>
    </row>
    <row r="982" spans="1:20" x14ac:dyDescent="0.2">
      <c r="A982" s="2">
        <f t="shared" si="107"/>
        <v>20.870000123977661</v>
      </c>
      <c r="B982">
        <v>2.9077877998399999</v>
      </c>
      <c r="C982" s="2">
        <f>IF(B982&gt;B981,B982+(C981-B981),B982+(C981-B981)+5+A982-A981)</f>
        <v>20.837787628178638</v>
      </c>
      <c r="D982">
        <v>1577147212.99</v>
      </c>
      <c r="E982">
        <v>442</v>
      </c>
      <c r="F982">
        <v>900</v>
      </c>
      <c r="G982">
        <v>632</v>
      </c>
      <c r="H982">
        <v>698</v>
      </c>
      <c r="I982">
        <v>287</v>
      </c>
      <c r="J982" s="2" t="s">
        <v>30</v>
      </c>
      <c r="K982" s="2">
        <f>$L$2*I982+(1-$L$2)*K981</f>
        <v>285.85238747088465</v>
      </c>
      <c r="M982" s="2">
        <f t="shared" si="104"/>
        <v>285.77130707947117</v>
      </c>
      <c r="N982" s="2">
        <f t="shared" si="105"/>
        <v>292.1938833710102</v>
      </c>
      <c r="O982" s="2">
        <f t="shared" si="106"/>
        <v>287.73090721770239</v>
      </c>
      <c r="P982" s="2" t="str">
        <f t="shared" si="110"/>
        <v>low</v>
      </c>
      <c r="Q982" s="2" t="str">
        <f>IF(P982="low","one",IF(P982="high","relax","transition"))</f>
        <v>one</v>
      </c>
      <c r="R982" s="2">
        <f>IF(P982="low",250,IF(P982="high",300,275))</f>
        <v>250</v>
      </c>
      <c r="S982" s="2" t="b">
        <f t="shared" si="108"/>
        <v>1</v>
      </c>
      <c r="T982" s="2">
        <f t="shared" si="109"/>
        <v>250</v>
      </c>
    </row>
    <row r="983" spans="1:20" x14ac:dyDescent="0.2">
      <c r="A983" s="2">
        <f t="shared" si="107"/>
        <v>20.900000095367432</v>
      </c>
      <c r="B983">
        <v>2.9319508075699998</v>
      </c>
      <c r="C983" s="2">
        <f>IF(B983&gt;B982,B983+(C982-B982),B983+(C982-B982)+5+A983-A982)</f>
        <v>20.861950635908638</v>
      </c>
      <c r="D983">
        <v>1577147213.02</v>
      </c>
      <c r="E983">
        <v>442</v>
      </c>
      <c r="F983">
        <v>898</v>
      </c>
      <c r="G983">
        <v>632</v>
      </c>
      <c r="H983">
        <v>697</v>
      </c>
      <c r="I983">
        <v>285</v>
      </c>
      <c r="J983" s="2" t="s">
        <v>30</v>
      </c>
      <c r="K983" s="2">
        <f>$L$2*I983+(1-$L$2)*K982</f>
        <v>285.68190997670774</v>
      </c>
      <c r="M983" s="2">
        <f t="shared" si="104"/>
        <v>285.7534276589185</v>
      </c>
      <c r="N983" s="2">
        <f t="shared" si="105"/>
        <v>292.1938833710102</v>
      </c>
      <c r="O983" s="2">
        <f t="shared" si="106"/>
        <v>287.73292721079082</v>
      </c>
      <c r="P983" s="2" t="str">
        <f t="shared" si="110"/>
        <v>low</v>
      </c>
      <c r="Q983" s="2" t="str">
        <f>IF(P983="low","one",IF(P983="high","relax","transition"))</f>
        <v>one</v>
      </c>
      <c r="R983" s="2">
        <f>IF(P983="low",250,IF(P983="high",300,275))</f>
        <v>250</v>
      </c>
      <c r="S983" s="2" t="b">
        <f t="shared" si="108"/>
        <v>1</v>
      </c>
      <c r="T983" s="2">
        <f t="shared" si="109"/>
        <v>250</v>
      </c>
    </row>
    <row r="984" spans="1:20" x14ac:dyDescent="0.2">
      <c r="A984" s="2">
        <f t="shared" si="107"/>
        <v>20.920000076293945</v>
      </c>
      <c r="B984">
        <v>2.9524638652799999</v>
      </c>
      <c r="C984" s="2">
        <f>IF(B984&gt;B983,B984+(C983-B983),B984+(C983-B983)+5+A984-A983)</f>
        <v>20.882463693618636</v>
      </c>
      <c r="D984">
        <v>1577147213.04</v>
      </c>
      <c r="E984">
        <v>443</v>
      </c>
      <c r="F984">
        <v>899</v>
      </c>
      <c r="G984">
        <v>632</v>
      </c>
      <c r="H984">
        <v>698</v>
      </c>
      <c r="I984">
        <v>287</v>
      </c>
      <c r="J984" s="2" t="s">
        <v>30</v>
      </c>
      <c r="K984" s="2">
        <f>$L$2*I984+(1-$L$2)*K983</f>
        <v>285.94552798136624</v>
      </c>
      <c r="M984" s="2">
        <f t="shared" si="104"/>
        <v>285.79184772340807</v>
      </c>
      <c r="N984" s="2">
        <f t="shared" si="105"/>
        <v>292.1938833710102</v>
      </c>
      <c r="O984" s="2">
        <f t="shared" si="106"/>
        <v>287.73395223319721</v>
      </c>
      <c r="P984" s="2" t="str">
        <f t="shared" si="110"/>
        <v>low</v>
      </c>
      <c r="Q984" s="2" t="str">
        <f>IF(P984="low","one",IF(P984="high","relax","transition"))</f>
        <v>one</v>
      </c>
      <c r="R984" s="2">
        <f>IF(P984="low",250,IF(P984="high",300,275))</f>
        <v>250</v>
      </c>
      <c r="S984" s="2" t="b">
        <f t="shared" si="108"/>
        <v>1</v>
      </c>
      <c r="T984" s="2">
        <f t="shared" si="109"/>
        <v>250</v>
      </c>
    </row>
    <row r="985" spans="1:20" x14ac:dyDescent="0.2">
      <c r="A985" s="2">
        <f t="shared" si="107"/>
        <v>20.940000057220459</v>
      </c>
      <c r="B985">
        <v>2.9770748615299998</v>
      </c>
      <c r="C985" s="2">
        <f>IF(B985&gt;B984,B985+(C984-B984),B985+(C984-B984)+5+A985-A984)</f>
        <v>20.907074689868637</v>
      </c>
      <c r="D985">
        <v>1577147213.0599999</v>
      </c>
      <c r="E985">
        <v>443</v>
      </c>
      <c r="F985">
        <v>899</v>
      </c>
      <c r="G985">
        <v>631</v>
      </c>
      <c r="H985">
        <v>696</v>
      </c>
      <c r="I985">
        <v>287</v>
      </c>
      <c r="J985" s="2" t="s">
        <v>30</v>
      </c>
      <c r="K985" s="2">
        <f>$L$2*I985+(1-$L$2)*K984</f>
        <v>286.15642238509304</v>
      </c>
      <c r="M985" s="2">
        <f t="shared" si="104"/>
        <v>285.8647626557451</v>
      </c>
      <c r="N985" s="2">
        <f t="shared" si="105"/>
        <v>292.1938833710102</v>
      </c>
      <c r="O985" s="2">
        <f t="shared" si="106"/>
        <v>287.73684700770775</v>
      </c>
      <c r="P985" s="2" t="str">
        <f t="shared" si="110"/>
        <v>low</v>
      </c>
      <c r="Q985" s="2" t="str">
        <f>IF(P985="low","one",IF(P985="high","relax","transition"))</f>
        <v>one</v>
      </c>
      <c r="R985" s="2">
        <f>IF(P985="low",250,IF(P985="high",300,275))</f>
        <v>250</v>
      </c>
      <c r="S985" s="2" t="b">
        <f t="shared" si="108"/>
        <v>1</v>
      </c>
      <c r="T985" s="2">
        <f t="shared" si="109"/>
        <v>250</v>
      </c>
    </row>
    <row r="986" spans="1:20" x14ac:dyDescent="0.2">
      <c r="A986" s="2">
        <f t="shared" si="107"/>
        <v>20.970000028610229</v>
      </c>
      <c r="B986">
        <v>3.00178098679</v>
      </c>
      <c r="C986" s="2">
        <f>IF(B986&gt;B985,B986+(C985-B985),B986+(C985-B985)+5+A986-A985)</f>
        <v>20.931780815128636</v>
      </c>
      <c r="D986">
        <v>1577147213.0899999</v>
      </c>
      <c r="E986">
        <v>442</v>
      </c>
      <c r="F986">
        <v>899</v>
      </c>
      <c r="G986">
        <v>632</v>
      </c>
      <c r="H986">
        <v>698</v>
      </c>
      <c r="I986">
        <v>287</v>
      </c>
      <c r="J986" s="2" t="s">
        <v>30</v>
      </c>
      <c r="K986" s="2">
        <f>$L$2*I986+(1-$L$2)*K985</f>
        <v>286.32513790807445</v>
      </c>
      <c r="M986" s="2">
        <f t="shared" si="104"/>
        <v>285.95683770621099</v>
      </c>
      <c r="N986" s="2">
        <f t="shared" si="105"/>
        <v>292.1938833710102</v>
      </c>
      <c r="O986" s="2">
        <f t="shared" si="106"/>
        <v>287.7432427901096</v>
      </c>
      <c r="P986" s="2" t="str">
        <f t="shared" si="110"/>
        <v>low</v>
      </c>
      <c r="Q986" s="2" t="str">
        <f>IF(P986="low","one",IF(P986="high","relax","transition"))</f>
        <v>one</v>
      </c>
      <c r="R986" s="2">
        <f>IF(P986="low",250,IF(P986="high",300,275))</f>
        <v>250</v>
      </c>
      <c r="S986" s="2" t="b">
        <f t="shared" si="108"/>
        <v>1</v>
      </c>
      <c r="T986" s="2">
        <f t="shared" si="109"/>
        <v>250</v>
      </c>
    </row>
    <row r="987" spans="1:20" x14ac:dyDescent="0.2">
      <c r="A987" s="2">
        <f t="shared" si="107"/>
        <v>20.990000009536743</v>
      </c>
      <c r="B987">
        <v>3.0223548412299999</v>
      </c>
      <c r="C987" s="2">
        <f>IF(B987&gt;B986,B987+(C986-B986),B987+(C986-B986)+5+A987-A986)</f>
        <v>20.952354669568638</v>
      </c>
      <c r="D987">
        <v>1577147213.1099999</v>
      </c>
      <c r="E987">
        <v>443</v>
      </c>
      <c r="F987">
        <v>898</v>
      </c>
      <c r="G987">
        <v>632</v>
      </c>
      <c r="H987">
        <v>698</v>
      </c>
      <c r="I987">
        <v>286</v>
      </c>
      <c r="J987" s="2" t="s">
        <v>30</v>
      </c>
      <c r="K987" s="2">
        <f>$L$2*I987+(1-$L$2)*K986</f>
        <v>286.2601103264596</v>
      </c>
      <c r="M987" s="2">
        <f t="shared" si="104"/>
        <v>286.0174922302607</v>
      </c>
      <c r="N987" s="2">
        <f t="shared" si="105"/>
        <v>292.1938833710102</v>
      </c>
      <c r="O987" s="2">
        <f t="shared" si="106"/>
        <v>287.75392253591463</v>
      </c>
      <c r="P987" s="2" t="str">
        <f t="shared" si="110"/>
        <v>low</v>
      </c>
      <c r="Q987" s="2" t="str">
        <f>IF(P987="low","one",IF(P987="high","relax","transition"))</f>
        <v>one</v>
      </c>
      <c r="R987" s="2">
        <f>IF(P987="low",250,IF(P987="high",300,275))</f>
        <v>250</v>
      </c>
      <c r="S987" s="2" t="b">
        <f t="shared" si="108"/>
        <v>1</v>
      </c>
      <c r="T987" s="2">
        <f t="shared" si="109"/>
        <v>250</v>
      </c>
    </row>
    <row r="988" spans="1:20" x14ac:dyDescent="0.2">
      <c r="A988" s="2">
        <f t="shared" si="107"/>
        <v>21.010000228881836</v>
      </c>
      <c r="B988">
        <v>3.0466327667200002</v>
      </c>
      <c r="C988" s="2">
        <f>IF(B988&gt;B987,B988+(C987-B987),B988+(C987-B987)+5+A988-A987)</f>
        <v>20.976632595058639</v>
      </c>
      <c r="D988">
        <v>1577147213.1300001</v>
      </c>
      <c r="E988">
        <v>441</v>
      </c>
      <c r="F988">
        <v>899</v>
      </c>
      <c r="G988">
        <v>630</v>
      </c>
      <c r="H988">
        <v>696</v>
      </c>
      <c r="I988">
        <v>285</v>
      </c>
      <c r="J988" s="2" t="s">
        <v>30</v>
      </c>
      <c r="K988" s="2">
        <f>$L$2*I988+(1-$L$2)*K987</f>
        <v>286.0080882611677</v>
      </c>
      <c r="M988" s="2">
        <f t="shared" si="104"/>
        <v>286.0156114364421</v>
      </c>
      <c r="N988" s="2">
        <f t="shared" si="105"/>
        <v>292.1938833710102</v>
      </c>
      <c r="O988" s="2">
        <f t="shared" si="106"/>
        <v>287.76710102063191</v>
      </c>
      <c r="P988" s="2" t="str">
        <f t="shared" si="110"/>
        <v>low</v>
      </c>
      <c r="Q988" s="2" t="str">
        <f>IF(P988="low","one",IF(P988="high","relax","transition"))</f>
        <v>one</v>
      </c>
      <c r="R988" s="2">
        <f>IF(P988="low",250,IF(P988="high",300,275))</f>
        <v>250</v>
      </c>
      <c r="S988" s="2" t="b">
        <f t="shared" si="108"/>
        <v>1</v>
      </c>
      <c r="T988" s="2">
        <f t="shared" si="109"/>
        <v>250</v>
      </c>
    </row>
    <row r="989" spans="1:20" x14ac:dyDescent="0.2">
      <c r="A989" s="2">
        <f t="shared" si="107"/>
        <v>21.03000020980835</v>
      </c>
      <c r="B989">
        <v>3.0674488544499998</v>
      </c>
      <c r="C989" s="2">
        <f>IF(B989&gt;B988,B989+(C988-B988),B989+(C988-B988)+5+A989-A988)</f>
        <v>20.997448682788637</v>
      </c>
      <c r="D989">
        <v>1577147213.1500001</v>
      </c>
      <c r="E989">
        <v>443</v>
      </c>
      <c r="F989">
        <v>899</v>
      </c>
      <c r="G989">
        <v>632</v>
      </c>
      <c r="H989">
        <v>697</v>
      </c>
      <c r="I989">
        <v>287</v>
      </c>
      <c r="J989" s="2" t="s">
        <v>30</v>
      </c>
      <c r="K989" s="2">
        <f>$L$2*I989+(1-$L$2)*K988</f>
        <v>286.20647060893418</v>
      </c>
      <c r="M989" s="2">
        <f t="shared" si="104"/>
        <v>286.05378327094053</v>
      </c>
      <c r="N989" s="2">
        <f t="shared" si="105"/>
        <v>292.1938833710102</v>
      </c>
      <c r="O989" s="2">
        <f t="shared" si="106"/>
        <v>287.7795265414224</v>
      </c>
      <c r="P989" s="2" t="str">
        <f t="shared" si="110"/>
        <v>low</v>
      </c>
      <c r="Q989" s="2" t="str">
        <f>IF(P989="low","one",IF(P989="high","relax","transition"))</f>
        <v>one</v>
      </c>
      <c r="R989" s="2">
        <f>IF(P989="low",250,IF(P989="high",300,275))</f>
        <v>250</v>
      </c>
      <c r="S989" s="2" t="b">
        <f t="shared" si="108"/>
        <v>1</v>
      </c>
      <c r="T989" s="2">
        <f t="shared" si="109"/>
        <v>250</v>
      </c>
    </row>
    <row r="990" spans="1:20" x14ac:dyDescent="0.2">
      <c r="A990" s="2">
        <f t="shared" si="107"/>
        <v>21.06000018119812</v>
      </c>
      <c r="B990">
        <v>3.0918219089500001</v>
      </c>
      <c r="C990" s="2">
        <f>IF(B990&gt;B989,B990+(C989-B989),B990+(C989-B989)+5+A990-A989)</f>
        <v>21.021821737288636</v>
      </c>
      <c r="D990">
        <v>1577147213.1800001</v>
      </c>
      <c r="E990">
        <v>442</v>
      </c>
      <c r="F990">
        <v>898</v>
      </c>
      <c r="G990">
        <v>632</v>
      </c>
      <c r="H990">
        <v>699</v>
      </c>
      <c r="I990">
        <v>286</v>
      </c>
      <c r="J990" s="2" t="s">
        <v>30</v>
      </c>
      <c r="K990" s="2">
        <f>$L$2*I990+(1-$L$2)*K989</f>
        <v>286.16517648714733</v>
      </c>
      <c r="M990" s="2">
        <f t="shared" si="104"/>
        <v>286.07606191418188</v>
      </c>
      <c r="N990" s="2">
        <f t="shared" si="105"/>
        <v>292.1938833710102</v>
      </c>
      <c r="O990" s="2">
        <f t="shared" si="106"/>
        <v>287.79323937789832</v>
      </c>
      <c r="P990" s="2" t="str">
        <f t="shared" si="110"/>
        <v>low</v>
      </c>
      <c r="Q990" s="2" t="str">
        <f>IF(P990="low","one",IF(P990="high","relax","transition"))</f>
        <v>one</v>
      </c>
      <c r="R990" s="2">
        <f>IF(P990="low",250,IF(P990="high",300,275))</f>
        <v>250</v>
      </c>
      <c r="S990" s="2" t="b">
        <f t="shared" si="108"/>
        <v>1</v>
      </c>
      <c r="T990" s="2">
        <f t="shared" si="109"/>
        <v>250</v>
      </c>
    </row>
    <row r="991" spans="1:20" x14ac:dyDescent="0.2">
      <c r="A991" s="2">
        <f t="shared" si="107"/>
        <v>21.080000162124634</v>
      </c>
      <c r="B991">
        <v>3.1162688732100001</v>
      </c>
      <c r="C991" s="2">
        <f>IF(B991&gt;B990,B991+(C990-B990),B991+(C990-B990)+5+A991-A990)</f>
        <v>21.046268701548637</v>
      </c>
      <c r="D991">
        <v>1577147213.2</v>
      </c>
      <c r="E991">
        <v>442</v>
      </c>
      <c r="F991">
        <v>898</v>
      </c>
      <c r="G991">
        <v>631</v>
      </c>
      <c r="H991">
        <v>696</v>
      </c>
      <c r="I991">
        <v>286</v>
      </c>
      <c r="J991" s="2" t="s">
        <v>30</v>
      </c>
      <c r="K991" s="2">
        <f>$L$2*I991+(1-$L$2)*K990</f>
        <v>286.13214118971786</v>
      </c>
      <c r="M991" s="2">
        <f t="shared" si="104"/>
        <v>286.08727776928907</v>
      </c>
      <c r="N991" s="2">
        <f t="shared" si="105"/>
        <v>292.1938833710102</v>
      </c>
      <c r="O991" s="2">
        <f t="shared" si="106"/>
        <v>287.80738050471246</v>
      </c>
      <c r="P991" s="2" t="str">
        <f t="shared" si="110"/>
        <v>low</v>
      </c>
      <c r="Q991" s="2" t="str">
        <f>IF(P991="low","one",IF(P991="high","relax","transition"))</f>
        <v>one</v>
      </c>
      <c r="R991" s="2">
        <f>IF(P991="low",250,IF(P991="high",300,275))</f>
        <v>250</v>
      </c>
      <c r="S991" s="2" t="b">
        <f t="shared" si="108"/>
        <v>1</v>
      </c>
      <c r="T991" s="2">
        <f t="shared" si="109"/>
        <v>250</v>
      </c>
    </row>
    <row r="992" spans="1:20" x14ac:dyDescent="0.2">
      <c r="A992" s="2">
        <f t="shared" si="107"/>
        <v>21.100000143051147</v>
      </c>
      <c r="B992">
        <v>3.1368579864499999</v>
      </c>
      <c r="C992" s="2">
        <f>IF(B992&gt;B991,B992+(C991-B991),B992+(C991-B991)+5+A992-A991)</f>
        <v>21.066857814788637</v>
      </c>
      <c r="D992">
        <v>1577147213.22</v>
      </c>
      <c r="E992">
        <v>443</v>
      </c>
      <c r="F992">
        <v>899</v>
      </c>
      <c r="G992">
        <v>633</v>
      </c>
      <c r="H992">
        <v>696</v>
      </c>
      <c r="I992">
        <v>285</v>
      </c>
      <c r="J992" s="2" t="s">
        <v>30</v>
      </c>
      <c r="K992" s="2">
        <f>$L$2*I992+(1-$L$2)*K991</f>
        <v>285.90571295177426</v>
      </c>
      <c r="M992" s="2">
        <f t="shared" si="104"/>
        <v>286.05096480578612</v>
      </c>
      <c r="N992" s="2">
        <f t="shared" si="105"/>
        <v>292.1938833710102</v>
      </c>
      <c r="O992" s="2">
        <f t="shared" si="106"/>
        <v>287.82137536794124</v>
      </c>
      <c r="P992" s="2" t="str">
        <f t="shared" si="110"/>
        <v>low</v>
      </c>
      <c r="Q992" s="2" t="str">
        <f>IF(P992="low","one",IF(P992="high","relax","transition"))</f>
        <v>one</v>
      </c>
      <c r="R992" s="2">
        <f>IF(P992="low",250,IF(P992="high",300,275))</f>
        <v>250</v>
      </c>
      <c r="S992" s="2" t="b">
        <f t="shared" si="108"/>
        <v>1</v>
      </c>
      <c r="T992" s="2">
        <f t="shared" si="109"/>
        <v>250</v>
      </c>
    </row>
    <row r="993" spans="1:20" x14ac:dyDescent="0.2">
      <c r="A993" s="2">
        <f t="shared" si="107"/>
        <v>21.130000114440918</v>
      </c>
      <c r="B993">
        <v>3.1615087985999999</v>
      </c>
      <c r="C993" s="2">
        <f>IF(B993&gt;B992,B993+(C992-B992),B993+(C992-B992)+5+A993-A992)</f>
        <v>21.091508626938637</v>
      </c>
      <c r="D993">
        <v>1577147213.25</v>
      </c>
      <c r="E993">
        <v>442</v>
      </c>
      <c r="F993">
        <v>899</v>
      </c>
      <c r="G993">
        <v>632</v>
      </c>
      <c r="H993">
        <v>698</v>
      </c>
      <c r="I993">
        <v>286</v>
      </c>
      <c r="J993" s="2" t="s">
        <v>30</v>
      </c>
      <c r="K993" s="2">
        <f>$L$2*I993+(1-$L$2)*K992</f>
        <v>285.9245703614194</v>
      </c>
      <c r="M993" s="2">
        <f t="shared" si="104"/>
        <v>286.02568591691278</v>
      </c>
      <c r="N993" s="2">
        <f t="shared" si="105"/>
        <v>292.1938833710102</v>
      </c>
      <c r="O993" s="2">
        <f t="shared" si="106"/>
        <v>287.83285483983349</v>
      </c>
      <c r="P993" s="2" t="str">
        <f t="shared" si="110"/>
        <v>low</v>
      </c>
      <c r="Q993" s="2" t="str">
        <f>IF(P993="low","one",IF(P993="high","relax","transition"))</f>
        <v>one</v>
      </c>
      <c r="R993" s="2">
        <f>IF(P993="low",250,IF(P993="high",300,275))</f>
        <v>250</v>
      </c>
      <c r="S993" s="2" t="b">
        <f t="shared" si="108"/>
        <v>1</v>
      </c>
      <c r="T993" s="2">
        <f t="shared" si="109"/>
        <v>250</v>
      </c>
    </row>
    <row r="994" spans="1:20" x14ac:dyDescent="0.2">
      <c r="A994" s="2">
        <f t="shared" si="107"/>
        <v>21.150000095367432</v>
      </c>
      <c r="B994">
        <v>3.1818728447</v>
      </c>
      <c r="C994" s="2">
        <f>IF(B994&gt;B993,B994+(C993-B993),B994+(C993-B993)+5+A994-A993)</f>
        <v>21.111872673038636</v>
      </c>
      <c r="D994">
        <v>1577147213.27</v>
      </c>
      <c r="E994">
        <v>443</v>
      </c>
      <c r="F994">
        <v>898</v>
      </c>
      <c r="G994">
        <v>633</v>
      </c>
      <c r="H994">
        <v>698</v>
      </c>
      <c r="I994">
        <v>288</v>
      </c>
      <c r="J994" s="2" t="s">
        <v>30</v>
      </c>
      <c r="K994" s="2">
        <f>$L$2*I994+(1-$L$2)*K993</f>
        <v>286.33965628913552</v>
      </c>
      <c r="M994" s="2">
        <f t="shared" si="104"/>
        <v>286.08847999135736</v>
      </c>
      <c r="N994" s="2">
        <f t="shared" si="105"/>
        <v>292.1938833710102</v>
      </c>
      <c r="O994" s="2">
        <f t="shared" si="106"/>
        <v>287.84249639368744</v>
      </c>
      <c r="P994" s="2" t="str">
        <f t="shared" si="110"/>
        <v>low</v>
      </c>
      <c r="Q994" s="2" t="str">
        <f>IF(P994="low","one",IF(P994="high","relax","transition"))</f>
        <v>one</v>
      </c>
      <c r="R994" s="2">
        <f>IF(P994="low",250,IF(P994="high",300,275))</f>
        <v>250</v>
      </c>
      <c r="S994" s="2" t="b">
        <f t="shared" si="108"/>
        <v>1</v>
      </c>
      <c r="T994" s="2">
        <f t="shared" si="109"/>
        <v>250</v>
      </c>
    </row>
    <row r="995" spans="1:20" x14ac:dyDescent="0.2">
      <c r="A995" s="2">
        <f t="shared" si="107"/>
        <v>21.170000076293945</v>
      </c>
      <c r="B995">
        <v>3.2064249515499998</v>
      </c>
      <c r="C995" s="2">
        <f>IF(B995&gt;B994,B995+(C994-B994),B995+(C994-B994)+5+A995-A994)</f>
        <v>21.136424779888635</v>
      </c>
      <c r="D995">
        <v>1577147213.29</v>
      </c>
      <c r="E995">
        <v>443</v>
      </c>
      <c r="F995">
        <v>898</v>
      </c>
      <c r="G995">
        <v>632</v>
      </c>
      <c r="H995">
        <v>697</v>
      </c>
      <c r="I995">
        <v>286</v>
      </c>
      <c r="J995" s="2" t="s">
        <v>30</v>
      </c>
      <c r="K995" s="2">
        <f>$L$2*I995+(1-$L$2)*K994</f>
        <v>286.27172503130845</v>
      </c>
      <c r="M995" s="2">
        <f t="shared" si="104"/>
        <v>286.12512899934757</v>
      </c>
      <c r="N995" s="2">
        <f t="shared" si="105"/>
        <v>292.1938833710102</v>
      </c>
      <c r="O995" s="2">
        <f t="shared" si="106"/>
        <v>287.85479557357093</v>
      </c>
      <c r="P995" s="2" t="str">
        <f t="shared" si="110"/>
        <v>low</v>
      </c>
      <c r="Q995" s="2" t="str">
        <f>IF(P995="low","one",IF(P995="high","relax","transition"))</f>
        <v>one</v>
      </c>
      <c r="R995" s="2">
        <f>IF(P995="low",250,IF(P995="high",300,275))</f>
        <v>250</v>
      </c>
      <c r="S995" s="2" t="b">
        <f t="shared" si="108"/>
        <v>1</v>
      </c>
      <c r="T995" s="2">
        <f t="shared" si="109"/>
        <v>250</v>
      </c>
    </row>
    <row r="996" spans="1:20" x14ac:dyDescent="0.2">
      <c r="A996" s="2">
        <f t="shared" si="107"/>
        <v>21.200000047683716</v>
      </c>
      <c r="B996">
        <v>3.2311098575599999</v>
      </c>
      <c r="C996" s="2">
        <f>IF(B996&gt;B995,B996+(C995-B995),B996+(C995-B995)+5+A996-A995)</f>
        <v>21.161109685898637</v>
      </c>
      <c r="D996">
        <v>1577147213.3199999</v>
      </c>
      <c r="E996">
        <v>440</v>
      </c>
      <c r="F996">
        <v>899</v>
      </c>
      <c r="G996">
        <v>632</v>
      </c>
      <c r="H996">
        <v>696</v>
      </c>
      <c r="I996">
        <v>284</v>
      </c>
      <c r="J996" s="2" t="s">
        <v>30</v>
      </c>
      <c r="K996" s="2">
        <f>$L$2*I996+(1-$L$2)*K995</f>
        <v>285.81738002504676</v>
      </c>
      <c r="M996" s="2">
        <f t="shared" si="104"/>
        <v>286.06357920448738</v>
      </c>
      <c r="N996" s="2">
        <f t="shared" si="105"/>
        <v>292.1938833710102</v>
      </c>
      <c r="O996" s="2">
        <f t="shared" si="106"/>
        <v>287.86831224485974</v>
      </c>
      <c r="P996" s="2" t="str">
        <f t="shared" si="110"/>
        <v>low</v>
      </c>
      <c r="Q996" s="2" t="str">
        <f>IF(P996="low","one",IF(P996="high","relax","transition"))</f>
        <v>one</v>
      </c>
      <c r="R996" s="2">
        <f>IF(P996="low",250,IF(P996="high",300,275))</f>
        <v>250</v>
      </c>
      <c r="S996" s="2" t="b">
        <f t="shared" si="108"/>
        <v>1</v>
      </c>
      <c r="T996" s="2">
        <f t="shared" si="109"/>
        <v>250</v>
      </c>
    </row>
    <row r="997" spans="1:20" x14ac:dyDescent="0.2">
      <c r="A997" s="2">
        <f t="shared" si="107"/>
        <v>21.220000028610229</v>
      </c>
      <c r="B997">
        <v>3.2517039775800001</v>
      </c>
      <c r="C997" s="2">
        <f>IF(B997&gt;B996,B997+(C996-B996),B997+(C996-B996)+5+A997-A996)</f>
        <v>21.181703805918637</v>
      </c>
      <c r="D997">
        <v>1577147213.3399999</v>
      </c>
      <c r="E997">
        <v>443</v>
      </c>
      <c r="F997">
        <v>898</v>
      </c>
      <c r="G997">
        <v>633</v>
      </c>
      <c r="H997">
        <v>698</v>
      </c>
      <c r="I997">
        <v>287</v>
      </c>
      <c r="J997" s="2" t="s">
        <v>30</v>
      </c>
      <c r="K997" s="2">
        <f>$L$2*I997+(1-$L$2)*K996</f>
        <v>286.05390402003741</v>
      </c>
      <c r="M997" s="2">
        <f t="shared" si="104"/>
        <v>286.06164416759742</v>
      </c>
      <c r="N997" s="2">
        <f t="shared" si="105"/>
        <v>292.1938833710102</v>
      </c>
      <c r="O997" s="2">
        <f t="shared" si="106"/>
        <v>287.87807559284107</v>
      </c>
      <c r="P997" s="2" t="str">
        <f t="shared" si="110"/>
        <v>low</v>
      </c>
      <c r="Q997" s="2" t="str">
        <f>IF(P997="low","one",IF(P997="high","relax","transition"))</f>
        <v>one</v>
      </c>
      <c r="R997" s="2">
        <f>IF(P997="low",250,IF(P997="high",300,275))</f>
        <v>250</v>
      </c>
      <c r="S997" s="2" t="b">
        <f t="shared" si="108"/>
        <v>1</v>
      </c>
      <c r="T997" s="2">
        <f t="shared" si="109"/>
        <v>250</v>
      </c>
    </row>
    <row r="998" spans="1:20" x14ac:dyDescent="0.2">
      <c r="A998" s="2">
        <f t="shared" si="107"/>
        <v>21.240000009536743</v>
      </c>
      <c r="B998">
        <v>3.2759149074599998</v>
      </c>
      <c r="C998" s="2">
        <f>IF(B998&gt;B997,B998+(C997-B997),B998+(C997-B997)+5+A998-A997)</f>
        <v>21.205914735798636</v>
      </c>
      <c r="D998">
        <v>1577147213.3599999</v>
      </c>
      <c r="E998">
        <v>444</v>
      </c>
      <c r="F998">
        <v>899</v>
      </c>
      <c r="G998">
        <v>632</v>
      </c>
      <c r="H998">
        <v>698</v>
      </c>
      <c r="I998">
        <v>287</v>
      </c>
      <c r="J998" s="2" t="s">
        <v>30</v>
      </c>
      <c r="K998" s="2">
        <f>$L$2*I998+(1-$L$2)*K997</f>
        <v>286.24312321602997</v>
      </c>
      <c r="M998" s="2">
        <f t="shared" si="104"/>
        <v>286.09793997728394</v>
      </c>
      <c r="N998" s="2">
        <f t="shared" si="105"/>
        <v>292.1938833710102</v>
      </c>
      <c r="O998" s="2">
        <f t="shared" si="106"/>
        <v>287.88725402157888</v>
      </c>
      <c r="P998" s="2" t="str">
        <f t="shared" si="110"/>
        <v>low</v>
      </c>
      <c r="Q998" s="2" t="str">
        <f>IF(P998="low","one",IF(P998="high","relax","transition"))</f>
        <v>one</v>
      </c>
      <c r="R998" s="2">
        <f>IF(P998="low",250,IF(P998="high",300,275))</f>
        <v>250</v>
      </c>
      <c r="S998" s="2" t="b">
        <f t="shared" si="108"/>
        <v>1</v>
      </c>
      <c r="T998" s="2">
        <f t="shared" si="109"/>
        <v>250</v>
      </c>
    </row>
    <row r="999" spans="1:20" x14ac:dyDescent="0.2">
      <c r="A999" s="2">
        <f t="shared" si="107"/>
        <v>21.260000228881836</v>
      </c>
      <c r="B999">
        <v>3.2965869903599998</v>
      </c>
      <c r="C999" s="2">
        <f>IF(B999&gt;B998,B999+(C998-B998),B999+(C998-B998)+5+A999-A998)</f>
        <v>21.226586818698635</v>
      </c>
      <c r="D999">
        <v>1577147213.3800001</v>
      </c>
      <c r="E999">
        <v>439</v>
      </c>
      <c r="F999">
        <v>899</v>
      </c>
      <c r="G999">
        <v>632</v>
      </c>
      <c r="H999">
        <v>697</v>
      </c>
      <c r="I999">
        <v>285</v>
      </c>
      <c r="J999" s="2" t="s">
        <v>30</v>
      </c>
      <c r="K999" s="2">
        <f>$L$2*I999+(1-$L$2)*K998</f>
        <v>285.994498572824</v>
      </c>
      <c r="M999" s="2">
        <f t="shared" si="104"/>
        <v>286.07725169639195</v>
      </c>
      <c r="N999" s="2">
        <f t="shared" si="105"/>
        <v>292.1938833710102</v>
      </c>
      <c r="O999" s="2">
        <f t="shared" si="106"/>
        <v>287.89778831936417</v>
      </c>
      <c r="P999" s="2" t="str">
        <f t="shared" si="110"/>
        <v>low</v>
      </c>
      <c r="Q999" s="2" t="str">
        <f>IF(P999="low","one",IF(P999="high","relax","transition"))</f>
        <v>one</v>
      </c>
      <c r="R999" s="2">
        <f>IF(P999="low",250,IF(P999="high",300,275))</f>
        <v>250</v>
      </c>
      <c r="S999" s="2" t="b">
        <f t="shared" si="108"/>
        <v>1</v>
      </c>
      <c r="T999" s="2">
        <f t="shared" si="109"/>
        <v>250</v>
      </c>
    </row>
    <row r="1000" spans="1:20" x14ac:dyDescent="0.2">
      <c r="A1000" s="2">
        <f t="shared" si="107"/>
        <v>21.290000200271606</v>
      </c>
      <c r="B1000">
        <v>3.32124090195</v>
      </c>
      <c r="C1000" s="2">
        <f>IF(B1000&gt;B999,B1000+(C999-B999),B1000+(C999-B999)+5+A1000-A999)</f>
        <v>21.251240730288636</v>
      </c>
      <c r="D1000">
        <v>1577147213.4100001</v>
      </c>
      <c r="E1000">
        <v>443</v>
      </c>
      <c r="F1000">
        <v>897</v>
      </c>
      <c r="G1000">
        <v>633</v>
      </c>
      <c r="H1000">
        <v>697</v>
      </c>
      <c r="I1000">
        <v>286</v>
      </c>
      <c r="J1000" s="2" t="s">
        <v>30</v>
      </c>
      <c r="K1000" s="2">
        <f>$L$2*I1000+(1-$L$2)*K999</f>
        <v>285.9955988582592</v>
      </c>
      <c r="M1000" s="2">
        <f t="shared" si="104"/>
        <v>286.06092112876541</v>
      </c>
      <c r="N1000" s="2">
        <f t="shared" si="105"/>
        <v>292.1938833710102</v>
      </c>
      <c r="O1000" s="2">
        <f t="shared" si="106"/>
        <v>287.90676148821552</v>
      </c>
      <c r="P1000" s="2" t="str">
        <f t="shared" si="110"/>
        <v>low</v>
      </c>
      <c r="Q1000" s="2" t="str">
        <f>IF(P1000="low","one",IF(P1000="high","relax","transition"))</f>
        <v>one</v>
      </c>
      <c r="R1000" s="2">
        <f>IF(P1000="low",250,IF(P1000="high",300,275))</f>
        <v>250</v>
      </c>
      <c r="S1000" s="2" t="b">
        <f t="shared" si="108"/>
        <v>1</v>
      </c>
      <c r="T1000" s="2">
        <f t="shared" si="109"/>
        <v>250</v>
      </c>
    </row>
    <row r="1001" spans="1:20" x14ac:dyDescent="0.2">
      <c r="A1001" s="2">
        <f t="shared" si="107"/>
        <v>21.31000018119812</v>
      </c>
      <c r="B1001">
        <v>3.3417909145400002</v>
      </c>
      <c r="C1001" s="2">
        <f>IF(B1001&gt;B1000,B1001+(C1000-B1000),B1001+(C1000-B1000)+5+A1001-A1000)</f>
        <v>21.271790742878636</v>
      </c>
      <c r="D1001">
        <v>1577147213.4300001</v>
      </c>
      <c r="E1001">
        <v>442</v>
      </c>
      <c r="F1001">
        <v>898</v>
      </c>
      <c r="G1001">
        <v>631</v>
      </c>
      <c r="H1001">
        <v>698</v>
      </c>
      <c r="I1001">
        <v>286</v>
      </c>
      <c r="J1001" s="2" t="s">
        <v>30</v>
      </c>
      <c r="K1001" s="2">
        <f>$L$2*I1001+(1-$L$2)*K1000</f>
        <v>285.99647908660739</v>
      </c>
      <c r="M1001" s="2">
        <f t="shared" si="104"/>
        <v>286.04803272033382</v>
      </c>
      <c r="N1001" s="2">
        <f t="shared" si="105"/>
        <v>292.1938833710102</v>
      </c>
      <c r="O1001" s="2">
        <f t="shared" si="106"/>
        <v>287.91446947024298</v>
      </c>
      <c r="P1001" s="2" t="str">
        <f t="shared" si="110"/>
        <v>low</v>
      </c>
      <c r="Q1001" s="2" t="str">
        <f>IF(P1001="low","one",IF(P1001="high","relax","transition"))</f>
        <v>one</v>
      </c>
      <c r="R1001" s="2">
        <f>IF(P1001="low",250,IF(P1001="high",300,275))</f>
        <v>250</v>
      </c>
      <c r="S1001" s="2" t="b">
        <f t="shared" si="108"/>
        <v>1</v>
      </c>
      <c r="T1001" s="2">
        <f t="shared" si="109"/>
        <v>250</v>
      </c>
    </row>
    <row r="1002" spans="1:20" x14ac:dyDescent="0.2">
      <c r="A1002" s="2">
        <f t="shared" si="107"/>
        <v>21.330000162124634</v>
      </c>
      <c r="B1002">
        <v>3.3661558628099999</v>
      </c>
      <c r="C1002" s="2">
        <f>IF(B1002&gt;B1001,B1002+(C1001-B1001),B1002+(C1001-B1001)+5+A1002-A1001)</f>
        <v>21.296155691148638</v>
      </c>
      <c r="D1002">
        <v>1577147213.45</v>
      </c>
      <c r="E1002">
        <v>442</v>
      </c>
      <c r="F1002">
        <v>899</v>
      </c>
      <c r="G1002">
        <v>632</v>
      </c>
      <c r="H1002">
        <v>698</v>
      </c>
      <c r="I1002">
        <v>287</v>
      </c>
      <c r="J1002" s="2" t="s">
        <v>30</v>
      </c>
      <c r="K1002" s="2">
        <f>$L$2*I1002+(1-$L$2)*K1001</f>
        <v>286.19718326928592</v>
      </c>
      <c r="M1002" s="2">
        <f t="shared" si="104"/>
        <v>286.07786283012422</v>
      </c>
      <c r="N1002" s="2">
        <f t="shared" si="105"/>
        <v>292.1938833710102</v>
      </c>
      <c r="O1002" s="2">
        <f t="shared" si="106"/>
        <v>287.92114763274753</v>
      </c>
      <c r="P1002" s="2" t="str">
        <f t="shared" si="110"/>
        <v>low</v>
      </c>
      <c r="Q1002" s="2" t="str">
        <f>IF(P1002="low","one",IF(P1002="high","relax","transition"))</f>
        <v>one</v>
      </c>
      <c r="R1002" s="2">
        <f>IF(P1002="low",250,IF(P1002="high",300,275))</f>
        <v>250</v>
      </c>
      <c r="S1002" s="2" t="b">
        <f t="shared" si="108"/>
        <v>1</v>
      </c>
      <c r="T1002" s="2">
        <f t="shared" si="109"/>
        <v>250</v>
      </c>
    </row>
    <row r="1003" spans="1:20" x14ac:dyDescent="0.2">
      <c r="A1003" s="2">
        <f t="shared" si="107"/>
        <v>21.360000133514404</v>
      </c>
      <c r="B1003">
        <v>3.39089798927</v>
      </c>
      <c r="C1003" s="2">
        <f>IF(B1003&gt;B1002,B1003+(C1002-B1002),B1003+(C1002-B1002)+5+A1003-A1002)</f>
        <v>21.320897817608639</v>
      </c>
      <c r="D1003">
        <v>1577147213.48</v>
      </c>
      <c r="E1003">
        <v>442</v>
      </c>
      <c r="F1003">
        <v>897</v>
      </c>
      <c r="G1003">
        <v>633</v>
      </c>
      <c r="H1003">
        <v>697</v>
      </c>
      <c r="I1003">
        <v>286</v>
      </c>
      <c r="J1003" s="2" t="s">
        <v>30</v>
      </c>
      <c r="K1003" s="2">
        <f>$L$2*I1003+(1-$L$2)*K1002</f>
        <v>286.15774661542872</v>
      </c>
      <c r="M1003" s="2">
        <f t="shared" si="104"/>
        <v>286.09383958718513</v>
      </c>
      <c r="N1003" s="2">
        <f t="shared" si="105"/>
        <v>292.1938833710102</v>
      </c>
      <c r="O1003" s="2">
        <f t="shared" si="106"/>
        <v>287.92898339261637</v>
      </c>
      <c r="P1003" s="2" t="str">
        <f t="shared" si="110"/>
        <v>low</v>
      </c>
      <c r="Q1003" s="2" t="str">
        <f>IF(P1003="low","one",IF(P1003="high","relax","transition"))</f>
        <v>one</v>
      </c>
      <c r="R1003" s="2">
        <f>IF(P1003="low",250,IF(P1003="high",300,275))</f>
        <v>250</v>
      </c>
      <c r="S1003" s="2" t="b">
        <f t="shared" si="108"/>
        <v>1</v>
      </c>
      <c r="T1003" s="2">
        <f t="shared" si="109"/>
        <v>250</v>
      </c>
    </row>
    <row r="1004" spans="1:20" x14ac:dyDescent="0.2">
      <c r="A1004" s="2">
        <f t="shared" si="107"/>
        <v>21.380000114440918</v>
      </c>
      <c r="B1004">
        <v>3.4113278389000001</v>
      </c>
      <c r="C1004" s="2">
        <f>IF(B1004&gt;B1003,B1004+(C1003-B1003),B1004+(C1003-B1003)+5+A1004-A1003)</f>
        <v>21.341327667238637</v>
      </c>
      <c r="D1004">
        <v>1577147213.5</v>
      </c>
      <c r="E1004">
        <v>441</v>
      </c>
      <c r="F1004">
        <v>898</v>
      </c>
      <c r="G1004">
        <v>631</v>
      </c>
      <c r="H1004">
        <v>698</v>
      </c>
      <c r="I1004">
        <v>284</v>
      </c>
      <c r="J1004" s="2" t="s">
        <v>30</v>
      </c>
      <c r="K1004" s="2">
        <f>$L$2*I1004+(1-$L$2)*K1003</f>
        <v>285.72619729234299</v>
      </c>
      <c r="M1004" s="2">
        <f t="shared" si="104"/>
        <v>286.02031112821669</v>
      </c>
      <c r="N1004" s="2">
        <f t="shared" si="105"/>
        <v>292.1938833710102</v>
      </c>
      <c r="O1004" s="2">
        <f t="shared" si="106"/>
        <v>287.93722620234479</v>
      </c>
      <c r="P1004" s="2" t="str">
        <f t="shared" si="110"/>
        <v>low</v>
      </c>
      <c r="Q1004" s="2" t="str">
        <f>IF(P1004="low","one",IF(P1004="high","relax","transition"))</f>
        <v>one</v>
      </c>
      <c r="R1004" s="2">
        <f>IF(P1004="low",250,IF(P1004="high",300,275))</f>
        <v>250</v>
      </c>
      <c r="S1004" s="2" t="b">
        <f t="shared" si="108"/>
        <v>1</v>
      </c>
      <c r="T1004" s="2">
        <f t="shared" si="109"/>
        <v>250</v>
      </c>
    </row>
    <row r="1005" spans="1:20" x14ac:dyDescent="0.2">
      <c r="A1005" s="2">
        <f t="shared" si="107"/>
        <v>21.400000095367432</v>
      </c>
      <c r="B1005">
        <v>3.43601584435</v>
      </c>
      <c r="C1005" s="2">
        <f>IF(B1005&gt;B1004,B1005+(C1004-B1004),B1005+(C1004-B1004)+5+A1005-A1004)</f>
        <v>21.366015672688636</v>
      </c>
      <c r="D1005">
        <v>1577147213.52</v>
      </c>
      <c r="E1005">
        <v>443</v>
      </c>
      <c r="F1005">
        <v>899</v>
      </c>
      <c r="G1005">
        <v>632</v>
      </c>
      <c r="H1005">
        <v>698</v>
      </c>
      <c r="I1005">
        <v>288</v>
      </c>
      <c r="J1005" s="2" t="s">
        <v>30</v>
      </c>
      <c r="K1005" s="2">
        <f>$L$2*I1005+(1-$L$2)*K1004</f>
        <v>286.1809578338744</v>
      </c>
      <c r="M1005" s="2">
        <f t="shared" si="104"/>
        <v>286.05244046934826</v>
      </c>
      <c r="N1005" s="2">
        <f t="shared" si="105"/>
        <v>292.1938833710102</v>
      </c>
      <c r="O1005" s="2">
        <f t="shared" si="106"/>
        <v>287.94138044863837</v>
      </c>
      <c r="P1005" s="2" t="str">
        <f t="shared" si="110"/>
        <v>low</v>
      </c>
      <c r="Q1005" s="2" t="str">
        <f>IF(P1005="low","one",IF(P1005="high","relax","transition"))</f>
        <v>one</v>
      </c>
      <c r="R1005" s="2">
        <f>IF(P1005="low",250,IF(P1005="high",300,275))</f>
        <v>250</v>
      </c>
      <c r="S1005" s="2" t="b">
        <f t="shared" si="108"/>
        <v>1</v>
      </c>
      <c r="T1005" s="2">
        <f t="shared" si="109"/>
        <v>250</v>
      </c>
    </row>
    <row r="1006" spans="1:20" x14ac:dyDescent="0.2">
      <c r="A1006" s="2">
        <f t="shared" si="107"/>
        <v>21.420000076293945</v>
      </c>
      <c r="B1006">
        <v>3.45626878738</v>
      </c>
      <c r="C1006" s="2">
        <f>IF(B1006&gt;B1005,B1006+(C1005-B1005),B1006+(C1005-B1005)+5+A1006-A1005)</f>
        <v>21.386268615718638</v>
      </c>
      <c r="D1006">
        <v>1577147213.54</v>
      </c>
      <c r="E1006">
        <v>443</v>
      </c>
      <c r="F1006">
        <v>898</v>
      </c>
      <c r="G1006">
        <v>632</v>
      </c>
      <c r="H1006">
        <v>698</v>
      </c>
      <c r="I1006">
        <v>287</v>
      </c>
      <c r="J1006" s="2" t="s">
        <v>30</v>
      </c>
      <c r="K1006" s="2">
        <f>$L$2*I1006+(1-$L$2)*K1005</f>
        <v>286.34476626709954</v>
      </c>
      <c r="M1006" s="2">
        <f t="shared" si="104"/>
        <v>286.11090562889854</v>
      </c>
      <c r="N1006" s="2">
        <f t="shared" si="105"/>
        <v>292.1938833710102</v>
      </c>
      <c r="O1006" s="2">
        <f t="shared" si="106"/>
        <v>287.94693344967385</v>
      </c>
      <c r="P1006" s="2" t="str">
        <f t="shared" si="110"/>
        <v>low</v>
      </c>
      <c r="Q1006" s="2" t="str">
        <f>IF(P1006="low","one",IF(P1006="high","relax","transition"))</f>
        <v>one</v>
      </c>
      <c r="R1006" s="2">
        <f>IF(P1006="low",250,IF(P1006="high",300,275))</f>
        <v>250</v>
      </c>
      <c r="S1006" s="2" t="b">
        <f t="shared" si="108"/>
        <v>1</v>
      </c>
      <c r="T1006" s="2">
        <f t="shared" si="109"/>
        <v>250</v>
      </c>
    </row>
    <row r="1007" spans="1:20" x14ac:dyDescent="0.2">
      <c r="A1007" s="2">
        <f t="shared" si="107"/>
        <v>21.450000047683716</v>
      </c>
      <c r="B1007">
        <v>3.4808928966499999</v>
      </c>
      <c r="C1007" s="2">
        <f>IF(B1007&gt;B1006,B1007+(C1006-B1006),B1007+(C1006-B1006)+5+A1007-A1006)</f>
        <v>21.410892724988638</v>
      </c>
      <c r="D1007">
        <v>1577147213.5699999</v>
      </c>
      <c r="E1007">
        <v>441</v>
      </c>
      <c r="F1007">
        <v>899</v>
      </c>
      <c r="G1007">
        <v>631</v>
      </c>
      <c r="H1007">
        <v>697</v>
      </c>
      <c r="I1007">
        <v>284</v>
      </c>
      <c r="J1007" s="2" t="s">
        <v>30</v>
      </c>
      <c r="K1007" s="2">
        <f>$L$2*I1007+(1-$L$2)*K1006</f>
        <v>285.87581301367965</v>
      </c>
      <c r="M1007" s="2">
        <f t="shared" si="104"/>
        <v>286.0638871058548</v>
      </c>
      <c r="N1007" s="2">
        <f t="shared" si="105"/>
        <v>292.1938833710102</v>
      </c>
      <c r="O1007" s="2">
        <f t="shared" si="106"/>
        <v>287.95513205863506</v>
      </c>
      <c r="P1007" s="2" t="str">
        <f t="shared" si="110"/>
        <v>low</v>
      </c>
      <c r="Q1007" s="2" t="str">
        <f>IF(P1007="low","one",IF(P1007="high","relax","transition"))</f>
        <v>one</v>
      </c>
      <c r="R1007" s="2">
        <f>IF(P1007="low",250,IF(P1007="high",300,275))</f>
        <v>250</v>
      </c>
      <c r="S1007" s="2" t="b">
        <f t="shared" si="108"/>
        <v>1</v>
      </c>
      <c r="T1007" s="2">
        <f t="shared" si="109"/>
        <v>250</v>
      </c>
    </row>
    <row r="1008" spans="1:20" x14ac:dyDescent="0.2">
      <c r="A1008" s="2">
        <f t="shared" si="107"/>
        <v>21.470000028610229</v>
      </c>
      <c r="B1008">
        <v>3.5054779052699998</v>
      </c>
      <c r="C1008" s="2">
        <f>IF(B1008&gt;B1007,B1008+(C1007-B1007),B1008+(C1007-B1007)+5+A1008-A1007)</f>
        <v>21.435477733608636</v>
      </c>
      <c r="D1008">
        <v>1577147213.5899999</v>
      </c>
      <c r="E1008">
        <v>443</v>
      </c>
      <c r="F1008">
        <v>897</v>
      </c>
      <c r="G1008">
        <v>632</v>
      </c>
      <c r="H1008">
        <v>697</v>
      </c>
      <c r="I1008">
        <v>287</v>
      </c>
      <c r="J1008" s="2" t="s">
        <v>30</v>
      </c>
      <c r="K1008" s="2">
        <f>$L$2*I1008+(1-$L$2)*K1007</f>
        <v>286.10065041094373</v>
      </c>
      <c r="M1008" s="2">
        <f t="shared" si="104"/>
        <v>286.07123976687262</v>
      </c>
      <c r="N1008" s="2">
        <f t="shared" si="105"/>
        <v>292.1938833710102</v>
      </c>
      <c r="O1008" s="2">
        <f t="shared" si="106"/>
        <v>287.96056981099599</v>
      </c>
      <c r="P1008" s="2" t="str">
        <f t="shared" si="110"/>
        <v>low</v>
      </c>
      <c r="Q1008" s="2" t="str">
        <f>IF(P1008="low","one",IF(P1008="high","relax","transition"))</f>
        <v>one</v>
      </c>
      <c r="R1008" s="2">
        <f>IF(P1008="low",250,IF(P1008="high",300,275))</f>
        <v>250</v>
      </c>
      <c r="S1008" s="2" t="b">
        <f t="shared" si="108"/>
        <v>1</v>
      </c>
      <c r="T1008" s="2">
        <f t="shared" si="109"/>
        <v>250</v>
      </c>
    </row>
    <row r="1009" spans="1:20" x14ac:dyDescent="0.2">
      <c r="A1009" s="2">
        <f t="shared" si="107"/>
        <v>21.490000009536743</v>
      </c>
      <c r="B1009">
        <v>3.5259659290299998</v>
      </c>
      <c r="C1009" s="2">
        <f>IF(B1009&gt;B1008,B1009+(C1008-B1008),B1009+(C1008-B1008)+5+A1009-A1008)</f>
        <v>21.455965757368638</v>
      </c>
      <c r="D1009">
        <v>1577147213.6099999</v>
      </c>
      <c r="E1009">
        <v>443</v>
      </c>
      <c r="F1009">
        <v>899</v>
      </c>
      <c r="G1009">
        <v>632</v>
      </c>
      <c r="H1009">
        <v>697</v>
      </c>
      <c r="I1009">
        <v>287</v>
      </c>
      <c r="J1009" s="2" t="s">
        <v>30</v>
      </c>
      <c r="K1009" s="2">
        <f>$L$2*I1009+(1-$L$2)*K1008</f>
        <v>286.28052032875496</v>
      </c>
      <c r="M1009" s="2">
        <f t="shared" si="104"/>
        <v>286.1130958792491</v>
      </c>
      <c r="N1009" s="2">
        <f t="shared" si="105"/>
        <v>292.1938833710102</v>
      </c>
      <c r="O1009" s="2">
        <f t="shared" si="106"/>
        <v>287.96610330878985</v>
      </c>
      <c r="P1009" s="2" t="str">
        <f t="shared" si="110"/>
        <v>low</v>
      </c>
      <c r="Q1009" s="2" t="str">
        <f>IF(P1009="low","one",IF(P1009="high","relax","transition"))</f>
        <v>one</v>
      </c>
      <c r="R1009" s="2">
        <f>IF(P1009="low",250,IF(P1009="high",300,275))</f>
        <v>250</v>
      </c>
      <c r="S1009" s="2" t="b">
        <f t="shared" si="108"/>
        <v>1</v>
      </c>
      <c r="T1009" s="2">
        <f t="shared" si="109"/>
        <v>250</v>
      </c>
    </row>
    <row r="1010" spans="1:20" x14ac:dyDescent="0.2">
      <c r="A1010" s="2">
        <f t="shared" si="107"/>
        <v>21.520000219345093</v>
      </c>
      <c r="B1010">
        <v>3.5503499507899998</v>
      </c>
      <c r="C1010" s="2">
        <f>IF(B1010&gt;B1009,B1010+(C1009-B1009),B1010+(C1009-B1009)+5+A1010-A1009)</f>
        <v>21.480349779128638</v>
      </c>
      <c r="D1010">
        <v>1577147213.6400001</v>
      </c>
      <c r="E1010">
        <v>442</v>
      </c>
      <c r="F1010">
        <v>899</v>
      </c>
      <c r="G1010">
        <v>632</v>
      </c>
      <c r="H1010">
        <v>698</v>
      </c>
      <c r="I1010">
        <v>286</v>
      </c>
      <c r="J1010" s="2" t="s">
        <v>30</v>
      </c>
      <c r="K1010" s="2">
        <f>$L$2*I1010+(1-$L$2)*K1009</f>
        <v>286.224416263004</v>
      </c>
      <c r="M1010" s="2">
        <f t="shared" ref="M1010:M1073" si="111">IF(P1010="low", $L$4*K1010+(1-$L$4)*M1009,M1009)</f>
        <v>286.13535995600012</v>
      </c>
      <c r="N1010" s="2">
        <f t="shared" ref="N1010:N1073" si="112">IF(P1010="high", $L$4*K1010+(1-$L$4)*N1009,N1009)</f>
        <v>292.1938833710102</v>
      </c>
      <c r="O1010" s="2">
        <f t="shared" ref="O1010:O1073" si="113">IF(P1010="high",(1-$L$8)*O1009+$L$8*(N1009-$L$10),IF(P1010="low",(1-$L$8)*O1009+$L$8*(M1009+$L$10),O1009))</f>
        <v>287.9734529373128</v>
      </c>
      <c r="P1010" s="2" t="str">
        <f t="shared" si="110"/>
        <v>low</v>
      </c>
      <c r="Q1010" s="2" t="str">
        <f>IF(P1010="low","one",IF(P1010="high","relax","transition"))</f>
        <v>one</v>
      </c>
      <c r="R1010" s="2">
        <f>IF(P1010="low",250,IF(P1010="high",300,275))</f>
        <v>250</v>
      </c>
      <c r="S1010" s="2" t="b">
        <f t="shared" si="108"/>
        <v>1</v>
      </c>
      <c r="T1010" s="2">
        <f t="shared" si="109"/>
        <v>250</v>
      </c>
    </row>
    <row r="1011" spans="1:20" x14ac:dyDescent="0.2">
      <c r="A1011" s="2">
        <f t="shared" si="107"/>
        <v>21.540000200271606</v>
      </c>
      <c r="B1011">
        <v>3.5711958408400002</v>
      </c>
      <c r="C1011" s="2">
        <f>IF(B1011&gt;B1010,B1011+(C1010-B1010),B1011+(C1010-B1010)+5+A1011-A1010)</f>
        <v>21.501195669178639</v>
      </c>
      <c r="D1011">
        <v>1577147213.6600001</v>
      </c>
      <c r="E1011">
        <v>443</v>
      </c>
      <c r="F1011">
        <v>897</v>
      </c>
      <c r="G1011">
        <v>632</v>
      </c>
      <c r="H1011">
        <v>697</v>
      </c>
      <c r="I1011">
        <v>285</v>
      </c>
      <c r="J1011" s="2" t="s">
        <v>30</v>
      </c>
      <c r="K1011" s="2">
        <f>$L$2*I1011+(1-$L$2)*K1010</f>
        <v>285.9795330104032</v>
      </c>
      <c r="M1011" s="2">
        <f t="shared" si="111"/>
        <v>286.10419456688078</v>
      </c>
      <c r="N1011" s="2">
        <f t="shared" si="112"/>
        <v>292.1938833710102</v>
      </c>
      <c r="O1011" s="2">
        <f t="shared" si="113"/>
        <v>287.98154828824715</v>
      </c>
      <c r="P1011" s="2" t="str">
        <f t="shared" si="110"/>
        <v>low</v>
      </c>
      <c r="Q1011" s="2" t="str">
        <f>IF(P1011="low","one",IF(P1011="high","relax","transition"))</f>
        <v>one</v>
      </c>
      <c r="R1011" s="2">
        <f>IF(P1011="low",250,IF(P1011="high",300,275))</f>
        <v>250</v>
      </c>
      <c r="S1011" s="2" t="b">
        <f t="shared" si="108"/>
        <v>1</v>
      </c>
      <c r="T1011" s="2">
        <f t="shared" si="109"/>
        <v>250</v>
      </c>
    </row>
    <row r="1012" spans="1:20" x14ac:dyDescent="0.2">
      <c r="A1012" s="2">
        <f t="shared" si="107"/>
        <v>21.56000018119812</v>
      </c>
      <c r="B1012">
        <v>3.5956490039800002</v>
      </c>
      <c r="C1012" s="2">
        <f>IF(B1012&gt;B1011,B1012+(C1011-B1011),B1012+(C1011-B1011)+5+A1012-A1011)</f>
        <v>21.525648832318637</v>
      </c>
      <c r="D1012">
        <v>1577147213.6800001</v>
      </c>
      <c r="E1012">
        <v>442</v>
      </c>
      <c r="F1012">
        <v>900</v>
      </c>
      <c r="G1012">
        <v>629</v>
      </c>
      <c r="H1012">
        <v>696</v>
      </c>
      <c r="I1012">
        <v>284</v>
      </c>
      <c r="J1012" s="2" t="s">
        <v>30</v>
      </c>
      <c r="K1012" s="2">
        <f>$L$2*I1012+(1-$L$2)*K1011</f>
        <v>285.58362640832257</v>
      </c>
      <c r="M1012" s="2">
        <f t="shared" si="111"/>
        <v>286.00008093516914</v>
      </c>
      <c r="N1012" s="2">
        <f t="shared" si="112"/>
        <v>292.1938833710102</v>
      </c>
      <c r="O1012" s="2">
        <f t="shared" si="113"/>
        <v>287.98768060217884</v>
      </c>
      <c r="P1012" s="2" t="str">
        <f t="shared" si="110"/>
        <v>low</v>
      </c>
      <c r="Q1012" s="2" t="str">
        <f>IF(P1012="low","one",IF(P1012="high","relax","transition"))</f>
        <v>one</v>
      </c>
      <c r="R1012" s="2">
        <f>IF(P1012="low",250,IF(P1012="high",300,275))</f>
        <v>250</v>
      </c>
      <c r="S1012" s="2" t="b">
        <f t="shared" si="108"/>
        <v>1</v>
      </c>
      <c r="T1012" s="2">
        <f t="shared" si="109"/>
        <v>250</v>
      </c>
    </row>
    <row r="1013" spans="1:20" x14ac:dyDescent="0.2">
      <c r="A1013" s="2">
        <f t="shared" si="107"/>
        <v>21.590000152587891</v>
      </c>
      <c r="B1013">
        <v>3.6200587749499999</v>
      </c>
      <c r="C1013" s="2">
        <f>IF(B1013&gt;B1012,B1013+(C1012-B1012),B1013+(C1012-B1012)+5+A1013-A1012)</f>
        <v>21.550058603288637</v>
      </c>
      <c r="D1013">
        <v>1577147213.71</v>
      </c>
      <c r="E1013">
        <v>443</v>
      </c>
      <c r="F1013">
        <v>899</v>
      </c>
      <c r="G1013">
        <v>633</v>
      </c>
      <c r="H1013">
        <v>698</v>
      </c>
      <c r="I1013">
        <v>287</v>
      </c>
      <c r="J1013" s="2" t="s">
        <v>30</v>
      </c>
      <c r="K1013" s="2">
        <f>$L$2*I1013+(1-$L$2)*K1012</f>
        <v>285.86690112665804</v>
      </c>
      <c r="M1013" s="2">
        <f t="shared" si="111"/>
        <v>285.97344497346694</v>
      </c>
      <c r="N1013" s="2">
        <f t="shared" si="112"/>
        <v>292.1938833710102</v>
      </c>
      <c r="O1013" s="2">
        <f t="shared" si="113"/>
        <v>287.98830061882836</v>
      </c>
      <c r="P1013" s="2" t="str">
        <f t="shared" si="110"/>
        <v>low</v>
      </c>
      <c r="Q1013" s="2" t="str">
        <f>IF(P1013="low","one",IF(P1013="high","relax","transition"))</f>
        <v>one</v>
      </c>
      <c r="R1013" s="2">
        <f>IF(P1013="low",250,IF(P1013="high",300,275))</f>
        <v>250</v>
      </c>
      <c r="S1013" s="2" t="b">
        <f t="shared" si="108"/>
        <v>1</v>
      </c>
      <c r="T1013" s="2">
        <f t="shared" si="109"/>
        <v>250</v>
      </c>
    </row>
    <row r="1014" spans="1:20" x14ac:dyDescent="0.2">
      <c r="A1014" s="2">
        <f t="shared" si="107"/>
        <v>21.610000133514404</v>
      </c>
      <c r="B1014">
        <v>3.6406149864200001</v>
      </c>
      <c r="C1014" s="2">
        <f>IF(B1014&gt;B1013,B1014+(C1013-B1013),B1014+(C1013-B1013)+5+A1014-A1013)</f>
        <v>21.570614814758638</v>
      </c>
      <c r="D1014">
        <v>1577147213.73</v>
      </c>
      <c r="E1014">
        <v>444</v>
      </c>
      <c r="F1014">
        <v>898</v>
      </c>
      <c r="G1014">
        <v>633</v>
      </c>
      <c r="H1014">
        <v>698</v>
      </c>
      <c r="I1014">
        <v>287</v>
      </c>
      <c r="J1014" s="2" t="s">
        <v>30</v>
      </c>
      <c r="K1014" s="2">
        <f>$L$2*I1014+(1-$L$2)*K1013</f>
        <v>286.09352090132643</v>
      </c>
      <c r="M1014" s="2">
        <f t="shared" si="111"/>
        <v>285.99746015903884</v>
      </c>
      <c r="N1014" s="2">
        <f t="shared" si="112"/>
        <v>292.1938833710102</v>
      </c>
      <c r="O1014" s="2">
        <f t="shared" si="113"/>
        <v>287.98755783656026</v>
      </c>
      <c r="P1014" s="2" t="str">
        <f t="shared" si="110"/>
        <v>low</v>
      </c>
      <c r="Q1014" s="2" t="str">
        <f>IF(P1014="low","one",IF(P1014="high","relax","transition"))</f>
        <v>one</v>
      </c>
      <c r="R1014" s="2">
        <f>IF(P1014="low",250,IF(P1014="high",300,275))</f>
        <v>250</v>
      </c>
      <c r="S1014" s="2" t="b">
        <f t="shared" si="108"/>
        <v>1</v>
      </c>
      <c r="T1014" s="2">
        <f t="shared" si="109"/>
        <v>250</v>
      </c>
    </row>
    <row r="1015" spans="1:20" x14ac:dyDescent="0.2">
      <c r="A1015" s="2">
        <f t="shared" si="107"/>
        <v>21.630000114440918</v>
      </c>
      <c r="B1015">
        <v>3.6651768684400001</v>
      </c>
      <c r="C1015" s="2">
        <f>IF(B1015&gt;B1014,B1015+(C1014-B1014),B1015+(C1014-B1014)+5+A1015-A1014)</f>
        <v>21.595176696778637</v>
      </c>
      <c r="D1015">
        <v>1577147213.75</v>
      </c>
      <c r="E1015">
        <v>442</v>
      </c>
      <c r="F1015">
        <v>898</v>
      </c>
      <c r="G1015">
        <v>631</v>
      </c>
      <c r="H1015">
        <v>698</v>
      </c>
      <c r="I1015">
        <v>285</v>
      </c>
      <c r="J1015" s="2" t="s">
        <v>30</v>
      </c>
      <c r="K1015" s="2">
        <f>$L$2*I1015+(1-$L$2)*K1014</f>
        <v>285.87481672106117</v>
      </c>
      <c r="M1015" s="2">
        <f t="shared" si="111"/>
        <v>285.9729314714433</v>
      </c>
      <c r="N1015" s="2">
        <f t="shared" si="112"/>
        <v>292.1938833710102</v>
      </c>
      <c r="O1015" s="2">
        <f t="shared" si="113"/>
        <v>287.9880529526842</v>
      </c>
      <c r="P1015" s="2" t="str">
        <f t="shared" si="110"/>
        <v>low</v>
      </c>
      <c r="Q1015" s="2" t="str">
        <f>IF(P1015="low","one",IF(P1015="high","relax","transition"))</f>
        <v>one</v>
      </c>
      <c r="R1015" s="2">
        <f>IF(P1015="low",250,IF(P1015="high",300,275))</f>
        <v>250</v>
      </c>
      <c r="S1015" s="2" t="b">
        <f t="shared" si="108"/>
        <v>1</v>
      </c>
      <c r="T1015" s="2">
        <f t="shared" si="109"/>
        <v>250</v>
      </c>
    </row>
    <row r="1016" spans="1:20" x14ac:dyDescent="0.2">
      <c r="A1016" s="2">
        <f t="shared" si="107"/>
        <v>21.650000095367432</v>
      </c>
      <c r="B1016">
        <v>3.6857688426999999</v>
      </c>
      <c r="C1016" s="2">
        <f>IF(B1016&gt;B1015,B1016+(C1015-B1015),B1016+(C1015-B1015)+5+A1016-A1015)</f>
        <v>21.615768671038637</v>
      </c>
      <c r="D1016">
        <v>1577147213.77</v>
      </c>
      <c r="E1016">
        <v>443</v>
      </c>
      <c r="F1016">
        <v>899</v>
      </c>
      <c r="G1016">
        <v>633</v>
      </c>
      <c r="H1016">
        <v>697</v>
      </c>
      <c r="I1016">
        <v>287</v>
      </c>
      <c r="J1016" s="2" t="s">
        <v>30</v>
      </c>
      <c r="K1016" s="2">
        <f>$L$2*I1016+(1-$L$2)*K1015</f>
        <v>286.09985337684896</v>
      </c>
      <c r="M1016" s="2">
        <f t="shared" si="111"/>
        <v>285.99831585252446</v>
      </c>
      <c r="N1016" s="2">
        <f t="shared" si="112"/>
        <v>292.1938833710102</v>
      </c>
      <c r="O1016" s="2">
        <f t="shared" si="113"/>
        <v>287.98729687862215</v>
      </c>
      <c r="P1016" s="2" t="str">
        <f t="shared" si="110"/>
        <v>low</v>
      </c>
      <c r="Q1016" s="2" t="str">
        <f>IF(P1016="low","one",IF(P1016="high","relax","transition"))</f>
        <v>one</v>
      </c>
      <c r="R1016" s="2">
        <f>IF(P1016="low",250,IF(P1016="high",300,275))</f>
        <v>250</v>
      </c>
      <c r="S1016" s="2" t="b">
        <f t="shared" si="108"/>
        <v>1</v>
      </c>
      <c r="T1016" s="2">
        <f t="shared" si="109"/>
        <v>250</v>
      </c>
    </row>
    <row r="1017" spans="1:20" x14ac:dyDescent="0.2">
      <c r="A1017" s="2">
        <f t="shared" si="107"/>
        <v>21.680000066757202</v>
      </c>
      <c r="B1017">
        <v>3.7101199626899999</v>
      </c>
      <c r="C1017" s="2">
        <f>IF(B1017&gt;B1016,B1017+(C1016-B1016),B1017+(C1016-B1016)+5+A1017-A1016)</f>
        <v>21.640119791028638</v>
      </c>
      <c r="D1017">
        <v>1577147213.8</v>
      </c>
      <c r="E1017">
        <v>442</v>
      </c>
      <c r="F1017">
        <v>898</v>
      </c>
      <c r="G1017">
        <v>633</v>
      </c>
      <c r="H1017">
        <v>698</v>
      </c>
      <c r="I1017">
        <v>287</v>
      </c>
      <c r="J1017" s="2" t="s">
        <v>30</v>
      </c>
      <c r="K1017" s="2">
        <f>$L$2*I1017+(1-$L$2)*K1016</f>
        <v>286.27988270147921</v>
      </c>
      <c r="M1017" s="2">
        <f t="shared" si="111"/>
        <v>286.05462922231538</v>
      </c>
      <c r="N1017" s="2">
        <f t="shared" si="112"/>
        <v>292.1938833710102</v>
      </c>
      <c r="O1017" s="2">
        <f t="shared" si="113"/>
        <v>287.9878478273173</v>
      </c>
      <c r="P1017" s="2" t="str">
        <f t="shared" si="110"/>
        <v>low</v>
      </c>
      <c r="Q1017" s="2" t="str">
        <f>IF(P1017="low","one",IF(P1017="high","relax","transition"))</f>
        <v>one</v>
      </c>
      <c r="R1017" s="2">
        <f>IF(P1017="low",250,IF(P1017="high",300,275))</f>
        <v>250</v>
      </c>
      <c r="S1017" s="2" t="b">
        <f t="shared" si="108"/>
        <v>1</v>
      </c>
      <c r="T1017" s="2">
        <f t="shared" si="109"/>
        <v>250</v>
      </c>
    </row>
    <row r="1018" spans="1:20" x14ac:dyDescent="0.2">
      <c r="A1018" s="2">
        <f t="shared" si="107"/>
        <v>21.700000047683716</v>
      </c>
      <c r="B1018">
        <v>3.7308819294000002</v>
      </c>
      <c r="C1018" s="2">
        <f>IF(B1018&gt;B1017,B1018+(C1017-B1017),B1018+(C1017-B1017)+5+A1018-A1017)</f>
        <v>21.660881757738636</v>
      </c>
      <c r="D1018">
        <v>1577147213.8199999</v>
      </c>
      <c r="E1018">
        <v>443</v>
      </c>
      <c r="F1018">
        <v>898</v>
      </c>
      <c r="G1018">
        <v>631</v>
      </c>
      <c r="H1018">
        <v>698</v>
      </c>
      <c r="I1018">
        <v>287</v>
      </c>
      <c r="J1018" s="2" t="s">
        <v>30</v>
      </c>
      <c r="K1018" s="2">
        <f>$L$2*I1018+(1-$L$2)*K1017</f>
        <v>286.42390616118337</v>
      </c>
      <c r="M1018" s="2">
        <f t="shared" si="111"/>
        <v>286.128484610089</v>
      </c>
      <c r="N1018" s="2">
        <f t="shared" si="112"/>
        <v>292.1938833710102</v>
      </c>
      <c r="O1018" s="2">
        <f t="shared" si="113"/>
        <v>287.99118689706717</v>
      </c>
      <c r="P1018" s="2" t="str">
        <f t="shared" si="110"/>
        <v>low</v>
      </c>
      <c r="Q1018" s="2" t="str">
        <f>IF(P1018="low","one",IF(P1018="high","relax","transition"))</f>
        <v>one</v>
      </c>
      <c r="R1018" s="2">
        <f>IF(P1018="low",250,IF(P1018="high",300,275))</f>
        <v>250</v>
      </c>
      <c r="S1018" s="2" t="b">
        <f t="shared" si="108"/>
        <v>1</v>
      </c>
      <c r="T1018" s="2">
        <f t="shared" si="109"/>
        <v>250</v>
      </c>
    </row>
    <row r="1019" spans="1:20" x14ac:dyDescent="0.2">
      <c r="A1019" s="2">
        <f t="shared" si="107"/>
        <v>21.720000028610229</v>
      </c>
      <c r="B1019">
        <v>3.75547194481</v>
      </c>
      <c r="C1019" s="2">
        <f>IF(B1019&gt;B1018,B1019+(C1018-B1018),B1019+(C1018-B1018)+5+A1019-A1018)</f>
        <v>21.685471773148638</v>
      </c>
      <c r="D1019">
        <v>1577147213.8399999</v>
      </c>
      <c r="E1019">
        <v>442</v>
      </c>
      <c r="F1019">
        <v>899</v>
      </c>
      <c r="G1019">
        <v>632</v>
      </c>
      <c r="H1019">
        <v>697</v>
      </c>
      <c r="I1019">
        <v>287</v>
      </c>
      <c r="J1019" s="2" t="s">
        <v>30</v>
      </c>
      <c r="K1019" s="2">
        <f>$L$2*I1019+(1-$L$2)*K1018</f>
        <v>286.53912492894671</v>
      </c>
      <c r="M1019" s="2">
        <f t="shared" si="111"/>
        <v>286.21061267386057</v>
      </c>
      <c r="N1019" s="2">
        <f t="shared" si="112"/>
        <v>292.1938833710102</v>
      </c>
      <c r="O1019" s="2">
        <f t="shared" si="113"/>
        <v>287.99805178271828</v>
      </c>
      <c r="P1019" s="2" t="str">
        <f t="shared" si="110"/>
        <v>low</v>
      </c>
      <c r="Q1019" s="2" t="str">
        <f>IF(P1019="low","one",IF(P1019="high","relax","transition"))</f>
        <v>one</v>
      </c>
      <c r="R1019" s="2">
        <f>IF(P1019="low",250,IF(P1019="high",300,275))</f>
        <v>250</v>
      </c>
      <c r="S1019" s="2" t="b">
        <f t="shared" si="108"/>
        <v>1</v>
      </c>
      <c r="T1019" s="2">
        <f t="shared" si="109"/>
        <v>250</v>
      </c>
    </row>
    <row r="1020" spans="1:20" x14ac:dyDescent="0.2">
      <c r="A1020" s="2">
        <f t="shared" si="107"/>
        <v>21.75</v>
      </c>
      <c r="B1020">
        <v>3.77978181839</v>
      </c>
      <c r="C1020" s="2">
        <f>IF(B1020&gt;B1019,B1020+(C1019-B1019),B1020+(C1019-B1019)+5+A1020-A1019)</f>
        <v>21.709781646728636</v>
      </c>
      <c r="D1020">
        <v>1577147213.8699999</v>
      </c>
      <c r="E1020">
        <v>441</v>
      </c>
      <c r="F1020">
        <v>898</v>
      </c>
      <c r="G1020">
        <v>632</v>
      </c>
      <c r="H1020">
        <v>696</v>
      </c>
      <c r="I1020">
        <v>284</v>
      </c>
      <c r="J1020" s="2" t="s">
        <v>30</v>
      </c>
      <c r="K1020" s="2">
        <f>$L$2*I1020+(1-$L$2)*K1019</f>
        <v>286.03129994315736</v>
      </c>
      <c r="M1020" s="2">
        <f t="shared" si="111"/>
        <v>286.1747501277199</v>
      </c>
      <c r="N1020" s="2">
        <f t="shared" si="112"/>
        <v>292.1938833710102</v>
      </c>
      <c r="O1020" s="2">
        <f t="shared" si="113"/>
        <v>288.00867982727539</v>
      </c>
      <c r="P1020" s="2" t="str">
        <f t="shared" si="110"/>
        <v>low</v>
      </c>
      <c r="Q1020" s="2" t="str">
        <f>IF(P1020="low","one",IF(P1020="high","relax","transition"))</f>
        <v>one</v>
      </c>
      <c r="R1020" s="2">
        <f>IF(P1020="low",250,IF(P1020="high",300,275))</f>
        <v>250</v>
      </c>
      <c r="S1020" s="2" t="b">
        <f t="shared" si="108"/>
        <v>1</v>
      </c>
      <c r="T1020" s="2">
        <f t="shared" si="109"/>
        <v>250</v>
      </c>
    </row>
    <row r="1021" spans="1:20" x14ac:dyDescent="0.2">
      <c r="A1021" s="2">
        <f t="shared" si="107"/>
        <v>21.770000219345093</v>
      </c>
      <c r="B1021">
        <v>3.8002197742499999</v>
      </c>
      <c r="C1021" s="2">
        <f>IF(B1021&gt;B1020,B1021+(C1020-B1020),B1021+(C1020-B1020)+5+A1021-A1020)</f>
        <v>21.730219602588637</v>
      </c>
      <c r="D1021">
        <v>1577147213.8900001</v>
      </c>
      <c r="E1021">
        <v>442</v>
      </c>
      <c r="F1021">
        <v>898</v>
      </c>
      <c r="G1021">
        <v>632</v>
      </c>
      <c r="H1021">
        <v>699</v>
      </c>
      <c r="I1021">
        <v>287</v>
      </c>
      <c r="J1021" s="2" t="s">
        <v>30</v>
      </c>
      <c r="K1021" s="2">
        <f>$L$2*I1021+(1-$L$2)*K1020</f>
        <v>286.22503995452587</v>
      </c>
      <c r="M1021" s="2">
        <f t="shared" si="111"/>
        <v>286.18480809308107</v>
      </c>
      <c r="N1021" s="2">
        <f t="shared" si="112"/>
        <v>292.1938833710102</v>
      </c>
      <c r="O1021" s="2">
        <f t="shared" si="113"/>
        <v>288.01698334229758</v>
      </c>
      <c r="P1021" s="2" t="str">
        <f t="shared" si="110"/>
        <v>low</v>
      </c>
      <c r="Q1021" s="2" t="str">
        <f>IF(P1021="low","one",IF(P1021="high","relax","transition"))</f>
        <v>one</v>
      </c>
      <c r="R1021" s="2">
        <f>IF(P1021="low",250,IF(P1021="high",300,275))</f>
        <v>250</v>
      </c>
      <c r="S1021" s="2" t="b">
        <f t="shared" si="108"/>
        <v>1</v>
      </c>
      <c r="T1021" s="2">
        <f t="shared" si="109"/>
        <v>250</v>
      </c>
    </row>
    <row r="1022" spans="1:20" x14ac:dyDescent="0.2">
      <c r="A1022" s="2">
        <f t="shared" si="107"/>
        <v>21.790000200271606</v>
      </c>
      <c r="B1022">
        <v>3.8249599933599998</v>
      </c>
      <c r="C1022" s="2">
        <f>IF(B1022&gt;B1021,B1022+(C1021-B1021),B1022+(C1021-B1021)+5+A1022-A1021)</f>
        <v>21.754959821698638</v>
      </c>
      <c r="D1022">
        <v>1577147213.9100001</v>
      </c>
      <c r="E1022">
        <v>443</v>
      </c>
      <c r="F1022">
        <v>897</v>
      </c>
      <c r="G1022">
        <v>632</v>
      </c>
      <c r="H1022">
        <v>697</v>
      </c>
      <c r="I1022">
        <v>287</v>
      </c>
      <c r="J1022" s="2" t="s">
        <v>30</v>
      </c>
      <c r="K1022" s="2">
        <f>$L$2*I1022+(1-$L$2)*K1021</f>
        <v>286.3800319636207</v>
      </c>
      <c r="M1022" s="2">
        <f t="shared" si="111"/>
        <v>286.22385286718901</v>
      </c>
      <c r="N1022" s="2">
        <f t="shared" si="112"/>
        <v>292.1938833710102</v>
      </c>
      <c r="O1022" s="2">
        <f t="shared" si="113"/>
        <v>288.02537457983675</v>
      </c>
      <c r="P1022" s="2" t="str">
        <f t="shared" si="110"/>
        <v>low</v>
      </c>
      <c r="Q1022" s="2" t="str">
        <f>IF(P1022="low","one",IF(P1022="high","relax","transition"))</f>
        <v>one</v>
      </c>
      <c r="R1022" s="2">
        <f>IF(P1022="low",250,IF(P1022="high",300,275))</f>
        <v>250</v>
      </c>
      <c r="S1022" s="2" t="b">
        <f t="shared" si="108"/>
        <v>1</v>
      </c>
      <c r="T1022" s="2">
        <f t="shared" si="109"/>
        <v>250</v>
      </c>
    </row>
    <row r="1023" spans="1:20" x14ac:dyDescent="0.2">
      <c r="A1023" s="2">
        <f t="shared" si="107"/>
        <v>21.81000018119812</v>
      </c>
      <c r="B1023">
        <v>3.8455109596299999</v>
      </c>
      <c r="C1023" s="2">
        <f>IF(B1023&gt;B1022,B1023+(C1022-B1022),B1023+(C1022-B1022)+5+A1023-A1022)</f>
        <v>21.775510787968638</v>
      </c>
      <c r="D1023">
        <v>1577147213.9300001</v>
      </c>
      <c r="E1023">
        <v>441</v>
      </c>
      <c r="F1023">
        <v>900</v>
      </c>
      <c r="G1023">
        <v>632</v>
      </c>
      <c r="H1023">
        <v>697</v>
      </c>
      <c r="I1023">
        <v>284</v>
      </c>
      <c r="J1023" s="2" t="s">
        <v>30</v>
      </c>
      <c r="K1023" s="2">
        <f>$L$2*I1023+(1-$L$2)*K1022</f>
        <v>285.90402557089658</v>
      </c>
      <c r="M1023" s="2">
        <f t="shared" si="111"/>
        <v>286.15988740793057</v>
      </c>
      <c r="N1023" s="2">
        <f t="shared" si="112"/>
        <v>292.1938833710102</v>
      </c>
      <c r="O1023" s="2">
        <f t="shared" si="113"/>
        <v>288.03529849420437</v>
      </c>
      <c r="P1023" s="2" t="str">
        <f t="shared" si="110"/>
        <v>low</v>
      </c>
      <c r="Q1023" s="2" t="str">
        <f>IF(P1023="low","one",IF(P1023="high","relax","transition"))</f>
        <v>one</v>
      </c>
      <c r="R1023" s="2">
        <f>IF(P1023="low",250,IF(P1023="high",300,275))</f>
        <v>250</v>
      </c>
      <c r="S1023" s="2" t="b">
        <f t="shared" si="108"/>
        <v>1</v>
      </c>
      <c r="T1023" s="2">
        <f t="shared" si="109"/>
        <v>250</v>
      </c>
    </row>
    <row r="1024" spans="1:20" x14ac:dyDescent="0.2">
      <c r="A1024" s="2">
        <f t="shared" si="107"/>
        <v>21.840000152587891</v>
      </c>
      <c r="B1024">
        <v>3.8698019981399998</v>
      </c>
      <c r="C1024" s="2">
        <f>IF(B1024&gt;B1023,B1024+(C1023-B1023),B1024+(C1023-B1023)+5+A1024-A1023)</f>
        <v>21.799801826478635</v>
      </c>
      <c r="D1024">
        <v>1577147213.96</v>
      </c>
      <c r="E1024">
        <v>442</v>
      </c>
      <c r="F1024">
        <v>898</v>
      </c>
      <c r="G1024">
        <v>633</v>
      </c>
      <c r="H1024">
        <v>698</v>
      </c>
      <c r="I1024">
        <v>286</v>
      </c>
      <c r="J1024" s="2" t="s">
        <v>30</v>
      </c>
      <c r="K1024" s="2">
        <f>$L$2*I1024+(1-$L$2)*K1023</f>
        <v>285.92322045671727</v>
      </c>
      <c r="M1024" s="2">
        <f t="shared" si="111"/>
        <v>286.1125540176879</v>
      </c>
      <c r="N1024" s="2">
        <f t="shared" si="112"/>
        <v>292.1938833710102</v>
      </c>
      <c r="O1024" s="2">
        <f t="shared" si="113"/>
        <v>288.04152793989067</v>
      </c>
      <c r="P1024" s="2" t="str">
        <f t="shared" si="110"/>
        <v>low</v>
      </c>
      <c r="Q1024" s="2" t="str">
        <f>IF(P1024="low","one",IF(P1024="high","relax","transition"))</f>
        <v>one</v>
      </c>
      <c r="R1024" s="2">
        <f>IF(P1024="low",250,IF(P1024="high",300,275))</f>
        <v>250</v>
      </c>
      <c r="S1024" s="2" t="b">
        <f t="shared" si="108"/>
        <v>1</v>
      </c>
      <c r="T1024" s="2">
        <f t="shared" si="109"/>
        <v>250</v>
      </c>
    </row>
    <row r="1025" spans="1:20" x14ac:dyDescent="0.2">
      <c r="A1025" s="2">
        <f t="shared" si="107"/>
        <v>21.860000133514404</v>
      </c>
      <c r="B1025">
        <v>3.89454197884</v>
      </c>
      <c r="C1025" s="2">
        <f>IF(B1025&gt;B1024,B1025+(C1024-B1024),B1025+(C1024-B1024)+5+A1025-A1024)</f>
        <v>21.824541807178637</v>
      </c>
      <c r="D1025">
        <v>1577147213.98</v>
      </c>
      <c r="E1025">
        <v>444</v>
      </c>
      <c r="F1025">
        <v>898</v>
      </c>
      <c r="G1025">
        <v>631</v>
      </c>
      <c r="H1025">
        <v>699</v>
      </c>
      <c r="I1025">
        <v>287</v>
      </c>
      <c r="J1025" s="2" t="s">
        <v>30</v>
      </c>
      <c r="K1025" s="2">
        <f>$L$2*I1025+(1-$L$2)*K1024</f>
        <v>286.13857636537386</v>
      </c>
      <c r="M1025" s="2">
        <f t="shared" si="111"/>
        <v>286.1177584872251</v>
      </c>
      <c r="N1025" s="2">
        <f t="shared" si="112"/>
        <v>292.1938833710102</v>
      </c>
      <c r="O1025" s="2">
        <f t="shared" si="113"/>
        <v>288.04507924378049</v>
      </c>
      <c r="P1025" s="2" t="str">
        <f t="shared" si="110"/>
        <v>low</v>
      </c>
      <c r="Q1025" s="2" t="str">
        <f>IF(P1025="low","one",IF(P1025="high","relax","transition"))</f>
        <v>one</v>
      </c>
      <c r="R1025" s="2">
        <f>IF(P1025="low",250,IF(P1025="high",300,275))</f>
        <v>250</v>
      </c>
      <c r="S1025" s="2" t="b">
        <f t="shared" si="108"/>
        <v>1</v>
      </c>
      <c r="T1025" s="2">
        <f t="shared" si="109"/>
        <v>250</v>
      </c>
    </row>
    <row r="1026" spans="1:20" x14ac:dyDescent="0.2">
      <c r="A1026" s="2">
        <f t="shared" si="107"/>
        <v>21.880000114440918</v>
      </c>
      <c r="B1026">
        <v>3.91519594193</v>
      </c>
      <c r="C1026" s="2">
        <f>IF(B1026&gt;B1025,B1026+(C1025-B1025),B1026+(C1025-B1025)+5+A1026-A1025)</f>
        <v>21.845195770268639</v>
      </c>
      <c r="D1026">
        <v>1577147214</v>
      </c>
      <c r="E1026">
        <v>442</v>
      </c>
      <c r="F1026">
        <v>899</v>
      </c>
      <c r="G1026">
        <v>632</v>
      </c>
      <c r="H1026">
        <v>698</v>
      </c>
      <c r="I1026">
        <v>287</v>
      </c>
      <c r="J1026" s="2" t="s">
        <v>30</v>
      </c>
      <c r="K1026" s="2">
        <f>$L$2*I1026+(1-$L$2)*K1025</f>
        <v>286.31086109229909</v>
      </c>
      <c r="M1026" s="2">
        <f t="shared" si="111"/>
        <v>286.15637900823992</v>
      </c>
      <c r="N1026" s="2">
        <f t="shared" si="112"/>
        <v>292.1938833710102</v>
      </c>
      <c r="O1026" s="2">
        <f t="shared" si="113"/>
        <v>288.04871320595271</v>
      </c>
      <c r="P1026" s="2" t="str">
        <f t="shared" si="110"/>
        <v>low</v>
      </c>
      <c r="Q1026" s="2" t="str">
        <f>IF(P1026="low","one",IF(P1026="high","relax","transition"))</f>
        <v>one</v>
      </c>
      <c r="R1026" s="2">
        <f>IF(P1026="low",250,IF(P1026="high",300,275))</f>
        <v>250</v>
      </c>
      <c r="S1026" s="2" t="b">
        <f t="shared" si="108"/>
        <v>1</v>
      </c>
      <c r="T1026" s="2">
        <f t="shared" si="109"/>
        <v>250</v>
      </c>
    </row>
    <row r="1027" spans="1:20" x14ac:dyDescent="0.2">
      <c r="A1027" s="2">
        <f t="shared" ref="A1027:A1090" si="114">D1027-$D$2</f>
        <v>21.910000085830688</v>
      </c>
      <c r="B1027">
        <v>3.93934893608</v>
      </c>
      <c r="C1027" s="2">
        <f>IF(B1027&gt;B1026,B1027+(C1026-B1026),B1027+(C1026-B1026)+5+A1027-A1026)</f>
        <v>21.869348764418639</v>
      </c>
      <c r="D1027">
        <v>1577147214.03</v>
      </c>
      <c r="E1027">
        <v>443</v>
      </c>
      <c r="F1027">
        <v>898</v>
      </c>
      <c r="G1027">
        <v>632</v>
      </c>
      <c r="H1027">
        <v>698</v>
      </c>
      <c r="I1027">
        <v>285</v>
      </c>
      <c r="J1027" s="2" t="s">
        <v>30</v>
      </c>
      <c r="K1027" s="2">
        <f>$L$2*I1027+(1-$L$2)*K1026</f>
        <v>286.0486888738393</v>
      </c>
      <c r="M1027" s="2">
        <f t="shared" si="111"/>
        <v>286.13484098135984</v>
      </c>
      <c r="N1027" s="2">
        <f t="shared" si="112"/>
        <v>292.1938833710102</v>
      </c>
      <c r="O1027" s="2">
        <f t="shared" si="113"/>
        <v>288.05409649606702</v>
      </c>
      <c r="P1027" s="2" t="str">
        <f t="shared" si="110"/>
        <v>low</v>
      </c>
      <c r="Q1027" s="2" t="str">
        <f>IF(P1027="low","one",IF(P1027="high","relax","transition"))</f>
        <v>one</v>
      </c>
      <c r="R1027" s="2">
        <f>IF(P1027="low",250,IF(P1027="high",300,275))</f>
        <v>250</v>
      </c>
      <c r="S1027" s="2" t="b">
        <f t="shared" ref="S1027:S1090" si="115">Q1027=J1027</f>
        <v>1</v>
      </c>
      <c r="T1027" s="2">
        <f t="shared" ref="T1027:T1090" si="116">IF(J1027="one",250,IF(J1027="relax",300,275))</f>
        <v>250</v>
      </c>
    </row>
    <row r="1028" spans="1:20" x14ac:dyDescent="0.2">
      <c r="A1028" s="2">
        <f t="shared" si="114"/>
        <v>21.930000066757202</v>
      </c>
      <c r="B1028">
        <v>3.9602138996099998</v>
      </c>
      <c r="C1028" s="2">
        <f>IF(B1028&gt;B1027,B1028+(C1027-B1027),B1028+(C1027-B1027)+5+A1028-A1027)</f>
        <v>21.890213727948638</v>
      </c>
      <c r="D1028">
        <v>1577147214.05</v>
      </c>
      <c r="E1028">
        <v>441</v>
      </c>
      <c r="F1028">
        <v>897</v>
      </c>
      <c r="G1028">
        <v>631</v>
      </c>
      <c r="H1028">
        <v>697</v>
      </c>
      <c r="I1028">
        <v>285</v>
      </c>
      <c r="J1028" s="2" t="s">
        <v>30</v>
      </c>
      <c r="K1028" s="2">
        <f>$L$2*I1028+(1-$L$2)*K1027</f>
        <v>285.83895109907144</v>
      </c>
      <c r="M1028" s="2">
        <f t="shared" si="111"/>
        <v>286.07566300490214</v>
      </c>
      <c r="N1028" s="2">
        <f t="shared" si="112"/>
        <v>292.1938833710102</v>
      </c>
      <c r="O1028" s="2">
        <f t="shared" si="113"/>
        <v>288.05813372033163</v>
      </c>
      <c r="P1028" s="2" t="str">
        <f t="shared" ref="P1028:P1091" si="117">IF(K1028&gt;O1027+1,"high",IF(K1028&lt;O1027-1,"low","middle"))</f>
        <v>low</v>
      </c>
      <c r="Q1028" s="2" t="str">
        <f>IF(P1028="low","one",IF(P1028="high","relax","transition"))</f>
        <v>one</v>
      </c>
      <c r="R1028" s="2">
        <f>IF(P1028="low",250,IF(P1028="high",300,275))</f>
        <v>250</v>
      </c>
      <c r="S1028" s="2" t="b">
        <f t="shared" si="115"/>
        <v>1</v>
      </c>
      <c r="T1028" s="2">
        <f t="shared" si="116"/>
        <v>250</v>
      </c>
    </row>
    <row r="1029" spans="1:20" x14ac:dyDescent="0.2">
      <c r="A1029" s="2">
        <f t="shared" si="114"/>
        <v>21.950000047683716</v>
      </c>
      <c r="B1029">
        <v>3.98462080956</v>
      </c>
      <c r="C1029" s="2">
        <f>IF(B1029&gt;B1028,B1029+(C1028-B1028),B1029+(C1028-B1028)+5+A1029-A1028)</f>
        <v>21.914620637898636</v>
      </c>
      <c r="D1029">
        <v>1577147214.0699999</v>
      </c>
      <c r="E1029">
        <v>444</v>
      </c>
      <c r="F1029">
        <v>899</v>
      </c>
      <c r="G1029">
        <v>632</v>
      </c>
      <c r="H1029">
        <v>699</v>
      </c>
      <c r="I1029">
        <v>288</v>
      </c>
      <c r="J1029" s="2" t="s">
        <v>30</v>
      </c>
      <c r="K1029" s="2">
        <f>$L$2*I1029+(1-$L$2)*K1028</f>
        <v>286.2711608792572</v>
      </c>
      <c r="M1029" s="2">
        <f t="shared" si="111"/>
        <v>286.11476257977318</v>
      </c>
      <c r="N1029" s="2">
        <f t="shared" si="112"/>
        <v>292.1938833710102</v>
      </c>
      <c r="O1029" s="2">
        <f t="shared" si="113"/>
        <v>288.05901018456012</v>
      </c>
      <c r="P1029" s="2" t="str">
        <f t="shared" si="117"/>
        <v>low</v>
      </c>
      <c r="Q1029" s="2" t="str">
        <f>IF(P1029="low","one",IF(P1029="high","relax","transition"))</f>
        <v>one</v>
      </c>
      <c r="R1029" s="2">
        <f>IF(P1029="low",250,IF(P1029="high",300,275))</f>
        <v>250</v>
      </c>
      <c r="S1029" s="2" t="b">
        <f t="shared" si="115"/>
        <v>1</v>
      </c>
      <c r="T1029" s="2">
        <f t="shared" si="116"/>
        <v>250</v>
      </c>
    </row>
    <row r="1030" spans="1:20" x14ac:dyDescent="0.2">
      <c r="A1030" s="2">
        <f t="shared" si="114"/>
        <v>21.980000019073486</v>
      </c>
      <c r="B1030">
        <v>4.0091829299899997</v>
      </c>
      <c r="C1030" s="2">
        <f>IF(B1030&gt;B1029,B1030+(C1029-B1029),B1030+(C1029-B1029)+5+A1030-A1029)</f>
        <v>21.939182758328638</v>
      </c>
      <c r="D1030">
        <v>1577147214.0999999</v>
      </c>
      <c r="E1030">
        <v>442</v>
      </c>
      <c r="F1030">
        <v>898</v>
      </c>
      <c r="G1030">
        <v>632</v>
      </c>
      <c r="H1030">
        <v>698</v>
      </c>
      <c r="I1030">
        <v>287</v>
      </c>
      <c r="J1030" s="2" t="s">
        <v>30</v>
      </c>
      <c r="K1030" s="2">
        <f>$L$2*I1030+(1-$L$2)*K1029</f>
        <v>286.4169287034058</v>
      </c>
      <c r="M1030" s="2">
        <f t="shared" si="111"/>
        <v>286.17519580449971</v>
      </c>
      <c r="N1030" s="2">
        <f t="shared" si="112"/>
        <v>292.1938833710102</v>
      </c>
      <c r="O1030" s="2">
        <f t="shared" si="113"/>
        <v>288.0617978043208</v>
      </c>
      <c r="P1030" s="2" t="str">
        <f t="shared" si="117"/>
        <v>low</v>
      </c>
      <c r="Q1030" s="2" t="str">
        <f>IF(P1030="low","one",IF(P1030="high","relax","transition"))</f>
        <v>one</v>
      </c>
      <c r="R1030" s="2">
        <f>IF(P1030="low",250,IF(P1030="high",300,275))</f>
        <v>250</v>
      </c>
      <c r="S1030" s="2" t="b">
        <f t="shared" si="115"/>
        <v>1</v>
      </c>
      <c r="T1030" s="2">
        <f t="shared" si="116"/>
        <v>250</v>
      </c>
    </row>
    <row r="1031" spans="1:20" x14ac:dyDescent="0.2">
      <c r="A1031" s="2">
        <f t="shared" si="114"/>
        <v>22</v>
      </c>
      <c r="B1031">
        <v>4.0296399593399999</v>
      </c>
      <c r="C1031" s="2">
        <f>IF(B1031&gt;B1030,B1031+(C1030-B1030),B1031+(C1030-B1030)+5+A1031-A1030)</f>
        <v>21.959639787678636</v>
      </c>
      <c r="D1031">
        <v>1577147214.1199999</v>
      </c>
      <c r="E1031">
        <v>439</v>
      </c>
      <c r="F1031">
        <v>897</v>
      </c>
      <c r="G1031">
        <v>631</v>
      </c>
      <c r="H1031">
        <v>698</v>
      </c>
      <c r="I1031">
        <v>285</v>
      </c>
      <c r="J1031" s="2" t="s">
        <v>30</v>
      </c>
      <c r="K1031" s="2">
        <f>$L$2*I1031+(1-$L$2)*K1030</f>
        <v>286.13354296272462</v>
      </c>
      <c r="M1031" s="2">
        <f t="shared" si="111"/>
        <v>286.1668652361447</v>
      </c>
      <c r="N1031" s="2">
        <f t="shared" si="112"/>
        <v>292.1938833710102</v>
      </c>
      <c r="O1031" s="2">
        <f t="shared" si="113"/>
        <v>288.06746770432972</v>
      </c>
      <c r="P1031" s="2" t="str">
        <f t="shared" si="117"/>
        <v>low</v>
      </c>
      <c r="Q1031" s="2" t="str">
        <f>IF(P1031="low","one",IF(P1031="high","relax","transition"))</f>
        <v>one</v>
      </c>
      <c r="R1031" s="2">
        <f>IF(P1031="low",250,IF(P1031="high",300,275))</f>
        <v>250</v>
      </c>
      <c r="S1031" s="2" t="b">
        <f t="shared" si="115"/>
        <v>1</v>
      </c>
      <c r="T1031" s="2">
        <f t="shared" si="116"/>
        <v>250</v>
      </c>
    </row>
    <row r="1032" spans="1:20" x14ac:dyDescent="0.2">
      <c r="A1032" s="2">
        <f t="shared" si="114"/>
        <v>22.020000219345093</v>
      </c>
      <c r="B1032">
        <v>4.0543389320400003</v>
      </c>
      <c r="C1032" s="2">
        <f>IF(B1032&gt;B1031,B1032+(C1031-B1031),B1032+(C1031-B1031)+5+A1032-A1031)</f>
        <v>21.984338760378638</v>
      </c>
      <c r="D1032">
        <v>1577147214.1400001</v>
      </c>
      <c r="E1032">
        <v>442</v>
      </c>
      <c r="F1032">
        <v>898</v>
      </c>
      <c r="G1032">
        <v>631</v>
      </c>
      <c r="H1032">
        <v>699</v>
      </c>
      <c r="I1032">
        <v>286</v>
      </c>
      <c r="J1032" s="2" t="s">
        <v>30</v>
      </c>
      <c r="K1032" s="2">
        <f>$L$2*I1032+(1-$L$2)*K1031</f>
        <v>286.10683437017968</v>
      </c>
      <c r="M1032" s="2">
        <f t="shared" si="111"/>
        <v>286.15485906295169</v>
      </c>
      <c r="N1032" s="2">
        <f t="shared" si="112"/>
        <v>292.1938833710102</v>
      </c>
      <c r="O1032" s="2">
        <f t="shared" si="113"/>
        <v>288.07243758092045</v>
      </c>
      <c r="P1032" s="2" t="str">
        <f t="shared" si="117"/>
        <v>low</v>
      </c>
      <c r="Q1032" s="2" t="str">
        <f>IF(P1032="low","one",IF(P1032="high","relax","transition"))</f>
        <v>one</v>
      </c>
      <c r="R1032" s="2">
        <f>IF(P1032="low",250,IF(P1032="high",300,275))</f>
        <v>250</v>
      </c>
      <c r="S1032" s="2" t="b">
        <f t="shared" si="115"/>
        <v>1</v>
      </c>
      <c r="T1032" s="2">
        <f t="shared" si="116"/>
        <v>250</v>
      </c>
    </row>
    <row r="1033" spans="1:20" x14ac:dyDescent="0.2">
      <c r="A1033" s="2">
        <f t="shared" si="114"/>
        <v>22.040000200271606</v>
      </c>
      <c r="B1033">
        <v>4.0746557712599998</v>
      </c>
      <c r="C1033" s="2">
        <f>IF(B1033&gt;B1032,B1033+(C1032-B1032),B1033+(C1032-B1032)+5+A1033-A1032)</f>
        <v>22.004655599598635</v>
      </c>
      <c r="D1033">
        <v>1577147214.1600001</v>
      </c>
      <c r="E1033">
        <v>442</v>
      </c>
      <c r="F1033">
        <v>898</v>
      </c>
      <c r="G1033">
        <v>632</v>
      </c>
      <c r="H1033">
        <v>697</v>
      </c>
      <c r="I1033">
        <v>287</v>
      </c>
      <c r="J1033" s="2" t="s">
        <v>30</v>
      </c>
      <c r="K1033" s="2">
        <f>$L$2*I1033+(1-$L$2)*K1032</f>
        <v>286.28546749614372</v>
      </c>
      <c r="M1033" s="2">
        <f t="shared" si="111"/>
        <v>286.18098074959011</v>
      </c>
      <c r="N1033" s="2">
        <f t="shared" si="112"/>
        <v>292.1938833710102</v>
      </c>
      <c r="O1033" s="2">
        <f t="shared" si="113"/>
        <v>288.07655865502198</v>
      </c>
      <c r="P1033" s="2" t="str">
        <f t="shared" si="117"/>
        <v>low</v>
      </c>
      <c r="Q1033" s="2" t="str">
        <f>IF(P1033="low","one",IF(P1033="high","relax","transition"))</f>
        <v>one</v>
      </c>
      <c r="R1033" s="2">
        <f>IF(P1033="low",250,IF(P1033="high",300,275))</f>
        <v>250</v>
      </c>
      <c r="S1033" s="2" t="b">
        <f t="shared" si="115"/>
        <v>1</v>
      </c>
      <c r="T1033" s="2">
        <f t="shared" si="116"/>
        <v>250</v>
      </c>
    </row>
    <row r="1034" spans="1:20" x14ac:dyDescent="0.2">
      <c r="A1034" s="2">
        <f t="shared" si="114"/>
        <v>22.070000171661377</v>
      </c>
      <c r="B1034">
        <v>4.0991828441599996</v>
      </c>
      <c r="C1034" s="2">
        <f>IF(B1034&gt;B1033,B1034+(C1033-B1033),B1034+(C1033-B1033)+5+A1034-A1033)</f>
        <v>22.029182672498635</v>
      </c>
      <c r="D1034">
        <v>1577147214.1900001</v>
      </c>
      <c r="E1034">
        <v>442</v>
      </c>
      <c r="F1034">
        <v>898</v>
      </c>
      <c r="G1034">
        <v>633</v>
      </c>
      <c r="H1034">
        <v>700</v>
      </c>
      <c r="I1034">
        <v>286</v>
      </c>
      <c r="J1034" s="2" t="s">
        <v>30</v>
      </c>
      <c r="K1034" s="2">
        <f>$L$2*I1034+(1-$L$2)*K1033</f>
        <v>286.22837399691497</v>
      </c>
      <c r="M1034" s="2">
        <f t="shared" si="111"/>
        <v>286.1904593990551</v>
      </c>
      <c r="N1034" s="2">
        <f t="shared" si="112"/>
        <v>292.1938833710102</v>
      </c>
      <c r="O1034" s="2">
        <f t="shared" si="113"/>
        <v>288.08177975975042</v>
      </c>
      <c r="P1034" s="2" t="str">
        <f t="shared" si="117"/>
        <v>low</v>
      </c>
      <c r="Q1034" s="2" t="str">
        <f>IF(P1034="low","one",IF(P1034="high","relax","transition"))</f>
        <v>one</v>
      </c>
      <c r="R1034" s="2">
        <f>IF(P1034="low",250,IF(P1034="high",300,275))</f>
        <v>250</v>
      </c>
      <c r="S1034" s="2" t="b">
        <f t="shared" si="115"/>
        <v>1</v>
      </c>
      <c r="T1034" s="2">
        <f t="shared" si="116"/>
        <v>250</v>
      </c>
    </row>
    <row r="1035" spans="1:20" x14ac:dyDescent="0.2">
      <c r="A1035" s="2">
        <f t="shared" si="114"/>
        <v>22.090000152587891</v>
      </c>
      <c r="B1035">
        <v>4.12001180649</v>
      </c>
      <c r="C1035" s="2">
        <f>IF(B1035&gt;B1034,B1035+(C1034-B1034),B1035+(C1034-B1034)+5+A1035-A1034)</f>
        <v>22.050011634828635</v>
      </c>
      <c r="D1035">
        <v>1577147214.21</v>
      </c>
      <c r="E1035">
        <v>443</v>
      </c>
      <c r="F1035">
        <v>898</v>
      </c>
      <c r="G1035">
        <v>632</v>
      </c>
      <c r="H1035">
        <v>700</v>
      </c>
      <c r="I1035">
        <v>286</v>
      </c>
      <c r="J1035" s="2" t="s">
        <v>30</v>
      </c>
      <c r="K1035" s="2">
        <f>$L$2*I1035+(1-$L$2)*K1034</f>
        <v>286.18269919753197</v>
      </c>
      <c r="M1035" s="2">
        <f t="shared" si="111"/>
        <v>286.1889073587505</v>
      </c>
      <c r="N1035" s="2">
        <f t="shared" si="112"/>
        <v>292.1938833710102</v>
      </c>
      <c r="O1035" s="2">
        <f t="shared" si="113"/>
        <v>288.08721374171569</v>
      </c>
      <c r="P1035" s="2" t="str">
        <f t="shared" si="117"/>
        <v>low</v>
      </c>
      <c r="Q1035" s="2" t="str">
        <f>IF(P1035="low","one",IF(P1035="high","relax","transition"))</f>
        <v>one</v>
      </c>
      <c r="R1035" s="2">
        <f>IF(P1035="low",250,IF(P1035="high",300,275))</f>
        <v>250</v>
      </c>
      <c r="S1035" s="2" t="b">
        <f t="shared" si="115"/>
        <v>1</v>
      </c>
      <c r="T1035" s="2">
        <f t="shared" si="116"/>
        <v>250</v>
      </c>
    </row>
    <row r="1036" spans="1:20" x14ac:dyDescent="0.2">
      <c r="A1036" s="2">
        <f t="shared" si="114"/>
        <v>22.110000133514404</v>
      </c>
      <c r="B1036">
        <v>4.1444039344799997</v>
      </c>
      <c r="C1036" s="2">
        <f>IF(B1036&gt;B1035,B1036+(C1035-B1035),B1036+(C1035-B1035)+5+A1036-A1035)</f>
        <v>22.074403762818637</v>
      </c>
      <c r="D1036">
        <v>1577147214.23</v>
      </c>
      <c r="E1036">
        <v>441</v>
      </c>
      <c r="F1036">
        <v>899</v>
      </c>
      <c r="G1036">
        <v>631</v>
      </c>
      <c r="H1036">
        <v>698</v>
      </c>
      <c r="I1036">
        <v>285</v>
      </c>
      <c r="J1036" s="2" t="s">
        <v>30</v>
      </c>
      <c r="K1036" s="2">
        <f>$L$2*I1036+(1-$L$2)*K1035</f>
        <v>285.94615935802562</v>
      </c>
      <c r="M1036" s="2">
        <f t="shared" si="111"/>
        <v>286.14035775860555</v>
      </c>
      <c r="N1036" s="2">
        <f t="shared" si="112"/>
        <v>292.1938833710102</v>
      </c>
      <c r="O1036" s="2">
        <f t="shared" si="113"/>
        <v>288.09229842256741</v>
      </c>
      <c r="P1036" s="2" t="str">
        <f t="shared" si="117"/>
        <v>low</v>
      </c>
      <c r="Q1036" s="2" t="str">
        <f>IF(P1036="low","one",IF(P1036="high","relax","transition"))</f>
        <v>one</v>
      </c>
      <c r="R1036" s="2">
        <f>IF(P1036="low",250,IF(P1036="high",300,275))</f>
        <v>250</v>
      </c>
      <c r="S1036" s="2" t="b">
        <f t="shared" si="115"/>
        <v>1</v>
      </c>
      <c r="T1036" s="2">
        <f t="shared" si="116"/>
        <v>250</v>
      </c>
    </row>
    <row r="1037" spans="1:20" x14ac:dyDescent="0.2">
      <c r="A1037" s="2">
        <f t="shared" si="114"/>
        <v>22.140000104904175</v>
      </c>
      <c r="B1037">
        <v>4.1689038276700003</v>
      </c>
      <c r="C1037" s="2">
        <f>IF(B1037&gt;B1036,B1037+(C1036-B1036),B1037+(C1036-B1036)+5+A1037-A1036)</f>
        <v>22.098903656008638</v>
      </c>
      <c r="D1037">
        <v>1577147214.26</v>
      </c>
      <c r="E1037">
        <v>442</v>
      </c>
      <c r="F1037">
        <v>898</v>
      </c>
      <c r="G1037">
        <v>632</v>
      </c>
      <c r="H1037">
        <v>700</v>
      </c>
      <c r="I1037">
        <v>287</v>
      </c>
      <c r="J1037" s="2" t="s">
        <v>30</v>
      </c>
      <c r="K1037" s="2">
        <f>$L$2*I1037+(1-$L$2)*K1036</f>
        <v>286.1569274864205</v>
      </c>
      <c r="M1037" s="2">
        <f t="shared" si="111"/>
        <v>286.14367170416858</v>
      </c>
      <c r="N1037" s="2">
        <f t="shared" si="112"/>
        <v>292.1938833710102</v>
      </c>
      <c r="O1037" s="2">
        <f t="shared" si="113"/>
        <v>288.09470138936933</v>
      </c>
      <c r="P1037" s="2" t="str">
        <f t="shared" si="117"/>
        <v>low</v>
      </c>
      <c r="Q1037" s="2" t="str">
        <f>IF(P1037="low","one",IF(P1037="high","relax","transition"))</f>
        <v>one</v>
      </c>
      <c r="R1037" s="2">
        <f>IF(P1037="low",250,IF(P1037="high",300,275))</f>
        <v>250</v>
      </c>
      <c r="S1037" s="2" t="b">
        <f t="shared" si="115"/>
        <v>1</v>
      </c>
      <c r="T1037" s="2">
        <f t="shared" si="116"/>
        <v>250</v>
      </c>
    </row>
    <row r="1038" spans="1:20" x14ac:dyDescent="0.2">
      <c r="A1038" s="2">
        <f t="shared" si="114"/>
        <v>22.160000085830688</v>
      </c>
      <c r="B1038">
        <v>4.1892869472500003</v>
      </c>
      <c r="C1038" s="2">
        <f>IF(B1038&gt;B1037,B1038+(C1037-B1037),B1038+(C1037-B1037)+5+A1038-A1037)</f>
        <v>22.119286775588638</v>
      </c>
      <c r="D1038">
        <v>1577147214.28</v>
      </c>
      <c r="E1038">
        <v>443</v>
      </c>
      <c r="F1038">
        <v>898</v>
      </c>
      <c r="G1038">
        <v>632</v>
      </c>
      <c r="H1038">
        <v>700</v>
      </c>
      <c r="I1038">
        <v>286</v>
      </c>
      <c r="J1038" s="2" t="s">
        <v>30</v>
      </c>
      <c r="K1038" s="2">
        <f>$L$2*I1038+(1-$L$2)*K1037</f>
        <v>286.12554198913642</v>
      </c>
      <c r="M1038" s="2">
        <f t="shared" si="111"/>
        <v>286.14004576116213</v>
      </c>
      <c r="N1038" s="2">
        <f t="shared" si="112"/>
        <v>292.1938833710102</v>
      </c>
      <c r="O1038" s="2">
        <f t="shared" si="113"/>
        <v>288.09714990510929</v>
      </c>
      <c r="P1038" s="2" t="str">
        <f t="shared" si="117"/>
        <v>low</v>
      </c>
      <c r="Q1038" s="2" t="str">
        <f>IF(P1038="low","one",IF(P1038="high","relax","transition"))</f>
        <v>one</v>
      </c>
      <c r="R1038" s="2">
        <f>IF(P1038="low",250,IF(P1038="high",300,275))</f>
        <v>250</v>
      </c>
      <c r="S1038" s="2" t="b">
        <f t="shared" si="115"/>
        <v>1</v>
      </c>
      <c r="T1038" s="2">
        <f t="shared" si="116"/>
        <v>250</v>
      </c>
    </row>
    <row r="1039" spans="1:20" x14ac:dyDescent="0.2">
      <c r="A1039" s="2">
        <f t="shared" si="114"/>
        <v>22.180000066757202</v>
      </c>
      <c r="B1039">
        <v>4.2140669822700003</v>
      </c>
      <c r="C1039" s="2">
        <f>IF(B1039&gt;B1038,B1039+(C1038-B1038),B1039+(C1038-B1038)+5+A1039-A1038)</f>
        <v>22.144066810608638</v>
      </c>
      <c r="D1039">
        <v>1577147214.3</v>
      </c>
      <c r="E1039">
        <v>441</v>
      </c>
      <c r="F1039">
        <v>898</v>
      </c>
      <c r="G1039">
        <v>630</v>
      </c>
      <c r="H1039">
        <v>698</v>
      </c>
      <c r="I1039">
        <v>285</v>
      </c>
      <c r="J1039" s="2" t="s">
        <v>30</v>
      </c>
      <c r="K1039" s="2">
        <f>$L$2*I1039+(1-$L$2)*K1038</f>
        <v>285.90043359130914</v>
      </c>
      <c r="M1039" s="2">
        <f t="shared" si="111"/>
        <v>286.09212332719153</v>
      </c>
      <c r="N1039" s="2">
        <f t="shared" si="112"/>
        <v>292.1938833710102</v>
      </c>
      <c r="O1039" s="2">
        <f t="shared" si="113"/>
        <v>288.09929469791189</v>
      </c>
      <c r="P1039" s="2" t="str">
        <f t="shared" si="117"/>
        <v>low</v>
      </c>
      <c r="Q1039" s="2" t="str">
        <f>IF(P1039="low","one",IF(P1039="high","relax","transition"))</f>
        <v>one</v>
      </c>
      <c r="R1039" s="2">
        <f>IF(P1039="low",250,IF(P1039="high",300,275))</f>
        <v>250</v>
      </c>
      <c r="S1039" s="2" t="b">
        <f t="shared" si="115"/>
        <v>1</v>
      </c>
      <c r="T1039" s="2">
        <f t="shared" si="116"/>
        <v>250</v>
      </c>
    </row>
    <row r="1040" spans="1:20" x14ac:dyDescent="0.2">
      <c r="A1040" s="2">
        <f t="shared" si="114"/>
        <v>22.200000047683716</v>
      </c>
      <c r="B1040">
        <v>4.2345569133799996</v>
      </c>
      <c r="C1040" s="2">
        <f>IF(B1040&gt;B1039,B1040+(C1039-B1039),B1040+(C1039-B1039)+5+A1040-A1039)</f>
        <v>22.164556741718638</v>
      </c>
      <c r="D1040">
        <v>1577147214.3199999</v>
      </c>
      <c r="E1040">
        <v>442</v>
      </c>
      <c r="F1040">
        <v>899</v>
      </c>
      <c r="G1040">
        <v>632</v>
      </c>
      <c r="H1040">
        <v>699</v>
      </c>
      <c r="I1040">
        <v>286</v>
      </c>
      <c r="J1040" s="2" t="s">
        <v>30</v>
      </c>
      <c r="K1040" s="2">
        <f>$L$2*I1040+(1-$L$2)*K1039</f>
        <v>285.92034687304732</v>
      </c>
      <c r="M1040" s="2">
        <f t="shared" si="111"/>
        <v>286.05776803636269</v>
      </c>
      <c r="N1040" s="2">
        <f t="shared" si="112"/>
        <v>292.1938833710102</v>
      </c>
      <c r="O1040" s="2">
        <f t="shared" si="113"/>
        <v>288.09893612937589</v>
      </c>
      <c r="P1040" s="2" t="str">
        <f t="shared" si="117"/>
        <v>low</v>
      </c>
      <c r="Q1040" s="2" t="str">
        <f>IF(P1040="low","one",IF(P1040="high","relax","transition"))</f>
        <v>one</v>
      </c>
      <c r="R1040" s="2">
        <f>IF(P1040="low",250,IF(P1040="high",300,275))</f>
        <v>250</v>
      </c>
      <c r="S1040" s="2" t="b">
        <f t="shared" si="115"/>
        <v>1</v>
      </c>
      <c r="T1040" s="2">
        <f t="shared" si="116"/>
        <v>250</v>
      </c>
    </row>
    <row r="1041" spans="1:20" x14ac:dyDescent="0.2">
      <c r="A1041" s="2">
        <f t="shared" si="114"/>
        <v>22.230000019073486</v>
      </c>
      <c r="B1041">
        <v>4.25917196274</v>
      </c>
      <c r="C1041" s="2">
        <f>IF(B1041&gt;B1040,B1041+(C1040-B1040),B1041+(C1040-B1040)+5+A1041-A1040)</f>
        <v>22.189171791078635</v>
      </c>
      <c r="D1041">
        <v>1577147214.3499999</v>
      </c>
      <c r="E1041">
        <v>442</v>
      </c>
      <c r="F1041">
        <v>897</v>
      </c>
      <c r="G1041">
        <v>632</v>
      </c>
      <c r="H1041">
        <v>701</v>
      </c>
      <c r="I1041">
        <v>286</v>
      </c>
      <c r="J1041" s="2" t="s">
        <v>30</v>
      </c>
      <c r="K1041" s="2">
        <f>$L$2*I1041+(1-$L$2)*K1040</f>
        <v>285.93627749843785</v>
      </c>
      <c r="M1041" s="2">
        <f t="shared" si="111"/>
        <v>286.03346992877772</v>
      </c>
      <c r="N1041" s="2">
        <f t="shared" si="112"/>
        <v>292.1938833710102</v>
      </c>
      <c r="O1041" s="2">
        <f t="shared" si="113"/>
        <v>288.09687772472523</v>
      </c>
      <c r="P1041" s="2" t="str">
        <f t="shared" si="117"/>
        <v>low</v>
      </c>
      <c r="Q1041" s="2" t="str">
        <f>IF(P1041="low","one",IF(P1041="high","relax","transition"))</f>
        <v>one</v>
      </c>
      <c r="R1041" s="2">
        <f>IF(P1041="low",250,IF(P1041="high",300,275))</f>
        <v>250</v>
      </c>
      <c r="S1041" s="2" t="b">
        <f t="shared" si="115"/>
        <v>1</v>
      </c>
      <c r="T1041" s="2">
        <f t="shared" si="116"/>
        <v>250</v>
      </c>
    </row>
    <row r="1042" spans="1:20" x14ac:dyDescent="0.2">
      <c r="A1042" s="2">
        <f t="shared" si="114"/>
        <v>22.25</v>
      </c>
      <c r="B1042">
        <v>4.2833487987499996</v>
      </c>
      <c r="C1042" s="2">
        <f>IF(B1042&gt;B1041,B1042+(C1041-B1041),B1042+(C1041-B1041)+5+A1042-A1041)</f>
        <v>22.213348627088635</v>
      </c>
      <c r="D1042">
        <v>1577147214.3699999</v>
      </c>
      <c r="E1042">
        <v>442</v>
      </c>
      <c r="F1042">
        <v>898</v>
      </c>
      <c r="G1042">
        <v>630</v>
      </c>
      <c r="H1042">
        <v>700</v>
      </c>
      <c r="I1042">
        <v>285</v>
      </c>
      <c r="J1042" s="2" t="s">
        <v>30</v>
      </c>
      <c r="K1042" s="2">
        <f>$L$2*I1042+(1-$L$2)*K1041</f>
        <v>285.74902199875032</v>
      </c>
      <c r="M1042" s="2">
        <f t="shared" si="111"/>
        <v>285.97658034277225</v>
      </c>
      <c r="N1042" s="2">
        <f t="shared" si="112"/>
        <v>292.1938833710102</v>
      </c>
      <c r="O1042" s="2">
        <f t="shared" si="113"/>
        <v>288.09370733492784</v>
      </c>
      <c r="P1042" s="2" t="str">
        <f t="shared" si="117"/>
        <v>low</v>
      </c>
      <c r="Q1042" s="2" t="str">
        <f>IF(P1042="low","one",IF(P1042="high","relax","transition"))</f>
        <v>one</v>
      </c>
      <c r="R1042" s="2">
        <f>IF(P1042="low",250,IF(P1042="high",300,275))</f>
        <v>250</v>
      </c>
      <c r="S1042" s="2" t="b">
        <f t="shared" si="115"/>
        <v>1</v>
      </c>
      <c r="T1042" s="2">
        <f t="shared" si="116"/>
        <v>250</v>
      </c>
    </row>
    <row r="1043" spans="1:20" x14ac:dyDescent="0.2">
      <c r="A1043" s="2">
        <f t="shared" si="114"/>
        <v>22.270000219345093</v>
      </c>
      <c r="B1043">
        <v>4.3042697906500003</v>
      </c>
      <c r="C1043" s="2">
        <f>IF(B1043&gt;B1042,B1043+(C1042-B1042),B1043+(C1042-B1042)+5+A1043-A1042)</f>
        <v>22.234269618988638</v>
      </c>
      <c r="D1043">
        <v>1577147214.3900001</v>
      </c>
      <c r="E1043">
        <v>442</v>
      </c>
      <c r="F1043">
        <v>899</v>
      </c>
      <c r="G1043">
        <v>631</v>
      </c>
      <c r="H1043">
        <v>698</v>
      </c>
      <c r="I1043">
        <v>285</v>
      </c>
      <c r="J1043" s="2" t="s">
        <v>30</v>
      </c>
      <c r="K1043" s="2">
        <f>$L$2*I1043+(1-$L$2)*K1042</f>
        <v>285.59921759900027</v>
      </c>
      <c r="M1043" s="2">
        <f t="shared" si="111"/>
        <v>285.90110779401789</v>
      </c>
      <c r="N1043" s="2">
        <f t="shared" si="112"/>
        <v>292.1938833710102</v>
      </c>
      <c r="O1043" s="2">
        <f t="shared" si="113"/>
        <v>288.08785098532007</v>
      </c>
      <c r="P1043" s="2" t="str">
        <f t="shared" si="117"/>
        <v>low</v>
      </c>
      <c r="Q1043" s="2" t="str">
        <f>IF(P1043="low","one",IF(P1043="high","relax","transition"))</f>
        <v>one</v>
      </c>
      <c r="R1043" s="2">
        <f>IF(P1043="low",250,IF(P1043="high",300,275))</f>
        <v>250</v>
      </c>
      <c r="S1043" s="2" t="b">
        <f t="shared" si="115"/>
        <v>1</v>
      </c>
      <c r="T1043" s="2">
        <f t="shared" si="116"/>
        <v>250</v>
      </c>
    </row>
    <row r="1044" spans="1:20" x14ac:dyDescent="0.2">
      <c r="A1044" s="2">
        <f t="shared" si="114"/>
        <v>22.290000200271606</v>
      </c>
      <c r="B1044">
        <v>4.3286697864499999</v>
      </c>
      <c r="C1044" s="2">
        <f>IF(B1044&gt;B1043,B1044+(C1043-B1043),B1044+(C1043-B1043)+5+A1044-A1043)</f>
        <v>22.258669614788637</v>
      </c>
      <c r="D1044">
        <v>1577147214.4100001</v>
      </c>
      <c r="E1044">
        <v>441</v>
      </c>
      <c r="F1044">
        <v>898</v>
      </c>
      <c r="G1044">
        <v>632</v>
      </c>
      <c r="H1044">
        <v>698</v>
      </c>
      <c r="I1044">
        <v>284</v>
      </c>
      <c r="J1044" s="2" t="s">
        <v>30</v>
      </c>
      <c r="K1044" s="2">
        <f>$L$2*I1044+(1-$L$2)*K1043</f>
        <v>285.27937407920024</v>
      </c>
      <c r="M1044" s="2">
        <f t="shared" si="111"/>
        <v>285.77676105105439</v>
      </c>
      <c r="N1044" s="2">
        <f t="shared" si="112"/>
        <v>292.1938833710102</v>
      </c>
      <c r="O1044" s="2">
        <f t="shared" si="113"/>
        <v>288.07851382575495</v>
      </c>
      <c r="P1044" s="2" t="str">
        <f t="shared" si="117"/>
        <v>low</v>
      </c>
      <c r="Q1044" s="2" t="str">
        <f>IF(P1044="low","one",IF(P1044="high","relax","transition"))</f>
        <v>one</v>
      </c>
      <c r="R1044" s="2">
        <f>IF(P1044="low",250,IF(P1044="high",300,275))</f>
        <v>250</v>
      </c>
      <c r="S1044" s="2" t="b">
        <f t="shared" si="115"/>
        <v>1</v>
      </c>
      <c r="T1044" s="2">
        <f t="shared" si="116"/>
        <v>250</v>
      </c>
    </row>
    <row r="1045" spans="1:20" x14ac:dyDescent="0.2">
      <c r="A1045" s="2">
        <f t="shared" si="114"/>
        <v>22.320000171661377</v>
      </c>
      <c r="B1045">
        <v>4.34898400307</v>
      </c>
      <c r="C1045" s="2">
        <f>IF(B1045&gt;B1044,B1045+(C1044-B1044),B1045+(C1044-B1044)+5+A1045-A1044)</f>
        <v>22.278983831408638</v>
      </c>
      <c r="D1045">
        <v>1577147214.4400001</v>
      </c>
      <c r="E1045">
        <v>443</v>
      </c>
      <c r="F1045">
        <v>898</v>
      </c>
      <c r="G1045">
        <v>633</v>
      </c>
      <c r="H1045">
        <v>701</v>
      </c>
      <c r="I1045">
        <v>288</v>
      </c>
      <c r="J1045" s="2" t="s">
        <v>30</v>
      </c>
      <c r="K1045" s="2">
        <f>$L$2*I1045+(1-$L$2)*K1044</f>
        <v>285.82349926336019</v>
      </c>
      <c r="M1045" s="2">
        <f t="shared" si="111"/>
        <v>285.78610869351553</v>
      </c>
      <c r="N1045" s="2">
        <f t="shared" si="112"/>
        <v>292.1938833710102</v>
      </c>
      <c r="O1045" s="2">
        <f t="shared" si="113"/>
        <v>288.0634261870199</v>
      </c>
      <c r="P1045" s="2" t="str">
        <f t="shared" si="117"/>
        <v>low</v>
      </c>
      <c r="Q1045" s="2" t="str">
        <f>IF(P1045="low","one",IF(P1045="high","relax","transition"))</f>
        <v>one</v>
      </c>
      <c r="R1045" s="2">
        <f>IF(P1045="low",250,IF(P1045="high",300,275))</f>
        <v>250</v>
      </c>
      <c r="S1045" s="2" t="b">
        <f t="shared" si="115"/>
        <v>1</v>
      </c>
      <c r="T1045" s="2">
        <f t="shared" si="116"/>
        <v>250</v>
      </c>
    </row>
    <row r="1046" spans="1:20" x14ac:dyDescent="0.2">
      <c r="A1046" s="2">
        <f t="shared" si="114"/>
        <v>22.340000152587891</v>
      </c>
      <c r="B1046">
        <v>4.37375497818</v>
      </c>
      <c r="C1046" s="2">
        <f>IF(B1046&gt;B1045,B1046+(C1045-B1045),B1046+(C1045-B1045)+5+A1046-A1045)</f>
        <v>22.303754806518636</v>
      </c>
      <c r="D1046">
        <v>1577147214.46</v>
      </c>
      <c r="E1046">
        <v>443</v>
      </c>
      <c r="F1046">
        <v>899</v>
      </c>
      <c r="G1046">
        <v>632</v>
      </c>
      <c r="H1046">
        <v>700</v>
      </c>
      <c r="I1046">
        <v>287</v>
      </c>
      <c r="J1046" s="2" t="s">
        <v>30</v>
      </c>
      <c r="K1046" s="2">
        <f>$L$2*I1046+(1-$L$2)*K1045</f>
        <v>286.05879941068815</v>
      </c>
      <c r="M1046" s="2">
        <f t="shared" si="111"/>
        <v>285.84064683695004</v>
      </c>
      <c r="N1046" s="2">
        <f t="shared" si="112"/>
        <v>292.1938833710102</v>
      </c>
      <c r="O1046" s="2">
        <f t="shared" si="113"/>
        <v>288.04956031234462</v>
      </c>
      <c r="P1046" s="2" t="str">
        <f t="shared" si="117"/>
        <v>low</v>
      </c>
      <c r="Q1046" s="2" t="str">
        <f>IF(P1046="low","one",IF(P1046="high","relax","transition"))</f>
        <v>one</v>
      </c>
      <c r="R1046" s="2">
        <f>IF(P1046="low",250,IF(P1046="high",300,275))</f>
        <v>250</v>
      </c>
      <c r="S1046" s="2" t="b">
        <f t="shared" si="115"/>
        <v>1</v>
      </c>
      <c r="T1046" s="2">
        <f t="shared" si="116"/>
        <v>250</v>
      </c>
    </row>
    <row r="1047" spans="1:20" x14ac:dyDescent="0.2">
      <c r="A1047" s="2">
        <f t="shared" si="114"/>
        <v>22.360000133514404</v>
      </c>
      <c r="B1047">
        <v>4.3983459472700002</v>
      </c>
      <c r="C1047" s="2">
        <f>IF(B1047&gt;B1046,B1047+(C1046-B1046),B1047+(C1046-B1046)+5+A1047-A1046)</f>
        <v>22.328345775608639</v>
      </c>
      <c r="D1047">
        <v>1577147214.48</v>
      </c>
      <c r="E1047">
        <v>440</v>
      </c>
      <c r="F1047">
        <v>900</v>
      </c>
      <c r="G1047">
        <v>633</v>
      </c>
      <c r="H1047">
        <v>698</v>
      </c>
      <c r="I1047">
        <v>285</v>
      </c>
      <c r="J1047" s="2" t="s">
        <v>30</v>
      </c>
      <c r="K1047" s="2">
        <f>$L$2*I1047+(1-$L$2)*K1046</f>
        <v>285.84703952855057</v>
      </c>
      <c r="M1047" s="2">
        <f t="shared" si="111"/>
        <v>285.84192537527014</v>
      </c>
      <c r="N1047" s="2">
        <f t="shared" si="112"/>
        <v>292.1938833710102</v>
      </c>
      <c r="O1047" s="2">
        <f t="shared" si="113"/>
        <v>288.03911463857486</v>
      </c>
      <c r="P1047" s="2" t="str">
        <f t="shared" si="117"/>
        <v>low</v>
      </c>
      <c r="Q1047" s="2" t="str">
        <f>IF(P1047="low","one",IF(P1047="high","relax","transition"))</f>
        <v>one</v>
      </c>
      <c r="R1047" s="2">
        <f>IF(P1047="low",250,IF(P1047="high",300,275))</f>
        <v>250</v>
      </c>
      <c r="S1047" s="2" t="b">
        <f t="shared" si="115"/>
        <v>1</v>
      </c>
      <c r="T1047" s="2">
        <f t="shared" si="116"/>
        <v>250</v>
      </c>
    </row>
    <row r="1048" spans="1:20" x14ac:dyDescent="0.2">
      <c r="A1048" s="2">
        <f t="shared" si="114"/>
        <v>22.390000104904175</v>
      </c>
      <c r="B1048">
        <v>4.4187779426600002</v>
      </c>
      <c r="C1048" s="2">
        <f>IF(B1048&gt;B1047,B1048+(C1047-B1047),B1048+(C1047-B1047)+5+A1048-A1047)</f>
        <v>22.348777770998637</v>
      </c>
      <c r="D1048">
        <v>1577147214.51</v>
      </c>
      <c r="E1048">
        <v>444</v>
      </c>
      <c r="F1048">
        <v>899</v>
      </c>
      <c r="G1048">
        <v>634</v>
      </c>
      <c r="H1048">
        <v>699</v>
      </c>
      <c r="I1048">
        <v>288</v>
      </c>
      <c r="J1048" s="2" t="s">
        <v>30</v>
      </c>
      <c r="K1048" s="2">
        <f>$L$2*I1048+(1-$L$2)*K1047</f>
        <v>286.27763162284049</v>
      </c>
      <c r="M1048" s="2">
        <f t="shared" si="111"/>
        <v>285.92906662478424</v>
      </c>
      <c r="N1048" s="2">
        <f t="shared" si="112"/>
        <v>292.1938833710102</v>
      </c>
      <c r="O1048" s="2">
        <f t="shared" si="113"/>
        <v>288.02925517540962</v>
      </c>
      <c r="P1048" s="2" t="str">
        <f t="shared" si="117"/>
        <v>low</v>
      </c>
      <c r="Q1048" s="2" t="str">
        <f>IF(P1048="low","one",IF(P1048="high","relax","transition"))</f>
        <v>one</v>
      </c>
      <c r="R1048" s="2">
        <f>IF(P1048="low",250,IF(P1048="high",300,275))</f>
        <v>250</v>
      </c>
      <c r="S1048" s="2" t="b">
        <f t="shared" si="115"/>
        <v>1</v>
      </c>
      <c r="T1048" s="2">
        <f t="shared" si="116"/>
        <v>250</v>
      </c>
    </row>
    <row r="1049" spans="1:20" x14ac:dyDescent="0.2">
      <c r="A1049" s="2">
        <f t="shared" si="114"/>
        <v>22.410000085830688</v>
      </c>
      <c r="B1049">
        <v>4.4431989193000003</v>
      </c>
      <c r="C1049" s="2">
        <f>IF(B1049&gt;B1048,B1049+(C1048-B1048),B1049+(C1048-B1048)+5+A1049-A1048)</f>
        <v>22.373198747638639</v>
      </c>
      <c r="D1049">
        <v>1577147214.53</v>
      </c>
      <c r="E1049">
        <v>445</v>
      </c>
      <c r="F1049">
        <v>901</v>
      </c>
      <c r="G1049">
        <v>634</v>
      </c>
      <c r="H1049">
        <v>699</v>
      </c>
      <c r="I1049">
        <v>289</v>
      </c>
      <c r="J1049" s="2" t="s">
        <v>30</v>
      </c>
      <c r="K1049" s="2">
        <f>$L$2*I1049+(1-$L$2)*K1048</f>
        <v>286.82210529827239</v>
      </c>
      <c r="M1049" s="2">
        <f t="shared" si="111"/>
        <v>286.1076743594819</v>
      </c>
      <c r="N1049" s="2">
        <f t="shared" si="112"/>
        <v>292.1938833710102</v>
      </c>
      <c r="O1049" s="2">
        <f t="shared" si="113"/>
        <v>288.02424574787835</v>
      </c>
      <c r="P1049" s="2" t="str">
        <f t="shared" si="117"/>
        <v>low</v>
      </c>
      <c r="Q1049" s="2" t="str">
        <f>IF(P1049="low","one",IF(P1049="high","relax","transition"))</f>
        <v>one</v>
      </c>
      <c r="R1049" s="2">
        <f>IF(P1049="low",250,IF(P1049="high",300,275))</f>
        <v>250</v>
      </c>
      <c r="S1049" s="2" t="b">
        <f t="shared" si="115"/>
        <v>1</v>
      </c>
      <c r="T1049" s="2">
        <f t="shared" si="116"/>
        <v>250</v>
      </c>
    </row>
    <row r="1050" spans="1:20" x14ac:dyDescent="0.2">
      <c r="A1050" s="2">
        <f t="shared" si="114"/>
        <v>22.430000066757202</v>
      </c>
      <c r="B1050">
        <v>4.4640469551099997</v>
      </c>
      <c r="C1050" s="2">
        <f>IF(B1050&gt;B1049,B1050+(C1049-B1049),B1050+(C1049-B1049)+5+A1050-A1049)</f>
        <v>22.394046783448637</v>
      </c>
      <c r="D1050">
        <v>1577147214.55</v>
      </c>
      <c r="E1050">
        <v>443</v>
      </c>
      <c r="F1050">
        <v>901</v>
      </c>
      <c r="G1050">
        <v>635</v>
      </c>
      <c r="H1050">
        <v>699</v>
      </c>
      <c r="I1050">
        <v>289</v>
      </c>
      <c r="J1050" s="2" t="s">
        <v>29</v>
      </c>
      <c r="K1050" s="2">
        <f>$L$2*I1050+(1-$L$2)*K1049</f>
        <v>287.25768423861791</v>
      </c>
      <c r="M1050" s="2">
        <f t="shared" si="111"/>
        <v>286.1076743594819</v>
      </c>
      <c r="N1050" s="2">
        <f t="shared" si="112"/>
        <v>292.1938833710102</v>
      </c>
      <c r="O1050" s="2">
        <f t="shared" si="113"/>
        <v>288.02424574787835</v>
      </c>
      <c r="P1050" s="2" t="str">
        <f t="shared" si="117"/>
        <v>middle</v>
      </c>
      <c r="Q1050" s="2" t="str">
        <f>IF(P1050="low","one",IF(P1050="high","relax","transition"))</f>
        <v>transition</v>
      </c>
      <c r="R1050" s="2">
        <f>IF(P1050="low",250,IF(P1050="high",300,275))</f>
        <v>275</v>
      </c>
      <c r="S1050" s="2" t="b">
        <f t="shared" si="115"/>
        <v>1</v>
      </c>
      <c r="T1050" s="2">
        <f t="shared" si="116"/>
        <v>275</v>
      </c>
    </row>
    <row r="1051" spans="1:20" x14ac:dyDescent="0.2">
      <c r="A1051" s="2">
        <f t="shared" si="114"/>
        <v>22.450000047683716</v>
      </c>
      <c r="B1051">
        <v>4.4882259368900002</v>
      </c>
      <c r="C1051" s="2">
        <f>IF(B1051&gt;B1050,B1051+(C1050-B1050),B1051+(C1050-B1050)+5+A1051-A1050)</f>
        <v>22.418225765228637</v>
      </c>
      <c r="D1051">
        <v>1577147214.5699999</v>
      </c>
      <c r="E1051">
        <v>445</v>
      </c>
      <c r="F1051">
        <v>901</v>
      </c>
      <c r="G1051">
        <v>637</v>
      </c>
      <c r="H1051">
        <v>698</v>
      </c>
      <c r="I1051">
        <v>289</v>
      </c>
      <c r="J1051" s="2" t="s">
        <v>29</v>
      </c>
      <c r="K1051" s="2">
        <f>$L$2*I1051+(1-$L$2)*K1050</f>
        <v>287.60614739089436</v>
      </c>
      <c r="M1051" s="2">
        <f t="shared" si="111"/>
        <v>286.1076743594819</v>
      </c>
      <c r="N1051" s="2">
        <f t="shared" si="112"/>
        <v>292.1938833710102</v>
      </c>
      <c r="O1051" s="2">
        <f t="shared" si="113"/>
        <v>288.02424574787835</v>
      </c>
      <c r="P1051" s="2" t="str">
        <f t="shared" si="117"/>
        <v>middle</v>
      </c>
      <c r="Q1051" s="2" t="str">
        <f>IF(P1051="low","one",IF(P1051="high","relax","transition"))</f>
        <v>transition</v>
      </c>
      <c r="R1051" s="2">
        <f>IF(P1051="low",250,IF(P1051="high",300,275))</f>
        <v>275</v>
      </c>
      <c r="S1051" s="2" t="b">
        <f t="shared" si="115"/>
        <v>1</v>
      </c>
      <c r="T1051" s="2">
        <f t="shared" si="116"/>
        <v>275</v>
      </c>
    </row>
    <row r="1052" spans="1:20" x14ac:dyDescent="0.2">
      <c r="A1052" s="2">
        <f t="shared" si="114"/>
        <v>22.480000019073486</v>
      </c>
      <c r="B1052">
        <v>4.50888991356</v>
      </c>
      <c r="C1052" s="2">
        <f>IF(B1052&gt;B1051,B1052+(C1051-B1051),B1052+(C1051-B1051)+5+A1052-A1051)</f>
        <v>22.438889741898638</v>
      </c>
      <c r="D1052">
        <v>1577147214.5999999</v>
      </c>
      <c r="E1052">
        <v>444</v>
      </c>
      <c r="F1052">
        <v>901</v>
      </c>
      <c r="G1052">
        <v>635</v>
      </c>
      <c r="H1052">
        <v>699</v>
      </c>
      <c r="I1052">
        <v>288</v>
      </c>
      <c r="J1052" s="2" t="s">
        <v>29</v>
      </c>
      <c r="K1052" s="2">
        <f>$L$2*I1052+(1-$L$2)*K1051</f>
        <v>287.68491791271549</v>
      </c>
      <c r="M1052" s="2">
        <f t="shared" si="111"/>
        <v>286.1076743594819</v>
      </c>
      <c r="N1052" s="2">
        <f t="shared" si="112"/>
        <v>292.1938833710102</v>
      </c>
      <c r="O1052" s="2">
        <f t="shared" si="113"/>
        <v>288.02424574787835</v>
      </c>
      <c r="P1052" s="2" t="str">
        <f t="shared" si="117"/>
        <v>middle</v>
      </c>
      <c r="Q1052" s="2" t="str">
        <f>IF(P1052="low","one",IF(P1052="high","relax","transition"))</f>
        <v>transition</v>
      </c>
      <c r="R1052" s="2">
        <f>IF(P1052="low",250,IF(P1052="high",300,275))</f>
        <v>275</v>
      </c>
      <c r="S1052" s="2" t="b">
        <f t="shared" si="115"/>
        <v>1</v>
      </c>
      <c r="T1052" s="2">
        <f t="shared" si="116"/>
        <v>275</v>
      </c>
    </row>
    <row r="1053" spans="1:20" x14ac:dyDescent="0.2">
      <c r="A1053" s="2">
        <f t="shared" si="114"/>
        <v>22.5</v>
      </c>
      <c r="B1053">
        <v>4.5333559513099999</v>
      </c>
      <c r="C1053" s="2">
        <f>IF(B1053&gt;B1052,B1053+(C1052-B1052),B1053+(C1052-B1052)+5+A1053-A1052)</f>
        <v>22.463355779648637</v>
      </c>
      <c r="D1053">
        <v>1577147214.6199999</v>
      </c>
      <c r="E1053">
        <v>446</v>
      </c>
      <c r="F1053">
        <v>901</v>
      </c>
      <c r="G1053">
        <v>637</v>
      </c>
      <c r="H1053">
        <v>698</v>
      </c>
      <c r="I1053">
        <v>292</v>
      </c>
      <c r="J1053" s="2" t="s">
        <v>29</v>
      </c>
      <c r="K1053" s="2">
        <f>$L$2*I1053+(1-$L$2)*K1052</f>
        <v>288.54793433017244</v>
      </c>
      <c r="M1053" s="2">
        <f t="shared" si="111"/>
        <v>286.1076743594819</v>
      </c>
      <c r="N1053" s="2">
        <f t="shared" si="112"/>
        <v>292.1938833710102</v>
      </c>
      <c r="O1053" s="2">
        <f t="shared" si="113"/>
        <v>288.02424574787835</v>
      </c>
      <c r="P1053" s="2" t="str">
        <f t="shared" si="117"/>
        <v>middle</v>
      </c>
      <c r="Q1053" s="2" t="str">
        <f>IF(P1053="low","one",IF(P1053="high","relax","transition"))</f>
        <v>transition</v>
      </c>
      <c r="R1053" s="2">
        <f>IF(P1053="low",250,IF(P1053="high",300,275))</f>
        <v>275</v>
      </c>
      <c r="S1053" s="2" t="b">
        <f t="shared" si="115"/>
        <v>1</v>
      </c>
      <c r="T1053" s="2">
        <f t="shared" si="116"/>
        <v>275</v>
      </c>
    </row>
    <row r="1054" spans="1:20" x14ac:dyDescent="0.2">
      <c r="A1054" s="2">
        <f t="shared" si="114"/>
        <v>22.520000219345093</v>
      </c>
      <c r="B1054">
        <v>4.5580339431799999</v>
      </c>
      <c r="C1054" s="2">
        <f>IF(B1054&gt;B1053,B1054+(C1053-B1053),B1054+(C1053-B1053)+5+A1054-A1053)</f>
        <v>22.488033771518637</v>
      </c>
      <c r="D1054">
        <v>1577147214.6400001</v>
      </c>
      <c r="E1054">
        <v>446</v>
      </c>
      <c r="F1054">
        <v>902</v>
      </c>
      <c r="G1054">
        <v>637</v>
      </c>
      <c r="H1054">
        <v>699</v>
      </c>
      <c r="I1054">
        <v>290</v>
      </c>
      <c r="J1054" s="2" t="s">
        <v>29</v>
      </c>
      <c r="K1054" s="2">
        <f>$L$2*I1054+(1-$L$2)*K1053</f>
        <v>288.838347464138</v>
      </c>
      <c r="M1054" s="2">
        <f t="shared" si="111"/>
        <v>286.1076743594819</v>
      </c>
      <c r="N1054" s="2">
        <f t="shared" si="112"/>
        <v>292.1938833710102</v>
      </c>
      <c r="O1054" s="2">
        <f t="shared" si="113"/>
        <v>288.02424574787835</v>
      </c>
      <c r="P1054" s="2" t="str">
        <f t="shared" si="117"/>
        <v>middle</v>
      </c>
      <c r="Q1054" s="2" t="str">
        <f>IF(P1054="low","one",IF(P1054="high","relax","transition"))</f>
        <v>transition</v>
      </c>
      <c r="R1054" s="2">
        <f>IF(P1054="low",250,IF(P1054="high",300,275))</f>
        <v>275</v>
      </c>
      <c r="S1054" s="2" t="b">
        <f t="shared" si="115"/>
        <v>1</v>
      </c>
      <c r="T1054" s="2">
        <f t="shared" si="116"/>
        <v>275</v>
      </c>
    </row>
    <row r="1055" spans="1:20" x14ac:dyDescent="0.2">
      <c r="A1055" s="2">
        <f t="shared" si="114"/>
        <v>22.540000200271606</v>
      </c>
      <c r="B1055">
        <v>4.5786237716700002</v>
      </c>
      <c r="C1055" s="2">
        <f>IF(B1055&gt;B1054,B1055+(C1054-B1054),B1055+(C1054-B1054)+5+A1055-A1054)</f>
        <v>22.508623600008637</v>
      </c>
      <c r="D1055">
        <v>1577147214.6600001</v>
      </c>
      <c r="E1055">
        <v>445</v>
      </c>
      <c r="F1055">
        <v>902</v>
      </c>
      <c r="G1055">
        <v>635</v>
      </c>
      <c r="H1055">
        <v>698</v>
      </c>
      <c r="I1055">
        <v>289</v>
      </c>
      <c r="J1055" s="2" t="s">
        <v>29</v>
      </c>
      <c r="K1055" s="2">
        <f>$L$2*I1055+(1-$L$2)*K1054</f>
        <v>288.87067797131039</v>
      </c>
      <c r="M1055" s="2">
        <f t="shared" si="111"/>
        <v>286.1076743594819</v>
      </c>
      <c r="N1055" s="2">
        <f t="shared" si="112"/>
        <v>292.1938833710102</v>
      </c>
      <c r="O1055" s="2">
        <f t="shared" si="113"/>
        <v>288.02424574787835</v>
      </c>
      <c r="P1055" s="2" t="str">
        <f t="shared" si="117"/>
        <v>middle</v>
      </c>
      <c r="Q1055" s="2" t="str">
        <f>IF(P1055="low","one",IF(P1055="high","relax","transition"))</f>
        <v>transition</v>
      </c>
      <c r="R1055" s="2">
        <f>IF(P1055="low",250,IF(P1055="high",300,275))</f>
        <v>275</v>
      </c>
      <c r="S1055" s="2" t="b">
        <f t="shared" si="115"/>
        <v>1</v>
      </c>
      <c r="T1055" s="2">
        <f t="shared" si="116"/>
        <v>275</v>
      </c>
    </row>
    <row r="1056" spans="1:20" x14ac:dyDescent="0.2">
      <c r="A1056" s="2">
        <f t="shared" si="114"/>
        <v>22.570000171661377</v>
      </c>
      <c r="B1056">
        <v>4.6028637885999997</v>
      </c>
      <c r="C1056" s="2">
        <f>IF(B1056&gt;B1055,B1056+(C1055-B1055),B1056+(C1055-B1055)+5+A1056-A1055)</f>
        <v>22.532863616938638</v>
      </c>
      <c r="D1056">
        <v>1577147214.6900001</v>
      </c>
      <c r="E1056">
        <v>448</v>
      </c>
      <c r="F1056">
        <v>903</v>
      </c>
      <c r="G1056">
        <v>637</v>
      </c>
      <c r="H1056">
        <v>697</v>
      </c>
      <c r="I1056">
        <v>293</v>
      </c>
      <c r="J1056" s="2" t="s">
        <v>29</v>
      </c>
      <c r="K1056" s="2">
        <f>$L$2*I1056+(1-$L$2)*K1055</f>
        <v>289.69654237704833</v>
      </c>
      <c r="M1056" s="2">
        <f t="shared" si="111"/>
        <v>286.1076743594819</v>
      </c>
      <c r="N1056" s="2">
        <f t="shared" si="112"/>
        <v>291.69441517221787</v>
      </c>
      <c r="O1056" s="2">
        <f t="shared" si="113"/>
        <v>288.13272762903489</v>
      </c>
      <c r="P1056" s="2" t="str">
        <f t="shared" si="117"/>
        <v>high</v>
      </c>
      <c r="Q1056" s="2" t="str">
        <f>IF(P1056="low","one",IF(P1056="high","relax","transition"))</f>
        <v>relax</v>
      </c>
      <c r="R1056" s="2">
        <f>IF(P1056="low",250,IF(P1056="high",300,275))</f>
        <v>300</v>
      </c>
      <c r="S1056" s="2" t="b">
        <f t="shared" si="115"/>
        <v>0</v>
      </c>
      <c r="T1056" s="2">
        <f t="shared" si="116"/>
        <v>275</v>
      </c>
    </row>
    <row r="1057" spans="1:20" x14ac:dyDescent="0.2">
      <c r="A1057" s="2">
        <f t="shared" si="114"/>
        <v>22.590000152587891</v>
      </c>
      <c r="B1057">
        <v>4.6238698959400004</v>
      </c>
      <c r="C1057" s="2">
        <f>IF(B1057&gt;B1056,B1057+(C1056-B1056),B1057+(C1056-B1056)+5+A1057-A1056)</f>
        <v>22.553869724278638</v>
      </c>
      <c r="D1057">
        <v>1577147214.71</v>
      </c>
      <c r="E1057">
        <v>446</v>
      </c>
      <c r="F1057">
        <v>902</v>
      </c>
      <c r="G1057">
        <v>636</v>
      </c>
      <c r="H1057">
        <v>697</v>
      </c>
      <c r="I1057">
        <v>292</v>
      </c>
      <c r="J1057" s="2" t="s">
        <v>29</v>
      </c>
      <c r="K1057" s="2">
        <f>$L$2*I1057+(1-$L$2)*K1056</f>
        <v>290.15723390163868</v>
      </c>
      <c r="M1057" s="2">
        <f t="shared" si="111"/>
        <v>286.1076743594819</v>
      </c>
      <c r="N1057" s="2">
        <f t="shared" si="112"/>
        <v>291.38697891810205</v>
      </c>
      <c r="O1057" s="2">
        <f t="shared" si="113"/>
        <v>288.21081200619403</v>
      </c>
      <c r="P1057" s="2" t="str">
        <f t="shared" si="117"/>
        <v>high</v>
      </c>
      <c r="Q1057" s="2" t="str">
        <f>IF(P1057="low","one",IF(P1057="high","relax","transition"))</f>
        <v>relax</v>
      </c>
      <c r="R1057" s="2">
        <f>IF(P1057="low",250,IF(P1057="high",300,275))</f>
        <v>300</v>
      </c>
      <c r="S1057" s="2" t="b">
        <f t="shared" si="115"/>
        <v>0</v>
      </c>
      <c r="T1057" s="2">
        <f t="shared" si="116"/>
        <v>275</v>
      </c>
    </row>
    <row r="1058" spans="1:20" x14ac:dyDescent="0.2">
      <c r="A1058" s="2">
        <f t="shared" si="114"/>
        <v>22.610000133514404</v>
      </c>
      <c r="B1058">
        <v>4.6481838226300001</v>
      </c>
      <c r="C1058" s="2">
        <f>IF(B1058&gt;B1057,B1058+(C1057-B1057),B1058+(C1057-B1057)+5+A1058-A1057)</f>
        <v>22.578183650968636</v>
      </c>
      <c r="D1058">
        <v>1577147214.73</v>
      </c>
      <c r="E1058">
        <v>446</v>
      </c>
      <c r="F1058">
        <v>902</v>
      </c>
      <c r="G1058">
        <v>635</v>
      </c>
      <c r="H1058">
        <v>698</v>
      </c>
      <c r="I1058">
        <v>291</v>
      </c>
      <c r="J1058" s="2" t="s">
        <v>29</v>
      </c>
      <c r="K1058" s="2">
        <f>$L$2*I1058+(1-$L$2)*K1057</f>
        <v>290.32578712131095</v>
      </c>
      <c r="M1058" s="2">
        <f t="shared" si="111"/>
        <v>286.1076743594819</v>
      </c>
      <c r="N1058" s="2">
        <f t="shared" si="112"/>
        <v>291.17474055874385</v>
      </c>
      <c r="O1058" s="2">
        <f t="shared" si="113"/>
        <v>288.2696203517894</v>
      </c>
      <c r="P1058" s="2" t="str">
        <f t="shared" si="117"/>
        <v>high</v>
      </c>
      <c r="Q1058" s="2" t="str">
        <f>IF(P1058="low","one",IF(P1058="high","relax","transition"))</f>
        <v>relax</v>
      </c>
      <c r="R1058" s="2">
        <f>IF(P1058="low",250,IF(P1058="high",300,275))</f>
        <v>300</v>
      </c>
      <c r="S1058" s="2" t="b">
        <f t="shared" si="115"/>
        <v>0</v>
      </c>
      <c r="T1058" s="2">
        <f t="shared" si="116"/>
        <v>275</v>
      </c>
    </row>
    <row r="1059" spans="1:20" x14ac:dyDescent="0.2">
      <c r="A1059" s="2">
        <f t="shared" si="114"/>
        <v>22.640000104904175</v>
      </c>
      <c r="B1059">
        <v>4.6724407672900004</v>
      </c>
      <c r="C1059" s="2">
        <f>IF(B1059&gt;B1058,B1059+(C1058-B1058),B1059+(C1058-B1058)+5+A1059-A1058)</f>
        <v>22.602440595628636</v>
      </c>
      <c r="D1059">
        <v>1577147214.76</v>
      </c>
      <c r="E1059">
        <v>447</v>
      </c>
      <c r="F1059">
        <v>902</v>
      </c>
      <c r="G1059">
        <v>634</v>
      </c>
      <c r="H1059">
        <v>696</v>
      </c>
      <c r="I1059">
        <v>292</v>
      </c>
      <c r="J1059" s="2" t="s">
        <v>29</v>
      </c>
      <c r="K1059" s="2">
        <f>$L$2*I1059+(1-$L$2)*K1058</f>
        <v>290.66062969704876</v>
      </c>
      <c r="M1059" s="2">
        <f t="shared" si="111"/>
        <v>286.1076743594819</v>
      </c>
      <c r="N1059" s="2">
        <f t="shared" si="112"/>
        <v>291.07191838640483</v>
      </c>
      <c r="O1059" s="2">
        <f t="shared" si="113"/>
        <v>288.31487636213711</v>
      </c>
      <c r="P1059" s="2" t="str">
        <f t="shared" si="117"/>
        <v>high</v>
      </c>
      <c r="Q1059" s="2" t="str">
        <f>IF(P1059="low","one",IF(P1059="high","relax","transition"))</f>
        <v>relax</v>
      </c>
      <c r="R1059" s="2">
        <f>IF(P1059="low",250,IF(P1059="high",300,275))</f>
        <v>300</v>
      </c>
      <c r="S1059" s="2" t="b">
        <f t="shared" si="115"/>
        <v>0</v>
      </c>
      <c r="T1059" s="2">
        <f t="shared" si="116"/>
        <v>275</v>
      </c>
    </row>
    <row r="1060" spans="1:20" x14ac:dyDescent="0.2">
      <c r="A1060" s="2">
        <f t="shared" si="114"/>
        <v>22.660000085830688</v>
      </c>
      <c r="B1060">
        <v>4.6930208206200001</v>
      </c>
      <c r="C1060" s="2">
        <f>IF(B1060&gt;B1059,B1060+(C1059-B1059),B1060+(C1059-B1059)+5+A1060-A1059)</f>
        <v>22.623020648958637</v>
      </c>
      <c r="D1060">
        <v>1577147214.78</v>
      </c>
      <c r="E1060">
        <v>445</v>
      </c>
      <c r="F1060">
        <v>904</v>
      </c>
      <c r="G1060">
        <v>634</v>
      </c>
      <c r="H1060">
        <v>695</v>
      </c>
      <c r="I1060">
        <v>291</v>
      </c>
      <c r="J1060" s="2" t="s">
        <v>29</v>
      </c>
      <c r="K1060" s="2">
        <f>$L$2*I1060+(1-$L$2)*K1059</f>
        <v>290.72850375763903</v>
      </c>
      <c r="M1060" s="2">
        <f t="shared" si="111"/>
        <v>286.1076743594819</v>
      </c>
      <c r="N1060" s="2">
        <f t="shared" si="112"/>
        <v>291.00323546065169</v>
      </c>
      <c r="O1060" s="2">
        <f t="shared" si="113"/>
        <v>288.3527284633505</v>
      </c>
      <c r="P1060" s="2" t="str">
        <f t="shared" si="117"/>
        <v>high</v>
      </c>
      <c r="Q1060" s="2" t="str">
        <f>IF(P1060="low","one",IF(P1060="high","relax","transition"))</f>
        <v>relax</v>
      </c>
      <c r="R1060" s="2">
        <f>IF(P1060="low",250,IF(P1060="high",300,275))</f>
        <v>300</v>
      </c>
      <c r="S1060" s="2" t="b">
        <f t="shared" si="115"/>
        <v>0</v>
      </c>
      <c r="T1060" s="2">
        <f t="shared" si="116"/>
        <v>275</v>
      </c>
    </row>
    <row r="1061" spans="1:20" x14ac:dyDescent="0.2">
      <c r="A1061" s="2">
        <f t="shared" si="114"/>
        <v>22.680000066757202</v>
      </c>
      <c r="B1061">
        <v>4.7178068161000004</v>
      </c>
      <c r="C1061" s="2">
        <f>IF(B1061&gt;B1060,B1061+(C1060-B1060),B1061+(C1060-B1060)+5+A1061-A1060)</f>
        <v>22.647806644438639</v>
      </c>
      <c r="D1061">
        <v>1577147214.8</v>
      </c>
      <c r="E1061">
        <v>446</v>
      </c>
      <c r="F1061">
        <v>903</v>
      </c>
      <c r="G1061">
        <v>635</v>
      </c>
      <c r="H1061">
        <v>697</v>
      </c>
      <c r="I1061">
        <v>293</v>
      </c>
      <c r="J1061" s="2" t="s">
        <v>29</v>
      </c>
      <c r="K1061" s="2">
        <f>$L$2*I1061+(1-$L$2)*K1060</f>
        <v>291.18280300611127</v>
      </c>
      <c r="M1061" s="2">
        <f t="shared" si="111"/>
        <v>286.1076743594819</v>
      </c>
      <c r="N1061" s="2">
        <f t="shared" si="112"/>
        <v>291.03914896974362</v>
      </c>
      <c r="O1061" s="2">
        <f t="shared" si="113"/>
        <v>288.38525381321551</v>
      </c>
      <c r="P1061" s="2" t="str">
        <f t="shared" si="117"/>
        <v>high</v>
      </c>
      <c r="Q1061" s="2" t="str">
        <f>IF(P1061="low","one",IF(P1061="high","relax","transition"))</f>
        <v>relax</v>
      </c>
      <c r="R1061" s="2">
        <f>IF(P1061="low",250,IF(P1061="high",300,275))</f>
        <v>300</v>
      </c>
      <c r="S1061" s="2" t="b">
        <f t="shared" si="115"/>
        <v>0</v>
      </c>
      <c r="T1061" s="2">
        <f t="shared" si="116"/>
        <v>275</v>
      </c>
    </row>
    <row r="1062" spans="1:20" x14ac:dyDescent="0.2">
      <c r="A1062" s="2">
        <f t="shared" si="114"/>
        <v>22.700000047683716</v>
      </c>
      <c r="B1062">
        <v>4.7383708953900001</v>
      </c>
      <c r="C1062" s="2">
        <f>IF(B1062&gt;B1061,B1062+(C1061-B1061),B1062+(C1061-B1061)+5+A1062-A1061)</f>
        <v>22.668370723728636</v>
      </c>
      <c r="D1062">
        <v>1577147214.8199999</v>
      </c>
      <c r="E1062">
        <v>447</v>
      </c>
      <c r="F1062">
        <v>903</v>
      </c>
      <c r="G1062">
        <v>634</v>
      </c>
      <c r="H1062">
        <v>696</v>
      </c>
      <c r="I1062">
        <v>292</v>
      </c>
      <c r="J1062" s="2" t="s">
        <v>28</v>
      </c>
      <c r="K1062" s="2">
        <f>$L$2*I1062+(1-$L$2)*K1061</f>
        <v>291.34624240488904</v>
      </c>
      <c r="M1062" s="2">
        <f t="shared" si="111"/>
        <v>286.1076743594819</v>
      </c>
      <c r="N1062" s="2">
        <f t="shared" si="112"/>
        <v>291.10056765677268</v>
      </c>
      <c r="O1062" s="2">
        <f t="shared" si="113"/>
        <v>288.4179485710419</v>
      </c>
      <c r="P1062" s="2" t="str">
        <f t="shared" si="117"/>
        <v>high</v>
      </c>
      <c r="Q1062" s="2" t="str">
        <f>IF(P1062="low","one",IF(P1062="high","relax","transition"))</f>
        <v>relax</v>
      </c>
      <c r="R1062" s="2">
        <f>IF(P1062="low",250,IF(P1062="high",300,275))</f>
        <v>300</v>
      </c>
      <c r="S1062" s="2" t="b">
        <f t="shared" si="115"/>
        <v>1</v>
      </c>
      <c r="T1062" s="2">
        <f t="shared" si="116"/>
        <v>300</v>
      </c>
    </row>
    <row r="1063" spans="1:20" x14ac:dyDescent="0.2">
      <c r="A1063" s="2">
        <f t="shared" si="114"/>
        <v>22.730000019073486</v>
      </c>
      <c r="B1063">
        <v>4.7627007961299999</v>
      </c>
      <c r="C1063" s="2">
        <f>IF(B1063&gt;B1062,B1063+(C1062-B1062),B1063+(C1062-B1062)+5+A1063-A1062)</f>
        <v>22.692700624468635</v>
      </c>
      <c r="D1063">
        <v>1577147214.8499999</v>
      </c>
      <c r="E1063">
        <v>442</v>
      </c>
      <c r="F1063">
        <v>903</v>
      </c>
      <c r="G1063">
        <v>633</v>
      </c>
      <c r="H1063">
        <v>694</v>
      </c>
      <c r="I1063">
        <v>290</v>
      </c>
      <c r="J1063" s="2" t="s">
        <v>28</v>
      </c>
      <c r="K1063" s="2">
        <f>$L$2*I1063+(1-$L$2)*K1062</f>
        <v>291.07699392391123</v>
      </c>
      <c r="M1063" s="2">
        <f t="shared" si="111"/>
        <v>286.1076743594819</v>
      </c>
      <c r="N1063" s="2">
        <f t="shared" si="112"/>
        <v>291.09585291020039</v>
      </c>
      <c r="O1063" s="2">
        <f t="shared" si="113"/>
        <v>288.45207952532843</v>
      </c>
      <c r="P1063" s="2" t="str">
        <f t="shared" si="117"/>
        <v>high</v>
      </c>
      <c r="Q1063" s="2" t="str">
        <f>IF(P1063="low","one",IF(P1063="high","relax","transition"))</f>
        <v>relax</v>
      </c>
      <c r="R1063" s="2">
        <f>IF(P1063="low",250,IF(P1063="high",300,275))</f>
        <v>300</v>
      </c>
      <c r="S1063" s="2" t="b">
        <f t="shared" si="115"/>
        <v>1</v>
      </c>
      <c r="T1063" s="2">
        <f t="shared" si="116"/>
        <v>300</v>
      </c>
    </row>
    <row r="1064" spans="1:20" x14ac:dyDescent="0.2">
      <c r="A1064" s="2">
        <f t="shared" si="114"/>
        <v>22.75</v>
      </c>
      <c r="B1064">
        <v>4.7874639034299999</v>
      </c>
      <c r="C1064" s="2">
        <f>IF(B1064&gt;B1063,B1064+(C1063-B1063),B1064+(C1063-B1063)+5+A1064-A1063)</f>
        <v>22.717463731768639</v>
      </c>
      <c r="D1064">
        <v>1577147214.8699999</v>
      </c>
      <c r="E1064">
        <v>446</v>
      </c>
      <c r="F1064">
        <v>902</v>
      </c>
      <c r="G1064">
        <v>635</v>
      </c>
      <c r="H1064">
        <v>694</v>
      </c>
      <c r="I1064">
        <v>292</v>
      </c>
      <c r="J1064" s="2" t="s">
        <v>28</v>
      </c>
      <c r="K1064" s="2">
        <f>$L$2*I1064+(1-$L$2)*K1063</f>
        <v>291.26159513912899</v>
      </c>
      <c r="M1064" s="2">
        <f t="shared" si="111"/>
        <v>286.1076743594819</v>
      </c>
      <c r="N1064" s="2">
        <f t="shared" si="112"/>
        <v>291.12900135598613</v>
      </c>
      <c r="O1064" s="2">
        <f t="shared" si="113"/>
        <v>288.484268194572</v>
      </c>
      <c r="P1064" s="2" t="str">
        <f t="shared" si="117"/>
        <v>high</v>
      </c>
      <c r="Q1064" s="2" t="str">
        <f>IF(P1064="low","one",IF(P1064="high","relax","transition"))</f>
        <v>relax</v>
      </c>
      <c r="R1064" s="2">
        <f>IF(P1064="low",250,IF(P1064="high",300,275))</f>
        <v>300</v>
      </c>
      <c r="S1064" s="2" t="b">
        <f t="shared" si="115"/>
        <v>1</v>
      </c>
      <c r="T1064" s="2">
        <f t="shared" si="116"/>
        <v>300</v>
      </c>
    </row>
    <row r="1065" spans="1:20" x14ac:dyDescent="0.2">
      <c r="A1065" s="2">
        <f t="shared" si="114"/>
        <v>22.770000219345093</v>
      </c>
      <c r="B1065">
        <v>4.80792188644</v>
      </c>
      <c r="C1065" s="2">
        <f>IF(B1065&gt;B1064,B1065+(C1064-B1064),B1065+(C1064-B1064)+5+A1065-A1064)</f>
        <v>22.737921714778636</v>
      </c>
      <c r="D1065">
        <v>1577147214.8900001</v>
      </c>
      <c r="E1065">
        <v>447</v>
      </c>
      <c r="F1065">
        <v>903</v>
      </c>
      <c r="G1065">
        <v>635</v>
      </c>
      <c r="H1065">
        <v>697</v>
      </c>
      <c r="I1065">
        <v>293</v>
      </c>
      <c r="J1065" s="2" t="s">
        <v>28</v>
      </c>
      <c r="K1065" s="2">
        <f>$L$2*I1065+(1-$L$2)*K1064</f>
        <v>291.60927611130319</v>
      </c>
      <c r="M1065" s="2">
        <f t="shared" si="111"/>
        <v>286.1076743594819</v>
      </c>
      <c r="N1065" s="2">
        <f t="shared" si="112"/>
        <v>291.22505630704956</v>
      </c>
      <c r="O1065" s="2">
        <f t="shared" si="113"/>
        <v>288.5165048526427</v>
      </c>
      <c r="P1065" s="2" t="str">
        <f t="shared" si="117"/>
        <v>high</v>
      </c>
      <c r="Q1065" s="2" t="str">
        <f>IF(P1065="low","one",IF(P1065="high","relax","transition"))</f>
        <v>relax</v>
      </c>
      <c r="R1065" s="2">
        <f>IF(P1065="low",250,IF(P1065="high",300,275))</f>
        <v>300</v>
      </c>
      <c r="S1065" s="2" t="b">
        <f t="shared" si="115"/>
        <v>1</v>
      </c>
      <c r="T1065" s="2">
        <f t="shared" si="116"/>
        <v>300</v>
      </c>
    </row>
    <row r="1066" spans="1:20" x14ac:dyDescent="0.2">
      <c r="A1066" s="2">
        <f t="shared" si="114"/>
        <v>22.800000190734863</v>
      </c>
      <c r="B1066">
        <v>4.8322358131399996</v>
      </c>
      <c r="C1066" s="2">
        <f>IF(B1066&gt;B1065,B1066+(C1065-B1065),B1066+(C1065-B1065)+5+A1066-A1065)</f>
        <v>22.762235641478636</v>
      </c>
      <c r="D1066">
        <v>1577147214.9200001</v>
      </c>
      <c r="E1066">
        <v>445</v>
      </c>
      <c r="F1066">
        <v>903</v>
      </c>
      <c r="G1066">
        <v>633</v>
      </c>
      <c r="H1066">
        <v>695</v>
      </c>
      <c r="I1066">
        <v>292</v>
      </c>
      <c r="J1066" s="2" t="s">
        <v>28</v>
      </c>
      <c r="K1066" s="2">
        <f>$L$2*I1066+(1-$L$2)*K1065</f>
        <v>291.68742088904253</v>
      </c>
      <c r="M1066" s="2">
        <f t="shared" si="111"/>
        <v>286.1076743594819</v>
      </c>
      <c r="N1066" s="2">
        <f t="shared" si="112"/>
        <v>291.31752922344816</v>
      </c>
      <c r="O1066" s="2">
        <f t="shared" si="113"/>
        <v>288.55193242536302</v>
      </c>
      <c r="P1066" s="2" t="str">
        <f t="shared" si="117"/>
        <v>high</v>
      </c>
      <c r="Q1066" s="2" t="str">
        <f>IF(P1066="low","one",IF(P1066="high","relax","transition"))</f>
        <v>relax</v>
      </c>
      <c r="R1066" s="2">
        <f>IF(P1066="low",250,IF(P1066="high",300,275))</f>
        <v>300</v>
      </c>
      <c r="S1066" s="2" t="b">
        <f t="shared" si="115"/>
        <v>1</v>
      </c>
      <c r="T1066" s="2">
        <f t="shared" si="116"/>
        <v>300</v>
      </c>
    </row>
    <row r="1067" spans="1:20" x14ac:dyDescent="0.2">
      <c r="A1067" s="2">
        <f t="shared" si="114"/>
        <v>22.820000171661377</v>
      </c>
      <c r="B1067">
        <v>4.8527429103899999</v>
      </c>
      <c r="C1067" s="2">
        <f>IF(B1067&gt;B1066,B1067+(C1066-B1066),B1067+(C1066-B1066)+5+A1067-A1066)</f>
        <v>22.782742738728636</v>
      </c>
      <c r="D1067">
        <v>1577147214.9400001</v>
      </c>
      <c r="E1067">
        <v>445</v>
      </c>
      <c r="F1067">
        <v>903</v>
      </c>
      <c r="G1067">
        <v>636</v>
      </c>
      <c r="H1067">
        <v>694</v>
      </c>
      <c r="I1067">
        <v>293</v>
      </c>
      <c r="J1067" s="2" t="s">
        <v>28</v>
      </c>
      <c r="K1067" s="2">
        <f>$L$2*I1067+(1-$L$2)*K1066</f>
        <v>291.94993671123405</v>
      </c>
      <c r="M1067" s="2">
        <f t="shared" si="111"/>
        <v>286.1076743594819</v>
      </c>
      <c r="N1067" s="2">
        <f t="shared" si="112"/>
        <v>291.44401072100533</v>
      </c>
      <c r="O1067" s="2">
        <f t="shared" si="113"/>
        <v>288.59021226526727</v>
      </c>
      <c r="P1067" s="2" t="str">
        <f t="shared" si="117"/>
        <v>high</v>
      </c>
      <c r="Q1067" s="2" t="str">
        <f>IF(P1067="low","one",IF(P1067="high","relax","transition"))</f>
        <v>relax</v>
      </c>
      <c r="R1067" s="2">
        <f>IF(P1067="low",250,IF(P1067="high",300,275))</f>
        <v>300</v>
      </c>
      <c r="S1067" s="2" t="b">
        <f t="shared" si="115"/>
        <v>1</v>
      </c>
      <c r="T1067" s="2">
        <f t="shared" si="116"/>
        <v>300</v>
      </c>
    </row>
    <row r="1068" spans="1:20" x14ac:dyDescent="0.2">
      <c r="A1068" s="2">
        <f t="shared" si="114"/>
        <v>22.840000152587891</v>
      </c>
      <c r="B1068">
        <v>4.8774678707100003</v>
      </c>
      <c r="C1068" s="2">
        <f>IF(B1068&gt;B1067,B1068+(C1067-B1067),B1068+(C1067-B1067)+5+A1068-A1067)</f>
        <v>22.807467699048637</v>
      </c>
      <c r="D1068">
        <v>1577147214.96</v>
      </c>
      <c r="E1068">
        <v>445</v>
      </c>
      <c r="F1068">
        <v>902</v>
      </c>
      <c r="G1068">
        <v>634</v>
      </c>
      <c r="H1068">
        <v>695</v>
      </c>
      <c r="I1068">
        <v>291</v>
      </c>
      <c r="J1068" s="2" t="s">
        <v>28</v>
      </c>
      <c r="K1068" s="2">
        <f>$L$2*I1068+(1-$L$2)*K1067</f>
        <v>291.75994936898724</v>
      </c>
      <c r="M1068" s="2">
        <f t="shared" si="111"/>
        <v>286.1076743594819</v>
      </c>
      <c r="N1068" s="2">
        <f t="shared" si="112"/>
        <v>291.50719845060172</v>
      </c>
      <c r="O1068" s="2">
        <f t="shared" si="113"/>
        <v>288.63290218805412</v>
      </c>
      <c r="P1068" s="2" t="str">
        <f t="shared" si="117"/>
        <v>high</v>
      </c>
      <c r="Q1068" s="2" t="str">
        <f>IF(P1068="low","one",IF(P1068="high","relax","transition"))</f>
        <v>relax</v>
      </c>
      <c r="R1068" s="2">
        <f>IF(P1068="low",250,IF(P1068="high",300,275))</f>
        <v>300</v>
      </c>
      <c r="S1068" s="2" t="b">
        <f t="shared" si="115"/>
        <v>1</v>
      </c>
      <c r="T1068" s="2">
        <f t="shared" si="116"/>
        <v>300</v>
      </c>
    </row>
    <row r="1069" spans="1:20" x14ac:dyDescent="0.2">
      <c r="A1069" s="2">
        <f t="shared" si="114"/>
        <v>22.870000123977661</v>
      </c>
      <c r="B1069">
        <v>4.9020628929100001</v>
      </c>
      <c r="C1069" s="2">
        <f>IF(B1069&gt;B1068,B1069+(C1068-B1068),B1069+(C1068-B1068)+5+A1069-A1068)</f>
        <v>22.832062721248636</v>
      </c>
      <c r="D1069">
        <v>1577147214.99</v>
      </c>
      <c r="E1069">
        <v>446</v>
      </c>
      <c r="F1069">
        <v>904</v>
      </c>
      <c r="G1069">
        <v>634</v>
      </c>
      <c r="H1069">
        <v>697</v>
      </c>
      <c r="I1069">
        <v>294</v>
      </c>
      <c r="J1069" s="2" t="s">
        <v>28</v>
      </c>
      <c r="K1069" s="2">
        <f>$L$2*I1069+(1-$L$2)*K1068</f>
        <v>292.20795949518981</v>
      </c>
      <c r="M1069" s="2">
        <f t="shared" si="111"/>
        <v>286.1076743594819</v>
      </c>
      <c r="N1069" s="2">
        <f t="shared" si="112"/>
        <v>291.64735065951936</v>
      </c>
      <c r="O1069" s="2">
        <f t="shared" si="113"/>
        <v>288.67661700118146</v>
      </c>
      <c r="P1069" s="2" t="str">
        <f t="shared" si="117"/>
        <v>high</v>
      </c>
      <c r="Q1069" s="2" t="str">
        <f>IF(P1069="low","one",IF(P1069="high","relax","transition"))</f>
        <v>relax</v>
      </c>
      <c r="R1069" s="2">
        <f>IF(P1069="low",250,IF(P1069="high",300,275))</f>
        <v>300</v>
      </c>
      <c r="S1069" s="2" t="b">
        <f t="shared" si="115"/>
        <v>1</v>
      </c>
      <c r="T1069" s="2">
        <f t="shared" si="116"/>
        <v>300</v>
      </c>
    </row>
    <row r="1070" spans="1:20" x14ac:dyDescent="0.2">
      <c r="A1070" s="2">
        <f t="shared" si="114"/>
        <v>22.890000104904175</v>
      </c>
      <c r="B1070">
        <v>4.9225080013299998</v>
      </c>
      <c r="C1070" s="2">
        <f>IF(B1070&gt;B1069,B1070+(C1069-B1069),B1070+(C1069-B1069)+5+A1070-A1069)</f>
        <v>22.852507829668639</v>
      </c>
      <c r="D1070">
        <v>1577147215.01</v>
      </c>
      <c r="E1070">
        <v>445</v>
      </c>
      <c r="F1070">
        <v>903</v>
      </c>
      <c r="G1070">
        <v>635</v>
      </c>
      <c r="H1070">
        <v>695</v>
      </c>
      <c r="I1070">
        <v>292</v>
      </c>
      <c r="J1070" s="2" t="s">
        <v>28</v>
      </c>
      <c r="K1070" s="2">
        <f>$L$2*I1070+(1-$L$2)*K1069</f>
        <v>292.16636759615187</v>
      </c>
      <c r="M1070" s="2">
        <f t="shared" si="111"/>
        <v>286.1076743594819</v>
      </c>
      <c r="N1070" s="2">
        <f t="shared" si="112"/>
        <v>291.7511540468459</v>
      </c>
      <c r="O1070" s="2">
        <f t="shared" si="113"/>
        <v>288.7251536840983</v>
      </c>
      <c r="P1070" s="2" t="str">
        <f t="shared" si="117"/>
        <v>high</v>
      </c>
      <c r="Q1070" s="2" t="str">
        <f>IF(P1070="low","one",IF(P1070="high","relax","transition"))</f>
        <v>relax</v>
      </c>
      <c r="R1070" s="2">
        <f>IF(P1070="low",250,IF(P1070="high",300,275))</f>
        <v>300</v>
      </c>
      <c r="S1070" s="2" t="b">
        <f t="shared" si="115"/>
        <v>1</v>
      </c>
      <c r="T1070" s="2">
        <f t="shared" si="116"/>
        <v>300</v>
      </c>
    </row>
    <row r="1071" spans="1:20" x14ac:dyDescent="0.2">
      <c r="A1071" s="2">
        <f t="shared" si="114"/>
        <v>22.910000085830688</v>
      </c>
      <c r="B1071">
        <v>4.9472007751499998</v>
      </c>
      <c r="C1071" s="2">
        <f>IF(B1071&gt;B1070,B1071+(C1070-B1070),B1071+(C1070-B1070)+5+A1071-A1070)</f>
        <v>22.877200603488639</v>
      </c>
      <c r="D1071">
        <v>1577147215.03</v>
      </c>
      <c r="E1071">
        <v>443</v>
      </c>
      <c r="F1071">
        <v>903</v>
      </c>
      <c r="G1071">
        <v>634</v>
      </c>
      <c r="H1071">
        <v>694</v>
      </c>
      <c r="I1071">
        <v>290</v>
      </c>
      <c r="J1071" s="2" t="s">
        <v>28</v>
      </c>
      <c r="K1071" s="2">
        <f>$L$2*I1071+(1-$L$2)*K1070</f>
        <v>291.73309407692147</v>
      </c>
      <c r="M1071" s="2">
        <f t="shared" si="111"/>
        <v>286.1076743594819</v>
      </c>
      <c r="N1071" s="2">
        <f t="shared" si="112"/>
        <v>291.74754205286104</v>
      </c>
      <c r="O1071" s="2">
        <f t="shared" si="113"/>
        <v>288.7764537022357</v>
      </c>
      <c r="P1071" s="2" t="str">
        <f t="shared" si="117"/>
        <v>high</v>
      </c>
      <c r="Q1071" s="2" t="str">
        <f>IF(P1071="low","one",IF(P1071="high","relax","transition"))</f>
        <v>relax</v>
      </c>
      <c r="R1071" s="2">
        <f>IF(P1071="low",250,IF(P1071="high",300,275))</f>
        <v>300</v>
      </c>
      <c r="S1071" s="2" t="b">
        <f t="shared" si="115"/>
        <v>1</v>
      </c>
      <c r="T1071" s="2">
        <f t="shared" si="116"/>
        <v>300</v>
      </c>
    </row>
    <row r="1072" spans="1:20" x14ac:dyDescent="0.2">
      <c r="A1072" s="2">
        <f t="shared" si="114"/>
        <v>22.930000066757202</v>
      </c>
      <c r="B1072">
        <v>4.9675209522200001</v>
      </c>
      <c r="C1072" s="2">
        <f>IF(B1072&gt;B1071,B1072+(C1071-B1071),B1072+(C1071-B1071)+5+A1072-A1071)</f>
        <v>22.897520780558636</v>
      </c>
      <c r="D1072">
        <v>1577147215.05</v>
      </c>
      <c r="E1072">
        <v>445</v>
      </c>
      <c r="F1072">
        <v>902</v>
      </c>
      <c r="G1072">
        <v>634</v>
      </c>
      <c r="H1072">
        <v>696</v>
      </c>
      <c r="I1072">
        <v>293</v>
      </c>
      <c r="J1072" s="2" t="s">
        <v>28</v>
      </c>
      <c r="K1072" s="2">
        <f>$L$2*I1072+(1-$L$2)*K1071</f>
        <v>291.98647526153718</v>
      </c>
      <c r="M1072" s="2">
        <f t="shared" si="111"/>
        <v>286.1076743594819</v>
      </c>
      <c r="N1072" s="2">
        <f t="shared" si="112"/>
        <v>291.79532869459626</v>
      </c>
      <c r="O1072" s="2">
        <f t="shared" si="113"/>
        <v>288.82500811976695</v>
      </c>
      <c r="P1072" s="2" t="str">
        <f t="shared" si="117"/>
        <v>high</v>
      </c>
      <c r="Q1072" s="2" t="str">
        <f>IF(P1072="low","one",IF(P1072="high","relax","transition"))</f>
        <v>relax</v>
      </c>
      <c r="R1072" s="2">
        <f>IF(P1072="low",250,IF(P1072="high",300,275))</f>
        <v>300</v>
      </c>
      <c r="S1072" s="2" t="b">
        <f t="shared" si="115"/>
        <v>1</v>
      </c>
      <c r="T1072" s="2">
        <f t="shared" si="116"/>
        <v>300</v>
      </c>
    </row>
    <row r="1073" spans="1:20" x14ac:dyDescent="0.2">
      <c r="A1073" s="2">
        <f t="shared" si="114"/>
        <v>22.960000038146973</v>
      </c>
      <c r="B1073">
        <v>4.9922609329199998</v>
      </c>
      <c r="C1073" s="2">
        <f>IF(B1073&gt;B1072,B1073+(C1072-B1072),B1073+(C1072-B1072)+5+A1073-A1072)</f>
        <v>22.922260761258638</v>
      </c>
      <c r="D1073">
        <v>1577147215.0799999</v>
      </c>
      <c r="E1073">
        <v>445</v>
      </c>
      <c r="F1073">
        <v>903</v>
      </c>
      <c r="G1073">
        <v>634</v>
      </c>
      <c r="H1073">
        <v>696</v>
      </c>
      <c r="I1073">
        <v>293</v>
      </c>
      <c r="J1073" s="2" t="s">
        <v>28</v>
      </c>
      <c r="K1073" s="2">
        <f>$L$2*I1073+(1-$L$2)*K1072</f>
        <v>292.18918020922979</v>
      </c>
      <c r="M1073" s="2">
        <f t="shared" si="111"/>
        <v>286.1076743594819</v>
      </c>
      <c r="N1073" s="2">
        <f t="shared" si="112"/>
        <v>291.87409899752299</v>
      </c>
      <c r="O1073" s="2">
        <f t="shared" si="113"/>
        <v>288.87352414850841</v>
      </c>
      <c r="P1073" s="2" t="str">
        <f t="shared" si="117"/>
        <v>high</v>
      </c>
      <c r="Q1073" s="2" t="str">
        <f>IF(P1073="low","one",IF(P1073="high","relax","transition"))</f>
        <v>relax</v>
      </c>
      <c r="R1073" s="2">
        <f>IF(P1073="low",250,IF(P1073="high",300,275))</f>
        <v>300</v>
      </c>
      <c r="S1073" s="2" t="b">
        <f t="shared" si="115"/>
        <v>1</v>
      </c>
      <c r="T1073" s="2">
        <f t="shared" si="116"/>
        <v>300</v>
      </c>
    </row>
    <row r="1074" spans="1:20" x14ac:dyDescent="0.2">
      <c r="A1074" s="2">
        <f t="shared" si="114"/>
        <v>22.980000019073486</v>
      </c>
      <c r="B1074">
        <v>5.0124728679699997</v>
      </c>
      <c r="C1074" s="2">
        <f>IF(B1074&gt;B1073,B1074+(C1073-B1073),B1074+(C1073-B1073)+5+A1074-A1073)</f>
        <v>22.942472696308638</v>
      </c>
      <c r="D1074">
        <v>1577147215.0999999</v>
      </c>
      <c r="E1074">
        <v>443</v>
      </c>
      <c r="F1074">
        <v>903</v>
      </c>
      <c r="G1074">
        <v>633</v>
      </c>
      <c r="H1074">
        <v>695</v>
      </c>
      <c r="I1074">
        <v>291</v>
      </c>
      <c r="J1074" s="2" t="s">
        <v>28</v>
      </c>
      <c r="K1074" s="2">
        <f>$L$2*I1074+(1-$L$2)*K1073</f>
        <v>291.95134416738387</v>
      </c>
      <c r="M1074" s="2">
        <f t="shared" ref="M1074:M1137" si="118">IF(P1074="low", $L$4*K1074+(1-$L$4)*M1073,M1073)</f>
        <v>286.1076743594819</v>
      </c>
      <c r="N1074" s="2">
        <f t="shared" ref="N1074:N1137" si="119">IF(P1074="high", $L$4*K1074+(1-$L$4)*N1073,N1073)</f>
        <v>291.88954803149517</v>
      </c>
      <c r="O1074" s="2">
        <f t="shared" ref="O1074:O1137" si="120">IF(P1074="high",(1-$L$8)*O1073+$L$8*(N1073-$L$10),IF(P1074="low",(1-$L$8)*O1073+$L$8*(M1073+$L$10),O1073))</f>
        <v>288.92355289095912</v>
      </c>
      <c r="P1074" s="2" t="str">
        <f t="shared" si="117"/>
        <v>high</v>
      </c>
      <c r="Q1074" s="2" t="str">
        <f>IF(P1074="low","one",IF(P1074="high","relax","transition"))</f>
        <v>relax</v>
      </c>
      <c r="R1074" s="2">
        <f>IF(P1074="low",250,IF(P1074="high",300,275))</f>
        <v>300</v>
      </c>
      <c r="S1074" s="2" t="b">
        <f t="shared" si="115"/>
        <v>1</v>
      </c>
      <c r="T1074" s="2">
        <f t="shared" si="116"/>
        <v>300</v>
      </c>
    </row>
    <row r="1075" spans="1:20" x14ac:dyDescent="0.2">
      <c r="A1075" s="2">
        <f t="shared" si="114"/>
        <v>23.580000162124634</v>
      </c>
      <c r="B1075">
        <v>6.6614151001000003E-4</v>
      </c>
      <c r="C1075" s="2">
        <f>IF(B1075&gt;B1074,B1075+(C1074-B1074),B1075+(C1074-B1074)+5+A1075-A1074)</f>
        <v>23.530666112899794</v>
      </c>
      <c r="D1075">
        <v>1577147215.7</v>
      </c>
      <c r="E1075">
        <v>445</v>
      </c>
      <c r="F1075">
        <v>902</v>
      </c>
      <c r="G1075">
        <v>634</v>
      </c>
      <c r="H1075">
        <v>695</v>
      </c>
      <c r="I1075">
        <v>292</v>
      </c>
      <c r="J1075" s="2" t="s">
        <v>28</v>
      </c>
      <c r="K1075" s="2">
        <f>$L$2*I1075+(1-$L$2)*K1074</f>
        <v>291.9610753339071</v>
      </c>
      <c r="M1075" s="2">
        <f t="shared" si="118"/>
        <v>286.1076743594819</v>
      </c>
      <c r="N1075" s="2">
        <f t="shared" si="119"/>
        <v>291.90385349197754</v>
      </c>
      <c r="O1075" s="2">
        <f t="shared" si="120"/>
        <v>288.97185264798594</v>
      </c>
      <c r="P1075" s="2" t="str">
        <f t="shared" si="117"/>
        <v>high</v>
      </c>
      <c r="Q1075" s="2" t="str">
        <f>IF(P1075="low","one",IF(P1075="high","relax","transition"))</f>
        <v>relax</v>
      </c>
      <c r="R1075" s="2">
        <f>IF(P1075="low",250,IF(P1075="high",300,275))</f>
        <v>300</v>
      </c>
      <c r="S1075" s="2" t="b">
        <f t="shared" si="115"/>
        <v>1</v>
      </c>
      <c r="T1075" s="2">
        <f t="shared" si="116"/>
        <v>300</v>
      </c>
    </row>
    <row r="1076" spans="1:20" x14ac:dyDescent="0.2">
      <c r="A1076" s="2">
        <f t="shared" si="114"/>
        <v>23.580000162124634</v>
      </c>
      <c r="B1076">
        <v>1.28602981567E-3</v>
      </c>
      <c r="C1076" s="2">
        <f>IF(B1076&gt;B1075,B1076+(C1075-B1075),B1076+(C1075-B1075)+5+A1076-A1075)</f>
        <v>23.531286001205455</v>
      </c>
      <c r="D1076">
        <v>1577147215.7</v>
      </c>
      <c r="E1076">
        <v>445</v>
      </c>
      <c r="F1076">
        <v>902</v>
      </c>
      <c r="G1076">
        <v>634</v>
      </c>
      <c r="H1076">
        <v>694</v>
      </c>
      <c r="I1076">
        <v>292</v>
      </c>
      <c r="J1076" s="2" t="s">
        <v>28</v>
      </c>
      <c r="K1076" s="2">
        <f>$L$2*I1076+(1-$L$2)*K1075</f>
        <v>291.96886026712571</v>
      </c>
      <c r="M1076" s="2">
        <f t="shared" si="118"/>
        <v>286.1076743594819</v>
      </c>
      <c r="N1076" s="2">
        <f t="shared" si="119"/>
        <v>291.91685484700719</v>
      </c>
      <c r="O1076" s="2">
        <f t="shared" si="120"/>
        <v>289.01845269018548</v>
      </c>
      <c r="P1076" s="2" t="str">
        <f t="shared" si="117"/>
        <v>high</v>
      </c>
      <c r="Q1076" s="2" t="str">
        <f>IF(P1076="low","one",IF(P1076="high","relax","transition"))</f>
        <v>relax</v>
      </c>
      <c r="R1076" s="2">
        <f>IF(P1076="low",250,IF(P1076="high",300,275))</f>
        <v>300</v>
      </c>
      <c r="S1076" s="2" t="b">
        <f t="shared" si="115"/>
        <v>1</v>
      </c>
      <c r="T1076" s="2">
        <f t="shared" si="116"/>
        <v>300</v>
      </c>
    </row>
    <row r="1077" spans="1:20" x14ac:dyDescent="0.2">
      <c r="A1077" s="2">
        <f t="shared" si="114"/>
        <v>23.580000162124634</v>
      </c>
      <c r="B1077">
        <v>1.8579959869400001E-3</v>
      </c>
      <c r="C1077" s="2">
        <f>IF(B1077&gt;B1076,B1077+(C1076-B1076),B1077+(C1076-B1076)+5+A1077-A1076)</f>
        <v>23.531857967376723</v>
      </c>
      <c r="D1077">
        <v>1577147215.7</v>
      </c>
      <c r="E1077">
        <v>445</v>
      </c>
      <c r="F1077">
        <v>903</v>
      </c>
      <c r="G1077">
        <v>635</v>
      </c>
      <c r="H1077">
        <v>696</v>
      </c>
      <c r="I1077">
        <v>293</v>
      </c>
      <c r="J1077" s="2" t="s">
        <v>28</v>
      </c>
      <c r="K1077" s="2">
        <f>$L$2*I1077+(1-$L$2)*K1076</f>
        <v>292.17508821370058</v>
      </c>
      <c r="M1077" s="2">
        <f t="shared" si="118"/>
        <v>286.1076743594819</v>
      </c>
      <c r="N1077" s="2">
        <f t="shared" si="119"/>
        <v>291.96850152034585</v>
      </c>
      <c r="O1077" s="2">
        <f t="shared" si="120"/>
        <v>289.06337279802653</v>
      </c>
      <c r="P1077" s="2" t="str">
        <f t="shared" si="117"/>
        <v>high</v>
      </c>
      <c r="Q1077" s="2" t="str">
        <f>IF(P1077="low","one",IF(P1077="high","relax","transition"))</f>
        <v>relax</v>
      </c>
      <c r="R1077" s="2">
        <f>IF(P1077="low",250,IF(P1077="high",300,275))</f>
        <v>300</v>
      </c>
      <c r="S1077" s="2" t="b">
        <f t="shared" si="115"/>
        <v>1</v>
      </c>
      <c r="T1077" s="2">
        <f t="shared" si="116"/>
        <v>300</v>
      </c>
    </row>
    <row r="1078" spans="1:20" x14ac:dyDescent="0.2">
      <c r="A1078" s="2">
        <f t="shared" si="114"/>
        <v>23.580000162124634</v>
      </c>
      <c r="B1078">
        <v>2.4030208587599998E-3</v>
      </c>
      <c r="C1078" s="2">
        <f>IF(B1078&gt;B1077,B1078+(C1077-B1077),B1078+(C1077-B1077)+5+A1078-A1077)</f>
        <v>23.532402992248546</v>
      </c>
      <c r="D1078">
        <v>1577147215.7</v>
      </c>
      <c r="E1078">
        <v>445</v>
      </c>
      <c r="F1078">
        <v>902</v>
      </c>
      <c r="G1078">
        <v>635</v>
      </c>
      <c r="H1078">
        <v>696</v>
      </c>
      <c r="I1078">
        <v>292</v>
      </c>
      <c r="J1078" s="2" t="s">
        <v>28</v>
      </c>
      <c r="K1078" s="2">
        <f>$L$2*I1078+(1-$L$2)*K1077</f>
        <v>292.14007057096046</v>
      </c>
      <c r="M1078" s="2">
        <f t="shared" si="118"/>
        <v>286.1076743594819</v>
      </c>
      <c r="N1078" s="2">
        <f t="shared" si="119"/>
        <v>292.00281533046876</v>
      </c>
      <c r="O1078" s="2">
        <f t="shared" si="120"/>
        <v>289.10862923414248</v>
      </c>
      <c r="P1078" s="2" t="str">
        <f t="shared" si="117"/>
        <v>high</v>
      </c>
      <c r="Q1078" s="2" t="str">
        <f>IF(P1078="low","one",IF(P1078="high","relax","transition"))</f>
        <v>relax</v>
      </c>
      <c r="R1078" s="2">
        <f>IF(P1078="low",250,IF(P1078="high",300,275))</f>
        <v>300</v>
      </c>
      <c r="S1078" s="2" t="b">
        <f t="shared" si="115"/>
        <v>1</v>
      </c>
      <c r="T1078" s="2">
        <f t="shared" si="116"/>
        <v>300</v>
      </c>
    </row>
    <row r="1079" spans="1:20" x14ac:dyDescent="0.2">
      <c r="A1079" s="2">
        <f t="shared" si="114"/>
        <v>23.580000162124634</v>
      </c>
      <c r="B1079">
        <v>2.9430389404300002E-3</v>
      </c>
      <c r="C1079" s="2">
        <f>IF(B1079&gt;B1078,B1079+(C1078-B1078),B1079+(C1078-B1078)+5+A1079-A1078)</f>
        <v>23.532943010330214</v>
      </c>
      <c r="D1079">
        <v>1577147215.7</v>
      </c>
      <c r="E1079">
        <v>444</v>
      </c>
      <c r="F1079">
        <v>902</v>
      </c>
      <c r="G1079">
        <v>633</v>
      </c>
      <c r="H1079">
        <v>695</v>
      </c>
      <c r="I1079">
        <v>290</v>
      </c>
      <c r="J1079" s="2" t="s">
        <v>28</v>
      </c>
      <c r="K1079" s="2">
        <f>$L$2*I1079+(1-$L$2)*K1078</f>
        <v>291.71205645676838</v>
      </c>
      <c r="M1079" s="2">
        <f t="shared" si="118"/>
        <v>286.1076743594819</v>
      </c>
      <c r="N1079" s="2">
        <f t="shared" si="119"/>
        <v>291.94466355572871</v>
      </c>
      <c r="O1079" s="2">
        <f t="shared" si="120"/>
        <v>289.15333853895879</v>
      </c>
      <c r="P1079" s="2" t="str">
        <f t="shared" si="117"/>
        <v>high</v>
      </c>
      <c r="Q1079" s="2" t="str">
        <f>IF(P1079="low","one",IF(P1079="high","relax","transition"))</f>
        <v>relax</v>
      </c>
      <c r="R1079" s="2">
        <f>IF(P1079="low",250,IF(P1079="high",300,275))</f>
        <v>300</v>
      </c>
      <c r="S1079" s="2" t="b">
        <f t="shared" si="115"/>
        <v>1</v>
      </c>
      <c r="T1079" s="2">
        <f t="shared" si="116"/>
        <v>300</v>
      </c>
    </row>
    <row r="1080" spans="1:20" x14ac:dyDescent="0.2">
      <c r="A1080" s="2">
        <f t="shared" si="114"/>
        <v>23.590000152587891</v>
      </c>
      <c r="B1080">
        <v>3.4542083740200001E-3</v>
      </c>
      <c r="C1080" s="2">
        <f>IF(B1080&gt;B1079,B1080+(C1079-B1079),B1080+(C1079-B1079)+5+A1080-A1079)</f>
        <v>23.533454179763805</v>
      </c>
      <c r="D1080">
        <v>1577147215.71</v>
      </c>
      <c r="E1080">
        <v>445</v>
      </c>
      <c r="F1080">
        <v>903</v>
      </c>
      <c r="G1080">
        <v>635</v>
      </c>
      <c r="H1080">
        <v>695</v>
      </c>
      <c r="I1080">
        <v>293</v>
      </c>
      <c r="J1080" s="2" t="s">
        <v>28</v>
      </c>
      <c r="K1080" s="2">
        <f>$L$2*I1080+(1-$L$2)*K1079</f>
        <v>291.9696451654147</v>
      </c>
      <c r="M1080" s="2">
        <f t="shared" si="118"/>
        <v>286.1076743594819</v>
      </c>
      <c r="N1080" s="2">
        <f t="shared" si="119"/>
        <v>291.94965987766591</v>
      </c>
      <c r="O1080" s="2">
        <f t="shared" si="120"/>
        <v>289.19290478979724</v>
      </c>
      <c r="P1080" s="2" t="str">
        <f t="shared" si="117"/>
        <v>high</v>
      </c>
      <c r="Q1080" s="2" t="str">
        <f>IF(P1080="low","one",IF(P1080="high","relax","transition"))</f>
        <v>relax</v>
      </c>
      <c r="R1080" s="2">
        <f>IF(P1080="low",250,IF(P1080="high",300,275))</f>
        <v>300</v>
      </c>
      <c r="S1080" s="2" t="b">
        <f t="shared" si="115"/>
        <v>1</v>
      </c>
      <c r="T1080" s="2">
        <f t="shared" si="116"/>
        <v>300</v>
      </c>
    </row>
    <row r="1081" spans="1:20" x14ac:dyDescent="0.2">
      <c r="A1081" s="2">
        <f t="shared" si="114"/>
        <v>23.590000152587891</v>
      </c>
      <c r="B1081">
        <v>3.9641857147199996E-3</v>
      </c>
      <c r="C1081" s="2">
        <f>IF(B1081&gt;B1080,B1081+(C1080-B1080),B1081+(C1080-B1080)+5+A1081-A1080)</f>
        <v>23.533964157104506</v>
      </c>
      <c r="D1081">
        <v>1577147215.71</v>
      </c>
      <c r="E1081">
        <v>445</v>
      </c>
      <c r="F1081">
        <v>902</v>
      </c>
      <c r="G1081">
        <v>634</v>
      </c>
      <c r="H1081">
        <v>697</v>
      </c>
      <c r="I1081">
        <v>292</v>
      </c>
      <c r="J1081" s="2" t="s">
        <v>28</v>
      </c>
      <c r="K1081" s="2">
        <f>$L$2*I1081+(1-$L$2)*K1080</f>
        <v>291.97571613233174</v>
      </c>
      <c r="M1081" s="2">
        <f t="shared" si="118"/>
        <v>286.1076743594819</v>
      </c>
      <c r="N1081" s="2">
        <f t="shared" si="119"/>
        <v>291.95487112859911</v>
      </c>
      <c r="O1081" s="2">
        <f t="shared" si="120"/>
        <v>289.23074254419066</v>
      </c>
      <c r="P1081" s="2" t="str">
        <f t="shared" si="117"/>
        <v>high</v>
      </c>
      <c r="Q1081" s="2" t="str">
        <f>IF(P1081="low","one",IF(P1081="high","relax","transition"))</f>
        <v>relax</v>
      </c>
      <c r="R1081" s="2">
        <f>IF(P1081="low",250,IF(P1081="high",300,275))</f>
        <v>300</v>
      </c>
      <c r="S1081" s="2" t="b">
        <f t="shared" si="115"/>
        <v>1</v>
      </c>
      <c r="T1081" s="2">
        <f t="shared" si="116"/>
        <v>300</v>
      </c>
    </row>
    <row r="1082" spans="1:20" x14ac:dyDescent="0.2">
      <c r="A1082" s="2">
        <f t="shared" si="114"/>
        <v>23.590000152587891</v>
      </c>
      <c r="B1082">
        <v>4.5011043548599996E-3</v>
      </c>
      <c r="C1082" s="2">
        <f>IF(B1082&gt;B1081,B1082+(C1081-B1081),B1082+(C1081-B1081)+5+A1082-A1081)</f>
        <v>23.534501075744643</v>
      </c>
      <c r="D1082">
        <v>1577147215.71</v>
      </c>
      <c r="E1082">
        <v>445</v>
      </c>
      <c r="F1082">
        <v>902</v>
      </c>
      <c r="G1082">
        <v>633</v>
      </c>
      <c r="H1082">
        <v>696</v>
      </c>
      <c r="I1082">
        <v>292</v>
      </c>
      <c r="J1082" s="2" t="s">
        <v>28</v>
      </c>
      <c r="K1082" s="2">
        <f>$L$2*I1082+(1-$L$2)*K1081</f>
        <v>291.98057290586542</v>
      </c>
      <c r="M1082" s="2">
        <f t="shared" si="118"/>
        <v>286.1076743594819</v>
      </c>
      <c r="N1082" s="2">
        <f t="shared" si="119"/>
        <v>291.96001148405236</v>
      </c>
      <c r="O1082" s="2">
        <f t="shared" si="120"/>
        <v>289.26694897341105</v>
      </c>
      <c r="P1082" s="2" t="str">
        <f t="shared" si="117"/>
        <v>high</v>
      </c>
      <c r="Q1082" s="2" t="str">
        <f>IF(P1082="low","one",IF(P1082="high","relax","transition"))</f>
        <v>relax</v>
      </c>
      <c r="R1082" s="2">
        <f>IF(P1082="low",250,IF(P1082="high",300,275))</f>
        <v>300</v>
      </c>
      <c r="S1082" s="2" t="b">
        <f t="shared" si="115"/>
        <v>1</v>
      </c>
      <c r="T1082" s="2">
        <f t="shared" si="116"/>
        <v>300</v>
      </c>
    </row>
    <row r="1083" spans="1:20" x14ac:dyDescent="0.2">
      <c r="A1083" s="2">
        <f t="shared" si="114"/>
        <v>23.590000152587891</v>
      </c>
      <c r="B1083">
        <v>4.9769878387499996E-3</v>
      </c>
      <c r="C1083" s="2">
        <f>IF(B1083&gt;B1082,B1083+(C1082-B1082),B1083+(C1082-B1082)+5+A1083-A1082)</f>
        <v>23.534976959228533</v>
      </c>
      <c r="D1083">
        <v>1577147215.71</v>
      </c>
      <c r="E1083">
        <v>446</v>
      </c>
      <c r="F1083">
        <v>903</v>
      </c>
      <c r="G1083">
        <v>634</v>
      </c>
      <c r="H1083">
        <v>694</v>
      </c>
      <c r="I1083">
        <v>292</v>
      </c>
      <c r="J1083" s="2" t="s">
        <v>28</v>
      </c>
      <c r="K1083" s="2">
        <f>$L$2*I1083+(1-$L$2)*K1082</f>
        <v>291.98445832469235</v>
      </c>
      <c r="M1083" s="2">
        <f t="shared" si="118"/>
        <v>286.1076743594819</v>
      </c>
      <c r="N1083" s="2">
        <f t="shared" si="119"/>
        <v>291.96490085218039</v>
      </c>
      <c r="O1083" s="2">
        <f t="shared" si="120"/>
        <v>289.30160209894308</v>
      </c>
      <c r="P1083" s="2" t="str">
        <f t="shared" si="117"/>
        <v>high</v>
      </c>
      <c r="Q1083" s="2" t="str">
        <f>IF(P1083="low","one",IF(P1083="high","relax","transition"))</f>
        <v>relax</v>
      </c>
      <c r="R1083" s="2">
        <f>IF(P1083="low",250,IF(P1083="high",300,275))</f>
        <v>300</v>
      </c>
      <c r="S1083" s="2" t="b">
        <f t="shared" si="115"/>
        <v>1</v>
      </c>
      <c r="T1083" s="2">
        <f t="shared" si="116"/>
        <v>300</v>
      </c>
    </row>
    <row r="1084" spans="1:20" x14ac:dyDescent="0.2">
      <c r="A1084" s="2">
        <f t="shared" si="114"/>
        <v>23.590000152587891</v>
      </c>
      <c r="B1084">
        <v>5.3510665893599998E-3</v>
      </c>
      <c r="C1084" s="2">
        <f>IF(B1084&gt;B1083,B1084+(C1083-B1083),B1084+(C1083-B1083)+5+A1084-A1083)</f>
        <v>23.535351037979144</v>
      </c>
      <c r="D1084">
        <v>1577147215.71</v>
      </c>
      <c r="E1084">
        <v>445</v>
      </c>
      <c r="F1084">
        <v>900</v>
      </c>
      <c r="G1084">
        <v>634</v>
      </c>
      <c r="H1084">
        <v>694</v>
      </c>
      <c r="I1084">
        <v>290</v>
      </c>
      <c r="J1084" s="2" t="s">
        <v>28</v>
      </c>
      <c r="K1084" s="2">
        <f>$L$2*I1084+(1-$L$2)*K1083</f>
        <v>291.58756665975386</v>
      </c>
      <c r="M1084" s="2">
        <f t="shared" si="118"/>
        <v>286.1076743594819</v>
      </c>
      <c r="N1084" s="2">
        <f t="shared" si="119"/>
        <v>291.88943401369511</v>
      </c>
      <c r="O1084" s="2">
        <f t="shared" si="120"/>
        <v>289.33476703660494</v>
      </c>
      <c r="P1084" s="2" t="str">
        <f t="shared" si="117"/>
        <v>high</v>
      </c>
      <c r="Q1084" s="2" t="str">
        <f>IF(P1084="low","one",IF(P1084="high","relax","transition"))</f>
        <v>relax</v>
      </c>
      <c r="R1084" s="2">
        <f>IF(P1084="low",250,IF(P1084="high",300,275))</f>
        <v>300</v>
      </c>
      <c r="S1084" s="2" t="b">
        <f t="shared" si="115"/>
        <v>1</v>
      </c>
      <c r="T1084" s="2">
        <f t="shared" si="116"/>
        <v>300</v>
      </c>
    </row>
    <row r="1085" spans="1:20" x14ac:dyDescent="0.2">
      <c r="A1085" s="2">
        <f t="shared" si="114"/>
        <v>23.590000152587891</v>
      </c>
      <c r="B1085">
        <v>5.5191516876199999E-3</v>
      </c>
      <c r="C1085" s="2">
        <f>IF(B1085&gt;B1084,B1085+(C1084-B1084),B1085+(C1084-B1084)+5+A1085-A1084)</f>
        <v>23.535519123077403</v>
      </c>
      <c r="D1085">
        <v>1577147215.71</v>
      </c>
      <c r="E1085">
        <v>446</v>
      </c>
      <c r="F1085">
        <v>902</v>
      </c>
      <c r="G1085">
        <v>634</v>
      </c>
      <c r="H1085">
        <v>697</v>
      </c>
      <c r="I1085">
        <v>292</v>
      </c>
      <c r="J1085" s="2" t="s">
        <v>28</v>
      </c>
      <c r="K1085" s="2">
        <f>$L$2*I1085+(1-$L$2)*K1084</f>
        <v>291.67005332780309</v>
      </c>
      <c r="M1085" s="2">
        <f t="shared" si="118"/>
        <v>286.1076743594819</v>
      </c>
      <c r="N1085" s="2">
        <f t="shared" si="119"/>
        <v>291.84555787651675</v>
      </c>
      <c r="O1085" s="2">
        <f t="shared" si="120"/>
        <v>289.36250038545944</v>
      </c>
      <c r="P1085" s="2" t="str">
        <f t="shared" si="117"/>
        <v>high</v>
      </c>
      <c r="Q1085" s="2" t="str">
        <f>IF(P1085="low","one",IF(P1085="high","relax","transition"))</f>
        <v>relax</v>
      </c>
      <c r="R1085" s="2">
        <f>IF(P1085="low",250,IF(P1085="high",300,275))</f>
        <v>300</v>
      </c>
      <c r="S1085" s="2" t="b">
        <f t="shared" si="115"/>
        <v>1</v>
      </c>
      <c r="T1085" s="2">
        <f t="shared" si="116"/>
        <v>300</v>
      </c>
    </row>
    <row r="1086" spans="1:20" x14ac:dyDescent="0.2">
      <c r="A1086" s="2">
        <f t="shared" si="114"/>
        <v>23.590000152587891</v>
      </c>
      <c r="B1086">
        <v>5.6881904602100004E-3</v>
      </c>
      <c r="C1086" s="2">
        <f>IF(B1086&gt;B1085,B1086+(C1085-B1085),B1086+(C1085-B1085)+5+A1086-A1085)</f>
        <v>23.535688161849993</v>
      </c>
      <c r="D1086">
        <v>1577147215.71</v>
      </c>
      <c r="E1086">
        <v>445</v>
      </c>
      <c r="F1086">
        <v>903</v>
      </c>
      <c r="G1086">
        <v>634</v>
      </c>
      <c r="H1086">
        <v>695</v>
      </c>
      <c r="I1086">
        <v>293</v>
      </c>
      <c r="J1086" s="2" t="s">
        <v>28</v>
      </c>
      <c r="K1086" s="2">
        <f>$L$2*I1086+(1-$L$2)*K1085</f>
        <v>291.93604266224247</v>
      </c>
      <c r="M1086" s="2">
        <f t="shared" si="118"/>
        <v>286.1076743594819</v>
      </c>
      <c r="N1086" s="2">
        <f t="shared" si="119"/>
        <v>291.86365483366188</v>
      </c>
      <c r="O1086" s="2">
        <f t="shared" si="120"/>
        <v>289.38665326001228</v>
      </c>
      <c r="P1086" s="2" t="str">
        <f t="shared" si="117"/>
        <v>high</v>
      </c>
      <c r="Q1086" s="2" t="str">
        <f>IF(P1086="low","one",IF(P1086="high","relax","transition"))</f>
        <v>relax</v>
      </c>
      <c r="R1086" s="2">
        <f>IF(P1086="low",250,IF(P1086="high",300,275))</f>
        <v>300</v>
      </c>
      <c r="S1086" s="2" t="b">
        <f t="shared" si="115"/>
        <v>1</v>
      </c>
      <c r="T1086" s="2">
        <f t="shared" si="116"/>
        <v>300</v>
      </c>
    </row>
    <row r="1087" spans="1:20" x14ac:dyDescent="0.2">
      <c r="A1087" s="2">
        <f t="shared" si="114"/>
        <v>23.590000152587891</v>
      </c>
      <c r="B1087">
        <v>5.8569908142100001E-3</v>
      </c>
      <c r="C1087" s="2">
        <f>IF(B1087&gt;B1086,B1087+(C1086-B1086),B1087+(C1086-B1086)+5+A1087-A1086)</f>
        <v>23.535856962203994</v>
      </c>
      <c r="D1087">
        <v>1577147215.71</v>
      </c>
      <c r="E1087">
        <v>444</v>
      </c>
      <c r="F1087">
        <v>902</v>
      </c>
      <c r="G1087">
        <v>635</v>
      </c>
      <c r="H1087">
        <v>694</v>
      </c>
      <c r="I1087">
        <v>291</v>
      </c>
      <c r="J1087" s="2" t="s">
        <v>28</v>
      </c>
      <c r="K1087" s="2">
        <f>$L$2*I1087+(1-$L$2)*K1086</f>
        <v>291.74883412979398</v>
      </c>
      <c r="M1087" s="2">
        <f t="shared" si="118"/>
        <v>286.1076743594819</v>
      </c>
      <c r="N1087" s="2">
        <f t="shared" si="119"/>
        <v>291.8406906928883</v>
      </c>
      <c r="O1087" s="2">
        <f t="shared" si="120"/>
        <v>289.41050333869475</v>
      </c>
      <c r="P1087" s="2" t="str">
        <f t="shared" si="117"/>
        <v>high</v>
      </c>
      <c r="Q1087" s="2" t="str">
        <f>IF(P1087="low","one",IF(P1087="high","relax","transition"))</f>
        <v>relax</v>
      </c>
      <c r="R1087" s="2">
        <f>IF(P1087="low",250,IF(P1087="high",300,275))</f>
        <v>300</v>
      </c>
      <c r="S1087" s="2" t="b">
        <f t="shared" si="115"/>
        <v>1</v>
      </c>
      <c r="T1087" s="2">
        <f t="shared" si="116"/>
        <v>300</v>
      </c>
    </row>
    <row r="1088" spans="1:20" x14ac:dyDescent="0.2">
      <c r="A1088" s="2">
        <f t="shared" si="114"/>
        <v>23.590000152587891</v>
      </c>
      <c r="B1088">
        <v>6.0260295867899999E-3</v>
      </c>
      <c r="C1088" s="2">
        <f>IF(B1088&gt;B1087,B1088+(C1087-B1087),B1088+(C1087-B1087)+5+A1088-A1087)</f>
        <v>23.536026000976573</v>
      </c>
      <c r="D1088">
        <v>1577147215.71</v>
      </c>
      <c r="E1088">
        <v>446</v>
      </c>
      <c r="F1088">
        <v>902</v>
      </c>
      <c r="G1088">
        <v>635</v>
      </c>
      <c r="H1088">
        <v>697</v>
      </c>
      <c r="I1088">
        <v>293</v>
      </c>
      <c r="J1088" s="2" t="s">
        <v>28</v>
      </c>
      <c r="K1088" s="2">
        <f>$L$2*I1088+(1-$L$2)*K1087</f>
        <v>291.9990673038352</v>
      </c>
      <c r="M1088" s="2">
        <f t="shared" si="118"/>
        <v>286.1076743594819</v>
      </c>
      <c r="N1088" s="2">
        <f t="shared" si="119"/>
        <v>291.87236601507772</v>
      </c>
      <c r="O1088" s="2">
        <f t="shared" si="120"/>
        <v>289.43201270640441</v>
      </c>
      <c r="P1088" s="2" t="str">
        <f t="shared" si="117"/>
        <v>high</v>
      </c>
      <c r="Q1088" s="2" t="str">
        <f>IF(P1088="low","one",IF(P1088="high","relax","transition"))</f>
        <v>relax</v>
      </c>
      <c r="R1088" s="2">
        <f>IF(P1088="low",250,IF(P1088="high",300,275))</f>
        <v>300</v>
      </c>
      <c r="S1088" s="2" t="b">
        <f t="shared" si="115"/>
        <v>1</v>
      </c>
      <c r="T1088" s="2">
        <f t="shared" si="116"/>
        <v>300</v>
      </c>
    </row>
    <row r="1089" spans="1:20" x14ac:dyDescent="0.2">
      <c r="A1089" s="2">
        <f t="shared" si="114"/>
        <v>23.590000152587891</v>
      </c>
      <c r="B1089">
        <v>6.2050819397000004E-3</v>
      </c>
      <c r="C1089" s="2">
        <f>IF(B1089&gt;B1088,B1089+(C1088-B1088),B1089+(C1088-B1088)+5+A1089-A1088)</f>
        <v>23.536205053329486</v>
      </c>
      <c r="D1089">
        <v>1577147215.71</v>
      </c>
      <c r="E1089">
        <v>446</v>
      </c>
      <c r="F1089">
        <v>903</v>
      </c>
      <c r="G1089">
        <v>634</v>
      </c>
      <c r="H1089">
        <v>695</v>
      </c>
      <c r="I1089">
        <v>293</v>
      </c>
      <c r="J1089" s="2" t="s">
        <v>28</v>
      </c>
      <c r="K1089" s="2">
        <f>$L$2*I1089+(1-$L$2)*K1088</f>
        <v>292.19925384306816</v>
      </c>
      <c r="M1089" s="2">
        <f t="shared" si="118"/>
        <v>286.1076743594819</v>
      </c>
      <c r="N1089" s="2">
        <f t="shared" si="119"/>
        <v>291.93774358067583</v>
      </c>
      <c r="O1089" s="2">
        <f t="shared" si="120"/>
        <v>289.45403037183809</v>
      </c>
      <c r="P1089" s="2" t="str">
        <f t="shared" si="117"/>
        <v>high</v>
      </c>
      <c r="Q1089" s="2" t="str">
        <f>IF(P1089="low","one",IF(P1089="high","relax","transition"))</f>
        <v>relax</v>
      </c>
      <c r="R1089" s="2">
        <f>IF(P1089="low",250,IF(P1089="high",300,275))</f>
        <v>300</v>
      </c>
      <c r="S1089" s="2" t="b">
        <f t="shared" si="115"/>
        <v>1</v>
      </c>
      <c r="T1089" s="2">
        <f t="shared" si="116"/>
        <v>300</v>
      </c>
    </row>
    <row r="1090" spans="1:20" x14ac:dyDescent="0.2">
      <c r="A1090" s="2">
        <f t="shared" si="114"/>
        <v>23.590000152587891</v>
      </c>
      <c r="B1090">
        <v>6.3672065734899997E-3</v>
      </c>
      <c r="C1090" s="2">
        <f>IF(B1090&gt;B1089,B1090+(C1089-B1089),B1090+(C1089-B1089)+5+A1090-A1089)</f>
        <v>23.536367177963275</v>
      </c>
      <c r="D1090">
        <v>1577147215.71</v>
      </c>
      <c r="E1090">
        <v>444</v>
      </c>
      <c r="F1090">
        <v>902</v>
      </c>
      <c r="G1090">
        <v>635</v>
      </c>
      <c r="H1090">
        <v>695</v>
      </c>
      <c r="I1090">
        <v>292</v>
      </c>
      <c r="J1090" s="2" t="s">
        <v>28</v>
      </c>
      <c r="K1090" s="2">
        <f>$L$2*I1090+(1-$L$2)*K1089</f>
        <v>292.15940307445453</v>
      </c>
      <c r="M1090" s="2">
        <f t="shared" si="118"/>
        <v>286.1076743594819</v>
      </c>
      <c r="N1090" s="2">
        <f t="shared" si="119"/>
        <v>291.98207547943161</v>
      </c>
      <c r="O1090" s="2">
        <f t="shared" si="120"/>
        <v>289.47821603227999</v>
      </c>
      <c r="P1090" s="2" t="str">
        <f t="shared" si="117"/>
        <v>high</v>
      </c>
      <c r="Q1090" s="2" t="str">
        <f>IF(P1090="low","one",IF(P1090="high","relax","transition"))</f>
        <v>relax</v>
      </c>
      <c r="R1090" s="2">
        <f>IF(P1090="low",250,IF(P1090="high",300,275))</f>
        <v>300</v>
      </c>
      <c r="S1090" s="2" t="b">
        <f t="shared" si="115"/>
        <v>1</v>
      </c>
      <c r="T1090" s="2">
        <f t="shared" si="116"/>
        <v>300</v>
      </c>
    </row>
    <row r="1091" spans="1:20" x14ac:dyDescent="0.2">
      <c r="A1091" s="2">
        <f t="shared" ref="A1091:A1154" si="121">D1091-$D$2</f>
        <v>23.590000152587891</v>
      </c>
      <c r="B1091">
        <v>6.5271854400600002E-3</v>
      </c>
      <c r="C1091" s="2">
        <f>IF(B1091&gt;B1090,B1091+(C1090-B1090),B1091+(C1090-B1090)+5+A1091-A1090)</f>
        <v>23.536527156829845</v>
      </c>
      <c r="D1091">
        <v>1577147215.71</v>
      </c>
      <c r="E1091">
        <v>445</v>
      </c>
      <c r="F1091">
        <v>902</v>
      </c>
      <c r="G1091">
        <v>634</v>
      </c>
      <c r="H1091">
        <v>695</v>
      </c>
      <c r="I1091">
        <v>292</v>
      </c>
      <c r="J1091" s="2" t="s">
        <v>28</v>
      </c>
      <c r="K1091" s="2">
        <f>$L$2*I1091+(1-$L$2)*K1090</f>
        <v>292.12752245956364</v>
      </c>
      <c r="M1091" s="2">
        <f t="shared" si="118"/>
        <v>286.1076743594819</v>
      </c>
      <c r="N1091" s="2">
        <f t="shared" si="119"/>
        <v>292.01116487545801</v>
      </c>
      <c r="O1091" s="2">
        <f t="shared" si="120"/>
        <v>289.50340900463755</v>
      </c>
      <c r="P1091" s="2" t="str">
        <f t="shared" si="117"/>
        <v>high</v>
      </c>
      <c r="Q1091" s="2" t="str">
        <f>IF(P1091="low","one",IF(P1091="high","relax","transition"))</f>
        <v>relax</v>
      </c>
      <c r="R1091" s="2">
        <f>IF(P1091="low",250,IF(P1091="high",300,275))</f>
        <v>300</v>
      </c>
      <c r="S1091" s="2" t="b">
        <f t="shared" ref="S1091:S1154" si="122">Q1091=J1091</f>
        <v>1</v>
      </c>
      <c r="T1091" s="2">
        <f t="shared" ref="T1091:T1154" si="123">IF(J1091="one",250,IF(J1091="relax",300,275))</f>
        <v>300</v>
      </c>
    </row>
    <row r="1092" spans="1:20" x14ac:dyDescent="0.2">
      <c r="A1092" s="2">
        <f t="shared" si="121"/>
        <v>23.590000152587891</v>
      </c>
      <c r="B1092">
        <v>6.6881179809600002E-3</v>
      </c>
      <c r="C1092" s="2">
        <f>IF(B1092&gt;B1091,B1092+(C1091-B1091),B1092+(C1091-B1091)+5+A1092-A1091)</f>
        <v>23.536688089370745</v>
      </c>
      <c r="D1092">
        <v>1577147215.71</v>
      </c>
      <c r="E1092">
        <v>446</v>
      </c>
      <c r="F1092">
        <v>902</v>
      </c>
      <c r="G1092">
        <v>634</v>
      </c>
      <c r="H1092">
        <v>695</v>
      </c>
      <c r="I1092">
        <v>292</v>
      </c>
      <c r="J1092" s="2" t="s">
        <v>28</v>
      </c>
      <c r="K1092" s="2">
        <f>$L$2*I1092+(1-$L$2)*K1091</f>
        <v>292.10201796765091</v>
      </c>
      <c r="M1092" s="2">
        <f t="shared" si="118"/>
        <v>286.1076743594819</v>
      </c>
      <c r="N1092" s="2">
        <f t="shared" si="119"/>
        <v>292.02933549389661</v>
      </c>
      <c r="O1092" s="2">
        <f t="shared" si="120"/>
        <v>289.52879679817858</v>
      </c>
      <c r="P1092" s="2" t="str">
        <f t="shared" ref="P1092:P1155" si="124">IF(K1092&gt;O1091+1,"high",IF(K1092&lt;O1091-1,"low","middle"))</f>
        <v>high</v>
      </c>
      <c r="Q1092" s="2" t="str">
        <f>IF(P1092="low","one",IF(P1092="high","relax","transition"))</f>
        <v>relax</v>
      </c>
      <c r="R1092" s="2">
        <f>IF(P1092="low",250,IF(P1092="high",300,275))</f>
        <v>300</v>
      </c>
      <c r="S1092" s="2" t="b">
        <f t="shared" si="122"/>
        <v>1</v>
      </c>
      <c r="T1092" s="2">
        <f t="shared" si="123"/>
        <v>300</v>
      </c>
    </row>
    <row r="1093" spans="1:20" x14ac:dyDescent="0.2">
      <c r="A1093" s="2">
        <f t="shared" si="121"/>
        <v>23.590000152587891</v>
      </c>
      <c r="B1093">
        <v>6.8480968475299999E-3</v>
      </c>
      <c r="C1093" s="2">
        <f>IF(B1093&gt;B1092,B1093+(C1092-B1092),B1093+(C1092-B1092)+5+A1093-A1092)</f>
        <v>23.536848068237315</v>
      </c>
      <c r="D1093">
        <v>1577147215.71</v>
      </c>
      <c r="E1093">
        <v>445</v>
      </c>
      <c r="F1093">
        <v>902</v>
      </c>
      <c r="G1093">
        <v>635</v>
      </c>
      <c r="H1093">
        <v>694</v>
      </c>
      <c r="I1093">
        <v>293</v>
      </c>
      <c r="J1093" s="2" t="s">
        <v>28</v>
      </c>
      <c r="K1093" s="2">
        <f>$L$2*I1093+(1-$L$2)*K1092</f>
        <v>292.28161437412075</v>
      </c>
      <c r="M1093" s="2">
        <f t="shared" si="118"/>
        <v>286.1076743594819</v>
      </c>
      <c r="N1093" s="2">
        <f t="shared" si="119"/>
        <v>292.07979126994144</v>
      </c>
      <c r="O1093" s="2">
        <f t="shared" si="120"/>
        <v>289.55382373296447</v>
      </c>
      <c r="P1093" s="2" t="str">
        <f t="shared" si="124"/>
        <v>high</v>
      </c>
      <c r="Q1093" s="2" t="str">
        <f>IF(P1093="low","one",IF(P1093="high","relax","transition"))</f>
        <v>relax</v>
      </c>
      <c r="R1093" s="2">
        <f>IF(P1093="low",250,IF(P1093="high",300,275))</f>
        <v>300</v>
      </c>
      <c r="S1093" s="2" t="b">
        <f t="shared" si="122"/>
        <v>1</v>
      </c>
      <c r="T1093" s="2">
        <f t="shared" si="123"/>
        <v>300</v>
      </c>
    </row>
    <row r="1094" spans="1:20" x14ac:dyDescent="0.2">
      <c r="A1094" s="2">
        <f t="shared" si="121"/>
        <v>23.590000152587891</v>
      </c>
      <c r="B1094">
        <v>7.01904296875E-3</v>
      </c>
      <c r="C1094" s="2">
        <f>IF(B1094&gt;B1093,B1094+(C1093-B1093),B1094+(C1093-B1093)+5+A1094-A1093)</f>
        <v>23.537019014358535</v>
      </c>
      <c r="D1094">
        <v>1577147215.71</v>
      </c>
      <c r="E1094">
        <v>444</v>
      </c>
      <c r="F1094">
        <v>902</v>
      </c>
      <c r="G1094">
        <v>635</v>
      </c>
      <c r="H1094">
        <v>695</v>
      </c>
      <c r="I1094">
        <v>292</v>
      </c>
      <c r="J1094" s="2" t="s">
        <v>28</v>
      </c>
      <c r="K1094" s="2">
        <f>$L$2*I1094+(1-$L$2)*K1093</f>
        <v>292.22529149929665</v>
      </c>
      <c r="M1094" s="2">
        <f t="shared" si="118"/>
        <v>286.1076743594819</v>
      </c>
      <c r="N1094" s="2">
        <f t="shared" si="119"/>
        <v>292.10889131581251</v>
      </c>
      <c r="O1094" s="2">
        <f t="shared" si="120"/>
        <v>289.58012210981326</v>
      </c>
      <c r="P1094" s="2" t="str">
        <f t="shared" si="124"/>
        <v>high</v>
      </c>
      <c r="Q1094" s="2" t="str">
        <f>IF(P1094="low","one",IF(P1094="high","relax","transition"))</f>
        <v>relax</v>
      </c>
      <c r="R1094" s="2">
        <f>IF(P1094="low",250,IF(P1094="high",300,275))</f>
        <v>300</v>
      </c>
      <c r="S1094" s="2" t="b">
        <f t="shared" si="122"/>
        <v>1</v>
      </c>
      <c r="T1094" s="2">
        <f t="shared" si="123"/>
        <v>300</v>
      </c>
    </row>
    <row r="1095" spans="1:20" x14ac:dyDescent="0.2">
      <c r="A1095" s="2">
        <f t="shared" si="121"/>
        <v>23.590000152587891</v>
      </c>
      <c r="B1095">
        <v>7.1811676025400001E-3</v>
      </c>
      <c r="C1095" s="2">
        <f>IF(B1095&gt;B1094,B1095+(C1094-B1094),B1095+(C1094-B1094)+5+A1095-A1094)</f>
        <v>23.537181138992324</v>
      </c>
      <c r="D1095">
        <v>1577147215.71</v>
      </c>
      <c r="E1095">
        <v>443</v>
      </c>
      <c r="F1095">
        <v>900</v>
      </c>
      <c r="G1095">
        <v>633</v>
      </c>
      <c r="H1095">
        <v>693</v>
      </c>
      <c r="I1095">
        <v>291</v>
      </c>
      <c r="J1095" s="2" t="s">
        <v>28</v>
      </c>
      <c r="K1095" s="2">
        <f>$L$2*I1095+(1-$L$2)*K1094</f>
        <v>291.98023319943735</v>
      </c>
      <c r="M1095" s="2">
        <f t="shared" si="118"/>
        <v>286.1076743594819</v>
      </c>
      <c r="N1095" s="2">
        <f t="shared" si="119"/>
        <v>292.08315969253749</v>
      </c>
      <c r="O1095" s="2">
        <f t="shared" si="120"/>
        <v>289.60656057011323</v>
      </c>
      <c r="P1095" s="2" t="str">
        <f t="shared" si="124"/>
        <v>high</v>
      </c>
      <c r="Q1095" s="2" t="str">
        <f>IF(P1095="low","one",IF(P1095="high","relax","transition"))</f>
        <v>relax</v>
      </c>
      <c r="R1095" s="2">
        <f>IF(P1095="low",250,IF(P1095="high",300,275))</f>
        <v>300</v>
      </c>
      <c r="S1095" s="2" t="b">
        <f t="shared" si="122"/>
        <v>1</v>
      </c>
      <c r="T1095" s="2">
        <f t="shared" si="123"/>
        <v>300</v>
      </c>
    </row>
    <row r="1096" spans="1:20" x14ac:dyDescent="0.2">
      <c r="A1096" s="2">
        <f t="shared" si="121"/>
        <v>23.590000152587891</v>
      </c>
      <c r="B1096">
        <v>7.3421001434300004E-3</v>
      </c>
      <c r="C1096" s="2">
        <f>IF(B1096&gt;B1095,B1096+(C1095-B1095),B1096+(C1095-B1095)+5+A1096-A1095)</f>
        <v>23.537342071533214</v>
      </c>
      <c r="D1096">
        <v>1577147215.71</v>
      </c>
      <c r="E1096">
        <v>446</v>
      </c>
      <c r="F1096">
        <v>902</v>
      </c>
      <c r="G1096">
        <v>635</v>
      </c>
      <c r="H1096">
        <v>695</v>
      </c>
      <c r="I1096">
        <v>292</v>
      </c>
      <c r="J1096" s="2" t="s">
        <v>28</v>
      </c>
      <c r="K1096" s="2">
        <f>$L$2*I1096+(1-$L$2)*K1095</f>
        <v>291.98418655954993</v>
      </c>
      <c r="M1096" s="2">
        <f t="shared" si="118"/>
        <v>286.1076743594819</v>
      </c>
      <c r="N1096" s="2">
        <f t="shared" si="119"/>
        <v>292.06336506593999</v>
      </c>
      <c r="O1096" s="2">
        <f t="shared" si="120"/>
        <v>289.63039052623446</v>
      </c>
      <c r="P1096" s="2" t="str">
        <f t="shared" si="124"/>
        <v>high</v>
      </c>
      <c r="Q1096" s="2" t="str">
        <f>IF(P1096="low","one",IF(P1096="high","relax","transition"))</f>
        <v>relax</v>
      </c>
      <c r="R1096" s="2">
        <f>IF(P1096="low",250,IF(P1096="high",300,275))</f>
        <v>300</v>
      </c>
      <c r="S1096" s="2" t="b">
        <f t="shared" si="122"/>
        <v>1</v>
      </c>
      <c r="T1096" s="2">
        <f t="shared" si="123"/>
        <v>300</v>
      </c>
    </row>
    <row r="1097" spans="1:20" x14ac:dyDescent="0.2">
      <c r="A1097" s="2">
        <f t="shared" si="121"/>
        <v>23.590000152587891</v>
      </c>
      <c r="B1097">
        <v>7.5042247772199996E-3</v>
      </c>
      <c r="C1097" s="2">
        <f>IF(B1097&gt;B1096,B1097+(C1096-B1096),B1097+(C1096-B1096)+5+A1097-A1096)</f>
        <v>23.537504196167006</v>
      </c>
      <c r="D1097">
        <v>1577147215.71</v>
      </c>
      <c r="E1097">
        <v>446</v>
      </c>
      <c r="F1097">
        <v>902</v>
      </c>
      <c r="G1097">
        <v>635</v>
      </c>
      <c r="H1097">
        <v>696</v>
      </c>
      <c r="I1097">
        <v>292</v>
      </c>
      <c r="J1097" s="2" t="s">
        <v>28</v>
      </c>
      <c r="K1097" s="2">
        <f>$L$2*I1097+(1-$L$2)*K1096</f>
        <v>291.98734924763994</v>
      </c>
      <c r="M1097" s="2">
        <f t="shared" si="118"/>
        <v>286.1076743594819</v>
      </c>
      <c r="N1097" s="2">
        <f t="shared" si="119"/>
        <v>292.04816190227996</v>
      </c>
      <c r="O1097" s="2">
        <f t="shared" si="120"/>
        <v>289.65203925321975</v>
      </c>
      <c r="P1097" s="2" t="str">
        <f t="shared" si="124"/>
        <v>high</v>
      </c>
      <c r="Q1097" s="2" t="str">
        <f>IF(P1097="low","one",IF(P1097="high","relax","transition"))</f>
        <v>relax</v>
      </c>
      <c r="R1097" s="2">
        <f>IF(P1097="low",250,IF(P1097="high",300,275))</f>
        <v>300</v>
      </c>
      <c r="S1097" s="2" t="b">
        <f t="shared" si="122"/>
        <v>1</v>
      </c>
      <c r="T1097" s="2">
        <f t="shared" si="123"/>
        <v>300</v>
      </c>
    </row>
    <row r="1098" spans="1:20" x14ac:dyDescent="0.2">
      <c r="A1098" s="2">
        <f t="shared" si="121"/>
        <v>23.590000152587891</v>
      </c>
      <c r="B1098">
        <v>7.6651573181199997E-3</v>
      </c>
      <c r="C1098" s="2">
        <f>IF(B1098&gt;B1097,B1098+(C1097-B1097),B1098+(C1097-B1097)+5+A1098-A1097)</f>
        <v>23.537665128707904</v>
      </c>
      <c r="D1098">
        <v>1577147215.71</v>
      </c>
      <c r="E1098">
        <v>445</v>
      </c>
      <c r="F1098">
        <v>902</v>
      </c>
      <c r="G1098">
        <v>632</v>
      </c>
      <c r="H1098">
        <v>695</v>
      </c>
      <c r="I1098">
        <v>290</v>
      </c>
      <c r="J1098" s="2" t="s">
        <v>28</v>
      </c>
      <c r="K1098" s="2">
        <f>$L$2*I1098+(1-$L$2)*K1097</f>
        <v>291.58987939811198</v>
      </c>
      <c r="M1098" s="2">
        <f t="shared" si="118"/>
        <v>286.1076743594819</v>
      </c>
      <c r="N1098" s="2">
        <f t="shared" si="119"/>
        <v>291.95650540144641</v>
      </c>
      <c r="O1098" s="2">
        <f t="shared" si="120"/>
        <v>289.67184538567273</v>
      </c>
      <c r="P1098" s="2" t="str">
        <f t="shared" si="124"/>
        <v>high</v>
      </c>
      <c r="Q1098" s="2" t="str">
        <f>IF(P1098="low","one",IF(P1098="high","relax","transition"))</f>
        <v>relax</v>
      </c>
      <c r="R1098" s="2">
        <f>IF(P1098="low",250,IF(P1098="high",300,275))</f>
        <v>300</v>
      </c>
      <c r="S1098" s="2" t="b">
        <f t="shared" si="122"/>
        <v>1</v>
      </c>
      <c r="T1098" s="2">
        <f t="shared" si="123"/>
        <v>300</v>
      </c>
    </row>
    <row r="1099" spans="1:20" x14ac:dyDescent="0.2">
      <c r="A1099" s="2">
        <f t="shared" si="121"/>
        <v>23.590000152587891</v>
      </c>
      <c r="B1099">
        <v>7.8260898590099999E-3</v>
      </c>
      <c r="C1099" s="2">
        <f>IF(B1099&gt;B1098,B1099+(C1098-B1098),B1099+(C1098-B1098)+5+A1099-A1098)</f>
        <v>23.537826061248794</v>
      </c>
      <c r="D1099">
        <v>1577147215.71</v>
      </c>
      <c r="E1099">
        <v>446</v>
      </c>
      <c r="F1099">
        <v>902</v>
      </c>
      <c r="G1099">
        <v>634</v>
      </c>
      <c r="H1099">
        <v>695</v>
      </c>
      <c r="I1099">
        <v>292</v>
      </c>
      <c r="J1099" s="2" t="s">
        <v>28</v>
      </c>
      <c r="K1099" s="2">
        <f>$L$2*I1099+(1-$L$2)*K1098</f>
        <v>291.67190351848956</v>
      </c>
      <c r="M1099" s="2">
        <f t="shared" si="118"/>
        <v>286.1076743594819</v>
      </c>
      <c r="N1099" s="2">
        <f t="shared" si="119"/>
        <v>291.89958502485501</v>
      </c>
      <c r="O1099" s="2">
        <f t="shared" si="120"/>
        <v>289.68607838646142</v>
      </c>
      <c r="P1099" s="2" t="str">
        <f t="shared" si="124"/>
        <v>high</v>
      </c>
      <c r="Q1099" s="2" t="str">
        <f>IF(P1099="low","one",IF(P1099="high","relax","transition"))</f>
        <v>relax</v>
      </c>
      <c r="R1099" s="2">
        <f>IF(P1099="low",250,IF(P1099="high",300,275))</f>
        <v>300</v>
      </c>
      <c r="S1099" s="2" t="b">
        <f t="shared" si="122"/>
        <v>1</v>
      </c>
      <c r="T1099" s="2">
        <f t="shared" si="123"/>
        <v>300</v>
      </c>
    </row>
    <row r="1100" spans="1:20" x14ac:dyDescent="0.2">
      <c r="A1100" s="2">
        <f t="shared" si="121"/>
        <v>23.590000152587891</v>
      </c>
      <c r="B1100">
        <v>7.9860687255900002E-3</v>
      </c>
      <c r="C1100" s="2">
        <f>IF(B1100&gt;B1099,B1100+(C1099-B1099),B1100+(C1099-B1099)+5+A1100-A1099)</f>
        <v>23.537986040115374</v>
      </c>
      <c r="D1100">
        <v>1577147215.71</v>
      </c>
      <c r="E1100">
        <v>445</v>
      </c>
      <c r="F1100">
        <v>902</v>
      </c>
      <c r="G1100">
        <v>635</v>
      </c>
      <c r="H1100">
        <v>695</v>
      </c>
      <c r="I1100">
        <v>291</v>
      </c>
      <c r="J1100" s="2" t="s">
        <v>28</v>
      </c>
      <c r="K1100" s="2">
        <f>$L$2*I1100+(1-$L$2)*K1099</f>
        <v>291.53752281479166</v>
      </c>
      <c r="M1100" s="2">
        <f t="shared" si="118"/>
        <v>286.1076743594819</v>
      </c>
      <c r="N1100" s="2">
        <f t="shared" si="119"/>
        <v>291.82717258284237</v>
      </c>
      <c r="O1100" s="2">
        <f t="shared" si="120"/>
        <v>289.69675371838105</v>
      </c>
      <c r="P1100" s="2" t="str">
        <f t="shared" si="124"/>
        <v>high</v>
      </c>
      <c r="Q1100" s="2" t="str">
        <f>IF(P1100="low","one",IF(P1100="high","relax","transition"))</f>
        <v>relax</v>
      </c>
      <c r="R1100" s="2">
        <f>IF(P1100="low",250,IF(P1100="high",300,275))</f>
        <v>300</v>
      </c>
      <c r="S1100" s="2" t="b">
        <f t="shared" si="122"/>
        <v>1</v>
      </c>
      <c r="T1100" s="2">
        <f t="shared" si="123"/>
        <v>300</v>
      </c>
    </row>
    <row r="1101" spans="1:20" x14ac:dyDescent="0.2">
      <c r="A1101" s="2">
        <f t="shared" si="121"/>
        <v>23.600000143051147</v>
      </c>
      <c r="B1101">
        <v>1.5302181243900001E-2</v>
      </c>
      <c r="C1101" s="2">
        <f>IF(B1101&gt;B1100,B1101+(C1100-B1100),B1101+(C1100-B1100)+5+A1101-A1100)</f>
        <v>23.545302152633685</v>
      </c>
      <c r="D1101">
        <v>1577147215.72</v>
      </c>
      <c r="E1101">
        <v>447</v>
      </c>
      <c r="F1101">
        <v>902</v>
      </c>
      <c r="G1101">
        <v>635</v>
      </c>
      <c r="H1101">
        <v>697</v>
      </c>
      <c r="I1101">
        <v>293</v>
      </c>
      <c r="J1101" s="2" t="s">
        <v>28</v>
      </c>
      <c r="K1101" s="2">
        <f>$L$2*I1101+(1-$L$2)*K1100</f>
        <v>291.83001825183334</v>
      </c>
      <c r="M1101" s="2">
        <f t="shared" si="118"/>
        <v>286.1076743594819</v>
      </c>
      <c r="N1101" s="2">
        <f t="shared" si="119"/>
        <v>291.82774171664056</v>
      </c>
      <c r="O1101" s="2">
        <f t="shared" si="120"/>
        <v>289.7032746616041</v>
      </c>
      <c r="P1101" s="2" t="str">
        <f t="shared" si="124"/>
        <v>high</v>
      </c>
      <c r="Q1101" s="2" t="str">
        <f>IF(P1101="low","one",IF(P1101="high","relax","transition"))</f>
        <v>relax</v>
      </c>
      <c r="R1101" s="2">
        <f>IF(P1101="low",250,IF(P1101="high",300,275))</f>
        <v>300</v>
      </c>
      <c r="S1101" s="2" t="b">
        <f t="shared" si="122"/>
        <v>1</v>
      </c>
      <c r="T1101" s="2">
        <f t="shared" si="123"/>
        <v>300</v>
      </c>
    </row>
    <row r="1102" spans="1:20" x14ac:dyDescent="0.2">
      <c r="A1102" s="2">
        <f t="shared" si="121"/>
        <v>23.620000123977661</v>
      </c>
      <c r="B1102">
        <v>3.9937019348099997E-2</v>
      </c>
      <c r="C1102" s="2">
        <f>IF(B1102&gt;B1101,B1102+(C1101-B1101),B1102+(C1101-B1101)+5+A1102-A1101)</f>
        <v>23.569936990737883</v>
      </c>
      <c r="D1102">
        <v>1577147215.74</v>
      </c>
      <c r="E1102">
        <v>446</v>
      </c>
      <c r="F1102">
        <v>903</v>
      </c>
      <c r="G1102">
        <v>634</v>
      </c>
      <c r="H1102">
        <v>695</v>
      </c>
      <c r="I1102">
        <v>292</v>
      </c>
      <c r="J1102" s="2" t="s">
        <v>28</v>
      </c>
      <c r="K1102" s="2">
        <f>$L$2*I1102+(1-$L$2)*K1101</f>
        <v>291.86401460146669</v>
      </c>
      <c r="M1102" s="2">
        <f t="shared" si="118"/>
        <v>286.1076743594819</v>
      </c>
      <c r="N1102" s="2">
        <f t="shared" si="119"/>
        <v>291.8349962936058</v>
      </c>
      <c r="O1102" s="2">
        <f t="shared" si="120"/>
        <v>289.70949801435586</v>
      </c>
      <c r="P1102" s="2" t="str">
        <f t="shared" si="124"/>
        <v>high</v>
      </c>
      <c r="Q1102" s="2" t="str">
        <f>IF(P1102="low","one",IF(P1102="high","relax","transition"))</f>
        <v>relax</v>
      </c>
      <c r="R1102" s="2">
        <f>IF(P1102="low",250,IF(P1102="high",300,275))</f>
        <v>300</v>
      </c>
      <c r="S1102" s="2" t="b">
        <f t="shared" si="122"/>
        <v>1</v>
      </c>
      <c r="T1102" s="2">
        <f t="shared" si="123"/>
        <v>300</v>
      </c>
    </row>
    <row r="1103" spans="1:20" x14ac:dyDescent="0.2">
      <c r="A1103" s="2">
        <f t="shared" si="121"/>
        <v>23.650000095367432</v>
      </c>
      <c r="B1103">
        <v>6.4525127410899996E-2</v>
      </c>
      <c r="C1103" s="2">
        <f>IF(B1103&gt;B1102,B1103+(C1102-B1102),B1103+(C1102-B1102)+5+A1103-A1102)</f>
        <v>23.594525098800684</v>
      </c>
      <c r="D1103">
        <v>1577147215.77</v>
      </c>
      <c r="E1103">
        <v>444</v>
      </c>
      <c r="F1103">
        <v>902</v>
      </c>
      <c r="G1103">
        <v>634</v>
      </c>
      <c r="H1103">
        <v>694</v>
      </c>
      <c r="I1103">
        <v>290</v>
      </c>
      <c r="J1103" s="2" t="s">
        <v>28</v>
      </c>
      <c r="K1103" s="2">
        <f>$L$2*I1103+(1-$L$2)*K1102</f>
        <v>291.49121168117335</v>
      </c>
      <c r="M1103" s="2">
        <f t="shared" si="118"/>
        <v>286.1076743594819</v>
      </c>
      <c r="N1103" s="2">
        <f t="shared" si="119"/>
        <v>291.76623937111935</v>
      </c>
      <c r="O1103" s="2">
        <f t="shared" si="120"/>
        <v>289.71577292831836</v>
      </c>
      <c r="P1103" s="2" t="str">
        <f t="shared" si="124"/>
        <v>high</v>
      </c>
      <c r="Q1103" s="2" t="str">
        <f>IF(P1103="low","one",IF(P1103="high","relax","transition"))</f>
        <v>relax</v>
      </c>
      <c r="R1103" s="2">
        <f>IF(P1103="low",250,IF(P1103="high",300,275))</f>
        <v>300</v>
      </c>
      <c r="S1103" s="2" t="b">
        <f t="shared" si="122"/>
        <v>1</v>
      </c>
      <c r="T1103" s="2">
        <f t="shared" si="123"/>
        <v>300</v>
      </c>
    </row>
    <row r="1104" spans="1:20" x14ac:dyDescent="0.2">
      <c r="A1104" s="2">
        <f t="shared" si="121"/>
        <v>23.670000076293945</v>
      </c>
      <c r="B1104">
        <v>8.4983110427899994E-2</v>
      </c>
      <c r="C1104" s="2">
        <f>IF(B1104&gt;B1103,B1104+(C1103-B1103),B1104+(C1103-B1103)+5+A1104-A1103)</f>
        <v>23.614983081817684</v>
      </c>
      <c r="D1104">
        <v>1577147215.79</v>
      </c>
      <c r="E1104">
        <v>446</v>
      </c>
      <c r="F1104">
        <v>901</v>
      </c>
      <c r="G1104">
        <v>635</v>
      </c>
      <c r="H1104">
        <v>696</v>
      </c>
      <c r="I1104">
        <v>293</v>
      </c>
      <c r="J1104" s="2" t="s">
        <v>28</v>
      </c>
      <c r="K1104" s="2">
        <f>$L$2*I1104+(1-$L$2)*K1103</f>
        <v>291.79296934493868</v>
      </c>
      <c r="M1104" s="2">
        <f t="shared" si="118"/>
        <v>286.1076743594819</v>
      </c>
      <c r="N1104" s="2">
        <f t="shared" si="119"/>
        <v>291.77158536588325</v>
      </c>
      <c r="O1104" s="2">
        <f t="shared" si="120"/>
        <v>289.71829625045842</v>
      </c>
      <c r="P1104" s="2" t="str">
        <f t="shared" si="124"/>
        <v>high</v>
      </c>
      <c r="Q1104" s="2" t="str">
        <f>IF(P1104="low","one",IF(P1104="high","relax","transition"))</f>
        <v>relax</v>
      </c>
      <c r="R1104" s="2">
        <f>IF(P1104="low",250,IF(P1104="high",300,275))</f>
        <v>300</v>
      </c>
      <c r="S1104" s="2" t="b">
        <f t="shared" si="122"/>
        <v>1</v>
      </c>
      <c r="T1104" s="2">
        <f t="shared" si="123"/>
        <v>300</v>
      </c>
    </row>
    <row r="1105" spans="1:20" x14ac:dyDescent="0.2">
      <c r="A1105" s="2">
        <f t="shared" si="121"/>
        <v>23.690000057220459</v>
      </c>
      <c r="B1105">
        <v>0.109738111496</v>
      </c>
      <c r="C1105" s="2">
        <f>IF(B1105&gt;B1104,B1105+(C1104-B1104),B1105+(C1104-B1104)+5+A1105-A1104)</f>
        <v>23.639738082885785</v>
      </c>
      <c r="D1105">
        <v>1577147215.8099999</v>
      </c>
      <c r="E1105">
        <v>447</v>
      </c>
      <c r="F1105">
        <v>902</v>
      </c>
      <c r="G1105">
        <v>634</v>
      </c>
      <c r="H1105">
        <v>696</v>
      </c>
      <c r="I1105">
        <v>293</v>
      </c>
      <c r="J1105" s="2" t="s">
        <v>28</v>
      </c>
      <c r="K1105" s="2">
        <f>$L$2*I1105+(1-$L$2)*K1104</f>
        <v>292.03437547595098</v>
      </c>
      <c r="M1105" s="2">
        <f t="shared" si="118"/>
        <v>286.1076743594819</v>
      </c>
      <c r="N1105" s="2">
        <f t="shared" si="119"/>
        <v>291.82414338789681</v>
      </c>
      <c r="O1105" s="2">
        <f t="shared" si="120"/>
        <v>289.72096070622968</v>
      </c>
      <c r="P1105" s="2" t="str">
        <f t="shared" si="124"/>
        <v>high</v>
      </c>
      <c r="Q1105" s="2" t="str">
        <f>IF(P1105="low","one",IF(P1105="high","relax","transition"))</f>
        <v>relax</v>
      </c>
      <c r="R1105" s="2">
        <f>IF(P1105="low",250,IF(P1105="high",300,275))</f>
        <v>300</v>
      </c>
      <c r="S1105" s="2" t="b">
        <f t="shared" si="122"/>
        <v>1</v>
      </c>
      <c r="T1105" s="2">
        <f t="shared" si="123"/>
        <v>300</v>
      </c>
    </row>
    <row r="1106" spans="1:20" x14ac:dyDescent="0.2">
      <c r="A1106" s="2">
        <f t="shared" si="121"/>
        <v>23.710000038146973</v>
      </c>
      <c r="B1106">
        <v>0.13028311729399999</v>
      </c>
      <c r="C1106" s="2">
        <f>IF(B1106&gt;B1105,B1106+(C1105-B1105),B1106+(C1105-B1105)+5+A1106-A1105)</f>
        <v>23.660283088683784</v>
      </c>
      <c r="D1106">
        <v>1577147215.8299999</v>
      </c>
      <c r="E1106">
        <v>445</v>
      </c>
      <c r="F1106">
        <v>902</v>
      </c>
      <c r="G1106">
        <v>635</v>
      </c>
      <c r="H1106">
        <v>693</v>
      </c>
      <c r="I1106">
        <v>291</v>
      </c>
      <c r="J1106" s="2" t="s">
        <v>28</v>
      </c>
      <c r="K1106" s="2">
        <f>$L$2*I1106+(1-$L$2)*K1105</f>
        <v>291.8275003807608</v>
      </c>
      <c r="M1106" s="2">
        <f t="shared" si="118"/>
        <v>286.1076743594819</v>
      </c>
      <c r="N1106" s="2">
        <f t="shared" si="119"/>
        <v>291.82481478646963</v>
      </c>
      <c r="O1106" s="2">
        <f t="shared" si="120"/>
        <v>289.726119840313</v>
      </c>
      <c r="P1106" s="2" t="str">
        <f t="shared" si="124"/>
        <v>high</v>
      </c>
      <c r="Q1106" s="2" t="str">
        <f>IF(P1106="low","one",IF(P1106="high","relax","transition"))</f>
        <v>relax</v>
      </c>
      <c r="R1106" s="2">
        <f>IF(P1106="low",250,IF(P1106="high",300,275))</f>
        <v>300</v>
      </c>
      <c r="S1106" s="2" t="b">
        <f t="shared" si="122"/>
        <v>1</v>
      </c>
      <c r="T1106" s="2">
        <f t="shared" si="123"/>
        <v>300</v>
      </c>
    </row>
    <row r="1107" spans="1:20" x14ac:dyDescent="0.2">
      <c r="A1107" s="2">
        <f t="shared" si="121"/>
        <v>23.740000009536743</v>
      </c>
      <c r="B1107">
        <v>0.15470004081700001</v>
      </c>
      <c r="C1107" s="2">
        <f>IF(B1107&gt;B1106,B1107+(C1106-B1106),B1107+(C1106-B1106)+5+A1107-A1106)</f>
        <v>23.684700012206786</v>
      </c>
      <c r="D1107">
        <v>1577147215.8599999</v>
      </c>
      <c r="E1107">
        <v>445</v>
      </c>
      <c r="F1107">
        <v>902</v>
      </c>
      <c r="G1107">
        <v>635</v>
      </c>
      <c r="H1107">
        <v>695</v>
      </c>
      <c r="I1107">
        <v>290</v>
      </c>
      <c r="J1107" s="2" t="s">
        <v>28</v>
      </c>
      <c r="K1107" s="2">
        <f>$L$2*I1107+(1-$L$2)*K1106</f>
        <v>291.46200030460864</v>
      </c>
      <c r="M1107" s="2">
        <f t="shared" si="118"/>
        <v>286.1076743594819</v>
      </c>
      <c r="N1107" s="2">
        <f t="shared" si="119"/>
        <v>291.75225189009745</v>
      </c>
      <c r="O1107" s="2">
        <f t="shared" si="120"/>
        <v>289.7310545876208</v>
      </c>
      <c r="P1107" s="2" t="str">
        <f t="shared" si="124"/>
        <v>high</v>
      </c>
      <c r="Q1107" s="2" t="str">
        <f>IF(P1107="low","one",IF(P1107="high","relax","transition"))</f>
        <v>relax</v>
      </c>
      <c r="R1107" s="2">
        <f>IF(P1107="low",250,IF(P1107="high",300,275))</f>
        <v>300</v>
      </c>
      <c r="S1107" s="2" t="b">
        <f t="shared" si="122"/>
        <v>1</v>
      </c>
      <c r="T1107" s="2">
        <f t="shared" si="123"/>
        <v>300</v>
      </c>
    </row>
    <row r="1108" spans="1:20" x14ac:dyDescent="0.2">
      <c r="A1108" s="2">
        <f t="shared" si="121"/>
        <v>23.760000228881836</v>
      </c>
      <c r="B1108">
        <v>0.175402164459</v>
      </c>
      <c r="C1108" s="2">
        <f>IF(B1108&gt;B1107,B1108+(C1107-B1107),B1108+(C1107-B1107)+5+A1108-A1107)</f>
        <v>23.705402135848786</v>
      </c>
      <c r="D1108">
        <v>1577147215.8800001</v>
      </c>
      <c r="E1108">
        <v>446</v>
      </c>
      <c r="F1108">
        <v>902</v>
      </c>
      <c r="G1108">
        <v>634</v>
      </c>
      <c r="H1108">
        <v>696</v>
      </c>
      <c r="I1108">
        <v>293</v>
      </c>
      <c r="J1108" s="2" t="s">
        <v>28</v>
      </c>
      <c r="K1108" s="2">
        <f>$L$2*I1108+(1-$L$2)*K1107</f>
        <v>291.76960024368691</v>
      </c>
      <c r="M1108" s="2">
        <f t="shared" si="118"/>
        <v>286.1076743594819</v>
      </c>
      <c r="N1108" s="2">
        <f t="shared" si="119"/>
        <v>291.75572156081535</v>
      </c>
      <c r="O1108" s="2">
        <f t="shared" si="120"/>
        <v>289.73211445274461</v>
      </c>
      <c r="P1108" s="2" t="str">
        <f t="shared" si="124"/>
        <v>high</v>
      </c>
      <c r="Q1108" s="2" t="str">
        <f>IF(P1108="low","one",IF(P1108="high","relax","transition"))</f>
        <v>relax</v>
      </c>
      <c r="R1108" s="2">
        <f>IF(P1108="low",250,IF(P1108="high",300,275))</f>
        <v>300</v>
      </c>
      <c r="S1108" s="2" t="b">
        <f t="shared" si="122"/>
        <v>1</v>
      </c>
      <c r="T1108" s="2">
        <f t="shared" si="123"/>
        <v>300</v>
      </c>
    </row>
    <row r="1109" spans="1:20" x14ac:dyDescent="0.2">
      <c r="A1109" s="2">
        <f t="shared" si="121"/>
        <v>23.78000020980835</v>
      </c>
      <c r="B1109">
        <v>0.199957132339</v>
      </c>
      <c r="C1109" s="2">
        <f>IF(B1109&gt;B1108,B1109+(C1108-B1108),B1109+(C1108-B1108)+5+A1109-A1108)</f>
        <v>23.729957103728786</v>
      </c>
      <c r="D1109">
        <v>1577147215.9000001</v>
      </c>
      <c r="E1109">
        <v>446</v>
      </c>
      <c r="F1109">
        <v>902</v>
      </c>
      <c r="G1109">
        <v>634</v>
      </c>
      <c r="H1109">
        <v>696</v>
      </c>
      <c r="I1109">
        <v>294</v>
      </c>
      <c r="J1109" s="2" t="s">
        <v>28</v>
      </c>
      <c r="K1109" s="2">
        <f>$L$2*I1109+(1-$L$2)*K1108</f>
        <v>292.21568019494953</v>
      </c>
      <c r="M1109" s="2">
        <f t="shared" si="118"/>
        <v>286.1076743594819</v>
      </c>
      <c r="N1109" s="2">
        <f t="shared" si="119"/>
        <v>291.84771328764219</v>
      </c>
      <c r="O1109" s="2">
        <f t="shared" si="120"/>
        <v>289.73329480814812</v>
      </c>
      <c r="P1109" s="2" t="str">
        <f t="shared" si="124"/>
        <v>high</v>
      </c>
      <c r="Q1109" s="2" t="str">
        <f>IF(P1109="low","one",IF(P1109="high","relax","transition"))</f>
        <v>relax</v>
      </c>
      <c r="R1109" s="2">
        <f>IF(P1109="low",250,IF(P1109="high",300,275))</f>
        <v>300</v>
      </c>
      <c r="S1109" s="2" t="b">
        <f t="shared" si="122"/>
        <v>1</v>
      </c>
      <c r="T1109" s="2">
        <f t="shared" si="123"/>
        <v>300</v>
      </c>
    </row>
    <row r="1110" spans="1:20" x14ac:dyDescent="0.2">
      <c r="A1110" s="2">
        <f t="shared" si="121"/>
        <v>23.81000018119812</v>
      </c>
      <c r="B1110">
        <v>0.22415900230399999</v>
      </c>
      <c r="C1110" s="2">
        <f>IF(B1110&gt;B1109,B1110+(C1109-B1109),B1110+(C1109-B1109)+5+A1110-A1109)</f>
        <v>23.754158973693784</v>
      </c>
      <c r="D1110">
        <v>1577147215.9300001</v>
      </c>
      <c r="E1110">
        <v>446</v>
      </c>
      <c r="F1110">
        <v>902</v>
      </c>
      <c r="G1110">
        <v>635</v>
      </c>
      <c r="H1110">
        <v>695</v>
      </c>
      <c r="I1110">
        <v>291</v>
      </c>
      <c r="J1110" s="2" t="s">
        <v>28</v>
      </c>
      <c r="K1110" s="2">
        <f>$L$2*I1110+(1-$L$2)*K1109</f>
        <v>291.97254415595961</v>
      </c>
      <c r="M1110" s="2">
        <f t="shared" si="118"/>
        <v>286.1076743594819</v>
      </c>
      <c r="N1110" s="2">
        <f t="shared" si="119"/>
        <v>291.87267946130567</v>
      </c>
      <c r="O1110" s="2">
        <f t="shared" si="120"/>
        <v>289.73901573212277</v>
      </c>
      <c r="P1110" s="2" t="str">
        <f t="shared" si="124"/>
        <v>high</v>
      </c>
      <c r="Q1110" s="2" t="str">
        <f>IF(P1110="low","one",IF(P1110="high","relax","transition"))</f>
        <v>relax</v>
      </c>
      <c r="R1110" s="2">
        <f>IF(P1110="low",250,IF(P1110="high",300,275))</f>
        <v>300</v>
      </c>
      <c r="S1110" s="2" t="b">
        <f t="shared" si="122"/>
        <v>1</v>
      </c>
      <c r="T1110" s="2">
        <f t="shared" si="123"/>
        <v>300</v>
      </c>
    </row>
    <row r="1111" spans="1:20" x14ac:dyDescent="0.2">
      <c r="A1111" s="2">
        <f t="shared" si="121"/>
        <v>23.830000162124634</v>
      </c>
      <c r="B1111">
        <v>0.24475002288799999</v>
      </c>
      <c r="C1111" s="2">
        <f>IF(B1111&gt;B1110,B1111+(C1110-B1110),B1111+(C1110-B1110)+5+A1111-A1110)</f>
        <v>23.774749994277784</v>
      </c>
      <c r="D1111">
        <v>1577147215.95</v>
      </c>
      <c r="E1111">
        <v>445</v>
      </c>
      <c r="F1111">
        <v>901</v>
      </c>
      <c r="G1111">
        <v>633</v>
      </c>
      <c r="H1111">
        <v>694</v>
      </c>
      <c r="I1111">
        <v>291</v>
      </c>
      <c r="J1111" s="2" t="s">
        <v>28</v>
      </c>
      <c r="K1111" s="2">
        <f>$L$2*I1111+(1-$L$2)*K1110</f>
        <v>291.7780353247677</v>
      </c>
      <c r="M1111" s="2">
        <f t="shared" si="118"/>
        <v>286.1076743594819</v>
      </c>
      <c r="N1111" s="2">
        <f t="shared" si="119"/>
        <v>291.85375063399806</v>
      </c>
      <c r="O1111" s="2">
        <f t="shared" si="120"/>
        <v>289.74569891858192</v>
      </c>
      <c r="P1111" s="2" t="str">
        <f t="shared" si="124"/>
        <v>high</v>
      </c>
      <c r="Q1111" s="2" t="str">
        <f>IF(P1111="low","one",IF(P1111="high","relax","transition"))</f>
        <v>relax</v>
      </c>
      <c r="R1111" s="2">
        <f>IF(P1111="low",250,IF(P1111="high",300,275))</f>
        <v>300</v>
      </c>
      <c r="S1111" s="2" t="b">
        <f t="shared" si="122"/>
        <v>1</v>
      </c>
      <c r="T1111" s="2">
        <f t="shared" si="123"/>
        <v>300</v>
      </c>
    </row>
    <row r="1112" spans="1:20" x14ac:dyDescent="0.2">
      <c r="A1112" s="2">
        <f t="shared" si="121"/>
        <v>23.850000143051147</v>
      </c>
      <c r="B1112">
        <v>0.26951122283899998</v>
      </c>
      <c r="C1112" s="2">
        <f>IF(B1112&gt;B1111,B1112+(C1111-B1111),B1112+(C1111-B1111)+5+A1112-A1111)</f>
        <v>23.799511194228785</v>
      </c>
      <c r="D1112">
        <v>1577147215.97</v>
      </c>
      <c r="E1112">
        <v>446</v>
      </c>
      <c r="F1112">
        <v>902</v>
      </c>
      <c r="G1112">
        <v>634</v>
      </c>
      <c r="H1112">
        <v>695</v>
      </c>
      <c r="I1112">
        <v>293</v>
      </c>
      <c r="J1112" s="2" t="s">
        <v>28</v>
      </c>
      <c r="K1112" s="2">
        <f>$L$2*I1112+(1-$L$2)*K1111</f>
        <v>292.02242825981421</v>
      </c>
      <c r="M1112" s="2">
        <f t="shared" si="118"/>
        <v>286.1076743594819</v>
      </c>
      <c r="N1112" s="2">
        <f t="shared" si="119"/>
        <v>291.88748615916131</v>
      </c>
      <c r="O1112" s="2">
        <f t="shared" si="120"/>
        <v>289.75110150435273</v>
      </c>
      <c r="P1112" s="2" t="str">
        <f t="shared" si="124"/>
        <v>high</v>
      </c>
      <c r="Q1112" s="2" t="str">
        <f>IF(P1112="low","one",IF(P1112="high","relax","transition"))</f>
        <v>relax</v>
      </c>
      <c r="R1112" s="2">
        <f>IF(P1112="low",250,IF(P1112="high",300,275))</f>
        <v>300</v>
      </c>
      <c r="S1112" s="2" t="b">
        <f t="shared" si="122"/>
        <v>1</v>
      </c>
      <c r="T1112" s="2">
        <f t="shared" si="123"/>
        <v>300</v>
      </c>
    </row>
    <row r="1113" spans="1:20" x14ac:dyDescent="0.2">
      <c r="A1113" s="2">
        <f t="shared" si="121"/>
        <v>23.870000123977661</v>
      </c>
      <c r="B1113">
        <v>0.289994001389</v>
      </c>
      <c r="C1113" s="2">
        <f>IF(B1113&gt;B1112,B1113+(C1112-B1112),B1113+(C1112-B1112)+5+A1113-A1112)</f>
        <v>23.819993972778786</v>
      </c>
      <c r="D1113">
        <v>1577147215.99</v>
      </c>
      <c r="E1113">
        <v>446</v>
      </c>
      <c r="F1113">
        <v>903</v>
      </c>
      <c r="G1113">
        <v>635</v>
      </c>
      <c r="H1113">
        <v>696</v>
      </c>
      <c r="I1113">
        <v>292</v>
      </c>
      <c r="J1113" s="2" t="s">
        <v>28</v>
      </c>
      <c r="K1113" s="2">
        <f>$L$2*I1113+(1-$L$2)*K1112</f>
        <v>292.01794260785141</v>
      </c>
      <c r="M1113" s="2">
        <f t="shared" si="118"/>
        <v>286.1076743594819</v>
      </c>
      <c r="N1113" s="2">
        <f t="shared" si="119"/>
        <v>291.91357744889933</v>
      </c>
      <c r="O1113" s="2">
        <f t="shared" si="120"/>
        <v>289.75792073709317</v>
      </c>
      <c r="P1113" s="2" t="str">
        <f t="shared" si="124"/>
        <v>high</v>
      </c>
      <c r="Q1113" s="2" t="str">
        <f>IF(P1113="low","one",IF(P1113="high","relax","transition"))</f>
        <v>relax</v>
      </c>
      <c r="R1113" s="2">
        <f>IF(P1113="low",250,IF(P1113="high",300,275))</f>
        <v>300</v>
      </c>
      <c r="S1113" s="2" t="b">
        <f t="shared" si="122"/>
        <v>1</v>
      </c>
      <c r="T1113" s="2">
        <f t="shared" si="123"/>
        <v>300</v>
      </c>
    </row>
    <row r="1114" spans="1:20" x14ac:dyDescent="0.2">
      <c r="A1114" s="2">
        <f t="shared" si="121"/>
        <v>23.900000095367432</v>
      </c>
      <c r="B1114">
        <v>0.314420223236</v>
      </c>
      <c r="C1114" s="2">
        <f>IF(B1114&gt;B1113,B1114+(C1113-B1113),B1114+(C1113-B1113)+5+A1114-A1113)</f>
        <v>23.844420194625783</v>
      </c>
      <c r="D1114">
        <v>1577147216.02</v>
      </c>
      <c r="E1114">
        <v>445</v>
      </c>
      <c r="F1114">
        <v>901</v>
      </c>
      <c r="G1114">
        <v>634</v>
      </c>
      <c r="H1114">
        <v>696</v>
      </c>
      <c r="I1114">
        <v>291</v>
      </c>
      <c r="J1114" s="2" t="s">
        <v>28</v>
      </c>
      <c r="K1114" s="2">
        <f>$L$2*I1114+(1-$L$2)*K1113</f>
        <v>291.81435408628113</v>
      </c>
      <c r="M1114" s="2">
        <f t="shared" si="118"/>
        <v>286.1076743594819</v>
      </c>
      <c r="N1114" s="2">
        <f t="shared" si="119"/>
        <v>291.89373277637571</v>
      </c>
      <c r="O1114" s="2">
        <f t="shared" si="120"/>
        <v>289.76570357268344</v>
      </c>
      <c r="P1114" s="2" t="str">
        <f t="shared" si="124"/>
        <v>high</v>
      </c>
      <c r="Q1114" s="2" t="str">
        <f>IF(P1114="low","one",IF(P1114="high","relax","transition"))</f>
        <v>relax</v>
      </c>
      <c r="R1114" s="2">
        <f>IF(P1114="low",250,IF(P1114="high",300,275))</f>
        <v>300</v>
      </c>
      <c r="S1114" s="2" t="b">
        <f t="shared" si="122"/>
        <v>1</v>
      </c>
      <c r="T1114" s="2">
        <f t="shared" si="123"/>
        <v>300</v>
      </c>
    </row>
    <row r="1115" spans="1:20" x14ac:dyDescent="0.2">
      <c r="A1115" s="2">
        <f t="shared" si="121"/>
        <v>23.920000076293945</v>
      </c>
      <c r="B1115">
        <v>0.33902621269200001</v>
      </c>
      <c r="C1115" s="2">
        <f>IF(B1115&gt;B1114,B1115+(C1114-B1114),B1115+(C1114-B1114)+5+A1115-A1114)</f>
        <v>23.869026184081786</v>
      </c>
      <c r="D1115">
        <v>1577147216.04</v>
      </c>
      <c r="E1115">
        <v>446</v>
      </c>
      <c r="F1115">
        <v>901</v>
      </c>
      <c r="G1115">
        <v>635</v>
      </c>
      <c r="H1115">
        <v>695</v>
      </c>
      <c r="I1115">
        <v>292</v>
      </c>
      <c r="J1115" s="2" t="s">
        <v>28</v>
      </c>
      <c r="K1115" s="2">
        <f>$L$2*I1115+(1-$L$2)*K1114</f>
        <v>291.85148326902492</v>
      </c>
      <c r="M1115" s="2">
        <f t="shared" si="118"/>
        <v>286.1076743594819</v>
      </c>
      <c r="N1115" s="2">
        <f t="shared" si="119"/>
        <v>291.88528287490556</v>
      </c>
      <c r="O1115" s="2">
        <f t="shared" si="120"/>
        <v>289.77210503286807</v>
      </c>
      <c r="P1115" s="2" t="str">
        <f t="shared" si="124"/>
        <v>high</v>
      </c>
      <c r="Q1115" s="2" t="str">
        <f>IF(P1115="low","one",IF(P1115="high","relax","transition"))</f>
        <v>relax</v>
      </c>
      <c r="R1115" s="2">
        <f>IF(P1115="low",250,IF(P1115="high",300,275))</f>
        <v>300</v>
      </c>
      <c r="S1115" s="2" t="b">
        <f t="shared" si="122"/>
        <v>1</v>
      </c>
      <c r="T1115" s="2">
        <f t="shared" si="123"/>
        <v>300</v>
      </c>
    </row>
    <row r="1116" spans="1:20" x14ac:dyDescent="0.2">
      <c r="A1116" s="2">
        <f t="shared" si="121"/>
        <v>23.940000057220459</v>
      </c>
      <c r="B1116">
        <v>0.359737157822</v>
      </c>
      <c r="C1116" s="2">
        <f>IF(B1116&gt;B1115,B1116+(C1115-B1115),B1116+(C1115-B1115)+5+A1116-A1115)</f>
        <v>23.889737129211785</v>
      </c>
      <c r="D1116">
        <v>1577147216.0599999</v>
      </c>
      <c r="E1116">
        <v>445</v>
      </c>
      <c r="F1116">
        <v>902</v>
      </c>
      <c r="G1116">
        <v>634</v>
      </c>
      <c r="H1116">
        <v>695</v>
      </c>
      <c r="I1116">
        <v>291</v>
      </c>
      <c r="J1116" s="2" t="s">
        <v>28</v>
      </c>
      <c r="K1116" s="2">
        <f>$L$2*I1116+(1-$L$2)*K1115</f>
        <v>291.68118661521993</v>
      </c>
      <c r="M1116" s="2">
        <f t="shared" si="118"/>
        <v>286.1076743594819</v>
      </c>
      <c r="N1116" s="2">
        <f t="shared" si="119"/>
        <v>291.84446362296842</v>
      </c>
      <c r="O1116" s="2">
        <f t="shared" si="120"/>
        <v>289.77776392496992</v>
      </c>
      <c r="P1116" s="2" t="str">
        <f t="shared" si="124"/>
        <v>high</v>
      </c>
      <c r="Q1116" s="2" t="str">
        <f>IF(P1116="low","one",IF(P1116="high","relax","transition"))</f>
        <v>relax</v>
      </c>
      <c r="R1116" s="2">
        <f>IF(P1116="low",250,IF(P1116="high",300,275))</f>
        <v>300</v>
      </c>
      <c r="S1116" s="2" t="b">
        <f t="shared" si="122"/>
        <v>1</v>
      </c>
      <c r="T1116" s="2">
        <f t="shared" si="123"/>
        <v>300</v>
      </c>
    </row>
    <row r="1117" spans="1:20" x14ac:dyDescent="0.2">
      <c r="A1117" s="2">
        <f t="shared" si="121"/>
        <v>23.970000028610229</v>
      </c>
      <c r="B1117">
        <v>0.38401222228999998</v>
      </c>
      <c r="C1117" s="2">
        <f>IF(B1117&gt;B1116,B1117+(C1116-B1116),B1117+(C1116-B1116)+5+A1117-A1116)</f>
        <v>23.914012193679785</v>
      </c>
      <c r="D1117">
        <v>1577147216.0899999</v>
      </c>
      <c r="E1117">
        <v>446</v>
      </c>
      <c r="F1117">
        <v>902</v>
      </c>
      <c r="G1117">
        <v>636</v>
      </c>
      <c r="H1117">
        <v>695</v>
      </c>
      <c r="I1117">
        <v>293</v>
      </c>
      <c r="J1117" s="2" t="s">
        <v>28</v>
      </c>
      <c r="K1117" s="2">
        <f>$L$2*I1117+(1-$L$2)*K1116</f>
        <v>291.94494929217598</v>
      </c>
      <c r="M1117" s="2">
        <f t="shared" si="118"/>
        <v>286.1076743594819</v>
      </c>
      <c r="N1117" s="2">
        <f t="shared" si="119"/>
        <v>291.86456075680996</v>
      </c>
      <c r="O1117" s="2">
        <f t="shared" si="120"/>
        <v>289.7810989098698</v>
      </c>
      <c r="P1117" s="2" t="str">
        <f t="shared" si="124"/>
        <v>high</v>
      </c>
      <c r="Q1117" s="2" t="str">
        <f>IF(P1117="low","one",IF(P1117="high","relax","transition"))</f>
        <v>relax</v>
      </c>
      <c r="R1117" s="2">
        <f>IF(P1117="low",250,IF(P1117="high",300,275))</f>
        <v>300</v>
      </c>
      <c r="S1117" s="2" t="b">
        <f t="shared" si="122"/>
        <v>1</v>
      </c>
      <c r="T1117" s="2">
        <f t="shared" si="123"/>
        <v>300</v>
      </c>
    </row>
    <row r="1118" spans="1:20" x14ac:dyDescent="0.2">
      <c r="A1118" s="2">
        <f t="shared" si="121"/>
        <v>23.990000009536743</v>
      </c>
      <c r="B1118">
        <v>0.40482211113</v>
      </c>
      <c r="C1118" s="2">
        <f>IF(B1118&gt;B1117,B1118+(C1117-B1117),B1118+(C1117-B1117)+5+A1118-A1117)</f>
        <v>23.934822082519783</v>
      </c>
      <c r="D1118">
        <v>1577147216.1099999</v>
      </c>
      <c r="E1118">
        <v>447</v>
      </c>
      <c r="F1118">
        <v>902</v>
      </c>
      <c r="G1118">
        <v>635</v>
      </c>
      <c r="H1118">
        <v>695</v>
      </c>
      <c r="I1118">
        <v>293</v>
      </c>
      <c r="J1118" s="2" t="s">
        <v>28</v>
      </c>
      <c r="K1118" s="2">
        <f>$L$2*I1118+(1-$L$2)*K1117</f>
        <v>292.1559594337408</v>
      </c>
      <c r="M1118" s="2">
        <f t="shared" si="118"/>
        <v>286.1076743594819</v>
      </c>
      <c r="N1118" s="2">
        <f t="shared" si="119"/>
        <v>291.92284049219614</v>
      </c>
      <c r="O1118" s="2">
        <f t="shared" si="120"/>
        <v>289.7852720022168</v>
      </c>
      <c r="P1118" s="2" t="str">
        <f t="shared" si="124"/>
        <v>high</v>
      </c>
      <c r="Q1118" s="2" t="str">
        <f>IF(P1118="low","one",IF(P1118="high","relax","transition"))</f>
        <v>relax</v>
      </c>
      <c r="R1118" s="2">
        <f>IF(P1118="low",250,IF(P1118="high",300,275))</f>
        <v>300</v>
      </c>
      <c r="S1118" s="2" t="b">
        <f t="shared" si="122"/>
        <v>1</v>
      </c>
      <c r="T1118" s="2">
        <f t="shared" si="123"/>
        <v>300</v>
      </c>
    </row>
    <row r="1119" spans="1:20" x14ac:dyDescent="0.2">
      <c r="A1119" s="2">
        <f t="shared" si="121"/>
        <v>24.010000228881836</v>
      </c>
      <c r="B1119">
        <v>0.42909717559799998</v>
      </c>
      <c r="C1119" s="2">
        <f>IF(B1119&gt;B1118,B1119+(C1118-B1118),B1119+(C1118-B1118)+5+A1119-A1118)</f>
        <v>23.959097146987784</v>
      </c>
      <c r="D1119">
        <v>1577147216.1300001</v>
      </c>
      <c r="E1119">
        <v>444</v>
      </c>
      <c r="F1119">
        <v>903</v>
      </c>
      <c r="G1119">
        <v>636</v>
      </c>
      <c r="H1119">
        <v>693</v>
      </c>
      <c r="I1119">
        <v>291</v>
      </c>
      <c r="J1119" s="2" t="s">
        <v>28</v>
      </c>
      <c r="K1119" s="2">
        <f>$L$2*I1119+(1-$L$2)*K1118</f>
        <v>291.92476754699265</v>
      </c>
      <c r="M1119" s="2">
        <f t="shared" si="118"/>
        <v>286.1076743594819</v>
      </c>
      <c r="N1119" s="2">
        <f t="shared" si="119"/>
        <v>291.92322590315547</v>
      </c>
      <c r="O1119" s="2">
        <f t="shared" si="120"/>
        <v>289.79215042671575</v>
      </c>
      <c r="P1119" s="2" t="str">
        <f t="shared" si="124"/>
        <v>high</v>
      </c>
      <c r="Q1119" s="2" t="str">
        <f>IF(P1119="low","one",IF(P1119="high","relax","transition"))</f>
        <v>relax</v>
      </c>
      <c r="R1119" s="2">
        <f>IF(P1119="low",250,IF(P1119="high",300,275))</f>
        <v>300</v>
      </c>
      <c r="S1119" s="2" t="b">
        <f t="shared" si="122"/>
        <v>1</v>
      </c>
      <c r="T1119" s="2">
        <f t="shared" si="123"/>
        <v>300</v>
      </c>
    </row>
    <row r="1120" spans="1:20" x14ac:dyDescent="0.2">
      <c r="A1120" s="2">
        <f t="shared" si="121"/>
        <v>24.040000200271606</v>
      </c>
      <c r="B1120">
        <v>0.45377922058100001</v>
      </c>
      <c r="C1120" s="2">
        <f>IF(B1120&gt;B1119,B1120+(C1119-B1119),B1120+(C1119-B1119)+5+A1120-A1119)</f>
        <v>23.983779191970786</v>
      </c>
      <c r="D1120">
        <v>1577147216.1600001</v>
      </c>
      <c r="E1120">
        <v>445</v>
      </c>
      <c r="F1120">
        <v>902</v>
      </c>
      <c r="G1120">
        <v>637</v>
      </c>
      <c r="H1120">
        <v>695</v>
      </c>
      <c r="I1120">
        <v>292</v>
      </c>
      <c r="J1120" s="2" t="s">
        <v>28</v>
      </c>
      <c r="K1120" s="2">
        <f>$L$2*I1120+(1-$L$2)*K1119</f>
        <v>291.93981403759415</v>
      </c>
      <c r="M1120" s="2">
        <f t="shared" si="118"/>
        <v>286.1076743594819</v>
      </c>
      <c r="N1120" s="2">
        <f t="shared" si="119"/>
        <v>291.9265435300432</v>
      </c>
      <c r="O1120" s="2">
        <f t="shared" si="120"/>
        <v>289.79870420053771</v>
      </c>
      <c r="P1120" s="2" t="str">
        <f t="shared" si="124"/>
        <v>high</v>
      </c>
      <c r="Q1120" s="2" t="str">
        <f>IF(P1120="low","one",IF(P1120="high","relax","transition"))</f>
        <v>relax</v>
      </c>
      <c r="R1120" s="2">
        <f>IF(P1120="low",250,IF(P1120="high",300,275))</f>
        <v>300</v>
      </c>
      <c r="S1120" s="2" t="b">
        <f t="shared" si="122"/>
        <v>1</v>
      </c>
      <c r="T1120" s="2">
        <f t="shared" si="123"/>
        <v>300</v>
      </c>
    </row>
    <row r="1121" spans="1:20" x14ac:dyDescent="0.2">
      <c r="A1121" s="2">
        <f t="shared" si="121"/>
        <v>24.06000018119812</v>
      </c>
      <c r="B1121">
        <v>0.47415113449099999</v>
      </c>
      <c r="C1121" s="2">
        <f>IF(B1121&gt;B1120,B1121+(C1120-B1120),B1121+(C1120-B1120)+5+A1121-A1120)</f>
        <v>24.004151105880783</v>
      </c>
      <c r="D1121">
        <v>1577147216.1800001</v>
      </c>
      <c r="E1121">
        <v>446</v>
      </c>
      <c r="F1121">
        <v>902</v>
      </c>
      <c r="G1121">
        <v>637</v>
      </c>
      <c r="H1121">
        <v>695</v>
      </c>
      <c r="I1121">
        <v>292</v>
      </c>
      <c r="J1121" s="2" t="s">
        <v>28</v>
      </c>
      <c r="K1121" s="2">
        <f>$L$2*I1121+(1-$L$2)*K1120</f>
        <v>291.95185123007536</v>
      </c>
      <c r="M1121" s="2">
        <f t="shared" si="118"/>
        <v>286.1076743594819</v>
      </c>
      <c r="N1121" s="2">
        <f t="shared" si="119"/>
        <v>291.93160507004967</v>
      </c>
      <c r="O1121" s="2">
        <f t="shared" si="120"/>
        <v>289.80509616701301</v>
      </c>
      <c r="P1121" s="2" t="str">
        <f t="shared" si="124"/>
        <v>high</v>
      </c>
      <c r="Q1121" s="2" t="str">
        <f>IF(P1121="low","one",IF(P1121="high","relax","transition"))</f>
        <v>relax</v>
      </c>
      <c r="R1121" s="2">
        <f>IF(P1121="low",250,IF(P1121="high",300,275))</f>
        <v>300</v>
      </c>
      <c r="S1121" s="2" t="b">
        <f t="shared" si="122"/>
        <v>1</v>
      </c>
      <c r="T1121" s="2">
        <f t="shared" si="123"/>
        <v>300</v>
      </c>
    </row>
    <row r="1122" spans="1:20" x14ac:dyDescent="0.2">
      <c r="A1122" s="2">
        <f t="shared" si="121"/>
        <v>24.080000162124634</v>
      </c>
      <c r="B1122">
        <v>0.49870109558100001</v>
      </c>
      <c r="C1122" s="2">
        <f>IF(B1122&gt;B1121,B1122+(C1121-B1121),B1122+(C1121-B1121)+5+A1122-A1121)</f>
        <v>24.028701066970786</v>
      </c>
      <c r="D1122">
        <v>1577147216.2</v>
      </c>
      <c r="E1122">
        <v>443</v>
      </c>
      <c r="F1122">
        <v>902</v>
      </c>
      <c r="G1122">
        <v>636</v>
      </c>
      <c r="H1122">
        <v>694</v>
      </c>
      <c r="I1122">
        <v>290</v>
      </c>
      <c r="J1122" s="2" t="s">
        <v>28</v>
      </c>
      <c r="K1122" s="2">
        <f>$L$2*I1122+(1-$L$2)*K1121</f>
        <v>291.56148098406027</v>
      </c>
      <c r="M1122" s="2">
        <f t="shared" si="118"/>
        <v>286.1076743594819</v>
      </c>
      <c r="N1122" s="2">
        <f t="shared" si="119"/>
        <v>291.85758025285179</v>
      </c>
      <c r="O1122" s="2">
        <f t="shared" si="120"/>
        <v>289.81142161216485</v>
      </c>
      <c r="P1122" s="2" t="str">
        <f t="shared" si="124"/>
        <v>high</v>
      </c>
      <c r="Q1122" s="2" t="str">
        <f>IF(P1122="low","one",IF(P1122="high","relax","transition"))</f>
        <v>relax</v>
      </c>
      <c r="R1122" s="2">
        <f>IF(P1122="low",250,IF(P1122="high",300,275))</f>
        <v>300</v>
      </c>
      <c r="S1122" s="2" t="b">
        <f t="shared" si="122"/>
        <v>1</v>
      </c>
      <c r="T1122" s="2">
        <f t="shared" si="123"/>
        <v>300</v>
      </c>
    </row>
    <row r="1123" spans="1:20" x14ac:dyDescent="0.2">
      <c r="A1123" s="2">
        <f t="shared" si="121"/>
        <v>24.100000143051147</v>
      </c>
      <c r="B1123">
        <v>0.51930999755899998</v>
      </c>
      <c r="C1123" s="2">
        <f>IF(B1123&gt;B1122,B1123+(C1122-B1122),B1123+(C1122-B1122)+5+A1123-A1122)</f>
        <v>24.049309968948783</v>
      </c>
      <c r="D1123">
        <v>1577147216.22</v>
      </c>
      <c r="E1123">
        <v>444</v>
      </c>
      <c r="F1123">
        <v>902</v>
      </c>
      <c r="G1123">
        <v>637</v>
      </c>
      <c r="H1123">
        <v>694</v>
      </c>
      <c r="I1123">
        <v>290</v>
      </c>
      <c r="J1123" s="2" t="s">
        <v>28</v>
      </c>
      <c r="K1123" s="2">
        <f>$L$2*I1123+(1-$L$2)*K1122</f>
        <v>291.24918478724823</v>
      </c>
      <c r="M1123" s="2">
        <f t="shared" si="118"/>
        <v>286.1076743594819</v>
      </c>
      <c r="N1123" s="2">
        <f t="shared" si="119"/>
        <v>291.7359011597311</v>
      </c>
      <c r="O1123" s="2">
        <f t="shared" si="120"/>
        <v>289.81372954419919</v>
      </c>
      <c r="P1123" s="2" t="str">
        <f t="shared" si="124"/>
        <v>high</v>
      </c>
      <c r="Q1123" s="2" t="str">
        <f>IF(P1123="low","one",IF(P1123="high","relax","transition"))</f>
        <v>relax</v>
      </c>
      <c r="R1123" s="2">
        <f>IF(P1123="low",250,IF(P1123="high",300,275))</f>
        <v>300</v>
      </c>
      <c r="S1123" s="2" t="b">
        <f t="shared" si="122"/>
        <v>1</v>
      </c>
      <c r="T1123" s="2">
        <f t="shared" si="123"/>
        <v>300</v>
      </c>
    </row>
    <row r="1124" spans="1:20" x14ac:dyDescent="0.2">
      <c r="A1124" s="2">
        <f t="shared" si="121"/>
        <v>24.130000114440918</v>
      </c>
      <c r="B1124">
        <v>0.54378700256300005</v>
      </c>
      <c r="C1124" s="2">
        <f>IF(B1124&gt;B1123,B1124+(C1123-B1123),B1124+(C1123-B1123)+5+A1124-A1123)</f>
        <v>24.073786973952785</v>
      </c>
      <c r="D1124">
        <v>1577147216.25</v>
      </c>
      <c r="E1124">
        <v>444</v>
      </c>
      <c r="F1124">
        <v>901</v>
      </c>
      <c r="G1124">
        <v>636</v>
      </c>
      <c r="H1124">
        <v>694</v>
      </c>
      <c r="I1124">
        <v>291</v>
      </c>
      <c r="J1124" s="2" t="s">
        <v>29</v>
      </c>
      <c r="K1124" s="2">
        <f>$L$2*I1124+(1-$L$2)*K1123</f>
        <v>291.19934782979857</v>
      </c>
      <c r="M1124" s="2">
        <f t="shared" si="118"/>
        <v>286.1076743594819</v>
      </c>
      <c r="N1124" s="2">
        <f t="shared" si="119"/>
        <v>291.62859049374464</v>
      </c>
      <c r="O1124" s="2">
        <f t="shared" si="120"/>
        <v>289.80983812497578</v>
      </c>
      <c r="P1124" s="2" t="str">
        <f t="shared" si="124"/>
        <v>high</v>
      </c>
      <c r="Q1124" s="2" t="str">
        <f>IF(P1124="low","one",IF(P1124="high","relax","transition"))</f>
        <v>relax</v>
      </c>
      <c r="R1124" s="2">
        <f>IF(P1124="low",250,IF(P1124="high",300,275))</f>
        <v>300</v>
      </c>
      <c r="S1124" s="2" t="b">
        <f t="shared" si="122"/>
        <v>0</v>
      </c>
      <c r="T1124" s="2">
        <f t="shared" si="123"/>
        <v>275</v>
      </c>
    </row>
    <row r="1125" spans="1:20" x14ac:dyDescent="0.2">
      <c r="A1125" s="2">
        <f t="shared" si="121"/>
        <v>24.150000095367432</v>
      </c>
      <c r="B1125">
        <v>0.56455802917499998</v>
      </c>
      <c r="C1125" s="2">
        <f>IF(B1125&gt;B1124,B1125+(C1124-B1124),B1125+(C1124-B1124)+5+A1125-A1124)</f>
        <v>24.094558000564785</v>
      </c>
      <c r="D1125">
        <v>1577147216.27</v>
      </c>
      <c r="E1125">
        <v>443</v>
      </c>
      <c r="F1125">
        <v>901</v>
      </c>
      <c r="G1125">
        <v>636</v>
      </c>
      <c r="H1125">
        <v>694</v>
      </c>
      <c r="I1125">
        <v>291</v>
      </c>
      <c r="J1125" s="2" t="s">
        <v>29</v>
      </c>
      <c r="K1125" s="2">
        <f>$L$2*I1125+(1-$L$2)*K1124</f>
        <v>291.15947826383888</v>
      </c>
      <c r="M1125" s="2">
        <f t="shared" si="118"/>
        <v>286.1076743594819</v>
      </c>
      <c r="N1125" s="2">
        <f t="shared" si="119"/>
        <v>291.53476804776346</v>
      </c>
      <c r="O1125" s="2">
        <f t="shared" si="120"/>
        <v>289.80077574341425</v>
      </c>
      <c r="P1125" s="2" t="str">
        <f t="shared" si="124"/>
        <v>high</v>
      </c>
      <c r="Q1125" s="2" t="str">
        <f>IF(P1125="low","one",IF(P1125="high","relax","transition"))</f>
        <v>relax</v>
      </c>
      <c r="R1125" s="2">
        <f>IF(P1125="low",250,IF(P1125="high",300,275))</f>
        <v>300</v>
      </c>
      <c r="S1125" s="2" t="b">
        <f t="shared" si="122"/>
        <v>0</v>
      </c>
      <c r="T1125" s="2">
        <f t="shared" si="123"/>
        <v>275</v>
      </c>
    </row>
    <row r="1126" spans="1:20" x14ac:dyDescent="0.2">
      <c r="A1126" s="2">
        <f t="shared" si="121"/>
        <v>24.170000076293945</v>
      </c>
      <c r="B1126">
        <v>0.58883213996899997</v>
      </c>
      <c r="C1126" s="2">
        <f>IF(B1126&gt;B1125,B1126+(C1125-B1125),B1126+(C1125-B1125)+5+A1126-A1125)</f>
        <v>24.118832111358785</v>
      </c>
      <c r="D1126">
        <v>1577147216.29</v>
      </c>
      <c r="E1126">
        <v>442</v>
      </c>
      <c r="F1126">
        <v>901</v>
      </c>
      <c r="G1126">
        <v>637</v>
      </c>
      <c r="H1126">
        <v>693</v>
      </c>
      <c r="I1126">
        <v>290</v>
      </c>
      <c r="J1126" s="2" t="s">
        <v>29</v>
      </c>
      <c r="K1126" s="2">
        <f>$L$2*I1126+(1-$L$2)*K1125</f>
        <v>290.9275826110711</v>
      </c>
      <c r="M1126" s="2">
        <f t="shared" si="118"/>
        <v>286.1076743594819</v>
      </c>
      <c r="N1126" s="2">
        <f t="shared" si="119"/>
        <v>291.41333096042501</v>
      </c>
      <c r="O1126" s="2">
        <f t="shared" si="120"/>
        <v>289.7874753586317</v>
      </c>
      <c r="P1126" s="2" t="str">
        <f t="shared" si="124"/>
        <v>high</v>
      </c>
      <c r="Q1126" s="2" t="str">
        <f>IF(P1126="low","one",IF(P1126="high","relax","transition"))</f>
        <v>relax</v>
      </c>
      <c r="R1126" s="2">
        <f>IF(P1126="low",250,IF(P1126="high",300,275))</f>
        <v>300</v>
      </c>
      <c r="S1126" s="2" t="b">
        <f t="shared" si="122"/>
        <v>0</v>
      </c>
      <c r="T1126" s="2">
        <f t="shared" si="123"/>
        <v>275</v>
      </c>
    </row>
    <row r="1127" spans="1:20" x14ac:dyDescent="0.2">
      <c r="A1127" s="2">
        <f t="shared" si="121"/>
        <v>24.200000047683716</v>
      </c>
      <c r="B1127">
        <v>0.613458156586</v>
      </c>
      <c r="C1127" s="2">
        <f>IF(B1127&gt;B1126,B1127+(C1126-B1126),B1127+(C1126-B1126)+5+A1127-A1126)</f>
        <v>24.143458127975784</v>
      </c>
      <c r="D1127">
        <v>1577147216.3199999</v>
      </c>
      <c r="E1127">
        <v>440</v>
      </c>
      <c r="F1127">
        <v>900</v>
      </c>
      <c r="G1127">
        <v>635</v>
      </c>
      <c r="H1127">
        <v>693</v>
      </c>
      <c r="I1127">
        <v>286</v>
      </c>
      <c r="J1127" s="2" t="s">
        <v>29</v>
      </c>
      <c r="K1127" s="2">
        <f>$L$2*I1127+(1-$L$2)*K1126</f>
        <v>289.9420660888569</v>
      </c>
      <c r="M1127" s="2">
        <f t="shared" si="118"/>
        <v>286.1076743594819</v>
      </c>
      <c r="N1127" s="2">
        <f t="shared" si="119"/>
        <v>291.41333096042501</v>
      </c>
      <c r="O1127" s="2">
        <f t="shared" si="120"/>
        <v>289.7874753586317</v>
      </c>
      <c r="P1127" s="2" t="str">
        <f t="shared" si="124"/>
        <v>middle</v>
      </c>
      <c r="Q1127" s="2" t="str">
        <f>IF(P1127="low","one",IF(P1127="high","relax","transition"))</f>
        <v>transition</v>
      </c>
      <c r="R1127" s="2">
        <f>IF(P1127="low",250,IF(P1127="high",300,275))</f>
        <v>275</v>
      </c>
      <c r="S1127" s="2" t="b">
        <f t="shared" si="122"/>
        <v>1</v>
      </c>
      <c r="T1127" s="2">
        <f t="shared" si="123"/>
        <v>275</v>
      </c>
    </row>
    <row r="1128" spans="1:20" x14ac:dyDescent="0.2">
      <c r="A1128" s="2">
        <f t="shared" si="121"/>
        <v>24.220000028610229</v>
      </c>
      <c r="B1128">
        <v>0.63388109207200005</v>
      </c>
      <c r="C1128" s="2">
        <f>IF(B1128&gt;B1127,B1128+(C1127-B1127),B1128+(C1127-B1127)+5+A1128-A1127)</f>
        <v>24.163881063461783</v>
      </c>
      <c r="D1128">
        <v>1577147216.3399999</v>
      </c>
      <c r="E1128">
        <v>444</v>
      </c>
      <c r="F1128">
        <v>902</v>
      </c>
      <c r="G1128">
        <v>635</v>
      </c>
      <c r="H1128">
        <v>695</v>
      </c>
      <c r="I1128">
        <v>291</v>
      </c>
      <c r="J1128" s="2" t="s">
        <v>29</v>
      </c>
      <c r="K1128" s="2">
        <f>$L$2*I1128+(1-$L$2)*K1127</f>
        <v>290.15365287108551</v>
      </c>
      <c r="M1128" s="2">
        <f t="shared" si="118"/>
        <v>286.1076743594819</v>
      </c>
      <c r="N1128" s="2">
        <f t="shared" si="119"/>
        <v>291.41333096042501</v>
      </c>
      <c r="O1128" s="2">
        <f t="shared" si="120"/>
        <v>289.7874753586317</v>
      </c>
      <c r="P1128" s="2" t="str">
        <f t="shared" si="124"/>
        <v>middle</v>
      </c>
      <c r="Q1128" s="2" t="str">
        <f>IF(P1128="low","one",IF(P1128="high","relax","transition"))</f>
        <v>transition</v>
      </c>
      <c r="R1128" s="2">
        <f>IF(P1128="low",250,IF(P1128="high",300,275))</f>
        <v>275</v>
      </c>
      <c r="S1128" s="2" t="b">
        <f t="shared" si="122"/>
        <v>1</v>
      </c>
      <c r="T1128" s="2">
        <f t="shared" si="123"/>
        <v>275</v>
      </c>
    </row>
    <row r="1129" spans="1:20" x14ac:dyDescent="0.2">
      <c r="A1129" s="2">
        <f t="shared" si="121"/>
        <v>24.240000009536743</v>
      </c>
      <c r="B1129">
        <v>0.65861821174599999</v>
      </c>
      <c r="C1129" s="2">
        <f>IF(B1129&gt;B1128,B1129+(C1128-B1128),B1129+(C1128-B1128)+5+A1129-A1128)</f>
        <v>24.188618183135784</v>
      </c>
      <c r="D1129">
        <v>1577147216.3599999</v>
      </c>
      <c r="E1129">
        <v>443</v>
      </c>
      <c r="F1129">
        <v>901</v>
      </c>
      <c r="G1129">
        <v>637</v>
      </c>
      <c r="H1129">
        <v>695</v>
      </c>
      <c r="I1129">
        <v>289</v>
      </c>
      <c r="J1129" s="2" t="s">
        <v>29</v>
      </c>
      <c r="K1129" s="2">
        <f>$L$2*I1129+(1-$L$2)*K1128</f>
        <v>289.92292229686842</v>
      </c>
      <c r="M1129" s="2">
        <f t="shared" si="118"/>
        <v>286.1076743594819</v>
      </c>
      <c r="N1129" s="2">
        <f t="shared" si="119"/>
        <v>291.41333096042501</v>
      </c>
      <c r="O1129" s="2">
        <f t="shared" si="120"/>
        <v>289.7874753586317</v>
      </c>
      <c r="P1129" s="2" t="str">
        <f t="shared" si="124"/>
        <v>middle</v>
      </c>
      <c r="Q1129" s="2" t="str">
        <f>IF(P1129="low","one",IF(P1129="high","relax","transition"))</f>
        <v>transition</v>
      </c>
      <c r="R1129" s="2">
        <f>IF(P1129="low",250,IF(P1129="high",300,275))</f>
        <v>275</v>
      </c>
      <c r="S1129" s="2" t="b">
        <f t="shared" si="122"/>
        <v>1</v>
      </c>
      <c r="T1129" s="2">
        <f t="shared" si="123"/>
        <v>275</v>
      </c>
    </row>
    <row r="1130" spans="1:20" x14ac:dyDescent="0.2">
      <c r="A1130" s="2">
        <f t="shared" si="121"/>
        <v>24.260000228881836</v>
      </c>
      <c r="B1130">
        <v>0.67895817756700005</v>
      </c>
      <c r="C1130" s="2">
        <f>IF(B1130&gt;B1129,B1130+(C1129-B1129),B1130+(C1129-B1129)+5+A1130-A1129)</f>
        <v>24.208958148956786</v>
      </c>
      <c r="D1130">
        <v>1577147216.3800001</v>
      </c>
      <c r="E1130">
        <v>441</v>
      </c>
      <c r="F1130">
        <v>900</v>
      </c>
      <c r="G1130">
        <v>635</v>
      </c>
      <c r="H1130">
        <v>695</v>
      </c>
      <c r="I1130">
        <v>287</v>
      </c>
      <c r="J1130" s="2" t="s">
        <v>29</v>
      </c>
      <c r="K1130" s="2">
        <f>$L$2*I1130+(1-$L$2)*K1129</f>
        <v>289.33833783749475</v>
      </c>
      <c r="M1130" s="2">
        <f t="shared" si="118"/>
        <v>286.1076743594819</v>
      </c>
      <c r="N1130" s="2">
        <f t="shared" si="119"/>
        <v>291.41333096042501</v>
      </c>
      <c r="O1130" s="2">
        <f t="shared" si="120"/>
        <v>289.7874753586317</v>
      </c>
      <c r="P1130" s="2" t="str">
        <f t="shared" si="124"/>
        <v>middle</v>
      </c>
      <c r="Q1130" s="2" t="str">
        <f>IF(P1130="low","one",IF(P1130="high","relax","transition"))</f>
        <v>transition</v>
      </c>
      <c r="R1130" s="2">
        <f>IF(P1130="low",250,IF(P1130="high",300,275))</f>
        <v>275</v>
      </c>
      <c r="S1130" s="2" t="b">
        <f t="shared" si="122"/>
        <v>1</v>
      </c>
      <c r="T1130" s="2">
        <f t="shared" si="123"/>
        <v>275</v>
      </c>
    </row>
    <row r="1131" spans="1:20" x14ac:dyDescent="0.2">
      <c r="A1131" s="2">
        <f t="shared" si="121"/>
        <v>24.290000200271606</v>
      </c>
      <c r="B1131">
        <v>0.70352602004999998</v>
      </c>
      <c r="C1131" s="2">
        <f>IF(B1131&gt;B1130,B1131+(C1130-B1130),B1131+(C1130-B1130)+5+A1131-A1130)</f>
        <v>24.233525991439784</v>
      </c>
      <c r="D1131">
        <v>1577147216.4100001</v>
      </c>
      <c r="E1131">
        <v>442</v>
      </c>
      <c r="F1131">
        <v>900</v>
      </c>
      <c r="G1131">
        <v>635</v>
      </c>
      <c r="H1131">
        <v>696</v>
      </c>
      <c r="I1131">
        <v>289</v>
      </c>
      <c r="J1131" s="2" t="s">
        <v>29</v>
      </c>
      <c r="K1131" s="2">
        <f>$L$2*I1131+(1-$L$2)*K1130</f>
        <v>289.27067026999583</v>
      </c>
      <c r="M1131" s="2">
        <f t="shared" si="118"/>
        <v>286.1076743594819</v>
      </c>
      <c r="N1131" s="2">
        <f t="shared" si="119"/>
        <v>291.41333096042501</v>
      </c>
      <c r="O1131" s="2">
        <f t="shared" si="120"/>
        <v>289.7874753586317</v>
      </c>
      <c r="P1131" s="2" t="str">
        <f t="shared" si="124"/>
        <v>middle</v>
      </c>
      <c r="Q1131" s="2" t="str">
        <f>IF(P1131="low","one",IF(P1131="high","relax","transition"))</f>
        <v>transition</v>
      </c>
      <c r="R1131" s="2">
        <f>IF(P1131="low",250,IF(P1131="high",300,275))</f>
        <v>275</v>
      </c>
      <c r="S1131" s="2" t="b">
        <f t="shared" si="122"/>
        <v>1</v>
      </c>
      <c r="T1131" s="2">
        <f t="shared" si="123"/>
        <v>275</v>
      </c>
    </row>
    <row r="1132" spans="1:20" x14ac:dyDescent="0.2">
      <c r="A1132" s="2">
        <f t="shared" si="121"/>
        <v>24.31000018119812</v>
      </c>
      <c r="B1132">
        <v>0.72797703742999997</v>
      </c>
      <c r="C1132" s="2">
        <f>IF(B1132&gt;B1131,B1132+(C1131-B1131),B1132+(C1131-B1131)+5+A1132-A1131)</f>
        <v>24.257977008819786</v>
      </c>
      <c r="D1132">
        <v>1577147216.4300001</v>
      </c>
      <c r="E1132">
        <v>442</v>
      </c>
      <c r="F1132">
        <v>900</v>
      </c>
      <c r="G1132">
        <v>634</v>
      </c>
      <c r="H1132">
        <v>696</v>
      </c>
      <c r="I1132">
        <v>289</v>
      </c>
      <c r="J1132" s="2" t="s">
        <v>29</v>
      </c>
      <c r="K1132" s="2">
        <f>$L$2*I1132+(1-$L$2)*K1131</f>
        <v>289.21653621599665</v>
      </c>
      <c r="M1132" s="2">
        <f t="shared" si="118"/>
        <v>286.1076743594819</v>
      </c>
      <c r="N1132" s="2">
        <f t="shared" si="119"/>
        <v>291.41333096042501</v>
      </c>
      <c r="O1132" s="2">
        <f t="shared" si="120"/>
        <v>289.7874753586317</v>
      </c>
      <c r="P1132" s="2" t="str">
        <f t="shared" si="124"/>
        <v>middle</v>
      </c>
      <c r="Q1132" s="2" t="str">
        <f>IF(P1132="low","one",IF(P1132="high","relax","transition"))</f>
        <v>transition</v>
      </c>
      <c r="R1132" s="2">
        <f>IF(P1132="low",250,IF(P1132="high",300,275))</f>
        <v>275</v>
      </c>
      <c r="S1132" s="2" t="b">
        <f t="shared" si="122"/>
        <v>1</v>
      </c>
      <c r="T1132" s="2">
        <f t="shared" si="123"/>
        <v>275</v>
      </c>
    </row>
    <row r="1133" spans="1:20" x14ac:dyDescent="0.2">
      <c r="A1133" s="2">
        <f t="shared" si="121"/>
        <v>24.330000162124634</v>
      </c>
      <c r="B1133">
        <v>0.74889111518899998</v>
      </c>
      <c r="C1133" s="2">
        <f>IF(B1133&gt;B1132,B1133+(C1132-B1132),B1133+(C1132-B1132)+5+A1133-A1132)</f>
        <v>24.278891086578785</v>
      </c>
      <c r="D1133">
        <v>1577147216.45</v>
      </c>
      <c r="E1133">
        <v>441</v>
      </c>
      <c r="F1133">
        <v>900</v>
      </c>
      <c r="G1133">
        <v>634</v>
      </c>
      <c r="H1133">
        <v>697</v>
      </c>
      <c r="I1133">
        <v>287</v>
      </c>
      <c r="J1133" s="2" t="s">
        <v>29</v>
      </c>
      <c r="K1133" s="2">
        <f>$L$2*I1133+(1-$L$2)*K1132</f>
        <v>288.77322897279737</v>
      </c>
      <c r="M1133" s="2">
        <f t="shared" si="118"/>
        <v>286.64078528214498</v>
      </c>
      <c r="N1133" s="2">
        <f t="shared" si="119"/>
        <v>291.41333096042501</v>
      </c>
      <c r="O1133" s="2">
        <f t="shared" si="120"/>
        <v>289.70348530867415</v>
      </c>
      <c r="P1133" s="2" t="str">
        <f t="shared" si="124"/>
        <v>low</v>
      </c>
      <c r="Q1133" s="2" t="str">
        <f>IF(P1133="low","one",IF(P1133="high","relax","transition"))</f>
        <v>one</v>
      </c>
      <c r="R1133" s="2">
        <f>IF(P1133="low",250,IF(P1133="high",300,275))</f>
        <v>250</v>
      </c>
      <c r="S1133" s="2" t="b">
        <f t="shared" si="122"/>
        <v>0</v>
      </c>
      <c r="T1133" s="2">
        <f t="shared" si="123"/>
        <v>275</v>
      </c>
    </row>
    <row r="1134" spans="1:20" x14ac:dyDescent="0.2">
      <c r="A1134" s="2">
        <f t="shared" si="121"/>
        <v>24.350000143051147</v>
      </c>
      <c r="B1134">
        <v>0.77306199073799997</v>
      </c>
      <c r="C1134" s="2">
        <f>IF(B1134&gt;B1133,B1134+(C1133-B1133),B1134+(C1133-B1133)+5+A1134-A1133)</f>
        <v>24.303061962127785</v>
      </c>
      <c r="D1134">
        <v>1577147216.47</v>
      </c>
      <c r="E1134">
        <v>441</v>
      </c>
      <c r="F1134">
        <v>900</v>
      </c>
      <c r="G1134">
        <v>634</v>
      </c>
      <c r="H1134">
        <v>697</v>
      </c>
      <c r="I1134">
        <v>286</v>
      </c>
      <c r="J1134" s="2" t="s">
        <v>29</v>
      </c>
      <c r="K1134" s="2">
        <f>$L$2*I1134+(1-$L$2)*K1133</f>
        <v>288.21858317823791</v>
      </c>
      <c r="M1134" s="2">
        <f t="shared" si="118"/>
        <v>286.95634486136356</v>
      </c>
      <c r="N1134" s="2">
        <f t="shared" si="119"/>
        <v>291.41333096042501</v>
      </c>
      <c r="O1134" s="2">
        <f t="shared" si="120"/>
        <v>289.65035030734765</v>
      </c>
      <c r="P1134" s="2" t="str">
        <f t="shared" si="124"/>
        <v>low</v>
      </c>
      <c r="Q1134" s="2" t="str">
        <f>IF(P1134="low","one",IF(P1134="high","relax","transition"))</f>
        <v>one</v>
      </c>
      <c r="R1134" s="2">
        <f>IF(P1134="low",250,IF(P1134="high",300,275))</f>
        <v>250</v>
      </c>
      <c r="S1134" s="2" t="b">
        <f t="shared" si="122"/>
        <v>0</v>
      </c>
      <c r="T1134" s="2">
        <f t="shared" si="123"/>
        <v>275</v>
      </c>
    </row>
    <row r="1135" spans="1:20" x14ac:dyDescent="0.2">
      <c r="A1135" s="2">
        <f t="shared" si="121"/>
        <v>24.380000114440918</v>
      </c>
      <c r="B1135">
        <v>0.79364204406700001</v>
      </c>
      <c r="C1135" s="2">
        <f>IF(B1135&gt;B1134,B1135+(C1134-B1134),B1135+(C1134-B1134)+5+A1135-A1134)</f>
        <v>24.323642015456784</v>
      </c>
      <c r="D1135">
        <v>1577147216.5</v>
      </c>
      <c r="E1135">
        <v>440</v>
      </c>
      <c r="F1135">
        <v>901</v>
      </c>
      <c r="G1135">
        <v>631</v>
      </c>
      <c r="H1135">
        <v>696</v>
      </c>
      <c r="I1135">
        <v>285</v>
      </c>
      <c r="J1135" s="2" t="s">
        <v>29</v>
      </c>
      <c r="K1135" s="2">
        <f>$L$2*I1135+(1-$L$2)*K1134</f>
        <v>287.57486654259037</v>
      </c>
      <c r="M1135" s="2">
        <f t="shared" si="118"/>
        <v>287.0800491976089</v>
      </c>
      <c r="N1135" s="2">
        <f t="shared" si="119"/>
        <v>291.41333096042501</v>
      </c>
      <c r="O1135" s="2">
        <f t="shared" si="120"/>
        <v>289.61565003504842</v>
      </c>
      <c r="P1135" s="2" t="str">
        <f t="shared" si="124"/>
        <v>low</v>
      </c>
      <c r="Q1135" s="2" t="str">
        <f>IF(P1135="low","one",IF(P1135="high","relax","transition"))</f>
        <v>one</v>
      </c>
      <c r="R1135" s="2">
        <f>IF(P1135="low",250,IF(P1135="high",300,275))</f>
        <v>250</v>
      </c>
      <c r="S1135" s="2" t="b">
        <f t="shared" si="122"/>
        <v>0</v>
      </c>
      <c r="T1135" s="2">
        <f t="shared" si="123"/>
        <v>275</v>
      </c>
    </row>
    <row r="1136" spans="1:20" x14ac:dyDescent="0.2">
      <c r="A1136" s="2">
        <f t="shared" si="121"/>
        <v>24.400000095367432</v>
      </c>
      <c r="B1136">
        <v>0.81834220886200004</v>
      </c>
      <c r="C1136" s="2">
        <f>IF(B1136&gt;B1135,B1136+(C1135-B1135),B1136+(C1135-B1135)+5+A1136-A1135)</f>
        <v>24.348342180251784</v>
      </c>
      <c r="D1136">
        <v>1577147216.52</v>
      </c>
      <c r="E1136">
        <v>440</v>
      </c>
      <c r="F1136">
        <v>900</v>
      </c>
      <c r="G1136">
        <v>633</v>
      </c>
      <c r="H1136">
        <v>698</v>
      </c>
      <c r="I1136">
        <v>286</v>
      </c>
      <c r="J1136" s="2" t="s">
        <v>29</v>
      </c>
      <c r="K1136" s="2">
        <f>$L$2*I1136+(1-$L$2)*K1135</f>
        <v>287.25989323407231</v>
      </c>
      <c r="M1136" s="2">
        <f t="shared" si="118"/>
        <v>287.1160180049016</v>
      </c>
      <c r="N1136" s="2">
        <f t="shared" si="119"/>
        <v>291.41333096042501</v>
      </c>
      <c r="O1136" s="2">
        <f t="shared" si="120"/>
        <v>289.58886999317639</v>
      </c>
      <c r="P1136" s="2" t="str">
        <f t="shared" si="124"/>
        <v>low</v>
      </c>
      <c r="Q1136" s="2" t="str">
        <f>IF(P1136="low","one",IF(P1136="high","relax","transition"))</f>
        <v>one</v>
      </c>
      <c r="R1136" s="2">
        <f>IF(P1136="low",250,IF(P1136="high",300,275))</f>
        <v>250</v>
      </c>
      <c r="S1136" s="2" t="b">
        <f t="shared" si="122"/>
        <v>0</v>
      </c>
      <c r="T1136" s="2">
        <f t="shared" si="123"/>
        <v>275</v>
      </c>
    </row>
    <row r="1137" spans="1:20" x14ac:dyDescent="0.2">
      <c r="A1137" s="2">
        <f t="shared" si="121"/>
        <v>24.420000076293945</v>
      </c>
      <c r="B1137">
        <v>0.84286808967600002</v>
      </c>
      <c r="C1137" s="2">
        <f>IF(B1137&gt;B1136,B1137+(C1136-B1136),B1137+(C1136-B1136)+5+A1137-A1136)</f>
        <v>24.372868061065784</v>
      </c>
      <c r="D1137">
        <v>1577147216.54</v>
      </c>
      <c r="E1137">
        <v>442</v>
      </c>
      <c r="F1137">
        <v>897</v>
      </c>
      <c r="G1137">
        <v>632</v>
      </c>
      <c r="H1137">
        <v>699</v>
      </c>
      <c r="I1137">
        <v>287</v>
      </c>
      <c r="J1137" s="2" t="s">
        <v>29</v>
      </c>
      <c r="K1137" s="2">
        <f>$L$2*I1137+(1-$L$2)*K1136</f>
        <v>287.20791458725785</v>
      </c>
      <c r="M1137" s="2">
        <f t="shared" si="118"/>
        <v>287.13439732137283</v>
      </c>
      <c r="N1137" s="2">
        <f t="shared" si="119"/>
        <v>291.41333096042501</v>
      </c>
      <c r="O1137" s="2">
        <f t="shared" si="120"/>
        <v>289.56522739376265</v>
      </c>
      <c r="P1137" s="2" t="str">
        <f t="shared" si="124"/>
        <v>low</v>
      </c>
      <c r="Q1137" s="2" t="str">
        <f>IF(P1137="low","one",IF(P1137="high","relax","transition"))</f>
        <v>one</v>
      </c>
      <c r="R1137" s="2">
        <f>IF(P1137="low",250,IF(P1137="high",300,275))</f>
        <v>250</v>
      </c>
      <c r="S1137" s="2" t="b">
        <f t="shared" si="122"/>
        <v>0</v>
      </c>
      <c r="T1137" s="2">
        <f t="shared" si="123"/>
        <v>275</v>
      </c>
    </row>
    <row r="1138" spans="1:20" x14ac:dyDescent="0.2">
      <c r="A1138" s="2">
        <f t="shared" si="121"/>
        <v>24.440000057220459</v>
      </c>
      <c r="B1138">
        <v>0.86319899559000002</v>
      </c>
      <c r="C1138" s="2">
        <f>IF(B1138&gt;B1137,B1138+(C1137-B1137),B1138+(C1137-B1137)+5+A1138-A1137)</f>
        <v>24.393198966979785</v>
      </c>
      <c r="D1138">
        <v>1577147216.5599999</v>
      </c>
      <c r="E1138">
        <v>441</v>
      </c>
      <c r="F1138">
        <v>900</v>
      </c>
      <c r="G1138">
        <v>631</v>
      </c>
      <c r="H1138">
        <v>698</v>
      </c>
      <c r="I1138">
        <v>285</v>
      </c>
      <c r="J1138" s="2" t="s">
        <v>29</v>
      </c>
      <c r="K1138" s="2">
        <f>$L$2*I1138+(1-$L$2)*K1137</f>
        <v>286.76633166980628</v>
      </c>
      <c r="M1138" s="2">
        <f t="shared" ref="M1138:M1201" si="125">IF(P1138="low", $L$4*K1138+(1-$L$4)*M1137,M1137)</f>
        <v>287.06078419105955</v>
      </c>
      <c r="N1138" s="2">
        <f t="shared" ref="N1138:N1201" si="126">IF(P1138="high", $L$4*K1138+(1-$L$4)*N1137,N1137)</f>
        <v>291.41333096042501</v>
      </c>
      <c r="O1138" s="2">
        <f t="shared" ref="O1138:O1201" si="127">IF(P1138="high",(1-$L$8)*O1137+$L$8*(N1137-$L$10),IF(P1138="low",(1-$L$8)*O1137+$L$8*(M1137+$L$10),O1137))</f>
        <v>289.54368589014314</v>
      </c>
      <c r="P1138" s="2" t="str">
        <f t="shared" si="124"/>
        <v>low</v>
      </c>
      <c r="Q1138" s="2" t="str">
        <f>IF(P1138="low","one",IF(P1138="high","relax","transition"))</f>
        <v>one</v>
      </c>
      <c r="R1138" s="2">
        <f>IF(P1138="low",250,IF(P1138="high",300,275))</f>
        <v>250</v>
      </c>
      <c r="S1138" s="2" t="b">
        <f t="shared" si="122"/>
        <v>0</v>
      </c>
      <c r="T1138" s="2">
        <f t="shared" si="123"/>
        <v>275</v>
      </c>
    </row>
    <row r="1139" spans="1:20" x14ac:dyDescent="0.2">
      <c r="A1139" s="2">
        <f t="shared" si="121"/>
        <v>24.470000028610229</v>
      </c>
      <c r="B1139">
        <v>0.887673139572</v>
      </c>
      <c r="C1139" s="2">
        <f>IF(B1139&gt;B1138,B1139+(C1138-B1138),B1139+(C1138-B1138)+5+A1139-A1138)</f>
        <v>24.417673110961786</v>
      </c>
      <c r="D1139">
        <v>1577147216.5899999</v>
      </c>
      <c r="E1139">
        <v>441</v>
      </c>
      <c r="F1139">
        <v>899</v>
      </c>
      <c r="G1139">
        <v>632</v>
      </c>
      <c r="H1139">
        <v>698</v>
      </c>
      <c r="I1139">
        <v>286</v>
      </c>
      <c r="J1139" s="2" t="s">
        <v>29</v>
      </c>
      <c r="K1139" s="2">
        <f>$L$2*I1139+(1-$L$2)*K1138</f>
        <v>286.61306533584502</v>
      </c>
      <c r="M1139" s="2">
        <f t="shared" si="125"/>
        <v>286.97124042001667</v>
      </c>
      <c r="N1139" s="2">
        <f t="shared" si="126"/>
        <v>291.41333096042501</v>
      </c>
      <c r="O1139" s="2">
        <f t="shared" si="127"/>
        <v>289.51954080518891</v>
      </c>
      <c r="P1139" s="2" t="str">
        <f t="shared" si="124"/>
        <v>low</v>
      </c>
      <c r="Q1139" s="2" t="str">
        <f>IF(P1139="low","one",IF(P1139="high","relax","transition"))</f>
        <v>one</v>
      </c>
      <c r="R1139" s="2">
        <f>IF(P1139="low",250,IF(P1139="high",300,275))</f>
        <v>250</v>
      </c>
      <c r="S1139" s="2" t="b">
        <f t="shared" si="122"/>
        <v>0</v>
      </c>
      <c r="T1139" s="2">
        <f t="shared" si="123"/>
        <v>275</v>
      </c>
    </row>
    <row r="1140" spans="1:20" x14ac:dyDescent="0.2">
      <c r="A1140" s="2">
        <f t="shared" si="121"/>
        <v>24.490000009536743</v>
      </c>
      <c r="B1140">
        <v>0.90855813026400001</v>
      </c>
      <c r="C1140" s="2">
        <f>IF(B1140&gt;B1139,B1140+(C1139-B1139),B1140+(C1139-B1139)+5+A1140-A1139)</f>
        <v>24.438558101653786</v>
      </c>
      <c r="D1140">
        <v>1577147216.6099999</v>
      </c>
      <c r="E1140">
        <v>441</v>
      </c>
      <c r="F1140">
        <v>899</v>
      </c>
      <c r="G1140">
        <v>632</v>
      </c>
      <c r="H1140">
        <v>700</v>
      </c>
      <c r="I1140">
        <v>286</v>
      </c>
      <c r="J1140" s="2" t="s">
        <v>29</v>
      </c>
      <c r="K1140" s="2">
        <f>$L$2*I1140+(1-$L$2)*K1139</f>
        <v>286.49045226867605</v>
      </c>
      <c r="M1140" s="2">
        <f t="shared" si="125"/>
        <v>286.87508278974855</v>
      </c>
      <c r="N1140" s="2">
        <f t="shared" si="126"/>
        <v>291.41333096042501</v>
      </c>
      <c r="O1140" s="2">
        <f t="shared" si="127"/>
        <v>289.49212578593028</v>
      </c>
      <c r="P1140" s="2" t="str">
        <f t="shared" si="124"/>
        <v>low</v>
      </c>
      <c r="Q1140" s="2" t="str">
        <f>IF(P1140="low","one",IF(P1140="high","relax","transition"))</f>
        <v>one</v>
      </c>
      <c r="R1140" s="2">
        <f>IF(P1140="low",250,IF(P1140="high",300,275))</f>
        <v>250</v>
      </c>
      <c r="S1140" s="2" t="b">
        <f t="shared" si="122"/>
        <v>0</v>
      </c>
      <c r="T1140" s="2">
        <f t="shared" si="123"/>
        <v>275</v>
      </c>
    </row>
    <row r="1141" spans="1:20" x14ac:dyDescent="0.2">
      <c r="A1141" s="2">
        <f t="shared" si="121"/>
        <v>24.510000228881836</v>
      </c>
      <c r="B1141">
        <v>0.93269419670099996</v>
      </c>
      <c r="C1141" s="2">
        <f>IF(B1141&gt;B1140,B1141+(C1140-B1140),B1141+(C1140-B1140)+5+A1141-A1140)</f>
        <v>24.462694168090785</v>
      </c>
      <c r="D1141">
        <v>1577147216.6300001</v>
      </c>
      <c r="E1141">
        <v>441</v>
      </c>
      <c r="F1141">
        <v>899</v>
      </c>
      <c r="G1141">
        <v>631</v>
      </c>
      <c r="H1141">
        <v>700</v>
      </c>
      <c r="I1141">
        <v>286</v>
      </c>
      <c r="J1141" s="2" t="s">
        <v>29</v>
      </c>
      <c r="K1141" s="2">
        <f>$L$2*I1141+(1-$L$2)*K1140</f>
        <v>286.39236181494084</v>
      </c>
      <c r="M1141" s="2">
        <f t="shared" si="125"/>
        <v>286.77853859478705</v>
      </c>
      <c r="N1141" s="2">
        <f t="shared" si="126"/>
        <v>291.41333096042501</v>
      </c>
      <c r="O1141" s="2">
        <f t="shared" si="127"/>
        <v>289.46127363612123</v>
      </c>
      <c r="P1141" s="2" t="str">
        <f t="shared" si="124"/>
        <v>low</v>
      </c>
      <c r="Q1141" s="2" t="str">
        <f>IF(P1141="low","one",IF(P1141="high","relax","transition"))</f>
        <v>one</v>
      </c>
      <c r="R1141" s="2">
        <f>IF(P1141="low",250,IF(P1141="high",300,275))</f>
        <v>250</v>
      </c>
      <c r="S1141" s="2" t="b">
        <f t="shared" si="122"/>
        <v>0</v>
      </c>
      <c r="T1141" s="2">
        <f t="shared" si="123"/>
        <v>275</v>
      </c>
    </row>
    <row r="1142" spans="1:20" x14ac:dyDescent="0.2">
      <c r="A1142" s="2">
        <f t="shared" si="121"/>
        <v>24.53000020980835</v>
      </c>
      <c r="B1142">
        <v>0.95324110984800003</v>
      </c>
      <c r="C1142" s="2">
        <f>IF(B1142&gt;B1141,B1142+(C1141-B1141),B1142+(C1141-B1141)+5+A1142-A1141)</f>
        <v>24.483241081237786</v>
      </c>
      <c r="D1142">
        <v>1577147216.6500001</v>
      </c>
      <c r="E1142">
        <v>440</v>
      </c>
      <c r="F1142">
        <v>899</v>
      </c>
      <c r="G1142">
        <v>631</v>
      </c>
      <c r="H1142">
        <v>698</v>
      </c>
      <c r="I1142">
        <v>285</v>
      </c>
      <c r="J1142" s="2" t="s">
        <v>30</v>
      </c>
      <c r="K1142" s="2">
        <f>$L$2*I1142+(1-$L$2)*K1141</f>
        <v>286.11388945195267</v>
      </c>
      <c r="M1142" s="2">
        <f t="shared" si="125"/>
        <v>286.64560876622016</v>
      </c>
      <c r="N1142" s="2">
        <f t="shared" si="126"/>
        <v>291.41333096042501</v>
      </c>
      <c r="O1142" s="2">
        <f t="shared" si="127"/>
        <v>289.42713688405451</v>
      </c>
      <c r="P1142" s="2" t="str">
        <f t="shared" si="124"/>
        <v>low</v>
      </c>
      <c r="Q1142" s="2" t="str">
        <f>IF(P1142="low","one",IF(P1142="high","relax","transition"))</f>
        <v>one</v>
      </c>
      <c r="R1142" s="2">
        <f>IF(P1142="low",250,IF(P1142="high",300,275))</f>
        <v>250</v>
      </c>
      <c r="S1142" s="2" t="b">
        <f t="shared" si="122"/>
        <v>1</v>
      </c>
      <c r="T1142" s="2">
        <f t="shared" si="123"/>
        <v>250</v>
      </c>
    </row>
    <row r="1143" spans="1:20" x14ac:dyDescent="0.2">
      <c r="A1143" s="2">
        <f t="shared" si="121"/>
        <v>24.56000018119812</v>
      </c>
      <c r="B1143">
        <v>0.97789216041600002</v>
      </c>
      <c r="C1143" s="2">
        <f>IF(B1143&gt;B1142,B1143+(C1142-B1142),B1143+(C1142-B1142)+5+A1143-A1142)</f>
        <v>24.507892131805786</v>
      </c>
      <c r="D1143">
        <v>1577147216.6800001</v>
      </c>
      <c r="E1143">
        <v>439</v>
      </c>
      <c r="F1143">
        <v>898</v>
      </c>
      <c r="G1143">
        <v>631</v>
      </c>
      <c r="H1143">
        <v>698</v>
      </c>
      <c r="I1143">
        <v>283</v>
      </c>
      <c r="J1143" s="2" t="s">
        <v>30</v>
      </c>
      <c r="K1143" s="2">
        <f>$L$2*I1143+(1-$L$2)*K1142</f>
        <v>285.49111156156215</v>
      </c>
      <c r="M1143" s="2">
        <f t="shared" si="125"/>
        <v>286.41470932528858</v>
      </c>
      <c r="N1143" s="2">
        <f t="shared" si="126"/>
        <v>291.41333096042501</v>
      </c>
      <c r="O1143" s="2">
        <f t="shared" si="127"/>
        <v>289.3880604781628</v>
      </c>
      <c r="P1143" s="2" t="str">
        <f t="shared" si="124"/>
        <v>low</v>
      </c>
      <c r="Q1143" s="2" t="str">
        <f>IF(P1143="low","one",IF(P1143="high","relax","transition"))</f>
        <v>one</v>
      </c>
      <c r="R1143" s="2">
        <f>IF(P1143="low",250,IF(P1143="high",300,275))</f>
        <v>250</v>
      </c>
      <c r="S1143" s="2" t="b">
        <f t="shared" si="122"/>
        <v>1</v>
      </c>
      <c r="T1143" s="2">
        <f t="shared" si="123"/>
        <v>250</v>
      </c>
    </row>
    <row r="1144" spans="1:20" x14ac:dyDescent="0.2">
      <c r="A1144" s="2">
        <f t="shared" si="121"/>
        <v>24.580000162124634</v>
      </c>
      <c r="B1144">
        <v>1.00230908394</v>
      </c>
      <c r="C1144" s="2">
        <f>IF(B1144&gt;B1143,B1144+(C1143-B1143),B1144+(C1143-B1143)+5+A1144-A1143)</f>
        <v>24.532309055329783</v>
      </c>
      <c r="D1144">
        <v>1577147216.7</v>
      </c>
      <c r="E1144">
        <v>441</v>
      </c>
      <c r="F1144">
        <v>899</v>
      </c>
      <c r="G1144">
        <v>632</v>
      </c>
      <c r="H1144">
        <v>700</v>
      </c>
      <c r="I1144">
        <v>286</v>
      </c>
      <c r="J1144" s="2" t="s">
        <v>30</v>
      </c>
      <c r="K1144" s="2">
        <f>$L$2*I1144+(1-$L$2)*K1143</f>
        <v>285.59288924924971</v>
      </c>
      <c r="M1144" s="2">
        <f t="shared" si="125"/>
        <v>286.25034531008083</v>
      </c>
      <c r="N1144" s="2">
        <f t="shared" si="126"/>
        <v>291.41333096042501</v>
      </c>
      <c r="O1144" s="2">
        <f t="shared" si="127"/>
        <v>289.33939292051906</v>
      </c>
      <c r="P1144" s="2" t="str">
        <f t="shared" si="124"/>
        <v>low</v>
      </c>
      <c r="Q1144" s="2" t="str">
        <f>IF(P1144="low","one",IF(P1144="high","relax","transition"))</f>
        <v>one</v>
      </c>
      <c r="R1144" s="2">
        <f>IF(P1144="low",250,IF(P1144="high",300,275))</f>
        <v>250</v>
      </c>
      <c r="S1144" s="2" t="b">
        <f t="shared" si="122"/>
        <v>1</v>
      </c>
      <c r="T1144" s="2">
        <f t="shared" si="123"/>
        <v>250</v>
      </c>
    </row>
    <row r="1145" spans="1:20" x14ac:dyDescent="0.2">
      <c r="A1145" s="2">
        <f t="shared" si="121"/>
        <v>24.600000143051147</v>
      </c>
      <c r="B1145">
        <v>1.02298521996</v>
      </c>
      <c r="C1145" s="2">
        <f>IF(B1145&gt;B1144,B1145+(C1144-B1144),B1145+(C1144-B1144)+5+A1145-A1144)</f>
        <v>24.552985191349784</v>
      </c>
      <c r="D1145">
        <v>1577147216.72</v>
      </c>
      <c r="E1145">
        <v>440</v>
      </c>
      <c r="F1145">
        <v>900</v>
      </c>
      <c r="G1145">
        <v>631</v>
      </c>
      <c r="H1145">
        <v>699</v>
      </c>
      <c r="I1145">
        <v>286</v>
      </c>
      <c r="J1145" s="2" t="s">
        <v>30</v>
      </c>
      <c r="K1145" s="2">
        <f>$L$2*I1145+(1-$L$2)*K1144</f>
        <v>285.67431139939976</v>
      </c>
      <c r="M1145" s="2">
        <f t="shared" si="125"/>
        <v>286.1351385279446</v>
      </c>
      <c r="N1145" s="2">
        <f t="shared" si="126"/>
        <v>291.41333096042501</v>
      </c>
      <c r="O1145" s="2">
        <f t="shared" si="127"/>
        <v>289.28494053999714</v>
      </c>
      <c r="P1145" s="2" t="str">
        <f t="shared" si="124"/>
        <v>low</v>
      </c>
      <c r="Q1145" s="2" t="str">
        <f>IF(P1145="low","one",IF(P1145="high","relax","transition"))</f>
        <v>one</v>
      </c>
      <c r="R1145" s="2">
        <f>IF(P1145="low",250,IF(P1145="high",300,275))</f>
        <v>250</v>
      </c>
      <c r="S1145" s="2" t="b">
        <f t="shared" si="122"/>
        <v>1</v>
      </c>
      <c r="T1145" s="2">
        <f t="shared" si="123"/>
        <v>250</v>
      </c>
    </row>
    <row r="1146" spans="1:20" x14ac:dyDescent="0.2">
      <c r="A1146" s="2">
        <f t="shared" si="121"/>
        <v>24.630000114440918</v>
      </c>
      <c r="B1146">
        <v>1.0474951267199999</v>
      </c>
      <c r="C1146" s="2">
        <f>IF(B1146&gt;B1145,B1146+(C1145-B1145),B1146+(C1145-B1145)+5+A1146-A1145)</f>
        <v>24.577495098109786</v>
      </c>
      <c r="D1146">
        <v>1577147216.75</v>
      </c>
      <c r="E1146">
        <v>439</v>
      </c>
      <c r="F1146">
        <v>899</v>
      </c>
      <c r="G1146">
        <v>631</v>
      </c>
      <c r="H1146">
        <v>698</v>
      </c>
      <c r="I1146">
        <v>283</v>
      </c>
      <c r="J1146" s="2" t="s">
        <v>30</v>
      </c>
      <c r="K1146" s="2">
        <f>$L$2*I1146+(1-$L$2)*K1145</f>
        <v>285.13944911951984</v>
      </c>
      <c r="M1146" s="2">
        <f t="shared" si="125"/>
        <v>285.93600064625969</v>
      </c>
      <c r="N1146" s="2">
        <f t="shared" si="126"/>
        <v>291.41333096042501</v>
      </c>
      <c r="O1146" s="2">
        <f t="shared" si="127"/>
        <v>289.22745043939449</v>
      </c>
      <c r="P1146" s="2" t="str">
        <f t="shared" si="124"/>
        <v>low</v>
      </c>
      <c r="Q1146" s="2" t="str">
        <f>IF(P1146="low","one",IF(P1146="high","relax","transition"))</f>
        <v>one</v>
      </c>
      <c r="R1146" s="2">
        <f>IF(P1146="low",250,IF(P1146="high",300,275))</f>
        <v>250</v>
      </c>
      <c r="S1146" s="2" t="b">
        <f t="shared" si="122"/>
        <v>1</v>
      </c>
      <c r="T1146" s="2">
        <f t="shared" si="123"/>
        <v>250</v>
      </c>
    </row>
    <row r="1147" spans="1:20" x14ac:dyDescent="0.2">
      <c r="A1147" s="2">
        <f t="shared" si="121"/>
        <v>24.650000095367432</v>
      </c>
      <c r="B1147">
        <v>1.0683221816999999</v>
      </c>
      <c r="C1147" s="2">
        <f>IF(B1147&gt;B1146,B1147+(C1146-B1146),B1147+(C1146-B1146)+5+A1147-A1146)</f>
        <v>24.598322153089786</v>
      </c>
      <c r="D1147">
        <v>1577147216.77</v>
      </c>
      <c r="E1147">
        <v>440</v>
      </c>
      <c r="F1147">
        <v>899</v>
      </c>
      <c r="G1147">
        <v>632</v>
      </c>
      <c r="H1147">
        <v>699</v>
      </c>
      <c r="I1147">
        <v>284</v>
      </c>
      <c r="J1147" s="2" t="s">
        <v>30</v>
      </c>
      <c r="K1147" s="2">
        <f>$L$2*I1147+(1-$L$2)*K1146</f>
        <v>284.91155929561586</v>
      </c>
      <c r="M1147" s="2">
        <f t="shared" si="125"/>
        <v>285.73111237613091</v>
      </c>
      <c r="N1147" s="2">
        <f t="shared" si="126"/>
        <v>291.41333096042501</v>
      </c>
      <c r="O1147" s="2">
        <f t="shared" si="127"/>
        <v>289.16287794973772</v>
      </c>
      <c r="P1147" s="2" t="str">
        <f t="shared" si="124"/>
        <v>low</v>
      </c>
      <c r="Q1147" s="2" t="str">
        <f>IF(P1147="low","one",IF(P1147="high","relax","transition"))</f>
        <v>one</v>
      </c>
      <c r="R1147" s="2">
        <f>IF(P1147="low",250,IF(P1147="high",300,275))</f>
        <v>250</v>
      </c>
      <c r="S1147" s="2" t="b">
        <f t="shared" si="122"/>
        <v>1</v>
      </c>
      <c r="T1147" s="2">
        <f t="shared" si="123"/>
        <v>250</v>
      </c>
    </row>
    <row r="1148" spans="1:20" x14ac:dyDescent="0.2">
      <c r="A1148" s="2">
        <f t="shared" si="121"/>
        <v>24.670000076293945</v>
      </c>
      <c r="B1148">
        <v>1.0926110744499999</v>
      </c>
      <c r="C1148" s="2">
        <f>IF(B1148&gt;B1147,B1148+(C1147-B1147),B1148+(C1147-B1147)+5+A1148-A1147)</f>
        <v>24.622611045839786</v>
      </c>
      <c r="D1148">
        <v>1577147216.79</v>
      </c>
      <c r="E1148">
        <v>441</v>
      </c>
      <c r="F1148">
        <v>898</v>
      </c>
      <c r="G1148">
        <v>631</v>
      </c>
      <c r="H1148">
        <v>698</v>
      </c>
      <c r="I1148">
        <v>285</v>
      </c>
      <c r="J1148" s="2" t="s">
        <v>30</v>
      </c>
      <c r="K1148" s="2">
        <f>$L$2*I1148+(1-$L$2)*K1147</f>
        <v>284.92924743649269</v>
      </c>
      <c r="M1148" s="2">
        <f t="shared" si="125"/>
        <v>285.57073938820326</v>
      </c>
      <c r="N1148" s="2">
        <f t="shared" si="126"/>
        <v>291.41333096042501</v>
      </c>
      <c r="O1148" s="2">
        <f t="shared" si="127"/>
        <v>289.09128967105738</v>
      </c>
      <c r="P1148" s="2" t="str">
        <f t="shared" si="124"/>
        <v>low</v>
      </c>
      <c r="Q1148" s="2" t="str">
        <f>IF(P1148="low","one",IF(P1148="high","relax","transition"))</f>
        <v>one</v>
      </c>
      <c r="R1148" s="2">
        <f>IF(P1148="low",250,IF(P1148="high",300,275))</f>
        <v>250</v>
      </c>
      <c r="S1148" s="2" t="b">
        <f t="shared" si="122"/>
        <v>1</v>
      </c>
      <c r="T1148" s="2">
        <f t="shared" si="123"/>
        <v>250</v>
      </c>
    </row>
    <row r="1149" spans="1:20" x14ac:dyDescent="0.2">
      <c r="A1149" s="2">
        <f t="shared" si="121"/>
        <v>24.700000047683716</v>
      </c>
      <c r="B1149">
        <v>1.11696600914</v>
      </c>
      <c r="C1149" s="2">
        <f>IF(B1149&gt;B1148,B1149+(C1148-B1148),B1149+(C1148-B1148)+5+A1149-A1148)</f>
        <v>24.646965980529785</v>
      </c>
      <c r="D1149">
        <v>1577147216.8199999</v>
      </c>
      <c r="E1149">
        <v>440</v>
      </c>
      <c r="F1149">
        <v>900</v>
      </c>
      <c r="G1149">
        <v>632</v>
      </c>
      <c r="H1149">
        <v>699</v>
      </c>
      <c r="I1149">
        <v>286</v>
      </c>
      <c r="J1149" s="2" t="s">
        <v>30</v>
      </c>
      <c r="K1149" s="2">
        <f>$L$2*I1149+(1-$L$2)*K1148</f>
        <v>285.14339794919414</v>
      </c>
      <c r="M1149" s="2">
        <f t="shared" si="125"/>
        <v>285.48527110040146</v>
      </c>
      <c r="N1149" s="2">
        <f t="shared" si="126"/>
        <v>291.41333096042501</v>
      </c>
      <c r="O1149" s="2">
        <f t="shared" si="127"/>
        <v>289.01526215691467</v>
      </c>
      <c r="P1149" s="2" t="str">
        <f t="shared" si="124"/>
        <v>low</v>
      </c>
      <c r="Q1149" s="2" t="str">
        <f>IF(P1149="low","one",IF(P1149="high","relax","transition"))</f>
        <v>one</v>
      </c>
      <c r="R1149" s="2">
        <f>IF(P1149="low",250,IF(P1149="high",300,275))</f>
        <v>250</v>
      </c>
      <c r="S1149" s="2" t="b">
        <f t="shared" si="122"/>
        <v>1</v>
      </c>
      <c r="T1149" s="2">
        <f t="shared" si="123"/>
        <v>250</v>
      </c>
    </row>
    <row r="1150" spans="1:20" x14ac:dyDescent="0.2">
      <c r="A1150" s="2">
        <f t="shared" si="121"/>
        <v>24.720000028610229</v>
      </c>
      <c r="B1150">
        <v>1.13776302338</v>
      </c>
      <c r="C1150" s="2">
        <f>IF(B1150&gt;B1149,B1150+(C1149-B1149),B1150+(C1149-B1149)+5+A1150-A1149)</f>
        <v>24.667762994769785</v>
      </c>
      <c r="D1150">
        <v>1577147216.8399999</v>
      </c>
      <c r="E1150">
        <v>441</v>
      </c>
      <c r="F1150">
        <v>899</v>
      </c>
      <c r="G1150">
        <v>631</v>
      </c>
      <c r="H1150">
        <v>699</v>
      </c>
      <c r="I1150">
        <v>283</v>
      </c>
      <c r="J1150" s="2" t="s">
        <v>30</v>
      </c>
      <c r="K1150" s="2">
        <f>$L$2*I1150+(1-$L$2)*K1149</f>
        <v>284.71471835935535</v>
      </c>
      <c r="M1150" s="2">
        <f t="shared" si="125"/>
        <v>285.33116055219227</v>
      </c>
      <c r="N1150" s="2">
        <f t="shared" si="126"/>
        <v>291.41333096042501</v>
      </c>
      <c r="O1150" s="2">
        <f t="shared" si="127"/>
        <v>288.93876260408899</v>
      </c>
      <c r="P1150" s="2" t="str">
        <f t="shared" si="124"/>
        <v>low</v>
      </c>
      <c r="Q1150" s="2" t="str">
        <f>IF(P1150="low","one",IF(P1150="high","relax","transition"))</f>
        <v>one</v>
      </c>
      <c r="R1150" s="2">
        <f>IF(P1150="low",250,IF(P1150="high",300,275))</f>
        <v>250</v>
      </c>
      <c r="S1150" s="2" t="b">
        <f t="shared" si="122"/>
        <v>1</v>
      </c>
      <c r="T1150" s="2">
        <f t="shared" si="123"/>
        <v>250</v>
      </c>
    </row>
    <row r="1151" spans="1:20" x14ac:dyDescent="0.2">
      <c r="A1151" s="2">
        <f t="shared" si="121"/>
        <v>24.740000009536743</v>
      </c>
      <c r="B1151">
        <v>1.1622400283800001</v>
      </c>
      <c r="C1151" s="2">
        <f>IF(B1151&gt;B1150,B1151+(C1150-B1150),B1151+(C1150-B1150)+5+A1151-A1150)</f>
        <v>24.692239999769786</v>
      </c>
      <c r="D1151">
        <v>1577147216.8599999</v>
      </c>
      <c r="E1151">
        <v>440</v>
      </c>
      <c r="F1151">
        <v>898</v>
      </c>
      <c r="G1151">
        <v>631</v>
      </c>
      <c r="H1151">
        <v>698</v>
      </c>
      <c r="I1151">
        <v>284</v>
      </c>
      <c r="J1151" s="2" t="s">
        <v>30</v>
      </c>
      <c r="K1151" s="2">
        <f>$L$2*I1151+(1-$L$2)*K1150</f>
        <v>284.57177468748426</v>
      </c>
      <c r="M1151" s="2">
        <f t="shared" si="125"/>
        <v>285.17928337925071</v>
      </c>
      <c r="N1151" s="2">
        <f t="shared" si="126"/>
        <v>291.41333096042501</v>
      </c>
      <c r="O1151" s="2">
        <f t="shared" si="127"/>
        <v>288.85838250149413</v>
      </c>
      <c r="P1151" s="2" t="str">
        <f t="shared" si="124"/>
        <v>low</v>
      </c>
      <c r="Q1151" s="2" t="str">
        <f>IF(P1151="low","one",IF(P1151="high","relax","transition"))</f>
        <v>one</v>
      </c>
      <c r="R1151" s="2">
        <f>IF(P1151="low",250,IF(P1151="high",300,275))</f>
        <v>250</v>
      </c>
      <c r="S1151" s="2" t="b">
        <f t="shared" si="122"/>
        <v>1</v>
      </c>
      <c r="T1151" s="2">
        <f t="shared" si="123"/>
        <v>250</v>
      </c>
    </row>
    <row r="1152" spans="1:20" x14ac:dyDescent="0.2">
      <c r="A1152" s="2">
        <f t="shared" si="121"/>
        <v>24.760000228881836</v>
      </c>
      <c r="B1152">
        <v>1.1826481819200001</v>
      </c>
      <c r="C1152" s="2">
        <f>IF(B1152&gt;B1151,B1152+(C1151-B1151),B1152+(C1151-B1151)+5+A1152-A1151)</f>
        <v>24.712648153309786</v>
      </c>
      <c r="D1152">
        <v>1577147216.8800001</v>
      </c>
      <c r="E1152">
        <v>441</v>
      </c>
      <c r="F1152">
        <v>899</v>
      </c>
      <c r="G1152">
        <v>632</v>
      </c>
      <c r="H1152">
        <v>698</v>
      </c>
      <c r="I1152">
        <v>286</v>
      </c>
      <c r="J1152" s="2" t="s">
        <v>30</v>
      </c>
      <c r="K1152" s="2">
        <f>$L$2*I1152+(1-$L$2)*K1151</f>
        <v>284.8574197499874</v>
      </c>
      <c r="M1152" s="2">
        <f t="shared" si="125"/>
        <v>285.11491065339806</v>
      </c>
      <c r="N1152" s="2">
        <f t="shared" si="126"/>
        <v>291.41333096042501</v>
      </c>
      <c r="O1152" s="2">
        <f t="shared" si="127"/>
        <v>288.77442754538197</v>
      </c>
      <c r="P1152" s="2" t="str">
        <f t="shared" si="124"/>
        <v>low</v>
      </c>
      <c r="Q1152" s="2" t="str">
        <f>IF(P1152="low","one",IF(P1152="high","relax","transition"))</f>
        <v>one</v>
      </c>
      <c r="R1152" s="2">
        <f>IF(P1152="low",250,IF(P1152="high",300,275))</f>
        <v>250</v>
      </c>
      <c r="S1152" s="2" t="b">
        <f t="shared" si="122"/>
        <v>1</v>
      </c>
      <c r="T1152" s="2">
        <f t="shared" si="123"/>
        <v>250</v>
      </c>
    </row>
    <row r="1153" spans="1:20" x14ac:dyDescent="0.2">
      <c r="A1153" s="2">
        <f t="shared" si="121"/>
        <v>24.790000200271606</v>
      </c>
      <c r="B1153">
        <v>1.2071540355699999</v>
      </c>
      <c r="C1153" s="2">
        <f>IF(B1153&gt;B1152,B1153+(C1152-B1152),B1153+(C1152-B1152)+5+A1153-A1152)</f>
        <v>24.737154006959784</v>
      </c>
      <c r="D1153">
        <v>1577147216.9100001</v>
      </c>
      <c r="E1153">
        <v>440</v>
      </c>
      <c r="F1153">
        <v>899</v>
      </c>
      <c r="G1153">
        <v>632</v>
      </c>
      <c r="H1153">
        <v>699</v>
      </c>
      <c r="I1153">
        <v>285</v>
      </c>
      <c r="J1153" s="2" t="s">
        <v>30</v>
      </c>
      <c r="K1153" s="2">
        <f>$L$2*I1153+(1-$L$2)*K1152</f>
        <v>284.88593579998997</v>
      </c>
      <c r="M1153" s="2">
        <f t="shared" si="125"/>
        <v>285.06911568271647</v>
      </c>
      <c r="N1153" s="2">
        <f t="shared" si="126"/>
        <v>291.41333096042501</v>
      </c>
      <c r="O1153" s="2">
        <f t="shared" si="127"/>
        <v>288.69145170078275</v>
      </c>
      <c r="P1153" s="2" t="str">
        <f t="shared" si="124"/>
        <v>low</v>
      </c>
      <c r="Q1153" s="2" t="str">
        <f>IF(P1153="low","one",IF(P1153="high","relax","transition"))</f>
        <v>one</v>
      </c>
      <c r="R1153" s="2">
        <f>IF(P1153="low",250,IF(P1153="high",300,275))</f>
        <v>250</v>
      </c>
      <c r="S1153" s="2" t="b">
        <f t="shared" si="122"/>
        <v>1</v>
      </c>
      <c r="T1153" s="2">
        <f t="shared" si="123"/>
        <v>250</v>
      </c>
    </row>
    <row r="1154" spans="1:20" x14ac:dyDescent="0.2">
      <c r="A1154" s="2">
        <f t="shared" si="121"/>
        <v>24.81000018119812</v>
      </c>
      <c r="B1154">
        <v>1.2319900989499999</v>
      </c>
      <c r="C1154" s="2">
        <f>IF(B1154&gt;B1153,B1154+(C1153-B1153),B1154+(C1153-B1153)+5+A1154-A1153)</f>
        <v>24.761990070339785</v>
      </c>
      <c r="D1154">
        <v>1577147216.9300001</v>
      </c>
      <c r="E1154">
        <v>439</v>
      </c>
      <c r="F1154">
        <v>898</v>
      </c>
      <c r="G1154">
        <v>631</v>
      </c>
      <c r="H1154">
        <v>698</v>
      </c>
      <c r="I1154">
        <v>282</v>
      </c>
      <c r="J1154" s="2" t="s">
        <v>30</v>
      </c>
      <c r="K1154" s="2">
        <f>$L$2*I1154+(1-$L$2)*K1153</f>
        <v>284.30874863999202</v>
      </c>
      <c r="M1154" s="2">
        <f t="shared" si="125"/>
        <v>284.91704227417159</v>
      </c>
      <c r="N1154" s="2">
        <f t="shared" si="126"/>
        <v>291.41333096042501</v>
      </c>
      <c r="O1154" s="2">
        <f t="shared" si="127"/>
        <v>288.61033489987938</v>
      </c>
      <c r="P1154" s="2" t="str">
        <f t="shared" si="124"/>
        <v>low</v>
      </c>
      <c r="Q1154" s="2" t="str">
        <f>IF(P1154="low","one",IF(P1154="high","relax","transition"))</f>
        <v>one</v>
      </c>
      <c r="R1154" s="2">
        <f>IF(P1154="low",250,IF(P1154="high",300,275))</f>
        <v>250</v>
      </c>
      <c r="S1154" s="2" t="b">
        <f t="shared" si="122"/>
        <v>1</v>
      </c>
      <c r="T1154" s="2">
        <f t="shared" si="123"/>
        <v>250</v>
      </c>
    </row>
    <row r="1155" spans="1:20" x14ac:dyDescent="0.2">
      <c r="A1155" s="2">
        <f t="shared" ref="A1155:A1218" si="128">D1155-$D$2</f>
        <v>24.830000162124634</v>
      </c>
      <c r="B1155">
        <v>1.25251507759</v>
      </c>
      <c r="C1155" s="2">
        <f>IF(B1155&gt;B1154,B1155+(C1154-B1154),B1155+(C1154-B1154)+5+A1155-A1154)</f>
        <v>24.782515048979786</v>
      </c>
      <c r="D1155">
        <v>1577147216.95</v>
      </c>
      <c r="E1155">
        <v>441</v>
      </c>
      <c r="F1155">
        <v>899</v>
      </c>
      <c r="G1155">
        <v>632</v>
      </c>
      <c r="H1155">
        <v>699</v>
      </c>
      <c r="I1155">
        <v>285</v>
      </c>
      <c r="J1155" s="2" t="s">
        <v>30</v>
      </c>
      <c r="K1155" s="2">
        <f>$L$2*I1155+(1-$L$2)*K1154</f>
        <v>284.44699891199366</v>
      </c>
      <c r="M1155" s="2">
        <f t="shared" si="125"/>
        <v>284.82303360173603</v>
      </c>
      <c r="N1155" s="2">
        <f t="shared" si="126"/>
        <v>291.41333096042501</v>
      </c>
      <c r="O1155" s="2">
        <f t="shared" si="127"/>
        <v>288.52567026859396</v>
      </c>
      <c r="P1155" s="2" t="str">
        <f t="shared" si="124"/>
        <v>low</v>
      </c>
      <c r="Q1155" s="2" t="str">
        <f>IF(P1155="low","one",IF(P1155="high","relax","transition"))</f>
        <v>one</v>
      </c>
      <c r="R1155" s="2">
        <f>IF(P1155="low",250,IF(P1155="high",300,275))</f>
        <v>250</v>
      </c>
      <c r="S1155" s="2" t="b">
        <f t="shared" ref="S1155:S1218" si="129">Q1155=J1155</f>
        <v>1</v>
      </c>
      <c r="T1155" s="2">
        <f t="shared" ref="T1155:T1218" si="130">IF(J1155="one",250,IF(J1155="relax",300,275))</f>
        <v>250</v>
      </c>
    </row>
    <row r="1156" spans="1:20" x14ac:dyDescent="0.2">
      <c r="A1156" s="2">
        <f t="shared" si="128"/>
        <v>24.860000133514404</v>
      </c>
      <c r="B1156">
        <v>1.2768080234500001</v>
      </c>
      <c r="C1156" s="2">
        <f>IF(B1156&gt;B1155,B1156+(C1155-B1155),B1156+(C1155-B1155)+5+A1156-A1155)</f>
        <v>24.806807994839787</v>
      </c>
      <c r="D1156">
        <v>1577147216.98</v>
      </c>
      <c r="E1156">
        <v>440</v>
      </c>
      <c r="F1156">
        <v>899</v>
      </c>
      <c r="G1156">
        <v>632</v>
      </c>
      <c r="H1156">
        <v>699</v>
      </c>
      <c r="I1156">
        <v>285</v>
      </c>
      <c r="J1156" s="2" t="s">
        <v>30</v>
      </c>
      <c r="K1156" s="2">
        <f>$L$2*I1156+(1-$L$2)*K1155</f>
        <v>284.55759912959491</v>
      </c>
      <c r="M1156" s="2">
        <f t="shared" si="125"/>
        <v>284.76994670730778</v>
      </c>
      <c r="N1156" s="2">
        <f t="shared" si="126"/>
        <v>291.41333096042501</v>
      </c>
      <c r="O1156" s="2">
        <f t="shared" si="127"/>
        <v>288.44053843525103</v>
      </c>
      <c r="P1156" s="2" t="str">
        <f t="shared" ref="P1156:P1219" si="131">IF(K1156&gt;O1155+1,"high",IF(K1156&lt;O1155-1,"low","middle"))</f>
        <v>low</v>
      </c>
      <c r="Q1156" s="2" t="str">
        <f>IF(P1156="low","one",IF(P1156="high","relax","transition"))</f>
        <v>one</v>
      </c>
      <c r="R1156" s="2">
        <f>IF(P1156="low",250,IF(P1156="high",300,275))</f>
        <v>250</v>
      </c>
      <c r="S1156" s="2" t="b">
        <f t="shared" si="129"/>
        <v>1</v>
      </c>
      <c r="T1156" s="2">
        <f t="shared" si="130"/>
        <v>250</v>
      </c>
    </row>
    <row r="1157" spans="1:20" x14ac:dyDescent="0.2">
      <c r="A1157" s="2">
        <f t="shared" si="128"/>
        <v>24.880000114440918</v>
      </c>
      <c r="B1157">
        <v>1.2974691390999999</v>
      </c>
      <c r="C1157" s="2">
        <f>IF(B1157&gt;B1156,B1157+(C1156-B1156),B1157+(C1156-B1156)+5+A1157-A1156)</f>
        <v>24.827469110489783</v>
      </c>
      <c r="D1157">
        <v>1577147217</v>
      </c>
      <c r="E1157">
        <v>441</v>
      </c>
      <c r="F1157">
        <v>897</v>
      </c>
      <c r="G1157">
        <v>632</v>
      </c>
      <c r="H1157">
        <v>699</v>
      </c>
      <c r="I1157">
        <v>285</v>
      </c>
      <c r="J1157" s="2" t="s">
        <v>30</v>
      </c>
      <c r="K1157" s="2">
        <f>$L$2*I1157+(1-$L$2)*K1156</f>
        <v>284.64607930367595</v>
      </c>
      <c r="M1157" s="2">
        <f t="shared" si="125"/>
        <v>284.74517322658141</v>
      </c>
      <c r="N1157" s="2">
        <f t="shared" si="126"/>
        <v>291.41333096042501</v>
      </c>
      <c r="O1157" s="2">
        <f t="shared" si="127"/>
        <v>288.35700884885387</v>
      </c>
      <c r="P1157" s="2" t="str">
        <f t="shared" si="131"/>
        <v>low</v>
      </c>
      <c r="Q1157" s="2" t="str">
        <f>IF(P1157="low","one",IF(P1157="high","relax","transition"))</f>
        <v>one</v>
      </c>
      <c r="R1157" s="2">
        <f>IF(P1157="low",250,IF(P1157="high",300,275))</f>
        <v>250</v>
      </c>
      <c r="S1157" s="2" t="b">
        <f t="shared" si="129"/>
        <v>1</v>
      </c>
      <c r="T1157" s="2">
        <f t="shared" si="130"/>
        <v>250</v>
      </c>
    </row>
    <row r="1158" spans="1:20" x14ac:dyDescent="0.2">
      <c r="A1158" s="2">
        <f t="shared" si="128"/>
        <v>24.900000095367432</v>
      </c>
      <c r="B1158">
        <v>1.3218500614199999</v>
      </c>
      <c r="C1158" s="2">
        <f>IF(B1158&gt;B1157,B1158+(C1157-B1157),B1158+(C1157-B1157)+5+A1158-A1157)</f>
        <v>24.851850032809786</v>
      </c>
      <c r="D1158">
        <v>1577147217.02</v>
      </c>
      <c r="E1158">
        <v>440</v>
      </c>
      <c r="F1158">
        <v>900</v>
      </c>
      <c r="G1158">
        <v>631</v>
      </c>
      <c r="H1158">
        <v>698</v>
      </c>
      <c r="I1158">
        <v>284</v>
      </c>
      <c r="J1158" s="2" t="s">
        <v>30</v>
      </c>
      <c r="K1158" s="2">
        <f>$L$2*I1158+(1-$L$2)*K1157</f>
        <v>284.51686344294075</v>
      </c>
      <c r="M1158" s="2">
        <f t="shared" si="125"/>
        <v>284.6995112698533</v>
      </c>
      <c r="N1158" s="2">
        <f t="shared" si="126"/>
        <v>291.41333096042501</v>
      </c>
      <c r="O1158" s="2">
        <f t="shared" si="127"/>
        <v>288.27641706774023</v>
      </c>
      <c r="P1158" s="2" t="str">
        <f t="shared" si="131"/>
        <v>low</v>
      </c>
      <c r="Q1158" s="2" t="str">
        <f>IF(P1158="low","one",IF(P1158="high","relax","transition"))</f>
        <v>one</v>
      </c>
      <c r="R1158" s="2">
        <f>IF(P1158="low",250,IF(P1158="high",300,275))</f>
        <v>250</v>
      </c>
      <c r="S1158" s="2" t="b">
        <f t="shared" si="129"/>
        <v>1</v>
      </c>
      <c r="T1158" s="2">
        <f t="shared" si="130"/>
        <v>250</v>
      </c>
    </row>
    <row r="1159" spans="1:20" x14ac:dyDescent="0.2">
      <c r="A1159" s="2">
        <f t="shared" si="128"/>
        <v>24.920000076293945</v>
      </c>
      <c r="B1159">
        <v>1.3424501419099999</v>
      </c>
      <c r="C1159" s="2">
        <f>IF(B1159&gt;B1158,B1159+(C1158-B1158),B1159+(C1158-B1158)+5+A1159-A1158)</f>
        <v>24.872450113299784</v>
      </c>
      <c r="D1159">
        <v>1577147217.04</v>
      </c>
      <c r="E1159">
        <v>437</v>
      </c>
      <c r="F1159">
        <v>899</v>
      </c>
      <c r="G1159">
        <v>631</v>
      </c>
      <c r="H1159">
        <v>696</v>
      </c>
      <c r="I1159">
        <v>283</v>
      </c>
      <c r="J1159" s="2" t="s">
        <v>30</v>
      </c>
      <c r="K1159" s="2">
        <f>$L$2*I1159+(1-$L$2)*K1158</f>
        <v>284.21349075435262</v>
      </c>
      <c r="M1159" s="2">
        <f t="shared" si="125"/>
        <v>284.60230716675318</v>
      </c>
      <c r="N1159" s="2">
        <f t="shared" si="126"/>
        <v>291.41333096042501</v>
      </c>
      <c r="O1159" s="2">
        <f t="shared" si="127"/>
        <v>288.19757177784584</v>
      </c>
      <c r="P1159" s="2" t="str">
        <f t="shared" si="131"/>
        <v>low</v>
      </c>
      <c r="Q1159" s="2" t="str">
        <f>IF(P1159="low","one",IF(P1159="high","relax","transition"))</f>
        <v>one</v>
      </c>
      <c r="R1159" s="2">
        <f>IF(P1159="low",250,IF(P1159="high",300,275))</f>
        <v>250</v>
      </c>
      <c r="S1159" s="2" t="b">
        <f t="shared" si="129"/>
        <v>1</v>
      </c>
      <c r="T1159" s="2">
        <f t="shared" si="130"/>
        <v>250</v>
      </c>
    </row>
    <row r="1160" spans="1:20" x14ac:dyDescent="0.2">
      <c r="A1160" s="2">
        <f t="shared" si="128"/>
        <v>24.950000047683716</v>
      </c>
      <c r="B1160">
        <v>1.3671681881</v>
      </c>
      <c r="C1160" s="2">
        <f>IF(B1160&gt;B1159,B1160+(C1159-B1159),B1160+(C1159-B1159)+5+A1160-A1159)</f>
        <v>24.897168159489784</v>
      </c>
      <c r="D1160">
        <v>1577147217.0699999</v>
      </c>
      <c r="E1160">
        <v>442</v>
      </c>
      <c r="F1160">
        <v>899</v>
      </c>
      <c r="G1160">
        <v>633</v>
      </c>
      <c r="H1160">
        <v>700</v>
      </c>
      <c r="I1160">
        <v>286</v>
      </c>
      <c r="J1160" s="2" t="s">
        <v>30</v>
      </c>
      <c r="K1160" s="2">
        <f>$L$2*I1160+(1-$L$2)*K1159</f>
        <v>284.57079260348212</v>
      </c>
      <c r="M1160" s="2">
        <f t="shared" si="125"/>
        <v>284.596004254099</v>
      </c>
      <c r="N1160" s="2">
        <f t="shared" si="126"/>
        <v>291.41333096042501</v>
      </c>
      <c r="O1160" s="2">
        <f t="shared" si="127"/>
        <v>288.11780854729119</v>
      </c>
      <c r="P1160" s="2" t="str">
        <f t="shared" si="131"/>
        <v>low</v>
      </c>
      <c r="Q1160" s="2" t="str">
        <f>IF(P1160="low","one",IF(P1160="high","relax","transition"))</f>
        <v>one</v>
      </c>
      <c r="R1160" s="2">
        <f>IF(P1160="low",250,IF(P1160="high",300,275))</f>
        <v>250</v>
      </c>
      <c r="S1160" s="2" t="b">
        <f t="shared" si="129"/>
        <v>1</v>
      </c>
      <c r="T1160" s="2">
        <f t="shared" si="130"/>
        <v>250</v>
      </c>
    </row>
    <row r="1161" spans="1:20" x14ac:dyDescent="0.2">
      <c r="A1161" s="2">
        <f t="shared" si="128"/>
        <v>24.970000028610229</v>
      </c>
      <c r="B1161">
        <v>1.39168310165</v>
      </c>
      <c r="C1161" s="2">
        <f>IF(B1161&gt;B1160,B1161+(C1160-B1160),B1161+(C1160-B1160)+5+A1161-A1160)</f>
        <v>24.921683073039784</v>
      </c>
      <c r="D1161">
        <v>1577147217.0899999</v>
      </c>
      <c r="E1161">
        <v>441</v>
      </c>
      <c r="F1161">
        <v>899</v>
      </c>
      <c r="G1161">
        <v>632</v>
      </c>
      <c r="H1161">
        <v>699</v>
      </c>
      <c r="I1161">
        <v>285</v>
      </c>
      <c r="J1161" s="2" t="s">
        <v>30</v>
      </c>
      <c r="K1161" s="2">
        <f>$L$2*I1161+(1-$L$2)*K1160</f>
        <v>284.65663408278567</v>
      </c>
      <c r="M1161" s="2">
        <f t="shared" si="125"/>
        <v>284.60813021983637</v>
      </c>
      <c r="N1161" s="2">
        <f t="shared" si="126"/>
        <v>291.41333096042501</v>
      </c>
      <c r="O1161" s="2">
        <f t="shared" si="127"/>
        <v>288.04171833263155</v>
      </c>
      <c r="P1161" s="2" t="str">
        <f t="shared" si="131"/>
        <v>low</v>
      </c>
      <c r="Q1161" s="2" t="str">
        <f>IF(P1161="low","one",IF(P1161="high","relax","transition"))</f>
        <v>one</v>
      </c>
      <c r="R1161" s="2">
        <f>IF(P1161="low",250,IF(P1161="high",300,275))</f>
        <v>250</v>
      </c>
      <c r="S1161" s="2" t="b">
        <f t="shared" si="129"/>
        <v>1</v>
      </c>
      <c r="T1161" s="2">
        <f t="shared" si="130"/>
        <v>250</v>
      </c>
    </row>
    <row r="1162" spans="1:20" x14ac:dyDescent="0.2">
      <c r="A1162" s="2">
        <f t="shared" si="128"/>
        <v>24.990000009536743</v>
      </c>
      <c r="B1162">
        <v>1.41198611259</v>
      </c>
      <c r="C1162" s="2">
        <f>IF(B1162&gt;B1161,B1162+(C1161-B1161),B1162+(C1161-B1161)+5+A1162-A1161)</f>
        <v>24.941986083979785</v>
      </c>
      <c r="D1162">
        <v>1577147217.1099999</v>
      </c>
      <c r="E1162">
        <v>439</v>
      </c>
      <c r="F1162">
        <v>899</v>
      </c>
      <c r="G1162">
        <v>632</v>
      </c>
      <c r="H1162">
        <v>697</v>
      </c>
      <c r="I1162">
        <v>284</v>
      </c>
      <c r="J1162" s="2" t="s">
        <v>30</v>
      </c>
      <c r="K1162" s="2">
        <f>$L$2*I1162+(1-$L$2)*K1161</f>
        <v>284.52530726622854</v>
      </c>
      <c r="M1162" s="2">
        <f t="shared" si="125"/>
        <v>284.59156562911483</v>
      </c>
      <c r="N1162" s="2">
        <f t="shared" si="126"/>
        <v>291.41333096042501</v>
      </c>
      <c r="O1162" s="2">
        <f t="shared" si="127"/>
        <v>287.97003892699178</v>
      </c>
      <c r="P1162" s="2" t="str">
        <f t="shared" si="131"/>
        <v>low</v>
      </c>
      <c r="Q1162" s="2" t="str">
        <f>IF(P1162="low","one",IF(P1162="high","relax","transition"))</f>
        <v>one</v>
      </c>
      <c r="R1162" s="2">
        <f>IF(P1162="low",250,IF(P1162="high",300,275))</f>
        <v>250</v>
      </c>
      <c r="S1162" s="2" t="b">
        <f t="shared" si="129"/>
        <v>1</v>
      </c>
      <c r="T1162" s="2">
        <f t="shared" si="130"/>
        <v>250</v>
      </c>
    </row>
    <row r="1163" spans="1:20" x14ac:dyDescent="0.2">
      <c r="A1163" s="2">
        <f t="shared" si="128"/>
        <v>25.020000219345093</v>
      </c>
      <c r="B1163">
        <v>1.4364202022599999</v>
      </c>
      <c r="C1163" s="2">
        <f>IF(B1163&gt;B1162,B1163+(C1162-B1162),B1163+(C1162-B1162)+5+A1163-A1162)</f>
        <v>24.966420173649784</v>
      </c>
      <c r="D1163">
        <v>1577147217.1400001</v>
      </c>
      <c r="E1163">
        <v>441</v>
      </c>
      <c r="F1163">
        <v>898</v>
      </c>
      <c r="G1163">
        <v>633</v>
      </c>
      <c r="H1163">
        <v>698</v>
      </c>
      <c r="I1163">
        <v>285</v>
      </c>
      <c r="J1163" s="2" t="s">
        <v>30</v>
      </c>
      <c r="K1163" s="2">
        <f>$L$2*I1163+(1-$L$2)*K1162</f>
        <v>284.62024581298283</v>
      </c>
      <c r="M1163" s="2">
        <f t="shared" si="125"/>
        <v>284.59730166588844</v>
      </c>
      <c r="N1163" s="2">
        <f t="shared" si="126"/>
        <v>291.41333096042501</v>
      </c>
      <c r="O1163" s="2">
        <f t="shared" si="127"/>
        <v>287.9011152620979</v>
      </c>
      <c r="P1163" s="2" t="str">
        <f t="shared" si="131"/>
        <v>low</v>
      </c>
      <c r="Q1163" s="2" t="str">
        <f>IF(P1163="low","one",IF(P1163="high","relax","transition"))</f>
        <v>one</v>
      </c>
      <c r="R1163" s="2">
        <f>IF(P1163="low",250,IF(P1163="high",300,275))</f>
        <v>250</v>
      </c>
      <c r="S1163" s="2" t="b">
        <f t="shared" si="129"/>
        <v>1</v>
      </c>
      <c r="T1163" s="2">
        <f t="shared" si="130"/>
        <v>250</v>
      </c>
    </row>
    <row r="1164" spans="1:20" x14ac:dyDescent="0.2">
      <c r="A1164" s="2">
        <f t="shared" si="128"/>
        <v>25.040000200271606</v>
      </c>
      <c r="B1164">
        <v>1.4571750163999999</v>
      </c>
      <c r="C1164" s="2">
        <f>IF(B1164&gt;B1163,B1164+(C1163-B1163),B1164+(C1163-B1163)+5+A1164-A1163)</f>
        <v>24.987174987789786</v>
      </c>
      <c r="D1164">
        <v>1577147217.1600001</v>
      </c>
      <c r="E1164">
        <v>442</v>
      </c>
      <c r="F1164">
        <v>899</v>
      </c>
      <c r="G1164">
        <v>632</v>
      </c>
      <c r="H1164">
        <v>699</v>
      </c>
      <c r="I1164">
        <v>285</v>
      </c>
      <c r="J1164" s="2" t="s">
        <v>30</v>
      </c>
      <c r="K1164" s="2">
        <f>$L$2*I1164+(1-$L$2)*K1163</f>
        <v>284.69619665038624</v>
      </c>
      <c r="M1164" s="2">
        <f t="shared" si="125"/>
        <v>284.617080662788</v>
      </c>
      <c r="N1164" s="2">
        <f t="shared" si="126"/>
        <v>291.41333096042501</v>
      </c>
      <c r="O1164" s="2">
        <f t="shared" si="127"/>
        <v>287.83592458228742</v>
      </c>
      <c r="P1164" s="2" t="str">
        <f t="shared" si="131"/>
        <v>low</v>
      </c>
      <c r="Q1164" s="2" t="str">
        <f>IF(P1164="low","one",IF(P1164="high","relax","transition"))</f>
        <v>one</v>
      </c>
      <c r="R1164" s="2">
        <f>IF(P1164="low",250,IF(P1164="high",300,275))</f>
        <v>250</v>
      </c>
      <c r="S1164" s="2" t="b">
        <f t="shared" si="129"/>
        <v>1</v>
      </c>
      <c r="T1164" s="2">
        <f t="shared" si="130"/>
        <v>250</v>
      </c>
    </row>
    <row r="1165" spans="1:20" x14ac:dyDescent="0.2">
      <c r="A1165" s="2">
        <f t="shared" si="128"/>
        <v>25.06000018119812</v>
      </c>
      <c r="B1165">
        <v>1.4816989898699999</v>
      </c>
      <c r="C1165" s="2">
        <f>IF(B1165&gt;B1164,B1165+(C1164-B1164),B1165+(C1164-B1164)+5+A1165-A1164)</f>
        <v>25.011698961259786</v>
      </c>
      <c r="D1165">
        <v>1577147217.1800001</v>
      </c>
      <c r="E1165">
        <v>440</v>
      </c>
      <c r="F1165">
        <v>899</v>
      </c>
      <c r="G1165">
        <v>632</v>
      </c>
      <c r="H1165">
        <v>698</v>
      </c>
      <c r="I1165">
        <v>286</v>
      </c>
      <c r="J1165" s="2" t="s">
        <v>30</v>
      </c>
      <c r="K1165" s="2">
        <f>$L$2*I1165+(1-$L$2)*K1164</f>
        <v>284.95695732030902</v>
      </c>
      <c r="M1165" s="2">
        <f t="shared" si="125"/>
        <v>284.68505599429221</v>
      </c>
      <c r="N1165" s="2">
        <f t="shared" si="126"/>
        <v>291.41333096042501</v>
      </c>
      <c r="O1165" s="2">
        <f t="shared" si="127"/>
        <v>287.77498238631244</v>
      </c>
      <c r="P1165" s="2" t="str">
        <f t="shared" si="131"/>
        <v>low</v>
      </c>
      <c r="Q1165" s="2" t="str">
        <f>IF(P1165="low","one",IF(P1165="high","relax","transition"))</f>
        <v>one</v>
      </c>
      <c r="R1165" s="2">
        <f>IF(P1165="low",250,IF(P1165="high",300,275))</f>
        <v>250</v>
      </c>
      <c r="S1165" s="2" t="b">
        <f t="shared" si="129"/>
        <v>1</v>
      </c>
      <c r="T1165" s="2">
        <f t="shared" si="130"/>
        <v>250</v>
      </c>
    </row>
    <row r="1166" spans="1:20" x14ac:dyDescent="0.2">
      <c r="A1166" s="2">
        <f t="shared" si="128"/>
        <v>25.090000152587891</v>
      </c>
      <c r="B1166">
        <v>1.50629806519</v>
      </c>
      <c r="C1166" s="2">
        <f>IF(B1166&gt;B1165,B1166+(C1165-B1165),B1166+(C1165-B1165)+5+A1166-A1165)</f>
        <v>25.036298036579783</v>
      </c>
      <c r="D1166">
        <v>1577147217.21</v>
      </c>
      <c r="E1166">
        <v>441</v>
      </c>
      <c r="F1166">
        <v>901</v>
      </c>
      <c r="G1166">
        <v>633</v>
      </c>
      <c r="H1166">
        <v>698</v>
      </c>
      <c r="I1166">
        <v>285</v>
      </c>
      <c r="J1166" s="2" t="s">
        <v>30</v>
      </c>
      <c r="K1166" s="2">
        <f>$L$2*I1166+(1-$L$2)*K1165</f>
        <v>284.96556585624722</v>
      </c>
      <c r="M1166" s="2">
        <f t="shared" si="125"/>
        <v>284.7411579666832</v>
      </c>
      <c r="N1166" s="2">
        <f t="shared" si="126"/>
        <v>291.41333096042501</v>
      </c>
      <c r="O1166" s="2">
        <f t="shared" si="127"/>
        <v>287.72048606671137</v>
      </c>
      <c r="P1166" s="2" t="str">
        <f t="shared" si="131"/>
        <v>low</v>
      </c>
      <c r="Q1166" s="2" t="str">
        <f>IF(P1166="low","one",IF(P1166="high","relax","transition"))</f>
        <v>one</v>
      </c>
      <c r="R1166" s="2">
        <f>IF(P1166="low",250,IF(P1166="high",300,275))</f>
        <v>250</v>
      </c>
      <c r="S1166" s="2" t="b">
        <f t="shared" si="129"/>
        <v>1</v>
      </c>
      <c r="T1166" s="2">
        <f t="shared" si="130"/>
        <v>250</v>
      </c>
    </row>
    <row r="1167" spans="1:20" x14ac:dyDescent="0.2">
      <c r="A1167" s="2">
        <f t="shared" si="128"/>
        <v>25.110000133514404</v>
      </c>
      <c r="B1167">
        <v>1.52685403824</v>
      </c>
      <c r="C1167" s="2">
        <f>IF(B1167&gt;B1166,B1167+(C1166-B1166),B1167+(C1166-B1166)+5+A1167-A1166)</f>
        <v>25.056854009629784</v>
      </c>
      <c r="D1167">
        <v>1577147217.23</v>
      </c>
      <c r="E1167">
        <v>439</v>
      </c>
      <c r="F1167">
        <v>899</v>
      </c>
      <c r="G1167">
        <v>631</v>
      </c>
      <c r="H1167">
        <v>697</v>
      </c>
      <c r="I1167">
        <v>284</v>
      </c>
      <c r="J1167" s="2" t="s">
        <v>30</v>
      </c>
      <c r="K1167" s="2">
        <f>$L$2*I1167+(1-$L$2)*K1166</f>
        <v>284.7724526849978</v>
      </c>
      <c r="M1167" s="2">
        <f t="shared" si="125"/>
        <v>284.74741691034615</v>
      </c>
      <c r="N1167" s="2">
        <f t="shared" si="126"/>
        <v>291.41333096042501</v>
      </c>
      <c r="O1167" s="2">
        <f t="shared" si="127"/>
        <v>287.67151966170991</v>
      </c>
      <c r="P1167" s="2" t="str">
        <f t="shared" si="131"/>
        <v>low</v>
      </c>
      <c r="Q1167" s="2" t="str">
        <f>IF(P1167="low","one",IF(P1167="high","relax","transition"))</f>
        <v>one</v>
      </c>
      <c r="R1167" s="2">
        <f>IF(P1167="low",250,IF(P1167="high",300,275))</f>
        <v>250</v>
      </c>
      <c r="S1167" s="2" t="b">
        <f t="shared" si="129"/>
        <v>1</v>
      </c>
      <c r="T1167" s="2">
        <f t="shared" si="130"/>
        <v>250</v>
      </c>
    </row>
    <row r="1168" spans="1:20" x14ac:dyDescent="0.2">
      <c r="A1168" s="2">
        <f t="shared" si="128"/>
        <v>25.130000114440918</v>
      </c>
      <c r="B1168">
        <v>1.5514240264900001</v>
      </c>
      <c r="C1168" s="2">
        <f>IF(B1168&gt;B1167,B1168+(C1167-B1167),B1168+(C1167-B1167)+5+A1168-A1167)</f>
        <v>25.081423997879785</v>
      </c>
      <c r="D1168">
        <v>1577147217.25</v>
      </c>
      <c r="E1168">
        <v>441</v>
      </c>
      <c r="F1168">
        <v>898</v>
      </c>
      <c r="G1168">
        <v>632</v>
      </c>
      <c r="H1168">
        <v>697</v>
      </c>
      <c r="I1168">
        <v>287</v>
      </c>
      <c r="J1168" s="2" t="s">
        <v>30</v>
      </c>
      <c r="K1168" s="2">
        <f>$L$2*I1168+(1-$L$2)*K1167</f>
        <v>285.21796214799826</v>
      </c>
      <c r="M1168" s="2">
        <f t="shared" si="125"/>
        <v>284.84152595787657</v>
      </c>
      <c r="N1168" s="2">
        <f t="shared" si="126"/>
        <v>291.41333096042501</v>
      </c>
      <c r="O1168" s="2">
        <f t="shared" si="127"/>
        <v>287.62531452414169</v>
      </c>
      <c r="P1168" s="2" t="str">
        <f t="shared" si="131"/>
        <v>low</v>
      </c>
      <c r="Q1168" s="2" t="str">
        <f>IF(P1168="low","one",IF(P1168="high","relax","transition"))</f>
        <v>one</v>
      </c>
      <c r="R1168" s="2">
        <f>IF(P1168="low",250,IF(P1168="high",300,275))</f>
        <v>250</v>
      </c>
      <c r="S1168" s="2" t="b">
        <f t="shared" si="129"/>
        <v>1</v>
      </c>
      <c r="T1168" s="2">
        <f t="shared" si="130"/>
        <v>250</v>
      </c>
    </row>
    <row r="1169" spans="1:20" x14ac:dyDescent="0.2">
      <c r="A1169" s="2">
        <f t="shared" si="128"/>
        <v>25.150000095367432</v>
      </c>
      <c r="B1169">
        <v>1.5719830989800001</v>
      </c>
      <c r="C1169" s="2">
        <f>IF(B1169&gt;B1168,B1169+(C1168-B1168),B1169+(C1168-B1168)+5+A1169-A1168)</f>
        <v>25.101983070369783</v>
      </c>
      <c r="D1169">
        <v>1577147217.27</v>
      </c>
      <c r="E1169">
        <v>441</v>
      </c>
      <c r="F1169">
        <v>900</v>
      </c>
      <c r="G1169">
        <v>632</v>
      </c>
      <c r="H1169">
        <v>698</v>
      </c>
      <c r="I1169">
        <v>285</v>
      </c>
      <c r="J1169" s="2" t="s">
        <v>30</v>
      </c>
      <c r="K1169" s="2">
        <f>$L$2*I1169+(1-$L$2)*K1168</f>
        <v>285.17436971839862</v>
      </c>
      <c r="M1169" s="2">
        <f t="shared" si="125"/>
        <v>284.90809470998101</v>
      </c>
      <c r="N1169" s="2">
        <f t="shared" si="126"/>
        <v>291.41333096042501</v>
      </c>
      <c r="O1169" s="2">
        <f t="shared" si="127"/>
        <v>287.58612509582838</v>
      </c>
      <c r="P1169" s="2" t="str">
        <f t="shared" si="131"/>
        <v>low</v>
      </c>
      <c r="Q1169" s="2" t="str">
        <f>IF(P1169="low","one",IF(P1169="high","relax","transition"))</f>
        <v>one</v>
      </c>
      <c r="R1169" s="2">
        <f>IF(P1169="low",250,IF(P1169="high",300,275))</f>
        <v>250</v>
      </c>
      <c r="S1169" s="2" t="b">
        <f t="shared" si="129"/>
        <v>1</v>
      </c>
      <c r="T1169" s="2">
        <f t="shared" si="130"/>
        <v>250</v>
      </c>
    </row>
    <row r="1170" spans="1:20" x14ac:dyDescent="0.2">
      <c r="A1170" s="2">
        <f t="shared" si="128"/>
        <v>25.180000066757202</v>
      </c>
      <c r="B1170">
        <v>1.5963912010200001</v>
      </c>
      <c r="C1170" s="2">
        <f>IF(B1170&gt;B1169,B1170+(C1169-B1169),B1170+(C1169-B1169)+5+A1170-A1169)</f>
        <v>25.126391172409786</v>
      </c>
      <c r="D1170">
        <v>1577147217.3</v>
      </c>
      <c r="E1170">
        <v>439</v>
      </c>
      <c r="F1170">
        <v>899</v>
      </c>
      <c r="G1170">
        <v>632</v>
      </c>
      <c r="H1170">
        <v>697</v>
      </c>
      <c r="I1170">
        <v>284</v>
      </c>
      <c r="J1170" s="2" t="s">
        <v>30</v>
      </c>
      <c r="K1170" s="2">
        <f>$L$2*I1170+(1-$L$2)*K1169</f>
        <v>284.93949577471892</v>
      </c>
      <c r="M1170" s="2">
        <f t="shared" si="125"/>
        <v>284.91437492292857</v>
      </c>
      <c r="N1170" s="2">
        <f t="shared" si="126"/>
        <v>291.41333096042501</v>
      </c>
      <c r="O1170" s="2">
        <f t="shared" si="127"/>
        <v>287.55222357653599</v>
      </c>
      <c r="P1170" s="2" t="str">
        <f t="shared" si="131"/>
        <v>low</v>
      </c>
      <c r="Q1170" s="2" t="str">
        <f>IF(P1170="low","one",IF(P1170="high","relax","transition"))</f>
        <v>one</v>
      </c>
      <c r="R1170" s="2">
        <f>IF(P1170="low",250,IF(P1170="high",300,275))</f>
        <v>250</v>
      </c>
      <c r="S1170" s="2" t="b">
        <f t="shared" si="129"/>
        <v>1</v>
      </c>
      <c r="T1170" s="2">
        <f t="shared" si="130"/>
        <v>250</v>
      </c>
    </row>
    <row r="1171" spans="1:20" x14ac:dyDescent="0.2">
      <c r="A1171" s="2">
        <f t="shared" si="128"/>
        <v>25.200000047683716</v>
      </c>
      <c r="B1171">
        <v>1.6208350658399999</v>
      </c>
      <c r="C1171" s="2">
        <f>IF(B1171&gt;B1170,B1171+(C1170-B1170),B1171+(C1170-B1170)+5+A1171-A1170)</f>
        <v>25.150835037229786</v>
      </c>
      <c r="D1171">
        <v>1577147217.3199999</v>
      </c>
      <c r="E1171">
        <v>442</v>
      </c>
      <c r="F1171">
        <v>899</v>
      </c>
      <c r="G1171">
        <v>633</v>
      </c>
      <c r="H1171">
        <v>698</v>
      </c>
      <c r="I1171">
        <v>286</v>
      </c>
      <c r="J1171" s="2" t="s">
        <v>30</v>
      </c>
      <c r="K1171" s="2">
        <f>$L$2*I1171+(1-$L$2)*K1170</f>
        <v>285.15159661977515</v>
      </c>
      <c r="M1171" s="2">
        <f t="shared" si="125"/>
        <v>284.96181926229792</v>
      </c>
      <c r="N1171" s="2">
        <f t="shared" si="126"/>
        <v>291.41333096042501</v>
      </c>
      <c r="O1171" s="2">
        <f t="shared" si="127"/>
        <v>287.52033114385557</v>
      </c>
      <c r="P1171" s="2" t="str">
        <f t="shared" si="131"/>
        <v>low</v>
      </c>
      <c r="Q1171" s="2" t="str">
        <f>IF(P1171="low","one",IF(P1171="high","relax","transition"))</f>
        <v>one</v>
      </c>
      <c r="R1171" s="2">
        <f>IF(P1171="low",250,IF(P1171="high",300,275))</f>
        <v>250</v>
      </c>
      <c r="S1171" s="2" t="b">
        <f t="shared" si="129"/>
        <v>1</v>
      </c>
      <c r="T1171" s="2">
        <f t="shared" si="130"/>
        <v>250</v>
      </c>
    </row>
    <row r="1172" spans="1:20" x14ac:dyDescent="0.2">
      <c r="A1172" s="2">
        <f t="shared" si="128"/>
        <v>25.220000028610229</v>
      </c>
      <c r="B1172">
        <v>1.64146900177</v>
      </c>
      <c r="C1172" s="2">
        <f>IF(B1172&gt;B1171,B1172+(C1171-B1171),B1172+(C1171-B1171)+5+A1172-A1171)</f>
        <v>25.171468973159783</v>
      </c>
      <c r="D1172">
        <v>1577147217.3399999</v>
      </c>
      <c r="E1172">
        <v>441</v>
      </c>
      <c r="F1172">
        <v>900</v>
      </c>
      <c r="G1172">
        <v>633</v>
      </c>
      <c r="H1172">
        <v>698</v>
      </c>
      <c r="I1172">
        <v>286</v>
      </c>
      <c r="J1172" s="2" t="s">
        <v>30</v>
      </c>
      <c r="K1172" s="2">
        <f>$L$2*I1172+(1-$L$2)*K1171</f>
        <v>285.32127729582015</v>
      </c>
      <c r="M1172" s="2">
        <f t="shared" si="125"/>
        <v>285.03371086900239</v>
      </c>
      <c r="N1172" s="2">
        <f t="shared" si="126"/>
        <v>291.41333096042501</v>
      </c>
      <c r="O1172" s="2">
        <f t="shared" si="127"/>
        <v>287.49240554977769</v>
      </c>
      <c r="P1172" s="2" t="str">
        <f t="shared" si="131"/>
        <v>low</v>
      </c>
      <c r="Q1172" s="2" t="str">
        <f>IF(P1172="low","one",IF(P1172="high","relax","transition"))</f>
        <v>one</v>
      </c>
      <c r="R1172" s="2">
        <f>IF(P1172="low",250,IF(P1172="high",300,275))</f>
        <v>250</v>
      </c>
      <c r="S1172" s="2" t="b">
        <f t="shared" si="129"/>
        <v>1</v>
      </c>
      <c r="T1172" s="2">
        <f t="shared" si="130"/>
        <v>250</v>
      </c>
    </row>
    <row r="1173" spans="1:20" x14ac:dyDescent="0.2">
      <c r="A1173" s="2">
        <f t="shared" si="128"/>
        <v>25.25</v>
      </c>
      <c r="B1173">
        <v>1.66603207588</v>
      </c>
      <c r="C1173" s="2">
        <f>IF(B1173&gt;B1172,B1173+(C1172-B1172),B1173+(C1172-B1172)+5+A1173-A1172)</f>
        <v>25.196032047269785</v>
      </c>
      <c r="D1173">
        <v>1577147217.3699999</v>
      </c>
      <c r="E1173">
        <v>441</v>
      </c>
      <c r="F1173">
        <v>900</v>
      </c>
      <c r="G1173">
        <v>633</v>
      </c>
      <c r="H1173">
        <v>698</v>
      </c>
      <c r="I1173">
        <v>285</v>
      </c>
      <c r="J1173" s="2" t="s">
        <v>30</v>
      </c>
      <c r="K1173" s="2">
        <f>$L$2*I1173+(1-$L$2)*K1172</f>
        <v>285.25702183665612</v>
      </c>
      <c r="M1173" s="2">
        <f t="shared" si="125"/>
        <v>285.07837306253316</v>
      </c>
      <c r="N1173" s="2">
        <f t="shared" si="126"/>
        <v>291.41333096042501</v>
      </c>
      <c r="O1173" s="2">
        <f t="shared" si="127"/>
        <v>287.46947081573893</v>
      </c>
      <c r="P1173" s="2" t="str">
        <f t="shared" si="131"/>
        <v>low</v>
      </c>
      <c r="Q1173" s="2" t="str">
        <f>IF(P1173="low","one",IF(P1173="high","relax","transition"))</f>
        <v>one</v>
      </c>
      <c r="R1173" s="2">
        <f>IF(P1173="low",250,IF(P1173="high",300,275))</f>
        <v>250</v>
      </c>
      <c r="S1173" s="2" t="b">
        <f t="shared" si="129"/>
        <v>1</v>
      </c>
      <c r="T1173" s="2">
        <f t="shared" si="130"/>
        <v>250</v>
      </c>
    </row>
    <row r="1174" spans="1:20" x14ac:dyDescent="0.2">
      <c r="A1174" s="2">
        <f t="shared" si="128"/>
        <v>25.270000219345093</v>
      </c>
      <c r="B1174">
        <v>1.68638801575</v>
      </c>
      <c r="C1174" s="2">
        <f>IF(B1174&gt;B1173,B1174+(C1173-B1173),B1174+(C1173-B1173)+5+A1174-A1173)</f>
        <v>25.216387987139786</v>
      </c>
      <c r="D1174">
        <v>1577147217.3900001</v>
      </c>
      <c r="E1174">
        <v>441</v>
      </c>
      <c r="F1174">
        <v>899</v>
      </c>
      <c r="G1174">
        <v>633</v>
      </c>
      <c r="H1174">
        <v>698</v>
      </c>
      <c r="I1174">
        <v>285</v>
      </c>
      <c r="J1174" s="2" t="s">
        <v>30</v>
      </c>
      <c r="K1174" s="2">
        <f>$L$2*I1174+(1-$L$2)*K1173</f>
        <v>285.20561746932492</v>
      </c>
      <c r="M1174" s="2">
        <f t="shared" si="125"/>
        <v>285.10382194389155</v>
      </c>
      <c r="N1174" s="2">
        <f t="shared" si="126"/>
        <v>291.41333096042501</v>
      </c>
      <c r="O1174" s="2">
        <f t="shared" si="127"/>
        <v>287.44991592807861</v>
      </c>
      <c r="P1174" s="2" t="str">
        <f t="shared" si="131"/>
        <v>low</v>
      </c>
      <c r="Q1174" s="2" t="str">
        <f>IF(P1174="low","one",IF(P1174="high","relax","transition"))</f>
        <v>one</v>
      </c>
      <c r="R1174" s="2">
        <f>IF(P1174="low",250,IF(P1174="high",300,275))</f>
        <v>250</v>
      </c>
      <c r="S1174" s="2" t="b">
        <f t="shared" si="129"/>
        <v>1</v>
      </c>
      <c r="T1174" s="2">
        <f t="shared" si="130"/>
        <v>250</v>
      </c>
    </row>
    <row r="1175" spans="1:20" x14ac:dyDescent="0.2">
      <c r="A1175" s="2">
        <f t="shared" si="128"/>
        <v>25.290000200271606</v>
      </c>
      <c r="B1175">
        <v>1.7110490799</v>
      </c>
      <c r="C1175" s="2">
        <f>IF(B1175&gt;B1174,B1175+(C1174-B1174),B1175+(C1174-B1174)+5+A1175-A1174)</f>
        <v>25.241049051289785</v>
      </c>
      <c r="D1175">
        <v>1577147217.4100001</v>
      </c>
      <c r="E1175">
        <v>440</v>
      </c>
      <c r="F1175">
        <v>900</v>
      </c>
      <c r="G1175">
        <v>632</v>
      </c>
      <c r="H1175">
        <v>696</v>
      </c>
      <c r="I1175">
        <v>284</v>
      </c>
      <c r="J1175" s="2" t="s">
        <v>30</v>
      </c>
      <c r="K1175" s="2">
        <f>$L$2*I1175+(1-$L$2)*K1174</f>
        <v>284.96449397545996</v>
      </c>
      <c r="M1175" s="2">
        <f t="shared" si="125"/>
        <v>285.07595635020522</v>
      </c>
      <c r="N1175" s="2">
        <f t="shared" si="126"/>
        <v>291.41333096042501</v>
      </c>
      <c r="O1175" s="2">
        <f t="shared" si="127"/>
        <v>287.43261122886923</v>
      </c>
      <c r="P1175" s="2" t="str">
        <f t="shared" si="131"/>
        <v>low</v>
      </c>
      <c r="Q1175" s="2" t="str">
        <f>IF(P1175="low","one",IF(P1175="high","relax","transition"))</f>
        <v>one</v>
      </c>
      <c r="R1175" s="2">
        <f>IF(P1175="low",250,IF(P1175="high",300,275))</f>
        <v>250</v>
      </c>
      <c r="S1175" s="2" t="b">
        <f t="shared" si="129"/>
        <v>1</v>
      </c>
      <c r="T1175" s="2">
        <f t="shared" si="130"/>
        <v>250</v>
      </c>
    </row>
    <row r="1176" spans="1:20" x14ac:dyDescent="0.2">
      <c r="A1176" s="2">
        <f t="shared" si="128"/>
        <v>25.31000018119812</v>
      </c>
      <c r="B1176">
        <v>1.7317759990699999</v>
      </c>
      <c r="C1176" s="2">
        <f>IF(B1176&gt;B1175,B1176+(C1175-B1175),B1176+(C1175-B1175)+5+A1176-A1175)</f>
        <v>25.261775970459784</v>
      </c>
      <c r="D1176">
        <v>1577147217.4300001</v>
      </c>
      <c r="E1176">
        <v>440</v>
      </c>
      <c r="F1176">
        <v>899</v>
      </c>
      <c r="G1176">
        <v>634</v>
      </c>
      <c r="H1176">
        <v>698</v>
      </c>
      <c r="I1176">
        <v>286</v>
      </c>
      <c r="J1176" s="2" t="s">
        <v>30</v>
      </c>
      <c r="K1176" s="2">
        <f>$L$2*I1176+(1-$L$2)*K1175</f>
        <v>285.171595180368</v>
      </c>
      <c r="M1176" s="2">
        <f t="shared" si="125"/>
        <v>285.09508411623779</v>
      </c>
      <c r="N1176" s="2">
        <f t="shared" si="126"/>
        <v>291.41333096042501</v>
      </c>
      <c r="O1176" s="2">
        <f t="shared" si="127"/>
        <v>287.41477848493605</v>
      </c>
      <c r="P1176" s="2" t="str">
        <f t="shared" si="131"/>
        <v>low</v>
      </c>
      <c r="Q1176" s="2" t="str">
        <f>IF(P1176="low","one",IF(P1176="high","relax","transition"))</f>
        <v>one</v>
      </c>
      <c r="R1176" s="2">
        <f>IF(P1176="low",250,IF(P1176="high",300,275))</f>
        <v>250</v>
      </c>
      <c r="S1176" s="2" t="b">
        <f t="shared" si="129"/>
        <v>1</v>
      </c>
      <c r="T1176" s="2">
        <f t="shared" si="130"/>
        <v>250</v>
      </c>
    </row>
    <row r="1177" spans="1:20" x14ac:dyDescent="0.2">
      <c r="A1177" s="2">
        <f t="shared" si="128"/>
        <v>25.340000152587891</v>
      </c>
      <c r="B1177">
        <v>1.7561070918999999</v>
      </c>
      <c r="C1177" s="2">
        <f>IF(B1177&gt;B1176,B1177+(C1176-B1176),B1177+(C1176-B1176)+5+A1177-A1176)</f>
        <v>25.286107063289784</v>
      </c>
      <c r="D1177">
        <v>1577147217.46</v>
      </c>
      <c r="E1177">
        <v>441</v>
      </c>
      <c r="F1177">
        <v>899</v>
      </c>
      <c r="G1177">
        <v>633</v>
      </c>
      <c r="H1177">
        <v>697</v>
      </c>
      <c r="I1177">
        <v>285</v>
      </c>
      <c r="J1177" s="2" t="s">
        <v>30</v>
      </c>
      <c r="K1177" s="2">
        <f>$L$2*I1177+(1-$L$2)*K1176</f>
        <v>285.13727614429445</v>
      </c>
      <c r="M1177" s="2">
        <f t="shared" si="125"/>
        <v>285.10352252184913</v>
      </c>
      <c r="N1177" s="2">
        <f t="shared" si="126"/>
        <v>291.41333096042501</v>
      </c>
      <c r="O1177" s="2">
        <f t="shared" si="127"/>
        <v>287.39879376650111</v>
      </c>
      <c r="P1177" s="2" t="str">
        <f t="shared" si="131"/>
        <v>low</v>
      </c>
      <c r="Q1177" s="2" t="str">
        <f>IF(P1177="low","one",IF(P1177="high","relax","transition"))</f>
        <v>one</v>
      </c>
      <c r="R1177" s="2">
        <f>IF(P1177="low",250,IF(P1177="high",300,275))</f>
        <v>250</v>
      </c>
      <c r="S1177" s="2" t="b">
        <f t="shared" si="129"/>
        <v>1</v>
      </c>
      <c r="T1177" s="2">
        <f t="shared" si="130"/>
        <v>250</v>
      </c>
    </row>
    <row r="1178" spans="1:20" x14ac:dyDescent="0.2">
      <c r="A1178" s="2">
        <f t="shared" si="128"/>
        <v>25.360000133514404</v>
      </c>
      <c r="B1178">
        <v>1.7807822227500001</v>
      </c>
      <c r="C1178" s="2">
        <f>IF(B1178&gt;B1177,B1178+(C1177-B1177),B1178+(C1177-B1177)+5+A1178-A1177)</f>
        <v>25.310782194139783</v>
      </c>
      <c r="D1178">
        <v>1577147217.48</v>
      </c>
      <c r="E1178">
        <v>439</v>
      </c>
      <c r="F1178">
        <v>899</v>
      </c>
      <c r="G1178">
        <v>632</v>
      </c>
      <c r="H1178">
        <v>696</v>
      </c>
      <c r="I1178">
        <v>284</v>
      </c>
      <c r="J1178" s="2" t="s">
        <v>30</v>
      </c>
      <c r="K1178" s="2">
        <f>$L$2*I1178+(1-$L$2)*K1177</f>
        <v>284.90982091543555</v>
      </c>
      <c r="M1178" s="2">
        <f t="shared" si="125"/>
        <v>285.06478220056647</v>
      </c>
      <c r="N1178" s="2">
        <f t="shared" si="126"/>
        <v>291.41333096042501</v>
      </c>
      <c r="O1178" s="2">
        <f t="shared" si="127"/>
        <v>287.38403020426847</v>
      </c>
      <c r="P1178" s="2" t="str">
        <f t="shared" si="131"/>
        <v>low</v>
      </c>
      <c r="Q1178" s="2" t="str">
        <f>IF(P1178="low","one",IF(P1178="high","relax","transition"))</f>
        <v>one</v>
      </c>
      <c r="R1178" s="2">
        <f>IF(P1178="low",250,IF(P1178="high",300,275))</f>
        <v>250</v>
      </c>
      <c r="S1178" s="2" t="b">
        <f t="shared" si="129"/>
        <v>1</v>
      </c>
      <c r="T1178" s="2">
        <f t="shared" si="130"/>
        <v>250</v>
      </c>
    </row>
    <row r="1179" spans="1:20" x14ac:dyDescent="0.2">
      <c r="A1179" s="2">
        <f t="shared" si="128"/>
        <v>25.380000114440918</v>
      </c>
      <c r="B1179">
        <v>1.8011832237200001</v>
      </c>
      <c r="C1179" s="2">
        <f>IF(B1179&gt;B1178,B1179+(C1178-B1178),B1179+(C1178-B1178)+5+A1179-A1178)</f>
        <v>25.331183195109784</v>
      </c>
      <c r="D1179">
        <v>1577147217.5</v>
      </c>
      <c r="E1179">
        <v>440</v>
      </c>
      <c r="F1179">
        <v>900</v>
      </c>
      <c r="G1179">
        <v>633</v>
      </c>
      <c r="H1179">
        <v>697</v>
      </c>
      <c r="I1179">
        <v>286</v>
      </c>
      <c r="J1179" s="2" t="s">
        <v>30</v>
      </c>
      <c r="K1179" s="2">
        <f>$L$2*I1179+(1-$L$2)*K1178</f>
        <v>285.12785673234845</v>
      </c>
      <c r="M1179" s="2">
        <f t="shared" si="125"/>
        <v>285.07739710692289</v>
      </c>
      <c r="N1179" s="2">
        <f t="shared" si="126"/>
        <v>291.41333096042501</v>
      </c>
      <c r="O1179" s="2">
        <f t="shared" si="127"/>
        <v>287.36806780408335</v>
      </c>
      <c r="P1179" s="2" t="str">
        <f t="shared" si="131"/>
        <v>low</v>
      </c>
      <c r="Q1179" s="2" t="str">
        <f>IF(P1179="low","one",IF(P1179="high","relax","transition"))</f>
        <v>one</v>
      </c>
      <c r="R1179" s="2">
        <f>IF(P1179="low",250,IF(P1179="high",300,275))</f>
        <v>250</v>
      </c>
      <c r="S1179" s="2" t="b">
        <f t="shared" si="129"/>
        <v>1</v>
      </c>
      <c r="T1179" s="2">
        <f t="shared" si="130"/>
        <v>250</v>
      </c>
    </row>
    <row r="1180" spans="1:20" x14ac:dyDescent="0.2">
      <c r="A1180" s="2">
        <f t="shared" si="128"/>
        <v>25.410000085830688</v>
      </c>
      <c r="B1180">
        <v>1.82577109337</v>
      </c>
      <c r="C1180" s="2">
        <f>IF(B1180&gt;B1179,B1180+(C1179-B1179),B1180+(C1179-B1179)+5+A1180-A1179)</f>
        <v>25.355771064759786</v>
      </c>
      <c r="D1180">
        <v>1577147217.53</v>
      </c>
      <c r="E1180">
        <v>442</v>
      </c>
      <c r="F1180">
        <v>899</v>
      </c>
      <c r="G1180">
        <v>633</v>
      </c>
      <c r="H1180">
        <v>698</v>
      </c>
      <c r="I1180">
        <v>285</v>
      </c>
      <c r="J1180" s="2" t="s">
        <v>30</v>
      </c>
      <c r="K1180" s="2">
        <f>$L$2*I1180+(1-$L$2)*K1179</f>
        <v>285.10228538587876</v>
      </c>
      <c r="M1180" s="2">
        <f t="shared" si="125"/>
        <v>285.0823747627141</v>
      </c>
      <c r="N1180" s="2">
        <f t="shared" si="126"/>
        <v>291.41333096042501</v>
      </c>
      <c r="O1180" s="2">
        <f t="shared" si="127"/>
        <v>287.35353426922529</v>
      </c>
      <c r="P1180" s="2" t="str">
        <f t="shared" si="131"/>
        <v>low</v>
      </c>
      <c r="Q1180" s="2" t="str">
        <f>IF(P1180="low","one",IF(P1180="high","relax","transition"))</f>
        <v>one</v>
      </c>
      <c r="R1180" s="2">
        <f>IF(P1180="low",250,IF(P1180="high",300,275))</f>
        <v>250</v>
      </c>
      <c r="S1180" s="2" t="b">
        <f t="shared" si="129"/>
        <v>1</v>
      </c>
      <c r="T1180" s="2">
        <f t="shared" si="130"/>
        <v>250</v>
      </c>
    </row>
    <row r="1181" spans="1:20" x14ac:dyDescent="0.2">
      <c r="A1181" s="2">
        <f t="shared" si="128"/>
        <v>25.430000066757202</v>
      </c>
      <c r="B1181">
        <v>1.8461711406700001</v>
      </c>
      <c r="C1181" s="2">
        <f>IF(B1181&gt;B1180,B1181+(C1180-B1180),B1181+(C1180-B1180)+5+A1181-A1180)</f>
        <v>25.376171112059787</v>
      </c>
      <c r="D1181">
        <v>1577147217.55</v>
      </c>
      <c r="E1181">
        <v>441</v>
      </c>
      <c r="F1181">
        <v>900</v>
      </c>
      <c r="G1181">
        <v>631</v>
      </c>
      <c r="H1181">
        <v>698</v>
      </c>
      <c r="I1181">
        <v>286</v>
      </c>
      <c r="J1181" s="2" t="s">
        <v>30</v>
      </c>
      <c r="K1181" s="2">
        <f>$L$2*I1181+(1-$L$2)*K1180</f>
        <v>285.28182830870304</v>
      </c>
      <c r="M1181" s="2">
        <f t="shared" si="125"/>
        <v>285.12226547191187</v>
      </c>
      <c r="N1181" s="2">
        <f t="shared" si="126"/>
        <v>291.41333096042501</v>
      </c>
      <c r="O1181" s="2">
        <f t="shared" si="127"/>
        <v>287.33997629389972</v>
      </c>
      <c r="P1181" s="2" t="str">
        <f t="shared" si="131"/>
        <v>low</v>
      </c>
      <c r="Q1181" s="2" t="str">
        <f>IF(P1181="low","one",IF(P1181="high","relax","transition"))</f>
        <v>one</v>
      </c>
      <c r="R1181" s="2">
        <f>IF(P1181="low",250,IF(P1181="high",300,275))</f>
        <v>250</v>
      </c>
      <c r="S1181" s="2" t="b">
        <f t="shared" si="129"/>
        <v>1</v>
      </c>
      <c r="T1181" s="2">
        <f t="shared" si="130"/>
        <v>250</v>
      </c>
    </row>
    <row r="1182" spans="1:20" x14ac:dyDescent="0.2">
      <c r="A1182" s="2">
        <f t="shared" si="128"/>
        <v>25.450000047683716</v>
      </c>
      <c r="B1182">
        <v>1.8708410263099999</v>
      </c>
      <c r="C1182" s="2">
        <f>IF(B1182&gt;B1181,B1182+(C1181-B1181),B1182+(C1181-B1181)+5+A1182-A1181)</f>
        <v>25.400840997699785</v>
      </c>
      <c r="D1182">
        <v>1577147217.5699999</v>
      </c>
      <c r="E1182">
        <v>441</v>
      </c>
      <c r="F1182">
        <v>900</v>
      </c>
      <c r="G1182">
        <v>634</v>
      </c>
      <c r="H1182">
        <v>696</v>
      </c>
      <c r="I1182">
        <v>286</v>
      </c>
      <c r="J1182" s="2" t="s">
        <v>30</v>
      </c>
      <c r="K1182" s="2">
        <f>$L$2*I1182+(1-$L$2)*K1181</f>
        <v>285.42546264696244</v>
      </c>
      <c r="M1182" s="2">
        <f t="shared" si="125"/>
        <v>285.18290490692203</v>
      </c>
      <c r="N1182" s="2">
        <f t="shared" si="126"/>
        <v>291.41333096042501</v>
      </c>
      <c r="O1182" s="2">
        <f t="shared" si="127"/>
        <v>287.32909075280031</v>
      </c>
      <c r="P1182" s="2" t="str">
        <f t="shared" si="131"/>
        <v>low</v>
      </c>
      <c r="Q1182" s="2" t="str">
        <f>IF(P1182="low","one",IF(P1182="high","relax","transition"))</f>
        <v>one</v>
      </c>
      <c r="R1182" s="2">
        <f>IF(P1182="low",250,IF(P1182="high",300,275))</f>
        <v>250</v>
      </c>
      <c r="S1182" s="2" t="b">
        <f t="shared" si="129"/>
        <v>1</v>
      </c>
      <c r="T1182" s="2">
        <f t="shared" si="130"/>
        <v>250</v>
      </c>
    </row>
    <row r="1183" spans="1:20" x14ac:dyDescent="0.2">
      <c r="A1183" s="2">
        <f t="shared" si="128"/>
        <v>25.480000019073486</v>
      </c>
      <c r="B1183">
        <v>1.89527416229</v>
      </c>
      <c r="C1183" s="2">
        <f>IF(B1183&gt;B1182,B1183+(C1182-B1182),B1183+(C1182-B1182)+5+A1183-A1182)</f>
        <v>25.425274133679785</v>
      </c>
      <c r="D1183">
        <v>1577147217.5999999</v>
      </c>
      <c r="E1183">
        <v>439</v>
      </c>
      <c r="F1183">
        <v>899</v>
      </c>
      <c r="G1183">
        <v>632</v>
      </c>
      <c r="H1183">
        <v>697</v>
      </c>
      <c r="I1183">
        <v>283</v>
      </c>
      <c r="J1183" s="2" t="s">
        <v>30</v>
      </c>
      <c r="K1183" s="2">
        <f>$L$2*I1183+(1-$L$2)*K1182</f>
        <v>284.94037011756996</v>
      </c>
      <c r="M1183" s="2">
        <f t="shared" si="125"/>
        <v>285.13439794905162</v>
      </c>
      <c r="N1183" s="2">
        <f t="shared" si="126"/>
        <v>291.41333096042501</v>
      </c>
      <c r="O1183" s="2">
        <f t="shared" si="127"/>
        <v>287.32178146050637</v>
      </c>
      <c r="P1183" s="2" t="str">
        <f t="shared" si="131"/>
        <v>low</v>
      </c>
      <c r="Q1183" s="2" t="str">
        <f>IF(P1183="low","one",IF(P1183="high","relax","transition"))</f>
        <v>one</v>
      </c>
      <c r="R1183" s="2">
        <f>IF(P1183="low",250,IF(P1183="high",300,275))</f>
        <v>250</v>
      </c>
      <c r="S1183" s="2" t="b">
        <f t="shared" si="129"/>
        <v>1</v>
      </c>
      <c r="T1183" s="2">
        <f t="shared" si="130"/>
        <v>250</v>
      </c>
    </row>
    <row r="1184" spans="1:20" x14ac:dyDescent="0.2">
      <c r="A1184" s="2">
        <f t="shared" si="128"/>
        <v>25.5</v>
      </c>
      <c r="B1184">
        <v>1.91576719284</v>
      </c>
      <c r="C1184" s="2">
        <f>IF(B1184&gt;B1183,B1184+(C1183-B1183),B1184+(C1183-B1183)+5+A1184-A1183)</f>
        <v>25.445767164229785</v>
      </c>
      <c r="D1184">
        <v>1577147217.6199999</v>
      </c>
      <c r="E1184">
        <v>441</v>
      </c>
      <c r="F1184">
        <v>899</v>
      </c>
      <c r="G1184">
        <v>632</v>
      </c>
      <c r="H1184">
        <v>698</v>
      </c>
      <c r="I1184">
        <v>287</v>
      </c>
      <c r="J1184" s="2" t="s">
        <v>30</v>
      </c>
      <c r="K1184" s="2">
        <f>$L$2*I1184+(1-$L$2)*K1183</f>
        <v>285.35229609405599</v>
      </c>
      <c r="M1184" s="2">
        <f t="shared" si="125"/>
        <v>285.17797757805249</v>
      </c>
      <c r="N1184" s="2">
        <f t="shared" si="126"/>
        <v>291.41333096042501</v>
      </c>
      <c r="O1184" s="2">
        <f t="shared" si="127"/>
        <v>287.31241228493366</v>
      </c>
      <c r="P1184" s="2" t="str">
        <f t="shared" si="131"/>
        <v>low</v>
      </c>
      <c r="Q1184" s="2" t="str">
        <f>IF(P1184="low","one",IF(P1184="high","relax","transition"))</f>
        <v>one</v>
      </c>
      <c r="R1184" s="2">
        <f>IF(P1184="low",250,IF(P1184="high",300,275))</f>
        <v>250</v>
      </c>
      <c r="S1184" s="2" t="b">
        <f t="shared" si="129"/>
        <v>1</v>
      </c>
      <c r="T1184" s="2">
        <f t="shared" si="130"/>
        <v>250</v>
      </c>
    </row>
    <row r="1185" spans="1:20" x14ac:dyDescent="0.2">
      <c r="A1185" s="2">
        <f t="shared" si="128"/>
        <v>25.520000219345093</v>
      </c>
      <c r="B1185">
        <v>1.9405770301800001</v>
      </c>
      <c r="C1185" s="2">
        <f>IF(B1185&gt;B1184,B1185+(C1184-B1184),B1185+(C1184-B1184)+5+A1185-A1184)</f>
        <v>25.470577001569787</v>
      </c>
      <c r="D1185">
        <v>1577147217.6400001</v>
      </c>
      <c r="E1185">
        <v>441</v>
      </c>
      <c r="F1185">
        <v>899</v>
      </c>
      <c r="G1185">
        <v>632</v>
      </c>
      <c r="H1185">
        <v>696</v>
      </c>
      <c r="I1185">
        <v>286</v>
      </c>
      <c r="J1185" s="2" t="s">
        <v>30</v>
      </c>
      <c r="K1185" s="2">
        <f>$L$2*I1185+(1-$L$2)*K1184</f>
        <v>285.48183687524482</v>
      </c>
      <c r="M1185" s="2">
        <f t="shared" si="125"/>
        <v>285.23874943749098</v>
      </c>
      <c r="N1185" s="2">
        <f t="shared" si="126"/>
        <v>291.41333096042501</v>
      </c>
      <c r="O1185" s="2">
        <f t="shared" si="127"/>
        <v>287.30569054958954</v>
      </c>
      <c r="P1185" s="2" t="str">
        <f t="shared" si="131"/>
        <v>low</v>
      </c>
      <c r="Q1185" s="2" t="str">
        <f>IF(P1185="low","one",IF(P1185="high","relax","transition"))</f>
        <v>one</v>
      </c>
      <c r="R1185" s="2">
        <f>IF(P1185="low",250,IF(P1185="high",300,275))</f>
        <v>250</v>
      </c>
      <c r="S1185" s="2" t="b">
        <f t="shared" si="129"/>
        <v>1</v>
      </c>
      <c r="T1185" s="2">
        <f t="shared" si="130"/>
        <v>250</v>
      </c>
    </row>
    <row r="1186" spans="1:20" x14ac:dyDescent="0.2">
      <c r="A1186" s="2">
        <f t="shared" si="128"/>
        <v>25.540000200271606</v>
      </c>
      <c r="B1186">
        <v>1.9609291553499999</v>
      </c>
      <c r="C1186" s="2">
        <f>IF(B1186&gt;B1185,B1186+(C1185-B1185),B1186+(C1185-B1185)+5+A1186-A1185)</f>
        <v>25.490929126739786</v>
      </c>
      <c r="D1186">
        <v>1577147217.6600001</v>
      </c>
      <c r="E1186">
        <v>438</v>
      </c>
      <c r="F1186">
        <v>899</v>
      </c>
      <c r="G1186">
        <v>632</v>
      </c>
      <c r="H1186">
        <v>696</v>
      </c>
      <c r="I1186">
        <v>283</v>
      </c>
      <c r="J1186" s="2" t="s">
        <v>30</v>
      </c>
      <c r="K1186" s="2">
        <f>$L$2*I1186+(1-$L$2)*K1185</f>
        <v>284.9854695001959</v>
      </c>
      <c r="M1186" s="2">
        <f t="shared" si="125"/>
        <v>285.188093450032</v>
      </c>
      <c r="N1186" s="2">
        <f t="shared" si="126"/>
        <v>291.41333096042501</v>
      </c>
      <c r="O1186" s="2">
        <f t="shared" si="127"/>
        <v>287.30234349398461</v>
      </c>
      <c r="P1186" s="2" t="str">
        <f t="shared" si="131"/>
        <v>low</v>
      </c>
      <c r="Q1186" s="2" t="str">
        <f>IF(P1186="low","one",IF(P1186="high","relax","transition"))</f>
        <v>one</v>
      </c>
      <c r="R1186" s="2">
        <f>IF(P1186="low",250,IF(P1186="high",300,275))</f>
        <v>250</v>
      </c>
      <c r="S1186" s="2" t="b">
        <f t="shared" si="129"/>
        <v>1</v>
      </c>
      <c r="T1186" s="2">
        <f t="shared" si="130"/>
        <v>250</v>
      </c>
    </row>
    <row r="1187" spans="1:20" x14ac:dyDescent="0.2">
      <c r="A1187" s="2">
        <f t="shared" si="128"/>
        <v>25.570000171661377</v>
      </c>
      <c r="B1187">
        <v>1.98541212082</v>
      </c>
      <c r="C1187" s="2">
        <f>IF(B1187&gt;B1186,B1187+(C1186-B1186),B1187+(C1186-B1186)+5+A1187-A1186)</f>
        <v>25.515412092209786</v>
      </c>
      <c r="D1187">
        <v>1577147217.6900001</v>
      </c>
      <c r="E1187">
        <v>441</v>
      </c>
      <c r="F1187">
        <v>899</v>
      </c>
      <c r="G1187">
        <v>633</v>
      </c>
      <c r="H1187">
        <v>697</v>
      </c>
      <c r="I1187">
        <v>286</v>
      </c>
      <c r="J1187" s="2" t="s">
        <v>30</v>
      </c>
      <c r="K1187" s="2">
        <f>$L$2*I1187+(1-$L$2)*K1186</f>
        <v>285.18837560015675</v>
      </c>
      <c r="M1187" s="2">
        <f t="shared" si="125"/>
        <v>285.18814988005698</v>
      </c>
      <c r="N1187" s="2">
        <f t="shared" si="126"/>
        <v>291.41333096042501</v>
      </c>
      <c r="O1187" s="2">
        <f t="shared" si="127"/>
        <v>287.29663099178697</v>
      </c>
      <c r="P1187" s="2" t="str">
        <f t="shared" si="131"/>
        <v>low</v>
      </c>
      <c r="Q1187" s="2" t="str">
        <f>IF(P1187="low","one",IF(P1187="high","relax","transition"))</f>
        <v>one</v>
      </c>
      <c r="R1187" s="2">
        <f>IF(P1187="low",250,IF(P1187="high",300,275))</f>
        <v>250</v>
      </c>
      <c r="S1187" s="2" t="b">
        <f t="shared" si="129"/>
        <v>1</v>
      </c>
      <c r="T1187" s="2">
        <f t="shared" si="130"/>
        <v>250</v>
      </c>
    </row>
    <row r="1188" spans="1:20" x14ac:dyDescent="0.2">
      <c r="A1188" s="2">
        <f t="shared" si="128"/>
        <v>25.590000152587891</v>
      </c>
      <c r="B1188">
        <v>2.0097761154199998</v>
      </c>
      <c r="C1188" s="2">
        <f>IF(B1188&gt;B1187,B1188+(C1187-B1187),B1188+(C1187-B1187)+5+A1188-A1187)</f>
        <v>25.539776086809784</v>
      </c>
      <c r="D1188">
        <v>1577147217.71</v>
      </c>
      <c r="E1188">
        <v>441</v>
      </c>
      <c r="F1188">
        <v>899</v>
      </c>
      <c r="G1188">
        <v>632</v>
      </c>
      <c r="H1188">
        <v>695</v>
      </c>
      <c r="I1188">
        <v>287</v>
      </c>
      <c r="J1188" s="2" t="s">
        <v>30</v>
      </c>
      <c r="K1188" s="2">
        <f>$L$2*I1188+(1-$L$2)*K1187</f>
        <v>285.55070048012544</v>
      </c>
      <c r="M1188" s="2">
        <f t="shared" si="125"/>
        <v>285.26066000007069</v>
      </c>
      <c r="N1188" s="2">
        <f t="shared" si="126"/>
        <v>291.41333096042501</v>
      </c>
      <c r="O1188" s="2">
        <f t="shared" si="127"/>
        <v>287.29120693620041</v>
      </c>
      <c r="P1188" s="2" t="str">
        <f t="shared" si="131"/>
        <v>low</v>
      </c>
      <c r="Q1188" s="2" t="str">
        <f>IF(P1188="low","one",IF(P1188="high","relax","transition"))</f>
        <v>one</v>
      </c>
      <c r="R1188" s="2">
        <f>IF(P1188="low",250,IF(P1188="high",300,275))</f>
        <v>250</v>
      </c>
      <c r="S1188" s="2" t="b">
        <f t="shared" si="129"/>
        <v>1</v>
      </c>
      <c r="T1188" s="2">
        <f t="shared" si="130"/>
        <v>250</v>
      </c>
    </row>
    <row r="1189" spans="1:20" x14ac:dyDescent="0.2">
      <c r="A1189" s="2">
        <f t="shared" si="128"/>
        <v>25.610000133514404</v>
      </c>
      <c r="B1189">
        <v>2.0303740501399998</v>
      </c>
      <c r="C1189" s="2">
        <f>IF(B1189&gt;B1188,B1189+(C1188-B1188),B1189+(C1188-B1188)+5+A1189-A1188)</f>
        <v>25.560374021529785</v>
      </c>
      <c r="D1189">
        <v>1577147217.73</v>
      </c>
      <c r="E1189">
        <v>439</v>
      </c>
      <c r="F1189">
        <v>900</v>
      </c>
      <c r="G1189">
        <v>632</v>
      </c>
      <c r="H1189">
        <v>697</v>
      </c>
      <c r="I1189">
        <v>285</v>
      </c>
      <c r="J1189" s="2" t="s">
        <v>30</v>
      </c>
      <c r="K1189" s="2">
        <f>$L$2*I1189+(1-$L$2)*K1188</f>
        <v>285.44056038410037</v>
      </c>
      <c r="M1189" s="2">
        <f t="shared" si="125"/>
        <v>285.29664007687666</v>
      </c>
      <c r="N1189" s="2">
        <f t="shared" si="126"/>
        <v>291.41333096042501</v>
      </c>
      <c r="O1189" s="2">
        <f t="shared" si="127"/>
        <v>287.28967958939393</v>
      </c>
      <c r="P1189" s="2" t="str">
        <f t="shared" si="131"/>
        <v>low</v>
      </c>
      <c r="Q1189" s="2" t="str">
        <f>IF(P1189="low","one",IF(P1189="high","relax","transition"))</f>
        <v>one</v>
      </c>
      <c r="R1189" s="2">
        <f>IF(P1189="low",250,IF(P1189="high",300,275))</f>
        <v>250</v>
      </c>
      <c r="S1189" s="2" t="b">
        <f t="shared" si="129"/>
        <v>1</v>
      </c>
      <c r="T1189" s="2">
        <f t="shared" si="130"/>
        <v>250</v>
      </c>
    </row>
    <row r="1190" spans="1:20" x14ac:dyDescent="0.2">
      <c r="A1190" s="2">
        <f t="shared" si="128"/>
        <v>25.640000104904175</v>
      </c>
      <c r="B1190">
        <v>2.0550711154900001</v>
      </c>
      <c r="C1190" s="2">
        <f>IF(B1190&gt;B1189,B1190+(C1189-B1189),B1190+(C1189-B1189)+5+A1190-A1189)</f>
        <v>25.585071086879786</v>
      </c>
      <c r="D1190">
        <v>1577147217.76</v>
      </c>
      <c r="E1190">
        <v>441</v>
      </c>
      <c r="F1190">
        <v>899</v>
      </c>
      <c r="G1190">
        <v>633</v>
      </c>
      <c r="H1190">
        <v>696</v>
      </c>
      <c r="I1190">
        <v>284</v>
      </c>
      <c r="J1190" s="2" t="s">
        <v>30</v>
      </c>
      <c r="K1190" s="2">
        <f>$L$2*I1190+(1-$L$2)*K1189</f>
        <v>285.15244830728028</v>
      </c>
      <c r="M1190" s="2">
        <f t="shared" si="125"/>
        <v>285.26780172295742</v>
      </c>
      <c r="N1190" s="2">
        <f t="shared" si="126"/>
        <v>291.41333096042501</v>
      </c>
      <c r="O1190" s="2">
        <f t="shared" si="127"/>
        <v>287.29002761376807</v>
      </c>
      <c r="P1190" s="2" t="str">
        <f t="shared" si="131"/>
        <v>low</v>
      </c>
      <c r="Q1190" s="2" t="str">
        <f>IF(P1190="low","one",IF(P1190="high","relax","transition"))</f>
        <v>one</v>
      </c>
      <c r="R1190" s="2">
        <f>IF(P1190="low",250,IF(P1190="high",300,275))</f>
        <v>250</v>
      </c>
      <c r="S1190" s="2" t="b">
        <f t="shared" si="129"/>
        <v>1</v>
      </c>
      <c r="T1190" s="2">
        <f t="shared" si="130"/>
        <v>250</v>
      </c>
    </row>
    <row r="1191" spans="1:20" x14ac:dyDescent="0.2">
      <c r="A1191" s="2">
        <f t="shared" si="128"/>
        <v>25.660000085830688</v>
      </c>
      <c r="B1191">
        <v>2.07555103302</v>
      </c>
      <c r="C1191" s="2">
        <f>IF(B1191&gt;B1190,B1191+(C1190-B1190),B1191+(C1190-B1190)+5+A1191-A1190)</f>
        <v>25.605551004409783</v>
      </c>
      <c r="D1191">
        <v>1577147217.78</v>
      </c>
      <c r="E1191">
        <v>440</v>
      </c>
      <c r="F1191">
        <v>900</v>
      </c>
      <c r="G1191">
        <v>632</v>
      </c>
      <c r="H1191">
        <v>696</v>
      </c>
      <c r="I1191">
        <v>284</v>
      </c>
      <c r="J1191" s="2" t="s">
        <v>30</v>
      </c>
      <c r="K1191" s="2">
        <f>$L$2*I1191+(1-$L$2)*K1190</f>
        <v>284.92195864582425</v>
      </c>
      <c r="M1191" s="2">
        <f t="shared" si="125"/>
        <v>285.19863310753078</v>
      </c>
      <c r="N1191" s="2">
        <f t="shared" si="126"/>
        <v>291.41333096042501</v>
      </c>
      <c r="O1191" s="2">
        <f t="shared" si="127"/>
        <v>287.28891631922755</v>
      </c>
      <c r="P1191" s="2" t="str">
        <f t="shared" si="131"/>
        <v>low</v>
      </c>
      <c r="Q1191" s="2" t="str">
        <f>IF(P1191="low","one",IF(P1191="high","relax","transition"))</f>
        <v>one</v>
      </c>
      <c r="R1191" s="2">
        <f>IF(P1191="low",250,IF(P1191="high",300,275))</f>
        <v>250</v>
      </c>
      <c r="S1191" s="2" t="b">
        <f t="shared" si="129"/>
        <v>1</v>
      </c>
      <c r="T1191" s="2">
        <f t="shared" si="130"/>
        <v>250</v>
      </c>
    </row>
    <row r="1192" spans="1:20" x14ac:dyDescent="0.2">
      <c r="A1192" s="2">
        <f t="shared" si="128"/>
        <v>25.680000066757202</v>
      </c>
      <c r="B1192">
        <v>2.1001970767999998</v>
      </c>
      <c r="C1192" s="2">
        <f>IF(B1192&gt;B1191,B1192+(C1191-B1191),B1192+(C1191-B1191)+5+A1192-A1191)</f>
        <v>25.630197048189785</v>
      </c>
      <c r="D1192">
        <v>1577147217.8</v>
      </c>
      <c r="E1192">
        <v>441</v>
      </c>
      <c r="F1192">
        <v>900</v>
      </c>
      <c r="G1192">
        <v>633</v>
      </c>
      <c r="H1192">
        <v>698</v>
      </c>
      <c r="I1192">
        <v>287</v>
      </c>
      <c r="J1192" s="2" t="s">
        <v>30</v>
      </c>
      <c r="K1192" s="2">
        <f>$L$2*I1192+(1-$L$2)*K1191</f>
        <v>285.3375669166594</v>
      </c>
      <c r="M1192" s="2">
        <f t="shared" si="125"/>
        <v>285.2264198693565</v>
      </c>
      <c r="N1192" s="2">
        <f t="shared" si="126"/>
        <v>291.41333096042501</v>
      </c>
      <c r="O1192" s="2">
        <f t="shared" si="127"/>
        <v>287.28440215864271</v>
      </c>
      <c r="P1192" s="2" t="str">
        <f t="shared" si="131"/>
        <v>low</v>
      </c>
      <c r="Q1192" s="2" t="str">
        <f>IF(P1192="low","one",IF(P1192="high","relax","transition"))</f>
        <v>one</v>
      </c>
      <c r="R1192" s="2">
        <f>IF(P1192="low",250,IF(P1192="high",300,275))</f>
        <v>250</v>
      </c>
      <c r="S1192" s="2" t="b">
        <f t="shared" si="129"/>
        <v>1</v>
      </c>
      <c r="T1192" s="2">
        <f t="shared" si="130"/>
        <v>250</v>
      </c>
    </row>
    <row r="1193" spans="1:20" x14ac:dyDescent="0.2">
      <c r="A1193" s="2">
        <f t="shared" si="128"/>
        <v>25.700000047683716</v>
      </c>
      <c r="B1193">
        <v>2.12050914764</v>
      </c>
      <c r="C1193" s="2">
        <f>IF(B1193&gt;B1192,B1193+(C1192-B1192),B1193+(C1192-B1192)+5+A1193-A1192)</f>
        <v>25.650509119029785</v>
      </c>
      <c r="D1193">
        <v>1577147217.8199999</v>
      </c>
      <c r="E1193">
        <v>441</v>
      </c>
      <c r="F1193">
        <v>899</v>
      </c>
      <c r="G1193">
        <v>633</v>
      </c>
      <c r="H1193">
        <v>697</v>
      </c>
      <c r="I1193">
        <v>285</v>
      </c>
      <c r="J1193" s="2" t="s">
        <v>30</v>
      </c>
      <c r="K1193" s="2">
        <f>$L$2*I1193+(1-$L$2)*K1192</f>
        <v>285.27005353332754</v>
      </c>
      <c r="M1193" s="2">
        <f t="shared" si="125"/>
        <v>285.23514660215073</v>
      </c>
      <c r="N1193" s="2">
        <f t="shared" si="126"/>
        <v>291.41333096042501</v>
      </c>
      <c r="O1193" s="2">
        <f t="shared" si="127"/>
        <v>287.28150304417835</v>
      </c>
      <c r="P1193" s="2" t="str">
        <f t="shared" si="131"/>
        <v>low</v>
      </c>
      <c r="Q1193" s="2" t="str">
        <f>IF(P1193="low","one",IF(P1193="high","relax","transition"))</f>
        <v>one</v>
      </c>
      <c r="R1193" s="2">
        <f>IF(P1193="low",250,IF(P1193="high",300,275))</f>
        <v>250</v>
      </c>
      <c r="S1193" s="2" t="b">
        <f t="shared" si="129"/>
        <v>1</v>
      </c>
      <c r="T1193" s="2">
        <f t="shared" si="130"/>
        <v>250</v>
      </c>
    </row>
    <row r="1194" spans="1:20" x14ac:dyDescent="0.2">
      <c r="A1194" s="2">
        <f t="shared" si="128"/>
        <v>25.730000019073486</v>
      </c>
      <c r="B1194">
        <v>2.14514303207</v>
      </c>
      <c r="C1194" s="2">
        <f>IF(B1194&gt;B1193,B1194+(C1193-B1193),B1194+(C1193-B1193)+5+A1194-A1193)</f>
        <v>25.675143003459784</v>
      </c>
      <c r="D1194">
        <v>1577147217.8499999</v>
      </c>
      <c r="E1194">
        <v>439</v>
      </c>
      <c r="F1194">
        <v>898</v>
      </c>
      <c r="G1194">
        <v>631</v>
      </c>
      <c r="H1194">
        <v>696</v>
      </c>
      <c r="I1194">
        <v>284</v>
      </c>
      <c r="J1194" s="2" t="s">
        <v>30</v>
      </c>
      <c r="K1194" s="2">
        <f>$L$2*I1194+(1-$L$2)*K1193</f>
        <v>285.01604282666204</v>
      </c>
      <c r="M1194" s="2">
        <f t="shared" si="125"/>
        <v>285.19132584705301</v>
      </c>
      <c r="N1194" s="2">
        <f t="shared" si="126"/>
        <v>291.41333096042501</v>
      </c>
      <c r="O1194" s="2">
        <f t="shared" si="127"/>
        <v>287.27918522207693</v>
      </c>
      <c r="P1194" s="2" t="str">
        <f t="shared" si="131"/>
        <v>low</v>
      </c>
      <c r="Q1194" s="2" t="str">
        <f>IF(P1194="low","one",IF(P1194="high","relax","transition"))</f>
        <v>one</v>
      </c>
      <c r="R1194" s="2">
        <f>IF(P1194="low",250,IF(P1194="high",300,275))</f>
        <v>250</v>
      </c>
      <c r="S1194" s="2" t="b">
        <f t="shared" si="129"/>
        <v>1</v>
      </c>
      <c r="T1194" s="2">
        <f t="shared" si="130"/>
        <v>250</v>
      </c>
    </row>
    <row r="1195" spans="1:20" x14ac:dyDescent="0.2">
      <c r="A1195" s="2">
        <f t="shared" si="128"/>
        <v>25.75</v>
      </c>
      <c r="B1195">
        <v>2.16963410378</v>
      </c>
      <c r="C1195" s="2">
        <f>IF(B1195&gt;B1194,B1195+(C1194-B1194),B1195+(C1194-B1194)+5+A1195-A1194)</f>
        <v>25.699634075169783</v>
      </c>
      <c r="D1195">
        <v>1577147217.8699999</v>
      </c>
      <c r="E1195">
        <v>441</v>
      </c>
      <c r="F1195">
        <v>901</v>
      </c>
      <c r="G1195">
        <v>633</v>
      </c>
      <c r="H1195">
        <v>696</v>
      </c>
      <c r="I1195">
        <v>285</v>
      </c>
      <c r="J1195" s="2" t="s">
        <v>30</v>
      </c>
      <c r="K1195" s="2">
        <f>$L$2*I1195+(1-$L$2)*K1194</f>
        <v>285.01283426132966</v>
      </c>
      <c r="M1195" s="2">
        <f t="shared" si="125"/>
        <v>285.15562752990837</v>
      </c>
      <c r="N1195" s="2">
        <f t="shared" si="126"/>
        <v>291.41333096042501</v>
      </c>
      <c r="O1195" s="2">
        <f t="shared" si="127"/>
        <v>287.27479225332576</v>
      </c>
      <c r="P1195" s="2" t="str">
        <f t="shared" si="131"/>
        <v>low</v>
      </c>
      <c r="Q1195" s="2" t="str">
        <f>IF(P1195="low","one",IF(P1195="high","relax","transition"))</f>
        <v>one</v>
      </c>
      <c r="R1195" s="2">
        <f>IF(P1195="low",250,IF(P1195="high",300,275))</f>
        <v>250</v>
      </c>
      <c r="S1195" s="2" t="b">
        <f t="shared" si="129"/>
        <v>1</v>
      </c>
      <c r="T1195" s="2">
        <f t="shared" si="130"/>
        <v>250</v>
      </c>
    </row>
    <row r="1196" spans="1:20" x14ac:dyDescent="0.2">
      <c r="A1196" s="2">
        <f t="shared" si="128"/>
        <v>25.770000219345093</v>
      </c>
      <c r="B1196">
        <v>2.1902601718899999</v>
      </c>
      <c r="C1196" s="2">
        <f>IF(B1196&gt;B1195,B1196+(C1195-B1195),B1196+(C1195-B1195)+5+A1196-A1195)</f>
        <v>25.720260143279784</v>
      </c>
      <c r="D1196">
        <v>1577147217.8900001</v>
      </c>
      <c r="E1196">
        <v>440</v>
      </c>
      <c r="F1196">
        <v>899</v>
      </c>
      <c r="G1196">
        <v>633</v>
      </c>
      <c r="H1196">
        <v>698</v>
      </c>
      <c r="I1196">
        <v>285</v>
      </c>
      <c r="J1196" s="2" t="s">
        <v>30</v>
      </c>
      <c r="K1196" s="2">
        <f>$L$2*I1196+(1-$L$2)*K1195</f>
        <v>285.01026740906377</v>
      </c>
      <c r="M1196" s="2">
        <f t="shared" si="125"/>
        <v>285.12655550573947</v>
      </c>
      <c r="N1196" s="2">
        <f t="shared" si="126"/>
        <v>291.41333096042501</v>
      </c>
      <c r="O1196" s="2">
        <f t="shared" si="127"/>
        <v>287.26883401715492</v>
      </c>
      <c r="P1196" s="2" t="str">
        <f t="shared" si="131"/>
        <v>low</v>
      </c>
      <c r="Q1196" s="2" t="str">
        <f>IF(P1196="low","one",IF(P1196="high","relax","transition"))</f>
        <v>one</v>
      </c>
      <c r="R1196" s="2">
        <f>IF(P1196="low",250,IF(P1196="high",300,275))</f>
        <v>250</v>
      </c>
      <c r="S1196" s="2" t="b">
        <f t="shared" si="129"/>
        <v>1</v>
      </c>
      <c r="T1196" s="2">
        <f t="shared" si="130"/>
        <v>250</v>
      </c>
    </row>
    <row r="1197" spans="1:20" x14ac:dyDescent="0.2">
      <c r="A1197" s="2">
        <f t="shared" si="128"/>
        <v>25.800000190734863</v>
      </c>
      <c r="B1197">
        <v>2.21483922005</v>
      </c>
      <c r="C1197" s="2">
        <f>IF(B1197&gt;B1196,B1197+(C1196-B1196),B1197+(C1196-B1196)+5+A1197-A1196)</f>
        <v>25.744839191439784</v>
      </c>
      <c r="D1197">
        <v>1577147217.9200001</v>
      </c>
      <c r="E1197">
        <v>440</v>
      </c>
      <c r="F1197">
        <v>899</v>
      </c>
      <c r="G1197">
        <v>632</v>
      </c>
      <c r="H1197">
        <v>697</v>
      </c>
      <c r="I1197">
        <v>285</v>
      </c>
      <c r="J1197" s="2" t="s">
        <v>30</v>
      </c>
      <c r="K1197" s="2">
        <f>$L$2*I1197+(1-$L$2)*K1196</f>
        <v>285.00821392725106</v>
      </c>
      <c r="M1197" s="2">
        <f t="shared" si="125"/>
        <v>285.10288719004183</v>
      </c>
      <c r="N1197" s="2">
        <f t="shared" si="126"/>
        <v>291.41333096042501</v>
      </c>
      <c r="O1197" s="2">
        <f t="shared" si="127"/>
        <v>287.2617200915841</v>
      </c>
      <c r="P1197" s="2" t="str">
        <f t="shared" si="131"/>
        <v>low</v>
      </c>
      <c r="Q1197" s="2" t="str">
        <f>IF(P1197="low","one",IF(P1197="high","relax","transition"))</f>
        <v>one</v>
      </c>
      <c r="R1197" s="2">
        <f>IF(P1197="low",250,IF(P1197="high",300,275))</f>
        <v>250</v>
      </c>
      <c r="S1197" s="2" t="b">
        <f t="shared" si="129"/>
        <v>1</v>
      </c>
      <c r="T1197" s="2">
        <f t="shared" si="130"/>
        <v>250</v>
      </c>
    </row>
    <row r="1198" spans="1:20" x14ac:dyDescent="0.2">
      <c r="A1198" s="2">
        <f t="shared" si="128"/>
        <v>25.820000171661377</v>
      </c>
      <c r="B1198">
        <v>2.2353901863100001</v>
      </c>
      <c r="C1198" s="2">
        <f>IF(B1198&gt;B1197,B1198+(C1197-B1197),B1198+(C1197-B1197)+5+A1198-A1197)</f>
        <v>25.765390157699784</v>
      </c>
      <c r="D1198">
        <v>1577147217.9400001</v>
      </c>
      <c r="E1198">
        <v>440</v>
      </c>
      <c r="F1198">
        <v>900</v>
      </c>
      <c r="G1198">
        <v>633</v>
      </c>
      <c r="H1198">
        <v>696</v>
      </c>
      <c r="I1198">
        <v>284</v>
      </c>
      <c r="J1198" s="2" t="s">
        <v>30</v>
      </c>
      <c r="K1198" s="2">
        <f>$L$2*I1198+(1-$L$2)*K1197</f>
        <v>284.80657114180087</v>
      </c>
      <c r="M1198" s="2">
        <f t="shared" si="125"/>
        <v>285.04362398039365</v>
      </c>
      <c r="N1198" s="2">
        <f t="shared" si="126"/>
        <v>291.41333096042501</v>
      </c>
      <c r="O1198" s="2">
        <f t="shared" si="127"/>
        <v>287.253778446507</v>
      </c>
      <c r="P1198" s="2" t="str">
        <f t="shared" si="131"/>
        <v>low</v>
      </c>
      <c r="Q1198" s="2" t="str">
        <f>IF(P1198="low","one",IF(P1198="high","relax","transition"))</f>
        <v>one</v>
      </c>
      <c r="R1198" s="2">
        <f>IF(P1198="low",250,IF(P1198="high",300,275))</f>
        <v>250</v>
      </c>
      <c r="S1198" s="2" t="b">
        <f t="shared" si="129"/>
        <v>1</v>
      </c>
      <c r="T1198" s="2">
        <f t="shared" si="130"/>
        <v>250</v>
      </c>
    </row>
    <row r="1199" spans="1:20" x14ac:dyDescent="0.2">
      <c r="A1199" s="2">
        <f t="shared" si="128"/>
        <v>25.840000152587891</v>
      </c>
      <c r="B1199">
        <v>2.2597441673300001</v>
      </c>
      <c r="C1199" s="2">
        <f>IF(B1199&gt;B1198,B1199+(C1198-B1198),B1199+(C1198-B1198)+5+A1199-A1198)</f>
        <v>25.789744138719783</v>
      </c>
      <c r="D1199">
        <v>1577147217.96</v>
      </c>
      <c r="E1199">
        <v>440</v>
      </c>
      <c r="F1199">
        <v>898</v>
      </c>
      <c r="G1199">
        <v>632</v>
      </c>
      <c r="H1199">
        <v>695</v>
      </c>
      <c r="I1199">
        <v>283</v>
      </c>
      <c r="J1199" s="2" t="s">
        <v>30</v>
      </c>
      <c r="K1199" s="2">
        <f>$L$2*I1199+(1-$L$2)*K1198</f>
        <v>284.44525691344074</v>
      </c>
      <c r="M1199" s="2">
        <f t="shared" si="125"/>
        <v>284.92395056700309</v>
      </c>
      <c r="N1199" s="2">
        <f t="shared" si="126"/>
        <v>291.41333096042501</v>
      </c>
      <c r="O1199" s="2">
        <f t="shared" si="127"/>
        <v>287.24327072320131</v>
      </c>
      <c r="P1199" s="2" t="str">
        <f t="shared" si="131"/>
        <v>low</v>
      </c>
      <c r="Q1199" s="2" t="str">
        <f>IF(P1199="low","one",IF(P1199="high","relax","transition"))</f>
        <v>one</v>
      </c>
      <c r="R1199" s="2">
        <f>IF(P1199="low",250,IF(P1199="high",300,275))</f>
        <v>250</v>
      </c>
      <c r="S1199" s="2" t="b">
        <f t="shared" si="129"/>
        <v>1</v>
      </c>
      <c r="T1199" s="2">
        <f t="shared" si="130"/>
        <v>250</v>
      </c>
    </row>
    <row r="1200" spans="1:20" x14ac:dyDescent="0.2">
      <c r="A1200" s="2">
        <f t="shared" si="128"/>
        <v>25.870000123977661</v>
      </c>
      <c r="B1200">
        <v>2.2844672203099998</v>
      </c>
      <c r="C1200" s="2">
        <f>IF(B1200&gt;B1199,B1200+(C1199-B1199),B1200+(C1199-B1199)+5+A1200-A1199)</f>
        <v>25.814467191699784</v>
      </c>
      <c r="D1200">
        <v>1577147217.99</v>
      </c>
      <c r="E1200">
        <v>441</v>
      </c>
      <c r="F1200">
        <v>900</v>
      </c>
      <c r="G1200">
        <v>634</v>
      </c>
      <c r="H1200">
        <v>698</v>
      </c>
      <c r="I1200">
        <v>285</v>
      </c>
      <c r="J1200" s="2" t="s">
        <v>30</v>
      </c>
      <c r="K1200" s="2">
        <f>$L$2*I1200+(1-$L$2)*K1199</f>
        <v>284.55620553075261</v>
      </c>
      <c r="M1200" s="2">
        <f t="shared" si="125"/>
        <v>284.85040155975298</v>
      </c>
      <c r="N1200" s="2">
        <f t="shared" si="126"/>
        <v>291.41333096042501</v>
      </c>
      <c r="O1200" s="2">
        <f t="shared" si="127"/>
        <v>287.22730471539137</v>
      </c>
      <c r="P1200" s="2" t="str">
        <f t="shared" si="131"/>
        <v>low</v>
      </c>
      <c r="Q1200" s="2" t="str">
        <f>IF(P1200="low","one",IF(P1200="high","relax","transition"))</f>
        <v>one</v>
      </c>
      <c r="R1200" s="2">
        <f>IF(P1200="low",250,IF(P1200="high",300,275))</f>
        <v>250</v>
      </c>
      <c r="S1200" s="2" t="b">
        <f t="shared" si="129"/>
        <v>1</v>
      </c>
      <c r="T1200" s="2">
        <f t="shared" si="130"/>
        <v>250</v>
      </c>
    </row>
    <row r="1201" spans="1:20" x14ac:dyDescent="0.2">
      <c r="A1201" s="2">
        <f t="shared" si="128"/>
        <v>25.890000104904175</v>
      </c>
      <c r="B1201">
        <v>2.3048331737500001</v>
      </c>
      <c r="C1201" s="2">
        <f>IF(B1201&gt;B1200,B1201+(C1200-B1200),B1201+(C1200-B1200)+5+A1201-A1200)</f>
        <v>25.834833145139786</v>
      </c>
      <c r="D1201">
        <v>1577147218.01</v>
      </c>
      <c r="E1201">
        <v>441</v>
      </c>
      <c r="F1201">
        <v>899</v>
      </c>
      <c r="G1201">
        <v>632</v>
      </c>
      <c r="H1201">
        <v>696</v>
      </c>
      <c r="I1201">
        <v>285</v>
      </c>
      <c r="J1201" s="2" t="s">
        <v>30</v>
      </c>
      <c r="K1201" s="2">
        <f>$L$2*I1201+(1-$L$2)*K1200</f>
        <v>284.64496442460211</v>
      </c>
      <c r="M1201" s="2">
        <f t="shared" si="125"/>
        <v>284.80931413272282</v>
      </c>
      <c r="N1201" s="2">
        <f t="shared" si="126"/>
        <v>291.41333096042501</v>
      </c>
      <c r="O1201" s="2">
        <f t="shared" si="127"/>
        <v>287.20845955760944</v>
      </c>
      <c r="P1201" s="2" t="str">
        <f t="shared" si="131"/>
        <v>low</v>
      </c>
      <c r="Q1201" s="2" t="str">
        <f>IF(P1201="low","one",IF(P1201="high","relax","transition"))</f>
        <v>one</v>
      </c>
      <c r="R1201" s="2">
        <f>IF(P1201="low",250,IF(P1201="high",300,275))</f>
        <v>250</v>
      </c>
      <c r="S1201" s="2" t="b">
        <f t="shared" si="129"/>
        <v>1</v>
      </c>
      <c r="T1201" s="2">
        <f t="shared" si="130"/>
        <v>250</v>
      </c>
    </row>
    <row r="1202" spans="1:20" x14ac:dyDescent="0.2">
      <c r="A1202" s="2">
        <f t="shared" si="128"/>
        <v>25.910000085830688</v>
      </c>
      <c r="B1202">
        <v>2.3293130397800001</v>
      </c>
      <c r="C1202" s="2">
        <f>IF(B1202&gt;B1201,B1202+(C1201-B1201),B1202+(C1201-B1201)+5+A1202-A1201)</f>
        <v>25.859313011169785</v>
      </c>
      <c r="D1202">
        <v>1577147218.03</v>
      </c>
      <c r="E1202">
        <v>439</v>
      </c>
      <c r="F1202">
        <v>900</v>
      </c>
      <c r="G1202">
        <v>633</v>
      </c>
      <c r="H1202">
        <v>695</v>
      </c>
      <c r="I1202">
        <v>283</v>
      </c>
      <c r="J1202" s="2" t="s">
        <v>30</v>
      </c>
      <c r="K1202" s="2">
        <f>$L$2*I1202+(1-$L$2)*K1201</f>
        <v>284.3159715396817</v>
      </c>
      <c r="M1202" s="2">
        <f t="shared" ref="M1202:M1265" si="132">IF(P1202="low", $L$4*K1202+(1-$L$4)*M1201,M1201)</f>
        <v>284.71064561411458</v>
      </c>
      <c r="N1202" s="2">
        <f t="shared" ref="N1202:N1265" si="133">IF(P1202="high", $L$4*K1202+(1-$L$4)*N1201,N1201)</f>
        <v>291.41333096042501</v>
      </c>
      <c r="O1202" s="2">
        <f t="shared" ref="O1202:O1265" si="134">IF(P1202="high",(1-$L$8)*O1201+$L$8*(N1201-$L$10),IF(P1202="low",(1-$L$8)*O1201+$L$8*(M1201+$L$10),O1201))</f>
        <v>287.18850228636512</v>
      </c>
      <c r="P1202" s="2" t="str">
        <f t="shared" si="131"/>
        <v>low</v>
      </c>
      <c r="Q1202" s="2" t="str">
        <f>IF(P1202="low","one",IF(P1202="high","relax","transition"))</f>
        <v>one</v>
      </c>
      <c r="R1202" s="2">
        <f>IF(P1202="low",250,IF(P1202="high",300,275))</f>
        <v>250</v>
      </c>
      <c r="S1202" s="2" t="b">
        <f t="shared" si="129"/>
        <v>1</v>
      </c>
      <c r="T1202" s="2">
        <f t="shared" si="130"/>
        <v>250</v>
      </c>
    </row>
    <row r="1203" spans="1:20" x14ac:dyDescent="0.2">
      <c r="A1203" s="2">
        <f t="shared" si="128"/>
        <v>25.930000066757202</v>
      </c>
      <c r="B1203">
        <v>2.3498442172999998</v>
      </c>
      <c r="C1203" s="2">
        <f>IF(B1203&gt;B1202,B1203+(C1202-B1202),B1203+(C1202-B1202)+5+A1203-A1202)</f>
        <v>25.879844188689784</v>
      </c>
      <c r="D1203">
        <v>1577147218.05</v>
      </c>
      <c r="E1203">
        <v>440</v>
      </c>
      <c r="F1203">
        <v>899</v>
      </c>
      <c r="G1203">
        <v>633</v>
      </c>
      <c r="H1203">
        <v>698</v>
      </c>
      <c r="I1203">
        <v>285</v>
      </c>
      <c r="J1203" s="2" t="s">
        <v>30</v>
      </c>
      <c r="K1203" s="2">
        <f>$L$2*I1203+(1-$L$2)*K1202</f>
        <v>284.45277723174536</v>
      </c>
      <c r="M1203" s="2">
        <f t="shared" si="132"/>
        <v>284.65907193764076</v>
      </c>
      <c r="N1203" s="2">
        <f t="shared" si="133"/>
        <v>291.41333096042501</v>
      </c>
      <c r="O1203" s="2">
        <f t="shared" si="134"/>
        <v>287.16460945275259</v>
      </c>
      <c r="P1203" s="2" t="str">
        <f t="shared" si="131"/>
        <v>low</v>
      </c>
      <c r="Q1203" s="2" t="str">
        <f>IF(P1203="low","one",IF(P1203="high","relax","transition"))</f>
        <v>one</v>
      </c>
      <c r="R1203" s="2">
        <f>IF(P1203="low",250,IF(P1203="high",300,275))</f>
        <v>250</v>
      </c>
      <c r="S1203" s="2" t="b">
        <f t="shared" si="129"/>
        <v>1</v>
      </c>
      <c r="T1203" s="2">
        <f t="shared" si="130"/>
        <v>250</v>
      </c>
    </row>
    <row r="1204" spans="1:20" x14ac:dyDescent="0.2">
      <c r="A1204" s="2">
        <f t="shared" si="128"/>
        <v>25.960000038146973</v>
      </c>
      <c r="B1204">
        <v>2.3745970725999999</v>
      </c>
      <c r="C1204" s="2">
        <f>IF(B1204&gt;B1203,B1204+(C1203-B1203),B1204+(C1203-B1203)+5+A1204-A1203)</f>
        <v>25.904597043989785</v>
      </c>
      <c r="D1204">
        <v>1577147218.0799999</v>
      </c>
      <c r="E1204">
        <v>441</v>
      </c>
      <c r="F1204">
        <v>899</v>
      </c>
      <c r="G1204">
        <v>633</v>
      </c>
      <c r="H1204">
        <v>697</v>
      </c>
      <c r="I1204">
        <v>286</v>
      </c>
      <c r="J1204" s="2" t="s">
        <v>30</v>
      </c>
      <c r="K1204" s="2">
        <f>$L$2*I1204+(1-$L$2)*K1203</f>
        <v>284.76222178539632</v>
      </c>
      <c r="M1204" s="2">
        <f t="shared" si="132"/>
        <v>284.67970190719188</v>
      </c>
      <c r="N1204" s="2">
        <f t="shared" si="133"/>
        <v>291.41333096042501</v>
      </c>
      <c r="O1204" s="2">
        <f t="shared" si="134"/>
        <v>287.13933257699699</v>
      </c>
      <c r="P1204" s="2" t="str">
        <f t="shared" si="131"/>
        <v>low</v>
      </c>
      <c r="Q1204" s="2" t="str">
        <f>IF(P1204="low","one",IF(P1204="high","relax","transition"))</f>
        <v>one</v>
      </c>
      <c r="R1204" s="2">
        <f>IF(P1204="low",250,IF(P1204="high",300,275))</f>
        <v>250</v>
      </c>
      <c r="S1204" s="2" t="b">
        <f t="shared" si="129"/>
        <v>1</v>
      </c>
      <c r="T1204" s="2">
        <f t="shared" si="130"/>
        <v>250</v>
      </c>
    </row>
    <row r="1205" spans="1:20" x14ac:dyDescent="0.2">
      <c r="A1205" s="2">
        <f t="shared" si="128"/>
        <v>25.980000019073486</v>
      </c>
      <c r="B1205">
        <v>2.3991520404800002</v>
      </c>
      <c r="C1205" s="2">
        <f>IF(B1205&gt;B1204,B1205+(C1204-B1204),B1205+(C1204-B1204)+5+A1205-A1204)</f>
        <v>25.929152011869785</v>
      </c>
      <c r="D1205">
        <v>1577147218.0999999</v>
      </c>
      <c r="E1205">
        <v>439</v>
      </c>
      <c r="F1205">
        <v>899</v>
      </c>
      <c r="G1205">
        <v>633</v>
      </c>
      <c r="H1205">
        <v>697</v>
      </c>
      <c r="I1205">
        <v>285</v>
      </c>
      <c r="J1205" s="2" t="s">
        <v>30</v>
      </c>
      <c r="K1205" s="2">
        <f>$L$2*I1205+(1-$L$2)*K1204</f>
        <v>284.80977742831703</v>
      </c>
      <c r="M1205" s="2">
        <f t="shared" si="132"/>
        <v>284.70571701141694</v>
      </c>
      <c r="N1205" s="2">
        <f t="shared" si="133"/>
        <v>291.41333096042501</v>
      </c>
      <c r="O1205" s="2">
        <f t="shared" si="134"/>
        <v>287.11635104350671</v>
      </c>
      <c r="P1205" s="2" t="str">
        <f t="shared" si="131"/>
        <v>low</v>
      </c>
      <c r="Q1205" s="2" t="str">
        <f>IF(P1205="low","one",IF(P1205="high","relax","transition"))</f>
        <v>one</v>
      </c>
      <c r="R1205" s="2">
        <f>IF(P1205="low",250,IF(P1205="high",300,275))</f>
        <v>250</v>
      </c>
      <c r="S1205" s="2" t="b">
        <f t="shared" si="129"/>
        <v>1</v>
      </c>
      <c r="T1205" s="2">
        <f t="shared" si="130"/>
        <v>250</v>
      </c>
    </row>
    <row r="1206" spans="1:20" x14ac:dyDescent="0.2">
      <c r="A1206" s="2">
        <f t="shared" si="128"/>
        <v>26</v>
      </c>
      <c r="B1206">
        <v>2.4194281101200001</v>
      </c>
      <c r="C1206" s="2">
        <f>IF(B1206&gt;B1205,B1206+(C1205-B1205),B1206+(C1205-B1205)+5+A1206-A1205)</f>
        <v>25.949428081509787</v>
      </c>
      <c r="D1206">
        <v>1577147218.1199999</v>
      </c>
      <c r="E1206">
        <v>440</v>
      </c>
      <c r="F1206">
        <v>899</v>
      </c>
      <c r="G1206">
        <v>633</v>
      </c>
      <c r="H1206">
        <v>696</v>
      </c>
      <c r="I1206">
        <v>284</v>
      </c>
      <c r="J1206" s="2" t="s">
        <v>30</v>
      </c>
      <c r="K1206" s="2">
        <f>$L$2*I1206+(1-$L$2)*K1205</f>
        <v>284.64782194265365</v>
      </c>
      <c r="M1206" s="2">
        <f t="shared" si="132"/>
        <v>284.69413799766426</v>
      </c>
      <c r="N1206" s="2">
        <f t="shared" si="133"/>
        <v>291.41333096042501</v>
      </c>
      <c r="O1206" s="2">
        <f t="shared" si="134"/>
        <v>287.09581934190226</v>
      </c>
      <c r="P1206" s="2" t="str">
        <f t="shared" si="131"/>
        <v>low</v>
      </c>
      <c r="Q1206" s="2" t="str">
        <f>IF(P1206="low","one",IF(P1206="high","relax","transition"))</f>
        <v>one</v>
      </c>
      <c r="R1206" s="2">
        <f>IF(P1206="low",250,IF(P1206="high",300,275))</f>
        <v>250</v>
      </c>
      <c r="S1206" s="2" t="b">
        <f t="shared" si="129"/>
        <v>1</v>
      </c>
      <c r="T1206" s="2">
        <f t="shared" si="130"/>
        <v>250</v>
      </c>
    </row>
    <row r="1207" spans="1:20" x14ac:dyDescent="0.2">
      <c r="A1207" s="2">
        <f t="shared" si="128"/>
        <v>26.03000020980835</v>
      </c>
      <c r="B1207">
        <v>2.4441602230099999</v>
      </c>
      <c r="C1207" s="2">
        <f>IF(B1207&gt;B1206,B1207+(C1206-B1206),B1207+(C1206-B1206)+5+A1207-A1206)</f>
        <v>25.974160194399786</v>
      </c>
      <c r="D1207">
        <v>1577147218.1500001</v>
      </c>
      <c r="E1207">
        <v>440</v>
      </c>
      <c r="F1207">
        <v>898</v>
      </c>
      <c r="G1207">
        <v>632</v>
      </c>
      <c r="H1207">
        <v>697</v>
      </c>
      <c r="I1207">
        <v>284</v>
      </c>
      <c r="J1207" s="2" t="s">
        <v>30</v>
      </c>
      <c r="K1207" s="2">
        <f>$L$2*I1207+(1-$L$2)*K1206</f>
        <v>284.51825755412295</v>
      </c>
      <c r="M1207" s="2">
        <f t="shared" si="132"/>
        <v>284.65896190895603</v>
      </c>
      <c r="N1207" s="2">
        <f t="shared" si="133"/>
        <v>291.41333096042501</v>
      </c>
      <c r="O1207" s="2">
        <f t="shared" si="134"/>
        <v>287.07573527469032</v>
      </c>
      <c r="P1207" s="2" t="str">
        <f t="shared" si="131"/>
        <v>low</v>
      </c>
      <c r="Q1207" s="2" t="str">
        <f>IF(P1207="low","one",IF(P1207="high","relax","transition"))</f>
        <v>one</v>
      </c>
      <c r="R1207" s="2">
        <f>IF(P1207="low",250,IF(P1207="high",300,275))</f>
        <v>250</v>
      </c>
      <c r="S1207" s="2" t="b">
        <f t="shared" si="129"/>
        <v>1</v>
      </c>
      <c r="T1207" s="2">
        <f t="shared" si="130"/>
        <v>250</v>
      </c>
    </row>
    <row r="1208" spans="1:20" x14ac:dyDescent="0.2">
      <c r="A1208" s="2">
        <f t="shared" si="128"/>
        <v>26.050000190734863</v>
      </c>
      <c r="B1208">
        <v>2.4648191928899998</v>
      </c>
      <c r="C1208" s="2">
        <f>IF(B1208&gt;B1207,B1208+(C1207-B1207),B1208+(C1207-B1207)+5+A1208-A1207)</f>
        <v>25.994819164279786</v>
      </c>
      <c r="D1208">
        <v>1577147218.1700001</v>
      </c>
      <c r="E1208">
        <v>441</v>
      </c>
      <c r="F1208">
        <v>900</v>
      </c>
      <c r="G1208">
        <v>632</v>
      </c>
      <c r="H1208">
        <v>697</v>
      </c>
      <c r="I1208">
        <v>286</v>
      </c>
      <c r="J1208" s="2" t="s">
        <v>30</v>
      </c>
      <c r="K1208" s="2">
        <f>$L$2*I1208+(1-$L$2)*K1207</f>
        <v>284.8146060432984</v>
      </c>
      <c r="M1208" s="2">
        <f t="shared" si="132"/>
        <v>284.69009073582453</v>
      </c>
      <c r="N1208" s="2">
        <f t="shared" si="133"/>
        <v>291.41333096042501</v>
      </c>
      <c r="O1208" s="2">
        <f t="shared" si="134"/>
        <v>287.05489660640359</v>
      </c>
      <c r="P1208" s="2" t="str">
        <f t="shared" si="131"/>
        <v>low</v>
      </c>
      <c r="Q1208" s="2" t="str">
        <f>IF(P1208="low","one",IF(P1208="high","relax","transition"))</f>
        <v>one</v>
      </c>
      <c r="R1208" s="2">
        <f>IF(P1208="low",250,IF(P1208="high",300,275))</f>
        <v>250</v>
      </c>
      <c r="S1208" s="2" t="b">
        <f t="shared" si="129"/>
        <v>1</v>
      </c>
      <c r="T1208" s="2">
        <f t="shared" si="130"/>
        <v>250</v>
      </c>
    </row>
    <row r="1209" spans="1:20" x14ac:dyDescent="0.2">
      <c r="A1209" s="2">
        <f t="shared" si="128"/>
        <v>26.070000171661377</v>
      </c>
      <c r="B1209">
        <v>2.48902106285</v>
      </c>
      <c r="C1209" s="2">
        <f>IF(B1209&gt;B1208,B1209+(C1208-B1208),B1209+(C1208-B1208)+5+A1209-A1208)</f>
        <v>26.019021034239785</v>
      </c>
      <c r="D1209">
        <v>1577147218.1900001</v>
      </c>
      <c r="E1209">
        <v>438</v>
      </c>
      <c r="F1209">
        <v>900</v>
      </c>
      <c r="G1209">
        <v>633</v>
      </c>
      <c r="H1209">
        <v>696</v>
      </c>
      <c r="I1209">
        <v>284</v>
      </c>
      <c r="J1209" s="2" t="s">
        <v>30</v>
      </c>
      <c r="K1209" s="2">
        <f>$L$2*I1209+(1-$L$2)*K1208</f>
        <v>284.65168483463873</v>
      </c>
      <c r="M1209" s="2">
        <f t="shared" si="132"/>
        <v>284.68240955558741</v>
      </c>
      <c r="N1209" s="2">
        <f t="shared" si="133"/>
        <v>291.41333096042501</v>
      </c>
      <c r="O1209" s="2">
        <f t="shared" si="134"/>
        <v>287.03665631287458</v>
      </c>
      <c r="P1209" s="2" t="str">
        <f t="shared" si="131"/>
        <v>low</v>
      </c>
      <c r="Q1209" s="2" t="str">
        <f>IF(P1209="low","one",IF(P1209="high","relax","transition"))</f>
        <v>one</v>
      </c>
      <c r="R1209" s="2">
        <f>IF(P1209="low",250,IF(P1209="high",300,275))</f>
        <v>250</v>
      </c>
      <c r="S1209" s="2" t="b">
        <f t="shared" si="129"/>
        <v>1</v>
      </c>
      <c r="T1209" s="2">
        <f t="shared" si="130"/>
        <v>250</v>
      </c>
    </row>
    <row r="1210" spans="1:20" x14ac:dyDescent="0.2">
      <c r="A1210" s="2">
        <f t="shared" si="128"/>
        <v>26.090000152587891</v>
      </c>
      <c r="B1210">
        <v>2.50973105431</v>
      </c>
      <c r="C1210" s="2">
        <f>IF(B1210&gt;B1209,B1210+(C1209-B1209),B1210+(C1209-B1209)+5+A1210-A1209)</f>
        <v>26.039731025699783</v>
      </c>
      <c r="D1210">
        <v>1577147218.21</v>
      </c>
      <c r="E1210">
        <v>439</v>
      </c>
      <c r="F1210">
        <v>897</v>
      </c>
      <c r="G1210">
        <v>632</v>
      </c>
      <c r="H1210">
        <v>695</v>
      </c>
      <c r="I1210">
        <v>282</v>
      </c>
      <c r="J1210" s="2" t="s">
        <v>30</v>
      </c>
      <c r="K1210" s="2">
        <f>$L$2*I1210+(1-$L$2)*K1209</f>
        <v>284.12134786771099</v>
      </c>
      <c r="M1210" s="2">
        <f t="shared" si="132"/>
        <v>284.57019721801214</v>
      </c>
      <c r="N1210" s="2">
        <f t="shared" si="133"/>
        <v>291.41333096042501</v>
      </c>
      <c r="O1210" s="2">
        <f t="shared" si="134"/>
        <v>287.01894397501025</v>
      </c>
      <c r="P1210" s="2" t="str">
        <f t="shared" si="131"/>
        <v>low</v>
      </c>
      <c r="Q1210" s="2" t="str">
        <f>IF(P1210="low","one",IF(P1210="high","relax","transition"))</f>
        <v>one</v>
      </c>
      <c r="R1210" s="2">
        <f>IF(P1210="low",250,IF(P1210="high",300,275))</f>
        <v>250</v>
      </c>
      <c r="S1210" s="2" t="b">
        <f t="shared" si="129"/>
        <v>1</v>
      </c>
      <c r="T1210" s="2">
        <f t="shared" si="130"/>
        <v>250</v>
      </c>
    </row>
    <row r="1211" spans="1:20" x14ac:dyDescent="0.2">
      <c r="A1211" s="2">
        <f t="shared" si="128"/>
        <v>26.120000123977661</v>
      </c>
      <c r="B1211">
        <v>2.5343260765100002</v>
      </c>
      <c r="C1211" s="2">
        <f>IF(B1211&gt;B1210,B1211+(C1210-B1210),B1211+(C1210-B1210)+5+A1211-A1210)</f>
        <v>26.064326047899783</v>
      </c>
      <c r="D1211">
        <v>1577147218.24</v>
      </c>
      <c r="E1211">
        <v>441</v>
      </c>
      <c r="F1211">
        <v>899</v>
      </c>
      <c r="G1211">
        <v>633</v>
      </c>
      <c r="H1211">
        <v>697</v>
      </c>
      <c r="I1211">
        <v>286</v>
      </c>
      <c r="J1211" s="2" t="s">
        <v>30</v>
      </c>
      <c r="K1211" s="2">
        <f>$L$2*I1211+(1-$L$2)*K1210</f>
        <v>284.49707829416883</v>
      </c>
      <c r="M1211" s="2">
        <f t="shared" si="132"/>
        <v>284.55557343324352</v>
      </c>
      <c r="N1211" s="2">
        <f t="shared" si="133"/>
        <v>291.41333096042501</v>
      </c>
      <c r="O1211" s="2">
        <f t="shared" si="134"/>
        <v>286.99650663716034</v>
      </c>
      <c r="P1211" s="2" t="str">
        <f t="shared" si="131"/>
        <v>low</v>
      </c>
      <c r="Q1211" s="2" t="str">
        <f>IF(P1211="low","one",IF(P1211="high","relax","transition"))</f>
        <v>one</v>
      </c>
      <c r="R1211" s="2">
        <f>IF(P1211="low",250,IF(P1211="high",300,275))</f>
        <v>250</v>
      </c>
      <c r="S1211" s="2" t="b">
        <f t="shared" si="129"/>
        <v>1</v>
      </c>
      <c r="T1211" s="2">
        <f t="shared" si="130"/>
        <v>250</v>
      </c>
    </row>
    <row r="1212" spans="1:20" x14ac:dyDescent="0.2">
      <c r="A1212" s="2">
        <f t="shared" si="128"/>
        <v>26.140000104904175</v>
      </c>
      <c r="B1212">
        <v>2.55882716179</v>
      </c>
      <c r="C1212" s="2">
        <f>IF(B1212&gt;B1211,B1212+(C1211-B1211),B1212+(C1211-B1211)+5+A1212-A1211)</f>
        <v>26.088827133179784</v>
      </c>
      <c r="D1212">
        <v>1577147218.26</v>
      </c>
      <c r="E1212">
        <v>440</v>
      </c>
      <c r="F1212">
        <v>899</v>
      </c>
      <c r="G1212">
        <v>633</v>
      </c>
      <c r="H1212">
        <v>695</v>
      </c>
      <c r="I1212">
        <v>285</v>
      </c>
      <c r="J1212" s="2" t="s">
        <v>30</v>
      </c>
      <c r="K1212" s="2">
        <f>$L$2*I1212+(1-$L$2)*K1211</f>
        <v>284.59766263533504</v>
      </c>
      <c r="M1212" s="2">
        <f t="shared" si="132"/>
        <v>284.56399127366183</v>
      </c>
      <c r="N1212" s="2">
        <f t="shared" si="133"/>
        <v>291.41333096042501</v>
      </c>
      <c r="O1212" s="2">
        <f t="shared" si="134"/>
        <v>286.97445997696451</v>
      </c>
      <c r="P1212" s="2" t="str">
        <f t="shared" si="131"/>
        <v>low</v>
      </c>
      <c r="Q1212" s="2" t="str">
        <f>IF(P1212="low","one",IF(P1212="high","relax","transition"))</f>
        <v>one</v>
      </c>
      <c r="R1212" s="2">
        <f>IF(P1212="low",250,IF(P1212="high",300,275))</f>
        <v>250</v>
      </c>
      <c r="S1212" s="2" t="b">
        <f t="shared" si="129"/>
        <v>1</v>
      </c>
      <c r="T1212" s="2">
        <f t="shared" si="130"/>
        <v>250</v>
      </c>
    </row>
    <row r="1213" spans="1:20" x14ac:dyDescent="0.2">
      <c r="A1213" s="2">
        <f t="shared" si="128"/>
        <v>26.160000085830688</v>
      </c>
      <c r="B1213">
        <v>2.5793042182899999</v>
      </c>
      <c r="C1213" s="2">
        <f>IF(B1213&gt;B1212,B1213+(C1212-B1212),B1213+(C1212-B1212)+5+A1213-A1212)</f>
        <v>26.109304189679783</v>
      </c>
      <c r="D1213">
        <v>1577147218.28</v>
      </c>
      <c r="E1213">
        <v>440</v>
      </c>
      <c r="F1213">
        <v>900</v>
      </c>
      <c r="G1213">
        <v>633</v>
      </c>
      <c r="H1213">
        <v>697</v>
      </c>
      <c r="I1213">
        <v>285</v>
      </c>
      <c r="J1213" s="2" t="s">
        <v>30</v>
      </c>
      <c r="K1213" s="2">
        <f>$L$2*I1213+(1-$L$2)*K1212</f>
        <v>284.67813010826808</v>
      </c>
      <c r="M1213" s="2">
        <f t="shared" si="132"/>
        <v>284.58681904058307</v>
      </c>
      <c r="N1213" s="2">
        <f t="shared" si="133"/>
        <v>291.41333096042501</v>
      </c>
      <c r="O1213" s="2">
        <f t="shared" si="134"/>
        <v>286.95393654179935</v>
      </c>
      <c r="P1213" s="2" t="str">
        <f t="shared" si="131"/>
        <v>low</v>
      </c>
      <c r="Q1213" s="2" t="str">
        <f>IF(P1213="low","one",IF(P1213="high","relax","transition"))</f>
        <v>one</v>
      </c>
      <c r="R1213" s="2">
        <f>IF(P1213="low",250,IF(P1213="high",300,275))</f>
        <v>250</v>
      </c>
      <c r="S1213" s="2" t="b">
        <f t="shared" si="129"/>
        <v>1</v>
      </c>
      <c r="T1213" s="2">
        <f t="shared" si="130"/>
        <v>250</v>
      </c>
    </row>
    <row r="1214" spans="1:20" x14ac:dyDescent="0.2">
      <c r="A1214" s="2">
        <f t="shared" si="128"/>
        <v>26.190000057220459</v>
      </c>
      <c r="B1214">
        <v>2.6037621498100001</v>
      </c>
      <c r="C1214" s="2">
        <f>IF(B1214&gt;B1213,B1214+(C1213-B1213),B1214+(C1213-B1213)+5+A1214-A1213)</f>
        <v>26.133762121199783</v>
      </c>
      <c r="D1214">
        <v>1577147218.3099999</v>
      </c>
      <c r="E1214">
        <v>440</v>
      </c>
      <c r="F1214">
        <v>899</v>
      </c>
      <c r="G1214">
        <v>632</v>
      </c>
      <c r="H1214">
        <v>697</v>
      </c>
      <c r="I1214">
        <v>285</v>
      </c>
      <c r="J1214" s="2" t="s">
        <v>30</v>
      </c>
      <c r="K1214" s="2">
        <f>$L$2*I1214+(1-$L$2)*K1213</f>
        <v>284.74250408661447</v>
      </c>
      <c r="M1214" s="2">
        <f t="shared" si="132"/>
        <v>284.61795604978937</v>
      </c>
      <c r="N1214" s="2">
        <f t="shared" si="133"/>
        <v>291.41333096042501</v>
      </c>
      <c r="O1214" s="2">
        <f t="shared" si="134"/>
        <v>286.93558066673853</v>
      </c>
      <c r="P1214" s="2" t="str">
        <f t="shared" si="131"/>
        <v>low</v>
      </c>
      <c r="Q1214" s="2" t="str">
        <f>IF(P1214="low","one",IF(P1214="high","relax","transition"))</f>
        <v>one</v>
      </c>
      <c r="R1214" s="2">
        <f>IF(P1214="low",250,IF(P1214="high",300,275))</f>
        <v>250</v>
      </c>
      <c r="S1214" s="2" t="b">
        <f t="shared" si="129"/>
        <v>1</v>
      </c>
      <c r="T1214" s="2">
        <f t="shared" si="130"/>
        <v>250</v>
      </c>
    </row>
    <row r="1215" spans="1:20" x14ac:dyDescent="0.2">
      <c r="A1215" s="2">
        <f t="shared" si="128"/>
        <v>26.210000038146973</v>
      </c>
      <c r="B1215">
        <v>2.62454009056</v>
      </c>
      <c r="C1215" s="2">
        <f>IF(B1215&gt;B1214,B1215+(C1214-B1214),B1215+(C1214-B1214)+5+A1215-A1214)</f>
        <v>26.154540061949785</v>
      </c>
      <c r="D1215">
        <v>1577147218.3299999</v>
      </c>
      <c r="E1215">
        <v>440</v>
      </c>
      <c r="F1215">
        <v>899</v>
      </c>
      <c r="G1215">
        <v>632</v>
      </c>
      <c r="H1215">
        <v>696</v>
      </c>
      <c r="I1215">
        <v>284</v>
      </c>
      <c r="J1215" s="2" t="s">
        <v>30</v>
      </c>
      <c r="K1215" s="2">
        <f>$L$2*I1215+(1-$L$2)*K1214</f>
        <v>284.59400326929159</v>
      </c>
      <c r="M1215" s="2">
        <f t="shared" si="132"/>
        <v>284.61316549368985</v>
      </c>
      <c r="N1215" s="2">
        <f t="shared" si="133"/>
        <v>291.41333096042501</v>
      </c>
      <c r="O1215" s="2">
        <f t="shared" si="134"/>
        <v>286.91969943589106</v>
      </c>
      <c r="P1215" s="2" t="str">
        <f t="shared" si="131"/>
        <v>low</v>
      </c>
      <c r="Q1215" s="2" t="str">
        <f>IF(P1215="low","one",IF(P1215="high","relax","transition"))</f>
        <v>one</v>
      </c>
      <c r="R1215" s="2">
        <f>IF(P1215="low",250,IF(P1215="high",300,275))</f>
        <v>250</v>
      </c>
      <c r="S1215" s="2" t="b">
        <f t="shared" si="129"/>
        <v>1</v>
      </c>
      <c r="T1215" s="2">
        <f t="shared" si="130"/>
        <v>250</v>
      </c>
    </row>
    <row r="1216" spans="1:20" x14ac:dyDescent="0.2">
      <c r="A1216" s="2">
        <f t="shared" si="128"/>
        <v>26.230000019073486</v>
      </c>
      <c r="B1216">
        <v>2.6487431526199998</v>
      </c>
      <c r="C1216" s="2">
        <f>IF(B1216&gt;B1215,B1216+(C1215-B1215),B1216+(C1215-B1215)+5+A1216-A1215)</f>
        <v>26.178743124009785</v>
      </c>
      <c r="D1216">
        <v>1577147218.3499999</v>
      </c>
      <c r="E1216">
        <v>440</v>
      </c>
      <c r="F1216">
        <v>899</v>
      </c>
      <c r="G1216">
        <v>633</v>
      </c>
      <c r="H1216">
        <v>697</v>
      </c>
      <c r="I1216">
        <v>286</v>
      </c>
      <c r="J1216" s="2" t="s">
        <v>30</v>
      </c>
      <c r="K1216" s="2">
        <f>$L$2*I1216+(1-$L$2)*K1215</f>
        <v>284.8752026154333</v>
      </c>
      <c r="M1216" s="2">
        <f t="shared" si="132"/>
        <v>284.66557291803855</v>
      </c>
      <c r="N1216" s="2">
        <f t="shared" si="133"/>
        <v>291.41333096042501</v>
      </c>
      <c r="O1216" s="2">
        <f t="shared" si="134"/>
        <v>286.90437273878098</v>
      </c>
      <c r="P1216" s="2" t="str">
        <f t="shared" si="131"/>
        <v>low</v>
      </c>
      <c r="Q1216" s="2" t="str">
        <f>IF(P1216="low","one",IF(P1216="high","relax","transition"))</f>
        <v>one</v>
      </c>
      <c r="R1216" s="2">
        <f>IF(P1216="low",250,IF(P1216="high",300,275))</f>
        <v>250</v>
      </c>
      <c r="S1216" s="2" t="b">
        <f t="shared" si="129"/>
        <v>1</v>
      </c>
      <c r="T1216" s="2">
        <f t="shared" si="130"/>
        <v>250</v>
      </c>
    </row>
    <row r="1217" spans="1:20" x14ac:dyDescent="0.2">
      <c r="A1217" s="2">
        <f t="shared" si="128"/>
        <v>26.260000228881836</v>
      </c>
      <c r="B1217">
        <v>2.6733632087700001</v>
      </c>
      <c r="C1217" s="2">
        <f>IF(B1217&gt;B1216,B1217+(C1216-B1216),B1217+(C1216-B1216)+5+A1217-A1216)</f>
        <v>26.203363180159783</v>
      </c>
      <c r="D1217">
        <v>1577147218.3800001</v>
      </c>
      <c r="E1217">
        <v>441</v>
      </c>
      <c r="F1217">
        <v>899</v>
      </c>
      <c r="G1217">
        <v>633</v>
      </c>
      <c r="H1217">
        <v>697</v>
      </c>
      <c r="I1217">
        <v>285</v>
      </c>
      <c r="J1217" s="2" t="s">
        <v>30</v>
      </c>
      <c r="K1217" s="2">
        <f>$L$2*I1217+(1-$L$2)*K1216</f>
        <v>284.90016209234665</v>
      </c>
      <c r="M1217" s="2">
        <f t="shared" si="132"/>
        <v>284.71249075290018</v>
      </c>
      <c r="N1217" s="2">
        <f t="shared" si="133"/>
        <v>291.41333096042501</v>
      </c>
      <c r="O1217" s="2">
        <f t="shared" si="134"/>
        <v>286.89243274774384</v>
      </c>
      <c r="P1217" s="2" t="str">
        <f t="shared" si="131"/>
        <v>low</v>
      </c>
      <c r="Q1217" s="2" t="str">
        <f>IF(P1217="low","one",IF(P1217="high","relax","transition"))</f>
        <v>one</v>
      </c>
      <c r="R1217" s="2">
        <f>IF(P1217="low",250,IF(P1217="high",300,275))</f>
        <v>250</v>
      </c>
      <c r="S1217" s="2" t="b">
        <f t="shared" si="129"/>
        <v>1</v>
      </c>
      <c r="T1217" s="2">
        <f t="shared" si="130"/>
        <v>250</v>
      </c>
    </row>
    <row r="1218" spans="1:20" x14ac:dyDescent="0.2">
      <c r="A1218" s="2">
        <f t="shared" si="128"/>
        <v>26.28000020980835</v>
      </c>
      <c r="B1218">
        <v>2.6940371990199998</v>
      </c>
      <c r="C1218" s="2">
        <f>IF(B1218&gt;B1217,B1218+(C1217-B1217),B1218+(C1217-B1217)+5+A1218-A1217)</f>
        <v>26.224037170409783</v>
      </c>
      <c r="D1218">
        <v>1577147218.4000001</v>
      </c>
      <c r="E1218">
        <v>439</v>
      </c>
      <c r="F1218">
        <v>900</v>
      </c>
      <c r="G1218">
        <v>632</v>
      </c>
      <c r="H1218">
        <v>695</v>
      </c>
      <c r="I1218">
        <v>283</v>
      </c>
      <c r="J1218" s="2" t="s">
        <v>30</v>
      </c>
      <c r="K1218" s="2">
        <f>$L$2*I1218+(1-$L$2)*K1217</f>
        <v>284.52012967387736</v>
      </c>
      <c r="M1218" s="2">
        <f t="shared" si="132"/>
        <v>284.67401853709561</v>
      </c>
      <c r="N1218" s="2">
        <f t="shared" si="133"/>
        <v>291.41333096042501</v>
      </c>
      <c r="O1218" s="2">
        <f t="shared" si="134"/>
        <v>286.88343564800164</v>
      </c>
      <c r="P1218" s="2" t="str">
        <f t="shared" si="131"/>
        <v>low</v>
      </c>
      <c r="Q1218" s="2" t="str">
        <f>IF(P1218="low","one",IF(P1218="high","relax","transition"))</f>
        <v>one</v>
      </c>
      <c r="R1218" s="2">
        <f>IF(P1218="low",250,IF(P1218="high",300,275))</f>
        <v>250</v>
      </c>
      <c r="S1218" s="2" t="b">
        <f t="shared" si="129"/>
        <v>1</v>
      </c>
      <c r="T1218" s="2">
        <f t="shared" si="130"/>
        <v>250</v>
      </c>
    </row>
    <row r="1219" spans="1:20" x14ac:dyDescent="0.2">
      <c r="A1219" s="2">
        <f t="shared" ref="A1219:A1282" si="135">D1219-$D$2</f>
        <v>26.300000190734863</v>
      </c>
      <c r="B1219">
        <v>2.7184422016099998</v>
      </c>
      <c r="C1219" s="2">
        <f>IF(B1219&gt;B1218,B1219+(C1218-B1218),B1219+(C1218-B1218)+5+A1219-A1218)</f>
        <v>26.248442172999784</v>
      </c>
      <c r="D1219">
        <v>1577147218.4200001</v>
      </c>
      <c r="E1219">
        <v>440</v>
      </c>
      <c r="F1219">
        <v>899</v>
      </c>
      <c r="G1219">
        <v>633</v>
      </c>
      <c r="H1219">
        <v>696</v>
      </c>
      <c r="I1219">
        <v>286</v>
      </c>
      <c r="J1219" s="2" t="s">
        <v>30</v>
      </c>
      <c r="K1219" s="2">
        <f>$L$2*I1219+(1-$L$2)*K1218</f>
        <v>284.81610373910189</v>
      </c>
      <c r="M1219" s="2">
        <f t="shared" si="132"/>
        <v>284.70243557749689</v>
      </c>
      <c r="N1219" s="2">
        <f t="shared" si="133"/>
        <v>291.41333096042501</v>
      </c>
      <c r="O1219" s="2">
        <f t="shared" si="134"/>
        <v>286.87296479245629</v>
      </c>
      <c r="P1219" s="2" t="str">
        <f t="shared" si="131"/>
        <v>low</v>
      </c>
      <c r="Q1219" s="2" t="str">
        <f>IF(P1219="low","one",IF(P1219="high","relax","transition"))</f>
        <v>one</v>
      </c>
      <c r="R1219" s="2">
        <f>IF(P1219="low",250,IF(P1219="high",300,275))</f>
        <v>250</v>
      </c>
      <c r="S1219" s="2" t="b">
        <f t="shared" ref="S1219:S1282" si="136">Q1219=J1219</f>
        <v>1</v>
      </c>
      <c r="T1219" s="2">
        <f t="shared" ref="T1219:T1282" si="137">IF(J1219="one",250,IF(J1219="relax",300,275))</f>
        <v>250</v>
      </c>
    </row>
    <row r="1220" spans="1:20" x14ac:dyDescent="0.2">
      <c r="A1220" s="2">
        <f t="shared" si="135"/>
        <v>26.320000171661377</v>
      </c>
      <c r="B1220">
        <v>2.7388951778399999</v>
      </c>
      <c r="C1220" s="2">
        <f>IF(B1220&gt;B1219,B1220+(C1219-B1219),B1220+(C1219-B1219)+5+A1220-A1219)</f>
        <v>26.268895149229785</v>
      </c>
      <c r="D1220">
        <v>1577147218.4400001</v>
      </c>
      <c r="E1220">
        <v>439</v>
      </c>
      <c r="F1220">
        <v>898</v>
      </c>
      <c r="G1220">
        <v>632</v>
      </c>
      <c r="H1220">
        <v>697</v>
      </c>
      <c r="I1220">
        <v>285</v>
      </c>
      <c r="J1220" s="2" t="s">
        <v>30</v>
      </c>
      <c r="K1220" s="2">
        <f>$L$2*I1220+(1-$L$2)*K1219</f>
        <v>284.85288299128149</v>
      </c>
      <c r="M1220" s="2">
        <f t="shared" si="132"/>
        <v>284.73252506025381</v>
      </c>
      <c r="N1220" s="2">
        <f t="shared" si="133"/>
        <v>291.41333096042501</v>
      </c>
      <c r="O1220" s="2">
        <f t="shared" si="134"/>
        <v>286.8644383317083</v>
      </c>
      <c r="P1220" s="2" t="str">
        <f t="shared" ref="P1220:P1283" si="138">IF(K1220&gt;O1219+1,"high",IF(K1220&lt;O1219-1,"low","middle"))</f>
        <v>low</v>
      </c>
      <c r="Q1220" s="2" t="str">
        <f>IF(P1220="low","one",IF(P1220="high","relax","transition"))</f>
        <v>one</v>
      </c>
      <c r="R1220" s="2">
        <f>IF(P1220="low",250,IF(P1220="high",300,275))</f>
        <v>250</v>
      </c>
      <c r="S1220" s="2" t="b">
        <f t="shared" si="136"/>
        <v>1</v>
      </c>
      <c r="T1220" s="2">
        <f t="shared" si="137"/>
        <v>250</v>
      </c>
    </row>
    <row r="1221" spans="1:20" x14ac:dyDescent="0.2">
      <c r="A1221" s="2">
        <f t="shared" si="135"/>
        <v>26.350000143051147</v>
      </c>
      <c r="B1221">
        <v>2.7637012004899999</v>
      </c>
      <c r="C1221" s="2">
        <f>IF(B1221&gt;B1220,B1221+(C1220-B1220),B1221+(C1220-B1220)+5+A1221-A1220)</f>
        <v>26.293701171879786</v>
      </c>
      <c r="D1221">
        <v>1577147218.47</v>
      </c>
      <c r="E1221">
        <v>440</v>
      </c>
      <c r="F1221">
        <v>899</v>
      </c>
      <c r="G1221">
        <v>631</v>
      </c>
      <c r="H1221">
        <v>695</v>
      </c>
      <c r="I1221">
        <v>285</v>
      </c>
      <c r="J1221" s="2" t="s">
        <v>30</v>
      </c>
      <c r="K1221" s="2">
        <f>$L$2*I1221+(1-$L$2)*K1220</f>
        <v>284.8823063930252</v>
      </c>
      <c r="M1221" s="2">
        <f t="shared" si="132"/>
        <v>284.76248132680809</v>
      </c>
      <c r="N1221" s="2">
        <f t="shared" si="133"/>
        <v>291.41333096042501</v>
      </c>
      <c r="O1221" s="2">
        <f t="shared" si="134"/>
        <v>286.85784266813556</v>
      </c>
      <c r="P1221" s="2" t="str">
        <f t="shared" si="138"/>
        <v>low</v>
      </c>
      <c r="Q1221" s="2" t="str">
        <f>IF(P1221="low","one",IF(P1221="high","relax","transition"))</f>
        <v>one</v>
      </c>
      <c r="R1221" s="2">
        <f>IF(P1221="low",250,IF(P1221="high",300,275))</f>
        <v>250</v>
      </c>
      <c r="S1221" s="2" t="b">
        <f t="shared" si="136"/>
        <v>1</v>
      </c>
      <c r="T1221" s="2">
        <f t="shared" si="137"/>
        <v>250</v>
      </c>
    </row>
    <row r="1222" spans="1:20" x14ac:dyDescent="0.2">
      <c r="A1222" s="2">
        <f t="shared" si="135"/>
        <v>26.370000123977661</v>
      </c>
      <c r="B1222">
        <v>2.7880301475499998</v>
      </c>
      <c r="C1222" s="2">
        <f>IF(B1222&gt;B1221,B1222+(C1221-B1221),B1222+(C1221-B1221)+5+A1222-A1221)</f>
        <v>26.318030118939785</v>
      </c>
      <c r="D1222">
        <v>1577147218.49</v>
      </c>
      <c r="E1222">
        <v>441</v>
      </c>
      <c r="F1222">
        <v>900</v>
      </c>
      <c r="G1222">
        <v>634</v>
      </c>
      <c r="H1222">
        <v>694</v>
      </c>
      <c r="I1222">
        <v>285</v>
      </c>
      <c r="J1222" s="2" t="s">
        <v>30</v>
      </c>
      <c r="K1222" s="2">
        <f>$L$2*I1222+(1-$L$2)*K1221</f>
        <v>284.90584511442017</v>
      </c>
      <c r="M1222" s="2">
        <f t="shared" si="132"/>
        <v>284.79115408433051</v>
      </c>
      <c r="N1222" s="2">
        <f t="shared" si="133"/>
        <v>291.41333096042501</v>
      </c>
      <c r="O1222" s="2">
        <f t="shared" si="134"/>
        <v>286.85307460106918</v>
      </c>
      <c r="P1222" s="2" t="str">
        <f t="shared" si="138"/>
        <v>low</v>
      </c>
      <c r="Q1222" s="2" t="str">
        <f>IF(P1222="low","one",IF(P1222="high","relax","transition"))</f>
        <v>one</v>
      </c>
      <c r="R1222" s="2">
        <f>IF(P1222="low",250,IF(P1222="high",300,275))</f>
        <v>250</v>
      </c>
      <c r="S1222" s="2" t="b">
        <f t="shared" si="136"/>
        <v>1</v>
      </c>
      <c r="T1222" s="2">
        <f t="shared" si="137"/>
        <v>250</v>
      </c>
    </row>
    <row r="1223" spans="1:20" x14ac:dyDescent="0.2">
      <c r="A1223" s="2">
        <f t="shared" si="135"/>
        <v>26.390000104904175</v>
      </c>
      <c r="B1223">
        <v>2.80860614777</v>
      </c>
      <c r="C1223" s="2">
        <f>IF(B1223&gt;B1222,B1223+(C1222-B1222),B1223+(C1222-B1222)+5+A1223-A1222)</f>
        <v>26.338606119159785</v>
      </c>
      <c r="D1223">
        <v>1577147218.51</v>
      </c>
      <c r="E1223">
        <v>438</v>
      </c>
      <c r="F1223">
        <v>900</v>
      </c>
      <c r="G1223">
        <v>633</v>
      </c>
      <c r="H1223">
        <v>697</v>
      </c>
      <c r="I1223">
        <v>284</v>
      </c>
      <c r="J1223" s="2" t="s">
        <v>30</v>
      </c>
      <c r="K1223" s="2">
        <f>$L$2*I1223+(1-$L$2)*K1222</f>
        <v>284.72467609153614</v>
      </c>
      <c r="M1223" s="2">
        <f t="shared" si="132"/>
        <v>284.77785848577167</v>
      </c>
      <c r="N1223" s="2">
        <f t="shared" si="133"/>
        <v>291.41333096042501</v>
      </c>
      <c r="O1223" s="2">
        <f t="shared" si="134"/>
        <v>286.84997857523223</v>
      </c>
      <c r="P1223" s="2" t="str">
        <f t="shared" si="138"/>
        <v>low</v>
      </c>
      <c r="Q1223" s="2" t="str">
        <f>IF(P1223="low","one",IF(P1223="high","relax","transition"))</f>
        <v>one</v>
      </c>
      <c r="R1223" s="2">
        <f>IF(P1223="low",250,IF(P1223="high",300,275))</f>
        <v>250</v>
      </c>
      <c r="S1223" s="2" t="b">
        <f t="shared" si="136"/>
        <v>1</v>
      </c>
      <c r="T1223" s="2">
        <f t="shared" si="137"/>
        <v>250</v>
      </c>
    </row>
    <row r="1224" spans="1:20" x14ac:dyDescent="0.2">
      <c r="A1224" s="2">
        <f t="shared" si="135"/>
        <v>26.410000085830688</v>
      </c>
      <c r="B1224">
        <v>2.8330080509200002</v>
      </c>
      <c r="C1224" s="2">
        <f>IF(B1224&gt;B1223,B1224+(C1223-B1223),B1224+(C1223-B1223)+5+A1224-A1223)</f>
        <v>26.363008022309785</v>
      </c>
      <c r="D1224">
        <v>1577147218.53</v>
      </c>
      <c r="E1224">
        <v>441</v>
      </c>
      <c r="F1224">
        <v>899</v>
      </c>
      <c r="G1224">
        <v>633</v>
      </c>
      <c r="H1224">
        <v>697</v>
      </c>
      <c r="I1224">
        <v>287</v>
      </c>
      <c r="J1224" s="2" t="s">
        <v>30</v>
      </c>
      <c r="K1224" s="2">
        <f>$L$2*I1224+(1-$L$2)*K1223</f>
        <v>285.17974087322892</v>
      </c>
      <c r="M1224" s="2">
        <f t="shared" si="132"/>
        <v>284.85823496326316</v>
      </c>
      <c r="N1224" s="2">
        <f t="shared" si="133"/>
        <v>291.41333096042501</v>
      </c>
      <c r="O1224" s="2">
        <f t="shared" si="134"/>
        <v>286.84637257075917</v>
      </c>
      <c r="P1224" s="2" t="str">
        <f t="shared" si="138"/>
        <v>low</v>
      </c>
      <c r="Q1224" s="2" t="str">
        <f>IF(P1224="low","one",IF(P1224="high","relax","transition"))</f>
        <v>one</v>
      </c>
      <c r="R1224" s="2">
        <f>IF(P1224="low",250,IF(P1224="high",300,275))</f>
        <v>250</v>
      </c>
      <c r="S1224" s="2" t="b">
        <f t="shared" si="136"/>
        <v>1</v>
      </c>
      <c r="T1224" s="2">
        <f t="shared" si="137"/>
        <v>250</v>
      </c>
    </row>
    <row r="1225" spans="1:20" x14ac:dyDescent="0.2">
      <c r="A1225" s="2">
        <f t="shared" si="135"/>
        <v>26.440000057220459</v>
      </c>
      <c r="B1225">
        <v>2.8536231517799999</v>
      </c>
      <c r="C1225" s="2">
        <f>IF(B1225&gt;B1224,B1225+(C1224-B1224),B1225+(C1224-B1224)+5+A1225-A1224)</f>
        <v>26.383623123169784</v>
      </c>
      <c r="D1225">
        <v>1577147218.5599999</v>
      </c>
      <c r="E1225">
        <v>440</v>
      </c>
      <c r="F1225">
        <v>899</v>
      </c>
      <c r="G1225">
        <v>633</v>
      </c>
      <c r="H1225">
        <v>696</v>
      </c>
      <c r="I1225">
        <v>286</v>
      </c>
      <c r="J1225" s="2" t="s">
        <v>30</v>
      </c>
      <c r="K1225" s="2">
        <f>$L$2*I1225+(1-$L$2)*K1224</f>
        <v>285.34379269858317</v>
      </c>
      <c r="M1225" s="2">
        <f t="shared" si="132"/>
        <v>284.95534651032722</v>
      </c>
      <c r="N1225" s="2">
        <f t="shared" si="133"/>
        <v>291.41333096042501</v>
      </c>
      <c r="O1225" s="2">
        <f t="shared" si="134"/>
        <v>286.84696569038437</v>
      </c>
      <c r="P1225" s="2" t="str">
        <f t="shared" si="138"/>
        <v>low</v>
      </c>
      <c r="Q1225" s="2" t="str">
        <f>IF(P1225="low","one",IF(P1225="high","relax","transition"))</f>
        <v>one</v>
      </c>
      <c r="R1225" s="2">
        <f>IF(P1225="low",250,IF(P1225="high",300,275))</f>
        <v>250</v>
      </c>
      <c r="S1225" s="2" t="b">
        <f t="shared" si="136"/>
        <v>1</v>
      </c>
      <c r="T1225" s="2">
        <f t="shared" si="137"/>
        <v>250</v>
      </c>
    </row>
    <row r="1226" spans="1:20" x14ac:dyDescent="0.2">
      <c r="A1226" s="2">
        <f t="shared" si="135"/>
        <v>26.460000038146973</v>
      </c>
      <c r="B1226">
        <v>2.87827014923</v>
      </c>
      <c r="C1226" s="2">
        <f>IF(B1226&gt;B1225,B1226+(C1225-B1225),B1226+(C1225-B1225)+5+A1226-A1225)</f>
        <v>26.408270120619786</v>
      </c>
      <c r="D1226">
        <v>1577147218.5799999</v>
      </c>
      <c r="E1226">
        <v>438</v>
      </c>
      <c r="F1226">
        <v>899</v>
      </c>
      <c r="G1226">
        <v>632</v>
      </c>
      <c r="H1226">
        <v>695</v>
      </c>
      <c r="I1226">
        <v>282</v>
      </c>
      <c r="J1226" s="2" t="s">
        <v>30</v>
      </c>
      <c r="K1226" s="2">
        <f>$L$2*I1226+(1-$L$2)*K1225</f>
        <v>284.67503415886654</v>
      </c>
      <c r="M1226" s="2">
        <f t="shared" si="132"/>
        <v>284.89928404003513</v>
      </c>
      <c r="N1226" s="2">
        <f t="shared" si="133"/>
        <v>291.41333096042501</v>
      </c>
      <c r="O1226" s="2">
        <f t="shared" si="134"/>
        <v>286.85238473138151</v>
      </c>
      <c r="P1226" s="2" t="str">
        <f t="shared" si="138"/>
        <v>low</v>
      </c>
      <c r="Q1226" s="2" t="str">
        <f>IF(P1226="low","one",IF(P1226="high","relax","transition"))</f>
        <v>one</v>
      </c>
      <c r="R1226" s="2">
        <f>IF(P1226="low",250,IF(P1226="high",300,275))</f>
        <v>250</v>
      </c>
      <c r="S1226" s="2" t="b">
        <f t="shared" si="136"/>
        <v>1</v>
      </c>
      <c r="T1226" s="2">
        <f t="shared" si="137"/>
        <v>250</v>
      </c>
    </row>
    <row r="1227" spans="1:20" x14ac:dyDescent="0.2">
      <c r="A1227" s="2">
        <f t="shared" si="135"/>
        <v>26.480000019073486</v>
      </c>
      <c r="B1227">
        <v>2.89871501923</v>
      </c>
      <c r="C1227" s="2">
        <f>IF(B1227&gt;B1226,B1227+(C1226-B1226),B1227+(C1226-B1226)+5+A1227-A1226)</f>
        <v>26.428714990619785</v>
      </c>
      <c r="D1227">
        <v>1577147218.5999999</v>
      </c>
      <c r="E1227">
        <v>441</v>
      </c>
      <c r="F1227">
        <v>899</v>
      </c>
      <c r="G1227">
        <v>633</v>
      </c>
      <c r="H1227">
        <v>697</v>
      </c>
      <c r="I1227">
        <v>287</v>
      </c>
      <c r="J1227" s="2" t="s">
        <v>30</v>
      </c>
      <c r="K1227" s="2">
        <f>$L$2*I1227+(1-$L$2)*K1226</f>
        <v>285.14002732709321</v>
      </c>
      <c r="M1227" s="2">
        <f t="shared" si="132"/>
        <v>284.94743269744674</v>
      </c>
      <c r="N1227" s="2">
        <f t="shared" si="133"/>
        <v>291.41333096042501</v>
      </c>
      <c r="O1227" s="2">
        <f t="shared" si="134"/>
        <v>286.85472969681416</v>
      </c>
      <c r="P1227" s="2" t="str">
        <f t="shared" si="138"/>
        <v>low</v>
      </c>
      <c r="Q1227" s="2" t="str">
        <f>IF(P1227="low","one",IF(P1227="high","relax","transition"))</f>
        <v>one</v>
      </c>
      <c r="R1227" s="2">
        <f>IF(P1227="low",250,IF(P1227="high",300,275))</f>
        <v>250</v>
      </c>
      <c r="S1227" s="2" t="b">
        <f t="shared" si="136"/>
        <v>1</v>
      </c>
      <c r="T1227" s="2">
        <f t="shared" si="137"/>
        <v>250</v>
      </c>
    </row>
    <row r="1228" spans="1:20" x14ac:dyDescent="0.2">
      <c r="A1228" s="2">
        <f t="shared" si="135"/>
        <v>26.510000228881836</v>
      </c>
      <c r="B1228">
        <v>2.92345309258</v>
      </c>
      <c r="C1228" s="2">
        <f>IF(B1228&gt;B1227,B1228+(C1227-B1227),B1228+(C1227-B1227)+5+A1228-A1227)</f>
        <v>26.453453063969786</v>
      </c>
      <c r="D1228">
        <v>1577147218.6300001</v>
      </c>
      <c r="E1228">
        <v>441</v>
      </c>
      <c r="F1228">
        <v>899</v>
      </c>
      <c r="G1228">
        <v>632</v>
      </c>
      <c r="H1228">
        <v>697</v>
      </c>
      <c r="I1228">
        <v>286</v>
      </c>
      <c r="J1228" s="2" t="s">
        <v>30</v>
      </c>
      <c r="K1228" s="2">
        <f>$L$2*I1228+(1-$L$2)*K1227</f>
        <v>285.31202186167457</v>
      </c>
      <c r="M1228" s="2">
        <f t="shared" si="132"/>
        <v>285.02035053029232</v>
      </c>
      <c r="N1228" s="2">
        <f t="shared" si="133"/>
        <v>291.41333096042501</v>
      </c>
      <c r="O1228" s="2">
        <f t="shared" si="134"/>
        <v>286.85936484684578</v>
      </c>
      <c r="P1228" s="2" t="str">
        <f t="shared" si="138"/>
        <v>low</v>
      </c>
      <c r="Q1228" s="2" t="str">
        <f>IF(P1228="low","one",IF(P1228="high","relax","transition"))</f>
        <v>one</v>
      </c>
      <c r="R1228" s="2">
        <f>IF(P1228="low",250,IF(P1228="high",300,275))</f>
        <v>250</v>
      </c>
      <c r="S1228" s="2" t="b">
        <f t="shared" si="136"/>
        <v>1</v>
      </c>
      <c r="T1228" s="2">
        <f t="shared" si="137"/>
        <v>250</v>
      </c>
    </row>
    <row r="1229" spans="1:20" x14ac:dyDescent="0.2">
      <c r="A1229" s="2">
        <f t="shared" si="135"/>
        <v>26.53000020980835</v>
      </c>
      <c r="B1229">
        <v>2.9476571083100001</v>
      </c>
      <c r="C1229" s="2">
        <f>IF(B1229&gt;B1228,B1229+(C1228-B1228),B1229+(C1228-B1228)+5+A1229-A1228)</f>
        <v>26.477657079699785</v>
      </c>
      <c r="D1229">
        <v>1577147218.6500001</v>
      </c>
      <c r="E1229">
        <v>439</v>
      </c>
      <c r="F1229">
        <v>900</v>
      </c>
      <c r="G1229">
        <v>632</v>
      </c>
      <c r="H1229">
        <v>696</v>
      </c>
      <c r="I1229">
        <v>284</v>
      </c>
      <c r="J1229" s="2" t="s">
        <v>30</v>
      </c>
      <c r="K1229" s="2">
        <f>$L$2*I1229+(1-$L$2)*K1228</f>
        <v>285.04961748933965</v>
      </c>
      <c r="M1229" s="2">
        <f t="shared" si="132"/>
        <v>285.02620392210179</v>
      </c>
      <c r="N1229" s="2">
        <f t="shared" si="133"/>
        <v>291.41333096042501</v>
      </c>
      <c r="O1229" s="2">
        <f t="shared" si="134"/>
        <v>286.86741413101811</v>
      </c>
      <c r="P1229" s="2" t="str">
        <f t="shared" si="138"/>
        <v>low</v>
      </c>
      <c r="Q1229" s="2" t="str">
        <f>IF(P1229="low","one",IF(P1229="high","relax","transition"))</f>
        <v>one</v>
      </c>
      <c r="R1229" s="2">
        <f>IF(P1229="low",250,IF(P1229="high",300,275))</f>
        <v>250</v>
      </c>
      <c r="S1229" s="2" t="b">
        <f t="shared" si="136"/>
        <v>1</v>
      </c>
      <c r="T1229" s="2">
        <f t="shared" si="137"/>
        <v>250</v>
      </c>
    </row>
    <row r="1230" spans="1:20" x14ac:dyDescent="0.2">
      <c r="A1230" s="2">
        <f t="shared" si="135"/>
        <v>26.550000190734863</v>
      </c>
      <c r="B1230">
        <v>2.9682130813600001</v>
      </c>
      <c r="C1230" s="2">
        <f>IF(B1230&gt;B1229,B1230+(C1229-B1229),B1230+(C1229-B1229)+5+A1230-A1229)</f>
        <v>26.498213052749783</v>
      </c>
      <c r="D1230">
        <v>1577147218.6700001</v>
      </c>
      <c r="E1230">
        <v>441</v>
      </c>
      <c r="F1230">
        <v>899</v>
      </c>
      <c r="G1230">
        <v>633</v>
      </c>
      <c r="H1230">
        <v>696</v>
      </c>
      <c r="I1230">
        <v>285</v>
      </c>
      <c r="J1230" s="2" t="s">
        <v>30</v>
      </c>
      <c r="K1230" s="2">
        <f>$L$2*I1230+(1-$L$2)*K1229</f>
        <v>285.03969399147172</v>
      </c>
      <c r="M1230" s="2">
        <f t="shared" si="132"/>
        <v>285.0289019359758</v>
      </c>
      <c r="N1230" s="2">
        <f t="shared" si="133"/>
        <v>291.41333096042501</v>
      </c>
      <c r="O1230" s="2">
        <f t="shared" si="134"/>
        <v>286.8753536205723</v>
      </c>
      <c r="P1230" s="2" t="str">
        <f t="shared" si="138"/>
        <v>low</v>
      </c>
      <c r="Q1230" s="2" t="str">
        <f>IF(P1230="low","one",IF(P1230="high","relax","transition"))</f>
        <v>one</v>
      </c>
      <c r="R1230" s="2">
        <f>IF(P1230="low",250,IF(P1230="high",300,275))</f>
        <v>250</v>
      </c>
      <c r="S1230" s="2" t="b">
        <f t="shared" si="136"/>
        <v>1</v>
      </c>
      <c r="T1230" s="2">
        <f t="shared" si="137"/>
        <v>250</v>
      </c>
    </row>
    <row r="1231" spans="1:20" x14ac:dyDescent="0.2">
      <c r="A1231" s="2">
        <f t="shared" si="135"/>
        <v>26.570000171661377</v>
      </c>
      <c r="B1231">
        <v>2.9928421974199999</v>
      </c>
      <c r="C1231" s="2">
        <f>IF(B1231&gt;B1230,B1231+(C1230-B1230),B1231+(C1230-B1230)+5+A1231-A1230)</f>
        <v>26.522842168809785</v>
      </c>
      <c r="D1231">
        <v>1577147218.6900001</v>
      </c>
      <c r="E1231">
        <v>441</v>
      </c>
      <c r="F1231">
        <v>900</v>
      </c>
      <c r="G1231">
        <v>631</v>
      </c>
      <c r="H1231">
        <v>696</v>
      </c>
      <c r="I1231">
        <v>284</v>
      </c>
      <c r="J1231" s="2" t="s">
        <v>30</v>
      </c>
      <c r="K1231" s="2">
        <f>$L$2*I1231+(1-$L$2)*K1230</f>
        <v>284.8317551931774</v>
      </c>
      <c r="M1231" s="2">
        <f t="shared" si="132"/>
        <v>284.98947258741612</v>
      </c>
      <c r="N1231" s="2">
        <f t="shared" si="133"/>
        <v>291.41333096042501</v>
      </c>
      <c r="O1231" s="2">
        <f t="shared" si="134"/>
        <v>286.88303103634246</v>
      </c>
      <c r="P1231" s="2" t="str">
        <f t="shared" si="138"/>
        <v>low</v>
      </c>
      <c r="Q1231" s="2" t="str">
        <f>IF(P1231="low","one",IF(P1231="high","relax","transition"))</f>
        <v>one</v>
      </c>
      <c r="R1231" s="2">
        <f>IF(P1231="low",250,IF(P1231="high",300,275))</f>
        <v>250</v>
      </c>
      <c r="S1231" s="2" t="b">
        <f t="shared" si="136"/>
        <v>1</v>
      </c>
      <c r="T1231" s="2">
        <f t="shared" si="137"/>
        <v>250</v>
      </c>
    </row>
    <row r="1232" spans="1:20" x14ac:dyDescent="0.2">
      <c r="A1232" s="2">
        <f t="shared" si="135"/>
        <v>26.600000143051147</v>
      </c>
      <c r="B1232">
        <v>3.01343512535</v>
      </c>
      <c r="C1232" s="2">
        <f>IF(B1232&gt;B1231,B1232+(C1231-B1231),B1232+(C1231-B1231)+5+A1232-A1231)</f>
        <v>26.543435096739785</v>
      </c>
      <c r="D1232">
        <v>1577147218.72</v>
      </c>
      <c r="E1232">
        <v>440</v>
      </c>
      <c r="F1232">
        <v>899</v>
      </c>
      <c r="G1232">
        <v>633</v>
      </c>
      <c r="H1232">
        <v>696</v>
      </c>
      <c r="I1232">
        <v>287</v>
      </c>
      <c r="J1232" s="2" t="s">
        <v>30</v>
      </c>
      <c r="K1232" s="2">
        <f>$L$2*I1232+(1-$L$2)*K1231</f>
        <v>285.2654041545419</v>
      </c>
      <c r="M1232" s="2">
        <f t="shared" si="132"/>
        <v>285.04465890084128</v>
      </c>
      <c r="N1232" s="2">
        <f t="shared" si="133"/>
        <v>291.41333096042501</v>
      </c>
      <c r="O1232" s="2">
        <f t="shared" si="134"/>
        <v>286.88835311389607</v>
      </c>
      <c r="P1232" s="2" t="str">
        <f t="shared" si="138"/>
        <v>low</v>
      </c>
      <c r="Q1232" s="2" t="str">
        <f>IF(P1232="low","one",IF(P1232="high","relax","transition"))</f>
        <v>one</v>
      </c>
      <c r="R1232" s="2">
        <f>IF(P1232="low",250,IF(P1232="high",300,275))</f>
        <v>250</v>
      </c>
      <c r="S1232" s="2" t="b">
        <f t="shared" si="136"/>
        <v>1</v>
      </c>
      <c r="T1232" s="2">
        <f t="shared" si="137"/>
        <v>250</v>
      </c>
    </row>
    <row r="1233" spans="1:20" x14ac:dyDescent="0.2">
      <c r="A1233" s="2">
        <f t="shared" si="135"/>
        <v>26.620000123977661</v>
      </c>
      <c r="B1233">
        <v>3.0379881858800002</v>
      </c>
      <c r="C1233" s="2">
        <f>IF(B1233&gt;B1232,B1233+(C1232-B1232),B1233+(C1232-B1232)+5+A1233-A1232)</f>
        <v>26.567988157269784</v>
      </c>
      <c r="D1233">
        <v>1577147218.74</v>
      </c>
      <c r="E1233">
        <v>441</v>
      </c>
      <c r="F1233">
        <v>899</v>
      </c>
      <c r="G1233">
        <v>634</v>
      </c>
      <c r="H1233">
        <v>696</v>
      </c>
      <c r="I1233">
        <v>285</v>
      </c>
      <c r="J1233" s="2" t="s">
        <v>30</v>
      </c>
      <c r="K1233" s="2">
        <f>$L$2*I1233+(1-$L$2)*K1232</f>
        <v>285.21232332363354</v>
      </c>
      <c r="M1233" s="2">
        <f t="shared" si="132"/>
        <v>285.07819178539978</v>
      </c>
      <c r="N1233" s="2">
        <f t="shared" si="133"/>
        <v>291.41333096042501</v>
      </c>
      <c r="O1233" s="2">
        <f t="shared" si="134"/>
        <v>286.89616840324334</v>
      </c>
      <c r="P1233" s="2" t="str">
        <f t="shared" si="138"/>
        <v>low</v>
      </c>
      <c r="Q1233" s="2" t="str">
        <f>IF(P1233="low","one",IF(P1233="high","relax","transition"))</f>
        <v>one</v>
      </c>
      <c r="R1233" s="2">
        <f>IF(P1233="low",250,IF(P1233="high",300,275))</f>
        <v>250</v>
      </c>
      <c r="S1233" s="2" t="b">
        <f t="shared" si="136"/>
        <v>1</v>
      </c>
      <c r="T1233" s="2">
        <f t="shared" si="137"/>
        <v>250</v>
      </c>
    </row>
    <row r="1234" spans="1:20" x14ac:dyDescent="0.2">
      <c r="A1234" s="2">
        <f t="shared" si="135"/>
        <v>26.640000104904175</v>
      </c>
      <c r="B1234">
        <v>3.0622420310999998</v>
      </c>
      <c r="C1234" s="2">
        <f>IF(B1234&gt;B1233,B1234+(C1233-B1233),B1234+(C1233-B1233)+5+A1234-A1233)</f>
        <v>26.592242002489783</v>
      </c>
      <c r="D1234">
        <v>1577147218.76</v>
      </c>
      <c r="E1234">
        <v>439</v>
      </c>
      <c r="F1234">
        <v>899</v>
      </c>
      <c r="G1234">
        <v>632</v>
      </c>
      <c r="H1234">
        <v>696</v>
      </c>
      <c r="I1234">
        <v>284</v>
      </c>
      <c r="J1234" s="2" t="s">
        <v>30</v>
      </c>
      <c r="K1234" s="2">
        <f>$L$2*I1234+(1-$L$2)*K1233</f>
        <v>284.96985865890684</v>
      </c>
      <c r="M1234" s="2">
        <f t="shared" si="132"/>
        <v>285.05652516010122</v>
      </c>
      <c r="N1234" s="2">
        <f t="shared" si="133"/>
        <v>291.41333096042501</v>
      </c>
      <c r="O1234" s="2">
        <f t="shared" si="134"/>
        <v>286.90526957235113</v>
      </c>
      <c r="P1234" s="2" t="str">
        <f t="shared" si="138"/>
        <v>low</v>
      </c>
      <c r="Q1234" s="2" t="str">
        <f>IF(P1234="low","one",IF(P1234="high","relax","transition"))</f>
        <v>one</v>
      </c>
      <c r="R1234" s="2">
        <f>IF(P1234="low",250,IF(P1234="high",300,275))</f>
        <v>250</v>
      </c>
      <c r="S1234" s="2" t="b">
        <f t="shared" si="136"/>
        <v>1</v>
      </c>
      <c r="T1234" s="2">
        <f t="shared" si="137"/>
        <v>250</v>
      </c>
    </row>
    <row r="1235" spans="1:20" x14ac:dyDescent="0.2">
      <c r="A1235" s="2">
        <f t="shared" si="135"/>
        <v>26.660000085830688</v>
      </c>
      <c r="B1235">
        <v>3.0831670761100001</v>
      </c>
      <c r="C1235" s="2">
        <f>IF(B1235&gt;B1234,B1235+(C1234-B1234),B1235+(C1234-B1234)+5+A1235-A1234)</f>
        <v>26.613167047499786</v>
      </c>
      <c r="D1235">
        <v>1577147218.78</v>
      </c>
      <c r="E1235">
        <v>441</v>
      </c>
      <c r="F1235">
        <v>900</v>
      </c>
      <c r="G1235">
        <v>633</v>
      </c>
      <c r="H1235">
        <v>696</v>
      </c>
      <c r="I1235">
        <v>287</v>
      </c>
      <c r="J1235" s="2" t="s">
        <v>30</v>
      </c>
      <c r="K1235" s="2">
        <f>$L$2*I1235+(1-$L$2)*K1234</f>
        <v>285.37588692712552</v>
      </c>
      <c r="M1235" s="2">
        <f t="shared" si="132"/>
        <v>285.12039751350608</v>
      </c>
      <c r="N1235" s="2">
        <f t="shared" si="133"/>
        <v>291.41333096042501</v>
      </c>
      <c r="O1235" s="2">
        <f t="shared" si="134"/>
        <v>286.91283235173859</v>
      </c>
      <c r="P1235" s="2" t="str">
        <f t="shared" si="138"/>
        <v>low</v>
      </c>
      <c r="Q1235" s="2" t="str">
        <f>IF(P1235="low","one",IF(P1235="high","relax","transition"))</f>
        <v>one</v>
      </c>
      <c r="R1235" s="2">
        <f>IF(P1235="low",250,IF(P1235="high",300,275))</f>
        <v>250</v>
      </c>
      <c r="S1235" s="2" t="b">
        <f t="shared" si="136"/>
        <v>1</v>
      </c>
      <c r="T1235" s="2">
        <f t="shared" si="137"/>
        <v>250</v>
      </c>
    </row>
    <row r="1236" spans="1:20" x14ac:dyDescent="0.2">
      <c r="A1236" s="2">
        <f t="shared" si="135"/>
        <v>26.690000057220459</v>
      </c>
      <c r="B1236">
        <v>3.10775208473</v>
      </c>
      <c r="C1236" s="2">
        <f>IF(B1236&gt;B1235,B1236+(C1235-B1235),B1236+(C1235-B1235)+5+A1236-A1235)</f>
        <v>26.637752056119783</v>
      </c>
      <c r="D1236">
        <v>1577147218.8099999</v>
      </c>
      <c r="E1236">
        <v>441</v>
      </c>
      <c r="F1236">
        <v>899</v>
      </c>
      <c r="G1236">
        <v>634</v>
      </c>
      <c r="H1236">
        <v>697</v>
      </c>
      <c r="I1236">
        <v>286</v>
      </c>
      <c r="J1236" s="2" t="s">
        <v>30</v>
      </c>
      <c r="K1236" s="2">
        <f>$L$2*I1236+(1-$L$2)*K1235</f>
        <v>285.50070954170042</v>
      </c>
      <c r="M1236" s="2">
        <f t="shared" si="132"/>
        <v>285.19645991914496</v>
      </c>
      <c r="N1236" s="2">
        <f t="shared" si="133"/>
        <v>291.41333096042501</v>
      </c>
      <c r="O1236" s="2">
        <f t="shared" si="134"/>
        <v>286.92321060982698</v>
      </c>
      <c r="P1236" s="2" t="str">
        <f t="shared" si="138"/>
        <v>low</v>
      </c>
      <c r="Q1236" s="2" t="str">
        <f>IF(P1236="low","one",IF(P1236="high","relax","transition"))</f>
        <v>one</v>
      </c>
      <c r="R1236" s="2">
        <f>IF(P1236="low",250,IF(P1236="high",300,275))</f>
        <v>250</v>
      </c>
      <c r="S1236" s="2" t="b">
        <f t="shared" si="136"/>
        <v>1</v>
      </c>
      <c r="T1236" s="2">
        <f t="shared" si="137"/>
        <v>250</v>
      </c>
    </row>
    <row r="1237" spans="1:20" x14ac:dyDescent="0.2">
      <c r="A1237" s="2">
        <f t="shared" si="135"/>
        <v>26.710000038146973</v>
      </c>
      <c r="B1237">
        <v>3.1279001235999999</v>
      </c>
      <c r="C1237" s="2">
        <f>IF(B1237&gt;B1236,B1237+(C1236-B1236),B1237+(C1236-B1236)+5+A1237-A1236)</f>
        <v>26.657900094989785</v>
      </c>
      <c r="D1237">
        <v>1577147218.8299999</v>
      </c>
      <c r="E1237">
        <v>440</v>
      </c>
      <c r="F1237">
        <v>899</v>
      </c>
      <c r="G1237">
        <v>631</v>
      </c>
      <c r="H1237">
        <v>696</v>
      </c>
      <c r="I1237">
        <v>284</v>
      </c>
      <c r="J1237" s="2" t="s">
        <v>30</v>
      </c>
      <c r="K1237" s="2">
        <f>$L$2*I1237+(1-$L$2)*K1236</f>
        <v>285.20056763336032</v>
      </c>
      <c r="M1237" s="2">
        <f t="shared" si="132"/>
        <v>285.19728146198804</v>
      </c>
      <c r="N1237" s="2">
        <f t="shared" si="133"/>
        <v>291.41333096042501</v>
      </c>
      <c r="O1237" s="2">
        <f t="shared" si="134"/>
        <v>286.93687307529285</v>
      </c>
      <c r="P1237" s="2" t="str">
        <f t="shared" si="138"/>
        <v>low</v>
      </c>
      <c r="Q1237" s="2" t="str">
        <f>IF(P1237="low","one",IF(P1237="high","relax","transition"))</f>
        <v>one</v>
      </c>
      <c r="R1237" s="2">
        <f>IF(P1237="low",250,IF(P1237="high",300,275))</f>
        <v>250</v>
      </c>
      <c r="S1237" s="2" t="b">
        <f t="shared" si="136"/>
        <v>1</v>
      </c>
      <c r="T1237" s="2">
        <f t="shared" si="137"/>
        <v>250</v>
      </c>
    </row>
    <row r="1238" spans="1:20" x14ac:dyDescent="0.2">
      <c r="A1238" s="2">
        <f t="shared" si="135"/>
        <v>26.730000019073486</v>
      </c>
      <c r="B1238">
        <v>3.1525020599400002</v>
      </c>
      <c r="C1238" s="2">
        <f>IF(B1238&gt;B1237,B1238+(C1237-B1237),B1238+(C1237-B1237)+5+A1238-A1237)</f>
        <v>26.682502031329786</v>
      </c>
      <c r="D1238">
        <v>1577147218.8499999</v>
      </c>
      <c r="E1238">
        <v>441</v>
      </c>
      <c r="F1238">
        <v>900</v>
      </c>
      <c r="G1238">
        <v>633</v>
      </c>
      <c r="H1238">
        <v>695</v>
      </c>
      <c r="I1238">
        <v>285</v>
      </c>
      <c r="J1238" s="2" t="s">
        <v>30</v>
      </c>
      <c r="K1238" s="2">
        <f>$L$2*I1238+(1-$L$2)*K1237</f>
        <v>285.16045410668823</v>
      </c>
      <c r="M1238" s="2">
        <f t="shared" si="132"/>
        <v>285.18991599092806</v>
      </c>
      <c r="N1238" s="2">
        <f t="shared" si="133"/>
        <v>291.41333096042501</v>
      </c>
      <c r="O1238" s="2">
        <f t="shared" si="134"/>
        <v>286.94989349462759</v>
      </c>
      <c r="P1238" s="2" t="str">
        <f t="shared" si="138"/>
        <v>low</v>
      </c>
      <c r="Q1238" s="2" t="str">
        <f>IF(P1238="low","one",IF(P1238="high","relax","transition"))</f>
        <v>one</v>
      </c>
      <c r="R1238" s="2">
        <f>IF(P1238="low",250,IF(P1238="high",300,275))</f>
        <v>250</v>
      </c>
      <c r="S1238" s="2" t="b">
        <f t="shared" si="136"/>
        <v>1</v>
      </c>
      <c r="T1238" s="2">
        <f t="shared" si="137"/>
        <v>250</v>
      </c>
    </row>
    <row r="1239" spans="1:20" x14ac:dyDescent="0.2">
      <c r="A1239" s="2">
        <f t="shared" si="135"/>
        <v>26.760000228881836</v>
      </c>
      <c r="B1239">
        <v>3.1771202087399999</v>
      </c>
      <c r="C1239" s="2">
        <f>IF(B1239&gt;B1238,B1239+(C1238-B1238),B1239+(C1238-B1238)+5+A1239-A1238)</f>
        <v>26.707120180129785</v>
      </c>
      <c r="D1239">
        <v>1577147218.8800001</v>
      </c>
      <c r="E1239">
        <v>440</v>
      </c>
      <c r="F1239">
        <v>899</v>
      </c>
      <c r="G1239">
        <v>633</v>
      </c>
      <c r="H1239">
        <v>695</v>
      </c>
      <c r="I1239">
        <v>285</v>
      </c>
      <c r="J1239" s="2" t="s">
        <v>30</v>
      </c>
      <c r="K1239" s="2">
        <f>$L$2*I1239+(1-$L$2)*K1238</f>
        <v>285.12836328535059</v>
      </c>
      <c r="M1239" s="2">
        <f t="shared" si="132"/>
        <v>285.17760544981257</v>
      </c>
      <c r="N1239" s="2">
        <f t="shared" si="133"/>
        <v>291.41333096042501</v>
      </c>
      <c r="O1239" s="2">
        <f t="shared" si="134"/>
        <v>286.9618946194426</v>
      </c>
      <c r="P1239" s="2" t="str">
        <f t="shared" si="138"/>
        <v>low</v>
      </c>
      <c r="Q1239" s="2" t="str">
        <f>IF(P1239="low","one",IF(P1239="high","relax","transition"))</f>
        <v>one</v>
      </c>
      <c r="R1239" s="2">
        <f>IF(P1239="low",250,IF(P1239="high",300,275))</f>
        <v>250</v>
      </c>
      <c r="S1239" s="2" t="b">
        <f t="shared" si="136"/>
        <v>1</v>
      </c>
      <c r="T1239" s="2">
        <f t="shared" si="137"/>
        <v>250</v>
      </c>
    </row>
    <row r="1240" spans="1:20" x14ac:dyDescent="0.2">
      <c r="A1240" s="2">
        <f t="shared" si="135"/>
        <v>26.78000020980835</v>
      </c>
      <c r="B1240">
        <v>3.1977670192700001</v>
      </c>
      <c r="C1240" s="2">
        <f>IF(B1240&gt;B1239,B1240+(C1239-B1239),B1240+(C1239-B1239)+5+A1240-A1239)</f>
        <v>26.727766990659784</v>
      </c>
      <c r="D1240">
        <v>1577147218.9000001</v>
      </c>
      <c r="E1240">
        <v>440</v>
      </c>
      <c r="F1240">
        <v>900</v>
      </c>
      <c r="G1240">
        <v>633</v>
      </c>
      <c r="H1240">
        <v>697</v>
      </c>
      <c r="I1240">
        <v>286</v>
      </c>
      <c r="J1240" s="2" t="s">
        <v>30</v>
      </c>
      <c r="K1240" s="2">
        <f>$L$2*I1240+(1-$L$2)*K1239</f>
        <v>285.30269062828046</v>
      </c>
      <c r="M1240" s="2">
        <f t="shared" si="132"/>
        <v>285.20262248550614</v>
      </c>
      <c r="N1240" s="2">
        <f t="shared" si="133"/>
        <v>291.41333096042501</v>
      </c>
      <c r="O1240" s="2">
        <f t="shared" si="134"/>
        <v>286.97268016096109</v>
      </c>
      <c r="P1240" s="2" t="str">
        <f t="shared" si="138"/>
        <v>low</v>
      </c>
      <c r="Q1240" s="2" t="str">
        <f>IF(P1240="low","one",IF(P1240="high","relax","transition"))</f>
        <v>one</v>
      </c>
      <c r="R1240" s="2">
        <f>IF(P1240="low",250,IF(P1240="high",300,275))</f>
        <v>250</v>
      </c>
      <c r="S1240" s="2" t="b">
        <f t="shared" si="136"/>
        <v>1</v>
      </c>
      <c r="T1240" s="2">
        <f t="shared" si="137"/>
        <v>250</v>
      </c>
    </row>
    <row r="1241" spans="1:20" x14ac:dyDescent="0.2">
      <c r="A1241" s="2">
        <f t="shared" si="135"/>
        <v>26.800000190734863</v>
      </c>
      <c r="B1241">
        <v>3.2220251560199999</v>
      </c>
      <c r="C1241" s="2">
        <f>IF(B1241&gt;B1240,B1241+(C1240-B1240),B1241+(C1240-B1240)+5+A1241-A1240)</f>
        <v>26.752025127409784</v>
      </c>
      <c r="D1241">
        <v>1577147218.9200001</v>
      </c>
      <c r="E1241">
        <v>441</v>
      </c>
      <c r="F1241">
        <v>897</v>
      </c>
      <c r="G1241">
        <v>633</v>
      </c>
      <c r="H1241">
        <v>696</v>
      </c>
      <c r="I1241">
        <v>286</v>
      </c>
      <c r="J1241" s="2" t="s">
        <v>30</v>
      </c>
      <c r="K1241" s="2">
        <f>$L$2*I1241+(1-$L$2)*K1240</f>
        <v>285.44215250262437</v>
      </c>
      <c r="M1241" s="2">
        <f t="shared" si="132"/>
        <v>285.25052848892983</v>
      </c>
      <c r="N1241" s="2">
        <f t="shared" si="133"/>
        <v>291.41333096042501</v>
      </c>
      <c r="O1241" s="2">
        <f t="shared" si="134"/>
        <v>286.98417727718834</v>
      </c>
      <c r="P1241" s="2" t="str">
        <f t="shared" si="138"/>
        <v>low</v>
      </c>
      <c r="Q1241" s="2" t="str">
        <f>IF(P1241="low","one",IF(P1241="high","relax","transition"))</f>
        <v>one</v>
      </c>
      <c r="R1241" s="2">
        <f>IF(P1241="low",250,IF(P1241="high",300,275))</f>
        <v>250</v>
      </c>
      <c r="S1241" s="2" t="b">
        <f t="shared" si="136"/>
        <v>1</v>
      </c>
      <c r="T1241" s="2">
        <f t="shared" si="137"/>
        <v>250</v>
      </c>
    </row>
    <row r="1242" spans="1:20" x14ac:dyDescent="0.2">
      <c r="A1242" s="2">
        <f t="shared" si="135"/>
        <v>26.820000171661377</v>
      </c>
      <c r="B1242">
        <v>3.2429292202000002</v>
      </c>
      <c r="C1242" s="2">
        <f>IF(B1242&gt;B1241,B1242+(C1241-B1241),B1242+(C1241-B1241)+5+A1242-A1241)</f>
        <v>26.772929191589785</v>
      </c>
      <c r="D1242">
        <v>1577147218.9400001</v>
      </c>
      <c r="E1242">
        <v>439</v>
      </c>
      <c r="F1242">
        <v>900</v>
      </c>
      <c r="G1242">
        <v>631</v>
      </c>
      <c r="H1242">
        <v>695</v>
      </c>
      <c r="I1242">
        <v>282</v>
      </c>
      <c r="J1242" s="2" t="s">
        <v>30</v>
      </c>
      <c r="K1242" s="2">
        <f>$L$2*I1242+(1-$L$2)*K1241</f>
        <v>284.75372200209949</v>
      </c>
      <c r="M1242" s="2">
        <f t="shared" si="132"/>
        <v>285.15116719156379</v>
      </c>
      <c r="N1242" s="2">
        <f t="shared" si="133"/>
        <v>291.41333096042501</v>
      </c>
      <c r="O1242" s="2">
        <f t="shared" si="134"/>
        <v>286.99749483777543</v>
      </c>
      <c r="P1242" s="2" t="str">
        <f t="shared" si="138"/>
        <v>low</v>
      </c>
      <c r="Q1242" s="2" t="str">
        <f>IF(P1242="low","one",IF(P1242="high","relax","transition"))</f>
        <v>one</v>
      </c>
      <c r="R1242" s="2">
        <f>IF(P1242="low",250,IF(P1242="high",300,275))</f>
        <v>250</v>
      </c>
      <c r="S1242" s="2" t="b">
        <f t="shared" si="136"/>
        <v>1</v>
      </c>
      <c r="T1242" s="2">
        <f t="shared" si="137"/>
        <v>250</v>
      </c>
    </row>
    <row r="1243" spans="1:20" x14ac:dyDescent="0.2">
      <c r="A1243" s="2">
        <f t="shared" si="135"/>
        <v>26.850000143051147</v>
      </c>
      <c r="B1243">
        <v>3.2674541473400001</v>
      </c>
      <c r="C1243" s="2">
        <f>IF(B1243&gt;B1242,B1243+(C1242-B1242),B1243+(C1242-B1242)+5+A1243-A1242)</f>
        <v>26.797454118729785</v>
      </c>
      <c r="D1243">
        <v>1577147218.97</v>
      </c>
      <c r="E1243">
        <v>441</v>
      </c>
      <c r="F1243">
        <v>900</v>
      </c>
      <c r="G1243">
        <v>634</v>
      </c>
      <c r="H1243">
        <v>696</v>
      </c>
      <c r="I1243">
        <v>285</v>
      </c>
      <c r="J1243" s="2" t="s">
        <v>30</v>
      </c>
      <c r="K1243" s="2">
        <f>$L$2*I1243+(1-$L$2)*K1242</f>
        <v>284.80297760167957</v>
      </c>
      <c r="M1243" s="2">
        <f t="shared" si="132"/>
        <v>285.08152927358697</v>
      </c>
      <c r="N1243" s="2">
        <f t="shared" si="133"/>
        <v>291.41333096042501</v>
      </c>
      <c r="O1243" s="2">
        <f t="shared" si="134"/>
        <v>287.00517845546483</v>
      </c>
      <c r="P1243" s="2" t="str">
        <f t="shared" si="138"/>
        <v>low</v>
      </c>
      <c r="Q1243" s="2" t="str">
        <f>IF(P1243="low","one",IF(P1243="high","relax","transition"))</f>
        <v>one</v>
      </c>
      <c r="R1243" s="2">
        <f>IF(P1243="low",250,IF(P1243="high",300,275))</f>
        <v>250</v>
      </c>
      <c r="S1243" s="2" t="b">
        <f t="shared" si="136"/>
        <v>1</v>
      </c>
      <c r="T1243" s="2">
        <f t="shared" si="137"/>
        <v>250</v>
      </c>
    </row>
    <row r="1244" spans="1:20" x14ac:dyDescent="0.2">
      <c r="A1244" s="2">
        <f t="shared" si="135"/>
        <v>26.870000123977661</v>
      </c>
      <c r="B1244">
        <v>3.2878141403200001</v>
      </c>
      <c r="C1244" s="2">
        <f>IF(B1244&gt;B1243,B1244+(C1243-B1243),B1244+(C1243-B1243)+5+A1244-A1243)</f>
        <v>26.817814111709787</v>
      </c>
      <c r="D1244">
        <v>1577147218.99</v>
      </c>
      <c r="E1244">
        <v>442</v>
      </c>
      <c r="F1244">
        <v>900</v>
      </c>
      <c r="G1244">
        <v>633</v>
      </c>
      <c r="H1244">
        <v>697</v>
      </c>
      <c r="I1244">
        <v>287</v>
      </c>
      <c r="J1244" s="2" t="s">
        <v>30</v>
      </c>
      <c r="K1244" s="2">
        <f>$L$2*I1244+(1-$L$2)*K1243</f>
        <v>285.24238208134364</v>
      </c>
      <c r="M1244" s="2">
        <f t="shared" si="132"/>
        <v>285.11369983513828</v>
      </c>
      <c r="N1244" s="2">
        <f t="shared" si="133"/>
        <v>291.41333096042501</v>
      </c>
      <c r="O1244" s="2">
        <f t="shared" si="134"/>
        <v>287.00899599637091</v>
      </c>
      <c r="P1244" s="2" t="str">
        <f t="shared" si="138"/>
        <v>low</v>
      </c>
      <c r="Q1244" s="2" t="str">
        <f>IF(P1244="low","one",IF(P1244="high","relax","transition"))</f>
        <v>one</v>
      </c>
      <c r="R1244" s="2">
        <f>IF(P1244="low",250,IF(P1244="high",300,275))</f>
        <v>250</v>
      </c>
      <c r="S1244" s="2" t="b">
        <f t="shared" si="136"/>
        <v>1</v>
      </c>
      <c r="T1244" s="2">
        <f t="shared" si="137"/>
        <v>250</v>
      </c>
    </row>
    <row r="1245" spans="1:20" x14ac:dyDescent="0.2">
      <c r="A1245" s="2">
        <f t="shared" si="135"/>
        <v>26.890000104904175</v>
      </c>
      <c r="B1245">
        <v>3.3123140335099999</v>
      </c>
      <c r="C1245" s="2">
        <f>IF(B1245&gt;B1244,B1245+(C1244-B1244),B1245+(C1244-B1244)+5+A1245-A1244)</f>
        <v>26.842314004899784</v>
      </c>
      <c r="D1245">
        <v>1577147219.01</v>
      </c>
      <c r="E1245">
        <v>439</v>
      </c>
      <c r="F1245">
        <v>899</v>
      </c>
      <c r="G1245">
        <v>632</v>
      </c>
      <c r="H1245">
        <v>696</v>
      </c>
      <c r="I1245">
        <v>284</v>
      </c>
      <c r="J1245" s="2" t="s">
        <v>30</v>
      </c>
      <c r="K1245" s="2">
        <f>$L$2*I1245+(1-$L$2)*K1244</f>
        <v>284.99390566507492</v>
      </c>
      <c r="M1245" s="2">
        <f t="shared" si="132"/>
        <v>285.08974100112562</v>
      </c>
      <c r="N1245" s="2">
        <f t="shared" si="133"/>
        <v>291.41333096042501</v>
      </c>
      <c r="O1245" s="2">
        <f t="shared" si="134"/>
        <v>287.01423118830928</v>
      </c>
      <c r="P1245" s="2" t="str">
        <f t="shared" si="138"/>
        <v>low</v>
      </c>
      <c r="Q1245" s="2" t="str">
        <f>IF(P1245="low","one",IF(P1245="high","relax","transition"))</f>
        <v>one</v>
      </c>
      <c r="R1245" s="2">
        <f>IF(P1245="low",250,IF(P1245="high",300,275))</f>
        <v>250</v>
      </c>
      <c r="S1245" s="2" t="b">
        <f t="shared" si="136"/>
        <v>1</v>
      </c>
      <c r="T1245" s="2">
        <f t="shared" si="137"/>
        <v>250</v>
      </c>
    </row>
    <row r="1246" spans="1:20" x14ac:dyDescent="0.2">
      <c r="A1246" s="2">
        <f t="shared" si="135"/>
        <v>26.920000076293945</v>
      </c>
      <c r="B1246">
        <v>3.3367431163800001</v>
      </c>
      <c r="C1246" s="2">
        <f>IF(B1246&gt;B1245,B1246+(C1245-B1245),B1246+(C1245-B1245)+5+A1246-A1245)</f>
        <v>26.866743087769784</v>
      </c>
      <c r="D1246">
        <v>1577147219.04</v>
      </c>
      <c r="E1246">
        <v>440</v>
      </c>
      <c r="F1246">
        <v>899</v>
      </c>
      <c r="G1246">
        <v>634</v>
      </c>
      <c r="H1246">
        <v>696</v>
      </c>
      <c r="I1246">
        <v>284</v>
      </c>
      <c r="J1246" s="2" t="s">
        <v>30</v>
      </c>
      <c r="K1246" s="2">
        <f>$L$2*I1246+(1-$L$2)*K1245</f>
        <v>284.79512453205996</v>
      </c>
      <c r="M1246" s="2">
        <f t="shared" si="132"/>
        <v>285.03081770731251</v>
      </c>
      <c r="N1246" s="2">
        <f t="shared" si="133"/>
        <v>291.41333096042501</v>
      </c>
      <c r="O1246" s="2">
        <f t="shared" si="134"/>
        <v>287.01800667895009</v>
      </c>
      <c r="P1246" s="2" t="str">
        <f t="shared" si="138"/>
        <v>low</v>
      </c>
      <c r="Q1246" s="2" t="str">
        <f>IF(P1246="low","one",IF(P1246="high","relax","transition"))</f>
        <v>one</v>
      </c>
      <c r="R1246" s="2">
        <f>IF(P1246="low",250,IF(P1246="high",300,275))</f>
        <v>250</v>
      </c>
      <c r="S1246" s="2" t="b">
        <f t="shared" si="136"/>
        <v>1</v>
      </c>
      <c r="T1246" s="2">
        <f t="shared" si="137"/>
        <v>250</v>
      </c>
    </row>
    <row r="1247" spans="1:20" x14ac:dyDescent="0.2">
      <c r="A1247" s="2">
        <f t="shared" si="135"/>
        <v>26.940000057220459</v>
      </c>
      <c r="B1247">
        <v>3.3575010299699999</v>
      </c>
      <c r="C1247" s="2">
        <f>IF(B1247&gt;B1246,B1247+(C1246-B1246),B1247+(C1246-B1246)+5+A1247-A1246)</f>
        <v>26.887501001359784</v>
      </c>
      <c r="D1247">
        <v>1577147219.0599999</v>
      </c>
      <c r="E1247">
        <v>441</v>
      </c>
      <c r="F1247">
        <v>898</v>
      </c>
      <c r="G1247">
        <v>633</v>
      </c>
      <c r="H1247">
        <v>698</v>
      </c>
      <c r="I1247">
        <v>285</v>
      </c>
      <c r="J1247" s="2" t="s">
        <v>30</v>
      </c>
      <c r="K1247" s="2">
        <f>$L$2*I1247+(1-$L$2)*K1246</f>
        <v>284.83609962564799</v>
      </c>
      <c r="M1247" s="2">
        <f t="shared" si="132"/>
        <v>284.99187409097965</v>
      </c>
      <c r="N1247" s="2">
        <f t="shared" si="133"/>
        <v>291.41333096042501</v>
      </c>
      <c r="O1247" s="2">
        <f t="shared" si="134"/>
        <v>287.01864723036823</v>
      </c>
      <c r="P1247" s="2" t="str">
        <f t="shared" si="138"/>
        <v>low</v>
      </c>
      <c r="Q1247" s="2" t="str">
        <f>IF(P1247="low","one",IF(P1247="high","relax","transition"))</f>
        <v>one</v>
      </c>
      <c r="R1247" s="2">
        <f>IF(P1247="low",250,IF(P1247="high",300,275))</f>
        <v>250</v>
      </c>
      <c r="S1247" s="2" t="b">
        <f t="shared" si="136"/>
        <v>1</v>
      </c>
      <c r="T1247" s="2">
        <f t="shared" si="137"/>
        <v>250</v>
      </c>
    </row>
    <row r="1248" spans="1:20" x14ac:dyDescent="0.2">
      <c r="A1248" s="2">
        <f t="shared" si="135"/>
        <v>26.960000038146973</v>
      </c>
      <c r="B1248">
        <v>3.3819231987</v>
      </c>
      <c r="C1248" s="2">
        <f>IF(B1248&gt;B1247,B1248+(C1247-B1247),B1248+(C1247-B1247)+5+A1248-A1247)</f>
        <v>26.911923170089786</v>
      </c>
      <c r="D1248">
        <v>1577147219.0799999</v>
      </c>
      <c r="E1248">
        <v>440</v>
      </c>
      <c r="F1248">
        <v>899</v>
      </c>
      <c r="G1248">
        <v>632</v>
      </c>
      <c r="H1248">
        <v>697</v>
      </c>
      <c r="I1248">
        <v>287</v>
      </c>
      <c r="J1248" s="2" t="s">
        <v>30</v>
      </c>
      <c r="K1248" s="2">
        <f>$L$2*I1248+(1-$L$2)*K1247</f>
        <v>285.26887970051837</v>
      </c>
      <c r="M1248" s="2">
        <f t="shared" si="132"/>
        <v>285.04727521288743</v>
      </c>
      <c r="N1248" s="2">
        <f t="shared" si="133"/>
        <v>291.41333096042501</v>
      </c>
      <c r="O1248" s="2">
        <f t="shared" si="134"/>
        <v>287.01730857339879</v>
      </c>
      <c r="P1248" s="2" t="str">
        <f t="shared" si="138"/>
        <v>low</v>
      </c>
      <c r="Q1248" s="2" t="str">
        <f>IF(P1248="low","one",IF(P1248="high","relax","transition"))</f>
        <v>one</v>
      </c>
      <c r="R1248" s="2">
        <f>IF(P1248="low",250,IF(P1248="high",300,275))</f>
        <v>250</v>
      </c>
      <c r="S1248" s="2" t="b">
        <f t="shared" si="136"/>
        <v>1</v>
      </c>
      <c r="T1248" s="2">
        <f t="shared" si="137"/>
        <v>250</v>
      </c>
    </row>
    <row r="1249" spans="1:20" x14ac:dyDescent="0.2">
      <c r="A1249" s="2">
        <f t="shared" si="135"/>
        <v>26.980000019073486</v>
      </c>
      <c r="B1249">
        <v>3.4025881290400002</v>
      </c>
      <c r="C1249" s="2">
        <f>IF(B1249&gt;B1248,B1249+(C1248-B1248),B1249+(C1248-B1248)+5+A1249-A1248)</f>
        <v>26.932588100429786</v>
      </c>
      <c r="D1249">
        <v>1577147219.0999999</v>
      </c>
      <c r="E1249">
        <v>440</v>
      </c>
      <c r="F1249">
        <v>899</v>
      </c>
      <c r="G1249">
        <v>634</v>
      </c>
      <c r="H1249">
        <v>697</v>
      </c>
      <c r="I1249">
        <v>285</v>
      </c>
      <c r="J1249" s="2" t="s">
        <v>30</v>
      </c>
      <c r="K1249" s="2">
        <f>$L$2*I1249+(1-$L$2)*K1248</f>
        <v>285.21510376041471</v>
      </c>
      <c r="M1249" s="2">
        <f t="shared" si="132"/>
        <v>285.08084092239289</v>
      </c>
      <c r="N1249" s="2">
        <f t="shared" si="133"/>
        <v>291.41333096042501</v>
      </c>
      <c r="O1249" s="2">
        <f t="shared" si="134"/>
        <v>287.0188069053732</v>
      </c>
      <c r="P1249" s="2" t="str">
        <f t="shared" si="138"/>
        <v>low</v>
      </c>
      <c r="Q1249" s="2" t="str">
        <f>IF(P1249="low","one",IF(P1249="high","relax","transition"))</f>
        <v>one</v>
      </c>
      <c r="R1249" s="2">
        <f>IF(P1249="low",250,IF(P1249="high",300,275))</f>
        <v>250</v>
      </c>
      <c r="S1249" s="2" t="b">
        <f t="shared" si="136"/>
        <v>1</v>
      </c>
      <c r="T1249" s="2">
        <f t="shared" si="137"/>
        <v>250</v>
      </c>
    </row>
    <row r="1250" spans="1:20" x14ac:dyDescent="0.2">
      <c r="A1250" s="2">
        <f t="shared" si="135"/>
        <v>27.010000228881836</v>
      </c>
      <c r="B1250">
        <v>3.4271590709700002</v>
      </c>
      <c r="C1250" s="2">
        <f>IF(B1250&gt;B1249,B1250+(C1249-B1249),B1250+(C1249-B1249)+5+A1250-A1249)</f>
        <v>26.957159042359784</v>
      </c>
      <c r="D1250">
        <v>1577147219.1300001</v>
      </c>
      <c r="E1250">
        <v>439</v>
      </c>
      <c r="F1250">
        <v>899</v>
      </c>
      <c r="G1250">
        <v>632</v>
      </c>
      <c r="H1250">
        <v>697</v>
      </c>
      <c r="I1250">
        <v>283</v>
      </c>
      <c r="J1250" s="2" t="s">
        <v>30</v>
      </c>
      <c r="K1250" s="2">
        <f>$L$2*I1250+(1-$L$2)*K1249</f>
        <v>284.77208300833178</v>
      </c>
      <c r="M1250" s="2">
        <f t="shared" si="132"/>
        <v>285.01908933958066</v>
      </c>
      <c r="N1250" s="2">
        <f t="shared" si="133"/>
        <v>291.41333096042501</v>
      </c>
      <c r="O1250" s="2">
        <f t="shared" si="134"/>
        <v>287.0219086062242</v>
      </c>
      <c r="P1250" s="2" t="str">
        <f t="shared" si="138"/>
        <v>low</v>
      </c>
      <c r="Q1250" s="2" t="str">
        <f>IF(P1250="low","one",IF(P1250="high","relax","transition"))</f>
        <v>one</v>
      </c>
      <c r="R1250" s="2">
        <f>IF(P1250="low",250,IF(P1250="high",300,275))</f>
        <v>250</v>
      </c>
      <c r="S1250" s="2" t="b">
        <f t="shared" si="136"/>
        <v>1</v>
      </c>
      <c r="T1250" s="2">
        <f t="shared" si="137"/>
        <v>250</v>
      </c>
    </row>
    <row r="1251" spans="1:20" x14ac:dyDescent="0.2">
      <c r="A1251" s="2">
        <f t="shared" si="135"/>
        <v>27.03000020980835</v>
      </c>
      <c r="B1251">
        <v>3.45156502724</v>
      </c>
      <c r="C1251" s="2">
        <f>IF(B1251&gt;B1250,B1251+(C1250-B1250),B1251+(C1250-B1250)+5+A1251-A1250)</f>
        <v>26.981564998629786</v>
      </c>
      <c r="D1251">
        <v>1577147219.1500001</v>
      </c>
      <c r="E1251">
        <v>441</v>
      </c>
      <c r="F1251">
        <v>900</v>
      </c>
      <c r="G1251">
        <v>633</v>
      </c>
      <c r="H1251">
        <v>698</v>
      </c>
      <c r="I1251">
        <v>286</v>
      </c>
      <c r="J1251" s="2" t="s">
        <v>30</v>
      </c>
      <c r="K1251" s="2">
        <f>$L$2*I1251+(1-$L$2)*K1250</f>
        <v>285.01766640666546</v>
      </c>
      <c r="M1251" s="2">
        <f t="shared" si="132"/>
        <v>285.01880475299765</v>
      </c>
      <c r="N1251" s="2">
        <f t="shared" si="133"/>
        <v>291.41333096042501</v>
      </c>
      <c r="O1251" s="2">
        <f t="shared" si="134"/>
        <v>287.02176764289203</v>
      </c>
      <c r="P1251" s="2" t="str">
        <f t="shared" si="138"/>
        <v>low</v>
      </c>
      <c r="Q1251" s="2" t="str">
        <f>IF(P1251="low","one",IF(P1251="high","relax","transition"))</f>
        <v>one</v>
      </c>
      <c r="R1251" s="2">
        <f>IF(P1251="low",250,IF(P1251="high",300,275))</f>
        <v>250</v>
      </c>
      <c r="S1251" s="2" t="b">
        <f t="shared" si="136"/>
        <v>1</v>
      </c>
      <c r="T1251" s="2">
        <f t="shared" si="137"/>
        <v>250</v>
      </c>
    </row>
    <row r="1252" spans="1:20" x14ac:dyDescent="0.2">
      <c r="A1252" s="2">
        <f t="shared" si="135"/>
        <v>27.050000190734863</v>
      </c>
      <c r="B1252">
        <v>3.4719710350000001</v>
      </c>
      <c r="C1252" s="2">
        <f>IF(B1252&gt;B1251,B1252+(C1251-B1251),B1252+(C1251-B1251)+5+A1252-A1251)</f>
        <v>27.001971006389784</v>
      </c>
      <c r="D1252">
        <v>1577147219.1700001</v>
      </c>
      <c r="E1252">
        <v>440</v>
      </c>
      <c r="F1252">
        <v>899</v>
      </c>
      <c r="G1252">
        <v>634</v>
      </c>
      <c r="H1252">
        <v>697</v>
      </c>
      <c r="I1252">
        <v>285</v>
      </c>
      <c r="J1252" s="2" t="s">
        <v>30</v>
      </c>
      <c r="K1252" s="2">
        <f>$L$2*I1252+(1-$L$2)*K1251</f>
        <v>285.01413312533236</v>
      </c>
      <c r="M1252" s="2">
        <f t="shared" si="132"/>
        <v>285.01787042746463</v>
      </c>
      <c r="N1252" s="2">
        <f t="shared" si="133"/>
        <v>291.41333096042501</v>
      </c>
      <c r="O1252" s="2">
        <f t="shared" si="134"/>
        <v>287.02161949839729</v>
      </c>
      <c r="P1252" s="2" t="str">
        <f t="shared" si="138"/>
        <v>low</v>
      </c>
      <c r="Q1252" s="2" t="str">
        <f>IF(P1252="low","one",IF(P1252="high","relax","transition"))</f>
        <v>one</v>
      </c>
      <c r="R1252" s="2">
        <f>IF(P1252="low",250,IF(P1252="high",300,275))</f>
        <v>250</v>
      </c>
      <c r="S1252" s="2" t="b">
        <f t="shared" si="136"/>
        <v>1</v>
      </c>
      <c r="T1252" s="2">
        <f t="shared" si="137"/>
        <v>250</v>
      </c>
    </row>
    <row r="1253" spans="1:20" x14ac:dyDescent="0.2">
      <c r="A1253" s="2">
        <f t="shared" si="135"/>
        <v>27.080000162124634</v>
      </c>
      <c r="B1253">
        <v>3.4967482090000002</v>
      </c>
      <c r="C1253" s="2">
        <f>IF(B1253&gt;B1252,B1253+(C1252-B1252),B1253+(C1252-B1252)+5+A1253-A1252)</f>
        <v>27.026748180389784</v>
      </c>
      <c r="D1253">
        <v>1577147219.2</v>
      </c>
      <c r="E1253">
        <v>439</v>
      </c>
      <c r="F1253">
        <v>898</v>
      </c>
      <c r="G1253">
        <v>632</v>
      </c>
      <c r="H1253">
        <v>698</v>
      </c>
      <c r="I1253">
        <v>282</v>
      </c>
      <c r="J1253" s="2" t="s">
        <v>30</v>
      </c>
      <c r="K1253" s="2">
        <f>$L$2*I1253+(1-$L$2)*K1252</f>
        <v>284.41130650026594</v>
      </c>
      <c r="M1253" s="2">
        <f t="shared" si="132"/>
        <v>284.8965576420249</v>
      </c>
      <c r="N1253" s="2">
        <f t="shared" si="133"/>
        <v>291.41333096042501</v>
      </c>
      <c r="O1253" s="2">
        <f t="shared" si="134"/>
        <v>287.02143204485066</v>
      </c>
      <c r="P1253" s="2" t="str">
        <f t="shared" si="138"/>
        <v>low</v>
      </c>
      <c r="Q1253" s="2" t="str">
        <f>IF(P1253="low","one",IF(P1253="high","relax","transition"))</f>
        <v>one</v>
      </c>
      <c r="R1253" s="2">
        <f>IF(P1253="low",250,IF(P1253="high",300,275))</f>
        <v>250</v>
      </c>
      <c r="S1253" s="2" t="b">
        <f t="shared" si="136"/>
        <v>1</v>
      </c>
      <c r="T1253" s="2">
        <f t="shared" si="137"/>
        <v>250</v>
      </c>
    </row>
    <row r="1254" spans="1:20" x14ac:dyDescent="0.2">
      <c r="A1254" s="2">
        <f t="shared" si="135"/>
        <v>27.100000143051147</v>
      </c>
      <c r="B1254">
        <v>3.51711702347</v>
      </c>
      <c r="C1254" s="2">
        <f>IF(B1254&gt;B1253,B1254+(C1253-B1253),B1254+(C1253-B1253)+5+A1254-A1253)</f>
        <v>27.047116994859785</v>
      </c>
      <c r="D1254">
        <v>1577147219.22</v>
      </c>
      <c r="E1254">
        <v>441</v>
      </c>
      <c r="F1254">
        <v>899</v>
      </c>
      <c r="G1254">
        <v>633</v>
      </c>
      <c r="H1254">
        <v>698</v>
      </c>
      <c r="I1254">
        <v>284</v>
      </c>
      <c r="J1254" s="2" t="s">
        <v>30</v>
      </c>
      <c r="K1254" s="2">
        <f>$L$2*I1254+(1-$L$2)*K1253</f>
        <v>284.32904520021276</v>
      </c>
      <c r="M1254" s="2">
        <f t="shared" si="132"/>
        <v>284.78305515366247</v>
      </c>
      <c r="N1254" s="2">
        <f t="shared" si="133"/>
        <v>291.41333096042501</v>
      </c>
      <c r="O1254" s="2">
        <f t="shared" si="134"/>
        <v>287.01518832470936</v>
      </c>
      <c r="P1254" s="2" t="str">
        <f t="shared" si="138"/>
        <v>low</v>
      </c>
      <c r="Q1254" s="2" t="str">
        <f>IF(P1254="low","one",IF(P1254="high","relax","transition"))</f>
        <v>one</v>
      </c>
      <c r="R1254" s="2">
        <f>IF(P1254="low",250,IF(P1254="high",300,275))</f>
        <v>250</v>
      </c>
      <c r="S1254" s="2" t="b">
        <f t="shared" si="136"/>
        <v>1</v>
      </c>
      <c r="T1254" s="2">
        <f t="shared" si="137"/>
        <v>250</v>
      </c>
    </row>
    <row r="1255" spans="1:20" x14ac:dyDescent="0.2">
      <c r="A1255" s="2">
        <f t="shared" si="135"/>
        <v>27.120000123977661</v>
      </c>
      <c r="B1255">
        <v>3.5415279865299998</v>
      </c>
      <c r="C1255" s="2">
        <f>IF(B1255&gt;B1254,B1255+(C1254-B1254),B1255+(C1254-B1254)+5+A1255-A1254)</f>
        <v>27.071527957919784</v>
      </c>
      <c r="D1255">
        <v>1577147219.24</v>
      </c>
      <c r="E1255">
        <v>439</v>
      </c>
      <c r="F1255">
        <v>899</v>
      </c>
      <c r="G1255">
        <v>634</v>
      </c>
      <c r="H1255">
        <v>697</v>
      </c>
      <c r="I1255">
        <v>285</v>
      </c>
      <c r="J1255" s="2" t="s">
        <v>30</v>
      </c>
      <c r="K1255" s="2">
        <f>$L$2*I1255+(1-$L$2)*K1254</f>
        <v>284.46323616017025</v>
      </c>
      <c r="M1255" s="2">
        <f t="shared" si="132"/>
        <v>284.71909135496401</v>
      </c>
      <c r="N1255" s="2">
        <f t="shared" si="133"/>
        <v>291.41333096042501</v>
      </c>
      <c r="O1255" s="2">
        <f t="shared" si="134"/>
        <v>287.003581666157</v>
      </c>
      <c r="P1255" s="2" t="str">
        <f t="shared" si="138"/>
        <v>low</v>
      </c>
      <c r="Q1255" s="2" t="str">
        <f>IF(P1255="low","one",IF(P1255="high","relax","transition"))</f>
        <v>one</v>
      </c>
      <c r="R1255" s="2">
        <f>IF(P1255="low",250,IF(P1255="high",300,275))</f>
        <v>250</v>
      </c>
      <c r="S1255" s="2" t="b">
        <f t="shared" si="136"/>
        <v>1</v>
      </c>
      <c r="T1255" s="2">
        <f t="shared" si="137"/>
        <v>250</v>
      </c>
    </row>
    <row r="1256" spans="1:20" x14ac:dyDescent="0.2">
      <c r="A1256" s="2">
        <f t="shared" si="135"/>
        <v>27.150000095367432</v>
      </c>
      <c r="B1256">
        <v>3.5663330554999999</v>
      </c>
      <c r="C1256" s="2">
        <f>IF(B1256&gt;B1255,B1256+(C1255-B1255),B1256+(C1255-B1255)+5+A1256-A1255)</f>
        <v>27.096333026889784</v>
      </c>
      <c r="D1256">
        <v>1577147219.27</v>
      </c>
      <c r="E1256">
        <v>440</v>
      </c>
      <c r="F1256">
        <v>898</v>
      </c>
      <c r="G1256">
        <v>634</v>
      </c>
      <c r="H1256">
        <v>698</v>
      </c>
      <c r="I1256">
        <v>286</v>
      </c>
      <c r="J1256" s="2" t="s">
        <v>30</v>
      </c>
      <c r="K1256" s="2">
        <f>$L$2*I1256+(1-$L$2)*K1255</f>
        <v>284.77058892813619</v>
      </c>
      <c r="M1256" s="2">
        <f t="shared" si="132"/>
        <v>284.72939086959849</v>
      </c>
      <c r="N1256" s="2">
        <f t="shared" si="133"/>
        <v>291.41333096042501</v>
      </c>
      <c r="O1256" s="2">
        <f t="shared" si="134"/>
        <v>286.98935715059736</v>
      </c>
      <c r="P1256" s="2" t="str">
        <f t="shared" si="138"/>
        <v>low</v>
      </c>
      <c r="Q1256" s="2" t="str">
        <f>IF(P1256="low","one",IF(P1256="high","relax","transition"))</f>
        <v>one</v>
      </c>
      <c r="R1256" s="2">
        <f>IF(P1256="low",250,IF(P1256="high",300,275))</f>
        <v>250</v>
      </c>
      <c r="S1256" s="2" t="b">
        <f t="shared" si="136"/>
        <v>1</v>
      </c>
      <c r="T1256" s="2">
        <f t="shared" si="137"/>
        <v>250</v>
      </c>
    </row>
    <row r="1257" spans="1:20" x14ac:dyDescent="0.2">
      <c r="A1257" s="2">
        <f t="shared" si="135"/>
        <v>27.170000076293945</v>
      </c>
      <c r="B1257">
        <v>3.5869190692899999</v>
      </c>
      <c r="C1257" s="2">
        <f>IF(B1257&gt;B1256,B1257+(C1256-B1256),B1257+(C1256-B1256)+5+A1257-A1256)</f>
        <v>27.116919040679786</v>
      </c>
      <c r="D1257">
        <v>1577147219.29</v>
      </c>
      <c r="E1257">
        <v>441</v>
      </c>
      <c r="F1257">
        <v>898</v>
      </c>
      <c r="G1257">
        <v>632</v>
      </c>
      <c r="H1257">
        <v>698</v>
      </c>
      <c r="I1257">
        <v>285</v>
      </c>
      <c r="J1257" s="2" t="s">
        <v>30</v>
      </c>
      <c r="K1257" s="2">
        <f>$L$2*I1257+(1-$L$2)*K1256</f>
        <v>284.81647114250893</v>
      </c>
      <c r="M1257" s="2">
        <f t="shared" si="132"/>
        <v>284.74680692418059</v>
      </c>
      <c r="N1257" s="2">
        <f t="shared" si="133"/>
        <v>291.41333096042501</v>
      </c>
      <c r="O1257" s="2">
        <f t="shared" si="134"/>
        <v>286.97635883654743</v>
      </c>
      <c r="P1257" s="2" t="str">
        <f t="shared" si="138"/>
        <v>low</v>
      </c>
      <c r="Q1257" s="2" t="str">
        <f>IF(P1257="low","one",IF(P1257="high","relax","transition"))</f>
        <v>one</v>
      </c>
      <c r="R1257" s="2">
        <f>IF(P1257="low",250,IF(P1257="high",300,275))</f>
        <v>250</v>
      </c>
      <c r="S1257" s="2" t="b">
        <f t="shared" si="136"/>
        <v>1</v>
      </c>
      <c r="T1257" s="2">
        <f t="shared" si="137"/>
        <v>250</v>
      </c>
    </row>
    <row r="1258" spans="1:20" x14ac:dyDescent="0.2">
      <c r="A1258" s="2">
        <f t="shared" si="135"/>
        <v>27.190000057220459</v>
      </c>
      <c r="B1258">
        <v>3.6112802028700002</v>
      </c>
      <c r="C1258" s="2">
        <f>IF(B1258&gt;B1257,B1258+(C1257-B1257),B1258+(C1257-B1257)+5+A1258-A1257)</f>
        <v>27.141280174259784</v>
      </c>
      <c r="D1258">
        <v>1577147219.3099999</v>
      </c>
      <c r="E1258">
        <v>439</v>
      </c>
      <c r="F1258">
        <v>899</v>
      </c>
      <c r="G1258">
        <v>632</v>
      </c>
      <c r="H1258">
        <v>696</v>
      </c>
      <c r="I1258">
        <v>283</v>
      </c>
      <c r="J1258" s="2" t="s">
        <v>30</v>
      </c>
      <c r="K1258" s="2">
        <f>$L$2*I1258+(1-$L$2)*K1257</f>
        <v>284.45317691400714</v>
      </c>
      <c r="M1258" s="2">
        <f t="shared" si="132"/>
        <v>284.6880809221459</v>
      </c>
      <c r="N1258" s="2">
        <f t="shared" si="133"/>
        <v>291.41333096042501</v>
      </c>
      <c r="O1258" s="2">
        <f t="shared" si="134"/>
        <v>286.96488124092906</v>
      </c>
      <c r="P1258" s="2" t="str">
        <f t="shared" si="138"/>
        <v>low</v>
      </c>
      <c r="Q1258" s="2" t="str">
        <f>IF(P1258="low","one",IF(P1258="high","relax","transition"))</f>
        <v>one</v>
      </c>
      <c r="R1258" s="2">
        <f>IF(P1258="low",250,IF(P1258="high",300,275))</f>
        <v>250</v>
      </c>
      <c r="S1258" s="2" t="b">
        <f t="shared" si="136"/>
        <v>1</v>
      </c>
      <c r="T1258" s="2">
        <f t="shared" si="137"/>
        <v>250</v>
      </c>
    </row>
    <row r="1259" spans="1:20" x14ac:dyDescent="0.2">
      <c r="A1259" s="2">
        <f t="shared" si="135"/>
        <v>27.210000038146973</v>
      </c>
      <c r="B1259">
        <v>3.6317110061600002</v>
      </c>
      <c r="C1259" s="2">
        <f>IF(B1259&gt;B1258,B1259+(C1258-B1258),B1259+(C1258-B1258)+5+A1259-A1258)</f>
        <v>27.161710977549784</v>
      </c>
      <c r="D1259">
        <v>1577147219.3299999</v>
      </c>
      <c r="E1259">
        <v>440</v>
      </c>
      <c r="F1259">
        <v>899</v>
      </c>
      <c r="G1259">
        <v>633</v>
      </c>
      <c r="H1259">
        <v>698</v>
      </c>
      <c r="I1259">
        <v>285</v>
      </c>
      <c r="J1259" s="2" t="s">
        <v>30</v>
      </c>
      <c r="K1259" s="2">
        <f>$L$2*I1259+(1-$L$2)*K1258</f>
        <v>284.56254153120574</v>
      </c>
      <c r="M1259" s="2">
        <f t="shared" si="132"/>
        <v>284.66297304395789</v>
      </c>
      <c r="N1259" s="2">
        <f t="shared" si="133"/>
        <v>291.41333096042501</v>
      </c>
      <c r="O1259" s="2">
        <f t="shared" si="134"/>
        <v>286.95104122498986</v>
      </c>
      <c r="P1259" s="2" t="str">
        <f t="shared" si="138"/>
        <v>low</v>
      </c>
      <c r="Q1259" s="2" t="str">
        <f>IF(P1259="low","one",IF(P1259="high","relax","transition"))</f>
        <v>one</v>
      </c>
      <c r="R1259" s="2">
        <f>IF(P1259="low",250,IF(P1259="high",300,275))</f>
        <v>250</v>
      </c>
      <c r="S1259" s="2" t="b">
        <f t="shared" si="136"/>
        <v>1</v>
      </c>
      <c r="T1259" s="2">
        <f t="shared" si="137"/>
        <v>250</v>
      </c>
    </row>
    <row r="1260" spans="1:20" x14ac:dyDescent="0.2">
      <c r="A1260" s="2">
        <f t="shared" si="135"/>
        <v>27.240000009536743</v>
      </c>
      <c r="B1260">
        <v>3.6565480232200001</v>
      </c>
      <c r="C1260" s="2">
        <f>IF(B1260&gt;B1259,B1260+(C1259-B1259),B1260+(C1259-B1259)+5+A1260-A1259)</f>
        <v>27.186547994609786</v>
      </c>
      <c r="D1260">
        <v>1577147219.3599999</v>
      </c>
      <c r="E1260">
        <v>441</v>
      </c>
      <c r="F1260">
        <v>898</v>
      </c>
      <c r="G1260">
        <v>633</v>
      </c>
      <c r="H1260">
        <v>699</v>
      </c>
      <c r="I1260">
        <v>285</v>
      </c>
      <c r="J1260" s="2" t="s">
        <v>30</v>
      </c>
      <c r="K1260" s="2">
        <f>$L$2*I1260+(1-$L$2)*K1259</f>
        <v>284.6500332249646</v>
      </c>
      <c r="M1260" s="2">
        <f t="shared" si="132"/>
        <v>284.66038508015924</v>
      </c>
      <c r="N1260" s="2">
        <f t="shared" si="133"/>
        <v>291.41333096042501</v>
      </c>
      <c r="O1260" s="2">
        <f t="shared" si="134"/>
        <v>286.93663781593824</v>
      </c>
      <c r="P1260" s="2" t="str">
        <f t="shared" si="138"/>
        <v>low</v>
      </c>
      <c r="Q1260" s="2" t="str">
        <f>IF(P1260="low","one",IF(P1260="high","relax","transition"))</f>
        <v>one</v>
      </c>
      <c r="R1260" s="2">
        <f>IF(P1260="low",250,IF(P1260="high",300,275))</f>
        <v>250</v>
      </c>
      <c r="S1260" s="2" t="b">
        <f t="shared" si="136"/>
        <v>1</v>
      </c>
      <c r="T1260" s="2">
        <f t="shared" si="137"/>
        <v>250</v>
      </c>
    </row>
    <row r="1261" spans="1:20" x14ac:dyDescent="0.2">
      <c r="A1261" s="2">
        <f t="shared" si="135"/>
        <v>27.260000228881836</v>
      </c>
      <c r="B1261">
        <v>3.67673802376</v>
      </c>
      <c r="C1261" s="2">
        <f>IF(B1261&gt;B1260,B1261+(C1260-B1260),B1261+(C1260-B1260)+5+A1261-A1260)</f>
        <v>27.206737995149783</v>
      </c>
      <c r="D1261">
        <v>1577147219.3800001</v>
      </c>
      <c r="E1261">
        <v>439</v>
      </c>
      <c r="F1261">
        <v>899</v>
      </c>
      <c r="G1261">
        <v>632</v>
      </c>
      <c r="H1261">
        <v>697</v>
      </c>
      <c r="I1261">
        <v>285</v>
      </c>
      <c r="J1261" s="2" t="s">
        <v>30</v>
      </c>
      <c r="K1261" s="2">
        <f>$L$2*I1261+(1-$L$2)*K1260</f>
        <v>284.72002657997166</v>
      </c>
      <c r="M1261" s="2">
        <f t="shared" si="132"/>
        <v>284.67231338012175</v>
      </c>
      <c r="N1261" s="2">
        <f t="shared" si="133"/>
        <v>291.41333096042501</v>
      </c>
      <c r="O1261" s="2">
        <f t="shared" si="134"/>
        <v>286.9228251791493</v>
      </c>
      <c r="P1261" s="2" t="str">
        <f t="shared" si="138"/>
        <v>low</v>
      </c>
      <c r="Q1261" s="2" t="str">
        <f>IF(P1261="low","one",IF(P1261="high","relax","transition"))</f>
        <v>one</v>
      </c>
      <c r="R1261" s="2">
        <f>IF(P1261="low",250,IF(P1261="high",300,275))</f>
        <v>250</v>
      </c>
      <c r="S1261" s="2" t="b">
        <f t="shared" si="136"/>
        <v>1</v>
      </c>
      <c r="T1261" s="2">
        <f t="shared" si="137"/>
        <v>250</v>
      </c>
    </row>
    <row r="1262" spans="1:20" x14ac:dyDescent="0.2">
      <c r="A1262" s="2">
        <f t="shared" si="135"/>
        <v>27.28000020980835</v>
      </c>
      <c r="B1262">
        <v>3.7014131546</v>
      </c>
      <c r="C1262" s="2">
        <f>IF(B1262&gt;B1261,B1262+(C1261-B1261),B1262+(C1261-B1261)+5+A1262-A1261)</f>
        <v>27.231413125989786</v>
      </c>
      <c r="D1262">
        <v>1577147219.4000001</v>
      </c>
      <c r="E1262">
        <v>439</v>
      </c>
      <c r="F1262">
        <v>900</v>
      </c>
      <c r="G1262">
        <v>634</v>
      </c>
      <c r="H1262">
        <v>697</v>
      </c>
      <c r="I1262">
        <v>284</v>
      </c>
      <c r="J1262" s="2" t="s">
        <v>30</v>
      </c>
      <c r="K1262" s="2">
        <f>$L$2*I1262+(1-$L$2)*K1261</f>
        <v>284.57602126397734</v>
      </c>
      <c r="M1262" s="2">
        <f t="shared" si="132"/>
        <v>284.6530549568929</v>
      </c>
      <c r="N1262" s="2">
        <f t="shared" si="133"/>
        <v>291.41333096042501</v>
      </c>
      <c r="O1262" s="2">
        <f t="shared" si="134"/>
        <v>286.9102995891979</v>
      </c>
      <c r="P1262" s="2" t="str">
        <f t="shared" si="138"/>
        <v>low</v>
      </c>
      <c r="Q1262" s="2" t="str">
        <f>IF(P1262="low","one",IF(P1262="high","relax","transition"))</f>
        <v>one</v>
      </c>
      <c r="R1262" s="2">
        <f>IF(P1262="low",250,IF(P1262="high",300,275))</f>
        <v>250</v>
      </c>
      <c r="S1262" s="2" t="b">
        <f t="shared" si="136"/>
        <v>1</v>
      </c>
      <c r="T1262" s="2">
        <f t="shared" si="137"/>
        <v>250</v>
      </c>
    </row>
    <row r="1263" spans="1:20" x14ac:dyDescent="0.2">
      <c r="A1263" s="2">
        <f t="shared" si="135"/>
        <v>27.31000018119812</v>
      </c>
      <c r="B1263">
        <v>3.7260191440599999</v>
      </c>
      <c r="C1263" s="2">
        <f>IF(B1263&gt;B1262,B1263+(C1262-B1262),B1263+(C1262-B1262)+5+A1263-A1262)</f>
        <v>27.256019115449785</v>
      </c>
      <c r="D1263">
        <v>1577147219.4300001</v>
      </c>
      <c r="E1263">
        <v>440</v>
      </c>
      <c r="F1263">
        <v>898</v>
      </c>
      <c r="G1263">
        <v>633</v>
      </c>
      <c r="H1263">
        <v>698</v>
      </c>
      <c r="I1263">
        <v>285</v>
      </c>
      <c r="J1263" s="2" t="s">
        <v>30</v>
      </c>
      <c r="K1263" s="2">
        <f>$L$2*I1263+(1-$L$2)*K1262</f>
        <v>284.66081701118185</v>
      </c>
      <c r="M1263" s="2">
        <f t="shared" si="132"/>
        <v>284.65460736775071</v>
      </c>
      <c r="N1263" s="2">
        <f t="shared" si="133"/>
        <v>291.41333096042501</v>
      </c>
      <c r="O1263" s="2">
        <f t="shared" si="134"/>
        <v>286.89743735758265</v>
      </c>
      <c r="P1263" s="2" t="str">
        <f t="shared" si="138"/>
        <v>low</v>
      </c>
      <c r="Q1263" s="2" t="str">
        <f>IF(P1263="low","one",IF(P1263="high","relax","transition"))</f>
        <v>one</v>
      </c>
      <c r="R1263" s="2">
        <f>IF(P1263="low",250,IF(P1263="high",300,275))</f>
        <v>250</v>
      </c>
      <c r="S1263" s="2" t="b">
        <f t="shared" si="136"/>
        <v>1</v>
      </c>
      <c r="T1263" s="2">
        <f t="shared" si="137"/>
        <v>250</v>
      </c>
    </row>
    <row r="1264" spans="1:20" x14ac:dyDescent="0.2">
      <c r="A1264" s="2">
        <f t="shared" si="135"/>
        <v>27.330000162124634</v>
      </c>
      <c r="B1264">
        <v>3.7465012073500001</v>
      </c>
      <c r="C1264" s="2">
        <f>IF(B1264&gt;B1263,B1264+(C1263-B1263),B1264+(C1263-B1263)+5+A1264-A1263)</f>
        <v>27.276501178739785</v>
      </c>
      <c r="D1264">
        <v>1577147219.45</v>
      </c>
      <c r="E1264">
        <v>442</v>
      </c>
      <c r="F1264">
        <v>899</v>
      </c>
      <c r="G1264">
        <v>633</v>
      </c>
      <c r="H1264">
        <v>698</v>
      </c>
      <c r="I1264">
        <v>286</v>
      </c>
      <c r="J1264" s="2" t="s">
        <v>30</v>
      </c>
      <c r="K1264" s="2">
        <f>$L$2*I1264+(1-$L$2)*K1263</f>
        <v>284.92865360894547</v>
      </c>
      <c r="M1264" s="2">
        <f t="shared" si="132"/>
        <v>284.70941661598965</v>
      </c>
      <c r="N1264" s="2">
        <f t="shared" si="133"/>
        <v>291.41333096042501</v>
      </c>
      <c r="O1264" s="2">
        <f t="shared" si="134"/>
        <v>286.88529585809107</v>
      </c>
      <c r="P1264" s="2" t="str">
        <f t="shared" si="138"/>
        <v>low</v>
      </c>
      <c r="Q1264" s="2" t="str">
        <f>IF(P1264="low","one",IF(P1264="high","relax","transition"))</f>
        <v>one</v>
      </c>
      <c r="R1264" s="2">
        <f>IF(P1264="low",250,IF(P1264="high",300,275))</f>
        <v>250</v>
      </c>
      <c r="S1264" s="2" t="b">
        <f t="shared" si="136"/>
        <v>1</v>
      </c>
      <c r="T1264" s="2">
        <f t="shared" si="137"/>
        <v>250</v>
      </c>
    </row>
    <row r="1265" spans="1:20" x14ac:dyDescent="0.2">
      <c r="A1265" s="2">
        <f t="shared" si="135"/>
        <v>27.350000143051147</v>
      </c>
      <c r="B1265">
        <v>3.7710011005399999</v>
      </c>
      <c r="C1265" s="2">
        <f>IF(B1265&gt;B1264,B1265+(C1264-B1264),B1265+(C1264-B1264)+5+A1265-A1264)</f>
        <v>27.301001071929786</v>
      </c>
      <c r="D1265">
        <v>1577147219.47</v>
      </c>
      <c r="E1265">
        <v>440</v>
      </c>
      <c r="F1265">
        <v>900</v>
      </c>
      <c r="G1265">
        <v>633</v>
      </c>
      <c r="H1265">
        <v>698</v>
      </c>
      <c r="I1265">
        <v>285</v>
      </c>
      <c r="J1265" s="2" t="s">
        <v>30</v>
      </c>
      <c r="K1265" s="2">
        <f>$L$2*I1265+(1-$L$2)*K1264</f>
        <v>284.94292288715639</v>
      </c>
      <c r="M1265" s="2">
        <f t="shared" si="132"/>
        <v>284.75611787022302</v>
      </c>
      <c r="N1265" s="2">
        <f t="shared" si="133"/>
        <v>291.41333096042501</v>
      </c>
      <c r="O1265" s="2">
        <f t="shared" si="134"/>
        <v>286.876501895986</v>
      </c>
      <c r="P1265" s="2" t="str">
        <f t="shared" si="138"/>
        <v>low</v>
      </c>
      <c r="Q1265" s="2" t="str">
        <f>IF(P1265="low","one",IF(P1265="high","relax","transition"))</f>
        <v>one</v>
      </c>
      <c r="R1265" s="2">
        <f>IF(P1265="low",250,IF(P1265="high",300,275))</f>
        <v>250</v>
      </c>
      <c r="S1265" s="2" t="b">
        <f t="shared" si="136"/>
        <v>1</v>
      </c>
      <c r="T1265" s="2">
        <f t="shared" si="137"/>
        <v>250</v>
      </c>
    </row>
    <row r="1266" spans="1:20" x14ac:dyDescent="0.2">
      <c r="A1266" s="2">
        <f t="shared" si="135"/>
        <v>27.370000123977661</v>
      </c>
      <c r="B1266">
        <v>3.7915151119199999</v>
      </c>
      <c r="C1266" s="2">
        <f>IF(B1266&gt;B1265,B1266+(C1265-B1265),B1266+(C1265-B1265)+5+A1266-A1265)</f>
        <v>27.321515083309784</v>
      </c>
      <c r="D1266">
        <v>1577147219.49</v>
      </c>
      <c r="E1266">
        <v>439</v>
      </c>
      <c r="F1266">
        <v>898</v>
      </c>
      <c r="G1266">
        <v>633</v>
      </c>
      <c r="H1266">
        <v>697</v>
      </c>
      <c r="I1266">
        <v>284</v>
      </c>
      <c r="J1266" s="2" t="s">
        <v>30</v>
      </c>
      <c r="K1266" s="2">
        <f>$L$2*I1266+(1-$L$2)*K1265</f>
        <v>284.75433830972514</v>
      </c>
      <c r="M1266" s="2">
        <f t="shared" ref="M1266:M1329" si="139">IF(P1266="low", $L$4*K1266+(1-$L$4)*M1265,M1265)</f>
        <v>284.75576195812346</v>
      </c>
      <c r="N1266" s="2">
        <f t="shared" ref="N1266:N1329" si="140">IF(P1266="high", $L$4*K1266+(1-$L$4)*N1265,N1265)</f>
        <v>291.41333096042501</v>
      </c>
      <c r="O1266" s="2">
        <f t="shared" ref="O1266:O1329" si="141">IF(P1266="high",(1-$L$8)*O1265+$L$8*(N1265-$L$10),IF(P1266="low",(1-$L$8)*O1265+$L$8*(M1265+$L$10),O1265))</f>
        <v>286.87048269469784</v>
      </c>
      <c r="P1266" s="2" t="str">
        <f t="shared" si="138"/>
        <v>low</v>
      </c>
      <c r="Q1266" s="2" t="str">
        <f>IF(P1266="low","one",IF(P1266="high","relax","transition"))</f>
        <v>one</v>
      </c>
      <c r="R1266" s="2">
        <f>IF(P1266="low",250,IF(P1266="high",300,275))</f>
        <v>250</v>
      </c>
      <c r="S1266" s="2" t="b">
        <f t="shared" si="136"/>
        <v>1</v>
      </c>
      <c r="T1266" s="2">
        <f t="shared" si="137"/>
        <v>250</v>
      </c>
    </row>
    <row r="1267" spans="1:20" x14ac:dyDescent="0.2">
      <c r="A1267" s="2">
        <f t="shared" si="135"/>
        <v>27.400000095367432</v>
      </c>
      <c r="B1267">
        <v>3.8162100315099998</v>
      </c>
      <c r="C1267" s="2">
        <f>IF(B1267&gt;B1266,B1267+(C1266-B1266),B1267+(C1266-B1266)+5+A1267-A1266)</f>
        <v>27.346210002899785</v>
      </c>
      <c r="D1267">
        <v>1577147219.52</v>
      </c>
      <c r="E1267">
        <v>442</v>
      </c>
      <c r="F1267">
        <v>899</v>
      </c>
      <c r="G1267">
        <v>633</v>
      </c>
      <c r="H1267">
        <v>699</v>
      </c>
      <c r="I1267">
        <v>287</v>
      </c>
      <c r="J1267" s="2" t="s">
        <v>30</v>
      </c>
      <c r="K1267" s="2">
        <f>$L$2*I1267+(1-$L$2)*K1266</f>
        <v>285.20347064778014</v>
      </c>
      <c r="M1267" s="2">
        <f t="shared" si="139"/>
        <v>284.84530369605483</v>
      </c>
      <c r="N1267" s="2">
        <f t="shared" si="140"/>
        <v>291.41333096042501</v>
      </c>
      <c r="O1267" s="2">
        <f t="shared" si="141"/>
        <v>286.86474665786915</v>
      </c>
      <c r="P1267" s="2" t="str">
        <f t="shared" si="138"/>
        <v>low</v>
      </c>
      <c r="Q1267" s="2" t="str">
        <f>IF(P1267="low","one",IF(P1267="high","relax","transition"))</f>
        <v>one</v>
      </c>
      <c r="R1267" s="2">
        <f>IF(P1267="low",250,IF(P1267="high",300,275))</f>
        <v>250</v>
      </c>
      <c r="S1267" s="2" t="b">
        <f t="shared" si="136"/>
        <v>1</v>
      </c>
      <c r="T1267" s="2">
        <f t="shared" si="137"/>
        <v>250</v>
      </c>
    </row>
    <row r="1268" spans="1:20" x14ac:dyDescent="0.2">
      <c r="A1268" s="2">
        <f t="shared" si="135"/>
        <v>27.420000076293945</v>
      </c>
      <c r="B1268">
        <v>3.8407790660900001</v>
      </c>
      <c r="C1268" s="2">
        <f>IF(B1268&gt;B1267,B1268+(C1267-B1267),B1268+(C1267-B1267)+5+A1268-A1267)</f>
        <v>27.370779037479785</v>
      </c>
      <c r="D1268">
        <v>1577147219.54</v>
      </c>
      <c r="E1268">
        <v>441</v>
      </c>
      <c r="F1268">
        <v>899</v>
      </c>
      <c r="G1268">
        <v>633</v>
      </c>
      <c r="H1268">
        <v>698</v>
      </c>
      <c r="I1268">
        <v>287</v>
      </c>
      <c r="J1268" s="2" t="s">
        <v>30</v>
      </c>
      <c r="K1268" s="2">
        <f>$L$2*I1268+(1-$L$2)*K1267</f>
        <v>285.56277651822415</v>
      </c>
      <c r="M1268" s="2">
        <f t="shared" si="139"/>
        <v>284.98879826048869</v>
      </c>
      <c r="N1268" s="2">
        <f t="shared" si="140"/>
        <v>291.41333096042501</v>
      </c>
      <c r="O1268" s="2">
        <f t="shared" si="141"/>
        <v>286.86377450977841</v>
      </c>
      <c r="P1268" s="2" t="str">
        <f t="shared" si="138"/>
        <v>low</v>
      </c>
      <c r="Q1268" s="2" t="str">
        <f>IF(P1268="low","one",IF(P1268="high","relax","transition"))</f>
        <v>one</v>
      </c>
      <c r="R1268" s="2">
        <f>IF(P1268="low",250,IF(P1268="high",300,275))</f>
        <v>250</v>
      </c>
      <c r="S1268" s="2" t="b">
        <f t="shared" si="136"/>
        <v>1</v>
      </c>
      <c r="T1268" s="2">
        <f t="shared" si="137"/>
        <v>250</v>
      </c>
    </row>
    <row r="1269" spans="1:20" x14ac:dyDescent="0.2">
      <c r="A1269" s="2">
        <f t="shared" si="135"/>
        <v>27.440000057220459</v>
      </c>
      <c r="B1269">
        <v>3.8610661029800002</v>
      </c>
      <c r="C1269" s="2">
        <f>IF(B1269&gt;B1268,B1269+(C1268-B1268),B1269+(C1268-B1268)+5+A1269-A1268)</f>
        <v>27.391066074369785</v>
      </c>
      <c r="D1269">
        <v>1577147219.5599999</v>
      </c>
      <c r="E1269">
        <v>439</v>
      </c>
      <c r="F1269">
        <v>899</v>
      </c>
      <c r="G1269">
        <v>633</v>
      </c>
      <c r="H1269">
        <v>697</v>
      </c>
      <c r="I1269">
        <v>284</v>
      </c>
      <c r="J1269" s="2" t="s">
        <v>30</v>
      </c>
      <c r="K1269" s="2">
        <f>$L$2*I1269+(1-$L$2)*K1268</f>
        <v>285.25022121457931</v>
      </c>
      <c r="M1269" s="2">
        <f t="shared" si="139"/>
        <v>285.04108285130684</v>
      </c>
      <c r="N1269" s="2">
        <f t="shared" si="140"/>
        <v>291.41333096042501</v>
      </c>
      <c r="O1269" s="2">
        <f t="shared" si="141"/>
        <v>286.87002569731391</v>
      </c>
      <c r="P1269" s="2" t="str">
        <f t="shared" si="138"/>
        <v>low</v>
      </c>
      <c r="Q1269" s="2" t="str">
        <f>IF(P1269="low","one",IF(P1269="high","relax","transition"))</f>
        <v>one</v>
      </c>
      <c r="R1269" s="2">
        <f>IF(P1269="low",250,IF(P1269="high",300,275))</f>
        <v>250</v>
      </c>
      <c r="S1269" s="2" t="b">
        <f t="shared" si="136"/>
        <v>1</v>
      </c>
      <c r="T1269" s="2">
        <f t="shared" si="137"/>
        <v>250</v>
      </c>
    </row>
    <row r="1270" spans="1:20" x14ac:dyDescent="0.2">
      <c r="A1270" s="2">
        <f t="shared" si="135"/>
        <v>27.470000028610229</v>
      </c>
      <c r="B1270">
        <v>3.8856041431400001</v>
      </c>
      <c r="C1270" s="2">
        <f>IF(B1270&gt;B1269,B1270+(C1269-B1269),B1270+(C1269-B1269)+5+A1270-A1269)</f>
        <v>27.415604114529785</v>
      </c>
      <c r="D1270">
        <v>1577147219.5899999</v>
      </c>
      <c r="E1270">
        <v>441</v>
      </c>
      <c r="F1270">
        <v>899</v>
      </c>
      <c r="G1270">
        <v>633</v>
      </c>
      <c r="H1270">
        <v>698</v>
      </c>
      <c r="I1270">
        <v>286</v>
      </c>
      <c r="J1270" s="2" t="s">
        <v>30</v>
      </c>
      <c r="K1270" s="2">
        <f>$L$2*I1270+(1-$L$2)*K1269</f>
        <v>285.40017697166348</v>
      </c>
      <c r="M1270" s="2">
        <f t="shared" si="139"/>
        <v>285.11290167537817</v>
      </c>
      <c r="N1270" s="2">
        <f t="shared" si="140"/>
        <v>291.41333096042501</v>
      </c>
      <c r="O1270" s="2">
        <f t="shared" si="141"/>
        <v>286.87857855501358</v>
      </c>
      <c r="P1270" s="2" t="str">
        <f t="shared" si="138"/>
        <v>low</v>
      </c>
      <c r="Q1270" s="2" t="str">
        <f>IF(P1270="low","one",IF(P1270="high","relax","transition"))</f>
        <v>one</v>
      </c>
      <c r="R1270" s="2">
        <f>IF(P1270="low",250,IF(P1270="high",300,275))</f>
        <v>250</v>
      </c>
      <c r="S1270" s="2" t="b">
        <f t="shared" si="136"/>
        <v>1</v>
      </c>
      <c r="T1270" s="2">
        <f t="shared" si="137"/>
        <v>250</v>
      </c>
    </row>
    <row r="1271" spans="1:20" x14ac:dyDescent="0.2">
      <c r="A1271" s="2">
        <f t="shared" si="135"/>
        <v>27.490000009536743</v>
      </c>
      <c r="B1271">
        <v>3.90634512901</v>
      </c>
      <c r="C1271" s="2">
        <f>IF(B1271&gt;B1270,B1271+(C1270-B1270),B1271+(C1270-B1270)+5+A1271-A1270)</f>
        <v>27.436345100399784</v>
      </c>
      <c r="D1271">
        <v>1577147219.6099999</v>
      </c>
      <c r="E1271">
        <v>441</v>
      </c>
      <c r="F1271">
        <v>899</v>
      </c>
      <c r="G1271">
        <v>632</v>
      </c>
      <c r="H1271">
        <v>698</v>
      </c>
      <c r="I1271">
        <v>286</v>
      </c>
      <c r="J1271" s="2" t="s">
        <v>30</v>
      </c>
      <c r="K1271" s="2">
        <f>$L$2*I1271+(1-$L$2)*K1270</f>
        <v>285.52014157733078</v>
      </c>
      <c r="M1271" s="2">
        <f t="shared" si="139"/>
        <v>285.19434965576869</v>
      </c>
      <c r="N1271" s="2">
        <f t="shared" si="140"/>
        <v>291.41333096042501</v>
      </c>
      <c r="O1271" s="2">
        <f t="shared" si="141"/>
        <v>286.8902947110318</v>
      </c>
      <c r="P1271" s="2" t="str">
        <f t="shared" si="138"/>
        <v>low</v>
      </c>
      <c r="Q1271" s="2" t="str">
        <f>IF(P1271="low","one",IF(P1271="high","relax","transition"))</f>
        <v>one</v>
      </c>
      <c r="R1271" s="2">
        <f>IF(P1271="low",250,IF(P1271="high",300,275))</f>
        <v>250</v>
      </c>
      <c r="S1271" s="2" t="b">
        <f t="shared" si="136"/>
        <v>1</v>
      </c>
      <c r="T1271" s="2">
        <f t="shared" si="137"/>
        <v>250</v>
      </c>
    </row>
    <row r="1272" spans="1:20" x14ac:dyDescent="0.2">
      <c r="A1272" s="2">
        <f t="shared" si="135"/>
        <v>27.510000228881836</v>
      </c>
      <c r="B1272">
        <v>3.9308969974500001</v>
      </c>
      <c r="C1272" s="2">
        <f>IF(B1272&gt;B1271,B1272+(C1271-B1271),B1272+(C1271-B1271)+5+A1272-A1271)</f>
        <v>27.460896968839783</v>
      </c>
      <c r="D1272">
        <v>1577147219.6300001</v>
      </c>
      <c r="E1272">
        <v>440</v>
      </c>
      <c r="F1272">
        <v>898</v>
      </c>
      <c r="G1272">
        <v>633</v>
      </c>
      <c r="H1272">
        <v>699</v>
      </c>
      <c r="I1272">
        <v>285</v>
      </c>
      <c r="J1272" s="2" t="s">
        <v>30</v>
      </c>
      <c r="K1272" s="2">
        <f>$L$2*I1272+(1-$L$2)*K1271</f>
        <v>285.41611326186467</v>
      </c>
      <c r="M1272" s="2">
        <f t="shared" si="139"/>
        <v>285.23870237698793</v>
      </c>
      <c r="N1272" s="2">
        <f t="shared" si="140"/>
        <v>291.41333096042501</v>
      </c>
      <c r="O1272" s="2">
        <f t="shared" si="141"/>
        <v>286.9054974582686</v>
      </c>
      <c r="P1272" s="2" t="str">
        <f t="shared" si="138"/>
        <v>low</v>
      </c>
      <c r="Q1272" s="2" t="str">
        <f>IF(P1272="low","one",IF(P1272="high","relax","transition"))</f>
        <v>one</v>
      </c>
      <c r="R1272" s="2">
        <f>IF(P1272="low",250,IF(P1272="high",300,275))</f>
        <v>250</v>
      </c>
      <c r="S1272" s="2" t="b">
        <f t="shared" si="136"/>
        <v>1</v>
      </c>
      <c r="T1272" s="2">
        <f t="shared" si="137"/>
        <v>250</v>
      </c>
    </row>
    <row r="1273" spans="1:20" x14ac:dyDescent="0.2">
      <c r="A1273" s="2">
        <f t="shared" si="135"/>
        <v>27.540000200271606</v>
      </c>
      <c r="B1273">
        <v>3.95526504517</v>
      </c>
      <c r="C1273" s="2">
        <f>IF(B1273&gt;B1272,B1273+(C1272-B1272),B1273+(C1272-B1272)+5+A1273-A1272)</f>
        <v>27.485265016559786</v>
      </c>
      <c r="D1273">
        <v>1577147219.6600001</v>
      </c>
      <c r="E1273">
        <v>440</v>
      </c>
      <c r="F1273">
        <v>899</v>
      </c>
      <c r="G1273">
        <v>632</v>
      </c>
      <c r="H1273">
        <v>697</v>
      </c>
      <c r="I1273">
        <v>285</v>
      </c>
      <c r="J1273" s="2" t="s">
        <v>30</v>
      </c>
      <c r="K1273" s="2">
        <f>$L$2*I1273+(1-$L$2)*K1272</f>
        <v>285.33289060949176</v>
      </c>
      <c r="M1273" s="2">
        <f t="shared" si="139"/>
        <v>285.25754002348873</v>
      </c>
      <c r="N1273" s="2">
        <f t="shared" si="140"/>
        <v>291.41333096042501</v>
      </c>
      <c r="O1273" s="2">
        <f t="shared" si="141"/>
        <v>286.92215770420455</v>
      </c>
      <c r="P1273" s="2" t="str">
        <f t="shared" si="138"/>
        <v>low</v>
      </c>
      <c r="Q1273" s="2" t="str">
        <f>IF(P1273="low","one",IF(P1273="high","relax","transition"))</f>
        <v>one</v>
      </c>
      <c r="R1273" s="2">
        <f>IF(P1273="low",250,IF(P1273="high",300,275))</f>
        <v>250</v>
      </c>
      <c r="S1273" s="2" t="b">
        <f t="shared" si="136"/>
        <v>1</v>
      </c>
      <c r="T1273" s="2">
        <f t="shared" si="137"/>
        <v>250</v>
      </c>
    </row>
    <row r="1274" spans="1:20" x14ac:dyDescent="0.2">
      <c r="A1274" s="2">
        <f t="shared" si="135"/>
        <v>27.56000018119812</v>
      </c>
      <c r="B1274">
        <v>3.9759550094599998</v>
      </c>
      <c r="C1274" s="2">
        <f>IF(B1274&gt;B1273,B1274+(C1273-B1273),B1274+(C1273-B1273)+5+A1274-A1273)</f>
        <v>27.505954980849786</v>
      </c>
      <c r="D1274">
        <v>1577147219.6800001</v>
      </c>
      <c r="E1274">
        <v>440</v>
      </c>
      <c r="F1274">
        <v>898</v>
      </c>
      <c r="G1274">
        <v>632</v>
      </c>
      <c r="H1274">
        <v>696</v>
      </c>
      <c r="I1274">
        <v>284</v>
      </c>
      <c r="J1274" s="2" t="s">
        <v>30</v>
      </c>
      <c r="K1274" s="2">
        <f>$L$2*I1274+(1-$L$2)*K1273</f>
        <v>285.06631248759339</v>
      </c>
      <c r="M1274" s="2">
        <f t="shared" si="139"/>
        <v>285.21929451630967</v>
      </c>
      <c r="N1274" s="2">
        <f t="shared" si="140"/>
        <v>291.41333096042501</v>
      </c>
      <c r="O1274" s="2">
        <f t="shared" si="141"/>
        <v>286.93892682016872</v>
      </c>
      <c r="P1274" s="2" t="str">
        <f t="shared" si="138"/>
        <v>low</v>
      </c>
      <c r="Q1274" s="2" t="str">
        <f>IF(P1274="low","one",IF(P1274="high","relax","transition"))</f>
        <v>one</v>
      </c>
      <c r="R1274" s="2">
        <f>IF(P1274="low",250,IF(P1274="high",300,275))</f>
        <v>250</v>
      </c>
      <c r="S1274" s="2" t="b">
        <f t="shared" si="136"/>
        <v>1</v>
      </c>
      <c r="T1274" s="2">
        <f t="shared" si="137"/>
        <v>250</v>
      </c>
    </row>
    <row r="1275" spans="1:20" x14ac:dyDescent="0.2">
      <c r="A1275" s="2">
        <f t="shared" si="135"/>
        <v>27.580000162124634</v>
      </c>
      <c r="B1275">
        <v>4.0005180835700003</v>
      </c>
      <c r="C1275" s="2">
        <f>IF(B1275&gt;B1274,B1275+(C1274-B1274),B1275+(C1274-B1274)+5+A1275-A1274)</f>
        <v>27.530518054959785</v>
      </c>
      <c r="D1275">
        <v>1577147219.7</v>
      </c>
      <c r="E1275">
        <v>442</v>
      </c>
      <c r="F1275">
        <v>899</v>
      </c>
      <c r="G1275">
        <v>633</v>
      </c>
      <c r="H1275">
        <v>699</v>
      </c>
      <c r="I1275">
        <v>287</v>
      </c>
      <c r="J1275" s="2" t="s">
        <v>30</v>
      </c>
      <c r="K1275" s="2">
        <f>$L$2*I1275+(1-$L$2)*K1274</f>
        <v>285.45304999007476</v>
      </c>
      <c r="M1275" s="2">
        <f t="shared" si="139"/>
        <v>285.26604561106268</v>
      </c>
      <c r="N1275" s="2">
        <f t="shared" si="140"/>
        <v>291.41333096042501</v>
      </c>
      <c r="O1275" s="2">
        <f t="shared" si="141"/>
        <v>286.95294520497578</v>
      </c>
      <c r="P1275" s="2" t="str">
        <f t="shared" si="138"/>
        <v>low</v>
      </c>
      <c r="Q1275" s="2" t="str">
        <f>IF(P1275="low","one",IF(P1275="high","relax","transition"))</f>
        <v>one</v>
      </c>
      <c r="R1275" s="2">
        <f>IF(P1275="low",250,IF(P1275="high",300,275))</f>
        <v>250</v>
      </c>
      <c r="S1275" s="2" t="b">
        <f t="shared" si="136"/>
        <v>1</v>
      </c>
      <c r="T1275" s="2">
        <f t="shared" si="137"/>
        <v>250</v>
      </c>
    </row>
    <row r="1276" spans="1:20" x14ac:dyDescent="0.2">
      <c r="A1276" s="2">
        <f t="shared" si="135"/>
        <v>27.600000143051147</v>
      </c>
      <c r="B1276">
        <v>4.0208051204700004</v>
      </c>
      <c r="C1276" s="2">
        <f>IF(B1276&gt;B1275,B1276+(C1275-B1275),B1276+(C1275-B1275)+5+A1276-A1275)</f>
        <v>27.550805091859786</v>
      </c>
      <c r="D1276">
        <v>1577147219.72</v>
      </c>
      <c r="E1276">
        <v>441</v>
      </c>
      <c r="F1276">
        <v>899</v>
      </c>
      <c r="G1276">
        <v>634</v>
      </c>
      <c r="H1276">
        <v>699</v>
      </c>
      <c r="I1276">
        <v>286</v>
      </c>
      <c r="J1276" s="2" t="s">
        <v>30</v>
      </c>
      <c r="K1276" s="2">
        <f>$L$2*I1276+(1-$L$2)*K1275</f>
        <v>285.56243999205981</v>
      </c>
      <c r="M1276" s="2">
        <f t="shared" si="139"/>
        <v>285.32532448726209</v>
      </c>
      <c r="N1276" s="2">
        <f t="shared" si="140"/>
        <v>291.41333096042501</v>
      </c>
      <c r="O1276" s="2">
        <f t="shared" si="141"/>
        <v>286.96860022528011</v>
      </c>
      <c r="P1276" s="2" t="str">
        <f t="shared" si="138"/>
        <v>low</v>
      </c>
      <c r="Q1276" s="2" t="str">
        <f>IF(P1276="low","one",IF(P1276="high","relax","transition"))</f>
        <v>one</v>
      </c>
      <c r="R1276" s="2">
        <f>IF(P1276="low",250,IF(P1276="high",300,275))</f>
        <v>250</v>
      </c>
      <c r="S1276" s="2" t="b">
        <f t="shared" si="136"/>
        <v>1</v>
      </c>
      <c r="T1276" s="2">
        <f t="shared" si="137"/>
        <v>250</v>
      </c>
    </row>
    <row r="1277" spans="1:20" x14ac:dyDescent="0.2">
      <c r="A1277" s="2">
        <f t="shared" si="135"/>
        <v>27.630000114440918</v>
      </c>
      <c r="B1277">
        <v>4.0453112125399997</v>
      </c>
      <c r="C1277" s="2">
        <f>IF(B1277&gt;B1276,B1277+(C1276-B1276),B1277+(C1276-B1276)+5+A1277-A1276)</f>
        <v>27.575311183929784</v>
      </c>
      <c r="D1277">
        <v>1577147219.75</v>
      </c>
      <c r="E1277">
        <v>440</v>
      </c>
      <c r="F1277">
        <v>898</v>
      </c>
      <c r="G1277">
        <v>632</v>
      </c>
      <c r="H1277">
        <v>697</v>
      </c>
      <c r="I1277">
        <v>284</v>
      </c>
      <c r="J1277" s="2" t="s">
        <v>30</v>
      </c>
      <c r="K1277" s="2">
        <f>$L$2*I1277+(1-$L$2)*K1276</f>
        <v>285.24995199364787</v>
      </c>
      <c r="M1277" s="2">
        <f t="shared" si="139"/>
        <v>285.31024998853928</v>
      </c>
      <c r="N1277" s="2">
        <f t="shared" si="140"/>
        <v>291.41333096042501</v>
      </c>
      <c r="O1277" s="2">
        <f t="shared" si="141"/>
        <v>286.9864364383792</v>
      </c>
      <c r="P1277" s="2" t="str">
        <f t="shared" si="138"/>
        <v>low</v>
      </c>
      <c r="Q1277" s="2" t="str">
        <f>IF(P1277="low","one",IF(P1277="high","relax","transition"))</f>
        <v>one</v>
      </c>
      <c r="R1277" s="2">
        <f>IF(P1277="low",250,IF(P1277="high",300,275))</f>
        <v>250</v>
      </c>
      <c r="S1277" s="2" t="b">
        <f t="shared" si="136"/>
        <v>1</v>
      </c>
      <c r="T1277" s="2">
        <f t="shared" si="137"/>
        <v>250</v>
      </c>
    </row>
    <row r="1278" spans="1:20" x14ac:dyDescent="0.2">
      <c r="A1278" s="2">
        <f t="shared" si="135"/>
        <v>27.650000095367432</v>
      </c>
      <c r="B1278">
        <v>4.0660390853899999</v>
      </c>
      <c r="C1278" s="2">
        <f>IF(B1278&gt;B1277,B1278+(C1277-B1277),B1278+(C1277-B1277)+5+A1278-A1277)</f>
        <v>27.596039056779784</v>
      </c>
      <c r="D1278">
        <v>1577147219.77</v>
      </c>
      <c r="E1278">
        <v>441</v>
      </c>
      <c r="F1278">
        <v>900</v>
      </c>
      <c r="G1278">
        <v>633</v>
      </c>
      <c r="H1278">
        <v>697</v>
      </c>
      <c r="I1278">
        <v>286</v>
      </c>
      <c r="J1278" s="2" t="s">
        <v>30</v>
      </c>
      <c r="K1278" s="2">
        <f>$L$2*I1278+(1-$L$2)*K1277</f>
        <v>285.3999615949183</v>
      </c>
      <c r="M1278" s="2">
        <f t="shared" si="139"/>
        <v>285.32819230981511</v>
      </c>
      <c r="N1278" s="2">
        <f t="shared" si="140"/>
        <v>291.41333096042501</v>
      </c>
      <c r="O1278" s="2">
        <f t="shared" si="141"/>
        <v>287.00262711588721</v>
      </c>
      <c r="P1278" s="2" t="str">
        <f t="shared" si="138"/>
        <v>low</v>
      </c>
      <c r="Q1278" s="2" t="str">
        <f>IF(P1278="low","one",IF(P1278="high","relax","transition"))</f>
        <v>one</v>
      </c>
      <c r="R1278" s="2">
        <f>IF(P1278="low",250,IF(P1278="high",300,275))</f>
        <v>250</v>
      </c>
      <c r="S1278" s="2" t="b">
        <f t="shared" si="136"/>
        <v>1</v>
      </c>
      <c r="T1278" s="2">
        <f t="shared" si="137"/>
        <v>250</v>
      </c>
    </row>
    <row r="1279" spans="1:20" x14ac:dyDescent="0.2">
      <c r="A1279" s="2">
        <f t="shared" si="135"/>
        <v>27.670000076293945</v>
      </c>
      <c r="B1279">
        <v>4.0905981063799999</v>
      </c>
      <c r="C1279" s="2">
        <f>IF(B1279&gt;B1278,B1279+(C1278-B1278),B1279+(C1278-B1278)+5+A1279-A1278)</f>
        <v>27.620598077769785</v>
      </c>
      <c r="D1279">
        <v>1577147219.79</v>
      </c>
      <c r="E1279">
        <v>440</v>
      </c>
      <c r="F1279">
        <v>899</v>
      </c>
      <c r="G1279">
        <v>634</v>
      </c>
      <c r="H1279">
        <v>698</v>
      </c>
      <c r="I1279">
        <v>285</v>
      </c>
      <c r="J1279" s="2" t="s">
        <v>30</v>
      </c>
      <c r="K1279" s="2">
        <f>$L$2*I1279+(1-$L$2)*K1278</f>
        <v>285.31996927593468</v>
      </c>
      <c r="M1279" s="2">
        <f t="shared" si="139"/>
        <v>285.32654770303907</v>
      </c>
      <c r="N1279" s="2">
        <f t="shared" si="140"/>
        <v>291.41333096042501</v>
      </c>
      <c r="O1279" s="2">
        <f t="shared" si="141"/>
        <v>287.01890537558359</v>
      </c>
      <c r="P1279" s="2" t="str">
        <f t="shared" si="138"/>
        <v>low</v>
      </c>
      <c r="Q1279" s="2" t="str">
        <f>IF(P1279="low","one",IF(P1279="high","relax","transition"))</f>
        <v>one</v>
      </c>
      <c r="R1279" s="2">
        <f>IF(P1279="low",250,IF(P1279="high",300,275))</f>
        <v>250</v>
      </c>
      <c r="S1279" s="2" t="b">
        <f t="shared" si="136"/>
        <v>1</v>
      </c>
      <c r="T1279" s="2">
        <f t="shared" si="137"/>
        <v>250</v>
      </c>
    </row>
    <row r="1280" spans="1:20" x14ac:dyDescent="0.2">
      <c r="A1280" s="2">
        <f t="shared" si="135"/>
        <v>27.700000047683716</v>
      </c>
      <c r="B1280">
        <v>4.1150031089799999</v>
      </c>
      <c r="C1280" s="2">
        <f>IF(B1280&gt;B1279,B1280+(C1279-B1279),B1280+(C1279-B1279)+5+A1280-A1279)</f>
        <v>27.645003080369783</v>
      </c>
      <c r="D1280">
        <v>1577147219.8199999</v>
      </c>
      <c r="E1280">
        <v>441</v>
      </c>
      <c r="F1280">
        <v>898</v>
      </c>
      <c r="G1280">
        <v>633</v>
      </c>
      <c r="H1280">
        <v>699</v>
      </c>
      <c r="I1280">
        <v>286</v>
      </c>
      <c r="J1280" s="2" t="s">
        <v>30</v>
      </c>
      <c r="K1280" s="2">
        <f>$L$2*I1280+(1-$L$2)*K1279</f>
        <v>285.45597542074773</v>
      </c>
      <c r="M1280" s="2">
        <f t="shared" si="139"/>
        <v>285.3524332465808</v>
      </c>
      <c r="N1280" s="2">
        <f t="shared" si="140"/>
        <v>291.41333096042501</v>
      </c>
      <c r="O1280" s="2">
        <f t="shared" si="141"/>
        <v>287.03428749195638</v>
      </c>
      <c r="P1280" s="2" t="str">
        <f t="shared" si="138"/>
        <v>low</v>
      </c>
      <c r="Q1280" s="2" t="str">
        <f>IF(P1280="low","one",IF(P1280="high","relax","transition"))</f>
        <v>one</v>
      </c>
      <c r="R1280" s="2">
        <f>IF(P1280="low",250,IF(P1280="high",300,275))</f>
        <v>250</v>
      </c>
      <c r="S1280" s="2" t="b">
        <f t="shared" si="136"/>
        <v>1</v>
      </c>
      <c r="T1280" s="2">
        <f t="shared" si="137"/>
        <v>250</v>
      </c>
    </row>
    <row r="1281" spans="1:20" x14ac:dyDescent="0.2">
      <c r="A1281" s="2">
        <f t="shared" si="135"/>
        <v>27.720000028610229</v>
      </c>
      <c r="B1281">
        <v>4.1357300281500002</v>
      </c>
      <c r="C1281" s="2">
        <f>IF(B1281&gt;B1280,B1281+(C1280-B1280),B1281+(C1280-B1280)+5+A1281-A1280)</f>
        <v>27.665729999539785</v>
      </c>
      <c r="D1281">
        <v>1577147219.8399999</v>
      </c>
      <c r="E1281">
        <v>441</v>
      </c>
      <c r="F1281">
        <v>899</v>
      </c>
      <c r="G1281">
        <v>633</v>
      </c>
      <c r="H1281">
        <v>698</v>
      </c>
      <c r="I1281">
        <v>286</v>
      </c>
      <c r="J1281" s="2" t="s">
        <v>30</v>
      </c>
      <c r="K1281" s="2">
        <f>$L$2*I1281+(1-$L$2)*K1280</f>
        <v>285.56478033659818</v>
      </c>
      <c r="M1281" s="2">
        <f t="shared" si="139"/>
        <v>285.39490266458432</v>
      </c>
      <c r="N1281" s="2">
        <f t="shared" si="140"/>
        <v>291.41333096042501</v>
      </c>
      <c r="O1281" s="2">
        <f t="shared" si="141"/>
        <v>287.05019477968762</v>
      </c>
      <c r="P1281" s="2" t="str">
        <f t="shared" si="138"/>
        <v>low</v>
      </c>
      <c r="Q1281" s="2" t="str">
        <f>IF(P1281="low","one",IF(P1281="high","relax","transition"))</f>
        <v>one</v>
      </c>
      <c r="R1281" s="2">
        <f>IF(P1281="low",250,IF(P1281="high",300,275))</f>
        <v>250</v>
      </c>
      <c r="S1281" s="2" t="b">
        <f t="shared" si="136"/>
        <v>1</v>
      </c>
      <c r="T1281" s="2">
        <f t="shared" si="137"/>
        <v>250</v>
      </c>
    </row>
    <row r="1282" spans="1:20" x14ac:dyDescent="0.2">
      <c r="A1282" s="2">
        <f t="shared" si="135"/>
        <v>27.740000009536743</v>
      </c>
      <c r="B1282">
        <v>4.1603000163999999</v>
      </c>
      <c r="C1282" s="2">
        <f>IF(B1282&gt;B1281,B1282+(C1281-B1281),B1282+(C1281-B1281)+5+A1282-A1281)</f>
        <v>27.690299987789786</v>
      </c>
      <c r="D1282">
        <v>1577147219.8599999</v>
      </c>
      <c r="E1282">
        <v>438</v>
      </c>
      <c r="F1282">
        <v>899</v>
      </c>
      <c r="G1282">
        <v>633</v>
      </c>
      <c r="H1282">
        <v>697</v>
      </c>
      <c r="I1282">
        <v>283</v>
      </c>
      <c r="J1282" s="2" t="s">
        <v>29</v>
      </c>
      <c r="K1282" s="2">
        <f>$L$2*I1282+(1-$L$2)*K1281</f>
        <v>285.05182426927854</v>
      </c>
      <c r="M1282" s="2">
        <f t="shared" si="139"/>
        <v>285.32628698552315</v>
      </c>
      <c r="N1282" s="2">
        <f t="shared" si="140"/>
        <v>291.41333096042501</v>
      </c>
      <c r="O1282" s="2">
        <f t="shared" si="141"/>
        <v>287.06743017393245</v>
      </c>
      <c r="P1282" s="2" t="str">
        <f t="shared" si="138"/>
        <v>low</v>
      </c>
      <c r="Q1282" s="2" t="str">
        <f>IF(P1282="low","one",IF(P1282="high","relax","transition"))</f>
        <v>one</v>
      </c>
      <c r="R1282" s="2">
        <f>IF(P1282="low",250,IF(P1282="high",300,275))</f>
        <v>250</v>
      </c>
      <c r="S1282" s="2" t="b">
        <f t="shared" si="136"/>
        <v>0</v>
      </c>
      <c r="T1282" s="2">
        <f t="shared" si="137"/>
        <v>275</v>
      </c>
    </row>
    <row r="1283" spans="1:20" x14ac:dyDescent="0.2">
      <c r="A1283" s="2">
        <f t="shared" ref="A1283:A1346" si="142">D1283-$D$2</f>
        <v>27.760000228881836</v>
      </c>
      <c r="B1283">
        <v>4.1805701255800001</v>
      </c>
      <c r="C1283" s="2">
        <f>IF(B1283&gt;B1282,B1283+(C1282-B1282),B1283+(C1282-B1282)+5+A1283-A1282)</f>
        <v>27.710570096969786</v>
      </c>
      <c r="D1283">
        <v>1577147219.8800001</v>
      </c>
      <c r="E1283">
        <v>441</v>
      </c>
      <c r="F1283">
        <v>897</v>
      </c>
      <c r="G1283">
        <v>634</v>
      </c>
      <c r="H1283">
        <v>699</v>
      </c>
      <c r="I1283">
        <v>287</v>
      </c>
      <c r="J1283" s="2" t="s">
        <v>29</v>
      </c>
      <c r="K1283" s="2">
        <f>$L$2*I1283+(1-$L$2)*K1282</f>
        <v>285.44145941542286</v>
      </c>
      <c r="M1283" s="2">
        <f t="shared" si="139"/>
        <v>285.34932147150312</v>
      </c>
      <c r="N1283" s="2">
        <f t="shared" si="140"/>
        <v>291.41333096042501</v>
      </c>
      <c r="O1283" s="2">
        <f t="shared" si="141"/>
        <v>287.08037301451196</v>
      </c>
      <c r="P1283" s="2" t="str">
        <f t="shared" si="138"/>
        <v>low</v>
      </c>
      <c r="Q1283" s="2" t="str">
        <f>IF(P1283="low","one",IF(P1283="high","relax","transition"))</f>
        <v>one</v>
      </c>
      <c r="R1283" s="2">
        <f>IF(P1283="low",250,IF(P1283="high",300,275))</f>
        <v>250</v>
      </c>
      <c r="S1283" s="2" t="b">
        <f t="shared" ref="S1283:S1346" si="143">Q1283=J1283</f>
        <v>0</v>
      </c>
      <c r="T1283" s="2">
        <f t="shared" ref="T1283:T1346" si="144">IF(J1283="one",250,IF(J1283="relax",300,275))</f>
        <v>275</v>
      </c>
    </row>
    <row r="1284" spans="1:20" x14ac:dyDescent="0.2">
      <c r="A1284" s="2">
        <f t="shared" si="142"/>
        <v>27.790000200271606</v>
      </c>
      <c r="B1284">
        <v>4.2050352096600001</v>
      </c>
      <c r="C1284" s="2">
        <f>IF(B1284&gt;B1283,B1284+(C1283-B1283),B1284+(C1283-B1283)+5+A1284-A1283)</f>
        <v>27.735035181049785</v>
      </c>
      <c r="D1284">
        <v>1577147219.9100001</v>
      </c>
      <c r="E1284">
        <v>442</v>
      </c>
      <c r="F1284">
        <v>900</v>
      </c>
      <c r="G1284">
        <v>633</v>
      </c>
      <c r="H1284">
        <v>699</v>
      </c>
      <c r="I1284">
        <v>286</v>
      </c>
      <c r="J1284" s="2" t="s">
        <v>29</v>
      </c>
      <c r="K1284" s="2">
        <f>$L$2*I1284+(1-$L$2)*K1283</f>
        <v>285.55316753233831</v>
      </c>
      <c r="M1284" s="2">
        <f t="shared" si="139"/>
        <v>285.39009068367017</v>
      </c>
      <c r="N1284" s="2">
        <f t="shared" si="140"/>
        <v>291.41333096042501</v>
      </c>
      <c r="O1284" s="2">
        <f t="shared" si="141"/>
        <v>287.0938204373615</v>
      </c>
      <c r="P1284" s="2" t="str">
        <f t="shared" ref="P1284:P1347" si="145">IF(K1284&gt;O1283+1,"high",IF(K1284&lt;O1283-1,"low","middle"))</f>
        <v>low</v>
      </c>
      <c r="Q1284" s="2" t="str">
        <f>IF(P1284="low","one",IF(P1284="high","relax","transition"))</f>
        <v>one</v>
      </c>
      <c r="R1284" s="2">
        <f>IF(P1284="low",250,IF(P1284="high",300,275))</f>
        <v>250</v>
      </c>
      <c r="S1284" s="2" t="b">
        <f t="shared" si="143"/>
        <v>0</v>
      </c>
      <c r="T1284" s="2">
        <f t="shared" si="144"/>
        <v>275</v>
      </c>
    </row>
    <row r="1285" spans="1:20" x14ac:dyDescent="0.2">
      <c r="A1285" s="2">
        <f t="shared" si="142"/>
        <v>27.81000018119812</v>
      </c>
      <c r="B1285">
        <v>4.2297291755700002</v>
      </c>
      <c r="C1285" s="2">
        <f>IF(B1285&gt;B1284,B1285+(C1284-B1284),B1285+(C1284-B1284)+5+A1285-A1284)</f>
        <v>27.759729146959785</v>
      </c>
      <c r="D1285">
        <v>1577147219.9300001</v>
      </c>
      <c r="E1285">
        <v>441</v>
      </c>
      <c r="F1285">
        <v>899</v>
      </c>
      <c r="G1285">
        <v>633</v>
      </c>
      <c r="H1285">
        <v>698</v>
      </c>
      <c r="I1285">
        <v>285</v>
      </c>
      <c r="J1285" s="2" t="s">
        <v>29</v>
      </c>
      <c r="K1285" s="2">
        <f>$L$2*I1285+(1-$L$2)*K1284</f>
        <v>285.44253402587066</v>
      </c>
      <c r="M1285" s="2">
        <f t="shared" si="139"/>
        <v>285.4005793521103</v>
      </c>
      <c r="N1285" s="2">
        <f t="shared" si="140"/>
        <v>291.41333096042501</v>
      </c>
      <c r="O1285" s="2">
        <f t="shared" si="141"/>
        <v>287.10863394967697</v>
      </c>
      <c r="P1285" s="2" t="str">
        <f t="shared" si="145"/>
        <v>low</v>
      </c>
      <c r="Q1285" s="2" t="str">
        <f>IF(P1285="low","one",IF(P1285="high","relax","transition"))</f>
        <v>one</v>
      </c>
      <c r="R1285" s="2">
        <f>IF(P1285="low",250,IF(P1285="high",300,275))</f>
        <v>250</v>
      </c>
      <c r="S1285" s="2" t="b">
        <f t="shared" si="143"/>
        <v>0</v>
      </c>
      <c r="T1285" s="2">
        <f t="shared" si="144"/>
        <v>275</v>
      </c>
    </row>
    <row r="1286" spans="1:20" x14ac:dyDescent="0.2">
      <c r="A1286" s="2">
        <f t="shared" si="142"/>
        <v>27.830000162124634</v>
      </c>
      <c r="B1286">
        <v>4.2502980232200001</v>
      </c>
      <c r="C1286" s="2">
        <f>IF(B1286&gt;B1285,B1286+(C1285-B1285),B1286+(C1285-B1285)+5+A1286-A1285)</f>
        <v>27.780297994609786</v>
      </c>
      <c r="D1286">
        <v>1577147219.95</v>
      </c>
      <c r="E1286">
        <v>442</v>
      </c>
      <c r="F1286">
        <v>899</v>
      </c>
      <c r="G1286">
        <v>636</v>
      </c>
      <c r="H1286">
        <v>698</v>
      </c>
      <c r="I1286">
        <v>286</v>
      </c>
      <c r="J1286" s="2" t="s">
        <v>29</v>
      </c>
      <c r="K1286" s="2">
        <f>$L$2*I1286+(1-$L$2)*K1285</f>
        <v>285.55402722069653</v>
      </c>
      <c r="M1286" s="2">
        <f t="shared" si="139"/>
        <v>285.43126892582757</v>
      </c>
      <c r="N1286" s="2">
        <f t="shared" si="140"/>
        <v>291.41333096042501</v>
      </c>
      <c r="O1286" s="2">
        <f t="shared" si="141"/>
        <v>287.12323121979858</v>
      </c>
      <c r="P1286" s="2" t="str">
        <f t="shared" si="145"/>
        <v>low</v>
      </c>
      <c r="Q1286" s="2" t="str">
        <f>IF(P1286="low","one",IF(P1286="high","relax","transition"))</f>
        <v>one</v>
      </c>
      <c r="R1286" s="2">
        <f>IF(P1286="low",250,IF(P1286="high",300,275))</f>
        <v>250</v>
      </c>
      <c r="S1286" s="2" t="b">
        <f t="shared" si="143"/>
        <v>0</v>
      </c>
      <c r="T1286" s="2">
        <f t="shared" si="144"/>
        <v>275</v>
      </c>
    </row>
    <row r="1287" spans="1:20" x14ac:dyDescent="0.2">
      <c r="A1287" s="2">
        <f t="shared" si="142"/>
        <v>27.860000133514404</v>
      </c>
      <c r="B1287">
        <v>4.27467799187</v>
      </c>
      <c r="C1287" s="2">
        <f>IF(B1287&gt;B1286,B1287+(C1286-B1286),B1287+(C1286-B1286)+5+A1287-A1286)</f>
        <v>27.804677963259785</v>
      </c>
      <c r="D1287">
        <v>1577147219.98</v>
      </c>
      <c r="E1287">
        <v>441</v>
      </c>
      <c r="F1287">
        <v>899</v>
      </c>
      <c r="G1287">
        <v>634</v>
      </c>
      <c r="H1287">
        <v>699</v>
      </c>
      <c r="I1287">
        <v>287</v>
      </c>
      <c r="J1287" s="2" t="s">
        <v>29</v>
      </c>
      <c r="K1287" s="2">
        <f>$L$2*I1287+(1-$L$2)*K1286</f>
        <v>285.84322177655724</v>
      </c>
      <c r="M1287" s="2">
        <f t="shared" si="139"/>
        <v>285.51365949597351</v>
      </c>
      <c r="N1287" s="2">
        <f t="shared" si="140"/>
        <v>291.41333096042501</v>
      </c>
      <c r="O1287" s="2">
        <f t="shared" si="141"/>
        <v>287.13863310509998</v>
      </c>
      <c r="P1287" s="2" t="str">
        <f t="shared" si="145"/>
        <v>low</v>
      </c>
      <c r="Q1287" s="2" t="str">
        <f>IF(P1287="low","one",IF(P1287="high","relax","transition"))</f>
        <v>one</v>
      </c>
      <c r="R1287" s="2">
        <f>IF(P1287="low",250,IF(P1287="high",300,275))</f>
        <v>250</v>
      </c>
      <c r="S1287" s="2" t="b">
        <f t="shared" si="143"/>
        <v>0</v>
      </c>
      <c r="T1287" s="2">
        <f t="shared" si="144"/>
        <v>275</v>
      </c>
    </row>
    <row r="1288" spans="1:20" x14ac:dyDescent="0.2">
      <c r="A1288" s="2">
        <f t="shared" si="142"/>
        <v>27.880000114440918</v>
      </c>
      <c r="B1288">
        <v>4.2953870296499996</v>
      </c>
      <c r="C1288" s="2">
        <f>IF(B1288&gt;B1287,B1288+(C1287-B1287),B1288+(C1287-B1287)+5+A1288-A1287)</f>
        <v>27.825387001039786</v>
      </c>
      <c r="D1288">
        <v>1577147220</v>
      </c>
      <c r="E1288">
        <v>441</v>
      </c>
      <c r="F1288">
        <v>900</v>
      </c>
      <c r="G1288">
        <v>634</v>
      </c>
      <c r="H1288">
        <v>698</v>
      </c>
      <c r="I1288">
        <v>288</v>
      </c>
      <c r="J1288" s="2" t="s">
        <v>29</v>
      </c>
      <c r="K1288" s="2">
        <f>$L$2*I1288+(1-$L$2)*K1287</f>
        <v>286.27457742124579</v>
      </c>
      <c r="M1288" s="2">
        <f t="shared" si="139"/>
        <v>285.51365949597351</v>
      </c>
      <c r="N1288" s="2">
        <f t="shared" si="140"/>
        <v>291.41333096042501</v>
      </c>
      <c r="O1288" s="2">
        <f t="shared" si="141"/>
        <v>287.13863310509998</v>
      </c>
      <c r="P1288" s="2" t="str">
        <f t="shared" si="145"/>
        <v>middle</v>
      </c>
      <c r="Q1288" s="2" t="str">
        <f>IF(P1288="low","one",IF(P1288="high","relax","transition"))</f>
        <v>transition</v>
      </c>
      <c r="R1288" s="2">
        <f>IF(P1288="low",250,IF(P1288="high",300,275))</f>
        <v>275</v>
      </c>
      <c r="S1288" s="2" t="b">
        <f t="shared" si="143"/>
        <v>1</v>
      </c>
      <c r="T1288" s="2">
        <f t="shared" si="144"/>
        <v>275</v>
      </c>
    </row>
    <row r="1289" spans="1:20" x14ac:dyDescent="0.2">
      <c r="A1289" s="2">
        <f t="shared" si="142"/>
        <v>27.900000095367432</v>
      </c>
      <c r="B1289">
        <v>4.3196740150500004</v>
      </c>
      <c r="C1289" s="2">
        <f>IF(B1289&gt;B1288,B1289+(C1288-B1288),B1289+(C1288-B1288)+5+A1289-A1288)</f>
        <v>27.849673986439786</v>
      </c>
      <c r="D1289">
        <v>1577147220.02</v>
      </c>
      <c r="E1289">
        <v>442</v>
      </c>
      <c r="F1289">
        <v>900</v>
      </c>
      <c r="G1289">
        <v>635</v>
      </c>
      <c r="H1289">
        <v>697</v>
      </c>
      <c r="I1289">
        <v>286</v>
      </c>
      <c r="J1289" s="2" t="s">
        <v>29</v>
      </c>
      <c r="K1289" s="2">
        <f>$L$2*I1289+(1-$L$2)*K1288</f>
        <v>286.21966193699666</v>
      </c>
      <c r="M1289" s="2">
        <f t="shared" si="139"/>
        <v>285.51365949597351</v>
      </c>
      <c r="N1289" s="2">
        <f t="shared" si="140"/>
        <v>291.41333096042501</v>
      </c>
      <c r="O1289" s="2">
        <f t="shared" si="141"/>
        <v>287.13863310509998</v>
      </c>
      <c r="P1289" s="2" t="str">
        <f t="shared" si="145"/>
        <v>middle</v>
      </c>
      <c r="Q1289" s="2" t="str">
        <f>IF(P1289="low","one",IF(P1289="high","relax","transition"))</f>
        <v>transition</v>
      </c>
      <c r="R1289" s="2">
        <f>IF(P1289="low",250,IF(P1289="high",300,275))</f>
        <v>275</v>
      </c>
      <c r="S1289" s="2" t="b">
        <f t="shared" si="143"/>
        <v>1</v>
      </c>
      <c r="T1289" s="2">
        <f t="shared" si="144"/>
        <v>275</v>
      </c>
    </row>
    <row r="1290" spans="1:20" x14ac:dyDescent="0.2">
      <c r="A1290" s="2">
        <f t="shared" si="142"/>
        <v>27.930000066757202</v>
      </c>
      <c r="B1290">
        <v>4.34422802925</v>
      </c>
      <c r="C1290" s="2">
        <f>IF(B1290&gt;B1289,B1290+(C1289-B1289),B1290+(C1289-B1289)+5+A1290-A1289)</f>
        <v>27.874228000639786</v>
      </c>
      <c r="D1290">
        <v>1577147220.05</v>
      </c>
      <c r="E1290">
        <v>442</v>
      </c>
      <c r="F1290">
        <v>899</v>
      </c>
      <c r="G1290">
        <v>634</v>
      </c>
      <c r="H1290">
        <v>698</v>
      </c>
      <c r="I1290">
        <v>286</v>
      </c>
      <c r="J1290" s="2" t="s">
        <v>29</v>
      </c>
      <c r="K1290" s="2">
        <f>$L$2*I1290+(1-$L$2)*K1289</f>
        <v>286.17572954959735</v>
      </c>
      <c r="M1290" s="2">
        <f t="shared" si="139"/>
        <v>285.51365949597351</v>
      </c>
      <c r="N1290" s="2">
        <f t="shared" si="140"/>
        <v>291.41333096042501</v>
      </c>
      <c r="O1290" s="2">
        <f t="shared" si="141"/>
        <v>287.13863310509998</v>
      </c>
      <c r="P1290" s="2" t="str">
        <f t="shared" si="145"/>
        <v>middle</v>
      </c>
      <c r="Q1290" s="2" t="str">
        <f>IF(P1290="low","one",IF(P1290="high","relax","transition"))</f>
        <v>transition</v>
      </c>
      <c r="R1290" s="2">
        <f>IF(P1290="low",250,IF(P1290="high",300,275))</f>
        <v>275</v>
      </c>
      <c r="S1290" s="2" t="b">
        <f t="shared" si="143"/>
        <v>1</v>
      </c>
      <c r="T1290" s="2">
        <f t="shared" si="144"/>
        <v>275</v>
      </c>
    </row>
    <row r="1291" spans="1:20" x14ac:dyDescent="0.2">
      <c r="A1291" s="2">
        <f t="shared" si="142"/>
        <v>27.950000047683716</v>
      </c>
      <c r="B1291">
        <v>4.3647570609999997</v>
      </c>
      <c r="C1291" s="2">
        <f>IF(B1291&gt;B1290,B1291+(C1290-B1290),B1291+(C1290-B1290)+5+A1291-A1290)</f>
        <v>27.894757032389784</v>
      </c>
      <c r="D1291">
        <v>1577147220.0699999</v>
      </c>
      <c r="E1291">
        <v>444</v>
      </c>
      <c r="F1291">
        <v>901</v>
      </c>
      <c r="G1291">
        <v>635</v>
      </c>
      <c r="H1291">
        <v>699</v>
      </c>
      <c r="I1291">
        <v>290</v>
      </c>
      <c r="J1291" s="2" t="s">
        <v>29</v>
      </c>
      <c r="K1291" s="2">
        <f>$L$2*I1291+(1-$L$2)*K1290</f>
        <v>286.94058363967793</v>
      </c>
      <c r="M1291" s="2">
        <f t="shared" si="139"/>
        <v>285.51365949597351</v>
      </c>
      <c r="N1291" s="2">
        <f t="shared" si="140"/>
        <v>291.41333096042501</v>
      </c>
      <c r="O1291" s="2">
        <f t="shared" si="141"/>
        <v>287.13863310509998</v>
      </c>
      <c r="P1291" s="2" t="str">
        <f t="shared" si="145"/>
        <v>middle</v>
      </c>
      <c r="Q1291" s="2" t="str">
        <f>IF(P1291="low","one",IF(P1291="high","relax","transition"))</f>
        <v>transition</v>
      </c>
      <c r="R1291" s="2">
        <f>IF(P1291="low",250,IF(P1291="high",300,275))</f>
        <v>275</v>
      </c>
      <c r="S1291" s="2" t="b">
        <f t="shared" si="143"/>
        <v>1</v>
      </c>
      <c r="T1291" s="2">
        <f t="shared" si="144"/>
        <v>275</v>
      </c>
    </row>
    <row r="1292" spans="1:20" x14ac:dyDescent="0.2">
      <c r="A1292" s="2">
        <f t="shared" si="142"/>
        <v>27.970000028610229</v>
      </c>
      <c r="B1292">
        <v>4.3894131183600003</v>
      </c>
      <c r="C1292" s="2">
        <f>IF(B1292&gt;B1291,B1292+(C1291-B1291),B1292+(C1291-B1291)+5+A1292-A1291)</f>
        <v>27.919413089749785</v>
      </c>
      <c r="D1292">
        <v>1577147220.0899999</v>
      </c>
      <c r="E1292">
        <v>443</v>
      </c>
      <c r="F1292">
        <v>901</v>
      </c>
      <c r="G1292">
        <v>636</v>
      </c>
      <c r="H1292">
        <v>698</v>
      </c>
      <c r="I1292">
        <v>289</v>
      </c>
      <c r="J1292" s="2" t="s">
        <v>29</v>
      </c>
      <c r="K1292" s="2">
        <f>$L$2*I1292+(1-$L$2)*K1291</f>
        <v>287.35246691174234</v>
      </c>
      <c r="M1292" s="2">
        <f t="shared" si="139"/>
        <v>285.51365949597351</v>
      </c>
      <c r="N1292" s="2">
        <f t="shared" si="140"/>
        <v>291.41333096042501</v>
      </c>
      <c r="O1292" s="2">
        <f t="shared" si="141"/>
        <v>287.13863310509998</v>
      </c>
      <c r="P1292" s="2" t="str">
        <f t="shared" si="145"/>
        <v>middle</v>
      </c>
      <c r="Q1292" s="2" t="str">
        <f>IF(P1292="low","one",IF(P1292="high","relax","transition"))</f>
        <v>transition</v>
      </c>
      <c r="R1292" s="2">
        <f>IF(P1292="low",250,IF(P1292="high",300,275))</f>
        <v>275</v>
      </c>
      <c r="S1292" s="2" t="b">
        <f t="shared" si="143"/>
        <v>1</v>
      </c>
      <c r="T1292" s="2">
        <f t="shared" si="144"/>
        <v>275</v>
      </c>
    </row>
    <row r="1293" spans="1:20" x14ac:dyDescent="0.2">
      <c r="A1293" s="2">
        <f t="shared" si="142"/>
        <v>27.990000009536743</v>
      </c>
      <c r="B1293">
        <v>4.4100501537300003</v>
      </c>
      <c r="C1293" s="2">
        <f>IF(B1293&gt;B1292,B1293+(C1292-B1292),B1293+(C1292-B1292)+5+A1293-A1292)</f>
        <v>27.940050125119786</v>
      </c>
      <c r="D1293">
        <v>1577147220.1099999</v>
      </c>
      <c r="E1293">
        <v>441</v>
      </c>
      <c r="F1293">
        <v>900</v>
      </c>
      <c r="G1293">
        <v>634</v>
      </c>
      <c r="H1293">
        <v>698</v>
      </c>
      <c r="I1293">
        <v>286</v>
      </c>
      <c r="J1293" s="2" t="s">
        <v>29</v>
      </c>
      <c r="K1293" s="2">
        <f>$L$2*I1293+(1-$L$2)*K1292</f>
        <v>287.08197352939391</v>
      </c>
      <c r="M1293" s="2">
        <f t="shared" si="139"/>
        <v>285.51365949597351</v>
      </c>
      <c r="N1293" s="2">
        <f t="shared" si="140"/>
        <v>291.41333096042501</v>
      </c>
      <c r="O1293" s="2">
        <f t="shared" si="141"/>
        <v>287.13863310509998</v>
      </c>
      <c r="P1293" s="2" t="str">
        <f t="shared" si="145"/>
        <v>middle</v>
      </c>
      <c r="Q1293" s="2" t="str">
        <f>IF(P1293="low","one",IF(P1293="high","relax","transition"))</f>
        <v>transition</v>
      </c>
      <c r="R1293" s="2">
        <f>IF(P1293="low",250,IF(P1293="high",300,275))</f>
        <v>275</v>
      </c>
      <c r="S1293" s="2" t="b">
        <f t="shared" si="143"/>
        <v>1</v>
      </c>
      <c r="T1293" s="2">
        <f t="shared" si="144"/>
        <v>275</v>
      </c>
    </row>
    <row r="1294" spans="1:20" x14ac:dyDescent="0.2">
      <c r="A1294" s="2">
        <f t="shared" si="142"/>
        <v>28.020000219345093</v>
      </c>
      <c r="B1294">
        <v>4.4344511032099998</v>
      </c>
      <c r="C1294" s="2">
        <f>IF(B1294&gt;B1293,B1294+(C1293-B1293),B1294+(C1293-B1293)+5+A1294-A1293)</f>
        <v>27.964451074599786</v>
      </c>
      <c r="D1294">
        <v>1577147220.1400001</v>
      </c>
      <c r="E1294">
        <v>445</v>
      </c>
      <c r="F1294">
        <v>899</v>
      </c>
      <c r="G1294">
        <v>635</v>
      </c>
      <c r="H1294">
        <v>697</v>
      </c>
      <c r="I1294">
        <v>290</v>
      </c>
      <c r="J1294" s="2" t="s">
        <v>29</v>
      </c>
      <c r="K1294" s="2">
        <f>$L$2*I1294+(1-$L$2)*K1293</f>
        <v>287.66557882351515</v>
      </c>
      <c r="M1294" s="2">
        <f t="shared" si="139"/>
        <v>285.51365949597351</v>
      </c>
      <c r="N1294" s="2">
        <f t="shared" si="140"/>
        <v>291.41333096042501</v>
      </c>
      <c r="O1294" s="2">
        <f t="shared" si="141"/>
        <v>287.13863310509998</v>
      </c>
      <c r="P1294" s="2" t="str">
        <f t="shared" si="145"/>
        <v>middle</v>
      </c>
      <c r="Q1294" s="2" t="str">
        <f>IF(P1294="low","one",IF(P1294="high","relax","transition"))</f>
        <v>transition</v>
      </c>
      <c r="R1294" s="2">
        <f>IF(P1294="low",250,IF(P1294="high",300,275))</f>
        <v>275</v>
      </c>
      <c r="S1294" s="2" t="b">
        <f t="shared" si="143"/>
        <v>1</v>
      </c>
      <c r="T1294" s="2">
        <f t="shared" si="144"/>
        <v>275</v>
      </c>
    </row>
    <row r="1295" spans="1:20" x14ac:dyDescent="0.2">
      <c r="A1295" s="2">
        <f t="shared" si="142"/>
        <v>28.040000200271606</v>
      </c>
      <c r="B1295">
        <v>4.45490813255</v>
      </c>
      <c r="C1295" s="2">
        <f>IF(B1295&gt;B1294,B1295+(C1294-B1294),B1295+(C1294-B1294)+5+A1295-A1294)</f>
        <v>27.984908103939784</v>
      </c>
      <c r="D1295">
        <v>1577147220.1600001</v>
      </c>
      <c r="E1295">
        <v>445</v>
      </c>
      <c r="F1295">
        <v>900</v>
      </c>
      <c r="G1295">
        <v>635</v>
      </c>
      <c r="H1295">
        <v>698</v>
      </c>
      <c r="I1295">
        <v>288</v>
      </c>
      <c r="J1295" s="2" t="s">
        <v>29</v>
      </c>
      <c r="K1295" s="2">
        <f>$L$2*I1295+(1-$L$2)*K1294</f>
        <v>287.73246305881213</v>
      </c>
      <c r="M1295" s="2">
        <f t="shared" si="139"/>
        <v>285.51365949597351</v>
      </c>
      <c r="N1295" s="2">
        <f t="shared" si="140"/>
        <v>291.41333096042501</v>
      </c>
      <c r="O1295" s="2">
        <f t="shared" si="141"/>
        <v>287.13863310509998</v>
      </c>
      <c r="P1295" s="2" t="str">
        <f t="shared" si="145"/>
        <v>middle</v>
      </c>
      <c r="Q1295" s="2" t="str">
        <f>IF(P1295="low","one",IF(P1295="high","relax","transition"))</f>
        <v>transition</v>
      </c>
      <c r="R1295" s="2">
        <f>IF(P1295="low",250,IF(P1295="high",300,275))</f>
        <v>275</v>
      </c>
      <c r="S1295" s="2" t="b">
        <f t="shared" si="143"/>
        <v>1</v>
      </c>
      <c r="T1295" s="2">
        <f t="shared" si="144"/>
        <v>275</v>
      </c>
    </row>
    <row r="1296" spans="1:20" x14ac:dyDescent="0.2">
      <c r="A1296" s="2">
        <f t="shared" si="142"/>
        <v>28.06000018119812</v>
      </c>
      <c r="B1296">
        <v>4.4797019958500002</v>
      </c>
      <c r="C1296" s="2">
        <f>IF(B1296&gt;B1295,B1296+(C1295-B1295),B1296+(C1295-B1295)+5+A1296-A1295)</f>
        <v>28.009701967239785</v>
      </c>
      <c r="D1296">
        <v>1577147220.1800001</v>
      </c>
      <c r="E1296">
        <v>444</v>
      </c>
      <c r="F1296">
        <v>901</v>
      </c>
      <c r="G1296">
        <v>635</v>
      </c>
      <c r="H1296">
        <v>699</v>
      </c>
      <c r="I1296">
        <v>290</v>
      </c>
      <c r="J1296" s="2" t="s">
        <v>29</v>
      </c>
      <c r="K1296" s="2">
        <f>$L$2*I1296+(1-$L$2)*K1295</f>
        <v>288.18597044704973</v>
      </c>
      <c r="M1296" s="2">
        <f t="shared" si="139"/>
        <v>285.51365949597351</v>
      </c>
      <c r="N1296" s="2">
        <f t="shared" si="140"/>
        <v>290.76785885774996</v>
      </c>
      <c r="O1296" s="2">
        <f t="shared" si="141"/>
        <v>287.2523679978662</v>
      </c>
      <c r="P1296" s="2" t="str">
        <f t="shared" si="145"/>
        <v>high</v>
      </c>
      <c r="Q1296" s="2" t="str">
        <f>IF(P1296="low","one",IF(P1296="high","relax","transition"))</f>
        <v>relax</v>
      </c>
      <c r="R1296" s="2">
        <f>IF(P1296="low",250,IF(P1296="high",300,275))</f>
        <v>300</v>
      </c>
      <c r="S1296" s="2" t="b">
        <f t="shared" si="143"/>
        <v>0</v>
      </c>
      <c r="T1296" s="2">
        <f t="shared" si="144"/>
        <v>275</v>
      </c>
    </row>
    <row r="1297" spans="1:20" x14ac:dyDescent="0.2">
      <c r="A1297" s="2">
        <f t="shared" si="142"/>
        <v>28.090000152587891</v>
      </c>
      <c r="B1297">
        <v>4.50414299965</v>
      </c>
      <c r="C1297" s="2">
        <f>IF(B1297&gt;B1296,B1297+(C1296-B1296),B1297+(C1296-B1296)+5+A1297-A1296)</f>
        <v>28.034142971039785</v>
      </c>
      <c r="D1297">
        <v>1577147220.21</v>
      </c>
      <c r="E1297">
        <v>445</v>
      </c>
      <c r="F1297">
        <v>900</v>
      </c>
      <c r="G1297">
        <v>635</v>
      </c>
      <c r="H1297">
        <v>698</v>
      </c>
      <c r="I1297">
        <v>291</v>
      </c>
      <c r="J1297" s="2" t="s">
        <v>29</v>
      </c>
      <c r="K1297" s="2">
        <f>$L$2*I1297+(1-$L$2)*K1296</f>
        <v>288.74877635763977</v>
      </c>
      <c r="M1297" s="2">
        <f t="shared" si="139"/>
        <v>285.51365949597351</v>
      </c>
      <c r="N1297" s="2">
        <f t="shared" si="140"/>
        <v>290.36404235772795</v>
      </c>
      <c r="O1297" s="2">
        <f t="shared" si="141"/>
        <v>287.32814254086037</v>
      </c>
      <c r="P1297" s="2" t="str">
        <f t="shared" si="145"/>
        <v>high</v>
      </c>
      <c r="Q1297" s="2" t="str">
        <f>IF(P1297="low","one",IF(P1297="high","relax","transition"))</f>
        <v>relax</v>
      </c>
      <c r="R1297" s="2">
        <f>IF(P1297="low",250,IF(P1297="high",300,275))</f>
        <v>300</v>
      </c>
      <c r="S1297" s="2" t="b">
        <f t="shared" si="143"/>
        <v>0</v>
      </c>
      <c r="T1297" s="2">
        <f t="shared" si="144"/>
        <v>275</v>
      </c>
    </row>
    <row r="1298" spans="1:20" x14ac:dyDescent="0.2">
      <c r="A1298" s="2">
        <f t="shared" si="142"/>
        <v>28.110000133514404</v>
      </c>
      <c r="B1298">
        <v>4.5245370864899996</v>
      </c>
      <c r="C1298" s="2">
        <f>IF(B1298&gt;B1297,B1298+(C1297-B1297),B1298+(C1297-B1297)+5+A1298-A1297)</f>
        <v>28.054537057879784</v>
      </c>
      <c r="D1298">
        <v>1577147220.23</v>
      </c>
      <c r="E1298">
        <v>445</v>
      </c>
      <c r="F1298">
        <v>902</v>
      </c>
      <c r="G1298">
        <v>633</v>
      </c>
      <c r="H1298">
        <v>698</v>
      </c>
      <c r="I1298">
        <v>288</v>
      </c>
      <c r="J1298" s="2" t="s">
        <v>29</v>
      </c>
      <c r="K1298" s="2">
        <f>$L$2*I1298+(1-$L$2)*K1297</f>
        <v>288.59902108611186</v>
      </c>
      <c r="M1298" s="2">
        <f t="shared" si="139"/>
        <v>285.51365949597351</v>
      </c>
      <c r="N1298" s="2">
        <f t="shared" si="140"/>
        <v>290.01103810340476</v>
      </c>
      <c r="O1298" s="2">
        <f t="shared" si="141"/>
        <v>287.37993753170372</v>
      </c>
      <c r="P1298" s="2" t="str">
        <f t="shared" si="145"/>
        <v>high</v>
      </c>
      <c r="Q1298" s="2" t="str">
        <f>IF(P1298="low","one",IF(P1298="high","relax","transition"))</f>
        <v>relax</v>
      </c>
      <c r="R1298" s="2">
        <f>IF(P1298="low",250,IF(P1298="high",300,275))</f>
        <v>300</v>
      </c>
      <c r="S1298" s="2" t="b">
        <f t="shared" si="143"/>
        <v>0</v>
      </c>
      <c r="T1298" s="2">
        <f t="shared" si="144"/>
        <v>275</v>
      </c>
    </row>
    <row r="1299" spans="1:20" x14ac:dyDescent="0.2">
      <c r="A1299" s="2">
        <f t="shared" si="142"/>
        <v>28.130000114440918</v>
      </c>
      <c r="B1299">
        <v>4.5491650104500003</v>
      </c>
      <c r="C1299" s="2">
        <f>IF(B1299&gt;B1298,B1299+(C1298-B1298),B1299+(C1298-B1298)+5+A1299-A1298)</f>
        <v>28.079164981839785</v>
      </c>
      <c r="D1299">
        <v>1577147220.25</v>
      </c>
      <c r="E1299">
        <v>444</v>
      </c>
      <c r="F1299">
        <v>901</v>
      </c>
      <c r="G1299">
        <v>635</v>
      </c>
      <c r="H1299">
        <v>699</v>
      </c>
      <c r="I1299">
        <v>291</v>
      </c>
      <c r="J1299" s="2" t="s">
        <v>29</v>
      </c>
      <c r="K1299" s="2">
        <f>$L$2*I1299+(1-$L$2)*K1298</f>
        <v>289.07921686888949</v>
      </c>
      <c r="M1299" s="2">
        <f t="shared" si="139"/>
        <v>285.51365949597351</v>
      </c>
      <c r="N1299" s="2">
        <f t="shared" si="140"/>
        <v>289.8246738565017</v>
      </c>
      <c r="O1299" s="2">
        <f t="shared" si="141"/>
        <v>287.41149256028876</v>
      </c>
      <c r="P1299" s="2" t="str">
        <f t="shared" si="145"/>
        <v>high</v>
      </c>
      <c r="Q1299" s="2" t="str">
        <f>IF(P1299="low","one",IF(P1299="high","relax","transition"))</f>
        <v>relax</v>
      </c>
      <c r="R1299" s="2">
        <f>IF(P1299="low",250,IF(P1299="high",300,275))</f>
        <v>300</v>
      </c>
      <c r="S1299" s="2" t="b">
        <f t="shared" si="143"/>
        <v>0</v>
      </c>
      <c r="T1299" s="2">
        <f t="shared" si="144"/>
        <v>275</v>
      </c>
    </row>
    <row r="1300" spans="1:20" x14ac:dyDescent="0.2">
      <c r="A1300" s="2">
        <f t="shared" si="142"/>
        <v>28.150000095367432</v>
      </c>
      <c r="B1300">
        <v>4.5697522163400004</v>
      </c>
      <c r="C1300" s="2">
        <f>IF(B1300&gt;B1299,B1300+(C1299-B1299),B1300+(C1299-B1299)+5+A1300-A1299)</f>
        <v>28.099752187729784</v>
      </c>
      <c r="D1300">
        <v>1577147220.27</v>
      </c>
      <c r="E1300">
        <v>446</v>
      </c>
      <c r="F1300">
        <v>900</v>
      </c>
      <c r="G1300">
        <v>634</v>
      </c>
      <c r="H1300">
        <v>699</v>
      </c>
      <c r="I1300">
        <v>290</v>
      </c>
      <c r="J1300" s="2" t="s">
        <v>29</v>
      </c>
      <c r="K1300" s="2">
        <f>$L$2*I1300+(1-$L$2)*K1299</f>
        <v>289.26337349511164</v>
      </c>
      <c r="M1300" s="2">
        <f t="shared" si="139"/>
        <v>285.51365949597351</v>
      </c>
      <c r="N1300" s="2">
        <f t="shared" si="140"/>
        <v>289.71241378422371</v>
      </c>
      <c r="O1300" s="2">
        <f t="shared" si="141"/>
        <v>287.43215162509944</v>
      </c>
      <c r="P1300" s="2" t="str">
        <f t="shared" si="145"/>
        <v>high</v>
      </c>
      <c r="Q1300" s="2" t="str">
        <f>IF(P1300="low","one",IF(P1300="high","relax","transition"))</f>
        <v>relax</v>
      </c>
      <c r="R1300" s="2">
        <f>IF(P1300="low",250,IF(P1300="high",300,275))</f>
        <v>300</v>
      </c>
      <c r="S1300" s="2" t="b">
        <f t="shared" si="143"/>
        <v>0</v>
      </c>
      <c r="T1300" s="2">
        <f t="shared" si="144"/>
        <v>275</v>
      </c>
    </row>
    <row r="1301" spans="1:20" x14ac:dyDescent="0.2">
      <c r="A1301" s="2">
        <f t="shared" si="142"/>
        <v>28.180000066757202</v>
      </c>
      <c r="B1301">
        <v>4.5941560268400004</v>
      </c>
      <c r="C1301" s="2">
        <f>IF(B1301&gt;B1300,B1301+(C1300-B1300),B1301+(C1300-B1300)+5+A1301-A1300)</f>
        <v>28.124155998229785</v>
      </c>
      <c r="D1301">
        <v>1577147220.3</v>
      </c>
      <c r="E1301">
        <v>443</v>
      </c>
      <c r="F1301">
        <v>901</v>
      </c>
      <c r="G1301">
        <v>633</v>
      </c>
      <c r="H1301">
        <v>697</v>
      </c>
      <c r="I1301">
        <v>288</v>
      </c>
      <c r="J1301" s="2" t="s">
        <v>29</v>
      </c>
      <c r="K1301" s="2">
        <f>$L$2*I1301+(1-$L$2)*K1300</f>
        <v>289.01069879608934</v>
      </c>
      <c r="M1301" s="2">
        <f t="shared" si="139"/>
        <v>285.51365949597351</v>
      </c>
      <c r="N1301" s="2">
        <f t="shared" si="140"/>
        <v>289.57207078659684</v>
      </c>
      <c r="O1301" s="2">
        <f t="shared" si="141"/>
        <v>287.44616473305564</v>
      </c>
      <c r="P1301" s="2" t="str">
        <f t="shared" si="145"/>
        <v>high</v>
      </c>
      <c r="Q1301" s="2" t="str">
        <f>IF(P1301="low","one",IF(P1301="high","relax","transition"))</f>
        <v>relax</v>
      </c>
      <c r="R1301" s="2">
        <f>IF(P1301="low",250,IF(P1301="high",300,275))</f>
        <v>300</v>
      </c>
      <c r="S1301" s="2" t="b">
        <f t="shared" si="143"/>
        <v>0</v>
      </c>
      <c r="T1301" s="2">
        <f t="shared" si="144"/>
        <v>275</v>
      </c>
    </row>
    <row r="1302" spans="1:20" x14ac:dyDescent="0.2">
      <c r="A1302" s="2">
        <f t="shared" si="142"/>
        <v>28.200000047683716</v>
      </c>
      <c r="B1302">
        <v>4.6188330650299996</v>
      </c>
      <c r="C1302" s="2">
        <f>IF(B1302&gt;B1301,B1302+(C1301-B1301),B1302+(C1301-B1301)+5+A1302-A1301)</f>
        <v>28.148833036419784</v>
      </c>
      <c r="D1302">
        <v>1577147220.3199999</v>
      </c>
      <c r="E1302">
        <v>445</v>
      </c>
      <c r="F1302">
        <v>901</v>
      </c>
      <c r="G1302">
        <v>633</v>
      </c>
      <c r="H1302">
        <v>697</v>
      </c>
      <c r="I1302">
        <v>288</v>
      </c>
      <c r="J1302" s="2" t="s">
        <v>29</v>
      </c>
      <c r="K1302" s="2">
        <f>$L$2*I1302+(1-$L$2)*K1301</f>
        <v>288.80855903687149</v>
      </c>
      <c r="M1302" s="2">
        <f t="shared" si="139"/>
        <v>285.51365949597351</v>
      </c>
      <c r="N1302" s="2">
        <f t="shared" si="140"/>
        <v>289.41936843665178</v>
      </c>
      <c r="O1302" s="2">
        <f t="shared" si="141"/>
        <v>287.45246003573271</v>
      </c>
      <c r="P1302" s="2" t="str">
        <f t="shared" si="145"/>
        <v>high</v>
      </c>
      <c r="Q1302" s="2" t="str">
        <f>IF(P1302="low","one",IF(P1302="high","relax","transition"))</f>
        <v>relax</v>
      </c>
      <c r="R1302" s="2">
        <f>IF(P1302="low",250,IF(P1302="high",300,275))</f>
        <v>300</v>
      </c>
      <c r="S1302" s="2" t="b">
        <f t="shared" si="143"/>
        <v>0</v>
      </c>
      <c r="T1302" s="2">
        <f t="shared" si="144"/>
        <v>275</v>
      </c>
    </row>
    <row r="1303" spans="1:20" x14ac:dyDescent="0.2">
      <c r="A1303" s="2">
        <f t="shared" si="142"/>
        <v>28.220000028610229</v>
      </c>
      <c r="B1303">
        <v>4.6393082141899997</v>
      </c>
      <c r="C1303" s="2">
        <f>IF(B1303&gt;B1302,B1303+(C1302-B1302),B1303+(C1302-B1302)+5+A1303-A1302)</f>
        <v>28.169308185579784</v>
      </c>
      <c r="D1303">
        <v>1577147220.3399999</v>
      </c>
      <c r="E1303">
        <v>445</v>
      </c>
      <c r="F1303">
        <v>900</v>
      </c>
      <c r="G1303">
        <v>634</v>
      </c>
      <c r="H1303">
        <v>698</v>
      </c>
      <c r="I1303">
        <v>290</v>
      </c>
      <c r="J1303" s="2" t="s">
        <v>29</v>
      </c>
      <c r="K1303" s="2">
        <f>$L$2*I1303+(1-$L$2)*K1302</f>
        <v>289.04684722949719</v>
      </c>
      <c r="M1303" s="2">
        <f t="shared" si="139"/>
        <v>285.51365949597351</v>
      </c>
      <c r="N1303" s="2">
        <f t="shared" si="140"/>
        <v>289.34486419522085</v>
      </c>
      <c r="O1303" s="2">
        <f t="shared" si="141"/>
        <v>287.45080545577866</v>
      </c>
      <c r="P1303" s="2" t="str">
        <f t="shared" si="145"/>
        <v>high</v>
      </c>
      <c r="Q1303" s="2" t="str">
        <f>IF(P1303="low","one",IF(P1303="high","relax","transition"))</f>
        <v>relax</v>
      </c>
      <c r="R1303" s="2">
        <f>IF(P1303="low",250,IF(P1303="high",300,275))</f>
        <v>300</v>
      </c>
      <c r="S1303" s="2" t="b">
        <f t="shared" si="143"/>
        <v>0</v>
      </c>
      <c r="T1303" s="2">
        <f t="shared" si="144"/>
        <v>275</v>
      </c>
    </row>
    <row r="1304" spans="1:20" x14ac:dyDescent="0.2">
      <c r="A1304" s="2">
        <f t="shared" si="142"/>
        <v>28.25</v>
      </c>
      <c r="B1304">
        <v>4.6638681888600004</v>
      </c>
      <c r="C1304" s="2">
        <f>IF(B1304&gt;B1303,B1304+(C1303-B1303),B1304+(C1303-B1303)+5+A1304-A1303)</f>
        <v>28.193868160249785</v>
      </c>
      <c r="D1304">
        <v>1577147220.3699999</v>
      </c>
      <c r="E1304">
        <v>444</v>
      </c>
      <c r="F1304">
        <v>901</v>
      </c>
      <c r="G1304">
        <v>632</v>
      </c>
      <c r="H1304">
        <v>698</v>
      </c>
      <c r="I1304">
        <v>289</v>
      </c>
      <c r="J1304" s="2" t="s">
        <v>29</v>
      </c>
      <c r="K1304" s="2">
        <f>$L$2*I1304+(1-$L$2)*K1303</f>
        <v>289.03747778359775</v>
      </c>
      <c r="M1304" s="2">
        <f t="shared" si="139"/>
        <v>285.51365949597351</v>
      </c>
      <c r="N1304" s="2">
        <f t="shared" si="140"/>
        <v>289.28338691289628</v>
      </c>
      <c r="O1304" s="2">
        <f t="shared" si="141"/>
        <v>287.44550839275075</v>
      </c>
      <c r="P1304" s="2" t="str">
        <f t="shared" si="145"/>
        <v>high</v>
      </c>
      <c r="Q1304" s="2" t="str">
        <f>IF(P1304="low","one",IF(P1304="high","relax","transition"))</f>
        <v>relax</v>
      </c>
      <c r="R1304" s="2">
        <f>IF(P1304="low",250,IF(P1304="high",300,275))</f>
        <v>300</v>
      </c>
      <c r="S1304" s="2" t="b">
        <f t="shared" si="143"/>
        <v>0</v>
      </c>
      <c r="T1304" s="2">
        <f t="shared" si="144"/>
        <v>275</v>
      </c>
    </row>
    <row r="1305" spans="1:20" x14ac:dyDescent="0.2">
      <c r="A1305" s="2">
        <f t="shared" si="142"/>
        <v>28.270000219345093</v>
      </c>
      <c r="B1305">
        <v>4.6843400001499997</v>
      </c>
      <c r="C1305" s="2">
        <f>IF(B1305&gt;B1304,B1305+(C1304-B1304),B1305+(C1304-B1304)+5+A1305-A1304)</f>
        <v>28.214339971539786</v>
      </c>
      <c r="D1305">
        <v>1577147220.3900001</v>
      </c>
      <c r="E1305">
        <v>444</v>
      </c>
      <c r="F1305">
        <v>901</v>
      </c>
      <c r="G1305">
        <v>634</v>
      </c>
      <c r="H1305">
        <v>695</v>
      </c>
      <c r="I1305">
        <v>289</v>
      </c>
      <c r="J1305" s="2" t="s">
        <v>29</v>
      </c>
      <c r="K1305" s="2">
        <f>$L$2*I1305+(1-$L$2)*K1304</f>
        <v>289.02998222687819</v>
      </c>
      <c r="M1305" s="2">
        <f t="shared" si="139"/>
        <v>285.51365949597351</v>
      </c>
      <c r="N1305" s="2">
        <f t="shared" si="140"/>
        <v>289.23270597569268</v>
      </c>
      <c r="O1305" s="2">
        <f t="shared" si="141"/>
        <v>287.43740231875802</v>
      </c>
      <c r="P1305" s="2" t="str">
        <f t="shared" si="145"/>
        <v>high</v>
      </c>
      <c r="Q1305" s="2" t="str">
        <f>IF(P1305="low","one",IF(P1305="high","relax","transition"))</f>
        <v>relax</v>
      </c>
      <c r="R1305" s="2">
        <f>IF(P1305="low",250,IF(P1305="high",300,275))</f>
        <v>300</v>
      </c>
      <c r="S1305" s="2" t="b">
        <f t="shared" si="143"/>
        <v>0</v>
      </c>
      <c r="T1305" s="2">
        <f t="shared" si="144"/>
        <v>275</v>
      </c>
    </row>
    <row r="1306" spans="1:20" x14ac:dyDescent="0.2">
      <c r="A1306" s="2">
        <f t="shared" si="142"/>
        <v>28.290000200271606</v>
      </c>
      <c r="B1306">
        <v>4.7087831497200003</v>
      </c>
      <c r="C1306" s="2">
        <f>IF(B1306&gt;B1305,B1306+(C1305-B1305),B1306+(C1305-B1305)+5+A1306-A1305)</f>
        <v>28.238783121109783</v>
      </c>
      <c r="D1306">
        <v>1577147220.4100001</v>
      </c>
      <c r="E1306">
        <v>445</v>
      </c>
      <c r="F1306">
        <v>900</v>
      </c>
      <c r="G1306">
        <v>634</v>
      </c>
      <c r="H1306">
        <v>697</v>
      </c>
      <c r="I1306">
        <v>288</v>
      </c>
      <c r="J1306" s="2" t="s">
        <v>29</v>
      </c>
      <c r="K1306" s="2">
        <f>$L$2*I1306+(1-$L$2)*K1305</f>
        <v>288.82398578150259</v>
      </c>
      <c r="M1306" s="2">
        <f t="shared" si="139"/>
        <v>285.51365949597351</v>
      </c>
      <c r="N1306" s="2">
        <f t="shared" si="140"/>
        <v>289.15096193685469</v>
      </c>
      <c r="O1306" s="2">
        <f t="shared" si="141"/>
        <v>287.42716750160474</v>
      </c>
      <c r="P1306" s="2" t="str">
        <f t="shared" si="145"/>
        <v>high</v>
      </c>
      <c r="Q1306" s="2" t="str">
        <f>IF(P1306="low","one",IF(P1306="high","relax","transition"))</f>
        <v>relax</v>
      </c>
      <c r="R1306" s="2">
        <f>IF(P1306="low",250,IF(P1306="high",300,275))</f>
        <v>300</v>
      </c>
      <c r="S1306" s="2" t="b">
        <f t="shared" si="143"/>
        <v>0</v>
      </c>
      <c r="T1306" s="2">
        <f t="shared" si="144"/>
        <v>275</v>
      </c>
    </row>
    <row r="1307" spans="1:20" x14ac:dyDescent="0.2">
      <c r="A1307" s="2">
        <f t="shared" si="142"/>
        <v>28.320000171661377</v>
      </c>
      <c r="B1307">
        <v>4.7333691120100001</v>
      </c>
      <c r="C1307" s="2">
        <f>IF(B1307&gt;B1306,B1307+(C1306-B1306),B1307+(C1306-B1306)+5+A1307-A1306)</f>
        <v>28.263369083399784</v>
      </c>
      <c r="D1307">
        <v>1577147220.4400001</v>
      </c>
      <c r="E1307">
        <v>446</v>
      </c>
      <c r="F1307">
        <v>901</v>
      </c>
      <c r="G1307">
        <v>634</v>
      </c>
      <c r="H1307">
        <v>699</v>
      </c>
      <c r="I1307">
        <v>291</v>
      </c>
      <c r="J1307" s="2" t="s">
        <v>28</v>
      </c>
      <c r="K1307" s="2">
        <f>$L$2*I1307+(1-$L$2)*K1306</f>
        <v>289.25918862520206</v>
      </c>
      <c r="M1307" s="2">
        <f t="shared" si="139"/>
        <v>285.51365949597351</v>
      </c>
      <c r="N1307" s="2">
        <f t="shared" si="140"/>
        <v>289.17260727452418</v>
      </c>
      <c r="O1307" s="2">
        <f t="shared" si="141"/>
        <v>287.4133572233672</v>
      </c>
      <c r="P1307" s="2" t="str">
        <f t="shared" si="145"/>
        <v>high</v>
      </c>
      <c r="Q1307" s="2" t="str">
        <f>IF(P1307="low","one",IF(P1307="high","relax","transition"))</f>
        <v>relax</v>
      </c>
      <c r="R1307" s="2">
        <f>IF(P1307="low",250,IF(P1307="high",300,275))</f>
        <v>300</v>
      </c>
      <c r="S1307" s="2" t="b">
        <f t="shared" si="143"/>
        <v>1</v>
      </c>
      <c r="T1307" s="2">
        <f t="shared" si="144"/>
        <v>300</v>
      </c>
    </row>
    <row r="1308" spans="1:20" x14ac:dyDescent="0.2">
      <c r="A1308" s="2">
        <f t="shared" si="142"/>
        <v>28.340000152587891</v>
      </c>
      <c r="B1308">
        <v>4.7537961006199998</v>
      </c>
      <c r="C1308" s="2">
        <f>IF(B1308&gt;B1307,B1308+(C1307-B1307),B1308+(C1307-B1307)+5+A1308-A1307)</f>
        <v>28.283796072009785</v>
      </c>
      <c r="D1308">
        <v>1577147220.46</v>
      </c>
      <c r="E1308">
        <v>445</v>
      </c>
      <c r="F1308">
        <v>901</v>
      </c>
      <c r="G1308">
        <v>634</v>
      </c>
      <c r="H1308">
        <v>697</v>
      </c>
      <c r="I1308">
        <v>291</v>
      </c>
      <c r="J1308" s="2" t="s">
        <v>28</v>
      </c>
      <c r="K1308" s="2">
        <f>$L$2*I1308+(1-$L$2)*K1307</f>
        <v>289.60735090016163</v>
      </c>
      <c r="M1308" s="2">
        <f t="shared" si="139"/>
        <v>285.51365949597351</v>
      </c>
      <c r="N1308" s="2">
        <f t="shared" si="140"/>
        <v>289.2595559996517</v>
      </c>
      <c r="O1308" s="2">
        <f t="shared" si="141"/>
        <v>287.40131972592502</v>
      </c>
      <c r="P1308" s="2" t="str">
        <f t="shared" si="145"/>
        <v>high</v>
      </c>
      <c r="Q1308" s="2" t="str">
        <f>IF(P1308="low","one",IF(P1308="high","relax","transition"))</f>
        <v>relax</v>
      </c>
      <c r="R1308" s="2">
        <f>IF(P1308="low",250,IF(P1308="high",300,275))</f>
        <v>300</v>
      </c>
      <c r="S1308" s="2" t="b">
        <f t="shared" si="143"/>
        <v>1</v>
      </c>
      <c r="T1308" s="2">
        <f t="shared" si="144"/>
        <v>300</v>
      </c>
    </row>
    <row r="1309" spans="1:20" x14ac:dyDescent="0.2">
      <c r="A1309" s="2">
        <f t="shared" si="142"/>
        <v>28.360000133514404</v>
      </c>
      <c r="B1309">
        <v>4.7783331871000003</v>
      </c>
      <c r="C1309" s="2">
        <f>IF(B1309&gt;B1308,B1309+(C1308-B1308),B1309+(C1308-B1308)+5+A1309-A1308)</f>
        <v>28.308333158489784</v>
      </c>
      <c r="D1309">
        <v>1577147220.48</v>
      </c>
      <c r="E1309">
        <v>443</v>
      </c>
      <c r="F1309">
        <v>902</v>
      </c>
      <c r="G1309">
        <v>633</v>
      </c>
      <c r="H1309">
        <v>696</v>
      </c>
      <c r="I1309">
        <v>287</v>
      </c>
      <c r="J1309" s="2" t="s">
        <v>28</v>
      </c>
      <c r="K1309" s="2">
        <f>$L$2*I1309+(1-$L$2)*K1308</f>
        <v>289.08588072012935</v>
      </c>
      <c r="M1309" s="2">
        <f t="shared" si="139"/>
        <v>285.51365949597351</v>
      </c>
      <c r="N1309" s="2">
        <f t="shared" si="140"/>
        <v>289.22482094374726</v>
      </c>
      <c r="O1309" s="2">
        <f t="shared" si="141"/>
        <v>287.39423153961133</v>
      </c>
      <c r="P1309" s="2" t="str">
        <f t="shared" si="145"/>
        <v>high</v>
      </c>
      <c r="Q1309" s="2" t="str">
        <f>IF(P1309="low","one",IF(P1309="high","relax","transition"))</f>
        <v>relax</v>
      </c>
      <c r="R1309" s="2">
        <f>IF(P1309="low",250,IF(P1309="high",300,275))</f>
        <v>300</v>
      </c>
      <c r="S1309" s="2" t="b">
        <f t="shared" si="143"/>
        <v>1</v>
      </c>
      <c r="T1309" s="2">
        <f t="shared" si="144"/>
        <v>300</v>
      </c>
    </row>
    <row r="1310" spans="1:20" x14ac:dyDescent="0.2">
      <c r="A1310" s="2">
        <f t="shared" si="142"/>
        <v>28.380000114440918</v>
      </c>
      <c r="B1310">
        <v>4.7991800308199997</v>
      </c>
      <c r="C1310" s="2">
        <f>IF(B1310&gt;B1309,B1310+(C1309-B1309),B1310+(C1309-B1309)+5+A1310-A1309)</f>
        <v>28.329180002209785</v>
      </c>
      <c r="D1310">
        <v>1577147220.5</v>
      </c>
      <c r="E1310">
        <v>445</v>
      </c>
      <c r="F1310">
        <v>901</v>
      </c>
      <c r="G1310">
        <v>634</v>
      </c>
      <c r="H1310">
        <v>697</v>
      </c>
      <c r="I1310">
        <v>291</v>
      </c>
      <c r="J1310" s="2" t="s">
        <v>28</v>
      </c>
      <c r="K1310" s="2">
        <f>$L$2*I1310+(1-$L$2)*K1309</f>
        <v>289.46870457610351</v>
      </c>
      <c r="M1310" s="2">
        <f t="shared" si="139"/>
        <v>285.51365949597351</v>
      </c>
      <c r="N1310" s="2">
        <f t="shared" si="140"/>
        <v>289.27359767021852</v>
      </c>
      <c r="O1310" s="2">
        <f t="shared" si="141"/>
        <v>287.38576100981811</v>
      </c>
      <c r="P1310" s="2" t="str">
        <f t="shared" si="145"/>
        <v>high</v>
      </c>
      <c r="Q1310" s="2" t="str">
        <f>IF(P1310="low","one",IF(P1310="high","relax","transition"))</f>
        <v>relax</v>
      </c>
      <c r="R1310" s="2">
        <f>IF(P1310="low",250,IF(P1310="high",300,275))</f>
        <v>300</v>
      </c>
      <c r="S1310" s="2" t="b">
        <f t="shared" si="143"/>
        <v>1</v>
      </c>
      <c r="T1310" s="2">
        <f t="shared" si="144"/>
        <v>300</v>
      </c>
    </row>
    <row r="1311" spans="1:20" x14ac:dyDescent="0.2">
      <c r="A1311" s="2">
        <f t="shared" si="142"/>
        <v>28.410000085830688</v>
      </c>
      <c r="B1311">
        <v>4.8235721588100002</v>
      </c>
      <c r="C1311" s="2">
        <f>IF(B1311&gt;B1310,B1311+(C1310-B1310),B1311+(C1310-B1310)+5+A1311-A1310)</f>
        <v>28.353572130199787</v>
      </c>
      <c r="D1311">
        <v>1577147220.53</v>
      </c>
      <c r="E1311">
        <v>446</v>
      </c>
      <c r="F1311">
        <v>902</v>
      </c>
      <c r="G1311">
        <v>633</v>
      </c>
      <c r="H1311">
        <v>696</v>
      </c>
      <c r="I1311">
        <v>291</v>
      </c>
      <c r="J1311" s="2" t="s">
        <v>28</v>
      </c>
      <c r="K1311" s="2">
        <f>$L$2*I1311+(1-$L$2)*K1310</f>
        <v>289.7749636608828</v>
      </c>
      <c r="M1311" s="2">
        <f t="shared" si="139"/>
        <v>285.51365949597351</v>
      </c>
      <c r="N1311" s="2">
        <f t="shared" si="140"/>
        <v>289.37387086835139</v>
      </c>
      <c r="O1311" s="2">
        <f t="shared" si="141"/>
        <v>287.38015284283813</v>
      </c>
      <c r="P1311" s="2" t="str">
        <f t="shared" si="145"/>
        <v>high</v>
      </c>
      <c r="Q1311" s="2" t="str">
        <f>IF(P1311="low","one",IF(P1311="high","relax","transition"))</f>
        <v>relax</v>
      </c>
      <c r="R1311" s="2">
        <f>IF(P1311="low",250,IF(P1311="high",300,275))</f>
        <v>300</v>
      </c>
      <c r="S1311" s="2" t="b">
        <f t="shared" si="143"/>
        <v>1</v>
      </c>
      <c r="T1311" s="2">
        <f t="shared" si="144"/>
        <v>300</v>
      </c>
    </row>
    <row r="1312" spans="1:20" x14ac:dyDescent="0.2">
      <c r="A1312" s="2">
        <f t="shared" si="142"/>
        <v>28.430000066757202</v>
      </c>
      <c r="B1312">
        <v>4.8440511226699998</v>
      </c>
      <c r="C1312" s="2">
        <f>IF(B1312&gt;B1311,B1312+(C1311-B1311),B1312+(C1311-B1311)+5+A1312-A1311)</f>
        <v>28.374051094059784</v>
      </c>
      <c r="D1312">
        <v>1577147220.55</v>
      </c>
      <c r="E1312">
        <v>444</v>
      </c>
      <c r="F1312">
        <v>903</v>
      </c>
      <c r="G1312">
        <v>634</v>
      </c>
      <c r="H1312">
        <v>697</v>
      </c>
      <c r="I1312">
        <v>290</v>
      </c>
      <c r="J1312" s="2" t="s">
        <v>28</v>
      </c>
      <c r="K1312" s="2">
        <f>$L$2*I1312+(1-$L$2)*K1311</f>
        <v>289.81997092870625</v>
      </c>
      <c r="M1312" s="2">
        <f t="shared" si="139"/>
        <v>285.51365949597351</v>
      </c>
      <c r="N1312" s="2">
        <f t="shared" si="140"/>
        <v>289.46309088042238</v>
      </c>
      <c r="O1312" s="2">
        <f t="shared" si="141"/>
        <v>287.37983874411378</v>
      </c>
      <c r="P1312" s="2" t="str">
        <f t="shared" si="145"/>
        <v>high</v>
      </c>
      <c r="Q1312" s="2" t="str">
        <f>IF(P1312="low","one",IF(P1312="high","relax","transition"))</f>
        <v>relax</v>
      </c>
      <c r="R1312" s="2">
        <f>IF(P1312="low",250,IF(P1312="high",300,275))</f>
        <v>300</v>
      </c>
      <c r="S1312" s="2" t="b">
        <f t="shared" si="143"/>
        <v>1</v>
      </c>
      <c r="T1312" s="2">
        <f t="shared" si="144"/>
        <v>300</v>
      </c>
    </row>
    <row r="1313" spans="1:20" x14ac:dyDescent="0.2">
      <c r="A1313" s="2">
        <f t="shared" si="142"/>
        <v>28.450000047683716</v>
      </c>
      <c r="B1313">
        <v>4.8688189983400001</v>
      </c>
      <c r="C1313" s="2">
        <f>IF(B1313&gt;B1312,B1313+(C1312-B1312),B1313+(C1312-B1312)+5+A1313-A1312)</f>
        <v>28.398818969729785</v>
      </c>
      <c r="D1313">
        <v>1577147220.5699999</v>
      </c>
      <c r="E1313">
        <v>444</v>
      </c>
      <c r="F1313">
        <v>902</v>
      </c>
      <c r="G1313">
        <v>634</v>
      </c>
      <c r="H1313">
        <v>696</v>
      </c>
      <c r="I1313">
        <v>289</v>
      </c>
      <c r="J1313" s="2" t="s">
        <v>28</v>
      </c>
      <c r="K1313" s="2">
        <f>$L$2*I1313+(1-$L$2)*K1312</f>
        <v>289.65597674296504</v>
      </c>
      <c r="M1313" s="2">
        <f t="shared" si="139"/>
        <v>285.51365949597351</v>
      </c>
      <c r="N1313" s="2">
        <f t="shared" si="140"/>
        <v>289.50166805293094</v>
      </c>
      <c r="O1313" s="2">
        <f t="shared" si="141"/>
        <v>287.38400135092922</v>
      </c>
      <c r="P1313" s="2" t="str">
        <f t="shared" si="145"/>
        <v>high</v>
      </c>
      <c r="Q1313" s="2" t="str">
        <f>IF(P1313="low","one",IF(P1313="high","relax","transition"))</f>
        <v>relax</v>
      </c>
      <c r="R1313" s="2">
        <f>IF(P1313="low",250,IF(P1313="high",300,275))</f>
        <v>300</v>
      </c>
      <c r="S1313" s="2" t="b">
        <f t="shared" si="143"/>
        <v>1</v>
      </c>
      <c r="T1313" s="2">
        <f t="shared" si="144"/>
        <v>300</v>
      </c>
    </row>
    <row r="1314" spans="1:20" x14ac:dyDescent="0.2">
      <c r="A1314" s="2">
        <f t="shared" si="142"/>
        <v>28.470000028610229</v>
      </c>
      <c r="B1314">
        <v>4.8931221962000002</v>
      </c>
      <c r="C1314" s="2">
        <f>IF(B1314&gt;B1313,B1314+(C1313-B1313),B1314+(C1313-B1313)+5+A1314-A1313)</f>
        <v>28.423122167589785</v>
      </c>
      <c r="D1314">
        <v>1577147220.5899999</v>
      </c>
      <c r="E1314">
        <v>444</v>
      </c>
      <c r="F1314">
        <v>902</v>
      </c>
      <c r="G1314">
        <v>633</v>
      </c>
      <c r="H1314">
        <v>695</v>
      </c>
      <c r="I1314">
        <v>289</v>
      </c>
      <c r="J1314" s="2" t="s">
        <v>28</v>
      </c>
      <c r="K1314" s="2">
        <f>$L$2*I1314+(1-$L$2)*K1313</f>
        <v>289.52478139437204</v>
      </c>
      <c r="M1314" s="2">
        <f t="shared" si="139"/>
        <v>285.51365949597351</v>
      </c>
      <c r="N1314" s="2">
        <f t="shared" si="140"/>
        <v>289.50629072121916</v>
      </c>
      <c r="O1314" s="2">
        <f t="shared" si="141"/>
        <v>287.38988468602929</v>
      </c>
      <c r="P1314" s="2" t="str">
        <f t="shared" si="145"/>
        <v>high</v>
      </c>
      <c r="Q1314" s="2" t="str">
        <f>IF(P1314="low","one",IF(P1314="high","relax","transition"))</f>
        <v>relax</v>
      </c>
      <c r="R1314" s="2">
        <f>IF(P1314="low",250,IF(P1314="high",300,275))</f>
        <v>300</v>
      </c>
      <c r="S1314" s="2" t="b">
        <f t="shared" si="143"/>
        <v>1</v>
      </c>
      <c r="T1314" s="2">
        <f t="shared" si="144"/>
        <v>300</v>
      </c>
    </row>
    <row r="1315" spans="1:20" x14ac:dyDescent="0.2">
      <c r="A1315" s="2">
        <f t="shared" si="142"/>
        <v>28.5</v>
      </c>
      <c r="B1315">
        <v>4.9136030674000004</v>
      </c>
      <c r="C1315" s="2">
        <f>IF(B1315&gt;B1314,B1315+(C1314-B1314),B1315+(C1314-B1314)+5+A1315-A1314)</f>
        <v>28.443603038789785</v>
      </c>
      <c r="D1315">
        <v>1577147220.6199999</v>
      </c>
      <c r="E1315">
        <v>444</v>
      </c>
      <c r="F1315">
        <v>902</v>
      </c>
      <c r="G1315">
        <v>633</v>
      </c>
      <c r="H1315">
        <v>697</v>
      </c>
      <c r="I1315">
        <v>290</v>
      </c>
      <c r="J1315" s="2" t="s">
        <v>28</v>
      </c>
      <c r="K1315" s="2">
        <f>$L$2*I1315+(1-$L$2)*K1314</f>
        <v>289.61982511549763</v>
      </c>
      <c r="M1315" s="2">
        <f t="shared" si="139"/>
        <v>285.51365949597351</v>
      </c>
      <c r="N1315" s="2">
        <f t="shared" si="140"/>
        <v>289.52899760007483</v>
      </c>
      <c r="O1315" s="2">
        <f t="shared" si="141"/>
        <v>287.39570498778875</v>
      </c>
      <c r="P1315" s="2" t="str">
        <f t="shared" si="145"/>
        <v>high</v>
      </c>
      <c r="Q1315" s="2" t="str">
        <f>IF(P1315="low","one",IF(P1315="high","relax","transition"))</f>
        <v>relax</v>
      </c>
      <c r="R1315" s="2">
        <f>IF(P1315="low",250,IF(P1315="high",300,275))</f>
        <v>300</v>
      </c>
      <c r="S1315" s="2" t="b">
        <f t="shared" si="143"/>
        <v>1</v>
      </c>
      <c r="T1315" s="2">
        <f t="shared" si="144"/>
        <v>300</v>
      </c>
    </row>
    <row r="1316" spans="1:20" x14ac:dyDescent="0.2">
      <c r="A1316" s="2">
        <f t="shared" si="142"/>
        <v>28.520000219345093</v>
      </c>
      <c r="B1316">
        <v>4.93808913231</v>
      </c>
      <c r="C1316" s="2">
        <f>IF(B1316&gt;B1315,B1316+(C1315-B1315),B1316+(C1315-B1315)+5+A1316-A1315)</f>
        <v>28.468089103699786</v>
      </c>
      <c r="D1316">
        <v>1577147220.6400001</v>
      </c>
      <c r="E1316">
        <v>444</v>
      </c>
      <c r="F1316">
        <v>902</v>
      </c>
      <c r="G1316">
        <v>634</v>
      </c>
      <c r="H1316">
        <v>696</v>
      </c>
      <c r="I1316">
        <v>290</v>
      </c>
      <c r="J1316" s="2" t="s">
        <v>28</v>
      </c>
      <c r="K1316" s="2">
        <f>$L$2*I1316+(1-$L$2)*K1315</f>
        <v>289.69586009239811</v>
      </c>
      <c r="M1316" s="2">
        <f t="shared" si="139"/>
        <v>285.51365949597351</v>
      </c>
      <c r="N1316" s="2">
        <f t="shared" si="140"/>
        <v>289.56237009853947</v>
      </c>
      <c r="O1316" s="2">
        <f t="shared" si="141"/>
        <v>287.40236961840304</v>
      </c>
      <c r="P1316" s="2" t="str">
        <f t="shared" si="145"/>
        <v>high</v>
      </c>
      <c r="Q1316" s="2" t="str">
        <f>IF(P1316="low","one",IF(P1316="high","relax","transition"))</f>
        <v>relax</v>
      </c>
      <c r="R1316" s="2">
        <f>IF(P1316="low",250,IF(P1316="high",300,275))</f>
        <v>300</v>
      </c>
      <c r="S1316" s="2" t="b">
        <f t="shared" si="143"/>
        <v>1</v>
      </c>
      <c r="T1316" s="2">
        <f t="shared" si="144"/>
        <v>300</v>
      </c>
    </row>
    <row r="1317" spans="1:20" x14ac:dyDescent="0.2">
      <c r="A1317" s="2">
        <f t="shared" si="142"/>
        <v>28.540000200271606</v>
      </c>
      <c r="B1317">
        <v>4.9587512016300002</v>
      </c>
      <c r="C1317" s="2">
        <f>IF(B1317&gt;B1316,B1317+(C1316-B1316),B1317+(C1316-B1316)+5+A1317-A1316)</f>
        <v>28.488751173019786</v>
      </c>
      <c r="D1317">
        <v>1577147220.6600001</v>
      </c>
      <c r="E1317">
        <v>444</v>
      </c>
      <c r="F1317">
        <v>901</v>
      </c>
      <c r="G1317">
        <v>633</v>
      </c>
      <c r="H1317">
        <v>696</v>
      </c>
      <c r="I1317">
        <v>289</v>
      </c>
      <c r="J1317" s="2" t="s">
        <v>28</v>
      </c>
      <c r="K1317" s="2">
        <f>$L$2*I1317+(1-$L$2)*K1316</f>
        <v>289.55668807391851</v>
      </c>
      <c r="M1317" s="2">
        <f t="shared" si="139"/>
        <v>285.51365949597351</v>
      </c>
      <c r="N1317" s="2">
        <f t="shared" si="140"/>
        <v>289.56123369361529</v>
      </c>
      <c r="O1317" s="2">
        <f t="shared" si="141"/>
        <v>287.41036964240988</v>
      </c>
      <c r="P1317" s="2" t="str">
        <f t="shared" si="145"/>
        <v>high</v>
      </c>
      <c r="Q1317" s="2" t="str">
        <f>IF(P1317="low","one",IF(P1317="high","relax","transition"))</f>
        <v>relax</v>
      </c>
      <c r="R1317" s="2">
        <f>IF(P1317="low",250,IF(P1317="high",300,275))</f>
        <v>300</v>
      </c>
      <c r="S1317" s="2" t="b">
        <f t="shared" si="143"/>
        <v>1</v>
      </c>
      <c r="T1317" s="2">
        <f t="shared" si="144"/>
        <v>300</v>
      </c>
    </row>
    <row r="1318" spans="1:20" x14ac:dyDescent="0.2">
      <c r="A1318" s="2">
        <f t="shared" si="142"/>
        <v>28.56000018119812</v>
      </c>
      <c r="B1318">
        <v>4.9832501411400001</v>
      </c>
      <c r="C1318" s="2">
        <f>IF(B1318&gt;B1317,B1318+(C1317-B1317),B1318+(C1317-B1317)+5+A1318-A1317)</f>
        <v>28.513250112529786</v>
      </c>
      <c r="D1318">
        <v>1577147220.6800001</v>
      </c>
      <c r="E1318">
        <v>445</v>
      </c>
      <c r="F1318">
        <v>903</v>
      </c>
      <c r="G1318">
        <v>634</v>
      </c>
      <c r="H1318">
        <v>696</v>
      </c>
      <c r="I1318">
        <v>292</v>
      </c>
      <c r="J1318" s="2" t="s">
        <v>28</v>
      </c>
      <c r="K1318" s="2">
        <f>$L$2*I1318+(1-$L$2)*K1317</f>
        <v>290.04535045913485</v>
      </c>
      <c r="M1318" s="2">
        <f t="shared" si="139"/>
        <v>285.51365949597351</v>
      </c>
      <c r="N1318" s="2">
        <f t="shared" si="140"/>
        <v>289.65805704671925</v>
      </c>
      <c r="O1318" s="2">
        <f t="shared" si="141"/>
        <v>287.41791284497009</v>
      </c>
      <c r="P1318" s="2" t="str">
        <f t="shared" si="145"/>
        <v>high</v>
      </c>
      <c r="Q1318" s="2" t="str">
        <f>IF(P1318="low","one",IF(P1318="high","relax","transition"))</f>
        <v>relax</v>
      </c>
      <c r="R1318" s="2">
        <f>IF(P1318="low",250,IF(P1318="high",300,275))</f>
        <v>300</v>
      </c>
      <c r="S1318" s="2" t="b">
        <f t="shared" si="143"/>
        <v>1</v>
      </c>
      <c r="T1318" s="2">
        <f t="shared" si="144"/>
        <v>300</v>
      </c>
    </row>
    <row r="1319" spans="1:20" x14ac:dyDescent="0.2">
      <c r="A1319" s="2">
        <f t="shared" si="142"/>
        <v>28.590000152587891</v>
      </c>
      <c r="B1319">
        <v>5.0077941417699998</v>
      </c>
      <c r="C1319" s="2">
        <f>IF(B1319&gt;B1318,B1319+(C1318-B1318),B1319+(C1318-B1318)+5+A1319-A1318)</f>
        <v>28.537794113159784</v>
      </c>
      <c r="D1319">
        <v>1577147220.71</v>
      </c>
      <c r="E1319">
        <v>443</v>
      </c>
      <c r="F1319">
        <v>902</v>
      </c>
      <c r="G1319">
        <v>634</v>
      </c>
      <c r="H1319">
        <v>697</v>
      </c>
      <c r="I1319">
        <v>291</v>
      </c>
      <c r="J1319" s="2" t="s">
        <v>28</v>
      </c>
      <c r="K1319" s="2">
        <f>$L$2*I1319+(1-$L$2)*K1318</f>
        <v>290.23628036730787</v>
      </c>
      <c r="M1319" s="2">
        <f t="shared" si="139"/>
        <v>285.51365949597351</v>
      </c>
      <c r="N1319" s="2">
        <f t="shared" si="140"/>
        <v>289.77370171083697</v>
      </c>
      <c r="O1319" s="2">
        <f t="shared" si="141"/>
        <v>287.42992005505755</v>
      </c>
      <c r="P1319" s="2" t="str">
        <f t="shared" si="145"/>
        <v>high</v>
      </c>
      <c r="Q1319" s="2" t="str">
        <f>IF(P1319="low","one",IF(P1319="high","relax","transition"))</f>
        <v>relax</v>
      </c>
      <c r="R1319" s="2">
        <f>IF(P1319="low",250,IF(P1319="high",300,275))</f>
        <v>300</v>
      </c>
      <c r="S1319" s="2" t="b">
        <f t="shared" si="143"/>
        <v>1</v>
      </c>
      <c r="T1319" s="2">
        <f t="shared" si="144"/>
        <v>300</v>
      </c>
    </row>
    <row r="1320" spans="1:20" x14ac:dyDescent="0.2">
      <c r="A1320" s="2">
        <f t="shared" si="142"/>
        <v>29.600000143051147</v>
      </c>
      <c r="B1320">
        <v>7.4982643127400001E-4</v>
      </c>
      <c r="C1320" s="2">
        <f>IF(B1320&gt;B1319,B1320+(C1319-B1319),B1320+(C1319-B1319)+5+A1320-A1319)</f>
        <v>29.540749788284316</v>
      </c>
      <c r="D1320">
        <v>1577147221.72</v>
      </c>
      <c r="E1320">
        <v>445</v>
      </c>
      <c r="F1320">
        <v>900</v>
      </c>
      <c r="G1320">
        <v>633</v>
      </c>
      <c r="H1320">
        <v>697</v>
      </c>
      <c r="I1320">
        <v>290</v>
      </c>
      <c r="J1320" s="2" t="s">
        <v>28</v>
      </c>
      <c r="K1320" s="2">
        <f>$L$2*I1320+(1-$L$2)*K1319</f>
        <v>290.18902429384627</v>
      </c>
      <c r="M1320" s="2">
        <f t="shared" si="139"/>
        <v>285.51365949597351</v>
      </c>
      <c r="N1320" s="2">
        <f t="shared" si="140"/>
        <v>289.85676622743887</v>
      </c>
      <c r="O1320" s="2">
        <f t="shared" si="141"/>
        <v>287.4471091378465</v>
      </c>
      <c r="P1320" s="2" t="str">
        <f t="shared" si="145"/>
        <v>high</v>
      </c>
      <c r="Q1320" s="2" t="str">
        <f>IF(P1320="low","one",IF(P1320="high","relax","transition"))</f>
        <v>relax</v>
      </c>
      <c r="R1320" s="2">
        <f>IF(P1320="low",250,IF(P1320="high",300,275))</f>
        <v>300</v>
      </c>
      <c r="S1320" s="2" t="b">
        <f t="shared" si="143"/>
        <v>1</v>
      </c>
      <c r="T1320" s="2">
        <f t="shared" si="144"/>
        <v>300</v>
      </c>
    </row>
    <row r="1321" spans="1:20" x14ac:dyDescent="0.2">
      <c r="A1321" s="2">
        <f t="shared" si="142"/>
        <v>29.600000143051147</v>
      </c>
      <c r="B1321">
        <v>1.39188766479E-3</v>
      </c>
      <c r="C1321" s="2">
        <f>IF(B1321&gt;B1320,B1321+(C1320-B1320),B1321+(C1320-B1320)+5+A1321-A1320)</f>
        <v>29.541391849517833</v>
      </c>
      <c r="D1321">
        <v>1577147221.72</v>
      </c>
      <c r="E1321">
        <v>445</v>
      </c>
      <c r="F1321">
        <v>902</v>
      </c>
      <c r="G1321">
        <v>634</v>
      </c>
      <c r="H1321">
        <v>696</v>
      </c>
      <c r="I1321">
        <v>290</v>
      </c>
      <c r="J1321" s="2" t="s">
        <v>28</v>
      </c>
      <c r="K1321" s="2">
        <f>$L$2*I1321+(1-$L$2)*K1320</f>
        <v>290.151219435077</v>
      </c>
      <c r="M1321" s="2">
        <f t="shared" si="139"/>
        <v>285.51365949597351</v>
      </c>
      <c r="N1321" s="2">
        <f t="shared" si="140"/>
        <v>289.91565686896649</v>
      </c>
      <c r="O1321" s="2">
        <f t="shared" si="141"/>
        <v>287.46759199232605</v>
      </c>
      <c r="P1321" s="2" t="str">
        <f t="shared" si="145"/>
        <v>high</v>
      </c>
      <c r="Q1321" s="2" t="str">
        <f>IF(P1321="low","one",IF(P1321="high","relax","transition"))</f>
        <v>relax</v>
      </c>
      <c r="R1321" s="2">
        <f>IF(P1321="low",250,IF(P1321="high",300,275))</f>
        <v>300</v>
      </c>
      <c r="S1321" s="2" t="b">
        <f t="shared" si="143"/>
        <v>1</v>
      </c>
      <c r="T1321" s="2">
        <f t="shared" si="144"/>
        <v>300</v>
      </c>
    </row>
    <row r="1322" spans="1:20" x14ac:dyDescent="0.2">
      <c r="A1322" s="2">
        <f t="shared" si="142"/>
        <v>29.600000143051147</v>
      </c>
      <c r="B1322">
        <v>1.9679069519E-3</v>
      </c>
      <c r="C1322" s="2">
        <f>IF(B1322&gt;B1321,B1322+(C1321-B1321),B1322+(C1321-B1321)+5+A1322-A1321)</f>
        <v>29.541967868804942</v>
      </c>
      <c r="D1322">
        <v>1577147221.72</v>
      </c>
      <c r="E1322">
        <v>444</v>
      </c>
      <c r="F1322">
        <v>901</v>
      </c>
      <c r="G1322">
        <v>634</v>
      </c>
      <c r="H1322">
        <v>695</v>
      </c>
      <c r="I1322">
        <v>288</v>
      </c>
      <c r="J1322" s="2" t="s">
        <v>28</v>
      </c>
      <c r="K1322" s="2">
        <f>$L$2*I1322+(1-$L$2)*K1321</f>
        <v>289.72097554806163</v>
      </c>
      <c r="M1322" s="2">
        <f t="shared" si="139"/>
        <v>285.51365949597351</v>
      </c>
      <c r="N1322" s="2">
        <f t="shared" si="140"/>
        <v>289.87672060478553</v>
      </c>
      <c r="O1322" s="2">
        <f t="shared" si="141"/>
        <v>287.48999523615805</v>
      </c>
      <c r="P1322" s="2" t="str">
        <f t="shared" si="145"/>
        <v>high</v>
      </c>
      <c r="Q1322" s="2" t="str">
        <f>IF(P1322="low","one",IF(P1322="high","relax","transition"))</f>
        <v>relax</v>
      </c>
      <c r="R1322" s="2">
        <f>IF(P1322="low",250,IF(P1322="high",300,275))</f>
        <v>300</v>
      </c>
      <c r="S1322" s="2" t="b">
        <f t="shared" si="143"/>
        <v>1</v>
      </c>
      <c r="T1322" s="2">
        <f t="shared" si="144"/>
        <v>300</v>
      </c>
    </row>
    <row r="1323" spans="1:20" x14ac:dyDescent="0.2">
      <c r="A1323" s="2">
        <f t="shared" si="142"/>
        <v>29.600000143051147</v>
      </c>
      <c r="B1323">
        <v>2.5119781494100002E-3</v>
      </c>
      <c r="C1323" s="2">
        <f>IF(B1323&gt;B1322,B1323+(C1322-B1322),B1323+(C1322-B1322)+5+A1323-A1322)</f>
        <v>29.542511940002452</v>
      </c>
      <c r="D1323">
        <v>1577147221.72</v>
      </c>
      <c r="E1323">
        <v>446</v>
      </c>
      <c r="F1323">
        <v>901</v>
      </c>
      <c r="G1323">
        <v>634</v>
      </c>
      <c r="H1323">
        <v>698</v>
      </c>
      <c r="I1323">
        <v>292</v>
      </c>
      <c r="J1323" s="2" t="s">
        <v>28</v>
      </c>
      <c r="K1323" s="2">
        <f>$L$2*I1323+(1-$L$2)*K1322</f>
        <v>290.17678043844933</v>
      </c>
      <c r="M1323" s="2">
        <f t="shared" si="139"/>
        <v>285.51365949597351</v>
      </c>
      <c r="N1323" s="2">
        <f t="shared" si="140"/>
        <v>289.93673257151829</v>
      </c>
      <c r="O1323" s="2">
        <f t="shared" si="141"/>
        <v>287.50933150458945</v>
      </c>
      <c r="P1323" s="2" t="str">
        <f t="shared" si="145"/>
        <v>high</v>
      </c>
      <c r="Q1323" s="2" t="str">
        <f>IF(P1323="low","one",IF(P1323="high","relax","transition"))</f>
        <v>relax</v>
      </c>
      <c r="R1323" s="2">
        <f>IF(P1323="low",250,IF(P1323="high",300,275))</f>
        <v>300</v>
      </c>
      <c r="S1323" s="2" t="b">
        <f t="shared" si="143"/>
        <v>1</v>
      </c>
      <c r="T1323" s="2">
        <f t="shared" si="144"/>
        <v>300</v>
      </c>
    </row>
    <row r="1324" spans="1:20" x14ac:dyDescent="0.2">
      <c r="A1324" s="2">
        <f t="shared" si="142"/>
        <v>29.600000143051147</v>
      </c>
      <c r="B1324">
        <v>3.0519962310800001E-3</v>
      </c>
      <c r="C1324" s="2">
        <f>IF(B1324&gt;B1323,B1324+(C1323-B1323),B1324+(C1323-B1323)+5+A1324-A1323)</f>
        <v>29.543051958084121</v>
      </c>
      <c r="D1324">
        <v>1577147221.72</v>
      </c>
      <c r="E1324">
        <v>445</v>
      </c>
      <c r="F1324">
        <v>902</v>
      </c>
      <c r="G1324">
        <v>633</v>
      </c>
      <c r="H1324">
        <v>696</v>
      </c>
      <c r="I1324">
        <v>290</v>
      </c>
      <c r="J1324" s="2" t="s">
        <v>28</v>
      </c>
      <c r="K1324" s="2">
        <f>$L$2*I1324+(1-$L$2)*K1323</f>
        <v>290.14142435075951</v>
      </c>
      <c r="M1324" s="2">
        <f t="shared" si="139"/>
        <v>285.51365949597351</v>
      </c>
      <c r="N1324" s="2">
        <f t="shared" si="140"/>
        <v>289.97767092736655</v>
      </c>
      <c r="O1324" s="2">
        <f t="shared" si="141"/>
        <v>287.53070155793586</v>
      </c>
      <c r="P1324" s="2" t="str">
        <f t="shared" si="145"/>
        <v>high</v>
      </c>
      <c r="Q1324" s="2" t="str">
        <f>IF(P1324="low","one",IF(P1324="high","relax","transition"))</f>
        <v>relax</v>
      </c>
      <c r="R1324" s="2">
        <f>IF(P1324="low",250,IF(P1324="high",300,275))</f>
        <v>300</v>
      </c>
      <c r="S1324" s="2" t="b">
        <f t="shared" si="143"/>
        <v>1</v>
      </c>
      <c r="T1324" s="2">
        <f t="shared" si="144"/>
        <v>300</v>
      </c>
    </row>
    <row r="1325" spans="1:20" x14ac:dyDescent="0.2">
      <c r="A1325" s="2">
        <f t="shared" si="142"/>
        <v>29.600000143051147</v>
      </c>
      <c r="B1325">
        <v>3.5889148712200001E-3</v>
      </c>
      <c r="C1325" s="2">
        <f>IF(B1325&gt;B1324,B1325+(C1324-B1324),B1325+(C1324-B1324)+5+A1325-A1324)</f>
        <v>29.543588876724261</v>
      </c>
      <c r="D1325">
        <v>1577147221.72</v>
      </c>
      <c r="E1325">
        <v>443</v>
      </c>
      <c r="F1325">
        <v>901</v>
      </c>
      <c r="G1325">
        <v>634</v>
      </c>
      <c r="H1325">
        <v>694</v>
      </c>
      <c r="I1325">
        <v>288</v>
      </c>
      <c r="J1325" s="2" t="s">
        <v>28</v>
      </c>
      <c r="K1325" s="2">
        <f>$L$2*I1325+(1-$L$2)*K1324</f>
        <v>289.71313948060765</v>
      </c>
      <c r="M1325" s="2">
        <f t="shared" si="139"/>
        <v>285.51365949597351</v>
      </c>
      <c r="N1325" s="2">
        <f t="shared" si="140"/>
        <v>289.92476463801478</v>
      </c>
      <c r="O1325" s="2">
        <f t="shared" si="141"/>
        <v>287.55305002640739</v>
      </c>
      <c r="P1325" s="2" t="str">
        <f t="shared" si="145"/>
        <v>high</v>
      </c>
      <c r="Q1325" s="2" t="str">
        <f>IF(P1325="low","one",IF(P1325="high","relax","transition"))</f>
        <v>relax</v>
      </c>
      <c r="R1325" s="2">
        <f>IF(P1325="low",250,IF(P1325="high",300,275))</f>
        <v>300</v>
      </c>
      <c r="S1325" s="2" t="b">
        <f t="shared" si="143"/>
        <v>1</v>
      </c>
      <c r="T1325" s="2">
        <f t="shared" si="144"/>
        <v>300</v>
      </c>
    </row>
    <row r="1326" spans="1:20" x14ac:dyDescent="0.2">
      <c r="A1326" s="2">
        <f t="shared" si="142"/>
        <v>29.600000143051147</v>
      </c>
      <c r="B1326">
        <v>4.11796569824E-3</v>
      </c>
      <c r="C1326" s="2">
        <f>IF(B1326&gt;B1325,B1326+(C1325-B1325),B1326+(C1325-B1325)+5+A1326-A1325)</f>
        <v>29.54411792755128</v>
      </c>
      <c r="D1326">
        <v>1577147221.72</v>
      </c>
      <c r="E1326">
        <v>445</v>
      </c>
      <c r="F1326">
        <v>901</v>
      </c>
      <c r="G1326">
        <v>633</v>
      </c>
      <c r="H1326">
        <v>697</v>
      </c>
      <c r="I1326">
        <v>290</v>
      </c>
      <c r="J1326" s="2" t="s">
        <v>28</v>
      </c>
      <c r="K1326" s="2">
        <f>$L$2*I1326+(1-$L$2)*K1325</f>
        <v>289.77051158448614</v>
      </c>
      <c r="M1326" s="2">
        <f t="shared" si="139"/>
        <v>285.51365949597351</v>
      </c>
      <c r="N1326" s="2">
        <f t="shared" si="140"/>
        <v>289.89391402730905</v>
      </c>
      <c r="O1326" s="2">
        <f t="shared" si="141"/>
        <v>287.57163575698775</v>
      </c>
      <c r="P1326" s="2" t="str">
        <f t="shared" si="145"/>
        <v>high</v>
      </c>
      <c r="Q1326" s="2" t="str">
        <f>IF(P1326="low","one",IF(P1326="high","relax","transition"))</f>
        <v>relax</v>
      </c>
      <c r="R1326" s="2">
        <f>IF(P1326="low",250,IF(P1326="high",300,275))</f>
        <v>300</v>
      </c>
      <c r="S1326" s="2" t="b">
        <f t="shared" si="143"/>
        <v>1</v>
      </c>
      <c r="T1326" s="2">
        <f t="shared" si="144"/>
        <v>300</v>
      </c>
    </row>
    <row r="1327" spans="1:20" x14ac:dyDescent="0.2">
      <c r="A1327" s="2">
        <f t="shared" si="142"/>
        <v>29.600000143051147</v>
      </c>
      <c r="B1327">
        <v>4.5878887176500002E-3</v>
      </c>
      <c r="C1327" s="2">
        <f>IF(B1327&gt;B1326,B1327+(C1326-B1326),B1327+(C1326-B1326)+5+A1327-A1326)</f>
        <v>29.544587850570693</v>
      </c>
      <c r="D1327">
        <v>1577147221.72</v>
      </c>
      <c r="E1327">
        <v>446</v>
      </c>
      <c r="F1327">
        <v>902</v>
      </c>
      <c r="G1327">
        <v>633</v>
      </c>
      <c r="H1327">
        <v>698</v>
      </c>
      <c r="I1327">
        <v>291</v>
      </c>
      <c r="J1327" s="2" t="s">
        <v>28</v>
      </c>
      <c r="K1327" s="2">
        <f>$L$2*I1327+(1-$L$2)*K1326</f>
        <v>290.01640926758893</v>
      </c>
      <c r="M1327" s="2">
        <f t="shared" si="139"/>
        <v>285.51365949597351</v>
      </c>
      <c r="N1327" s="2">
        <f t="shared" si="140"/>
        <v>289.91841307536504</v>
      </c>
      <c r="O1327" s="2">
        <f t="shared" si="141"/>
        <v>287.5877496705038</v>
      </c>
      <c r="P1327" s="2" t="str">
        <f t="shared" si="145"/>
        <v>high</v>
      </c>
      <c r="Q1327" s="2" t="str">
        <f>IF(P1327="low","one",IF(P1327="high","relax","transition"))</f>
        <v>relax</v>
      </c>
      <c r="R1327" s="2">
        <f>IF(P1327="low",250,IF(P1327="high",300,275))</f>
        <v>300</v>
      </c>
      <c r="S1327" s="2" t="b">
        <f t="shared" si="143"/>
        <v>1</v>
      </c>
      <c r="T1327" s="2">
        <f t="shared" si="144"/>
        <v>300</v>
      </c>
    </row>
    <row r="1328" spans="1:20" x14ac:dyDescent="0.2">
      <c r="A1328" s="2">
        <f t="shared" si="142"/>
        <v>29.600000143051147</v>
      </c>
      <c r="B1328">
        <v>5.0539970397899996E-3</v>
      </c>
      <c r="C1328" s="2">
        <f>IF(B1328&gt;B1327,B1328+(C1327-B1327),B1328+(C1327-B1327)+5+A1328-A1327)</f>
        <v>29.545053958892833</v>
      </c>
      <c r="D1328">
        <v>1577147221.72</v>
      </c>
      <c r="E1328">
        <v>444</v>
      </c>
      <c r="F1328">
        <v>901</v>
      </c>
      <c r="G1328">
        <v>634</v>
      </c>
      <c r="H1328">
        <v>697</v>
      </c>
      <c r="I1328">
        <v>291</v>
      </c>
      <c r="J1328" s="2" t="s">
        <v>28</v>
      </c>
      <c r="K1328" s="2">
        <f>$L$2*I1328+(1-$L$2)*K1327</f>
        <v>290.21312741407115</v>
      </c>
      <c r="M1328" s="2">
        <f t="shared" si="139"/>
        <v>285.51365949597351</v>
      </c>
      <c r="N1328" s="2">
        <f t="shared" si="140"/>
        <v>289.97735594310626</v>
      </c>
      <c r="O1328" s="2">
        <f t="shared" si="141"/>
        <v>287.60428284074686</v>
      </c>
      <c r="P1328" s="2" t="str">
        <f t="shared" si="145"/>
        <v>high</v>
      </c>
      <c r="Q1328" s="2" t="str">
        <f>IF(P1328="low","one",IF(P1328="high","relax","transition"))</f>
        <v>relax</v>
      </c>
      <c r="R1328" s="2">
        <f>IF(P1328="low",250,IF(P1328="high",300,275))</f>
        <v>300</v>
      </c>
      <c r="S1328" s="2" t="b">
        <f t="shared" si="143"/>
        <v>1</v>
      </c>
      <c r="T1328" s="2">
        <f t="shared" si="144"/>
        <v>300</v>
      </c>
    </row>
    <row r="1329" spans="1:20" x14ac:dyDescent="0.2">
      <c r="A1329" s="2">
        <f t="shared" si="142"/>
        <v>29.600000143051147</v>
      </c>
      <c r="B1329">
        <v>5.5370330810500003E-3</v>
      </c>
      <c r="C1329" s="2">
        <f>IF(B1329&gt;B1328,B1329+(C1328-B1328),B1329+(C1328-B1328)+5+A1329-A1328)</f>
        <v>29.545536994934093</v>
      </c>
      <c r="D1329">
        <v>1577147221.72</v>
      </c>
      <c r="E1329">
        <v>445</v>
      </c>
      <c r="F1329">
        <v>902</v>
      </c>
      <c r="G1329">
        <v>634</v>
      </c>
      <c r="H1329">
        <v>696</v>
      </c>
      <c r="I1329">
        <v>291</v>
      </c>
      <c r="J1329" s="2" t="s">
        <v>28</v>
      </c>
      <c r="K1329" s="2">
        <f>$L$2*I1329+(1-$L$2)*K1328</f>
        <v>290.37050193125691</v>
      </c>
      <c r="M1329" s="2">
        <f t="shared" si="139"/>
        <v>285.51365949597351</v>
      </c>
      <c r="N1329" s="2">
        <f t="shared" si="140"/>
        <v>290.05598514073642</v>
      </c>
      <c r="O1329" s="2">
        <f t="shared" si="141"/>
        <v>287.62293649586485</v>
      </c>
      <c r="P1329" s="2" t="str">
        <f t="shared" si="145"/>
        <v>high</v>
      </c>
      <c r="Q1329" s="2" t="str">
        <f>IF(P1329="low","one",IF(P1329="high","relax","transition"))</f>
        <v>relax</v>
      </c>
      <c r="R1329" s="2">
        <f>IF(P1329="low",250,IF(P1329="high",300,275))</f>
        <v>300</v>
      </c>
      <c r="S1329" s="2" t="b">
        <f t="shared" si="143"/>
        <v>1</v>
      </c>
      <c r="T1329" s="2">
        <f t="shared" si="144"/>
        <v>300</v>
      </c>
    </row>
    <row r="1330" spans="1:20" x14ac:dyDescent="0.2">
      <c r="A1330" s="2">
        <f t="shared" si="142"/>
        <v>29.600000143051147</v>
      </c>
      <c r="B1330">
        <v>5.9280395507800001E-3</v>
      </c>
      <c r="C1330" s="2">
        <f>IF(B1330&gt;B1329,B1330+(C1329-B1329),B1330+(C1329-B1329)+5+A1330-A1329)</f>
        <v>29.545928001403823</v>
      </c>
      <c r="D1330">
        <v>1577147221.72</v>
      </c>
      <c r="E1330">
        <v>445</v>
      </c>
      <c r="F1330">
        <v>901</v>
      </c>
      <c r="G1330">
        <v>633</v>
      </c>
      <c r="H1330">
        <v>697</v>
      </c>
      <c r="I1330">
        <v>289</v>
      </c>
      <c r="J1330" s="2" t="s">
        <v>28</v>
      </c>
      <c r="K1330" s="2">
        <f>$L$2*I1330+(1-$L$2)*K1329</f>
        <v>290.09640154500556</v>
      </c>
      <c r="M1330" s="2">
        <f t="shared" ref="M1330:M1393" si="146">IF(P1330="low", $L$4*K1330+(1-$L$4)*M1329,M1329)</f>
        <v>285.51365949597351</v>
      </c>
      <c r="N1330" s="2">
        <f t="shared" ref="N1330:N1393" si="147">IF(P1330="high", $L$4*K1330+(1-$L$4)*N1329,N1329)</f>
        <v>290.06406842159026</v>
      </c>
      <c r="O1330" s="2">
        <f t="shared" ref="O1330:O1393" si="148">IF(P1330="high",(1-$L$8)*O1329+$L$8*(N1329-$L$10),IF(P1330="low",(1-$L$8)*O1329+$L$8*(M1329+$L$10),O1329))</f>
        <v>287.64458892810842</v>
      </c>
      <c r="P1330" s="2" t="str">
        <f t="shared" si="145"/>
        <v>high</v>
      </c>
      <c r="Q1330" s="2" t="str">
        <f>IF(P1330="low","one",IF(P1330="high","relax","transition"))</f>
        <v>relax</v>
      </c>
      <c r="R1330" s="2">
        <f>IF(P1330="low",250,IF(P1330="high",300,275))</f>
        <v>300</v>
      </c>
      <c r="S1330" s="2" t="b">
        <f t="shared" si="143"/>
        <v>1</v>
      </c>
      <c r="T1330" s="2">
        <f t="shared" si="144"/>
        <v>300</v>
      </c>
    </row>
    <row r="1331" spans="1:20" x14ac:dyDescent="0.2">
      <c r="A1331" s="2">
        <f t="shared" si="142"/>
        <v>29.600000143051147</v>
      </c>
      <c r="B1331">
        <v>6.0868263244599997E-3</v>
      </c>
      <c r="C1331" s="2">
        <f>IF(B1331&gt;B1330,B1331+(C1330-B1330),B1331+(C1330-B1330)+5+A1331-A1330)</f>
        <v>29.546086788177501</v>
      </c>
      <c r="D1331">
        <v>1577147221.72</v>
      </c>
      <c r="E1331">
        <v>446</v>
      </c>
      <c r="F1331">
        <v>902</v>
      </c>
      <c r="G1331">
        <v>634</v>
      </c>
      <c r="H1331">
        <v>698</v>
      </c>
      <c r="I1331">
        <v>292</v>
      </c>
      <c r="J1331" s="2" t="s">
        <v>28</v>
      </c>
      <c r="K1331" s="2">
        <f>$L$2*I1331+(1-$L$2)*K1330</f>
        <v>290.47712123600445</v>
      </c>
      <c r="M1331" s="2">
        <f t="shared" si="146"/>
        <v>285.51365949597351</v>
      </c>
      <c r="N1331" s="2">
        <f t="shared" si="147"/>
        <v>290.14667898447311</v>
      </c>
      <c r="O1331" s="2">
        <f t="shared" si="148"/>
        <v>287.66556290278248</v>
      </c>
      <c r="P1331" s="2" t="str">
        <f t="shared" si="145"/>
        <v>high</v>
      </c>
      <c r="Q1331" s="2" t="str">
        <f>IF(P1331="low","one",IF(P1331="high","relax","transition"))</f>
        <v>relax</v>
      </c>
      <c r="R1331" s="2">
        <f>IF(P1331="low",250,IF(P1331="high",300,275))</f>
        <v>300</v>
      </c>
      <c r="S1331" s="2" t="b">
        <f t="shared" si="143"/>
        <v>1</v>
      </c>
      <c r="T1331" s="2">
        <f t="shared" si="144"/>
        <v>300</v>
      </c>
    </row>
    <row r="1332" spans="1:20" x14ac:dyDescent="0.2">
      <c r="A1332" s="2">
        <f t="shared" si="142"/>
        <v>29.600000143051147</v>
      </c>
      <c r="B1332">
        <v>6.2448978424100004E-3</v>
      </c>
      <c r="C1332" s="2">
        <f>IF(B1332&gt;B1331,B1332+(C1331-B1331),B1332+(C1331-B1331)+5+A1332-A1331)</f>
        <v>29.546244859695452</v>
      </c>
      <c r="D1332">
        <v>1577147221.72</v>
      </c>
      <c r="E1332">
        <v>445</v>
      </c>
      <c r="F1332">
        <v>901</v>
      </c>
      <c r="G1332">
        <v>635</v>
      </c>
      <c r="H1332">
        <v>697</v>
      </c>
      <c r="I1332">
        <v>289</v>
      </c>
      <c r="J1332" s="2" t="s">
        <v>28</v>
      </c>
      <c r="K1332" s="2">
        <f>$L$2*I1332+(1-$L$2)*K1331</f>
        <v>290.18169698880359</v>
      </c>
      <c r="M1332" s="2">
        <f t="shared" si="146"/>
        <v>285.51365949597351</v>
      </c>
      <c r="N1332" s="2">
        <f t="shared" si="147"/>
        <v>290.15368258533925</v>
      </c>
      <c r="O1332" s="2">
        <f t="shared" si="148"/>
        <v>287.68961870686701</v>
      </c>
      <c r="P1332" s="2" t="str">
        <f t="shared" si="145"/>
        <v>high</v>
      </c>
      <c r="Q1332" s="2" t="str">
        <f>IF(P1332="low","one",IF(P1332="high","relax","transition"))</f>
        <v>relax</v>
      </c>
      <c r="R1332" s="2">
        <f>IF(P1332="low",250,IF(P1332="high",300,275))</f>
        <v>300</v>
      </c>
      <c r="S1332" s="2" t="b">
        <f t="shared" si="143"/>
        <v>1</v>
      </c>
      <c r="T1332" s="2">
        <f t="shared" si="144"/>
        <v>300</v>
      </c>
    </row>
    <row r="1333" spans="1:20" x14ac:dyDescent="0.2">
      <c r="A1333" s="2">
        <f t="shared" si="142"/>
        <v>29.600000143051147</v>
      </c>
      <c r="B1333">
        <v>6.4020156860399996E-3</v>
      </c>
      <c r="C1333" s="2">
        <f>IF(B1333&gt;B1332,B1333+(C1332-B1332),B1333+(C1332-B1332)+5+A1333-A1332)</f>
        <v>29.54640197753908</v>
      </c>
      <c r="D1333">
        <v>1577147221.72</v>
      </c>
      <c r="E1333">
        <v>444</v>
      </c>
      <c r="F1333">
        <v>900</v>
      </c>
      <c r="G1333">
        <v>633</v>
      </c>
      <c r="H1333">
        <v>696</v>
      </c>
      <c r="I1333">
        <v>288</v>
      </c>
      <c r="J1333" s="2" t="s">
        <v>28</v>
      </c>
      <c r="K1333" s="2">
        <f>$L$2*I1333+(1-$L$2)*K1332</f>
        <v>289.74535759104288</v>
      </c>
      <c r="M1333" s="2">
        <f t="shared" si="146"/>
        <v>285.51365949597351</v>
      </c>
      <c r="N1333" s="2">
        <f t="shared" si="147"/>
        <v>290.07201758648</v>
      </c>
      <c r="O1333" s="2">
        <f t="shared" si="148"/>
        <v>287.71282190079057</v>
      </c>
      <c r="P1333" s="2" t="str">
        <f t="shared" si="145"/>
        <v>high</v>
      </c>
      <c r="Q1333" s="2" t="str">
        <f>IF(P1333="low","one",IF(P1333="high","relax","transition"))</f>
        <v>relax</v>
      </c>
      <c r="R1333" s="2">
        <f>IF(P1333="low",250,IF(P1333="high",300,275))</f>
        <v>300</v>
      </c>
      <c r="S1333" s="2" t="b">
        <f t="shared" si="143"/>
        <v>1</v>
      </c>
      <c r="T1333" s="2">
        <f t="shared" si="144"/>
        <v>300</v>
      </c>
    </row>
    <row r="1334" spans="1:20" x14ac:dyDescent="0.2">
      <c r="A1334" s="2">
        <f t="shared" si="142"/>
        <v>29.600000143051147</v>
      </c>
      <c r="B1334">
        <v>6.5598487854000003E-3</v>
      </c>
      <c r="C1334" s="2">
        <f>IF(B1334&gt;B1333,B1334+(C1333-B1333),B1334+(C1333-B1333)+5+A1334-A1333)</f>
        <v>29.546559810638442</v>
      </c>
      <c r="D1334">
        <v>1577147221.72</v>
      </c>
      <c r="E1334">
        <v>446</v>
      </c>
      <c r="F1334">
        <v>901</v>
      </c>
      <c r="G1334">
        <v>634</v>
      </c>
      <c r="H1334">
        <v>697</v>
      </c>
      <c r="I1334">
        <v>292</v>
      </c>
      <c r="J1334" s="2" t="s">
        <v>28</v>
      </c>
      <c r="K1334" s="2">
        <f>$L$2*I1334+(1-$L$2)*K1333</f>
        <v>290.19628607283431</v>
      </c>
      <c r="M1334" s="2">
        <f t="shared" si="146"/>
        <v>285.51365949597351</v>
      </c>
      <c r="N1334" s="2">
        <f t="shared" si="147"/>
        <v>290.09687128375089</v>
      </c>
      <c r="O1334" s="2">
        <f t="shared" si="148"/>
        <v>287.73078168507504</v>
      </c>
      <c r="P1334" s="2" t="str">
        <f t="shared" si="145"/>
        <v>high</v>
      </c>
      <c r="Q1334" s="2" t="str">
        <f>IF(P1334="low","one",IF(P1334="high","relax","transition"))</f>
        <v>relax</v>
      </c>
      <c r="R1334" s="2">
        <f>IF(P1334="low",250,IF(P1334="high",300,275))</f>
        <v>300</v>
      </c>
      <c r="S1334" s="2" t="b">
        <f t="shared" si="143"/>
        <v>1</v>
      </c>
      <c r="T1334" s="2">
        <f t="shared" si="144"/>
        <v>300</v>
      </c>
    </row>
    <row r="1335" spans="1:20" x14ac:dyDescent="0.2">
      <c r="A1335" s="2">
        <f t="shared" si="142"/>
        <v>29.600000143051147</v>
      </c>
      <c r="B1335">
        <v>6.71887397766E-3</v>
      </c>
      <c r="C1335" s="2">
        <f>IF(B1335&gt;B1334,B1335+(C1334-B1334),B1335+(C1334-B1334)+5+A1335-A1334)</f>
        <v>29.546718835830703</v>
      </c>
      <c r="D1335">
        <v>1577147221.72</v>
      </c>
      <c r="E1335">
        <v>444</v>
      </c>
      <c r="F1335">
        <v>902</v>
      </c>
      <c r="G1335">
        <v>633</v>
      </c>
      <c r="H1335">
        <v>697</v>
      </c>
      <c r="I1335">
        <v>290</v>
      </c>
      <c r="J1335" s="2" t="s">
        <v>28</v>
      </c>
      <c r="K1335" s="2">
        <f>$L$2*I1335+(1-$L$2)*K1334</f>
        <v>290.15702885826749</v>
      </c>
      <c r="M1335" s="2">
        <f t="shared" si="146"/>
        <v>285.51365949597351</v>
      </c>
      <c r="N1335" s="2">
        <f t="shared" si="147"/>
        <v>290.10890279865424</v>
      </c>
      <c r="O1335" s="2">
        <f t="shared" si="148"/>
        <v>287.74908616500886</v>
      </c>
      <c r="P1335" s="2" t="str">
        <f t="shared" si="145"/>
        <v>high</v>
      </c>
      <c r="Q1335" s="2" t="str">
        <f>IF(P1335="low","one",IF(P1335="high","relax","transition"))</f>
        <v>relax</v>
      </c>
      <c r="R1335" s="2">
        <f>IF(P1335="low",250,IF(P1335="high",300,275))</f>
        <v>300</v>
      </c>
      <c r="S1335" s="2" t="b">
        <f t="shared" si="143"/>
        <v>1</v>
      </c>
      <c r="T1335" s="2">
        <f t="shared" si="144"/>
        <v>300</v>
      </c>
    </row>
    <row r="1336" spans="1:20" x14ac:dyDescent="0.2">
      <c r="A1336" s="2">
        <f t="shared" si="142"/>
        <v>29.600000143051147</v>
      </c>
      <c r="B1336">
        <v>6.8769454956099998E-3</v>
      </c>
      <c r="C1336" s="2">
        <f>IF(B1336&gt;B1335,B1336+(C1335-B1335),B1336+(C1335-B1335)+5+A1336-A1335)</f>
        <v>29.546876907348651</v>
      </c>
      <c r="D1336">
        <v>1577147221.72</v>
      </c>
      <c r="E1336">
        <v>444</v>
      </c>
      <c r="F1336">
        <v>902</v>
      </c>
      <c r="G1336">
        <v>634</v>
      </c>
      <c r="H1336">
        <v>698</v>
      </c>
      <c r="I1336">
        <v>290</v>
      </c>
      <c r="J1336" s="2" t="s">
        <v>28</v>
      </c>
      <c r="K1336" s="2">
        <f>$L$2*I1336+(1-$L$2)*K1335</f>
        <v>290.12562308661404</v>
      </c>
      <c r="M1336" s="2">
        <f t="shared" si="146"/>
        <v>285.51365949597351</v>
      </c>
      <c r="N1336" s="2">
        <f t="shared" si="147"/>
        <v>290.1122468562462</v>
      </c>
      <c r="O1336" s="2">
        <f t="shared" si="148"/>
        <v>287.76707699669112</v>
      </c>
      <c r="P1336" s="2" t="str">
        <f t="shared" si="145"/>
        <v>high</v>
      </c>
      <c r="Q1336" s="2" t="str">
        <f>IF(P1336="low","one",IF(P1336="high","relax","transition"))</f>
        <v>relax</v>
      </c>
      <c r="R1336" s="2">
        <f>IF(P1336="low",250,IF(P1336="high",300,275))</f>
        <v>300</v>
      </c>
      <c r="S1336" s="2" t="b">
        <f t="shared" si="143"/>
        <v>1</v>
      </c>
      <c r="T1336" s="2">
        <f t="shared" si="144"/>
        <v>300</v>
      </c>
    </row>
    <row r="1337" spans="1:20" x14ac:dyDescent="0.2">
      <c r="A1337" s="2">
        <f t="shared" si="142"/>
        <v>29.600000143051147</v>
      </c>
      <c r="B1337">
        <v>7.0350170135499998E-3</v>
      </c>
      <c r="C1337" s="2">
        <f>IF(B1337&gt;B1336,B1337+(C1336-B1336),B1337+(C1336-B1336)+5+A1337-A1336)</f>
        <v>29.547034978866591</v>
      </c>
      <c r="D1337">
        <v>1577147221.72</v>
      </c>
      <c r="E1337">
        <v>446</v>
      </c>
      <c r="F1337">
        <v>901</v>
      </c>
      <c r="G1337">
        <v>634</v>
      </c>
      <c r="H1337">
        <v>697</v>
      </c>
      <c r="I1337">
        <v>290</v>
      </c>
      <c r="J1337" s="2" t="s">
        <v>28</v>
      </c>
      <c r="K1337" s="2">
        <f>$L$2*I1337+(1-$L$2)*K1336</f>
        <v>290.10049846929121</v>
      </c>
      <c r="M1337" s="2">
        <f t="shared" si="146"/>
        <v>285.51365949597351</v>
      </c>
      <c r="N1337" s="2">
        <f t="shared" si="147"/>
        <v>290.10989717885525</v>
      </c>
      <c r="O1337" s="2">
        <f t="shared" si="148"/>
        <v>287.78433548966888</v>
      </c>
      <c r="P1337" s="2" t="str">
        <f t="shared" si="145"/>
        <v>high</v>
      </c>
      <c r="Q1337" s="2" t="str">
        <f>IF(P1337="low","one",IF(P1337="high","relax","transition"))</f>
        <v>relax</v>
      </c>
      <c r="R1337" s="2">
        <f>IF(P1337="low",250,IF(P1337="high",300,275))</f>
        <v>300</v>
      </c>
      <c r="S1337" s="2" t="b">
        <f t="shared" si="143"/>
        <v>1</v>
      </c>
      <c r="T1337" s="2">
        <f t="shared" si="144"/>
        <v>300</v>
      </c>
    </row>
    <row r="1338" spans="1:20" x14ac:dyDescent="0.2">
      <c r="A1338" s="2">
        <f t="shared" si="142"/>
        <v>29.600000143051147</v>
      </c>
      <c r="B1338">
        <v>7.1940422058099996E-3</v>
      </c>
      <c r="C1338" s="2">
        <f>IF(B1338&gt;B1337,B1338+(C1337-B1337),B1338+(C1337-B1337)+5+A1338-A1337)</f>
        <v>29.547194004058852</v>
      </c>
      <c r="D1338">
        <v>1577147221.72</v>
      </c>
      <c r="E1338">
        <v>445</v>
      </c>
      <c r="F1338">
        <v>902</v>
      </c>
      <c r="G1338">
        <v>633</v>
      </c>
      <c r="H1338">
        <v>696</v>
      </c>
      <c r="I1338">
        <v>289</v>
      </c>
      <c r="J1338" s="2" t="s">
        <v>28</v>
      </c>
      <c r="K1338" s="2">
        <f>$L$2*I1338+(1-$L$2)*K1337</f>
        <v>289.88039877543298</v>
      </c>
      <c r="M1338" s="2">
        <f t="shared" si="146"/>
        <v>285.51365949597351</v>
      </c>
      <c r="N1338" s="2">
        <f t="shared" si="147"/>
        <v>290.06399749817081</v>
      </c>
      <c r="O1338" s="2">
        <f t="shared" si="148"/>
        <v>287.80061357412819</v>
      </c>
      <c r="P1338" s="2" t="str">
        <f t="shared" si="145"/>
        <v>high</v>
      </c>
      <c r="Q1338" s="2" t="str">
        <f>IF(P1338="low","one",IF(P1338="high","relax","transition"))</f>
        <v>relax</v>
      </c>
      <c r="R1338" s="2">
        <f>IF(P1338="low",250,IF(P1338="high",300,275))</f>
        <v>300</v>
      </c>
      <c r="S1338" s="2" t="b">
        <f t="shared" si="143"/>
        <v>1</v>
      </c>
      <c r="T1338" s="2">
        <f t="shared" si="144"/>
        <v>300</v>
      </c>
    </row>
    <row r="1339" spans="1:20" x14ac:dyDescent="0.2">
      <c r="A1339" s="2">
        <f t="shared" si="142"/>
        <v>29.600000143051147</v>
      </c>
      <c r="B1339">
        <v>7.3518753051800001E-3</v>
      </c>
      <c r="C1339" s="2">
        <f>IF(B1339&gt;B1338,B1339+(C1338-B1338),B1339+(C1338-B1338)+5+A1339-A1338)</f>
        <v>29.547351837158221</v>
      </c>
      <c r="D1339">
        <v>1577147221.72</v>
      </c>
      <c r="E1339">
        <v>445</v>
      </c>
      <c r="F1339">
        <v>900</v>
      </c>
      <c r="G1339">
        <v>635</v>
      </c>
      <c r="H1339">
        <v>697</v>
      </c>
      <c r="I1339">
        <v>292</v>
      </c>
      <c r="J1339" s="2" t="s">
        <v>28</v>
      </c>
      <c r="K1339" s="2">
        <f>$L$2*I1339+(1-$L$2)*K1338</f>
        <v>290.30431902034638</v>
      </c>
      <c r="M1339" s="2">
        <f t="shared" si="146"/>
        <v>285.51365949597351</v>
      </c>
      <c r="N1339" s="2">
        <f t="shared" si="147"/>
        <v>290.11206180260592</v>
      </c>
      <c r="O1339" s="2">
        <f t="shared" si="148"/>
        <v>287.81378277033031</v>
      </c>
      <c r="P1339" s="2" t="str">
        <f t="shared" si="145"/>
        <v>high</v>
      </c>
      <c r="Q1339" s="2" t="str">
        <f>IF(P1339="low","one",IF(P1339="high","relax","transition"))</f>
        <v>relax</v>
      </c>
      <c r="R1339" s="2">
        <f>IF(P1339="low",250,IF(P1339="high",300,275))</f>
        <v>300</v>
      </c>
      <c r="S1339" s="2" t="b">
        <f t="shared" si="143"/>
        <v>1</v>
      </c>
      <c r="T1339" s="2">
        <f t="shared" si="144"/>
        <v>300</v>
      </c>
    </row>
    <row r="1340" spans="1:20" x14ac:dyDescent="0.2">
      <c r="A1340" s="2">
        <f t="shared" si="142"/>
        <v>29.600000143051147</v>
      </c>
      <c r="B1340">
        <v>7.5109004974399998E-3</v>
      </c>
      <c r="C1340" s="2">
        <f>IF(B1340&gt;B1339,B1340+(C1339-B1339),B1340+(C1339-B1339)+5+A1340-A1339)</f>
        <v>29.547510862350482</v>
      </c>
      <c r="D1340">
        <v>1577147221.72</v>
      </c>
      <c r="E1340">
        <v>445</v>
      </c>
      <c r="F1340">
        <v>902</v>
      </c>
      <c r="G1340">
        <v>634</v>
      </c>
      <c r="H1340">
        <v>698</v>
      </c>
      <c r="I1340">
        <v>290</v>
      </c>
      <c r="J1340" s="2" t="s">
        <v>28</v>
      </c>
      <c r="K1340" s="2">
        <f>$L$2*I1340+(1-$L$2)*K1339</f>
        <v>290.24345521627708</v>
      </c>
      <c r="M1340" s="2">
        <f t="shared" si="146"/>
        <v>285.51365949597351</v>
      </c>
      <c r="N1340" s="2">
        <f t="shared" si="147"/>
        <v>290.13834048534017</v>
      </c>
      <c r="O1340" s="2">
        <f t="shared" si="148"/>
        <v>287.82869672194408</v>
      </c>
      <c r="P1340" s="2" t="str">
        <f t="shared" si="145"/>
        <v>high</v>
      </c>
      <c r="Q1340" s="2" t="str">
        <f>IF(P1340="low","one",IF(P1340="high","relax","transition"))</f>
        <v>relax</v>
      </c>
      <c r="R1340" s="2">
        <f>IF(P1340="low",250,IF(P1340="high",300,275))</f>
        <v>300</v>
      </c>
      <c r="S1340" s="2" t="b">
        <f t="shared" si="143"/>
        <v>1</v>
      </c>
      <c r="T1340" s="2">
        <f t="shared" si="144"/>
        <v>300</v>
      </c>
    </row>
    <row r="1341" spans="1:20" x14ac:dyDescent="0.2">
      <c r="A1341" s="2">
        <f t="shared" si="142"/>
        <v>29.600000143051147</v>
      </c>
      <c r="B1341">
        <v>7.6689720153799998E-3</v>
      </c>
      <c r="C1341" s="2">
        <f>IF(B1341&gt;B1340,B1341+(C1340-B1340),B1341+(C1340-B1340)+5+A1341-A1340)</f>
        <v>29.547668933868422</v>
      </c>
      <c r="D1341">
        <v>1577147221.72</v>
      </c>
      <c r="E1341">
        <v>443</v>
      </c>
      <c r="F1341">
        <v>901</v>
      </c>
      <c r="G1341">
        <v>633</v>
      </c>
      <c r="H1341">
        <v>696</v>
      </c>
      <c r="I1341">
        <v>289</v>
      </c>
      <c r="J1341" s="2" t="s">
        <v>28</v>
      </c>
      <c r="K1341" s="2">
        <f>$L$2*I1341+(1-$L$2)*K1340</f>
        <v>289.99476417302168</v>
      </c>
      <c r="M1341" s="2">
        <f t="shared" si="146"/>
        <v>285.51365949597351</v>
      </c>
      <c r="N1341" s="2">
        <f t="shared" si="147"/>
        <v>290.1096252228765</v>
      </c>
      <c r="O1341" s="2">
        <f t="shared" si="148"/>
        <v>287.84417891011384</v>
      </c>
      <c r="P1341" s="2" t="str">
        <f t="shared" si="145"/>
        <v>high</v>
      </c>
      <c r="Q1341" s="2" t="str">
        <f>IF(P1341="low","one",IF(P1341="high","relax","transition"))</f>
        <v>relax</v>
      </c>
      <c r="R1341" s="2">
        <f>IF(P1341="low",250,IF(P1341="high",300,275))</f>
        <v>300</v>
      </c>
      <c r="S1341" s="2" t="b">
        <f t="shared" si="143"/>
        <v>1</v>
      </c>
      <c r="T1341" s="2">
        <f t="shared" si="144"/>
        <v>300</v>
      </c>
    </row>
    <row r="1342" spans="1:20" x14ac:dyDescent="0.2">
      <c r="A1342" s="2">
        <f t="shared" si="142"/>
        <v>29.600000143051147</v>
      </c>
      <c r="B1342">
        <v>7.8279972076400004E-3</v>
      </c>
      <c r="C1342" s="2">
        <f>IF(B1342&gt;B1341,B1342+(C1341-B1341),B1342+(C1341-B1341)+5+A1342-A1341)</f>
        <v>29.547827959060683</v>
      </c>
      <c r="D1342">
        <v>1577147221.72</v>
      </c>
      <c r="E1342">
        <v>444</v>
      </c>
      <c r="F1342">
        <v>901</v>
      </c>
      <c r="G1342">
        <v>635</v>
      </c>
      <c r="H1342">
        <v>697</v>
      </c>
      <c r="I1342">
        <v>290</v>
      </c>
      <c r="J1342" s="2" t="s">
        <v>28</v>
      </c>
      <c r="K1342" s="2">
        <f>$L$2*I1342+(1-$L$2)*K1341</f>
        <v>289.99581133841735</v>
      </c>
      <c r="M1342" s="2">
        <f t="shared" si="146"/>
        <v>285.51365949597351</v>
      </c>
      <c r="N1342" s="2">
        <f t="shared" si="147"/>
        <v>290.08686244598471</v>
      </c>
      <c r="O1342" s="2">
        <f t="shared" si="148"/>
        <v>287.85745122575196</v>
      </c>
      <c r="P1342" s="2" t="str">
        <f t="shared" si="145"/>
        <v>high</v>
      </c>
      <c r="Q1342" s="2" t="str">
        <f>IF(P1342="low","one",IF(P1342="high","relax","transition"))</f>
        <v>relax</v>
      </c>
      <c r="R1342" s="2">
        <f>IF(P1342="low",250,IF(P1342="high",300,275))</f>
        <v>300</v>
      </c>
      <c r="S1342" s="2" t="b">
        <f t="shared" si="143"/>
        <v>1</v>
      </c>
      <c r="T1342" s="2">
        <f t="shared" si="144"/>
        <v>300</v>
      </c>
    </row>
    <row r="1343" spans="1:20" x14ac:dyDescent="0.2">
      <c r="A1343" s="2">
        <f t="shared" si="142"/>
        <v>29.600000143051147</v>
      </c>
      <c r="B1343">
        <v>7.9870223999000001E-3</v>
      </c>
      <c r="C1343" s="2">
        <f>IF(B1343&gt;B1342,B1343+(C1342-B1342),B1343+(C1342-B1342)+5+A1343-A1342)</f>
        <v>29.54798698425294</v>
      </c>
      <c r="D1343">
        <v>1577147221.72</v>
      </c>
      <c r="E1343">
        <v>445</v>
      </c>
      <c r="F1343">
        <v>901</v>
      </c>
      <c r="G1343">
        <v>634</v>
      </c>
      <c r="H1343">
        <v>698</v>
      </c>
      <c r="I1343">
        <v>290</v>
      </c>
      <c r="J1343" s="2" t="s">
        <v>28</v>
      </c>
      <c r="K1343" s="2">
        <f>$L$2*I1343+(1-$L$2)*K1342</f>
        <v>289.99664907073389</v>
      </c>
      <c r="M1343" s="2">
        <f t="shared" si="146"/>
        <v>285.51365949597351</v>
      </c>
      <c r="N1343" s="2">
        <f t="shared" si="147"/>
        <v>290.06881977093457</v>
      </c>
      <c r="O1343" s="2">
        <f t="shared" si="148"/>
        <v>287.86892178676356</v>
      </c>
      <c r="P1343" s="2" t="str">
        <f t="shared" si="145"/>
        <v>high</v>
      </c>
      <c r="Q1343" s="2" t="str">
        <f>IF(P1343="low","one",IF(P1343="high","relax","transition"))</f>
        <v>relax</v>
      </c>
      <c r="R1343" s="2">
        <f>IF(P1343="low",250,IF(P1343="high",300,275))</f>
        <v>300</v>
      </c>
      <c r="S1343" s="2" t="b">
        <f t="shared" si="143"/>
        <v>1</v>
      </c>
      <c r="T1343" s="2">
        <f t="shared" si="144"/>
        <v>300</v>
      </c>
    </row>
    <row r="1344" spans="1:20" x14ac:dyDescent="0.2">
      <c r="A1344" s="2">
        <f t="shared" si="142"/>
        <v>29.600000143051147</v>
      </c>
      <c r="B1344">
        <v>8.1470012664800005E-3</v>
      </c>
      <c r="C1344" s="2">
        <f>IF(B1344&gt;B1343,B1344+(C1343-B1343),B1344+(C1343-B1343)+5+A1344-A1343)</f>
        <v>29.548146963119521</v>
      </c>
      <c r="D1344">
        <v>1577147221.72</v>
      </c>
      <c r="E1344">
        <v>442</v>
      </c>
      <c r="F1344">
        <v>901</v>
      </c>
      <c r="G1344">
        <v>633</v>
      </c>
      <c r="H1344">
        <v>697</v>
      </c>
      <c r="I1344">
        <v>289</v>
      </c>
      <c r="J1344" s="2" t="s">
        <v>28</v>
      </c>
      <c r="K1344" s="2">
        <f>$L$2*I1344+(1-$L$2)*K1343</f>
        <v>289.79731925658712</v>
      </c>
      <c r="M1344" s="2">
        <f t="shared" si="146"/>
        <v>285.51365949597351</v>
      </c>
      <c r="N1344" s="2">
        <f t="shared" si="147"/>
        <v>290.01451966806508</v>
      </c>
      <c r="O1344" s="2">
        <f t="shared" si="148"/>
        <v>287.87891668597211</v>
      </c>
      <c r="P1344" s="2" t="str">
        <f t="shared" si="145"/>
        <v>high</v>
      </c>
      <c r="Q1344" s="2" t="str">
        <f>IF(P1344="low","one",IF(P1344="high","relax","transition"))</f>
        <v>relax</v>
      </c>
      <c r="R1344" s="2">
        <f>IF(P1344="low",250,IF(P1344="high",300,275))</f>
        <v>300</v>
      </c>
      <c r="S1344" s="2" t="b">
        <f t="shared" si="143"/>
        <v>1</v>
      </c>
      <c r="T1344" s="2">
        <f t="shared" si="144"/>
        <v>300</v>
      </c>
    </row>
    <row r="1345" spans="1:20" x14ac:dyDescent="0.2">
      <c r="A1345" s="2">
        <f t="shared" si="142"/>
        <v>29.600000143051147</v>
      </c>
      <c r="B1345">
        <v>8.3189010620099996E-3</v>
      </c>
      <c r="C1345" s="2">
        <f>IF(B1345&gt;B1344,B1345+(C1344-B1344),B1345+(C1344-B1344)+5+A1345-A1344)</f>
        <v>29.548318862915053</v>
      </c>
      <c r="D1345">
        <v>1577147221.72</v>
      </c>
      <c r="E1345">
        <v>443</v>
      </c>
      <c r="F1345">
        <v>901</v>
      </c>
      <c r="G1345">
        <v>635</v>
      </c>
      <c r="H1345">
        <v>697</v>
      </c>
      <c r="I1345">
        <v>289</v>
      </c>
      <c r="J1345" s="2" t="s">
        <v>28</v>
      </c>
      <c r="K1345" s="2">
        <f>$L$2*I1345+(1-$L$2)*K1344</f>
        <v>289.6378554052697</v>
      </c>
      <c r="M1345" s="2">
        <f t="shared" si="146"/>
        <v>285.51365949597351</v>
      </c>
      <c r="N1345" s="2">
        <f t="shared" si="147"/>
        <v>289.93918681550599</v>
      </c>
      <c r="O1345" s="2">
        <f t="shared" si="148"/>
        <v>287.88569683507677</v>
      </c>
      <c r="P1345" s="2" t="str">
        <f t="shared" si="145"/>
        <v>high</v>
      </c>
      <c r="Q1345" s="2" t="str">
        <f>IF(P1345="low","one",IF(P1345="high","relax","transition"))</f>
        <v>relax</v>
      </c>
      <c r="R1345" s="2">
        <f>IF(P1345="low",250,IF(P1345="high",300,275))</f>
        <v>300</v>
      </c>
      <c r="S1345" s="2" t="b">
        <f t="shared" si="143"/>
        <v>1</v>
      </c>
      <c r="T1345" s="2">
        <f t="shared" si="144"/>
        <v>300</v>
      </c>
    </row>
    <row r="1346" spans="1:20" x14ac:dyDescent="0.2">
      <c r="A1346" s="2">
        <f t="shared" si="142"/>
        <v>29.610000133514404</v>
      </c>
      <c r="B1346">
        <v>8.4779262542699994E-3</v>
      </c>
      <c r="C1346" s="2">
        <f>IF(B1346&gt;B1345,B1346+(C1345-B1345),B1346+(C1345-B1345)+5+A1346-A1345)</f>
        <v>29.54847788810731</v>
      </c>
      <c r="D1346">
        <v>1577147221.73</v>
      </c>
      <c r="E1346">
        <v>442</v>
      </c>
      <c r="F1346">
        <v>900</v>
      </c>
      <c r="G1346">
        <v>633</v>
      </c>
      <c r="H1346">
        <v>698</v>
      </c>
      <c r="I1346">
        <v>288</v>
      </c>
      <c r="J1346" s="2" t="s">
        <v>28</v>
      </c>
      <c r="K1346" s="2">
        <f>$L$2*I1346+(1-$L$2)*K1345</f>
        <v>289.31028432421579</v>
      </c>
      <c r="M1346" s="2">
        <f t="shared" si="146"/>
        <v>285.51365949597351</v>
      </c>
      <c r="N1346" s="2">
        <f t="shared" si="147"/>
        <v>289.81340631724794</v>
      </c>
      <c r="O1346" s="2">
        <f t="shared" si="148"/>
        <v>287.88837133409822</v>
      </c>
      <c r="P1346" s="2" t="str">
        <f t="shared" si="145"/>
        <v>high</v>
      </c>
      <c r="Q1346" s="2" t="str">
        <f>IF(P1346="low","one",IF(P1346="high","relax","transition"))</f>
        <v>relax</v>
      </c>
      <c r="R1346" s="2">
        <f>IF(P1346="low",250,IF(P1346="high",300,275))</f>
        <v>300</v>
      </c>
      <c r="S1346" s="2" t="b">
        <f t="shared" si="143"/>
        <v>1</v>
      </c>
      <c r="T1346" s="2">
        <f t="shared" si="144"/>
        <v>300</v>
      </c>
    </row>
    <row r="1347" spans="1:20" x14ac:dyDescent="0.2">
      <c r="A1347" s="2">
        <f t="shared" ref="A1347:A1410" si="149">D1347-$D$2</f>
        <v>29.610000133514404</v>
      </c>
      <c r="B1347">
        <v>8.6369514465300008E-3</v>
      </c>
      <c r="C1347" s="2">
        <f>IF(B1347&gt;B1346,B1347+(C1346-B1346),B1347+(C1346-B1346)+5+A1347-A1346)</f>
        <v>29.548636913299571</v>
      </c>
      <c r="D1347">
        <v>1577147221.73</v>
      </c>
      <c r="E1347">
        <v>444</v>
      </c>
      <c r="F1347">
        <v>900</v>
      </c>
      <c r="G1347">
        <v>634</v>
      </c>
      <c r="H1347">
        <v>699</v>
      </c>
      <c r="I1347">
        <v>290</v>
      </c>
      <c r="J1347" s="2" t="s">
        <v>28</v>
      </c>
      <c r="K1347" s="2">
        <f>$L$2*I1347+(1-$L$2)*K1346</f>
        <v>289.44822745937267</v>
      </c>
      <c r="M1347" s="2">
        <f t="shared" si="146"/>
        <v>285.51365949597351</v>
      </c>
      <c r="N1347" s="2">
        <f t="shared" si="147"/>
        <v>289.74037054567287</v>
      </c>
      <c r="O1347" s="2">
        <f t="shared" si="148"/>
        <v>287.88462308325569</v>
      </c>
      <c r="P1347" s="2" t="str">
        <f t="shared" si="145"/>
        <v>high</v>
      </c>
      <c r="Q1347" s="2" t="str">
        <f>IF(P1347="low","one",IF(P1347="high","relax","transition"))</f>
        <v>relax</v>
      </c>
      <c r="R1347" s="2">
        <f>IF(P1347="low",250,IF(P1347="high",300,275))</f>
        <v>300</v>
      </c>
      <c r="S1347" s="2" t="b">
        <f t="shared" ref="S1347:S1410" si="150">Q1347=J1347</f>
        <v>1</v>
      </c>
      <c r="T1347" s="2">
        <f t="shared" ref="T1347:T1410" si="151">IF(J1347="one",250,IF(J1347="relax",300,275))</f>
        <v>300</v>
      </c>
    </row>
    <row r="1348" spans="1:20" x14ac:dyDescent="0.2">
      <c r="A1348" s="2">
        <f t="shared" si="149"/>
        <v>29.610000133514404</v>
      </c>
      <c r="B1348">
        <v>8.7959766387900006E-3</v>
      </c>
      <c r="C1348" s="2">
        <f>IF(B1348&gt;B1347,B1348+(C1347-B1347),B1348+(C1347-B1347)+5+A1348-A1347)</f>
        <v>29.548795938491832</v>
      </c>
      <c r="D1348">
        <v>1577147221.73</v>
      </c>
      <c r="E1348">
        <v>444</v>
      </c>
      <c r="F1348">
        <v>900</v>
      </c>
      <c r="G1348">
        <v>636</v>
      </c>
      <c r="H1348">
        <v>700</v>
      </c>
      <c r="I1348">
        <v>289</v>
      </c>
      <c r="J1348" s="2" t="s">
        <v>28</v>
      </c>
      <c r="K1348" s="2">
        <f>$L$2*I1348+(1-$L$2)*K1347</f>
        <v>289.35858196749814</v>
      </c>
      <c r="M1348" s="2">
        <f t="shared" si="146"/>
        <v>285.51365949597351</v>
      </c>
      <c r="N1348" s="2">
        <f t="shared" si="147"/>
        <v>289.66401283003796</v>
      </c>
      <c r="O1348" s="2">
        <f t="shared" si="148"/>
        <v>287.87741045637654</v>
      </c>
      <c r="P1348" s="2" t="str">
        <f t="shared" ref="P1348:P1411" si="152">IF(K1348&gt;O1347+1,"high",IF(K1348&lt;O1347-1,"low","middle"))</f>
        <v>high</v>
      </c>
      <c r="Q1348" s="2" t="str">
        <f>IF(P1348="low","one",IF(P1348="high","relax","transition"))</f>
        <v>relax</v>
      </c>
      <c r="R1348" s="2">
        <f>IF(P1348="low",250,IF(P1348="high",300,275))</f>
        <v>300</v>
      </c>
      <c r="S1348" s="2" t="b">
        <f t="shared" si="150"/>
        <v>1</v>
      </c>
      <c r="T1348" s="2">
        <f t="shared" si="151"/>
        <v>300</v>
      </c>
    </row>
    <row r="1349" spans="1:20" x14ac:dyDescent="0.2">
      <c r="A1349" s="2">
        <f t="shared" si="149"/>
        <v>29.610000133514404</v>
      </c>
      <c r="B1349">
        <v>8.9540481567400004E-3</v>
      </c>
      <c r="C1349" s="2">
        <f>IF(B1349&gt;B1348,B1349+(C1348-B1348),B1349+(C1348-B1348)+5+A1349-A1348)</f>
        <v>29.54895401000978</v>
      </c>
      <c r="D1349">
        <v>1577147221.73</v>
      </c>
      <c r="E1349">
        <v>441</v>
      </c>
      <c r="F1349">
        <v>900</v>
      </c>
      <c r="G1349">
        <v>635</v>
      </c>
      <c r="H1349">
        <v>701</v>
      </c>
      <c r="I1349">
        <v>285</v>
      </c>
      <c r="J1349" s="2" t="s">
        <v>28</v>
      </c>
      <c r="K1349" s="2">
        <f>$L$2*I1349+(1-$L$2)*K1348</f>
        <v>288.48686557399856</v>
      </c>
      <c r="M1349" s="2">
        <f t="shared" si="146"/>
        <v>285.51365949597351</v>
      </c>
      <c r="N1349" s="2">
        <f t="shared" si="147"/>
        <v>289.66401283003796</v>
      </c>
      <c r="O1349" s="2">
        <f t="shared" si="148"/>
        <v>287.87741045637654</v>
      </c>
      <c r="P1349" s="2" t="str">
        <f t="shared" si="152"/>
        <v>middle</v>
      </c>
      <c r="Q1349" s="2" t="str">
        <f>IF(P1349="low","one",IF(P1349="high","relax","transition"))</f>
        <v>transition</v>
      </c>
      <c r="R1349" s="2">
        <f>IF(P1349="low",250,IF(P1349="high",300,275))</f>
        <v>275</v>
      </c>
      <c r="S1349" s="2" t="b">
        <f t="shared" si="150"/>
        <v>0</v>
      </c>
      <c r="T1349" s="2">
        <f t="shared" si="151"/>
        <v>300</v>
      </c>
    </row>
    <row r="1350" spans="1:20" x14ac:dyDescent="0.2">
      <c r="A1350" s="2">
        <f t="shared" si="149"/>
        <v>29.610000133514404</v>
      </c>
      <c r="B1350">
        <v>9.1118812560999993E-3</v>
      </c>
      <c r="C1350" s="2">
        <f>IF(B1350&gt;B1349,B1350+(C1349-B1349),B1350+(C1349-B1349)+5+A1350-A1349)</f>
        <v>29.549111843109142</v>
      </c>
      <c r="D1350">
        <v>1577147221.73</v>
      </c>
      <c r="E1350">
        <v>443</v>
      </c>
      <c r="F1350">
        <v>900</v>
      </c>
      <c r="G1350">
        <v>636</v>
      </c>
      <c r="H1350">
        <v>701</v>
      </c>
      <c r="I1350">
        <v>289</v>
      </c>
      <c r="J1350" s="2" t="s">
        <v>28</v>
      </c>
      <c r="K1350" s="2">
        <f>$L$2*I1350+(1-$L$2)*K1349</f>
        <v>288.58949245919888</v>
      </c>
      <c r="M1350" s="2">
        <f t="shared" si="146"/>
        <v>285.51365949597351</v>
      </c>
      <c r="N1350" s="2">
        <f t="shared" si="147"/>
        <v>289.66401283003796</v>
      </c>
      <c r="O1350" s="2">
        <f t="shared" si="148"/>
        <v>287.87741045637654</v>
      </c>
      <c r="P1350" s="2" t="str">
        <f t="shared" si="152"/>
        <v>middle</v>
      </c>
      <c r="Q1350" s="2" t="str">
        <f>IF(P1350="low","one",IF(P1350="high","relax","transition"))</f>
        <v>transition</v>
      </c>
      <c r="R1350" s="2">
        <f>IF(P1350="low",250,IF(P1350="high",300,275))</f>
        <v>275</v>
      </c>
      <c r="S1350" s="2" t="b">
        <f t="shared" si="150"/>
        <v>0</v>
      </c>
      <c r="T1350" s="2">
        <f t="shared" si="151"/>
        <v>300</v>
      </c>
    </row>
    <row r="1351" spans="1:20" x14ac:dyDescent="0.2">
      <c r="A1351" s="2">
        <f t="shared" si="149"/>
        <v>29.610000133514404</v>
      </c>
      <c r="B1351">
        <v>9.2968940734900005E-3</v>
      </c>
      <c r="C1351" s="2">
        <f>IF(B1351&gt;B1350,B1351+(C1350-B1350),B1351+(C1350-B1350)+5+A1351-A1350)</f>
        <v>29.549296855926531</v>
      </c>
      <c r="D1351">
        <v>1577147221.73</v>
      </c>
      <c r="E1351">
        <v>442</v>
      </c>
      <c r="F1351">
        <v>900</v>
      </c>
      <c r="G1351">
        <v>635</v>
      </c>
      <c r="H1351">
        <v>702</v>
      </c>
      <c r="I1351">
        <v>289</v>
      </c>
      <c r="J1351" s="2" t="s">
        <v>28</v>
      </c>
      <c r="K1351" s="2">
        <f>$L$2*I1351+(1-$L$2)*K1350</f>
        <v>288.67159396735912</v>
      </c>
      <c r="M1351" s="2">
        <f t="shared" si="146"/>
        <v>285.51365949597351</v>
      </c>
      <c r="N1351" s="2">
        <f t="shared" si="147"/>
        <v>289.66401283003796</v>
      </c>
      <c r="O1351" s="2">
        <f t="shared" si="148"/>
        <v>287.87741045637654</v>
      </c>
      <c r="P1351" s="2" t="str">
        <f t="shared" si="152"/>
        <v>middle</v>
      </c>
      <c r="Q1351" s="2" t="str">
        <f>IF(P1351="low","one",IF(P1351="high","relax","transition"))</f>
        <v>transition</v>
      </c>
      <c r="R1351" s="2">
        <f>IF(P1351="low",250,IF(P1351="high",300,275))</f>
        <v>275</v>
      </c>
      <c r="S1351" s="2" t="b">
        <f t="shared" si="150"/>
        <v>0</v>
      </c>
      <c r="T1351" s="2">
        <f t="shared" si="151"/>
        <v>300</v>
      </c>
    </row>
    <row r="1352" spans="1:20" x14ac:dyDescent="0.2">
      <c r="A1352" s="2">
        <f t="shared" si="149"/>
        <v>29.610000133514404</v>
      </c>
      <c r="B1352">
        <v>9.4690322875999999E-3</v>
      </c>
      <c r="C1352" s="2">
        <f>IF(B1352&gt;B1351,B1352+(C1351-B1351),B1352+(C1351-B1351)+5+A1352-A1351)</f>
        <v>29.549468994140643</v>
      </c>
      <c r="D1352">
        <v>1577147221.73</v>
      </c>
      <c r="E1352">
        <v>441</v>
      </c>
      <c r="F1352">
        <v>900</v>
      </c>
      <c r="G1352">
        <v>635</v>
      </c>
      <c r="H1352">
        <v>701</v>
      </c>
      <c r="I1352">
        <v>287</v>
      </c>
      <c r="J1352" s="2" t="s">
        <v>28</v>
      </c>
      <c r="K1352" s="2">
        <f>$L$2*I1352+(1-$L$2)*K1351</f>
        <v>288.33727517388729</v>
      </c>
      <c r="M1352" s="2">
        <f t="shared" si="146"/>
        <v>285.51365949597351</v>
      </c>
      <c r="N1352" s="2">
        <f t="shared" si="147"/>
        <v>289.66401283003796</v>
      </c>
      <c r="O1352" s="2">
        <f t="shared" si="148"/>
        <v>287.87741045637654</v>
      </c>
      <c r="P1352" s="2" t="str">
        <f t="shared" si="152"/>
        <v>middle</v>
      </c>
      <c r="Q1352" s="2" t="str">
        <f>IF(P1352="low","one",IF(P1352="high","relax","transition"))</f>
        <v>transition</v>
      </c>
      <c r="R1352" s="2">
        <f>IF(P1352="low",250,IF(P1352="high",300,275))</f>
        <v>275</v>
      </c>
      <c r="S1352" s="2" t="b">
        <f t="shared" si="150"/>
        <v>0</v>
      </c>
      <c r="T1352" s="2">
        <f t="shared" si="151"/>
        <v>300</v>
      </c>
    </row>
    <row r="1353" spans="1:20" x14ac:dyDescent="0.2">
      <c r="A1353" s="2">
        <f t="shared" si="149"/>
        <v>29.610000133514404</v>
      </c>
      <c r="B1353">
        <v>9.6299648284900001E-3</v>
      </c>
      <c r="C1353" s="2">
        <f>IF(B1353&gt;B1352,B1353+(C1352-B1352),B1353+(C1352-B1352)+5+A1353-A1352)</f>
        <v>29.549629926681533</v>
      </c>
      <c r="D1353">
        <v>1577147221.73</v>
      </c>
      <c r="E1353">
        <v>443</v>
      </c>
      <c r="F1353">
        <v>899</v>
      </c>
      <c r="G1353">
        <v>635</v>
      </c>
      <c r="H1353">
        <v>701</v>
      </c>
      <c r="I1353">
        <v>288</v>
      </c>
      <c r="J1353" s="2" t="s">
        <v>28</v>
      </c>
      <c r="K1353" s="2">
        <f>$L$2*I1353+(1-$L$2)*K1352</f>
        <v>288.26982013910987</v>
      </c>
      <c r="M1353" s="2">
        <f t="shared" si="146"/>
        <v>285.51365949597351</v>
      </c>
      <c r="N1353" s="2">
        <f t="shared" si="147"/>
        <v>289.66401283003796</v>
      </c>
      <c r="O1353" s="2">
        <f t="shared" si="148"/>
        <v>287.87741045637654</v>
      </c>
      <c r="P1353" s="2" t="str">
        <f t="shared" si="152"/>
        <v>middle</v>
      </c>
      <c r="Q1353" s="2" t="str">
        <f>IF(P1353="low","one",IF(P1353="high","relax","transition"))</f>
        <v>transition</v>
      </c>
      <c r="R1353" s="2">
        <f>IF(P1353="low",250,IF(P1353="high",300,275))</f>
        <v>275</v>
      </c>
      <c r="S1353" s="2" t="b">
        <f t="shared" si="150"/>
        <v>0</v>
      </c>
      <c r="T1353" s="2">
        <f t="shared" si="151"/>
        <v>300</v>
      </c>
    </row>
    <row r="1354" spans="1:20" x14ac:dyDescent="0.2">
      <c r="A1354" s="2">
        <f t="shared" si="149"/>
        <v>29.610000133514404</v>
      </c>
      <c r="B1354">
        <v>9.7880363464399999E-3</v>
      </c>
      <c r="C1354" s="2">
        <f>IF(B1354&gt;B1353,B1354+(C1353-B1353),B1354+(C1353-B1353)+5+A1354-A1353)</f>
        <v>29.549787998199481</v>
      </c>
      <c r="D1354">
        <v>1577147221.73</v>
      </c>
      <c r="E1354">
        <v>444</v>
      </c>
      <c r="F1354">
        <v>901</v>
      </c>
      <c r="G1354">
        <v>635</v>
      </c>
      <c r="H1354">
        <v>700</v>
      </c>
      <c r="I1354">
        <v>288</v>
      </c>
      <c r="J1354" s="2" t="s">
        <v>28</v>
      </c>
      <c r="K1354" s="2">
        <f>$L$2*I1354+(1-$L$2)*K1353</f>
        <v>288.21585611128791</v>
      </c>
      <c r="M1354" s="2">
        <f t="shared" si="146"/>
        <v>285.51365949597351</v>
      </c>
      <c r="N1354" s="2">
        <f t="shared" si="147"/>
        <v>289.66401283003796</v>
      </c>
      <c r="O1354" s="2">
        <f t="shared" si="148"/>
        <v>287.87741045637654</v>
      </c>
      <c r="P1354" s="2" t="str">
        <f t="shared" si="152"/>
        <v>middle</v>
      </c>
      <c r="Q1354" s="2" t="str">
        <f>IF(P1354="low","one",IF(P1354="high","relax","transition"))</f>
        <v>transition</v>
      </c>
      <c r="R1354" s="2">
        <f>IF(P1354="low",250,IF(P1354="high",300,275))</f>
        <v>275</v>
      </c>
      <c r="S1354" s="2" t="b">
        <f t="shared" si="150"/>
        <v>0</v>
      </c>
      <c r="T1354" s="2">
        <f t="shared" si="151"/>
        <v>300</v>
      </c>
    </row>
    <row r="1355" spans="1:20" x14ac:dyDescent="0.2">
      <c r="A1355" s="2">
        <f t="shared" si="149"/>
        <v>29.610000133514404</v>
      </c>
      <c r="B1355">
        <v>9.9470615386999996E-3</v>
      </c>
      <c r="C1355" s="2">
        <f>IF(B1355&gt;B1354,B1355+(C1354-B1354),B1355+(C1354-B1354)+5+A1355-A1354)</f>
        <v>29.549947023391741</v>
      </c>
      <c r="D1355">
        <v>1577147221.73</v>
      </c>
      <c r="E1355">
        <v>442</v>
      </c>
      <c r="F1355">
        <v>901</v>
      </c>
      <c r="G1355">
        <v>635</v>
      </c>
      <c r="H1355">
        <v>701</v>
      </c>
      <c r="I1355">
        <v>290</v>
      </c>
      <c r="J1355" s="2" t="s">
        <v>28</v>
      </c>
      <c r="K1355" s="2">
        <f>$L$2*I1355+(1-$L$2)*K1354</f>
        <v>288.57268488903037</v>
      </c>
      <c r="M1355" s="2">
        <f t="shared" si="146"/>
        <v>285.51365949597351</v>
      </c>
      <c r="N1355" s="2">
        <f t="shared" si="147"/>
        <v>289.66401283003796</v>
      </c>
      <c r="O1355" s="2">
        <f t="shared" si="148"/>
        <v>287.87741045637654</v>
      </c>
      <c r="P1355" s="2" t="str">
        <f t="shared" si="152"/>
        <v>middle</v>
      </c>
      <c r="Q1355" s="2" t="str">
        <f>IF(P1355="low","one",IF(P1355="high","relax","transition"))</f>
        <v>transition</v>
      </c>
      <c r="R1355" s="2">
        <f>IF(P1355="low",250,IF(P1355="high",300,275))</f>
        <v>275</v>
      </c>
      <c r="S1355" s="2" t="b">
        <f t="shared" si="150"/>
        <v>0</v>
      </c>
      <c r="T1355" s="2">
        <f t="shared" si="151"/>
        <v>300</v>
      </c>
    </row>
    <row r="1356" spans="1:20" x14ac:dyDescent="0.2">
      <c r="A1356" s="2">
        <f t="shared" si="149"/>
        <v>29.610000133514404</v>
      </c>
      <c r="B1356">
        <v>1.0105848312400001E-2</v>
      </c>
      <c r="C1356" s="2">
        <f>IF(B1356&gt;B1355,B1356+(C1355-B1355),B1356+(C1355-B1355)+5+A1356-A1355)</f>
        <v>29.550105810165441</v>
      </c>
      <c r="D1356">
        <v>1577147221.73</v>
      </c>
      <c r="E1356">
        <v>443</v>
      </c>
      <c r="F1356">
        <v>898</v>
      </c>
      <c r="G1356">
        <v>635</v>
      </c>
      <c r="H1356">
        <v>699</v>
      </c>
      <c r="I1356">
        <v>289</v>
      </c>
      <c r="J1356" s="2" t="s">
        <v>28</v>
      </c>
      <c r="K1356" s="2">
        <f>$L$2*I1356+(1-$L$2)*K1355</f>
        <v>288.65814791122432</v>
      </c>
      <c r="M1356" s="2">
        <f t="shared" si="146"/>
        <v>285.51365949597351</v>
      </c>
      <c r="N1356" s="2">
        <f t="shared" si="147"/>
        <v>289.66401283003796</v>
      </c>
      <c r="O1356" s="2">
        <f t="shared" si="148"/>
        <v>287.87741045637654</v>
      </c>
      <c r="P1356" s="2" t="str">
        <f t="shared" si="152"/>
        <v>middle</v>
      </c>
      <c r="Q1356" s="2" t="str">
        <f>IF(P1356="low","one",IF(P1356="high","relax","transition"))</f>
        <v>transition</v>
      </c>
      <c r="R1356" s="2">
        <f>IF(P1356="low",250,IF(P1356="high",300,275))</f>
        <v>275</v>
      </c>
      <c r="S1356" s="2" t="b">
        <f t="shared" si="150"/>
        <v>0</v>
      </c>
      <c r="T1356" s="2">
        <f t="shared" si="151"/>
        <v>300</v>
      </c>
    </row>
    <row r="1357" spans="1:20" x14ac:dyDescent="0.2">
      <c r="A1357" s="2">
        <f t="shared" si="149"/>
        <v>29.610000133514404</v>
      </c>
      <c r="B1357">
        <v>1.02639198303E-2</v>
      </c>
      <c r="C1357" s="2">
        <f>IF(B1357&gt;B1356,B1357+(C1356-B1356),B1357+(C1356-B1356)+5+A1357-A1356)</f>
        <v>29.550263881683343</v>
      </c>
      <c r="D1357">
        <v>1577147221.73</v>
      </c>
      <c r="E1357">
        <v>443</v>
      </c>
      <c r="F1357">
        <v>900</v>
      </c>
      <c r="G1357">
        <v>632</v>
      </c>
      <c r="H1357">
        <v>698</v>
      </c>
      <c r="I1357">
        <v>286</v>
      </c>
      <c r="J1357" s="2" t="s">
        <v>28</v>
      </c>
      <c r="K1357" s="2">
        <f>$L$2*I1357+(1-$L$2)*K1356</f>
        <v>288.12651832897944</v>
      </c>
      <c r="M1357" s="2">
        <f t="shared" si="146"/>
        <v>285.51365949597351</v>
      </c>
      <c r="N1357" s="2">
        <f t="shared" si="147"/>
        <v>289.66401283003796</v>
      </c>
      <c r="O1357" s="2">
        <f t="shared" si="148"/>
        <v>287.87741045637654</v>
      </c>
      <c r="P1357" s="2" t="str">
        <f t="shared" si="152"/>
        <v>middle</v>
      </c>
      <c r="Q1357" s="2" t="str">
        <f>IF(P1357="low","one",IF(P1357="high","relax","transition"))</f>
        <v>transition</v>
      </c>
      <c r="R1357" s="2">
        <f>IF(P1357="low",250,IF(P1357="high",300,275))</f>
        <v>275</v>
      </c>
      <c r="S1357" s="2" t="b">
        <f t="shared" si="150"/>
        <v>0</v>
      </c>
      <c r="T1357" s="2">
        <f t="shared" si="151"/>
        <v>300</v>
      </c>
    </row>
    <row r="1358" spans="1:20" x14ac:dyDescent="0.2">
      <c r="A1358" s="2">
        <f t="shared" si="149"/>
        <v>29.610000133514404</v>
      </c>
      <c r="B1358">
        <v>1.04219913483E-2</v>
      </c>
      <c r="C1358" s="2">
        <f>IF(B1358&gt;B1357,B1358+(C1357-B1357),B1358+(C1357-B1357)+5+A1358-A1357)</f>
        <v>29.55042195320134</v>
      </c>
      <c r="D1358">
        <v>1577147221.73</v>
      </c>
      <c r="E1358">
        <v>444</v>
      </c>
      <c r="F1358">
        <v>901</v>
      </c>
      <c r="G1358">
        <v>635</v>
      </c>
      <c r="H1358">
        <v>699</v>
      </c>
      <c r="I1358">
        <v>290</v>
      </c>
      <c r="J1358" s="2" t="s">
        <v>28</v>
      </c>
      <c r="K1358" s="2">
        <f>$L$2*I1358+(1-$L$2)*K1357</f>
        <v>288.50121466318353</v>
      </c>
      <c r="M1358" s="2">
        <f t="shared" si="146"/>
        <v>285.51365949597351</v>
      </c>
      <c r="N1358" s="2">
        <f t="shared" si="147"/>
        <v>289.66401283003796</v>
      </c>
      <c r="O1358" s="2">
        <f t="shared" si="148"/>
        <v>287.87741045637654</v>
      </c>
      <c r="P1358" s="2" t="str">
        <f t="shared" si="152"/>
        <v>middle</v>
      </c>
      <c r="Q1358" s="2" t="str">
        <f>IF(P1358="low","one",IF(P1358="high","relax","transition"))</f>
        <v>transition</v>
      </c>
      <c r="R1358" s="2">
        <f>IF(P1358="low",250,IF(P1358="high",300,275))</f>
        <v>275</v>
      </c>
      <c r="S1358" s="2" t="b">
        <f t="shared" si="150"/>
        <v>0</v>
      </c>
      <c r="T1358" s="2">
        <f t="shared" si="151"/>
        <v>300</v>
      </c>
    </row>
    <row r="1359" spans="1:20" x14ac:dyDescent="0.2">
      <c r="A1359" s="2">
        <f t="shared" si="149"/>
        <v>29.610000133514404</v>
      </c>
      <c r="B1359">
        <v>1.0581016540499999E-2</v>
      </c>
      <c r="C1359" s="2">
        <f>IF(B1359&gt;B1358,B1359+(C1358-B1358),B1359+(C1358-B1358)+5+A1359-A1358)</f>
        <v>29.55058097839354</v>
      </c>
      <c r="D1359">
        <v>1577147221.73</v>
      </c>
      <c r="E1359">
        <v>445</v>
      </c>
      <c r="F1359">
        <v>901</v>
      </c>
      <c r="G1359">
        <v>636</v>
      </c>
      <c r="H1359">
        <v>700</v>
      </c>
      <c r="I1359">
        <v>290</v>
      </c>
      <c r="J1359" s="2" t="s">
        <v>28</v>
      </c>
      <c r="K1359" s="2">
        <f>$L$2*I1359+(1-$L$2)*K1358</f>
        <v>288.80097173054685</v>
      </c>
      <c r="M1359" s="2">
        <f t="shared" si="146"/>
        <v>285.51365949597351</v>
      </c>
      <c r="N1359" s="2">
        <f t="shared" si="147"/>
        <v>289.66401283003796</v>
      </c>
      <c r="O1359" s="2">
        <f t="shared" si="148"/>
        <v>287.87741045637654</v>
      </c>
      <c r="P1359" s="2" t="str">
        <f t="shared" si="152"/>
        <v>middle</v>
      </c>
      <c r="Q1359" s="2" t="str">
        <f>IF(P1359="low","one",IF(P1359="high","relax","transition"))</f>
        <v>transition</v>
      </c>
      <c r="R1359" s="2">
        <f>IF(P1359="low",250,IF(P1359="high",300,275))</f>
        <v>275</v>
      </c>
      <c r="S1359" s="2" t="b">
        <f t="shared" si="150"/>
        <v>0</v>
      </c>
      <c r="T1359" s="2">
        <f t="shared" si="151"/>
        <v>300</v>
      </c>
    </row>
    <row r="1360" spans="1:20" x14ac:dyDescent="0.2">
      <c r="A1360" s="2">
        <f t="shared" si="149"/>
        <v>29.610000133514404</v>
      </c>
      <c r="B1360">
        <v>1.07400417328E-2</v>
      </c>
      <c r="C1360" s="2">
        <f>IF(B1360&gt;B1359,B1360+(C1359-B1359),B1360+(C1359-B1359)+5+A1360-A1359)</f>
        <v>29.55074000358584</v>
      </c>
      <c r="D1360">
        <v>1577147221.73</v>
      </c>
      <c r="E1360">
        <v>443</v>
      </c>
      <c r="F1360">
        <v>900</v>
      </c>
      <c r="G1360">
        <v>634</v>
      </c>
      <c r="H1360">
        <v>699</v>
      </c>
      <c r="I1360">
        <v>289</v>
      </c>
      <c r="J1360" s="2" t="s">
        <v>28</v>
      </c>
      <c r="K1360" s="2">
        <f>$L$2*I1360+(1-$L$2)*K1359</f>
        <v>288.8407773844375</v>
      </c>
      <c r="M1360" s="2">
        <f t="shared" si="146"/>
        <v>285.51365949597351</v>
      </c>
      <c r="N1360" s="2">
        <f t="shared" si="147"/>
        <v>289.66401283003796</v>
      </c>
      <c r="O1360" s="2">
        <f t="shared" si="148"/>
        <v>287.87741045637654</v>
      </c>
      <c r="P1360" s="2" t="str">
        <f t="shared" si="152"/>
        <v>middle</v>
      </c>
      <c r="Q1360" s="2" t="str">
        <f>IF(P1360="low","one",IF(P1360="high","relax","transition"))</f>
        <v>transition</v>
      </c>
      <c r="R1360" s="2">
        <f>IF(P1360="low",250,IF(P1360="high",300,275))</f>
        <v>275</v>
      </c>
      <c r="S1360" s="2" t="b">
        <f t="shared" si="150"/>
        <v>0</v>
      </c>
      <c r="T1360" s="2">
        <f t="shared" si="151"/>
        <v>300</v>
      </c>
    </row>
    <row r="1361" spans="1:20" x14ac:dyDescent="0.2">
      <c r="A1361" s="2">
        <f t="shared" si="149"/>
        <v>29.610000133514404</v>
      </c>
      <c r="B1361">
        <v>1.08978748322E-2</v>
      </c>
      <c r="C1361" s="2">
        <f>IF(B1361&gt;B1360,B1361+(C1360-B1360),B1361+(C1360-B1360)+5+A1361-A1360)</f>
        <v>29.550897836685241</v>
      </c>
      <c r="D1361">
        <v>1577147221.73</v>
      </c>
      <c r="E1361">
        <v>444</v>
      </c>
      <c r="F1361">
        <v>901</v>
      </c>
      <c r="G1361">
        <v>634</v>
      </c>
      <c r="H1361">
        <v>698</v>
      </c>
      <c r="I1361">
        <v>289</v>
      </c>
      <c r="J1361" s="2" t="s">
        <v>28</v>
      </c>
      <c r="K1361" s="2">
        <f>$L$2*I1361+(1-$L$2)*K1360</f>
        <v>288.87262190755001</v>
      </c>
      <c r="M1361" s="2">
        <f t="shared" si="146"/>
        <v>285.51365949597351</v>
      </c>
      <c r="N1361" s="2">
        <f t="shared" si="147"/>
        <v>289.66401283003796</v>
      </c>
      <c r="O1361" s="2">
        <f t="shared" si="148"/>
        <v>287.87741045637654</v>
      </c>
      <c r="P1361" s="2" t="str">
        <f t="shared" si="152"/>
        <v>middle</v>
      </c>
      <c r="Q1361" s="2" t="str">
        <f>IF(P1361="low","one",IF(P1361="high","relax","transition"))</f>
        <v>transition</v>
      </c>
      <c r="R1361" s="2">
        <f>IF(P1361="low",250,IF(P1361="high",300,275))</f>
        <v>275</v>
      </c>
      <c r="S1361" s="2" t="b">
        <f t="shared" si="150"/>
        <v>0</v>
      </c>
      <c r="T1361" s="2">
        <f t="shared" si="151"/>
        <v>300</v>
      </c>
    </row>
    <row r="1362" spans="1:20" x14ac:dyDescent="0.2">
      <c r="A1362" s="2">
        <f t="shared" si="149"/>
        <v>29.610000133514404</v>
      </c>
      <c r="B1362">
        <v>1.1056900024400001E-2</v>
      </c>
      <c r="C1362" s="2">
        <f>IF(B1362&gt;B1361,B1362+(C1361-B1361),B1362+(C1361-B1361)+5+A1362-A1361)</f>
        <v>29.551056861877441</v>
      </c>
      <c r="D1362">
        <v>1577147221.73</v>
      </c>
      <c r="E1362">
        <v>443</v>
      </c>
      <c r="F1362">
        <v>900</v>
      </c>
      <c r="G1362">
        <v>635</v>
      </c>
      <c r="H1362">
        <v>698</v>
      </c>
      <c r="I1362">
        <v>288</v>
      </c>
      <c r="J1362" s="2" t="s">
        <v>28</v>
      </c>
      <c r="K1362" s="2">
        <f>$L$2*I1362+(1-$L$2)*K1361</f>
        <v>288.69809752604004</v>
      </c>
      <c r="M1362" s="2">
        <f t="shared" si="146"/>
        <v>285.51365949597351</v>
      </c>
      <c r="N1362" s="2">
        <f t="shared" si="147"/>
        <v>289.66401283003796</v>
      </c>
      <c r="O1362" s="2">
        <f t="shared" si="148"/>
        <v>287.87741045637654</v>
      </c>
      <c r="P1362" s="2" t="str">
        <f t="shared" si="152"/>
        <v>middle</v>
      </c>
      <c r="Q1362" s="2" t="str">
        <f>IF(P1362="low","one",IF(P1362="high","relax","transition"))</f>
        <v>transition</v>
      </c>
      <c r="R1362" s="2">
        <f>IF(P1362="low",250,IF(P1362="high",300,275))</f>
        <v>275</v>
      </c>
      <c r="S1362" s="2" t="b">
        <f t="shared" si="150"/>
        <v>0</v>
      </c>
      <c r="T1362" s="2">
        <f t="shared" si="151"/>
        <v>300</v>
      </c>
    </row>
    <row r="1363" spans="1:20" x14ac:dyDescent="0.2">
      <c r="A1363" s="2">
        <f t="shared" si="149"/>
        <v>29.610000133514404</v>
      </c>
      <c r="B1363">
        <v>1.12159252167E-2</v>
      </c>
      <c r="C1363" s="2">
        <f>IF(B1363&gt;B1362,B1363+(C1362-B1362),B1363+(C1362-B1362)+5+A1363-A1362)</f>
        <v>29.551215887069741</v>
      </c>
      <c r="D1363">
        <v>1577147221.73</v>
      </c>
      <c r="E1363">
        <v>445</v>
      </c>
      <c r="F1363">
        <v>901</v>
      </c>
      <c r="G1363">
        <v>634</v>
      </c>
      <c r="H1363">
        <v>700</v>
      </c>
      <c r="I1363">
        <v>290</v>
      </c>
      <c r="J1363" s="2" t="s">
        <v>28</v>
      </c>
      <c r="K1363" s="2">
        <f>$L$2*I1363+(1-$L$2)*K1362</f>
        <v>288.95847802083205</v>
      </c>
      <c r="M1363" s="2">
        <f t="shared" si="146"/>
        <v>285.51365949597351</v>
      </c>
      <c r="N1363" s="2">
        <f t="shared" si="147"/>
        <v>289.5229058681968</v>
      </c>
      <c r="O1363" s="2">
        <f t="shared" si="148"/>
        <v>287.86674057505962</v>
      </c>
      <c r="P1363" s="2" t="str">
        <f t="shared" si="152"/>
        <v>high</v>
      </c>
      <c r="Q1363" s="2" t="str">
        <f>IF(P1363="low","one",IF(P1363="high","relax","transition"))</f>
        <v>relax</v>
      </c>
      <c r="R1363" s="2">
        <f>IF(P1363="low",250,IF(P1363="high",300,275))</f>
        <v>300</v>
      </c>
      <c r="S1363" s="2" t="b">
        <f t="shared" si="150"/>
        <v>1</v>
      </c>
      <c r="T1363" s="2">
        <f t="shared" si="151"/>
        <v>300</v>
      </c>
    </row>
    <row r="1364" spans="1:20" x14ac:dyDescent="0.2">
      <c r="A1364" s="2">
        <f t="shared" si="149"/>
        <v>29.620000123977661</v>
      </c>
      <c r="B1364">
        <v>2.0742893219000001E-2</v>
      </c>
      <c r="C1364" s="2">
        <f>IF(B1364&gt;B1363,B1364+(C1363-B1363),B1364+(C1363-B1363)+5+A1364-A1363)</f>
        <v>29.560742855072043</v>
      </c>
      <c r="D1364">
        <v>1577147221.74</v>
      </c>
      <c r="E1364">
        <v>444</v>
      </c>
      <c r="F1364">
        <v>900</v>
      </c>
      <c r="G1364">
        <v>634</v>
      </c>
      <c r="H1364">
        <v>699</v>
      </c>
      <c r="I1364">
        <v>290</v>
      </c>
      <c r="J1364" s="2" t="s">
        <v>28</v>
      </c>
      <c r="K1364" s="2">
        <f>$L$2*I1364+(1-$L$2)*K1363</f>
        <v>289.16678241666568</v>
      </c>
      <c r="M1364" s="2">
        <f t="shared" si="146"/>
        <v>285.51365949597351</v>
      </c>
      <c r="N1364" s="2">
        <f t="shared" si="147"/>
        <v>289.45168117789058</v>
      </c>
      <c r="O1364" s="2">
        <f t="shared" si="148"/>
        <v>287.84954883971648</v>
      </c>
      <c r="P1364" s="2" t="str">
        <f t="shared" si="152"/>
        <v>high</v>
      </c>
      <c r="Q1364" s="2" t="str">
        <f>IF(P1364="low","one",IF(P1364="high","relax","transition"))</f>
        <v>relax</v>
      </c>
      <c r="R1364" s="2">
        <f>IF(P1364="low",250,IF(P1364="high",300,275))</f>
        <v>300</v>
      </c>
      <c r="S1364" s="2" t="b">
        <f t="shared" si="150"/>
        <v>1</v>
      </c>
      <c r="T1364" s="2">
        <f t="shared" si="151"/>
        <v>300</v>
      </c>
    </row>
    <row r="1365" spans="1:20" x14ac:dyDescent="0.2">
      <c r="A1365" s="2">
        <f t="shared" si="149"/>
        <v>29.640000104904175</v>
      </c>
      <c r="B1365">
        <v>4.54020500183E-2</v>
      </c>
      <c r="C1365" s="2">
        <f>IF(B1365&gt;B1364,B1365+(C1364-B1364),B1365+(C1364-B1364)+5+A1365-A1364)</f>
        <v>29.585402011871341</v>
      </c>
      <c r="D1365">
        <v>1577147221.76</v>
      </c>
      <c r="E1365">
        <v>442</v>
      </c>
      <c r="F1365">
        <v>900</v>
      </c>
      <c r="G1365">
        <v>634</v>
      </c>
      <c r="H1365">
        <v>696</v>
      </c>
      <c r="I1365">
        <v>287</v>
      </c>
      <c r="J1365" s="2" t="s">
        <v>28</v>
      </c>
      <c r="K1365" s="2">
        <f>$L$2*I1365+(1-$L$2)*K1364</f>
        <v>288.73342593333257</v>
      </c>
      <c r="M1365" s="2">
        <f t="shared" si="146"/>
        <v>285.51365949597351</v>
      </c>
      <c r="N1365" s="2">
        <f t="shared" si="147"/>
        <v>289.45168117789058</v>
      </c>
      <c r="O1365" s="2">
        <f t="shared" si="148"/>
        <v>287.84954883971648</v>
      </c>
      <c r="P1365" s="2" t="str">
        <f t="shared" si="152"/>
        <v>middle</v>
      </c>
      <c r="Q1365" s="2" t="str">
        <f>IF(P1365="low","one",IF(P1365="high","relax","transition"))</f>
        <v>transition</v>
      </c>
      <c r="R1365" s="2">
        <f>IF(P1365="low",250,IF(P1365="high",300,275))</f>
        <v>275</v>
      </c>
      <c r="S1365" s="2" t="b">
        <f t="shared" si="150"/>
        <v>0</v>
      </c>
      <c r="T1365" s="2">
        <f t="shared" si="151"/>
        <v>300</v>
      </c>
    </row>
    <row r="1366" spans="1:20" x14ac:dyDescent="0.2">
      <c r="A1366" s="2">
        <f t="shared" si="149"/>
        <v>29.660000085830688</v>
      </c>
      <c r="B1366">
        <v>6.5840959549000003E-2</v>
      </c>
      <c r="C1366" s="2">
        <f>IF(B1366&gt;B1365,B1366+(C1365-B1365),B1366+(C1365-B1365)+5+A1366-A1365)</f>
        <v>29.605840921402041</v>
      </c>
      <c r="D1366">
        <v>1577147221.78</v>
      </c>
      <c r="E1366">
        <v>443</v>
      </c>
      <c r="F1366">
        <v>900</v>
      </c>
      <c r="G1366">
        <v>634</v>
      </c>
      <c r="H1366">
        <v>700</v>
      </c>
      <c r="I1366">
        <v>290</v>
      </c>
      <c r="J1366" s="2" t="s">
        <v>28</v>
      </c>
      <c r="K1366" s="2">
        <f>$L$2*I1366+(1-$L$2)*K1365</f>
        <v>288.9867407466661</v>
      </c>
      <c r="M1366" s="2">
        <f t="shared" si="146"/>
        <v>285.51365949597351</v>
      </c>
      <c r="N1366" s="2">
        <f t="shared" si="147"/>
        <v>289.3586930916457</v>
      </c>
      <c r="O1366" s="2">
        <f t="shared" si="148"/>
        <v>287.82965545662518</v>
      </c>
      <c r="P1366" s="2" t="str">
        <f t="shared" si="152"/>
        <v>high</v>
      </c>
      <c r="Q1366" s="2" t="str">
        <f>IF(P1366="low","one",IF(P1366="high","relax","transition"))</f>
        <v>relax</v>
      </c>
      <c r="R1366" s="2">
        <f>IF(P1366="low",250,IF(P1366="high",300,275))</f>
        <v>300</v>
      </c>
      <c r="S1366" s="2" t="b">
        <f t="shared" si="150"/>
        <v>1</v>
      </c>
      <c r="T1366" s="2">
        <f t="shared" si="151"/>
        <v>300</v>
      </c>
    </row>
    <row r="1367" spans="1:20" x14ac:dyDescent="0.2">
      <c r="A1367" s="2">
        <f t="shared" si="149"/>
        <v>29.690000057220459</v>
      </c>
      <c r="B1367">
        <v>9.0381860733000002E-2</v>
      </c>
      <c r="C1367" s="2">
        <f>IF(B1367&gt;B1366,B1367+(C1366-B1366),B1367+(C1366-B1366)+5+A1367-A1366)</f>
        <v>29.630381822586042</v>
      </c>
      <c r="D1367">
        <v>1577147221.8099999</v>
      </c>
      <c r="E1367">
        <v>445</v>
      </c>
      <c r="F1367">
        <v>899</v>
      </c>
      <c r="G1367">
        <v>634</v>
      </c>
      <c r="H1367">
        <v>698</v>
      </c>
      <c r="I1367">
        <v>290</v>
      </c>
      <c r="J1367" s="2" t="s">
        <v>28</v>
      </c>
      <c r="K1367" s="2">
        <f>$L$2*I1367+(1-$L$2)*K1366</f>
        <v>289.18939259733293</v>
      </c>
      <c r="M1367" s="2">
        <f t="shared" si="146"/>
        <v>285.51365949597351</v>
      </c>
      <c r="N1367" s="2">
        <f t="shared" si="147"/>
        <v>289.32483299278317</v>
      </c>
      <c r="O1367" s="2">
        <f t="shared" si="148"/>
        <v>287.80610733837614</v>
      </c>
      <c r="P1367" s="2" t="str">
        <f t="shared" si="152"/>
        <v>high</v>
      </c>
      <c r="Q1367" s="2" t="str">
        <f>IF(P1367="low","one",IF(P1367="high","relax","transition"))</f>
        <v>relax</v>
      </c>
      <c r="R1367" s="2">
        <f>IF(P1367="low",250,IF(P1367="high",300,275))</f>
        <v>300</v>
      </c>
      <c r="S1367" s="2" t="b">
        <f t="shared" si="150"/>
        <v>1</v>
      </c>
      <c r="T1367" s="2">
        <f t="shared" si="151"/>
        <v>300</v>
      </c>
    </row>
    <row r="1368" spans="1:20" x14ac:dyDescent="0.2">
      <c r="A1368" s="2">
        <f t="shared" si="149"/>
        <v>29.710000038146973</v>
      </c>
      <c r="B1368">
        <v>0.111158847809</v>
      </c>
      <c r="C1368" s="2">
        <f>IF(B1368&gt;B1367,B1368+(C1367-B1367),B1368+(C1367-B1367)+5+A1368-A1367)</f>
        <v>29.651158809662043</v>
      </c>
      <c r="D1368">
        <v>1577147221.8299999</v>
      </c>
      <c r="E1368">
        <v>443</v>
      </c>
      <c r="F1368">
        <v>901</v>
      </c>
      <c r="G1368">
        <v>634</v>
      </c>
      <c r="H1368">
        <v>698</v>
      </c>
      <c r="I1368">
        <v>288</v>
      </c>
      <c r="J1368" s="2" t="s">
        <v>28</v>
      </c>
      <c r="K1368" s="2">
        <f>$L$2*I1368+(1-$L$2)*K1367</f>
        <v>288.95151407786636</v>
      </c>
      <c r="M1368" s="2">
        <f t="shared" si="146"/>
        <v>285.51365949597351</v>
      </c>
      <c r="N1368" s="2">
        <f t="shared" si="147"/>
        <v>289.25016920979982</v>
      </c>
      <c r="O1368" s="2">
        <f t="shared" si="148"/>
        <v>287.78204362109648</v>
      </c>
      <c r="P1368" s="2" t="str">
        <f t="shared" si="152"/>
        <v>high</v>
      </c>
      <c r="Q1368" s="2" t="str">
        <f>IF(P1368="low","one",IF(P1368="high","relax","transition"))</f>
        <v>relax</v>
      </c>
      <c r="R1368" s="2">
        <f>IF(P1368="low",250,IF(P1368="high",300,275))</f>
        <v>300</v>
      </c>
      <c r="S1368" s="2" t="b">
        <f t="shared" si="150"/>
        <v>1</v>
      </c>
      <c r="T1368" s="2">
        <f t="shared" si="151"/>
        <v>300</v>
      </c>
    </row>
    <row r="1369" spans="1:20" x14ac:dyDescent="0.2">
      <c r="A1369" s="2">
        <f t="shared" si="149"/>
        <v>29.730000019073486</v>
      </c>
      <c r="B1369">
        <v>0.13569283485399999</v>
      </c>
      <c r="C1369" s="2">
        <f>IF(B1369&gt;B1368,B1369+(C1368-B1368),B1369+(C1368-B1368)+5+A1369-A1368)</f>
        <v>29.675692796707043</v>
      </c>
      <c r="D1369">
        <v>1577147221.8499999</v>
      </c>
      <c r="E1369">
        <v>444</v>
      </c>
      <c r="F1369">
        <v>900</v>
      </c>
      <c r="G1369">
        <v>634</v>
      </c>
      <c r="H1369">
        <v>699</v>
      </c>
      <c r="I1369">
        <v>289</v>
      </c>
      <c r="J1369" s="2" t="s">
        <v>28</v>
      </c>
      <c r="K1369" s="2">
        <f>$L$2*I1369+(1-$L$2)*K1368</f>
        <v>288.96121126229309</v>
      </c>
      <c r="M1369" s="2">
        <f t="shared" si="146"/>
        <v>285.51365949597351</v>
      </c>
      <c r="N1369" s="2">
        <f t="shared" si="147"/>
        <v>289.19237762029849</v>
      </c>
      <c r="O1369" s="2">
        <f t="shared" si="148"/>
        <v>287.75544990053163</v>
      </c>
      <c r="P1369" s="2" t="str">
        <f t="shared" si="152"/>
        <v>high</v>
      </c>
      <c r="Q1369" s="2" t="str">
        <f>IF(P1369="low","one",IF(P1369="high","relax","transition"))</f>
        <v>relax</v>
      </c>
      <c r="R1369" s="2">
        <f>IF(P1369="low",250,IF(P1369="high",300,275))</f>
        <v>300</v>
      </c>
      <c r="S1369" s="2" t="b">
        <f t="shared" si="150"/>
        <v>1</v>
      </c>
      <c r="T1369" s="2">
        <f t="shared" si="151"/>
        <v>300</v>
      </c>
    </row>
    <row r="1370" spans="1:20" x14ac:dyDescent="0.2">
      <c r="A1370" s="2">
        <f t="shared" si="149"/>
        <v>29.760000228881836</v>
      </c>
      <c r="B1370">
        <v>0.16002583503699999</v>
      </c>
      <c r="C1370" s="2">
        <f>IF(B1370&gt;B1369,B1370+(C1369-B1369),B1370+(C1369-B1369)+5+A1370-A1369)</f>
        <v>29.700025796890042</v>
      </c>
      <c r="D1370">
        <v>1577147221.8800001</v>
      </c>
      <c r="E1370">
        <v>445</v>
      </c>
      <c r="F1370">
        <v>900</v>
      </c>
      <c r="G1370">
        <v>634</v>
      </c>
      <c r="H1370">
        <v>699</v>
      </c>
      <c r="I1370">
        <v>290</v>
      </c>
      <c r="J1370" s="2" t="s">
        <v>28</v>
      </c>
      <c r="K1370" s="2">
        <f>$L$2*I1370+(1-$L$2)*K1369</f>
        <v>289.16896900983448</v>
      </c>
      <c r="M1370" s="2">
        <f t="shared" si="146"/>
        <v>285.51365949597351</v>
      </c>
      <c r="N1370" s="2">
        <f t="shared" si="147"/>
        <v>289.18769589820573</v>
      </c>
      <c r="O1370" s="2">
        <f t="shared" si="148"/>
        <v>287.72729628651996</v>
      </c>
      <c r="P1370" s="2" t="str">
        <f t="shared" si="152"/>
        <v>high</v>
      </c>
      <c r="Q1370" s="2" t="str">
        <f>IF(P1370="low","one",IF(P1370="high","relax","transition"))</f>
        <v>relax</v>
      </c>
      <c r="R1370" s="2">
        <f>IF(P1370="low",250,IF(P1370="high",300,275))</f>
        <v>300</v>
      </c>
      <c r="S1370" s="2" t="b">
        <f t="shared" si="150"/>
        <v>1</v>
      </c>
      <c r="T1370" s="2">
        <f t="shared" si="151"/>
        <v>300</v>
      </c>
    </row>
    <row r="1371" spans="1:20" x14ac:dyDescent="0.2">
      <c r="A1371" s="2">
        <f t="shared" si="149"/>
        <v>29.78000020980835</v>
      </c>
      <c r="B1371">
        <v>0.18075489997899999</v>
      </c>
      <c r="C1371" s="2">
        <f>IF(B1371&gt;B1370,B1371+(C1370-B1370),B1371+(C1370-B1370)+5+A1371-A1370)</f>
        <v>29.720754861832042</v>
      </c>
      <c r="D1371">
        <v>1577147221.9000001</v>
      </c>
      <c r="E1371">
        <v>444</v>
      </c>
      <c r="F1371">
        <v>900</v>
      </c>
      <c r="G1371">
        <v>633</v>
      </c>
      <c r="H1371">
        <v>700</v>
      </c>
      <c r="I1371">
        <v>290</v>
      </c>
      <c r="J1371" s="2" t="s">
        <v>28</v>
      </c>
      <c r="K1371" s="2">
        <f>$L$2*I1371+(1-$L$2)*K1370</f>
        <v>289.33517520786756</v>
      </c>
      <c r="M1371" s="2">
        <f t="shared" si="146"/>
        <v>285.51365949597351</v>
      </c>
      <c r="N1371" s="2">
        <f t="shared" si="147"/>
        <v>289.21719176013812</v>
      </c>
      <c r="O1371" s="2">
        <f t="shared" si="148"/>
        <v>287.70031626710426</v>
      </c>
      <c r="P1371" s="2" t="str">
        <f t="shared" si="152"/>
        <v>high</v>
      </c>
      <c r="Q1371" s="2" t="str">
        <f>IF(P1371="low","one",IF(P1371="high","relax","transition"))</f>
        <v>relax</v>
      </c>
      <c r="R1371" s="2">
        <f>IF(P1371="low",250,IF(P1371="high",300,275))</f>
        <v>300</v>
      </c>
      <c r="S1371" s="2" t="b">
        <f t="shared" si="150"/>
        <v>1</v>
      </c>
      <c r="T1371" s="2">
        <f t="shared" si="151"/>
        <v>300</v>
      </c>
    </row>
    <row r="1372" spans="1:20" x14ac:dyDescent="0.2">
      <c r="A1372" s="2">
        <f t="shared" si="149"/>
        <v>29.800000190734863</v>
      </c>
      <c r="B1372">
        <v>0.205379962921</v>
      </c>
      <c r="C1372" s="2">
        <f>IF(B1372&gt;B1371,B1372+(C1371-B1371),B1372+(C1371-B1371)+5+A1372-A1371)</f>
        <v>29.745379924774042</v>
      </c>
      <c r="D1372">
        <v>1577147221.9200001</v>
      </c>
      <c r="E1372">
        <v>444</v>
      </c>
      <c r="F1372">
        <v>900</v>
      </c>
      <c r="G1372">
        <v>635</v>
      </c>
      <c r="H1372">
        <v>699</v>
      </c>
      <c r="I1372">
        <v>289</v>
      </c>
      <c r="J1372" s="2" t="s">
        <v>28</v>
      </c>
      <c r="K1372" s="2">
        <f>$L$2*I1372+(1-$L$2)*K1371</f>
        <v>289.26814016629407</v>
      </c>
      <c r="M1372" s="2">
        <f t="shared" si="146"/>
        <v>285.51365949597351</v>
      </c>
      <c r="N1372" s="2">
        <f t="shared" si="147"/>
        <v>289.22738144136929</v>
      </c>
      <c r="O1372" s="2">
        <f t="shared" si="148"/>
        <v>287.67616004175596</v>
      </c>
      <c r="P1372" s="2" t="str">
        <f t="shared" si="152"/>
        <v>high</v>
      </c>
      <c r="Q1372" s="2" t="str">
        <f>IF(P1372="low","one",IF(P1372="high","relax","transition"))</f>
        <v>relax</v>
      </c>
      <c r="R1372" s="2">
        <f>IF(P1372="low",250,IF(P1372="high",300,275))</f>
        <v>300</v>
      </c>
      <c r="S1372" s="2" t="b">
        <f t="shared" si="150"/>
        <v>1</v>
      </c>
      <c r="T1372" s="2">
        <f t="shared" si="151"/>
        <v>300</v>
      </c>
    </row>
    <row r="1373" spans="1:20" x14ac:dyDescent="0.2">
      <c r="A1373" s="2">
        <f t="shared" si="149"/>
        <v>29.820000171661377</v>
      </c>
      <c r="B1373">
        <v>0.22563600540199999</v>
      </c>
      <c r="C1373" s="2">
        <f>IF(B1373&gt;B1372,B1373+(C1372-B1372),B1373+(C1372-B1372)+5+A1373-A1372)</f>
        <v>29.76563596725504</v>
      </c>
      <c r="D1373">
        <v>1577147221.9400001</v>
      </c>
      <c r="E1373">
        <v>442</v>
      </c>
      <c r="F1373">
        <v>900</v>
      </c>
      <c r="G1373">
        <v>633</v>
      </c>
      <c r="H1373">
        <v>698</v>
      </c>
      <c r="I1373">
        <v>288</v>
      </c>
      <c r="J1373" s="2" t="s">
        <v>28</v>
      </c>
      <c r="K1373" s="2">
        <f>$L$2*I1373+(1-$L$2)*K1372</f>
        <v>289.01451213303528</v>
      </c>
      <c r="M1373" s="2">
        <f t="shared" si="146"/>
        <v>285.51365949597351</v>
      </c>
      <c r="N1373" s="2">
        <f t="shared" si="147"/>
        <v>289.18480757970246</v>
      </c>
      <c r="O1373" s="2">
        <f t="shared" si="148"/>
        <v>287.65372111173662</v>
      </c>
      <c r="P1373" s="2" t="str">
        <f t="shared" si="152"/>
        <v>high</v>
      </c>
      <c r="Q1373" s="2" t="str">
        <f>IF(P1373="low","one",IF(P1373="high","relax","transition"))</f>
        <v>relax</v>
      </c>
      <c r="R1373" s="2">
        <f>IF(P1373="low",250,IF(P1373="high",300,275))</f>
        <v>300</v>
      </c>
      <c r="S1373" s="2" t="b">
        <f t="shared" si="150"/>
        <v>1</v>
      </c>
      <c r="T1373" s="2">
        <f t="shared" si="151"/>
        <v>300</v>
      </c>
    </row>
    <row r="1374" spans="1:20" x14ac:dyDescent="0.2">
      <c r="A1374" s="2">
        <f t="shared" si="149"/>
        <v>29.850000143051147</v>
      </c>
      <c r="B1374">
        <v>0.25018501281700001</v>
      </c>
      <c r="C1374" s="2">
        <f>IF(B1374&gt;B1373,B1374+(C1373-B1373),B1374+(C1373-B1373)+5+A1374-A1373)</f>
        <v>29.790184974670041</v>
      </c>
      <c r="D1374">
        <v>1577147221.97</v>
      </c>
      <c r="E1374">
        <v>445</v>
      </c>
      <c r="F1374">
        <v>901</v>
      </c>
      <c r="G1374">
        <v>634</v>
      </c>
      <c r="H1374">
        <v>698</v>
      </c>
      <c r="I1374">
        <v>291</v>
      </c>
      <c r="J1374" s="2" t="s">
        <v>28</v>
      </c>
      <c r="K1374" s="2">
        <f>$L$2*I1374+(1-$L$2)*K1373</f>
        <v>289.41160970642824</v>
      </c>
      <c r="M1374" s="2">
        <f t="shared" si="146"/>
        <v>285.51365949597351</v>
      </c>
      <c r="N1374" s="2">
        <f t="shared" si="147"/>
        <v>289.23016800504763</v>
      </c>
      <c r="O1374" s="2">
        <f t="shared" si="148"/>
        <v>287.63027543513493</v>
      </c>
      <c r="P1374" s="2" t="str">
        <f t="shared" si="152"/>
        <v>high</v>
      </c>
      <c r="Q1374" s="2" t="str">
        <f>IF(P1374="low","one",IF(P1374="high","relax","transition"))</f>
        <v>relax</v>
      </c>
      <c r="R1374" s="2">
        <f>IF(P1374="low",250,IF(P1374="high",300,275))</f>
        <v>300</v>
      </c>
      <c r="S1374" s="2" t="b">
        <f t="shared" si="150"/>
        <v>1</v>
      </c>
      <c r="T1374" s="2">
        <f t="shared" si="151"/>
        <v>300</v>
      </c>
    </row>
    <row r="1375" spans="1:20" x14ac:dyDescent="0.2">
      <c r="A1375" s="2">
        <f t="shared" si="149"/>
        <v>29.870000123977661</v>
      </c>
      <c r="B1375">
        <v>0.27464389801</v>
      </c>
      <c r="C1375" s="2">
        <f>IF(B1375&gt;B1374,B1375+(C1374-B1374),B1375+(C1374-B1374)+5+A1375-A1374)</f>
        <v>29.814643859863043</v>
      </c>
      <c r="D1375">
        <v>1577147221.99</v>
      </c>
      <c r="E1375">
        <v>443</v>
      </c>
      <c r="F1375">
        <v>901</v>
      </c>
      <c r="G1375">
        <v>634</v>
      </c>
      <c r="H1375">
        <v>699</v>
      </c>
      <c r="I1375">
        <v>288</v>
      </c>
      <c r="J1375" s="2" t="s">
        <v>28</v>
      </c>
      <c r="K1375" s="2">
        <f>$L$2*I1375+(1-$L$2)*K1374</f>
        <v>289.12928776514264</v>
      </c>
      <c r="M1375" s="2">
        <f t="shared" si="146"/>
        <v>285.51365949597351</v>
      </c>
      <c r="N1375" s="2">
        <f t="shared" si="147"/>
        <v>289.20999195706668</v>
      </c>
      <c r="O1375" s="2">
        <f t="shared" si="148"/>
        <v>287.61027006363054</v>
      </c>
      <c r="P1375" s="2" t="str">
        <f t="shared" si="152"/>
        <v>high</v>
      </c>
      <c r="Q1375" s="2" t="str">
        <f>IF(P1375="low","one",IF(P1375="high","relax","transition"))</f>
        <v>relax</v>
      </c>
      <c r="R1375" s="2">
        <f>IF(P1375="low",250,IF(P1375="high",300,275))</f>
        <v>300</v>
      </c>
      <c r="S1375" s="2" t="b">
        <f t="shared" si="150"/>
        <v>1</v>
      </c>
      <c r="T1375" s="2">
        <f t="shared" si="151"/>
        <v>300</v>
      </c>
    </row>
    <row r="1376" spans="1:20" x14ac:dyDescent="0.2">
      <c r="A1376" s="2">
        <f t="shared" si="149"/>
        <v>29.890000104904175</v>
      </c>
      <c r="B1376">
        <v>0.29526805877700002</v>
      </c>
      <c r="C1376" s="2">
        <f>IF(B1376&gt;B1375,B1376+(C1375-B1375),B1376+(C1375-B1375)+5+A1376-A1375)</f>
        <v>29.835268020630043</v>
      </c>
      <c r="D1376">
        <v>1577147222.01</v>
      </c>
      <c r="E1376">
        <v>443</v>
      </c>
      <c r="F1376">
        <v>899</v>
      </c>
      <c r="G1376">
        <v>634</v>
      </c>
      <c r="H1376">
        <v>699</v>
      </c>
      <c r="I1376">
        <v>288</v>
      </c>
      <c r="J1376" s="2" t="s">
        <v>28</v>
      </c>
      <c r="K1376" s="2">
        <f>$L$2*I1376+(1-$L$2)*K1375</f>
        <v>288.90343021211413</v>
      </c>
      <c r="M1376" s="2">
        <f t="shared" si="146"/>
        <v>285.51365949597351</v>
      </c>
      <c r="N1376" s="2">
        <f t="shared" si="147"/>
        <v>289.14867960807618</v>
      </c>
      <c r="O1376" s="2">
        <f t="shared" si="148"/>
        <v>287.59025615830234</v>
      </c>
      <c r="P1376" s="2" t="str">
        <f t="shared" si="152"/>
        <v>high</v>
      </c>
      <c r="Q1376" s="2" t="str">
        <f>IF(P1376="low","one",IF(P1376="high","relax","transition"))</f>
        <v>relax</v>
      </c>
      <c r="R1376" s="2">
        <f>IF(P1376="low",250,IF(P1376="high",300,275))</f>
        <v>300</v>
      </c>
      <c r="S1376" s="2" t="b">
        <f t="shared" si="150"/>
        <v>1</v>
      </c>
      <c r="T1376" s="2">
        <f t="shared" si="151"/>
        <v>300</v>
      </c>
    </row>
    <row r="1377" spans="1:20" x14ac:dyDescent="0.2">
      <c r="A1377" s="2">
        <f t="shared" si="149"/>
        <v>29.920000076293945</v>
      </c>
      <c r="B1377">
        <v>0.31960988044700001</v>
      </c>
      <c r="C1377" s="2">
        <f>IF(B1377&gt;B1376,B1377+(C1376-B1376),B1377+(C1376-B1376)+5+A1377-A1376)</f>
        <v>29.859609842300042</v>
      </c>
      <c r="D1377">
        <v>1577147222.04</v>
      </c>
      <c r="E1377">
        <v>444</v>
      </c>
      <c r="F1377">
        <v>901</v>
      </c>
      <c r="G1377">
        <v>634</v>
      </c>
      <c r="H1377">
        <v>698</v>
      </c>
      <c r="I1377">
        <v>289</v>
      </c>
      <c r="J1377" s="2" t="s">
        <v>28</v>
      </c>
      <c r="K1377" s="2">
        <f>$L$2*I1377+(1-$L$2)*K1376</f>
        <v>288.92274416969133</v>
      </c>
      <c r="M1377" s="2">
        <f t="shared" si="146"/>
        <v>285.51365949597351</v>
      </c>
      <c r="N1377" s="2">
        <f t="shared" si="147"/>
        <v>289.10349252039924</v>
      </c>
      <c r="O1377" s="2">
        <f t="shared" si="148"/>
        <v>287.568177330791</v>
      </c>
      <c r="P1377" s="2" t="str">
        <f t="shared" si="152"/>
        <v>high</v>
      </c>
      <c r="Q1377" s="2" t="str">
        <f>IF(P1377="low","one",IF(P1377="high","relax","transition"))</f>
        <v>relax</v>
      </c>
      <c r="R1377" s="2">
        <f>IF(P1377="low",250,IF(P1377="high",300,275))</f>
        <v>300</v>
      </c>
      <c r="S1377" s="2" t="b">
        <f t="shared" si="150"/>
        <v>1</v>
      </c>
      <c r="T1377" s="2">
        <f t="shared" si="151"/>
        <v>300</v>
      </c>
    </row>
    <row r="1378" spans="1:20" x14ac:dyDescent="0.2">
      <c r="A1378" s="2">
        <f t="shared" si="149"/>
        <v>29.940000057220459</v>
      </c>
      <c r="B1378">
        <v>0.34041500091600002</v>
      </c>
      <c r="C1378" s="2">
        <f>IF(B1378&gt;B1377,B1378+(C1377-B1377),B1378+(C1377-B1377)+5+A1378-A1377)</f>
        <v>29.880414962769041</v>
      </c>
      <c r="D1378">
        <v>1577147222.0599999</v>
      </c>
      <c r="E1378">
        <v>443</v>
      </c>
      <c r="F1378">
        <v>900</v>
      </c>
      <c r="G1378">
        <v>635</v>
      </c>
      <c r="H1378">
        <v>698</v>
      </c>
      <c r="I1378">
        <v>289</v>
      </c>
      <c r="J1378" s="2" t="s">
        <v>28</v>
      </c>
      <c r="K1378" s="2">
        <f>$L$2*I1378+(1-$L$2)*K1377</f>
        <v>288.93819533575305</v>
      </c>
      <c r="M1378" s="2">
        <f t="shared" si="146"/>
        <v>285.51365949597351</v>
      </c>
      <c r="N1378" s="2">
        <f t="shared" si="147"/>
        <v>289.07043308346999</v>
      </c>
      <c r="O1378" s="2">
        <f t="shared" si="148"/>
        <v>287.54494309027137</v>
      </c>
      <c r="P1378" s="2" t="str">
        <f t="shared" si="152"/>
        <v>high</v>
      </c>
      <c r="Q1378" s="2" t="str">
        <f>IF(P1378="low","one",IF(P1378="high","relax","transition"))</f>
        <v>relax</v>
      </c>
      <c r="R1378" s="2">
        <f>IF(P1378="low",250,IF(P1378="high",300,275))</f>
        <v>300</v>
      </c>
      <c r="S1378" s="2" t="b">
        <f t="shared" si="150"/>
        <v>1</v>
      </c>
      <c r="T1378" s="2">
        <f t="shared" si="151"/>
        <v>300</v>
      </c>
    </row>
    <row r="1379" spans="1:20" x14ac:dyDescent="0.2">
      <c r="A1379" s="2">
        <f t="shared" si="149"/>
        <v>29.960000038146973</v>
      </c>
      <c r="B1379">
        <v>0.36505103111300002</v>
      </c>
      <c r="C1379" s="2">
        <f>IF(B1379&gt;B1378,B1379+(C1378-B1378),B1379+(C1378-B1378)+5+A1379-A1378)</f>
        <v>29.905050992966043</v>
      </c>
      <c r="D1379">
        <v>1577147222.0799999</v>
      </c>
      <c r="E1379">
        <v>444</v>
      </c>
      <c r="F1379">
        <v>900</v>
      </c>
      <c r="G1379">
        <v>636</v>
      </c>
      <c r="H1379">
        <v>701</v>
      </c>
      <c r="I1379">
        <v>289</v>
      </c>
      <c r="J1379" s="2" t="s">
        <v>28</v>
      </c>
      <c r="K1379" s="2">
        <f>$L$2*I1379+(1-$L$2)*K1378</f>
        <v>288.95055626860244</v>
      </c>
      <c r="M1379" s="2">
        <f t="shared" si="146"/>
        <v>285.51365949597351</v>
      </c>
      <c r="N1379" s="2">
        <f t="shared" si="147"/>
        <v>289.04645772049651</v>
      </c>
      <c r="O1379" s="2">
        <f t="shared" si="148"/>
        <v>287.52121758993133</v>
      </c>
      <c r="P1379" s="2" t="str">
        <f t="shared" si="152"/>
        <v>high</v>
      </c>
      <c r="Q1379" s="2" t="str">
        <f>IF(P1379="low","one",IF(P1379="high","relax","transition"))</f>
        <v>relax</v>
      </c>
      <c r="R1379" s="2">
        <f>IF(P1379="low",250,IF(P1379="high",300,275))</f>
        <v>300</v>
      </c>
      <c r="S1379" s="2" t="b">
        <f t="shared" si="150"/>
        <v>1</v>
      </c>
      <c r="T1379" s="2">
        <f t="shared" si="151"/>
        <v>300</v>
      </c>
    </row>
    <row r="1380" spans="1:20" x14ac:dyDescent="0.2">
      <c r="A1380" s="2">
        <f t="shared" si="149"/>
        <v>29.980000019073486</v>
      </c>
      <c r="B1380">
        <v>0.385580062866</v>
      </c>
      <c r="C1380" s="2">
        <f>IF(B1380&gt;B1379,B1380+(C1379-B1379),B1380+(C1379-B1379)+5+A1380-A1379)</f>
        <v>29.925580024719043</v>
      </c>
      <c r="D1380">
        <v>1577147222.0999999</v>
      </c>
      <c r="E1380">
        <v>443</v>
      </c>
      <c r="F1380">
        <v>900</v>
      </c>
      <c r="G1380">
        <v>635</v>
      </c>
      <c r="H1380">
        <v>701</v>
      </c>
      <c r="I1380">
        <v>289</v>
      </c>
      <c r="J1380" s="2" t="s">
        <v>28</v>
      </c>
      <c r="K1380" s="2">
        <f>$L$2*I1380+(1-$L$2)*K1379</f>
        <v>288.96044501488194</v>
      </c>
      <c r="M1380" s="2">
        <f t="shared" si="146"/>
        <v>285.51365949597351</v>
      </c>
      <c r="N1380" s="2">
        <f t="shared" si="147"/>
        <v>289.02925517937359</v>
      </c>
      <c r="O1380" s="2">
        <f t="shared" si="148"/>
        <v>287.49747959645953</v>
      </c>
      <c r="P1380" s="2" t="str">
        <f t="shared" si="152"/>
        <v>high</v>
      </c>
      <c r="Q1380" s="2" t="str">
        <f>IF(P1380="low","one",IF(P1380="high","relax","transition"))</f>
        <v>relax</v>
      </c>
      <c r="R1380" s="2">
        <f>IF(P1380="low",250,IF(P1380="high",300,275))</f>
        <v>300</v>
      </c>
      <c r="S1380" s="2" t="b">
        <f t="shared" si="150"/>
        <v>1</v>
      </c>
      <c r="T1380" s="2">
        <f t="shared" si="151"/>
        <v>300</v>
      </c>
    </row>
    <row r="1381" spans="1:20" x14ac:dyDescent="0.2">
      <c r="A1381" s="2">
        <f t="shared" si="149"/>
        <v>30.010000228881836</v>
      </c>
      <c r="B1381">
        <v>0.40988588333100001</v>
      </c>
      <c r="C1381" s="2">
        <f>IF(B1381&gt;B1380,B1381+(C1380-B1380),B1381+(C1380-B1380)+5+A1381-A1380)</f>
        <v>29.949885845184042</v>
      </c>
      <c r="D1381">
        <v>1577147222.1300001</v>
      </c>
      <c r="E1381">
        <v>440</v>
      </c>
      <c r="F1381">
        <v>900</v>
      </c>
      <c r="G1381">
        <v>635</v>
      </c>
      <c r="H1381">
        <v>699</v>
      </c>
      <c r="I1381">
        <v>287</v>
      </c>
      <c r="J1381" s="2" t="s">
        <v>28</v>
      </c>
      <c r="K1381" s="2">
        <f>$L$2*I1381+(1-$L$2)*K1380</f>
        <v>288.56835601190556</v>
      </c>
      <c r="M1381" s="2">
        <f t="shared" si="146"/>
        <v>285.51365949597351</v>
      </c>
      <c r="N1381" s="2">
        <f t="shared" si="147"/>
        <v>288.93707534588003</v>
      </c>
      <c r="O1381" s="2">
        <f t="shared" si="148"/>
        <v>287.47406837560521</v>
      </c>
      <c r="P1381" s="2" t="str">
        <f t="shared" si="152"/>
        <v>high</v>
      </c>
      <c r="Q1381" s="2" t="str">
        <f>IF(P1381="low","one",IF(P1381="high","relax","transition"))</f>
        <v>relax</v>
      </c>
      <c r="R1381" s="2">
        <f>IF(P1381="low",250,IF(P1381="high",300,275))</f>
        <v>300</v>
      </c>
      <c r="S1381" s="2" t="b">
        <f t="shared" si="150"/>
        <v>1</v>
      </c>
      <c r="T1381" s="2">
        <f t="shared" si="151"/>
        <v>300</v>
      </c>
    </row>
    <row r="1382" spans="1:20" x14ac:dyDescent="0.2">
      <c r="A1382" s="2">
        <f t="shared" si="149"/>
        <v>30.03000020980835</v>
      </c>
      <c r="B1382">
        <v>0.43454003334000002</v>
      </c>
      <c r="C1382" s="2">
        <f>IF(B1382&gt;B1381,B1382+(C1381-B1381),B1382+(C1381-B1381)+5+A1382-A1381)</f>
        <v>29.974539995193041</v>
      </c>
      <c r="D1382">
        <v>1577147222.1500001</v>
      </c>
      <c r="E1382">
        <v>440</v>
      </c>
      <c r="F1382">
        <v>900</v>
      </c>
      <c r="G1382">
        <v>636</v>
      </c>
      <c r="H1382">
        <v>700</v>
      </c>
      <c r="I1382">
        <v>289</v>
      </c>
      <c r="J1382" s="2" t="s">
        <v>29</v>
      </c>
      <c r="K1382" s="2">
        <f>$L$2*I1382+(1-$L$2)*K1381</f>
        <v>288.65468480952444</v>
      </c>
      <c r="M1382" s="2">
        <f t="shared" si="146"/>
        <v>285.51365949597351</v>
      </c>
      <c r="N1382" s="2">
        <f t="shared" si="147"/>
        <v>288.88059723860891</v>
      </c>
      <c r="O1382" s="2">
        <f t="shared" si="148"/>
        <v>287.44721872411895</v>
      </c>
      <c r="P1382" s="2" t="str">
        <f t="shared" si="152"/>
        <v>high</v>
      </c>
      <c r="Q1382" s="2" t="str">
        <f>IF(P1382="low","one",IF(P1382="high","relax","transition"))</f>
        <v>relax</v>
      </c>
      <c r="R1382" s="2">
        <f>IF(P1382="low",250,IF(P1382="high",300,275))</f>
        <v>300</v>
      </c>
      <c r="S1382" s="2" t="b">
        <f t="shared" si="150"/>
        <v>0</v>
      </c>
      <c r="T1382" s="2">
        <f t="shared" si="151"/>
        <v>275</v>
      </c>
    </row>
    <row r="1383" spans="1:20" x14ac:dyDescent="0.2">
      <c r="A1383" s="2">
        <f t="shared" si="149"/>
        <v>30.050000190734863</v>
      </c>
      <c r="B1383">
        <v>0.455121994019</v>
      </c>
      <c r="C1383" s="2">
        <f>IF(B1383&gt;B1382,B1383+(C1382-B1382),B1383+(C1382-B1382)+5+A1383-A1382)</f>
        <v>29.99512195587204</v>
      </c>
      <c r="D1383">
        <v>1577147222.1700001</v>
      </c>
      <c r="E1383">
        <v>440</v>
      </c>
      <c r="F1383">
        <v>899</v>
      </c>
      <c r="G1383">
        <v>635</v>
      </c>
      <c r="H1383">
        <v>702</v>
      </c>
      <c r="I1383">
        <v>287</v>
      </c>
      <c r="J1383" s="2" t="s">
        <v>29</v>
      </c>
      <c r="K1383" s="2">
        <f>$L$2*I1383+(1-$L$2)*K1382</f>
        <v>288.32374784761953</v>
      </c>
      <c r="M1383" s="2">
        <f t="shared" si="146"/>
        <v>285.51365949597351</v>
      </c>
      <c r="N1383" s="2">
        <f t="shared" si="147"/>
        <v>288.88059723860891</v>
      </c>
      <c r="O1383" s="2">
        <f t="shared" si="148"/>
        <v>287.44721872411895</v>
      </c>
      <c r="P1383" s="2" t="str">
        <f t="shared" si="152"/>
        <v>middle</v>
      </c>
      <c r="Q1383" s="2" t="str">
        <f>IF(P1383="low","one",IF(P1383="high","relax","transition"))</f>
        <v>transition</v>
      </c>
      <c r="R1383" s="2">
        <f>IF(P1383="low",250,IF(P1383="high",300,275))</f>
        <v>275</v>
      </c>
      <c r="S1383" s="2" t="b">
        <f t="shared" si="150"/>
        <v>1</v>
      </c>
      <c r="T1383" s="2">
        <f t="shared" si="151"/>
        <v>275</v>
      </c>
    </row>
    <row r="1384" spans="1:20" x14ac:dyDescent="0.2">
      <c r="A1384" s="2">
        <f t="shared" si="149"/>
        <v>30.080000162124634</v>
      </c>
      <c r="B1384">
        <v>0.47950387001</v>
      </c>
      <c r="C1384" s="2">
        <f>IF(B1384&gt;B1383,B1384+(C1383-B1383),B1384+(C1383-B1383)+5+A1384-A1383)</f>
        <v>30.019503831863041</v>
      </c>
      <c r="D1384">
        <v>1577147222.2</v>
      </c>
      <c r="E1384">
        <v>439</v>
      </c>
      <c r="F1384">
        <v>899</v>
      </c>
      <c r="G1384">
        <v>634</v>
      </c>
      <c r="H1384">
        <v>700</v>
      </c>
      <c r="I1384">
        <v>286</v>
      </c>
      <c r="J1384" s="2" t="s">
        <v>29</v>
      </c>
      <c r="K1384" s="2">
        <f>$L$2*I1384+(1-$L$2)*K1383</f>
        <v>287.85899827809561</v>
      </c>
      <c r="M1384" s="2">
        <f t="shared" si="146"/>
        <v>285.51365949597351</v>
      </c>
      <c r="N1384" s="2">
        <f t="shared" si="147"/>
        <v>288.88059723860891</v>
      </c>
      <c r="O1384" s="2">
        <f t="shared" si="148"/>
        <v>287.44721872411895</v>
      </c>
      <c r="P1384" s="2" t="str">
        <f t="shared" si="152"/>
        <v>middle</v>
      </c>
      <c r="Q1384" s="2" t="str">
        <f>IF(P1384="low","one",IF(P1384="high","relax","transition"))</f>
        <v>transition</v>
      </c>
      <c r="R1384" s="2">
        <f>IF(P1384="low",250,IF(P1384="high",300,275))</f>
        <v>275</v>
      </c>
      <c r="S1384" s="2" t="b">
        <f t="shared" si="150"/>
        <v>1</v>
      </c>
      <c r="T1384" s="2">
        <f t="shared" si="151"/>
        <v>275</v>
      </c>
    </row>
    <row r="1385" spans="1:20" x14ac:dyDescent="0.2">
      <c r="A1385" s="2">
        <f t="shared" si="149"/>
        <v>30.100000143051147</v>
      </c>
      <c r="B1385">
        <v>0.50001883506800004</v>
      </c>
      <c r="C1385" s="2">
        <f>IF(B1385&gt;B1384,B1385+(C1384-B1384),B1385+(C1384-B1384)+5+A1385-A1384)</f>
        <v>30.040018796921043</v>
      </c>
      <c r="D1385">
        <v>1577147222.22</v>
      </c>
      <c r="E1385">
        <v>440</v>
      </c>
      <c r="F1385">
        <v>899</v>
      </c>
      <c r="G1385">
        <v>635</v>
      </c>
      <c r="H1385">
        <v>700</v>
      </c>
      <c r="I1385">
        <v>285</v>
      </c>
      <c r="J1385" s="2" t="s">
        <v>29</v>
      </c>
      <c r="K1385" s="2">
        <f>$L$2*I1385+(1-$L$2)*K1384</f>
        <v>287.28719862247647</v>
      </c>
      <c r="M1385" s="2">
        <f t="shared" si="146"/>
        <v>285.51365949597351</v>
      </c>
      <c r="N1385" s="2">
        <f t="shared" si="147"/>
        <v>288.88059723860891</v>
      </c>
      <c r="O1385" s="2">
        <f t="shared" si="148"/>
        <v>287.44721872411895</v>
      </c>
      <c r="P1385" s="2" t="str">
        <f t="shared" si="152"/>
        <v>middle</v>
      </c>
      <c r="Q1385" s="2" t="str">
        <f>IF(P1385="low","one",IF(P1385="high","relax","transition"))</f>
        <v>transition</v>
      </c>
      <c r="R1385" s="2">
        <f>IF(P1385="low",250,IF(P1385="high",300,275))</f>
        <v>275</v>
      </c>
      <c r="S1385" s="2" t="b">
        <f t="shared" si="150"/>
        <v>1</v>
      </c>
      <c r="T1385" s="2">
        <f t="shared" si="151"/>
        <v>275</v>
      </c>
    </row>
    <row r="1386" spans="1:20" x14ac:dyDescent="0.2">
      <c r="A1386" s="2">
        <f t="shared" si="149"/>
        <v>30.120000123977661</v>
      </c>
      <c r="B1386">
        <v>0.52479791641200002</v>
      </c>
      <c r="C1386" s="2">
        <f>IF(B1386&gt;B1385,B1386+(C1385-B1385),B1386+(C1385-B1385)+5+A1386-A1385)</f>
        <v>30.06479787826504</v>
      </c>
      <c r="D1386">
        <v>1577147222.24</v>
      </c>
      <c r="E1386">
        <v>440</v>
      </c>
      <c r="F1386">
        <v>899</v>
      </c>
      <c r="G1386">
        <v>634</v>
      </c>
      <c r="H1386">
        <v>701</v>
      </c>
      <c r="I1386">
        <v>285</v>
      </c>
      <c r="J1386" s="2" t="s">
        <v>29</v>
      </c>
      <c r="K1386" s="2">
        <f>$L$2*I1386+(1-$L$2)*K1385</f>
        <v>286.82975889798115</v>
      </c>
      <c r="M1386" s="2">
        <f t="shared" si="146"/>
        <v>285.51365949597351</v>
      </c>
      <c r="N1386" s="2">
        <f t="shared" si="147"/>
        <v>288.88059723860891</v>
      </c>
      <c r="O1386" s="2">
        <f t="shared" si="148"/>
        <v>287.44721872411895</v>
      </c>
      <c r="P1386" s="2" t="str">
        <f t="shared" si="152"/>
        <v>middle</v>
      </c>
      <c r="Q1386" s="2" t="str">
        <f>IF(P1386="low","one",IF(P1386="high","relax","transition"))</f>
        <v>transition</v>
      </c>
      <c r="R1386" s="2">
        <f>IF(P1386="low",250,IF(P1386="high",300,275))</f>
        <v>275</v>
      </c>
      <c r="S1386" s="2" t="b">
        <f t="shared" si="150"/>
        <v>1</v>
      </c>
      <c r="T1386" s="2">
        <f t="shared" si="151"/>
        <v>275</v>
      </c>
    </row>
    <row r="1387" spans="1:20" x14ac:dyDescent="0.2">
      <c r="A1387" s="2">
        <f t="shared" si="149"/>
        <v>30.150000095367432</v>
      </c>
      <c r="B1387">
        <v>0.54904103279100003</v>
      </c>
      <c r="C1387" s="2">
        <f>IF(B1387&gt;B1386,B1387+(C1386-B1386),B1387+(C1386-B1386)+5+A1387-A1386)</f>
        <v>30.089040994644041</v>
      </c>
      <c r="D1387">
        <v>1577147222.27</v>
      </c>
      <c r="E1387">
        <v>440</v>
      </c>
      <c r="F1387">
        <v>899</v>
      </c>
      <c r="G1387">
        <v>634</v>
      </c>
      <c r="H1387">
        <v>701</v>
      </c>
      <c r="I1387">
        <v>287</v>
      </c>
      <c r="J1387" s="2" t="s">
        <v>29</v>
      </c>
      <c r="K1387" s="2">
        <f>$L$2*I1387+(1-$L$2)*K1386</f>
        <v>286.8638071183849</v>
      </c>
      <c r="M1387" s="2">
        <f t="shared" si="146"/>
        <v>285.51365949597351</v>
      </c>
      <c r="N1387" s="2">
        <f t="shared" si="147"/>
        <v>288.88059723860891</v>
      </c>
      <c r="O1387" s="2">
        <f t="shared" si="148"/>
        <v>287.44721872411895</v>
      </c>
      <c r="P1387" s="2" t="str">
        <f t="shared" si="152"/>
        <v>middle</v>
      </c>
      <c r="Q1387" s="2" t="str">
        <f>IF(P1387="low","one",IF(P1387="high","relax","transition"))</f>
        <v>transition</v>
      </c>
      <c r="R1387" s="2">
        <f>IF(P1387="low",250,IF(P1387="high",300,275))</f>
        <v>275</v>
      </c>
      <c r="S1387" s="2" t="b">
        <f t="shared" si="150"/>
        <v>1</v>
      </c>
      <c r="T1387" s="2">
        <f t="shared" si="151"/>
        <v>275</v>
      </c>
    </row>
    <row r="1388" spans="1:20" x14ac:dyDescent="0.2">
      <c r="A1388" s="2">
        <f t="shared" si="149"/>
        <v>30.170000076293945</v>
      </c>
      <c r="B1388">
        <v>0.56957292556799999</v>
      </c>
      <c r="C1388" s="2">
        <f>IF(B1388&gt;B1387,B1388+(C1387-B1387),B1388+(C1387-B1387)+5+A1388-A1387)</f>
        <v>30.109572887421042</v>
      </c>
      <c r="D1388">
        <v>1577147222.29</v>
      </c>
      <c r="E1388">
        <v>438</v>
      </c>
      <c r="F1388">
        <v>900</v>
      </c>
      <c r="G1388">
        <v>633</v>
      </c>
      <c r="H1388">
        <v>700</v>
      </c>
      <c r="I1388">
        <v>284</v>
      </c>
      <c r="J1388" s="2" t="s">
        <v>29</v>
      </c>
      <c r="K1388" s="2">
        <f>$L$2*I1388+(1-$L$2)*K1387</f>
        <v>286.29104569470792</v>
      </c>
      <c r="M1388" s="2">
        <f t="shared" si="146"/>
        <v>285.66913673572043</v>
      </c>
      <c r="N1388" s="2">
        <f t="shared" si="147"/>
        <v>288.88059723860891</v>
      </c>
      <c r="O1388" s="2">
        <f t="shared" si="148"/>
        <v>287.45054076271168</v>
      </c>
      <c r="P1388" s="2" t="str">
        <f t="shared" si="152"/>
        <v>low</v>
      </c>
      <c r="Q1388" s="2" t="str">
        <f>IF(P1388="low","one",IF(P1388="high","relax","transition"))</f>
        <v>one</v>
      </c>
      <c r="R1388" s="2">
        <f>IF(P1388="low",250,IF(P1388="high",300,275))</f>
        <v>250</v>
      </c>
      <c r="S1388" s="2" t="b">
        <f t="shared" si="150"/>
        <v>0</v>
      </c>
      <c r="T1388" s="2">
        <f t="shared" si="151"/>
        <v>275</v>
      </c>
    </row>
    <row r="1389" spans="1:20" x14ac:dyDescent="0.2">
      <c r="A1389" s="2">
        <f t="shared" si="149"/>
        <v>30.190000057220459</v>
      </c>
      <c r="B1389">
        <v>0.59424591064499999</v>
      </c>
      <c r="C1389" s="2">
        <f>IF(B1389&gt;B1388,B1389+(C1388-B1388),B1389+(C1388-B1388)+5+A1389-A1388)</f>
        <v>30.134245872498042</v>
      </c>
      <c r="D1389">
        <v>1577147222.3099999</v>
      </c>
      <c r="E1389">
        <v>438</v>
      </c>
      <c r="F1389">
        <v>898</v>
      </c>
      <c r="G1389">
        <v>633</v>
      </c>
      <c r="H1389">
        <v>699</v>
      </c>
      <c r="I1389">
        <v>283</v>
      </c>
      <c r="J1389" s="2" t="s">
        <v>29</v>
      </c>
      <c r="K1389" s="2">
        <f>$L$2*I1389+(1-$L$2)*K1388</f>
        <v>285.63283655576635</v>
      </c>
      <c r="M1389" s="2">
        <f t="shared" si="146"/>
        <v>285.66187669972965</v>
      </c>
      <c r="N1389" s="2">
        <f t="shared" si="147"/>
        <v>288.88059723860891</v>
      </c>
      <c r="O1389" s="2">
        <f t="shared" si="148"/>
        <v>287.46147056136209</v>
      </c>
      <c r="P1389" s="2" t="str">
        <f t="shared" si="152"/>
        <v>low</v>
      </c>
      <c r="Q1389" s="2" t="str">
        <f>IF(P1389="low","one",IF(P1389="high","relax","transition"))</f>
        <v>one</v>
      </c>
      <c r="R1389" s="2">
        <f>IF(P1389="low",250,IF(P1389="high",300,275))</f>
        <v>250</v>
      </c>
      <c r="S1389" s="2" t="b">
        <f t="shared" si="150"/>
        <v>0</v>
      </c>
      <c r="T1389" s="2">
        <f t="shared" si="151"/>
        <v>275</v>
      </c>
    </row>
    <row r="1390" spans="1:20" x14ac:dyDescent="0.2">
      <c r="A1390" s="2">
        <f t="shared" si="149"/>
        <v>30.210000038146973</v>
      </c>
      <c r="B1390">
        <v>0.61479783058199999</v>
      </c>
      <c r="C1390" s="2">
        <f>IF(B1390&gt;B1389,B1390+(C1389-B1389),B1390+(C1389-B1389)+5+A1390-A1389)</f>
        <v>30.154797792435041</v>
      </c>
      <c r="D1390">
        <v>1577147222.3299999</v>
      </c>
      <c r="E1390">
        <v>441</v>
      </c>
      <c r="F1390">
        <v>899</v>
      </c>
      <c r="G1390">
        <v>634</v>
      </c>
      <c r="H1390">
        <v>701</v>
      </c>
      <c r="I1390">
        <v>287</v>
      </c>
      <c r="J1390" s="2" t="s">
        <v>29</v>
      </c>
      <c r="K1390" s="2">
        <f>$L$2*I1390+(1-$L$2)*K1389</f>
        <v>285.9062692446131</v>
      </c>
      <c r="M1390" s="2">
        <f t="shared" si="146"/>
        <v>285.71075520870636</v>
      </c>
      <c r="N1390" s="2">
        <f t="shared" si="147"/>
        <v>288.88059723860891</v>
      </c>
      <c r="O1390" s="2">
        <f t="shared" si="148"/>
        <v>287.47149086828045</v>
      </c>
      <c r="P1390" s="2" t="str">
        <f t="shared" si="152"/>
        <v>low</v>
      </c>
      <c r="Q1390" s="2" t="str">
        <f>IF(P1390="low","one",IF(P1390="high","relax","transition"))</f>
        <v>one</v>
      </c>
      <c r="R1390" s="2">
        <f>IF(P1390="low",250,IF(P1390="high",300,275))</f>
        <v>250</v>
      </c>
      <c r="S1390" s="2" t="b">
        <f t="shared" si="150"/>
        <v>0</v>
      </c>
      <c r="T1390" s="2">
        <f t="shared" si="151"/>
        <v>275</v>
      </c>
    </row>
    <row r="1391" spans="1:20" x14ac:dyDescent="0.2">
      <c r="A1391" s="2">
        <f t="shared" si="149"/>
        <v>30.240000009536743</v>
      </c>
      <c r="B1391">
        <v>0.63937091827400006</v>
      </c>
      <c r="C1391" s="2">
        <f>IF(B1391&gt;B1390,B1391+(C1390-B1390),B1391+(C1390-B1390)+5+A1391-A1390)</f>
        <v>30.179370880127042</v>
      </c>
      <c r="D1391">
        <v>1577147222.3599999</v>
      </c>
      <c r="E1391">
        <v>440</v>
      </c>
      <c r="F1391">
        <v>900</v>
      </c>
      <c r="G1391">
        <v>633</v>
      </c>
      <c r="H1391">
        <v>701</v>
      </c>
      <c r="I1391">
        <v>285</v>
      </c>
      <c r="J1391" s="2" t="s">
        <v>29</v>
      </c>
      <c r="K1391" s="2">
        <f>$L$2*I1391+(1-$L$2)*K1390</f>
        <v>285.72501539569049</v>
      </c>
      <c r="M1391" s="2">
        <f t="shared" si="146"/>
        <v>285.71360724610321</v>
      </c>
      <c r="N1391" s="2">
        <f t="shared" si="147"/>
        <v>288.88059723860891</v>
      </c>
      <c r="O1391" s="2">
        <f t="shared" si="148"/>
        <v>287.48345408530179</v>
      </c>
      <c r="P1391" s="2" t="str">
        <f t="shared" si="152"/>
        <v>low</v>
      </c>
      <c r="Q1391" s="2" t="str">
        <f>IF(P1391="low","one",IF(P1391="high","relax","transition"))</f>
        <v>one</v>
      </c>
      <c r="R1391" s="2">
        <f>IF(P1391="low",250,IF(P1391="high",300,275))</f>
        <v>250</v>
      </c>
      <c r="S1391" s="2" t="b">
        <f t="shared" si="150"/>
        <v>0</v>
      </c>
      <c r="T1391" s="2">
        <f t="shared" si="151"/>
        <v>275</v>
      </c>
    </row>
    <row r="1392" spans="1:20" x14ac:dyDescent="0.2">
      <c r="A1392" s="2">
        <f t="shared" si="149"/>
        <v>30.260000228881836</v>
      </c>
      <c r="B1392">
        <v>0.66374087333700005</v>
      </c>
      <c r="C1392" s="2">
        <f>IF(B1392&gt;B1391,B1392+(C1391-B1391),B1392+(C1391-B1391)+5+A1392-A1391)</f>
        <v>30.203740835190043</v>
      </c>
      <c r="D1392">
        <v>1577147222.3800001</v>
      </c>
      <c r="E1392">
        <v>438</v>
      </c>
      <c r="F1392">
        <v>898</v>
      </c>
      <c r="G1392">
        <v>634</v>
      </c>
      <c r="H1392">
        <v>700</v>
      </c>
      <c r="I1392">
        <v>284</v>
      </c>
      <c r="J1392" s="2" t="s">
        <v>29</v>
      </c>
      <c r="K1392" s="2">
        <f>$L$2*I1392+(1-$L$2)*K1391</f>
        <v>285.38001231655238</v>
      </c>
      <c r="M1392" s="2">
        <f t="shared" si="146"/>
        <v>285.64688826019307</v>
      </c>
      <c r="N1392" s="2">
        <f t="shared" si="147"/>
        <v>288.88059723860891</v>
      </c>
      <c r="O1392" s="2">
        <f t="shared" si="148"/>
        <v>287.49496174334183</v>
      </c>
      <c r="P1392" s="2" t="str">
        <f t="shared" si="152"/>
        <v>low</v>
      </c>
      <c r="Q1392" s="2" t="str">
        <f>IF(P1392="low","one",IF(P1392="high","relax","transition"))</f>
        <v>one</v>
      </c>
      <c r="R1392" s="2">
        <f>IF(P1392="low",250,IF(P1392="high",300,275))</f>
        <v>250</v>
      </c>
      <c r="S1392" s="2" t="b">
        <f t="shared" si="150"/>
        <v>0</v>
      </c>
      <c r="T1392" s="2">
        <f t="shared" si="151"/>
        <v>275</v>
      </c>
    </row>
    <row r="1393" spans="1:20" x14ac:dyDescent="0.2">
      <c r="A1393" s="2">
        <f t="shared" si="149"/>
        <v>30.28000020980835</v>
      </c>
      <c r="B1393">
        <v>0.68426585197400003</v>
      </c>
      <c r="C1393" s="2">
        <f>IF(B1393&gt;B1392,B1393+(C1392-B1392),B1393+(C1392-B1392)+5+A1393-A1392)</f>
        <v>30.224265813827042</v>
      </c>
      <c r="D1393">
        <v>1577147222.4000001</v>
      </c>
      <c r="E1393">
        <v>441</v>
      </c>
      <c r="F1393">
        <v>898</v>
      </c>
      <c r="G1393">
        <v>633</v>
      </c>
      <c r="H1393">
        <v>700</v>
      </c>
      <c r="I1393">
        <v>285</v>
      </c>
      <c r="J1393" s="2" t="s">
        <v>29</v>
      </c>
      <c r="K1393" s="2">
        <f>$L$2*I1393+(1-$L$2)*K1392</f>
        <v>285.30400985324195</v>
      </c>
      <c r="M1393" s="2">
        <f t="shared" si="146"/>
        <v>285.57831257880287</v>
      </c>
      <c r="N1393" s="2">
        <f t="shared" si="147"/>
        <v>288.88059723860891</v>
      </c>
      <c r="O1393" s="2">
        <f t="shared" si="148"/>
        <v>287.50255806918437</v>
      </c>
      <c r="P1393" s="2" t="str">
        <f t="shared" si="152"/>
        <v>low</v>
      </c>
      <c r="Q1393" s="2" t="str">
        <f>IF(P1393="low","one",IF(P1393="high","relax","transition"))</f>
        <v>one</v>
      </c>
      <c r="R1393" s="2">
        <f>IF(P1393="low",250,IF(P1393="high",300,275))</f>
        <v>250</v>
      </c>
      <c r="S1393" s="2" t="b">
        <f t="shared" si="150"/>
        <v>0</v>
      </c>
      <c r="T1393" s="2">
        <f t="shared" si="151"/>
        <v>275</v>
      </c>
    </row>
    <row r="1394" spans="1:20" x14ac:dyDescent="0.2">
      <c r="A1394" s="2">
        <f t="shared" si="149"/>
        <v>30.31000018119812</v>
      </c>
      <c r="B1394">
        <v>0.70882105827300002</v>
      </c>
      <c r="C1394" s="2">
        <f>IF(B1394&gt;B1393,B1394+(C1393-B1393),B1394+(C1393-B1393)+5+A1394-A1393)</f>
        <v>30.248821020126041</v>
      </c>
      <c r="D1394">
        <v>1577147222.4300001</v>
      </c>
      <c r="E1394">
        <v>440</v>
      </c>
      <c r="F1394">
        <v>899</v>
      </c>
      <c r="G1394">
        <v>633</v>
      </c>
      <c r="H1394">
        <v>699</v>
      </c>
      <c r="I1394">
        <v>285</v>
      </c>
      <c r="J1394" s="2" t="s">
        <v>29</v>
      </c>
      <c r="K1394" s="2">
        <f>$L$2*I1394+(1-$L$2)*K1393</f>
        <v>285.24320788259354</v>
      </c>
      <c r="M1394" s="2">
        <f t="shared" ref="M1394:M1457" si="153">IF(P1394="low", $L$4*K1394+(1-$L$4)*M1393,M1393)</f>
        <v>285.51129163956102</v>
      </c>
      <c r="N1394" s="2">
        <f t="shared" ref="N1394:N1457" si="154">IF(P1394="high", $L$4*K1394+(1-$L$4)*N1393,N1393)</f>
        <v>288.88059723860891</v>
      </c>
      <c r="O1394" s="2">
        <f t="shared" ref="O1394:O1457" si="155">IF(P1394="high",(1-$L$8)*O1393+$L$8*(N1393-$L$10),IF(P1394="low",(1-$L$8)*O1393+$L$8*(M1393+$L$10),O1393))</f>
        <v>287.50634579466526</v>
      </c>
      <c r="P1394" s="2" t="str">
        <f t="shared" si="152"/>
        <v>low</v>
      </c>
      <c r="Q1394" s="2" t="str">
        <f>IF(P1394="low","one",IF(P1394="high","relax","transition"))</f>
        <v>one</v>
      </c>
      <c r="R1394" s="2">
        <f>IF(P1394="low",250,IF(P1394="high",300,275))</f>
        <v>250</v>
      </c>
      <c r="S1394" s="2" t="b">
        <f t="shared" si="150"/>
        <v>0</v>
      </c>
      <c r="T1394" s="2">
        <f t="shared" si="151"/>
        <v>275</v>
      </c>
    </row>
    <row r="1395" spans="1:20" x14ac:dyDescent="0.2">
      <c r="A1395" s="2">
        <f t="shared" si="149"/>
        <v>30.330000162124634</v>
      </c>
      <c r="B1395">
        <v>0.72933197021499996</v>
      </c>
      <c r="C1395" s="2">
        <f>IF(B1395&gt;B1394,B1395+(C1394-B1394),B1395+(C1394-B1394)+5+A1395-A1394)</f>
        <v>30.269331932068042</v>
      </c>
      <c r="D1395">
        <v>1577147222.45</v>
      </c>
      <c r="E1395">
        <v>439</v>
      </c>
      <c r="F1395">
        <v>899</v>
      </c>
      <c r="G1395">
        <v>633</v>
      </c>
      <c r="H1395">
        <v>701</v>
      </c>
      <c r="I1395">
        <v>286</v>
      </c>
      <c r="J1395" s="2" t="s">
        <v>29</v>
      </c>
      <c r="K1395" s="2">
        <f>$L$2*I1395+(1-$L$2)*K1394</f>
        <v>285.39456630607486</v>
      </c>
      <c r="M1395" s="2">
        <f t="shared" si="153"/>
        <v>285.48794657286385</v>
      </c>
      <c r="N1395" s="2">
        <f t="shared" si="154"/>
        <v>288.88059723860891</v>
      </c>
      <c r="O1395" s="2">
        <f t="shared" si="155"/>
        <v>287.50659308691002</v>
      </c>
      <c r="P1395" s="2" t="str">
        <f t="shared" si="152"/>
        <v>low</v>
      </c>
      <c r="Q1395" s="2" t="str">
        <f>IF(P1395="low","one",IF(P1395="high","relax","transition"))</f>
        <v>one</v>
      </c>
      <c r="R1395" s="2">
        <f>IF(P1395="low",250,IF(P1395="high",300,275))</f>
        <v>250</v>
      </c>
      <c r="S1395" s="2" t="b">
        <f t="shared" si="150"/>
        <v>0</v>
      </c>
      <c r="T1395" s="2">
        <f t="shared" si="151"/>
        <v>275</v>
      </c>
    </row>
    <row r="1396" spans="1:20" x14ac:dyDescent="0.2">
      <c r="A1396" s="2">
        <f t="shared" si="149"/>
        <v>30.350000143051147</v>
      </c>
      <c r="B1396">
        <v>0.75387191772499995</v>
      </c>
      <c r="C1396" s="2">
        <f>IF(B1396&gt;B1395,B1396+(C1395-B1395),B1396+(C1395-B1395)+5+A1396-A1395)</f>
        <v>30.293871879578042</v>
      </c>
      <c r="D1396">
        <v>1577147222.47</v>
      </c>
      <c r="E1396">
        <v>440</v>
      </c>
      <c r="F1396">
        <v>899</v>
      </c>
      <c r="G1396">
        <v>633</v>
      </c>
      <c r="H1396">
        <v>700</v>
      </c>
      <c r="I1396">
        <v>284</v>
      </c>
      <c r="J1396" s="2" t="s">
        <v>29</v>
      </c>
      <c r="K1396" s="2">
        <f>$L$2*I1396+(1-$L$2)*K1395</f>
        <v>285.11565304485993</v>
      </c>
      <c r="M1396" s="2">
        <f t="shared" si="153"/>
        <v>285.41348786726309</v>
      </c>
      <c r="N1396" s="2">
        <f t="shared" si="154"/>
        <v>288.88059723860891</v>
      </c>
      <c r="O1396" s="2">
        <f t="shared" si="155"/>
        <v>287.50566076120765</v>
      </c>
      <c r="P1396" s="2" t="str">
        <f t="shared" si="152"/>
        <v>low</v>
      </c>
      <c r="Q1396" s="2" t="str">
        <f>IF(P1396="low","one",IF(P1396="high","relax","transition"))</f>
        <v>one</v>
      </c>
      <c r="R1396" s="2">
        <f>IF(P1396="low",250,IF(P1396="high",300,275))</f>
        <v>250</v>
      </c>
      <c r="S1396" s="2" t="b">
        <f t="shared" si="150"/>
        <v>0</v>
      </c>
      <c r="T1396" s="2">
        <f t="shared" si="151"/>
        <v>275</v>
      </c>
    </row>
    <row r="1397" spans="1:20" x14ac:dyDescent="0.2">
      <c r="A1397" s="2">
        <f t="shared" si="149"/>
        <v>30.370000123977661</v>
      </c>
      <c r="B1397">
        <v>0.77447891235400002</v>
      </c>
      <c r="C1397" s="2">
        <f>IF(B1397&gt;B1396,B1397+(C1396-B1396),B1397+(C1396-B1396)+5+A1397-A1396)</f>
        <v>30.31447887420704</v>
      </c>
      <c r="D1397">
        <v>1577147222.49</v>
      </c>
      <c r="E1397">
        <v>437</v>
      </c>
      <c r="F1397">
        <v>899</v>
      </c>
      <c r="G1397">
        <v>632</v>
      </c>
      <c r="H1397">
        <v>699</v>
      </c>
      <c r="I1397">
        <v>282</v>
      </c>
      <c r="J1397" s="2" t="s">
        <v>29</v>
      </c>
      <c r="K1397" s="2">
        <f>$L$2*I1397+(1-$L$2)*K1396</f>
        <v>284.49252243588796</v>
      </c>
      <c r="M1397" s="2">
        <f t="shared" si="153"/>
        <v>285.22929478098808</v>
      </c>
      <c r="N1397" s="2">
        <f t="shared" si="154"/>
        <v>288.88059723860891</v>
      </c>
      <c r="O1397" s="2">
        <f t="shared" si="155"/>
        <v>287.50105211651044</v>
      </c>
      <c r="P1397" s="2" t="str">
        <f t="shared" si="152"/>
        <v>low</v>
      </c>
      <c r="Q1397" s="2" t="str">
        <f>IF(P1397="low","one",IF(P1397="high","relax","transition"))</f>
        <v>one</v>
      </c>
      <c r="R1397" s="2">
        <f>IF(P1397="low",250,IF(P1397="high",300,275))</f>
        <v>250</v>
      </c>
      <c r="S1397" s="2" t="b">
        <f t="shared" si="150"/>
        <v>0</v>
      </c>
      <c r="T1397" s="2">
        <f t="shared" si="151"/>
        <v>275</v>
      </c>
    </row>
    <row r="1398" spans="1:20" x14ac:dyDescent="0.2">
      <c r="A1398" s="2">
        <f t="shared" si="149"/>
        <v>30.400000095367432</v>
      </c>
      <c r="B1398">
        <v>0.79897284507800004</v>
      </c>
      <c r="C1398" s="2">
        <f>IF(B1398&gt;B1397,B1398+(C1397-B1397),B1398+(C1397-B1397)+5+A1398-A1397)</f>
        <v>30.338972806931043</v>
      </c>
      <c r="D1398">
        <v>1577147222.52</v>
      </c>
      <c r="E1398">
        <v>440</v>
      </c>
      <c r="F1398">
        <v>898</v>
      </c>
      <c r="G1398">
        <v>633</v>
      </c>
      <c r="H1398">
        <v>699</v>
      </c>
      <c r="I1398">
        <v>286</v>
      </c>
      <c r="J1398" s="2" t="s">
        <v>29</v>
      </c>
      <c r="K1398" s="2">
        <f>$L$2*I1398+(1-$L$2)*K1397</f>
        <v>284.7940179487104</v>
      </c>
      <c r="M1398" s="2">
        <f t="shared" si="153"/>
        <v>285.14223941453258</v>
      </c>
      <c r="N1398" s="2">
        <f t="shared" si="154"/>
        <v>288.88059723860891</v>
      </c>
      <c r="O1398" s="2">
        <f t="shared" si="155"/>
        <v>287.48746424973427</v>
      </c>
      <c r="P1398" s="2" t="str">
        <f t="shared" si="152"/>
        <v>low</v>
      </c>
      <c r="Q1398" s="2" t="str">
        <f>IF(P1398="low","one",IF(P1398="high","relax","transition"))</f>
        <v>one</v>
      </c>
      <c r="R1398" s="2">
        <f>IF(P1398="low",250,IF(P1398="high",300,275))</f>
        <v>250</v>
      </c>
      <c r="S1398" s="2" t="b">
        <f t="shared" si="150"/>
        <v>0</v>
      </c>
      <c r="T1398" s="2">
        <f t="shared" si="151"/>
        <v>275</v>
      </c>
    </row>
    <row r="1399" spans="1:20" x14ac:dyDescent="0.2">
      <c r="A1399" s="2">
        <f t="shared" si="149"/>
        <v>30.420000076293945</v>
      </c>
      <c r="B1399">
        <v>0.82339501380900004</v>
      </c>
      <c r="C1399" s="2">
        <f>IF(B1399&gt;B1398,B1399+(C1398-B1398),B1399+(C1398-B1398)+5+A1399-A1398)</f>
        <v>30.363394975662043</v>
      </c>
      <c r="D1399">
        <v>1577147222.54</v>
      </c>
      <c r="E1399">
        <v>440</v>
      </c>
      <c r="F1399">
        <v>899</v>
      </c>
      <c r="G1399">
        <v>634</v>
      </c>
      <c r="H1399">
        <v>700</v>
      </c>
      <c r="I1399">
        <v>286</v>
      </c>
      <c r="J1399" s="2" t="s">
        <v>29</v>
      </c>
      <c r="K1399" s="2">
        <f>$L$2*I1399+(1-$L$2)*K1398</f>
        <v>285.03521435896835</v>
      </c>
      <c r="M1399" s="2">
        <f t="shared" si="153"/>
        <v>285.12083440341974</v>
      </c>
      <c r="N1399" s="2">
        <f t="shared" si="154"/>
        <v>288.88059723860891</v>
      </c>
      <c r="O1399" s="2">
        <f t="shared" si="155"/>
        <v>287.47020300797419</v>
      </c>
      <c r="P1399" s="2" t="str">
        <f t="shared" si="152"/>
        <v>low</v>
      </c>
      <c r="Q1399" s="2" t="str">
        <f>IF(P1399="low","one",IF(P1399="high","relax","transition"))</f>
        <v>one</v>
      </c>
      <c r="R1399" s="2">
        <f>IF(P1399="low",250,IF(P1399="high",300,275))</f>
        <v>250</v>
      </c>
      <c r="S1399" s="2" t="b">
        <f t="shared" si="150"/>
        <v>0</v>
      </c>
      <c r="T1399" s="2">
        <f t="shared" si="151"/>
        <v>275</v>
      </c>
    </row>
    <row r="1400" spans="1:20" x14ac:dyDescent="0.2">
      <c r="A1400" s="2">
        <f t="shared" si="149"/>
        <v>30.440000057220459</v>
      </c>
      <c r="B1400">
        <v>0.84425902366600003</v>
      </c>
      <c r="C1400" s="2">
        <f>IF(B1400&gt;B1399,B1400+(C1399-B1399),B1400+(C1399-B1399)+5+A1400-A1399)</f>
        <v>30.384258985519043</v>
      </c>
      <c r="D1400">
        <v>1577147222.5599999</v>
      </c>
      <c r="E1400">
        <v>439</v>
      </c>
      <c r="F1400">
        <v>899</v>
      </c>
      <c r="G1400">
        <v>632</v>
      </c>
      <c r="H1400">
        <v>698</v>
      </c>
      <c r="I1400">
        <v>284</v>
      </c>
      <c r="J1400" s="2" t="s">
        <v>29</v>
      </c>
      <c r="K1400" s="2">
        <f>$L$2*I1400+(1-$L$2)*K1399</f>
        <v>284.8281714871747</v>
      </c>
      <c r="M1400" s="2">
        <f t="shared" si="153"/>
        <v>285.06230182017077</v>
      </c>
      <c r="N1400" s="2">
        <f t="shared" si="154"/>
        <v>288.88059723860891</v>
      </c>
      <c r="O1400" s="2">
        <f t="shared" si="155"/>
        <v>287.45273457774647</v>
      </c>
      <c r="P1400" s="2" t="str">
        <f t="shared" si="152"/>
        <v>low</v>
      </c>
      <c r="Q1400" s="2" t="str">
        <f>IF(P1400="low","one",IF(P1400="high","relax","transition"))</f>
        <v>one</v>
      </c>
      <c r="R1400" s="2">
        <f>IF(P1400="low",250,IF(P1400="high",300,275))</f>
        <v>250</v>
      </c>
      <c r="S1400" s="2" t="b">
        <f t="shared" si="150"/>
        <v>0</v>
      </c>
      <c r="T1400" s="2">
        <f t="shared" si="151"/>
        <v>275</v>
      </c>
    </row>
    <row r="1401" spans="1:20" x14ac:dyDescent="0.2">
      <c r="A1401" s="2">
        <f t="shared" si="149"/>
        <v>30.470000028610229</v>
      </c>
      <c r="B1401">
        <v>0.86882400512699998</v>
      </c>
      <c r="C1401" s="2">
        <f>IF(B1401&gt;B1400,B1401+(C1400-B1400),B1401+(C1400-B1400)+5+A1401-A1400)</f>
        <v>30.408823966980041</v>
      </c>
      <c r="D1401">
        <v>1577147222.5899999</v>
      </c>
      <c r="E1401">
        <v>441</v>
      </c>
      <c r="F1401">
        <v>900</v>
      </c>
      <c r="G1401">
        <v>634</v>
      </c>
      <c r="H1401">
        <v>698</v>
      </c>
      <c r="I1401">
        <v>287</v>
      </c>
      <c r="J1401" s="2" t="s">
        <v>29</v>
      </c>
      <c r="K1401" s="2">
        <f>$L$2*I1401+(1-$L$2)*K1400</f>
        <v>285.26253718973976</v>
      </c>
      <c r="M1401" s="2">
        <f t="shared" si="153"/>
        <v>285.10234889408457</v>
      </c>
      <c r="N1401" s="2">
        <f t="shared" si="154"/>
        <v>288.88059723860891</v>
      </c>
      <c r="O1401" s="2">
        <f t="shared" si="155"/>
        <v>287.43321293986764</v>
      </c>
      <c r="P1401" s="2" t="str">
        <f t="shared" si="152"/>
        <v>low</v>
      </c>
      <c r="Q1401" s="2" t="str">
        <f>IF(P1401="low","one",IF(P1401="high","relax","transition"))</f>
        <v>one</v>
      </c>
      <c r="R1401" s="2">
        <f>IF(P1401="low",250,IF(P1401="high",300,275))</f>
        <v>250</v>
      </c>
      <c r="S1401" s="2" t="b">
        <f t="shared" si="150"/>
        <v>0</v>
      </c>
      <c r="T1401" s="2">
        <f t="shared" si="151"/>
        <v>275</v>
      </c>
    </row>
    <row r="1402" spans="1:20" x14ac:dyDescent="0.2">
      <c r="A1402" s="2">
        <f t="shared" si="149"/>
        <v>30.490000009536743</v>
      </c>
      <c r="B1402">
        <v>0.88896584510800003</v>
      </c>
      <c r="C1402" s="2">
        <f>IF(B1402&gt;B1401,B1402+(C1401-B1401),B1402+(C1401-B1401)+5+A1402-A1401)</f>
        <v>30.428965806961042</v>
      </c>
      <c r="D1402">
        <v>1577147222.6099999</v>
      </c>
      <c r="E1402">
        <v>440</v>
      </c>
      <c r="F1402">
        <v>899</v>
      </c>
      <c r="G1402">
        <v>634</v>
      </c>
      <c r="H1402">
        <v>700</v>
      </c>
      <c r="I1402">
        <v>285</v>
      </c>
      <c r="J1402" s="2" t="s">
        <v>29</v>
      </c>
      <c r="K1402" s="2">
        <f>$L$2*I1402+(1-$L$2)*K1401</f>
        <v>285.21002975179181</v>
      </c>
      <c r="M1402" s="2">
        <f t="shared" si="153"/>
        <v>285.12388506562604</v>
      </c>
      <c r="N1402" s="2">
        <f t="shared" si="154"/>
        <v>288.88059723860891</v>
      </c>
      <c r="O1402" s="2">
        <f t="shared" si="155"/>
        <v>287.41666973757845</v>
      </c>
      <c r="P1402" s="2" t="str">
        <f t="shared" si="152"/>
        <v>low</v>
      </c>
      <c r="Q1402" s="2" t="str">
        <f>IF(P1402="low","one",IF(P1402="high","relax","transition"))</f>
        <v>one</v>
      </c>
      <c r="R1402" s="2">
        <f>IF(P1402="low",250,IF(P1402="high",300,275))</f>
        <v>250</v>
      </c>
      <c r="S1402" s="2" t="b">
        <f t="shared" si="150"/>
        <v>0</v>
      </c>
      <c r="T1402" s="2">
        <f t="shared" si="151"/>
        <v>275</v>
      </c>
    </row>
    <row r="1403" spans="1:20" x14ac:dyDescent="0.2">
      <c r="A1403" s="2">
        <f t="shared" si="149"/>
        <v>30.510000228881836</v>
      </c>
      <c r="B1403">
        <v>0.91382694244399998</v>
      </c>
      <c r="C1403" s="2">
        <f>IF(B1403&gt;B1402,B1403+(C1402-B1402),B1403+(C1402-B1402)+5+A1403-A1402)</f>
        <v>30.453826904297042</v>
      </c>
      <c r="D1403">
        <v>1577147222.6300001</v>
      </c>
      <c r="E1403">
        <v>440</v>
      </c>
      <c r="F1403">
        <v>898</v>
      </c>
      <c r="G1403">
        <v>633</v>
      </c>
      <c r="H1403">
        <v>699</v>
      </c>
      <c r="I1403">
        <v>286</v>
      </c>
      <c r="J1403" s="2" t="s">
        <v>29</v>
      </c>
      <c r="K1403" s="2">
        <f>$L$2*I1403+(1-$L$2)*K1402</f>
        <v>285.36802380143348</v>
      </c>
      <c r="M1403" s="2">
        <f t="shared" si="153"/>
        <v>285.17271281278755</v>
      </c>
      <c r="N1403" s="2">
        <f t="shared" si="154"/>
        <v>288.88059723860891</v>
      </c>
      <c r="O1403" s="2">
        <f t="shared" si="155"/>
        <v>287.40203050398077</v>
      </c>
      <c r="P1403" s="2" t="str">
        <f t="shared" si="152"/>
        <v>low</v>
      </c>
      <c r="Q1403" s="2" t="str">
        <f>IF(P1403="low","one",IF(P1403="high","relax","transition"))</f>
        <v>one</v>
      </c>
      <c r="R1403" s="2">
        <f>IF(P1403="low",250,IF(P1403="high",300,275))</f>
        <v>250</v>
      </c>
      <c r="S1403" s="2" t="b">
        <f t="shared" si="150"/>
        <v>0</v>
      </c>
      <c r="T1403" s="2">
        <f t="shared" si="151"/>
        <v>275</v>
      </c>
    </row>
    <row r="1404" spans="1:20" x14ac:dyDescent="0.2">
      <c r="A1404" s="2">
        <f t="shared" si="149"/>
        <v>30.53000020980835</v>
      </c>
      <c r="B1404">
        <v>0.93821501731900003</v>
      </c>
      <c r="C1404" s="2">
        <f>IF(B1404&gt;B1403,B1404+(C1403-B1403),B1404+(C1403-B1403)+5+A1404-A1403)</f>
        <v>30.478214979172041</v>
      </c>
      <c r="D1404">
        <v>1577147222.6500001</v>
      </c>
      <c r="E1404">
        <v>440</v>
      </c>
      <c r="F1404">
        <v>899</v>
      </c>
      <c r="G1404">
        <v>633</v>
      </c>
      <c r="H1404">
        <v>698</v>
      </c>
      <c r="I1404">
        <v>286</v>
      </c>
      <c r="J1404" s="2" t="s">
        <v>29</v>
      </c>
      <c r="K1404" s="2">
        <f>$L$2*I1404+(1-$L$2)*K1403</f>
        <v>285.49441904114678</v>
      </c>
      <c r="M1404" s="2">
        <f t="shared" si="153"/>
        <v>285.23705405845942</v>
      </c>
      <c r="N1404" s="2">
        <f t="shared" si="154"/>
        <v>288.88059723860891</v>
      </c>
      <c r="O1404" s="2">
        <f t="shared" si="155"/>
        <v>287.39056461942107</v>
      </c>
      <c r="P1404" s="2" t="str">
        <f t="shared" si="152"/>
        <v>low</v>
      </c>
      <c r="Q1404" s="2" t="str">
        <f>IF(P1404="low","one",IF(P1404="high","relax","transition"))</f>
        <v>one</v>
      </c>
      <c r="R1404" s="2">
        <f>IF(P1404="low",250,IF(P1404="high",300,275))</f>
        <v>250</v>
      </c>
      <c r="S1404" s="2" t="b">
        <f t="shared" si="150"/>
        <v>0</v>
      </c>
      <c r="T1404" s="2">
        <f t="shared" si="151"/>
        <v>275</v>
      </c>
    </row>
    <row r="1405" spans="1:20" x14ac:dyDescent="0.2">
      <c r="A1405" s="2">
        <f t="shared" si="149"/>
        <v>30.56000018119812</v>
      </c>
      <c r="B1405">
        <v>0.95866298675499995</v>
      </c>
      <c r="C1405" s="2">
        <f>IF(B1405&gt;B1404,B1405+(C1404-B1404),B1405+(C1404-B1404)+5+A1405-A1404)</f>
        <v>30.498662948608043</v>
      </c>
      <c r="D1405">
        <v>1577147222.6800001</v>
      </c>
      <c r="E1405">
        <v>438</v>
      </c>
      <c r="F1405">
        <v>899</v>
      </c>
      <c r="G1405">
        <v>633</v>
      </c>
      <c r="H1405">
        <v>698</v>
      </c>
      <c r="I1405">
        <v>282</v>
      </c>
      <c r="J1405" s="2" t="s">
        <v>29</v>
      </c>
      <c r="K1405" s="2">
        <f>$L$2*I1405+(1-$L$2)*K1404</f>
        <v>284.79553523291747</v>
      </c>
      <c r="M1405" s="2">
        <f t="shared" si="153"/>
        <v>285.14875029335104</v>
      </c>
      <c r="N1405" s="2">
        <f t="shared" si="154"/>
        <v>288.88059723860891</v>
      </c>
      <c r="O1405" s="2">
        <f t="shared" si="155"/>
        <v>287.38288909137299</v>
      </c>
      <c r="P1405" s="2" t="str">
        <f t="shared" si="152"/>
        <v>low</v>
      </c>
      <c r="Q1405" s="2" t="str">
        <f>IF(P1405="low","one",IF(P1405="high","relax","transition"))</f>
        <v>one</v>
      </c>
      <c r="R1405" s="2">
        <f>IF(P1405="low",250,IF(P1405="high",300,275))</f>
        <v>250</v>
      </c>
      <c r="S1405" s="2" t="b">
        <f t="shared" si="150"/>
        <v>0</v>
      </c>
      <c r="T1405" s="2">
        <f t="shared" si="151"/>
        <v>275</v>
      </c>
    </row>
    <row r="1406" spans="1:20" x14ac:dyDescent="0.2">
      <c r="A1406" s="2">
        <f t="shared" si="149"/>
        <v>30.580000162124634</v>
      </c>
      <c r="B1406">
        <v>0.98319005966200002</v>
      </c>
      <c r="C1406" s="2">
        <f>IF(B1406&gt;B1405,B1406+(C1405-B1405),B1406+(C1405-B1405)+5+A1406-A1405)</f>
        <v>30.523190021515042</v>
      </c>
      <c r="D1406">
        <v>1577147222.7</v>
      </c>
      <c r="E1406">
        <v>440</v>
      </c>
      <c r="F1406">
        <v>899</v>
      </c>
      <c r="G1406">
        <v>633</v>
      </c>
      <c r="H1406">
        <v>700</v>
      </c>
      <c r="I1406">
        <v>286</v>
      </c>
      <c r="J1406" s="2" t="s">
        <v>29</v>
      </c>
      <c r="K1406" s="2">
        <f>$L$2*I1406+(1-$L$2)*K1405</f>
        <v>285.03642818633398</v>
      </c>
      <c r="M1406" s="2">
        <f t="shared" si="153"/>
        <v>285.12628587194763</v>
      </c>
      <c r="N1406" s="2">
        <f t="shared" si="154"/>
        <v>288.88059723860891</v>
      </c>
      <c r="O1406" s="2">
        <f t="shared" si="155"/>
        <v>287.37118215147188</v>
      </c>
      <c r="P1406" s="2" t="str">
        <f t="shared" si="152"/>
        <v>low</v>
      </c>
      <c r="Q1406" s="2" t="str">
        <f>IF(P1406="low","one",IF(P1406="high","relax","transition"))</f>
        <v>one</v>
      </c>
      <c r="R1406" s="2">
        <f>IF(P1406="low",250,IF(P1406="high",300,275))</f>
        <v>250</v>
      </c>
      <c r="S1406" s="2" t="b">
        <f t="shared" si="150"/>
        <v>0</v>
      </c>
      <c r="T1406" s="2">
        <f t="shared" si="151"/>
        <v>275</v>
      </c>
    </row>
    <row r="1407" spans="1:20" x14ac:dyDescent="0.2">
      <c r="A1407" s="2">
        <f t="shared" si="149"/>
        <v>30.600000143051147</v>
      </c>
      <c r="B1407">
        <v>1.0039780139900001</v>
      </c>
      <c r="C1407" s="2">
        <f>IF(B1407&gt;B1406,B1407+(C1406-B1406),B1407+(C1406-B1406)+5+A1407-A1406)</f>
        <v>30.543977975843042</v>
      </c>
      <c r="D1407">
        <v>1577147222.72</v>
      </c>
      <c r="E1407">
        <v>440</v>
      </c>
      <c r="F1407">
        <v>899</v>
      </c>
      <c r="G1407">
        <v>633</v>
      </c>
      <c r="H1407">
        <v>699</v>
      </c>
      <c r="I1407">
        <v>286</v>
      </c>
      <c r="J1407" s="2" t="s">
        <v>29</v>
      </c>
      <c r="K1407" s="2">
        <f>$L$2*I1407+(1-$L$2)*K1406</f>
        <v>285.22914254906721</v>
      </c>
      <c r="M1407" s="2">
        <f t="shared" si="153"/>
        <v>285.14685720737157</v>
      </c>
      <c r="N1407" s="2">
        <f t="shared" si="154"/>
        <v>288.88059723860891</v>
      </c>
      <c r="O1407" s="2">
        <f t="shared" si="155"/>
        <v>287.35893733749566</v>
      </c>
      <c r="P1407" s="2" t="str">
        <f t="shared" si="152"/>
        <v>low</v>
      </c>
      <c r="Q1407" s="2" t="str">
        <f>IF(P1407="low","one",IF(P1407="high","relax","transition"))</f>
        <v>one</v>
      </c>
      <c r="R1407" s="2">
        <f>IF(P1407="low",250,IF(P1407="high",300,275))</f>
        <v>250</v>
      </c>
      <c r="S1407" s="2" t="b">
        <f t="shared" si="150"/>
        <v>0</v>
      </c>
      <c r="T1407" s="2">
        <f t="shared" si="151"/>
        <v>275</v>
      </c>
    </row>
    <row r="1408" spans="1:20" x14ac:dyDescent="0.2">
      <c r="A1408" s="2">
        <f t="shared" si="149"/>
        <v>30.630000114440918</v>
      </c>
      <c r="B1408">
        <v>1.0285139083899999</v>
      </c>
      <c r="C1408" s="2">
        <f>IF(B1408&gt;B1407,B1408+(C1407-B1407),B1408+(C1407-B1407)+5+A1408-A1407)</f>
        <v>30.568513870243041</v>
      </c>
      <c r="D1408">
        <v>1577147222.75</v>
      </c>
      <c r="E1408">
        <v>437</v>
      </c>
      <c r="F1408">
        <v>900</v>
      </c>
      <c r="G1408">
        <v>632</v>
      </c>
      <c r="H1408">
        <v>698</v>
      </c>
      <c r="I1408">
        <v>282</v>
      </c>
      <c r="J1408" s="2" t="s">
        <v>29</v>
      </c>
      <c r="K1408" s="2">
        <f>$L$2*I1408+(1-$L$2)*K1407</f>
        <v>284.58331403925376</v>
      </c>
      <c r="M1408" s="2">
        <f t="shared" si="153"/>
        <v>285.03414857374804</v>
      </c>
      <c r="N1408" s="2">
        <f t="shared" si="154"/>
        <v>288.88059723860891</v>
      </c>
      <c r="O1408" s="2">
        <f t="shared" si="155"/>
        <v>287.34833333098948</v>
      </c>
      <c r="P1408" s="2" t="str">
        <f t="shared" si="152"/>
        <v>low</v>
      </c>
      <c r="Q1408" s="2" t="str">
        <f>IF(P1408="low","one",IF(P1408="high","relax","transition"))</f>
        <v>one</v>
      </c>
      <c r="R1408" s="2">
        <f>IF(P1408="low",250,IF(P1408="high",300,275))</f>
        <v>250</v>
      </c>
      <c r="S1408" s="2" t="b">
        <f t="shared" si="150"/>
        <v>0</v>
      </c>
      <c r="T1408" s="2">
        <f t="shared" si="151"/>
        <v>275</v>
      </c>
    </row>
    <row r="1409" spans="1:20" x14ac:dyDescent="0.2">
      <c r="A1409" s="2">
        <f t="shared" si="149"/>
        <v>30.650000095367432</v>
      </c>
      <c r="B1409">
        <v>1.0527939796400001</v>
      </c>
      <c r="C1409" s="2">
        <f>IF(B1409&gt;B1408,B1409+(C1408-B1408),B1409+(C1408-B1408)+5+A1409-A1408)</f>
        <v>30.592793941493042</v>
      </c>
      <c r="D1409">
        <v>1577147222.77</v>
      </c>
      <c r="E1409">
        <v>440</v>
      </c>
      <c r="F1409">
        <v>898</v>
      </c>
      <c r="G1409">
        <v>633</v>
      </c>
      <c r="H1409">
        <v>700</v>
      </c>
      <c r="I1409">
        <v>285</v>
      </c>
      <c r="J1409" s="2" t="s">
        <v>29</v>
      </c>
      <c r="K1409" s="2">
        <f>$L$2*I1409+(1-$L$2)*K1408</f>
        <v>284.66665123140302</v>
      </c>
      <c r="M1409" s="2">
        <f t="shared" si="153"/>
        <v>284.96064910527906</v>
      </c>
      <c r="N1409" s="2">
        <f t="shared" si="154"/>
        <v>288.88059723860891</v>
      </c>
      <c r="O1409" s="2">
        <f t="shared" si="155"/>
        <v>287.33262409312738</v>
      </c>
      <c r="P1409" s="2" t="str">
        <f t="shared" si="152"/>
        <v>low</v>
      </c>
      <c r="Q1409" s="2" t="str">
        <f>IF(P1409="low","one",IF(P1409="high","relax","transition"))</f>
        <v>one</v>
      </c>
      <c r="R1409" s="2">
        <f>IF(P1409="low",250,IF(P1409="high",300,275))</f>
        <v>250</v>
      </c>
      <c r="S1409" s="2" t="b">
        <f t="shared" si="150"/>
        <v>0</v>
      </c>
      <c r="T1409" s="2">
        <f t="shared" si="151"/>
        <v>275</v>
      </c>
    </row>
    <row r="1410" spans="1:20" x14ac:dyDescent="0.2">
      <c r="A1410" s="2">
        <f t="shared" si="149"/>
        <v>30.670000076293945</v>
      </c>
      <c r="B1410">
        <v>1.0736529827100001</v>
      </c>
      <c r="C1410" s="2">
        <f>IF(B1410&gt;B1409,B1410+(C1409-B1409),B1410+(C1409-B1409)+5+A1410-A1409)</f>
        <v>30.613652944563043</v>
      </c>
      <c r="D1410">
        <v>1577147222.79</v>
      </c>
      <c r="E1410">
        <v>441</v>
      </c>
      <c r="F1410">
        <v>900</v>
      </c>
      <c r="G1410">
        <v>633</v>
      </c>
      <c r="H1410">
        <v>700</v>
      </c>
      <c r="I1410">
        <v>284</v>
      </c>
      <c r="J1410" s="2" t="s">
        <v>29</v>
      </c>
      <c r="K1410" s="2">
        <f>$L$2*I1410+(1-$L$2)*K1409</f>
        <v>284.53332098512243</v>
      </c>
      <c r="M1410" s="2">
        <f t="shared" si="153"/>
        <v>284.87518348124775</v>
      </c>
      <c r="N1410" s="2">
        <f t="shared" si="154"/>
        <v>288.88059723860891</v>
      </c>
      <c r="O1410" s="2">
        <f t="shared" si="155"/>
        <v>287.31402534373495</v>
      </c>
      <c r="P1410" s="2" t="str">
        <f t="shared" si="152"/>
        <v>low</v>
      </c>
      <c r="Q1410" s="2" t="str">
        <f>IF(P1410="low","one",IF(P1410="high","relax","transition"))</f>
        <v>one</v>
      </c>
      <c r="R1410" s="2">
        <f>IF(P1410="low",250,IF(P1410="high",300,275))</f>
        <v>250</v>
      </c>
      <c r="S1410" s="2" t="b">
        <f t="shared" si="150"/>
        <v>0</v>
      </c>
      <c r="T1410" s="2">
        <f t="shared" si="151"/>
        <v>275</v>
      </c>
    </row>
    <row r="1411" spans="1:20" x14ac:dyDescent="0.2">
      <c r="A1411" s="2">
        <f t="shared" ref="A1411:A1474" si="156">D1411-$D$2</f>
        <v>30.690000057220459</v>
      </c>
      <c r="B1411">
        <v>1.0978209972399999</v>
      </c>
      <c r="C1411" s="2">
        <f>IF(B1411&gt;B1410,B1411+(C1410-B1410),B1411+(C1410-B1410)+5+A1411-A1410)</f>
        <v>30.637820959093041</v>
      </c>
      <c r="D1411">
        <v>1577147222.8099999</v>
      </c>
      <c r="E1411">
        <v>438</v>
      </c>
      <c r="F1411">
        <v>900</v>
      </c>
      <c r="G1411">
        <v>633</v>
      </c>
      <c r="H1411">
        <v>699</v>
      </c>
      <c r="I1411">
        <v>285</v>
      </c>
      <c r="J1411" s="2" t="s">
        <v>29</v>
      </c>
      <c r="K1411" s="2">
        <f>$L$2*I1411+(1-$L$2)*K1410</f>
        <v>284.62665678809799</v>
      </c>
      <c r="M1411" s="2">
        <f t="shared" si="153"/>
        <v>284.82547814261784</v>
      </c>
      <c r="N1411" s="2">
        <f t="shared" si="154"/>
        <v>288.88059723860891</v>
      </c>
      <c r="O1411" s="2">
        <f t="shared" si="155"/>
        <v>287.29208325061057</v>
      </c>
      <c r="P1411" s="2" t="str">
        <f t="shared" si="152"/>
        <v>low</v>
      </c>
      <c r="Q1411" s="2" t="str">
        <f>IF(P1411="low","one",IF(P1411="high","relax","transition"))</f>
        <v>one</v>
      </c>
      <c r="R1411" s="2">
        <f>IF(P1411="low",250,IF(P1411="high",300,275))</f>
        <v>250</v>
      </c>
      <c r="S1411" s="2" t="b">
        <f t="shared" ref="S1411:S1474" si="157">Q1411=J1411</f>
        <v>0</v>
      </c>
      <c r="T1411" s="2">
        <f t="shared" ref="T1411:T1474" si="158">IF(J1411="one",250,IF(J1411="relax",300,275))</f>
        <v>275</v>
      </c>
    </row>
    <row r="1412" spans="1:20" x14ac:dyDescent="0.2">
      <c r="A1412" s="2">
        <f t="shared" si="156"/>
        <v>30.720000028610229</v>
      </c>
      <c r="B1412">
        <v>1.11853599548</v>
      </c>
      <c r="C1412" s="2">
        <f>IF(B1412&gt;B1411,B1412+(C1411-B1411),B1412+(C1411-B1411)+5+A1412-A1411)</f>
        <v>30.65853595733304</v>
      </c>
      <c r="D1412">
        <v>1577147222.8399999</v>
      </c>
      <c r="E1412">
        <v>439</v>
      </c>
      <c r="F1412">
        <v>899</v>
      </c>
      <c r="G1412">
        <v>634</v>
      </c>
      <c r="H1412">
        <v>698</v>
      </c>
      <c r="I1412">
        <v>284</v>
      </c>
      <c r="J1412" s="2" t="s">
        <v>29</v>
      </c>
      <c r="K1412" s="2">
        <f>$L$2*I1412+(1-$L$2)*K1411</f>
        <v>284.5013254304784</v>
      </c>
      <c r="M1412" s="2">
        <f t="shared" si="153"/>
        <v>284.76064760018994</v>
      </c>
      <c r="N1412" s="2">
        <f t="shared" si="154"/>
        <v>288.88059723860891</v>
      </c>
      <c r="O1412" s="2">
        <f t="shared" si="155"/>
        <v>287.26875299521089</v>
      </c>
      <c r="P1412" s="2" t="str">
        <f t="shared" ref="P1412:P1475" si="159">IF(K1412&gt;O1411+1,"high",IF(K1412&lt;O1411-1,"low","middle"))</f>
        <v>low</v>
      </c>
      <c r="Q1412" s="2" t="str">
        <f>IF(P1412="low","one",IF(P1412="high","relax","transition"))</f>
        <v>one</v>
      </c>
      <c r="R1412" s="2">
        <f>IF(P1412="low",250,IF(P1412="high",300,275))</f>
        <v>250</v>
      </c>
      <c r="S1412" s="2" t="b">
        <f t="shared" si="157"/>
        <v>0</v>
      </c>
      <c r="T1412" s="2">
        <f t="shared" si="158"/>
        <v>275</v>
      </c>
    </row>
    <row r="1413" spans="1:20" x14ac:dyDescent="0.2">
      <c r="A1413" s="2">
        <f t="shared" si="156"/>
        <v>30.740000009536743</v>
      </c>
      <c r="B1413">
        <v>1.1428859233899999</v>
      </c>
      <c r="C1413" s="2">
        <f>IF(B1413&gt;B1412,B1413+(C1412-B1412),B1413+(C1412-B1412)+5+A1413-A1412)</f>
        <v>30.682885885243042</v>
      </c>
      <c r="D1413">
        <v>1577147222.8599999</v>
      </c>
      <c r="E1413">
        <v>438</v>
      </c>
      <c r="F1413">
        <v>898</v>
      </c>
      <c r="G1413">
        <v>632</v>
      </c>
      <c r="H1413">
        <v>698</v>
      </c>
      <c r="I1413">
        <v>282</v>
      </c>
      <c r="J1413" s="2" t="s">
        <v>29</v>
      </c>
      <c r="K1413" s="2">
        <f>$L$2*I1413+(1-$L$2)*K1412</f>
        <v>284.00106034438272</v>
      </c>
      <c r="M1413" s="2">
        <f t="shared" si="153"/>
        <v>284.60873014902853</v>
      </c>
      <c r="N1413" s="2">
        <f t="shared" si="154"/>
        <v>288.88059723860891</v>
      </c>
      <c r="O1413" s="2">
        <f t="shared" si="155"/>
        <v>287.24334772545984</v>
      </c>
      <c r="P1413" s="2" t="str">
        <f t="shared" si="159"/>
        <v>low</v>
      </c>
      <c r="Q1413" s="2" t="str">
        <f>IF(P1413="low","one",IF(P1413="high","relax","transition"))</f>
        <v>one</v>
      </c>
      <c r="R1413" s="2">
        <f>IF(P1413="low",250,IF(P1413="high",300,275))</f>
        <v>250</v>
      </c>
      <c r="S1413" s="2" t="b">
        <f t="shared" si="157"/>
        <v>0</v>
      </c>
      <c r="T1413" s="2">
        <f t="shared" si="158"/>
        <v>275</v>
      </c>
    </row>
    <row r="1414" spans="1:20" x14ac:dyDescent="0.2">
      <c r="A1414" s="2">
        <f t="shared" si="156"/>
        <v>30.760000228881836</v>
      </c>
      <c r="B1414">
        <v>1.16764903069</v>
      </c>
      <c r="C1414" s="2">
        <f>IF(B1414&gt;B1413,B1414+(C1413-B1413),B1414+(C1413-B1413)+5+A1414-A1413)</f>
        <v>30.707648992543042</v>
      </c>
      <c r="D1414">
        <v>1577147222.8800001</v>
      </c>
      <c r="E1414">
        <v>439</v>
      </c>
      <c r="F1414">
        <v>900</v>
      </c>
      <c r="G1414">
        <v>632</v>
      </c>
      <c r="H1414">
        <v>699</v>
      </c>
      <c r="I1414">
        <v>285</v>
      </c>
      <c r="J1414" s="2" t="s">
        <v>29</v>
      </c>
      <c r="K1414" s="2">
        <f>$L$2*I1414+(1-$L$2)*K1413</f>
        <v>284.20084827550619</v>
      </c>
      <c r="M1414" s="2">
        <f t="shared" si="153"/>
        <v>284.52715377432406</v>
      </c>
      <c r="N1414" s="2">
        <f t="shared" si="154"/>
        <v>288.88059723860891</v>
      </c>
      <c r="O1414" s="2">
        <f t="shared" si="155"/>
        <v>287.21161684663826</v>
      </c>
      <c r="P1414" s="2" t="str">
        <f t="shared" si="159"/>
        <v>low</v>
      </c>
      <c r="Q1414" s="2" t="str">
        <f>IF(P1414="low","one",IF(P1414="high","relax","transition"))</f>
        <v>one</v>
      </c>
      <c r="R1414" s="2">
        <f>IF(P1414="low",250,IF(P1414="high",300,275))</f>
        <v>250</v>
      </c>
      <c r="S1414" s="2" t="b">
        <f t="shared" si="157"/>
        <v>0</v>
      </c>
      <c r="T1414" s="2">
        <f t="shared" si="158"/>
        <v>275</v>
      </c>
    </row>
    <row r="1415" spans="1:20" x14ac:dyDescent="0.2">
      <c r="A1415" s="2">
        <f t="shared" si="156"/>
        <v>30.78000020980835</v>
      </c>
      <c r="B1415">
        <v>1.1882328987099999</v>
      </c>
      <c r="C1415" s="2">
        <f>IF(B1415&gt;B1414,B1415+(C1414-B1414),B1415+(C1414-B1414)+5+A1415-A1414)</f>
        <v>30.72823286056304</v>
      </c>
      <c r="D1415">
        <v>1577147222.9000001</v>
      </c>
      <c r="E1415">
        <v>437</v>
      </c>
      <c r="F1415">
        <v>899</v>
      </c>
      <c r="G1415">
        <v>633</v>
      </c>
      <c r="H1415">
        <v>698</v>
      </c>
      <c r="I1415">
        <v>283</v>
      </c>
      <c r="J1415" s="2" t="s">
        <v>29</v>
      </c>
      <c r="K1415" s="2">
        <f>$L$2*I1415+(1-$L$2)*K1414</f>
        <v>283.96067862040496</v>
      </c>
      <c r="M1415" s="2">
        <f t="shared" si="153"/>
        <v>284.41385874354023</v>
      </c>
      <c r="N1415" s="2">
        <f t="shared" si="154"/>
        <v>288.88059723860891</v>
      </c>
      <c r="O1415" s="2">
        <f t="shared" si="155"/>
        <v>287.17739369302257</v>
      </c>
      <c r="P1415" s="2" t="str">
        <f t="shared" si="159"/>
        <v>low</v>
      </c>
      <c r="Q1415" s="2" t="str">
        <f>IF(P1415="low","one",IF(P1415="high","relax","transition"))</f>
        <v>one</v>
      </c>
      <c r="R1415" s="2">
        <f>IF(P1415="low",250,IF(P1415="high",300,275))</f>
        <v>250</v>
      </c>
      <c r="S1415" s="2" t="b">
        <f t="shared" si="157"/>
        <v>0</v>
      </c>
      <c r="T1415" s="2">
        <f t="shared" si="158"/>
        <v>275</v>
      </c>
    </row>
    <row r="1416" spans="1:20" x14ac:dyDescent="0.2">
      <c r="A1416" s="2">
        <f t="shared" si="156"/>
        <v>30.81000018119812</v>
      </c>
      <c r="B1416">
        <v>1.21251702309</v>
      </c>
      <c r="C1416" s="2">
        <f>IF(B1416&gt;B1415,B1416+(C1415-B1415),B1416+(C1415-B1415)+5+A1416-A1415)</f>
        <v>30.752516984943043</v>
      </c>
      <c r="D1416">
        <v>1577147222.9300001</v>
      </c>
      <c r="E1416">
        <v>438</v>
      </c>
      <c r="F1416">
        <v>899</v>
      </c>
      <c r="G1416">
        <v>632</v>
      </c>
      <c r="H1416">
        <v>698</v>
      </c>
      <c r="I1416">
        <v>281</v>
      </c>
      <c r="J1416" s="2" t="s">
        <v>29</v>
      </c>
      <c r="K1416" s="2">
        <f>$L$2*I1416+(1-$L$2)*K1415</f>
        <v>283.36854289632396</v>
      </c>
      <c r="M1416" s="2">
        <f t="shared" si="153"/>
        <v>284.20479557409703</v>
      </c>
      <c r="N1416" s="2">
        <f t="shared" si="154"/>
        <v>288.88059723860891</v>
      </c>
      <c r="O1416" s="2">
        <f t="shared" si="155"/>
        <v>287.13921694554841</v>
      </c>
      <c r="P1416" s="2" t="str">
        <f t="shared" si="159"/>
        <v>low</v>
      </c>
      <c r="Q1416" s="2" t="str">
        <f>IF(P1416="low","one",IF(P1416="high","relax","transition"))</f>
        <v>one</v>
      </c>
      <c r="R1416" s="2">
        <f>IF(P1416="low",250,IF(P1416="high",300,275))</f>
        <v>250</v>
      </c>
      <c r="S1416" s="2" t="b">
        <f t="shared" si="157"/>
        <v>0</v>
      </c>
      <c r="T1416" s="2">
        <f t="shared" si="158"/>
        <v>275</v>
      </c>
    </row>
    <row r="1417" spans="1:20" x14ac:dyDescent="0.2">
      <c r="A1417" s="2">
        <f t="shared" si="156"/>
        <v>30.830000162124634</v>
      </c>
      <c r="B1417">
        <v>1.2332458496100001</v>
      </c>
      <c r="C1417" s="2">
        <f>IF(B1417&gt;B1416,B1417+(C1416-B1416),B1417+(C1416-B1416)+5+A1417-A1416)</f>
        <v>30.773245811463042</v>
      </c>
      <c r="D1417">
        <v>1577147222.95</v>
      </c>
      <c r="E1417">
        <v>439</v>
      </c>
      <c r="F1417">
        <v>900</v>
      </c>
      <c r="G1417">
        <v>633</v>
      </c>
      <c r="H1417">
        <v>698</v>
      </c>
      <c r="I1417">
        <v>283</v>
      </c>
      <c r="J1417" s="2" t="s">
        <v>29</v>
      </c>
      <c r="K1417" s="2">
        <f>$L$2*I1417+(1-$L$2)*K1416</f>
        <v>283.29483431705921</v>
      </c>
      <c r="M1417" s="2">
        <f t="shared" si="153"/>
        <v>284.02280332268947</v>
      </c>
      <c r="N1417" s="2">
        <f t="shared" si="154"/>
        <v>288.88059723860891</v>
      </c>
      <c r="O1417" s="2">
        <f t="shared" si="155"/>
        <v>287.09249587697582</v>
      </c>
      <c r="P1417" s="2" t="str">
        <f t="shared" si="159"/>
        <v>low</v>
      </c>
      <c r="Q1417" s="2" t="str">
        <f>IF(P1417="low","one",IF(P1417="high","relax","transition"))</f>
        <v>one</v>
      </c>
      <c r="R1417" s="2">
        <f>IF(P1417="low",250,IF(P1417="high",300,275))</f>
        <v>250</v>
      </c>
      <c r="S1417" s="2" t="b">
        <f t="shared" si="157"/>
        <v>0</v>
      </c>
      <c r="T1417" s="2">
        <f t="shared" si="158"/>
        <v>275</v>
      </c>
    </row>
    <row r="1418" spans="1:20" x14ac:dyDescent="0.2">
      <c r="A1418" s="2">
        <f t="shared" si="156"/>
        <v>30.850000143051147</v>
      </c>
      <c r="B1418">
        <v>1.25777602196</v>
      </c>
      <c r="C1418" s="2">
        <f>IF(B1418&gt;B1417,B1418+(C1417-B1417),B1418+(C1417-B1417)+5+A1418-A1417)</f>
        <v>30.797775983813043</v>
      </c>
      <c r="D1418">
        <v>1577147222.97</v>
      </c>
      <c r="E1418">
        <v>438</v>
      </c>
      <c r="F1418">
        <v>899</v>
      </c>
      <c r="G1418">
        <v>633</v>
      </c>
      <c r="H1418">
        <v>698</v>
      </c>
      <c r="I1418">
        <v>283</v>
      </c>
      <c r="J1418" s="2" t="s">
        <v>29</v>
      </c>
      <c r="K1418" s="2">
        <f>$L$2*I1418+(1-$L$2)*K1417</f>
        <v>283.23586745364742</v>
      </c>
      <c r="M1418" s="2">
        <f t="shared" si="153"/>
        <v>283.86541614888108</v>
      </c>
      <c r="N1418" s="2">
        <f t="shared" si="154"/>
        <v>288.88059723860891</v>
      </c>
      <c r="O1418" s="2">
        <f t="shared" si="155"/>
        <v>287.03901124926148</v>
      </c>
      <c r="P1418" s="2" t="str">
        <f t="shared" si="159"/>
        <v>low</v>
      </c>
      <c r="Q1418" s="2" t="str">
        <f>IF(P1418="low","one",IF(P1418="high","relax","transition"))</f>
        <v>one</v>
      </c>
      <c r="R1418" s="2">
        <f>IF(P1418="low",250,IF(P1418="high",300,275))</f>
        <v>250</v>
      </c>
      <c r="S1418" s="2" t="b">
        <f t="shared" si="157"/>
        <v>0</v>
      </c>
      <c r="T1418" s="2">
        <f t="shared" si="158"/>
        <v>275</v>
      </c>
    </row>
    <row r="1419" spans="1:20" x14ac:dyDescent="0.2">
      <c r="A1419" s="2">
        <f t="shared" si="156"/>
        <v>30.870000123977661</v>
      </c>
      <c r="B1419">
        <v>1.2782349586499999</v>
      </c>
      <c r="C1419" s="2">
        <f>IF(B1419&gt;B1418,B1419+(C1418-B1418),B1419+(C1418-B1418)+5+A1419-A1418)</f>
        <v>30.818234920503041</v>
      </c>
      <c r="D1419">
        <v>1577147222.99</v>
      </c>
      <c r="E1419">
        <v>437</v>
      </c>
      <c r="F1419">
        <v>900</v>
      </c>
      <c r="G1419">
        <v>631</v>
      </c>
      <c r="H1419">
        <v>700</v>
      </c>
      <c r="I1419">
        <v>282</v>
      </c>
      <c r="J1419" s="2" t="s">
        <v>29</v>
      </c>
      <c r="K1419" s="2">
        <f>$L$2*I1419+(1-$L$2)*K1418</f>
        <v>282.98869396291798</v>
      </c>
      <c r="M1419" s="2">
        <f t="shared" si="153"/>
        <v>283.69007171168846</v>
      </c>
      <c r="N1419" s="2">
        <f t="shared" si="154"/>
        <v>288.88059723860891</v>
      </c>
      <c r="O1419" s="2">
        <f t="shared" si="155"/>
        <v>286.98033149424248</v>
      </c>
      <c r="P1419" s="2" t="str">
        <f t="shared" si="159"/>
        <v>low</v>
      </c>
      <c r="Q1419" s="2" t="str">
        <f>IF(P1419="low","one",IF(P1419="high","relax","transition"))</f>
        <v>one</v>
      </c>
      <c r="R1419" s="2">
        <f>IF(P1419="low",250,IF(P1419="high",300,275))</f>
        <v>250</v>
      </c>
      <c r="S1419" s="2" t="b">
        <f t="shared" si="157"/>
        <v>0</v>
      </c>
      <c r="T1419" s="2">
        <f t="shared" si="158"/>
        <v>275</v>
      </c>
    </row>
    <row r="1420" spans="1:20" x14ac:dyDescent="0.2">
      <c r="A1420" s="2">
        <f t="shared" si="156"/>
        <v>30.900000095367432</v>
      </c>
      <c r="B1420">
        <v>1.3026740551</v>
      </c>
      <c r="C1420" s="2">
        <f>IF(B1420&gt;B1419,B1420+(C1419-B1419),B1420+(C1419-B1419)+5+A1420-A1419)</f>
        <v>30.84267401695304</v>
      </c>
      <c r="D1420">
        <v>1577147223.02</v>
      </c>
      <c r="E1420">
        <v>438</v>
      </c>
      <c r="F1420">
        <v>898</v>
      </c>
      <c r="G1420">
        <v>632</v>
      </c>
      <c r="H1420">
        <v>697</v>
      </c>
      <c r="I1420">
        <v>282</v>
      </c>
      <c r="J1420" s="2" t="s">
        <v>29</v>
      </c>
      <c r="K1420" s="2">
        <f>$L$2*I1420+(1-$L$2)*K1419</f>
        <v>282.79095517033443</v>
      </c>
      <c r="M1420" s="2">
        <f t="shared" si="153"/>
        <v>283.51024840341768</v>
      </c>
      <c r="N1420" s="2">
        <f t="shared" si="154"/>
        <v>288.88059723860891</v>
      </c>
      <c r="O1420" s="2">
        <f t="shared" si="155"/>
        <v>286.91581850511477</v>
      </c>
      <c r="P1420" s="2" t="str">
        <f t="shared" si="159"/>
        <v>low</v>
      </c>
      <c r="Q1420" s="2" t="str">
        <f>IF(P1420="low","one",IF(P1420="high","relax","transition"))</f>
        <v>one</v>
      </c>
      <c r="R1420" s="2">
        <f>IF(P1420="low",250,IF(P1420="high",300,275))</f>
        <v>250</v>
      </c>
      <c r="S1420" s="2" t="b">
        <f t="shared" si="157"/>
        <v>0</v>
      </c>
      <c r="T1420" s="2">
        <f t="shared" si="158"/>
        <v>275</v>
      </c>
    </row>
    <row r="1421" spans="1:20" x14ac:dyDescent="0.2">
      <c r="A1421" s="2">
        <f t="shared" si="156"/>
        <v>30.920000076293945</v>
      </c>
      <c r="B1421">
        <v>1.3273768425000001</v>
      </c>
      <c r="C1421" s="2">
        <f>IF(B1421&gt;B1420,B1421+(C1420-B1420),B1421+(C1420-B1420)+5+A1421-A1420)</f>
        <v>30.867376804353043</v>
      </c>
      <c r="D1421">
        <v>1577147223.04</v>
      </c>
      <c r="E1421">
        <v>437</v>
      </c>
      <c r="F1421">
        <v>899</v>
      </c>
      <c r="G1421">
        <v>632</v>
      </c>
      <c r="H1421">
        <v>696</v>
      </c>
      <c r="I1421">
        <v>281</v>
      </c>
      <c r="J1421" s="2" t="s">
        <v>29</v>
      </c>
      <c r="K1421" s="2">
        <f>$L$2*I1421+(1-$L$2)*K1420</f>
        <v>282.43276413626756</v>
      </c>
      <c r="M1421" s="2">
        <f t="shared" si="153"/>
        <v>283.29475154998767</v>
      </c>
      <c r="N1421" s="2">
        <f t="shared" si="154"/>
        <v>288.88059723860891</v>
      </c>
      <c r="O1421" s="2">
        <f t="shared" si="155"/>
        <v>286.84554000002993</v>
      </c>
      <c r="P1421" s="2" t="str">
        <f t="shared" si="159"/>
        <v>low</v>
      </c>
      <c r="Q1421" s="2" t="str">
        <f>IF(P1421="low","one",IF(P1421="high","relax","transition"))</f>
        <v>one</v>
      </c>
      <c r="R1421" s="2">
        <f>IF(P1421="low",250,IF(P1421="high",300,275))</f>
        <v>250</v>
      </c>
      <c r="S1421" s="2" t="b">
        <f t="shared" si="157"/>
        <v>0</v>
      </c>
      <c r="T1421" s="2">
        <f t="shared" si="158"/>
        <v>275</v>
      </c>
    </row>
    <row r="1422" spans="1:20" x14ac:dyDescent="0.2">
      <c r="A1422" s="2">
        <f t="shared" si="156"/>
        <v>30.940000057220459</v>
      </c>
      <c r="B1422">
        <v>1.34796690941</v>
      </c>
      <c r="C1422" s="2">
        <f>IF(B1422&gt;B1421,B1422+(C1421-B1421),B1422+(C1421-B1421)+5+A1422-A1421)</f>
        <v>30.887966871263043</v>
      </c>
      <c r="D1422">
        <v>1577147223.0599999</v>
      </c>
      <c r="E1422">
        <v>438</v>
      </c>
      <c r="F1422">
        <v>899</v>
      </c>
      <c r="G1422">
        <v>633</v>
      </c>
      <c r="H1422">
        <v>700</v>
      </c>
      <c r="I1422">
        <v>283</v>
      </c>
      <c r="J1422" s="2" t="s">
        <v>29</v>
      </c>
      <c r="K1422" s="2">
        <f>$L$2*I1422+(1-$L$2)*K1421</f>
        <v>282.5462113090141</v>
      </c>
      <c r="M1422" s="2">
        <f t="shared" si="153"/>
        <v>283.145043501793</v>
      </c>
      <c r="N1422" s="2">
        <f t="shared" si="154"/>
        <v>288.88059723860891</v>
      </c>
      <c r="O1422" s="2">
        <f t="shared" si="155"/>
        <v>286.7680005775278</v>
      </c>
      <c r="P1422" s="2" t="str">
        <f t="shared" si="159"/>
        <v>low</v>
      </c>
      <c r="Q1422" s="2" t="str">
        <f>IF(P1422="low","one",IF(P1422="high","relax","transition"))</f>
        <v>one</v>
      </c>
      <c r="R1422" s="2">
        <f>IF(P1422="low",250,IF(P1422="high",300,275))</f>
        <v>250</v>
      </c>
      <c r="S1422" s="2" t="b">
        <f t="shared" si="157"/>
        <v>0</v>
      </c>
      <c r="T1422" s="2">
        <f t="shared" si="158"/>
        <v>275</v>
      </c>
    </row>
    <row r="1423" spans="1:20" x14ac:dyDescent="0.2">
      <c r="A1423" s="2">
        <f t="shared" si="156"/>
        <v>30.970000028610229</v>
      </c>
      <c r="B1423">
        <v>1.3722200393699999</v>
      </c>
      <c r="C1423" s="2">
        <f>IF(B1423&gt;B1422,B1423+(C1422-B1422),B1423+(C1422-B1422)+5+A1423-A1422)</f>
        <v>30.912220001223041</v>
      </c>
      <c r="D1423">
        <v>1577147223.0899999</v>
      </c>
      <c r="E1423">
        <v>438</v>
      </c>
      <c r="F1423">
        <v>899</v>
      </c>
      <c r="G1423">
        <v>631</v>
      </c>
      <c r="H1423">
        <v>698</v>
      </c>
      <c r="I1423">
        <v>281</v>
      </c>
      <c r="J1423" s="2" t="s">
        <v>29</v>
      </c>
      <c r="K1423" s="2">
        <f>$L$2*I1423+(1-$L$2)*K1422</f>
        <v>282.23696904721129</v>
      </c>
      <c r="M1423" s="2">
        <f t="shared" si="153"/>
        <v>282.96342861087669</v>
      </c>
      <c r="N1423" s="2">
        <f t="shared" si="154"/>
        <v>288.88059723860891</v>
      </c>
      <c r="O1423" s="2">
        <f t="shared" si="155"/>
        <v>286.68685272374108</v>
      </c>
      <c r="P1423" s="2" t="str">
        <f t="shared" si="159"/>
        <v>low</v>
      </c>
      <c r="Q1423" s="2" t="str">
        <f>IF(P1423="low","one",IF(P1423="high","relax","transition"))</f>
        <v>one</v>
      </c>
      <c r="R1423" s="2">
        <f>IF(P1423="low",250,IF(P1423="high",300,275))</f>
        <v>250</v>
      </c>
      <c r="S1423" s="2" t="b">
        <f t="shared" si="157"/>
        <v>0</v>
      </c>
      <c r="T1423" s="2">
        <f t="shared" si="158"/>
        <v>275</v>
      </c>
    </row>
    <row r="1424" spans="1:20" x14ac:dyDescent="0.2">
      <c r="A1424" s="2">
        <f t="shared" si="156"/>
        <v>30.990000009536743</v>
      </c>
      <c r="B1424">
        <v>1.39281201363</v>
      </c>
      <c r="C1424" s="2">
        <f>IF(B1424&gt;B1423,B1424+(C1423-B1423),B1424+(C1423-B1423)+5+A1424-A1423)</f>
        <v>30.932811975483041</v>
      </c>
      <c r="D1424">
        <v>1577147223.1099999</v>
      </c>
      <c r="E1424">
        <v>437</v>
      </c>
      <c r="F1424">
        <v>899</v>
      </c>
      <c r="G1424">
        <v>632</v>
      </c>
      <c r="H1424">
        <v>698</v>
      </c>
      <c r="I1424">
        <v>280</v>
      </c>
      <c r="J1424" s="2" t="s">
        <v>29</v>
      </c>
      <c r="K1424" s="2">
        <f>$L$2*I1424+(1-$L$2)*K1423</f>
        <v>281.78957523776904</v>
      </c>
      <c r="M1424" s="2">
        <f t="shared" si="153"/>
        <v>282.72865793625516</v>
      </c>
      <c r="N1424" s="2">
        <f t="shared" si="154"/>
        <v>288.88059723860891</v>
      </c>
      <c r="O1424" s="2">
        <f t="shared" si="155"/>
        <v>286.60068151809787</v>
      </c>
      <c r="P1424" s="2" t="str">
        <f t="shared" si="159"/>
        <v>low</v>
      </c>
      <c r="Q1424" s="2" t="str">
        <f>IF(P1424="low","one",IF(P1424="high","relax","transition"))</f>
        <v>one</v>
      </c>
      <c r="R1424" s="2">
        <f>IF(P1424="low",250,IF(P1424="high",300,275))</f>
        <v>250</v>
      </c>
      <c r="S1424" s="2" t="b">
        <f t="shared" si="157"/>
        <v>0</v>
      </c>
      <c r="T1424" s="2">
        <f t="shared" si="158"/>
        <v>275</v>
      </c>
    </row>
    <row r="1425" spans="1:20" x14ac:dyDescent="0.2">
      <c r="A1425" s="2">
        <f t="shared" si="156"/>
        <v>31.010000228881836</v>
      </c>
      <c r="B1425">
        <v>1.4176049232500001</v>
      </c>
      <c r="C1425" s="2">
        <f>IF(B1425&gt;B1424,B1425+(C1424-B1424),B1425+(C1424-B1424)+5+A1425-A1424)</f>
        <v>30.957604885103041</v>
      </c>
      <c r="D1425">
        <v>1577147223.1300001</v>
      </c>
      <c r="E1425">
        <v>437</v>
      </c>
      <c r="F1425">
        <v>899</v>
      </c>
      <c r="G1425">
        <v>633</v>
      </c>
      <c r="H1425">
        <v>698</v>
      </c>
      <c r="I1425">
        <v>281</v>
      </c>
      <c r="J1425" s="2" t="s">
        <v>29</v>
      </c>
      <c r="K1425" s="2">
        <f>$L$2*I1425+(1-$L$2)*K1424</f>
        <v>281.63166019021526</v>
      </c>
      <c r="M1425" s="2">
        <f t="shared" si="153"/>
        <v>282.50925838704717</v>
      </c>
      <c r="N1425" s="2">
        <f t="shared" si="154"/>
        <v>288.88059723860891</v>
      </c>
      <c r="O1425" s="2">
        <f t="shared" si="155"/>
        <v>286.50708033900571</v>
      </c>
      <c r="P1425" s="2" t="str">
        <f t="shared" si="159"/>
        <v>low</v>
      </c>
      <c r="Q1425" s="2" t="str">
        <f>IF(P1425="low","one",IF(P1425="high","relax","transition"))</f>
        <v>one</v>
      </c>
      <c r="R1425" s="2">
        <f>IF(P1425="low",250,IF(P1425="high",300,275))</f>
        <v>250</v>
      </c>
      <c r="S1425" s="2" t="b">
        <f t="shared" si="157"/>
        <v>0</v>
      </c>
      <c r="T1425" s="2">
        <f t="shared" si="158"/>
        <v>275</v>
      </c>
    </row>
    <row r="1426" spans="1:20" x14ac:dyDescent="0.2">
      <c r="A1426" s="2">
        <f t="shared" si="156"/>
        <v>31.040000200271606</v>
      </c>
      <c r="B1426">
        <v>1.4418649673499999</v>
      </c>
      <c r="C1426" s="2">
        <f>IF(B1426&gt;B1425,B1426+(C1425-B1425),B1426+(C1425-B1425)+5+A1426-A1425)</f>
        <v>30.981864929203041</v>
      </c>
      <c r="D1426">
        <v>1577147223.1600001</v>
      </c>
      <c r="E1426">
        <v>439</v>
      </c>
      <c r="F1426">
        <v>898</v>
      </c>
      <c r="G1426">
        <v>632</v>
      </c>
      <c r="H1426">
        <v>699</v>
      </c>
      <c r="I1426">
        <v>282</v>
      </c>
      <c r="J1426" s="2" t="s">
        <v>29</v>
      </c>
      <c r="K1426" s="2">
        <f>$L$2*I1426+(1-$L$2)*K1425</f>
        <v>281.70532815217223</v>
      </c>
      <c r="M1426" s="2">
        <f t="shared" si="153"/>
        <v>282.34847234007219</v>
      </c>
      <c r="N1426" s="2">
        <f t="shared" si="154"/>
        <v>288.88059723860891</v>
      </c>
      <c r="O1426" s="2">
        <f t="shared" si="155"/>
        <v>286.40718924140776</v>
      </c>
      <c r="P1426" s="2" t="str">
        <f t="shared" si="159"/>
        <v>low</v>
      </c>
      <c r="Q1426" s="2" t="str">
        <f>IF(P1426="low","one",IF(P1426="high","relax","transition"))</f>
        <v>one</v>
      </c>
      <c r="R1426" s="2">
        <f>IF(P1426="low",250,IF(P1426="high",300,275))</f>
        <v>250</v>
      </c>
      <c r="S1426" s="2" t="b">
        <f t="shared" si="157"/>
        <v>0</v>
      </c>
      <c r="T1426" s="2">
        <f t="shared" si="158"/>
        <v>275</v>
      </c>
    </row>
    <row r="1427" spans="1:20" x14ac:dyDescent="0.2">
      <c r="A1427" s="2">
        <f t="shared" si="156"/>
        <v>31.06000018119812</v>
      </c>
      <c r="B1427">
        <v>1.4623758792899999</v>
      </c>
      <c r="C1427" s="2">
        <f>IF(B1427&gt;B1426,B1427+(C1426-B1426),B1427+(C1426-B1426)+5+A1427-A1426)</f>
        <v>31.002375841143042</v>
      </c>
      <c r="D1427">
        <v>1577147223.1800001</v>
      </c>
      <c r="E1427">
        <v>438</v>
      </c>
      <c r="F1427">
        <v>899</v>
      </c>
      <c r="G1427">
        <v>632</v>
      </c>
      <c r="H1427">
        <v>699</v>
      </c>
      <c r="I1427">
        <v>282</v>
      </c>
      <c r="J1427" s="2" t="s">
        <v>29</v>
      </c>
      <c r="K1427" s="2">
        <f>$L$2*I1427+(1-$L$2)*K1426</f>
        <v>281.76426252173781</v>
      </c>
      <c r="M1427" s="2">
        <f t="shared" si="153"/>
        <v>282.23163037640529</v>
      </c>
      <c r="N1427" s="2">
        <f t="shared" si="154"/>
        <v>288.88059723860891</v>
      </c>
      <c r="O1427" s="2">
        <f t="shared" si="155"/>
        <v>286.30425339634093</v>
      </c>
      <c r="P1427" s="2" t="str">
        <f t="shared" si="159"/>
        <v>low</v>
      </c>
      <c r="Q1427" s="2" t="str">
        <f>IF(P1427="low","one",IF(P1427="high","relax","transition"))</f>
        <v>one</v>
      </c>
      <c r="R1427" s="2">
        <f>IF(P1427="low",250,IF(P1427="high",300,275))</f>
        <v>250</v>
      </c>
      <c r="S1427" s="2" t="b">
        <f t="shared" si="157"/>
        <v>0</v>
      </c>
      <c r="T1427" s="2">
        <f t="shared" si="158"/>
        <v>275</v>
      </c>
    </row>
    <row r="1428" spans="1:20" x14ac:dyDescent="0.2">
      <c r="A1428" s="2">
        <f t="shared" si="156"/>
        <v>31.080000162124634</v>
      </c>
      <c r="B1428">
        <v>1.48708486557</v>
      </c>
      <c r="C1428" s="2">
        <f>IF(B1428&gt;B1427,B1428+(C1427-B1427),B1428+(C1427-B1427)+5+A1428-A1427)</f>
        <v>31.027084827423042</v>
      </c>
      <c r="D1428">
        <v>1577147223.2</v>
      </c>
      <c r="E1428">
        <v>437</v>
      </c>
      <c r="F1428">
        <v>900</v>
      </c>
      <c r="G1428">
        <v>633</v>
      </c>
      <c r="H1428">
        <v>697</v>
      </c>
      <c r="I1428">
        <v>281</v>
      </c>
      <c r="J1428" s="2" t="s">
        <v>29</v>
      </c>
      <c r="K1428" s="2">
        <f>$L$2*I1428+(1-$L$2)*K1427</f>
        <v>281.61141001739026</v>
      </c>
      <c r="M1428" s="2">
        <f t="shared" si="153"/>
        <v>282.10758630460231</v>
      </c>
      <c r="N1428" s="2">
        <f t="shared" si="154"/>
        <v>288.88059723860891</v>
      </c>
      <c r="O1428" s="2">
        <f t="shared" si="155"/>
        <v>286.20062224534411</v>
      </c>
      <c r="P1428" s="2" t="str">
        <f t="shared" si="159"/>
        <v>low</v>
      </c>
      <c r="Q1428" s="2" t="str">
        <f>IF(P1428="low","one",IF(P1428="high","relax","transition"))</f>
        <v>one</v>
      </c>
      <c r="R1428" s="2">
        <f>IF(P1428="low",250,IF(P1428="high",300,275))</f>
        <v>250</v>
      </c>
      <c r="S1428" s="2" t="b">
        <f t="shared" si="157"/>
        <v>0</v>
      </c>
      <c r="T1428" s="2">
        <f t="shared" si="158"/>
        <v>275</v>
      </c>
    </row>
    <row r="1429" spans="1:20" x14ac:dyDescent="0.2">
      <c r="A1429" s="2">
        <f t="shared" si="156"/>
        <v>31.100000143051147</v>
      </c>
      <c r="B1429">
        <v>1.50761198997</v>
      </c>
      <c r="C1429" s="2">
        <f>IF(B1429&gt;B1428,B1429+(C1428-B1428),B1429+(C1428-B1428)+5+A1429-A1428)</f>
        <v>31.047611951823043</v>
      </c>
      <c r="D1429">
        <v>1577147223.22</v>
      </c>
      <c r="E1429">
        <v>437</v>
      </c>
      <c r="F1429">
        <v>897</v>
      </c>
      <c r="G1429">
        <v>631</v>
      </c>
      <c r="H1429">
        <v>698</v>
      </c>
      <c r="I1429">
        <v>280</v>
      </c>
      <c r="J1429" s="2" t="s">
        <v>29</v>
      </c>
      <c r="K1429" s="2">
        <f>$L$2*I1429+(1-$L$2)*K1428</f>
        <v>281.2891280139122</v>
      </c>
      <c r="M1429" s="2">
        <f t="shared" si="153"/>
        <v>281.94389464646429</v>
      </c>
      <c r="N1429" s="2">
        <f t="shared" si="154"/>
        <v>288.88059723860891</v>
      </c>
      <c r="O1429" s="2">
        <f t="shared" si="155"/>
        <v>286.09597044830701</v>
      </c>
      <c r="P1429" s="2" t="str">
        <f t="shared" si="159"/>
        <v>low</v>
      </c>
      <c r="Q1429" s="2" t="str">
        <f>IF(P1429="low","one",IF(P1429="high","relax","transition"))</f>
        <v>one</v>
      </c>
      <c r="R1429" s="2">
        <f>IF(P1429="low",250,IF(P1429="high",300,275))</f>
        <v>250</v>
      </c>
      <c r="S1429" s="2" t="b">
        <f t="shared" si="157"/>
        <v>0</v>
      </c>
      <c r="T1429" s="2">
        <f t="shared" si="158"/>
        <v>275</v>
      </c>
    </row>
    <row r="1430" spans="1:20" x14ac:dyDescent="0.2">
      <c r="A1430" s="2">
        <f t="shared" si="156"/>
        <v>31.130000114440918</v>
      </c>
      <c r="B1430">
        <v>1.53212690353</v>
      </c>
      <c r="C1430" s="2">
        <f>IF(B1430&gt;B1429,B1430+(C1429-B1429),B1430+(C1429-B1429)+5+A1430-A1429)</f>
        <v>31.072126865383041</v>
      </c>
      <c r="D1430">
        <v>1577147223.25</v>
      </c>
      <c r="E1430">
        <v>438</v>
      </c>
      <c r="F1430">
        <v>900</v>
      </c>
      <c r="G1430">
        <v>631</v>
      </c>
      <c r="H1430">
        <v>699</v>
      </c>
      <c r="I1430">
        <v>283</v>
      </c>
      <c r="J1430" s="2" t="s">
        <v>29</v>
      </c>
      <c r="K1430" s="2">
        <f>$L$2*I1430+(1-$L$2)*K1429</f>
        <v>281.63130241112981</v>
      </c>
      <c r="M1430" s="2">
        <f t="shared" si="153"/>
        <v>281.88137619939744</v>
      </c>
      <c r="N1430" s="2">
        <f t="shared" si="154"/>
        <v>288.88059723860891</v>
      </c>
      <c r="O1430" s="2">
        <f t="shared" si="155"/>
        <v>285.98836665821489</v>
      </c>
      <c r="P1430" s="2" t="str">
        <f t="shared" si="159"/>
        <v>low</v>
      </c>
      <c r="Q1430" s="2" t="str">
        <f>IF(P1430="low","one",IF(P1430="high","relax","transition"))</f>
        <v>one</v>
      </c>
      <c r="R1430" s="2">
        <f>IF(P1430="low",250,IF(P1430="high",300,275))</f>
        <v>250</v>
      </c>
      <c r="S1430" s="2" t="b">
        <f t="shared" si="157"/>
        <v>0</v>
      </c>
      <c r="T1430" s="2">
        <f t="shared" si="158"/>
        <v>275</v>
      </c>
    </row>
    <row r="1431" spans="1:20" x14ac:dyDescent="0.2">
      <c r="A1431" s="2">
        <f t="shared" si="156"/>
        <v>31.150000095367432</v>
      </c>
      <c r="B1431">
        <v>1.55645704269</v>
      </c>
      <c r="C1431" s="2">
        <f>IF(B1431&gt;B1430,B1431+(C1430-B1430),B1431+(C1430-B1430)+5+A1431-A1430)</f>
        <v>31.096457004543041</v>
      </c>
      <c r="D1431">
        <v>1577147223.27</v>
      </c>
      <c r="E1431">
        <v>437</v>
      </c>
      <c r="F1431">
        <v>900</v>
      </c>
      <c r="G1431">
        <v>633</v>
      </c>
      <c r="H1431">
        <v>698</v>
      </c>
      <c r="I1431">
        <v>282</v>
      </c>
      <c r="J1431" s="2" t="s">
        <v>29</v>
      </c>
      <c r="K1431" s="2">
        <f>$L$2*I1431+(1-$L$2)*K1430</f>
        <v>281.70504192890382</v>
      </c>
      <c r="M1431" s="2">
        <f t="shared" si="153"/>
        <v>281.84610934529871</v>
      </c>
      <c r="N1431" s="2">
        <f t="shared" si="154"/>
        <v>288.88059723860891</v>
      </c>
      <c r="O1431" s="2">
        <f t="shared" si="155"/>
        <v>285.88301713527397</v>
      </c>
      <c r="P1431" s="2" t="str">
        <f t="shared" si="159"/>
        <v>low</v>
      </c>
      <c r="Q1431" s="2" t="str">
        <f>IF(P1431="low","one",IF(P1431="high","relax","transition"))</f>
        <v>one</v>
      </c>
      <c r="R1431" s="2">
        <f>IF(P1431="low",250,IF(P1431="high",300,275))</f>
        <v>250</v>
      </c>
      <c r="S1431" s="2" t="b">
        <f t="shared" si="157"/>
        <v>0</v>
      </c>
      <c r="T1431" s="2">
        <f t="shared" si="158"/>
        <v>275</v>
      </c>
    </row>
    <row r="1432" spans="1:20" x14ac:dyDescent="0.2">
      <c r="A1432" s="2">
        <f t="shared" si="156"/>
        <v>31.170000076293945</v>
      </c>
      <c r="B1432">
        <v>1.57729005814</v>
      </c>
      <c r="C1432" s="2">
        <f>IF(B1432&gt;B1431,B1432+(C1431-B1431),B1432+(C1431-B1431)+5+A1432-A1431)</f>
        <v>31.117290019993042</v>
      </c>
      <c r="D1432">
        <v>1577147223.29</v>
      </c>
      <c r="E1432">
        <v>437</v>
      </c>
      <c r="F1432">
        <v>898</v>
      </c>
      <c r="G1432">
        <v>632</v>
      </c>
      <c r="H1432">
        <v>698</v>
      </c>
      <c r="I1432">
        <v>280</v>
      </c>
      <c r="J1432" s="2" t="s">
        <v>29</v>
      </c>
      <c r="K1432" s="2">
        <f>$L$2*I1432+(1-$L$2)*K1431</f>
        <v>281.36403354312307</v>
      </c>
      <c r="M1432" s="2">
        <f t="shared" si="153"/>
        <v>281.74969418486359</v>
      </c>
      <c r="N1432" s="2">
        <f t="shared" si="154"/>
        <v>288.88059723860891</v>
      </c>
      <c r="O1432" s="2">
        <f t="shared" si="155"/>
        <v>285.78117174577517</v>
      </c>
      <c r="P1432" s="2" t="str">
        <f t="shared" si="159"/>
        <v>low</v>
      </c>
      <c r="Q1432" s="2" t="str">
        <f>IF(P1432="low","one",IF(P1432="high","relax","transition"))</f>
        <v>one</v>
      </c>
      <c r="R1432" s="2">
        <f>IF(P1432="low",250,IF(P1432="high",300,275))</f>
        <v>250</v>
      </c>
      <c r="S1432" s="2" t="b">
        <f t="shared" si="157"/>
        <v>0</v>
      </c>
      <c r="T1432" s="2">
        <f t="shared" si="158"/>
        <v>275</v>
      </c>
    </row>
    <row r="1433" spans="1:20" x14ac:dyDescent="0.2">
      <c r="A1433" s="2">
        <f t="shared" si="156"/>
        <v>31.200000047683716</v>
      </c>
      <c r="B1433">
        <v>1.6018240451800001</v>
      </c>
      <c r="C1433" s="2">
        <f>IF(B1433&gt;B1432,B1433+(C1432-B1432),B1433+(C1432-B1432)+5+A1433-A1432)</f>
        <v>31.141824007033041</v>
      </c>
      <c r="D1433">
        <v>1577147223.3199999</v>
      </c>
      <c r="E1433">
        <v>438</v>
      </c>
      <c r="F1433">
        <v>900</v>
      </c>
      <c r="G1433">
        <v>633</v>
      </c>
      <c r="H1433">
        <v>699</v>
      </c>
      <c r="I1433">
        <v>283</v>
      </c>
      <c r="J1433" s="2" t="s">
        <v>29</v>
      </c>
      <c r="K1433" s="2">
        <f>$L$2*I1433+(1-$L$2)*K1432</f>
        <v>281.69122683449848</v>
      </c>
      <c r="M1433" s="2">
        <f t="shared" si="153"/>
        <v>281.73800071479059</v>
      </c>
      <c r="N1433" s="2">
        <f t="shared" si="154"/>
        <v>288.88059723860891</v>
      </c>
      <c r="O1433" s="2">
        <f t="shared" si="155"/>
        <v>285.67959786772957</v>
      </c>
      <c r="P1433" s="2" t="str">
        <f t="shared" si="159"/>
        <v>low</v>
      </c>
      <c r="Q1433" s="2" t="str">
        <f>IF(P1433="low","one",IF(P1433="high","relax","transition"))</f>
        <v>one</v>
      </c>
      <c r="R1433" s="2">
        <f>IF(P1433="low",250,IF(P1433="high",300,275))</f>
        <v>250</v>
      </c>
      <c r="S1433" s="2" t="b">
        <f t="shared" si="157"/>
        <v>0</v>
      </c>
      <c r="T1433" s="2">
        <f t="shared" si="158"/>
        <v>275</v>
      </c>
    </row>
    <row r="1434" spans="1:20" x14ac:dyDescent="0.2">
      <c r="A1434" s="2">
        <f t="shared" si="156"/>
        <v>31.220000028610229</v>
      </c>
      <c r="B1434">
        <v>1.62207603455</v>
      </c>
      <c r="C1434" s="2">
        <f>IF(B1434&gt;B1433,B1434+(C1433-B1433),B1434+(C1433-B1433)+5+A1434-A1433)</f>
        <v>31.16207599640304</v>
      </c>
      <c r="D1434">
        <v>1577147223.3399999</v>
      </c>
      <c r="E1434">
        <v>438</v>
      </c>
      <c r="F1434">
        <v>899</v>
      </c>
      <c r="G1434">
        <v>632</v>
      </c>
      <c r="H1434">
        <v>698</v>
      </c>
      <c r="I1434">
        <v>283</v>
      </c>
      <c r="J1434" s="2" t="s">
        <v>29</v>
      </c>
      <c r="K1434" s="2">
        <f>$L$2*I1434+(1-$L$2)*K1433</f>
        <v>281.95298146759882</v>
      </c>
      <c r="M1434" s="2">
        <f t="shared" si="153"/>
        <v>281.78099686535222</v>
      </c>
      <c r="N1434" s="2">
        <f t="shared" si="154"/>
        <v>288.88059723860891</v>
      </c>
      <c r="O1434" s="2">
        <f t="shared" si="155"/>
        <v>285.58251801008259</v>
      </c>
      <c r="P1434" s="2" t="str">
        <f t="shared" si="159"/>
        <v>low</v>
      </c>
      <c r="Q1434" s="2" t="str">
        <f>IF(P1434="low","one",IF(P1434="high","relax","transition"))</f>
        <v>one</v>
      </c>
      <c r="R1434" s="2">
        <f>IF(P1434="low",250,IF(P1434="high",300,275))</f>
        <v>250</v>
      </c>
      <c r="S1434" s="2" t="b">
        <f t="shared" si="157"/>
        <v>0</v>
      </c>
      <c r="T1434" s="2">
        <f t="shared" si="158"/>
        <v>275</v>
      </c>
    </row>
    <row r="1435" spans="1:20" x14ac:dyDescent="0.2">
      <c r="A1435" s="2">
        <f t="shared" si="156"/>
        <v>31.240000009536743</v>
      </c>
      <c r="B1435">
        <v>1.6468198299400001</v>
      </c>
      <c r="C1435" s="2">
        <f>IF(B1435&gt;B1434,B1435+(C1434-B1434),B1435+(C1434-B1434)+5+A1435-A1434)</f>
        <v>31.186819791793042</v>
      </c>
      <c r="D1435">
        <v>1577147223.3599999</v>
      </c>
      <c r="E1435">
        <v>436</v>
      </c>
      <c r="F1435">
        <v>900</v>
      </c>
      <c r="G1435">
        <v>633</v>
      </c>
      <c r="H1435">
        <v>698</v>
      </c>
      <c r="I1435">
        <v>281</v>
      </c>
      <c r="J1435" s="2" t="s">
        <v>29</v>
      </c>
      <c r="K1435" s="2">
        <f>$L$2*I1435+(1-$L$2)*K1434</f>
        <v>281.76238517407904</v>
      </c>
      <c r="M1435" s="2">
        <f t="shared" si="153"/>
        <v>281.77727452709757</v>
      </c>
      <c r="N1435" s="2">
        <f t="shared" si="154"/>
        <v>288.88059723860891</v>
      </c>
      <c r="O1435" s="2">
        <f t="shared" si="155"/>
        <v>285.49244195284609</v>
      </c>
      <c r="P1435" s="2" t="str">
        <f t="shared" si="159"/>
        <v>low</v>
      </c>
      <c r="Q1435" s="2" t="str">
        <f>IF(P1435="low","one",IF(P1435="high","relax","transition"))</f>
        <v>one</v>
      </c>
      <c r="R1435" s="2">
        <f>IF(P1435="low",250,IF(P1435="high",300,275))</f>
        <v>250</v>
      </c>
      <c r="S1435" s="2" t="b">
        <f t="shared" si="157"/>
        <v>0</v>
      </c>
      <c r="T1435" s="2">
        <f t="shared" si="158"/>
        <v>275</v>
      </c>
    </row>
    <row r="1436" spans="1:20" x14ac:dyDescent="0.2">
      <c r="A1436" s="2">
        <f t="shared" si="156"/>
        <v>31.260000228881836</v>
      </c>
      <c r="B1436">
        <v>1.66738390923</v>
      </c>
      <c r="C1436" s="2">
        <f>IF(B1436&gt;B1435,B1436+(C1435-B1435),B1436+(C1435-B1435)+5+A1436-A1435)</f>
        <v>31.207383871083042</v>
      </c>
      <c r="D1436">
        <v>1577147223.3800001</v>
      </c>
      <c r="E1436">
        <v>437</v>
      </c>
      <c r="F1436">
        <v>898</v>
      </c>
      <c r="G1436">
        <v>632</v>
      </c>
      <c r="H1436">
        <v>698</v>
      </c>
      <c r="I1436">
        <v>281</v>
      </c>
      <c r="J1436" s="2" t="s">
        <v>29</v>
      </c>
      <c r="K1436" s="2">
        <f>$L$2*I1436+(1-$L$2)*K1435</f>
        <v>281.60990813926327</v>
      </c>
      <c r="M1436" s="2">
        <f t="shared" si="153"/>
        <v>281.74380124953075</v>
      </c>
      <c r="N1436" s="2">
        <f t="shared" si="154"/>
        <v>288.88059723860891</v>
      </c>
      <c r="O1436" s="2">
        <f t="shared" si="155"/>
        <v>285.4066835815587</v>
      </c>
      <c r="P1436" s="2" t="str">
        <f t="shared" si="159"/>
        <v>low</v>
      </c>
      <c r="Q1436" s="2" t="str">
        <f>IF(P1436="low","one",IF(P1436="high","relax","transition"))</f>
        <v>one</v>
      </c>
      <c r="R1436" s="2">
        <f>IF(P1436="low",250,IF(P1436="high",300,275))</f>
        <v>250</v>
      </c>
      <c r="S1436" s="2" t="b">
        <f t="shared" si="157"/>
        <v>0</v>
      </c>
      <c r="T1436" s="2">
        <f t="shared" si="158"/>
        <v>275</v>
      </c>
    </row>
    <row r="1437" spans="1:20" x14ac:dyDescent="0.2">
      <c r="A1437" s="2">
        <f t="shared" si="156"/>
        <v>31.290000200271606</v>
      </c>
      <c r="B1437">
        <v>1.69171500206</v>
      </c>
      <c r="C1437" s="2">
        <f>IF(B1437&gt;B1436,B1437+(C1436-B1436),B1437+(C1436-B1436)+5+A1437-A1436)</f>
        <v>31.231714963913042</v>
      </c>
      <c r="D1437">
        <v>1577147223.4100001</v>
      </c>
      <c r="E1437">
        <v>436</v>
      </c>
      <c r="F1437">
        <v>899</v>
      </c>
      <c r="G1437">
        <v>631</v>
      </c>
      <c r="H1437">
        <v>697</v>
      </c>
      <c r="I1437">
        <v>280</v>
      </c>
      <c r="J1437" s="2" t="s">
        <v>29</v>
      </c>
      <c r="K1437" s="2">
        <f>$L$2*I1437+(1-$L$2)*K1436</f>
        <v>281.28792651141066</v>
      </c>
      <c r="M1437" s="2">
        <f t="shared" si="153"/>
        <v>281.65262630190671</v>
      </c>
      <c r="N1437" s="2">
        <f t="shared" si="154"/>
        <v>288.88059723860891</v>
      </c>
      <c r="O1437" s="2">
        <f t="shared" si="155"/>
        <v>285.32353946495726</v>
      </c>
      <c r="P1437" s="2" t="str">
        <f t="shared" si="159"/>
        <v>low</v>
      </c>
      <c r="Q1437" s="2" t="str">
        <f>IF(P1437="low","one",IF(P1437="high","relax","transition"))</f>
        <v>one</v>
      </c>
      <c r="R1437" s="2">
        <f>IF(P1437="low",250,IF(P1437="high",300,275))</f>
        <v>250</v>
      </c>
      <c r="S1437" s="2" t="b">
        <f t="shared" si="157"/>
        <v>0</v>
      </c>
      <c r="T1437" s="2">
        <f t="shared" si="158"/>
        <v>275</v>
      </c>
    </row>
    <row r="1438" spans="1:20" x14ac:dyDescent="0.2">
      <c r="A1438" s="2">
        <f t="shared" si="156"/>
        <v>31.31000018119812</v>
      </c>
      <c r="B1438">
        <v>1.7162079811099999</v>
      </c>
      <c r="C1438" s="2">
        <f>IF(B1438&gt;B1437,B1438+(C1437-B1437),B1438+(C1437-B1437)+5+A1438-A1437)</f>
        <v>31.256207942963041</v>
      </c>
      <c r="D1438">
        <v>1577147223.4300001</v>
      </c>
      <c r="E1438">
        <v>437</v>
      </c>
      <c r="F1438">
        <v>899</v>
      </c>
      <c r="G1438">
        <v>633</v>
      </c>
      <c r="H1438">
        <v>699</v>
      </c>
      <c r="I1438">
        <v>282</v>
      </c>
      <c r="J1438" s="2" t="s">
        <v>29</v>
      </c>
      <c r="K1438" s="2">
        <f>$L$2*I1438+(1-$L$2)*K1437</f>
        <v>281.43034120912853</v>
      </c>
      <c r="M1438" s="2">
        <f t="shared" si="153"/>
        <v>281.60816928335106</v>
      </c>
      <c r="N1438" s="2">
        <f t="shared" si="154"/>
        <v>288.88059723860891</v>
      </c>
      <c r="O1438" s="2">
        <f t="shared" si="155"/>
        <v>285.2399938068047</v>
      </c>
      <c r="P1438" s="2" t="str">
        <f t="shared" si="159"/>
        <v>low</v>
      </c>
      <c r="Q1438" s="2" t="str">
        <f>IF(P1438="low","one",IF(P1438="high","relax","transition"))</f>
        <v>one</v>
      </c>
      <c r="R1438" s="2">
        <f>IF(P1438="low",250,IF(P1438="high",300,275))</f>
        <v>250</v>
      </c>
      <c r="S1438" s="2" t="b">
        <f t="shared" si="157"/>
        <v>0</v>
      </c>
      <c r="T1438" s="2">
        <f t="shared" si="158"/>
        <v>275</v>
      </c>
    </row>
    <row r="1439" spans="1:20" x14ac:dyDescent="0.2">
      <c r="A1439" s="2">
        <f t="shared" si="156"/>
        <v>31.330000162124634</v>
      </c>
      <c r="B1439">
        <v>1.7370610237099999</v>
      </c>
      <c r="C1439" s="2">
        <f>IF(B1439&gt;B1438,B1439+(C1438-B1438),B1439+(C1438-B1438)+5+A1439-A1438)</f>
        <v>31.27706098556304</v>
      </c>
      <c r="D1439">
        <v>1577147223.45</v>
      </c>
      <c r="E1439">
        <v>437</v>
      </c>
      <c r="F1439">
        <v>899</v>
      </c>
      <c r="G1439">
        <v>633</v>
      </c>
      <c r="H1439">
        <v>699</v>
      </c>
      <c r="I1439">
        <v>280</v>
      </c>
      <c r="J1439" s="2" t="s">
        <v>29</v>
      </c>
      <c r="K1439" s="2">
        <f>$L$2*I1439+(1-$L$2)*K1438</f>
        <v>281.14427296730287</v>
      </c>
      <c r="M1439" s="2">
        <f t="shared" si="153"/>
        <v>281.51539002014147</v>
      </c>
      <c r="N1439" s="2">
        <f t="shared" si="154"/>
        <v>288.88059723860891</v>
      </c>
      <c r="O1439" s="2">
        <f t="shared" si="155"/>
        <v>285.15840258063201</v>
      </c>
      <c r="P1439" s="2" t="str">
        <f t="shared" si="159"/>
        <v>low</v>
      </c>
      <c r="Q1439" s="2" t="str">
        <f>IF(P1439="low","one",IF(P1439="high","relax","transition"))</f>
        <v>one</v>
      </c>
      <c r="R1439" s="2">
        <f>IF(P1439="low",250,IF(P1439="high",300,275))</f>
        <v>250</v>
      </c>
      <c r="S1439" s="2" t="b">
        <f t="shared" si="157"/>
        <v>0</v>
      </c>
      <c r="T1439" s="2">
        <f t="shared" si="158"/>
        <v>275</v>
      </c>
    </row>
    <row r="1440" spans="1:20" x14ac:dyDescent="0.2">
      <c r="A1440" s="2">
        <f t="shared" si="156"/>
        <v>31.360000133514404</v>
      </c>
      <c r="B1440">
        <v>1.76157402992</v>
      </c>
      <c r="C1440" s="2">
        <f>IF(B1440&gt;B1439,B1440+(C1439-B1439),B1440+(C1439-B1439)+5+A1440-A1439)</f>
        <v>31.30157399177304</v>
      </c>
      <c r="D1440">
        <v>1577147223.48</v>
      </c>
      <c r="E1440">
        <v>435</v>
      </c>
      <c r="F1440">
        <v>897</v>
      </c>
      <c r="G1440">
        <v>631</v>
      </c>
      <c r="H1440">
        <v>697</v>
      </c>
      <c r="I1440">
        <v>280</v>
      </c>
      <c r="J1440" s="2" t="s">
        <v>29</v>
      </c>
      <c r="K1440" s="2">
        <f>$L$2*I1440+(1-$L$2)*K1439</f>
        <v>280.91541837384227</v>
      </c>
      <c r="M1440" s="2">
        <f t="shared" si="153"/>
        <v>281.39539569088163</v>
      </c>
      <c r="N1440" s="2">
        <f t="shared" si="154"/>
        <v>288.88059723860891</v>
      </c>
      <c r="O1440" s="2">
        <f t="shared" si="155"/>
        <v>285.07625195260749</v>
      </c>
      <c r="P1440" s="2" t="str">
        <f t="shared" si="159"/>
        <v>low</v>
      </c>
      <c r="Q1440" s="2" t="str">
        <f>IF(P1440="low","one",IF(P1440="high","relax","transition"))</f>
        <v>one</v>
      </c>
      <c r="R1440" s="2">
        <f>IF(P1440="low",250,IF(P1440="high",300,275))</f>
        <v>250</v>
      </c>
      <c r="S1440" s="2" t="b">
        <f t="shared" si="157"/>
        <v>0</v>
      </c>
      <c r="T1440" s="2">
        <f t="shared" si="158"/>
        <v>275</v>
      </c>
    </row>
    <row r="1441" spans="1:20" x14ac:dyDescent="0.2">
      <c r="A1441" s="2">
        <f t="shared" si="156"/>
        <v>31.380000114440918</v>
      </c>
      <c r="B1441">
        <v>1.78185105324</v>
      </c>
      <c r="C1441" s="2">
        <f>IF(B1441&gt;B1440,B1441+(C1440-B1440),B1441+(C1440-B1440)+5+A1441-A1440)</f>
        <v>31.321851015093042</v>
      </c>
      <c r="D1441">
        <v>1577147223.5</v>
      </c>
      <c r="E1441">
        <v>437</v>
      </c>
      <c r="F1441">
        <v>900</v>
      </c>
      <c r="G1441">
        <v>632</v>
      </c>
      <c r="H1441">
        <v>697</v>
      </c>
      <c r="I1441">
        <v>280</v>
      </c>
      <c r="J1441" s="2" t="s">
        <v>29</v>
      </c>
      <c r="K1441" s="2">
        <f>$L$2*I1441+(1-$L$2)*K1440</f>
        <v>280.73233469907382</v>
      </c>
      <c r="M1441" s="2">
        <f t="shared" si="153"/>
        <v>281.2627834925201</v>
      </c>
      <c r="N1441" s="2">
        <f t="shared" si="154"/>
        <v>288.88059723860891</v>
      </c>
      <c r="O1441" s="2">
        <f t="shared" si="155"/>
        <v>284.99220913952121</v>
      </c>
      <c r="P1441" s="2" t="str">
        <f t="shared" si="159"/>
        <v>low</v>
      </c>
      <c r="Q1441" s="2" t="str">
        <f>IF(P1441="low","one",IF(P1441="high","relax","transition"))</f>
        <v>one</v>
      </c>
      <c r="R1441" s="2">
        <f>IF(P1441="low",250,IF(P1441="high",300,275))</f>
        <v>250</v>
      </c>
      <c r="S1441" s="2" t="b">
        <f t="shared" si="157"/>
        <v>0</v>
      </c>
      <c r="T1441" s="2">
        <f t="shared" si="158"/>
        <v>275</v>
      </c>
    </row>
    <row r="1442" spans="1:20" x14ac:dyDescent="0.2">
      <c r="A1442" s="2">
        <f t="shared" si="156"/>
        <v>31.400000095367432</v>
      </c>
      <c r="B1442">
        <v>1.8064999580400001</v>
      </c>
      <c r="C1442" s="2">
        <f>IF(B1442&gt;B1441,B1442+(C1441-B1441),B1442+(C1441-B1441)+5+A1442-A1441)</f>
        <v>31.346499919893041</v>
      </c>
      <c r="D1442">
        <v>1577147223.52</v>
      </c>
      <c r="E1442">
        <v>437</v>
      </c>
      <c r="F1442">
        <v>900</v>
      </c>
      <c r="G1442">
        <v>632</v>
      </c>
      <c r="H1442">
        <v>699</v>
      </c>
      <c r="I1442">
        <v>281</v>
      </c>
      <c r="J1442" s="2" t="s">
        <v>29</v>
      </c>
      <c r="K1442" s="2">
        <f>$L$2*I1442+(1-$L$2)*K1441</f>
        <v>280.78586775925908</v>
      </c>
      <c r="M1442" s="2">
        <f t="shared" si="153"/>
        <v>281.16740034586792</v>
      </c>
      <c r="N1442" s="2">
        <f t="shared" si="154"/>
        <v>288.88059723860891</v>
      </c>
      <c r="O1442" s="2">
        <f t="shared" si="155"/>
        <v>284.90573785717112</v>
      </c>
      <c r="P1442" s="2" t="str">
        <f t="shared" si="159"/>
        <v>low</v>
      </c>
      <c r="Q1442" s="2" t="str">
        <f>IF(P1442="low","one",IF(P1442="high","relax","transition"))</f>
        <v>one</v>
      </c>
      <c r="R1442" s="2">
        <f>IF(P1442="low",250,IF(P1442="high",300,275))</f>
        <v>250</v>
      </c>
      <c r="S1442" s="2" t="b">
        <f t="shared" si="157"/>
        <v>0</v>
      </c>
      <c r="T1442" s="2">
        <f t="shared" si="158"/>
        <v>275</v>
      </c>
    </row>
    <row r="1443" spans="1:20" x14ac:dyDescent="0.2">
      <c r="A1443" s="2">
        <f t="shared" si="156"/>
        <v>31.430000066757202</v>
      </c>
      <c r="B1443">
        <v>1.83095097542</v>
      </c>
      <c r="C1443" s="2">
        <f>IF(B1443&gt;B1442,B1443+(C1442-B1442),B1443+(C1442-B1442)+5+A1443-A1442)</f>
        <v>31.37095093727304</v>
      </c>
      <c r="D1443">
        <v>1577147223.55</v>
      </c>
      <c r="E1443">
        <v>437</v>
      </c>
      <c r="F1443">
        <v>899</v>
      </c>
      <c r="G1443">
        <v>631</v>
      </c>
      <c r="H1443">
        <v>698</v>
      </c>
      <c r="I1443">
        <v>282</v>
      </c>
      <c r="J1443" s="2" t="s">
        <v>29</v>
      </c>
      <c r="K1443" s="2">
        <f>$L$2*I1443+(1-$L$2)*K1442</f>
        <v>281.02869420740728</v>
      </c>
      <c r="M1443" s="2">
        <f t="shared" si="153"/>
        <v>281.13965911817581</v>
      </c>
      <c r="N1443" s="2">
        <f t="shared" si="154"/>
        <v>288.88059723860891</v>
      </c>
      <c r="O1443" s="2">
        <f t="shared" si="155"/>
        <v>284.81882098160594</v>
      </c>
      <c r="P1443" s="2" t="str">
        <f t="shared" si="159"/>
        <v>low</v>
      </c>
      <c r="Q1443" s="2" t="str">
        <f>IF(P1443="low","one",IF(P1443="high","relax","transition"))</f>
        <v>one</v>
      </c>
      <c r="R1443" s="2">
        <f>IF(P1443="low",250,IF(P1443="high",300,275))</f>
        <v>250</v>
      </c>
      <c r="S1443" s="2" t="b">
        <f t="shared" si="157"/>
        <v>0</v>
      </c>
      <c r="T1443" s="2">
        <f t="shared" si="158"/>
        <v>275</v>
      </c>
    </row>
    <row r="1444" spans="1:20" x14ac:dyDescent="0.2">
      <c r="A1444" s="2">
        <f t="shared" si="156"/>
        <v>31.450000047683716</v>
      </c>
      <c r="B1444">
        <v>1.8516519069699999</v>
      </c>
      <c r="C1444" s="2">
        <f>IF(B1444&gt;B1443,B1444+(C1443-B1443),B1444+(C1443-B1443)+5+A1444-A1443)</f>
        <v>31.39165186882304</v>
      </c>
      <c r="D1444">
        <v>1577147223.5699999</v>
      </c>
      <c r="E1444">
        <v>436</v>
      </c>
      <c r="F1444">
        <v>900</v>
      </c>
      <c r="G1444">
        <v>633</v>
      </c>
      <c r="H1444">
        <v>697</v>
      </c>
      <c r="I1444">
        <v>280</v>
      </c>
      <c r="J1444" s="2" t="s">
        <v>29</v>
      </c>
      <c r="K1444" s="2">
        <f>$L$2*I1444+(1-$L$2)*K1443</f>
        <v>280.82295536592585</v>
      </c>
      <c r="M1444" s="2">
        <f t="shared" si="153"/>
        <v>281.07631836772583</v>
      </c>
      <c r="N1444" s="2">
        <f t="shared" si="154"/>
        <v>288.88059723860891</v>
      </c>
      <c r="O1444" s="2">
        <f t="shared" si="155"/>
        <v>284.73486288843441</v>
      </c>
      <c r="P1444" s="2" t="str">
        <f t="shared" si="159"/>
        <v>low</v>
      </c>
      <c r="Q1444" s="2" t="str">
        <f>IF(P1444="low","one",IF(P1444="high","relax","transition"))</f>
        <v>one</v>
      </c>
      <c r="R1444" s="2">
        <f>IF(P1444="low",250,IF(P1444="high",300,275))</f>
        <v>250</v>
      </c>
      <c r="S1444" s="2" t="b">
        <f t="shared" si="157"/>
        <v>0</v>
      </c>
      <c r="T1444" s="2">
        <f t="shared" si="158"/>
        <v>275</v>
      </c>
    </row>
    <row r="1445" spans="1:20" x14ac:dyDescent="0.2">
      <c r="A1445" s="2">
        <f t="shared" si="156"/>
        <v>31.470000028610229</v>
      </c>
      <c r="B1445">
        <v>1.8759429454800001</v>
      </c>
      <c r="C1445" s="2">
        <f>IF(B1445&gt;B1444,B1445+(C1444-B1444),B1445+(C1444-B1444)+5+A1445-A1444)</f>
        <v>31.41594290733304</v>
      </c>
      <c r="D1445">
        <v>1577147223.5899999</v>
      </c>
      <c r="E1445">
        <v>435</v>
      </c>
      <c r="F1445">
        <v>899</v>
      </c>
      <c r="G1445">
        <v>632</v>
      </c>
      <c r="H1445">
        <v>697</v>
      </c>
      <c r="I1445">
        <v>279</v>
      </c>
      <c r="J1445" s="2" t="s">
        <v>29</v>
      </c>
      <c r="K1445" s="2">
        <f>$L$2*I1445+(1-$L$2)*K1444</f>
        <v>280.45836429274067</v>
      </c>
      <c r="M1445" s="2">
        <f t="shared" si="153"/>
        <v>280.95272755272879</v>
      </c>
      <c r="N1445" s="2">
        <f t="shared" si="154"/>
        <v>288.88059723860891</v>
      </c>
      <c r="O1445" s="2">
        <f t="shared" si="155"/>
        <v>284.65193566239896</v>
      </c>
      <c r="P1445" s="2" t="str">
        <f t="shared" si="159"/>
        <v>low</v>
      </c>
      <c r="Q1445" s="2" t="str">
        <f>IF(P1445="low","one",IF(P1445="high","relax","transition"))</f>
        <v>one</v>
      </c>
      <c r="R1445" s="2">
        <f>IF(P1445="low",250,IF(P1445="high",300,275))</f>
        <v>250</v>
      </c>
      <c r="S1445" s="2" t="b">
        <f t="shared" si="157"/>
        <v>0</v>
      </c>
      <c r="T1445" s="2">
        <f t="shared" si="158"/>
        <v>275</v>
      </c>
    </row>
    <row r="1446" spans="1:20" x14ac:dyDescent="0.2">
      <c r="A1446" s="2">
        <f t="shared" si="156"/>
        <v>31.490000009536743</v>
      </c>
      <c r="B1446">
        <v>1.89672684669</v>
      </c>
      <c r="C1446" s="2">
        <f>IF(B1446&gt;B1445,B1446+(C1445-B1445),B1446+(C1445-B1445)+5+A1446-A1445)</f>
        <v>31.436726808543042</v>
      </c>
      <c r="D1446">
        <v>1577147223.6099999</v>
      </c>
      <c r="E1446">
        <v>438</v>
      </c>
      <c r="F1446">
        <v>899</v>
      </c>
      <c r="G1446">
        <v>632</v>
      </c>
      <c r="H1446">
        <v>699</v>
      </c>
      <c r="I1446">
        <v>281</v>
      </c>
      <c r="J1446" s="2" t="s">
        <v>29</v>
      </c>
      <c r="K1446" s="2">
        <f>$L$2*I1446+(1-$L$2)*K1445</f>
        <v>280.56669143419253</v>
      </c>
      <c r="M1446" s="2">
        <f t="shared" si="153"/>
        <v>280.87552032902158</v>
      </c>
      <c r="N1446" s="2">
        <f t="shared" si="154"/>
        <v>288.88059723860891</v>
      </c>
      <c r="O1446" s="2">
        <f t="shared" si="155"/>
        <v>284.56697525691544</v>
      </c>
      <c r="P1446" s="2" t="str">
        <f t="shared" si="159"/>
        <v>low</v>
      </c>
      <c r="Q1446" s="2" t="str">
        <f>IF(P1446="low","one",IF(P1446="high","relax","transition"))</f>
        <v>one</v>
      </c>
      <c r="R1446" s="2">
        <f>IF(P1446="low",250,IF(P1446="high",300,275))</f>
        <v>250</v>
      </c>
      <c r="S1446" s="2" t="b">
        <f t="shared" si="157"/>
        <v>0</v>
      </c>
      <c r="T1446" s="2">
        <f t="shared" si="158"/>
        <v>275</v>
      </c>
    </row>
    <row r="1447" spans="1:20" x14ac:dyDescent="0.2">
      <c r="A1447" s="2">
        <f t="shared" si="156"/>
        <v>31.520000219345093</v>
      </c>
      <c r="B1447">
        <v>1.9213349819200001</v>
      </c>
      <c r="C1447" s="2">
        <f>IF(B1447&gt;B1446,B1447+(C1446-B1446),B1447+(C1446-B1446)+5+A1447-A1446)</f>
        <v>31.461334943773043</v>
      </c>
      <c r="D1447">
        <v>1577147223.6400001</v>
      </c>
      <c r="E1447">
        <v>435</v>
      </c>
      <c r="F1447">
        <v>900</v>
      </c>
      <c r="G1447">
        <v>632</v>
      </c>
      <c r="H1447">
        <v>698</v>
      </c>
      <c r="I1447">
        <v>280</v>
      </c>
      <c r="J1447" s="2" t="s">
        <v>29</v>
      </c>
      <c r="K1447" s="2">
        <f>$L$2*I1447+(1-$L$2)*K1446</f>
        <v>280.45335314735405</v>
      </c>
      <c r="M1447" s="2">
        <f t="shared" si="153"/>
        <v>280.7910868926881</v>
      </c>
      <c r="N1447" s="2">
        <f t="shared" si="154"/>
        <v>288.88059723860891</v>
      </c>
      <c r="O1447" s="2">
        <f t="shared" si="155"/>
        <v>284.48240251052073</v>
      </c>
      <c r="P1447" s="2" t="str">
        <f t="shared" si="159"/>
        <v>low</v>
      </c>
      <c r="Q1447" s="2" t="str">
        <f>IF(P1447="low","one",IF(P1447="high","relax","transition"))</f>
        <v>one</v>
      </c>
      <c r="R1447" s="2">
        <f>IF(P1447="low",250,IF(P1447="high",300,275))</f>
        <v>250</v>
      </c>
      <c r="S1447" s="2" t="b">
        <f t="shared" si="157"/>
        <v>0</v>
      </c>
      <c r="T1447" s="2">
        <f t="shared" si="158"/>
        <v>275</v>
      </c>
    </row>
    <row r="1448" spans="1:20" x14ac:dyDescent="0.2">
      <c r="A1448" s="2">
        <f t="shared" si="156"/>
        <v>31.540000200271606</v>
      </c>
      <c r="B1448">
        <v>1.94559597969</v>
      </c>
      <c r="C1448" s="2">
        <f>IF(B1448&gt;B1447,B1448+(C1447-B1447),B1448+(C1447-B1447)+5+A1448-A1447)</f>
        <v>31.485595941543043</v>
      </c>
      <c r="D1448">
        <v>1577147223.6600001</v>
      </c>
      <c r="E1448">
        <v>434</v>
      </c>
      <c r="F1448">
        <v>899</v>
      </c>
      <c r="G1448">
        <v>632</v>
      </c>
      <c r="H1448">
        <v>697</v>
      </c>
      <c r="I1448">
        <v>276</v>
      </c>
      <c r="J1448" s="2" t="s">
        <v>29</v>
      </c>
      <c r="K1448" s="2">
        <f>$L$2*I1448+(1-$L$2)*K1447</f>
        <v>279.56268251788327</v>
      </c>
      <c r="M1448" s="2">
        <f t="shared" si="153"/>
        <v>280.54540601772715</v>
      </c>
      <c r="N1448" s="2">
        <f t="shared" si="154"/>
        <v>288.88059723860891</v>
      </c>
      <c r="O1448" s="2">
        <f t="shared" si="155"/>
        <v>284.39783672962909</v>
      </c>
      <c r="P1448" s="2" t="str">
        <f t="shared" si="159"/>
        <v>low</v>
      </c>
      <c r="Q1448" s="2" t="str">
        <f>IF(P1448="low","one",IF(P1448="high","relax","transition"))</f>
        <v>one</v>
      </c>
      <c r="R1448" s="2">
        <f>IF(P1448="low",250,IF(P1448="high",300,275))</f>
        <v>250</v>
      </c>
      <c r="S1448" s="2" t="b">
        <f t="shared" si="157"/>
        <v>0</v>
      </c>
      <c r="T1448" s="2">
        <f t="shared" si="158"/>
        <v>275</v>
      </c>
    </row>
    <row r="1449" spans="1:20" x14ac:dyDescent="0.2">
      <c r="A1449" s="2">
        <f t="shared" si="156"/>
        <v>31.56000018119812</v>
      </c>
      <c r="B1449">
        <v>1.9661929607399999</v>
      </c>
      <c r="C1449" s="2">
        <f>IF(B1449&gt;B1448,B1449+(C1448-B1448),B1449+(C1448-B1448)+5+A1449-A1448)</f>
        <v>31.506192922593041</v>
      </c>
      <c r="D1449">
        <v>1577147223.6800001</v>
      </c>
      <c r="E1449">
        <v>437</v>
      </c>
      <c r="F1449">
        <v>899</v>
      </c>
      <c r="G1449">
        <v>633</v>
      </c>
      <c r="H1449">
        <v>698</v>
      </c>
      <c r="I1449">
        <v>281</v>
      </c>
      <c r="J1449" s="2" t="s">
        <v>29</v>
      </c>
      <c r="K1449" s="2">
        <f>$L$2*I1449+(1-$L$2)*K1448</f>
        <v>279.85014601430663</v>
      </c>
      <c r="M1449" s="2">
        <f t="shared" si="153"/>
        <v>280.40635401704304</v>
      </c>
      <c r="N1449" s="2">
        <f t="shared" si="154"/>
        <v>288.88059723860891</v>
      </c>
      <c r="O1449" s="2">
        <f t="shared" si="155"/>
        <v>284.30521519403402</v>
      </c>
      <c r="P1449" s="2" t="str">
        <f t="shared" si="159"/>
        <v>low</v>
      </c>
      <c r="Q1449" s="2" t="str">
        <f>IF(P1449="low","one",IF(P1449="high","relax","transition"))</f>
        <v>one</v>
      </c>
      <c r="R1449" s="2">
        <f>IF(P1449="low",250,IF(P1449="high",300,275))</f>
        <v>250</v>
      </c>
      <c r="S1449" s="2" t="b">
        <f t="shared" si="157"/>
        <v>0</v>
      </c>
      <c r="T1449" s="2">
        <f t="shared" si="158"/>
        <v>275</v>
      </c>
    </row>
    <row r="1450" spans="1:20" x14ac:dyDescent="0.2">
      <c r="A1450" s="2">
        <f t="shared" si="156"/>
        <v>31.590000152587891</v>
      </c>
      <c r="B1450">
        <v>1.9907369613599999</v>
      </c>
      <c r="C1450" s="2">
        <f>IF(B1450&gt;B1449,B1450+(C1449-B1449),B1450+(C1449-B1449)+5+A1450-A1449)</f>
        <v>31.530736923213041</v>
      </c>
      <c r="D1450">
        <v>1577147223.71</v>
      </c>
      <c r="E1450">
        <v>436</v>
      </c>
      <c r="F1450">
        <v>900</v>
      </c>
      <c r="G1450">
        <v>631</v>
      </c>
      <c r="H1450">
        <v>698</v>
      </c>
      <c r="I1450">
        <v>280</v>
      </c>
      <c r="J1450" s="2" t="s">
        <v>29</v>
      </c>
      <c r="K1450" s="2">
        <f>$L$2*I1450+(1-$L$2)*K1449</f>
        <v>279.8801168114453</v>
      </c>
      <c r="M1450" s="2">
        <f t="shared" si="153"/>
        <v>280.30110657592354</v>
      </c>
      <c r="N1450" s="2">
        <f t="shared" si="154"/>
        <v>288.88059723860891</v>
      </c>
      <c r="O1450" s="2">
        <f t="shared" si="155"/>
        <v>284.21027213518443</v>
      </c>
      <c r="P1450" s="2" t="str">
        <f t="shared" si="159"/>
        <v>low</v>
      </c>
      <c r="Q1450" s="2" t="str">
        <f>IF(P1450="low","one",IF(P1450="high","relax","transition"))</f>
        <v>one</v>
      </c>
      <c r="R1450" s="2">
        <f>IF(P1450="low",250,IF(P1450="high",300,275))</f>
        <v>250</v>
      </c>
      <c r="S1450" s="2" t="b">
        <f t="shared" si="157"/>
        <v>0</v>
      </c>
      <c r="T1450" s="2">
        <f t="shared" si="158"/>
        <v>275</v>
      </c>
    </row>
    <row r="1451" spans="1:20" x14ac:dyDescent="0.2">
      <c r="A1451" s="2">
        <f t="shared" si="156"/>
        <v>31.610000133514404</v>
      </c>
      <c r="B1451">
        <v>2.0113909244500001</v>
      </c>
      <c r="C1451" s="2">
        <f>IF(B1451&gt;B1450,B1451+(C1450-B1450),B1451+(C1450-B1450)+5+A1451-A1450)</f>
        <v>31.551390886303043</v>
      </c>
      <c r="D1451">
        <v>1577147223.73</v>
      </c>
      <c r="E1451">
        <v>434</v>
      </c>
      <c r="F1451">
        <v>900</v>
      </c>
      <c r="G1451">
        <v>632</v>
      </c>
      <c r="H1451">
        <v>696</v>
      </c>
      <c r="I1451">
        <v>279</v>
      </c>
      <c r="J1451" s="2" t="s">
        <v>29</v>
      </c>
      <c r="K1451" s="2">
        <f>$L$2*I1451+(1-$L$2)*K1450</f>
        <v>279.70409344915623</v>
      </c>
      <c r="M1451" s="2">
        <f t="shared" si="153"/>
        <v>280.18170395057007</v>
      </c>
      <c r="N1451" s="2">
        <f t="shared" si="154"/>
        <v>288.88059723860891</v>
      </c>
      <c r="O1451" s="2">
        <f t="shared" si="155"/>
        <v>284.11481385722141</v>
      </c>
      <c r="P1451" s="2" t="str">
        <f t="shared" si="159"/>
        <v>low</v>
      </c>
      <c r="Q1451" s="2" t="str">
        <f>IF(P1451="low","one",IF(P1451="high","relax","transition"))</f>
        <v>one</v>
      </c>
      <c r="R1451" s="2">
        <f>IF(P1451="low",250,IF(P1451="high",300,275))</f>
        <v>250</v>
      </c>
      <c r="S1451" s="2" t="b">
        <f t="shared" si="157"/>
        <v>0</v>
      </c>
      <c r="T1451" s="2">
        <f t="shared" si="158"/>
        <v>275</v>
      </c>
    </row>
    <row r="1452" spans="1:20" x14ac:dyDescent="0.2">
      <c r="A1452" s="2">
        <f t="shared" si="156"/>
        <v>31.630000114440918</v>
      </c>
      <c r="B1452">
        <v>2.0356259346000001</v>
      </c>
      <c r="C1452" s="2">
        <f>IF(B1452&gt;B1451,B1452+(C1451-B1451),B1452+(C1451-B1451)+5+A1452-A1451)</f>
        <v>31.57562589645304</v>
      </c>
      <c r="D1452">
        <v>1577147223.75</v>
      </c>
      <c r="E1452">
        <v>437</v>
      </c>
      <c r="F1452">
        <v>899</v>
      </c>
      <c r="G1452">
        <v>632</v>
      </c>
      <c r="H1452">
        <v>697</v>
      </c>
      <c r="I1452">
        <v>277</v>
      </c>
      <c r="J1452" s="2" t="s">
        <v>29</v>
      </c>
      <c r="K1452" s="2">
        <f>$L$2*I1452+(1-$L$2)*K1451</f>
        <v>279.16327475932496</v>
      </c>
      <c r="M1452" s="2">
        <f t="shared" si="153"/>
        <v>279.97801811232108</v>
      </c>
      <c r="N1452" s="2">
        <f t="shared" si="154"/>
        <v>288.88059723860891</v>
      </c>
      <c r="O1452" s="2">
        <f t="shared" si="155"/>
        <v>284.01815836188882</v>
      </c>
      <c r="P1452" s="2" t="str">
        <f t="shared" si="159"/>
        <v>low</v>
      </c>
      <c r="Q1452" s="2" t="str">
        <f>IF(P1452="low","one",IF(P1452="high","relax","transition"))</f>
        <v>one</v>
      </c>
      <c r="R1452" s="2">
        <f>IF(P1452="low",250,IF(P1452="high",300,275))</f>
        <v>250</v>
      </c>
      <c r="S1452" s="2" t="b">
        <f t="shared" si="157"/>
        <v>0</v>
      </c>
      <c r="T1452" s="2">
        <f t="shared" si="158"/>
        <v>275</v>
      </c>
    </row>
    <row r="1453" spans="1:20" x14ac:dyDescent="0.2">
      <c r="A1453" s="2">
        <f t="shared" si="156"/>
        <v>31.650000095367432</v>
      </c>
      <c r="B1453">
        <v>2.05647301674</v>
      </c>
      <c r="C1453" s="2">
        <f>IF(B1453&gt;B1452,B1453+(C1452-B1452),B1453+(C1452-B1452)+5+A1453-A1452)</f>
        <v>31.596472978593042</v>
      </c>
      <c r="D1453">
        <v>1577147223.77</v>
      </c>
      <c r="E1453">
        <v>436</v>
      </c>
      <c r="F1453">
        <v>899</v>
      </c>
      <c r="G1453">
        <v>631</v>
      </c>
      <c r="H1453">
        <v>697</v>
      </c>
      <c r="I1453">
        <v>277</v>
      </c>
      <c r="J1453" s="2" t="s">
        <v>29</v>
      </c>
      <c r="K1453" s="2">
        <f>$L$2*I1453+(1-$L$2)*K1452</f>
        <v>278.73061980746002</v>
      </c>
      <c r="M1453" s="2">
        <f t="shared" si="153"/>
        <v>279.72853845134887</v>
      </c>
      <c r="N1453" s="2">
        <f t="shared" si="154"/>
        <v>288.88059723860891</v>
      </c>
      <c r="O1453" s="2">
        <f t="shared" si="155"/>
        <v>283.91615134941043</v>
      </c>
      <c r="P1453" s="2" t="str">
        <f t="shared" si="159"/>
        <v>low</v>
      </c>
      <c r="Q1453" s="2" t="str">
        <f>IF(P1453="low","one",IF(P1453="high","relax","transition"))</f>
        <v>one</v>
      </c>
      <c r="R1453" s="2">
        <f>IF(P1453="low",250,IF(P1453="high",300,275))</f>
        <v>250</v>
      </c>
      <c r="S1453" s="2" t="b">
        <f t="shared" si="157"/>
        <v>0</v>
      </c>
      <c r="T1453" s="2">
        <f t="shared" si="158"/>
        <v>275</v>
      </c>
    </row>
    <row r="1454" spans="1:20" x14ac:dyDescent="0.2">
      <c r="A1454" s="2">
        <f t="shared" si="156"/>
        <v>31.680000066757202</v>
      </c>
      <c r="B1454">
        <v>2.0810170173600002</v>
      </c>
      <c r="C1454" s="2">
        <f>IF(B1454&gt;B1453,B1454+(C1453-B1453),B1454+(C1453-B1453)+5+A1454-A1453)</f>
        <v>31.621016979213042</v>
      </c>
      <c r="D1454">
        <v>1577147223.8</v>
      </c>
      <c r="E1454">
        <v>436</v>
      </c>
      <c r="F1454">
        <v>900</v>
      </c>
      <c r="G1454">
        <v>632</v>
      </c>
      <c r="H1454">
        <v>696</v>
      </c>
      <c r="I1454">
        <v>280</v>
      </c>
      <c r="J1454" s="2" t="s">
        <v>29</v>
      </c>
      <c r="K1454" s="2">
        <f>$L$2*I1454+(1-$L$2)*K1453</f>
        <v>278.98449584596801</v>
      </c>
      <c r="M1454" s="2">
        <f t="shared" si="153"/>
        <v>279.57972993027272</v>
      </c>
      <c r="N1454" s="2">
        <f t="shared" si="154"/>
        <v>288.88059723860891</v>
      </c>
      <c r="O1454" s="2">
        <f t="shared" si="155"/>
        <v>283.80677070450736</v>
      </c>
      <c r="P1454" s="2" t="str">
        <f t="shared" si="159"/>
        <v>low</v>
      </c>
      <c r="Q1454" s="2" t="str">
        <f>IF(P1454="low","one",IF(P1454="high","relax","transition"))</f>
        <v>one</v>
      </c>
      <c r="R1454" s="2">
        <f>IF(P1454="low",250,IF(P1454="high",300,275))</f>
        <v>250</v>
      </c>
      <c r="S1454" s="2" t="b">
        <f t="shared" si="157"/>
        <v>0</v>
      </c>
      <c r="T1454" s="2">
        <f t="shared" si="158"/>
        <v>275</v>
      </c>
    </row>
    <row r="1455" spans="1:20" x14ac:dyDescent="0.2">
      <c r="A1455" s="2">
        <f t="shared" si="156"/>
        <v>31.700000047683716</v>
      </c>
      <c r="B1455">
        <v>2.1054978370700002</v>
      </c>
      <c r="C1455" s="2">
        <f>IF(B1455&gt;B1454,B1455+(C1454-B1454),B1455+(C1454-B1454)+5+A1455-A1454)</f>
        <v>31.645497798923042</v>
      </c>
      <c r="D1455">
        <v>1577147223.8199999</v>
      </c>
      <c r="E1455">
        <v>436</v>
      </c>
      <c r="F1455">
        <v>898</v>
      </c>
      <c r="G1455">
        <v>632</v>
      </c>
      <c r="H1455">
        <v>695</v>
      </c>
      <c r="I1455">
        <v>277</v>
      </c>
      <c r="J1455" s="2" t="s">
        <v>29</v>
      </c>
      <c r="K1455" s="2">
        <f>$L$2*I1455+(1-$L$2)*K1454</f>
        <v>278.58759667677441</v>
      </c>
      <c r="M1455" s="2">
        <f t="shared" si="153"/>
        <v>279.38130327957305</v>
      </c>
      <c r="N1455" s="2">
        <f t="shared" si="154"/>
        <v>288.88059723860891</v>
      </c>
      <c r="O1455" s="2">
        <f t="shared" si="155"/>
        <v>283.69541866579561</v>
      </c>
      <c r="P1455" s="2" t="str">
        <f t="shared" si="159"/>
        <v>low</v>
      </c>
      <c r="Q1455" s="2" t="str">
        <f>IF(P1455="low","one",IF(P1455="high","relax","transition"))</f>
        <v>one</v>
      </c>
      <c r="R1455" s="2">
        <f>IF(P1455="low",250,IF(P1455="high",300,275))</f>
        <v>250</v>
      </c>
      <c r="S1455" s="2" t="b">
        <f t="shared" si="157"/>
        <v>0</v>
      </c>
      <c r="T1455" s="2">
        <f t="shared" si="158"/>
        <v>275</v>
      </c>
    </row>
    <row r="1456" spans="1:20" x14ac:dyDescent="0.2">
      <c r="A1456" s="2">
        <f t="shared" si="156"/>
        <v>31.720000028610229</v>
      </c>
      <c r="B1456">
        <v>2.12597990036</v>
      </c>
      <c r="C1456" s="2">
        <f>IF(B1456&gt;B1455,B1456+(C1455-B1455),B1456+(C1455-B1455)+5+A1456-A1455)</f>
        <v>31.665979862213042</v>
      </c>
      <c r="D1456">
        <v>1577147223.8399999</v>
      </c>
      <c r="E1456">
        <v>434</v>
      </c>
      <c r="F1456">
        <v>899</v>
      </c>
      <c r="G1456">
        <v>630</v>
      </c>
      <c r="H1456">
        <v>696</v>
      </c>
      <c r="I1456">
        <v>276</v>
      </c>
      <c r="J1456" s="2" t="s">
        <v>29</v>
      </c>
      <c r="K1456" s="2">
        <f>$L$2*I1456+(1-$L$2)*K1455</f>
        <v>278.07007734141956</v>
      </c>
      <c r="M1456" s="2">
        <f t="shared" si="153"/>
        <v>279.11905809194235</v>
      </c>
      <c r="N1456" s="2">
        <f t="shared" si="154"/>
        <v>288.88059723860891</v>
      </c>
      <c r="O1456" s="2">
        <f t="shared" si="155"/>
        <v>283.57971289648452</v>
      </c>
      <c r="P1456" s="2" t="str">
        <f t="shared" si="159"/>
        <v>low</v>
      </c>
      <c r="Q1456" s="2" t="str">
        <f>IF(P1456="low","one",IF(P1456="high","relax","transition"))</f>
        <v>one</v>
      </c>
      <c r="R1456" s="2">
        <f>IF(P1456="low",250,IF(P1456="high",300,275))</f>
        <v>250</v>
      </c>
      <c r="S1456" s="2" t="b">
        <f t="shared" si="157"/>
        <v>0</v>
      </c>
      <c r="T1456" s="2">
        <f t="shared" si="158"/>
        <v>275</v>
      </c>
    </row>
    <row r="1457" spans="1:20" x14ac:dyDescent="0.2">
      <c r="A1457" s="2">
        <f t="shared" si="156"/>
        <v>31.75</v>
      </c>
      <c r="B1457">
        <v>2.1505148410800001</v>
      </c>
      <c r="C1457" s="2">
        <f>IF(B1457&gt;B1456,B1457+(C1456-B1456),B1457+(C1456-B1456)+5+A1457-A1456)</f>
        <v>31.690514802933041</v>
      </c>
      <c r="D1457">
        <v>1577147223.8699999</v>
      </c>
      <c r="E1457">
        <v>435</v>
      </c>
      <c r="F1457">
        <v>899</v>
      </c>
      <c r="G1457">
        <v>631</v>
      </c>
      <c r="H1457">
        <v>696</v>
      </c>
      <c r="I1457">
        <v>278</v>
      </c>
      <c r="J1457" s="2" t="s">
        <v>29</v>
      </c>
      <c r="K1457" s="2">
        <f>$L$2*I1457+(1-$L$2)*K1456</f>
        <v>278.05606187313566</v>
      </c>
      <c r="M1457" s="2">
        <f t="shared" si="153"/>
        <v>278.90645884818105</v>
      </c>
      <c r="N1457" s="2">
        <f t="shared" si="154"/>
        <v>288.88059723860891</v>
      </c>
      <c r="O1457" s="2">
        <f t="shared" si="155"/>
        <v>283.45668015625739</v>
      </c>
      <c r="P1457" s="2" t="str">
        <f t="shared" si="159"/>
        <v>low</v>
      </c>
      <c r="Q1457" s="2" t="str">
        <f>IF(P1457="low","one",IF(P1457="high","relax","transition"))</f>
        <v>one</v>
      </c>
      <c r="R1457" s="2">
        <f>IF(P1457="low",250,IF(P1457="high",300,275))</f>
        <v>250</v>
      </c>
      <c r="S1457" s="2" t="b">
        <f t="shared" si="157"/>
        <v>0</v>
      </c>
      <c r="T1457" s="2">
        <f t="shared" si="158"/>
        <v>275</v>
      </c>
    </row>
    <row r="1458" spans="1:20" x14ac:dyDescent="0.2">
      <c r="A1458" s="2">
        <f t="shared" si="156"/>
        <v>31.770000219345093</v>
      </c>
      <c r="B1458">
        <v>2.1711049079900002</v>
      </c>
      <c r="C1458" s="2">
        <f>IF(B1458&gt;B1457,B1458+(C1457-B1457),B1458+(C1457-B1457)+5+A1458-A1457)</f>
        <v>31.711104869843041</v>
      </c>
      <c r="D1458">
        <v>1577147223.8900001</v>
      </c>
      <c r="E1458">
        <v>435</v>
      </c>
      <c r="F1458">
        <v>899</v>
      </c>
      <c r="G1458">
        <v>632</v>
      </c>
      <c r="H1458">
        <v>697</v>
      </c>
      <c r="I1458">
        <v>276</v>
      </c>
      <c r="J1458" s="2" t="s">
        <v>29</v>
      </c>
      <c r="K1458" s="2">
        <f>$L$2*I1458+(1-$L$2)*K1457</f>
        <v>277.64484949850856</v>
      </c>
      <c r="M1458" s="2">
        <f t="shared" ref="M1458:M1521" si="160">IF(P1458="low", $L$4*K1458+(1-$L$4)*M1457,M1457)</f>
        <v>278.65413697824658</v>
      </c>
      <c r="N1458" s="2">
        <f t="shared" ref="N1458:N1521" si="161">IF(P1458="high", $L$4*K1458+(1-$L$4)*N1457,N1457)</f>
        <v>288.88059723860891</v>
      </c>
      <c r="O1458" s="2">
        <f t="shared" ref="O1458:O1521" si="162">IF(P1458="high",(1-$L$8)*O1457+$L$8*(N1457-$L$10),IF(P1458="low",(1-$L$8)*O1457+$L$8*(M1457+$L$10),O1457))</f>
        <v>283.32916909085355</v>
      </c>
      <c r="P1458" s="2" t="str">
        <f t="shared" si="159"/>
        <v>low</v>
      </c>
      <c r="Q1458" s="2" t="str">
        <f>IF(P1458="low","one",IF(P1458="high","relax","transition"))</f>
        <v>one</v>
      </c>
      <c r="R1458" s="2">
        <f>IF(P1458="low",250,IF(P1458="high",300,275))</f>
        <v>250</v>
      </c>
      <c r="S1458" s="2" t="b">
        <f t="shared" si="157"/>
        <v>0</v>
      </c>
      <c r="T1458" s="2">
        <f t="shared" si="158"/>
        <v>275</v>
      </c>
    </row>
    <row r="1459" spans="1:20" x14ac:dyDescent="0.2">
      <c r="A1459" s="2">
        <f t="shared" si="156"/>
        <v>31.790000200271606</v>
      </c>
      <c r="B1459">
        <v>2.19539403915</v>
      </c>
      <c r="C1459" s="2">
        <f>IF(B1459&gt;B1458,B1459+(C1458-B1458),B1459+(C1458-B1458)+5+A1459-A1458)</f>
        <v>31.735394001003041</v>
      </c>
      <c r="D1459">
        <v>1577147223.9100001</v>
      </c>
      <c r="E1459">
        <v>434</v>
      </c>
      <c r="F1459">
        <v>898</v>
      </c>
      <c r="G1459">
        <v>630</v>
      </c>
      <c r="H1459">
        <v>697</v>
      </c>
      <c r="I1459">
        <v>275</v>
      </c>
      <c r="J1459" s="2" t="s">
        <v>29</v>
      </c>
      <c r="K1459" s="2">
        <f>$L$2*I1459+(1-$L$2)*K1458</f>
        <v>277.11587959880683</v>
      </c>
      <c r="M1459" s="2">
        <f t="shared" si="160"/>
        <v>278.34648550235863</v>
      </c>
      <c r="N1459" s="2">
        <f t="shared" si="161"/>
        <v>288.88059723860891</v>
      </c>
      <c r="O1459" s="2">
        <f t="shared" si="162"/>
        <v>283.19541748522317</v>
      </c>
      <c r="P1459" s="2" t="str">
        <f t="shared" si="159"/>
        <v>low</v>
      </c>
      <c r="Q1459" s="2" t="str">
        <f>IF(P1459="low","one",IF(P1459="high","relax","transition"))</f>
        <v>one</v>
      </c>
      <c r="R1459" s="2">
        <f>IF(P1459="low",250,IF(P1459="high",300,275))</f>
        <v>250</v>
      </c>
      <c r="S1459" s="2" t="b">
        <f t="shared" si="157"/>
        <v>0</v>
      </c>
      <c r="T1459" s="2">
        <f t="shared" si="158"/>
        <v>275</v>
      </c>
    </row>
    <row r="1460" spans="1:20" x14ac:dyDescent="0.2">
      <c r="A1460" s="2">
        <f t="shared" si="156"/>
        <v>31.820000171661377</v>
      </c>
      <c r="B1460">
        <v>2.2201268672899999</v>
      </c>
      <c r="C1460" s="2">
        <f>IF(B1460&gt;B1459,B1460+(C1459-B1459),B1460+(C1459-B1459)+5+A1460-A1459)</f>
        <v>31.76012682914304</v>
      </c>
      <c r="D1460">
        <v>1577147223.9400001</v>
      </c>
      <c r="E1460">
        <v>435</v>
      </c>
      <c r="F1460">
        <v>899</v>
      </c>
      <c r="G1460">
        <v>631</v>
      </c>
      <c r="H1460">
        <v>696</v>
      </c>
      <c r="I1460">
        <v>276</v>
      </c>
      <c r="J1460" s="2" t="s">
        <v>29</v>
      </c>
      <c r="K1460" s="2">
        <f>$L$2*I1460+(1-$L$2)*K1459</f>
        <v>276.8927036790455</v>
      </c>
      <c r="M1460" s="2">
        <f t="shared" si="160"/>
        <v>278.05572913769601</v>
      </c>
      <c r="N1460" s="2">
        <f t="shared" si="161"/>
        <v>288.88059723860891</v>
      </c>
      <c r="O1460" s="2">
        <f t="shared" si="162"/>
        <v>283.05297088607989</v>
      </c>
      <c r="P1460" s="2" t="str">
        <f t="shared" si="159"/>
        <v>low</v>
      </c>
      <c r="Q1460" s="2" t="str">
        <f>IF(P1460="low","one",IF(P1460="high","relax","transition"))</f>
        <v>one</v>
      </c>
      <c r="R1460" s="2">
        <f>IF(P1460="low",250,IF(P1460="high",300,275))</f>
        <v>250</v>
      </c>
      <c r="S1460" s="2" t="b">
        <f t="shared" si="157"/>
        <v>0</v>
      </c>
      <c r="T1460" s="2">
        <f t="shared" si="158"/>
        <v>275</v>
      </c>
    </row>
    <row r="1461" spans="1:20" x14ac:dyDescent="0.2">
      <c r="A1461" s="2">
        <f t="shared" si="156"/>
        <v>31.840000152587891</v>
      </c>
      <c r="B1461">
        <v>2.24067282677</v>
      </c>
      <c r="C1461" s="2">
        <f>IF(B1461&gt;B1460,B1461+(C1460-B1460),B1461+(C1460-B1460)+5+A1461-A1460)</f>
        <v>31.780672788623043</v>
      </c>
      <c r="D1461">
        <v>1577147223.96</v>
      </c>
      <c r="E1461">
        <v>433</v>
      </c>
      <c r="F1461">
        <v>898</v>
      </c>
      <c r="G1461">
        <v>629</v>
      </c>
      <c r="H1461">
        <v>696</v>
      </c>
      <c r="I1461">
        <v>273</v>
      </c>
      <c r="J1461" s="2" t="s">
        <v>29</v>
      </c>
      <c r="K1461" s="2">
        <f>$L$2*I1461+(1-$L$2)*K1460</f>
        <v>276.11416294323641</v>
      </c>
      <c r="M1461" s="2">
        <f t="shared" si="160"/>
        <v>277.66741589880411</v>
      </c>
      <c r="N1461" s="2">
        <f t="shared" si="161"/>
        <v>288.88059723860891</v>
      </c>
      <c r="O1461" s="2">
        <f t="shared" si="162"/>
        <v>282.9031087986607</v>
      </c>
      <c r="P1461" s="2" t="str">
        <f t="shared" si="159"/>
        <v>low</v>
      </c>
      <c r="Q1461" s="2" t="str">
        <f>IF(P1461="low","one",IF(P1461="high","relax","transition"))</f>
        <v>one</v>
      </c>
      <c r="R1461" s="2">
        <f>IF(P1461="low",250,IF(P1461="high",300,275))</f>
        <v>250</v>
      </c>
      <c r="S1461" s="2" t="b">
        <f t="shared" si="157"/>
        <v>0</v>
      </c>
      <c r="T1461" s="2">
        <f t="shared" si="158"/>
        <v>275</v>
      </c>
    </row>
    <row r="1462" spans="1:20" x14ac:dyDescent="0.2">
      <c r="A1462" s="2">
        <f t="shared" si="156"/>
        <v>31.860000133514404</v>
      </c>
      <c r="B1462">
        <v>2.26521992683</v>
      </c>
      <c r="C1462" s="2">
        <f>IF(B1462&gt;B1461,B1462+(C1461-B1461),B1462+(C1461-B1461)+5+A1462-A1461)</f>
        <v>31.805219888683041</v>
      </c>
      <c r="D1462">
        <v>1577147223.98</v>
      </c>
      <c r="E1462">
        <v>435</v>
      </c>
      <c r="F1462">
        <v>897</v>
      </c>
      <c r="G1462">
        <v>632</v>
      </c>
      <c r="H1462">
        <v>697</v>
      </c>
      <c r="I1462">
        <v>276</v>
      </c>
      <c r="J1462" s="2" t="s">
        <v>29</v>
      </c>
      <c r="K1462" s="2">
        <f>$L$2*I1462+(1-$L$2)*K1461</f>
        <v>276.09133035458916</v>
      </c>
      <c r="M1462" s="2">
        <f t="shared" si="160"/>
        <v>277.35219878996111</v>
      </c>
      <c r="N1462" s="2">
        <f t="shared" si="161"/>
        <v>288.88059723860891</v>
      </c>
      <c r="O1462" s="2">
        <f t="shared" si="162"/>
        <v>282.74132415366785</v>
      </c>
      <c r="P1462" s="2" t="str">
        <f t="shared" si="159"/>
        <v>low</v>
      </c>
      <c r="Q1462" s="2" t="str">
        <f>IF(P1462="low","one",IF(P1462="high","relax","transition"))</f>
        <v>one</v>
      </c>
      <c r="R1462" s="2">
        <f>IF(P1462="low",250,IF(P1462="high",300,275))</f>
        <v>250</v>
      </c>
      <c r="S1462" s="2" t="b">
        <f t="shared" si="157"/>
        <v>0</v>
      </c>
      <c r="T1462" s="2">
        <f t="shared" si="158"/>
        <v>275</v>
      </c>
    </row>
    <row r="1463" spans="1:20" x14ac:dyDescent="0.2">
      <c r="A1463" s="2">
        <f t="shared" si="156"/>
        <v>31.880000114440918</v>
      </c>
      <c r="B1463">
        <v>2.2859020233199998</v>
      </c>
      <c r="C1463" s="2">
        <f>IF(B1463&gt;B1462,B1463+(C1462-B1462),B1463+(C1462-B1462)+5+A1463-A1462)</f>
        <v>31.82590198517304</v>
      </c>
      <c r="D1463">
        <v>1577147224</v>
      </c>
      <c r="E1463">
        <v>436</v>
      </c>
      <c r="F1463">
        <v>898</v>
      </c>
      <c r="G1463">
        <v>631</v>
      </c>
      <c r="H1463">
        <v>697</v>
      </c>
      <c r="I1463">
        <v>275</v>
      </c>
      <c r="J1463" s="2" t="s">
        <v>29</v>
      </c>
      <c r="K1463" s="2">
        <f>$L$2*I1463+(1-$L$2)*K1462</f>
        <v>275.87306428367134</v>
      </c>
      <c r="M1463" s="2">
        <f t="shared" si="160"/>
        <v>277.05637188870315</v>
      </c>
      <c r="N1463" s="2">
        <f t="shared" si="161"/>
        <v>288.88059723860891</v>
      </c>
      <c r="O1463" s="2">
        <f t="shared" si="162"/>
        <v>282.5718678854825</v>
      </c>
      <c r="P1463" s="2" t="str">
        <f t="shared" si="159"/>
        <v>low</v>
      </c>
      <c r="Q1463" s="2" t="str">
        <f>IF(P1463="low","one",IF(P1463="high","relax","transition"))</f>
        <v>one</v>
      </c>
      <c r="R1463" s="2">
        <f>IF(P1463="low",250,IF(P1463="high",300,275))</f>
        <v>250</v>
      </c>
      <c r="S1463" s="2" t="b">
        <f t="shared" si="157"/>
        <v>0</v>
      </c>
      <c r="T1463" s="2">
        <f t="shared" si="158"/>
        <v>275</v>
      </c>
    </row>
    <row r="1464" spans="1:20" x14ac:dyDescent="0.2">
      <c r="A1464" s="2">
        <f t="shared" si="156"/>
        <v>31.910000085830688</v>
      </c>
      <c r="B1464">
        <v>2.3100080490099999</v>
      </c>
      <c r="C1464" s="2">
        <f>IF(B1464&gt;B1463,B1464+(C1463-B1463),B1464+(C1463-B1463)+5+A1464-A1463)</f>
        <v>31.850008010863043</v>
      </c>
      <c r="D1464">
        <v>1577147224.03</v>
      </c>
      <c r="E1464">
        <v>432</v>
      </c>
      <c r="F1464">
        <v>900</v>
      </c>
      <c r="G1464">
        <v>630</v>
      </c>
      <c r="H1464">
        <v>697</v>
      </c>
      <c r="I1464">
        <v>272</v>
      </c>
      <c r="J1464" s="2" t="s">
        <v>29</v>
      </c>
      <c r="K1464" s="2">
        <f>$L$2*I1464+(1-$L$2)*K1463</f>
        <v>275.09845142693712</v>
      </c>
      <c r="M1464" s="2">
        <f t="shared" si="160"/>
        <v>276.66478779634997</v>
      </c>
      <c r="N1464" s="2">
        <f t="shared" si="161"/>
        <v>288.88059723860891</v>
      </c>
      <c r="O1464" s="2">
        <f t="shared" si="162"/>
        <v>282.39609308564349</v>
      </c>
      <c r="P1464" s="2" t="str">
        <f t="shared" si="159"/>
        <v>low</v>
      </c>
      <c r="Q1464" s="2" t="str">
        <f>IF(P1464="low","one",IF(P1464="high","relax","transition"))</f>
        <v>one</v>
      </c>
      <c r="R1464" s="2">
        <f>IF(P1464="low",250,IF(P1464="high",300,275))</f>
        <v>250</v>
      </c>
      <c r="S1464" s="2" t="b">
        <f t="shared" si="157"/>
        <v>0</v>
      </c>
      <c r="T1464" s="2">
        <f t="shared" si="158"/>
        <v>275</v>
      </c>
    </row>
    <row r="1465" spans="1:20" x14ac:dyDescent="0.2">
      <c r="A1465" s="2">
        <f t="shared" si="156"/>
        <v>31.930000066757202</v>
      </c>
      <c r="B1465">
        <v>2.33477401733</v>
      </c>
      <c r="C1465" s="2">
        <f>IF(B1465&gt;B1464,B1465+(C1464-B1464),B1465+(C1464-B1464)+5+A1465-A1464)</f>
        <v>31.87477397918304</v>
      </c>
      <c r="D1465">
        <v>1577147224.05</v>
      </c>
      <c r="E1465">
        <v>434</v>
      </c>
      <c r="F1465">
        <v>899</v>
      </c>
      <c r="G1465">
        <v>632</v>
      </c>
      <c r="H1465">
        <v>697</v>
      </c>
      <c r="I1465">
        <v>275</v>
      </c>
      <c r="J1465" s="2" t="s">
        <v>29</v>
      </c>
      <c r="K1465" s="2">
        <f>$L$2*I1465+(1-$L$2)*K1464</f>
        <v>275.07876114154971</v>
      </c>
      <c r="M1465" s="2">
        <f t="shared" si="160"/>
        <v>276.34758246538996</v>
      </c>
      <c r="N1465" s="2">
        <f t="shared" si="161"/>
        <v>288.88059723860891</v>
      </c>
      <c r="O1465" s="2">
        <f t="shared" si="162"/>
        <v>282.20952782117882</v>
      </c>
      <c r="P1465" s="2" t="str">
        <f t="shared" si="159"/>
        <v>low</v>
      </c>
      <c r="Q1465" s="2" t="str">
        <f>IF(P1465="low","one",IF(P1465="high","relax","transition"))</f>
        <v>one</v>
      </c>
      <c r="R1465" s="2">
        <f>IF(P1465="low",250,IF(P1465="high",300,275))</f>
        <v>250</v>
      </c>
      <c r="S1465" s="2" t="b">
        <f t="shared" si="157"/>
        <v>0</v>
      </c>
      <c r="T1465" s="2">
        <f t="shared" si="158"/>
        <v>275</v>
      </c>
    </row>
    <row r="1466" spans="1:20" x14ac:dyDescent="0.2">
      <c r="A1466" s="2">
        <f t="shared" si="156"/>
        <v>31.950000047683716</v>
      </c>
      <c r="B1466">
        <v>2.3552980422999998</v>
      </c>
      <c r="C1466" s="2">
        <f>IF(B1466&gt;B1465,B1466+(C1465-B1465),B1466+(C1465-B1465)+5+A1466-A1465)</f>
        <v>31.895298004153041</v>
      </c>
      <c r="D1466">
        <v>1577147224.0699999</v>
      </c>
      <c r="E1466">
        <v>435</v>
      </c>
      <c r="F1466">
        <v>898</v>
      </c>
      <c r="G1466">
        <v>631</v>
      </c>
      <c r="H1466">
        <v>698</v>
      </c>
      <c r="I1466">
        <v>274</v>
      </c>
      <c r="J1466" s="2" t="s">
        <v>29</v>
      </c>
      <c r="K1466" s="2">
        <f>$L$2*I1466+(1-$L$2)*K1465</f>
        <v>274.86300891323975</v>
      </c>
      <c r="M1466" s="2">
        <f t="shared" si="160"/>
        <v>276.05066775495993</v>
      </c>
      <c r="N1466" s="2">
        <f t="shared" si="161"/>
        <v>288.88059723860891</v>
      </c>
      <c r="O1466" s="2">
        <f t="shared" si="162"/>
        <v>282.01643055338934</v>
      </c>
      <c r="P1466" s="2" t="str">
        <f t="shared" si="159"/>
        <v>low</v>
      </c>
      <c r="Q1466" s="2" t="str">
        <f>IF(P1466="low","one",IF(P1466="high","relax","transition"))</f>
        <v>one</v>
      </c>
      <c r="R1466" s="2">
        <f>IF(P1466="low",250,IF(P1466="high",300,275))</f>
        <v>250</v>
      </c>
      <c r="S1466" s="2" t="b">
        <f t="shared" si="157"/>
        <v>0</v>
      </c>
      <c r="T1466" s="2">
        <f t="shared" si="158"/>
        <v>275</v>
      </c>
    </row>
    <row r="1467" spans="1:20" x14ac:dyDescent="0.2">
      <c r="A1467" s="2">
        <f t="shared" si="156"/>
        <v>31.980000019073486</v>
      </c>
      <c r="B1467">
        <v>2.3798990249599998</v>
      </c>
      <c r="C1467" s="2">
        <f>IF(B1467&gt;B1466,B1467+(C1466-B1466),B1467+(C1466-B1466)+5+A1467-A1466)</f>
        <v>31.919898986813042</v>
      </c>
      <c r="D1467">
        <v>1577147224.0999999</v>
      </c>
      <c r="E1467">
        <v>433</v>
      </c>
      <c r="F1467">
        <v>899</v>
      </c>
      <c r="G1467">
        <v>630</v>
      </c>
      <c r="H1467">
        <v>697</v>
      </c>
      <c r="I1467">
        <v>273</v>
      </c>
      <c r="J1467" s="2" t="s">
        <v>29</v>
      </c>
      <c r="K1467" s="2">
        <f>$L$2*I1467+(1-$L$2)*K1466</f>
        <v>274.49040713059185</v>
      </c>
      <c r="M1467" s="2">
        <f t="shared" si="160"/>
        <v>275.73861563008631</v>
      </c>
      <c r="N1467" s="2">
        <f t="shared" si="161"/>
        <v>288.88059723860891</v>
      </c>
      <c r="O1467" s="2">
        <f t="shared" si="162"/>
        <v>281.81814241346785</v>
      </c>
      <c r="P1467" s="2" t="str">
        <f t="shared" si="159"/>
        <v>low</v>
      </c>
      <c r="Q1467" s="2" t="str">
        <f>IF(P1467="low","one",IF(P1467="high","relax","transition"))</f>
        <v>one</v>
      </c>
      <c r="R1467" s="2">
        <f>IF(P1467="low",250,IF(P1467="high",300,275))</f>
        <v>250</v>
      </c>
      <c r="S1467" s="2" t="b">
        <f t="shared" si="157"/>
        <v>0</v>
      </c>
      <c r="T1467" s="2">
        <f t="shared" si="158"/>
        <v>275</v>
      </c>
    </row>
    <row r="1468" spans="1:20" x14ac:dyDescent="0.2">
      <c r="A1468" s="2">
        <f t="shared" si="156"/>
        <v>32</v>
      </c>
      <c r="B1468">
        <v>2.40049886703</v>
      </c>
      <c r="C1468" s="2">
        <f>IF(B1468&gt;B1467,B1468+(C1467-B1467),B1468+(C1467-B1467)+5+A1468-A1467)</f>
        <v>31.94049882888304</v>
      </c>
      <c r="D1468">
        <v>1577147224.1199999</v>
      </c>
      <c r="E1468">
        <v>433</v>
      </c>
      <c r="F1468">
        <v>899</v>
      </c>
      <c r="G1468">
        <v>632</v>
      </c>
      <c r="H1468">
        <v>697</v>
      </c>
      <c r="I1468">
        <v>272</v>
      </c>
      <c r="J1468" s="2" t="s">
        <v>29</v>
      </c>
      <c r="K1468" s="2">
        <f>$L$2*I1468+(1-$L$2)*K1467</f>
        <v>273.9923257044735</v>
      </c>
      <c r="M1468" s="2">
        <f t="shared" si="160"/>
        <v>275.38935764496375</v>
      </c>
      <c r="N1468" s="2">
        <f t="shared" si="161"/>
        <v>288.88059723860891</v>
      </c>
      <c r="O1468" s="2">
        <f t="shared" si="162"/>
        <v>281.61416607429874</v>
      </c>
      <c r="P1468" s="2" t="str">
        <f t="shared" si="159"/>
        <v>low</v>
      </c>
      <c r="Q1468" s="2" t="str">
        <f>IF(P1468="low","one",IF(P1468="high","relax","transition"))</f>
        <v>one</v>
      </c>
      <c r="R1468" s="2">
        <f>IF(P1468="low",250,IF(P1468="high",300,275))</f>
        <v>250</v>
      </c>
      <c r="S1468" s="2" t="b">
        <f t="shared" si="157"/>
        <v>0</v>
      </c>
      <c r="T1468" s="2">
        <f t="shared" si="158"/>
        <v>275</v>
      </c>
    </row>
    <row r="1469" spans="1:20" x14ac:dyDescent="0.2">
      <c r="A1469" s="2">
        <f t="shared" si="156"/>
        <v>32.020000219345093</v>
      </c>
      <c r="B1469">
        <v>2.4246609211000001</v>
      </c>
      <c r="C1469" s="2">
        <f>IF(B1469&gt;B1468,B1469+(C1468-B1468),B1469+(C1468-B1468)+5+A1469-A1468)</f>
        <v>31.964660882953041</v>
      </c>
      <c r="D1469">
        <v>1577147224.1400001</v>
      </c>
      <c r="E1469">
        <v>434</v>
      </c>
      <c r="F1469">
        <v>899</v>
      </c>
      <c r="G1469">
        <v>630</v>
      </c>
      <c r="H1469">
        <v>697</v>
      </c>
      <c r="I1469">
        <v>272</v>
      </c>
      <c r="J1469" s="2" t="s">
        <v>29</v>
      </c>
      <c r="K1469" s="2">
        <f>$L$2*I1469+(1-$L$2)*K1468</f>
        <v>273.5938605635788</v>
      </c>
      <c r="M1469" s="2">
        <f t="shared" si="160"/>
        <v>275.03025822868676</v>
      </c>
      <c r="N1469" s="2">
        <f t="shared" si="161"/>
        <v>288.88059723860891</v>
      </c>
      <c r="O1469" s="2">
        <f t="shared" si="162"/>
        <v>281.40292565283198</v>
      </c>
      <c r="P1469" s="2" t="str">
        <f t="shared" si="159"/>
        <v>low</v>
      </c>
      <c r="Q1469" s="2" t="str">
        <f>IF(P1469="low","one",IF(P1469="high","relax","transition"))</f>
        <v>one</v>
      </c>
      <c r="R1469" s="2">
        <f>IF(P1469="low",250,IF(P1469="high",300,275))</f>
        <v>250</v>
      </c>
      <c r="S1469" s="2" t="b">
        <f t="shared" si="157"/>
        <v>0</v>
      </c>
      <c r="T1469" s="2">
        <f t="shared" si="158"/>
        <v>275</v>
      </c>
    </row>
    <row r="1470" spans="1:20" x14ac:dyDescent="0.2">
      <c r="A1470" s="2">
        <f t="shared" si="156"/>
        <v>32.040000200271606</v>
      </c>
      <c r="B1470">
        <v>2.44529891014</v>
      </c>
      <c r="C1470" s="2">
        <f>IF(B1470&gt;B1469,B1470+(C1469-B1469),B1470+(C1469-B1469)+5+A1470-A1469)</f>
        <v>31.985298871993042</v>
      </c>
      <c r="D1470">
        <v>1577147224.1600001</v>
      </c>
      <c r="E1470">
        <v>434</v>
      </c>
      <c r="F1470">
        <v>899</v>
      </c>
      <c r="G1470">
        <v>630</v>
      </c>
      <c r="H1470">
        <v>697</v>
      </c>
      <c r="I1470">
        <v>274</v>
      </c>
      <c r="J1470" s="2" t="s">
        <v>29</v>
      </c>
      <c r="K1470" s="2">
        <f>$L$2*I1470+(1-$L$2)*K1469</f>
        <v>273.67508845086303</v>
      </c>
      <c r="M1470" s="2">
        <f t="shared" si="160"/>
        <v>274.75922427312207</v>
      </c>
      <c r="N1470" s="2">
        <f t="shared" si="161"/>
        <v>288.88059723860891</v>
      </c>
      <c r="O1470" s="2">
        <f t="shared" si="162"/>
        <v>281.18429228162472</v>
      </c>
      <c r="P1470" s="2" t="str">
        <f t="shared" si="159"/>
        <v>low</v>
      </c>
      <c r="Q1470" s="2" t="str">
        <f>IF(P1470="low","one",IF(P1470="high","relax","transition"))</f>
        <v>one</v>
      </c>
      <c r="R1470" s="2">
        <f>IF(P1470="low",250,IF(P1470="high",300,275))</f>
        <v>250</v>
      </c>
      <c r="S1470" s="2" t="b">
        <f t="shared" si="157"/>
        <v>0</v>
      </c>
      <c r="T1470" s="2">
        <f t="shared" si="158"/>
        <v>275</v>
      </c>
    </row>
    <row r="1471" spans="1:20" x14ac:dyDescent="0.2">
      <c r="A1471" s="2">
        <f t="shared" si="156"/>
        <v>32.070000171661377</v>
      </c>
      <c r="B1471">
        <v>2.46996283531</v>
      </c>
      <c r="C1471" s="2">
        <f>IF(B1471&gt;B1470,B1471+(C1470-B1470),B1471+(C1470-B1470)+5+A1471-A1470)</f>
        <v>32.009962797163041</v>
      </c>
      <c r="D1471">
        <v>1577147224.1900001</v>
      </c>
      <c r="E1471">
        <v>434</v>
      </c>
      <c r="F1471">
        <v>897</v>
      </c>
      <c r="G1471">
        <v>631</v>
      </c>
      <c r="H1471">
        <v>697</v>
      </c>
      <c r="I1471">
        <v>273</v>
      </c>
      <c r="J1471" s="2" t="s">
        <v>29</v>
      </c>
      <c r="K1471" s="2">
        <f>$L$2*I1471+(1-$L$2)*K1470</f>
        <v>273.54007076069047</v>
      </c>
      <c r="M1471" s="2">
        <f t="shared" si="160"/>
        <v>274.51539357063575</v>
      </c>
      <c r="N1471" s="2">
        <f t="shared" si="161"/>
        <v>288.88059723860891</v>
      </c>
      <c r="O1471" s="2">
        <f t="shared" si="162"/>
        <v>280.96303888119957</v>
      </c>
      <c r="P1471" s="2" t="str">
        <f t="shared" si="159"/>
        <v>low</v>
      </c>
      <c r="Q1471" s="2" t="str">
        <f>IF(P1471="low","one",IF(P1471="high","relax","transition"))</f>
        <v>one</v>
      </c>
      <c r="R1471" s="2">
        <f>IF(P1471="low",250,IF(P1471="high",300,275))</f>
        <v>250</v>
      </c>
      <c r="S1471" s="2" t="b">
        <f t="shared" si="157"/>
        <v>0</v>
      </c>
      <c r="T1471" s="2">
        <f t="shared" si="158"/>
        <v>275</v>
      </c>
    </row>
    <row r="1472" spans="1:20" x14ac:dyDescent="0.2">
      <c r="A1472" s="2">
        <f t="shared" si="156"/>
        <v>32.090000152587891</v>
      </c>
      <c r="B1472">
        <v>2.49455189705</v>
      </c>
      <c r="C1472" s="2">
        <f>IF(B1472&gt;B1471,B1472+(C1471-B1471),B1472+(C1471-B1471)+5+A1472-A1471)</f>
        <v>32.034551858903043</v>
      </c>
      <c r="D1472">
        <v>1577147224.21</v>
      </c>
      <c r="E1472">
        <v>433</v>
      </c>
      <c r="F1472">
        <v>898</v>
      </c>
      <c r="G1472">
        <v>630</v>
      </c>
      <c r="H1472">
        <v>697</v>
      </c>
      <c r="I1472">
        <v>271</v>
      </c>
      <c r="J1472" s="2" t="s">
        <v>29</v>
      </c>
      <c r="K1472" s="2">
        <f>$L$2*I1472+(1-$L$2)*K1471</f>
        <v>273.03205660855241</v>
      </c>
      <c r="M1472" s="2">
        <f t="shared" si="160"/>
        <v>274.21872617821907</v>
      </c>
      <c r="N1472" s="2">
        <f t="shared" si="161"/>
        <v>288.88059723860891</v>
      </c>
      <c r="O1472" s="2">
        <f t="shared" si="162"/>
        <v>280.74065661567136</v>
      </c>
      <c r="P1472" s="2" t="str">
        <f t="shared" si="159"/>
        <v>low</v>
      </c>
      <c r="Q1472" s="2" t="str">
        <f>IF(P1472="low","one",IF(P1472="high","relax","transition"))</f>
        <v>one</v>
      </c>
      <c r="R1472" s="2">
        <f>IF(P1472="low",250,IF(P1472="high",300,275))</f>
        <v>250</v>
      </c>
      <c r="S1472" s="2" t="b">
        <f t="shared" si="157"/>
        <v>0</v>
      </c>
      <c r="T1472" s="2">
        <f t="shared" si="158"/>
        <v>275</v>
      </c>
    </row>
    <row r="1473" spans="1:20" x14ac:dyDescent="0.2">
      <c r="A1473" s="2">
        <f t="shared" si="156"/>
        <v>32.110000133514404</v>
      </c>
      <c r="B1473">
        <v>2.5148949623100001</v>
      </c>
      <c r="C1473" s="2">
        <f>IF(B1473&gt;B1472,B1473+(C1472-B1472),B1473+(C1472-B1472)+5+A1473-A1472)</f>
        <v>32.054894924163044</v>
      </c>
      <c r="D1473">
        <v>1577147224.23</v>
      </c>
      <c r="E1473">
        <v>434</v>
      </c>
      <c r="F1473">
        <v>899</v>
      </c>
      <c r="G1473">
        <v>630</v>
      </c>
      <c r="H1473">
        <v>697</v>
      </c>
      <c r="I1473">
        <v>273</v>
      </c>
      <c r="J1473" s="2" t="s">
        <v>29</v>
      </c>
      <c r="K1473" s="2">
        <f>$L$2*I1473+(1-$L$2)*K1472</f>
        <v>273.02564528684195</v>
      </c>
      <c r="M1473" s="2">
        <f t="shared" si="160"/>
        <v>273.98010999994364</v>
      </c>
      <c r="N1473" s="2">
        <f t="shared" si="161"/>
        <v>288.88059723860891</v>
      </c>
      <c r="O1473" s="2">
        <f t="shared" si="162"/>
        <v>280.51456009379876</v>
      </c>
      <c r="P1473" s="2" t="str">
        <f t="shared" si="159"/>
        <v>low</v>
      </c>
      <c r="Q1473" s="2" t="str">
        <f>IF(P1473="low","one",IF(P1473="high","relax","transition"))</f>
        <v>one</v>
      </c>
      <c r="R1473" s="2">
        <f>IF(P1473="low",250,IF(P1473="high",300,275))</f>
        <v>250</v>
      </c>
      <c r="S1473" s="2" t="b">
        <f t="shared" si="157"/>
        <v>0</v>
      </c>
      <c r="T1473" s="2">
        <f t="shared" si="158"/>
        <v>275</v>
      </c>
    </row>
    <row r="1474" spans="1:20" x14ac:dyDescent="0.2">
      <c r="A1474" s="2">
        <f t="shared" si="156"/>
        <v>32.140000104904175</v>
      </c>
      <c r="B1474">
        <v>2.5396628379799999</v>
      </c>
      <c r="C1474" s="2">
        <f>IF(B1474&gt;B1473,B1474+(C1473-B1473),B1474+(C1473-B1473)+5+A1474-A1473)</f>
        <v>32.079662799833045</v>
      </c>
      <c r="D1474">
        <v>1577147224.26</v>
      </c>
      <c r="E1474">
        <v>434</v>
      </c>
      <c r="F1474">
        <v>898</v>
      </c>
      <c r="G1474">
        <v>631</v>
      </c>
      <c r="H1474">
        <v>697</v>
      </c>
      <c r="I1474">
        <v>273</v>
      </c>
      <c r="J1474" s="2" t="s">
        <v>29</v>
      </c>
      <c r="K1474" s="2">
        <f>$L$2*I1474+(1-$L$2)*K1473</f>
        <v>273.02051622947357</v>
      </c>
      <c r="M1474" s="2">
        <f t="shared" si="160"/>
        <v>273.78819124584965</v>
      </c>
      <c r="N1474" s="2">
        <f t="shared" si="161"/>
        <v>288.88059723860891</v>
      </c>
      <c r="O1474" s="2">
        <f t="shared" si="162"/>
        <v>280.287837589106</v>
      </c>
      <c r="P1474" s="2" t="str">
        <f t="shared" si="159"/>
        <v>low</v>
      </c>
      <c r="Q1474" s="2" t="str">
        <f>IF(P1474="low","one",IF(P1474="high","relax","transition"))</f>
        <v>one</v>
      </c>
      <c r="R1474" s="2">
        <f>IF(P1474="low",250,IF(P1474="high",300,275))</f>
        <v>250</v>
      </c>
      <c r="S1474" s="2" t="b">
        <f t="shared" si="157"/>
        <v>0</v>
      </c>
      <c r="T1474" s="2">
        <f t="shared" si="158"/>
        <v>275</v>
      </c>
    </row>
    <row r="1475" spans="1:20" x14ac:dyDescent="0.2">
      <c r="A1475" s="2">
        <f t="shared" ref="A1475:A1538" si="163">D1475-$D$2</f>
        <v>32.160000085830688</v>
      </c>
      <c r="B1475">
        <v>2.5600850582099999</v>
      </c>
      <c r="C1475" s="2">
        <f>IF(B1475&gt;B1474,B1475+(C1474-B1474),B1475+(C1474-B1474)+5+A1475-A1474)</f>
        <v>32.100085020063048</v>
      </c>
      <c r="D1475">
        <v>1577147224.28</v>
      </c>
      <c r="E1475">
        <v>433</v>
      </c>
      <c r="F1475">
        <v>898</v>
      </c>
      <c r="G1475">
        <v>629</v>
      </c>
      <c r="H1475">
        <v>697</v>
      </c>
      <c r="I1475">
        <v>271</v>
      </c>
      <c r="J1475" s="2" t="s">
        <v>29</v>
      </c>
      <c r="K1475" s="2">
        <f>$L$2*I1475+(1-$L$2)*K1474</f>
        <v>272.61641298357887</v>
      </c>
      <c r="M1475" s="2">
        <f t="shared" si="160"/>
        <v>273.55383559339549</v>
      </c>
      <c r="N1475" s="2">
        <f t="shared" si="161"/>
        <v>288.88059723860891</v>
      </c>
      <c r="O1475" s="2">
        <f t="shared" si="162"/>
        <v>280.06285527194314</v>
      </c>
      <c r="P1475" s="2" t="str">
        <f t="shared" si="159"/>
        <v>low</v>
      </c>
      <c r="Q1475" s="2" t="str">
        <f>IF(P1475="low","one",IF(P1475="high","relax","transition"))</f>
        <v>one</v>
      </c>
      <c r="R1475" s="2">
        <f>IF(P1475="low",250,IF(P1475="high",300,275))</f>
        <v>250</v>
      </c>
      <c r="S1475" s="2" t="b">
        <f t="shared" ref="S1475:S1538" si="164">Q1475=J1475</f>
        <v>0</v>
      </c>
      <c r="T1475" s="2">
        <f t="shared" ref="T1475:T1538" si="165">IF(J1475="one",250,IF(J1475="relax",300,275))</f>
        <v>275</v>
      </c>
    </row>
    <row r="1476" spans="1:20" x14ac:dyDescent="0.2">
      <c r="A1476" s="2">
        <f t="shared" si="163"/>
        <v>32.180000066757202</v>
      </c>
      <c r="B1476">
        <v>2.5846688747400002</v>
      </c>
      <c r="C1476" s="2">
        <f>IF(B1476&gt;B1475,B1476+(C1475-B1475),B1476+(C1475-B1475)+5+A1476-A1475)</f>
        <v>32.124668836593045</v>
      </c>
      <c r="D1476">
        <v>1577147224.3</v>
      </c>
      <c r="E1476">
        <v>434</v>
      </c>
      <c r="F1476">
        <v>898</v>
      </c>
      <c r="G1476">
        <v>629</v>
      </c>
      <c r="H1476">
        <v>696</v>
      </c>
      <c r="I1476">
        <v>272</v>
      </c>
      <c r="J1476" s="2" t="s">
        <v>29</v>
      </c>
      <c r="K1476" s="2">
        <f>$L$2*I1476+(1-$L$2)*K1475</f>
        <v>272.49313038686307</v>
      </c>
      <c r="M1476" s="2">
        <f t="shared" si="160"/>
        <v>273.34169455208905</v>
      </c>
      <c r="N1476" s="2">
        <f t="shared" si="161"/>
        <v>288.88059723860891</v>
      </c>
      <c r="O1476" s="2">
        <f t="shared" si="162"/>
        <v>279.83740428801576</v>
      </c>
      <c r="P1476" s="2" t="str">
        <f t="shared" ref="P1476:P1539" si="166">IF(K1476&gt;O1475+1,"high",IF(K1476&lt;O1475-1,"low","middle"))</f>
        <v>low</v>
      </c>
      <c r="Q1476" s="2" t="str">
        <f>IF(P1476="low","one",IF(P1476="high","relax","transition"))</f>
        <v>one</v>
      </c>
      <c r="R1476" s="2">
        <f>IF(P1476="low",250,IF(P1476="high",300,275))</f>
        <v>250</v>
      </c>
      <c r="S1476" s="2" t="b">
        <f t="shared" si="164"/>
        <v>0</v>
      </c>
      <c r="T1476" s="2">
        <f t="shared" si="165"/>
        <v>275</v>
      </c>
    </row>
    <row r="1477" spans="1:20" x14ac:dyDescent="0.2">
      <c r="A1477" s="2">
        <f t="shared" si="163"/>
        <v>32.210000038146973</v>
      </c>
      <c r="B1477">
        <v>2.6091239452399999</v>
      </c>
      <c r="C1477" s="2">
        <f>IF(B1477&gt;B1476,B1477+(C1476-B1476),B1477+(C1476-B1476)+5+A1477-A1476)</f>
        <v>32.149123907093042</v>
      </c>
      <c r="D1477">
        <v>1577147224.3299999</v>
      </c>
      <c r="E1477">
        <v>433</v>
      </c>
      <c r="F1477">
        <v>898</v>
      </c>
      <c r="G1477">
        <v>628</v>
      </c>
      <c r="H1477">
        <v>694</v>
      </c>
      <c r="I1477">
        <v>271</v>
      </c>
      <c r="J1477" s="2" t="s">
        <v>29</v>
      </c>
      <c r="K1477" s="2">
        <f>$L$2*I1477+(1-$L$2)*K1476</f>
        <v>272.19450430949047</v>
      </c>
      <c r="M1477" s="2">
        <f t="shared" si="160"/>
        <v>273.11225650356937</v>
      </c>
      <c r="N1477" s="2">
        <f t="shared" si="161"/>
        <v>288.88059723860891</v>
      </c>
      <c r="O1477" s="2">
        <f t="shared" si="162"/>
        <v>279.61261880121941</v>
      </c>
      <c r="P1477" s="2" t="str">
        <f t="shared" si="166"/>
        <v>low</v>
      </c>
      <c r="Q1477" s="2" t="str">
        <f>IF(P1477="low","one",IF(P1477="high","relax","transition"))</f>
        <v>one</v>
      </c>
      <c r="R1477" s="2">
        <f>IF(P1477="low",250,IF(P1477="high",300,275))</f>
        <v>250</v>
      </c>
      <c r="S1477" s="2" t="b">
        <f t="shared" si="164"/>
        <v>0</v>
      </c>
      <c r="T1477" s="2">
        <f t="shared" si="165"/>
        <v>275</v>
      </c>
    </row>
    <row r="1478" spans="1:20" x14ac:dyDescent="0.2">
      <c r="A1478" s="2">
        <f t="shared" si="163"/>
        <v>32.230000019073486</v>
      </c>
      <c r="B1478">
        <v>2.62977004051</v>
      </c>
      <c r="C1478" s="2">
        <f>IF(B1478&gt;B1477,B1478+(C1477-B1477),B1478+(C1477-B1477)+5+A1478-A1477)</f>
        <v>32.169770002363045</v>
      </c>
      <c r="D1478">
        <v>1577147224.3499999</v>
      </c>
      <c r="E1478">
        <v>434</v>
      </c>
      <c r="F1478">
        <v>897</v>
      </c>
      <c r="G1478">
        <v>629</v>
      </c>
      <c r="H1478">
        <v>697</v>
      </c>
      <c r="I1478">
        <v>273</v>
      </c>
      <c r="J1478" s="2" t="s">
        <v>29</v>
      </c>
      <c r="K1478" s="2">
        <f>$L$2*I1478+(1-$L$2)*K1477</f>
        <v>272.35560344759239</v>
      </c>
      <c r="M1478" s="2">
        <f t="shared" si="160"/>
        <v>272.96092589237401</v>
      </c>
      <c r="N1478" s="2">
        <f t="shared" si="161"/>
        <v>288.88059723860891</v>
      </c>
      <c r="O1478" s="2">
        <f t="shared" si="162"/>
        <v>279.3876006863369</v>
      </c>
      <c r="P1478" s="2" t="str">
        <f t="shared" si="166"/>
        <v>low</v>
      </c>
      <c r="Q1478" s="2" t="str">
        <f>IF(P1478="low","one",IF(P1478="high","relax","transition"))</f>
        <v>one</v>
      </c>
      <c r="R1478" s="2">
        <f>IF(P1478="low",250,IF(P1478="high",300,275))</f>
        <v>250</v>
      </c>
      <c r="S1478" s="2" t="b">
        <f t="shared" si="164"/>
        <v>0</v>
      </c>
      <c r="T1478" s="2">
        <f t="shared" si="165"/>
        <v>275</v>
      </c>
    </row>
    <row r="1479" spans="1:20" x14ac:dyDescent="0.2">
      <c r="A1479" s="2">
        <f t="shared" si="163"/>
        <v>32.25</v>
      </c>
      <c r="B1479">
        <v>2.6541919708299999</v>
      </c>
      <c r="C1479" s="2">
        <f>IF(B1479&gt;B1478,B1479+(C1478-B1478),B1479+(C1478-B1478)+5+A1479-A1478)</f>
        <v>32.194191932683047</v>
      </c>
      <c r="D1479">
        <v>1577147224.3699999</v>
      </c>
      <c r="E1479">
        <v>433</v>
      </c>
      <c r="F1479">
        <v>898</v>
      </c>
      <c r="G1479">
        <v>628</v>
      </c>
      <c r="H1479">
        <v>697</v>
      </c>
      <c r="I1479">
        <v>272</v>
      </c>
      <c r="J1479" s="2" t="s">
        <v>29</v>
      </c>
      <c r="K1479" s="2">
        <f>$L$2*I1479+(1-$L$2)*K1478</f>
        <v>272.28448275807392</v>
      </c>
      <c r="M1479" s="2">
        <f t="shared" si="160"/>
        <v>272.82563726551405</v>
      </c>
      <c r="N1479" s="2">
        <f t="shared" si="161"/>
        <v>288.88059723860891</v>
      </c>
      <c r="O1479" s="2">
        <f t="shared" si="162"/>
        <v>279.1662669466387</v>
      </c>
      <c r="P1479" s="2" t="str">
        <f t="shared" si="166"/>
        <v>low</v>
      </c>
      <c r="Q1479" s="2" t="str">
        <f>IF(P1479="low","one",IF(P1479="high","relax","transition"))</f>
        <v>one</v>
      </c>
      <c r="R1479" s="2">
        <f>IF(P1479="low",250,IF(P1479="high",300,275))</f>
        <v>250</v>
      </c>
      <c r="S1479" s="2" t="b">
        <f t="shared" si="164"/>
        <v>0</v>
      </c>
      <c r="T1479" s="2">
        <f t="shared" si="165"/>
        <v>275</v>
      </c>
    </row>
    <row r="1480" spans="1:20" x14ac:dyDescent="0.2">
      <c r="A1480" s="2">
        <f t="shared" si="163"/>
        <v>32.270000219345093</v>
      </c>
      <c r="B1480">
        <v>2.67481088638</v>
      </c>
      <c r="C1480" s="2">
        <f>IF(B1480&gt;B1479,B1480+(C1479-B1479),B1480+(C1479-B1479)+5+A1480-A1479)</f>
        <v>32.21481084823305</v>
      </c>
      <c r="D1480">
        <v>1577147224.3900001</v>
      </c>
      <c r="E1480">
        <v>433</v>
      </c>
      <c r="F1480">
        <v>899</v>
      </c>
      <c r="G1480">
        <v>628</v>
      </c>
      <c r="H1480">
        <v>695</v>
      </c>
      <c r="I1480">
        <v>270</v>
      </c>
      <c r="J1480" s="2" t="s">
        <v>29</v>
      </c>
      <c r="K1480" s="2">
        <f>$L$2*I1480+(1-$L$2)*K1479</f>
        <v>271.82758620645916</v>
      </c>
      <c r="M1480" s="2">
        <f t="shared" si="160"/>
        <v>272.62602705370307</v>
      </c>
      <c r="N1480" s="2">
        <f t="shared" si="161"/>
        <v>288.88059723860891</v>
      </c>
      <c r="O1480" s="2">
        <f t="shared" si="162"/>
        <v>278.94923546258246</v>
      </c>
      <c r="P1480" s="2" t="str">
        <f t="shared" si="166"/>
        <v>low</v>
      </c>
      <c r="Q1480" s="2" t="str">
        <f>IF(P1480="low","one",IF(P1480="high","relax","transition"))</f>
        <v>one</v>
      </c>
      <c r="R1480" s="2">
        <f>IF(P1480="low",250,IF(P1480="high",300,275))</f>
        <v>250</v>
      </c>
      <c r="S1480" s="2" t="b">
        <f t="shared" si="164"/>
        <v>0</v>
      </c>
      <c r="T1480" s="2">
        <f t="shared" si="165"/>
        <v>275</v>
      </c>
    </row>
    <row r="1481" spans="1:20" x14ac:dyDescent="0.2">
      <c r="A1481" s="2">
        <f t="shared" si="163"/>
        <v>32.300000190734863</v>
      </c>
      <c r="B1481">
        <v>2.69919490814</v>
      </c>
      <c r="C1481" s="2">
        <f>IF(B1481&gt;B1480,B1481+(C1480-B1480),B1481+(C1480-B1480)+5+A1481-A1480)</f>
        <v>32.23919486999305</v>
      </c>
      <c r="D1481">
        <v>1577147224.4200001</v>
      </c>
      <c r="E1481">
        <v>433</v>
      </c>
      <c r="F1481">
        <v>897</v>
      </c>
      <c r="G1481">
        <v>629</v>
      </c>
      <c r="H1481">
        <v>696</v>
      </c>
      <c r="I1481">
        <v>272</v>
      </c>
      <c r="J1481" s="2" t="s">
        <v>29</v>
      </c>
      <c r="K1481" s="2">
        <f>$L$2*I1481+(1-$L$2)*K1480</f>
        <v>271.86206896516734</v>
      </c>
      <c r="M1481" s="2">
        <f t="shared" si="160"/>
        <v>272.47323543599595</v>
      </c>
      <c r="N1481" s="2">
        <f t="shared" si="161"/>
        <v>288.88059723860891</v>
      </c>
      <c r="O1481" s="2">
        <f t="shared" si="162"/>
        <v>278.73307504213847</v>
      </c>
      <c r="P1481" s="2" t="str">
        <f t="shared" si="166"/>
        <v>low</v>
      </c>
      <c r="Q1481" s="2" t="str">
        <f>IF(P1481="low","one",IF(P1481="high","relax","transition"))</f>
        <v>one</v>
      </c>
      <c r="R1481" s="2">
        <f>IF(P1481="low",250,IF(P1481="high",300,275))</f>
        <v>250</v>
      </c>
      <c r="S1481" s="2" t="b">
        <f t="shared" si="164"/>
        <v>0</v>
      </c>
      <c r="T1481" s="2">
        <f t="shared" si="165"/>
        <v>275</v>
      </c>
    </row>
    <row r="1482" spans="1:20" x14ac:dyDescent="0.2">
      <c r="A1482" s="2">
        <f t="shared" si="163"/>
        <v>32.320000171661377</v>
      </c>
      <c r="B1482">
        <v>2.7239520549799998</v>
      </c>
      <c r="C1482" s="2">
        <f>IF(B1482&gt;B1481,B1482+(C1481-B1481),B1482+(C1481-B1481)+5+A1482-A1481)</f>
        <v>32.263952016833045</v>
      </c>
      <c r="D1482">
        <v>1577147224.4400001</v>
      </c>
      <c r="E1482">
        <v>435</v>
      </c>
      <c r="F1482">
        <v>896</v>
      </c>
      <c r="G1482">
        <v>628</v>
      </c>
      <c r="H1482">
        <v>697</v>
      </c>
      <c r="I1482">
        <v>273</v>
      </c>
      <c r="J1482" s="2" t="s">
        <v>29</v>
      </c>
      <c r="K1482" s="2">
        <f>$L$2*I1482+(1-$L$2)*K1481</f>
        <v>272.08965517213392</v>
      </c>
      <c r="M1482" s="2">
        <f t="shared" si="160"/>
        <v>272.39651938322356</v>
      </c>
      <c r="N1482" s="2">
        <f t="shared" si="161"/>
        <v>288.88059723860891</v>
      </c>
      <c r="O1482" s="2">
        <f t="shared" si="162"/>
        <v>278.52008306183131</v>
      </c>
      <c r="P1482" s="2" t="str">
        <f t="shared" si="166"/>
        <v>low</v>
      </c>
      <c r="Q1482" s="2" t="str">
        <f>IF(P1482="low","one",IF(P1482="high","relax","transition"))</f>
        <v>one</v>
      </c>
      <c r="R1482" s="2">
        <f>IF(P1482="low",250,IF(P1482="high",300,275))</f>
        <v>250</v>
      </c>
      <c r="S1482" s="2" t="b">
        <f t="shared" si="164"/>
        <v>0</v>
      </c>
      <c r="T1482" s="2">
        <f t="shared" si="165"/>
        <v>275</v>
      </c>
    </row>
    <row r="1483" spans="1:20" x14ac:dyDescent="0.2">
      <c r="A1483" s="2">
        <f t="shared" si="163"/>
        <v>32.340000152587891</v>
      </c>
      <c r="B1483">
        <v>2.74440288544</v>
      </c>
      <c r="C1483" s="2">
        <f>IF(B1483&gt;B1482,B1483+(C1482-B1482),B1483+(C1482-B1482)+5+A1483-A1482)</f>
        <v>32.284402847293045</v>
      </c>
      <c r="D1483">
        <v>1577147224.46</v>
      </c>
      <c r="E1483">
        <v>434</v>
      </c>
      <c r="F1483">
        <v>898</v>
      </c>
      <c r="G1483">
        <v>627</v>
      </c>
      <c r="H1483">
        <v>696</v>
      </c>
      <c r="I1483">
        <v>271</v>
      </c>
      <c r="J1483" s="2" t="s">
        <v>29</v>
      </c>
      <c r="K1483" s="2">
        <f>$L$2*I1483+(1-$L$2)*K1482</f>
        <v>271.87172413770713</v>
      </c>
      <c r="M1483" s="2">
        <f t="shared" si="160"/>
        <v>272.29156033412028</v>
      </c>
      <c r="N1483" s="2">
        <f t="shared" si="161"/>
        <v>288.88059723860891</v>
      </c>
      <c r="O1483" s="2">
        <f t="shared" si="162"/>
        <v>278.31390487790088</v>
      </c>
      <c r="P1483" s="2" t="str">
        <f t="shared" si="166"/>
        <v>low</v>
      </c>
      <c r="Q1483" s="2" t="str">
        <f>IF(P1483="low","one",IF(P1483="high","relax","transition"))</f>
        <v>one</v>
      </c>
      <c r="R1483" s="2">
        <f>IF(P1483="low",250,IF(P1483="high",300,275))</f>
        <v>250</v>
      </c>
      <c r="S1483" s="2" t="b">
        <f t="shared" si="164"/>
        <v>0</v>
      </c>
      <c r="T1483" s="2">
        <f t="shared" si="165"/>
        <v>275</v>
      </c>
    </row>
    <row r="1484" spans="1:20" x14ac:dyDescent="0.2">
      <c r="A1484" s="2">
        <f t="shared" si="163"/>
        <v>32.370000123977661</v>
      </c>
      <c r="B1484">
        <v>2.76867985725</v>
      </c>
      <c r="C1484" s="2">
        <f>IF(B1484&gt;B1483,B1484+(C1483-B1483),B1484+(C1483-B1483)+5+A1484-A1483)</f>
        <v>32.308679819103048</v>
      </c>
      <c r="D1484">
        <v>1577147224.49</v>
      </c>
      <c r="E1484">
        <v>434</v>
      </c>
      <c r="F1484">
        <v>898</v>
      </c>
      <c r="G1484">
        <v>629</v>
      </c>
      <c r="H1484">
        <v>695</v>
      </c>
      <c r="I1484">
        <v>271</v>
      </c>
      <c r="J1484" s="2" t="s">
        <v>29</v>
      </c>
      <c r="K1484" s="2">
        <f>$L$2*I1484+(1-$L$2)*K1483</f>
        <v>271.69737931016573</v>
      </c>
      <c r="M1484" s="2">
        <f t="shared" si="160"/>
        <v>272.17272412932937</v>
      </c>
      <c r="N1484" s="2">
        <f t="shared" si="161"/>
        <v>288.88059723860891</v>
      </c>
      <c r="O1484" s="2">
        <f t="shared" si="162"/>
        <v>278.11278765071182</v>
      </c>
      <c r="P1484" s="2" t="str">
        <f t="shared" si="166"/>
        <v>low</v>
      </c>
      <c r="Q1484" s="2" t="str">
        <f>IF(P1484="low","one",IF(P1484="high","relax","transition"))</f>
        <v>one</v>
      </c>
      <c r="R1484" s="2">
        <f>IF(P1484="low",250,IF(P1484="high",300,275))</f>
        <v>250</v>
      </c>
      <c r="S1484" s="2" t="b">
        <f t="shared" si="164"/>
        <v>0</v>
      </c>
      <c r="T1484" s="2">
        <f t="shared" si="165"/>
        <v>275</v>
      </c>
    </row>
    <row r="1485" spans="1:20" x14ac:dyDescent="0.2">
      <c r="A1485" s="2">
        <f t="shared" si="163"/>
        <v>32.390000104904175</v>
      </c>
      <c r="B1485">
        <v>2.7896490097000002</v>
      </c>
      <c r="C1485" s="2">
        <f>IF(B1485&gt;B1484,B1485+(C1484-B1484),B1485+(C1484-B1484)+5+A1485-A1484)</f>
        <v>32.329648971553048</v>
      </c>
      <c r="D1485">
        <v>1577147224.51</v>
      </c>
      <c r="E1485">
        <v>435</v>
      </c>
      <c r="F1485">
        <v>897</v>
      </c>
      <c r="G1485">
        <v>629</v>
      </c>
      <c r="H1485">
        <v>697</v>
      </c>
      <c r="I1485">
        <v>272</v>
      </c>
      <c r="J1485" s="2" t="s">
        <v>29</v>
      </c>
      <c r="K1485" s="2">
        <f>$L$2*I1485+(1-$L$2)*K1484</f>
        <v>271.75790344813259</v>
      </c>
      <c r="M1485" s="2">
        <f t="shared" si="160"/>
        <v>272.08975999309001</v>
      </c>
      <c r="N1485" s="2">
        <f t="shared" si="161"/>
        <v>288.88059723860891</v>
      </c>
      <c r="O1485" s="2">
        <f t="shared" si="162"/>
        <v>277.91578447464269</v>
      </c>
      <c r="P1485" s="2" t="str">
        <f t="shared" si="166"/>
        <v>low</v>
      </c>
      <c r="Q1485" s="2" t="str">
        <f>IF(P1485="low","one",IF(P1485="high","relax","transition"))</f>
        <v>one</v>
      </c>
      <c r="R1485" s="2">
        <f>IF(P1485="low",250,IF(P1485="high",300,275))</f>
        <v>250</v>
      </c>
      <c r="S1485" s="2" t="b">
        <f t="shared" si="164"/>
        <v>0</v>
      </c>
      <c r="T1485" s="2">
        <f t="shared" si="165"/>
        <v>275</v>
      </c>
    </row>
    <row r="1486" spans="1:20" x14ac:dyDescent="0.2">
      <c r="A1486" s="2">
        <f t="shared" si="163"/>
        <v>32.410000085830688</v>
      </c>
      <c r="B1486">
        <v>2.8139140605900002</v>
      </c>
      <c r="C1486" s="2">
        <f>IF(B1486&gt;B1485,B1486+(C1485-B1485),B1486+(C1485-B1485)+5+A1486-A1485)</f>
        <v>32.35391402244305</v>
      </c>
      <c r="D1486">
        <v>1577147224.53</v>
      </c>
      <c r="E1486">
        <v>435</v>
      </c>
      <c r="F1486">
        <v>898</v>
      </c>
      <c r="G1486">
        <v>628</v>
      </c>
      <c r="H1486">
        <v>698</v>
      </c>
      <c r="I1486">
        <v>274</v>
      </c>
      <c r="J1486" s="2" t="s">
        <v>29</v>
      </c>
      <c r="K1486" s="2">
        <f>$L$2*I1486+(1-$L$2)*K1485</f>
        <v>272.20632275850608</v>
      </c>
      <c r="M1486" s="2">
        <f t="shared" si="160"/>
        <v>272.11307254617327</v>
      </c>
      <c r="N1486" s="2">
        <f t="shared" si="161"/>
        <v>288.88059723860891</v>
      </c>
      <c r="O1486" s="2">
        <f t="shared" si="162"/>
        <v>277.72448325056502</v>
      </c>
      <c r="P1486" s="2" t="str">
        <f t="shared" si="166"/>
        <v>low</v>
      </c>
      <c r="Q1486" s="2" t="str">
        <f>IF(P1486="low","one",IF(P1486="high","relax","transition"))</f>
        <v>one</v>
      </c>
      <c r="R1486" s="2">
        <f>IF(P1486="low",250,IF(P1486="high",300,275))</f>
        <v>250</v>
      </c>
      <c r="S1486" s="2" t="b">
        <f t="shared" si="164"/>
        <v>0</v>
      </c>
      <c r="T1486" s="2">
        <f t="shared" si="165"/>
        <v>275</v>
      </c>
    </row>
    <row r="1487" spans="1:20" x14ac:dyDescent="0.2">
      <c r="A1487" s="2">
        <f t="shared" si="163"/>
        <v>32.430000066757202</v>
      </c>
      <c r="B1487">
        <v>2.83448505402</v>
      </c>
      <c r="C1487" s="2">
        <f>IF(B1487&gt;B1486,B1487+(C1486-B1486),B1487+(C1486-B1486)+5+A1487-A1486)</f>
        <v>32.374485015873049</v>
      </c>
      <c r="D1487">
        <v>1577147224.55</v>
      </c>
      <c r="E1487">
        <v>435</v>
      </c>
      <c r="F1487">
        <v>898</v>
      </c>
      <c r="G1487">
        <v>629</v>
      </c>
      <c r="H1487">
        <v>696</v>
      </c>
      <c r="I1487">
        <v>273</v>
      </c>
      <c r="J1487" s="2" t="s">
        <v>29</v>
      </c>
      <c r="K1487" s="2">
        <f>$L$2*I1487+(1-$L$2)*K1486</f>
        <v>272.36505820680486</v>
      </c>
      <c r="M1487" s="2">
        <f t="shared" si="160"/>
        <v>272.16346967829958</v>
      </c>
      <c r="N1487" s="2">
        <f t="shared" si="161"/>
        <v>288.88059723860891</v>
      </c>
      <c r="O1487" s="2">
        <f t="shared" si="162"/>
        <v>277.54391271534541</v>
      </c>
      <c r="P1487" s="2" t="str">
        <f t="shared" si="166"/>
        <v>low</v>
      </c>
      <c r="Q1487" s="2" t="str">
        <f>IF(P1487="low","one",IF(P1487="high","relax","transition"))</f>
        <v>one</v>
      </c>
      <c r="R1487" s="2">
        <f>IF(P1487="low",250,IF(P1487="high",300,275))</f>
        <v>250</v>
      </c>
      <c r="S1487" s="2" t="b">
        <f t="shared" si="164"/>
        <v>0</v>
      </c>
      <c r="T1487" s="2">
        <f t="shared" si="165"/>
        <v>275</v>
      </c>
    </row>
    <row r="1488" spans="1:20" x14ac:dyDescent="0.2">
      <c r="A1488" s="2">
        <f t="shared" si="163"/>
        <v>32.460000038146973</v>
      </c>
      <c r="B1488">
        <v>2.8589260578200002</v>
      </c>
      <c r="C1488" s="2">
        <f>IF(B1488&gt;B1487,B1488+(C1487-B1487),B1488+(C1487-B1487)+5+A1488-A1487)</f>
        <v>32.398926019673048</v>
      </c>
      <c r="D1488">
        <v>1577147224.5799999</v>
      </c>
      <c r="E1488">
        <v>434</v>
      </c>
      <c r="F1488">
        <v>896</v>
      </c>
      <c r="G1488">
        <v>628</v>
      </c>
      <c r="H1488">
        <v>696</v>
      </c>
      <c r="I1488">
        <v>271</v>
      </c>
      <c r="J1488" s="2" t="s">
        <v>29</v>
      </c>
      <c r="K1488" s="2">
        <f>$L$2*I1488+(1-$L$2)*K1487</f>
        <v>272.09204656544392</v>
      </c>
      <c r="M1488" s="2">
        <f t="shared" si="160"/>
        <v>272.14918505572848</v>
      </c>
      <c r="N1488" s="2">
        <f t="shared" si="161"/>
        <v>288.88059723860891</v>
      </c>
      <c r="O1488" s="2">
        <f t="shared" si="162"/>
        <v>277.37489056349312</v>
      </c>
      <c r="P1488" s="2" t="str">
        <f t="shared" si="166"/>
        <v>low</v>
      </c>
      <c r="Q1488" s="2" t="str">
        <f>IF(P1488="low","one",IF(P1488="high","relax","transition"))</f>
        <v>one</v>
      </c>
      <c r="R1488" s="2">
        <f>IF(P1488="low",250,IF(P1488="high",300,275))</f>
        <v>250</v>
      </c>
      <c r="S1488" s="2" t="b">
        <f t="shared" si="164"/>
        <v>0</v>
      </c>
      <c r="T1488" s="2">
        <f t="shared" si="165"/>
        <v>275</v>
      </c>
    </row>
    <row r="1489" spans="1:20" x14ac:dyDescent="0.2">
      <c r="A1489" s="2">
        <f t="shared" si="163"/>
        <v>32.480000019073486</v>
      </c>
      <c r="B1489">
        <v>2.8836629390700002</v>
      </c>
      <c r="C1489" s="2">
        <f>IF(B1489&gt;B1488,B1489+(C1488-B1488),B1489+(C1488-B1488)+5+A1489-A1488)</f>
        <v>32.423662900923048</v>
      </c>
      <c r="D1489">
        <v>1577147224.5999999</v>
      </c>
      <c r="E1489">
        <v>436</v>
      </c>
      <c r="F1489">
        <v>897</v>
      </c>
      <c r="G1489">
        <v>628</v>
      </c>
      <c r="H1489">
        <v>697</v>
      </c>
      <c r="I1489">
        <v>274</v>
      </c>
      <c r="J1489" s="2" t="s">
        <v>29</v>
      </c>
      <c r="K1489" s="2">
        <f>$L$2*I1489+(1-$L$2)*K1488</f>
        <v>272.47363725235516</v>
      </c>
      <c r="M1489" s="2">
        <f t="shared" si="160"/>
        <v>272.21407549505386</v>
      </c>
      <c r="N1489" s="2">
        <f t="shared" si="161"/>
        <v>288.88059723860891</v>
      </c>
      <c r="O1489" s="2">
        <f t="shared" si="162"/>
        <v>277.21360528810487</v>
      </c>
      <c r="P1489" s="2" t="str">
        <f t="shared" si="166"/>
        <v>low</v>
      </c>
      <c r="Q1489" s="2" t="str">
        <f>IF(P1489="low","one",IF(P1489="high","relax","transition"))</f>
        <v>one</v>
      </c>
      <c r="R1489" s="2">
        <f>IF(P1489="low",250,IF(P1489="high",300,275))</f>
        <v>250</v>
      </c>
      <c r="S1489" s="2" t="b">
        <f t="shared" si="164"/>
        <v>0</v>
      </c>
      <c r="T1489" s="2">
        <f t="shared" si="165"/>
        <v>275</v>
      </c>
    </row>
    <row r="1490" spans="1:20" x14ac:dyDescent="0.2">
      <c r="A1490" s="2">
        <f t="shared" si="163"/>
        <v>32.5</v>
      </c>
      <c r="B1490">
        <v>2.9040620327000002</v>
      </c>
      <c r="C1490" s="2">
        <f>IF(B1490&gt;B1489,B1490+(C1489-B1489),B1490+(C1489-B1489)+5+A1490-A1489)</f>
        <v>32.444061994553046</v>
      </c>
      <c r="D1490">
        <v>1577147224.6199999</v>
      </c>
      <c r="E1490">
        <v>435</v>
      </c>
      <c r="F1490">
        <v>898</v>
      </c>
      <c r="G1490">
        <v>629</v>
      </c>
      <c r="H1490">
        <v>696</v>
      </c>
      <c r="I1490">
        <v>273</v>
      </c>
      <c r="J1490" s="2" t="s">
        <v>29</v>
      </c>
      <c r="K1490" s="2">
        <f>$L$2*I1490+(1-$L$2)*K1489</f>
        <v>272.57890980188415</v>
      </c>
      <c r="M1490" s="2">
        <f t="shared" si="160"/>
        <v>272.28704235641993</v>
      </c>
      <c r="N1490" s="2">
        <f t="shared" si="161"/>
        <v>288.88059723860891</v>
      </c>
      <c r="O1490" s="2">
        <f t="shared" si="162"/>
        <v>277.06362879845233</v>
      </c>
      <c r="P1490" s="2" t="str">
        <f t="shared" si="166"/>
        <v>low</v>
      </c>
      <c r="Q1490" s="2" t="str">
        <f>IF(P1490="low","one",IF(P1490="high","relax","transition"))</f>
        <v>one</v>
      </c>
      <c r="R1490" s="2">
        <f>IF(P1490="low",250,IF(P1490="high",300,275))</f>
        <v>250</v>
      </c>
      <c r="S1490" s="2" t="b">
        <f t="shared" si="164"/>
        <v>0</v>
      </c>
      <c r="T1490" s="2">
        <f t="shared" si="165"/>
        <v>275</v>
      </c>
    </row>
    <row r="1491" spans="1:20" x14ac:dyDescent="0.2">
      <c r="A1491" s="2">
        <f t="shared" si="163"/>
        <v>32.53000020980835</v>
      </c>
      <c r="B1491">
        <v>2.928565979</v>
      </c>
      <c r="C1491" s="2">
        <f>IF(B1491&gt;B1490,B1491+(C1490-B1490),B1491+(C1490-B1490)+5+A1491-A1490)</f>
        <v>32.468565940853047</v>
      </c>
      <c r="D1491">
        <v>1577147224.6500001</v>
      </c>
      <c r="E1491">
        <v>434</v>
      </c>
      <c r="F1491">
        <v>897</v>
      </c>
      <c r="G1491">
        <v>628</v>
      </c>
      <c r="H1491">
        <v>696</v>
      </c>
      <c r="I1491">
        <v>271</v>
      </c>
      <c r="J1491" s="2" t="s">
        <v>29</v>
      </c>
      <c r="K1491" s="2">
        <f>$L$2*I1491+(1-$L$2)*K1490</f>
        <v>272.26312784150736</v>
      </c>
      <c r="M1491" s="2">
        <f t="shared" si="160"/>
        <v>272.2822594534374</v>
      </c>
      <c r="N1491" s="2">
        <f t="shared" si="161"/>
        <v>288.88059723860891</v>
      </c>
      <c r="O1491" s="2">
        <f t="shared" si="162"/>
        <v>276.9247994763507</v>
      </c>
      <c r="P1491" s="2" t="str">
        <f t="shared" si="166"/>
        <v>low</v>
      </c>
      <c r="Q1491" s="2" t="str">
        <f>IF(P1491="low","one",IF(P1491="high","relax","transition"))</f>
        <v>one</v>
      </c>
      <c r="R1491" s="2">
        <f>IF(P1491="low",250,IF(P1491="high",300,275))</f>
        <v>250</v>
      </c>
      <c r="S1491" s="2" t="b">
        <f t="shared" si="164"/>
        <v>0</v>
      </c>
      <c r="T1491" s="2">
        <f t="shared" si="165"/>
        <v>275</v>
      </c>
    </row>
    <row r="1492" spans="1:20" x14ac:dyDescent="0.2">
      <c r="A1492" s="2">
        <f t="shared" si="163"/>
        <v>32.550000190734863</v>
      </c>
      <c r="B1492">
        <v>2.9493060112</v>
      </c>
      <c r="C1492" s="2">
        <f>IF(B1492&gt;B1491,B1492+(C1491-B1491),B1492+(C1491-B1491)+5+A1492-A1491)</f>
        <v>32.48930597305305</v>
      </c>
      <c r="D1492">
        <v>1577147224.6700001</v>
      </c>
      <c r="E1492">
        <v>434</v>
      </c>
      <c r="F1492">
        <v>897</v>
      </c>
      <c r="G1492">
        <v>627</v>
      </c>
      <c r="H1492">
        <v>695</v>
      </c>
      <c r="I1492">
        <v>273</v>
      </c>
      <c r="J1492" s="2" t="s">
        <v>29</v>
      </c>
      <c r="K1492" s="2">
        <f>$L$2*I1492+(1-$L$2)*K1491</f>
        <v>272.41050227320591</v>
      </c>
      <c r="M1492" s="2">
        <f t="shared" si="160"/>
        <v>272.30790801739113</v>
      </c>
      <c r="N1492" s="2">
        <f t="shared" si="161"/>
        <v>288.88059723860891</v>
      </c>
      <c r="O1492" s="2">
        <f t="shared" si="162"/>
        <v>276.79267247520499</v>
      </c>
      <c r="P1492" s="2" t="str">
        <f t="shared" si="166"/>
        <v>low</v>
      </c>
      <c r="Q1492" s="2" t="str">
        <f>IF(P1492="low","one",IF(P1492="high","relax","transition"))</f>
        <v>one</v>
      </c>
      <c r="R1492" s="2">
        <f>IF(P1492="low",250,IF(P1492="high",300,275))</f>
        <v>250</v>
      </c>
      <c r="S1492" s="2" t="b">
        <f t="shared" si="164"/>
        <v>0</v>
      </c>
      <c r="T1492" s="2">
        <f t="shared" si="165"/>
        <v>275</v>
      </c>
    </row>
    <row r="1493" spans="1:20" x14ac:dyDescent="0.2">
      <c r="A1493" s="2">
        <f t="shared" si="163"/>
        <v>32.570000171661377</v>
      </c>
      <c r="B1493">
        <v>2.9738538265200001</v>
      </c>
      <c r="C1493" s="2">
        <f>IF(B1493&gt;B1492,B1493+(C1492-B1492),B1493+(C1492-B1492)+5+A1493-A1492)</f>
        <v>32.513853788373048</v>
      </c>
      <c r="D1493">
        <v>1577147224.6900001</v>
      </c>
      <c r="E1493">
        <v>435</v>
      </c>
      <c r="F1493">
        <v>896</v>
      </c>
      <c r="G1493">
        <v>628</v>
      </c>
      <c r="H1493">
        <v>693</v>
      </c>
      <c r="I1493">
        <v>273</v>
      </c>
      <c r="J1493" s="2" t="s">
        <v>29</v>
      </c>
      <c r="K1493" s="2">
        <f>$L$2*I1493+(1-$L$2)*K1492</f>
        <v>272.52840181856476</v>
      </c>
      <c r="M1493" s="2">
        <f t="shared" si="160"/>
        <v>272.35200677762589</v>
      </c>
      <c r="N1493" s="2">
        <f t="shared" si="161"/>
        <v>288.88059723860891</v>
      </c>
      <c r="O1493" s="2">
        <f t="shared" si="162"/>
        <v>276.66843425231428</v>
      </c>
      <c r="P1493" s="2" t="str">
        <f t="shared" si="166"/>
        <v>low</v>
      </c>
      <c r="Q1493" s="2" t="str">
        <f>IF(P1493="low","one",IF(P1493="high","relax","transition"))</f>
        <v>one</v>
      </c>
      <c r="R1493" s="2">
        <f>IF(P1493="low",250,IF(P1493="high",300,275))</f>
        <v>250</v>
      </c>
      <c r="S1493" s="2" t="b">
        <f t="shared" si="164"/>
        <v>0</v>
      </c>
      <c r="T1493" s="2">
        <f t="shared" si="165"/>
        <v>275</v>
      </c>
    </row>
    <row r="1494" spans="1:20" x14ac:dyDescent="0.2">
      <c r="A1494" s="2">
        <f t="shared" si="163"/>
        <v>32.590000152587891</v>
      </c>
      <c r="B1494">
        <v>2.9981849193599999</v>
      </c>
      <c r="C1494" s="2">
        <f>IF(B1494&gt;B1493,B1494+(C1493-B1493),B1494+(C1493-B1493)+5+A1494-A1493)</f>
        <v>32.538184881213049</v>
      </c>
      <c r="D1494">
        <v>1577147224.71</v>
      </c>
      <c r="E1494">
        <v>436</v>
      </c>
      <c r="F1494">
        <v>899</v>
      </c>
      <c r="G1494">
        <v>629</v>
      </c>
      <c r="H1494">
        <v>696</v>
      </c>
      <c r="I1494">
        <v>273</v>
      </c>
      <c r="J1494" s="2" t="s">
        <v>29</v>
      </c>
      <c r="K1494" s="2">
        <f>$L$2*I1494+(1-$L$2)*K1493</f>
        <v>272.62272145485184</v>
      </c>
      <c r="M1494" s="2">
        <f t="shared" si="160"/>
        <v>272.4061497130711</v>
      </c>
      <c r="N1494" s="2">
        <f t="shared" si="161"/>
        <v>288.88059723860891</v>
      </c>
      <c r="O1494" s="2">
        <f t="shared" si="162"/>
        <v>276.55261287857985</v>
      </c>
      <c r="P1494" s="2" t="str">
        <f t="shared" si="166"/>
        <v>low</v>
      </c>
      <c r="Q1494" s="2" t="str">
        <f>IF(P1494="low","one",IF(P1494="high","relax","transition"))</f>
        <v>one</v>
      </c>
      <c r="R1494" s="2">
        <f>IF(P1494="low",250,IF(P1494="high",300,275))</f>
        <v>250</v>
      </c>
      <c r="S1494" s="2" t="b">
        <f t="shared" si="164"/>
        <v>0</v>
      </c>
      <c r="T1494" s="2">
        <f t="shared" si="165"/>
        <v>275</v>
      </c>
    </row>
    <row r="1495" spans="1:20" x14ac:dyDescent="0.2">
      <c r="A1495" s="2">
        <f t="shared" si="163"/>
        <v>32.620000123977661</v>
      </c>
      <c r="B1495">
        <v>3.0186550617200001</v>
      </c>
      <c r="C1495" s="2">
        <f>IF(B1495&gt;B1494,B1495+(C1494-B1494),B1495+(C1494-B1494)+5+A1495-A1494)</f>
        <v>32.558655023573046</v>
      </c>
      <c r="D1495">
        <v>1577147224.74</v>
      </c>
      <c r="E1495">
        <v>436</v>
      </c>
      <c r="F1495">
        <v>897</v>
      </c>
      <c r="G1495">
        <v>628</v>
      </c>
      <c r="H1495">
        <v>695</v>
      </c>
      <c r="I1495">
        <v>273</v>
      </c>
      <c r="J1495" s="2" t="s">
        <v>29</v>
      </c>
      <c r="K1495" s="2">
        <f>$L$2*I1495+(1-$L$2)*K1494</f>
        <v>272.6981771638815</v>
      </c>
      <c r="M1495" s="2">
        <f t="shared" si="160"/>
        <v>272.4645552032332</v>
      </c>
      <c r="N1495" s="2">
        <f t="shared" si="161"/>
        <v>288.88059723860891</v>
      </c>
      <c r="O1495" s="2">
        <f t="shared" si="162"/>
        <v>276.4452897203044</v>
      </c>
      <c r="P1495" s="2" t="str">
        <f t="shared" si="166"/>
        <v>low</v>
      </c>
      <c r="Q1495" s="2" t="str">
        <f>IF(P1495="low","one",IF(P1495="high","relax","transition"))</f>
        <v>one</v>
      </c>
      <c r="R1495" s="2">
        <f>IF(P1495="low",250,IF(P1495="high",300,275))</f>
        <v>250</v>
      </c>
      <c r="S1495" s="2" t="b">
        <f t="shared" si="164"/>
        <v>0</v>
      </c>
      <c r="T1495" s="2">
        <f t="shared" si="165"/>
        <v>275</v>
      </c>
    </row>
    <row r="1496" spans="1:20" x14ac:dyDescent="0.2">
      <c r="A1496" s="2">
        <f t="shared" si="163"/>
        <v>32.640000104904175</v>
      </c>
      <c r="B1496">
        <v>3.0431430339799999</v>
      </c>
      <c r="C1496" s="2">
        <f>IF(B1496&gt;B1495,B1496+(C1495-B1495),B1496+(C1495-B1495)+5+A1496-A1495)</f>
        <v>32.583142995833043</v>
      </c>
      <c r="D1496">
        <v>1577147224.76</v>
      </c>
      <c r="E1496">
        <v>435</v>
      </c>
      <c r="F1496">
        <v>898</v>
      </c>
      <c r="G1496">
        <v>628</v>
      </c>
      <c r="H1496">
        <v>693</v>
      </c>
      <c r="I1496">
        <v>273</v>
      </c>
      <c r="J1496" s="2" t="s">
        <v>30</v>
      </c>
      <c r="K1496" s="2">
        <f>$L$2*I1496+(1-$L$2)*K1495</f>
        <v>272.7585417311052</v>
      </c>
      <c r="M1496" s="2">
        <f t="shared" si="160"/>
        <v>272.52335250880765</v>
      </c>
      <c r="N1496" s="2">
        <f t="shared" si="161"/>
        <v>288.88059723860891</v>
      </c>
      <c r="O1496" s="2">
        <f t="shared" si="162"/>
        <v>276.34625299445082</v>
      </c>
      <c r="P1496" s="2" t="str">
        <f t="shared" si="166"/>
        <v>low</v>
      </c>
      <c r="Q1496" s="2" t="str">
        <f>IF(P1496="low","one",IF(P1496="high","relax","transition"))</f>
        <v>one</v>
      </c>
      <c r="R1496" s="2">
        <f>IF(P1496="low",250,IF(P1496="high",300,275))</f>
        <v>250</v>
      </c>
      <c r="S1496" s="2" t="b">
        <f t="shared" si="164"/>
        <v>1</v>
      </c>
      <c r="T1496" s="2">
        <f t="shared" si="165"/>
        <v>250</v>
      </c>
    </row>
    <row r="1497" spans="1:20" x14ac:dyDescent="0.2">
      <c r="A1497" s="2">
        <f t="shared" si="163"/>
        <v>32.660000085830688</v>
      </c>
      <c r="B1497">
        <v>3.0637428760500001</v>
      </c>
      <c r="C1497" s="2">
        <f>IF(B1497&gt;B1496,B1497+(C1496-B1496),B1497+(C1496-B1496)+5+A1497-A1496)</f>
        <v>32.603742837903042</v>
      </c>
      <c r="D1497">
        <v>1577147224.78</v>
      </c>
      <c r="E1497">
        <v>435</v>
      </c>
      <c r="F1497">
        <v>897</v>
      </c>
      <c r="G1497">
        <v>628</v>
      </c>
      <c r="H1497">
        <v>696</v>
      </c>
      <c r="I1497">
        <v>274</v>
      </c>
      <c r="J1497" s="2" t="s">
        <v>30</v>
      </c>
      <c r="K1497" s="2">
        <f>$L$2*I1497+(1-$L$2)*K1496</f>
        <v>273.00683338488415</v>
      </c>
      <c r="M1497" s="2">
        <f t="shared" si="160"/>
        <v>272.62004868402295</v>
      </c>
      <c r="N1497" s="2">
        <f t="shared" si="161"/>
        <v>288.88059723860891</v>
      </c>
      <c r="O1497" s="2">
        <f t="shared" si="162"/>
        <v>276.25510797016864</v>
      </c>
      <c r="P1497" s="2" t="str">
        <f t="shared" si="166"/>
        <v>low</v>
      </c>
      <c r="Q1497" s="2" t="str">
        <f>IF(P1497="low","one",IF(P1497="high","relax","transition"))</f>
        <v>one</v>
      </c>
      <c r="R1497" s="2">
        <f>IF(P1497="low",250,IF(P1497="high",300,275))</f>
        <v>250</v>
      </c>
      <c r="S1497" s="2" t="b">
        <f t="shared" si="164"/>
        <v>1</v>
      </c>
      <c r="T1497" s="2">
        <f t="shared" si="165"/>
        <v>250</v>
      </c>
    </row>
    <row r="1498" spans="1:20" x14ac:dyDescent="0.2">
      <c r="A1498" s="2">
        <f t="shared" si="163"/>
        <v>32.680000066757202</v>
      </c>
      <c r="B1498">
        <v>3.0883269310000001</v>
      </c>
      <c r="C1498" s="2">
        <f>IF(B1498&gt;B1497,B1498+(C1497-B1497),B1498+(C1497-B1497)+5+A1498-A1497)</f>
        <v>32.628326892853039</v>
      </c>
      <c r="D1498">
        <v>1577147224.8</v>
      </c>
      <c r="E1498">
        <v>436</v>
      </c>
      <c r="F1498">
        <v>897</v>
      </c>
      <c r="G1498">
        <v>629</v>
      </c>
      <c r="H1498">
        <v>697</v>
      </c>
      <c r="I1498">
        <v>273</v>
      </c>
      <c r="J1498" s="2" t="s">
        <v>30</v>
      </c>
      <c r="K1498" s="2">
        <f>$L$2*I1498+(1-$L$2)*K1497</f>
        <v>273.00546670790732</v>
      </c>
      <c r="M1498" s="2">
        <f t="shared" si="160"/>
        <v>272.69713228879982</v>
      </c>
      <c r="N1498" s="2">
        <f t="shared" si="161"/>
        <v>288.88059723860891</v>
      </c>
      <c r="O1498" s="2">
        <f t="shared" si="162"/>
        <v>276.17335500586137</v>
      </c>
      <c r="P1498" s="2" t="str">
        <f t="shared" si="166"/>
        <v>low</v>
      </c>
      <c r="Q1498" s="2" t="str">
        <f>IF(P1498="low","one",IF(P1498="high","relax","transition"))</f>
        <v>one</v>
      </c>
      <c r="R1498" s="2">
        <f>IF(P1498="low",250,IF(P1498="high",300,275))</f>
        <v>250</v>
      </c>
      <c r="S1498" s="2" t="b">
        <f t="shared" si="164"/>
        <v>1</v>
      </c>
      <c r="T1498" s="2">
        <f t="shared" si="165"/>
        <v>250</v>
      </c>
    </row>
    <row r="1499" spans="1:20" x14ac:dyDescent="0.2">
      <c r="A1499" s="2">
        <f t="shared" si="163"/>
        <v>32.710000038146973</v>
      </c>
      <c r="B1499">
        <v>3.1127769947099999</v>
      </c>
      <c r="C1499" s="2">
        <f>IF(B1499&gt;B1498,B1499+(C1498-B1498),B1499+(C1498-B1498)+5+A1499-A1498)</f>
        <v>32.652776956563038</v>
      </c>
      <c r="D1499">
        <v>1577147224.8299999</v>
      </c>
      <c r="E1499">
        <v>434</v>
      </c>
      <c r="F1499">
        <v>897</v>
      </c>
      <c r="G1499">
        <v>629</v>
      </c>
      <c r="H1499">
        <v>698</v>
      </c>
      <c r="I1499">
        <v>273</v>
      </c>
      <c r="J1499" s="2" t="s">
        <v>30</v>
      </c>
      <c r="K1499" s="2">
        <f>$L$2*I1499+(1-$L$2)*K1498</f>
        <v>273.00437336632586</v>
      </c>
      <c r="M1499" s="2">
        <f t="shared" si="160"/>
        <v>272.75858050430503</v>
      </c>
      <c r="N1499" s="2">
        <f t="shared" si="161"/>
        <v>288.88059723860891</v>
      </c>
      <c r="O1499" s="2">
        <f t="shared" si="162"/>
        <v>276.09954387000829</v>
      </c>
      <c r="P1499" s="2" t="str">
        <f t="shared" si="166"/>
        <v>low</v>
      </c>
      <c r="Q1499" s="2" t="str">
        <f>IF(P1499="low","one",IF(P1499="high","relax","transition"))</f>
        <v>one</v>
      </c>
      <c r="R1499" s="2">
        <f>IF(P1499="low",250,IF(P1499="high",300,275))</f>
        <v>250</v>
      </c>
      <c r="S1499" s="2" t="b">
        <f t="shared" si="164"/>
        <v>1</v>
      </c>
      <c r="T1499" s="2">
        <f t="shared" si="165"/>
        <v>250</v>
      </c>
    </row>
    <row r="1500" spans="1:20" x14ac:dyDescent="0.2">
      <c r="A1500" s="2">
        <f t="shared" si="163"/>
        <v>32.730000019073486</v>
      </c>
      <c r="B1500">
        <v>3.1333730220799998</v>
      </c>
      <c r="C1500" s="2">
        <f>IF(B1500&gt;B1499,B1500+(C1499-B1499),B1500+(C1499-B1499)+5+A1500-A1499)</f>
        <v>32.673372983933035</v>
      </c>
      <c r="D1500">
        <v>1577147224.8499999</v>
      </c>
      <c r="E1500">
        <v>435</v>
      </c>
      <c r="F1500">
        <v>898</v>
      </c>
      <c r="G1500">
        <v>630</v>
      </c>
      <c r="H1500">
        <v>695</v>
      </c>
      <c r="I1500">
        <v>272</v>
      </c>
      <c r="J1500" s="2" t="s">
        <v>30</v>
      </c>
      <c r="K1500" s="2">
        <f>$L$2*I1500+(1-$L$2)*K1499</f>
        <v>272.8034986930607</v>
      </c>
      <c r="M1500" s="2">
        <f t="shared" si="160"/>
        <v>272.76756414205619</v>
      </c>
      <c r="N1500" s="2">
        <f t="shared" si="161"/>
        <v>288.88059723860891</v>
      </c>
      <c r="O1500" s="2">
        <f t="shared" si="162"/>
        <v>276.03249570172312</v>
      </c>
      <c r="P1500" s="2" t="str">
        <f t="shared" si="166"/>
        <v>low</v>
      </c>
      <c r="Q1500" s="2" t="str">
        <f>IF(P1500="low","one",IF(P1500="high","relax","transition"))</f>
        <v>one</v>
      </c>
      <c r="R1500" s="2">
        <f>IF(P1500="low",250,IF(P1500="high",300,275))</f>
        <v>250</v>
      </c>
      <c r="S1500" s="2" t="b">
        <f t="shared" si="164"/>
        <v>1</v>
      </c>
      <c r="T1500" s="2">
        <f t="shared" si="165"/>
        <v>250</v>
      </c>
    </row>
    <row r="1501" spans="1:20" x14ac:dyDescent="0.2">
      <c r="A1501" s="2">
        <f t="shared" si="163"/>
        <v>32.75</v>
      </c>
      <c r="B1501">
        <v>3.1579010486599999</v>
      </c>
      <c r="C1501" s="2">
        <f>IF(B1501&gt;B1500,B1501+(C1500-B1500),B1501+(C1500-B1500)+5+A1501-A1500)</f>
        <v>32.697901010513036</v>
      </c>
      <c r="D1501">
        <v>1577147224.8699999</v>
      </c>
      <c r="E1501">
        <v>434</v>
      </c>
      <c r="F1501">
        <v>897</v>
      </c>
      <c r="G1501">
        <v>630</v>
      </c>
      <c r="H1501">
        <v>697</v>
      </c>
      <c r="I1501">
        <v>272</v>
      </c>
      <c r="J1501" s="2" t="s">
        <v>30</v>
      </c>
      <c r="K1501" s="2">
        <f>$L$2*I1501+(1-$L$2)*K1500</f>
        <v>272.64279895444861</v>
      </c>
      <c r="M1501" s="2">
        <f t="shared" si="160"/>
        <v>272.74261110453472</v>
      </c>
      <c r="N1501" s="2">
        <f t="shared" si="161"/>
        <v>288.88059723860891</v>
      </c>
      <c r="O1501" s="2">
        <f t="shared" si="162"/>
        <v>275.96924912373976</v>
      </c>
      <c r="P1501" s="2" t="str">
        <f t="shared" si="166"/>
        <v>low</v>
      </c>
      <c r="Q1501" s="2" t="str">
        <f>IF(P1501="low","one",IF(P1501="high","relax","transition"))</f>
        <v>one</v>
      </c>
      <c r="R1501" s="2">
        <f>IF(P1501="low",250,IF(P1501="high",300,275))</f>
        <v>250</v>
      </c>
      <c r="S1501" s="2" t="b">
        <f t="shared" si="164"/>
        <v>1</v>
      </c>
      <c r="T1501" s="2">
        <f t="shared" si="165"/>
        <v>250</v>
      </c>
    </row>
    <row r="1502" spans="1:20" x14ac:dyDescent="0.2">
      <c r="A1502" s="2">
        <f t="shared" si="163"/>
        <v>32.78000020980835</v>
      </c>
      <c r="B1502">
        <v>3.17837905884</v>
      </c>
      <c r="C1502" s="2">
        <f>IF(B1502&gt;B1501,B1502+(C1501-B1501),B1502+(C1501-B1501)+5+A1502-A1501)</f>
        <v>32.718379020693035</v>
      </c>
      <c r="D1502">
        <v>1577147224.9000001</v>
      </c>
      <c r="E1502">
        <v>435</v>
      </c>
      <c r="F1502">
        <v>897</v>
      </c>
      <c r="G1502">
        <v>629</v>
      </c>
      <c r="H1502">
        <v>697</v>
      </c>
      <c r="I1502">
        <v>274</v>
      </c>
      <c r="J1502" s="2" t="s">
        <v>30</v>
      </c>
      <c r="K1502" s="2">
        <f>$L$2*I1502+(1-$L$2)*K1501</f>
        <v>272.91423916355888</v>
      </c>
      <c r="M1502" s="2">
        <f t="shared" si="160"/>
        <v>272.77693671633955</v>
      </c>
      <c r="N1502" s="2">
        <f t="shared" si="161"/>
        <v>288.88059723860891</v>
      </c>
      <c r="O1502" s="2">
        <f t="shared" si="162"/>
        <v>275.90791722277947</v>
      </c>
      <c r="P1502" s="2" t="str">
        <f t="shared" si="166"/>
        <v>low</v>
      </c>
      <c r="Q1502" s="2" t="str">
        <f>IF(P1502="low","one",IF(P1502="high","relax","transition"))</f>
        <v>one</v>
      </c>
      <c r="R1502" s="2">
        <f>IF(P1502="low",250,IF(P1502="high",300,275))</f>
        <v>250</v>
      </c>
      <c r="S1502" s="2" t="b">
        <f t="shared" si="164"/>
        <v>1</v>
      </c>
      <c r="T1502" s="2">
        <f t="shared" si="165"/>
        <v>250</v>
      </c>
    </row>
    <row r="1503" spans="1:20" x14ac:dyDescent="0.2">
      <c r="A1503" s="2">
        <f t="shared" si="163"/>
        <v>32.800000190734863</v>
      </c>
      <c r="B1503">
        <v>3.2030079364800002</v>
      </c>
      <c r="C1503" s="2">
        <f>IF(B1503&gt;B1502,B1503+(C1502-B1502),B1503+(C1502-B1502)+5+A1503-A1502)</f>
        <v>32.743007898333033</v>
      </c>
      <c r="D1503">
        <v>1577147224.9200001</v>
      </c>
      <c r="E1503">
        <v>433</v>
      </c>
      <c r="F1503">
        <v>899</v>
      </c>
      <c r="G1503">
        <v>628</v>
      </c>
      <c r="H1503">
        <v>696</v>
      </c>
      <c r="I1503">
        <v>272</v>
      </c>
      <c r="J1503" s="2" t="s">
        <v>30</v>
      </c>
      <c r="K1503" s="2">
        <f>$L$2*I1503+(1-$L$2)*K1502</f>
        <v>272.73139133084715</v>
      </c>
      <c r="M1503" s="2">
        <f t="shared" si="160"/>
        <v>272.76782763924109</v>
      </c>
      <c r="N1503" s="2">
        <f t="shared" si="161"/>
        <v>288.88059723860891</v>
      </c>
      <c r="O1503" s="2">
        <f t="shared" si="162"/>
        <v>275.85136819745742</v>
      </c>
      <c r="P1503" s="2" t="str">
        <f t="shared" si="166"/>
        <v>low</v>
      </c>
      <c r="Q1503" s="2" t="str">
        <f>IF(P1503="low","one",IF(P1503="high","relax","transition"))</f>
        <v>one</v>
      </c>
      <c r="R1503" s="2">
        <f>IF(P1503="low",250,IF(P1503="high",300,275))</f>
        <v>250</v>
      </c>
      <c r="S1503" s="2" t="b">
        <f t="shared" si="164"/>
        <v>1</v>
      </c>
      <c r="T1503" s="2">
        <f t="shared" si="165"/>
        <v>250</v>
      </c>
    </row>
    <row r="1504" spans="1:20" x14ac:dyDescent="0.2">
      <c r="A1504" s="2">
        <f t="shared" si="163"/>
        <v>32.820000171661377</v>
      </c>
      <c r="B1504">
        <v>3.2236499786400001</v>
      </c>
      <c r="C1504" s="2">
        <f>IF(B1504&gt;B1503,B1504+(C1503-B1503),B1504+(C1503-B1503)+5+A1504-A1503)</f>
        <v>32.763649940493032</v>
      </c>
      <c r="D1504">
        <v>1577147224.9400001</v>
      </c>
      <c r="E1504">
        <v>433</v>
      </c>
      <c r="F1504">
        <v>897</v>
      </c>
      <c r="G1504">
        <v>629</v>
      </c>
      <c r="H1504">
        <v>694</v>
      </c>
      <c r="I1504">
        <v>271</v>
      </c>
      <c r="J1504" s="2" t="s">
        <v>30</v>
      </c>
      <c r="K1504" s="2">
        <f>$L$2*I1504+(1-$L$2)*K1503</f>
        <v>272.38511306467774</v>
      </c>
      <c r="M1504" s="2">
        <f t="shared" si="160"/>
        <v>272.69128472432845</v>
      </c>
      <c r="N1504" s="2">
        <f t="shared" si="161"/>
        <v>288.88059723860891</v>
      </c>
      <c r="O1504" s="2">
        <f t="shared" si="162"/>
        <v>275.79719116954658</v>
      </c>
      <c r="P1504" s="2" t="str">
        <f t="shared" si="166"/>
        <v>low</v>
      </c>
      <c r="Q1504" s="2" t="str">
        <f>IF(P1504="low","one",IF(P1504="high","relax","transition"))</f>
        <v>one</v>
      </c>
      <c r="R1504" s="2">
        <f>IF(P1504="low",250,IF(P1504="high",300,275))</f>
        <v>250</v>
      </c>
      <c r="S1504" s="2" t="b">
        <f t="shared" si="164"/>
        <v>1</v>
      </c>
      <c r="T1504" s="2">
        <f t="shared" si="165"/>
        <v>250</v>
      </c>
    </row>
    <row r="1505" spans="1:20" x14ac:dyDescent="0.2">
      <c r="A1505" s="2">
        <f t="shared" si="163"/>
        <v>32.840000152587891</v>
      </c>
      <c r="B1505">
        <v>3.2482030391699999</v>
      </c>
      <c r="C1505" s="2">
        <f>IF(B1505&gt;B1504,B1505+(C1504-B1504),B1505+(C1504-B1504)+5+A1505-A1504)</f>
        <v>32.788203001023028</v>
      </c>
      <c r="D1505">
        <v>1577147224.96</v>
      </c>
      <c r="E1505">
        <v>436</v>
      </c>
      <c r="F1505">
        <v>898</v>
      </c>
      <c r="G1505">
        <v>630</v>
      </c>
      <c r="H1505">
        <v>697</v>
      </c>
      <c r="I1505">
        <v>274</v>
      </c>
      <c r="J1505" s="2" t="s">
        <v>30</v>
      </c>
      <c r="K1505" s="2">
        <f>$L$2*I1505+(1-$L$2)*K1504</f>
        <v>272.70809045174218</v>
      </c>
      <c r="M1505" s="2">
        <f t="shared" si="160"/>
        <v>272.69464586981121</v>
      </c>
      <c r="N1505" s="2">
        <f t="shared" si="161"/>
        <v>288.88059723860891</v>
      </c>
      <c r="O1505" s="2">
        <f t="shared" si="162"/>
        <v>275.74189584728566</v>
      </c>
      <c r="P1505" s="2" t="str">
        <f t="shared" si="166"/>
        <v>low</v>
      </c>
      <c r="Q1505" s="2" t="str">
        <f>IF(P1505="low","one",IF(P1505="high","relax","transition"))</f>
        <v>one</v>
      </c>
      <c r="R1505" s="2">
        <f>IF(P1505="low",250,IF(P1505="high",300,275))</f>
        <v>250</v>
      </c>
      <c r="S1505" s="2" t="b">
        <f t="shared" si="164"/>
        <v>1</v>
      </c>
      <c r="T1505" s="2">
        <f t="shared" si="165"/>
        <v>250</v>
      </c>
    </row>
    <row r="1506" spans="1:20" x14ac:dyDescent="0.2">
      <c r="A1506" s="2">
        <f t="shared" si="163"/>
        <v>32.870000123977661</v>
      </c>
      <c r="B1506">
        <v>3.2726039886499998</v>
      </c>
      <c r="C1506" s="2">
        <f>IF(B1506&gt;B1505,B1506+(C1505-B1505),B1506+(C1505-B1505)+5+A1506-A1505)</f>
        <v>32.812603950503025</v>
      </c>
      <c r="D1506">
        <v>1577147224.99</v>
      </c>
      <c r="E1506">
        <v>435</v>
      </c>
      <c r="F1506">
        <v>899</v>
      </c>
      <c r="G1506">
        <v>629</v>
      </c>
      <c r="H1506">
        <v>697</v>
      </c>
      <c r="I1506">
        <v>273</v>
      </c>
      <c r="J1506" s="2" t="s">
        <v>30</v>
      </c>
      <c r="K1506" s="2">
        <f>$L$2*I1506+(1-$L$2)*K1505</f>
        <v>272.76647236139377</v>
      </c>
      <c r="M1506" s="2">
        <f t="shared" si="160"/>
        <v>272.70901116812774</v>
      </c>
      <c r="N1506" s="2">
        <f t="shared" si="161"/>
        <v>288.88059723860891</v>
      </c>
      <c r="O1506" s="2">
        <f t="shared" si="162"/>
        <v>275.68953334841189</v>
      </c>
      <c r="P1506" s="2" t="str">
        <f t="shared" si="166"/>
        <v>low</v>
      </c>
      <c r="Q1506" s="2" t="str">
        <f>IF(P1506="low","one",IF(P1506="high","relax","transition"))</f>
        <v>one</v>
      </c>
      <c r="R1506" s="2">
        <f>IF(P1506="low",250,IF(P1506="high",300,275))</f>
        <v>250</v>
      </c>
      <c r="S1506" s="2" t="b">
        <f t="shared" si="164"/>
        <v>1</v>
      </c>
      <c r="T1506" s="2">
        <f t="shared" si="165"/>
        <v>250</v>
      </c>
    </row>
    <row r="1507" spans="1:20" x14ac:dyDescent="0.2">
      <c r="A1507" s="2">
        <f t="shared" si="163"/>
        <v>32.890000104904175</v>
      </c>
      <c r="B1507">
        <v>3.2933859825099998</v>
      </c>
      <c r="C1507" s="2">
        <f>IF(B1507&gt;B1506,B1507+(C1506-B1506),B1507+(C1506-B1506)+5+A1507-A1506)</f>
        <v>32.833385944363023</v>
      </c>
      <c r="D1507">
        <v>1577147225.01</v>
      </c>
      <c r="E1507">
        <v>433</v>
      </c>
      <c r="F1507">
        <v>898</v>
      </c>
      <c r="G1507">
        <v>630</v>
      </c>
      <c r="H1507">
        <v>696</v>
      </c>
      <c r="I1507">
        <v>272</v>
      </c>
      <c r="J1507" s="2" t="s">
        <v>30</v>
      </c>
      <c r="K1507" s="2">
        <f>$L$2*I1507+(1-$L$2)*K1506</f>
        <v>272.61317788911504</v>
      </c>
      <c r="M1507" s="2">
        <f t="shared" si="160"/>
        <v>272.68984451232524</v>
      </c>
      <c r="N1507" s="2">
        <f t="shared" si="161"/>
        <v>288.88059723860891</v>
      </c>
      <c r="O1507" s="2">
        <f t="shared" si="162"/>
        <v>275.64050723939766</v>
      </c>
      <c r="P1507" s="2" t="str">
        <f t="shared" si="166"/>
        <v>low</v>
      </c>
      <c r="Q1507" s="2" t="str">
        <f>IF(P1507="low","one",IF(P1507="high","relax","transition"))</f>
        <v>one</v>
      </c>
      <c r="R1507" s="2">
        <f>IF(P1507="low",250,IF(P1507="high",300,275))</f>
        <v>250</v>
      </c>
      <c r="S1507" s="2" t="b">
        <f t="shared" si="164"/>
        <v>1</v>
      </c>
      <c r="T1507" s="2">
        <f t="shared" si="165"/>
        <v>250</v>
      </c>
    </row>
    <row r="1508" spans="1:20" x14ac:dyDescent="0.2">
      <c r="A1508" s="2">
        <f t="shared" si="163"/>
        <v>32.910000085830688</v>
      </c>
      <c r="B1508">
        <v>3.3178999424</v>
      </c>
      <c r="C1508" s="2">
        <f>IF(B1508&gt;B1507,B1508+(C1507-B1507),B1508+(C1507-B1507)+5+A1508-A1507)</f>
        <v>32.857899904253024</v>
      </c>
      <c r="D1508">
        <v>1577147225.03</v>
      </c>
      <c r="E1508">
        <v>435</v>
      </c>
      <c r="F1508">
        <v>898</v>
      </c>
      <c r="G1508">
        <v>629</v>
      </c>
      <c r="H1508">
        <v>698</v>
      </c>
      <c r="I1508">
        <v>273</v>
      </c>
      <c r="J1508" s="2" t="s">
        <v>30</v>
      </c>
      <c r="K1508" s="2">
        <f>$L$2*I1508+(1-$L$2)*K1507</f>
        <v>272.69054231129206</v>
      </c>
      <c r="M1508" s="2">
        <f t="shared" si="160"/>
        <v>272.68998407211865</v>
      </c>
      <c r="N1508" s="2">
        <f t="shared" si="161"/>
        <v>288.88059723860891</v>
      </c>
      <c r="O1508" s="2">
        <f t="shared" si="162"/>
        <v>275.59297410304401</v>
      </c>
      <c r="P1508" s="2" t="str">
        <f t="shared" si="166"/>
        <v>low</v>
      </c>
      <c r="Q1508" s="2" t="str">
        <f>IF(P1508="low","one",IF(P1508="high","relax","transition"))</f>
        <v>one</v>
      </c>
      <c r="R1508" s="2">
        <f>IF(P1508="low",250,IF(P1508="high",300,275))</f>
        <v>250</v>
      </c>
      <c r="S1508" s="2" t="b">
        <f t="shared" si="164"/>
        <v>1</v>
      </c>
      <c r="T1508" s="2">
        <f t="shared" si="165"/>
        <v>250</v>
      </c>
    </row>
    <row r="1509" spans="1:20" x14ac:dyDescent="0.2">
      <c r="A1509" s="2">
        <f t="shared" si="163"/>
        <v>32.930000066757202</v>
      </c>
      <c r="B1509">
        <v>3.33817386627</v>
      </c>
      <c r="C1509" s="2">
        <f>IF(B1509&gt;B1508,B1509+(C1508-B1508),B1509+(C1508-B1508)+5+A1509-A1508)</f>
        <v>32.878173828123025</v>
      </c>
      <c r="D1509">
        <v>1577147225.05</v>
      </c>
      <c r="E1509">
        <v>435</v>
      </c>
      <c r="F1509">
        <v>898</v>
      </c>
      <c r="G1509">
        <v>629</v>
      </c>
      <c r="H1509">
        <v>696</v>
      </c>
      <c r="I1509">
        <v>273</v>
      </c>
      <c r="J1509" s="2" t="s">
        <v>30</v>
      </c>
      <c r="K1509" s="2">
        <f>$L$2*I1509+(1-$L$2)*K1508</f>
        <v>272.75243384903365</v>
      </c>
      <c r="M1509" s="2">
        <f t="shared" si="160"/>
        <v>272.70247402750169</v>
      </c>
      <c r="N1509" s="2">
        <f t="shared" si="161"/>
        <v>288.88059723860891</v>
      </c>
      <c r="O1509" s="2">
        <f t="shared" si="162"/>
        <v>275.54782460149772</v>
      </c>
      <c r="P1509" s="2" t="str">
        <f t="shared" si="166"/>
        <v>low</v>
      </c>
      <c r="Q1509" s="2" t="str">
        <f>IF(P1509="low","one",IF(P1509="high","relax","transition"))</f>
        <v>one</v>
      </c>
      <c r="R1509" s="2">
        <f>IF(P1509="low",250,IF(P1509="high",300,275))</f>
        <v>250</v>
      </c>
      <c r="S1509" s="2" t="b">
        <f t="shared" si="164"/>
        <v>1</v>
      </c>
      <c r="T1509" s="2">
        <f t="shared" si="165"/>
        <v>250</v>
      </c>
    </row>
    <row r="1510" spans="1:20" x14ac:dyDescent="0.2">
      <c r="A1510" s="2">
        <f t="shared" si="163"/>
        <v>32.960000038146973</v>
      </c>
      <c r="B1510">
        <v>3.3626990318300001</v>
      </c>
      <c r="C1510" s="2">
        <f>IF(B1510&gt;B1509,B1510+(C1509-B1509),B1510+(C1509-B1509)+5+A1510-A1509)</f>
        <v>32.902698993683025</v>
      </c>
      <c r="D1510">
        <v>1577147225.0799999</v>
      </c>
      <c r="E1510">
        <v>434</v>
      </c>
      <c r="F1510">
        <v>898</v>
      </c>
      <c r="G1510">
        <v>630</v>
      </c>
      <c r="H1510">
        <v>697</v>
      </c>
      <c r="I1510">
        <v>274</v>
      </c>
      <c r="J1510" s="2" t="s">
        <v>30</v>
      </c>
      <c r="K1510" s="2">
        <f>$L$2*I1510+(1-$L$2)*K1509</f>
        <v>273.00194707922691</v>
      </c>
      <c r="M1510" s="2">
        <f t="shared" si="160"/>
        <v>272.76236863784675</v>
      </c>
      <c r="N1510" s="2">
        <f t="shared" si="161"/>
        <v>288.88059723860891</v>
      </c>
      <c r="O1510" s="2">
        <f t="shared" si="162"/>
        <v>275.5055570727979</v>
      </c>
      <c r="P1510" s="2" t="str">
        <f t="shared" si="166"/>
        <v>low</v>
      </c>
      <c r="Q1510" s="2" t="str">
        <f>IF(P1510="low","one",IF(P1510="high","relax","transition"))</f>
        <v>one</v>
      </c>
      <c r="R1510" s="2">
        <f>IF(P1510="low",250,IF(P1510="high",300,275))</f>
        <v>250</v>
      </c>
      <c r="S1510" s="2" t="b">
        <f t="shared" si="164"/>
        <v>1</v>
      </c>
      <c r="T1510" s="2">
        <f t="shared" si="165"/>
        <v>250</v>
      </c>
    </row>
    <row r="1511" spans="1:20" x14ac:dyDescent="0.2">
      <c r="A1511" s="2">
        <f t="shared" si="163"/>
        <v>32.980000019073486</v>
      </c>
      <c r="B1511">
        <v>3.3873538970900001</v>
      </c>
      <c r="C1511" s="2">
        <f>IF(B1511&gt;B1510,B1511+(C1510-B1510),B1511+(C1510-B1510)+5+A1511-A1510)</f>
        <v>32.927353858943022</v>
      </c>
      <c r="D1511">
        <v>1577147225.0999999</v>
      </c>
      <c r="E1511">
        <v>433</v>
      </c>
      <c r="F1511">
        <v>896</v>
      </c>
      <c r="G1511">
        <v>629</v>
      </c>
      <c r="H1511">
        <v>697</v>
      </c>
      <c r="I1511">
        <v>272</v>
      </c>
      <c r="J1511" s="2" t="s">
        <v>30</v>
      </c>
      <c r="K1511" s="2">
        <f>$L$2*I1511+(1-$L$2)*K1510</f>
        <v>272.80155766338157</v>
      </c>
      <c r="M1511" s="2">
        <f t="shared" si="160"/>
        <v>272.77020644295374</v>
      </c>
      <c r="N1511" s="2">
        <f t="shared" si="161"/>
        <v>288.88059723860891</v>
      </c>
      <c r="O1511" s="2">
        <f t="shared" si="162"/>
        <v>275.46839765105034</v>
      </c>
      <c r="P1511" s="2" t="str">
        <f t="shared" si="166"/>
        <v>low</v>
      </c>
      <c r="Q1511" s="2" t="str">
        <f>IF(P1511="low","one",IF(P1511="high","relax","transition"))</f>
        <v>one</v>
      </c>
      <c r="R1511" s="2">
        <f>IF(P1511="low",250,IF(P1511="high",300,275))</f>
        <v>250</v>
      </c>
      <c r="S1511" s="2" t="b">
        <f t="shared" si="164"/>
        <v>1</v>
      </c>
      <c r="T1511" s="2">
        <f t="shared" si="165"/>
        <v>250</v>
      </c>
    </row>
    <row r="1512" spans="1:20" x14ac:dyDescent="0.2">
      <c r="A1512" s="2">
        <f t="shared" si="163"/>
        <v>33</v>
      </c>
      <c r="B1512">
        <v>3.4078290462499998</v>
      </c>
      <c r="C1512" s="2">
        <f>IF(B1512&gt;B1511,B1512+(C1511-B1511),B1512+(C1511-B1511)+5+A1512-A1511)</f>
        <v>32.947829008103021</v>
      </c>
      <c r="D1512">
        <v>1577147225.1199999</v>
      </c>
      <c r="E1512">
        <v>433</v>
      </c>
      <c r="F1512">
        <v>898</v>
      </c>
      <c r="G1512">
        <v>628</v>
      </c>
      <c r="H1512">
        <v>696</v>
      </c>
      <c r="I1512">
        <v>271</v>
      </c>
      <c r="J1512" s="2" t="s">
        <v>30</v>
      </c>
      <c r="K1512" s="2">
        <f>$L$2*I1512+(1-$L$2)*K1511</f>
        <v>272.44124613070528</v>
      </c>
      <c r="M1512" s="2">
        <f t="shared" si="160"/>
        <v>272.70441438050409</v>
      </c>
      <c r="N1512" s="2">
        <f t="shared" si="161"/>
        <v>288.88059723860891</v>
      </c>
      <c r="O1512" s="2">
        <f t="shared" si="162"/>
        <v>275.43348809064554</v>
      </c>
      <c r="P1512" s="2" t="str">
        <f t="shared" si="166"/>
        <v>low</v>
      </c>
      <c r="Q1512" s="2" t="str">
        <f>IF(P1512="low","one",IF(P1512="high","relax","transition"))</f>
        <v>one</v>
      </c>
      <c r="R1512" s="2">
        <f>IF(P1512="low",250,IF(P1512="high",300,275))</f>
        <v>250</v>
      </c>
      <c r="S1512" s="2" t="b">
        <f t="shared" si="164"/>
        <v>1</v>
      </c>
      <c r="T1512" s="2">
        <f t="shared" si="165"/>
        <v>250</v>
      </c>
    </row>
    <row r="1513" spans="1:20" x14ac:dyDescent="0.2">
      <c r="A1513" s="2">
        <f t="shared" si="163"/>
        <v>33.03000020980835</v>
      </c>
      <c r="B1513">
        <v>3.4321899414099999</v>
      </c>
      <c r="C1513" s="2">
        <f>IF(B1513&gt;B1512,B1513+(C1512-B1512),B1513+(C1512-B1512)+5+A1513-A1512)</f>
        <v>32.972189903263022</v>
      </c>
      <c r="D1513">
        <v>1577147225.1500001</v>
      </c>
      <c r="E1513">
        <v>435</v>
      </c>
      <c r="F1513">
        <v>898</v>
      </c>
      <c r="G1513">
        <v>630</v>
      </c>
      <c r="H1513">
        <v>697</v>
      </c>
      <c r="I1513">
        <v>273</v>
      </c>
      <c r="J1513" s="2" t="s">
        <v>30</v>
      </c>
      <c r="K1513" s="2">
        <f>$L$2*I1513+(1-$L$2)*K1512</f>
        <v>272.55299690456422</v>
      </c>
      <c r="M1513" s="2">
        <f t="shared" si="160"/>
        <v>272.67413088531612</v>
      </c>
      <c r="N1513" s="2">
        <f t="shared" si="161"/>
        <v>288.88059723860891</v>
      </c>
      <c r="O1513" s="2">
        <f t="shared" si="162"/>
        <v>275.39703440513847</v>
      </c>
      <c r="P1513" s="2" t="str">
        <f t="shared" si="166"/>
        <v>low</v>
      </c>
      <c r="Q1513" s="2" t="str">
        <f>IF(P1513="low","one",IF(P1513="high","relax","transition"))</f>
        <v>one</v>
      </c>
      <c r="R1513" s="2">
        <f>IF(P1513="low",250,IF(P1513="high",300,275))</f>
        <v>250</v>
      </c>
      <c r="S1513" s="2" t="b">
        <f t="shared" si="164"/>
        <v>1</v>
      </c>
      <c r="T1513" s="2">
        <f t="shared" si="165"/>
        <v>250</v>
      </c>
    </row>
    <row r="1514" spans="1:20" x14ac:dyDescent="0.2">
      <c r="A1514" s="2">
        <f t="shared" si="163"/>
        <v>33.050000190734863</v>
      </c>
      <c r="B1514">
        <v>3.4530630111699998</v>
      </c>
      <c r="C1514" s="2">
        <f>IF(B1514&gt;B1513,B1514+(C1513-B1513),B1514+(C1513-B1513)+5+A1514-A1513)</f>
        <v>32.993062973023022</v>
      </c>
      <c r="D1514">
        <v>1577147225.1700001</v>
      </c>
      <c r="E1514">
        <v>434</v>
      </c>
      <c r="F1514">
        <v>897</v>
      </c>
      <c r="G1514">
        <v>629</v>
      </c>
      <c r="H1514">
        <v>699</v>
      </c>
      <c r="I1514">
        <v>271</v>
      </c>
      <c r="J1514" s="2" t="s">
        <v>30</v>
      </c>
      <c r="K1514" s="2">
        <f>$L$2*I1514+(1-$L$2)*K1513</f>
        <v>272.24239752365139</v>
      </c>
      <c r="M1514" s="2">
        <f t="shared" si="160"/>
        <v>272.58778421298319</v>
      </c>
      <c r="N1514" s="2">
        <f t="shared" si="161"/>
        <v>288.88059723860891</v>
      </c>
      <c r="O1514" s="2">
        <f t="shared" si="162"/>
        <v>275.36088922914735</v>
      </c>
      <c r="P1514" s="2" t="str">
        <f t="shared" si="166"/>
        <v>low</v>
      </c>
      <c r="Q1514" s="2" t="str">
        <f>IF(P1514="low","one",IF(P1514="high","relax","transition"))</f>
        <v>one</v>
      </c>
      <c r="R1514" s="2">
        <f>IF(P1514="low",250,IF(P1514="high",300,275))</f>
        <v>250</v>
      </c>
      <c r="S1514" s="2" t="b">
        <f t="shared" si="164"/>
        <v>1</v>
      </c>
      <c r="T1514" s="2">
        <f t="shared" si="165"/>
        <v>250</v>
      </c>
    </row>
    <row r="1515" spans="1:20" x14ac:dyDescent="0.2">
      <c r="A1515" s="2">
        <f t="shared" si="163"/>
        <v>33.070000171661377</v>
      </c>
      <c r="B1515">
        <v>3.47728300095</v>
      </c>
      <c r="C1515" s="2">
        <f>IF(B1515&gt;B1514,B1515+(C1514-B1514),B1515+(C1514-B1514)+5+A1515-A1514)</f>
        <v>33.017282962803023</v>
      </c>
      <c r="D1515">
        <v>1577147225.1900001</v>
      </c>
      <c r="E1515">
        <v>434</v>
      </c>
      <c r="F1515">
        <v>898</v>
      </c>
      <c r="G1515">
        <v>628</v>
      </c>
      <c r="H1515">
        <v>697</v>
      </c>
      <c r="I1515">
        <v>271</v>
      </c>
      <c r="J1515" s="2" t="s">
        <v>30</v>
      </c>
      <c r="K1515" s="2">
        <f>$L$2*I1515+(1-$L$2)*K1514</f>
        <v>271.99391801892114</v>
      </c>
      <c r="M1515" s="2">
        <f t="shared" si="160"/>
        <v>272.46901097417077</v>
      </c>
      <c r="N1515" s="2">
        <f t="shared" si="161"/>
        <v>288.88059723860891</v>
      </c>
      <c r="O1515" s="2">
        <f t="shared" si="162"/>
        <v>275.32223397833911</v>
      </c>
      <c r="P1515" s="2" t="str">
        <f t="shared" si="166"/>
        <v>low</v>
      </c>
      <c r="Q1515" s="2" t="str">
        <f>IF(P1515="low","one",IF(P1515="high","relax","transition"))</f>
        <v>one</v>
      </c>
      <c r="R1515" s="2">
        <f>IF(P1515="low",250,IF(P1515="high",300,275))</f>
        <v>250</v>
      </c>
      <c r="S1515" s="2" t="b">
        <f t="shared" si="164"/>
        <v>1</v>
      </c>
      <c r="T1515" s="2">
        <f t="shared" si="165"/>
        <v>250</v>
      </c>
    </row>
    <row r="1516" spans="1:20" x14ac:dyDescent="0.2">
      <c r="A1516" s="2">
        <f t="shared" si="163"/>
        <v>33.100000143051147</v>
      </c>
      <c r="B1516">
        <v>3.5018858909600001</v>
      </c>
      <c r="C1516" s="2">
        <f>IF(B1516&gt;B1515,B1516+(C1515-B1515),B1516+(C1515-B1515)+5+A1516-A1515)</f>
        <v>33.041885852813024</v>
      </c>
      <c r="D1516">
        <v>1577147225.22</v>
      </c>
      <c r="E1516">
        <v>435</v>
      </c>
      <c r="F1516">
        <v>898</v>
      </c>
      <c r="G1516">
        <v>631</v>
      </c>
      <c r="H1516">
        <v>697</v>
      </c>
      <c r="I1516">
        <v>272</v>
      </c>
      <c r="J1516" s="2" t="s">
        <v>30</v>
      </c>
      <c r="K1516" s="2">
        <f>$L$2*I1516+(1-$L$2)*K1515</f>
        <v>271.99513441513693</v>
      </c>
      <c r="M1516" s="2">
        <f t="shared" si="160"/>
        <v>272.37423566236401</v>
      </c>
      <c r="N1516" s="2">
        <f t="shared" si="161"/>
        <v>288.88059723860891</v>
      </c>
      <c r="O1516" s="2">
        <f t="shared" si="162"/>
        <v>275.27957282813065</v>
      </c>
      <c r="P1516" s="2" t="str">
        <f t="shared" si="166"/>
        <v>low</v>
      </c>
      <c r="Q1516" s="2" t="str">
        <f>IF(P1516="low","one",IF(P1516="high","relax","transition"))</f>
        <v>one</v>
      </c>
      <c r="R1516" s="2">
        <f>IF(P1516="low",250,IF(P1516="high",300,275))</f>
        <v>250</v>
      </c>
      <c r="S1516" s="2" t="b">
        <f t="shared" si="164"/>
        <v>1</v>
      </c>
      <c r="T1516" s="2">
        <f t="shared" si="165"/>
        <v>250</v>
      </c>
    </row>
    <row r="1517" spans="1:20" x14ac:dyDescent="0.2">
      <c r="A1517" s="2">
        <f t="shared" si="163"/>
        <v>33.120000123977661</v>
      </c>
      <c r="B1517">
        <v>3.52255105972</v>
      </c>
      <c r="C1517" s="2">
        <f>IF(B1517&gt;B1516,B1517+(C1516-B1516),B1517+(C1516-B1516)+5+A1517-A1516)</f>
        <v>33.062551021573022</v>
      </c>
      <c r="D1517">
        <v>1577147225.24</v>
      </c>
      <c r="E1517">
        <v>434</v>
      </c>
      <c r="F1517">
        <v>898</v>
      </c>
      <c r="G1517">
        <v>629</v>
      </c>
      <c r="H1517">
        <v>700</v>
      </c>
      <c r="I1517">
        <v>271</v>
      </c>
      <c r="J1517" s="2" t="s">
        <v>30</v>
      </c>
      <c r="K1517" s="2">
        <f>$L$2*I1517+(1-$L$2)*K1516</f>
        <v>271.79610753210954</v>
      </c>
      <c r="M1517" s="2">
        <f t="shared" si="160"/>
        <v>272.25861003631314</v>
      </c>
      <c r="N1517" s="2">
        <f t="shared" si="161"/>
        <v>288.88059723860891</v>
      </c>
      <c r="O1517" s="2">
        <f t="shared" si="162"/>
        <v>275.2343059698423</v>
      </c>
      <c r="P1517" s="2" t="str">
        <f t="shared" si="166"/>
        <v>low</v>
      </c>
      <c r="Q1517" s="2" t="str">
        <f>IF(P1517="low","one",IF(P1517="high","relax","transition"))</f>
        <v>one</v>
      </c>
      <c r="R1517" s="2">
        <f>IF(P1517="low",250,IF(P1517="high",300,275))</f>
        <v>250</v>
      </c>
      <c r="S1517" s="2" t="b">
        <f t="shared" si="164"/>
        <v>1</v>
      </c>
      <c r="T1517" s="2">
        <f t="shared" si="165"/>
        <v>250</v>
      </c>
    </row>
    <row r="1518" spans="1:20" x14ac:dyDescent="0.2">
      <c r="A1518" s="2">
        <f t="shared" si="163"/>
        <v>33.140000104904175</v>
      </c>
      <c r="B1518">
        <v>3.54710388184</v>
      </c>
      <c r="C1518" s="2">
        <f>IF(B1518&gt;B1517,B1518+(C1517-B1517),B1518+(C1517-B1517)+5+A1518-A1517)</f>
        <v>33.087103843693022</v>
      </c>
      <c r="D1518">
        <v>1577147225.26</v>
      </c>
      <c r="E1518">
        <v>435</v>
      </c>
      <c r="F1518">
        <v>897</v>
      </c>
      <c r="G1518">
        <v>628</v>
      </c>
      <c r="H1518">
        <v>701</v>
      </c>
      <c r="I1518">
        <v>273</v>
      </c>
      <c r="J1518" s="2" t="s">
        <v>30</v>
      </c>
      <c r="K1518" s="2">
        <f>$L$2*I1518+(1-$L$2)*K1517</f>
        <v>272.03688602568764</v>
      </c>
      <c r="M1518" s="2">
        <f t="shared" si="160"/>
        <v>272.21426523418808</v>
      </c>
      <c r="N1518" s="2">
        <f t="shared" si="161"/>
        <v>288.88059723860891</v>
      </c>
      <c r="O1518" s="2">
        <f t="shared" si="162"/>
        <v>275.18552117316585</v>
      </c>
      <c r="P1518" s="2" t="str">
        <f t="shared" si="166"/>
        <v>low</v>
      </c>
      <c r="Q1518" s="2" t="str">
        <f>IF(P1518="low","one",IF(P1518="high","relax","transition"))</f>
        <v>one</v>
      </c>
      <c r="R1518" s="2">
        <f>IF(P1518="low",250,IF(P1518="high",300,275))</f>
        <v>250</v>
      </c>
      <c r="S1518" s="2" t="b">
        <f t="shared" si="164"/>
        <v>1</v>
      </c>
      <c r="T1518" s="2">
        <f t="shared" si="165"/>
        <v>250</v>
      </c>
    </row>
    <row r="1519" spans="1:20" x14ac:dyDescent="0.2">
      <c r="A1519" s="2">
        <f t="shared" si="163"/>
        <v>33.160000085830688</v>
      </c>
      <c r="B1519">
        <v>3.5676670074499999</v>
      </c>
      <c r="C1519" s="2">
        <f>IF(B1519&gt;B1518,B1519+(C1518-B1518),B1519+(C1518-B1518)+5+A1519-A1518)</f>
        <v>33.107666969303018</v>
      </c>
      <c r="D1519">
        <v>1577147225.28</v>
      </c>
      <c r="E1519">
        <v>434</v>
      </c>
      <c r="F1519">
        <v>898</v>
      </c>
      <c r="G1519">
        <v>629</v>
      </c>
      <c r="H1519">
        <v>699</v>
      </c>
      <c r="I1519">
        <v>271</v>
      </c>
      <c r="J1519" s="2" t="s">
        <v>30</v>
      </c>
      <c r="K1519" s="2">
        <f>$L$2*I1519+(1-$L$2)*K1518</f>
        <v>271.82950882055013</v>
      </c>
      <c r="M1519" s="2">
        <f t="shared" si="160"/>
        <v>272.1373139514605</v>
      </c>
      <c r="N1519" s="2">
        <f t="shared" si="161"/>
        <v>288.88059723860891</v>
      </c>
      <c r="O1519" s="2">
        <f t="shared" si="162"/>
        <v>275.13695837621697</v>
      </c>
      <c r="P1519" s="2" t="str">
        <f t="shared" si="166"/>
        <v>low</v>
      </c>
      <c r="Q1519" s="2" t="str">
        <f>IF(P1519="low","one",IF(P1519="high","relax","transition"))</f>
        <v>one</v>
      </c>
      <c r="R1519" s="2">
        <f>IF(P1519="low",250,IF(P1519="high",300,275))</f>
        <v>250</v>
      </c>
      <c r="S1519" s="2" t="b">
        <f t="shared" si="164"/>
        <v>1</v>
      </c>
      <c r="T1519" s="2">
        <f t="shared" si="165"/>
        <v>250</v>
      </c>
    </row>
    <row r="1520" spans="1:20" x14ac:dyDescent="0.2">
      <c r="A1520" s="2">
        <f t="shared" si="163"/>
        <v>33.190000057220459</v>
      </c>
      <c r="B1520">
        <v>3.59227490425</v>
      </c>
      <c r="C1520" s="2">
        <f>IF(B1520&gt;B1519,B1520+(C1519-B1519),B1520+(C1519-B1519)+5+A1520-A1519)</f>
        <v>33.132274866103018</v>
      </c>
      <c r="D1520">
        <v>1577147225.3099999</v>
      </c>
      <c r="E1520">
        <v>433</v>
      </c>
      <c r="F1520">
        <v>897</v>
      </c>
      <c r="G1520">
        <v>628</v>
      </c>
      <c r="H1520">
        <v>699</v>
      </c>
      <c r="I1520">
        <v>269</v>
      </c>
      <c r="J1520" s="2" t="s">
        <v>30</v>
      </c>
      <c r="K1520" s="2">
        <f>$L$2*I1520+(1-$L$2)*K1519</f>
        <v>271.26360705644009</v>
      </c>
      <c r="M1520" s="2">
        <f t="shared" si="160"/>
        <v>271.96257257245645</v>
      </c>
      <c r="N1520" s="2">
        <f t="shared" si="161"/>
        <v>288.88059723860891</v>
      </c>
      <c r="O1520" s="2">
        <f t="shared" si="162"/>
        <v>275.08697615497914</v>
      </c>
      <c r="P1520" s="2" t="str">
        <f t="shared" si="166"/>
        <v>low</v>
      </c>
      <c r="Q1520" s="2" t="str">
        <f>IF(P1520="low","one",IF(P1520="high","relax","transition"))</f>
        <v>one</v>
      </c>
      <c r="R1520" s="2">
        <f>IF(P1520="low",250,IF(P1520="high",300,275))</f>
        <v>250</v>
      </c>
      <c r="S1520" s="2" t="b">
        <f t="shared" si="164"/>
        <v>1</v>
      </c>
      <c r="T1520" s="2">
        <f t="shared" si="165"/>
        <v>250</v>
      </c>
    </row>
    <row r="1521" spans="1:20" x14ac:dyDescent="0.2">
      <c r="A1521" s="2">
        <f t="shared" si="163"/>
        <v>33.210000038146973</v>
      </c>
      <c r="B1521">
        <v>3.6126968860600002</v>
      </c>
      <c r="C1521" s="2">
        <f>IF(B1521&gt;B1520,B1521+(C1520-B1520),B1521+(C1520-B1520)+5+A1521-A1520)</f>
        <v>33.15269684791302</v>
      </c>
      <c r="D1521">
        <v>1577147225.3299999</v>
      </c>
      <c r="E1521">
        <v>435</v>
      </c>
      <c r="F1521">
        <v>897</v>
      </c>
      <c r="G1521">
        <v>628</v>
      </c>
      <c r="H1521">
        <v>701</v>
      </c>
      <c r="I1521">
        <v>272</v>
      </c>
      <c r="J1521" s="2" t="s">
        <v>30</v>
      </c>
      <c r="K1521" s="2">
        <f>$L$2*I1521+(1-$L$2)*K1520</f>
        <v>271.41088564515212</v>
      </c>
      <c r="M1521" s="2">
        <f t="shared" si="160"/>
        <v>271.85223518699559</v>
      </c>
      <c r="N1521" s="2">
        <f t="shared" si="161"/>
        <v>288.88059723860891</v>
      </c>
      <c r="O1521" s="2">
        <f t="shared" si="162"/>
        <v>275.03075597585303</v>
      </c>
      <c r="P1521" s="2" t="str">
        <f t="shared" si="166"/>
        <v>low</v>
      </c>
      <c r="Q1521" s="2" t="str">
        <f>IF(P1521="low","one",IF(P1521="high","relax","transition"))</f>
        <v>one</v>
      </c>
      <c r="R1521" s="2">
        <f>IF(P1521="low",250,IF(P1521="high",300,275))</f>
        <v>250</v>
      </c>
      <c r="S1521" s="2" t="b">
        <f t="shared" si="164"/>
        <v>1</v>
      </c>
      <c r="T1521" s="2">
        <f t="shared" si="165"/>
        <v>250</v>
      </c>
    </row>
    <row r="1522" spans="1:20" x14ac:dyDescent="0.2">
      <c r="A1522" s="2">
        <f t="shared" si="163"/>
        <v>33.230000019073486</v>
      </c>
      <c r="B1522">
        <v>3.6373929977400001</v>
      </c>
      <c r="C1522" s="2">
        <f>IF(B1522&gt;B1521,B1522+(C1521-B1521),B1522+(C1521-B1521)+5+A1522-A1521)</f>
        <v>33.177392959593021</v>
      </c>
      <c r="D1522">
        <v>1577147225.3499999</v>
      </c>
      <c r="E1522">
        <v>435</v>
      </c>
      <c r="F1522">
        <v>897</v>
      </c>
      <c r="G1522">
        <v>628</v>
      </c>
      <c r="H1522">
        <v>700</v>
      </c>
      <c r="I1522">
        <v>273</v>
      </c>
      <c r="J1522" s="2" t="s">
        <v>30</v>
      </c>
      <c r="K1522" s="2">
        <f>$L$2*I1522+(1-$L$2)*K1521</f>
        <v>271.72870851612174</v>
      </c>
      <c r="M1522" s="2">
        <f t="shared" ref="M1522:M1585" si="167">IF(P1522="low", $L$4*K1522+(1-$L$4)*M1521,M1521)</f>
        <v>271.82752985282082</v>
      </c>
      <c r="N1522" s="2">
        <f t="shared" ref="N1522:N1585" si="168">IF(P1522="high", $L$4*K1522+(1-$L$4)*N1521,N1521)</f>
        <v>288.88059723860891</v>
      </c>
      <c r="O1522" s="2">
        <f t="shared" ref="O1522:O1585" si="169">IF(P1522="high",(1-$L$8)*O1521+$L$8*(N1521-$L$10),IF(P1522="low",(1-$L$8)*O1521+$L$8*(M1521+$L$10),O1521))</f>
        <v>274.97182993641019</v>
      </c>
      <c r="P1522" s="2" t="str">
        <f t="shared" si="166"/>
        <v>low</v>
      </c>
      <c r="Q1522" s="2" t="str">
        <f>IF(P1522="low","one",IF(P1522="high","relax","transition"))</f>
        <v>one</v>
      </c>
      <c r="R1522" s="2">
        <f>IF(P1522="low",250,IF(P1522="high",300,275))</f>
        <v>250</v>
      </c>
      <c r="S1522" s="2" t="b">
        <f t="shared" si="164"/>
        <v>1</v>
      </c>
      <c r="T1522" s="2">
        <f t="shared" si="165"/>
        <v>250</v>
      </c>
    </row>
    <row r="1523" spans="1:20" x14ac:dyDescent="0.2">
      <c r="A1523" s="2">
        <f t="shared" si="163"/>
        <v>33.260000228881836</v>
      </c>
      <c r="B1523">
        <v>3.66153788567</v>
      </c>
      <c r="C1523" s="2">
        <f>IF(B1523&gt;B1522,B1523+(C1522-B1522),B1523+(C1522-B1522)+5+A1523-A1522)</f>
        <v>33.201537847523021</v>
      </c>
      <c r="D1523">
        <v>1577147225.3800001</v>
      </c>
      <c r="E1523">
        <v>434</v>
      </c>
      <c r="F1523">
        <v>897</v>
      </c>
      <c r="G1523">
        <v>628</v>
      </c>
      <c r="H1523">
        <v>699</v>
      </c>
      <c r="I1523">
        <v>270</v>
      </c>
      <c r="J1523" s="2" t="s">
        <v>30</v>
      </c>
      <c r="K1523" s="2">
        <f>$L$2*I1523+(1-$L$2)*K1522</f>
        <v>271.38296681289739</v>
      </c>
      <c r="M1523" s="2">
        <f t="shared" si="167"/>
        <v>271.73861724483612</v>
      </c>
      <c r="N1523" s="2">
        <f t="shared" si="168"/>
        <v>288.88059723860891</v>
      </c>
      <c r="O1523" s="2">
        <f t="shared" si="169"/>
        <v>274.91461493223073</v>
      </c>
      <c r="P1523" s="2" t="str">
        <f t="shared" si="166"/>
        <v>low</v>
      </c>
      <c r="Q1523" s="2" t="str">
        <f>IF(P1523="low","one",IF(P1523="high","relax","transition"))</f>
        <v>one</v>
      </c>
      <c r="R1523" s="2">
        <f>IF(P1523="low",250,IF(P1523="high",300,275))</f>
        <v>250</v>
      </c>
      <c r="S1523" s="2" t="b">
        <f t="shared" si="164"/>
        <v>1</v>
      </c>
      <c r="T1523" s="2">
        <f t="shared" si="165"/>
        <v>250</v>
      </c>
    </row>
    <row r="1524" spans="1:20" x14ac:dyDescent="0.2">
      <c r="A1524" s="2">
        <f t="shared" si="163"/>
        <v>33.28000020980835</v>
      </c>
      <c r="B1524">
        <v>3.6822488307999999</v>
      </c>
      <c r="C1524" s="2">
        <f>IF(B1524&gt;B1523,B1524+(C1523-B1523),B1524+(C1523-B1523)+5+A1524-A1523)</f>
        <v>33.222248792653019</v>
      </c>
      <c r="D1524">
        <v>1577147225.4000001</v>
      </c>
      <c r="E1524">
        <v>434</v>
      </c>
      <c r="F1524">
        <v>894</v>
      </c>
      <c r="G1524">
        <v>629</v>
      </c>
      <c r="H1524">
        <v>699</v>
      </c>
      <c r="I1524">
        <v>272</v>
      </c>
      <c r="J1524" s="2" t="s">
        <v>30</v>
      </c>
      <c r="K1524" s="2">
        <f>$L$2*I1524+(1-$L$2)*K1523</f>
        <v>271.50637345031794</v>
      </c>
      <c r="M1524" s="2">
        <f t="shared" si="167"/>
        <v>271.69216848593248</v>
      </c>
      <c r="N1524" s="2">
        <f t="shared" si="168"/>
        <v>288.88059723860891</v>
      </c>
      <c r="O1524" s="2">
        <f t="shared" si="169"/>
        <v>274.85581504786097</v>
      </c>
      <c r="P1524" s="2" t="str">
        <f t="shared" si="166"/>
        <v>low</v>
      </c>
      <c r="Q1524" s="2" t="str">
        <f>IF(P1524="low","one",IF(P1524="high","relax","transition"))</f>
        <v>one</v>
      </c>
      <c r="R1524" s="2">
        <f>IF(P1524="low",250,IF(P1524="high",300,275))</f>
        <v>250</v>
      </c>
      <c r="S1524" s="2" t="b">
        <f t="shared" si="164"/>
        <v>1</v>
      </c>
      <c r="T1524" s="2">
        <f t="shared" si="165"/>
        <v>250</v>
      </c>
    </row>
    <row r="1525" spans="1:20" x14ac:dyDescent="0.2">
      <c r="A1525" s="2">
        <f t="shared" si="163"/>
        <v>33.300000190734863</v>
      </c>
      <c r="B1525">
        <v>3.7066659927400001</v>
      </c>
      <c r="C1525" s="2">
        <f>IF(B1525&gt;B1524,B1525+(C1524-B1524),B1525+(C1524-B1524)+5+A1525-A1524)</f>
        <v>33.24666595459302</v>
      </c>
      <c r="D1525">
        <v>1577147225.4200001</v>
      </c>
      <c r="E1525">
        <v>436</v>
      </c>
      <c r="F1525">
        <v>897</v>
      </c>
      <c r="G1525">
        <v>627</v>
      </c>
      <c r="H1525">
        <v>700</v>
      </c>
      <c r="I1525">
        <v>272</v>
      </c>
      <c r="J1525" s="2" t="s">
        <v>30</v>
      </c>
      <c r="K1525" s="2">
        <f>$L$2*I1525+(1-$L$2)*K1524</f>
        <v>271.60509876025435</v>
      </c>
      <c r="M1525" s="2">
        <f t="shared" si="167"/>
        <v>271.67475454079687</v>
      </c>
      <c r="N1525" s="2">
        <f t="shared" si="168"/>
        <v>288.88059723860891</v>
      </c>
      <c r="O1525" s="2">
        <f t="shared" si="169"/>
        <v>274.79763271976458</v>
      </c>
      <c r="P1525" s="2" t="str">
        <f t="shared" si="166"/>
        <v>low</v>
      </c>
      <c r="Q1525" s="2" t="str">
        <f>IF(P1525="low","one",IF(P1525="high","relax","transition"))</f>
        <v>one</v>
      </c>
      <c r="R1525" s="2">
        <f>IF(P1525="low",250,IF(P1525="high",300,275))</f>
        <v>250</v>
      </c>
      <c r="S1525" s="2" t="b">
        <f t="shared" si="164"/>
        <v>1</v>
      </c>
      <c r="T1525" s="2">
        <f t="shared" si="165"/>
        <v>250</v>
      </c>
    </row>
    <row r="1526" spans="1:20" x14ac:dyDescent="0.2">
      <c r="A1526" s="2">
        <f t="shared" si="163"/>
        <v>33.320000171661377</v>
      </c>
      <c r="B1526">
        <v>3.7271468639399998</v>
      </c>
      <c r="C1526" s="2">
        <f>IF(B1526&gt;B1525,B1526+(C1525-B1525),B1526+(C1525-B1525)+5+A1526-A1525)</f>
        <v>33.26714682579302</v>
      </c>
      <c r="D1526">
        <v>1577147225.4400001</v>
      </c>
      <c r="E1526">
        <v>434</v>
      </c>
      <c r="F1526">
        <v>898</v>
      </c>
      <c r="G1526">
        <v>629</v>
      </c>
      <c r="H1526">
        <v>700</v>
      </c>
      <c r="I1526">
        <v>272</v>
      </c>
      <c r="J1526" s="2" t="s">
        <v>30</v>
      </c>
      <c r="K1526" s="2">
        <f>$L$2*I1526+(1-$L$2)*K1525</f>
        <v>271.68407900820353</v>
      </c>
      <c r="M1526" s="2">
        <f t="shared" si="167"/>
        <v>271.67661943427822</v>
      </c>
      <c r="N1526" s="2">
        <f t="shared" si="168"/>
        <v>288.88059723860891</v>
      </c>
      <c r="O1526" s="2">
        <f t="shared" si="169"/>
        <v>274.74148881081618</v>
      </c>
      <c r="P1526" s="2" t="str">
        <f t="shared" si="166"/>
        <v>low</v>
      </c>
      <c r="Q1526" s="2" t="str">
        <f>IF(P1526="low","one",IF(P1526="high","relax","transition"))</f>
        <v>one</v>
      </c>
      <c r="R1526" s="2">
        <f>IF(P1526="low",250,IF(P1526="high",300,275))</f>
        <v>250</v>
      </c>
      <c r="S1526" s="2" t="b">
        <f t="shared" si="164"/>
        <v>1</v>
      </c>
      <c r="T1526" s="2">
        <f t="shared" si="165"/>
        <v>250</v>
      </c>
    </row>
    <row r="1527" spans="1:20" x14ac:dyDescent="0.2">
      <c r="A1527" s="2">
        <f t="shared" si="163"/>
        <v>33.350000143051147</v>
      </c>
      <c r="B1527">
        <v>3.7517108917200002</v>
      </c>
      <c r="C1527" s="2">
        <f>IF(B1527&gt;B1526,B1527+(C1526-B1526),B1527+(C1526-B1526)+5+A1527-A1526)</f>
        <v>33.291710853573022</v>
      </c>
      <c r="D1527">
        <v>1577147225.47</v>
      </c>
      <c r="E1527">
        <v>435</v>
      </c>
      <c r="F1527">
        <v>896</v>
      </c>
      <c r="G1527">
        <v>629</v>
      </c>
      <c r="H1527">
        <v>700</v>
      </c>
      <c r="I1527">
        <v>272</v>
      </c>
      <c r="J1527" s="2" t="s">
        <v>30</v>
      </c>
      <c r="K1527" s="2">
        <f>$L$2*I1527+(1-$L$2)*K1526</f>
        <v>271.74726320656282</v>
      </c>
      <c r="M1527" s="2">
        <f t="shared" si="167"/>
        <v>271.69074818873514</v>
      </c>
      <c r="N1527" s="2">
        <f t="shared" si="168"/>
        <v>288.88059723860891</v>
      </c>
      <c r="O1527" s="2">
        <f t="shared" si="169"/>
        <v>274.68824534198927</v>
      </c>
      <c r="P1527" s="2" t="str">
        <f t="shared" si="166"/>
        <v>low</v>
      </c>
      <c r="Q1527" s="2" t="str">
        <f>IF(P1527="low","one",IF(P1527="high","relax","transition"))</f>
        <v>one</v>
      </c>
      <c r="R1527" s="2">
        <f>IF(P1527="low",250,IF(P1527="high",300,275))</f>
        <v>250</v>
      </c>
      <c r="S1527" s="2" t="b">
        <f t="shared" si="164"/>
        <v>1</v>
      </c>
      <c r="T1527" s="2">
        <f t="shared" si="165"/>
        <v>250</v>
      </c>
    </row>
    <row r="1528" spans="1:20" x14ac:dyDescent="0.2">
      <c r="A1528" s="2">
        <f t="shared" si="163"/>
        <v>33.370000123977661</v>
      </c>
      <c r="B1528">
        <v>3.7764358520500001</v>
      </c>
      <c r="C1528" s="2">
        <f>IF(B1528&gt;B1527,B1528+(C1527-B1527),B1528+(C1527-B1527)+5+A1528-A1527)</f>
        <v>33.31643581390302</v>
      </c>
      <c r="D1528">
        <v>1577147225.49</v>
      </c>
      <c r="E1528">
        <v>433</v>
      </c>
      <c r="F1528">
        <v>897</v>
      </c>
      <c r="G1528">
        <v>627</v>
      </c>
      <c r="H1528">
        <v>700</v>
      </c>
      <c r="I1528">
        <v>271</v>
      </c>
      <c r="J1528" s="2" t="s">
        <v>30</v>
      </c>
      <c r="K1528" s="2">
        <f>$L$2*I1528+(1-$L$2)*K1527</f>
        <v>271.59781056525026</v>
      </c>
      <c r="M1528" s="2">
        <f t="shared" si="167"/>
        <v>271.67216066403819</v>
      </c>
      <c r="N1528" s="2">
        <f t="shared" si="168"/>
        <v>288.88059723860891</v>
      </c>
      <c r="O1528" s="2">
        <f t="shared" si="169"/>
        <v>274.63837048432657</v>
      </c>
      <c r="P1528" s="2" t="str">
        <f t="shared" si="166"/>
        <v>low</v>
      </c>
      <c r="Q1528" s="2" t="str">
        <f>IF(P1528="low","one",IF(P1528="high","relax","transition"))</f>
        <v>one</v>
      </c>
      <c r="R1528" s="2">
        <f>IF(P1528="low",250,IF(P1528="high",300,275))</f>
        <v>250</v>
      </c>
      <c r="S1528" s="2" t="b">
        <f t="shared" si="164"/>
        <v>1</v>
      </c>
      <c r="T1528" s="2">
        <f t="shared" si="165"/>
        <v>250</v>
      </c>
    </row>
    <row r="1529" spans="1:20" x14ac:dyDescent="0.2">
      <c r="A1529" s="2">
        <f t="shared" si="163"/>
        <v>33.390000104904175</v>
      </c>
      <c r="B1529">
        <v>3.7969598770099999</v>
      </c>
      <c r="C1529" s="2">
        <f>IF(B1529&gt;B1528,B1529+(C1528-B1528),B1529+(C1528-B1528)+5+A1529-A1528)</f>
        <v>33.336959838863024</v>
      </c>
      <c r="D1529">
        <v>1577147225.51</v>
      </c>
      <c r="E1529">
        <v>434</v>
      </c>
      <c r="F1529">
        <v>897</v>
      </c>
      <c r="G1529">
        <v>628</v>
      </c>
      <c r="H1529">
        <v>700</v>
      </c>
      <c r="I1529">
        <v>273</v>
      </c>
      <c r="J1529" s="2" t="s">
        <v>30</v>
      </c>
      <c r="K1529" s="2">
        <f>$L$2*I1529+(1-$L$2)*K1528</f>
        <v>271.87824845220024</v>
      </c>
      <c r="M1529" s="2">
        <f t="shared" si="167"/>
        <v>271.71337822167061</v>
      </c>
      <c r="N1529" s="2">
        <f t="shared" si="168"/>
        <v>288.88059723860891</v>
      </c>
      <c r="O1529" s="2">
        <f t="shared" si="169"/>
        <v>274.59005999331214</v>
      </c>
      <c r="P1529" s="2" t="str">
        <f t="shared" si="166"/>
        <v>low</v>
      </c>
      <c r="Q1529" s="2" t="str">
        <f>IF(P1529="low","one",IF(P1529="high","relax","transition"))</f>
        <v>one</v>
      </c>
      <c r="R1529" s="2">
        <f>IF(P1529="low",250,IF(P1529="high",300,275))</f>
        <v>250</v>
      </c>
      <c r="S1529" s="2" t="b">
        <f t="shared" si="164"/>
        <v>1</v>
      </c>
      <c r="T1529" s="2">
        <f t="shared" si="165"/>
        <v>250</v>
      </c>
    </row>
    <row r="1530" spans="1:20" x14ac:dyDescent="0.2">
      <c r="A1530" s="2">
        <f t="shared" si="163"/>
        <v>33.420000076293945</v>
      </c>
      <c r="B1530">
        <v>3.8216049671199999</v>
      </c>
      <c r="C1530" s="2">
        <f>IF(B1530&gt;B1529,B1530+(C1529-B1529),B1530+(C1529-B1529)+5+A1530-A1529)</f>
        <v>33.361604928973023</v>
      </c>
      <c r="D1530">
        <v>1577147225.54</v>
      </c>
      <c r="E1530">
        <v>434</v>
      </c>
      <c r="F1530">
        <v>896</v>
      </c>
      <c r="G1530">
        <v>630</v>
      </c>
      <c r="H1530">
        <v>700</v>
      </c>
      <c r="I1530">
        <v>272</v>
      </c>
      <c r="J1530" s="2" t="s">
        <v>30</v>
      </c>
      <c r="K1530" s="2">
        <f>$L$2*I1530+(1-$L$2)*K1529</f>
        <v>271.9025987617602</v>
      </c>
      <c r="M1530" s="2">
        <f t="shared" si="167"/>
        <v>271.75122232968852</v>
      </c>
      <c r="N1530" s="2">
        <f t="shared" si="168"/>
        <v>288.88059723860891</v>
      </c>
      <c r="O1530" s="2">
        <f t="shared" si="169"/>
        <v>274.54622590473008</v>
      </c>
      <c r="P1530" s="2" t="str">
        <f t="shared" si="166"/>
        <v>low</v>
      </c>
      <c r="Q1530" s="2" t="str">
        <f>IF(P1530="low","one",IF(P1530="high","relax","transition"))</f>
        <v>one</v>
      </c>
      <c r="R1530" s="2">
        <f>IF(P1530="low",250,IF(P1530="high",300,275))</f>
        <v>250</v>
      </c>
      <c r="S1530" s="2" t="b">
        <f t="shared" si="164"/>
        <v>1</v>
      </c>
      <c r="T1530" s="2">
        <f t="shared" si="165"/>
        <v>250</v>
      </c>
    </row>
    <row r="1531" spans="1:20" x14ac:dyDescent="0.2">
      <c r="A1531" s="2">
        <f t="shared" si="163"/>
        <v>33.440000057220459</v>
      </c>
      <c r="B1531">
        <v>3.8419480323799999</v>
      </c>
      <c r="C1531" s="2">
        <f>IF(B1531&gt;B1530,B1531+(C1530-B1530),B1531+(C1530-B1530)+5+A1531-A1530)</f>
        <v>33.381947994233023</v>
      </c>
      <c r="D1531">
        <v>1577147225.5599999</v>
      </c>
      <c r="E1531">
        <v>433</v>
      </c>
      <c r="F1531">
        <v>897</v>
      </c>
      <c r="G1531">
        <v>629</v>
      </c>
      <c r="H1531">
        <v>701</v>
      </c>
      <c r="I1531">
        <v>270</v>
      </c>
      <c r="J1531" s="2" t="s">
        <v>30</v>
      </c>
      <c r="K1531" s="2">
        <f>$L$2*I1531+(1-$L$2)*K1530</f>
        <v>271.52207900940817</v>
      </c>
      <c r="M1531" s="2">
        <f t="shared" si="167"/>
        <v>271.70539366563247</v>
      </c>
      <c r="N1531" s="2">
        <f t="shared" si="168"/>
        <v>288.88059723860891</v>
      </c>
      <c r="O1531" s="2">
        <f t="shared" si="169"/>
        <v>274.50647572597796</v>
      </c>
      <c r="P1531" s="2" t="str">
        <f t="shared" si="166"/>
        <v>low</v>
      </c>
      <c r="Q1531" s="2" t="str">
        <f>IF(P1531="low","one",IF(P1531="high","relax","transition"))</f>
        <v>one</v>
      </c>
      <c r="R1531" s="2">
        <f>IF(P1531="low",250,IF(P1531="high",300,275))</f>
        <v>250</v>
      </c>
      <c r="S1531" s="2" t="b">
        <f t="shared" si="164"/>
        <v>1</v>
      </c>
      <c r="T1531" s="2">
        <f t="shared" si="165"/>
        <v>250</v>
      </c>
    </row>
    <row r="1532" spans="1:20" x14ac:dyDescent="0.2">
      <c r="A1532" s="2">
        <f t="shared" si="163"/>
        <v>33.460000038146973</v>
      </c>
      <c r="B1532">
        <v>3.8664739131900001</v>
      </c>
      <c r="C1532" s="2">
        <f>IF(B1532&gt;B1531,B1532+(C1531-B1531),B1532+(C1531-B1531)+5+A1532-A1531)</f>
        <v>33.406473875043027</v>
      </c>
      <c r="D1532">
        <v>1577147225.5799999</v>
      </c>
      <c r="E1532">
        <v>435</v>
      </c>
      <c r="F1532">
        <v>897</v>
      </c>
      <c r="G1532">
        <v>629</v>
      </c>
      <c r="H1532">
        <v>699</v>
      </c>
      <c r="I1532">
        <v>271</v>
      </c>
      <c r="J1532" s="2" t="s">
        <v>30</v>
      </c>
      <c r="K1532" s="2">
        <f>$L$2*I1532+(1-$L$2)*K1531</f>
        <v>271.41766320752657</v>
      </c>
      <c r="M1532" s="2">
        <f t="shared" si="167"/>
        <v>271.64784757401128</v>
      </c>
      <c r="N1532" s="2">
        <f t="shared" si="168"/>
        <v>288.88059723860891</v>
      </c>
      <c r="O1532" s="2">
        <f t="shared" si="169"/>
        <v>274.46642162296064</v>
      </c>
      <c r="P1532" s="2" t="str">
        <f t="shared" si="166"/>
        <v>low</v>
      </c>
      <c r="Q1532" s="2" t="str">
        <f>IF(P1532="low","one",IF(P1532="high","relax","transition"))</f>
        <v>one</v>
      </c>
      <c r="R1532" s="2">
        <f>IF(P1532="low",250,IF(P1532="high",300,275))</f>
        <v>250</v>
      </c>
      <c r="S1532" s="2" t="b">
        <f t="shared" si="164"/>
        <v>1</v>
      </c>
      <c r="T1532" s="2">
        <f t="shared" si="165"/>
        <v>250</v>
      </c>
    </row>
    <row r="1533" spans="1:20" x14ac:dyDescent="0.2">
      <c r="A1533" s="2">
        <f t="shared" si="163"/>
        <v>33.490000009536743</v>
      </c>
      <c r="B1533">
        <v>3.8910319805100002</v>
      </c>
      <c r="C1533" s="2">
        <f>IF(B1533&gt;B1532,B1533+(C1532-B1532),B1533+(C1532-B1532)+5+A1533-A1532)</f>
        <v>33.431031942363028</v>
      </c>
      <c r="D1533">
        <v>1577147225.6099999</v>
      </c>
      <c r="E1533">
        <v>434</v>
      </c>
      <c r="F1533">
        <v>897</v>
      </c>
      <c r="G1533">
        <v>629</v>
      </c>
      <c r="H1533">
        <v>700</v>
      </c>
      <c r="I1533">
        <v>271</v>
      </c>
      <c r="J1533" s="2" t="s">
        <v>30</v>
      </c>
      <c r="K1533" s="2">
        <f>$L$2*I1533+(1-$L$2)*K1532</f>
        <v>271.33413056602126</v>
      </c>
      <c r="M1533" s="2">
        <f t="shared" si="167"/>
        <v>271.58510417241331</v>
      </c>
      <c r="N1533" s="2">
        <f t="shared" si="168"/>
        <v>288.88059723860891</v>
      </c>
      <c r="O1533" s="2">
        <f t="shared" si="169"/>
        <v>274.42549292051314</v>
      </c>
      <c r="P1533" s="2" t="str">
        <f t="shared" si="166"/>
        <v>low</v>
      </c>
      <c r="Q1533" s="2" t="str">
        <f>IF(P1533="low","one",IF(P1533="high","relax","transition"))</f>
        <v>one</v>
      </c>
      <c r="R1533" s="2">
        <f>IF(P1533="low",250,IF(P1533="high",300,275))</f>
        <v>250</v>
      </c>
      <c r="S1533" s="2" t="b">
        <f t="shared" si="164"/>
        <v>1</v>
      </c>
      <c r="T1533" s="2">
        <f t="shared" si="165"/>
        <v>250</v>
      </c>
    </row>
    <row r="1534" spans="1:20" x14ac:dyDescent="0.2">
      <c r="A1534" s="2">
        <f t="shared" si="163"/>
        <v>33.510000228881836</v>
      </c>
      <c r="B1534">
        <v>3.9113910198199999</v>
      </c>
      <c r="C1534" s="2">
        <f>IF(B1534&gt;B1533,B1534+(C1533-B1533),B1534+(C1533-B1533)+5+A1534-A1533)</f>
        <v>33.451390981673029</v>
      </c>
      <c r="D1534">
        <v>1577147225.6300001</v>
      </c>
      <c r="E1534">
        <v>433</v>
      </c>
      <c r="F1534">
        <v>897</v>
      </c>
      <c r="G1534">
        <v>628</v>
      </c>
      <c r="H1534">
        <v>701</v>
      </c>
      <c r="I1534">
        <v>272</v>
      </c>
      <c r="J1534" s="2" t="s">
        <v>30</v>
      </c>
      <c r="K1534" s="2">
        <f>$L$2*I1534+(1-$L$2)*K1533</f>
        <v>271.46730445281702</v>
      </c>
      <c r="M1534" s="2">
        <f t="shared" si="167"/>
        <v>271.56154422849409</v>
      </c>
      <c r="N1534" s="2">
        <f t="shared" si="168"/>
        <v>288.88059723860891</v>
      </c>
      <c r="O1534" s="2">
        <f t="shared" si="169"/>
        <v>274.38347348310811</v>
      </c>
      <c r="P1534" s="2" t="str">
        <f t="shared" si="166"/>
        <v>low</v>
      </c>
      <c r="Q1534" s="2" t="str">
        <f>IF(P1534="low","one",IF(P1534="high","relax","transition"))</f>
        <v>one</v>
      </c>
      <c r="R1534" s="2">
        <f>IF(P1534="low",250,IF(P1534="high",300,275))</f>
        <v>250</v>
      </c>
      <c r="S1534" s="2" t="b">
        <f t="shared" si="164"/>
        <v>1</v>
      </c>
      <c r="T1534" s="2">
        <f t="shared" si="165"/>
        <v>250</v>
      </c>
    </row>
    <row r="1535" spans="1:20" x14ac:dyDescent="0.2">
      <c r="A1535" s="2">
        <f t="shared" si="163"/>
        <v>33.53000020980835</v>
      </c>
      <c r="B1535">
        <v>3.9358348846400002</v>
      </c>
      <c r="C1535" s="2">
        <f>IF(B1535&gt;B1534,B1535+(C1534-B1534),B1535+(C1534-B1534)+5+A1535-A1534)</f>
        <v>33.475834846493029</v>
      </c>
      <c r="D1535">
        <v>1577147225.6500001</v>
      </c>
      <c r="E1535">
        <v>434</v>
      </c>
      <c r="F1535">
        <v>896</v>
      </c>
      <c r="G1535">
        <v>629</v>
      </c>
      <c r="H1535">
        <v>699</v>
      </c>
      <c r="I1535">
        <v>272</v>
      </c>
      <c r="J1535" s="2" t="s">
        <v>30</v>
      </c>
      <c r="K1535" s="2">
        <f>$L$2*I1535+(1-$L$2)*K1534</f>
        <v>271.57384356225361</v>
      </c>
      <c r="M1535" s="2">
        <f t="shared" si="167"/>
        <v>271.56400409524599</v>
      </c>
      <c r="N1535" s="2">
        <f t="shared" si="168"/>
        <v>288.88059723860891</v>
      </c>
      <c r="O1535" s="2">
        <f t="shared" si="169"/>
        <v>274.3423770203774</v>
      </c>
      <c r="P1535" s="2" t="str">
        <f t="shared" si="166"/>
        <v>low</v>
      </c>
      <c r="Q1535" s="2" t="str">
        <f>IF(P1535="low","one",IF(P1535="high","relax","transition"))</f>
        <v>one</v>
      </c>
      <c r="R1535" s="2">
        <f>IF(P1535="low",250,IF(P1535="high",300,275))</f>
        <v>250</v>
      </c>
      <c r="S1535" s="2" t="b">
        <f t="shared" si="164"/>
        <v>1</v>
      </c>
      <c r="T1535" s="2">
        <f t="shared" si="165"/>
        <v>250</v>
      </c>
    </row>
    <row r="1536" spans="1:20" x14ac:dyDescent="0.2">
      <c r="A1536" s="2">
        <f t="shared" si="163"/>
        <v>33.550000190734863</v>
      </c>
      <c r="B1536">
        <v>3.9567530155199999</v>
      </c>
      <c r="C1536" s="2">
        <f>IF(B1536&gt;B1535,B1536+(C1535-B1535),B1536+(C1535-B1535)+5+A1536-A1535)</f>
        <v>33.496752977373028</v>
      </c>
      <c r="D1536">
        <v>1577147225.6700001</v>
      </c>
      <c r="E1536">
        <v>433</v>
      </c>
      <c r="F1536">
        <v>897</v>
      </c>
      <c r="G1536">
        <v>628</v>
      </c>
      <c r="H1536">
        <v>699</v>
      </c>
      <c r="I1536">
        <v>268</v>
      </c>
      <c r="J1536" s="2" t="s">
        <v>30</v>
      </c>
      <c r="K1536" s="2">
        <f>$L$2*I1536+(1-$L$2)*K1535</f>
        <v>270.85907484980294</v>
      </c>
      <c r="M1536" s="2">
        <f t="shared" si="167"/>
        <v>271.42301824615743</v>
      </c>
      <c r="N1536" s="2">
        <f t="shared" si="168"/>
        <v>288.88059723860891</v>
      </c>
      <c r="O1536" s="2">
        <f t="shared" si="169"/>
        <v>274.30345837412079</v>
      </c>
      <c r="P1536" s="2" t="str">
        <f t="shared" si="166"/>
        <v>low</v>
      </c>
      <c r="Q1536" s="2" t="str">
        <f>IF(P1536="low","one",IF(P1536="high","relax","transition"))</f>
        <v>one</v>
      </c>
      <c r="R1536" s="2">
        <f>IF(P1536="low",250,IF(P1536="high",300,275))</f>
        <v>250</v>
      </c>
      <c r="S1536" s="2" t="b">
        <f t="shared" si="164"/>
        <v>1</v>
      </c>
      <c r="T1536" s="2">
        <f t="shared" si="165"/>
        <v>250</v>
      </c>
    </row>
    <row r="1537" spans="1:20" x14ac:dyDescent="0.2">
      <c r="A1537" s="2">
        <f t="shared" si="163"/>
        <v>33.580000162124634</v>
      </c>
      <c r="B1537">
        <v>3.9812190532699998</v>
      </c>
      <c r="C1537" s="2">
        <f>IF(B1537&gt;B1536,B1537+(C1536-B1536),B1537+(C1536-B1536)+5+A1537-A1536)</f>
        <v>33.52121901512303</v>
      </c>
      <c r="D1537">
        <v>1577147225.7</v>
      </c>
      <c r="E1537">
        <v>435</v>
      </c>
      <c r="F1537">
        <v>898</v>
      </c>
      <c r="G1537">
        <v>629</v>
      </c>
      <c r="H1537">
        <v>701</v>
      </c>
      <c r="I1537">
        <v>272</v>
      </c>
      <c r="J1537" s="2" t="s">
        <v>30</v>
      </c>
      <c r="K1537" s="2">
        <f>$L$2*I1537+(1-$L$2)*K1536</f>
        <v>271.08725987984235</v>
      </c>
      <c r="M1537" s="2">
        <f t="shared" si="167"/>
        <v>271.3558665728944</v>
      </c>
      <c r="N1537" s="2">
        <f t="shared" si="168"/>
        <v>288.88059723860891</v>
      </c>
      <c r="O1537" s="2">
        <f t="shared" si="169"/>
        <v>274.25943636772263</v>
      </c>
      <c r="P1537" s="2" t="str">
        <f t="shared" si="166"/>
        <v>low</v>
      </c>
      <c r="Q1537" s="2" t="str">
        <f>IF(P1537="low","one",IF(P1537="high","relax","transition"))</f>
        <v>one</v>
      </c>
      <c r="R1537" s="2">
        <f>IF(P1537="low",250,IF(P1537="high",300,275))</f>
        <v>250</v>
      </c>
      <c r="S1537" s="2" t="b">
        <f t="shared" si="164"/>
        <v>1</v>
      </c>
      <c r="T1537" s="2">
        <f t="shared" si="165"/>
        <v>250</v>
      </c>
    </row>
    <row r="1538" spans="1:20" x14ac:dyDescent="0.2">
      <c r="A1538" s="2">
        <f t="shared" si="163"/>
        <v>33.600000143051147</v>
      </c>
      <c r="B1538">
        <v>4.0015718936900004</v>
      </c>
      <c r="C1538" s="2">
        <f>IF(B1538&gt;B1537,B1538+(C1537-B1537),B1538+(C1537-B1537)+5+A1538-A1537)</f>
        <v>33.541571855543033</v>
      </c>
      <c r="D1538">
        <v>1577147225.72</v>
      </c>
      <c r="E1538">
        <v>435</v>
      </c>
      <c r="F1538">
        <v>897</v>
      </c>
      <c r="G1538">
        <v>629</v>
      </c>
      <c r="H1538">
        <v>701</v>
      </c>
      <c r="I1538">
        <v>273</v>
      </c>
      <c r="J1538" s="2" t="s">
        <v>30</v>
      </c>
      <c r="K1538" s="2">
        <f>$L$2*I1538+(1-$L$2)*K1537</f>
        <v>271.46980790387391</v>
      </c>
      <c r="M1538" s="2">
        <f t="shared" si="167"/>
        <v>271.3786548390903</v>
      </c>
      <c r="N1538" s="2">
        <f t="shared" si="168"/>
        <v>288.88059723860891</v>
      </c>
      <c r="O1538" s="2">
        <f t="shared" si="169"/>
        <v>274.2142578779812</v>
      </c>
      <c r="P1538" s="2" t="str">
        <f t="shared" si="166"/>
        <v>low</v>
      </c>
      <c r="Q1538" s="2" t="str">
        <f>IF(P1538="low","one",IF(P1538="high","relax","transition"))</f>
        <v>one</v>
      </c>
      <c r="R1538" s="2">
        <f>IF(P1538="low",250,IF(P1538="high",300,275))</f>
        <v>250</v>
      </c>
      <c r="S1538" s="2" t="b">
        <f t="shared" si="164"/>
        <v>1</v>
      </c>
      <c r="T1538" s="2">
        <f t="shared" si="165"/>
        <v>250</v>
      </c>
    </row>
    <row r="1539" spans="1:20" x14ac:dyDescent="0.2">
      <c r="A1539" s="2">
        <f t="shared" ref="A1539:A1602" si="170">D1539-$D$2</f>
        <v>33.620000123977661</v>
      </c>
      <c r="B1539">
        <v>4.0261018276199998</v>
      </c>
      <c r="C1539" s="2">
        <f>IF(B1539&gt;B1538,B1539+(C1538-B1538),B1539+(C1538-B1538)+5+A1539-A1538)</f>
        <v>33.566101789473038</v>
      </c>
      <c r="D1539">
        <v>1577147225.74</v>
      </c>
      <c r="E1539">
        <v>433</v>
      </c>
      <c r="F1539">
        <v>898</v>
      </c>
      <c r="G1539">
        <v>629</v>
      </c>
      <c r="H1539">
        <v>699</v>
      </c>
      <c r="I1539">
        <v>270</v>
      </c>
      <c r="J1539" s="2" t="s">
        <v>30</v>
      </c>
      <c r="K1539" s="2">
        <f>$L$2*I1539+(1-$L$2)*K1538</f>
        <v>271.17584632309911</v>
      </c>
      <c r="M1539" s="2">
        <f t="shared" si="167"/>
        <v>271.33809313589211</v>
      </c>
      <c r="N1539" s="2">
        <f t="shared" si="168"/>
        <v>288.88059723860891</v>
      </c>
      <c r="O1539" s="2">
        <f t="shared" si="169"/>
        <v>274.17247772603662</v>
      </c>
      <c r="P1539" s="2" t="str">
        <f t="shared" si="166"/>
        <v>low</v>
      </c>
      <c r="Q1539" s="2" t="str">
        <f>IF(P1539="low","one",IF(P1539="high","relax","transition"))</f>
        <v>one</v>
      </c>
      <c r="R1539" s="2">
        <f>IF(P1539="low",250,IF(P1539="high",300,275))</f>
        <v>250</v>
      </c>
      <c r="S1539" s="2" t="b">
        <f t="shared" ref="S1539:S1602" si="171">Q1539=J1539</f>
        <v>1</v>
      </c>
      <c r="T1539" s="2">
        <f t="shared" ref="T1539:T1602" si="172">IF(J1539="one",250,IF(J1539="relax",300,275))</f>
        <v>250</v>
      </c>
    </row>
    <row r="1540" spans="1:20" x14ac:dyDescent="0.2">
      <c r="A1540" s="2">
        <f t="shared" si="170"/>
        <v>33.650000095367432</v>
      </c>
      <c r="B1540">
        <v>4.0508139133499999</v>
      </c>
      <c r="C1540" s="2">
        <f>IF(B1540&gt;B1539,B1540+(C1539-B1539),B1540+(C1539-B1539)+5+A1540-A1539)</f>
        <v>33.59081387520304</v>
      </c>
      <c r="D1540">
        <v>1577147225.77</v>
      </c>
      <c r="E1540">
        <v>434</v>
      </c>
      <c r="F1540">
        <v>897</v>
      </c>
      <c r="G1540">
        <v>629</v>
      </c>
      <c r="H1540">
        <v>700</v>
      </c>
      <c r="I1540">
        <v>271</v>
      </c>
      <c r="J1540" s="2" t="s">
        <v>30</v>
      </c>
      <c r="K1540" s="2">
        <f>$L$2*I1540+(1-$L$2)*K1539</f>
        <v>271.1406770584793</v>
      </c>
      <c r="M1540" s="2">
        <f t="shared" si="167"/>
        <v>271.29860992040955</v>
      </c>
      <c r="N1540" s="2">
        <f t="shared" si="168"/>
        <v>288.88059723860891</v>
      </c>
      <c r="O1540" s="2">
        <f t="shared" si="169"/>
        <v>274.13075849652938</v>
      </c>
      <c r="P1540" s="2" t="str">
        <f t="shared" ref="P1540:P1603" si="173">IF(K1540&gt;O1539+1,"high",IF(K1540&lt;O1539-1,"low","middle"))</f>
        <v>low</v>
      </c>
      <c r="Q1540" s="2" t="str">
        <f>IF(P1540="low","one",IF(P1540="high","relax","transition"))</f>
        <v>one</v>
      </c>
      <c r="R1540" s="2">
        <f>IF(P1540="low",250,IF(P1540="high",300,275))</f>
        <v>250</v>
      </c>
      <c r="S1540" s="2" t="b">
        <f t="shared" si="171"/>
        <v>1</v>
      </c>
      <c r="T1540" s="2">
        <f t="shared" si="172"/>
        <v>250</v>
      </c>
    </row>
    <row r="1541" spans="1:20" x14ac:dyDescent="0.2">
      <c r="A1541" s="2">
        <f t="shared" si="170"/>
        <v>33.670000076293945</v>
      </c>
      <c r="B1541">
        <v>4.0711438655899999</v>
      </c>
      <c r="C1541" s="2">
        <f>IF(B1541&gt;B1540,B1541+(C1540-B1540),B1541+(C1540-B1540)+5+A1541-A1540)</f>
        <v>33.611143827443044</v>
      </c>
      <c r="D1541">
        <v>1577147225.79</v>
      </c>
      <c r="E1541">
        <v>435</v>
      </c>
      <c r="F1541">
        <v>897</v>
      </c>
      <c r="G1541">
        <v>628</v>
      </c>
      <c r="H1541">
        <v>700</v>
      </c>
      <c r="I1541">
        <v>272</v>
      </c>
      <c r="J1541" s="2" t="s">
        <v>30</v>
      </c>
      <c r="K1541" s="2">
        <f>$L$2*I1541+(1-$L$2)*K1540</f>
        <v>271.31254164678342</v>
      </c>
      <c r="M1541" s="2">
        <f t="shared" si="167"/>
        <v>271.30139626568433</v>
      </c>
      <c r="N1541" s="2">
        <f t="shared" si="168"/>
        <v>288.88059723860891</v>
      </c>
      <c r="O1541" s="2">
        <f t="shared" si="169"/>
        <v>274.08915106772338</v>
      </c>
      <c r="P1541" s="2" t="str">
        <f t="shared" si="173"/>
        <v>low</v>
      </c>
      <c r="Q1541" s="2" t="str">
        <f>IF(P1541="low","one",IF(P1541="high","relax","transition"))</f>
        <v>one</v>
      </c>
      <c r="R1541" s="2">
        <f>IF(P1541="low",250,IF(P1541="high",300,275))</f>
        <v>250</v>
      </c>
      <c r="S1541" s="2" t="b">
        <f t="shared" si="171"/>
        <v>1</v>
      </c>
      <c r="T1541" s="2">
        <f t="shared" si="172"/>
        <v>250</v>
      </c>
    </row>
    <row r="1542" spans="1:20" x14ac:dyDescent="0.2">
      <c r="A1542" s="2">
        <f t="shared" si="170"/>
        <v>33.690000057220459</v>
      </c>
      <c r="B1542">
        <v>4.0959129333500002</v>
      </c>
      <c r="C1542" s="2">
        <f>IF(B1542&gt;B1541,B1542+(C1541-B1541),B1542+(C1541-B1541)+5+A1542-A1541)</f>
        <v>33.635912895203049</v>
      </c>
      <c r="D1542">
        <v>1577147225.8099999</v>
      </c>
      <c r="E1542">
        <v>434</v>
      </c>
      <c r="F1542">
        <v>899</v>
      </c>
      <c r="G1542">
        <v>628</v>
      </c>
      <c r="H1542">
        <v>701</v>
      </c>
      <c r="I1542">
        <v>272</v>
      </c>
      <c r="J1542" s="2" t="s">
        <v>30</v>
      </c>
      <c r="K1542" s="2">
        <f>$L$2*I1542+(1-$L$2)*K1541</f>
        <v>271.45003331742674</v>
      </c>
      <c r="M1542" s="2">
        <f t="shared" si="167"/>
        <v>271.33112367603286</v>
      </c>
      <c r="N1542" s="2">
        <f t="shared" si="168"/>
        <v>288.88059723860891</v>
      </c>
      <c r="O1542" s="2">
        <f t="shared" si="169"/>
        <v>274.04976332762141</v>
      </c>
      <c r="P1542" s="2" t="str">
        <f t="shared" si="173"/>
        <v>low</v>
      </c>
      <c r="Q1542" s="2" t="str">
        <f>IF(P1542="low","one",IF(P1542="high","relax","transition"))</f>
        <v>one</v>
      </c>
      <c r="R1542" s="2">
        <f>IF(P1542="low",250,IF(P1542="high",300,275))</f>
        <v>250</v>
      </c>
      <c r="S1542" s="2" t="b">
        <f t="shared" si="171"/>
        <v>1</v>
      </c>
      <c r="T1542" s="2">
        <f t="shared" si="172"/>
        <v>250</v>
      </c>
    </row>
    <row r="1543" spans="1:20" x14ac:dyDescent="0.2">
      <c r="A1543" s="2">
        <f t="shared" si="170"/>
        <v>33.710000038146973</v>
      </c>
      <c r="B1543">
        <v>4.1165239810900003</v>
      </c>
      <c r="C1543" s="2">
        <f>IF(B1543&gt;B1542,B1543+(C1542-B1542),B1543+(C1542-B1542)+5+A1543-A1542)</f>
        <v>33.656523942943046</v>
      </c>
      <c r="D1543">
        <v>1577147225.8299999</v>
      </c>
      <c r="E1543">
        <v>432</v>
      </c>
      <c r="F1543">
        <v>897</v>
      </c>
      <c r="G1543">
        <v>629</v>
      </c>
      <c r="H1543">
        <v>700</v>
      </c>
      <c r="I1543">
        <v>271</v>
      </c>
      <c r="J1543" s="2" t="s">
        <v>30</v>
      </c>
      <c r="K1543" s="2">
        <f>$L$2*I1543+(1-$L$2)*K1542</f>
        <v>271.36002665394142</v>
      </c>
      <c r="M1543" s="2">
        <f t="shared" si="167"/>
        <v>271.33690427161457</v>
      </c>
      <c r="N1543" s="2">
        <f t="shared" si="168"/>
        <v>288.88059723860891</v>
      </c>
      <c r="O1543" s="2">
        <f t="shared" si="169"/>
        <v>274.01383134504192</v>
      </c>
      <c r="P1543" s="2" t="str">
        <f t="shared" si="173"/>
        <v>low</v>
      </c>
      <c r="Q1543" s="2" t="str">
        <f>IF(P1543="low","one",IF(P1543="high","relax","transition"))</f>
        <v>one</v>
      </c>
      <c r="R1543" s="2">
        <f>IF(P1543="low",250,IF(P1543="high",300,275))</f>
        <v>250</v>
      </c>
      <c r="S1543" s="2" t="b">
        <f t="shared" si="171"/>
        <v>1</v>
      </c>
      <c r="T1543" s="2">
        <f t="shared" si="172"/>
        <v>250</v>
      </c>
    </row>
    <row r="1544" spans="1:20" x14ac:dyDescent="0.2">
      <c r="A1544" s="2">
        <f t="shared" si="170"/>
        <v>33.740000009536743</v>
      </c>
      <c r="B1544">
        <v>4.14067482948</v>
      </c>
      <c r="C1544" s="2">
        <f>IF(B1544&gt;B1543,B1544+(C1543-B1543),B1544+(C1543-B1543)+5+A1544-A1543)</f>
        <v>33.680674791333047</v>
      </c>
      <c r="D1544">
        <v>1577147225.8599999</v>
      </c>
      <c r="E1544">
        <v>434</v>
      </c>
      <c r="F1544">
        <v>897</v>
      </c>
      <c r="G1544">
        <v>628</v>
      </c>
      <c r="H1544">
        <v>701</v>
      </c>
      <c r="I1544">
        <v>271</v>
      </c>
      <c r="J1544" s="2" t="s">
        <v>30</v>
      </c>
      <c r="K1544" s="2">
        <f>$L$2*I1544+(1-$L$2)*K1543</f>
        <v>271.28802132315315</v>
      </c>
      <c r="M1544" s="2">
        <f t="shared" si="167"/>
        <v>271.32712768192232</v>
      </c>
      <c r="N1544" s="2">
        <f t="shared" si="168"/>
        <v>288.88059723860891</v>
      </c>
      <c r="O1544" s="2">
        <f t="shared" si="169"/>
        <v>273.97998499137054</v>
      </c>
      <c r="P1544" s="2" t="str">
        <f t="shared" si="173"/>
        <v>low</v>
      </c>
      <c r="Q1544" s="2" t="str">
        <f>IF(P1544="low","one",IF(P1544="high","relax","transition"))</f>
        <v>one</v>
      </c>
      <c r="R1544" s="2">
        <f>IF(P1544="low",250,IF(P1544="high",300,275))</f>
        <v>250</v>
      </c>
      <c r="S1544" s="2" t="b">
        <f t="shared" si="171"/>
        <v>1</v>
      </c>
      <c r="T1544" s="2">
        <f t="shared" si="172"/>
        <v>250</v>
      </c>
    </row>
    <row r="1545" spans="1:20" x14ac:dyDescent="0.2">
      <c r="A1545" s="2">
        <f t="shared" si="170"/>
        <v>33.760000228881836</v>
      </c>
      <c r="B1545">
        <v>4.1651430129999998</v>
      </c>
      <c r="C1545" s="2">
        <f>IF(B1545&gt;B1544,B1545+(C1544-B1544),B1545+(C1544-B1544)+5+A1545-A1544)</f>
        <v>33.705142974853047</v>
      </c>
      <c r="D1545">
        <v>1577147225.8800001</v>
      </c>
      <c r="E1545">
        <v>434</v>
      </c>
      <c r="F1545">
        <v>897</v>
      </c>
      <c r="G1545">
        <v>629</v>
      </c>
      <c r="H1545">
        <v>700</v>
      </c>
      <c r="I1545">
        <v>273</v>
      </c>
      <c r="J1545" s="2" t="s">
        <v>30</v>
      </c>
      <c r="K1545" s="2">
        <f>$L$2*I1545+(1-$L$2)*K1544</f>
        <v>271.63041705852254</v>
      </c>
      <c r="M1545" s="2">
        <f t="shared" si="167"/>
        <v>271.38778555724241</v>
      </c>
      <c r="N1545" s="2">
        <f t="shared" si="168"/>
        <v>288.88059723860891</v>
      </c>
      <c r="O1545" s="2">
        <f t="shared" si="169"/>
        <v>273.9473421258981</v>
      </c>
      <c r="P1545" s="2" t="str">
        <f t="shared" si="173"/>
        <v>low</v>
      </c>
      <c r="Q1545" s="2" t="str">
        <f>IF(P1545="low","one",IF(P1545="high","relax","transition"))</f>
        <v>one</v>
      </c>
      <c r="R1545" s="2">
        <f>IF(P1545="low",250,IF(P1545="high",300,275))</f>
        <v>250</v>
      </c>
      <c r="S1545" s="2" t="b">
        <f t="shared" si="171"/>
        <v>1</v>
      </c>
      <c r="T1545" s="2">
        <f t="shared" si="172"/>
        <v>250</v>
      </c>
    </row>
    <row r="1546" spans="1:20" x14ac:dyDescent="0.2">
      <c r="A1546" s="2">
        <f t="shared" si="170"/>
        <v>33.78000020980835</v>
      </c>
      <c r="B1546">
        <v>4.1858320236199997</v>
      </c>
      <c r="C1546" s="2">
        <f>IF(B1546&gt;B1545,B1546+(C1545-B1545),B1546+(C1545-B1545)+5+A1546-A1545)</f>
        <v>33.72583198547305</v>
      </c>
      <c r="D1546">
        <v>1577147225.9000001</v>
      </c>
      <c r="E1546">
        <v>434</v>
      </c>
      <c r="F1546">
        <v>896</v>
      </c>
      <c r="G1546">
        <v>630</v>
      </c>
      <c r="H1546">
        <v>699</v>
      </c>
      <c r="I1546">
        <v>272</v>
      </c>
      <c r="J1546" s="2" t="s">
        <v>30</v>
      </c>
      <c r="K1546" s="2">
        <f>$L$2*I1546+(1-$L$2)*K1545</f>
        <v>271.70433364681804</v>
      </c>
      <c r="M1546" s="2">
        <f t="shared" si="167"/>
        <v>271.45109517515755</v>
      </c>
      <c r="N1546" s="2">
        <f t="shared" si="168"/>
        <v>288.88059723860891</v>
      </c>
      <c r="O1546" s="2">
        <f t="shared" si="169"/>
        <v>273.91936429746534</v>
      </c>
      <c r="P1546" s="2" t="str">
        <f t="shared" si="173"/>
        <v>low</v>
      </c>
      <c r="Q1546" s="2" t="str">
        <f>IF(P1546="low","one",IF(P1546="high","relax","transition"))</f>
        <v>one</v>
      </c>
      <c r="R1546" s="2">
        <f>IF(P1546="low",250,IF(P1546="high",300,275))</f>
        <v>250</v>
      </c>
      <c r="S1546" s="2" t="b">
        <f t="shared" si="171"/>
        <v>1</v>
      </c>
      <c r="T1546" s="2">
        <f t="shared" si="172"/>
        <v>250</v>
      </c>
    </row>
    <row r="1547" spans="1:20" x14ac:dyDescent="0.2">
      <c r="A1547" s="2">
        <f t="shared" si="170"/>
        <v>33.81000018119812</v>
      </c>
      <c r="B1547">
        <v>4.2104098796800002</v>
      </c>
      <c r="C1547" s="2">
        <f>IF(B1547&gt;B1546,B1547+(C1546-B1546),B1547+(C1546-B1546)+5+A1547-A1546)</f>
        <v>33.750409841533049</v>
      </c>
      <c r="D1547">
        <v>1577147225.9300001</v>
      </c>
      <c r="E1547">
        <v>435</v>
      </c>
      <c r="F1547">
        <v>896</v>
      </c>
      <c r="G1547">
        <v>629</v>
      </c>
      <c r="H1547">
        <v>701</v>
      </c>
      <c r="I1547">
        <v>271</v>
      </c>
      <c r="J1547" s="2" t="s">
        <v>30</v>
      </c>
      <c r="K1547" s="2">
        <f>$L$2*I1547+(1-$L$2)*K1546</f>
        <v>271.56346691745443</v>
      </c>
      <c r="M1547" s="2">
        <f t="shared" si="167"/>
        <v>271.47356952361696</v>
      </c>
      <c r="N1547" s="2">
        <f t="shared" si="168"/>
        <v>288.88059723860891</v>
      </c>
      <c r="O1547" s="2">
        <f t="shared" si="169"/>
        <v>273.89595084134993</v>
      </c>
      <c r="P1547" s="2" t="str">
        <f t="shared" si="173"/>
        <v>low</v>
      </c>
      <c r="Q1547" s="2" t="str">
        <f>IF(P1547="low","one",IF(P1547="high","relax","transition"))</f>
        <v>one</v>
      </c>
      <c r="R1547" s="2">
        <f>IF(P1547="low",250,IF(P1547="high",300,275))</f>
        <v>250</v>
      </c>
      <c r="S1547" s="2" t="b">
        <f t="shared" si="171"/>
        <v>1</v>
      </c>
      <c r="T1547" s="2">
        <f t="shared" si="172"/>
        <v>250</v>
      </c>
    </row>
    <row r="1548" spans="1:20" x14ac:dyDescent="0.2">
      <c r="A1548" s="2">
        <f t="shared" si="170"/>
        <v>33.830000162124634</v>
      </c>
      <c r="B1548">
        <v>4.2309830188799999</v>
      </c>
      <c r="C1548" s="2">
        <f>IF(B1548&gt;B1547,B1548+(C1547-B1547),B1548+(C1547-B1547)+5+A1548-A1547)</f>
        <v>33.770982980733052</v>
      </c>
      <c r="D1548">
        <v>1577147225.95</v>
      </c>
      <c r="E1548">
        <v>435</v>
      </c>
      <c r="F1548">
        <v>898</v>
      </c>
      <c r="G1548">
        <v>629</v>
      </c>
      <c r="H1548">
        <v>701</v>
      </c>
      <c r="I1548">
        <v>273</v>
      </c>
      <c r="J1548" s="2" t="s">
        <v>30</v>
      </c>
      <c r="K1548" s="2">
        <f>$L$2*I1548+(1-$L$2)*K1547</f>
        <v>271.85077353396355</v>
      </c>
      <c r="M1548" s="2">
        <f t="shared" si="167"/>
        <v>271.54901032568631</v>
      </c>
      <c r="N1548" s="2">
        <f t="shared" si="168"/>
        <v>288.88059723860891</v>
      </c>
      <c r="O1548" s="2">
        <f t="shared" si="169"/>
        <v>273.87483177546324</v>
      </c>
      <c r="P1548" s="2" t="str">
        <f t="shared" si="173"/>
        <v>low</v>
      </c>
      <c r="Q1548" s="2" t="str">
        <f>IF(P1548="low","one",IF(P1548="high","relax","transition"))</f>
        <v>one</v>
      </c>
      <c r="R1548" s="2">
        <f>IF(P1548="low",250,IF(P1548="high",300,275))</f>
        <v>250</v>
      </c>
      <c r="S1548" s="2" t="b">
        <f t="shared" si="171"/>
        <v>1</v>
      </c>
      <c r="T1548" s="2">
        <f t="shared" si="172"/>
        <v>250</v>
      </c>
    </row>
    <row r="1549" spans="1:20" x14ac:dyDescent="0.2">
      <c r="A1549" s="2">
        <f t="shared" si="170"/>
        <v>33.850000143051147</v>
      </c>
      <c r="B1549">
        <v>4.2553999424000004</v>
      </c>
      <c r="C1549" s="2">
        <f>IF(B1549&gt;B1548,B1549+(C1548-B1548),B1549+(C1548-B1548)+5+A1549-A1548)</f>
        <v>33.795399904253053</v>
      </c>
      <c r="D1549">
        <v>1577147225.97</v>
      </c>
      <c r="E1549">
        <v>434</v>
      </c>
      <c r="F1549">
        <v>898</v>
      </c>
      <c r="G1549">
        <v>630</v>
      </c>
      <c r="H1549">
        <v>700</v>
      </c>
      <c r="I1549">
        <v>273</v>
      </c>
      <c r="J1549" s="2" t="s">
        <v>30</v>
      </c>
      <c r="K1549" s="2">
        <f>$L$2*I1549+(1-$L$2)*K1548</f>
        <v>272.08061882717084</v>
      </c>
      <c r="M1549" s="2">
        <f t="shared" si="167"/>
        <v>271.65533202598323</v>
      </c>
      <c r="N1549" s="2">
        <f t="shared" si="168"/>
        <v>288.88059723860891</v>
      </c>
      <c r="O1549" s="2">
        <f t="shared" si="169"/>
        <v>273.85854070297438</v>
      </c>
      <c r="P1549" s="2" t="str">
        <f t="shared" si="173"/>
        <v>low</v>
      </c>
      <c r="Q1549" s="2" t="str">
        <f>IF(P1549="low","one",IF(P1549="high","relax","transition"))</f>
        <v>one</v>
      </c>
      <c r="R1549" s="2">
        <f>IF(P1549="low",250,IF(P1549="high",300,275))</f>
        <v>250</v>
      </c>
      <c r="S1549" s="2" t="b">
        <f t="shared" si="171"/>
        <v>1</v>
      </c>
      <c r="T1549" s="2">
        <f t="shared" si="172"/>
        <v>250</v>
      </c>
    </row>
    <row r="1550" spans="1:20" x14ac:dyDescent="0.2">
      <c r="A1550" s="2">
        <f t="shared" si="170"/>
        <v>33.880000114440918</v>
      </c>
      <c r="B1550">
        <v>4.2800838947299997</v>
      </c>
      <c r="C1550" s="2">
        <f>IF(B1550&gt;B1549,B1550+(C1549-B1549),B1550+(C1549-B1549)+5+A1550-A1549)</f>
        <v>33.820083856583054</v>
      </c>
      <c r="D1550">
        <v>1577147226</v>
      </c>
      <c r="E1550">
        <v>434</v>
      </c>
      <c r="F1550">
        <v>898</v>
      </c>
      <c r="G1550">
        <v>630</v>
      </c>
      <c r="H1550">
        <v>702</v>
      </c>
      <c r="I1550">
        <v>272</v>
      </c>
      <c r="J1550" s="2" t="s">
        <v>30</v>
      </c>
      <c r="K1550" s="2">
        <f>$L$2*I1550+(1-$L$2)*K1549</f>
        <v>272.06449506173669</v>
      </c>
      <c r="M1550" s="2">
        <f t="shared" si="167"/>
        <v>271.73716463313394</v>
      </c>
      <c r="N1550" s="2">
        <f t="shared" si="168"/>
        <v>288.88059723860891</v>
      </c>
      <c r="O1550" s="2">
        <f t="shared" si="169"/>
        <v>273.84838026912479</v>
      </c>
      <c r="P1550" s="2" t="str">
        <f t="shared" si="173"/>
        <v>low</v>
      </c>
      <c r="Q1550" s="2" t="str">
        <f>IF(P1550="low","one",IF(P1550="high","relax","transition"))</f>
        <v>one</v>
      </c>
      <c r="R1550" s="2">
        <f>IF(P1550="low",250,IF(P1550="high",300,275))</f>
        <v>250</v>
      </c>
      <c r="S1550" s="2" t="b">
        <f t="shared" si="171"/>
        <v>1</v>
      </c>
      <c r="T1550" s="2">
        <f t="shared" si="172"/>
        <v>250</v>
      </c>
    </row>
    <row r="1551" spans="1:20" x14ac:dyDescent="0.2">
      <c r="A1551" s="2">
        <f t="shared" si="170"/>
        <v>33.900000095367432</v>
      </c>
      <c r="B1551">
        <v>4.3007888793899998</v>
      </c>
      <c r="C1551" s="2">
        <f>IF(B1551&gt;B1550,B1551+(C1550-B1550),B1551+(C1550-B1550)+5+A1551-A1550)</f>
        <v>33.840788841243054</v>
      </c>
      <c r="D1551">
        <v>1577147226.02</v>
      </c>
      <c r="E1551">
        <v>435</v>
      </c>
      <c r="F1551">
        <v>898</v>
      </c>
      <c r="G1551">
        <v>630</v>
      </c>
      <c r="H1551">
        <v>700</v>
      </c>
      <c r="I1551">
        <v>272</v>
      </c>
      <c r="J1551" s="2" t="s">
        <v>30</v>
      </c>
      <c r="K1551" s="2">
        <f>$L$2*I1551+(1-$L$2)*K1550</f>
        <v>272.05159604938933</v>
      </c>
      <c r="M1551" s="2">
        <f t="shared" si="167"/>
        <v>271.80005091638503</v>
      </c>
      <c r="N1551" s="2">
        <f t="shared" si="168"/>
        <v>288.88059723860891</v>
      </c>
      <c r="O1551" s="2">
        <f t="shared" si="169"/>
        <v>273.84281948732524</v>
      </c>
      <c r="P1551" s="2" t="str">
        <f t="shared" si="173"/>
        <v>low</v>
      </c>
      <c r="Q1551" s="2" t="str">
        <f>IF(P1551="low","one",IF(P1551="high","relax","transition"))</f>
        <v>one</v>
      </c>
      <c r="R1551" s="2">
        <f>IF(P1551="low",250,IF(P1551="high",300,275))</f>
        <v>250</v>
      </c>
      <c r="S1551" s="2" t="b">
        <f t="shared" si="171"/>
        <v>1</v>
      </c>
      <c r="T1551" s="2">
        <f t="shared" si="172"/>
        <v>250</v>
      </c>
    </row>
    <row r="1552" spans="1:20" x14ac:dyDescent="0.2">
      <c r="A1552" s="2">
        <f t="shared" si="170"/>
        <v>33.920000076293945</v>
      </c>
      <c r="B1552">
        <v>4.3251290321400004</v>
      </c>
      <c r="C1552" s="2">
        <f>IF(B1552&gt;B1551,B1552+(C1551-B1551),B1552+(C1551-B1551)+5+A1552-A1551)</f>
        <v>33.865128993993054</v>
      </c>
      <c r="D1552">
        <v>1577147226.04</v>
      </c>
      <c r="E1552">
        <v>432</v>
      </c>
      <c r="F1552">
        <v>898</v>
      </c>
      <c r="G1552">
        <v>629</v>
      </c>
      <c r="H1552">
        <v>699</v>
      </c>
      <c r="I1552">
        <v>271</v>
      </c>
      <c r="J1552" s="2" t="s">
        <v>30</v>
      </c>
      <c r="K1552" s="2">
        <f>$L$2*I1552+(1-$L$2)*K1551</f>
        <v>271.84127683951147</v>
      </c>
      <c r="M1552" s="2">
        <f t="shared" si="167"/>
        <v>271.80829610101034</v>
      </c>
      <c r="N1552" s="2">
        <f t="shared" si="168"/>
        <v>288.88059723860891</v>
      </c>
      <c r="O1552" s="2">
        <f t="shared" si="169"/>
        <v>273.84068105877822</v>
      </c>
      <c r="P1552" s="2" t="str">
        <f t="shared" si="173"/>
        <v>low</v>
      </c>
      <c r="Q1552" s="2" t="str">
        <f>IF(P1552="low","one",IF(P1552="high","relax","transition"))</f>
        <v>one</v>
      </c>
      <c r="R1552" s="2">
        <f>IF(P1552="low",250,IF(P1552="high",300,275))</f>
        <v>250</v>
      </c>
      <c r="S1552" s="2" t="b">
        <f t="shared" si="171"/>
        <v>1</v>
      </c>
      <c r="T1552" s="2">
        <f t="shared" si="172"/>
        <v>250</v>
      </c>
    </row>
    <row r="1553" spans="1:20" x14ac:dyDescent="0.2">
      <c r="A1553" s="2">
        <f t="shared" si="170"/>
        <v>33.940000057220459</v>
      </c>
      <c r="B1553">
        <v>4.3456540107699997</v>
      </c>
      <c r="C1553" s="2">
        <f>IF(B1553&gt;B1552,B1553+(C1552-B1552),B1553+(C1552-B1552)+5+A1553-A1552)</f>
        <v>33.885653972623054</v>
      </c>
      <c r="D1553">
        <v>1577147226.0599999</v>
      </c>
      <c r="E1553">
        <v>435</v>
      </c>
      <c r="F1553">
        <v>897</v>
      </c>
      <c r="G1553">
        <v>630</v>
      </c>
      <c r="H1553">
        <v>702</v>
      </c>
      <c r="I1553">
        <v>273</v>
      </c>
      <c r="J1553" s="2" t="s">
        <v>30</v>
      </c>
      <c r="K1553" s="2">
        <f>$L$2*I1553+(1-$L$2)*K1552</f>
        <v>272.0730214716092</v>
      </c>
      <c r="M1553" s="2">
        <f t="shared" si="167"/>
        <v>271.86124117513015</v>
      </c>
      <c r="N1553" s="2">
        <f t="shared" si="168"/>
        <v>288.88059723860891</v>
      </c>
      <c r="O1553" s="2">
        <f t="shared" si="169"/>
        <v>273.8390618108898</v>
      </c>
      <c r="P1553" s="2" t="str">
        <f t="shared" si="173"/>
        <v>low</v>
      </c>
      <c r="Q1553" s="2" t="str">
        <f>IF(P1553="low","one",IF(P1553="high","relax","transition"))</f>
        <v>one</v>
      </c>
      <c r="R1553" s="2">
        <f>IF(P1553="low",250,IF(P1553="high",300,275))</f>
        <v>250</v>
      </c>
      <c r="S1553" s="2" t="b">
        <f t="shared" si="171"/>
        <v>1</v>
      </c>
      <c r="T1553" s="2">
        <f t="shared" si="172"/>
        <v>250</v>
      </c>
    </row>
    <row r="1554" spans="1:20" x14ac:dyDescent="0.2">
      <c r="A1554" s="2">
        <f t="shared" si="170"/>
        <v>33.970000028610229</v>
      </c>
      <c r="B1554">
        <v>4.3702099323299999</v>
      </c>
      <c r="C1554" s="2">
        <f>IF(B1554&gt;B1553,B1554+(C1553-B1553),B1554+(C1553-B1553)+5+A1554-A1553)</f>
        <v>33.910209894183055</v>
      </c>
      <c r="D1554">
        <v>1577147226.0899999</v>
      </c>
      <c r="E1554">
        <v>435</v>
      </c>
      <c r="F1554">
        <v>897</v>
      </c>
      <c r="G1554">
        <v>629</v>
      </c>
      <c r="H1554">
        <v>701</v>
      </c>
      <c r="I1554">
        <v>273</v>
      </c>
      <c r="J1554" s="2" t="s">
        <v>30</v>
      </c>
      <c r="K1554" s="2">
        <f>$L$2*I1554+(1-$L$2)*K1553</f>
        <v>272.25841717728736</v>
      </c>
      <c r="M1554" s="2">
        <f t="shared" si="167"/>
        <v>271.94067637556162</v>
      </c>
      <c r="N1554" s="2">
        <f t="shared" si="168"/>
        <v>288.88059723860891</v>
      </c>
      <c r="O1554" s="2">
        <f t="shared" si="169"/>
        <v>273.84017077910175</v>
      </c>
      <c r="P1554" s="2" t="str">
        <f t="shared" si="173"/>
        <v>low</v>
      </c>
      <c r="Q1554" s="2" t="str">
        <f>IF(P1554="low","one",IF(P1554="high","relax","transition"))</f>
        <v>one</v>
      </c>
      <c r="R1554" s="2">
        <f>IF(P1554="low",250,IF(P1554="high",300,275))</f>
        <v>250</v>
      </c>
      <c r="S1554" s="2" t="b">
        <f t="shared" si="171"/>
        <v>1</v>
      </c>
      <c r="T1554" s="2">
        <f t="shared" si="172"/>
        <v>250</v>
      </c>
    </row>
    <row r="1555" spans="1:20" x14ac:dyDescent="0.2">
      <c r="A1555" s="2">
        <f t="shared" si="170"/>
        <v>33.990000009536743</v>
      </c>
      <c r="B1555">
        <v>4.3906738758100001</v>
      </c>
      <c r="C1555" s="2">
        <f>IF(B1555&gt;B1554,B1555+(C1554-B1554),B1555+(C1554-B1554)+5+A1555-A1554)</f>
        <v>33.930673837663058</v>
      </c>
      <c r="D1555">
        <v>1577147226.1099999</v>
      </c>
      <c r="E1555">
        <v>433</v>
      </c>
      <c r="F1555">
        <v>898</v>
      </c>
      <c r="G1555">
        <v>630</v>
      </c>
      <c r="H1555">
        <v>699</v>
      </c>
      <c r="I1555">
        <v>272</v>
      </c>
      <c r="J1555" s="2" t="s">
        <v>30</v>
      </c>
      <c r="K1555" s="2">
        <f>$L$2*I1555+(1-$L$2)*K1554</f>
        <v>272.20673374182991</v>
      </c>
      <c r="M1555" s="2">
        <f t="shared" si="167"/>
        <v>271.99388784881529</v>
      </c>
      <c r="N1555" s="2">
        <f t="shared" si="168"/>
        <v>288.88059723860891</v>
      </c>
      <c r="O1555" s="2">
        <f t="shared" si="169"/>
        <v>273.84519605892473</v>
      </c>
      <c r="P1555" s="2" t="str">
        <f t="shared" si="173"/>
        <v>low</v>
      </c>
      <c r="Q1555" s="2" t="str">
        <f>IF(P1555="low","one",IF(P1555="high","relax","transition"))</f>
        <v>one</v>
      </c>
      <c r="R1555" s="2">
        <f>IF(P1555="low",250,IF(P1555="high",300,275))</f>
        <v>250</v>
      </c>
      <c r="S1555" s="2" t="b">
        <f t="shared" si="171"/>
        <v>1</v>
      </c>
      <c r="T1555" s="2">
        <f t="shared" si="172"/>
        <v>250</v>
      </c>
    </row>
    <row r="1556" spans="1:20" x14ac:dyDescent="0.2">
      <c r="A1556" s="2">
        <f t="shared" si="170"/>
        <v>34.010000228881836</v>
      </c>
      <c r="B1556">
        <v>4.41541290283</v>
      </c>
      <c r="C1556" s="2">
        <f>IF(B1556&gt;B1555,B1556+(C1555-B1555),B1556+(C1555-B1555)+5+A1556-A1555)</f>
        <v>33.955412864683055</v>
      </c>
      <c r="D1556">
        <v>1577147226.1300001</v>
      </c>
      <c r="E1556">
        <v>435</v>
      </c>
      <c r="F1556">
        <v>898</v>
      </c>
      <c r="G1556">
        <v>630</v>
      </c>
      <c r="H1556">
        <v>701</v>
      </c>
      <c r="I1556">
        <v>272</v>
      </c>
      <c r="J1556" s="2" t="s">
        <v>30</v>
      </c>
      <c r="K1556" s="2">
        <f>$L$2*I1556+(1-$L$2)*K1555</f>
        <v>272.16538699346393</v>
      </c>
      <c r="M1556" s="2">
        <f t="shared" si="167"/>
        <v>272.02818767774505</v>
      </c>
      <c r="N1556" s="2">
        <f t="shared" si="168"/>
        <v>288.88059723860891</v>
      </c>
      <c r="O1556" s="2">
        <f t="shared" si="169"/>
        <v>273.85263064841928</v>
      </c>
      <c r="P1556" s="2" t="str">
        <f t="shared" si="173"/>
        <v>low</v>
      </c>
      <c r="Q1556" s="2" t="str">
        <f>IF(P1556="low","one",IF(P1556="high","relax","transition"))</f>
        <v>one</v>
      </c>
      <c r="R1556" s="2">
        <f>IF(P1556="low",250,IF(P1556="high",300,275))</f>
        <v>250</v>
      </c>
      <c r="S1556" s="2" t="b">
        <f t="shared" si="171"/>
        <v>1</v>
      </c>
      <c r="T1556" s="2">
        <f t="shared" si="172"/>
        <v>250</v>
      </c>
    </row>
    <row r="1557" spans="1:20" x14ac:dyDescent="0.2">
      <c r="A1557" s="2">
        <f t="shared" si="170"/>
        <v>34.040000200271606</v>
      </c>
      <c r="B1557">
        <v>4.4396090507499997</v>
      </c>
      <c r="C1557" s="2">
        <f>IF(B1557&gt;B1556,B1557+(C1556-B1556),B1557+(C1556-B1556)+5+A1557-A1556)</f>
        <v>33.979609012603056</v>
      </c>
      <c r="D1557">
        <v>1577147226.1600001</v>
      </c>
      <c r="E1557">
        <v>437</v>
      </c>
      <c r="F1557">
        <v>899</v>
      </c>
      <c r="G1557">
        <v>631</v>
      </c>
      <c r="H1557">
        <v>700</v>
      </c>
      <c r="I1557">
        <v>275</v>
      </c>
      <c r="J1557" s="2" t="s">
        <v>30</v>
      </c>
      <c r="K1557" s="2">
        <f>$L$2*I1557+(1-$L$2)*K1556</f>
        <v>272.73230959477115</v>
      </c>
      <c r="M1557" s="2">
        <f t="shared" si="167"/>
        <v>272.16901206115028</v>
      </c>
      <c r="N1557" s="2">
        <f t="shared" si="168"/>
        <v>288.88059723860891</v>
      </c>
      <c r="O1557" s="2">
        <f t="shared" si="169"/>
        <v>273.86140849988556</v>
      </c>
      <c r="P1557" s="2" t="str">
        <f t="shared" si="173"/>
        <v>low</v>
      </c>
      <c r="Q1557" s="2" t="str">
        <f>IF(P1557="low","one",IF(P1557="high","relax","transition"))</f>
        <v>one</v>
      </c>
      <c r="R1557" s="2">
        <f>IF(P1557="low",250,IF(P1557="high",300,275))</f>
        <v>250</v>
      </c>
      <c r="S1557" s="2" t="b">
        <f t="shared" si="171"/>
        <v>1</v>
      </c>
      <c r="T1557" s="2">
        <f t="shared" si="172"/>
        <v>250</v>
      </c>
    </row>
    <row r="1558" spans="1:20" x14ac:dyDescent="0.2">
      <c r="A1558" s="2">
        <f t="shared" si="170"/>
        <v>34.06000018119812</v>
      </c>
      <c r="B1558">
        <v>4.4604878425600001</v>
      </c>
      <c r="C1558" s="2">
        <f>IF(B1558&gt;B1557,B1558+(C1557-B1557),B1558+(C1557-B1557)+5+A1558-A1557)</f>
        <v>34.000487804413055</v>
      </c>
      <c r="D1558">
        <v>1577147226.1800001</v>
      </c>
      <c r="E1558">
        <v>437</v>
      </c>
      <c r="F1558">
        <v>900</v>
      </c>
      <c r="G1558">
        <v>633</v>
      </c>
      <c r="H1558">
        <v>700</v>
      </c>
      <c r="I1558">
        <v>276</v>
      </c>
      <c r="J1558" s="2" t="s">
        <v>29</v>
      </c>
      <c r="K1558" s="2">
        <f>$L$2*I1558+(1-$L$2)*K1557</f>
        <v>273.38584767581693</v>
      </c>
      <c r="M1558" s="2">
        <f t="shared" si="167"/>
        <v>272.16901206115028</v>
      </c>
      <c r="N1558" s="2">
        <f t="shared" si="168"/>
        <v>288.88059723860891</v>
      </c>
      <c r="O1558" s="2">
        <f t="shared" si="169"/>
        <v>273.86140849988556</v>
      </c>
      <c r="P1558" s="2" t="str">
        <f t="shared" si="173"/>
        <v>middle</v>
      </c>
      <c r="Q1558" s="2" t="str">
        <f>IF(P1558="low","one",IF(P1558="high","relax","transition"))</f>
        <v>transition</v>
      </c>
      <c r="R1558" s="2">
        <f>IF(P1558="low",250,IF(P1558="high",300,275))</f>
        <v>275</v>
      </c>
      <c r="S1558" s="2" t="b">
        <f t="shared" si="171"/>
        <v>1</v>
      </c>
      <c r="T1558" s="2">
        <f t="shared" si="172"/>
        <v>275</v>
      </c>
    </row>
    <row r="1559" spans="1:20" x14ac:dyDescent="0.2">
      <c r="A1559" s="2">
        <f t="shared" si="170"/>
        <v>34.080000162124634</v>
      </c>
      <c r="B1559">
        <v>4.4849119186399999</v>
      </c>
      <c r="C1559" s="2">
        <f>IF(B1559&gt;B1558,B1559+(C1558-B1558),B1559+(C1558-B1558)+5+A1559-A1558)</f>
        <v>34.024911880493057</v>
      </c>
      <c r="D1559">
        <v>1577147226.2</v>
      </c>
      <c r="E1559">
        <v>437</v>
      </c>
      <c r="F1559">
        <v>900</v>
      </c>
      <c r="G1559">
        <v>633</v>
      </c>
      <c r="H1559">
        <v>700</v>
      </c>
      <c r="I1559">
        <v>274</v>
      </c>
      <c r="J1559" s="2" t="s">
        <v>29</v>
      </c>
      <c r="K1559" s="2">
        <f>$L$2*I1559+(1-$L$2)*K1558</f>
        <v>273.50867814065356</v>
      </c>
      <c r="M1559" s="2">
        <f t="shared" si="167"/>
        <v>272.16901206115028</v>
      </c>
      <c r="N1559" s="2">
        <f t="shared" si="168"/>
        <v>288.88059723860891</v>
      </c>
      <c r="O1559" s="2">
        <f t="shared" si="169"/>
        <v>273.86140849988556</v>
      </c>
      <c r="P1559" s="2" t="str">
        <f t="shared" si="173"/>
        <v>middle</v>
      </c>
      <c r="Q1559" s="2" t="str">
        <f>IF(P1559="low","one",IF(P1559="high","relax","transition"))</f>
        <v>transition</v>
      </c>
      <c r="R1559" s="2">
        <f>IF(P1559="low",250,IF(P1559="high",300,275))</f>
        <v>275</v>
      </c>
      <c r="S1559" s="2" t="b">
        <f t="shared" si="171"/>
        <v>1</v>
      </c>
      <c r="T1559" s="2">
        <f t="shared" si="172"/>
        <v>275</v>
      </c>
    </row>
    <row r="1560" spans="1:20" x14ac:dyDescent="0.2">
      <c r="A1560" s="2">
        <f t="shared" si="170"/>
        <v>34.100000143051147</v>
      </c>
      <c r="B1560">
        <v>4.50555801392</v>
      </c>
      <c r="C1560" s="2">
        <f>IF(B1560&gt;B1559,B1560+(C1559-B1559),B1560+(C1559-B1559)+5+A1560-A1559)</f>
        <v>34.045557975773058</v>
      </c>
      <c r="D1560">
        <v>1577147226.22</v>
      </c>
      <c r="E1560">
        <v>437</v>
      </c>
      <c r="F1560">
        <v>899</v>
      </c>
      <c r="G1560">
        <v>633</v>
      </c>
      <c r="H1560">
        <v>699</v>
      </c>
      <c r="I1560">
        <v>275</v>
      </c>
      <c r="J1560" s="2" t="s">
        <v>29</v>
      </c>
      <c r="K1560" s="2">
        <f>$L$2*I1560+(1-$L$2)*K1559</f>
        <v>273.80694251252282</v>
      </c>
      <c r="M1560" s="2">
        <f t="shared" si="167"/>
        <v>272.16901206115028</v>
      </c>
      <c r="N1560" s="2">
        <f t="shared" si="168"/>
        <v>288.88059723860891</v>
      </c>
      <c r="O1560" s="2">
        <f t="shared" si="169"/>
        <v>273.86140849988556</v>
      </c>
      <c r="P1560" s="2" t="str">
        <f t="shared" si="173"/>
        <v>middle</v>
      </c>
      <c r="Q1560" s="2" t="str">
        <f>IF(P1560="low","one",IF(P1560="high","relax","transition"))</f>
        <v>transition</v>
      </c>
      <c r="R1560" s="2">
        <f>IF(P1560="low",250,IF(P1560="high",300,275))</f>
        <v>275</v>
      </c>
      <c r="S1560" s="2" t="b">
        <f t="shared" si="171"/>
        <v>1</v>
      </c>
      <c r="T1560" s="2">
        <f t="shared" si="172"/>
        <v>275</v>
      </c>
    </row>
    <row r="1561" spans="1:20" x14ac:dyDescent="0.2">
      <c r="A1561" s="2">
        <f t="shared" si="170"/>
        <v>34.130000114440918</v>
      </c>
      <c r="B1561">
        <v>4.5298569202400003</v>
      </c>
      <c r="C1561" s="2">
        <f>IF(B1561&gt;B1560,B1561+(C1560-B1560),B1561+(C1560-B1560)+5+A1561-A1560)</f>
        <v>34.069856882093056</v>
      </c>
      <c r="D1561">
        <v>1577147226.25</v>
      </c>
      <c r="E1561">
        <v>438</v>
      </c>
      <c r="F1561">
        <v>900</v>
      </c>
      <c r="G1561">
        <v>633</v>
      </c>
      <c r="H1561">
        <v>700</v>
      </c>
      <c r="I1561">
        <v>277</v>
      </c>
      <c r="J1561" s="2" t="s">
        <v>29</v>
      </c>
      <c r="K1561" s="2">
        <f>$L$2*I1561+(1-$L$2)*K1560</f>
        <v>274.44555401001827</v>
      </c>
      <c r="M1561" s="2">
        <f t="shared" si="167"/>
        <v>272.16901206115028</v>
      </c>
      <c r="N1561" s="2">
        <f t="shared" si="168"/>
        <v>288.88059723860891</v>
      </c>
      <c r="O1561" s="2">
        <f t="shared" si="169"/>
        <v>273.86140849988556</v>
      </c>
      <c r="P1561" s="2" t="str">
        <f t="shared" si="173"/>
        <v>middle</v>
      </c>
      <c r="Q1561" s="2" t="str">
        <f>IF(P1561="low","one",IF(P1561="high","relax","transition"))</f>
        <v>transition</v>
      </c>
      <c r="R1561" s="2">
        <f>IF(P1561="low",250,IF(P1561="high",300,275))</f>
        <v>275</v>
      </c>
      <c r="S1561" s="2" t="b">
        <f t="shared" si="171"/>
        <v>1</v>
      </c>
      <c r="T1561" s="2">
        <f t="shared" si="172"/>
        <v>275</v>
      </c>
    </row>
    <row r="1562" spans="1:20" x14ac:dyDescent="0.2">
      <c r="A1562" s="2">
        <f t="shared" si="170"/>
        <v>34.150000095367432</v>
      </c>
      <c r="B1562">
        <v>4.5545089244800003</v>
      </c>
      <c r="C1562" s="2">
        <f>IF(B1562&gt;B1561,B1562+(C1561-B1561),B1562+(C1561-B1561)+5+A1562-A1561)</f>
        <v>34.09450888633306</v>
      </c>
      <c r="D1562">
        <v>1577147226.27</v>
      </c>
      <c r="E1562">
        <v>438</v>
      </c>
      <c r="F1562">
        <v>899</v>
      </c>
      <c r="G1562">
        <v>633</v>
      </c>
      <c r="H1562">
        <v>699</v>
      </c>
      <c r="I1562">
        <v>277</v>
      </c>
      <c r="J1562" s="2" t="s">
        <v>29</v>
      </c>
      <c r="K1562" s="2">
        <f>$L$2*I1562+(1-$L$2)*K1561</f>
        <v>274.95644320801466</v>
      </c>
      <c r="M1562" s="2">
        <f t="shared" si="167"/>
        <v>272.16901206115028</v>
      </c>
      <c r="N1562" s="2">
        <f t="shared" si="168"/>
        <v>286.09576643249005</v>
      </c>
      <c r="O1562" s="2">
        <f t="shared" si="169"/>
        <v>274.5123679368217</v>
      </c>
      <c r="P1562" s="2" t="str">
        <f t="shared" si="173"/>
        <v>high</v>
      </c>
      <c r="Q1562" s="2" t="str">
        <f>IF(P1562="low","one",IF(P1562="high","relax","transition"))</f>
        <v>relax</v>
      </c>
      <c r="R1562" s="2">
        <f>IF(P1562="low",250,IF(P1562="high",300,275))</f>
        <v>300</v>
      </c>
      <c r="S1562" s="2" t="b">
        <f t="shared" si="171"/>
        <v>0</v>
      </c>
      <c r="T1562" s="2">
        <f t="shared" si="172"/>
        <v>275</v>
      </c>
    </row>
    <row r="1563" spans="1:20" x14ac:dyDescent="0.2">
      <c r="A1563" s="2">
        <f t="shared" si="170"/>
        <v>34.170000076293945</v>
      </c>
      <c r="B1563">
        <v>4.5748209953299996</v>
      </c>
      <c r="C1563" s="2">
        <f>IF(B1563&gt;B1562,B1563+(C1562-B1562),B1563+(C1562-B1562)+5+A1563-A1562)</f>
        <v>34.114820957183056</v>
      </c>
      <c r="D1563">
        <v>1577147226.29</v>
      </c>
      <c r="E1563">
        <v>437</v>
      </c>
      <c r="F1563">
        <v>900</v>
      </c>
      <c r="G1563">
        <v>634</v>
      </c>
      <c r="H1563">
        <v>699</v>
      </c>
      <c r="I1563">
        <v>276</v>
      </c>
      <c r="J1563" s="2" t="s">
        <v>29</v>
      </c>
      <c r="K1563" s="2">
        <f>$L$2*I1563+(1-$L$2)*K1562</f>
        <v>275.16515456641173</v>
      </c>
      <c r="M1563" s="2">
        <f t="shared" si="167"/>
        <v>272.16901206115028</v>
      </c>
      <c r="N1563" s="2">
        <f t="shared" si="168"/>
        <v>286.09576643249005</v>
      </c>
      <c r="O1563" s="2">
        <f t="shared" si="169"/>
        <v>274.5123679368217</v>
      </c>
      <c r="P1563" s="2" t="str">
        <f t="shared" si="173"/>
        <v>middle</v>
      </c>
      <c r="Q1563" s="2" t="str">
        <f>IF(P1563="low","one",IF(P1563="high","relax","transition"))</f>
        <v>transition</v>
      </c>
      <c r="R1563" s="2">
        <f>IF(P1563="low",250,IF(P1563="high",300,275))</f>
        <v>275</v>
      </c>
      <c r="S1563" s="2" t="b">
        <f t="shared" si="171"/>
        <v>1</v>
      </c>
      <c r="T1563" s="2">
        <f t="shared" si="172"/>
        <v>275</v>
      </c>
    </row>
    <row r="1564" spans="1:20" x14ac:dyDescent="0.2">
      <c r="A1564" s="2">
        <f t="shared" si="170"/>
        <v>34.200000047683716</v>
      </c>
      <c r="B1564">
        <v>4.5995738506299997</v>
      </c>
      <c r="C1564" s="2">
        <f>IF(B1564&gt;B1563,B1564+(C1563-B1563),B1564+(C1563-B1563)+5+A1564-A1563)</f>
        <v>34.139573812483057</v>
      </c>
      <c r="D1564">
        <v>1577147226.3199999</v>
      </c>
      <c r="E1564">
        <v>440</v>
      </c>
      <c r="F1564">
        <v>901</v>
      </c>
      <c r="G1564">
        <v>633</v>
      </c>
      <c r="H1564">
        <v>698</v>
      </c>
      <c r="I1564">
        <v>277</v>
      </c>
      <c r="J1564" s="2" t="s">
        <v>29</v>
      </c>
      <c r="K1564" s="2">
        <f>$L$2*I1564+(1-$L$2)*K1563</f>
        <v>275.53212365312936</v>
      </c>
      <c r="M1564" s="2">
        <f t="shared" si="167"/>
        <v>272.16901206115028</v>
      </c>
      <c r="N1564" s="2">
        <f t="shared" si="168"/>
        <v>283.98303787661791</v>
      </c>
      <c r="O1564" s="2">
        <f t="shared" si="169"/>
        <v>274.99153786160514</v>
      </c>
      <c r="P1564" s="2" t="str">
        <f t="shared" si="173"/>
        <v>high</v>
      </c>
      <c r="Q1564" s="2" t="str">
        <f>IF(P1564="low","one",IF(P1564="high","relax","transition"))</f>
        <v>relax</v>
      </c>
      <c r="R1564" s="2">
        <f>IF(P1564="low",250,IF(P1564="high",300,275))</f>
        <v>300</v>
      </c>
      <c r="S1564" s="2" t="b">
        <f t="shared" si="171"/>
        <v>0</v>
      </c>
      <c r="T1564" s="2">
        <f t="shared" si="172"/>
        <v>275</v>
      </c>
    </row>
    <row r="1565" spans="1:20" x14ac:dyDescent="0.2">
      <c r="A1565" s="2">
        <f t="shared" si="170"/>
        <v>34.220000028610229</v>
      </c>
      <c r="B1565">
        <v>4.6201519966099998</v>
      </c>
      <c r="C1565" s="2">
        <f>IF(B1565&gt;B1564,B1565+(C1564-B1564),B1565+(C1564-B1564)+5+A1565-A1564)</f>
        <v>34.160151958463054</v>
      </c>
      <c r="D1565">
        <v>1577147226.3399999</v>
      </c>
      <c r="E1565">
        <v>438</v>
      </c>
      <c r="F1565">
        <v>901</v>
      </c>
      <c r="G1565">
        <v>633</v>
      </c>
      <c r="H1565">
        <v>698</v>
      </c>
      <c r="I1565">
        <v>277</v>
      </c>
      <c r="J1565" s="2" t="s">
        <v>29</v>
      </c>
      <c r="K1565" s="2">
        <f>$L$2*I1565+(1-$L$2)*K1564</f>
        <v>275.82569892250353</v>
      </c>
      <c r="M1565" s="2">
        <f t="shared" si="167"/>
        <v>272.16901206115028</v>
      </c>
      <c r="N1565" s="2">
        <f t="shared" si="168"/>
        <v>283.98303787661791</v>
      </c>
      <c r="O1565" s="2">
        <f t="shared" si="169"/>
        <v>274.99153786160514</v>
      </c>
      <c r="P1565" s="2" t="str">
        <f t="shared" si="173"/>
        <v>middle</v>
      </c>
      <c r="Q1565" s="2" t="str">
        <f>IF(P1565="low","one",IF(P1565="high","relax","transition"))</f>
        <v>transition</v>
      </c>
      <c r="R1565" s="2">
        <f>IF(P1565="low",250,IF(P1565="high",300,275))</f>
        <v>275</v>
      </c>
      <c r="S1565" s="2" t="b">
        <f t="shared" si="171"/>
        <v>1</v>
      </c>
      <c r="T1565" s="2">
        <f t="shared" si="172"/>
        <v>275</v>
      </c>
    </row>
    <row r="1566" spans="1:20" x14ac:dyDescent="0.2">
      <c r="A1566" s="2">
        <f t="shared" si="170"/>
        <v>34.240000009536743</v>
      </c>
      <c r="B1566">
        <v>4.6444978713999996</v>
      </c>
      <c r="C1566" s="2">
        <f>IF(B1566&gt;B1565,B1566+(C1565-B1565),B1566+(C1565-B1565)+5+A1566-A1565)</f>
        <v>34.184497833253054</v>
      </c>
      <c r="D1566">
        <v>1577147226.3599999</v>
      </c>
      <c r="E1566">
        <v>439</v>
      </c>
      <c r="F1566">
        <v>899</v>
      </c>
      <c r="G1566">
        <v>632</v>
      </c>
      <c r="H1566">
        <v>698</v>
      </c>
      <c r="I1566">
        <v>277</v>
      </c>
      <c r="J1566" s="2" t="s">
        <v>29</v>
      </c>
      <c r="K1566" s="2">
        <f>$L$2*I1566+(1-$L$2)*K1565</f>
        <v>276.06055913800287</v>
      </c>
      <c r="M1566" s="2">
        <f t="shared" si="167"/>
        <v>272.16901206115028</v>
      </c>
      <c r="N1566" s="2">
        <f t="shared" si="168"/>
        <v>282.39854212889492</v>
      </c>
      <c r="O1566" s="2">
        <f t="shared" si="169"/>
        <v>275.34111286235577</v>
      </c>
      <c r="P1566" s="2" t="str">
        <f t="shared" si="173"/>
        <v>high</v>
      </c>
      <c r="Q1566" s="2" t="str">
        <f>IF(P1566="low","one",IF(P1566="high","relax","transition"))</f>
        <v>relax</v>
      </c>
      <c r="R1566" s="2">
        <f>IF(P1566="low",250,IF(P1566="high",300,275))</f>
        <v>300</v>
      </c>
      <c r="S1566" s="2" t="b">
        <f t="shared" si="171"/>
        <v>0</v>
      </c>
      <c r="T1566" s="2">
        <f t="shared" si="172"/>
        <v>275</v>
      </c>
    </row>
    <row r="1567" spans="1:20" x14ac:dyDescent="0.2">
      <c r="A1567" s="2">
        <f t="shared" si="170"/>
        <v>34.270000219345093</v>
      </c>
      <c r="B1567">
        <v>4.66891694069</v>
      </c>
      <c r="C1567" s="2">
        <f>IF(B1567&gt;B1566,B1567+(C1566-B1566),B1567+(C1566-B1566)+5+A1567-A1566)</f>
        <v>34.208916902543052</v>
      </c>
      <c r="D1567">
        <v>1577147226.3900001</v>
      </c>
      <c r="E1567">
        <v>439</v>
      </c>
      <c r="F1567">
        <v>901</v>
      </c>
      <c r="G1567">
        <v>632</v>
      </c>
      <c r="H1567">
        <v>697</v>
      </c>
      <c r="I1567">
        <v>278</v>
      </c>
      <c r="J1567" s="2" t="s">
        <v>29</v>
      </c>
      <c r="K1567" s="2">
        <f>$L$2*I1567+(1-$L$2)*K1566</f>
        <v>276.44844731040234</v>
      </c>
      <c r="M1567" s="2">
        <f t="shared" si="167"/>
        <v>272.16901206115028</v>
      </c>
      <c r="N1567" s="2">
        <f t="shared" si="168"/>
        <v>281.20852316519642</v>
      </c>
      <c r="O1567" s="2">
        <f t="shared" si="169"/>
        <v>275.5939843256827</v>
      </c>
      <c r="P1567" s="2" t="str">
        <f t="shared" si="173"/>
        <v>high</v>
      </c>
      <c r="Q1567" s="2" t="str">
        <f>IF(P1567="low","one",IF(P1567="high","relax","transition"))</f>
        <v>relax</v>
      </c>
      <c r="R1567" s="2">
        <f>IF(P1567="low",250,IF(P1567="high",300,275))</f>
        <v>300</v>
      </c>
      <c r="S1567" s="2" t="b">
        <f t="shared" si="171"/>
        <v>0</v>
      </c>
      <c r="T1567" s="2">
        <f t="shared" si="172"/>
        <v>275</v>
      </c>
    </row>
    <row r="1568" spans="1:20" x14ac:dyDescent="0.2">
      <c r="A1568" s="2">
        <f t="shared" si="170"/>
        <v>34.290000200271606</v>
      </c>
      <c r="B1568">
        <v>4.6899209022499999</v>
      </c>
      <c r="C1568" s="2">
        <f>IF(B1568&gt;B1567,B1568+(C1567-B1567),B1568+(C1567-B1567)+5+A1568-A1567)</f>
        <v>34.22992086410305</v>
      </c>
      <c r="D1568">
        <v>1577147226.4100001</v>
      </c>
      <c r="E1568">
        <v>438</v>
      </c>
      <c r="F1568">
        <v>901</v>
      </c>
      <c r="G1568">
        <v>632</v>
      </c>
      <c r="H1568">
        <v>696</v>
      </c>
      <c r="I1568">
        <v>277</v>
      </c>
      <c r="J1568" s="2" t="s">
        <v>29</v>
      </c>
      <c r="K1568" s="2">
        <f>$L$2*I1568+(1-$L$2)*K1567</f>
        <v>276.55875784832187</v>
      </c>
      <c r="M1568" s="2">
        <f t="shared" si="167"/>
        <v>272.16901206115028</v>
      </c>
      <c r="N1568" s="2">
        <f t="shared" si="168"/>
        <v>281.20852316519642</v>
      </c>
      <c r="O1568" s="2">
        <f t="shared" si="169"/>
        <v>275.5939843256827</v>
      </c>
      <c r="P1568" s="2" t="str">
        <f t="shared" si="173"/>
        <v>middle</v>
      </c>
      <c r="Q1568" s="2" t="str">
        <f>IF(P1568="low","one",IF(P1568="high","relax","transition"))</f>
        <v>transition</v>
      </c>
      <c r="R1568" s="2">
        <f>IF(P1568="low",250,IF(P1568="high",300,275))</f>
        <v>275</v>
      </c>
      <c r="S1568" s="2" t="b">
        <f t="shared" si="171"/>
        <v>1</v>
      </c>
      <c r="T1568" s="2">
        <f t="shared" si="172"/>
        <v>275</v>
      </c>
    </row>
    <row r="1569" spans="1:20" x14ac:dyDescent="0.2">
      <c r="A1569" s="2">
        <f t="shared" si="170"/>
        <v>34.31000018119812</v>
      </c>
      <c r="B1569">
        <v>4.7141618728600001</v>
      </c>
      <c r="C1569" s="2">
        <f>IF(B1569&gt;B1568,B1569+(C1568-B1568),B1569+(C1568-B1568)+5+A1569-A1568)</f>
        <v>34.254161834713045</v>
      </c>
      <c r="D1569">
        <v>1577147226.4300001</v>
      </c>
      <c r="E1569">
        <v>440</v>
      </c>
      <c r="F1569">
        <v>901</v>
      </c>
      <c r="G1569">
        <v>634</v>
      </c>
      <c r="H1569">
        <v>698</v>
      </c>
      <c r="I1569">
        <v>280</v>
      </c>
      <c r="J1569" s="2" t="s">
        <v>29</v>
      </c>
      <c r="K1569" s="2">
        <f>$L$2*I1569+(1-$L$2)*K1568</f>
        <v>277.24700627865752</v>
      </c>
      <c r="M1569" s="2">
        <f t="shared" si="167"/>
        <v>272.16901206115028</v>
      </c>
      <c r="N1569" s="2">
        <f t="shared" si="168"/>
        <v>280.41621978788868</v>
      </c>
      <c r="O1569" s="2">
        <f t="shared" si="169"/>
        <v>275.7747112676584</v>
      </c>
      <c r="P1569" s="2" t="str">
        <f t="shared" si="173"/>
        <v>high</v>
      </c>
      <c r="Q1569" s="2" t="str">
        <f>IF(P1569="low","one",IF(P1569="high","relax","transition"))</f>
        <v>relax</v>
      </c>
      <c r="R1569" s="2">
        <f>IF(P1569="low",250,IF(P1569="high",300,275))</f>
        <v>300</v>
      </c>
      <c r="S1569" s="2" t="b">
        <f t="shared" si="171"/>
        <v>0</v>
      </c>
      <c r="T1569" s="2">
        <f t="shared" si="172"/>
        <v>275</v>
      </c>
    </row>
    <row r="1570" spans="1:20" x14ac:dyDescent="0.2">
      <c r="A1570" s="2">
        <f t="shared" si="170"/>
        <v>34.330000162124634</v>
      </c>
      <c r="B1570">
        <v>4.7345728874199997</v>
      </c>
      <c r="C1570" s="2">
        <f>IF(B1570&gt;B1569,B1570+(C1569-B1569),B1570+(C1569-B1569)+5+A1570-A1569)</f>
        <v>34.274572849273042</v>
      </c>
      <c r="D1570">
        <v>1577147226.45</v>
      </c>
      <c r="E1570">
        <v>440</v>
      </c>
      <c r="F1570">
        <v>901</v>
      </c>
      <c r="G1570">
        <v>632</v>
      </c>
      <c r="H1570">
        <v>698</v>
      </c>
      <c r="I1570">
        <v>279</v>
      </c>
      <c r="J1570" s="2" t="s">
        <v>29</v>
      </c>
      <c r="K1570" s="2">
        <f>$L$2*I1570+(1-$L$2)*K1569</f>
        <v>277.59760502292602</v>
      </c>
      <c r="M1570" s="2">
        <f t="shared" si="167"/>
        <v>272.16901206115028</v>
      </c>
      <c r="N1570" s="2">
        <f t="shared" si="168"/>
        <v>279.85249683489616</v>
      </c>
      <c r="O1570" s="2">
        <f t="shared" si="169"/>
        <v>275.90678669366991</v>
      </c>
      <c r="P1570" s="2" t="str">
        <f t="shared" si="173"/>
        <v>high</v>
      </c>
      <c r="Q1570" s="2" t="str">
        <f>IF(P1570="low","one",IF(P1570="high","relax","transition"))</f>
        <v>relax</v>
      </c>
      <c r="R1570" s="2">
        <f>IF(P1570="low",250,IF(P1570="high",300,275))</f>
        <v>300</v>
      </c>
      <c r="S1570" s="2" t="b">
        <f t="shared" si="171"/>
        <v>0</v>
      </c>
      <c r="T1570" s="2">
        <f t="shared" si="172"/>
        <v>275</v>
      </c>
    </row>
    <row r="1571" spans="1:20" x14ac:dyDescent="0.2">
      <c r="A1571" s="2">
        <f t="shared" si="170"/>
        <v>34.360000133514404</v>
      </c>
      <c r="B1571">
        <v>4.7593488693200001</v>
      </c>
      <c r="C1571" s="2">
        <f>IF(B1571&gt;B1570,B1571+(C1570-B1570),B1571+(C1570-B1570)+5+A1571-A1570)</f>
        <v>34.299348831173042</v>
      </c>
      <c r="D1571">
        <v>1577147226.48</v>
      </c>
      <c r="E1571">
        <v>438</v>
      </c>
      <c r="F1571">
        <v>902</v>
      </c>
      <c r="G1571">
        <v>632</v>
      </c>
      <c r="H1571">
        <v>695</v>
      </c>
      <c r="I1571">
        <v>277</v>
      </c>
      <c r="J1571" s="2" t="s">
        <v>29</v>
      </c>
      <c r="K1571" s="2">
        <f>$L$2*I1571+(1-$L$2)*K1570</f>
        <v>277.47808401834084</v>
      </c>
      <c r="M1571" s="2">
        <f t="shared" si="167"/>
        <v>272.16901206115028</v>
      </c>
      <c r="N1571" s="2">
        <f t="shared" si="168"/>
        <v>279.37761427158512</v>
      </c>
      <c r="O1571" s="2">
        <f t="shared" si="169"/>
        <v>276.00407220073123</v>
      </c>
      <c r="P1571" s="2" t="str">
        <f t="shared" si="173"/>
        <v>high</v>
      </c>
      <c r="Q1571" s="2" t="str">
        <f>IF(P1571="low","one",IF(P1571="high","relax","transition"))</f>
        <v>relax</v>
      </c>
      <c r="R1571" s="2">
        <f>IF(P1571="low",250,IF(P1571="high",300,275))</f>
        <v>300</v>
      </c>
      <c r="S1571" s="2" t="b">
        <f t="shared" si="171"/>
        <v>0</v>
      </c>
      <c r="T1571" s="2">
        <f t="shared" si="172"/>
        <v>275</v>
      </c>
    </row>
    <row r="1572" spans="1:20" x14ac:dyDescent="0.2">
      <c r="A1572" s="2">
        <f t="shared" si="170"/>
        <v>34.380000114440918</v>
      </c>
      <c r="B1572">
        <v>4.7799110412600001</v>
      </c>
      <c r="C1572" s="2">
        <f>IF(B1572&gt;B1571,B1572+(C1571-B1571),B1572+(C1571-B1571)+5+A1572-A1571)</f>
        <v>34.319911003113042</v>
      </c>
      <c r="D1572">
        <v>1577147226.5</v>
      </c>
      <c r="E1572">
        <v>439</v>
      </c>
      <c r="F1572">
        <v>902</v>
      </c>
      <c r="G1572">
        <v>632</v>
      </c>
      <c r="H1572">
        <v>696</v>
      </c>
      <c r="I1572">
        <v>277</v>
      </c>
      <c r="J1572" s="2" t="s">
        <v>29</v>
      </c>
      <c r="K1572" s="2">
        <f>$L$2*I1572+(1-$L$2)*K1571</f>
        <v>277.38246721467272</v>
      </c>
      <c r="M1572" s="2">
        <f t="shared" si="167"/>
        <v>272.16901206115028</v>
      </c>
      <c r="N1572" s="2">
        <f t="shared" si="168"/>
        <v>278.97858486020266</v>
      </c>
      <c r="O1572" s="2">
        <f t="shared" si="169"/>
        <v>276.07274930427388</v>
      </c>
      <c r="P1572" s="2" t="str">
        <f t="shared" si="173"/>
        <v>high</v>
      </c>
      <c r="Q1572" s="2" t="str">
        <f>IF(P1572="low","one",IF(P1572="high","relax","transition"))</f>
        <v>relax</v>
      </c>
      <c r="R1572" s="2">
        <f>IF(P1572="low",250,IF(P1572="high",300,275))</f>
        <v>300</v>
      </c>
      <c r="S1572" s="2" t="b">
        <f t="shared" si="171"/>
        <v>0</v>
      </c>
      <c r="T1572" s="2">
        <f t="shared" si="172"/>
        <v>275</v>
      </c>
    </row>
    <row r="1573" spans="1:20" x14ac:dyDescent="0.2">
      <c r="A1573" s="2">
        <f t="shared" si="170"/>
        <v>34.400000095367432</v>
      </c>
      <c r="B1573">
        <v>4.8044998645800003</v>
      </c>
      <c r="C1573" s="2">
        <f>IF(B1573&gt;B1572,B1573+(C1572-B1572),B1573+(C1572-B1572)+5+A1573-A1572)</f>
        <v>34.344499826433044</v>
      </c>
      <c r="D1573">
        <v>1577147226.52</v>
      </c>
      <c r="E1573">
        <v>441</v>
      </c>
      <c r="F1573">
        <v>902</v>
      </c>
      <c r="G1573">
        <v>631</v>
      </c>
      <c r="H1573">
        <v>697</v>
      </c>
      <c r="I1573">
        <v>280</v>
      </c>
      <c r="J1573" s="2" t="s">
        <v>29</v>
      </c>
      <c r="K1573" s="2">
        <f>$L$2*I1573+(1-$L$2)*K1572</f>
        <v>277.90597377173822</v>
      </c>
      <c r="M1573" s="2">
        <f t="shared" si="167"/>
        <v>272.16901206115028</v>
      </c>
      <c r="N1573" s="2">
        <f t="shared" si="168"/>
        <v>278.76406264250977</v>
      </c>
      <c r="O1573" s="2">
        <f t="shared" si="169"/>
        <v>276.11804108207036</v>
      </c>
      <c r="P1573" s="2" t="str">
        <f t="shared" si="173"/>
        <v>high</v>
      </c>
      <c r="Q1573" s="2" t="str">
        <f>IF(P1573="low","one",IF(P1573="high","relax","transition"))</f>
        <v>relax</v>
      </c>
      <c r="R1573" s="2">
        <f>IF(P1573="low",250,IF(P1573="high",300,275))</f>
        <v>300</v>
      </c>
      <c r="S1573" s="2" t="b">
        <f t="shared" si="171"/>
        <v>0</v>
      </c>
      <c r="T1573" s="2">
        <f t="shared" si="172"/>
        <v>275</v>
      </c>
    </row>
    <row r="1574" spans="1:20" x14ac:dyDescent="0.2">
      <c r="A1574" s="2">
        <f t="shared" si="170"/>
        <v>34.430000066757202</v>
      </c>
      <c r="B1574">
        <v>4.8286879062699999</v>
      </c>
      <c r="C1574" s="2">
        <f>IF(B1574&gt;B1573,B1574+(C1573-B1573),B1574+(C1573-B1573)+5+A1574-A1573)</f>
        <v>34.36868786812304</v>
      </c>
      <c r="D1574">
        <v>1577147226.55</v>
      </c>
      <c r="E1574">
        <v>439</v>
      </c>
      <c r="F1574">
        <v>902</v>
      </c>
      <c r="G1574">
        <v>631</v>
      </c>
      <c r="H1574">
        <v>696</v>
      </c>
      <c r="I1574">
        <v>280</v>
      </c>
      <c r="J1574" s="2" t="s">
        <v>29</v>
      </c>
      <c r="K1574" s="2">
        <f>$L$2*I1574+(1-$L$2)*K1573</f>
        <v>278.3247790173906</v>
      </c>
      <c r="M1574" s="2">
        <f t="shared" si="167"/>
        <v>272.16901206115028</v>
      </c>
      <c r="N1574" s="2">
        <f t="shared" si="168"/>
        <v>278.67620591748596</v>
      </c>
      <c r="O1574" s="2">
        <f t="shared" si="169"/>
        <v>276.15034216009235</v>
      </c>
      <c r="P1574" s="2" t="str">
        <f t="shared" si="173"/>
        <v>high</v>
      </c>
      <c r="Q1574" s="2" t="str">
        <f>IF(P1574="low","one",IF(P1574="high","relax","transition"))</f>
        <v>relax</v>
      </c>
      <c r="R1574" s="2">
        <f>IF(P1574="low",250,IF(P1574="high",300,275))</f>
        <v>300</v>
      </c>
      <c r="S1574" s="2" t="b">
        <f t="shared" si="171"/>
        <v>0</v>
      </c>
      <c r="T1574" s="2">
        <f t="shared" si="172"/>
        <v>275</v>
      </c>
    </row>
    <row r="1575" spans="1:20" x14ac:dyDescent="0.2">
      <c r="A1575" s="2">
        <f t="shared" si="170"/>
        <v>34.450000047683716</v>
      </c>
      <c r="B1575">
        <v>4.8495059013399997</v>
      </c>
      <c r="C1575" s="2">
        <f>IF(B1575&gt;B1574,B1575+(C1574-B1574),B1575+(C1574-B1574)+5+A1575-A1574)</f>
        <v>34.389505863193044</v>
      </c>
      <c r="D1575">
        <v>1577147226.5699999</v>
      </c>
      <c r="E1575">
        <v>437</v>
      </c>
      <c r="F1575">
        <v>903</v>
      </c>
      <c r="G1575">
        <v>633</v>
      </c>
      <c r="H1575">
        <v>695</v>
      </c>
      <c r="I1575">
        <v>278</v>
      </c>
      <c r="J1575" s="2" t="s">
        <v>29</v>
      </c>
      <c r="K1575" s="2">
        <f>$L$2*I1575+(1-$L$2)*K1574</f>
        <v>278.25982321391251</v>
      </c>
      <c r="M1575" s="2">
        <f t="shared" si="167"/>
        <v>272.16901206115028</v>
      </c>
      <c r="N1575" s="2">
        <f t="shared" si="168"/>
        <v>278.59292937677128</v>
      </c>
      <c r="O1575" s="2">
        <f t="shared" si="169"/>
        <v>276.17663534796202</v>
      </c>
      <c r="P1575" s="2" t="str">
        <f t="shared" si="173"/>
        <v>high</v>
      </c>
      <c r="Q1575" s="2" t="str">
        <f>IF(P1575="low","one",IF(P1575="high","relax","transition"))</f>
        <v>relax</v>
      </c>
      <c r="R1575" s="2">
        <f>IF(P1575="low",250,IF(P1575="high",300,275))</f>
        <v>300</v>
      </c>
      <c r="S1575" s="2" t="b">
        <f t="shared" si="171"/>
        <v>0</v>
      </c>
      <c r="T1575" s="2">
        <f t="shared" si="172"/>
        <v>275</v>
      </c>
    </row>
    <row r="1576" spans="1:20" x14ac:dyDescent="0.2">
      <c r="A1576" s="2">
        <f t="shared" si="170"/>
        <v>34.470000028610229</v>
      </c>
      <c r="B1576">
        <v>4.8739469051400004</v>
      </c>
      <c r="C1576" s="2">
        <f>IF(B1576&gt;B1575,B1576+(C1575-B1575),B1576+(C1575-B1575)+5+A1576-A1575)</f>
        <v>34.413946866993044</v>
      </c>
      <c r="D1576">
        <v>1577147226.5899999</v>
      </c>
      <c r="E1576">
        <v>438</v>
      </c>
      <c r="F1576">
        <v>902</v>
      </c>
      <c r="G1576">
        <v>630</v>
      </c>
      <c r="H1576">
        <v>696</v>
      </c>
      <c r="I1576">
        <v>278</v>
      </c>
      <c r="J1576" s="2" t="s">
        <v>29</v>
      </c>
      <c r="K1576" s="2">
        <f>$L$2*I1576+(1-$L$2)*K1575</f>
        <v>278.20785857113003</v>
      </c>
      <c r="M1576" s="2">
        <f t="shared" si="167"/>
        <v>272.16901206115028</v>
      </c>
      <c r="N1576" s="2">
        <f t="shared" si="168"/>
        <v>278.51591521564302</v>
      </c>
      <c r="O1576" s="2">
        <f t="shared" si="169"/>
        <v>276.19745004940251</v>
      </c>
      <c r="P1576" s="2" t="str">
        <f t="shared" si="173"/>
        <v>high</v>
      </c>
      <c r="Q1576" s="2" t="str">
        <f>IF(P1576="low","one",IF(P1576="high","relax","transition"))</f>
        <v>relax</v>
      </c>
      <c r="R1576" s="2">
        <f>IF(P1576="low",250,IF(P1576="high",300,275))</f>
        <v>300</v>
      </c>
      <c r="S1576" s="2" t="b">
        <f t="shared" si="171"/>
        <v>0</v>
      </c>
      <c r="T1576" s="2">
        <f t="shared" si="172"/>
        <v>275</v>
      </c>
    </row>
    <row r="1577" spans="1:20" x14ac:dyDescent="0.2">
      <c r="A1577" s="2">
        <f t="shared" si="170"/>
        <v>34.490000009536743</v>
      </c>
      <c r="B1577">
        <v>4.8944308757800004</v>
      </c>
      <c r="C1577" s="2">
        <f>IF(B1577&gt;B1576,B1577+(C1576-B1576),B1577+(C1576-B1576)+5+A1577-A1576)</f>
        <v>34.434430837633045</v>
      </c>
      <c r="D1577">
        <v>1577147226.6099999</v>
      </c>
      <c r="E1577">
        <v>440</v>
      </c>
      <c r="F1577">
        <v>901</v>
      </c>
      <c r="G1577">
        <v>632</v>
      </c>
      <c r="H1577">
        <v>695</v>
      </c>
      <c r="I1577">
        <v>281</v>
      </c>
      <c r="J1577" s="2" t="s">
        <v>29</v>
      </c>
      <c r="K1577" s="2">
        <f>$L$2*I1577+(1-$L$2)*K1576</f>
        <v>278.76628685690406</v>
      </c>
      <c r="M1577" s="2">
        <f t="shared" si="167"/>
        <v>272.16901206115028</v>
      </c>
      <c r="N1577" s="2">
        <f t="shared" si="168"/>
        <v>278.56598954389523</v>
      </c>
      <c r="O1577" s="2">
        <f t="shared" si="169"/>
        <v>276.21337330771456</v>
      </c>
      <c r="P1577" s="2" t="str">
        <f t="shared" si="173"/>
        <v>high</v>
      </c>
      <c r="Q1577" s="2" t="str">
        <f>IF(P1577="low","one",IF(P1577="high","relax","transition"))</f>
        <v>relax</v>
      </c>
      <c r="R1577" s="2">
        <f>IF(P1577="low",250,IF(P1577="high",300,275))</f>
        <v>300</v>
      </c>
      <c r="S1577" s="2" t="b">
        <f t="shared" si="171"/>
        <v>0</v>
      </c>
      <c r="T1577" s="2">
        <f t="shared" si="172"/>
        <v>275</v>
      </c>
    </row>
    <row r="1578" spans="1:20" x14ac:dyDescent="0.2">
      <c r="A1578" s="2">
        <f t="shared" si="170"/>
        <v>34.520000219345093</v>
      </c>
      <c r="B1578">
        <v>4.9190628528599998</v>
      </c>
      <c r="C1578" s="2">
        <f>IF(B1578&gt;B1577,B1578+(C1577-B1577),B1578+(C1577-B1577)+5+A1578-A1577)</f>
        <v>34.459062814713043</v>
      </c>
      <c r="D1578">
        <v>1577147226.6400001</v>
      </c>
      <c r="E1578">
        <v>440</v>
      </c>
      <c r="F1578">
        <v>903</v>
      </c>
      <c r="G1578">
        <v>632</v>
      </c>
      <c r="H1578">
        <v>695</v>
      </c>
      <c r="I1578">
        <v>279</v>
      </c>
      <c r="J1578" s="2" t="s">
        <v>29</v>
      </c>
      <c r="K1578" s="2">
        <f>$L$2*I1578+(1-$L$2)*K1577</f>
        <v>278.81302948552326</v>
      </c>
      <c r="M1578" s="2">
        <f t="shared" si="167"/>
        <v>272.16901206115028</v>
      </c>
      <c r="N1578" s="2">
        <f t="shared" si="168"/>
        <v>278.61539753222087</v>
      </c>
      <c r="O1578" s="2">
        <f t="shared" si="169"/>
        <v>276.23100411952362</v>
      </c>
      <c r="P1578" s="2" t="str">
        <f t="shared" si="173"/>
        <v>high</v>
      </c>
      <c r="Q1578" s="2" t="str">
        <f>IF(P1578="low","one",IF(P1578="high","relax","transition"))</f>
        <v>relax</v>
      </c>
      <c r="R1578" s="2">
        <f>IF(P1578="low",250,IF(P1578="high",300,275))</f>
        <v>300</v>
      </c>
      <c r="S1578" s="2" t="b">
        <f t="shared" si="171"/>
        <v>0</v>
      </c>
      <c r="T1578" s="2">
        <f t="shared" si="172"/>
        <v>275</v>
      </c>
    </row>
    <row r="1579" spans="1:20" x14ac:dyDescent="0.2">
      <c r="A1579" s="2">
        <f t="shared" si="170"/>
        <v>34.540000200271606</v>
      </c>
      <c r="B1579">
        <v>4.9436428546900002</v>
      </c>
      <c r="C1579" s="2">
        <f>IF(B1579&gt;B1578,B1579+(C1578-B1578),B1579+(C1578-B1578)+5+A1579-A1578)</f>
        <v>34.483642816543039</v>
      </c>
      <c r="D1579">
        <v>1577147226.6600001</v>
      </c>
      <c r="E1579">
        <v>438</v>
      </c>
      <c r="F1579">
        <v>902</v>
      </c>
      <c r="G1579">
        <v>631</v>
      </c>
      <c r="H1579">
        <v>694</v>
      </c>
      <c r="I1579">
        <v>279</v>
      </c>
      <c r="J1579" s="2" t="s">
        <v>29</v>
      </c>
      <c r="K1579" s="2">
        <f>$L$2*I1579+(1-$L$2)*K1578</f>
        <v>278.85042358841861</v>
      </c>
      <c r="M1579" s="2">
        <f t="shared" si="167"/>
        <v>272.16901206115028</v>
      </c>
      <c r="N1579" s="2">
        <f t="shared" si="168"/>
        <v>278.66240274346046</v>
      </c>
      <c r="O1579" s="2">
        <f t="shared" si="169"/>
        <v>276.25022379015849</v>
      </c>
      <c r="P1579" s="2" t="str">
        <f t="shared" si="173"/>
        <v>high</v>
      </c>
      <c r="Q1579" s="2" t="str">
        <f>IF(P1579="low","one",IF(P1579="high","relax","transition"))</f>
        <v>relax</v>
      </c>
      <c r="R1579" s="2">
        <f>IF(P1579="low",250,IF(P1579="high",300,275))</f>
        <v>300</v>
      </c>
      <c r="S1579" s="2" t="b">
        <f t="shared" si="171"/>
        <v>0</v>
      </c>
      <c r="T1579" s="2">
        <f t="shared" si="172"/>
        <v>275</v>
      </c>
    </row>
    <row r="1580" spans="1:20" x14ac:dyDescent="0.2">
      <c r="A1580" s="2">
        <f t="shared" si="170"/>
        <v>34.56000018119812</v>
      </c>
      <c r="B1580">
        <v>4.9642488956499999</v>
      </c>
      <c r="C1580" s="2">
        <f>IF(B1580&gt;B1579,B1580+(C1579-B1579),B1580+(C1579-B1579)+5+A1580-A1579)</f>
        <v>34.504248857503036</v>
      </c>
      <c r="D1580">
        <v>1577147226.6800001</v>
      </c>
      <c r="E1580">
        <v>440</v>
      </c>
      <c r="F1580">
        <v>903</v>
      </c>
      <c r="G1580">
        <v>633</v>
      </c>
      <c r="H1580">
        <v>695</v>
      </c>
      <c r="I1580">
        <v>282</v>
      </c>
      <c r="J1580" s="2" t="s">
        <v>29</v>
      </c>
      <c r="K1580" s="2">
        <f>$L$2*I1580+(1-$L$2)*K1579</f>
        <v>279.4803388707349</v>
      </c>
      <c r="M1580" s="2">
        <f t="shared" si="167"/>
        <v>272.16901206115028</v>
      </c>
      <c r="N1580" s="2">
        <f t="shared" si="168"/>
        <v>278.82598996891534</v>
      </c>
      <c r="O1580" s="2">
        <f t="shared" si="169"/>
        <v>276.27083273782358</v>
      </c>
      <c r="P1580" s="2" t="str">
        <f t="shared" si="173"/>
        <v>high</v>
      </c>
      <c r="Q1580" s="2" t="str">
        <f>IF(P1580="low","one",IF(P1580="high","relax","transition"))</f>
        <v>relax</v>
      </c>
      <c r="R1580" s="2">
        <f>IF(P1580="low",250,IF(P1580="high",300,275))</f>
        <v>300</v>
      </c>
      <c r="S1580" s="2" t="b">
        <f t="shared" si="171"/>
        <v>0</v>
      </c>
      <c r="T1580" s="2">
        <f t="shared" si="172"/>
        <v>275</v>
      </c>
    </row>
    <row r="1581" spans="1:20" x14ac:dyDescent="0.2">
      <c r="A1581" s="2">
        <f t="shared" si="170"/>
        <v>34.590000152587891</v>
      </c>
      <c r="B1581">
        <v>4.9884798526800003</v>
      </c>
      <c r="C1581" s="2">
        <f>IF(B1581&gt;B1580,B1581+(C1580-B1580),B1581+(C1580-B1580)+5+A1581-A1580)</f>
        <v>34.528479814533036</v>
      </c>
      <c r="D1581">
        <v>1577147226.71</v>
      </c>
      <c r="E1581">
        <v>439</v>
      </c>
      <c r="F1581">
        <v>903</v>
      </c>
      <c r="G1581">
        <v>632</v>
      </c>
      <c r="H1581">
        <v>696</v>
      </c>
      <c r="I1581">
        <v>281</v>
      </c>
      <c r="J1581" s="2" t="s">
        <v>29</v>
      </c>
      <c r="K1581" s="2">
        <f>$L$2*I1581+(1-$L$2)*K1580</f>
        <v>279.78427109658793</v>
      </c>
      <c r="M1581" s="2">
        <f t="shared" si="167"/>
        <v>272.16901206115028</v>
      </c>
      <c r="N1581" s="2">
        <f t="shared" si="168"/>
        <v>279.01764619444987</v>
      </c>
      <c r="O1581" s="2">
        <f t="shared" si="169"/>
        <v>276.29859059937814</v>
      </c>
      <c r="P1581" s="2" t="str">
        <f t="shared" si="173"/>
        <v>high</v>
      </c>
      <c r="Q1581" s="2" t="str">
        <f>IF(P1581="low","one",IF(P1581="high","relax","transition"))</f>
        <v>relax</v>
      </c>
      <c r="R1581" s="2">
        <f>IF(P1581="low",250,IF(P1581="high",300,275))</f>
        <v>300</v>
      </c>
      <c r="S1581" s="2" t="b">
        <f t="shared" si="171"/>
        <v>0</v>
      </c>
      <c r="T1581" s="2">
        <f t="shared" si="172"/>
        <v>275</v>
      </c>
    </row>
    <row r="1582" spans="1:20" x14ac:dyDescent="0.2">
      <c r="A1582" s="2">
        <f t="shared" si="170"/>
        <v>34.610000133514404</v>
      </c>
      <c r="B1582">
        <v>5.0093359947199998</v>
      </c>
      <c r="C1582" s="2">
        <f>IF(B1582&gt;B1581,B1582+(C1581-B1581),B1582+(C1581-B1581)+5+A1582-A1581)</f>
        <v>34.549335956573032</v>
      </c>
      <c r="D1582">
        <v>1577147226.73</v>
      </c>
      <c r="E1582">
        <v>438</v>
      </c>
      <c r="F1582">
        <v>903</v>
      </c>
      <c r="G1582">
        <v>632</v>
      </c>
      <c r="H1582">
        <v>695</v>
      </c>
      <c r="I1582">
        <v>280</v>
      </c>
      <c r="J1582" s="2" t="s">
        <v>29</v>
      </c>
      <c r="K1582" s="2">
        <f>$L$2*I1582+(1-$L$2)*K1581</f>
        <v>279.82741687727037</v>
      </c>
      <c r="M1582" s="2">
        <f t="shared" si="167"/>
        <v>272.16901206115028</v>
      </c>
      <c r="N1582" s="2">
        <f t="shared" si="168"/>
        <v>279.179600331014</v>
      </c>
      <c r="O1582" s="2">
        <f t="shared" si="169"/>
        <v>276.33454337913167</v>
      </c>
      <c r="P1582" s="2" t="str">
        <f t="shared" si="173"/>
        <v>high</v>
      </c>
      <c r="Q1582" s="2" t="str">
        <f>IF(P1582="low","one",IF(P1582="high","relax","transition"))</f>
        <v>relax</v>
      </c>
      <c r="R1582" s="2">
        <f>IF(P1582="low",250,IF(P1582="high",300,275))</f>
        <v>300</v>
      </c>
      <c r="S1582" s="2" t="b">
        <f t="shared" si="171"/>
        <v>0</v>
      </c>
      <c r="T1582" s="2">
        <f t="shared" si="172"/>
        <v>275</v>
      </c>
    </row>
    <row r="1583" spans="1:20" x14ac:dyDescent="0.2">
      <c r="A1583" s="2">
        <f t="shared" si="170"/>
        <v>35.600000143051147</v>
      </c>
      <c r="B1583">
        <v>8.3279609680200002E-4</v>
      </c>
      <c r="C1583" s="2">
        <f>IF(B1583&gt;B1582,B1583+(C1582-B1582),B1583+(C1582-B1582)+5+A1583-A1582)</f>
        <v>35.530832767486572</v>
      </c>
      <c r="D1583">
        <v>1577147227.72</v>
      </c>
      <c r="E1583">
        <v>439</v>
      </c>
      <c r="F1583">
        <v>902</v>
      </c>
      <c r="G1583">
        <v>632</v>
      </c>
      <c r="H1583">
        <v>695</v>
      </c>
      <c r="I1583">
        <v>280</v>
      </c>
      <c r="J1583" s="2" t="s">
        <v>29</v>
      </c>
      <c r="K1583" s="2">
        <f>$L$2*I1583+(1-$L$2)*K1582</f>
        <v>279.86193350181634</v>
      </c>
      <c r="M1583" s="2">
        <f t="shared" si="167"/>
        <v>272.16901206115028</v>
      </c>
      <c r="N1583" s="2">
        <f t="shared" si="168"/>
        <v>279.31606696517451</v>
      </c>
      <c r="O1583" s="2">
        <f t="shared" si="169"/>
        <v>276.37679622672573</v>
      </c>
      <c r="P1583" s="2" t="str">
        <f t="shared" si="173"/>
        <v>high</v>
      </c>
      <c r="Q1583" s="2" t="str">
        <f>IF(P1583="low","one",IF(P1583="high","relax","transition"))</f>
        <v>relax</v>
      </c>
      <c r="R1583" s="2">
        <f>IF(P1583="low",250,IF(P1583="high",300,275))</f>
        <v>300</v>
      </c>
      <c r="S1583" s="2" t="b">
        <f t="shared" si="171"/>
        <v>0</v>
      </c>
      <c r="T1583" s="2">
        <f t="shared" si="172"/>
        <v>275</v>
      </c>
    </row>
    <row r="1584" spans="1:20" x14ac:dyDescent="0.2">
      <c r="A1584" s="2">
        <f t="shared" si="170"/>
        <v>35.600000143051147</v>
      </c>
      <c r="B1584">
        <v>1.85394287109E-3</v>
      </c>
      <c r="C1584" s="2">
        <f>IF(B1584&gt;B1583,B1584+(C1583-B1583),B1584+(C1583-B1583)+5+A1584-A1583)</f>
        <v>35.531853914260857</v>
      </c>
      <c r="D1584">
        <v>1577147227.72</v>
      </c>
      <c r="E1584">
        <v>438</v>
      </c>
      <c r="F1584">
        <v>904</v>
      </c>
      <c r="G1584">
        <v>632</v>
      </c>
      <c r="H1584">
        <v>693</v>
      </c>
      <c r="I1584">
        <v>280</v>
      </c>
      <c r="J1584" s="2" t="s">
        <v>29</v>
      </c>
      <c r="K1584" s="2">
        <f>$L$2*I1584+(1-$L$2)*K1583</f>
        <v>279.88954680145309</v>
      </c>
      <c r="M1584" s="2">
        <f t="shared" si="167"/>
        <v>272.16901206115028</v>
      </c>
      <c r="N1584" s="2">
        <f t="shared" si="168"/>
        <v>279.43076293243024</v>
      </c>
      <c r="O1584" s="2">
        <f t="shared" si="169"/>
        <v>276.42375976364815</v>
      </c>
      <c r="P1584" s="2" t="str">
        <f t="shared" si="173"/>
        <v>high</v>
      </c>
      <c r="Q1584" s="2" t="str">
        <f>IF(P1584="low","one",IF(P1584="high","relax","transition"))</f>
        <v>relax</v>
      </c>
      <c r="R1584" s="2">
        <f>IF(P1584="low",250,IF(P1584="high",300,275))</f>
        <v>300</v>
      </c>
      <c r="S1584" s="2" t="b">
        <f t="shared" si="171"/>
        <v>0</v>
      </c>
      <c r="T1584" s="2">
        <f t="shared" si="172"/>
        <v>275</v>
      </c>
    </row>
    <row r="1585" spans="1:20" x14ac:dyDescent="0.2">
      <c r="A1585" s="2">
        <f t="shared" si="170"/>
        <v>35.600000143051147</v>
      </c>
      <c r="B1585">
        <v>2.6037693023699998E-3</v>
      </c>
      <c r="C1585" s="2">
        <f>IF(B1585&gt;B1584,B1585+(C1584-B1584),B1585+(C1584-B1584)+5+A1585-A1584)</f>
        <v>35.532603740692139</v>
      </c>
      <c r="D1585">
        <v>1577147227.72</v>
      </c>
      <c r="E1585">
        <v>438</v>
      </c>
      <c r="F1585">
        <v>903</v>
      </c>
      <c r="G1585">
        <v>633</v>
      </c>
      <c r="H1585">
        <v>696</v>
      </c>
      <c r="I1585">
        <v>281</v>
      </c>
      <c r="J1585" s="2" t="s">
        <v>29</v>
      </c>
      <c r="K1585" s="2">
        <f>$L$2*I1585+(1-$L$2)*K1584</f>
        <v>280.11163744116249</v>
      </c>
      <c r="M1585" s="2">
        <f t="shared" si="167"/>
        <v>272.16901206115028</v>
      </c>
      <c r="N1585" s="2">
        <f t="shared" si="168"/>
        <v>279.56693783417671</v>
      </c>
      <c r="O1585" s="2">
        <f t="shared" si="169"/>
        <v>276.47410992208722</v>
      </c>
      <c r="P1585" s="2" t="str">
        <f t="shared" si="173"/>
        <v>high</v>
      </c>
      <c r="Q1585" s="2" t="str">
        <f>IF(P1585="low","one",IF(P1585="high","relax","transition"))</f>
        <v>relax</v>
      </c>
      <c r="R1585" s="2">
        <f>IF(P1585="low",250,IF(P1585="high",300,275))</f>
        <v>300</v>
      </c>
      <c r="S1585" s="2" t="b">
        <f t="shared" si="171"/>
        <v>0</v>
      </c>
      <c r="T1585" s="2">
        <f t="shared" si="172"/>
        <v>275</v>
      </c>
    </row>
    <row r="1586" spans="1:20" x14ac:dyDescent="0.2">
      <c r="A1586" s="2">
        <f t="shared" si="170"/>
        <v>35.600000143051147</v>
      </c>
      <c r="B1586">
        <v>3.1368732452399998E-3</v>
      </c>
      <c r="C1586" s="2">
        <f>IF(B1586&gt;B1585,B1586+(C1585-B1585),B1586+(C1585-B1585)+5+A1586-A1585)</f>
        <v>35.53313684463501</v>
      </c>
      <c r="D1586">
        <v>1577147227.72</v>
      </c>
      <c r="E1586">
        <v>439</v>
      </c>
      <c r="F1586">
        <v>902</v>
      </c>
      <c r="G1586">
        <v>632</v>
      </c>
      <c r="H1586">
        <v>695</v>
      </c>
      <c r="I1586">
        <v>280</v>
      </c>
      <c r="J1586" s="2" t="s">
        <v>29</v>
      </c>
      <c r="K1586" s="2">
        <f>$L$2*I1586+(1-$L$2)*K1585</f>
        <v>280.08930995292997</v>
      </c>
      <c r="M1586" s="2">
        <f t="shared" ref="M1586:M1649" si="174">IF(P1586="low", $L$4*K1586+(1-$L$4)*M1585,M1585)</f>
        <v>272.16901206115028</v>
      </c>
      <c r="N1586" s="2">
        <f t="shared" ref="N1586:N1649" si="175">IF(P1586="high", $L$4*K1586+(1-$L$4)*N1585,N1585)</f>
        <v>279.67141225792739</v>
      </c>
      <c r="O1586" s="2">
        <f t="shared" ref="O1586:O1649" si="176">IF(P1586="high",(1-$L$8)*O1585+$L$8*(N1585-$L$10),IF(P1586="low",(1-$L$8)*O1585+$L$8*(M1585+$L$10),O1585))</f>
        <v>276.52875131769167</v>
      </c>
      <c r="P1586" s="2" t="str">
        <f t="shared" si="173"/>
        <v>high</v>
      </c>
      <c r="Q1586" s="2" t="str">
        <f>IF(P1586="low","one",IF(P1586="high","relax","transition"))</f>
        <v>relax</v>
      </c>
      <c r="R1586" s="2">
        <f>IF(P1586="low",250,IF(P1586="high",300,275))</f>
        <v>300</v>
      </c>
      <c r="S1586" s="2" t="b">
        <f t="shared" si="171"/>
        <v>0</v>
      </c>
      <c r="T1586" s="2">
        <f t="shared" si="172"/>
        <v>275</v>
      </c>
    </row>
    <row r="1587" spans="1:20" x14ac:dyDescent="0.2">
      <c r="A1587" s="2">
        <f t="shared" si="170"/>
        <v>35.600000143051147</v>
      </c>
      <c r="B1587">
        <v>3.6439895629899999E-3</v>
      </c>
      <c r="C1587" s="2">
        <f>IF(B1587&gt;B1586,B1587+(C1586-B1586),B1587+(C1586-B1586)+5+A1587-A1586)</f>
        <v>35.533643960952759</v>
      </c>
      <c r="D1587">
        <v>1577147227.72</v>
      </c>
      <c r="E1587">
        <v>437</v>
      </c>
      <c r="F1587">
        <v>903</v>
      </c>
      <c r="G1587">
        <v>630</v>
      </c>
      <c r="H1587">
        <v>694</v>
      </c>
      <c r="I1587">
        <v>279</v>
      </c>
      <c r="J1587" s="2" t="s">
        <v>29</v>
      </c>
      <c r="K1587" s="2">
        <f>$L$2*I1587+(1-$L$2)*K1586</f>
        <v>279.87144796234401</v>
      </c>
      <c r="M1587" s="2">
        <f t="shared" si="174"/>
        <v>272.16901206115028</v>
      </c>
      <c r="N1587" s="2">
        <f t="shared" si="175"/>
        <v>279.71141939881073</v>
      </c>
      <c r="O1587" s="2">
        <f t="shared" si="176"/>
        <v>276.58588436470347</v>
      </c>
      <c r="P1587" s="2" t="str">
        <f t="shared" si="173"/>
        <v>high</v>
      </c>
      <c r="Q1587" s="2" t="str">
        <f>IF(P1587="low","one",IF(P1587="high","relax","transition"))</f>
        <v>relax</v>
      </c>
      <c r="R1587" s="2">
        <f>IF(P1587="low",250,IF(P1587="high",300,275))</f>
        <v>300</v>
      </c>
      <c r="S1587" s="2" t="b">
        <f t="shared" si="171"/>
        <v>0</v>
      </c>
      <c r="T1587" s="2">
        <f t="shared" si="172"/>
        <v>275</v>
      </c>
    </row>
    <row r="1588" spans="1:20" x14ac:dyDescent="0.2">
      <c r="A1588" s="2">
        <f t="shared" si="170"/>
        <v>35.600000143051147</v>
      </c>
      <c r="B1588">
        <v>4.1558742523200003E-3</v>
      </c>
      <c r="C1588" s="2">
        <f>IF(B1588&gt;B1587,B1588+(C1587-B1587),B1588+(C1587-B1587)+5+A1588-A1587)</f>
        <v>35.53415584564209</v>
      </c>
      <c r="D1588">
        <v>1577147227.72</v>
      </c>
      <c r="E1588">
        <v>439</v>
      </c>
      <c r="F1588">
        <v>902</v>
      </c>
      <c r="G1588">
        <v>633</v>
      </c>
      <c r="H1588">
        <v>693</v>
      </c>
      <c r="I1588">
        <v>281</v>
      </c>
      <c r="J1588" s="2" t="s">
        <v>29</v>
      </c>
      <c r="K1588" s="2">
        <f>$L$2*I1588+(1-$L$2)*K1587</f>
        <v>280.09715836987522</v>
      </c>
      <c r="M1588" s="2">
        <f t="shared" si="174"/>
        <v>272.16901206115028</v>
      </c>
      <c r="N1588" s="2">
        <f t="shared" si="175"/>
        <v>279.78856719302365</v>
      </c>
      <c r="O1588" s="2">
        <f t="shared" si="176"/>
        <v>276.64216111640883</v>
      </c>
      <c r="P1588" s="2" t="str">
        <f t="shared" si="173"/>
        <v>high</v>
      </c>
      <c r="Q1588" s="2" t="str">
        <f>IF(P1588="low","one",IF(P1588="high","relax","transition"))</f>
        <v>relax</v>
      </c>
      <c r="R1588" s="2">
        <f>IF(P1588="low",250,IF(P1588="high",300,275))</f>
        <v>300</v>
      </c>
      <c r="S1588" s="2" t="b">
        <f t="shared" si="171"/>
        <v>0</v>
      </c>
      <c r="T1588" s="2">
        <f t="shared" si="172"/>
        <v>275</v>
      </c>
    </row>
    <row r="1589" spans="1:20" x14ac:dyDescent="0.2">
      <c r="A1589" s="2">
        <f t="shared" si="170"/>
        <v>35.600000143051147</v>
      </c>
      <c r="B1589">
        <v>4.6989917755100004E-3</v>
      </c>
      <c r="C1589" s="2">
        <f>IF(B1589&gt;B1588,B1589+(C1588-B1588),B1589+(C1588-B1588)+5+A1589-A1588)</f>
        <v>35.534698963165283</v>
      </c>
      <c r="D1589">
        <v>1577147227.72</v>
      </c>
      <c r="E1589">
        <v>441</v>
      </c>
      <c r="F1589">
        <v>902</v>
      </c>
      <c r="G1589">
        <v>632</v>
      </c>
      <c r="H1589">
        <v>695</v>
      </c>
      <c r="I1589">
        <v>281</v>
      </c>
      <c r="J1589" s="2" t="s">
        <v>29</v>
      </c>
      <c r="K1589" s="2">
        <f>$L$2*I1589+(1-$L$2)*K1588</f>
        <v>280.27772669590018</v>
      </c>
      <c r="M1589" s="2">
        <f t="shared" si="174"/>
        <v>272.16901206115028</v>
      </c>
      <c r="N1589" s="2">
        <f t="shared" si="175"/>
        <v>279.88639909359898</v>
      </c>
      <c r="O1589" s="2">
        <f t="shared" si="176"/>
        <v>276.69948142023952</v>
      </c>
      <c r="P1589" s="2" t="str">
        <f t="shared" si="173"/>
        <v>high</v>
      </c>
      <c r="Q1589" s="2" t="str">
        <f>IF(P1589="low","one",IF(P1589="high","relax","transition"))</f>
        <v>relax</v>
      </c>
      <c r="R1589" s="2">
        <f>IF(P1589="low",250,IF(P1589="high",300,275))</f>
        <v>300</v>
      </c>
      <c r="S1589" s="2" t="b">
        <f t="shared" si="171"/>
        <v>0</v>
      </c>
      <c r="T1589" s="2">
        <f t="shared" si="172"/>
        <v>275</v>
      </c>
    </row>
    <row r="1590" spans="1:20" x14ac:dyDescent="0.2">
      <c r="A1590" s="2">
        <f t="shared" si="170"/>
        <v>35.600000143051147</v>
      </c>
      <c r="B1590">
        <v>5.22780418396E-3</v>
      </c>
      <c r="C1590" s="2">
        <f>IF(B1590&gt;B1589,B1590+(C1589-B1589),B1590+(C1589-B1589)+5+A1590-A1589)</f>
        <v>35.53522777557373</v>
      </c>
      <c r="D1590">
        <v>1577147227.72</v>
      </c>
      <c r="E1590">
        <v>439</v>
      </c>
      <c r="F1590">
        <v>903</v>
      </c>
      <c r="G1590">
        <v>632</v>
      </c>
      <c r="H1590">
        <v>695</v>
      </c>
      <c r="I1590">
        <v>281</v>
      </c>
      <c r="J1590" s="2" t="s">
        <v>29</v>
      </c>
      <c r="K1590" s="2">
        <f>$L$2*I1590+(1-$L$2)*K1589</f>
        <v>280.42218135672016</v>
      </c>
      <c r="M1590" s="2">
        <f t="shared" si="174"/>
        <v>272.16901206115028</v>
      </c>
      <c r="N1590" s="2">
        <f t="shared" si="175"/>
        <v>279.99355554622321</v>
      </c>
      <c r="O1590" s="2">
        <f t="shared" si="176"/>
        <v>276.75882730390748</v>
      </c>
      <c r="P1590" s="2" t="str">
        <f t="shared" si="173"/>
        <v>high</v>
      </c>
      <c r="Q1590" s="2" t="str">
        <f>IF(P1590="low","one",IF(P1590="high","relax","transition"))</f>
        <v>relax</v>
      </c>
      <c r="R1590" s="2">
        <f>IF(P1590="low",250,IF(P1590="high",300,275))</f>
        <v>300</v>
      </c>
      <c r="S1590" s="2" t="b">
        <f t="shared" si="171"/>
        <v>0</v>
      </c>
      <c r="T1590" s="2">
        <f t="shared" si="172"/>
        <v>275</v>
      </c>
    </row>
    <row r="1591" spans="1:20" x14ac:dyDescent="0.2">
      <c r="A1591" s="2">
        <f t="shared" si="170"/>
        <v>35.600000143051147</v>
      </c>
      <c r="B1591">
        <v>5.5198669433600004E-3</v>
      </c>
      <c r="C1591" s="2">
        <f>IF(B1591&gt;B1590,B1591+(C1590-B1590),B1591+(C1590-B1590)+5+A1591-A1590)</f>
        <v>35.53551983833313</v>
      </c>
      <c r="D1591">
        <v>1577147227.72</v>
      </c>
      <c r="E1591">
        <v>439</v>
      </c>
      <c r="F1591">
        <v>903</v>
      </c>
      <c r="G1591">
        <v>634</v>
      </c>
      <c r="H1591">
        <v>693</v>
      </c>
      <c r="I1591">
        <v>281</v>
      </c>
      <c r="J1591" s="2" t="s">
        <v>29</v>
      </c>
      <c r="K1591" s="2">
        <f>$L$2*I1591+(1-$L$2)*K1590</f>
        <v>280.53774508537612</v>
      </c>
      <c r="M1591" s="2">
        <f t="shared" si="174"/>
        <v>272.16901206115028</v>
      </c>
      <c r="N1591" s="2">
        <f t="shared" si="175"/>
        <v>280.10239345405381</v>
      </c>
      <c r="O1591" s="2">
        <f t="shared" si="176"/>
        <v>276.82056371602329</v>
      </c>
      <c r="P1591" s="2" t="str">
        <f t="shared" si="173"/>
        <v>high</v>
      </c>
      <c r="Q1591" s="2" t="str">
        <f>IF(P1591="low","one",IF(P1591="high","relax","transition"))</f>
        <v>relax</v>
      </c>
      <c r="R1591" s="2">
        <f>IF(P1591="low",250,IF(P1591="high",300,275))</f>
        <v>300</v>
      </c>
      <c r="S1591" s="2" t="b">
        <f t="shared" si="171"/>
        <v>0</v>
      </c>
      <c r="T1591" s="2">
        <f t="shared" si="172"/>
        <v>275</v>
      </c>
    </row>
    <row r="1592" spans="1:20" x14ac:dyDescent="0.2">
      <c r="A1592" s="2">
        <f t="shared" si="170"/>
        <v>35.600000143051147</v>
      </c>
      <c r="B1592">
        <v>5.6869983673099997E-3</v>
      </c>
      <c r="C1592" s="2">
        <f>IF(B1592&gt;B1591,B1592+(C1591-B1591),B1592+(C1591-B1591)+5+A1592-A1591)</f>
        <v>35.53568696975708</v>
      </c>
      <c r="D1592">
        <v>1577147227.72</v>
      </c>
      <c r="E1592">
        <v>440</v>
      </c>
      <c r="F1592">
        <v>902</v>
      </c>
      <c r="G1592">
        <v>632</v>
      </c>
      <c r="H1592">
        <v>694</v>
      </c>
      <c r="I1592">
        <v>281</v>
      </c>
      <c r="J1592" s="2" t="s">
        <v>29</v>
      </c>
      <c r="K1592" s="2">
        <f>$L$2*I1592+(1-$L$2)*K1591</f>
        <v>280.6301960683009</v>
      </c>
      <c r="M1592" s="2">
        <f t="shared" si="174"/>
        <v>272.16901206115028</v>
      </c>
      <c r="N1592" s="2">
        <f t="shared" si="175"/>
        <v>280.20795397690324</v>
      </c>
      <c r="O1592" s="2">
        <f t="shared" si="176"/>
        <v>276.88465520292482</v>
      </c>
      <c r="P1592" s="2" t="str">
        <f t="shared" si="173"/>
        <v>high</v>
      </c>
      <c r="Q1592" s="2" t="str">
        <f>IF(P1592="low","one",IF(P1592="high","relax","transition"))</f>
        <v>relax</v>
      </c>
      <c r="R1592" s="2">
        <f>IF(P1592="low",250,IF(P1592="high",300,275))</f>
        <v>300</v>
      </c>
      <c r="S1592" s="2" t="b">
        <f t="shared" si="171"/>
        <v>0</v>
      </c>
      <c r="T1592" s="2">
        <f t="shared" si="172"/>
        <v>275</v>
      </c>
    </row>
    <row r="1593" spans="1:20" x14ac:dyDescent="0.2">
      <c r="A1593" s="2">
        <f t="shared" si="170"/>
        <v>35.600000143051147</v>
      </c>
      <c r="B1593">
        <v>5.85198402405E-3</v>
      </c>
      <c r="C1593" s="2">
        <f>IF(B1593&gt;B1592,B1593+(C1592-B1592),B1593+(C1592-B1592)+5+A1593-A1592)</f>
        <v>35.535851955413818</v>
      </c>
      <c r="D1593">
        <v>1577147227.72</v>
      </c>
      <c r="E1593">
        <v>440</v>
      </c>
      <c r="F1593">
        <v>902</v>
      </c>
      <c r="G1593">
        <v>632</v>
      </c>
      <c r="H1593">
        <v>695</v>
      </c>
      <c r="I1593">
        <v>284</v>
      </c>
      <c r="J1593" s="2" t="s">
        <v>29</v>
      </c>
      <c r="K1593" s="2">
        <f>$L$2*I1593+(1-$L$2)*K1592</f>
        <v>281.30415685464072</v>
      </c>
      <c r="M1593" s="2">
        <f t="shared" si="174"/>
        <v>272.16901206115028</v>
      </c>
      <c r="N1593" s="2">
        <f t="shared" si="175"/>
        <v>280.42719455245071</v>
      </c>
      <c r="O1593" s="2">
        <f t="shared" si="176"/>
        <v>276.95082014162369</v>
      </c>
      <c r="P1593" s="2" t="str">
        <f t="shared" si="173"/>
        <v>high</v>
      </c>
      <c r="Q1593" s="2" t="str">
        <f>IF(P1593="low","one",IF(P1593="high","relax","transition"))</f>
        <v>relax</v>
      </c>
      <c r="R1593" s="2">
        <f>IF(P1593="low",250,IF(P1593="high",300,275))</f>
        <v>300</v>
      </c>
      <c r="S1593" s="2" t="b">
        <f t="shared" si="171"/>
        <v>0</v>
      </c>
      <c r="T1593" s="2">
        <f t="shared" si="172"/>
        <v>275</v>
      </c>
    </row>
    <row r="1594" spans="1:20" x14ac:dyDescent="0.2">
      <c r="A1594" s="2">
        <f t="shared" si="170"/>
        <v>35.600000143051147</v>
      </c>
      <c r="B1594">
        <v>6.0157775878899996E-3</v>
      </c>
      <c r="C1594" s="2">
        <f>IF(B1594&gt;B1593,B1594+(C1593-B1593),B1594+(C1593-B1593)+5+A1594-A1593)</f>
        <v>35.536015748977661</v>
      </c>
      <c r="D1594">
        <v>1577147227.72</v>
      </c>
      <c r="E1594">
        <v>441</v>
      </c>
      <c r="F1594">
        <v>902</v>
      </c>
      <c r="G1594">
        <v>633</v>
      </c>
      <c r="H1594">
        <v>694</v>
      </c>
      <c r="I1594">
        <v>284</v>
      </c>
      <c r="J1594" s="2" t="s">
        <v>29</v>
      </c>
      <c r="K1594" s="2">
        <f>$L$2*I1594+(1-$L$2)*K1593</f>
        <v>281.84332548371259</v>
      </c>
      <c r="M1594" s="2">
        <f t="shared" si="174"/>
        <v>272.16901206115028</v>
      </c>
      <c r="N1594" s="2">
        <f t="shared" si="175"/>
        <v>280.71042073870308</v>
      </c>
      <c r="O1594" s="2">
        <f t="shared" si="176"/>
        <v>277.02463886216503</v>
      </c>
      <c r="P1594" s="2" t="str">
        <f t="shared" si="173"/>
        <v>high</v>
      </c>
      <c r="Q1594" s="2" t="str">
        <f>IF(P1594="low","one",IF(P1594="high","relax","transition"))</f>
        <v>relax</v>
      </c>
      <c r="R1594" s="2">
        <f>IF(P1594="low",250,IF(P1594="high",300,275))</f>
        <v>300</v>
      </c>
      <c r="S1594" s="2" t="b">
        <f t="shared" si="171"/>
        <v>0</v>
      </c>
      <c r="T1594" s="2">
        <f t="shared" si="172"/>
        <v>275</v>
      </c>
    </row>
    <row r="1595" spans="1:20" x14ac:dyDescent="0.2">
      <c r="A1595" s="2">
        <f t="shared" si="170"/>
        <v>35.600000143051147</v>
      </c>
      <c r="B1595">
        <v>6.1798095703100003E-3</v>
      </c>
      <c r="C1595" s="2">
        <f>IF(B1595&gt;B1594,B1595+(C1594-B1594),B1595+(C1594-B1594)+5+A1595-A1594)</f>
        <v>35.536179780960083</v>
      </c>
      <c r="D1595">
        <v>1577147227.72</v>
      </c>
      <c r="E1595">
        <v>440</v>
      </c>
      <c r="F1595">
        <v>903</v>
      </c>
      <c r="G1595">
        <v>633</v>
      </c>
      <c r="H1595">
        <v>693</v>
      </c>
      <c r="I1595">
        <v>283</v>
      </c>
      <c r="J1595" s="2" t="s">
        <v>29</v>
      </c>
      <c r="K1595" s="2">
        <f>$L$2*I1595+(1-$L$2)*K1594</f>
        <v>282.07466038697009</v>
      </c>
      <c r="M1595" s="2">
        <f t="shared" si="174"/>
        <v>272.16901206115028</v>
      </c>
      <c r="N1595" s="2">
        <f t="shared" si="175"/>
        <v>280.98326866835652</v>
      </c>
      <c r="O1595" s="2">
        <f t="shared" si="176"/>
        <v>277.10892795599193</v>
      </c>
      <c r="P1595" s="2" t="str">
        <f t="shared" si="173"/>
        <v>high</v>
      </c>
      <c r="Q1595" s="2" t="str">
        <f>IF(P1595="low","one",IF(P1595="high","relax","transition"))</f>
        <v>relax</v>
      </c>
      <c r="R1595" s="2">
        <f>IF(P1595="low",250,IF(P1595="high",300,275))</f>
        <v>300</v>
      </c>
      <c r="S1595" s="2" t="b">
        <f t="shared" si="171"/>
        <v>0</v>
      </c>
      <c r="T1595" s="2">
        <f t="shared" si="172"/>
        <v>275</v>
      </c>
    </row>
    <row r="1596" spans="1:20" x14ac:dyDescent="0.2">
      <c r="A1596" s="2">
        <f t="shared" si="170"/>
        <v>35.600000143051147</v>
      </c>
      <c r="B1596">
        <v>6.34384155273E-3</v>
      </c>
      <c r="C1596" s="2">
        <f>IF(B1596&gt;B1595,B1596+(C1595-B1595),B1596+(C1595-B1595)+5+A1596-A1595)</f>
        <v>35.536343812942498</v>
      </c>
      <c r="D1596">
        <v>1577147227.72</v>
      </c>
      <c r="E1596">
        <v>443</v>
      </c>
      <c r="F1596">
        <v>902</v>
      </c>
      <c r="G1596">
        <v>632</v>
      </c>
      <c r="H1596">
        <v>696</v>
      </c>
      <c r="I1596">
        <v>286</v>
      </c>
      <c r="J1596" s="2" t="s">
        <v>29</v>
      </c>
      <c r="K1596" s="2">
        <f>$L$2*I1596+(1-$L$2)*K1595</f>
        <v>282.8597283095761</v>
      </c>
      <c r="M1596" s="2">
        <f t="shared" si="174"/>
        <v>272.16901206115028</v>
      </c>
      <c r="N1596" s="2">
        <f t="shared" si="175"/>
        <v>281.35856059660046</v>
      </c>
      <c r="O1596" s="2">
        <f t="shared" si="176"/>
        <v>277.20264499161016</v>
      </c>
      <c r="P1596" s="2" t="str">
        <f t="shared" si="173"/>
        <v>high</v>
      </c>
      <c r="Q1596" s="2" t="str">
        <f>IF(P1596="low","one",IF(P1596="high","relax","transition"))</f>
        <v>relax</v>
      </c>
      <c r="R1596" s="2">
        <f>IF(P1596="low",250,IF(P1596="high",300,275))</f>
        <v>300</v>
      </c>
      <c r="S1596" s="2" t="b">
        <f t="shared" si="171"/>
        <v>0</v>
      </c>
      <c r="T1596" s="2">
        <f t="shared" si="172"/>
        <v>275</v>
      </c>
    </row>
    <row r="1597" spans="1:20" x14ac:dyDescent="0.2">
      <c r="A1597" s="2">
        <f t="shared" si="170"/>
        <v>35.600000143051147</v>
      </c>
      <c r="B1597">
        <v>6.5088272094700004E-3</v>
      </c>
      <c r="C1597" s="2">
        <f>IF(B1597&gt;B1596,B1597+(C1596-B1596),B1597+(C1596-B1596)+5+A1597-A1596)</f>
        <v>35.536508798599243</v>
      </c>
      <c r="D1597">
        <v>1577147227.72</v>
      </c>
      <c r="E1597">
        <v>442</v>
      </c>
      <c r="F1597">
        <v>903</v>
      </c>
      <c r="G1597">
        <v>633</v>
      </c>
      <c r="H1597">
        <v>695</v>
      </c>
      <c r="I1597">
        <v>288</v>
      </c>
      <c r="J1597" s="2" t="s">
        <v>29</v>
      </c>
      <c r="K1597" s="2">
        <f>$L$2*I1597+(1-$L$2)*K1596</f>
        <v>283.88778264766091</v>
      </c>
      <c r="M1597" s="2">
        <f t="shared" si="174"/>
        <v>272.16901206115028</v>
      </c>
      <c r="N1597" s="2">
        <f t="shared" si="175"/>
        <v>281.86440500681255</v>
      </c>
      <c r="O1597" s="2">
        <f t="shared" si="176"/>
        <v>277.31044077185965</v>
      </c>
      <c r="P1597" s="2" t="str">
        <f t="shared" si="173"/>
        <v>high</v>
      </c>
      <c r="Q1597" s="2" t="str">
        <f>IF(P1597="low","one",IF(P1597="high","relax","transition"))</f>
        <v>relax</v>
      </c>
      <c r="R1597" s="2">
        <f>IF(P1597="low",250,IF(P1597="high",300,275))</f>
        <v>300</v>
      </c>
      <c r="S1597" s="2" t="b">
        <f t="shared" si="171"/>
        <v>0</v>
      </c>
      <c r="T1597" s="2">
        <f t="shared" si="172"/>
        <v>275</v>
      </c>
    </row>
    <row r="1598" spans="1:20" x14ac:dyDescent="0.2">
      <c r="A1598" s="2">
        <f t="shared" si="170"/>
        <v>35.600000143051147</v>
      </c>
      <c r="B1598">
        <v>6.6738128662099999E-3</v>
      </c>
      <c r="C1598" s="2">
        <f>IF(B1598&gt;B1597,B1598+(C1597-B1597),B1598+(C1597-B1597)+5+A1598-A1597)</f>
        <v>35.536673784255981</v>
      </c>
      <c r="D1598">
        <v>1577147227.72</v>
      </c>
      <c r="E1598">
        <v>441</v>
      </c>
      <c r="F1598">
        <v>902</v>
      </c>
      <c r="G1598">
        <v>632</v>
      </c>
      <c r="H1598">
        <v>694</v>
      </c>
      <c r="I1598">
        <v>286</v>
      </c>
      <c r="J1598" s="2" t="s">
        <v>29</v>
      </c>
      <c r="K1598" s="2">
        <f>$L$2*I1598+(1-$L$2)*K1597</f>
        <v>284.31022611812875</v>
      </c>
      <c r="M1598" s="2">
        <f t="shared" si="174"/>
        <v>272.16901206115028</v>
      </c>
      <c r="N1598" s="2">
        <f t="shared" si="175"/>
        <v>282.35356922907579</v>
      </c>
      <c r="O1598" s="2">
        <f t="shared" si="176"/>
        <v>277.4381389836073</v>
      </c>
      <c r="P1598" s="2" t="str">
        <f t="shared" si="173"/>
        <v>high</v>
      </c>
      <c r="Q1598" s="2" t="str">
        <f>IF(P1598="low","one",IF(P1598="high","relax","transition"))</f>
        <v>relax</v>
      </c>
      <c r="R1598" s="2">
        <f>IF(P1598="low",250,IF(P1598="high",300,275))</f>
        <v>300</v>
      </c>
      <c r="S1598" s="2" t="b">
        <f t="shared" si="171"/>
        <v>0</v>
      </c>
      <c r="T1598" s="2">
        <f t="shared" si="172"/>
        <v>275</v>
      </c>
    </row>
    <row r="1599" spans="1:20" x14ac:dyDescent="0.2">
      <c r="A1599" s="2">
        <f t="shared" si="170"/>
        <v>35.600000143051147</v>
      </c>
      <c r="B1599">
        <v>6.8399906158400003E-3</v>
      </c>
      <c r="C1599" s="2">
        <f>IF(B1599&gt;B1598,B1599+(C1598-B1598),B1599+(C1598-B1598)+5+A1599-A1598)</f>
        <v>35.536839962005608</v>
      </c>
      <c r="D1599">
        <v>1577147227.72</v>
      </c>
      <c r="E1599">
        <v>443</v>
      </c>
      <c r="F1599">
        <v>901</v>
      </c>
      <c r="G1599">
        <v>633</v>
      </c>
      <c r="H1599">
        <v>694</v>
      </c>
      <c r="I1599">
        <v>288</v>
      </c>
      <c r="J1599" s="2" t="s">
        <v>29</v>
      </c>
      <c r="K1599" s="2">
        <f>$L$2*I1599+(1-$L$2)*K1598</f>
        <v>285.04818089450305</v>
      </c>
      <c r="M1599" s="2">
        <f t="shared" si="174"/>
        <v>272.16901206115028</v>
      </c>
      <c r="N1599" s="2">
        <f t="shared" si="175"/>
        <v>282.89249156216124</v>
      </c>
      <c r="O1599" s="2">
        <f t="shared" si="176"/>
        <v>277.58391049588073</v>
      </c>
      <c r="P1599" s="2" t="str">
        <f t="shared" si="173"/>
        <v>high</v>
      </c>
      <c r="Q1599" s="2" t="str">
        <f>IF(P1599="low","one",IF(P1599="high","relax","transition"))</f>
        <v>relax</v>
      </c>
      <c r="R1599" s="2">
        <f>IF(P1599="low",250,IF(P1599="high",300,275))</f>
        <v>300</v>
      </c>
      <c r="S1599" s="2" t="b">
        <f t="shared" si="171"/>
        <v>0</v>
      </c>
      <c r="T1599" s="2">
        <f t="shared" si="172"/>
        <v>275</v>
      </c>
    </row>
    <row r="1600" spans="1:20" x14ac:dyDescent="0.2">
      <c r="A1600" s="2">
        <f t="shared" si="170"/>
        <v>35.600000143051147</v>
      </c>
      <c r="B1600">
        <v>7.0049762725799998E-3</v>
      </c>
      <c r="C1600" s="2">
        <f>IF(B1600&gt;B1599,B1600+(C1599-B1599),B1600+(C1599-B1599)+5+A1600-A1599)</f>
        <v>35.537004947662354</v>
      </c>
      <c r="D1600">
        <v>1577147227.72</v>
      </c>
      <c r="E1600">
        <v>445</v>
      </c>
      <c r="F1600">
        <v>902</v>
      </c>
      <c r="G1600">
        <v>633</v>
      </c>
      <c r="H1600">
        <v>694</v>
      </c>
      <c r="I1600">
        <v>290</v>
      </c>
      <c r="J1600" s="2" t="s">
        <v>29</v>
      </c>
      <c r="K1600" s="2">
        <f>$L$2*I1600+(1-$L$2)*K1599</f>
        <v>286.03854471560248</v>
      </c>
      <c r="M1600" s="2">
        <f t="shared" si="174"/>
        <v>272.16901206115028</v>
      </c>
      <c r="N1600" s="2">
        <f t="shared" si="175"/>
        <v>283.52170219284949</v>
      </c>
      <c r="O1600" s="2">
        <f t="shared" si="176"/>
        <v>277.74933954919476</v>
      </c>
      <c r="P1600" s="2" t="str">
        <f t="shared" si="173"/>
        <v>high</v>
      </c>
      <c r="Q1600" s="2" t="str">
        <f>IF(P1600="low","one",IF(P1600="high","relax","transition"))</f>
        <v>relax</v>
      </c>
      <c r="R1600" s="2">
        <f>IF(P1600="low",250,IF(P1600="high",300,275))</f>
        <v>300</v>
      </c>
      <c r="S1600" s="2" t="b">
        <f t="shared" si="171"/>
        <v>0</v>
      </c>
      <c r="T1600" s="2">
        <f t="shared" si="172"/>
        <v>275</v>
      </c>
    </row>
    <row r="1601" spans="1:20" x14ac:dyDescent="0.2">
      <c r="A1601" s="2">
        <f t="shared" si="170"/>
        <v>35.600000143051147</v>
      </c>
      <c r="B1601">
        <v>7.1709156036399999E-3</v>
      </c>
      <c r="C1601" s="2">
        <f>IF(B1601&gt;B1600,B1601+(C1600-B1600),B1601+(C1600-B1600)+5+A1601-A1600)</f>
        <v>35.537170886993408</v>
      </c>
      <c r="D1601">
        <v>1577147227.72</v>
      </c>
      <c r="E1601">
        <v>445</v>
      </c>
      <c r="F1601">
        <v>903</v>
      </c>
      <c r="G1601">
        <v>634</v>
      </c>
      <c r="H1601">
        <v>695</v>
      </c>
      <c r="I1601">
        <v>292</v>
      </c>
      <c r="J1601" s="2" t="s">
        <v>29</v>
      </c>
      <c r="K1601" s="2">
        <f>$L$2*I1601+(1-$L$2)*K1600</f>
        <v>287.23083577248201</v>
      </c>
      <c r="M1601" s="2">
        <f t="shared" si="174"/>
        <v>272.16901206115028</v>
      </c>
      <c r="N1601" s="2">
        <f t="shared" si="175"/>
        <v>284.26352890877604</v>
      </c>
      <c r="O1601" s="2">
        <f t="shared" si="176"/>
        <v>277.9379576813775</v>
      </c>
      <c r="P1601" s="2" t="str">
        <f t="shared" si="173"/>
        <v>high</v>
      </c>
      <c r="Q1601" s="2" t="str">
        <f>IF(P1601="low","one",IF(P1601="high","relax","transition"))</f>
        <v>relax</v>
      </c>
      <c r="R1601" s="2">
        <f>IF(P1601="low",250,IF(P1601="high",300,275))</f>
        <v>300</v>
      </c>
      <c r="S1601" s="2" t="b">
        <f t="shared" si="171"/>
        <v>0</v>
      </c>
      <c r="T1601" s="2">
        <f t="shared" si="172"/>
        <v>275</v>
      </c>
    </row>
    <row r="1602" spans="1:20" x14ac:dyDescent="0.2">
      <c r="A1602" s="2">
        <f t="shared" si="170"/>
        <v>35.600000143051147</v>
      </c>
      <c r="B1602">
        <v>7.3459148407000003E-3</v>
      </c>
      <c r="C1602" s="2">
        <f>IF(B1602&gt;B1601,B1602+(C1601-B1601),B1602+(C1601-B1601)+5+A1602-A1601)</f>
        <v>35.537345886230469</v>
      </c>
      <c r="D1602">
        <v>1577147227.72</v>
      </c>
      <c r="E1602">
        <v>444</v>
      </c>
      <c r="F1602">
        <v>902</v>
      </c>
      <c r="G1602">
        <v>634</v>
      </c>
      <c r="H1602">
        <v>695</v>
      </c>
      <c r="I1602">
        <v>292</v>
      </c>
      <c r="J1602" s="2" t="s">
        <v>29</v>
      </c>
      <c r="K1602" s="2">
        <f>$L$2*I1602+(1-$L$2)*K1601</f>
        <v>288.18466861798561</v>
      </c>
      <c r="M1602" s="2">
        <f t="shared" si="174"/>
        <v>272.16901206115028</v>
      </c>
      <c r="N1602" s="2">
        <f t="shared" si="175"/>
        <v>285.04775685061799</v>
      </c>
      <c r="O1602" s="2">
        <f t="shared" si="176"/>
        <v>278.1542362427474</v>
      </c>
      <c r="P1602" s="2" t="str">
        <f t="shared" si="173"/>
        <v>high</v>
      </c>
      <c r="Q1602" s="2" t="str">
        <f>IF(P1602="low","one",IF(P1602="high","relax","transition"))</f>
        <v>relax</v>
      </c>
      <c r="R1602" s="2">
        <f>IF(P1602="low",250,IF(P1602="high",300,275))</f>
        <v>300</v>
      </c>
      <c r="S1602" s="2" t="b">
        <f t="shared" si="171"/>
        <v>0</v>
      </c>
      <c r="T1602" s="2">
        <f t="shared" si="172"/>
        <v>275</v>
      </c>
    </row>
    <row r="1603" spans="1:20" x14ac:dyDescent="0.2">
      <c r="A1603" s="2">
        <f t="shared" ref="A1603:A1666" si="177">D1603-$D$2</f>
        <v>35.600000143051147</v>
      </c>
      <c r="B1603">
        <v>7.5039863586400003E-3</v>
      </c>
      <c r="C1603" s="2">
        <f>IF(B1603&gt;B1602,B1603+(C1602-B1602),B1603+(C1602-B1602)+5+A1603-A1602)</f>
        <v>35.537503957748413</v>
      </c>
      <c r="D1603">
        <v>1577147227.72</v>
      </c>
      <c r="E1603">
        <v>445</v>
      </c>
      <c r="F1603">
        <v>902</v>
      </c>
      <c r="G1603">
        <v>633</v>
      </c>
      <c r="H1603">
        <v>694</v>
      </c>
      <c r="I1603">
        <v>291</v>
      </c>
      <c r="J1603" s="2" t="s">
        <v>29</v>
      </c>
      <c r="K1603" s="2">
        <f>$L$2*I1603+(1-$L$2)*K1602</f>
        <v>288.74773489438849</v>
      </c>
      <c r="M1603" s="2">
        <f t="shared" si="174"/>
        <v>272.16901206115028</v>
      </c>
      <c r="N1603" s="2">
        <f t="shared" si="175"/>
        <v>285.78775245937209</v>
      </c>
      <c r="O1603" s="2">
        <f t="shared" si="176"/>
        <v>278.39891227314092</v>
      </c>
      <c r="P1603" s="2" t="str">
        <f t="shared" si="173"/>
        <v>high</v>
      </c>
      <c r="Q1603" s="2" t="str">
        <f>IF(P1603="low","one",IF(P1603="high","relax","transition"))</f>
        <v>relax</v>
      </c>
      <c r="R1603" s="2">
        <f>IF(P1603="low",250,IF(P1603="high",300,275))</f>
        <v>300</v>
      </c>
      <c r="S1603" s="2" t="b">
        <f t="shared" ref="S1603:S1666" si="178">Q1603=J1603</f>
        <v>0</v>
      </c>
      <c r="T1603" s="2">
        <f t="shared" ref="T1603:T1666" si="179">IF(J1603="one",250,IF(J1603="relax",300,275))</f>
        <v>275</v>
      </c>
    </row>
    <row r="1604" spans="1:20" x14ac:dyDescent="0.2">
      <c r="A1604" s="2">
        <f t="shared" si="177"/>
        <v>35.600000143051147</v>
      </c>
      <c r="B1604">
        <v>7.6608657836900003E-3</v>
      </c>
      <c r="C1604" s="2">
        <f>IF(B1604&gt;B1603,B1604+(C1603-B1603),B1604+(C1603-B1603)+5+A1604-A1603)</f>
        <v>35.537660837173462</v>
      </c>
      <c r="D1604">
        <v>1577147227.72</v>
      </c>
      <c r="E1604">
        <v>446</v>
      </c>
      <c r="F1604">
        <v>902</v>
      </c>
      <c r="G1604">
        <v>634</v>
      </c>
      <c r="H1604">
        <v>694</v>
      </c>
      <c r="I1604">
        <v>293</v>
      </c>
      <c r="J1604" s="2" t="s">
        <v>29</v>
      </c>
      <c r="K1604" s="2">
        <f>$L$2*I1604+(1-$L$2)*K1603</f>
        <v>289.59818791551083</v>
      </c>
      <c r="M1604" s="2">
        <f t="shared" si="174"/>
        <v>272.16901206115028</v>
      </c>
      <c r="N1604" s="2">
        <f t="shared" si="175"/>
        <v>286.54983955059981</v>
      </c>
      <c r="O1604" s="2">
        <f t="shared" si="176"/>
        <v>278.66835428245247</v>
      </c>
      <c r="P1604" s="2" t="str">
        <f t="shared" ref="P1604:P1667" si="180">IF(K1604&gt;O1603+1,"high",IF(K1604&lt;O1603-1,"low","middle"))</f>
        <v>high</v>
      </c>
      <c r="Q1604" s="2" t="str">
        <f>IF(P1604="low","one",IF(P1604="high","relax","transition"))</f>
        <v>relax</v>
      </c>
      <c r="R1604" s="2">
        <f>IF(P1604="low",250,IF(P1604="high",300,275))</f>
        <v>300</v>
      </c>
      <c r="S1604" s="2" t="b">
        <f t="shared" si="178"/>
        <v>0</v>
      </c>
      <c r="T1604" s="2">
        <f t="shared" si="179"/>
        <v>275</v>
      </c>
    </row>
    <row r="1605" spans="1:20" x14ac:dyDescent="0.2">
      <c r="A1605" s="2">
        <f t="shared" si="177"/>
        <v>35.600000143051147</v>
      </c>
      <c r="B1605">
        <v>7.8189373016399992E-3</v>
      </c>
      <c r="C1605" s="2">
        <f>IF(B1605&gt;B1604,B1605+(C1604-B1604),B1605+(C1604-B1604)+5+A1605-A1604)</f>
        <v>35.537818908691413</v>
      </c>
      <c r="D1605">
        <v>1577147227.72</v>
      </c>
      <c r="E1605">
        <v>447</v>
      </c>
      <c r="F1605">
        <v>902</v>
      </c>
      <c r="G1605">
        <v>634</v>
      </c>
      <c r="H1605">
        <v>695</v>
      </c>
      <c r="I1605">
        <v>293</v>
      </c>
      <c r="J1605" s="2" t="s">
        <v>29</v>
      </c>
      <c r="K1605" s="2">
        <f>$L$2*I1605+(1-$L$2)*K1604</f>
        <v>290.27855033240871</v>
      </c>
      <c r="M1605" s="2">
        <f t="shared" si="174"/>
        <v>272.16901206115028</v>
      </c>
      <c r="N1605" s="2">
        <f t="shared" si="175"/>
        <v>287.29558170696163</v>
      </c>
      <c r="O1605" s="2">
        <f t="shared" si="176"/>
        <v>278.96242854585984</v>
      </c>
      <c r="P1605" s="2" t="str">
        <f t="shared" si="180"/>
        <v>high</v>
      </c>
      <c r="Q1605" s="2" t="str">
        <f>IF(P1605="low","one",IF(P1605="high","relax","transition"))</f>
        <v>relax</v>
      </c>
      <c r="R1605" s="2">
        <f>IF(P1605="low",250,IF(P1605="high",300,275))</f>
        <v>300</v>
      </c>
      <c r="S1605" s="2" t="b">
        <f t="shared" si="178"/>
        <v>0</v>
      </c>
      <c r="T1605" s="2">
        <f t="shared" si="179"/>
        <v>275</v>
      </c>
    </row>
    <row r="1606" spans="1:20" x14ac:dyDescent="0.2">
      <c r="A1606" s="2">
        <f t="shared" si="177"/>
        <v>35.600000143051147</v>
      </c>
      <c r="B1606">
        <v>7.9779624939000007E-3</v>
      </c>
      <c r="C1606" s="2">
        <f>IF(B1606&gt;B1605,B1606+(C1605-B1605),B1606+(C1605-B1605)+5+A1606-A1605)</f>
        <v>35.537977933883667</v>
      </c>
      <c r="D1606">
        <v>1577147227.72</v>
      </c>
      <c r="E1606">
        <v>446</v>
      </c>
      <c r="F1606">
        <v>902</v>
      </c>
      <c r="G1606">
        <v>633</v>
      </c>
      <c r="H1606">
        <v>695</v>
      </c>
      <c r="I1606">
        <v>293</v>
      </c>
      <c r="J1606" s="2" t="s">
        <v>29</v>
      </c>
      <c r="K1606" s="2">
        <f>$L$2*I1606+(1-$L$2)*K1605</f>
        <v>290.82284026592697</v>
      </c>
      <c r="M1606" s="2">
        <f t="shared" si="174"/>
        <v>272.16901206115028</v>
      </c>
      <c r="N1606" s="2">
        <f t="shared" si="175"/>
        <v>288.00103341875473</v>
      </c>
      <c r="O1606" s="2">
        <f t="shared" si="176"/>
        <v>279.27908620391491</v>
      </c>
      <c r="P1606" s="2" t="str">
        <f t="shared" si="180"/>
        <v>high</v>
      </c>
      <c r="Q1606" s="2" t="str">
        <f>IF(P1606="low","one",IF(P1606="high","relax","transition"))</f>
        <v>relax</v>
      </c>
      <c r="R1606" s="2">
        <f>IF(P1606="low",250,IF(P1606="high",300,275))</f>
        <v>300</v>
      </c>
      <c r="S1606" s="2" t="b">
        <f t="shared" si="178"/>
        <v>0</v>
      </c>
      <c r="T1606" s="2">
        <f t="shared" si="179"/>
        <v>275</v>
      </c>
    </row>
    <row r="1607" spans="1:20" x14ac:dyDescent="0.2">
      <c r="A1607" s="2">
        <f t="shared" si="177"/>
        <v>35.600000143051147</v>
      </c>
      <c r="B1607">
        <v>8.1338882446300009E-3</v>
      </c>
      <c r="C1607" s="2">
        <f>IF(B1607&gt;B1606,B1607+(C1606-B1606),B1607+(C1606-B1606)+5+A1607-A1606)</f>
        <v>35.538133859634399</v>
      </c>
      <c r="D1607">
        <v>1577147227.72</v>
      </c>
      <c r="E1607">
        <v>444</v>
      </c>
      <c r="F1607">
        <v>902</v>
      </c>
      <c r="G1607">
        <v>634</v>
      </c>
      <c r="H1607">
        <v>693</v>
      </c>
      <c r="I1607">
        <v>294</v>
      </c>
      <c r="J1607" s="2" t="s">
        <v>29</v>
      </c>
      <c r="K1607" s="2">
        <f>$L$2*I1607+(1-$L$2)*K1606</f>
        <v>291.45827221274158</v>
      </c>
      <c r="M1607" s="2">
        <f t="shared" si="174"/>
        <v>272.16901206115028</v>
      </c>
      <c r="N1607" s="2">
        <f t="shared" si="175"/>
        <v>288.69248117755211</v>
      </c>
      <c r="O1607" s="2">
        <f t="shared" si="176"/>
        <v>279.61518356465695</v>
      </c>
      <c r="P1607" s="2" t="str">
        <f t="shared" si="180"/>
        <v>high</v>
      </c>
      <c r="Q1607" s="2" t="str">
        <f>IF(P1607="low","one",IF(P1607="high","relax","transition"))</f>
        <v>relax</v>
      </c>
      <c r="R1607" s="2">
        <f>IF(P1607="low",250,IF(P1607="high",300,275))</f>
        <v>300</v>
      </c>
      <c r="S1607" s="2" t="b">
        <f t="shared" si="178"/>
        <v>0</v>
      </c>
      <c r="T1607" s="2">
        <f t="shared" si="179"/>
        <v>275</v>
      </c>
    </row>
    <row r="1608" spans="1:20" x14ac:dyDescent="0.2">
      <c r="A1608" s="2">
        <f t="shared" si="177"/>
        <v>35.600000143051147</v>
      </c>
      <c r="B1608">
        <v>8.2929134368900006E-3</v>
      </c>
      <c r="C1608" s="2">
        <f>IF(B1608&gt;B1607,B1608+(C1607-B1607),B1608+(C1607-B1607)+5+A1608-A1607)</f>
        <v>35.53829288482666</v>
      </c>
      <c r="D1608">
        <v>1577147227.72</v>
      </c>
      <c r="E1608">
        <v>447</v>
      </c>
      <c r="F1608">
        <v>900</v>
      </c>
      <c r="G1608">
        <v>634</v>
      </c>
      <c r="H1608">
        <v>694</v>
      </c>
      <c r="I1608">
        <v>294</v>
      </c>
      <c r="J1608" s="2" t="s">
        <v>29</v>
      </c>
      <c r="K1608" s="2">
        <f>$L$2*I1608+(1-$L$2)*K1607</f>
        <v>291.9666177701933</v>
      </c>
      <c r="M1608" s="2">
        <f t="shared" si="174"/>
        <v>272.16901206115028</v>
      </c>
      <c r="N1608" s="2">
        <f t="shared" si="175"/>
        <v>289.34730849608036</v>
      </c>
      <c r="O1608" s="2">
        <f t="shared" si="176"/>
        <v>279.96904844530167</v>
      </c>
      <c r="P1608" s="2" t="str">
        <f t="shared" si="180"/>
        <v>high</v>
      </c>
      <c r="Q1608" s="2" t="str">
        <f>IF(P1608="low","one",IF(P1608="high","relax","transition"))</f>
        <v>relax</v>
      </c>
      <c r="R1608" s="2">
        <f>IF(P1608="low",250,IF(P1608="high",300,275))</f>
        <v>300</v>
      </c>
      <c r="S1608" s="2" t="b">
        <f t="shared" si="178"/>
        <v>0</v>
      </c>
      <c r="T1608" s="2">
        <f t="shared" si="179"/>
        <v>275</v>
      </c>
    </row>
    <row r="1609" spans="1:20" x14ac:dyDescent="0.2">
      <c r="A1609" s="2">
        <f t="shared" si="177"/>
        <v>35.610000133514404</v>
      </c>
      <c r="B1609">
        <v>8.4509849548299997E-3</v>
      </c>
      <c r="C1609" s="2">
        <f>IF(B1609&gt;B1608,B1609+(C1608-B1608),B1609+(C1608-B1608)+5+A1609-A1608)</f>
        <v>35.538450956344597</v>
      </c>
      <c r="D1609">
        <v>1577147227.73</v>
      </c>
      <c r="E1609">
        <v>448</v>
      </c>
      <c r="F1609">
        <v>902</v>
      </c>
      <c r="G1609">
        <v>633</v>
      </c>
      <c r="H1609">
        <v>696</v>
      </c>
      <c r="I1609">
        <v>295</v>
      </c>
      <c r="J1609" s="2" t="s">
        <v>29</v>
      </c>
      <c r="K1609" s="2">
        <f>$L$2*I1609+(1-$L$2)*K1608</f>
        <v>292.57329421615464</v>
      </c>
      <c r="M1609" s="2">
        <f t="shared" si="174"/>
        <v>272.16901206115028</v>
      </c>
      <c r="N1609" s="2">
        <f t="shared" si="175"/>
        <v>289.99250564009526</v>
      </c>
      <c r="O1609" s="2">
        <f t="shared" si="176"/>
        <v>280.3379614478406</v>
      </c>
      <c r="P1609" s="2" t="str">
        <f t="shared" si="180"/>
        <v>high</v>
      </c>
      <c r="Q1609" s="2" t="str">
        <f>IF(P1609="low","one",IF(P1609="high","relax","transition"))</f>
        <v>relax</v>
      </c>
      <c r="R1609" s="2">
        <f>IF(P1609="low",250,IF(P1609="high",300,275))</f>
        <v>300</v>
      </c>
      <c r="S1609" s="2" t="b">
        <f t="shared" si="178"/>
        <v>0</v>
      </c>
      <c r="T1609" s="2">
        <f t="shared" si="179"/>
        <v>275</v>
      </c>
    </row>
    <row r="1610" spans="1:20" x14ac:dyDescent="0.2">
      <c r="A1610" s="2">
        <f t="shared" si="177"/>
        <v>35.610000133514404</v>
      </c>
      <c r="B1610">
        <v>8.6088180541999994E-3</v>
      </c>
      <c r="C1610" s="2">
        <f>IF(B1610&gt;B1609,B1610+(C1609-B1609),B1610+(C1609-B1609)+5+A1610-A1609)</f>
        <v>35.53860878944397</v>
      </c>
      <c r="D1610">
        <v>1577147227.73</v>
      </c>
      <c r="E1610">
        <v>447</v>
      </c>
      <c r="F1610">
        <v>903</v>
      </c>
      <c r="G1610">
        <v>634</v>
      </c>
      <c r="H1610">
        <v>694</v>
      </c>
      <c r="I1610">
        <v>295</v>
      </c>
      <c r="J1610" s="2" t="s">
        <v>29</v>
      </c>
      <c r="K1610" s="2">
        <f>$L$2*I1610+(1-$L$2)*K1609</f>
        <v>293.05863537292373</v>
      </c>
      <c r="M1610" s="2">
        <f t="shared" si="174"/>
        <v>272.16901206115028</v>
      </c>
      <c r="N1610" s="2">
        <f t="shared" si="175"/>
        <v>290.60573158666097</v>
      </c>
      <c r="O1610" s="2">
        <f t="shared" si="176"/>
        <v>280.72068865745331</v>
      </c>
      <c r="P1610" s="2" t="str">
        <f t="shared" si="180"/>
        <v>high</v>
      </c>
      <c r="Q1610" s="2" t="str">
        <f>IF(P1610="low","one",IF(P1610="high","relax","transition"))</f>
        <v>relax</v>
      </c>
      <c r="R1610" s="2">
        <f>IF(P1610="low",250,IF(P1610="high",300,275))</f>
        <v>300</v>
      </c>
      <c r="S1610" s="2" t="b">
        <f t="shared" si="178"/>
        <v>0</v>
      </c>
      <c r="T1610" s="2">
        <f t="shared" si="179"/>
        <v>275</v>
      </c>
    </row>
    <row r="1611" spans="1:20" x14ac:dyDescent="0.2">
      <c r="A1611" s="2">
        <f t="shared" si="177"/>
        <v>35.610000133514404</v>
      </c>
      <c r="B1611">
        <v>8.7659358978300003E-3</v>
      </c>
      <c r="C1611" s="2">
        <f>IF(B1611&gt;B1610,B1611+(C1610-B1610),B1611+(C1610-B1610)+5+A1611-A1610)</f>
        <v>35.538765907287598</v>
      </c>
      <c r="D1611">
        <v>1577147227.73</v>
      </c>
      <c r="E1611">
        <v>446</v>
      </c>
      <c r="F1611">
        <v>901</v>
      </c>
      <c r="G1611">
        <v>635</v>
      </c>
      <c r="H1611">
        <v>693</v>
      </c>
      <c r="I1611">
        <v>294</v>
      </c>
      <c r="J1611" s="2" t="s">
        <v>29</v>
      </c>
      <c r="K1611" s="2">
        <f>$L$2*I1611+(1-$L$2)*K1610</f>
        <v>293.24690829833901</v>
      </c>
      <c r="M1611" s="2">
        <f t="shared" si="174"/>
        <v>272.16901206115028</v>
      </c>
      <c r="N1611" s="2">
        <f t="shared" si="175"/>
        <v>291.13396692899659</v>
      </c>
      <c r="O1611" s="2">
        <f t="shared" si="176"/>
        <v>281.11494080391367</v>
      </c>
      <c r="P1611" s="2" t="str">
        <f t="shared" si="180"/>
        <v>high</v>
      </c>
      <c r="Q1611" s="2" t="str">
        <f>IF(P1611="low","one",IF(P1611="high","relax","transition"))</f>
        <v>relax</v>
      </c>
      <c r="R1611" s="2">
        <f>IF(P1611="low",250,IF(P1611="high",300,275))</f>
        <v>300</v>
      </c>
      <c r="S1611" s="2" t="b">
        <f t="shared" si="178"/>
        <v>0</v>
      </c>
      <c r="T1611" s="2">
        <f t="shared" si="179"/>
        <v>275</v>
      </c>
    </row>
    <row r="1612" spans="1:20" x14ac:dyDescent="0.2">
      <c r="A1612" s="2">
        <f t="shared" si="177"/>
        <v>35.610000133514404</v>
      </c>
      <c r="B1612">
        <v>8.9237689971899993E-3</v>
      </c>
      <c r="C1612" s="2">
        <f>IF(B1612&gt;B1611,B1612+(C1611-B1611),B1612+(C1611-B1611)+5+A1612-A1611)</f>
        <v>35.538923740386963</v>
      </c>
      <c r="D1612">
        <v>1577147227.73</v>
      </c>
      <c r="E1612">
        <v>448</v>
      </c>
      <c r="F1612">
        <v>901</v>
      </c>
      <c r="G1612">
        <v>634</v>
      </c>
      <c r="H1612">
        <v>695</v>
      </c>
      <c r="I1612">
        <v>296</v>
      </c>
      <c r="J1612" s="2" t="s">
        <v>29</v>
      </c>
      <c r="K1612" s="2">
        <f>$L$2*I1612+(1-$L$2)*K1611</f>
        <v>293.79752663867123</v>
      </c>
      <c r="M1612" s="2">
        <f t="shared" si="174"/>
        <v>272.16901206115028</v>
      </c>
      <c r="N1612" s="2">
        <f t="shared" si="175"/>
        <v>291.66667887093149</v>
      </c>
      <c r="O1612" s="2">
        <f t="shared" si="176"/>
        <v>281.51589211016784</v>
      </c>
      <c r="P1612" s="2" t="str">
        <f t="shared" si="180"/>
        <v>high</v>
      </c>
      <c r="Q1612" s="2" t="str">
        <f>IF(P1612="low","one",IF(P1612="high","relax","transition"))</f>
        <v>relax</v>
      </c>
      <c r="R1612" s="2">
        <f>IF(P1612="low",250,IF(P1612="high",300,275))</f>
        <v>300</v>
      </c>
      <c r="S1612" s="2" t="b">
        <f t="shared" si="178"/>
        <v>0</v>
      </c>
      <c r="T1612" s="2">
        <f t="shared" si="179"/>
        <v>275</v>
      </c>
    </row>
    <row r="1613" spans="1:20" x14ac:dyDescent="0.2">
      <c r="A1613" s="2">
        <f t="shared" si="177"/>
        <v>35.610000133514404</v>
      </c>
      <c r="B1613">
        <v>9.0808868408200002E-3</v>
      </c>
      <c r="C1613" s="2">
        <f>IF(B1613&gt;B1612,B1613+(C1612-B1612),B1613+(C1612-B1612)+5+A1613-A1612)</f>
        <v>35.539080858230591</v>
      </c>
      <c r="D1613">
        <v>1577147227.73</v>
      </c>
      <c r="E1613">
        <v>449</v>
      </c>
      <c r="F1613">
        <v>902</v>
      </c>
      <c r="G1613">
        <v>633</v>
      </c>
      <c r="H1613">
        <v>695</v>
      </c>
      <c r="I1613">
        <v>297</v>
      </c>
      <c r="J1613" s="2" t="s">
        <v>29</v>
      </c>
      <c r="K1613" s="2">
        <f>$L$2*I1613+(1-$L$2)*K1612</f>
        <v>294.43802131093696</v>
      </c>
      <c r="M1613" s="2">
        <f t="shared" si="174"/>
        <v>272.16901206115028</v>
      </c>
      <c r="N1613" s="2">
        <f t="shared" si="175"/>
        <v>292.22094735893262</v>
      </c>
      <c r="O1613" s="2">
        <f t="shared" si="176"/>
        <v>281.92343144820603</v>
      </c>
      <c r="P1613" s="2" t="str">
        <f t="shared" si="180"/>
        <v>high</v>
      </c>
      <c r="Q1613" s="2" t="str">
        <f>IF(P1613="low","one",IF(P1613="high","relax","transition"))</f>
        <v>relax</v>
      </c>
      <c r="R1613" s="2">
        <f>IF(P1613="low",250,IF(P1613="high",300,275))</f>
        <v>300</v>
      </c>
      <c r="S1613" s="2" t="b">
        <f t="shared" si="178"/>
        <v>0</v>
      </c>
      <c r="T1613" s="2">
        <f t="shared" si="179"/>
        <v>275</v>
      </c>
    </row>
    <row r="1614" spans="1:20" x14ac:dyDescent="0.2">
      <c r="A1614" s="2">
        <f t="shared" si="177"/>
        <v>35.610000133514404</v>
      </c>
      <c r="B1614">
        <v>9.2389583587599994E-3</v>
      </c>
      <c r="C1614" s="2">
        <f>IF(B1614&gt;B1613,B1614+(C1613-B1613),B1614+(C1613-B1613)+5+A1614-A1613)</f>
        <v>35.539238929748528</v>
      </c>
      <c r="D1614">
        <v>1577147227.73</v>
      </c>
      <c r="E1614">
        <v>446</v>
      </c>
      <c r="F1614">
        <v>902</v>
      </c>
      <c r="G1614">
        <v>634</v>
      </c>
      <c r="H1614">
        <v>693</v>
      </c>
      <c r="I1614">
        <v>294</v>
      </c>
      <c r="J1614" s="2" t="s">
        <v>29</v>
      </c>
      <c r="K1614" s="2">
        <f>$L$2*I1614+(1-$L$2)*K1613</f>
        <v>294.35041704874959</v>
      </c>
      <c r="M1614" s="2">
        <f t="shared" si="174"/>
        <v>272.16901206115028</v>
      </c>
      <c r="N1614" s="2">
        <f t="shared" si="175"/>
        <v>292.64684129689601</v>
      </c>
      <c r="O1614" s="2">
        <f t="shared" si="176"/>
        <v>282.33830724374235</v>
      </c>
      <c r="P1614" s="2" t="str">
        <f t="shared" si="180"/>
        <v>high</v>
      </c>
      <c r="Q1614" s="2" t="str">
        <f>IF(P1614="low","one",IF(P1614="high","relax","transition"))</f>
        <v>relax</v>
      </c>
      <c r="R1614" s="2">
        <f>IF(P1614="low",250,IF(P1614="high",300,275))</f>
        <v>300</v>
      </c>
      <c r="S1614" s="2" t="b">
        <f t="shared" si="178"/>
        <v>0</v>
      </c>
      <c r="T1614" s="2">
        <f t="shared" si="179"/>
        <v>275</v>
      </c>
    </row>
    <row r="1615" spans="1:20" x14ac:dyDescent="0.2">
      <c r="A1615" s="2">
        <f t="shared" si="177"/>
        <v>35.610000133514404</v>
      </c>
      <c r="B1615">
        <v>9.4068050384500008E-3</v>
      </c>
      <c r="C1615" s="2">
        <f>IF(B1615&gt;B1614,B1615+(C1614-B1614),B1615+(C1614-B1614)+5+A1615-A1614)</f>
        <v>35.539406776428223</v>
      </c>
      <c r="D1615">
        <v>1577147227.73</v>
      </c>
      <c r="E1615">
        <v>448</v>
      </c>
      <c r="F1615">
        <v>901</v>
      </c>
      <c r="G1615">
        <v>634</v>
      </c>
      <c r="H1615">
        <v>695</v>
      </c>
      <c r="I1615">
        <v>295</v>
      </c>
      <c r="J1615" s="2" t="s">
        <v>29</v>
      </c>
      <c r="K1615" s="2">
        <f>$L$2*I1615+(1-$L$2)*K1614</f>
        <v>294.4803336389997</v>
      </c>
      <c r="M1615" s="2">
        <f t="shared" si="174"/>
        <v>272.16901206115028</v>
      </c>
      <c r="N1615" s="2">
        <f t="shared" si="175"/>
        <v>293.01353976531675</v>
      </c>
      <c r="O1615" s="2">
        <f t="shared" si="176"/>
        <v>282.75373394640002</v>
      </c>
      <c r="P1615" s="2" t="str">
        <f t="shared" si="180"/>
        <v>high</v>
      </c>
      <c r="Q1615" s="2" t="str">
        <f>IF(P1615="low","one",IF(P1615="high","relax","transition"))</f>
        <v>relax</v>
      </c>
      <c r="R1615" s="2">
        <f>IF(P1615="low",250,IF(P1615="high",300,275))</f>
        <v>300</v>
      </c>
      <c r="S1615" s="2" t="b">
        <f t="shared" si="178"/>
        <v>0</v>
      </c>
      <c r="T1615" s="2">
        <f t="shared" si="179"/>
        <v>275</v>
      </c>
    </row>
    <row r="1616" spans="1:20" x14ac:dyDescent="0.2">
      <c r="A1616" s="2">
        <f t="shared" si="177"/>
        <v>35.610000133514404</v>
      </c>
      <c r="B1616">
        <v>9.5648765564000007E-3</v>
      </c>
      <c r="C1616" s="2">
        <f>IF(B1616&gt;B1615,B1616+(C1615-B1615),B1616+(C1615-B1615)+5+A1616-A1615)</f>
        <v>35.539564847946167</v>
      </c>
      <c r="D1616">
        <v>1577147227.73</v>
      </c>
      <c r="E1616">
        <v>449</v>
      </c>
      <c r="F1616">
        <v>902</v>
      </c>
      <c r="G1616">
        <v>633</v>
      </c>
      <c r="H1616">
        <v>695</v>
      </c>
      <c r="I1616">
        <v>297</v>
      </c>
      <c r="J1616" s="2" t="s">
        <v>29</v>
      </c>
      <c r="K1616" s="2">
        <f>$L$2*I1616+(1-$L$2)*K1615</f>
        <v>294.98426691119977</v>
      </c>
      <c r="M1616" s="2">
        <f t="shared" si="174"/>
        <v>272.16901206115028</v>
      </c>
      <c r="N1616" s="2">
        <f t="shared" si="175"/>
        <v>293.40768519449335</v>
      </c>
      <c r="O1616" s="2">
        <f t="shared" si="176"/>
        <v>283.16672423734582</v>
      </c>
      <c r="P1616" s="2" t="str">
        <f t="shared" si="180"/>
        <v>high</v>
      </c>
      <c r="Q1616" s="2" t="str">
        <f>IF(P1616="low","one",IF(P1616="high","relax","transition"))</f>
        <v>relax</v>
      </c>
      <c r="R1616" s="2">
        <f>IF(P1616="low",250,IF(P1616="high",300,275))</f>
        <v>300</v>
      </c>
      <c r="S1616" s="2" t="b">
        <f t="shared" si="178"/>
        <v>0</v>
      </c>
      <c r="T1616" s="2">
        <f t="shared" si="179"/>
        <v>275</v>
      </c>
    </row>
    <row r="1617" spans="1:20" x14ac:dyDescent="0.2">
      <c r="A1617" s="2">
        <f t="shared" si="177"/>
        <v>35.610000133514404</v>
      </c>
      <c r="B1617">
        <v>9.7229480743399998E-3</v>
      </c>
      <c r="C1617" s="2">
        <f>IF(B1617&gt;B1616,B1617+(C1616-B1616),B1617+(C1616-B1616)+5+A1617-A1616)</f>
        <v>35.539722919464111</v>
      </c>
      <c r="D1617">
        <v>1577147227.73</v>
      </c>
      <c r="E1617">
        <v>448</v>
      </c>
      <c r="F1617">
        <v>904</v>
      </c>
      <c r="G1617">
        <v>634</v>
      </c>
      <c r="H1617">
        <v>696</v>
      </c>
      <c r="I1617">
        <v>298</v>
      </c>
      <c r="J1617" s="2" t="s">
        <v>29</v>
      </c>
      <c r="K1617" s="2">
        <f>$L$2*I1617+(1-$L$2)*K1616</f>
        <v>295.58741352895981</v>
      </c>
      <c r="M1617" s="2">
        <f t="shared" si="174"/>
        <v>272.16901206115028</v>
      </c>
      <c r="N1617" s="2">
        <f t="shared" si="175"/>
        <v>293.84363086138666</v>
      </c>
      <c r="O1617" s="2">
        <f t="shared" si="176"/>
        <v>283.57877228520317</v>
      </c>
      <c r="P1617" s="2" t="str">
        <f t="shared" si="180"/>
        <v>high</v>
      </c>
      <c r="Q1617" s="2" t="str">
        <f>IF(P1617="low","one",IF(P1617="high","relax","transition"))</f>
        <v>relax</v>
      </c>
      <c r="R1617" s="2">
        <f>IF(P1617="low",250,IF(P1617="high",300,275))</f>
        <v>300</v>
      </c>
      <c r="S1617" s="2" t="b">
        <f t="shared" si="178"/>
        <v>0</v>
      </c>
      <c r="T1617" s="2">
        <f t="shared" si="179"/>
        <v>275</v>
      </c>
    </row>
    <row r="1618" spans="1:20" x14ac:dyDescent="0.2">
      <c r="A1618" s="2">
        <f t="shared" si="177"/>
        <v>35.610000133514404</v>
      </c>
      <c r="B1618">
        <v>9.8807811737099994E-3</v>
      </c>
      <c r="C1618" s="2">
        <f>IF(B1618&gt;B1617,B1618+(C1617-B1617),B1618+(C1617-B1617)+5+A1618-A1617)</f>
        <v>35.539880752563484</v>
      </c>
      <c r="D1618">
        <v>1577147227.73</v>
      </c>
      <c r="E1618">
        <v>447</v>
      </c>
      <c r="F1618">
        <v>901</v>
      </c>
      <c r="G1618">
        <v>634</v>
      </c>
      <c r="H1618">
        <v>695</v>
      </c>
      <c r="I1618">
        <v>296</v>
      </c>
      <c r="J1618" s="2" t="s">
        <v>29</v>
      </c>
      <c r="K1618" s="2">
        <f>$L$2*I1618+(1-$L$2)*K1617</f>
        <v>295.66993082316787</v>
      </c>
      <c r="M1618" s="2">
        <f t="shared" si="174"/>
        <v>272.16901206115028</v>
      </c>
      <c r="N1618" s="2">
        <f t="shared" si="175"/>
        <v>294.2088908537429</v>
      </c>
      <c r="O1618" s="2">
        <f t="shared" si="176"/>
        <v>283.99201521401233</v>
      </c>
      <c r="P1618" s="2" t="str">
        <f t="shared" si="180"/>
        <v>high</v>
      </c>
      <c r="Q1618" s="2" t="str">
        <f>IF(P1618="low","one",IF(P1618="high","relax","transition"))</f>
        <v>relax</v>
      </c>
      <c r="R1618" s="2">
        <f>IF(P1618="low",250,IF(P1618="high",300,275))</f>
        <v>300</v>
      </c>
      <c r="S1618" s="2" t="b">
        <f t="shared" si="178"/>
        <v>0</v>
      </c>
      <c r="T1618" s="2">
        <f t="shared" si="179"/>
        <v>275</v>
      </c>
    </row>
    <row r="1619" spans="1:20" x14ac:dyDescent="0.2">
      <c r="A1619" s="2">
        <f t="shared" si="177"/>
        <v>35.610000133514404</v>
      </c>
      <c r="B1619">
        <v>1.00388526917E-2</v>
      </c>
      <c r="C1619" s="2">
        <f>IF(B1619&gt;B1618,B1619+(C1618-B1618),B1619+(C1618-B1618)+5+A1619-A1618)</f>
        <v>35.540038824081471</v>
      </c>
      <c r="D1619">
        <v>1577147227.73</v>
      </c>
      <c r="E1619">
        <v>448</v>
      </c>
      <c r="F1619">
        <v>900</v>
      </c>
      <c r="G1619">
        <v>633</v>
      </c>
      <c r="H1619">
        <v>693</v>
      </c>
      <c r="I1619">
        <v>295</v>
      </c>
      <c r="J1619" s="2" t="s">
        <v>29</v>
      </c>
      <c r="K1619" s="2">
        <f>$L$2*I1619+(1-$L$2)*K1618</f>
        <v>295.53594465853428</v>
      </c>
      <c r="M1619" s="2">
        <f t="shared" si="174"/>
        <v>272.16901206115028</v>
      </c>
      <c r="N1619" s="2">
        <f t="shared" si="175"/>
        <v>294.47430161470118</v>
      </c>
      <c r="O1619" s="2">
        <f t="shared" si="176"/>
        <v>284.40285899599888</v>
      </c>
      <c r="P1619" s="2" t="str">
        <f t="shared" si="180"/>
        <v>high</v>
      </c>
      <c r="Q1619" s="2" t="str">
        <f>IF(P1619="low","one",IF(P1619="high","relax","transition"))</f>
        <v>relax</v>
      </c>
      <c r="R1619" s="2">
        <f>IF(P1619="low",250,IF(P1619="high",300,275))</f>
        <v>300</v>
      </c>
      <c r="S1619" s="2" t="b">
        <f t="shared" si="178"/>
        <v>0</v>
      </c>
      <c r="T1619" s="2">
        <f t="shared" si="179"/>
        <v>275</v>
      </c>
    </row>
    <row r="1620" spans="1:20" x14ac:dyDescent="0.2">
      <c r="A1620" s="2">
        <f t="shared" si="177"/>
        <v>35.610000133514404</v>
      </c>
      <c r="B1620">
        <v>1.01969242096E-2</v>
      </c>
      <c r="C1620" s="2">
        <f>IF(B1620&gt;B1619,B1620+(C1619-B1619),B1620+(C1619-B1619)+5+A1620-A1619)</f>
        <v>35.540196895599372</v>
      </c>
      <c r="D1620">
        <v>1577147227.73</v>
      </c>
      <c r="E1620">
        <v>448</v>
      </c>
      <c r="F1620">
        <v>902</v>
      </c>
      <c r="G1620">
        <v>633</v>
      </c>
      <c r="H1620">
        <v>694</v>
      </c>
      <c r="I1620">
        <v>296</v>
      </c>
      <c r="J1620" s="2" t="s">
        <v>29</v>
      </c>
      <c r="K1620" s="2">
        <f>$L$2*I1620+(1-$L$2)*K1619</f>
        <v>295.62875572682742</v>
      </c>
      <c r="M1620" s="2">
        <f t="shared" si="174"/>
        <v>272.16901206115028</v>
      </c>
      <c r="N1620" s="2">
        <f t="shared" si="175"/>
        <v>294.70519243712647</v>
      </c>
      <c r="O1620" s="2">
        <f t="shared" si="176"/>
        <v>284.806431126934</v>
      </c>
      <c r="P1620" s="2" t="str">
        <f t="shared" si="180"/>
        <v>high</v>
      </c>
      <c r="Q1620" s="2" t="str">
        <f>IF(P1620="low","one",IF(P1620="high","relax","transition"))</f>
        <v>relax</v>
      </c>
      <c r="R1620" s="2">
        <f>IF(P1620="low",250,IF(P1620="high",300,275))</f>
        <v>300</v>
      </c>
      <c r="S1620" s="2" t="b">
        <f t="shared" si="178"/>
        <v>0</v>
      </c>
      <c r="T1620" s="2">
        <f t="shared" si="179"/>
        <v>275</v>
      </c>
    </row>
    <row r="1621" spans="1:20" x14ac:dyDescent="0.2">
      <c r="A1621" s="2">
        <f t="shared" si="177"/>
        <v>35.610000133514404</v>
      </c>
      <c r="B1621">
        <v>1.0357856750499999E-2</v>
      </c>
      <c r="C1621" s="2">
        <f>IF(B1621&gt;B1620,B1621+(C1620-B1620),B1621+(C1620-B1620)+5+A1621-A1620)</f>
        <v>35.540357828140273</v>
      </c>
      <c r="D1621">
        <v>1577147227.73</v>
      </c>
      <c r="E1621">
        <v>448</v>
      </c>
      <c r="F1621">
        <v>903</v>
      </c>
      <c r="G1621">
        <v>635</v>
      </c>
      <c r="H1621">
        <v>696</v>
      </c>
      <c r="I1621">
        <v>297</v>
      </c>
      <c r="J1621" s="2" t="s">
        <v>29</v>
      </c>
      <c r="K1621" s="2">
        <f>$L$2*I1621+(1-$L$2)*K1620</f>
        <v>295.90300458146191</v>
      </c>
      <c r="M1621" s="2">
        <f t="shared" si="174"/>
        <v>272.16901206115028</v>
      </c>
      <c r="N1621" s="2">
        <f t="shared" si="175"/>
        <v>294.94475486599356</v>
      </c>
      <c r="O1621" s="2">
        <f t="shared" si="176"/>
        <v>285.20136919244362</v>
      </c>
      <c r="P1621" s="2" t="str">
        <f t="shared" si="180"/>
        <v>high</v>
      </c>
      <c r="Q1621" s="2" t="str">
        <f>IF(P1621="low","one",IF(P1621="high","relax","transition"))</f>
        <v>relax</v>
      </c>
      <c r="R1621" s="2">
        <f>IF(P1621="low",250,IF(P1621="high",300,275))</f>
        <v>300</v>
      </c>
      <c r="S1621" s="2" t="b">
        <f t="shared" si="178"/>
        <v>0</v>
      </c>
      <c r="T1621" s="2">
        <f t="shared" si="179"/>
        <v>275</v>
      </c>
    </row>
    <row r="1622" spans="1:20" x14ac:dyDescent="0.2">
      <c r="A1622" s="2">
        <f t="shared" si="177"/>
        <v>35.610000133514404</v>
      </c>
      <c r="B1622">
        <v>1.05228424072E-2</v>
      </c>
      <c r="C1622" s="2">
        <f>IF(B1622&gt;B1621,B1622+(C1621-B1621),B1622+(C1621-B1621)+5+A1622-A1621)</f>
        <v>35.540522813796969</v>
      </c>
      <c r="D1622">
        <v>1577147227.73</v>
      </c>
      <c r="E1622">
        <v>448</v>
      </c>
      <c r="F1622">
        <v>901</v>
      </c>
      <c r="G1622">
        <v>634</v>
      </c>
      <c r="H1622">
        <v>695</v>
      </c>
      <c r="I1622">
        <v>297</v>
      </c>
      <c r="J1622" s="2" t="s">
        <v>29</v>
      </c>
      <c r="K1622" s="2">
        <f>$L$2*I1622+(1-$L$2)*K1621</f>
        <v>296.12240366516954</v>
      </c>
      <c r="M1622" s="2">
        <f t="shared" si="174"/>
        <v>272.16901206115028</v>
      </c>
      <c r="N1622" s="2">
        <f t="shared" si="175"/>
        <v>295.18028462582879</v>
      </c>
      <c r="O1622" s="2">
        <f t="shared" si="176"/>
        <v>285.58853847612113</v>
      </c>
      <c r="P1622" s="2" t="str">
        <f t="shared" si="180"/>
        <v>high</v>
      </c>
      <c r="Q1622" s="2" t="str">
        <f>IF(P1622="low","one",IF(P1622="high","relax","transition"))</f>
        <v>relax</v>
      </c>
      <c r="R1622" s="2">
        <f>IF(P1622="low",250,IF(P1622="high",300,275))</f>
        <v>300</v>
      </c>
      <c r="S1622" s="2" t="b">
        <f t="shared" si="178"/>
        <v>0</v>
      </c>
      <c r="T1622" s="2">
        <f t="shared" si="179"/>
        <v>275</v>
      </c>
    </row>
    <row r="1623" spans="1:20" x14ac:dyDescent="0.2">
      <c r="A1623" s="2">
        <f t="shared" si="177"/>
        <v>35.610000133514404</v>
      </c>
      <c r="B1623">
        <v>1.06809139252E-2</v>
      </c>
      <c r="C1623" s="2">
        <f>IF(B1623&gt;B1622,B1623+(C1622-B1622),B1623+(C1622-B1622)+5+A1623-A1622)</f>
        <v>35.54068088531497</v>
      </c>
      <c r="D1623">
        <v>1577147227.73</v>
      </c>
      <c r="E1623">
        <v>448</v>
      </c>
      <c r="F1623">
        <v>902</v>
      </c>
      <c r="G1623">
        <v>634</v>
      </c>
      <c r="H1623">
        <v>694</v>
      </c>
      <c r="I1623">
        <v>296</v>
      </c>
      <c r="J1623" s="2" t="s">
        <v>29</v>
      </c>
      <c r="K1623" s="2">
        <f>$L$2*I1623+(1-$L$2)*K1622</f>
        <v>296.09792293213565</v>
      </c>
      <c r="M1623" s="2">
        <f t="shared" si="174"/>
        <v>272.16901206115028</v>
      </c>
      <c r="N1623" s="2">
        <f t="shared" si="175"/>
        <v>295.36381228709018</v>
      </c>
      <c r="O1623" s="2">
        <f t="shared" si="176"/>
        <v>285.96812578360652</v>
      </c>
      <c r="P1623" s="2" t="str">
        <f t="shared" si="180"/>
        <v>high</v>
      </c>
      <c r="Q1623" s="2" t="str">
        <f>IF(P1623="low","one",IF(P1623="high","relax","transition"))</f>
        <v>relax</v>
      </c>
      <c r="R1623" s="2">
        <f>IF(P1623="low",250,IF(P1623="high",300,275))</f>
        <v>300</v>
      </c>
      <c r="S1623" s="2" t="b">
        <f t="shared" si="178"/>
        <v>0</v>
      </c>
      <c r="T1623" s="2">
        <f t="shared" si="179"/>
        <v>275</v>
      </c>
    </row>
    <row r="1624" spans="1:20" x14ac:dyDescent="0.2">
      <c r="A1624" s="2">
        <f t="shared" si="177"/>
        <v>35.610000133514404</v>
      </c>
      <c r="B1624">
        <v>1.08389854431E-2</v>
      </c>
      <c r="C1624" s="2">
        <f>IF(B1624&gt;B1623,B1624+(C1623-B1623),B1624+(C1623-B1623)+5+A1624-A1623)</f>
        <v>35.540838956832872</v>
      </c>
      <c r="D1624">
        <v>1577147227.73</v>
      </c>
      <c r="E1624">
        <v>448</v>
      </c>
      <c r="F1624">
        <v>902</v>
      </c>
      <c r="G1624">
        <v>634</v>
      </c>
      <c r="H1624">
        <v>695</v>
      </c>
      <c r="I1624">
        <v>297</v>
      </c>
      <c r="J1624" s="2" t="s">
        <v>29</v>
      </c>
      <c r="K1624" s="2">
        <f>$L$2*I1624+(1-$L$2)*K1623</f>
        <v>296.27833834570856</v>
      </c>
      <c r="M1624" s="2">
        <f t="shared" si="174"/>
        <v>272.16901206115028</v>
      </c>
      <c r="N1624" s="2">
        <f t="shared" si="175"/>
        <v>295.54671749881385</v>
      </c>
      <c r="O1624" s="2">
        <f t="shared" si="176"/>
        <v>286.3379101087807</v>
      </c>
      <c r="P1624" s="2" t="str">
        <f t="shared" si="180"/>
        <v>high</v>
      </c>
      <c r="Q1624" s="2" t="str">
        <f>IF(P1624="low","one",IF(P1624="high","relax","transition"))</f>
        <v>relax</v>
      </c>
      <c r="R1624" s="2">
        <f>IF(P1624="low",250,IF(P1624="high",300,275))</f>
        <v>300</v>
      </c>
      <c r="S1624" s="2" t="b">
        <f t="shared" si="178"/>
        <v>0</v>
      </c>
      <c r="T1624" s="2">
        <f t="shared" si="179"/>
        <v>275</v>
      </c>
    </row>
    <row r="1625" spans="1:20" x14ac:dyDescent="0.2">
      <c r="A1625" s="2">
        <f t="shared" si="177"/>
        <v>35.610000133514404</v>
      </c>
      <c r="B1625">
        <v>1.0995864868200001E-2</v>
      </c>
      <c r="C1625" s="2">
        <f>IF(B1625&gt;B1624,B1625+(C1624-B1624),B1625+(C1624-B1624)+5+A1625-A1624)</f>
        <v>35.54099583625797</v>
      </c>
      <c r="D1625">
        <v>1577147227.73</v>
      </c>
      <c r="E1625">
        <v>449</v>
      </c>
      <c r="F1625">
        <v>901</v>
      </c>
      <c r="G1625">
        <v>634</v>
      </c>
      <c r="H1625">
        <v>695</v>
      </c>
      <c r="I1625">
        <v>298</v>
      </c>
      <c r="J1625" s="2" t="s">
        <v>29</v>
      </c>
      <c r="K1625" s="2">
        <f>$L$2*I1625+(1-$L$2)*K1624</f>
        <v>296.62267067656688</v>
      </c>
      <c r="M1625" s="2">
        <f t="shared" si="174"/>
        <v>272.16901206115028</v>
      </c>
      <c r="N1625" s="2">
        <f t="shared" si="175"/>
        <v>295.76190813436449</v>
      </c>
      <c r="O1625" s="2">
        <f t="shared" si="176"/>
        <v>286.69835047828235</v>
      </c>
      <c r="P1625" s="2" t="str">
        <f t="shared" si="180"/>
        <v>high</v>
      </c>
      <c r="Q1625" s="2" t="str">
        <f>IF(P1625="low","one",IF(P1625="high","relax","transition"))</f>
        <v>relax</v>
      </c>
      <c r="R1625" s="2">
        <f>IF(P1625="low",250,IF(P1625="high",300,275))</f>
        <v>300</v>
      </c>
      <c r="S1625" s="2" t="b">
        <f t="shared" si="178"/>
        <v>0</v>
      </c>
      <c r="T1625" s="2">
        <f t="shared" si="179"/>
        <v>275</v>
      </c>
    </row>
    <row r="1626" spans="1:20" x14ac:dyDescent="0.2">
      <c r="A1626" s="2">
        <f t="shared" si="177"/>
        <v>35.610000133514404</v>
      </c>
      <c r="B1626">
        <v>1.6362905502300001E-2</v>
      </c>
      <c r="C1626" s="2">
        <f>IF(B1626&gt;B1625,B1626+(C1625-B1625),B1626+(C1625-B1625)+5+A1626-A1625)</f>
        <v>35.546362876892069</v>
      </c>
      <c r="D1626">
        <v>1577147227.73</v>
      </c>
      <c r="E1626">
        <v>449</v>
      </c>
      <c r="F1626">
        <v>902</v>
      </c>
      <c r="G1626">
        <v>634</v>
      </c>
      <c r="H1626">
        <v>695</v>
      </c>
      <c r="I1626">
        <v>297</v>
      </c>
      <c r="J1626" s="2" t="s">
        <v>29</v>
      </c>
      <c r="K1626" s="2">
        <f>$L$2*I1626+(1-$L$2)*K1625</f>
        <v>296.69813654125352</v>
      </c>
      <c r="M1626" s="2">
        <f t="shared" si="174"/>
        <v>272.16901206115028</v>
      </c>
      <c r="N1626" s="2">
        <f t="shared" si="175"/>
        <v>295.94915381574231</v>
      </c>
      <c r="O1626" s="2">
        <f t="shared" si="176"/>
        <v>287.05152836108641</v>
      </c>
      <c r="P1626" s="2" t="str">
        <f t="shared" si="180"/>
        <v>high</v>
      </c>
      <c r="Q1626" s="2" t="str">
        <f>IF(P1626="low","one",IF(P1626="high","relax","transition"))</f>
        <v>relax</v>
      </c>
      <c r="R1626" s="2">
        <f>IF(P1626="low",250,IF(P1626="high",300,275))</f>
        <v>300</v>
      </c>
      <c r="S1626" s="2" t="b">
        <f t="shared" si="178"/>
        <v>0</v>
      </c>
      <c r="T1626" s="2">
        <f t="shared" si="179"/>
        <v>275</v>
      </c>
    </row>
    <row r="1627" spans="1:20" x14ac:dyDescent="0.2">
      <c r="A1627" s="2">
        <f t="shared" si="177"/>
        <v>35.640000104904175</v>
      </c>
      <c r="B1627">
        <v>4.1054964065599997E-2</v>
      </c>
      <c r="C1627" s="2">
        <f>IF(B1627&gt;B1626,B1627+(C1626-B1626),B1627+(C1626-B1626)+5+A1627-A1626)</f>
        <v>35.571054935455372</v>
      </c>
      <c r="D1627">
        <v>1577147227.76</v>
      </c>
      <c r="E1627">
        <v>447</v>
      </c>
      <c r="F1627">
        <v>902</v>
      </c>
      <c r="G1627">
        <v>634</v>
      </c>
      <c r="H1627">
        <v>693</v>
      </c>
      <c r="I1627">
        <v>296</v>
      </c>
      <c r="J1627" s="2" t="s">
        <v>29</v>
      </c>
      <c r="K1627" s="2">
        <f>$L$2*I1627+(1-$L$2)*K1626</f>
        <v>296.55850923300284</v>
      </c>
      <c r="M1627" s="2">
        <f t="shared" si="174"/>
        <v>272.16901206115028</v>
      </c>
      <c r="N1627" s="2">
        <f t="shared" si="175"/>
        <v>296.07102489919441</v>
      </c>
      <c r="O1627" s="2">
        <f t="shared" si="176"/>
        <v>287.39640963381919</v>
      </c>
      <c r="P1627" s="2" t="str">
        <f t="shared" si="180"/>
        <v>high</v>
      </c>
      <c r="Q1627" s="2" t="str">
        <f>IF(P1627="low","one",IF(P1627="high","relax","transition"))</f>
        <v>relax</v>
      </c>
      <c r="R1627" s="2">
        <f>IF(P1627="low",250,IF(P1627="high",300,275))</f>
        <v>300</v>
      </c>
      <c r="S1627" s="2" t="b">
        <f t="shared" si="178"/>
        <v>0</v>
      </c>
      <c r="T1627" s="2">
        <f t="shared" si="179"/>
        <v>275</v>
      </c>
    </row>
    <row r="1628" spans="1:20" x14ac:dyDescent="0.2">
      <c r="A1628" s="2">
        <f t="shared" si="177"/>
        <v>35.660000085830688</v>
      </c>
      <c r="B1628">
        <v>6.1534881591799998E-2</v>
      </c>
      <c r="C1628" s="2">
        <f>IF(B1628&gt;B1627,B1628+(C1627-B1627),B1628+(C1627-B1627)+5+A1628-A1627)</f>
        <v>35.591534852981567</v>
      </c>
      <c r="D1628">
        <v>1577147227.78</v>
      </c>
      <c r="E1628">
        <v>449</v>
      </c>
      <c r="F1628">
        <v>901</v>
      </c>
      <c r="G1628">
        <v>635</v>
      </c>
      <c r="H1628">
        <v>696</v>
      </c>
      <c r="I1628">
        <v>297</v>
      </c>
      <c r="J1628" s="2" t="s">
        <v>29</v>
      </c>
      <c r="K1628" s="2">
        <f>$L$2*I1628+(1-$L$2)*K1627</f>
        <v>296.64680738640232</v>
      </c>
      <c r="M1628" s="2">
        <f t="shared" si="174"/>
        <v>272.16901206115028</v>
      </c>
      <c r="N1628" s="2">
        <f t="shared" si="175"/>
        <v>296.18618139663602</v>
      </c>
      <c r="O1628" s="2">
        <f t="shared" si="176"/>
        <v>287.73014039708795</v>
      </c>
      <c r="P1628" s="2" t="str">
        <f t="shared" si="180"/>
        <v>high</v>
      </c>
      <c r="Q1628" s="2" t="str">
        <f>IF(P1628="low","one",IF(P1628="high","relax","transition"))</f>
        <v>relax</v>
      </c>
      <c r="R1628" s="2">
        <f>IF(P1628="low",250,IF(P1628="high",300,275))</f>
        <v>300</v>
      </c>
      <c r="S1628" s="2" t="b">
        <f t="shared" si="178"/>
        <v>0</v>
      </c>
      <c r="T1628" s="2">
        <f t="shared" si="179"/>
        <v>275</v>
      </c>
    </row>
    <row r="1629" spans="1:20" x14ac:dyDescent="0.2">
      <c r="A1629" s="2">
        <f t="shared" si="177"/>
        <v>35.680000066757202</v>
      </c>
      <c r="B1629">
        <v>8.6119890212999997E-2</v>
      </c>
      <c r="C1629" s="2">
        <f>IF(B1629&gt;B1628,B1629+(C1628-B1628),B1629+(C1628-B1628)+5+A1629-A1628)</f>
        <v>35.616119861602769</v>
      </c>
      <c r="D1629">
        <v>1577147227.8</v>
      </c>
      <c r="E1629">
        <v>448</v>
      </c>
      <c r="F1629">
        <v>901</v>
      </c>
      <c r="G1629">
        <v>633</v>
      </c>
      <c r="H1629">
        <v>695</v>
      </c>
      <c r="I1629">
        <v>298</v>
      </c>
      <c r="J1629" s="2" t="s">
        <v>29</v>
      </c>
      <c r="K1629" s="2">
        <f>$L$2*I1629+(1-$L$2)*K1628</f>
        <v>296.91744590912185</v>
      </c>
      <c r="M1629" s="2">
        <f t="shared" si="174"/>
        <v>272.16901206115028</v>
      </c>
      <c r="N1629" s="2">
        <f t="shared" si="175"/>
        <v>296.33243429913318</v>
      </c>
      <c r="O1629" s="2">
        <f t="shared" si="176"/>
        <v>288.05294244706533</v>
      </c>
      <c r="P1629" s="2" t="str">
        <f t="shared" si="180"/>
        <v>high</v>
      </c>
      <c r="Q1629" s="2" t="str">
        <f>IF(P1629="low","one",IF(P1629="high","relax","transition"))</f>
        <v>relax</v>
      </c>
      <c r="R1629" s="2">
        <f>IF(P1629="low",250,IF(P1629="high",300,275))</f>
        <v>300</v>
      </c>
      <c r="S1629" s="2" t="b">
        <f t="shared" si="178"/>
        <v>0</v>
      </c>
      <c r="T1629" s="2">
        <f t="shared" si="179"/>
        <v>275</v>
      </c>
    </row>
    <row r="1630" spans="1:20" x14ac:dyDescent="0.2">
      <c r="A1630" s="2">
        <f t="shared" si="177"/>
        <v>35.710000038146973</v>
      </c>
      <c r="B1630">
        <v>0.11053776741</v>
      </c>
      <c r="C1630" s="2">
        <f>IF(B1630&gt;B1629,B1630+(C1629-B1629),B1630+(C1629-B1629)+5+A1630-A1629)</f>
        <v>35.640537738799772</v>
      </c>
      <c r="D1630">
        <v>1577147227.8299999</v>
      </c>
      <c r="E1630">
        <v>447</v>
      </c>
      <c r="F1630">
        <v>903</v>
      </c>
      <c r="G1630">
        <v>634</v>
      </c>
      <c r="H1630">
        <v>693</v>
      </c>
      <c r="I1630">
        <v>296</v>
      </c>
      <c r="J1630" s="2" t="s">
        <v>29</v>
      </c>
      <c r="K1630" s="2">
        <f>$L$2*I1630+(1-$L$2)*K1629</f>
        <v>296.73395672729748</v>
      </c>
      <c r="M1630" s="2">
        <f t="shared" si="174"/>
        <v>272.16901206115028</v>
      </c>
      <c r="N1630" s="2">
        <f t="shared" si="175"/>
        <v>296.41273878476608</v>
      </c>
      <c r="O1630" s="2">
        <f t="shared" si="176"/>
        <v>288.36691703966869</v>
      </c>
      <c r="P1630" s="2" t="str">
        <f t="shared" si="180"/>
        <v>high</v>
      </c>
      <c r="Q1630" s="2" t="str">
        <f>IF(P1630="low","one",IF(P1630="high","relax","transition"))</f>
        <v>relax</v>
      </c>
      <c r="R1630" s="2">
        <f>IF(P1630="low",250,IF(P1630="high",300,275))</f>
        <v>300</v>
      </c>
      <c r="S1630" s="2" t="b">
        <f t="shared" si="178"/>
        <v>0</v>
      </c>
      <c r="T1630" s="2">
        <f t="shared" si="179"/>
        <v>275</v>
      </c>
    </row>
    <row r="1631" spans="1:20" x14ac:dyDescent="0.2">
      <c r="A1631" s="2">
        <f t="shared" si="177"/>
        <v>35.730000019073486</v>
      </c>
      <c r="B1631">
        <v>0.131156921387</v>
      </c>
      <c r="C1631" s="2">
        <f>IF(B1631&gt;B1630,B1631+(C1630-B1630),B1631+(C1630-B1630)+5+A1631-A1630)</f>
        <v>35.661156892776773</v>
      </c>
      <c r="D1631">
        <v>1577147227.8499999</v>
      </c>
      <c r="E1631">
        <v>448</v>
      </c>
      <c r="F1631">
        <v>902</v>
      </c>
      <c r="G1631">
        <v>635</v>
      </c>
      <c r="H1631">
        <v>694</v>
      </c>
      <c r="I1631">
        <v>296</v>
      </c>
      <c r="J1631" s="2" t="s">
        <v>29</v>
      </c>
      <c r="K1631" s="2">
        <f>$L$2*I1631+(1-$L$2)*K1630</f>
        <v>296.58716538183802</v>
      </c>
      <c r="M1631" s="2">
        <f t="shared" si="174"/>
        <v>272.16901206115028</v>
      </c>
      <c r="N1631" s="2">
        <f t="shared" si="175"/>
        <v>296.44762410418048</v>
      </c>
      <c r="O1631" s="2">
        <f t="shared" si="176"/>
        <v>288.66920812692354</v>
      </c>
      <c r="P1631" s="2" t="str">
        <f t="shared" si="180"/>
        <v>high</v>
      </c>
      <c r="Q1631" s="2" t="str">
        <f>IF(P1631="low","one",IF(P1631="high","relax","transition"))</f>
        <v>relax</v>
      </c>
      <c r="R1631" s="2">
        <f>IF(P1631="low",250,IF(P1631="high",300,275))</f>
        <v>300</v>
      </c>
      <c r="S1631" s="2" t="b">
        <f t="shared" si="178"/>
        <v>0</v>
      </c>
      <c r="T1631" s="2">
        <f t="shared" si="179"/>
        <v>275</v>
      </c>
    </row>
    <row r="1632" spans="1:20" x14ac:dyDescent="0.2">
      <c r="A1632" s="2">
        <f t="shared" si="177"/>
        <v>35.75</v>
      </c>
      <c r="B1632">
        <v>0.15561580657999999</v>
      </c>
      <c r="C1632" s="2">
        <f>IF(B1632&gt;B1631,B1632+(C1631-B1631),B1632+(C1631-B1631)+5+A1632-A1631)</f>
        <v>35.685615777969772</v>
      </c>
      <c r="D1632">
        <v>1577147227.8699999</v>
      </c>
      <c r="E1632">
        <v>449</v>
      </c>
      <c r="F1632">
        <v>902</v>
      </c>
      <c r="G1632">
        <v>634</v>
      </c>
      <c r="H1632">
        <v>696</v>
      </c>
      <c r="I1632">
        <v>297</v>
      </c>
      <c r="J1632" s="2" t="s">
        <v>29</v>
      </c>
      <c r="K1632" s="2">
        <f>$L$2*I1632+(1-$L$2)*K1631</f>
        <v>296.66973230547046</v>
      </c>
      <c r="M1632" s="2">
        <f t="shared" si="174"/>
        <v>272.16901206115028</v>
      </c>
      <c r="N1632" s="2">
        <f t="shared" si="175"/>
        <v>296.49204574443849</v>
      </c>
      <c r="O1632" s="2">
        <f t="shared" si="176"/>
        <v>288.95812892578641</v>
      </c>
      <c r="P1632" s="2" t="str">
        <f t="shared" si="180"/>
        <v>high</v>
      </c>
      <c r="Q1632" s="2" t="str">
        <f>IF(P1632="low","one",IF(P1632="high","relax","transition"))</f>
        <v>relax</v>
      </c>
      <c r="R1632" s="2">
        <f>IF(P1632="low",250,IF(P1632="high",300,275))</f>
        <v>300</v>
      </c>
      <c r="S1632" s="2" t="b">
        <f t="shared" si="178"/>
        <v>0</v>
      </c>
      <c r="T1632" s="2">
        <f t="shared" si="179"/>
        <v>275</v>
      </c>
    </row>
    <row r="1633" spans="1:20" x14ac:dyDescent="0.2">
      <c r="A1633" s="2">
        <f t="shared" si="177"/>
        <v>35.770000219345093</v>
      </c>
      <c r="B1633">
        <v>0.17647385597199999</v>
      </c>
      <c r="C1633" s="2">
        <f>IF(B1633&gt;B1632,B1633+(C1632-B1632),B1633+(C1632-B1632)+5+A1633-A1632)</f>
        <v>35.706473827361769</v>
      </c>
      <c r="D1633">
        <v>1577147227.8900001</v>
      </c>
      <c r="E1633">
        <v>448</v>
      </c>
      <c r="F1633">
        <v>902</v>
      </c>
      <c r="G1633">
        <v>635</v>
      </c>
      <c r="H1633">
        <v>695</v>
      </c>
      <c r="I1633">
        <v>299</v>
      </c>
      <c r="J1633" s="2" t="s">
        <v>29</v>
      </c>
      <c r="K1633" s="2">
        <f>$L$2*I1633+(1-$L$2)*K1632</f>
        <v>297.13578584437636</v>
      </c>
      <c r="M1633" s="2">
        <f t="shared" si="174"/>
        <v>272.16901206115028</v>
      </c>
      <c r="N1633" s="2">
        <f t="shared" si="175"/>
        <v>296.62079376442608</v>
      </c>
      <c r="O1633" s="2">
        <f t="shared" si="176"/>
        <v>289.23482476671899</v>
      </c>
      <c r="P1633" s="2" t="str">
        <f t="shared" si="180"/>
        <v>high</v>
      </c>
      <c r="Q1633" s="2" t="str">
        <f>IF(P1633="low","one",IF(P1633="high","relax","transition"))</f>
        <v>relax</v>
      </c>
      <c r="R1633" s="2">
        <f>IF(P1633="low",250,IF(P1633="high",300,275))</f>
        <v>300</v>
      </c>
      <c r="S1633" s="2" t="b">
        <f t="shared" si="178"/>
        <v>0</v>
      </c>
      <c r="T1633" s="2">
        <f t="shared" si="179"/>
        <v>275</v>
      </c>
    </row>
    <row r="1634" spans="1:20" x14ac:dyDescent="0.2">
      <c r="A1634" s="2">
        <f t="shared" si="177"/>
        <v>35.800000190734863</v>
      </c>
      <c r="B1634">
        <v>0.20089197158800001</v>
      </c>
      <c r="C1634" s="2">
        <f>IF(B1634&gt;B1633,B1634+(C1633-B1633),B1634+(C1633-B1633)+5+A1634-A1633)</f>
        <v>35.73089194297777</v>
      </c>
      <c r="D1634">
        <v>1577147227.9200001</v>
      </c>
      <c r="E1634">
        <v>448</v>
      </c>
      <c r="F1634">
        <v>902</v>
      </c>
      <c r="G1634">
        <v>634</v>
      </c>
      <c r="H1634">
        <v>695</v>
      </c>
      <c r="I1634">
        <v>295</v>
      </c>
      <c r="J1634" s="2" t="s">
        <v>29</v>
      </c>
      <c r="K1634" s="2">
        <f>$L$2*I1634+(1-$L$2)*K1633</f>
        <v>296.70862867550113</v>
      </c>
      <c r="M1634" s="2">
        <f t="shared" si="174"/>
        <v>272.16901206115028</v>
      </c>
      <c r="N1634" s="2">
        <f t="shared" si="175"/>
        <v>296.63836074664107</v>
      </c>
      <c r="O1634" s="2">
        <f t="shared" si="176"/>
        <v>289.50412321660434</v>
      </c>
      <c r="P1634" s="2" t="str">
        <f t="shared" si="180"/>
        <v>high</v>
      </c>
      <c r="Q1634" s="2" t="str">
        <f>IF(P1634="low","one",IF(P1634="high","relax","transition"))</f>
        <v>relax</v>
      </c>
      <c r="R1634" s="2">
        <f>IF(P1634="low",250,IF(P1634="high",300,275))</f>
        <v>300</v>
      </c>
      <c r="S1634" s="2" t="b">
        <f t="shared" si="178"/>
        <v>0</v>
      </c>
      <c r="T1634" s="2">
        <f t="shared" si="179"/>
        <v>275</v>
      </c>
    </row>
    <row r="1635" spans="1:20" x14ac:dyDescent="0.2">
      <c r="A1635" s="2">
        <f t="shared" si="177"/>
        <v>35.820000171661377</v>
      </c>
      <c r="B1635">
        <v>0.22544384002699999</v>
      </c>
      <c r="C1635" s="2">
        <f>IF(B1635&gt;B1634,B1635+(C1634-B1634),B1635+(C1634-B1634)+5+A1635-A1634)</f>
        <v>35.755443811416768</v>
      </c>
      <c r="D1635">
        <v>1577147227.9400001</v>
      </c>
      <c r="E1635">
        <v>447</v>
      </c>
      <c r="F1635">
        <v>901</v>
      </c>
      <c r="G1635">
        <v>634</v>
      </c>
      <c r="H1635">
        <v>695</v>
      </c>
      <c r="I1635">
        <v>294</v>
      </c>
      <c r="J1635" s="2" t="s">
        <v>29</v>
      </c>
      <c r="K1635" s="2">
        <f>$L$2*I1635+(1-$L$2)*K1634</f>
        <v>296.16690294040092</v>
      </c>
      <c r="M1635" s="2">
        <f t="shared" si="174"/>
        <v>272.16901206115028</v>
      </c>
      <c r="N1635" s="2">
        <f t="shared" si="175"/>
        <v>296.54406918539303</v>
      </c>
      <c r="O1635" s="2">
        <f t="shared" si="176"/>
        <v>289.76083509310615</v>
      </c>
      <c r="P1635" s="2" t="str">
        <f t="shared" si="180"/>
        <v>high</v>
      </c>
      <c r="Q1635" s="2" t="str">
        <f>IF(P1635="low","one",IF(P1635="high","relax","transition"))</f>
        <v>relax</v>
      </c>
      <c r="R1635" s="2">
        <f>IF(P1635="low",250,IF(P1635="high",300,275))</f>
        <v>300</v>
      </c>
      <c r="S1635" s="2" t="b">
        <f t="shared" si="178"/>
        <v>0</v>
      </c>
      <c r="T1635" s="2">
        <f t="shared" si="179"/>
        <v>275</v>
      </c>
    </row>
    <row r="1636" spans="1:20" x14ac:dyDescent="0.2">
      <c r="A1636" s="2">
        <f t="shared" si="177"/>
        <v>35.840000152587891</v>
      </c>
      <c r="B1636">
        <v>0.24581193924</v>
      </c>
      <c r="C1636" s="2">
        <f>IF(B1636&gt;B1635,B1636+(C1635-B1635),B1636+(C1635-B1635)+5+A1636-A1635)</f>
        <v>35.77581191062977</v>
      </c>
      <c r="D1636">
        <v>1577147227.96</v>
      </c>
      <c r="E1636">
        <v>448</v>
      </c>
      <c r="F1636">
        <v>902</v>
      </c>
      <c r="G1636">
        <v>634</v>
      </c>
      <c r="H1636">
        <v>695</v>
      </c>
      <c r="I1636">
        <v>297</v>
      </c>
      <c r="J1636" s="2" t="s">
        <v>29</v>
      </c>
      <c r="K1636" s="2">
        <f>$L$2*I1636+(1-$L$2)*K1635</f>
        <v>296.33352235232076</v>
      </c>
      <c r="M1636" s="2">
        <f t="shared" si="174"/>
        <v>272.16901206115028</v>
      </c>
      <c r="N1636" s="2">
        <f t="shared" si="175"/>
        <v>296.50195981877857</v>
      </c>
      <c r="O1636" s="2">
        <f t="shared" si="176"/>
        <v>289.99999679772048</v>
      </c>
      <c r="P1636" s="2" t="str">
        <f t="shared" si="180"/>
        <v>high</v>
      </c>
      <c r="Q1636" s="2" t="str">
        <f>IF(P1636="low","one",IF(P1636="high","relax","transition"))</f>
        <v>relax</v>
      </c>
      <c r="R1636" s="2">
        <f>IF(P1636="low",250,IF(P1636="high",300,275))</f>
        <v>300</v>
      </c>
      <c r="S1636" s="2" t="b">
        <f t="shared" si="178"/>
        <v>0</v>
      </c>
      <c r="T1636" s="2">
        <f t="shared" si="179"/>
        <v>275</v>
      </c>
    </row>
    <row r="1637" spans="1:20" x14ac:dyDescent="0.2">
      <c r="A1637" s="2">
        <f t="shared" si="177"/>
        <v>35.870000123977661</v>
      </c>
      <c r="B1637">
        <v>0.27043890953100003</v>
      </c>
      <c r="C1637" s="2">
        <f>IF(B1637&gt;B1636,B1637+(C1636-B1636),B1637+(C1636-B1636)+5+A1637-A1636)</f>
        <v>35.800438880920773</v>
      </c>
      <c r="D1637">
        <v>1577147227.99</v>
      </c>
      <c r="E1637">
        <v>448</v>
      </c>
      <c r="F1637">
        <v>903</v>
      </c>
      <c r="G1637">
        <v>635</v>
      </c>
      <c r="H1637">
        <v>696</v>
      </c>
      <c r="I1637">
        <v>296</v>
      </c>
      <c r="J1637" s="2" t="s">
        <v>29</v>
      </c>
      <c r="K1637" s="2">
        <f>$L$2*I1637+(1-$L$2)*K1636</f>
        <v>296.26681788185664</v>
      </c>
      <c r="M1637" s="2">
        <f t="shared" si="174"/>
        <v>272.16901206115028</v>
      </c>
      <c r="N1637" s="2">
        <f t="shared" si="175"/>
        <v>296.45493143139419</v>
      </c>
      <c r="O1637" s="2">
        <f t="shared" si="176"/>
        <v>290.2250949487734</v>
      </c>
      <c r="P1637" s="2" t="str">
        <f t="shared" si="180"/>
        <v>high</v>
      </c>
      <c r="Q1637" s="2" t="str">
        <f>IF(P1637="low","one",IF(P1637="high","relax","transition"))</f>
        <v>relax</v>
      </c>
      <c r="R1637" s="2">
        <f>IF(P1637="low",250,IF(P1637="high",300,275))</f>
        <v>300</v>
      </c>
      <c r="S1637" s="2" t="b">
        <f t="shared" si="178"/>
        <v>0</v>
      </c>
      <c r="T1637" s="2">
        <f t="shared" si="179"/>
        <v>275</v>
      </c>
    </row>
    <row r="1638" spans="1:20" x14ac:dyDescent="0.2">
      <c r="A1638" s="2">
        <f t="shared" si="177"/>
        <v>35.890000104904175</v>
      </c>
      <c r="B1638">
        <v>0.291037797928</v>
      </c>
      <c r="C1638" s="2">
        <f>IF(B1638&gt;B1637,B1638+(C1637-B1637),B1638+(C1637-B1637)+5+A1638-A1637)</f>
        <v>35.821037769317769</v>
      </c>
      <c r="D1638">
        <v>1577147228.01</v>
      </c>
      <c r="E1638">
        <v>447</v>
      </c>
      <c r="F1638">
        <v>901</v>
      </c>
      <c r="G1638">
        <v>634</v>
      </c>
      <c r="H1638">
        <v>695</v>
      </c>
      <c r="I1638">
        <v>295</v>
      </c>
      <c r="J1638" s="2" t="s">
        <v>29</v>
      </c>
      <c r="K1638" s="2">
        <f>$L$2*I1638+(1-$L$2)*K1637</f>
        <v>296.01345430548531</v>
      </c>
      <c r="M1638" s="2">
        <f t="shared" si="174"/>
        <v>272.16901206115028</v>
      </c>
      <c r="N1638" s="2">
        <f t="shared" si="175"/>
        <v>296.36663600621239</v>
      </c>
      <c r="O1638" s="2">
        <f t="shared" si="176"/>
        <v>290.43658677290443</v>
      </c>
      <c r="P1638" s="2" t="str">
        <f t="shared" si="180"/>
        <v>high</v>
      </c>
      <c r="Q1638" s="2" t="str">
        <f>IF(P1638="low","one",IF(P1638="high","relax","transition"))</f>
        <v>relax</v>
      </c>
      <c r="R1638" s="2">
        <f>IF(P1638="low",250,IF(P1638="high",300,275))</f>
        <v>300</v>
      </c>
      <c r="S1638" s="2" t="b">
        <f t="shared" si="178"/>
        <v>0</v>
      </c>
      <c r="T1638" s="2">
        <f t="shared" si="179"/>
        <v>275</v>
      </c>
    </row>
    <row r="1639" spans="1:20" x14ac:dyDescent="0.2">
      <c r="A1639" s="2">
        <f t="shared" si="177"/>
        <v>35.910000085830688</v>
      </c>
      <c r="B1639">
        <v>0.31538677215599997</v>
      </c>
      <c r="C1639" s="2">
        <f>IF(B1639&gt;B1638,B1639+(C1638-B1638),B1639+(C1638-B1638)+5+A1639-A1638)</f>
        <v>35.845386743545774</v>
      </c>
      <c r="D1639">
        <v>1577147228.03</v>
      </c>
      <c r="E1639">
        <v>447</v>
      </c>
      <c r="F1639">
        <v>901</v>
      </c>
      <c r="G1639">
        <v>634</v>
      </c>
      <c r="H1639">
        <v>695</v>
      </c>
      <c r="I1639">
        <v>295</v>
      </c>
      <c r="J1639" s="2" t="s">
        <v>28</v>
      </c>
      <c r="K1639" s="2">
        <f>$L$2*I1639+(1-$L$2)*K1638</f>
        <v>295.81076344438827</v>
      </c>
      <c r="M1639" s="2">
        <f t="shared" si="174"/>
        <v>272.16901206115028</v>
      </c>
      <c r="N1639" s="2">
        <f t="shared" si="175"/>
        <v>296.25546149384758</v>
      </c>
      <c r="O1639" s="2">
        <f t="shared" si="176"/>
        <v>290.63308923456981</v>
      </c>
      <c r="P1639" s="2" t="str">
        <f t="shared" si="180"/>
        <v>high</v>
      </c>
      <c r="Q1639" s="2" t="str">
        <f>IF(P1639="low","one",IF(P1639="high","relax","transition"))</f>
        <v>relax</v>
      </c>
      <c r="R1639" s="2">
        <f>IF(P1639="low",250,IF(P1639="high",300,275))</f>
        <v>300</v>
      </c>
      <c r="S1639" s="2" t="b">
        <f t="shared" si="178"/>
        <v>1</v>
      </c>
      <c r="T1639" s="2">
        <f t="shared" si="179"/>
        <v>300</v>
      </c>
    </row>
    <row r="1640" spans="1:20" x14ac:dyDescent="0.2">
      <c r="A1640" s="2">
        <f t="shared" si="177"/>
        <v>35.930000066757202</v>
      </c>
      <c r="B1640">
        <v>0.33614277839700002</v>
      </c>
      <c r="C1640" s="2">
        <f>IF(B1640&gt;B1639,B1640+(C1639-B1639),B1640+(C1639-B1639)+5+A1640-A1639)</f>
        <v>35.866142749786768</v>
      </c>
      <c r="D1640">
        <v>1577147228.05</v>
      </c>
      <c r="E1640">
        <v>448</v>
      </c>
      <c r="F1640">
        <v>902</v>
      </c>
      <c r="G1640">
        <v>633</v>
      </c>
      <c r="H1640">
        <v>696</v>
      </c>
      <c r="I1640">
        <v>295</v>
      </c>
      <c r="J1640" s="2" t="s">
        <v>28</v>
      </c>
      <c r="K1640" s="2">
        <f>$L$2*I1640+(1-$L$2)*K1639</f>
        <v>295.64861075551062</v>
      </c>
      <c r="M1640" s="2">
        <f t="shared" si="174"/>
        <v>272.16901206115028</v>
      </c>
      <c r="N1640" s="2">
        <f t="shared" si="175"/>
        <v>296.13409134618018</v>
      </c>
      <c r="O1640" s="2">
        <f t="shared" si="176"/>
        <v>290.81420784753368</v>
      </c>
      <c r="P1640" s="2" t="str">
        <f t="shared" si="180"/>
        <v>high</v>
      </c>
      <c r="Q1640" s="2" t="str">
        <f>IF(P1640="low","one",IF(P1640="high","relax","transition"))</f>
        <v>relax</v>
      </c>
      <c r="R1640" s="2">
        <f>IF(P1640="low",250,IF(P1640="high",300,275))</f>
        <v>300</v>
      </c>
      <c r="S1640" s="2" t="b">
        <f t="shared" si="178"/>
        <v>1</v>
      </c>
      <c r="T1640" s="2">
        <f t="shared" si="179"/>
        <v>300</v>
      </c>
    </row>
    <row r="1641" spans="1:20" x14ac:dyDescent="0.2">
      <c r="A1641" s="2">
        <f t="shared" si="177"/>
        <v>35.960000038146973</v>
      </c>
      <c r="B1641">
        <v>0.36066079139700002</v>
      </c>
      <c r="C1641" s="2">
        <f>IF(B1641&gt;B1640,B1641+(C1640-B1640),B1641+(C1640-B1640)+5+A1641-A1640)</f>
        <v>35.890660762786773</v>
      </c>
      <c r="D1641">
        <v>1577147228.0799999</v>
      </c>
      <c r="E1641">
        <v>448</v>
      </c>
      <c r="F1641">
        <v>901</v>
      </c>
      <c r="G1641">
        <v>635</v>
      </c>
      <c r="H1641">
        <v>696</v>
      </c>
      <c r="I1641">
        <v>295</v>
      </c>
      <c r="J1641" s="2" t="s">
        <v>28</v>
      </c>
      <c r="K1641" s="2">
        <f>$L$2*I1641+(1-$L$2)*K1640</f>
        <v>295.51888860440852</v>
      </c>
      <c r="M1641" s="2">
        <f t="shared" si="174"/>
        <v>272.16901206115028</v>
      </c>
      <c r="N1641" s="2">
        <f t="shared" si="175"/>
        <v>296.01105079782587</v>
      </c>
      <c r="O1641" s="2">
        <f t="shared" si="176"/>
        <v>290.98020202246602</v>
      </c>
      <c r="P1641" s="2" t="str">
        <f t="shared" si="180"/>
        <v>high</v>
      </c>
      <c r="Q1641" s="2" t="str">
        <f>IF(P1641="low","one",IF(P1641="high","relax","transition"))</f>
        <v>relax</v>
      </c>
      <c r="R1641" s="2">
        <f>IF(P1641="low",250,IF(P1641="high",300,275))</f>
        <v>300</v>
      </c>
      <c r="S1641" s="2" t="b">
        <f t="shared" si="178"/>
        <v>1</v>
      </c>
      <c r="T1641" s="2">
        <f t="shared" si="179"/>
        <v>300</v>
      </c>
    </row>
    <row r="1642" spans="1:20" x14ac:dyDescent="0.2">
      <c r="A1642" s="2">
        <f t="shared" si="177"/>
        <v>35.980000019073486</v>
      </c>
      <c r="B1642">
        <v>0.38525986671399998</v>
      </c>
      <c r="C1642" s="2">
        <f>IF(B1642&gt;B1641,B1642+(C1641-B1641),B1642+(C1641-B1641)+5+A1642-A1641)</f>
        <v>35.915259838103772</v>
      </c>
      <c r="D1642">
        <v>1577147228.0999999</v>
      </c>
      <c r="E1642">
        <v>449</v>
      </c>
      <c r="F1642">
        <v>901</v>
      </c>
      <c r="G1642">
        <v>634</v>
      </c>
      <c r="H1642">
        <v>697</v>
      </c>
      <c r="I1642">
        <v>294</v>
      </c>
      <c r="J1642" s="2" t="s">
        <v>29</v>
      </c>
      <c r="K1642" s="2">
        <f>$L$2*I1642+(1-$L$2)*K1641</f>
        <v>295.21511088352685</v>
      </c>
      <c r="M1642" s="2">
        <f t="shared" si="174"/>
        <v>272.16901206115028</v>
      </c>
      <c r="N1642" s="2">
        <f t="shared" si="175"/>
        <v>295.85186281496607</v>
      </c>
      <c r="O1642" s="2">
        <f t="shared" si="176"/>
        <v>291.13174446123401</v>
      </c>
      <c r="P1642" s="2" t="str">
        <f t="shared" si="180"/>
        <v>high</v>
      </c>
      <c r="Q1642" s="2" t="str">
        <f>IF(P1642="low","one",IF(P1642="high","relax","transition"))</f>
        <v>relax</v>
      </c>
      <c r="R1642" s="2">
        <f>IF(P1642="low",250,IF(P1642="high",300,275))</f>
        <v>300</v>
      </c>
      <c r="S1642" s="2" t="b">
        <f t="shared" si="178"/>
        <v>0</v>
      </c>
      <c r="T1642" s="2">
        <f t="shared" si="179"/>
        <v>275</v>
      </c>
    </row>
    <row r="1643" spans="1:20" x14ac:dyDescent="0.2">
      <c r="A1643" s="2">
        <f t="shared" si="177"/>
        <v>36</v>
      </c>
      <c r="B1643">
        <v>0.40568089485199998</v>
      </c>
      <c r="C1643" s="2">
        <f>IF(B1643&gt;B1642,B1643+(C1642-B1642),B1643+(C1642-B1642)+5+A1643-A1642)</f>
        <v>35.935680866241768</v>
      </c>
      <c r="D1643">
        <v>1577147228.1199999</v>
      </c>
      <c r="E1643">
        <v>446</v>
      </c>
      <c r="F1643">
        <v>902</v>
      </c>
      <c r="G1643">
        <v>635</v>
      </c>
      <c r="H1643">
        <v>696</v>
      </c>
      <c r="I1643">
        <v>293</v>
      </c>
      <c r="J1643" s="2" t="s">
        <v>29</v>
      </c>
      <c r="K1643" s="2">
        <f>$L$2*I1643+(1-$L$2)*K1642</f>
        <v>294.77208870682148</v>
      </c>
      <c r="M1643" s="2">
        <f t="shared" si="174"/>
        <v>272.16901206115028</v>
      </c>
      <c r="N1643" s="2">
        <f t="shared" si="175"/>
        <v>295.63590799333713</v>
      </c>
      <c r="O1643" s="2">
        <f t="shared" si="176"/>
        <v>291.2677503789206</v>
      </c>
      <c r="P1643" s="2" t="str">
        <f t="shared" si="180"/>
        <v>high</v>
      </c>
      <c r="Q1643" s="2" t="str">
        <f>IF(P1643="low","one",IF(P1643="high","relax","transition"))</f>
        <v>relax</v>
      </c>
      <c r="R1643" s="2">
        <f>IF(P1643="low",250,IF(P1643="high",300,275))</f>
        <v>300</v>
      </c>
      <c r="S1643" s="2" t="b">
        <f t="shared" si="178"/>
        <v>0</v>
      </c>
      <c r="T1643" s="2">
        <f t="shared" si="179"/>
        <v>275</v>
      </c>
    </row>
    <row r="1644" spans="1:20" x14ac:dyDescent="0.2">
      <c r="A1644" s="2">
        <f t="shared" si="177"/>
        <v>36.03000020980835</v>
      </c>
      <c r="B1644">
        <v>0.43020796775800002</v>
      </c>
      <c r="C1644" s="2">
        <f>IF(B1644&gt;B1643,B1644+(C1643-B1643),B1644+(C1643-B1643)+5+A1644-A1643)</f>
        <v>35.960207939147772</v>
      </c>
      <c r="D1644">
        <v>1577147228.1500001</v>
      </c>
      <c r="E1644">
        <v>446</v>
      </c>
      <c r="F1644">
        <v>901</v>
      </c>
      <c r="G1644">
        <v>636</v>
      </c>
      <c r="H1644">
        <v>697</v>
      </c>
      <c r="I1644">
        <v>295</v>
      </c>
      <c r="J1644" s="2" t="s">
        <v>29</v>
      </c>
      <c r="K1644" s="2">
        <f>$L$2*I1644+(1-$L$2)*K1643</f>
        <v>294.81767096545718</v>
      </c>
      <c r="M1644" s="2">
        <f t="shared" si="174"/>
        <v>272.16901206115028</v>
      </c>
      <c r="N1644" s="2">
        <f t="shared" si="175"/>
        <v>295.47226058776113</v>
      </c>
      <c r="O1644" s="2">
        <f t="shared" si="176"/>
        <v>291.38615825964138</v>
      </c>
      <c r="P1644" s="2" t="str">
        <f t="shared" si="180"/>
        <v>high</v>
      </c>
      <c r="Q1644" s="2" t="str">
        <f>IF(P1644="low","one",IF(P1644="high","relax","transition"))</f>
        <v>relax</v>
      </c>
      <c r="R1644" s="2">
        <f>IF(P1644="low",250,IF(P1644="high",300,275))</f>
        <v>300</v>
      </c>
      <c r="S1644" s="2" t="b">
        <f t="shared" si="178"/>
        <v>0</v>
      </c>
      <c r="T1644" s="2">
        <f t="shared" si="179"/>
        <v>275</v>
      </c>
    </row>
    <row r="1645" spans="1:20" x14ac:dyDescent="0.2">
      <c r="A1645" s="2">
        <f t="shared" si="177"/>
        <v>36.050000190734863</v>
      </c>
      <c r="B1645">
        <v>0.450768947601</v>
      </c>
      <c r="C1645" s="2">
        <f>IF(B1645&gt;B1644,B1645+(C1644-B1644),B1645+(C1644-B1644)+5+A1645-A1644)</f>
        <v>35.980768918990769</v>
      </c>
      <c r="D1645">
        <v>1577147228.1700001</v>
      </c>
      <c r="E1645">
        <v>446</v>
      </c>
      <c r="F1645">
        <v>900</v>
      </c>
      <c r="G1645">
        <v>634</v>
      </c>
      <c r="H1645">
        <v>698</v>
      </c>
      <c r="I1645">
        <v>293</v>
      </c>
      <c r="J1645" s="2" t="s">
        <v>29</v>
      </c>
      <c r="K1645" s="2">
        <f>$L$2*I1645+(1-$L$2)*K1644</f>
        <v>294.45413677236576</v>
      </c>
      <c r="M1645" s="2">
        <f t="shared" si="174"/>
        <v>272.16901206115028</v>
      </c>
      <c r="N1645" s="2">
        <f t="shared" si="175"/>
        <v>295.26863582468206</v>
      </c>
      <c r="O1645" s="2">
        <f t="shared" si="176"/>
        <v>291.49046337604733</v>
      </c>
      <c r="P1645" s="2" t="str">
        <f t="shared" si="180"/>
        <v>high</v>
      </c>
      <c r="Q1645" s="2" t="str">
        <f>IF(P1645="low","one",IF(P1645="high","relax","transition"))</f>
        <v>relax</v>
      </c>
      <c r="R1645" s="2">
        <f>IF(P1645="low",250,IF(P1645="high",300,275))</f>
        <v>300</v>
      </c>
      <c r="S1645" s="2" t="b">
        <f t="shared" si="178"/>
        <v>0</v>
      </c>
      <c r="T1645" s="2">
        <f t="shared" si="179"/>
        <v>275</v>
      </c>
    </row>
    <row r="1646" spans="1:20" x14ac:dyDescent="0.2">
      <c r="A1646" s="2">
        <f t="shared" si="177"/>
        <v>36.070000171661377</v>
      </c>
      <c r="B1646">
        <v>0.47511792182899998</v>
      </c>
      <c r="C1646" s="2">
        <f>IF(B1646&gt;B1645,B1646+(C1645-B1645),B1646+(C1645-B1645)+5+A1646-A1645)</f>
        <v>36.005117893218774</v>
      </c>
      <c r="D1646">
        <v>1577147228.1900001</v>
      </c>
      <c r="E1646">
        <v>443</v>
      </c>
      <c r="F1646">
        <v>901</v>
      </c>
      <c r="G1646">
        <v>634</v>
      </c>
      <c r="H1646">
        <v>696</v>
      </c>
      <c r="I1646">
        <v>292</v>
      </c>
      <c r="J1646" s="2" t="s">
        <v>29</v>
      </c>
      <c r="K1646" s="2">
        <f>$L$2*I1646+(1-$L$2)*K1645</f>
        <v>293.96330941789262</v>
      </c>
      <c r="M1646" s="2">
        <f t="shared" si="174"/>
        <v>272.16901206115028</v>
      </c>
      <c r="N1646" s="2">
        <f t="shared" si="175"/>
        <v>295.00757054332422</v>
      </c>
      <c r="O1646" s="2">
        <f t="shared" si="176"/>
        <v>291.57937199847902</v>
      </c>
      <c r="P1646" s="2" t="str">
        <f t="shared" si="180"/>
        <v>high</v>
      </c>
      <c r="Q1646" s="2" t="str">
        <f>IF(P1646="low","one",IF(P1646="high","relax","transition"))</f>
        <v>relax</v>
      </c>
      <c r="R1646" s="2">
        <f>IF(P1646="low",250,IF(P1646="high",300,275))</f>
        <v>300</v>
      </c>
      <c r="S1646" s="2" t="b">
        <f t="shared" si="178"/>
        <v>0</v>
      </c>
      <c r="T1646" s="2">
        <f t="shared" si="179"/>
        <v>275</v>
      </c>
    </row>
    <row r="1647" spans="1:20" x14ac:dyDescent="0.2">
      <c r="A1647" s="2">
        <f t="shared" si="177"/>
        <v>36.100000143051147</v>
      </c>
      <c r="B1647">
        <v>0.49979496002200002</v>
      </c>
      <c r="C1647" s="2">
        <f>IF(B1647&gt;B1646,B1647+(C1646-B1646),B1647+(C1646-B1646)+5+A1647-A1646)</f>
        <v>36.029794931411772</v>
      </c>
      <c r="D1647">
        <v>1577147228.22</v>
      </c>
      <c r="E1647">
        <v>443</v>
      </c>
      <c r="F1647">
        <v>900</v>
      </c>
      <c r="G1647">
        <v>634</v>
      </c>
      <c r="H1647">
        <v>697</v>
      </c>
      <c r="I1647">
        <v>291</v>
      </c>
      <c r="J1647" s="2" t="s">
        <v>29</v>
      </c>
      <c r="K1647" s="2">
        <f>$L$2*I1647+(1-$L$2)*K1646</f>
        <v>293.37064753431412</v>
      </c>
      <c r="M1647" s="2">
        <f t="shared" si="174"/>
        <v>272.16901206115028</v>
      </c>
      <c r="N1647" s="2">
        <f t="shared" si="175"/>
        <v>294.68018594152221</v>
      </c>
      <c r="O1647" s="2">
        <f t="shared" si="176"/>
        <v>291.65078192572128</v>
      </c>
      <c r="P1647" s="2" t="str">
        <f t="shared" si="180"/>
        <v>high</v>
      </c>
      <c r="Q1647" s="2" t="str">
        <f>IF(P1647="low","one",IF(P1647="high","relax","transition"))</f>
        <v>relax</v>
      </c>
      <c r="R1647" s="2">
        <f>IF(P1647="low",250,IF(P1647="high",300,275))</f>
        <v>300</v>
      </c>
      <c r="S1647" s="2" t="b">
        <f t="shared" si="178"/>
        <v>0</v>
      </c>
      <c r="T1647" s="2">
        <f t="shared" si="179"/>
        <v>275</v>
      </c>
    </row>
    <row r="1648" spans="1:20" x14ac:dyDescent="0.2">
      <c r="A1648" s="2">
        <f t="shared" si="177"/>
        <v>36.120000123977661</v>
      </c>
      <c r="B1648">
        <v>0.52028179168699995</v>
      </c>
      <c r="C1648" s="2">
        <f>IF(B1648&gt;B1647,B1648+(C1647-B1647),B1648+(C1647-B1647)+5+A1648-A1647)</f>
        <v>36.050281763076768</v>
      </c>
      <c r="D1648">
        <v>1577147228.24</v>
      </c>
      <c r="E1648">
        <v>444</v>
      </c>
      <c r="F1648">
        <v>899</v>
      </c>
      <c r="G1648">
        <v>633</v>
      </c>
      <c r="H1648">
        <v>698</v>
      </c>
      <c r="I1648">
        <v>291</v>
      </c>
      <c r="J1648" s="2" t="s">
        <v>29</v>
      </c>
      <c r="K1648" s="2">
        <f>$L$2*I1648+(1-$L$2)*K1647</f>
        <v>292.89651802745129</v>
      </c>
      <c r="M1648" s="2">
        <f t="shared" si="174"/>
        <v>272.16901206115028</v>
      </c>
      <c r="N1648" s="2">
        <f t="shared" si="175"/>
        <v>294.32345235870804</v>
      </c>
      <c r="O1648" s="2">
        <f t="shared" si="176"/>
        <v>291.70225212651127</v>
      </c>
      <c r="P1648" s="2" t="str">
        <f t="shared" si="180"/>
        <v>high</v>
      </c>
      <c r="Q1648" s="2" t="str">
        <f>IF(P1648="low","one",IF(P1648="high","relax","transition"))</f>
        <v>relax</v>
      </c>
      <c r="R1648" s="2">
        <f>IF(P1648="low",250,IF(P1648="high",300,275))</f>
        <v>300</v>
      </c>
      <c r="S1648" s="2" t="b">
        <f t="shared" si="178"/>
        <v>0</v>
      </c>
      <c r="T1648" s="2">
        <f t="shared" si="179"/>
        <v>275</v>
      </c>
    </row>
    <row r="1649" spans="1:20" x14ac:dyDescent="0.2">
      <c r="A1649" s="2">
        <f t="shared" si="177"/>
        <v>36.140000104904175</v>
      </c>
      <c r="B1649">
        <v>0.54475593566900005</v>
      </c>
      <c r="C1649" s="2">
        <f>IF(B1649&gt;B1648,B1649+(C1648-B1648),B1649+(C1648-B1648)+5+A1649-A1648)</f>
        <v>36.074755907058773</v>
      </c>
      <c r="D1649">
        <v>1577147228.26</v>
      </c>
      <c r="E1649">
        <v>442</v>
      </c>
      <c r="F1649">
        <v>900</v>
      </c>
      <c r="G1649">
        <v>632</v>
      </c>
      <c r="H1649">
        <v>700</v>
      </c>
      <c r="I1649">
        <v>292</v>
      </c>
      <c r="J1649" s="2" t="s">
        <v>29</v>
      </c>
      <c r="K1649" s="2">
        <f>$L$2*I1649+(1-$L$2)*K1648</f>
        <v>292.71721442196105</v>
      </c>
      <c r="M1649" s="2">
        <f t="shared" si="174"/>
        <v>272.16901206115028</v>
      </c>
      <c r="N1649" s="2">
        <f t="shared" si="175"/>
        <v>294.00220477135866</v>
      </c>
      <c r="O1649" s="2">
        <f t="shared" si="176"/>
        <v>291.73331213812105</v>
      </c>
      <c r="P1649" s="2" t="str">
        <f t="shared" si="180"/>
        <v>high</v>
      </c>
      <c r="Q1649" s="2" t="str">
        <f>IF(P1649="low","one",IF(P1649="high","relax","transition"))</f>
        <v>relax</v>
      </c>
      <c r="R1649" s="2">
        <f>IF(P1649="low",250,IF(P1649="high",300,275))</f>
        <v>300</v>
      </c>
      <c r="S1649" s="2" t="b">
        <f t="shared" si="178"/>
        <v>0</v>
      </c>
      <c r="T1649" s="2">
        <f t="shared" si="179"/>
        <v>275</v>
      </c>
    </row>
    <row r="1650" spans="1:20" x14ac:dyDescent="0.2">
      <c r="A1650" s="2">
        <f t="shared" si="177"/>
        <v>36.160000085830688</v>
      </c>
      <c r="B1650">
        <v>0.565503835678</v>
      </c>
      <c r="C1650" s="2">
        <f>IF(B1650&gt;B1649,B1650+(C1649-B1649),B1650+(C1649-B1649)+5+A1650-A1649)</f>
        <v>36.095503807067772</v>
      </c>
      <c r="D1650">
        <v>1577147228.28</v>
      </c>
      <c r="E1650">
        <v>442</v>
      </c>
      <c r="F1650">
        <v>897</v>
      </c>
      <c r="G1650">
        <v>633</v>
      </c>
      <c r="H1650">
        <v>698</v>
      </c>
      <c r="I1650">
        <v>289</v>
      </c>
      <c r="J1650" s="2" t="s">
        <v>29</v>
      </c>
      <c r="K1650" s="2">
        <f>$L$2*I1650+(1-$L$2)*K1649</f>
        <v>291.97377153756884</v>
      </c>
      <c r="M1650" s="2">
        <f t="shared" ref="M1650:M1713" si="181">IF(P1650="low", $L$4*K1650+(1-$L$4)*M1649,M1649)</f>
        <v>272.16901206115028</v>
      </c>
      <c r="N1650" s="2">
        <f t="shared" ref="N1650:N1713" si="182">IF(P1650="high", $L$4*K1650+(1-$L$4)*N1649,N1649)</f>
        <v>294.00220477135866</v>
      </c>
      <c r="O1650" s="2">
        <f t="shared" ref="O1650:O1713" si="183">IF(P1650="high",(1-$L$8)*O1649+$L$8*(N1649-$L$10),IF(P1650="low",(1-$L$8)*O1649+$L$8*(M1649+$L$10),O1649))</f>
        <v>291.73331213812105</v>
      </c>
      <c r="P1650" s="2" t="str">
        <f t="shared" si="180"/>
        <v>middle</v>
      </c>
      <c r="Q1650" s="2" t="str">
        <f>IF(P1650="low","one",IF(P1650="high","relax","transition"))</f>
        <v>transition</v>
      </c>
      <c r="R1650" s="2">
        <f>IF(P1650="low",250,IF(P1650="high",300,275))</f>
        <v>275</v>
      </c>
      <c r="S1650" s="2" t="b">
        <f t="shared" si="178"/>
        <v>1</v>
      </c>
      <c r="T1650" s="2">
        <f t="shared" si="179"/>
        <v>275</v>
      </c>
    </row>
    <row r="1651" spans="1:20" x14ac:dyDescent="0.2">
      <c r="A1651" s="2">
        <f t="shared" si="177"/>
        <v>36.190000057220459</v>
      </c>
      <c r="B1651">
        <v>0.58975291252100004</v>
      </c>
      <c r="C1651" s="2">
        <f>IF(B1651&gt;B1650,B1651+(C1650-B1650),B1651+(C1650-B1650)+5+A1651-A1650)</f>
        <v>36.11975288391077</v>
      </c>
      <c r="D1651">
        <v>1577147228.3099999</v>
      </c>
      <c r="E1651">
        <v>442</v>
      </c>
      <c r="F1651">
        <v>898</v>
      </c>
      <c r="G1651">
        <v>630</v>
      </c>
      <c r="H1651">
        <v>700</v>
      </c>
      <c r="I1651">
        <v>286</v>
      </c>
      <c r="J1651" s="2" t="s">
        <v>29</v>
      </c>
      <c r="K1651" s="2">
        <f>$L$2*I1651+(1-$L$2)*K1650</f>
        <v>290.7790172300551</v>
      </c>
      <c r="M1651" s="2">
        <f t="shared" si="181"/>
        <v>272.16901206115028</v>
      </c>
      <c r="N1651" s="2">
        <f t="shared" si="182"/>
        <v>294.00220477135866</v>
      </c>
      <c r="O1651" s="2">
        <f t="shared" si="183"/>
        <v>291.73331213812105</v>
      </c>
      <c r="P1651" s="2" t="str">
        <f t="shared" si="180"/>
        <v>middle</v>
      </c>
      <c r="Q1651" s="2" t="str">
        <f>IF(P1651="low","one",IF(P1651="high","relax","transition"))</f>
        <v>transition</v>
      </c>
      <c r="R1651" s="2">
        <f>IF(P1651="low",250,IF(P1651="high",300,275))</f>
        <v>275</v>
      </c>
      <c r="S1651" s="2" t="b">
        <f t="shared" si="178"/>
        <v>1</v>
      </c>
      <c r="T1651" s="2">
        <f t="shared" si="179"/>
        <v>275</v>
      </c>
    </row>
    <row r="1652" spans="1:20" x14ac:dyDescent="0.2">
      <c r="A1652" s="2">
        <f t="shared" si="177"/>
        <v>36.210000038146973</v>
      </c>
      <c r="B1652">
        <v>0.61446976661700003</v>
      </c>
      <c r="C1652" s="2">
        <f>IF(B1652&gt;B1651,B1652+(C1651-B1651),B1652+(C1651-B1651)+5+A1652-A1651)</f>
        <v>36.144469738006769</v>
      </c>
      <c r="D1652">
        <v>1577147228.3299999</v>
      </c>
      <c r="E1652">
        <v>444</v>
      </c>
      <c r="F1652">
        <v>898</v>
      </c>
      <c r="G1652">
        <v>632</v>
      </c>
      <c r="H1652">
        <v>702</v>
      </c>
      <c r="I1652">
        <v>290</v>
      </c>
      <c r="J1652" s="2" t="s">
        <v>29</v>
      </c>
      <c r="K1652" s="2">
        <f>$L$2*I1652+(1-$L$2)*K1651</f>
        <v>290.62321378404408</v>
      </c>
      <c r="M1652" s="2">
        <f t="shared" si="181"/>
        <v>275.85985240572904</v>
      </c>
      <c r="N1652" s="2">
        <f t="shared" si="182"/>
        <v>294.00220477135866</v>
      </c>
      <c r="O1652" s="2">
        <f t="shared" si="183"/>
        <v>290.85509713427246</v>
      </c>
      <c r="P1652" s="2" t="str">
        <f t="shared" si="180"/>
        <v>low</v>
      </c>
      <c r="Q1652" s="2" t="str">
        <f>IF(P1652="low","one",IF(P1652="high","relax","transition"))</f>
        <v>one</v>
      </c>
      <c r="R1652" s="2">
        <f>IF(P1652="low",250,IF(P1652="high",300,275))</f>
        <v>250</v>
      </c>
      <c r="S1652" s="2" t="b">
        <f t="shared" si="178"/>
        <v>0</v>
      </c>
      <c r="T1652" s="2">
        <f t="shared" si="179"/>
        <v>275</v>
      </c>
    </row>
    <row r="1653" spans="1:20" x14ac:dyDescent="0.2">
      <c r="A1653" s="2">
        <f t="shared" si="177"/>
        <v>36.230000019073486</v>
      </c>
      <c r="B1653">
        <v>0.63494491577099998</v>
      </c>
      <c r="C1653" s="2">
        <f>IF(B1653&gt;B1652,B1653+(C1652-B1652),B1653+(C1652-B1652)+5+A1653-A1652)</f>
        <v>36.164944887160772</v>
      </c>
      <c r="D1653">
        <v>1577147228.3499999</v>
      </c>
      <c r="E1653">
        <v>443</v>
      </c>
      <c r="F1653">
        <v>898</v>
      </c>
      <c r="G1653">
        <v>632</v>
      </c>
      <c r="H1653">
        <v>701</v>
      </c>
      <c r="I1653">
        <v>289</v>
      </c>
      <c r="J1653" s="2" t="s">
        <v>29</v>
      </c>
      <c r="K1653" s="2">
        <f>$L$2*I1653+(1-$L$2)*K1652</f>
        <v>290.29857102723525</v>
      </c>
      <c r="M1653" s="2">
        <f t="shared" si="181"/>
        <v>275.85985240572904</v>
      </c>
      <c r="N1653" s="2">
        <f t="shared" si="182"/>
        <v>294.00220477135866</v>
      </c>
      <c r="O1653" s="2">
        <f t="shared" si="183"/>
        <v>290.85509713427246</v>
      </c>
      <c r="P1653" s="2" t="str">
        <f t="shared" si="180"/>
        <v>middle</v>
      </c>
      <c r="Q1653" s="2" t="str">
        <f>IF(P1653="low","one",IF(P1653="high","relax","transition"))</f>
        <v>transition</v>
      </c>
      <c r="R1653" s="2">
        <f>IF(P1653="low",250,IF(P1653="high",300,275))</f>
        <v>275</v>
      </c>
      <c r="S1653" s="2" t="b">
        <f t="shared" si="178"/>
        <v>1</v>
      </c>
      <c r="T1653" s="2">
        <f t="shared" si="179"/>
        <v>275</v>
      </c>
    </row>
    <row r="1654" spans="1:20" x14ac:dyDescent="0.2">
      <c r="A1654" s="2">
        <f t="shared" si="177"/>
        <v>36.260000228881836</v>
      </c>
      <c r="B1654">
        <v>0.65956687927199997</v>
      </c>
      <c r="C1654" s="2">
        <f>IF(B1654&gt;B1653,B1654+(C1653-B1653),B1654+(C1653-B1653)+5+A1654-A1653)</f>
        <v>36.18956685066177</v>
      </c>
      <c r="D1654">
        <v>1577147228.3800001</v>
      </c>
      <c r="E1654">
        <v>441</v>
      </c>
      <c r="F1654">
        <v>898</v>
      </c>
      <c r="G1654">
        <v>631</v>
      </c>
      <c r="H1654">
        <v>701</v>
      </c>
      <c r="I1654">
        <v>286</v>
      </c>
      <c r="J1654" s="2" t="s">
        <v>29</v>
      </c>
      <c r="K1654" s="2">
        <f>$L$2*I1654+(1-$L$2)*K1653</f>
        <v>289.43885682178819</v>
      </c>
      <c r="M1654" s="2">
        <f t="shared" si="181"/>
        <v>278.57565328894088</v>
      </c>
      <c r="N1654" s="2">
        <f t="shared" si="182"/>
        <v>294.00220477135866</v>
      </c>
      <c r="O1654" s="2">
        <f t="shared" si="183"/>
        <v>290.20533489784526</v>
      </c>
      <c r="P1654" s="2" t="str">
        <f t="shared" si="180"/>
        <v>low</v>
      </c>
      <c r="Q1654" s="2" t="str">
        <f>IF(P1654="low","one",IF(P1654="high","relax","transition"))</f>
        <v>one</v>
      </c>
      <c r="R1654" s="2">
        <f>IF(P1654="low",250,IF(P1654="high",300,275))</f>
        <v>250</v>
      </c>
      <c r="S1654" s="2" t="b">
        <f t="shared" si="178"/>
        <v>0</v>
      </c>
      <c r="T1654" s="2">
        <f t="shared" si="179"/>
        <v>275</v>
      </c>
    </row>
    <row r="1655" spans="1:20" x14ac:dyDescent="0.2">
      <c r="A1655" s="2">
        <f t="shared" si="177"/>
        <v>36.28000020980835</v>
      </c>
      <c r="B1655">
        <v>0.68006491661099999</v>
      </c>
      <c r="C1655" s="2">
        <f>IF(B1655&gt;B1654,B1655+(C1654-B1654),B1655+(C1654-B1654)+5+A1655-A1654)</f>
        <v>36.210064888000772</v>
      </c>
      <c r="D1655">
        <v>1577147228.4000001</v>
      </c>
      <c r="E1655">
        <v>443</v>
      </c>
      <c r="F1655">
        <v>897</v>
      </c>
      <c r="G1655">
        <v>630</v>
      </c>
      <c r="H1655">
        <v>700</v>
      </c>
      <c r="I1655">
        <v>288</v>
      </c>
      <c r="J1655" s="2" t="s">
        <v>29</v>
      </c>
      <c r="K1655" s="2">
        <f>$L$2*I1655+(1-$L$2)*K1654</f>
        <v>289.15108545743055</v>
      </c>
      <c r="M1655" s="2">
        <f t="shared" si="181"/>
        <v>280.69073972263885</v>
      </c>
      <c r="N1655" s="2">
        <f t="shared" si="182"/>
        <v>294.00220477135866</v>
      </c>
      <c r="O1655" s="2">
        <f t="shared" si="183"/>
        <v>289.72385081740003</v>
      </c>
      <c r="P1655" s="2" t="str">
        <f t="shared" si="180"/>
        <v>low</v>
      </c>
      <c r="Q1655" s="2" t="str">
        <f>IF(P1655="low","one",IF(P1655="high","relax","transition"))</f>
        <v>one</v>
      </c>
      <c r="R1655" s="2">
        <f>IF(P1655="low",250,IF(P1655="high",300,275))</f>
        <v>250</v>
      </c>
      <c r="S1655" s="2" t="b">
        <f t="shared" si="178"/>
        <v>0</v>
      </c>
      <c r="T1655" s="2">
        <f t="shared" si="179"/>
        <v>275</v>
      </c>
    </row>
    <row r="1656" spans="1:20" x14ac:dyDescent="0.2">
      <c r="A1656" s="2">
        <f t="shared" si="177"/>
        <v>36.300000190734863</v>
      </c>
      <c r="B1656">
        <v>0.70472693443300005</v>
      </c>
      <c r="C1656" s="2">
        <f>IF(B1656&gt;B1655,B1656+(C1655-B1655),B1656+(C1655-B1655)+5+A1656-A1655)</f>
        <v>36.234726905822768</v>
      </c>
      <c r="D1656">
        <v>1577147228.4200001</v>
      </c>
      <c r="E1656">
        <v>443</v>
      </c>
      <c r="F1656">
        <v>898</v>
      </c>
      <c r="G1656">
        <v>630</v>
      </c>
      <c r="H1656">
        <v>701</v>
      </c>
      <c r="I1656">
        <v>288</v>
      </c>
      <c r="J1656" s="2" t="s">
        <v>29</v>
      </c>
      <c r="K1656" s="2">
        <f>$L$2*I1656+(1-$L$2)*K1655</f>
        <v>288.92086836594444</v>
      </c>
      <c r="M1656" s="2">
        <f t="shared" si="181"/>
        <v>280.69073972263885</v>
      </c>
      <c r="N1656" s="2">
        <f t="shared" si="182"/>
        <v>294.00220477135866</v>
      </c>
      <c r="O1656" s="2">
        <f t="shared" si="183"/>
        <v>289.72385081740003</v>
      </c>
      <c r="P1656" s="2" t="str">
        <f t="shared" si="180"/>
        <v>middle</v>
      </c>
      <c r="Q1656" s="2" t="str">
        <f>IF(P1656="low","one",IF(P1656="high","relax","transition"))</f>
        <v>transition</v>
      </c>
      <c r="R1656" s="2">
        <f>IF(P1656="low",250,IF(P1656="high",300,275))</f>
        <v>275</v>
      </c>
      <c r="S1656" s="2" t="b">
        <f t="shared" si="178"/>
        <v>1</v>
      </c>
      <c r="T1656" s="2">
        <f t="shared" si="179"/>
        <v>275</v>
      </c>
    </row>
    <row r="1657" spans="1:20" x14ac:dyDescent="0.2">
      <c r="A1657" s="2">
        <f t="shared" si="177"/>
        <v>36.320000171661377</v>
      </c>
      <c r="B1657">
        <v>0.724993944168</v>
      </c>
      <c r="C1657" s="2">
        <f>IF(B1657&gt;B1656,B1657+(C1656-B1656),B1657+(C1656-B1656)+5+A1657-A1656)</f>
        <v>36.254993915557769</v>
      </c>
      <c r="D1657">
        <v>1577147228.4400001</v>
      </c>
      <c r="E1657">
        <v>442</v>
      </c>
      <c r="F1657">
        <v>897</v>
      </c>
      <c r="G1657">
        <v>631</v>
      </c>
      <c r="H1657">
        <v>701</v>
      </c>
      <c r="I1657">
        <v>287</v>
      </c>
      <c r="J1657" s="2" t="s">
        <v>30</v>
      </c>
      <c r="K1657" s="2">
        <f>$L$2*I1657+(1-$L$2)*K1656</f>
        <v>288.53669469275553</v>
      </c>
      <c r="M1657" s="2">
        <f t="shared" si="181"/>
        <v>282.25993071666221</v>
      </c>
      <c r="N1657" s="2">
        <f t="shared" si="182"/>
        <v>294.00220477135866</v>
      </c>
      <c r="O1657" s="2">
        <f t="shared" si="183"/>
        <v>289.37219526266193</v>
      </c>
      <c r="P1657" s="2" t="str">
        <f t="shared" si="180"/>
        <v>low</v>
      </c>
      <c r="Q1657" s="2" t="str">
        <f>IF(P1657="low","one",IF(P1657="high","relax","transition"))</f>
        <v>one</v>
      </c>
      <c r="R1657" s="2">
        <f>IF(P1657="low",250,IF(P1657="high",300,275))</f>
        <v>250</v>
      </c>
      <c r="S1657" s="2" t="b">
        <f t="shared" si="178"/>
        <v>1</v>
      </c>
      <c r="T1657" s="2">
        <f t="shared" si="179"/>
        <v>250</v>
      </c>
    </row>
    <row r="1658" spans="1:20" x14ac:dyDescent="0.2">
      <c r="A1658" s="2">
        <f t="shared" si="177"/>
        <v>36.350000143051147</v>
      </c>
      <c r="B1658">
        <v>0.74984192848200004</v>
      </c>
      <c r="C1658" s="2">
        <f>IF(B1658&gt;B1657,B1658+(C1657-B1657),B1658+(C1657-B1657)+5+A1658-A1657)</f>
        <v>36.279841899871769</v>
      </c>
      <c r="D1658">
        <v>1577147228.47</v>
      </c>
      <c r="E1658">
        <v>443</v>
      </c>
      <c r="F1658">
        <v>896</v>
      </c>
      <c r="G1658">
        <v>630</v>
      </c>
      <c r="H1658">
        <v>701</v>
      </c>
      <c r="I1658">
        <v>287</v>
      </c>
      <c r="J1658" s="2" t="s">
        <v>30</v>
      </c>
      <c r="K1658" s="2">
        <f>$L$2*I1658+(1-$L$2)*K1657</f>
        <v>288.22935575420445</v>
      </c>
      <c r="M1658" s="2">
        <f t="shared" si="181"/>
        <v>283.45381572417068</v>
      </c>
      <c r="N1658" s="2">
        <f t="shared" si="182"/>
        <v>294.00220477135866</v>
      </c>
      <c r="O1658" s="2">
        <f t="shared" si="183"/>
        <v>289.11658203536194</v>
      </c>
      <c r="P1658" s="2" t="str">
        <f t="shared" si="180"/>
        <v>low</v>
      </c>
      <c r="Q1658" s="2" t="str">
        <f>IF(P1658="low","one",IF(P1658="high","relax","transition"))</f>
        <v>one</v>
      </c>
      <c r="R1658" s="2">
        <f>IF(P1658="low",250,IF(P1658="high",300,275))</f>
        <v>250</v>
      </c>
      <c r="S1658" s="2" t="b">
        <f t="shared" si="178"/>
        <v>1</v>
      </c>
      <c r="T1658" s="2">
        <f t="shared" si="179"/>
        <v>250</v>
      </c>
    </row>
    <row r="1659" spans="1:20" x14ac:dyDescent="0.2">
      <c r="A1659" s="2">
        <f t="shared" si="177"/>
        <v>36.370000123977661</v>
      </c>
      <c r="B1659">
        <v>0.77417087554899999</v>
      </c>
      <c r="C1659" s="2">
        <f>IF(B1659&gt;B1658,B1659+(C1658-B1658),B1659+(C1658-B1658)+5+A1659-A1658)</f>
        <v>36.304170846938767</v>
      </c>
      <c r="D1659">
        <v>1577147228.49</v>
      </c>
      <c r="E1659">
        <v>442</v>
      </c>
      <c r="F1659">
        <v>897</v>
      </c>
      <c r="G1659">
        <v>630</v>
      </c>
      <c r="H1659">
        <v>700</v>
      </c>
      <c r="I1659">
        <v>286</v>
      </c>
      <c r="J1659" s="2" t="s">
        <v>30</v>
      </c>
      <c r="K1659" s="2">
        <f>$L$2*I1659+(1-$L$2)*K1658</f>
        <v>287.78348460336355</v>
      </c>
      <c r="M1659" s="2">
        <f t="shared" si="181"/>
        <v>284.31974950000927</v>
      </c>
      <c r="N1659" s="2">
        <f t="shared" si="182"/>
        <v>294.00220477135866</v>
      </c>
      <c r="O1659" s="2">
        <f t="shared" si="183"/>
        <v>288.93344371980237</v>
      </c>
      <c r="P1659" s="2" t="str">
        <f t="shared" si="180"/>
        <v>low</v>
      </c>
      <c r="Q1659" s="2" t="str">
        <f>IF(P1659="low","one",IF(P1659="high","relax","transition"))</f>
        <v>one</v>
      </c>
      <c r="R1659" s="2">
        <f>IF(P1659="low",250,IF(P1659="high",300,275))</f>
        <v>250</v>
      </c>
      <c r="S1659" s="2" t="b">
        <f t="shared" si="178"/>
        <v>1</v>
      </c>
      <c r="T1659" s="2">
        <f t="shared" si="179"/>
        <v>250</v>
      </c>
    </row>
    <row r="1660" spans="1:20" x14ac:dyDescent="0.2">
      <c r="A1660" s="2">
        <f t="shared" si="177"/>
        <v>36.390000104904175</v>
      </c>
      <c r="B1660">
        <v>0.79477095603900005</v>
      </c>
      <c r="C1660" s="2">
        <f>IF(B1660&gt;B1659,B1660+(C1659-B1659),B1660+(C1659-B1659)+5+A1660-A1659)</f>
        <v>36.324770927428773</v>
      </c>
      <c r="D1660">
        <v>1577147228.51</v>
      </c>
      <c r="E1660">
        <v>442</v>
      </c>
      <c r="F1660">
        <v>897</v>
      </c>
      <c r="G1660">
        <v>631</v>
      </c>
      <c r="H1660">
        <v>701</v>
      </c>
      <c r="I1660">
        <v>289</v>
      </c>
      <c r="J1660" s="2" t="s">
        <v>30</v>
      </c>
      <c r="K1660" s="2">
        <f>$L$2*I1660+(1-$L$2)*K1659</f>
        <v>288.02678768269084</v>
      </c>
      <c r="M1660" s="2">
        <f t="shared" si="181"/>
        <v>284.31974950000927</v>
      </c>
      <c r="N1660" s="2">
        <f t="shared" si="182"/>
        <v>294.00220477135866</v>
      </c>
      <c r="O1660" s="2">
        <f t="shared" si="183"/>
        <v>288.93344371980237</v>
      </c>
      <c r="P1660" s="2" t="str">
        <f t="shared" si="180"/>
        <v>middle</v>
      </c>
      <c r="Q1660" s="2" t="str">
        <f>IF(P1660="low","one",IF(P1660="high","relax","transition"))</f>
        <v>transition</v>
      </c>
      <c r="R1660" s="2">
        <f>IF(P1660="low",250,IF(P1660="high",300,275))</f>
        <v>275</v>
      </c>
      <c r="S1660" s="2" t="b">
        <f t="shared" si="178"/>
        <v>0</v>
      </c>
      <c r="T1660" s="2">
        <f t="shared" si="179"/>
        <v>250</v>
      </c>
    </row>
    <row r="1661" spans="1:20" x14ac:dyDescent="0.2">
      <c r="A1661" s="2">
        <f t="shared" si="177"/>
        <v>36.420000076293945</v>
      </c>
      <c r="B1661">
        <v>0.81903696060200004</v>
      </c>
      <c r="C1661" s="2">
        <f>IF(B1661&gt;B1660,B1661+(C1660-B1660),B1661+(C1660-B1660)+5+A1661-A1660)</f>
        <v>36.349036931991769</v>
      </c>
      <c r="D1661">
        <v>1577147228.54</v>
      </c>
      <c r="E1661">
        <v>443</v>
      </c>
      <c r="F1661">
        <v>895</v>
      </c>
      <c r="G1661">
        <v>631</v>
      </c>
      <c r="H1661">
        <v>700</v>
      </c>
      <c r="I1661">
        <v>289</v>
      </c>
      <c r="J1661" s="2" t="s">
        <v>30</v>
      </c>
      <c r="K1661" s="2">
        <f>$L$2*I1661+(1-$L$2)*K1660</f>
        <v>288.22143014615267</v>
      </c>
      <c r="M1661" s="2">
        <f t="shared" si="181"/>
        <v>284.31974950000927</v>
      </c>
      <c r="N1661" s="2">
        <f t="shared" si="182"/>
        <v>294.00220477135866</v>
      </c>
      <c r="O1661" s="2">
        <f t="shared" si="183"/>
        <v>288.93344371980237</v>
      </c>
      <c r="P1661" s="2" t="str">
        <f t="shared" si="180"/>
        <v>middle</v>
      </c>
      <c r="Q1661" s="2" t="str">
        <f>IF(P1661="low","one",IF(P1661="high","relax","transition"))</f>
        <v>transition</v>
      </c>
      <c r="R1661" s="2">
        <f>IF(P1661="low",250,IF(P1661="high",300,275))</f>
        <v>275</v>
      </c>
      <c r="S1661" s="2" t="b">
        <f t="shared" si="178"/>
        <v>0</v>
      </c>
      <c r="T1661" s="2">
        <f t="shared" si="179"/>
        <v>250</v>
      </c>
    </row>
    <row r="1662" spans="1:20" x14ac:dyDescent="0.2">
      <c r="A1662" s="2">
        <f t="shared" si="177"/>
        <v>36.440000057220459</v>
      </c>
      <c r="B1662">
        <v>0.83974885940599997</v>
      </c>
      <c r="C1662" s="2">
        <f>IF(B1662&gt;B1661,B1662+(C1661-B1661),B1662+(C1661-B1661)+5+A1662-A1661)</f>
        <v>36.369748830795771</v>
      </c>
      <c r="D1662">
        <v>1577147228.5599999</v>
      </c>
      <c r="E1662">
        <v>443</v>
      </c>
      <c r="F1662">
        <v>897</v>
      </c>
      <c r="G1662">
        <v>630</v>
      </c>
      <c r="H1662">
        <v>700</v>
      </c>
      <c r="I1662">
        <v>286</v>
      </c>
      <c r="J1662" s="2" t="s">
        <v>30</v>
      </c>
      <c r="K1662" s="2">
        <f>$L$2*I1662+(1-$L$2)*K1661</f>
        <v>287.77714411692216</v>
      </c>
      <c r="M1662" s="2">
        <f t="shared" si="181"/>
        <v>285.01122842339186</v>
      </c>
      <c r="N1662" s="2">
        <f t="shared" si="182"/>
        <v>294.00220477135866</v>
      </c>
      <c r="O1662" s="2">
        <f t="shared" si="183"/>
        <v>288.8027590088127</v>
      </c>
      <c r="P1662" s="2" t="str">
        <f t="shared" si="180"/>
        <v>low</v>
      </c>
      <c r="Q1662" s="2" t="str">
        <f>IF(P1662="low","one",IF(P1662="high","relax","transition"))</f>
        <v>one</v>
      </c>
      <c r="R1662" s="2">
        <f>IF(P1662="low",250,IF(P1662="high",300,275))</f>
        <v>250</v>
      </c>
      <c r="S1662" s="2" t="b">
        <f t="shared" si="178"/>
        <v>1</v>
      </c>
      <c r="T1662" s="2">
        <f t="shared" si="179"/>
        <v>250</v>
      </c>
    </row>
    <row r="1663" spans="1:20" x14ac:dyDescent="0.2">
      <c r="A1663" s="2">
        <f t="shared" si="177"/>
        <v>36.460000038146973</v>
      </c>
      <c r="B1663">
        <v>0.86439394950899995</v>
      </c>
      <c r="C1663" s="2">
        <f>IF(B1663&gt;B1662,B1663+(C1662-B1662),B1663+(C1662-B1662)+5+A1663-A1662)</f>
        <v>36.394393920898771</v>
      </c>
      <c r="D1663">
        <v>1577147228.5799999</v>
      </c>
      <c r="E1663">
        <v>442</v>
      </c>
      <c r="F1663">
        <v>898</v>
      </c>
      <c r="G1663">
        <v>632</v>
      </c>
      <c r="H1663">
        <v>699</v>
      </c>
      <c r="I1663">
        <v>287</v>
      </c>
      <c r="J1663" s="2" t="s">
        <v>30</v>
      </c>
      <c r="K1663" s="2">
        <f>$L$2*I1663+(1-$L$2)*K1662</f>
        <v>287.6217152935377</v>
      </c>
      <c r="M1663" s="2">
        <f t="shared" si="181"/>
        <v>285.53332579742101</v>
      </c>
      <c r="N1663" s="2">
        <f t="shared" si="182"/>
        <v>294.00220477135866</v>
      </c>
      <c r="O1663" s="2">
        <f t="shared" si="183"/>
        <v>288.71318247954162</v>
      </c>
      <c r="P1663" s="2" t="str">
        <f t="shared" si="180"/>
        <v>low</v>
      </c>
      <c r="Q1663" s="2" t="str">
        <f>IF(P1663="low","one",IF(P1663="high","relax","transition"))</f>
        <v>one</v>
      </c>
      <c r="R1663" s="2">
        <f>IF(P1663="low",250,IF(P1663="high",300,275))</f>
        <v>250</v>
      </c>
      <c r="S1663" s="2" t="b">
        <f t="shared" si="178"/>
        <v>1</v>
      </c>
      <c r="T1663" s="2">
        <f t="shared" si="179"/>
        <v>250</v>
      </c>
    </row>
    <row r="1664" spans="1:20" x14ac:dyDescent="0.2">
      <c r="A1664" s="2">
        <f t="shared" si="177"/>
        <v>36.490000009536743</v>
      </c>
      <c r="B1664">
        <v>0.88881683349600005</v>
      </c>
      <c r="C1664" s="2">
        <f>IF(B1664&gt;B1663,B1664+(C1663-B1663),B1664+(C1663-B1663)+5+A1664-A1663)</f>
        <v>36.418816804885772</v>
      </c>
      <c r="D1664">
        <v>1577147228.6099999</v>
      </c>
      <c r="E1664">
        <v>443</v>
      </c>
      <c r="F1664">
        <v>897</v>
      </c>
      <c r="G1664">
        <v>631</v>
      </c>
      <c r="H1664">
        <v>701</v>
      </c>
      <c r="I1664">
        <v>288</v>
      </c>
      <c r="J1664" s="2" t="s">
        <v>30</v>
      </c>
      <c r="K1664" s="2">
        <f>$L$2*I1664+(1-$L$2)*K1663</f>
        <v>287.6973722348302</v>
      </c>
      <c r="M1664" s="2">
        <f t="shared" si="181"/>
        <v>285.96613508490287</v>
      </c>
      <c r="N1664" s="2">
        <f t="shared" si="182"/>
        <v>294.00220477135866</v>
      </c>
      <c r="O1664" s="2">
        <f t="shared" si="183"/>
        <v>288.65418964543557</v>
      </c>
      <c r="P1664" s="2" t="str">
        <f t="shared" si="180"/>
        <v>low</v>
      </c>
      <c r="Q1664" s="2" t="str">
        <f>IF(P1664="low","one",IF(P1664="high","relax","transition"))</f>
        <v>one</v>
      </c>
      <c r="R1664" s="2">
        <f>IF(P1664="low",250,IF(P1664="high",300,275))</f>
        <v>250</v>
      </c>
      <c r="S1664" s="2" t="b">
        <f t="shared" si="178"/>
        <v>1</v>
      </c>
      <c r="T1664" s="2">
        <f t="shared" si="179"/>
        <v>250</v>
      </c>
    </row>
    <row r="1665" spans="1:20" x14ac:dyDescent="0.2">
      <c r="A1665" s="2">
        <f t="shared" si="177"/>
        <v>36.510000228881836</v>
      </c>
      <c r="B1665">
        <v>0.90955281257599996</v>
      </c>
      <c r="C1665" s="2">
        <f>IF(B1665&gt;B1664,B1665+(C1664-B1664),B1665+(C1664-B1664)+5+A1665-A1664)</f>
        <v>36.439552783965773</v>
      </c>
      <c r="D1665">
        <v>1577147228.6300001</v>
      </c>
      <c r="E1665">
        <v>443</v>
      </c>
      <c r="F1665">
        <v>898</v>
      </c>
      <c r="G1665">
        <v>631</v>
      </c>
      <c r="H1665">
        <v>701</v>
      </c>
      <c r="I1665">
        <v>289</v>
      </c>
      <c r="J1665" s="2" t="s">
        <v>30</v>
      </c>
      <c r="K1665" s="2">
        <f>$L$2*I1665+(1-$L$2)*K1664</f>
        <v>287.95789778786417</v>
      </c>
      <c r="M1665" s="2">
        <f t="shared" si="181"/>
        <v>285.96613508490287</v>
      </c>
      <c r="N1665" s="2">
        <f t="shared" si="182"/>
        <v>294.00220477135866</v>
      </c>
      <c r="O1665" s="2">
        <f t="shared" si="183"/>
        <v>288.65418964543557</v>
      </c>
      <c r="P1665" s="2" t="str">
        <f t="shared" si="180"/>
        <v>middle</v>
      </c>
      <c r="Q1665" s="2" t="str">
        <f>IF(P1665="low","one",IF(P1665="high","relax","transition"))</f>
        <v>transition</v>
      </c>
      <c r="R1665" s="2">
        <f>IF(P1665="low",250,IF(P1665="high",300,275))</f>
        <v>275</v>
      </c>
      <c r="S1665" s="2" t="b">
        <f t="shared" si="178"/>
        <v>0</v>
      </c>
      <c r="T1665" s="2">
        <f t="shared" si="179"/>
        <v>250</v>
      </c>
    </row>
    <row r="1666" spans="1:20" x14ac:dyDescent="0.2">
      <c r="A1666" s="2">
        <f t="shared" si="177"/>
        <v>36.53000020980835</v>
      </c>
      <c r="B1666">
        <v>0.93380594253500004</v>
      </c>
      <c r="C1666" s="2">
        <f>IF(B1666&gt;B1665,B1666+(C1665-B1665),B1666+(C1665-B1665)+5+A1666-A1665)</f>
        <v>36.463805913924773</v>
      </c>
      <c r="D1666">
        <v>1577147228.6500001</v>
      </c>
      <c r="E1666">
        <v>442</v>
      </c>
      <c r="F1666">
        <v>898</v>
      </c>
      <c r="G1666">
        <v>631</v>
      </c>
      <c r="H1666">
        <v>699</v>
      </c>
      <c r="I1666">
        <v>287</v>
      </c>
      <c r="J1666" s="2" t="s">
        <v>30</v>
      </c>
      <c r="K1666" s="2">
        <f>$L$2*I1666+(1-$L$2)*K1665</f>
        <v>287.76631823029135</v>
      </c>
      <c r="M1666" s="2">
        <f t="shared" si="181"/>
        <v>285.96613508490287</v>
      </c>
      <c r="N1666" s="2">
        <f t="shared" si="182"/>
        <v>294.00220477135866</v>
      </c>
      <c r="O1666" s="2">
        <f t="shared" si="183"/>
        <v>288.65418964543557</v>
      </c>
      <c r="P1666" s="2" t="str">
        <f t="shared" si="180"/>
        <v>middle</v>
      </c>
      <c r="Q1666" s="2" t="str">
        <f>IF(P1666="low","one",IF(P1666="high","relax","transition"))</f>
        <v>transition</v>
      </c>
      <c r="R1666" s="2">
        <f>IF(P1666="low",250,IF(P1666="high",300,275))</f>
        <v>275</v>
      </c>
      <c r="S1666" s="2" t="b">
        <f t="shared" si="178"/>
        <v>0</v>
      </c>
      <c r="T1666" s="2">
        <f t="shared" si="179"/>
        <v>250</v>
      </c>
    </row>
    <row r="1667" spans="1:20" x14ac:dyDescent="0.2">
      <c r="A1667" s="2">
        <f t="shared" ref="A1667:A1730" si="184">D1667-$D$2</f>
        <v>36.550000190734863</v>
      </c>
      <c r="B1667">
        <v>0.95446681976299996</v>
      </c>
      <c r="C1667" s="2">
        <f>IF(B1667&gt;B1666,B1667+(C1666-B1666),B1667+(C1666-B1666)+5+A1667-A1666)</f>
        <v>36.484466791152769</v>
      </c>
      <c r="D1667">
        <v>1577147228.6700001</v>
      </c>
      <c r="E1667">
        <v>442</v>
      </c>
      <c r="F1667">
        <v>896</v>
      </c>
      <c r="G1667">
        <v>631</v>
      </c>
      <c r="H1667">
        <v>700</v>
      </c>
      <c r="I1667">
        <v>286</v>
      </c>
      <c r="J1667" s="2" t="s">
        <v>30</v>
      </c>
      <c r="K1667" s="2">
        <f>$L$2*I1667+(1-$L$2)*K1666</f>
        <v>287.41305458423307</v>
      </c>
      <c r="M1667" s="2">
        <f t="shared" si="181"/>
        <v>286.25551898476891</v>
      </c>
      <c r="N1667" s="2">
        <f t="shared" si="182"/>
        <v>294.00220477135866</v>
      </c>
      <c r="O1667" s="2">
        <f t="shared" si="183"/>
        <v>288.61978691740893</v>
      </c>
      <c r="P1667" s="2" t="str">
        <f t="shared" si="180"/>
        <v>low</v>
      </c>
      <c r="Q1667" s="2" t="str">
        <f>IF(P1667="low","one",IF(P1667="high","relax","transition"))</f>
        <v>one</v>
      </c>
      <c r="R1667" s="2">
        <f>IF(P1667="low",250,IF(P1667="high",300,275))</f>
        <v>250</v>
      </c>
      <c r="S1667" s="2" t="b">
        <f t="shared" ref="S1667:S1730" si="185">Q1667=J1667</f>
        <v>1</v>
      </c>
      <c r="T1667" s="2">
        <f t="shared" ref="T1667:T1730" si="186">IF(J1667="one",250,IF(J1667="relax",300,275))</f>
        <v>250</v>
      </c>
    </row>
    <row r="1668" spans="1:20" x14ac:dyDescent="0.2">
      <c r="A1668" s="2">
        <f t="shared" si="184"/>
        <v>36.580000162124634</v>
      </c>
      <c r="B1668">
        <v>0.97891092300399996</v>
      </c>
      <c r="C1668" s="2">
        <f>IF(B1668&gt;B1667,B1668+(C1667-B1667),B1668+(C1667-B1667)+5+A1668-A1667)</f>
        <v>36.508910894393772</v>
      </c>
      <c r="D1668">
        <v>1577147228.7</v>
      </c>
      <c r="E1668">
        <v>444</v>
      </c>
      <c r="F1668">
        <v>897</v>
      </c>
      <c r="G1668">
        <v>630</v>
      </c>
      <c r="H1668">
        <v>700</v>
      </c>
      <c r="I1668">
        <v>289</v>
      </c>
      <c r="J1668" s="2" t="s">
        <v>30</v>
      </c>
      <c r="K1668" s="2">
        <f>$L$2*I1668+(1-$L$2)*K1667</f>
        <v>287.73044366738645</v>
      </c>
      <c r="M1668" s="2">
        <f t="shared" si="181"/>
        <v>286.25551898476891</v>
      </c>
      <c r="N1668" s="2">
        <f t="shared" si="182"/>
        <v>294.00220477135866</v>
      </c>
      <c r="O1668" s="2">
        <f t="shared" si="183"/>
        <v>288.61978691740893</v>
      </c>
      <c r="P1668" s="2" t="str">
        <f t="shared" ref="P1668:P1731" si="187">IF(K1668&gt;O1667+1,"high",IF(K1668&lt;O1667-1,"low","middle"))</f>
        <v>middle</v>
      </c>
      <c r="Q1668" s="2" t="str">
        <f>IF(P1668="low","one",IF(P1668="high","relax","transition"))</f>
        <v>transition</v>
      </c>
      <c r="R1668" s="2">
        <f>IF(P1668="low",250,IF(P1668="high",300,275))</f>
        <v>275</v>
      </c>
      <c r="S1668" s="2" t="b">
        <f t="shared" si="185"/>
        <v>0</v>
      </c>
      <c r="T1668" s="2">
        <f t="shared" si="186"/>
        <v>250</v>
      </c>
    </row>
    <row r="1669" spans="1:20" x14ac:dyDescent="0.2">
      <c r="A1669" s="2">
        <f t="shared" si="184"/>
        <v>36.600000143051147</v>
      </c>
      <c r="B1669">
        <v>1.00354480743</v>
      </c>
      <c r="C1669" s="2">
        <f>IF(B1669&gt;B1668,B1669+(C1668-B1668),B1669+(C1668-B1668)+5+A1669-A1668)</f>
        <v>36.533544778819774</v>
      </c>
      <c r="D1669">
        <v>1577147228.72</v>
      </c>
      <c r="E1669">
        <v>443</v>
      </c>
      <c r="F1669">
        <v>898</v>
      </c>
      <c r="G1669">
        <v>631</v>
      </c>
      <c r="H1669">
        <v>700</v>
      </c>
      <c r="I1669">
        <v>288</v>
      </c>
      <c r="J1669" s="2" t="s">
        <v>30</v>
      </c>
      <c r="K1669" s="2">
        <f>$L$2*I1669+(1-$L$2)*K1668</f>
        <v>287.78435493390919</v>
      </c>
      <c r="M1669" s="2">
        <f t="shared" si="181"/>
        <v>286.25551898476891</v>
      </c>
      <c r="N1669" s="2">
        <f t="shared" si="182"/>
        <v>294.00220477135866</v>
      </c>
      <c r="O1669" s="2">
        <f t="shared" si="183"/>
        <v>288.61978691740893</v>
      </c>
      <c r="P1669" s="2" t="str">
        <f t="shared" si="187"/>
        <v>middle</v>
      </c>
      <c r="Q1669" s="2" t="str">
        <f>IF(P1669="low","one",IF(P1669="high","relax","transition"))</f>
        <v>transition</v>
      </c>
      <c r="R1669" s="2">
        <f>IF(P1669="low",250,IF(P1669="high",300,275))</f>
        <v>275</v>
      </c>
      <c r="S1669" s="2" t="b">
        <f t="shared" si="185"/>
        <v>0</v>
      </c>
      <c r="T1669" s="2">
        <f t="shared" si="186"/>
        <v>250</v>
      </c>
    </row>
    <row r="1670" spans="1:20" x14ac:dyDescent="0.2">
      <c r="A1670" s="2">
        <f t="shared" si="184"/>
        <v>36.620000123977661</v>
      </c>
      <c r="B1670">
        <v>1.0241479873699999</v>
      </c>
      <c r="C1670" s="2">
        <f>IF(B1670&gt;B1669,B1670+(C1669-B1669),B1670+(C1669-B1669)+5+A1670-A1669)</f>
        <v>36.554147958759771</v>
      </c>
      <c r="D1670">
        <v>1577147228.74</v>
      </c>
      <c r="E1670">
        <v>442</v>
      </c>
      <c r="F1670">
        <v>897</v>
      </c>
      <c r="G1670">
        <v>631</v>
      </c>
      <c r="H1670">
        <v>699</v>
      </c>
      <c r="I1670">
        <v>287</v>
      </c>
      <c r="J1670" s="2" t="s">
        <v>30</v>
      </c>
      <c r="K1670" s="2">
        <f>$L$2*I1670+(1-$L$2)*K1669</f>
        <v>287.62748394712736</v>
      </c>
      <c r="M1670" s="2">
        <f t="shared" si="181"/>
        <v>286.25551898476891</v>
      </c>
      <c r="N1670" s="2">
        <f t="shared" si="182"/>
        <v>294.00220477135866</v>
      </c>
      <c r="O1670" s="2">
        <f t="shared" si="183"/>
        <v>288.61978691740893</v>
      </c>
      <c r="P1670" s="2" t="str">
        <f t="shared" si="187"/>
        <v>middle</v>
      </c>
      <c r="Q1670" s="2" t="str">
        <f>IF(P1670="low","one",IF(P1670="high","relax","transition"))</f>
        <v>transition</v>
      </c>
      <c r="R1670" s="2">
        <f>IF(P1670="low",250,IF(P1670="high",300,275))</f>
        <v>275</v>
      </c>
      <c r="S1670" s="2" t="b">
        <f t="shared" si="185"/>
        <v>0</v>
      </c>
      <c r="T1670" s="2">
        <f t="shared" si="186"/>
        <v>250</v>
      </c>
    </row>
    <row r="1671" spans="1:20" x14ac:dyDescent="0.2">
      <c r="A1671" s="2">
        <f t="shared" si="184"/>
        <v>36.650000095367432</v>
      </c>
      <c r="B1671">
        <v>1.0483708381700001</v>
      </c>
      <c r="C1671" s="2">
        <f>IF(B1671&gt;B1670,B1671+(C1670-B1670),B1671+(C1670-B1670)+5+A1671-A1670)</f>
        <v>36.578370809559772</v>
      </c>
      <c r="D1671">
        <v>1577147228.77</v>
      </c>
      <c r="E1671">
        <v>442</v>
      </c>
      <c r="F1671">
        <v>897</v>
      </c>
      <c r="G1671">
        <v>630</v>
      </c>
      <c r="H1671">
        <v>699</v>
      </c>
      <c r="I1671">
        <v>288</v>
      </c>
      <c r="J1671" s="2" t="s">
        <v>30</v>
      </c>
      <c r="K1671" s="2">
        <f>$L$2*I1671+(1-$L$2)*K1670</f>
        <v>287.70198715770192</v>
      </c>
      <c r="M1671" s="2">
        <f t="shared" si="181"/>
        <v>286.25551898476891</v>
      </c>
      <c r="N1671" s="2">
        <f t="shared" si="182"/>
        <v>294.00220477135866</v>
      </c>
      <c r="O1671" s="2">
        <f t="shared" si="183"/>
        <v>288.61978691740893</v>
      </c>
      <c r="P1671" s="2" t="str">
        <f t="shared" si="187"/>
        <v>middle</v>
      </c>
      <c r="Q1671" s="2" t="str">
        <f>IF(P1671="low","one",IF(P1671="high","relax","transition"))</f>
        <v>transition</v>
      </c>
      <c r="R1671" s="2">
        <f>IF(P1671="low",250,IF(P1671="high",300,275))</f>
        <v>275</v>
      </c>
      <c r="S1671" s="2" t="b">
        <f t="shared" si="185"/>
        <v>0</v>
      </c>
      <c r="T1671" s="2">
        <f t="shared" si="186"/>
        <v>250</v>
      </c>
    </row>
    <row r="1672" spans="1:20" x14ac:dyDescent="0.2">
      <c r="A1672" s="2">
        <f t="shared" si="184"/>
        <v>36.670000076293945</v>
      </c>
      <c r="B1672">
        <v>1.0692269802100001</v>
      </c>
      <c r="C1672" s="2">
        <f>IF(B1672&gt;B1671,B1672+(C1671-B1671),B1672+(C1671-B1671)+5+A1672-A1671)</f>
        <v>36.599226951599768</v>
      </c>
      <c r="D1672">
        <v>1577147228.79</v>
      </c>
      <c r="E1672">
        <v>443</v>
      </c>
      <c r="F1672">
        <v>896</v>
      </c>
      <c r="G1672">
        <v>631</v>
      </c>
      <c r="H1672">
        <v>698</v>
      </c>
      <c r="I1672">
        <v>289</v>
      </c>
      <c r="J1672" s="2" t="s">
        <v>30</v>
      </c>
      <c r="K1672" s="2">
        <f>$L$2*I1672+(1-$L$2)*K1671</f>
        <v>287.96158972616155</v>
      </c>
      <c r="M1672" s="2">
        <f t="shared" si="181"/>
        <v>286.25551898476891</v>
      </c>
      <c r="N1672" s="2">
        <f t="shared" si="182"/>
        <v>294.00220477135866</v>
      </c>
      <c r="O1672" s="2">
        <f t="shared" si="183"/>
        <v>288.61978691740893</v>
      </c>
      <c r="P1672" s="2" t="str">
        <f t="shared" si="187"/>
        <v>middle</v>
      </c>
      <c r="Q1672" s="2" t="str">
        <f>IF(P1672="low","one",IF(P1672="high","relax","transition"))</f>
        <v>transition</v>
      </c>
      <c r="R1672" s="2">
        <f>IF(P1672="low",250,IF(P1672="high",300,275))</f>
        <v>275</v>
      </c>
      <c r="S1672" s="2" t="b">
        <f t="shared" si="185"/>
        <v>0</v>
      </c>
      <c r="T1672" s="2">
        <f t="shared" si="186"/>
        <v>250</v>
      </c>
    </row>
    <row r="1673" spans="1:20" x14ac:dyDescent="0.2">
      <c r="A1673" s="2">
        <f t="shared" si="184"/>
        <v>36.690000057220459</v>
      </c>
      <c r="B1673">
        <v>1.09384799004</v>
      </c>
      <c r="C1673" s="2">
        <f>IF(B1673&gt;B1672,B1673+(C1672-B1672),B1673+(C1672-B1672)+5+A1673-A1672)</f>
        <v>36.623847961429767</v>
      </c>
      <c r="D1673">
        <v>1577147228.8099999</v>
      </c>
      <c r="E1673">
        <v>443</v>
      </c>
      <c r="F1673">
        <v>897</v>
      </c>
      <c r="G1673">
        <v>632</v>
      </c>
      <c r="H1673">
        <v>700</v>
      </c>
      <c r="I1673">
        <v>288</v>
      </c>
      <c r="J1673" s="2" t="s">
        <v>30</v>
      </c>
      <c r="K1673" s="2">
        <f>$L$2*I1673+(1-$L$2)*K1672</f>
        <v>287.96927178092926</v>
      </c>
      <c r="M1673" s="2">
        <f t="shared" si="181"/>
        <v>286.25551898476891</v>
      </c>
      <c r="N1673" s="2">
        <f t="shared" si="182"/>
        <v>294.00220477135866</v>
      </c>
      <c r="O1673" s="2">
        <f t="shared" si="183"/>
        <v>288.61978691740893</v>
      </c>
      <c r="P1673" s="2" t="str">
        <f t="shared" si="187"/>
        <v>middle</v>
      </c>
      <c r="Q1673" s="2" t="str">
        <f>IF(P1673="low","one",IF(P1673="high","relax","transition"))</f>
        <v>transition</v>
      </c>
      <c r="R1673" s="2">
        <f>IF(P1673="low",250,IF(P1673="high",300,275))</f>
        <v>275</v>
      </c>
      <c r="S1673" s="2" t="b">
        <f t="shared" si="185"/>
        <v>0</v>
      </c>
      <c r="T1673" s="2">
        <f t="shared" si="186"/>
        <v>250</v>
      </c>
    </row>
    <row r="1674" spans="1:20" x14ac:dyDescent="0.2">
      <c r="A1674" s="2">
        <f t="shared" si="184"/>
        <v>36.710000038146973</v>
      </c>
      <c r="B1674">
        <v>1.1140279769899999</v>
      </c>
      <c r="C1674" s="2">
        <f>IF(B1674&gt;B1673,B1674+(C1673-B1673),B1674+(C1673-B1673)+5+A1674-A1673)</f>
        <v>36.644027948379772</v>
      </c>
      <c r="D1674">
        <v>1577147228.8299999</v>
      </c>
      <c r="E1674">
        <v>443</v>
      </c>
      <c r="F1674">
        <v>896</v>
      </c>
      <c r="G1674">
        <v>631</v>
      </c>
      <c r="H1674">
        <v>700</v>
      </c>
      <c r="I1674">
        <v>289</v>
      </c>
      <c r="J1674" s="2" t="s">
        <v>30</v>
      </c>
      <c r="K1674" s="2">
        <f>$L$2*I1674+(1-$L$2)*K1673</f>
        <v>288.17541742474344</v>
      </c>
      <c r="M1674" s="2">
        <f t="shared" si="181"/>
        <v>286.25551898476891</v>
      </c>
      <c r="N1674" s="2">
        <f t="shared" si="182"/>
        <v>294.00220477135866</v>
      </c>
      <c r="O1674" s="2">
        <f t="shared" si="183"/>
        <v>288.61978691740893</v>
      </c>
      <c r="P1674" s="2" t="str">
        <f t="shared" si="187"/>
        <v>middle</v>
      </c>
      <c r="Q1674" s="2" t="str">
        <f>IF(P1674="low","one",IF(P1674="high","relax","transition"))</f>
        <v>transition</v>
      </c>
      <c r="R1674" s="2">
        <f>IF(P1674="low",250,IF(P1674="high",300,275))</f>
        <v>275</v>
      </c>
      <c r="S1674" s="2" t="b">
        <f t="shared" si="185"/>
        <v>0</v>
      </c>
      <c r="T1674" s="2">
        <f t="shared" si="186"/>
        <v>250</v>
      </c>
    </row>
    <row r="1675" spans="1:20" x14ac:dyDescent="0.2">
      <c r="A1675" s="2">
        <f t="shared" si="184"/>
        <v>36.740000009536743</v>
      </c>
      <c r="B1675">
        <v>1.13876390457</v>
      </c>
      <c r="C1675" s="2">
        <f>IF(B1675&gt;B1674,B1675+(C1674-B1674),B1675+(C1674-B1674)+5+A1675-A1674)</f>
        <v>36.668763875959769</v>
      </c>
      <c r="D1675">
        <v>1577147228.8599999</v>
      </c>
      <c r="E1675">
        <v>443</v>
      </c>
      <c r="F1675">
        <v>897</v>
      </c>
      <c r="G1675">
        <v>630</v>
      </c>
      <c r="H1675">
        <v>699</v>
      </c>
      <c r="I1675">
        <v>288</v>
      </c>
      <c r="J1675" s="2" t="s">
        <v>30</v>
      </c>
      <c r="K1675" s="2">
        <f>$L$2*I1675+(1-$L$2)*K1674</f>
        <v>288.1403339397948</v>
      </c>
      <c r="M1675" s="2">
        <f t="shared" si="181"/>
        <v>286.25551898476891</v>
      </c>
      <c r="N1675" s="2">
        <f t="shared" si="182"/>
        <v>294.00220477135866</v>
      </c>
      <c r="O1675" s="2">
        <f t="shared" si="183"/>
        <v>288.61978691740893</v>
      </c>
      <c r="P1675" s="2" t="str">
        <f t="shared" si="187"/>
        <v>middle</v>
      </c>
      <c r="Q1675" s="2" t="str">
        <f>IF(P1675="low","one",IF(P1675="high","relax","transition"))</f>
        <v>transition</v>
      </c>
      <c r="R1675" s="2">
        <f>IF(P1675="low",250,IF(P1675="high",300,275))</f>
        <v>275</v>
      </c>
      <c r="S1675" s="2" t="b">
        <f t="shared" si="185"/>
        <v>0</v>
      </c>
      <c r="T1675" s="2">
        <f t="shared" si="186"/>
        <v>250</v>
      </c>
    </row>
    <row r="1676" spans="1:20" x14ac:dyDescent="0.2">
      <c r="A1676" s="2">
        <f t="shared" si="184"/>
        <v>36.760000228881836</v>
      </c>
      <c r="B1676">
        <v>1.1630809307100001</v>
      </c>
      <c r="C1676" s="2">
        <f>IF(B1676&gt;B1675,B1676+(C1675-B1675),B1676+(C1675-B1675)+5+A1676-A1675)</f>
        <v>36.693080902099773</v>
      </c>
      <c r="D1676">
        <v>1577147228.8800001</v>
      </c>
      <c r="E1676">
        <v>444</v>
      </c>
      <c r="F1676">
        <v>898</v>
      </c>
      <c r="G1676">
        <v>632</v>
      </c>
      <c r="H1676">
        <v>700</v>
      </c>
      <c r="I1676">
        <v>289</v>
      </c>
      <c r="J1676" s="2" t="s">
        <v>30</v>
      </c>
      <c r="K1676" s="2">
        <f>$L$2*I1676+(1-$L$2)*K1675</f>
        <v>288.31226715183584</v>
      </c>
      <c r="M1676" s="2">
        <f t="shared" si="181"/>
        <v>286.25551898476891</v>
      </c>
      <c r="N1676" s="2">
        <f t="shared" si="182"/>
        <v>294.00220477135866</v>
      </c>
      <c r="O1676" s="2">
        <f t="shared" si="183"/>
        <v>288.61978691740893</v>
      </c>
      <c r="P1676" s="2" t="str">
        <f t="shared" si="187"/>
        <v>middle</v>
      </c>
      <c r="Q1676" s="2" t="str">
        <f>IF(P1676="low","one",IF(P1676="high","relax","transition"))</f>
        <v>transition</v>
      </c>
      <c r="R1676" s="2">
        <f>IF(P1676="low",250,IF(P1676="high",300,275))</f>
        <v>275</v>
      </c>
      <c r="S1676" s="2" t="b">
        <f t="shared" si="185"/>
        <v>0</v>
      </c>
      <c r="T1676" s="2">
        <f t="shared" si="186"/>
        <v>250</v>
      </c>
    </row>
    <row r="1677" spans="1:20" x14ac:dyDescent="0.2">
      <c r="A1677" s="2">
        <f t="shared" si="184"/>
        <v>36.78000020980835</v>
      </c>
      <c r="B1677">
        <v>1.1838579177899999</v>
      </c>
      <c r="C1677" s="2">
        <f>IF(B1677&gt;B1676,B1677+(C1676-B1676),B1677+(C1676-B1676)+5+A1677-A1676)</f>
        <v>36.713857889179771</v>
      </c>
      <c r="D1677">
        <v>1577147228.9000001</v>
      </c>
      <c r="E1677">
        <v>444</v>
      </c>
      <c r="F1677">
        <v>897</v>
      </c>
      <c r="G1677">
        <v>631</v>
      </c>
      <c r="H1677">
        <v>701</v>
      </c>
      <c r="I1677">
        <v>288</v>
      </c>
      <c r="J1677" s="2" t="s">
        <v>30</v>
      </c>
      <c r="K1677" s="2">
        <f>$L$2*I1677+(1-$L$2)*K1676</f>
        <v>288.24981372146868</v>
      </c>
      <c r="M1677" s="2">
        <f t="shared" si="181"/>
        <v>286.25551898476891</v>
      </c>
      <c r="N1677" s="2">
        <f t="shared" si="182"/>
        <v>294.00220477135866</v>
      </c>
      <c r="O1677" s="2">
        <f t="shared" si="183"/>
        <v>288.61978691740893</v>
      </c>
      <c r="P1677" s="2" t="str">
        <f t="shared" si="187"/>
        <v>middle</v>
      </c>
      <c r="Q1677" s="2" t="str">
        <f>IF(P1677="low","one",IF(P1677="high","relax","transition"))</f>
        <v>transition</v>
      </c>
      <c r="R1677" s="2">
        <f>IF(P1677="low",250,IF(P1677="high",300,275))</f>
        <v>275</v>
      </c>
      <c r="S1677" s="2" t="b">
        <f t="shared" si="185"/>
        <v>0</v>
      </c>
      <c r="T1677" s="2">
        <f t="shared" si="186"/>
        <v>250</v>
      </c>
    </row>
    <row r="1678" spans="1:20" x14ac:dyDescent="0.2">
      <c r="A1678" s="2">
        <f t="shared" si="184"/>
        <v>36.800000190734863</v>
      </c>
      <c r="B1678">
        <v>1.2082870006599999</v>
      </c>
      <c r="C1678" s="2">
        <f>IF(B1678&gt;B1677,B1678+(C1677-B1677),B1678+(C1677-B1677)+5+A1678-A1677)</f>
        <v>36.738286972049771</v>
      </c>
      <c r="D1678">
        <v>1577147228.9200001</v>
      </c>
      <c r="E1678">
        <v>443</v>
      </c>
      <c r="F1678">
        <v>898</v>
      </c>
      <c r="G1678">
        <v>630</v>
      </c>
      <c r="H1678">
        <v>699</v>
      </c>
      <c r="I1678">
        <v>287</v>
      </c>
      <c r="J1678" s="2" t="s">
        <v>30</v>
      </c>
      <c r="K1678" s="2">
        <f>$L$2*I1678+(1-$L$2)*K1677</f>
        <v>287.99985097717496</v>
      </c>
      <c r="M1678" s="2">
        <f t="shared" si="181"/>
        <v>286.25551898476891</v>
      </c>
      <c r="N1678" s="2">
        <f t="shared" si="182"/>
        <v>294.00220477135866</v>
      </c>
      <c r="O1678" s="2">
        <f t="shared" si="183"/>
        <v>288.61978691740893</v>
      </c>
      <c r="P1678" s="2" t="str">
        <f t="shared" si="187"/>
        <v>middle</v>
      </c>
      <c r="Q1678" s="2" t="str">
        <f>IF(P1678="low","one",IF(P1678="high","relax","transition"))</f>
        <v>transition</v>
      </c>
      <c r="R1678" s="2">
        <f>IF(P1678="low",250,IF(P1678="high",300,275))</f>
        <v>275</v>
      </c>
      <c r="S1678" s="2" t="b">
        <f t="shared" si="185"/>
        <v>0</v>
      </c>
      <c r="T1678" s="2">
        <f t="shared" si="186"/>
        <v>250</v>
      </c>
    </row>
    <row r="1679" spans="1:20" x14ac:dyDescent="0.2">
      <c r="A1679" s="2">
        <f t="shared" si="184"/>
        <v>36.830000162124634</v>
      </c>
      <c r="B1679">
        <v>1.2289447784400001</v>
      </c>
      <c r="C1679" s="2">
        <f>IF(B1679&gt;B1678,B1679+(C1678-B1678),B1679+(C1678-B1678)+5+A1679-A1678)</f>
        <v>36.758944749829773</v>
      </c>
      <c r="D1679">
        <v>1577147228.95</v>
      </c>
      <c r="E1679">
        <v>443</v>
      </c>
      <c r="F1679">
        <v>897</v>
      </c>
      <c r="G1679">
        <v>631</v>
      </c>
      <c r="H1679">
        <v>699</v>
      </c>
      <c r="I1679">
        <v>288</v>
      </c>
      <c r="J1679" s="2" t="s">
        <v>30</v>
      </c>
      <c r="K1679" s="2">
        <f>$L$2*I1679+(1-$L$2)*K1678</f>
        <v>287.99988078173999</v>
      </c>
      <c r="M1679" s="2">
        <f t="shared" si="181"/>
        <v>286.25551898476891</v>
      </c>
      <c r="N1679" s="2">
        <f t="shared" si="182"/>
        <v>294.00220477135866</v>
      </c>
      <c r="O1679" s="2">
        <f t="shared" si="183"/>
        <v>288.61978691740893</v>
      </c>
      <c r="P1679" s="2" t="str">
        <f t="shared" si="187"/>
        <v>middle</v>
      </c>
      <c r="Q1679" s="2" t="str">
        <f>IF(P1679="low","one",IF(P1679="high","relax","transition"))</f>
        <v>transition</v>
      </c>
      <c r="R1679" s="2">
        <f>IF(P1679="low",250,IF(P1679="high",300,275))</f>
        <v>275</v>
      </c>
      <c r="S1679" s="2" t="b">
        <f t="shared" si="185"/>
        <v>0</v>
      </c>
      <c r="T1679" s="2">
        <f t="shared" si="186"/>
        <v>250</v>
      </c>
    </row>
    <row r="1680" spans="1:20" x14ac:dyDescent="0.2">
      <c r="A1680" s="2">
        <f t="shared" si="184"/>
        <v>36.850000143051147</v>
      </c>
      <c r="B1680">
        <v>1.2535848617600001</v>
      </c>
      <c r="C1680" s="2">
        <f>IF(B1680&gt;B1679,B1680+(C1679-B1679),B1680+(C1679-B1679)+5+A1680-A1679)</f>
        <v>36.783584833149767</v>
      </c>
      <c r="D1680">
        <v>1577147228.97</v>
      </c>
      <c r="E1680">
        <v>444</v>
      </c>
      <c r="F1680">
        <v>897</v>
      </c>
      <c r="G1680">
        <v>631</v>
      </c>
      <c r="H1680">
        <v>701</v>
      </c>
      <c r="I1680">
        <v>288</v>
      </c>
      <c r="J1680" s="2" t="s">
        <v>30</v>
      </c>
      <c r="K1680" s="2">
        <f>$L$2*I1680+(1-$L$2)*K1679</f>
        <v>287.99990462539199</v>
      </c>
      <c r="M1680" s="2">
        <f t="shared" si="181"/>
        <v>286.25551898476891</v>
      </c>
      <c r="N1680" s="2">
        <f t="shared" si="182"/>
        <v>294.00220477135866</v>
      </c>
      <c r="O1680" s="2">
        <f t="shared" si="183"/>
        <v>288.61978691740893</v>
      </c>
      <c r="P1680" s="2" t="str">
        <f t="shared" si="187"/>
        <v>middle</v>
      </c>
      <c r="Q1680" s="2" t="str">
        <f>IF(P1680="low","one",IF(P1680="high","relax","transition"))</f>
        <v>transition</v>
      </c>
      <c r="R1680" s="2">
        <f>IF(P1680="low",250,IF(P1680="high",300,275))</f>
        <v>275</v>
      </c>
      <c r="S1680" s="2" t="b">
        <f t="shared" si="185"/>
        <v>0</v>
      </c>
      <c r="T1680" s="2">
        <f t="shared" si="186"/>
        <v>250</v>
      </c>
    </row>
    <row r="1681" spans="1:20" x14ac:dyDescent="0.2">
      <c r="A1681" s="2">
        <f t="shared" si="184"/>
        <v>36.870000123977661</v>
      </c>
      <c r="B1681">
        <v>1.2778468132</v>
      </c>
      <c r="C1681" s="2">
        <f>IF(B1681&gt;B1680,B1681+(C1680-B1680),B1681+(C1680-B1680)+5+A1681-A1680)</f>
        <v>36.807846784589771</v>
      </c>
      <c r="D1681">
        <v>1577147228.99</v>
      </c>
      <c r="E1681">
        <v>444</v>
      </c>
      <c r="F1681">
        <v>898</v>
      </c>
      <c r="G1681">
        <v>630</v>
      </c>
      <c r="H1681">
        <v>701</v>
      </c>
      <c r="I1681">
        <v>289</v>
      </c>
      <c r="J1681" s="2" t="s">
        <v>30</v>
      </c>
      <c r="K1681" s="2">
        <f>$L$2*I1681+(1-$L$2)*K1680</f>
        <v>288.1999237003136</v>
      </c>
      <c r="M1681" s="2">
        <f t="shared" si="181"/>
        <v>286.25551898476891</v>
      </c>
      <c r="N1681" s="2">
        <f t="shared" si="182"/>
        <v>294.00220477135866</v>
      </c>
      <c r="O1681" s="2">
        <f t="shared" si="183"/>
        <v>288.61978691740893</v>
      </c>
      <c r="P1681" s="2" t="str">
        <f t="shared" si="187"/>
        <v>middle</v>
      </c>
      <c r="Q1681" s="2" t="str">
        <f>IF(P1681="low","one",IF(P1681="high","relax","transition"))</f>
        <v>transition</v>
      </c>
      <c r="R1681" s="2">
        <f>IF(P1681="low",250,IF(P1681="high",300,275))</f>
        <v>275</v>
      </c>
      <c r="S1681" s="2" t="b">
        <f t="shared" si="185"/>
        <v>0</v>
      </c>
      <c r="T1681" s="2">
        <f t="shared" si="186"/>
        <v>250</v>
      </c>
    </row>
    <row r="1682" spans="1:20" x14ac:dyDescent="0.2">
      <c r="A1682" s="2">
        <f t="shared" si="184"/>
        <v>36.900000095367432</v>
      </c>
      <c r="B1682">
        <v>1.2983658313799999</v>
      </c>
      <c r="C1682" s="2">
        <f>IF(B1682&gt;B1681,B1682+(C1681-B1681),B1682+(C1681-B1681)+5+A1682-A1681)</f>
        <v>36.828365802769767</v>
      </c>
      <c r="D1682">
        <v>1577147229.02</v>
      </c>
      <c r="E1682">
        <v>442</v>
      </c>
      <c r="F1682">
        <v>897</v>
      </c>
      <c r="G1682">
        <v>629</v>
      </c>
      <c r="H1682">
        <v>698</v>
      </c>
      <c r="I1682">
        <v>286</v>
      </c>
      <c r="J1682" s="2" t="s">
        <v>30</v>
      </c>
      <c r="K1682" s="2">
        <f>$L$2*I1682+(1-$L$2)*K1681</f>
        <v>287.75993896025091</v>
      </c>
      <c r="M1682" s="2">
        <f t="shared" si="181"/>
        <v>286.25551898476891</v>
      </c>
      <c r="N1682" s="2">
        <f t="shared" si="182"/>
        <v>294.00220477135866</v>
      </c>
      <c r="O1682" s="2">
        <f t="shared" si="183"/>
        <v>288.61978691740893</v>
      </c>
      <c r="P1682" s="2" t="str">
        <f t="shared" si="187"/>
        <v>middle</v>
      </c>
      <c r="Q1682" s="2" t="str">
        <f>IF(P1682="low","one",IF(P1682="high","relax","transition"))</f>
        <v>transition</v>
      </c>
      <c r="R1682" s="2">
        <f>IF(P1682="low",250,IF(P1682="high",300,275))</f>
        <v>275</v>
      </c>
      <c r="S1682" s="2" t="b">
        <f t="shared" si="185"/>
        <v>0</v>
      </c>
      <c r="T1682" s="2">
        <f t="shared" si="186"/>
        <v>250</v>
      </c>
    </row>
    <row r="1683" spans="1:20" x14ac:dyDescent="0.2">
      <c r="A1683" s="2">
        <f t="shared" si="184"/>
        <v>36.920000076293945</v>
      </c>
      <c r="B1683">
        <v>1.3230149745899999</v>
      </c>
      <c r="C1683" s="2">
        <f>IF(B1683&gt;B1682,B1683+(C1682-B1682),B1683+(C1682-B1682)+5+A1683-A1682)</f>
        <v>36.853014945979773</v>
      </c>
      <c r="D1683">
        <v>1577147229.04</v>
      </c>
      <c r="E1683">
        <v>443</v>
      </c>
      <c r="F1683">
        <v>897</v>
      </c>
      <c r="G1683">
        <v>630</v>
      </c>
      <c r="H1683">
        <v>698</v>
      </c>
      <c r="I1683">
        <v>286</v>
      </c>
      <c r="J1683" s="2" t="s">
        <v>30</v>
      </c>
      <c r="K1683" s="2">
        <f>$L$2*I1683+(1-$L$2)*K1682</f>
        <v>287.40795116820073</v>
      </c>
      <c r="M1683" s="2">
        <f t="shared" si="181"/>
        <v>286.48600542145527</v>
      </c>
      <c r="N1683" s="2">
        <f t="shared" si="182"/>
        <v>294.00220477135866</v>
      </c>
      <c r="O1683" s="2">
        <f t="shared" si="183"/>
        <v>288.60157352077692</v>
      </c>
      <c r="P1683" s="2" t="str">
        <f t="shared" si="187"/>
        <v>low</v>
      </c>
      <c r="Q1683" s="2" t="str">
        <f>IF(P1683="low","one",IF(P1683="high","relax","transition"))</f>
        <v>one</v>
      </c>
      <c r="R1683" s="2">
        <f>IF(P1683="low",250,IF(P1683="high",300,275))</f>
        <v>250</v>
      </c>
      <c r="S1683" s="2" t="b">
        <f t="shared" si="185"/>
        <v>1</v>
      </c>
      <c r="T1683" s="2">
        <f t="shared" si="186"/>
        <v>250</v>
      </c>
    </row>
    <row r="1684" spans="1:20" x14ac:dyDescent="0.2">
      <c r="A1684" s="2">
        <f t="shared" si="184"/>
        <v>36.940000057220459</v>
      </c>
      <c r="B1684">
        <v>1.3435959816</v>
      </c>
      <c r="C1684" s="2">
        <f>IF(B1684&gt;B1683,B1684+(C1683-B1683),B1684+(C1683-B1683)+5+A1684-A1683)</f>
        <v>36.873595952989774</v>
      </c>
      <c r="D1684">
        <v>1577147229.0599999</v>
      </c>
      <c r="E1684">
        <v>445</v>
      </c>
      <c r="F1684">
        <v>897</v>
      </c>
      <c r="G1684">
        <v>630</v>
      </c>
      <c r="H1684">
        <v>701</v>
      </c>
      <c r="I1684">
        <v>289</v>
      </c>
      <c r="J1684" s="2" t="s">
        <v>30</v>
      </c>
      <c r="K1684" s="2">
        <f>$L$2*I1684+(1-$L$2)*K1683</f>
        <v>287.7263609345606</v>
      </c>
      <c r="M1684" s="2">
        <f t="shared" si="181"/>
        <v>286.48600542145527</v>
      </c>
      <c r="N1684" s="2">
        <f t="shared" si="182"/>
        <v>294.00220477135866</v>
      </c>
      <c r="O1684" s="2">
        <f t="shared" si="183"/>
        <v>288.60157352077692</v>
      </c>
      <c r="P1684" s="2" t="str">
        <f t="shared" si="187"/>
        <v>middle</v>
      </c>
      <c r="Q1684" s="2" t="str">
        <f>IF(P1684="low","one",IF(P1684="high","relax","transition"))</f>
        <v>transition</v>
      </c>
      <c r="R1684" s="2">
        <f>IF(P1684="low",250,IF(P1684="high",300,275))</f>
        <v>275</v>
      </c>
      <c r="S1684" s="2" t="b">
        <f t="shared" si="185"/>
        <v>0</v>
      </c>
      <c r="T1684" s="2">
        <f t="shared" si="186"/>
        <v>250</v>
      </c>
    </row>
    <row r="1685" spans="1:20" x14ac:dyDescent="0.2">
      <c r="A1685" s="2">
        <f t="shared" si="184"/>
        <v>36.960000038146973</v>
      </c>
      <c r="B1685">
        <v>1.3680169582399999</v>
      </c>
      <c r="C1685" s="2">
        <f>IF(B1685&gt;B1684,B1685+(C1684-B1684),B1685+(C1684-B1684)+5+A1685-A1684)</f>
        <v>36.898016929629769</v>
      </c>
      <c r="D1685">
        <v>1577147229.0799999</v>
      </c>
      <c r="E1685">
        <v>443</v>
      </c>
      <c r="F1685">
        <v>898</v>
      </c>
      <c r="G1685">
        <v>631</v>
      </c>
      <c r="H1685">
        <v>699</v>
      </c>
      <c r="I1685">
        <v>288</v>
      </c>
      <c r="J1685" s="2" t="s">
        <v>30</v>
      </c>
      <c r="K1685" s="2">
        <f>$L$2*I1685+(1-$L$2)*K1684</f>
        <v>287.78108874764848</v>
      </c>
      <c r="M1685" s="2">
        <f t="shared" si="181"/>
        <v>286.48600542145527</v>
      </c>
      <c r="N1685" s="2">
        <f t="shared" si="182"/>
        <v>294.00220477135866</v>
      </c>
      <c r="O1685" s="2">
        <f t="shared" si="183"/>
        <v>288.60157352077692</v>
      </c>
      <c r="P1685" s="2" t="str">
        <f t="shared" si="187"/>
        <v>middle</v>
      </c>
      <c r="Q1685" s="2" t="str">
        <f>IF(P1685="low","one",IF(P1685="high","relax","transition"))</f>
        <v>transition</v>
      </c>
      <c r="R1685" s="2">
        <f>IF(P1685="low",250,IF(P1685="high",300,275))</f>
        <v>275</v>
      </c>
      <c r="S1685" s="2" t="b">
        <f t="shared" si="185"/>
        <v>0</v>
      </c>
      <c r="T1685" s="2">
        <f t="shared" si="186"/>
        <v>250</v>
      </c>
    </row>
    <row r="1686" spans="1:20" x14ac:dyDescent="0.2">
      <c r="A1686" s="2">
        <f t="shared" si="184"/>
        <v>36.990000009536743</v>
      </c>
      <c r="B1686">
        <v>1.39270782471</v>
      </c>
      <c r="C1686" s="2">
        <f>IF(B1686&gt;B1685,B1686+(C1685-B1685),B1686+(C1685-B1685)+5+A1686-A1685)</f>
        <v>36.922707796099772</v>
      </c>
      <c r="D1686">
        <v>1577147229.1099999</v>
      </c>
      <c r="E1686">
        <v>442</v>
      </c>
      <c r="F1686">
        <v>897</v>
      </c>
      <c r="G1686">
        <v>631</v>
      </c>
      <c r="H1686">
        <v>700</v>
      </c>
      <c r="I1686">
        <v>286</v>
      </c>
      <c r="J1686" s="2" t="s">
        <v>30</v>
      </c>
      <c r="K1686" s="2">
        <f>$L$2*I1686+(1-$L$2)*K1685</f>
        <v>287.42487099811882</v>
      </c>
      <c r="M1686" s="2">
        <f t="shared" si="181"/>
        <v>286.67377853678801</v>
      </c>
      <c r="N1686" s="2">
        <f t="shared" si="182"/>
        <v>294.00220477135866</v>
      </c>
      <c r="O1686" s="2">
        <f t="shared" si="183"/>
        <v>288.5957951158108</v>
      </c>
      <c r="P1686" s="2" t="str">
        <f t="shared" si="187"/>
        <v>low</v>
      </c>
      <c r="Q1686" s="2" t="str">
        <f>IF(P1686="low","one",IF(P1686="high","relax","transition"))</f>
        <v>one</v>
      </c>
      <c r="R1686" s="2">
        <f>IF(P1686="low",250,IF(P1686="high",300,275))</f>
        <v>250</v>
      </c>
      <c r="S1686" s="2" t="b">
        <f t="shared" si="185"/>
        <v>1</v>
      </c>
      <c r="T1686" s="2">
        <f t="shared" si="186"/>
        <v>250</v>
      </c>
    </row>
    <row r="1687" spans="1:20" x14ac:dyDescent="0.2">
      <c r="A1687" s="2">
        <f t="shared" si="184"/>
        <v>37.010000228881836</v>
      </c>
      <c r="B1687">
        <v>1.4132478237199999</v>
      </c>
      <c r="C1687" s="2">
        <f>IF(B1687&gt;B1686,B1687+(C1686-B1686),B1687+(C1686-B1686)+5+A1687-A1686)</f>
        <v>36.94324779510977</v>
      </c>
      <c r="D1687">
        <v>1577147229.1300001</v>
      </c>
      <c r="E1687">
        <v>444</v>
      </c>
      <c r="F1687">
        <v>898</v>
      </c>
      <c r="G1687">
        <v>630</v>
      </c>
      <c r="H1687">
        <v>701</v>
      </c>
      <c r="I1687">
        <v>287</v>
      </c>
      <c r="J1687" s="2" t="s">
        <v>30</v>
      </c>
      <c r="K1687" s="2">
        <f>$L$2*I1687+(1-$L$2)*K1686</f>
        <v>287.33989679849503</v>
      </c>
      <c r="M1687" s="2">
        <f t="shared" si="181"/>
        <v>286.80700218912943</v>
      </c>
      <c r="N1687" s="2">
        <f t="shared" si="182"/>
        <v>294.00220477135866</v>
      </c>
      <c r="O1687" s="2">
        <f t="shared" si="183"/>
        <v>288.59969428685963</v>
      </c>
      <c r="P1687" s="2" t="str">
        <f t="shared" si="187"/>
        <v>low</v>
      </c>
      <c r="Q1687" s="2" t="str">
        <f>IF(P1687="low","one",IF(P1687="high","relax","transition"))</f>
        <v>one</v>
      </c>
      <c r="R1687" s="2">
        <f>IF(P1687="low",250,IF(P1687="high",300,275))</f>
        <v>250</v>
      </c>
      <c r="S1687" s="2" t="b">
        <f t="shared" si="185"/>
        <v>1</v>
      </c>
      <c r="T1687" s="2">
        <f t="shared" si="186"/>
        <v>250</v>
      </c>
    </row>
    <row r="1688" spans="1:20" x14ac:dyDescent="0.2">
      <c r="A1688" s="2">
        <f t="shared" si="184"/>
        <v>37.03000020980835</v>
      </c>
      <c r="B1688">
        <v>1.4375457763699999</v>
      </c>
      <c r="C1688" s="2">
        <f>IF(B1688&gt;B1687,B1688+(C1687-B1687),B1688+(C1687-B1687)+5+A1688-A1687)</f>
        <v>36.967545747759772</v>
      </c>
      <c r="D1688">
        <v>1577147229.1500001</v>
      </c>
      <c r="E1688">
        <v>444</v>
      </c>
      <c r="F1688">
        <v>897</v>
      </c>
      <c r="G1688">
        <v>630</v>
      </c>
      <c r="H1688">
        <v>701</v>
      </c>
      <c r="I1688">
        <v>289</v>
      </c>
      <c r="J1688" s="2" t="s">
        <v>30</v>
      </c>
      <c r="K1688" s="2">
        <f>$L$2*I1688+(1-$L$2)*K1687</f>
        <v>287.67191743879602</v>
      </c>
      <c r="M1688" s="2">
        <f t="shared" si="181"/>
        <v>286.80700218912943</v>
      </c>
      <c r="N1688" s="2">
        <f t="shared" si="182"/>
        <v>294.00220477135866</v>
      </c>
      <c r="O1688" s="2">
        <f t="shared" si="183"/>
        <v>288.59969428685963</v>
      </c>
      <c r="P1688" s="2" t="str">
        <f t="shared" si="187"/>
        <v>middle</v>
      </c>
      <c r="Q1688" s="2" t="str">
        <f>IF(P1688="low","one",IF(P1688="high","relax","transition"))</f>
        <v>transition</v>
      </c>
      <c r="R1688" s="2">
        <f>IF(P1688="low",250,IF(P1688="high",300,275))</f>
        <v>275</v>
      </c>
      <c r="S1688" s="2" t="b">
        <f t="shared" si="185"/>
        <v>0</v>
      </c>
      <c r="T1688" s="2">
        <f t="shared" si="186"/>
        <v>250</v>
      </c>
    </row>
    <row r="1689" spans="1:20" x14ac:dyDescent="0.2">
      <c r="A1689" s="2">
        <f t="shared" si="184"/>
        <v>37.050000190734863</v>
      </c>
      <c r="B1689">
        <v>1.4580569267300001</v>
      </c>
      <c r="C1689" s="2">
        <f>IF(B1689&gt;B1688,B1689+(C1688-B1688),B1689+(C1688-B1688)+5+A1689-A1688)</f>
        <v>36.988056898119773</v>
      </c>
      <c r="D1689">
        <v>1577147229.1700001</v>
      </c>
      <c r="E1689">
        <v>442</v>
      </c>
      <c r="F1689">
        <v>897</v>
      </c>
      <c r="G1689">
        <v>632</v>
      </c>
      <c r="H1689">
        <v>700</v>
      </c>
      <c r="I1689">
        <v>288</v>
      </c>
      <c r="J1689" s="2" t="s">
        <v>30</v>
      </c>
      <c r="K1689" s="2">
        <f>$L$2*I1689+(1-$L$2)*K1688</f>
        <v>287.73753395103682</v>
      </c>
      <c r="M1689" s="2">
        <f t="shared" si="181"/>
        <v>286.80700218912943</v>
      </c>
      <c r="N1689" s="2">
        <f t="shared" si="182"/>
        <v>294.00220477135866</v>
      </c>
      <c r="O1689" s="2">
        <f t="shared" si="183"/>
        <v>288.59969428685963</v>
      </c>
      <c r="P1689" s="2" t="str">
        <f t="shared" si="187"/>
        <v>middle</v>
      </c>
      <c r="Q1689" s="2" t="str">
        <f>IF(P1689="low","one",IF(P1689="high","relax","transition"))</f>
        <v>transition</v>
      </c>
      <c r="R1689" s="2">
        <f>IF(P1689="low",250,IF(P1689="high",300,275))</f>
        <v>275</v>
      </c>
      <c r="S1689" s="2" t="b">
        <f t="shared" si="185"/>
        <v>0</v>
      </c>
      <c r="T1689" s="2">
        <f t="shared" si="186"/>
        <v>250</v>
      </c>
    </row>
    <row r="1690" spans="1:20" x14ac:dyDescent="0.2">
      <c r="A1690" s="2">
        <f t="shared" si="184"/>
        <v>37.080000162124634</v>
      </c>
      <c r="B1690">
        <v>1.4827408790600001</v>
      </c>
      <c r="C1690" s="2">
        <f>IF(B1690&gt;B1689,B1690+(C1689-B1689),B1690+(C1689-B1689)+5+A1690-A1689)</f>
        <v>37.012740850449774</v>
      </c>
      <c r="D1690">
        <v>1577147229.2</v>
      </c>
      <c r="E1690">
        <v>444</v>
      </c>
      <c r="F1690">
        <v>897</v>
      </c>
      <c r="G1690">
        <v>631</v>
      </c>
      <c r="H1690">
        <v>701</v>
      </c>
      <c r="I1690">
        <v>287</v>
      </c>
      <c r="J1690" s="2" t="s">
        <v>30</v>
      </c>
      <c r="K1690" s="2">
        <f>$L$2*I1690+(1-$L$2)*K1689</f>
        <v>287.59002716082944</v>
      </c>
      <c r="M1690" s="2">
        <f t="shared" si="181"/>
        <v>286.96360718346943</v>
      </c>
      <c r="N1690" s="2">
        <f t="shared" si="182"/>
        <v>294.00220477135866</v>
      </c>
      <c r="O1690" s="2">
        <f t="shared" si="183"/>
        <v>288.6100596819731</v>
      </c>
      <c r="P1690" s="2" t="str">
        <f t="shared" si="187"/>
        <v>low</v>
      </c>
      <c r="Q1690" s="2" t="str">
        <f>IF(P1690="low","one",IF(P1690="high","relax","transition"))</f>
        <v>one</v>
      </c>
      <c r="R1690" s="2">
        <f>IF(P1690="low",250,IF(P1690="high",300,275))</f>
        <v>250</v>
      </c>
      <c r="S1690" s="2" t="b">
        <f t="shared" si="185"/>
        <v>1</v>
      </c>
      <c r="T1690" s="2">
        <f t="shared" si="186"/>
        <v>250</v>
      </c>
    </row>
    <row r="1691" spans="1:20" x14ac:dyDescent="0.2">
      <c r="A1691" s="2">
        <f t="shared" si="184"/>
        <v>37.100000143051147</v>
      </c>
      <c r="B1691">
        <v>1.50327777863</v>
      </c>
      <c r="C1691" s="2">
        <f>IF(B1691&gt;B1690,B1691+(C1690-B1690),B1691+(C1690-B1690)+5+A1691-A1690)</f>
        <v>37.033277750019771</v>
      </c>
      <c r="D1691">
        <v>1577147229.22</v>
      </c>
      <c r="E1691">
        <v>443</v>
      </c>
      <c r="F1691">
        <v>897</v>
      </c>
      <c r="G1691">
        <v>630</v>
      </c>
      <c r="H1691">
        <v>700</v>
      </c>
      <c r="I1691">
        <v>287</v>
      </c>
      <c r="J1691" s="2" t="s">
        <v>30</v>
      </c>
      <c r="K1691" s="2">
        <f>$L$2*I1691+(1-$L$2)*K1690</f>
        <v>287.47202172866355</v>
      </c>
      <c r="M1691" s="2">
        <f t="shared" si="181"/>
        <v>287.06529009250829</v>
      </c>
      <c r="N1691" s="2">
        <f t="shared" si="182"/>
        <v>294.00220477135866</v>
      </c>
      <c r="O1691" s="2">
        <f t="shared" si="183"/>
        <v>288.62773705704791</v>
      </c>
      <c r="P1691" s="2" t="str">
        <f t="shared" si="187"/>
        <v>low</v>
      </c>
      <c r="Q1691" s="2" t="str">
        <f>IF(P1691="low","one",IF(P1691="high","relax","transition"))</f>
        <v>one</v>
      </c>
      <c r="R1691" s="2">
        <f>IF(P1691="low",250,IF(P1691="high",300,275))</f>
        <v>250</v>
      </c>
      <c r="S1691" s="2" t="b">
        <f t="shared" si="185"/>
        <v>1</v>
      </c>
      <c r="T1691" s="2">
        <f t="shared" si="186"/>
        <v>250</v>
      </c>
    </row>
    <row r="1692" spans="1:20" x14ac:dyDescent="0.2">
      <c r="A1692" s="2">
        <f t="shared" si="184"/>
        <v>37.120000123977661</v>
      </c>
      <c r="B1692">
        <v>1.52767086029</v>
      </c>
      <c r="C1692" s="2">
        <f>IF(B1692&gt;B1691,B1692+(C1691-B1691),B1692+(C1691-B1691)+5+A1692-A1691)</f>
        <v>37.057670831679772</v>
      </c>
      <c r="D1692">
        <v>1577147229.24</v>
      </c>
      <c r="E1692">
        <v>444</v>
      </c>
      <c r="F1692">
        <v>898</v>
      </c>
      <c r="G1692">
        <v>632</v>
      </c>
      <c r="H1692">
        <v>701</v>
      </c>
      <c r="I1692">
        <v>289</v>
      </c>
      <c r="J1692" s="2" t="s">
        <v>30</v>
      </c>
      <c r="K1692" s="2">
        <f>$L$2*I1692+(1-$L$2)*K1691</f>
        <v>287.77761738293083</v>
      </c>
      <c r="M1692" s="2">
        <f t="shared" si="181"/>
        <v>287.06529009250829</v>
      </c>
      <c r="N1692" s="2">
        <f t="shared" si="182"/>
        <v>294.00220477135866</v>
      </c>
      <c r="O1692" s="2">
        <f t="shared" si="183"/>
        <v>288.62773705704791</v>
      </c>
      <c r="P1692" s="2" t="str">
        <f t="shared" si="187"/>
        <v>middle</v>
      </c>
      <c r="Q1692" s="2" t="str">
        <f>IF(P1692="low","one",IF(P1692="high","relax","transition"))</f>
        <v>transition</v>
      </c>
      <c r="R1692" s="2">
        <f>IF(P1692="low",250,IF(P1692="high",300,275))</f>
        <v>275</v>
      </c>
      <c r="S1692" s="2" t="b">
        <f t="shared" si="185"/>
        <v>0</v>
      </c>
      <c r="T1692" s="2">
        <f t="shared" si="186"/>
        <v>250</v>
      </c>
    </row>
    <row r="1693" spans="1:20" x14ac:dyDescent="0.2">
      <c r="A1693" s="2">
        <f t="shared" si="184"/>
        <v>37.150000095367432</v>
      </c>
      <c r="B1693">
        <v>1.55242395401</v>
      </c>
      <c r="C1693" s="2">
        <f>IF(B1693&gt;B1692,B1693+(C1692-B1692),B1693+(C1692-B1692)+5+A1693-A1692)</f>
        <v>37.082423925399773</v>
      </c>
      <c r="D1693">
        <v>1577147229.27</v>
      </c>
      <c r="E1693">
        <v>444</v>
      </c>
      <c r="F1693">
        <v>897</v>
      </c>
      <c r="G1693">
        <v>631</v>
      </c>
      <c r="H1693">
        <v>701</v>
      </c>
      <c r="I1693">
        <v>286</v>
      </c>
      <c r="J1693" s="2" t="s">
        <v>30</v>
      </c>
      <c r="K1693" s="2">
        <f>$L$2*I1693+(1-$L$2)*K1692</f>
        <v>287.42209390634468</v>
      </c>
      <c r="M1693" s="2">
        <f t="shared" si="181"/>
        <v>287.13665085527555</v>
      </c>
      <c r="N1693" s="2">
        <f t="shared" si="182"/>
        <v>294.00220477135866</v>
      </c>
      <c r="O1693" s="2">
        <f t="shared" si="183"/>
        <v>288.64961470882088</v>
      </c>
      <c r="P1693" s="2" t="str">
        <f t="shared" si="187"/>
        <v>low</v>
      </c>
      <c r="Q1693" s="2" t="str">
        <f>IF(P1693="low","one",IF(P1693="high","relax","transition"))</f>
        <v>one</v>
      </c>
      <c r="R1693" s="2">
        <f>IF(P1693="low",250,IF(P1693="high",300,275))</f>
        <v>250</v>
      </c>
      <c r="S1693" s="2" t="b">
        <f t="shared" si="185"/>
        <v>1</v>
      </c>
      <c r="T1693" s="2">
        <f t="shared" si="186"/>
        <v>250</v>
      </c>
    </row>
    <row r="1694" spans="1:20" x14ac:dyDescent="0.2">
      <c r="A1694" s="2">
        <f t="shared" si="184"/>
        <v>37.170000076293945</v>
      </c>
      <c r="B1694">
        <v>1.57296490669</v>
      </c>
      <c r="C1694" s="2">
        <f>IF(B1694&gt;B1693,B1694+(C1693-B1693),B1694+(C1693-B1693)+5+A1694-A1693)</f>
        <v>37.102964878079767</v>
      </c>
      <c r="D1694">
        <v>1577147229.29</v>
      </c>
      <c r="E1694">
        <v>443</v>
      </c>
      <c r="F1694">
        <v>898</v>
      </c>
      <c r="G1694">
        <v>630</v>
      </c>
      <c r="H1694">
        <v>700</v>
      </c>
      <c r="I1694">
        <v>287</v>
      </c>
      <c r="J1694" s="2" t="s">
        <v>30</v>
      </c>
      <c r="K1694" s="2">
        <f>$L$2*I1694+(1-$L$2)*K1693</f>
        <v>287.33767512507575</v>
      </c>
      <c r="M1694" s="2">
        <f t="shared" si="181"/>
        <v>287.17685570923561</v>
      </c>
      <c r="N1694" s="2">
        <f t="shared" si="182"/>
        <v>294.00220477135866</v>
      </c>
      <c r="O1694" s="2">
        <f t="shared" si="183"/>
        <v>288.67396651614359</v>
      </c>
      <c r="P1694" s="2" t="str">
        <f t="shared" si="187"/>
        <v>low</v>
      </c>
      <c r="Q1694" s="2" t="str">
        <f>IF(P1694="low","one",IF(P1694="high","relax","transition"))</f>
        <v>one</v>
      </c>
      <c r="R1694" s="2">
        <f>IF(P1694="low",250,IF(P1694="high",300,275))</f>
        <v>250</v>
      </c>
      <c r="S1694" s="2" t="b">
        <f t="shared" si="185"/>
        <v>1</v>
      </c>
      <c r="T1694" s="2">
        <f t="shared" si="186"/>
        <v>250</v>
      </c>
    </row>
    <row r="1695" spans="1:20" x14ac:dyDescent="0.2">
      <c r="A1695" s="2">
        <f t="shared" si="184"/>
        <v>37.190000057220459</v>
      </c>
      <c r="B1695">
        <v>1.5972518920900001</v>
      </c>
      <c r="C1695" s="2">
        <f>IF(B1695&gt;B1694,B1695+(C1694-B1694),B1695+(C1694-B1694)+5+A1695-A1694)</f>
        <v>37.127251863479771</v>
      </c>
      <c r="D1695">
        <v>1577147229.3099999</v>
      </c>
      <c r="E1695">
        <v>443</v>
      </c>
      <c r="F1695">
        <v>897</v>
      </c>
      <c r="G1695">
        <v>633</v>
      </c>
      <c r="H1695">
        <v>700</v>
      </c>
      <c r="I1695">
        <v>289</v>
      </c>
      <c r="J1695" s="2" t="s">
        <v>30</v>
      </c>
      <c r="K1695" s="2">
        <f>$L$2*I1695+(1-$L$2)*K1694</f>
        <v>287.67014010006062</v>
      </c>
      <c r="M1695" s="2">
        <f t="shared" si="181"/>
        <v>287.27551258740061</v>
      </c>
      <c r="N1695" s="2">
        <f t="shared" si="182"/>
        <v>294.00220477135866</v>
      </c>
      <c r="O1695" s="2">
        <f t="shared" si="183"/>
        <v>288.69911097579819</v>
      </c>
      <c r="P1695" s="2" t="str">
        <f t="shared" si="187"/>
        <v>low</v>
      </c>
      <c r="Q1695" s="2" t="str">
        <f>IF(P1695="low","one",IF(P1695="high","relax","transition"))</f>
        <v>one</v>
      </c>
      <c r="R1695" s="2">
        <f>IF(P1695="low",250,IF(P1695="high",300,275))</f>
        <v>250</v>
      </c>
      <c r="S1695" s="2" t="b">
        <f t="shared" si="185"/>
        <v>1</v>
      </c>
      <c r="T1695" s="2">
        <f t="shared" si="186"/>
        <v>250</v>
      </c>
    </row>
    <row r="1696" spans="1:20" x14ac:dyDescent="0.2">
      <c r="A1696" s="2">
        <f t="shared" si="184"/>
        <v>37.210000038146973</v>
      </c>
      <c r="B1696">
        <v>1.617800951</v>
      </c>
      <c r="C1696" s="2">
        <f>IF(B1696&gt;B1695,B1696+(C1695-B1695),B1696+(C1695-B1695)+5+A1696-A1695)</f>
        <v>37.14780092238977</v>
      </c>
      <c r="D1696">
        <v>1577147229.3299999</v>
      </c>
      <c r="E1696">
        <v>444</v>
      </c>
      <c r="F1696">
        <v>898</v>
      </c>
      <c r="G1696">
        <v>631</v>
      </c>
      <c r="H1696">
        <v>702</v>
      </c>
      <c r="I1696">
        <v>288</v>
      </c>
      <c r="J1696" s="2" t="s">
        <v>30</v>
      </c>
      <c r="K1696" s="2">
        <f>$L$2*I1696+(1-$L$2)*K1695</f>
        <v>287.73611208004854</v>
      </c>
      <c r="M1696" s="2">
        <f t="shared" si="181"/>
        <v>287.27551258740061</v>
      </c>
      <c r="N1696" s="2">
        <f t="shared" si="182"/>
        <v>294.00220477135866</v>
      </c>
      <c r="O1696" s="2">
        <f t="shared" si="183"/>
        <v>288.69911097579819</v>
      </c>
      <c r="P1696" s="2" t="str">
        <f t="shared" si="187"/>
        <v>middle</v>
      </c>
      <c r="Q1696" s="2" t="str">
        <f>IF(P1696="low","one",IF(P1696="high","relax","transition"))</f>
        <v>transition</v>
      </c>
      <c r="R1696" s="2">
        <f>IF(P1696="low",250,IF(P1696="high",300,275))</f>
        <v>275</v>
      </c>
      <c r="S1696" s="2" t="b">
        <f t="shared" si="185"/>
        <v>0</v>
      </c>
      <c r="T1696" s="2">
        <f t="shared" si="186"/>
        <v>250</v>
      </c>
    </row>
    <row r="1697" spans="1:20" x14ac:dyDescent="0.2">
      <c r="A1697" s="2">
        <f t="shared" si="184"/>
        <v>37.240000009536743</v>
      </c>
      <c r="B1697">
        <v>1.6424429416699999</v>
      </c>
      <c r="C1697" s="2">
        <f>IF(B1697&gt;B1696,B1697+(C1696-B1696),B1697+(C1696-B1696)+5+A1697-A1696)</f>
        <v>37.172442913059768</v>
      </c>
      <c r="D1697">
        <v>1577147229.3599999</v>
      </c>
      <c r="E1697">
        <v>443</v>
      </c>
      <c r="F1697">
        <v>897</v>
      </c>
      <c r="G1697">
        <v>631</v>
      </c>
      <c r="H1697">
        <v>701</v>
      </c>
      <c r="I1697">
        <v>290</v>
      </c>
      <c r="J1697" s="2" t="s">
        <v>30</v>
      </c>
      <c r="K1697" s="2">
        <f>$L$2*I1697+(1-$L$2)*K1696</f>
        <v>288.18888966403881</v>
      </c>
      <c r="M1697" s="2">
        <f t="shared" si="181"/>
        <v>287.27551258740061</v>
      </c>
      <c r="N1697" s="2">
        <f t="shared" si="182"/>
        <v>294.00220477135866</v>
      </c>
      <c r="O1697" s="2">
        <f t="shared" si="183"/>
        <v>288.69911097579819</v>
      </c>
      <c r="P1697" s="2" t="str">
        <f t="shared" si="187"/>
        <v>middle</v>
      </c>
      <c r="Q1697" s="2" t="str">
        <f>IF(P1697="low","one",IF(P1697="high","relax","transition"))</f>
        <v>transition</v>
      </c>
      <c r="R1697" s="2">
        <f>IF(P1697="low",250,IF(P1697="high",300,275))</f>
        <v>275</v>
      </c>
      <c r="S1697" s="2" t="b">
        <f t="shared" si="185"/>
        <v>0</v>
      </c>
      <c r="T1697" s="2">
        <f t="shared" si="186"/>
        <v>250</v>
      </c>
    </row>
    <row r="1698" spans="1:20" x14ac:dyDescent="0.2">
      <c r="A1698" s="2">
        <f t="shared" si="184"/>
        <v>37.260000228881836</v>
      </c>
      <c r="B1698">
        <v>1.6668448448199999</v>
      </c>
      <c r="C1698" s="2">
        <f>IF(B1698&gt;B1697,B1698+(C1697-B1697),B1698+(C1697-B1697)+5+A1698-A1697)</f>
        <v>37.196844816209769</v>
      </c>
      <c r="D1698">
        <v>1577147229.3800001</v>
      </c>
      <c r="E1698">
        <v>443</v>
      </c>
      <c r="F1698">
        <v>898</v>
      </c>
      <c r="G1698">
        <v>631</v>
      </c>
      <c r="H1698">
        <v>699</v>
      </c>
      <c r="I1698">
        <v>287</v>
      </c>
      <c r="J1698" s="2" t="s">
        <v>30</v>
      </c>
      <c r="K1698" s="2">
        <f>$L$2*I1698+(1-$L$2)*K1697</f>
        <v>287.95111173123109</v>
      </c>
      <c r="M1698" s="2">
        <f t="shared" si="181"/>
        <v>287.27551258740061</v>
      </c>
      <c r="N1698" s="2">
        <f t="shared" si="182"/>
        <v>294.00220477135866</v>
      </c>
      <c r="O1698" s="2">
        <f t="shared" si="183"/>
        <v>288.69911097579819</v>
      </c>
      <c r="P1698" s="2" t="str">
        <f t="shared" si="187"/>
        <v>middle</v>
      </c>
      <c r="Q1698" s="2" t="str">
        <f>IF(P1698="low","one",IF(P1698="high","relax","transition"))</f>
        <v>transition</v>
      </c>
      <c r="R1698" s="2">
        <f>IF(P1698="low",250,IF(P1698="high",300,275))</f>
        <v>275</v>
      </c>
      <c r="S1698" s="2" t="b">
        <f t="shared" si="185"/>
        <v>0</v>
      </c>
      <c r="T1698" s="2">
        <f t="shared" si="186"/>
        <v>250</v>
      </c>
    </row>
    <row r="1699" spans="1:20" x14ac:dyDescent="0.2">
      <c r="A1699" s="2">
        <f t="shared" si="184"/>
        <v>37.28000020980835</v>
      </c>
      <c r="B1699">
        <v>1.6873979568499999</v>
      </c>
      <c r="C1699" s="2">
        <f>IF(B1699&gt;B1698,B1699+(C1698-B1698),B1699+(C1698-B1698)+5+A1699-A1698)</f>
        <v>37.21739792823977</v>
      </c>
      <c r="D1699">
        <v>1577147229.4000001</v>
      </c>
      <c r="E1699">
        <v>442</v>
      </c>
      <c r="F1699">
        <v>897</v>
      </c>
      <c r="G1699">
        <v>631</v>
      </c>
      <c r="H1699">
        <v>700</v>
      </c>
      <c r="I1699">
        <v>287</v>
      </c>
      <c r="J1699" s="2" t="s">
        <v>30</v>
      </c>
      <c r="K1699" s="2">
        <f>$L$2*I1699+(1-$L$2)*K1698</f>
        <v>287.76088938498492</v>
      </c>
      <c r="M1699" s="2">
        <f t="shared" si="181"/>
        <v>287.27551258740061</v>
      </c>
      <c r="N1699" s="2">
        <f t="shared" si="182"/>
        <v>294.00220477135866</v>
      </c>
      <c r="O1699" s="2">
        <f t="shared" si="183"/>
        <v>288.69911097579819</v>
      </c>
      <c r="P1699" s="2" t="str">
        <f t="shared" si="187"/>
        <v>middle</v>
      </c>
      <c r="Q1699" s="2" t="str">
        <f>IF(P1699="low","one",IF(P1699="high","relax","transition"))</f>
        <v>transition</v>
      </c>
      <c r="R1699" s="2">
        <f>IF(P1699="low",250,IF(P1699="high",300,275))</f>
        <v>275</v>
      </c>
      <c r="S1699" s="2" t="b">
        <f t="shared" si="185"/>
        <v>0</v>
      </c>
      <c r="T1699" s="2">
        <f t="shared" si="186"/>
        <v>250</v>
      </c>
    </row>
    <row r="1700" spans="1:20" x14ac:dyDescent="0.2">
      <c r="A1700" s="2">
        <f t="shared" si="184"/>
        <v>37.31000018119812</v>
      </c>
      <c r="B1700">
        <v>1.7120847701999999</v>
      </c>
      <c r="C1700" s="2">
        <f>IF(B1700&gt;B1699,B1700+(C1699-B1699),B1700+(C1699-B1699)+5+A1700-A1699)</f>
        <v>37.242084741589771</v>
      </c>
      <c r="D1700">
        <v>1577147229.4300001</v>
      </c>
      <c r="E1700">
        <v>444</v>
      </c>
      <c r="F1700">
        <v>897</v>
      </c>
      <c r="G1700">
        <v>632</v>
      </c>
      <c r="H1700">
        <v>701</v>
      </c>
      <c r="I1700">
        <v>290</v>
      </c>
      <c r="J1700" s="2" t="s">
        <v>30</v>
      </c>
      <c r="K1700" s="2">
        <f>$L$2*I1700+(1-$L$2)*K1699</f>
        <v>288.20871150798791</v>
      </c>
      <c r="M1700" s="2">
        <f t="shared" si="181"/>
        <v>287.27551258740061</v>
      </c>
      <c r="N1700" s="2">
        <f t="shared" si="182"/>
        <v>294.00220477135866</v>
      </c>
      <c r="O1700" s="2">
        <f t="shared" si="183"/>
        <v>288.69911097579819</v>
      </c>
      <c r="P1700" s="2" t="str">
        <f t="shared" si="187"/>
        <v>middle</v>
      </c>
      <c r="Q1700" s="2" t="str">
        <f>IF(P1700="low","one",IF(P1700="high","relax","transition"))</f>
        <v>transition</v>
      </c>
      <c r="R1700" s="2">
        <f>IF(P1700="low",250,IF(P1700="high",300,275))</f>
        <v>275</v>
      </c>
      <c r="S1700" s="2" t="b">
        <f t="shared" si="185"/>
        <v>0</v>
      </c>
      <c r="T1700" s="2">
        <f t="shared" si="186"/>
        <v>250</v>
      </c>
    </row>
    <row r="1701" spans="1:20" x14ac:dyDescent="0.2">
      <c r="A1701" s="2">
        <f t="shared" si="184"/>
        <v>37.330000162124634</v>
      </c>
      <c r="B1701">
        <v>1.73264193535</v>
      </c>
      <c r="C1701" s="2">
        <f>IF(B1701&gt;B1700,B1701+(C1700-B1700),B1701+(C1700-B1700)+5+A1701-A1700)</f>
        <v>37.262641906739773</v>
      </c>
      <c r="D1701">
        <v>1577147229.45</v>
      </c>
      <c r="E1701">
        <v>444</v>
      </c>
      <c r="F1701">
        <v>899</v>
      </c>
      <c r="G1701">
        <v>631</v>
      </c>
      <c r="H1701">
        <v>700</v>
      </c>
      <c r="I1701">
        <v>289</v>
      </c>
      <c r="J1701" s="2" t="s">
        <v>30</v>
      </c>
      <c r="K1701" s="2">
        <f>$L$2*I1701+(1-$L$2)*K1700</f>
        <v>288.36696920639037</v>
      </c>
      <c r="M1701" s="2">
        <f t="shared" si="181"/>
        <v>287.27551258740061</v>
      </c>
      <c r="N1701" s="2">
        <f t="shared" si="182"/>
        <v>294.00220477135866</v>
      </c>
      <c r="O1701" s="2">
        <f t="shared" si="183"/>
        <v>288.69911097579819</v>
      </c>
      <c r="P1701" s="2" t="str">
        <f t="shared" si="187"/>
        <v>middle</v>
      </c>
      <c r="Q1701" s="2" t="str">
        <f>IF(P1701="low","one",IF(P1701="high","relax","transition"))</f>
        <v>transition</v>
      </c>
      <c r="R1701" s="2">
        <f>IF(P1701="low",250,IF(P1701="high",300,275))</f>
        <v>275</v>
      </c>
      <c r="S1701" s="2" t="b">
        <f t="shared" si="185"/>
        <v>0</v>
      </c>
      <c r="T1701" s="2">
        <f t="shared" si="186"/>
        <v>250</v>
      </c>
    </row>
    <row r="1702" spans="1:20" x14ac:dyDescent="0.2">
      <c r="A1702" s="2">
        <f t="shared" si="184"/>
        <v>37.350000143051147</v>
      </c>
      <c r="B1702">
        <v>1.75719189644</v>
      </c>
      <c r="C1702" s="2">
        <f>IF(B1702&gt;B1701,B1702+(C1701-B1701),B1702+(C1701-B1701)+5+A1702-A1701)</f>
        <v>37.287191867829769</v>
      </c>
      <c r="D1702">
        <v>1577147229.47</v>
      </c>
      <c r="E1702">
        <v>440</v>
      </c>
      <c r="F1702">
        <v>897</v>
      </c>
      <c r="G1702">
        <v>631</v>
      </c>
      <c r="H1702">
        <v>699</v>
      </c>
      <c r="I1702">
        <v>287</v>
      </c>
      <c r="J1702" s="2" t="s">
        <v>30</v>
      </c>
      <c r="K1702" s="2">
        <f>$L$2*I1702+(1-$L$2)*K1701</f>
        <v>288.09357536511232</v>
      </c>
      <c r="M1702" s="2">
        <f t="shared" si="181"/>
        <v>287.27551258740061</v>
      </c>
      <c r="N1702" s="2">
        <f t="shared" si="182"/>
        <v>294.00220477135866</v>
      </c>
      <c r="O1702" s="2">
        <f t="shared" si="183"/>
        <v>288.69911097579819</v>
      </c>
      <c r="P1702" s="2" t="str">
        <f t="shared" si="187"/>
        <v>middle</v>
      </c>
      <c r="Q1702" s="2" t="str">
        <f>IF(P1702="low","one",IF(P1702="high","relax","transition"))</f>
        <v>transition</v>
      </c>
      <c r="R1702" s="2">
        <f>IF(P1702="low",250,IF(P1702="high",300,275))</f>
        <v>275</v>
      </c>
      <c r="S1702" s="2" t="b">
        <f t="shared" si="185"/>
        <v>0</v>
      </c>
      <c r="T1702" s="2">
        <f t="shared" si="186"/>
        <v>250</v>
      </c>
    </row>
    <row r="1703" spans="1:20" x14ac:dyDescent="0.2">
      <c r="A1703" s="2">
        <f t="shared" si="184"/>
        <v>37.380000114440918</v>
      </c>
      <c r="B1703">
        <v>1.78151988983</v>
      </c>
      <c r="C1703" s="2">
        <f>IF(B1703&gt;B1702,B1703+(C1702-B1702),B1703+(C1702-B1702)+5+A1703-A1702)</f>
        <v>37.311519861219772</v>
      </c>
      <c r="D1703">
        <v>1577147229.5</v>
      </c>
      <c r="E1703">
        <v>443</v>
      </c>
      <c r="F1703">
        <v>897</v>
      </c>
      <c r="G1703">
        <v>632</v>
      </c>
      <c r="H1703">
        <v>701</v>
      </c>
      <c r="I1703">
        <v>287</v>
      </c>
      <c r="J1703" s="2" t="s">
        <v>30</v>
      </c>
      <c r="K1703" s="2">
        <f>$L$2*I1703+(1-$L$2)*K1702</f>
        <v>287.87486029208986</v>
      </c>
      <c r="M1703" s="2">
        <f t="shared" si="181"/>
        <v>287.27551258740061</v>
      </c>
      <c r="N1703" s="2">
        <f t="shared" si="182"/>
        <v>294.00220477135866</v>
      </c>
      <c r="O1703" s="2">
        <f t="shared" si="183"/>
        <v>288.69911097579819</v>
      </c>
      <c r="P1703" s="2" t="str">
        <f t="shared" si="187"/>
        <v>middle</v>
      </c>
      <c r="Q1703" s="2" t="str">
        <f>IF(P1703="low","one",IF(P1703="high","relax","transition"))</f>
        <v>transition</v>
      </c>
      <c r="R1703" s="2">
        <f>IF(P1703="low",250,IF(P1703="high",300,275))</f>
        <v>275</v>
      </c>
      <c r="S1703" s="2" t="b">
        <f t="shared" si="185"/>
        <v>0</v>
      </c>
      <c r="T1703" s="2">
        <f t="shared" si="186"/>
        <v>250</v>
      </c>
    </row>
    <row r="1704" spans="1:20" x14ac:dyDescent="0.2">
      <c r="A1704" s="2">
        <f t="shared" si="184"/>
        <v>37.400000095367432</v>
      </c>
      <c r="B1704">
        <v>1.8022048473400001</v>
      </c>
      <c r="C1704" s="2">
        <f>IF(B1704&gt;B1703,B1704+(C1703-B1703),B1704+(C1703-B1703)+5+A1704-A1703)</f>
        <v>37.332204818729771</v>
      </c>
      <c r="D1704">
        <v>1577147229.52</v>
      </c>
      <c r="E1704">
        <v>443</v>
      </c>
      <c r="F1704">
        <v>899</v>
      </c>
      <c r="G1704">
        <v>631</v>
      </c>
      <c r="H1704">
        <v>700</v>
      </c>
      <c r="I1704">
        <v>290</v>
      </c>
      <c r="J1704" s="2" t="s">
        <v>30</v>
      </c>
      <c r="K1704" s="2">
        <f>$L$2*I1704+(1-$L$2)*K1703</f>
        <v>288.29988823367194</v>
      </c>
      <c r="M1704" s="2">
        <f t="shared" si="181"/>
        <v>287.27551258740061</v>
      </c>
      <c r="N1704" s="2">
        <f t="shared" si="182"/>
        <v>294.00220477135866</v>
      </c>
      <c r="O1704" s="2">
        <f t="shared" si="183"/>
        <v>288.69911097579819</v>
      </c>
      <c r="P1704" s="2" t="str">
        <f t="shared" si="187"/>
        <v>middle</v>
      </c>
      <c r="Q1704" s="2" t="str">
        <f>IF(P1704="low","one",IF(P1704="high","relax","transition"))</f>
        <v>transition</v>
      </c>
      <c r="R1704" s="2">
        <f>IF(P1704="low",250,IF(P1704="high",300,275))</f>
        <v>275</v>
      </c>
      <c r="S1704" s="2" t="b">
        <f t="shared" si="185"/>
        <v>0</v>
      </c>
      <c r="T1704" s="2">
        <f t="shared" si="186"/>
        <v>250</v>
      </c>
    </row>
    <row r="1705" spans="1:20" x14ac:dyDescent="0.2">
      <c r="A1705" s="2">
        <f t="shared" si="184"/>
        <v>37.420000076293945</v>
      </c>
      <c r="B1705">
        <v>1.8267087936399999</v>
      </c>
      <c r="C1705" s="2">
        <f>IF(B1705&gt;B1704,B1705+(C1704-B1704),B1705+(C1704-B1704)+5+A1705-A1704)</f>
        <v>37.356708765029772</v>
      </c>
      <c r="D1705">
        <v>1577147229.54</v>
      </c>
      <c r="E1705">
        <v>443</v>
      </c>
      <c r="F1705">
        <v>899</v>
      </c>
      <c r="G1705">
        <v>632</v>
      </c>
      <c r="H1705">
        <v>700</v>
      </c>
      <c r="I1705">
        <v>287</v>
      </c>
      <c r="J1705" s="2" t="s">
        <v>30</v>
      </c>
      <c r="K1705" s="2">
        <f>$L$2*I1705+(1-$L$2)*K1704</f>
        <v>288.03991058693759</v>
      </c>
      <c r="M1705" s="2">
        <f t="shared" si="181"/>
        <v>287.27551258740061</v>
      </c>
      <c r="N1705" s="2">
        <f t="shared" si="182"/>
        <v>294.00220477135866</v>
      </c>
      <c r="O1705" s="2">
        <f t="shared" si="183"/>
        <v>288.69911097579819</v>
      </c>
      <c r="P1705" s="2" t="str">
        <f t="shared" si="187"/>
        <v>middle</v>
      </c>
      <c r="Q1705" s="2" t="str">
        <f>IF(P1705="low","one",IF(P1705="high","relax","transition"))</f>
        <v>transition</v>
      </c>
      <c r="R1705" s="2">
        <f>IF(P1705="low",250,IF(P1705="high",300,275))</f>
        <v>275</v>
      </c>
      <c r="S1705" s="2" t="b">
        <f t="shared" si="185"/>
        <v>0</v>
      </c>
      <c r="T1705" s="2">
        <f t="shared" si="186"/>
        <v>250</v>
      </c>
    </row>
    <row r="1706" spans="1:20" x14ac:dyDescent="0.2">
      <c r="A1706" s="2">
        <f t="shared" si="184"/>
        <v>37.440000057220459</v>
      </c>
      <c r="B1706">
        <v>1.8471419811200001</v>
      </c>
      <c r="C1706" s="2">
        <f>IF(B1706&gt;B1705,B1706+(C1705-B1705),B1706+(C1705-B1705)+5+A1706-A1705)</f>
        <v>37.377141952509774</v>
      </c>
      <c r="D1706">
        <v>1577147229.5599999</v>
      </c>
      <c r="E1706">
        <v>444</v>
      </c>
      <c r="F1706">
        <v>898</v>
      </c>
      <c r="G1706">
        <v>633</v>
      </c>
      <c r="H1706">
        <v>700</v>
      </c>
      <c r="I1706">
        <v>288</v>
      </c>
      <c r="J1706" s="2" t="s">
        <v>30</v>
      </c>
      <c r="K1706" s="2">
        <f>$L$2*I1706+(1-$L$2)*K1705</f>
        <v>288.03192846955011</v>
      </c>
      <c r="M1706" s="2">
        <f t="shared" si="181"/>
        <v>287.27551258740061</v>
      </c>
      <c r="N1706" s="2">
        <f t="shared" si="182"/>
        <v>294.00220477135866</v>
      </c>
      <c r="O1706" s="2">
        <f t="shared" si="183"/>
        <v>288.69911097579819</v>
      </c>
      <c r="P1706" s="2" t="str">
        <f t="shared" si="187"/>
        <v>middle</v>
      </c>
      <c r="Q1706" s="2" t="str">
        <f>IF(P1706="low","one",IF(P1706="high","relax","transition"))</f>
        <v>transition</v>
      </c>
      <c r="R1706" s="2">
        <f>IF(P1706="low",250,IF(P1706="high",300,275))</f>
        <v>275</v>
      </c>
      <c r="S1706" s="2" t="b">
        <f t="shared" si="185"/>
        <v>0</v>
      </c>
      <c r="T1706" s="2">
        <f t="shared" si="186"/>
        <v>250</v>
      </c>
    </row>
    <row r="1707" spans="1:20" x14ac:dyDescent="0.2">
      <c r="A1707" s="2">
        <f t="shared" si="184"/>
        <v>37.470000028610229</v>
      </c>
      <c r="B1707">
        <v>1.8717639446300001</v>
      </c>
      <c r="C1707" s="2">
        <f>IF(B1707&gt;B1706,B1707+(C1706-B1706),B1707+(C1706-B1706)+5+A1707-A1706)</f>
        <v>37.401763916019767</v>
      </c>
      <c r="D1707">
        <v>1577147229.5899999</v>
      </c>
      <c r="E1707">
        <v>443</v>
      </c>
      <c r="F1707">
        <v>898</v>
      </c>
      <c r="G1707">
        <v>630</v>
      </c>
      <c r="H1707">
        <v>699</v>
      </c>
      <c r="I1707">
        <v>289</v>
      </c>
      <c r="J1707" s="2" t="s">
        <v>30</v>
      </c>
      <c r="K1707" s="2">
        <f>$L$2*I1707+(1-$L$2)*K1706</f>
        <v>288.22554277564012</v>
      </c>
      <c r="M1707" s="2">
        <f t="shared" si="181"/>
        <v>287.27551258740061</v>
      </c>
      <c r="N1707" s="2">
        <f t="shared" si="182"/>
        <v>294.00220477135866</v>
      </c>
      <c r="O1707" s="2">
        <f t="shared" si="183"/>
        <v>288.69911097579819</v>
      </c>
      <c r="P1707" s="2" t="str">
        <f t="shared" si="187"/>
        <v>middle</v>
      </c>
      <c r="Q1707" s="2" t="str">
        <f>IF(P1707="low","one",IF(P1707="high","relax","transition"))</f>
        <v>transition</v>
      </c>
      <c r="R1707" s="2">
        <f>IF(P1707="low",250,IF(P1707="high",300,275))</f>
        <v>275</v>
      </c>
      <c r="S1707" s="2" t="b">
        <f t="shared" si="185"/>
        <v>0</v>
      </c>
      <c r="T1707" s="2">
        <f t="shared" si="186"/>
        <v>250</v>
      </c>
    </row>
    <row r="1708" spans="1:20" x14ac:dyDescent="0.2">
      <c r="A1708" s="2">
        <f t="shared" si="184"/>
        <v>37.490000009536743</v>
      </c>
      <c r="B1708">
        <v>1.89245295525</v>
      </c>
      <c r="C1708" s="2">
        <f>IF(B1708&gt;B1707,B1708+(C1707-B1707),B1708+(C1707-B1707)+5+A1708-A1707)</f>
        <v>37.422452926639771</v>
      </c>
      <c r="D1708">
        <v>1577147229.6099999</v>
      </c>
      <c r="E1708">
        <v>444</v>
      </c>
      <c r="F1708">
        <v>899</v>
      </c>
      <c r="G1708">
        <v>633</v>
      </c>
      <c r="H1708">
        <v>700</v>
      </c>
      <c r="I1708">
        <v>290</v>
      </c>
      <c r="J1708" s="2" t="s">
        <v>30</v>
      </c>
      <c r="K1708" s="2">
        <f>$L$2*I1708+(1-$L$2)*K1707</f>
        <v>288.58043422051207</v>
      </c>
      <c r="M1708" s="2">
        <f t="shared" si="181"/>
        <v>287.27551258740061</v>
      </c>
      <c r="N1708" s="2">
        <f t="shared" si="182"/>
        <v>294.00220477135866</v>
      </c>
      <c r="O1708" s="2">
        <f t="shared" si="183"/>
        <v>288.69911097579819</v>
      </c>
      <c r="P1708" s="2" t="str">
        <f t="shared" si="187"/>
        <v>middle</v>
      </c>
      <c r="Q1708" s="2" t="str">
        <f>IF(P1708="low","one",IF(P1708="high","relax","transition"))</f>
        <v>transition</v>
      </c>
      <c r="R1708" s="2">
        <f>IF(P1708="low",250,IF(P1708="high",300,275))</f>
        <v>275</v>
      </c>
      <c r="S1708" s="2" t="b">
        <f t="shared" si="185"/>
        <v>0</v>
      </c>
      <c r="T1708" s="2">
        <f t="shared" si="186"/>
        <v>250</v>
      </c>
    </row>
    <row r="1709" spans="1:20" x14ac:dyDescent="0.2">
      <c r="A1709" s="2">
        <f t="shared" si="184"/>
        <v>37.510000228881836</v>
      </c>
      <c r="B1709">
        <v>1.9170048236799999</v>
      </c>
      <c r="C1709" s="2">
        <f>IF(B1709&gt;B1708,B1709+(C1708-B1708),B1709+(C1708-B1708)+5+A1709-A1708)</f>
        <v>37.447004795069773</v>
      </c>
      <c r="D1709">
        <v>1577147229.6300001</v>
      </c>
      <c r="E1709">
        <v>444</v>
      </c>
      <c r="F1709">
        <v>898</v>
      </c>
      <c r="G1709">
        <v>632</v>
      </c>
      <c r="H1709">
        <v>700</v>
      </c>
      <c r="I1709">
        <v>288</v>
      </c>
      <c r="J1709" s="2" t="s">
        <v>30</v>
      </c>
      <c r="K1709" s="2">
        <f>$L$2*I1709+(1-$L$2)*K1708</f>
        <v>288.46434737640971</v>
      </c>
      <c r="M1709" s="2">
        <f t="shared" si="181"/>
        <v>287.27551258740061</v>
      </c>
      <c r="N1709" s="2">
        <f t="shared" si="182"/>
        <v>294.00220477135866</v>
      </c>
      <c r="O1709" s="2">
        <f t="shared" si="183"/>
        <v>288.69911097579819</v>
      </c>
      <c r="P1709" s="2" t="str">
        <f t="shared" si="187"/>
        <v>middle</v>
      </c>
      <c r="Q1709" s="2" t="str">
        <f>IF(P1709="low","one",IF(P1709="high","relax","transition"))</f>
        <v>transition</v>
      </c>
      <c r="R1709" s="2">
        <f>IF(P1709="low",250,IF(P1709="high",300,275))</f>
        <v>275</v>
      </c>
      <c r="S1709" s="2" t="b">
        <f t="shared" si="185"/>
        <v>0</v>
      </c>
      <c r="T1709" s="2">
        <f t="shared" si="186"/>
        <v>250</v>
      </c>
    </row>
    <row r="1710" spans="1:20" x14ac:dyDescent="0.2">
      <c r="A1710" s="2">
        <f t="shared" si="184"/>
        <v>37.540000200271606</v>
      </c>
      <c r="B1710">
        <v>1.9411718845399999</v>
      </c>
      <c r="C1710" s="2">
        <f>IF(B1710&gt;B1709,B1710+(C1709-B1709),B1710+(C1709-B1709)+5+A1710-A1709)</f>
        <v>37.471171855929768</v>
      </c>
      <c r="D1710">
        <v>1577147229.6600001</v>
      </c>
      <c r="E1710">
        <v>443</v>
      </c>
      <c r="F1710">
        <v>898</v>
      </c>
      <c r="G1710">
        <v>631</v>
      </c>
      <c r="H1710">
        <v>699</v>
      </c>
      <c r="I1710">
        <v>287</v>
      </c>
      <c r="J1710" s="2" t="s">
        <v>30</v>
      </c>
      <c r="K1710" s="2">
        <f>$L$2*I1710+(1-$L$2)*K1709</f>
        <v>288.17147790112779</v>
      </c>
      <c r="M1710" s="2">
        <f t="shared" si="181"/>
        <v>287.27551258740061</v>
      </c>
      <c r="N1710" s="2">
        <f t="shared" si="182"/>
        <v>294.00220477135866</v>
      </c>
      <c r="O1710" s="2">
        <f t="shared" si="183"/>
        <v>288.69911097579819</v>
      </c>
      <c r="P1710" s="2" t="str">
        <f t="shared" si="187"/>
        <v>middle</v>
      </c>
      <c r="Q1710" s="2" t="str">
        <f>IF(P1710="low","one",IF(P1710="high","relax","transition"))</f>
        <v>transition</v>
      </c>
      <c r="R1710" s="2">
        <f>IF(P1710="low",250,IF(P1710="high",300,275))</f>
        <v>275</v>
      </c>
      <c r="S1710" s="2" t="b">
        <f t="shared" si="185"/>
        <v>0</v>
      </c>
      <c r="T1710" s="2">
        <f t="shared" si="186"/>
        <v>250</v>
      </c>
    </row>
    <row r="1711" spans="1:20" x14ac:dyDescent="0.2">
      <c r="A1711" s="2">
        <f t="shared" si="184"/>
        <v>37.56000018119812</v>
      </c>
      <c r="B1711">
        <v>1.9617857933</v>
      </c>
      <c r="C1711" s="2">
        <f>IF(B1711&gt;B1710,B1711+(C1710-B1710),B1711+(C1710-B1710)+5+A1711-A1710)</f>
        <v>37.491785764689773</v>
      </c>
      <c r="D1711">
        <v>1577147229.6800001</v>
      </c>
      <c r="E1711">
        <v>444</v>
      </c>
      <c r="F1711">
        <v>898</v>
      </c>
      <c r="G1711">
        <v>632</v>
      </c>
      <c r="H1711">
        <v>700</v>
      </c>
      <c r="I1711">
        <v>288</v>
      </c>
      <c r="J1711" s="2" t="s">
        <v>30</v>
      </c>
      <c r="K1711" s="2">
        <f>$L$2*I1711+(1-$L$2)*K1710</f>
        <v>288.13718232090224</v>
      </c>
      <c r="M1711" s="2">
        <f t="shared" si="181"/>
        <v>287.27551258740061</v>
      </c>
      <c r="N1711" s="2">
        <f t="shared" si="182"/>
        <v>294.00220477135866</v>
      </c>
      <c r="O1711" s="2">
        <f t="shared" si="183"/>
        <v>288.69911097579819</v>
      </c>
      <c r="P1711" s="2" t="str">
        <f t="shared" si="187"/>
        <v>middle</v>
      </c>
      <c r="Q1711" s="2" t="str">
        <f>IF(P1711="low","one",IF(P1711="high","relax","transition"))</f>
        <v>transition</v>
      </c>
      <c r="R1711" s="2">
        <f>IF(P1711="low",250,IF(P1711="high",300,275))</f>
        <v>275</v>
      </c>
      <c r="S1711" s="2" t="b">
        <f t="shared" si="185"/>
        <v>0</v>
      </c>
      <c r="T1711" s="2">
        <f t="shared" si="186"/>
        <v>250</v>
      </c>
    </row>
    <row r="1712" spans="1:20" x14ac:dyDescent="0.2">
      <c r="A1712" s="2">
        <f t="shared" si="184"/>
        <v>37.580000162124634</v>
      </c>
      <c r="B1712">
        <v>1.9864599704699999</v>
      </c>
      <c r="C1712" s="2">
        <f>IF(B1712&gt;B1711,B1712+(C1711-B1711),B1712+(C1711-B1711)+5+A1712-A1711)</f>
        <v>37.516459941859772</v>
      </c>
      <c r="D1712">
        <v>1577147229.7</v>
      </c>
      <c r="E1712">
        <v>444</v>
      </c>
      <c r="F1712">
        <v>899</v>
      </c>
      <c r="G1712">
        <v>632</v>
      </c>
      <c r="H1712">
        <v>701</v>
      </c>
      <c r="I1712">
        <v>289</v>
      </c>
      <c r="J1712" s="2" t="s">
        <v>30</v>
      </c>
      <c r="K1712" s="2">
        <f>$L$2*I1712+(1-$L$2)*K1711</f>
        <v>288.3097458567218</v>
      </c>
      <c r="M1712" s="2">
        <f t="shared" si="181"/>
        <v>287.27551258740061</v>
      </c>
      <c r="N1712" s="2">
        <f t="shared" si="182"/>
        <v>294.00220477135866</v>
      </c>
      <c r="O1712" s="2">
        <f t="shared" si="183"/>
        <v>288.69911097579819</v>
      </c>
      <c r="P1712" s="2" t="str">
        <f t="shared" si="187"/>
        <v>middle</v>
      </c>
      <c r="Q1712" s="2" t="str">
        <f>IF(P1712="low","one",IF(P1712="high","relax","transition"))</f>
        <v>transition</v>
      </c>
      <c r="R1712" s="2">
        <f>IF(P1712="low",250,IF(P1712="high",300,275))</f>
        <v>275</v>
      </c>
      <c r="S1712" s="2" t="b">
        <f t="shared" si="185"/>
        <v>0</v>
      </c>
      <c r="T1712" s="2">
        <f t="shared" si="186"/>
        <v>250</v>
      </c>
    </row>
    <row r="1713" spans="1:20" x14ac:dyDescent="0.2">
      <c r="A1713" s="2">
        <f t="shared" si="184"/>
        <v>37.600000143051147</v>
      </c>
      <c r="B1713">
        <v>2.00700592995</v>
      </c>
      <c r="C1713" s="2">
        <f>IF(B1713&gt;B1712,B1713+(C1712-B1712),B1713+(C1712-B1712)+5+A1713-A1712)</f>
        <v>37.537005901339768</v>
      </c>
      <c r="D1713">
        <v>1577147229.72</v>
      </c>
      <c r="E1713">
        <v>442</v>
      </c>
      <c r="F1713">
        <v>898</v>
      </c>
      <c r="G1713">
        <v>631</v>
      </c>
      <c r="H1713">
        <v>701</v>
      </c>
      <c r="I1713">
        <v>289</v>
      </c>
      <c r="J1713" s="2" t="s">
        <v>30</v>
      </c>
      <c r="K1713" s="2">
        <f>$L$2*I1713+(1-$L$2)*K1712</f>
        <v>288.44779668537745</v>
      </c>
      <c r="M1713" s="2">
        <f t="shared" si="181"/>
        <v>287.27551258740061</v>
      </c>
      <c r="N1713" s="2">
        <f t="shared" si="182"/>
        <v>294.00220477135866</v>
      </c>
      <c r="O1713" s="2">
        <f t="shared" si="183"/>
        <v>288.69911097579819</v>
      </c>
      <c r="P1713" s="2" t="str">
        <f t="shared" si="187"/>
        <v>middle</v>
      </c>
      <c r="Q1713" s="2" t="str">
        <f>IF(P1713="low","one",IF(P1713="high","relax","transition"))</f>
        <v>transition</v>
      </c>
      <c r="R1713" s="2">
        <f>IF(P1713="low",250,IF(P1713="high",300,275))</f>
        <v>275</v>
      </c>
      <c r="S1713" s="2" t="b">
        <f t="shared" si="185"/>
        <v>0</v>
      </c>
      <c r="T1713" s="2">
        <f t="shared" si="186"/>
        <v>250</v>
      </c>
    </row>
    <row r="1714" spans="1:20" x14ac:dyDescent="0.2">
      <c r="A1714" s="2">
        <f t="shared" si="184"/>
        <v>37.630000114440918</v>
      </c>
      <c r="B1714">
        <v>2.0313169956200001</v>
      </c>
      <c r="C1714" s="2">
        <f>IF(B1714&gt;B1713,B1714+(C1713-B1713),B1714+(C1713-B1713)+5+A1714-A1713)</f>
        <v>37.561316967009773</v>
      </c>
      <c r="D1714">
        <v>1577147229.75</v>
      </c>
      <c r="E1714">
        <v>443</v>
      </c>
      <c r="F1714">
        <v>897</v>
      </c>
      <c r="G1714">
        <v>632</v>
      </c>
      <c r="H1714">
        <v>698</v>
      </c>
      <c r="I1714">
        <v>287</v>
      </c>
      <c r="J1714" s="2" t="s">
        <v>30</v>
      </c>
      <c r="K1714" s="2">
        <f>$L$2*I1714+(1-$L$2)*K1713</f>
        <v>288.15823734830201</v>
      </c>
      <c r="M1714" s="2">
        <f t="shared" ref="M1714:M1777" si="188">IF(P1714="low", $L$4*K1714+(1-$L$4)*M1713,M1713)</f>
        <v>287.27551258740061</v>
      </c>
      <c r="N1714" s="2">
        <f t="shared" ref="N1714:N1777" si="189">IF(P1714="high", $L$4*K1714+(1-$L$4)*N1713,N1713)</f>
        <v>294.00220477135866</v>
      </c>
      <c r="O1714" s="2">
        <f t="shared" ref="O1714:O1777" si="190">IF(P1714="high",(1-$L$8)*O1713+$L$8*(N1713-$L$10),IF(P1714="low",(1-$L$8)*O1713+$L$8*(M1713+$L$10),O1713))</f>
        <v>288.69911097579819</v>
      </c>
      <c r="P1714" s="2" t="str">
        <f t="shared" si="187"/>
        <v>middle</v>
      </c>
      <c r="Q1714" s="2" t="str">
        <f>IF(P1714="low","one",IF(P1714="high","relax","transition"))</f>
        <v>transition</v>
      </c>
      <c r="R1714" s="2">
        <f>IF(P1714="low",250,IF(P1714="high",300,275))</f>
        <v>275</v>
      </c>
      <c r="S1714" s="2" t="b">
        <f t="shared" si="185"/>
        <v>0</v>
      </c>
      <c r="T1714" s="2">
        <f t="shared" si="186"/>
        <v>250</v>
      </c>
    </row>
    <row r="1715" spans="1:20" x14ac:dyDescent="0.2">
      <c r="A1715" s="2">
        <f t="shared" si="184"/>
        <v>37.650000095367432</v>
      </c>
      <c r="B1715">
        <v>2.0560619831100002</v>
      </c>
      <c r="C1715" s="2">
        <f>IF(B1715&gt;B1714,B1715+(C1714-B1714),B1715+(C1714-B1714)+5+A1715-A1714)</f>
        <v>37.586061954499769</v>
      </c>
      <c r="D1715">
        <v>1577147229.77</v>
      </c>
      <c r="E1715">
        <v>443</v>
      </c>
      <c r="F1715">
        <v>898</v>
      </c>
      <c r="G1715">
        <v>633</v>
      </c>
      <c r="H1715">
        <v>700</v>
      </c>
      <c r="I1715">
        <v>288</v>
      </c>
      <c r="J1715" s="2" t="s">
        <v>30</v>
      </c>
      <c r="K1715" s="2">
        <f>$L$2*I1715+(1-$L$2)*K1714</f>
        <v>288.12658987864165</v>
      </c>
      <c r="M1715" s="2">
        <f t="shared" si="188"/>
        <v>287.27551258740061</v>
      </c>
      <c r="N1715" s="2">
        <f t="shared" si="189"/>
        <v>294.00220477135866</v>
      </c>
      <c r="O1715" s="2">
        <f t="shared" si="190"/>
        <v>288.69911097579819</v>
      </c>
      <c r="P1715" s="2" t="str">
        <f t="shared" si="187"/>
        <v>middle</v>
      </c>
      <c r="Q1715" s="2" t="str">
        <f>IF(P1715="low","one",IF(P1715="high","relax","transition"))</f>
        <v>transition</v>
      </c>
      <c r="R1715" s="2">
        <f>IF(P1715="low",250,IF(P1715="high",300,275))</f>
        <v>275</v>
      </c>
      <c r="S1715" s="2" t="b">
        <f t="shared" si="185"/>
        <v>0</v>
      </c>
      <c r="T1715" s="2">
        <f t="shared" si="186"/>
        <v>250</v>
      </c>
    </row>
    <row r="1716" spans="1:20" x14ac:dyDescent="0.2">
      <c r="A1716" s="2">
        <f t="shared" si="184"/>
        <v>37.670000076293945</v>
      </c>
      <c r="B1716">
        <v>2.0767319202399999</v>
      </c>
      <c r="C1716" s="2">
        <f>IF(B1716&gt;B1715,B1716+(C1715-B1715),B1716+(C1715-B1715)+5+A1716-A1715)</f>
        <v>37.606731891629771</v>
      </c>
      <c r="D1716">
        <v>1577147229.79</v>
      </c>
      <c r="E1716">
        <v>444</v>
      </c>
      <c r="F1716">
        <v>898</v>
      </c>
      <c r="G1716">
        <v>632</v>
      </c>
      <c r="H1716">
        <v>702</v>
      </c>
      <c r="I1716">
        <v>290</v>
      </c>
      <c r="J1716" s="2" t="s">
        <v>30</v>
      </c>
      <c r="K1716" s="2">
        <f>$L$2*I1716+(1-$L$2)*K1715</f>
        <v>288.50127190291335</v>
      </c>
      <c r="M1716" s="2">
        <f t="shared" si="188"/>
        <v>287.27551258740061</v>
      </c>
      <c r="N1716" s="2">
        <f t="shared" si="189"/>
        <v>294.00220477135866</v>
      </c>
      <c r="O1716" s="2">
        <f t="shared" si="190"/>
        <v>288.69911097579819</v>
      </c>
      <c r="P1716" s="2" t="str">
        <f t="shared" si="187"/>
        <v>middle</v>
      </c>
      <c r="Q1716" s="2" t="str">
        <f>IF(P1716="low","one",IF(P1716="high","relax","transition"))</f>
        <v>transition</v>
      </c>
      <c r="R1716" s="2">
        <f>IF(P1716="low",250,IF(P1716="high",300,275))</f>
        <v>275</v>
      </c>
      <c r="S1716" s="2" t="b">
        <f t="shared" si="185"/>
        <v>0</v>
      </c>
      <c r="T1716" s="2">
        <f t="shared" si="186"/>
        <v>250</v>
      </c>
    </row>
    <row r="1717" spans="1:20" x14ac:dyDescent="0.2">
      <c r="A1717" s="2">
        <f t="shared" si="184"/>
        <v>37.700000047683716</v>
      </c>
      <c r="B1717">
        <v>2.1012539863600002</v>
      </c>
      <c r="C1717" s="2">
        <f>IF(B1717&gt;B1716,B1717+(C1716-B1716),B1717+(C1716-B1716)+5+A1717-A1716)</f>
        <v>37.63125395774977</v>
      </c>
      <c r="D1717">
        <v>1577147229.8199999</v>
      </c>
      <c r="E1717">
        <v>444</v>
      </c>
      <c r="F1717">
        <v>899</v>
      </c>
      <c r="G1717">
        <v>633</v>
      </c>
      <c r="H1717">
        <v>700</v>
      </c>
      <c r="I1717">
        <v>290</v>
      </c>
      <c r="J1717" s="2" t="s">
        <v>30</v>
      </c>
      <c r="K1717" s="2">
        <f>$L$2*I1717+(1-$L$2)*K1716</f>
        <v>288.80101752233065</v>
      </c>
      <c r="M1717" s="2">
        <f t="shared" si="188"/>
        <v>287.27551258740061</v>
      </c>
      <c r="N1717" s="2">
        <f t="shared" si="189"/>
        <v>294.00220477135866</v>
      </c>
      <c r="O1717" s="2">
        <f t="shared" si="190"/>
        <v>288.69911097579819</v>
      </c>
      <c r="P1717" s="2" t="str">
        <f t="shared" si="187"/>
        <v>middle</v>
      </c>
      <c r="Q1717" s="2" t="str">
        <f>IF(P1717="low","one",IF(P1717="high","relax","transition"))</f>
        <v>transition</v>
      </c>
      <c r="R1717" s="2">
        <f>IF(P1717="low",250,IF(P1717="high",300,275))</f>
        <v>275</v>
      </c>
      <c r="S1717" s="2" t="b">
        <f t="shared" si="185"/>
        <v>0</v>
      </c>
      <c r="T1717" s="2">
        <f t="shared" si="186"/>
        <v>250</v>
      </c>
    </row>
    <row r="1718" spans="1:20" x14ac:dyDescent="0.2">
      <c r="A1718" s="2">
        <f t="shared" si="184"/>
        <v>37.720000028610229</v>
      </c>
      <c r="B1718">
        <v>2.1217398643499998</v>
      </c>
      <c r="C1718" s="2">
        <f>IF(B1718&gt;B1717,B1718+(C1717-B1717),B1718+(C1717-B1717)+5+A1718-A1717)</f>
        <v>37.651739835739768</v>
      </c>
      <c r="D1718">
        <v>1577147229.8399999</v>
      </c>
      <c r="E1718">
        <v>442</v>
      </c>
      <c r="F1718">
        <v>898</v>
      </c>
      <c r="G1718">
        <v>632</v>
      </c>
      <c r="H1718">
        <v>699</v>
      </c>
      <c r="I1718">
        <v>287</v>
      </c>
      <c r="J1718" s="2" t="s">
        <v>30</v>
      </c>
      <c r="K1718" s="2">
        <f>$L$2*I1718+(1-$L$2)*K1717</f>
        <v>288.44081401786457</v>
      </c>
      <c r="M1718" s="2">
        <f t="shared" si="188"/>
        <v>287.27551258740061</v>
      </c>
      <c r="N1718" s="2">
        <f t="shared" si="189"/>
        <v>294.00220477135866</v>
      </c>
      <c r="O1718" s="2">
        <f t="shared" si="190"/>
        <v>288.69911097579819</v>
      </c>
      <c r="P1718" s="2" t="str">
        <f t="shared" si="187"/>
        <v>middle</v>
      </c>
      <c r="Q1718" s="2" t="str">
        <f>IF(P1718="low","one",IF(P1718="high","relax","transition"))</f>
        <v>transition</v>
      </c>
      <c r="R1718" s="2">
        <f>IF(P1718="low",250,IF(P1718="high",300,275))</f>
        <v>275</v>
      </c>
      <c r="S1718" s="2" t="b">
        <f t="shared" si="185"/>
        <v>0</v>
      </c>
      <c r="T1718" s="2">
        <f t="shared" si="186"/>
        <v>250</v>
      </c>
    </row>
    <row r="1719" spans="1:20" x14ac:dyDescent="0.2">
      <c r="A1719" s="2">
        <f t="shared" si="184"/>
        <v>37.740000009536743</v>
      </c>
      <c r="B1719">
        <v>2.1461617946599998</v>
      </c>
      <c r="C1719" s="2">
        <f>IF(B1719&gt;B1718,B1719+(C1718-B1718),B1719+(C1718-B1718)+5+A1719-A1718)</f>
        <v>37.676161766049773</v>
      </c>
      <c r="D1719">
        <v>1577147229.8599999</v>
      </c>
      <c r="E1719">
        <v>444</v>
      </c>
      <c r="F1719">
        <v>898</v>
      </c>
      <c r="G1719">
        <v>632</v>
      </c>
      <c r="H1719">
        <v>700</v>
      </c>
      <c r="I1719">
        <v>289</v>
      </c>
      <c r="J1719" s="2" t="s">
        <v>30</v>
      </c>
      <c r="K1719" s="2">
        <f>$L$2*I1719+(1-$L$2)*K1718</f>
        <v>288.55265121429164</v>
      </c>
      <c r="M1719" s="2">
        <f t="shared" si="188"/>
        <v>287.27551258740061</v>
      </c>
      <c r="N1719" s="2">
        <f t="shared" si="189"/>
        <v>294.00220477135866</v>
      </c>
      <c r="O1719" s="2">
        <f t="shared" si="190"/>
        <v>288.69911097579819</v>
      </c>
      <c r="P1719" s="2" t="str">
        <f t="shared" si="187"/>
        <v>middle</v>
      </c>
      <c r="Q1719" s="2" t="str">
        <f>IF(P1719="low","one",IF(P1719="high","relax","transition"))</f>
        <v>transition</v>
      </c>
      <c r="R1719" s="2">
        <f>IF(P1719="low",250,IF(P1719="high",300,275))</f>
        <v>275</v>
      </c>
      <c r="S1719" s="2" t="b">
        <f t="shared" si="185"/>
        <v>0</v>
      </c>
      <c r="T1719" s="2">
        <f t="shared" si="186"/>
        <v>250</v>
      </c>
    </row>
    <row r="1720" spans="1:20" x14ac:dyDescent="0.2">
      <c r="A1720" s="2">
        <f t="shared" si="184"/>
        <v>37.770000219345093</v>
      </c>
      <c r="B1720">
        <v>2.17075395584</v>
      </c>
      <c r="C1720" s="2">
        <f>IF(B1720&gt;B1719,B1720+(C1719-B1719),B1720+(C1719-B1719)+5+A1720-A1719)</f>
        <v>37.700753927229769</v>
      </c>
      <c r="D1720">
        <v>1577147229.8900001</v>
      </c>
      <c r="E1720">
        <v>444</v>
      </c>
      <c r="F1720">
        <v>899</v>
      </c>
      <c r="G1720">
        <v>632</v>
      </c>
      <c r="H1720">
        <v>700</v>
      </c>
      <c r="I1720">
        <v>291</v>
      </c>
      <c r="J1720" s="2" t="s">
        <v>30</v>
      </c>
      <c r="K1720" s="2">
        <f>$L$2*I1720+(1-$L$2)*K1719</f>
        <v>289.04212097143335</v>
      </c>
      <c r="M1720" s="2">
        <f t="shared" si="188"/>
        <v>287.27551258740061</v>
      </c>
      <c r="N1720" s="2">
        <f t="shared" si="189"/>
        <v>294.00220477135866</v>
      </c>
      <c r="O1720" s="2">
        <f t="shared" si="190"/>
        <v>288.69911097579819</v>
      </c>
      <c r="P1720" s="2" t="str">
        <f t="shared" si="187"/>
        <v>middle</v>
      </c>
      <c r="Q1720" s="2" t="str">
        <f>IF(P1720="low","one",IF(P1720="high","relax","transition"))</f>
        <v>transition</v>
      </c>
      <c r="R1720" s="2">
        <f>IF(P1720="low",250,IF(P1720="high",300,275))</f>
        <v>275</v>
      </c>
      <c r="S1720" s="2" t="b">
        <f t="shared" si="185"/>
        <v>0</v>
      </c>
      <c r="T1720" s="2">
        <f t="shared" si="186"/>
        <v>250</v>
      </c>
    </row>
    <row r="1721" spans="1:20" x14ac:dyDescent="0.2">
      <c r="A1721" s="2">
        <f t="shared" si="184"/>
        <v>37.790000200271606</v>
      </c>
      <c r="B1721">
        <v>2.1911039352400001</v>
      </c>
      <c r="C1721" s="2">
        <f>IF(B1721&gt;B1720,B1721+(C1720-B1720),B1721+(C1720-B1720)+5+A1721-A1720)</f>
        <v>37.721103906629772</v>
      </c>
      <c r="D1721">
        <v>1577147229.9100001</v>
      </c>
      <c r="E1721">
        <v>443</v>
      </c>
      <c r="F1721">
        <v>899</v>
      </c>
      <c r="G1721">
        <v>632</v>
      </c>
      <c r="H1721">
        <v>699</v>
      </c>
      <c r="I1721">
        <v>289</v>
      </c>
      <c r="J1721" s="2" t="s">
        <v>30</v>
      </c>
      <c r="K1721" s="2">
        <f>$L$2*I1721+(1-$L$2)*K1720</f>
        <v>289.0336967771467</v>
      </c>
      <c r="M1721" s="2">
        <f t="shared" si="188"/>
        <v>287.27551258740061</v>
      </c>
      <c r="N1721" s="2">
        <f t="shared" si="189"/>
        <v>294.00220477135866</v>
      </c>
      <c r="O1721" s="2">
        <f t="shared" si="190"/>
        <v>288.69911097579819</v>
      </c>
      <c r="P1721" s="2" t="str">
        <f t="shared" si="187"/>
        <v>middle</v>
      </c>
      <c r="Q1721" s="2" t="str">
        <f>IF(P1721="low","one",IF(P1721="high","relax","transition"))</f>
        <v>transition</v>
      </c>
      <c r="R1721" s="2">
        <f>IF(P1721="low",250,IF(P1721="high",300,275))</f>
        <v>275</v>
      </c>
      <c r="S1721" s="2" t="b">
        <f t="shared" si="185"/>
        <v>0</v>
      </c>
      <c r="T1721" s="2">
        <f t="shared" si="186"/>
        <v>250</v>
      </c>
    </row>
    <row r="1722" spans="1:20" x14ac:dyDescent="0.2">
      <c r="A1722" s="2">
        <f t="shared" si="184"/>
        <v>37.81000018119812</v>
      </c>
      <c r="B1722">
        <v>2.2157418727899998</v>
      </c>
      <c r="C1722" s="2">
        <f>IF(B1722&gt;B1721,B1722+(C1721-B1721),B1722+(C1721-B1721)+5+A1722-A1721)</f>
        <v>37.745741844179769</v>
      </c>
      <c r="D1722">
        <v>1577147229.9300001</v>
      </c>
      <c r="E1722">
        <v>443</v>
      </c>
      <c r="F1722">
        <v>897</v>
      </c>
      <c r="G1722">
        <v>633</v>
      </c>
      <c r="H1722">
        <v>700</v>
      </c>
      <c r="I1722">
        <v>288</v>
      </c>
      <c r="J1722" s="2" t="s">
        <v>30</v>
      </c>
      <c r="K1722" s="2">
        <f>$L$2*I1722+(1-$L$2)*K1721</f>
        <v>288.8269574217174</v>
      </c>
      <c r="M1722" s="2">
        <f t="shared" si="188"/>
        <v>287.27551258740061</v>
      </c>
      <c r="N1722" s="2">
        <f t="shared" si="189"/>
        <v>294.00220477135866</v>
      </c>
      <c r="O1722" s="2">
        <f t="shared" si="190"/>
        <v>288.69911097579819</v>
      </c>
      <c r="P1722" s="2" t="str">
        <f t="shared" si="187"/>
        <v>middle</v>
      </c>
      <c r="Q1722" s="2" t="str">
        <f>IF(P1722="low","one",IF(P1722="high","relax","transition"))</f>
        <v>transition</v>
      </c>
      <c r="R1722" s="2">
        <f>IF(P1722="low",250,IF(P1722="high",300,275))</f>
        <v>275</v>
      </c>
      <c r="S1722" s="2" t="b">
        <f t="shared" si="185"/>
        <v>0</v>
      </c>
      <c r="T1722" s="2">
        <f t="shared" si="186"/>
        <v>250</v>
      </c>
    </row>
    <row r="1723" spans="1:20" x14ac:dyDescent="0.2">
      <c r="A1723" s="2">
        <f t="shared" si="184"/>
        <v>37.830000162124634</v>
      </c>
      <c r="B1723">
        <v>2.2364749908400001</v>
      </c>
      <c r="C1723" s="2">
        <f>IF(B1723&gt;B1722,B1723+(C1722-B1722),B1723+(C1722-B1722)+5+A1723-A1722)</f>
        <v>37.766474962229772</v>
      </c>
      <c r="D1723">
        <v>1577147229.95</v>
      </c>
      <c r="E1723">
        <v>444</v>
      </c>
      <c r="F1723">
        <v>897</v>
      </c>
      <c r="G1723">
        <v>632</v>
      </c>
      <c r="H1723">
        <v>700</v>
      </c>
      <c r="I1723">
        <v>289</v>
      </c>
      <c r="J1723" s="2" t="s">
        <v>30</v>
      </c>
      <c r="K1723" s="2">
        <f>$L$2*I1723+(1-$L$2)*K1722</f>
        <v>288.86156593737394</v>
      </c>
      <c r="M1723" s="2">
        <f t="shared" si="188"/>
        <v>287.27551258740061</v>
      </c>
      <c r="N1723" s="2">
        <f t="shared" si="189"/>
        <v>294.00220477135866</v>
      </c>
      <c r="O1723" s="2">
        <f t="shared" si="190"/>
        <v>288.69911097579819</v>
      </c>
      <c r="P1723" s="2" t="str">
        <f t="shared" si="187"/>
        <v>middle</v>
      </c>
      <c r="Q1723" s="2" t="str">
        <f>IF(P1723="low","one",IF(P1723="high","relax","transition"))</f>
        <v>transition</v>
      </c>
      <c r="R1723" s="2">
        <f>IF(P1723="low",250,IF(P1723="high",300,275))</f>
        <v>275</v>
      </c>
      <c r="S1723" s="2" t="b">
        <f t="shared" si="185"/>
        <v>0</v>
      </c>
      <c r="T1723" s="2">
        <f t="shared" si="186"/>
        <v>250</v>
      </c>
    </row>
    <row r="1724" spans="1:20" x14ac:dyDescent="0.2">
      <c r="A1724" s="2">
        <f t="shared" si="184"/>
        <v>37.860000133514404</v>
      </c>
      <c r="B1724">
        <v>2.2607839107499998</v>
      </c>
      <c r="C1724" s="2">
        <f>IF(B1724&gt;B1723,B1724+(C1723-B1723),B1724+(C1723-B1723)+5+A1724-A1723)</f>
        <v>37.79078388213977</v>
      </c>
      <c r="D1724">
        <v>1577147229.98</v>
      </c>
      <c r="E1724">
        <v>443</v>
      </c>
      <c r="F1724">
        <v>900</v>
      </c>
      <c r="G1724">
        <v>632</v>
      </c>
      <c r="H1724">
        <v>701</v>
      </c>
      <c r="I1724">
        <v>290</v>
      </c>
      <c r="J1724" s="2" t="s">
        <v>30</v>
      </c>
      <c r="K1724" s="2">
        <f>$L$2*I1724+(1-$L$2)*K1723</f>
        <v>289.08925274989917</v>
      </c>
      <c r="M1724" s="2">
        <f t="shared" si="188"/>
        <v>287.27551258740061</v>
      </c>
      <c r="N1724" s="2">
        <f t="shared" si="189"/>
        <v>294.00220477135866</v>
      </c>
      <c r="O1724" s="2">
        <f t="shared" si="190"/>
        <v>288.69911097579819</v>
      </c>
      <c r="P1724" s="2" t="str">
        <f t="shared" si="187"/>
        <v>middle</v>
      </c>
      <c r="Q1724" s="2" t="str">
        <f>IF(P1724="low","one",IF(P1724="high","relax","transition"))</f>
        <v>transition</v>
      </c>
      <c r="R1724" s="2">
        <f>IF(P1724="low",250,IF(P1724="high",300,275))</f>
        <v>275</v>
      </c>
      <c r="S1724" s="2" t="b">
        <f t="shared" si="185"/>
        <v>0</v>
      </c>
      <c r="T1724" s="2">
        <f t="shared" si="186"/>
        <v>250</v>
      </c>
    </row>
    <row r="1725" spans="1:20" x14ac:dyDescent="0.2">
      <c r="A1725" s="2">
        <f t="shared" si="184"/>
        <v>37.880000114440918</v>
      </c>
      <c r="B1725">
        <v>2.2814238071399999</v>
      </c>
      <c r="C1725" s="2">
        <f>IF(B1725&gt;B1724,B1725+(C1724-B1724),B1725+(C1724-B1724)+5+A1725-A1724)</f>
        <v>37.811423778529772</v>
      </c>
      <c r="D1725">
        <v>1577147230</v>
      </c>
      <c r="E1725">
        <v>444</v>
      </c>
      <c r="F1725">
        <v>897</v>
      </c>
      <c r="G1725">
        <v>633</v>
      </c>
      <c r="H1725">
        <v>701</v>
      </c>
      <c r="I1725">
        <v>289</v>
      </c>
      <c r="J1725" s="2" t="s">
        <v>30</v>
      </c>
      <c r="K1725" s="2">
        <f>$L$2*I1725+(1-$L$2)*K1724</f>
        <v>289.07140219991936</v>
      </c>
      <c r="M1725" s="2">
        <f t="shared" si="188"/>
        <v>287.27551258740061</v>
      </c>
      <c r="N1725" s="2">
        <f t="shared" si="189"/>
        <v>294.00220477135866</v>
      </c>
      <c r="O1725" s="2">
        <f t="shared" si="190"/>
        <v>288.69911097579819</v>
      </c>
      <c r="P1725" s="2" t="str">
        <f t="shared" si="187"/>
        <v>middle</v>
      </c>
      <c r="Q1725" s="2" t="str">
        <f>IF(P1725="low","one",IF(P1725="high","relax","transition"))</f>
        <v>transition</v>
      </c>
      <c r="R1725" s="2">
        <f>IF(P1725="low",250,IF(P1725="high",300,275))</f>
        <v>275</v>
      </c>
      <c r="S1725" s="2" t="b">
        <f t="shared" si="185"/>
        <v>0</v>
      </c>
      <c r="T1725" s="2">
        <f t="shared" si="186"/>
        <v>250</v>
      </c>
    </row>
    <row r="1726" spans="1:20" x14ac:dyDescent="0.2">
      <c r="A1726" s="2">
        <f t="shared" si="184"/>
        <v>37.900000095367432</v>
      </c>
      <c r="B1726">
        <v>2.3058087825800002</v>
      </c>
      <c r="C1726" s="2">
        <f>IF(B1726&gt;B1725,B1726+(C1725-B1725),B1726+(C1725-B1725)+5+A1726-A1725)</f>
        <v>37.835808753969772</v>
      </c>
      <c r="D1726">
        <v>1577147230.02</v>
      </c>
      <c r="E1726">
        <v>444</v>
      </c>
      <c r="F1726">
        <v>898</v>
      </c>
      <c r="G1726">
        <v>632</v>
      </c>
      <c r="H1726">
        <v>700</v>
      </c>
      <c r="I1726">
        <v>288</v>
      </c>
      <c r="J1726" s="2" t="s">
        <v>30</v>
      </c>
      <c r="K1726" s="2">
        <f>$L$2*I1726+(1-$L$2)*K1725</f>
        <v>288.85712175993552</v>
      </c>
      <c r="M1726" s="2">
        <f t="shared" si="188"/>
        <v>287.27551258740061</v>
      </c>
      <c r="N1726" s="2">
        <f t="shared" si="189"/>
        <v>294.00220477135866</v>
      </c>
      <c r="O1726" s="2">
        <f t="shared" si="190"/>
        <v>288.69911097579819</v>
      </c>
      <c r="P1726" s="2" t="str">
        <f t="shared" si="187"/>
        <v>middle</v>
      </c>
      <c r="Q1726" s="2" t="str">
        <f>IF(P1726="low","one",IF(P1726="high","relax","transition"))</f>
        <v>transition</v>
      </c>
      <c r="R1726" s="2">
        <f>IF(P1726="low",250,IF(P1726="high",300,275))</f>
        <v>275</v>
      </c>
      <c r="S1726" s="2" t="b">
        <f t="shared" si="185"/>
        <v>0</v>
      </c>
      <c r="T1726" s="2">
        <f t="shared" si="186"/>
        <v>250</v>
      </c>
    </row>
    <row r="1727" spans="1:20" x14ac:dyDescent="0.2">
      <c r="A1727" s="2">
        <f t="shared" si="184"/>
        <v>37.930000066757202</v>
      </c>
      <c r="B1727">
        <v>2.3304018974299998</v>
      </c>
      <c r="C1727" s="2">
        <f>IF(B1727&gt;B1726,B1727+(C1726-B1726),B1727+(C1726-B1726)+5+A1727-A1726)</f>
        <v>37.860401868819771</v>
      </c>
      <c r="D1727">
        <v>1577147230.05</v>
      </c>
      <c r="E1727">
        <v>444</v>
      </c>
      <c r="F1727">
        <v>899</v>
      </c>
      <c r="G1727">
        <v>633</v>
      </c>
      <c r="H1727">
        <v>700</v>
      </c>
      <c r="I1727">
        <v>290</v>
      </c>
      <c r="J1727" s="2" t="s">
        <v>30</v>
      </c>
      <c r="K1727" s="2">
        <f>$L$2*I1727+(1-$L$2)*K1726</f>
        <v>289.08569740794843</v>
      </c>
      <c r="M1727" s="2">
        <f t="shared" si="188"/>
        <v>287.27551258740061</v>
      </c>
      <c r="N1727" s="2">
        <f t="shared" si="189"/>
        <v>294.00220477135866</v>
      </c>
      <c r="O1727" s="2">
        <f t="shared" si="190"/>
        <v>288.69911097579819</v>
      </c>
      <c r="P1727" s="2" t="str">
        <f t="shared" si="187"/>
        <v>middle</v>
      </c>
      <c r="Q1727" s="2" t="str">
        <f>IF(P1727="low","one",IF(P1727="high","relax","transition"))</f>
        <v>transition</v>
      </c>
      <c r="R1727" s="2">
        <f>IF(P1727="low",250,IF(P1727="high",300,275))</f>
        <v>275</v>
      </c>
      <c r="S1727" s="2" t="b">
        <f t="shared" si="185"/>
        <v>0</v>
      </c>
      <c r="T1727" s="2">
        <f t="shared" si="186"/>
        <v>250</v>
      </c>
    </row>
    <row r="1728" spans="1:20" x14ac:dyDescent="0.2">
      <c r="A1728" s="2">
        <f t="shared" si="184"/>
        <v>37.950000047683716</v>
      </c>
      <c r="B1728">
        <v>2.3509228229499999</v>
      </c>
      <c r="C1728" s="2">
        <f>IF(B1728&gt;B1727,B1728+(C1727-B1727),B1728+(C1727-B1727)+5+A1728-A1727)</f>
        <v>37.880922794339767</v>
      </c>
      <c r="D1728">
        <v>1577147230.0699999</v>
      </c>
      <c r="E1728">
        <v>444</v>
      </c>
      <c r="F1728">
        <v>898</v>
      </c>
      <c r="G1728">
        <v>633</v>
      </c>
      <c r="H1728">
        <v>700</v>
      </c>
      <c r="I1728">
        <v>291</v>
      </c>
      <c r="J1728" s="2" t="s">
        <v>30</v>
      </c>
      <c r="K1728" s="2">
        <f>$L$2*I1728+(1-$L$2)*K1727</f>
        <v>289.46855792635876</v>
      </c>
      <c r="M1728" s="2">
        <f t="shared" si="188"/>
        <v>287.27551258740061</v>
      </c>
      <c r="N1728" s="2">
        <f t="shared" si="189"/>
        <v>294.00220477135866</v>
      </c>
      <c r="O1728" s="2">
        <f t="shared" si="190"/>
        <v>288.69911097579819</v>
      </c>
      <c r="P1728" s="2" t="str">
        <f t="shared" si="187"/>
        <v>middle</v>
      </c>
      <c r="Q1728" s="2" t="str">
        <f>IF(P1728="low","one",IF(P1728="high","relax","transition"))</f>
        <v>transition</v>
      </c>
      <c r="R1728" s="2">
        <f>IF(P1728="low",250,IF(P1728="high",300,275))</f>
        <v>275</v>
      </c>
      <c r="S1728" s="2" t="b">
        <f t="shared" si="185"/>
        <v>0</v>
      </c>
      <c r="T1728" s="2">
        <f t="shared" si="186"/>
        <v>250</v>
      </c>
    </row>
    <row r="1729" spans="1:20" x14ac:dyDescent="0.2">
      <c r="A1729" s="2">
        <f t="shared" si="184"/>
        <v>37.970000028610229</v>
      </c>
      <c r="B1729">
        <v>2.3754677772499999</v>
      </c>
      <c r="C1729" s="2">
        <f>IF(B1729&gt;B1728,B1729+(C1728-B1728),B1729+(C1728-B1728)+5+A1729-A1728)</f>
        <v>37.905467748639772</v>
      </c>
      <c r="D1729">
        <v>1577147230.0899999</v>
      </c>
      <c r="E1729">
        <v>444</v>
      </c>
      <c r="F1729">
        <v>898</v>
      </c>
      <c r="G1729">
        <v>632</v>
      </c>
      <c r="H1729">
        <v>701</v>
      </c>
      <c r="I1729">
        <v>290</v>
      </c>
      <c r="J1729" s="2" t="s">
        <v>30</v>
      </c>
      <c r="K1729" s="2">
        <f>$L$2*I1729+(1-$L$2)*K1728</f>
        <v>289.57484634108698</v>
      </c>
      <c r="M1729" s="2">
        <f t="shared" si="188"/>
        <v>287.27551258740061</v>
      </c>
      <c r="N1729" s="2">
        <f t="shared" si="189"/>
        <v>294.00220477135866</v>
      </c>
      <c r="O1729" s="2">
        <f t="shared" si="190"/>
        <v>288.69911097579819</v>
      </c>
      <c r="P1729" s="2" t="str">
        <f t="shared" si="187"/>
        <v>middle</v>
      </c>
      <c r="Q1729" s="2" t="str">
        <f>IF(P1729="low","one",IF(P1729="high","relax","transition"))</f>
        <v>transition</v>
      </c>
      <c r="R1729" s="2">
        <f>IF(P1729="low",250,IF(P1729="high",300,275))</f>
        <v>275</v>
      </c>
      <c r="S1729" s="2" t="b">
        <f t="shared" si="185"/>
        <v>0</v>
      </c>
      <c r="T1729" s="2">
        <f t="shared" si="186"/>
        <v>250</v>
      </c>
    </row>
    <row r="1730" spans="1:20" x14ac:dyDescent="0.2">
      <c r="A1730" s="2">
        <f t="shared" si="184"/>
        <v>37.990000009536743</v>
      </c>
      <c r="B1730">
        <v>2.3961279392199999</v>
      </c>
      <c r="C1730" s="2">
        <f>IF(B1730&gt;B1729,B1730+(C1729-B1729),B1730+(C1729-B1729)+5+A1730-A1729)</f>
        <v>37.926127910609772</v>
      </c>
      <c r="D1730">
        <v>1577147230.1099999</v>
      </c>
      <c r="E1730">
        <v>444</v>
      </c>
      <c r="F1730">
        <v>898</v>
      </c>
      <c r="G1730">
        <v>632</v>
      </c>
      <c r="H1730">
        <v>698</v>
      </c>
      <c r="I1730">
        <v>289</v>
      </c>
      <c r="J1730" s="2" t="s">
        <v>30</v>
      </c>
      <c r="K1730" s="2">
        <f>$L$2*I1730+(1-$L$2)*K1729</f>
        <v>289.45987707286957</v>
      </c>
      <c r="M1730" s="2">
        <f t="shared" si="188"/>
        <v>287.27551258740061</v>
      </c>
      <c r="N1730" s="2">
        <f t="shared" si="189"/>
        <v>294.00220477135866</v>
      </c>
      <c r="O1730" s="2">
        <f t="shared" si="190"/>
        <v>288.69911097579819</v>
      </c>
      <c r="P1730" s="2" t="str">
        <f t="shared" si="187"/>
        <v>middle</v>
      </c>
      <c r="Q1730" s="2" t="str">
        <f>IF(P1730="low","one",IF(P1730="high","relax","transition"))</f>
        <v>transition</v>
      </c>
      <c r="R1730" s="2">
        <f>IF(P1730="low",250,IF(P1730="high",300,275))</f>
        <v>275</v>
      </c>
      <c r="S1730" s="2" t="b">
        <f t="shared" si="185"/>
        <v>0</v>
      </c>
      <c r="T1730" s="2">
        <f t="shared" si="186"/>
        <v>250</v>
      </c>
    </row>
    <row r="1731" spans="1:20" x14ac:dyDescent="0.2">
      <c r="A1731" s="2">
        <f t="shared" ref="A1731:A1794" si="191">D1731-$D$2</f>
        <v>38.020000219345093</v>
      </c>
      <c r="B1731">
        <v>2.4207208156600002</v>
      </c>
      <c r="C1731" s="2">
        <f>IF(B1731&gt;B1730,B1731+(C1730-B1730),B1731+(C1730-B1730)+5+A1731-A1730)</f>
        <v>37.950720787049768</v>
      </c>
      <c r="D1731">
        <v>1577147230.1400001</v>
      </c>
      <c r="E1731">
        <v>444</v>
      </c>
      <c r="F1731">
        <v>898</v>
      </c>
      <c r="G1731">
        <v>633</v>
      </c>
      <c r="H1731">
        <v>700</v>
      </c>
      <c r="I1731">
        <v>289</v>
      </c>
      <c r="J1731" s="2" t="s">
        <v>30</v>
      </c>
      <c r="K1731" s="2">
        <f>$L$2*I1731+(1-$L$2)*K1730</f>
        <v>289.36790165829569</v>
      </c>
      <c r="M1731" s="2">
        <f t="shared" si="188"/>
        <v>287.27551258740061</v>
      </c>
      <c r="N1731" s="2">
        <f t="shared" si="189"/>
        <v>294.00220477135866</v>
      </c>
      <c r="O1731" s="2">
        <f t="shared" si="190"/>
        <v>288.69911097579819</v>
      </c>
      <c r="P1731" s="2" t="str">
        <f t="shared" si="187"/>
        <v>middle</v>
      </c>
      <c r="Q1731" s="2" t="str">
        <f>IF(P1731="low","one",IF(P1731="high","relax","transition"))</f>
        <v>transition</v>
      </c>
      <c r="R1731" s="2">
        <f>IF(P1731="low",250,IF(P1731="high",300,275))</f>
        <v>275</v>
      </c>
      <c r="S1731" s="2" t="b">
        <f t="shared" ref="S1731:S1794" si="192">Q1731=J1731</f>
        <v>0</v>
      </c>
      <c r="T1731" s="2">
        <f t="shared" ref="T1731:T1794" si="193">IF(J1731="one",250,IF(J1731="relax",300,275))</f>
        <v>250</v>
      </c>
    </row>
    <row r="1732" spans="1:20" x14ac:dyDescent="0.2">
      <c r="A1732" s="2">
        <f t="shared" si="191"/>
        <v>38.040000200271606</v>
      </c>
      <c r="B1732">
        <v>2.4449758529699999</v>
      </c>
      <c r="C1732" s="2">
        <f>IF(B1732&gt;B1731,B1732+(C1731-B1731),B1732+(C1731-B1731)+5+A1732-A1731)</f>
        <v>37.974975824359774</v>
      </c>
      <c r="D1732">
        <v>1577147230.1600001</v>
      </c>
      <c r="E1732">
        <v>445</v>
      </c>
      <c r="F1732">
        <v>898</v>
      </c>
      <c r="G1732">
        <v>633</v>
      </c>
      <c r="H1732">
        <v>701</v>
      </c>
      <c r="I1732">
        <v>291</v>
      </c>
      <c r="J1732" s="2" t="s">
        <v>30</v>
      </c>
      <c r="K1732" s="2">
        <f>$L$2*I1732+(1-$L$2)*K1731</f>
        <v>289.69432132663655</v>
      </c>
      <c r="M1732" s="2">
        <f t="shared" si="188"/>
        <v>287.27551258740061</v>
      </c>
      <c r="N1732" s="2">
        <f t="shared" si="189"/>
        <v>294.00220477135866</v>
      </c>
      <c r="O1732" s="2">
        <f t="shared" si="190"/>
        <v>288.69911097579819</v>
      </c>
      <c r="P1732" s="2" t="str">
        <f t="shared" ref="P1732:P1795" si="194">IF(K1732&gt;O1731+1,"high",IF(K1732&lt;O1731-1,"low","middle"))</f>
        <v>middle</v>
      </c>
      <c r="Q1732" s="2" t="str">
        <f>IF(P1732="low","one",IF(P1732="high","relax","transition"))</f>
        <v>transition</v>
      </c>
      <c r="R1732" s="2">
        <f>IF(P1732="low",250,IF(P1732="high",300,275))</f>
        <v>275</v>
      </c>
      <c r="S1732" s="2" t="b">
        <f t="shared" si="192"/>
        <v>0</v>
      </c>
      <c r="T1732" s="2">
        <f t="shared" si="193"/>
        <v>250</v>
      </c>
    </row>
    <row r="1733" spans="1:20" x14ac:dyDescent="0.2">
      <c r="A1733" s="2">
        <f t="shared" si="191"/>
        <v>38.06000018119812</v>
      </c>
      <c r="B1733">
        <v>2.4655468463900001</v>
      </c>
      <c r="C1733" s="2">
        <f>IF(B1733&gt;B1732,B1733+(C1732-B1732),B1733+(C1732-B1732)+5+A1733-A1732)</f>
        <v>37.995546817779768</v>
      </c>
      <c r="D1733">
        <v>1577147230.1800001</v>
      </c>
      <c r="E1733">
        <v>444</v>
      </c>
      <c r="F1733">
        <v>899</v>
      </c>
      <c r="G1733">
        <v>632</v>
      </c>
      <c r="H1733">
        <v>700</v>
      </c>
      <c r="I1733">
        <v>290</v>
      </c>
      <c r="J1733" s="2" t="s">
        <v>30</v>
      </c>
      <c r="K1733" s="2">
        <f>$L$2*I1733+(1-$L$2)*K1732</f>
        <v>289.75545706130924</v>
      </c>
      <c r="M1733" s="2">
        <f t="shared" si="188"/>
        <v>287.27551258740061</v>
      </c>
      <c r="N1733" s="2">
        <f t="shared" si="189"/>
        <v>293.1528552293488</v>
      </c>
      <c r="O1733" s="2">
        <f t="shared" si="190"/>
        <v>288.86426566557623</v>
      </c>
      <c r="P1733" s="2" t="str">
        <f t="shared" si="194"/>
        <v>high</v>
      </c>
      <c r="Q1733" s="2" t="str">
        <f>IF(P1733="low","one",IF(P1733="high","relax","transition"))</f>
        <v>relax</v>
      </c>
      <c r="R1733" s="2">
        <f>IF(P1733="low",250,IF(P1733="high",300,275))</f>
        <v>300</v>
      </c>
      <c r="S1733" s="2" t="b">
        <f t="shared" si="192"/>
        <v>0</v>
      </c>
      <c r="T1733" s="2">
        <f t="shared" si="193"/>
        <v>250</v>
      </c>
    </row>
    <row r="1734" spans="1:20" x14ac:dyDescent="0.2">
      <c r="A1734" s="2">
        <f t="shared" si="191"/>
        <v>38.090000152587891</v>
      </c>
      <c r="B1734">
        <v>2.4901089668299998</v>
      </c>
      <c r="C1734" s="2">
        <f>IF(B1734&gt;B1733,B1734+(C1733-B1733),B1734+(C1733-B1733)+5+A1734-A1733)</f>
        <v>38.020108938219771</v>
      </c>
      <c r="D1734">
        <v>1577147230.21</v>
      </c>
      <c r="E1734">
        <v>443</v>
      </c>
      <c r="F1734">
        <v>897</v>
      </c>
      <c r="G1734">
        <v>633</v>
      </c>
      <c r="H1734">
        <v>699</v>
      </c>
      <c r="I1734">
        <v>288</v>
      </c>
      <c r="J1734" s="2" t="s">
        <v>30</v>
      </c>
      <c r="K1734" s="2">
        <f>$L$2*I1734+(1-$L$2)*K1733</f>
        <v>289.40436564904741</v>
      </c>
      <c r="M1734" s="2">
        <f t="shared" si="188"/>
        <v>287.27551258740061</v>
      </c>
      <c r="N1734" s="2">
        <f t="shared" si="189"/>
        <v>293.1528552293488</v>
      </c>
      <c r="O1734" s="2">
        <f t="shared" si="190"/>
        <v>288.86426566557623</v>
      </c>
      <c r="P1734" s="2" t="str">
        <f t="shared" si="194"/>
        <v>middle</v>
      </c>
      <c r="Q1734" s="2" t="str">
        <f>IF(P1734="low","one",IF(P1734="high","relax","transition"))</f>
        <v>transition</v>
      </c>
      <c r="R1734" s="2">
        <f>IF(P1734="low",250,IF(P1734="high",300,275))</f>
        <v>275</v>
      </c>
      <c r="S1734" s="2" t="b">
        <f t="shared" si="192"/>
        <v>0</v>
      </c>
      <c r="T1734" s="2">
        <f t="shared" si="193"/>
        <v>250</v>
      </c>
    </row>
    <row r="1735" spans="1:20" x14ac:dyDescent="0.2">
      <c r="A1735" s="2">
        <f t="shared" si="191"/>
        <v>38.110000133514404</v>
      </c>
      <c r="B1735">
        <v>2.5104808807399999</v>
      </c>
      <c r="C1735" s="2">
        <f>IF(B1735&gt;B1734,B1735+(C1734-B1734),B1735+(C1734-B1734)+5+A1735-A1734)</f>
        <v>38.040480852129768</v>
      </c>
      <c r="D1735">
        <v>1577147230.23</v>
      </c>
      <c r="E1735">
        <v>443</v>
      </c>
      <c r="F1735">
        <v>898</v>
      </c>
      <c r="G1735">
        <v>632</v>
      </c>
      <c r="H1735">
        <v>700</v>
      </c>
      <c r="I1735">
        <v>290</v>
      </c>
      <c r="J1735" s="2" t="s">
        <v>30</v>
      </c>
      <c r="K1735" s="2">
        <f>$L$2*I1735+(1-$L$2)*K1734</f>
        <v>289.52349251923795</v>
      </c>
      <c r="M1735" s="2">
        <f t="shared" si="188"/>
        <v>287.27551258740061</v>
      </c>
      <c r="N1735" s="2">
        <f t="shared" si="189"/>
        <v>293.1528552293488</v>
      </c>
      <c r="O1735" s="2">
        <f t="shared" si="190"/>
        <v>288.86426566557623</v>
      </c>
      <c r="P1735" s="2" t="str">
        <f t="shared" si="194"/>
        <v>middle</v>
      </c>
      <c r="Q1735" s="2" t="str">
        <f>IF(P1735="low","one",IF(P1735="high","relax","transition"))</f>
        <v>transition</v>
      </c>
      <c r="R1735" s="2">
        <f>IF(P1735="low",250,IF(P1735="high",300,275))</f>
        <v>275</v>
      </c>
      <c r="S1735" s="2" t="b">
        <f t="shared" si="192"/>
        <v>0</v>
      </c>
      <c r="T1735" s="2">
        <f t="shared" si="193"/>
        <v>250</v>
      </c>
    </row>
    <row r="1736" spans="1:20" x14ac:dyDescent="0.2">
      <c r="A1736" s="2">
        <f t="shared" si="191"/>
        <v>38.130000114440918</v>
      </c>
      <c r="B1736">
        <v>2.5351009368900002</v>
      </c>
      <c r="C1736" s="2">
        <f>IF(B1736&gt;B1735,B1736+(C1735-B1735),B1736+(C1735-B1735)+5+A1736-A1735)</f>
        <v>38.065100908279774</v>
      </c>
      <c r="D1736">
        <v>1577147230.25</v>
      </c>
      <c r="E1736">
        <v>445</v>
      </c>
      <c r="F1736">
        <v>898</v>
      </c>
      <c r="G1736">
        <v>633</v>
      </c>
      <c r="H1736">
        <v>700</v>
      </c>
      <c r="I1736">
        <v>292</v>
      </c>
      <c r="J1736" s="2" t="s">
        <v>30</v>
      </c>
      <c r="K1736" s="2">
        <f>$L$2*I1736+(1-$L$2)*K1735</f>
        <v>290.01879401539037</v>
      </c>
      <c r="M1736" s="2">
        <f t="shared" si="188"/>
        <v>287.27551258740061</v>
      </c>
      <c r="N1736" s="2">
        <f t="shared" si="189"/>
        <v>292.52604298655712</v>
      </c>
      <c r="O1736" s="2">
        <f t="shared" si="190"/>
        <v>288.97869514376481</v>
      </c>
      <c r="P1736" s="2" t="str">
        <f t="shared" si="194"/>
        <v>high</v>
      </c>
      <c r="Q1736" s="2" t="str">
        <f>IF(P1736="low","one",IF(P1736="high","relax","transition"))</f>
        <v>relax</v>
      </c>
      <c r="R1736" s="2">
        <f>IF(P1736="low",250,IF(P1736="high",300,275))</f>
        <v>300</v>
      </c>
      <c r="S1736" s="2" t="b">
        <f t="shared" si="192"/>
        <v>0</v>
      </c>
      <c r="T1736" s="2">
        <f t="shared" si="193"/>
        <v>250</v>
      </c>
    </row>
    <row r="1737" spans="1:20" x14ac:dyDescent="0.2">
      <c r="A1737" s="2">
        <f t="shared" si="191"/>
        <v>38.160000085830688</v>
      </c>
      <c r="B1737">
        <v>2.5598669052099998</v>
      </c>
      <c r="C1737" s="2">
        <f>IF(B1737&gt;B1736,B1737+(C1736-B1736),B1737+(C1736-B1736)+5+A1737-A1736)</f>
        <v>38.089866876599771</v>
      </c>
      <c r="D1737">
        <v>1577147230.28</v>
      </c>
      <c r="E1737">
        <v>444</v>
      </c>
      <c r="F1737">
        <v>898</v>
      </c>
      <c r="G1737">
        <v>632</v>
      </c>
      <c r="H1737">
        <v>699</v>
      </c>
      <c r="I1737">
        <v>289</v>
      </c>
      <c r="J1737" s="2" t="s">
        <v>30</v>
      </c>
      <c r="K1737" s="2">
        <f>$L$2*I1737+(1-$L$2)*K1736</f>
        <v>289.8150352123123</v>
      </c>
      <c r="M1737" s="2">
        <f t="shared" si="188"/>
        <v>287.27551258740061</v>
      </c>
      <c r="N1737" s="2">
        <f t="shared" si="189"/>
        <v>292.52604298655712</v>
      </c>
      <c r="O1737" s="2">
        <f t="shared" si="190"/>
        <v>288.97869514376481</v>
      </c>
      <c r="P1737" s="2" t="str">
        <f t="shared" si="194"/>
        <v>middle</v>
      </c>
      <c r="Q1737" s="2" t="str">
        <f>IF(P1737="low","one",IF(P1737="high","relax","transition"))</f>
        <v>transition</v>
      </c>
      <c r="R1737" s="2">
        <f>IF(P1737="low",250,IF(P1737="high",300,275))</f>
        <v>275</v>
      </c>
      <c r="S1737" s="2" t="b">
        <f t="shared" si="192"/>
        <v>0</v>
      </c>
      <c r="T1737" s="2">
        <f t="shared" si="193"/>
        <v>250</v>
      </c>
    </row>
    <row r="1738" spans="1:20" x14ac:dyDescent="0.2">
      <c r="A1738" s="2">
        <f t="shared" si="191"/>
        <v>38.180000066757202</v>
      </c>
      <c r="B1738">
        <v>2.580493927</v>
      </c>
      <c r="C1738" s="2">
        <f>IF(B1738&gt;B1737,B1738+(C1737-B1737),B1738+(C1737-B1737)+5+A1738-A1737)</f>
        <v>38.11049389838977</v>
      </c>
      <c r="D1738">
        <v>1577147230.3</v>
      </c>
      <c r="E1738">
        <v>445</v>
      </c>
      <c r="F1738">
        <v>898</v>
      </c>
      <c r="G1738">
        <v>633</v>
      </c>
      <c r="H1738">
        <v>700</v>
      </c>
      <c r="I1738">
        <v>289</v>
      </c>
      <c r="J1738" s="2" t="s">
        <v>30</v>
      </c>
      <c r="K1738" s="2">
        <f>$L$2*I1738+(1-$L$2)*K1737</f>
        <v>289.65202816984987</v>
      </c>
      <c r="M1738" s="2">
        <f t="shared" si="188"/>
        <v>287.27551258740061</v>
      </c>
      <c r="N1738" s="2">
        <f t="shared" si="189"/>
        <v>292.52604298655712</v>
      </c>
      <c r="O1738" s="2">
        <f t="shared" si="190"/>
        <v>288.97869514376481</v>
      </c>
      <c r="P1738" s="2" t="str">
        <f t="shared" si="194"/>
        <v>middle</v>
      </c>
      <c r="Q1738" s="2" t="str">
        <f>IF(P1738="low","one",IF(P1738="high","relax","transition"))</f>
        <v>transition</v>
      </c>
      <c r="R1738" s="2">
        <f>IF(P1738="low",250,IF(P1738="high",300,275))</f>
        <v>275</v>
      </c>
      <c r="S1738" s="2" t="b">
        <f t="shared" si="192"/>
        <v>0</v>
      </c>
      <c r="T1738" s="2">
        <f t="shared" si="193"/>
        <v>250</v>
      </c>
    </row>
    <row r="1739" spans="1:20" x14ac:dyDescent="0.2">
      <c r="A1739" s="2">
        <f t="shared" si="191"/>
        <v>38.200000047683716</v>
      </c>
      <c r="B1739">
        <v>2.60460495949</v>
      </c>
      <c r="C1739" s="2">
        <f>IF(B1739&gt;B1738,B1739+(C1738-B1738),B1739+(C1738-B1738)+5+A1739-A1738)</f>
        <v>38.134604930879767</v>
      </c>
      <c r="D1739">
        <v>1577147230.3199999</v>
      </c>
      <c r="E1739">
        <v>444</v>
      </c>
      <c r="F1739">
        <v>898</v>
      </c>
      <c r="G1739">
        <v>632</v>
      </c>
      <c r="H1739">
        <v>699</v>
      </c>
      <c r="I1739">
        <v>291</v>
      </c>
      <c r="J1739" s="2" t="s">
        <v>30</v>
      </c>
      <c r="K1739" s="2">
        <f>$L$2*I1739+(1-$L$2)*K1738</f>
        <v>289.92162253587992</v>
      </c>
      <c r="M1739" s="2">
        <f t="shared" si="188"/>
        <v>287.27551258740061</v>
      </c>
      <c r="N1739" s="2">
        <f t="shared" si="189"/>
        <v>292.52604298655712</v>
      </c>
      <c r="O1739" s="2">
        <f t="shared" si="190"/>
        <v>288.97869514376481</v>
      </c>
      <c r="P1739" s="2" t="str">
        <f t="shared" si="194"/>
        <v>middle</v>
      </c>
      <c r="Q1739" s="2" t="str">
        <f>IF(P1739="low","one",IF(P1739="high","relax","transition"))</f>
        <v>transition</v>
      </c>
      <c r="R1739" s="2">
        <f>IF(P1739="low",250,IF(P1739="high",300,275))</f>
        <v>275</v>
      </c>
      <c r="S1739" s="2" t="b">
        <f t="shared" si="192"/>
        <v>0</v>
      </c>
      <c r="T1739" s="2">
        <f t="shared" si="193"/>
        <v>250</v>
      </c>
    </row>
    <row r="1740" spans="1:20" x14ac:dyDescent="0.2">
      <c r="A1740" s="2">
        <f t="shared" si="191"/>
        <v>38.220000028610229</v>
      </c>
      <c r="B1740">
        <v>2.6255328655199999</v>
      </c>
      <c r="C1740" s="2">
        <f>IF(B1740&gt;B1739,B1740+(C1739-B1739),B1740+(C1739-B1739)+5+A1740-A1739)</f>
        <v>38.155532836909771</v>
      </c>
      <c r="D1740">
        <v>1577147230.3399999</v>
      </c>
      <c r="E1740">
        <v>445</v>
      </c>
      <c r="F1740">
        <v>899</v>
      </c>
      <c r="G1740">
        <v>634</v>
      </c>
      <c r="H1740">
        <v>700</v>
      </c>
      <c r="I1740">
        <v>293</v>
      </c>
      <c r="J1740" s="2" t="s">
        <v>29</v>
      </c>
      <c r="K1740" s="2">
        <f>$L$2*I1740+(1-$L$2)*K1739</f>
        <v>290.53729802870396</v>
      </c>
      <c r="M1740" s="2">
        <f t="shared" si="188"/>
        <v>287.27551258740061</v>
      </c>
      <c r="N1740" s="2">
        <f t="shared" si="189"/>
        <v>292.12829399498651</v>
      </c>
      <c r="O1740" s="2">
        <f t="shared" si="190"/>
        <v>289.05606253590446</v>
      </c>
      <c r="P1740" s="2" t="str">
        <f t="shared" si="194"/>
        <v>high</v>
      </c>
      <c r="Q1740" s="2" t="str">
        <f>IF(P1740="low","one",IF(P1740="high","relax","transition"))</f>
        <v>relax</v>
      </c>
      <c r="R1740" s="2">
        <f>IF(P1740="low",250,IF(P1740="high",300,275))</f>
        <v>300</v>
      </c>
      <c r="S1740" s="2" t="b">
        <f t="shared" si="192"/>
        <v>0</v>
      </c>
      <c r="T1740" s="2">
        <f t="shared" si="193"/>
        <v>275</v>
      </c>
    </row>
    <row r="1741" spans="1:20" x14ac:dyDescent="0.2">
      <c r="A1741" s="2">
        <f t="shared" si="191"/>
        <v>38.25</v>
      </c>
      <c r="B1741">
        <v>2.6498367786400001</v>
      </c>
      <c r="C1741" s="2">
        <f>IF(B1741&gt;B1740,B1741+(C1740-B1740),B1741+(C1740-B1740)+5+A1741-A1740)</f>
        <v>38.179836750029772</v>
      </c>
      <c r="D1741">
        <v>1577147230.3699999</v>
      </c>
      <c r="E1741">
        <v>444</v>
      </c>
      <c r="F1741">
        <v>898</v>
      </c>
      <c r="G1741">
        <v>634</v>
      </c>
      <c r="H1741">
        <v>700</v>
      </c>
      <c r="I1741">
        <v>291</v>
      </c>
      <c r="J1741" s="2" t="s">
        <v>29</v>
      </c>
      <c r="K1741" s="2">
        <f>$L$2*I1741+(1-$L$2)*K1740</f>
        <v>290.62983842296319</v>
      </c>
      <c r="M1741" s="2">
        <f t="shared" si="188"/>
        <v>287.27551258740061</v>
      </c>
      <c r="N1741" s="2">
        <f t="shared" si="189"/>
        <v>291.82860288058185</v>
      </c>
      <c r="O1741" s="2">
        <f t="shared" si="190"/>
        <v>289.10967410885854</v>
      </c>
      <c r="P1741" s="2" t="str">
        <f t="shared" si="194"/>
        <v>high</v>
      </c>
      <c r="Q1741" s="2" t="str">
        <f>IF(P1741="low","one",IF(P1741="high","relax","transition"))</f>
        <v>relax</v>
      </c>
      <c r="R1741" s="2">
        <f>IF(P1741="low",250,IF(P1741="high",300,275))</f>
        <v>300</v>
      </c>
      <c r="S1741" s="2" t="b">
        <f t="shared" si="192"/>
        <v>0</v>
      </c>
      <c r="T1741" s="2">
        <f t="shared" si="193"/>
        <v>275</v>
      </c>
    </row>
    <row r="1742" spans="1:20" x14ac:dyDescent="0.2">
      <c r="A1742" s="2">
        <f t="shared" si="191"/>
        <v>38.270000219345093</v>
      </c>
      <c r="B1742">
        <v>2.6702997684500001</v>
      </c>
      <c r="C1742" s="2">
        <f>IF(B1742&gt;B1741,B1742+(C1741-B1741),B1742+(C1741-B1741)+5+A1742-A1741)</f>
        <v>38.200299739839771</v>
      </c>
      <c r="D1742">
        <v>1577147230.3900001</v>
      </c>
      <c r="E1742">
        <v>444</v>
      </c>
      <c r="F1742">
        <v>898</v>
      </c>
      <c r="G1742">
        <v>632</v>
      </c>
      <c r="H1742">
        <v>699</v>
      </c>
      <c r="I1742">
        <v>290</v>
      </c>
      <c r="J1742" s="2" t="s">
        <v>29</v>
      </c>
      <c r="K1742" s="2">
        <f>$L$2*I1742+(1-$L$2)*K1741</f>
        <v>290.50387073837055</v>
      </c>
      <c r="M1742" s="2">
        <f t="shared" si="188"/>
        <v>287.27551258740061</v>
      </c>
      <c r="N1742" s="2">
        <f t="shared" si="189"/>
        <v>291.56365645213964</v>
      </c>
      <c r="O1742" s="2">
        <f t="shared" si="190"/>
        <v>289.14562054744471</v>
      </c>
      <c r="P1742" s="2" t="str">
        <f t="shared" si="194"/>
        <v>high</v>
      </c>
      <c r="Q1742" s="2" t="str">
        <f>IF(P1742="low","one",IF(P1742="high","relax","transition"))</f>
        <v>relax</v>
      </c>
      <c r="R1742" s="2">
        <f>IF(P1742="low",250,IF(P1742="high",300,275))</f>
        <v>300</v>
      </c>
      <c r="S1742" s="2" t="b">
        <f t="shared" si="192"/>
        <v>0</v>
      </c>
      <c r="T1742" s="2">
        <f t="shared" si="193"/>
        <v>275</v>
      </c>
    </row>
    <row r="1743" spans="1:20" x14ac:dyDescent="0.2">
      <c r="A1743" s="2">
        <f t="shared" si="191"/>
        <v>38.290000200271606</v>
      </c>
      <c r="B1743">
        <v>2.6949398517600001</v>
      </c>
      <c r="C1743" s="2">
        <f>IF(B1743&gt;B1742,B1743+(C1742-B1742),B1743+(C1742-B1742)+5+A1743-A1742)</f>
        <v>38.224939823149768</v>
      </c>
      <c r="D1743">
        <v>1577147230.4100001</v>
      </c>
      <c r="E1743">
        <v>446</v>
      </c>
      <c r="F1743">
        <v>899</v>
      </c>
      <c r="G1743">
        <v>633</v>
      </c>
      <c r="H1743">
        <v>699</v>
      </c>
      <c r="I1743">
        <v>294</v>
      </c>
      <c r="J1743" s="2" t="s">
        <v>29</v>
      </c>
      <c r="K1743" s="2">
        <f>$L$2*I1743+(1-$L$2)*K1742</f>
        <v>291.20309659069648</v>
      </c>
      <c r="M1743" s="2">
        <f t="shared" si="188"/>
        <v>287.27551258740061</v>
      </c>
      <c r="N1743" s="2">
        <f t="shared" si="189"/>
        <v>291.49154447985103</v>
      </c>
      <c r="O1743" s="2">
        <f t="shared" si="190"/>
        <v>289.16652234267946</v>
      </c>
      <c r="P1743" s="2" t="str">
        <f t="shared" si="194"/>
        <v>high</v>
      </c>
      <c r="Q1743" s="2" t="str">
        <f>IF(P1743="low","one",IF(P1743="high","relax","transition"))</f>
        <v>relax</v>
      </c>
      <c r="R1743" s="2">
        <f>IF(P1743="low",250,IF(P1743="high",300,275))</f>
        <v>300</v>
      </c>
      <c r="S1743" s="2" t="b">
        <f t="shared" si="192"/>
        <v>0</v>
      </c>
      <c r="T1743" s="2">
        <f t="shared" si="193"/>
        <v>275</v>
      </c>
    </row>
    <row r="1744" spans="1:20" x14ac:dyDescent="0.2">
      <c r="A1744" s="2">
        <f t="shared" si="191"/>
        <v>38.320000171661377</v>
      </c>
      <c r="B1744">
        <v>2.7195827961000001</v>
      </c>
      <c r="C1744" s="2">
        <f>IF(B1744&gt;B1743,B1744+(C1743-B1743),B1744+(C1743-B1743)+5+A1744-A1743)</f>
        <v>38.24958276748977</v>
      </c>
      <c r="D1744">
        <v>1577147230.4400001</v>
      </c>
      <c r="E1744">
        <v>445</v>
      </c>
      <c r="F1744">
        <v>898</v>
      </c>
      <c r="G1744">
        <v>633</v>
      </c>
      <c r="H1744">
        <v>700</v>
      </c>
      <c r="I1744">
        <v>292</v>
      </c>
      <c r="J1744" s="2" t="s">
        <v>29</v>
      </c>
      <c r="K1744" s="2">
        <f>$L$2*I1744+(1-$L$2)*K1743</f>
        <v>291.36247727255716</v>
      </c>
      <c r="M1744" s="2">
        <f t="shared" si="188"/>
        <v>287.27551258740061</v>
      </c>
      <c r="N1744" s="2">
        <f t="shared" si="189"/>
        <v>291.46573103839228</v>
      </c>
      <c r="O1744" s="2">
        <f t="shared" si="190"/>
        <v>289.18277344953799</v>
      </c>
      <c r="P1744" s="2" t="str">
        <f t="shared" si="194"/>
        <v>high</v>
      </c>
      <c r="Q1744" s="2" t="str">
        <f>IF(P1744="low","one",IF(P1744="high","relax","transition"))</f>
        <v>relax</v>
      </c>
      <c r="R1744" s="2">
        <f>IF(P1744="low",250,IF(P1744="high",300,275))</f>
        <v>300</v>
      </c>
      <c r="S1744" s="2" t="b">
        <f t="shared" si="192"/>
        <v>0</v>
      </c>
      <c r="T1744" s="2">
        <f t="shared" si="193"/>
        <v>275</v>
      </c>
    </row>
    <row r="1745" spans="1:20" x14ac:dyDescent="0.2">
      <c r="A1745" s="2">
        <f t="shared" si="191"/>
        <v>38.340000152587891</v>
      </c>
      <c r="B1745">
        <v>2.7401909828200002</v>
      </c>
      <c r="C1745" s="2">
        <f>IF(B1745&gt;B1744,B1745+(C1744-B1744),B1745+(C1744-B1744)+5+A1745-A1744)</f>
        <v>38.270190954209774</v>
      </c>
      <c r="D1745">
        <v>1577147230.46</v>
      </c>
      <c r="E1745">
        <v>445</v>
      </c>
      <c r="F1745">
        <v>897</v>
      </c>
      <c r="G1745">
        <v>633</v>
      </c>
      <c r="H1745">
        <v>699</v>
      </c>
      <c r="I1745">
        <v>292</v>
      </c>
      <c r="J1745" s="2" t="s">
        <v>29</v>
      </c>
      <c r="K1745" s="2">
        <f>$L$2*I1745+(1-$L$2)*K1744</f>
        <v>291.48998181804575</v>
      </c>
      <c r="M1745" s="2">
        <f t="shared" si="188"/>
        <v>287.27551258740061</v>
      </c>
      <c r="N1745" s="2">
        <f t="shared" si="189"/>
        <v>291.47058119432302</v>
      </c>
      <c r="O1745" s="2">
        <f t="shared" si="190"/>
        <v>289.19692132898069</v>
      </c>
      <c r="P1745" s="2" t="str">
        <f t="shared" si="194"/>
        <v>high</v>
      </c>
      <c r="Q1745" s="2" t="str">
        <f>IF(P1745="low","one",IF(P1745="high","relax","transition"))</f>
        <v>relax</v>
      </c>
      <c r="R1745" s="2">
        <f>IF(P1745="low",250,IF(P1745="high",300,275))</f>
        <v>300</v>
      </c>
      <c r="S1745" s="2" t="b">
        <f t="shared" si="192"/>
        <v>0</v>
      </c>
      <c r="T1745" s="2">
        <f t="shared" si="193"/>
        <v>275</v>
      </c>
    </row>
    <row r="1746" spans="1:20" x14ac:dyDescent="0.2">
      <c r="A1746" s="2">
        <f t="shared" si="191"/>
        <v>38.360000133514404</v>
      </c>
      <c r="B1746">
        <v>2.7644867896999998</v>
      </c>
      <c r="C1746" s="2">
        <f>IF(B1746&gt;B1745,B1746+(C1745-B1745),B1746+(C1745-B1745)+5+A1746-A1745)</f>
        <v>38.294486761089772</v>
      </c>
      <c r="D1746">
        <v>1577147230.48</v>
      </c>
      <c r="E1746">
        <v>446</v>
      </c>
      <c r="F1746">
        <v>900</v>
      </c>
      <c r="G1746">
        <v>632</v>
      </c>
      <c r="H1746">
        <v>698</v>
      </c>
      <c r="I1746">
        <v>292</v>
      </c>
      <c r="J1746" s="2" t="s">
        <v>29</v>
      </c>
      <c r="K1746" s="2">
        <f>$L$2*I1746+(1-$L$2)*K1745</f>
        <v>291.59198545443661</v>
      </c>
      <c r="M1746" s="2">
        <f t="shared" si="188"/>
        <v>287.27551258740061</v>
      </c>
      <c r="N1746" s="2">
        <f t="shared" si="189"/>
        <v>291.49486204634576</v>
      </c>
      <c r="O1746" s="2">
        <f t="shared" si="190"/>
        <v>289.21060432224778</v>
      </c>
      <c r="P1746" s="2" t="str">
        <f t="shared" si="194"/>
        <v>high</v>
      </c>
      <c r="Q1746" s="2" t="str">
        <f>IF(P1746="low","one",IF(P1746="high","relax","transition"))</f>
        <v>relax</v>
      </c>
      <c r="R1746" s="2">
        <f>IF(P1746="low",250,IF(P1746="high",300,275))</f>
        <v>300</v>
      </c>
      <c r="S1746" s="2" t="b">
        <f t="shared" si="192"/>
        <v>0</v>
      </c>
      <c r="T1746" s="2">
        <f t="shared" si="193"/>
        <v>275</v>
      </c>
    </row>
    <row r="1747" spans="1:20" x14ac:dyDescent="0.2">
      <c r="A1747" s="2">
        <f t="shared" si="191"/>
        <v>38.380000114440918</v>
      </c>
      <c r="B1747">
        <v>2.7852909564999999</v>
      </c>
      <c r="C1747" s="2">
        <f>IF(B1747&gt;B1746,B1747+(C1746-B1746),B1747+(C1746-B1746)+5+A1747-A1746)</f>
        <v>38.31529092788977</v>
      </c>
      <c r="D1747">
        <v>1577147230.5</v>
      </c>
      <c r="E1747">
        <v>446</v>
      </c>
      <c r="F1747">
        <v>899</v>
      </c>
      <c r="G1747">
        <v>634</v>
      </c>
      <c r="H1747">
        <v>699</v>
      </c>
      <c r="I1747">
        <v>293</v>
      </c>
      <c r="J1747" s="2" t="s">
        <v>29</v>
      </c>
      <c r="K1747" s="2">
        <f>$L$2*I1747+(1-$L$2)*K1746</f>
        <v>291.87358836354929</v>
      </c>
      <c r="M1747" s="2">
        <f t="shared" si="188"/>
        <v>287.27551258740061</v>
      </c>
      <c r="N1747" s="2">
        <f t="shared" si="189"/>
        <v>291.57060730978651</v>
      </c>
      <c r="O1747" s="2">
        <f t="shared" si="190"/>
        <v>289.22481720845269</v>
      </c>
      <c r="P1747" s="2" t="str">
        <f t="shared" si="194"/>
        <v>high</v>
      </c>
      <c r="Q1747" s="2" t="str">
        <f>IF(P1747="low","one",IF(P1747="high","relax","transition"))</f>
        <v>relax</v>
      </c>
      <c r="R1747" s="2">
        <f>IF(P1747="low",250,IF(P1747="high",300,275))</f>
        <v>300</v>
      </c>
      <c r="S1747" s="2" t="b">
        <f t="shared" si="192"/>
        <v>0</v>
      </c>
      <c r="T1747" s="2">
        <f t="shared" si="193"/>
        <v>275</v>
      </c>
    </row>
    <row r="1748" spans="1:20" x14ac:dyDescent="0.2">
      <c r="A1748" s="2">
        <f t="shared" si="191"/>
        <v>38.410000085830688</v>
      </c>
      <c r="B1748">
        <v>2.80981898308</v>
      </c>
      <c r="C1748" s="2">
        <f>IF(B1748&gt;B1747,B1748+(C1747-B1747),B1748+(C1747-B1747)+5+A1748-A1747)</f>
        <v>38.33981895446977</v>
      </c>
      <c r="D1748">
        <v>1577147230.53</v>
      </c>
      <c r="E1748">
        <v>447</v>
      </c>
      <c r="F1748">
        <v>898</v>
      </c>
      <c r="G1748">
        <v>634</v>
      </c>
      <c r="H1748">
        <v>701</v>
      </c>
      <c r="I1748">
        <v>295</v>
      </c>
      <c r="J1748" s="2" t="s">
        <v>29</v>
      </c>
      <c r="K1748" s="2">
        <f>$L$2*I1748+(1-$L$2)*K1747</f>
        <v>292.49887069083945</v>
      </c>
      <c r="M1748" s="2">
        <f t="shared" si="188"/>
        <v>287.27551258740061</v>
      </c>
      <c r="N1748" s="2">
        <f t="shared" si="189"/>
        <v>291.75625998599713</v>
      </c>
      <c r="O1748" s="2">
        <f t="shared" si="190"/>
        <v>289.24210671351938</v>
      </c>
      <c r="P1748" s="2" t="str">
        <f t="shared" si="194"/>
        <v>high</v>
      </c>
      <c r="Q1748" s="2" t="str">
        <f>IF(P1748="low","one",IF(P1748="high","relax","transition"))</f>
        <v>relax</v>
      </c>
      <c r="R1748" s="2">
        <f>IF(P1748="low",250,IF(P1748="high",300,275))</f>
        <v>300</v>
      </c>
      <c r="S1748" s="2" t="b">
        <f t="shared" si="192"/>
        <v>0</v>
      </c>
      <c r="T1748" s="2">
        <f t="shared" si="193"/>
        <v>275</v>
      </c>
    </row>
    <row r="1749" spans="1:20" x14ac:dyDescent="0.2">
      <c r="A1749" s="2">
        <f t="shared" si="191"/>
        <v>38.430000066757202</v>
      </c>
      <c r="B1749">
        <v>2.83415198326</v>
      </c>
      <c r="C1749" s="2">
        <f>IF(B1749&gt;B1748,B1749+(C1748-B1748),B1749+(C1748-B1748)+5+A1749-A1748)</f>
        <v>38.36415195464977</v>
      </c>
      <c r="D1749">
        <v>1577147230.55</v>
      </c>
      <c r="E1749">
        <v>446</v>
      </c>
      <c r="F1749">
        <v>899</v>
      </c>
      <c r="G1749">
        <v>634</v>
      </c>
      <c r="H1749">
        <v>699</v>
      </c>
      <c r="I1749">
        <v>294</v>
      </c>
      <c r="J1749" s="2" t="s">
        <v>29</v>
      </c>
      <c r="K1749" s="2">
        <f>$L$2*I1749+(1-$L$2)*K1748</f>
        <v>292.79909655267159</v>
      </c>
      <c r="M1749" s="2">
        <f t="shared" si="188"/>
        <v>287.27551258740061</v>
      </c>
      <c r="N1749" s="2">
        <f t="shared" si="189"/>
        <v>291.964827299332</v>
      </c>
      <c r="O1749" s="2">
        <f t="shared" si="190"/>
        <v>289.26781437714328</v>
      </c>
      <c r="P1749" s="2" t="str">
        <f t="shared" si="194"/>
        <v>high</v>
      </c>
      <c r="Q1749" s="2" t="str">
        <f>IF(P1749="low","one",IF(P1749="high","relax","transition"))</f>
        <v>relax</v>
      </c>
      <c r="R1749" s="2">
        <f>IF(P1749="low",250,IF(P1749="high",300,275))</f>
        <v>300</v>
      </c>
      <c r="S1749" s="2" t="b">
        <f t="shared" si="192"/>
        <v>0</v>
      </c>
      <c r="T1749" s="2">
        <f t="shared" si="193"/>
        <v>275</v>
      </c>
    </row>
    <row r="1750" spans="1:20" x14ac:dyDescent="0.2">
      <c r="A1750" s="2">
        <f t="shared" si="191"/>
        <v>38.450000047683716</v>
      </c>
      <c r="B1750">
        <v>2.85463094711</v>
      </c>
      <c r="C1750" s="2">
        <f>IF(B1750&gt;B1749,B1750+(C1749-B1749),B1750+(C1749-B1749)+5+A1750-A1749)</f>
        <v>38.384630918499774</v>
      </c>
      <c r="D1750">
        <v>1577147230.5699999</v>
      </c>
      <c r="E1750">
        <v>444</v>
      </c>
      <c r="F1750">
        <v>899</v>
      </c>
      <c r="G1750">
        <v>633</v>
      </c>
      <c r="H1750">
        <v>698</v>
      </c>
      <c r="I1750">
        <v>293</v>
      </c>
      <c r="J1750" s="2" t="s">
        <v>29</v>
      </c>
      <c r="K1750" s="2">
        <f>$L$2*I1750+(1-$L$2)*K1749</f>
        <v>292.83927724213731</v>
      </c>
      <c r="M1750" s="2">
        <f t="shared" si="188"/>
        <v>287.27551258740061</v>
      </c>
      <c r="N1750" s="2">
        <f t="shared" si="189"/>
        <v>292.13971728789306</v>
      </c>
      <c r="O1750" s="2">
        <f t="shared" si="190"/>
        <v>289.3026650232527</v>
      </c>
      <c r="P1750" s="2" t="str">
        <f t="shared" si="194"/>
        <v>high</v>
      </c>
      <c r="Q1750" s="2" t="str">
        <f>IF(P1750="low","one",IF(P1750="high","relax","transition"))</f>
        <v>relax</v>
      </c>
      <c r="R1750" s="2">
        <f>IF(P1750="low",250,IF(P1750="high",300,275))</f>
        <v>300</v>
      </c>
      <c r="S1750" s="2" t="b">
        <f t="shared" si="192"/>
        <v>0</v>
      </c>
      <c r="T1750" s="2">
        <f t="shared" si="193"/>
        <v>275</v>
      </c>
    </row>
    <row r="1751" spans="1:20" x14ac:dyDescent="0.2">
      <c r="A1751" s="2">
        <f t="shared" si="191"/>
        <v>38.480000019073486</v>
      </c>
      <c r="B1751">
        <v>2.8793168067899999</v>
      </c>
      <c r="C1751" s="2">
        <f>IF(B1751&gt;B1750,B1751+(C1750-B1750),B1751+(C1750-B1750)+5+A1751-A1750)</f>
        <v>38.409316778179772</v>
      </c>
      <c r="D1751">
        <v>1577147230.5999999</v>
      </c>
      <c r="E1751">
        <v>447</v>
      </c>
      <c r="F1751">
        <v>898</v>
      </c>
      <c r="G1751">
        <v>634</v>
      </c>
      <c r="H1751">
        <v>700</v>
      </c>
      <c r="I1751">
        <v>294</v>
      </c>
      <c r="J1751" s="2" t="s">
        <v>29</v>
      </c>
      <c r="K1751" s="2">
        <f>$L$2*I1751+(1-$L$2)*K1750</f>
        <v>293.07142179370987</v>
      </c>
      <c r="M1751" s="2">
        <f t="shared" si="188"/>
        <v>287.27551258740061</v>
      </c>
      <c r="N1751" s="2">
        <f t="shared" si="189"/>
        <v>292.32605818905643</v>
      </c>
      <c r="O1751" s="2">
        <f t="shared" si="190"/>
        <v>289.34451763648474</v>
      </c>
      <c r="P1751" s="2" t="str">
        <f t="shared" si="194"/>
        <v>high</v>
      </c>
      <c r="Q1751" s="2" t="str">
        <f>IF(P1751="low","one",IF(P1751="high","relax","transition"))</f>
        <v>relax</v>
      </c>
      <c r="R1751" s="2">
        <f>IF(P1751="low",250,IF(P1751="high",300,275))</f>
        <v>300</v>
      </c>
      <c r="S1751" s="2" t="b">
        <f t="shared" si="192"/>
        <v>0</v>
      </c>
      <c r="T1751" s="2">
        <f t="shared" si="193"/>
        <v>275</v>
      </c>
    </row>
    <row r="1752" spans="1:20" x14ac:dyDescent="0.2">
      <c r="A1752" s="2">
        <f t="shared" si="191"/>
        <v>38.5</v>
      </c>
      <c r="B1752">
        <v>2.8998727798499999</v>
      </c>
      <c r="C1752" s="2">
        <f>IF(B1752&gt;B1751,B1752+(C1751-B1751),B1752+(C1751-B1751)+5+A1752-A1751)</f>
        <v>38.42987275123977</v>
      </c>
      <c r="D1752">
        <v>1577147230.6199999</v>
      </c>
      <c r="E1752">
        <v>447</v>
      </c>
      <c r="F1752">
        <v>899</v>
      </c>
      <c r="G1752">
        <v>633</v>
      </c>
      <c r="H1752">
        <v>700</v>
      </c>
      <c r="I1752">
        <v>295</v>
      </c>
      <c r="J1752" s="2" t="s">
        <v>29</v>
      </c>
      <c r="K1752" s="2">
        <f>$L$2*I1752+(1-$L$2)*K1751</f>
        <v>293.45713743496788</v>
      </c>
      <c r="M1752" s="2">
        <f t="shared" si="188"/>
        <v>287.27551258740061</v>
      </c>
      <c r="N1752" s="2">
        <f t="shared" si="189"/>
        <v>292.55227403823869</v>
      </c>
      <c r="O1752" s="2">
        <f t="shared" si="190"/>
        <v>289.39359466411327</v>
      </c>
      <c r="P1752" s="2" t="str">
        <f t="shared" si="194"/>
        <v>high</v>
      </c>
      <c r="Q1752" s="2" t="str">
        <f>IF(P1752="low","one",IF(P1752="high","relax","transition"))</f>
        <v>relax</v>
      </c>
      <c r="R1752" s="2">
        <f>IF(P1752="low",250,IF(P1752="high",300,275))</f>
        <v>300</v>
      </c>
      <c r="S1752" s="2" t="b">
        <f t="shared" si="192"/>
        <v>0</v>
      </c>
      <c r="T1752" s="2">
        <f t="shared" si="193"/>
        <v>275</v>
      </c>
    </row>
    <row r="1753" spans="1:20" x14ac:dyDescent="0.2">
      <c r="A1753" s="2">
        <f t="shared" si="191"/>
        <v>38.520000219345093</v>
      </c>
      <c r="B1753">
        <v>2.92417597771</v>
      </c>
      <c r="C1753" s="2">
        <f>IF(B1753&gt;B1752,B1753+(C1752-B1752),B1753+(C1752-B1752)+5+A1753-A1752)</f>
        <v>38.454175949099771</v>
      </c>
      <c r="D1753">
        <v>1577147230.6400001</v>
      </c>
      <c r="E1753">
        <v>445</v>
      </c>
      <c r="F1753">
        <v>899</v>
      </c>
      <c r="G1753">
        <v>633</v>
      </c>
      <c r="H1753">
        <v>698</v>
      </c>
      <c r="I1753">
        <v>293</v>
      </c>
      <c r="J1753" s="2" t="s">
        <v>29</v>
      </c>
      <c r="K1753" s="2">
        <f>$L$2*I1753+(1-$L$2)*K1752</f>
        <v>293.36570994797432</v>
      </c>
      <c r="M1753" s="2">
        <f t="shared" si="188"/>
        <v>287.27551258740061</v>
      </c>
      <c r="N1753" s="2">
        <f t="shared" si="189"/>
        <v>292.71496122018584</v>
      </c>
      <c r="O1753" s="2">
        <f t="shared" si="190"/>
        <v>289.45152863281953</v>
      </c>
      <c r="P1753" s="2" t="str">
        <f t="shared" si="194"/>
        <v>high</v>
      </c>
      <c r="Q1753" s="2" t="str">
        <f>IF(P1753="low","one",IF(P1753="high","relax","transition"))</f>
        <v>relax</v>
      </c>
      <c r="R1753" s="2">
        <f>IF(P1753="low",250,IF(P1753="high",300,275))</f>
        <v>300</v>
      </c>
      <c r="S1753" s="2" t="b">
        <f t="shared" si="192"/>
        <v>0</v>
      </c>
      <c r="T1753" s="2">
        <f t="shared" si="193"/>
        <v>275</v>
      </c>
    </row>
    <row r="1754" spans="1:20" x14ac:dyDescent="0.2">
      <c r="A1754" s="2">
        <f t="shared" si="191"/>
        <v>38.550000190734863</v>
      </c>
      <c r="B1754">
        <v>2.9488937854800001</v>
      </c>
      <c r="C1754" s="2">
        <f>IF(B1754&gt;B1753,B1754+(C1753-B1753),B1754+(C1753-B1753)+5+A1754-A1753)</f>
        <v>38.478893756869773</v>
      </c>
      <c r="D1754">
        <v>1577147230.6700001</v>
      </c>
      <c r="E1754">
        <v>446</v>
      </c>
      <c r="F1754">
        <v>898</v>
      </c>
      <c r="G1754">
        <v>634</v>
      </c>
      <c r="H1754">
        <v>699</v>
      </c>
      <c r="I1754">
        <v>293</v>
      </c>
      <c r="J1754" s="2" t="s">
        <v>29</v>
      </c>
      <c r="K1754" s="2">
        <f>$L$2*I1754+(1-$L$2)*K1753</f>
        <v>293.29256795837949</v>
      </c>
      <c r="M1754" s="2">
        <f t="shared" si="188"/>
        <v>287.27551258740061</v>
      </c>
      <c r="N1754" s="2">
        <f t="shared" si="189"/>
        <v>292.83048256782456</v>
      </c>
      <c r="O1754" s="2">
        <f t="shared" si="190"/>
        <v>289.51470026218783</v>
      </c>
      <c r="P1754" s="2" t="str">
        <f t="shared" si="194"/>
        <v>high</v>
      </c>
      <c r="Q1754" s="2" t="str">
        <f>IF(P1754="low","one",IF(P1754="high","relax","transition"))</f>
        <v>relax</v>
      </c>
      <c r="R1754" s="2">
        <f>IF(P1754="low",250,IF(P1754="high",300,275))</f>
        <v>300</v>
      </c>
      <c r="S1754" s="2" t="b">
        <f t="shared" si="192"/>
        <v>0</v>
      </c>
      <c r="T1754" s="2">
        <f t="shared" si="193"/>
        <v>275</v>
      </c>
    </row>
    <row r="1755" spans="1:20" x14ac:dyDescent="0.2">
      <c r="A1755" s="2">
        <f t="shared" si="191"/>
        <v>38.570000171661377</v>
      </c>
      <c r="B1755">
        <v>2.9692227840399998</v>
      </c>
      <c r="C1755" s="2">
        <f>IF(B1755&gt;B1754,B1755+(C1754-B1754),B1755+(C1754-B1754)+5+A1755-A1754)</f>
        <v>38.49922275542977</v>
      </c>
      <c r="D1755">
        <v>1577147230.6900001</v>
      </c>
      <c r="E1755">
        <v>445</v>
      </c>
      <c r="F1755">
        <v>898</v>
      </c>
      <c r="G1755">
        <v>633</v>
      </c>
      <c r="H1755">
        <v>700</v>
      </c>
      <c r="I1755">
        <v>293</v>
      </c>
      <c r="J1755" s="2" t="s">
        <v>29</v>
      </c>
      <c r="K1755" s="2">
        <f>$L$2*I1755+(1-$L$2)*K1754</f>
        <v>293.23405436670362</v>
      </c>
      <c r="M1755" s="2">
        <f t="shared" si="188"/>
        <v>287.27551258740061</v>
      </c>
      <c r="N1755" s="2">
        <f t="shared" si="189"/>
        <v>292.91119692760037</v>
      </c>
      <c r="O1755" s="2">
        <f t="shared" si="190"/>
        <v>289.58048937746969</v>
      </c>
      <c r="P1755" s="2" t="str">
        <f t="shared" si="194"/>
        <v>high</v>
      </c>
      <c r="Q1755" s="2" t="str">
        <f>IF(P1755="low","one",IF(P1755="high","relax","transition"))</f>
        <v>relax</v>
      </c>
      <c r="R1755" s="2">
        <f>IF(P1755="low",250,IF(P1755="high",300,275))</f>
        <v>300</v>
      </c>
      <c r="S1755" s="2" t="b">
        <f t="shared" si="192"/>
        <v>0</v>
      </c>
      <c r="T1755" s="2">
        <f t="shared" si="193"/>
        <v>275</v>
      </c>
    </row>
    <row r="1756" spans="1:20" x14ac:dyDescent="0.2">
      <c r="A1756" s="2">
        <f t="shared" si="191"/>
        <v>38.590000152587891</v>
      </c>
      <c r="B1756">
        <v>2.9937269687699999</v>
      </c>
      <c r="C1756" s="2">
        <f>IF(B1756&gt;B1755,B1756+(C1755-B1755),B1756+(C1755-B1755)+5+A1756-A1755)</f>
        <v>38.523726940159769</v>
      </c>
      <c r="D1756">
        <v>1577147230.71</v>
      </c>
      <c r="E1756">
        <v>446</v>
      </c>
      <c r="F1756">
        <v>900</v>
      </c>
      <c r="G1756">
        <v>634</v>
      </c>
      <c r="H1756">
        <v>699</v>
      </c>
      <c r="I1756">
        <v>296</v>
      </c>
      <c r="J1756" s="2" t="s">
        <v>29</v>
      </c>
      <c r="K1756" s="2">
        <f>$L$2*I1756+(1-$L$2)*K1755</f>
        <v>293.78724349336289</v>
      </c>
      <c r="M1756" s="2">
        <f t="shared" si="188"/>
        <v>287.27551258740061</v>
      </c>
      <c r="N1756" s="2">
        <f t="shared" si="189"/>
        <v>293.08640624075286</v>
      </c>
      <c r="O1756" s="2">
        <f t="shared" si="190"/>
        <v>289.6470247549762</v>
      </c>
      <c r="P1756" s="2" t="str">
        <f t="shared" si="194"/>
        <v>high</v>
      </c>
      <c r="Q1756" s="2" t="str">
        <f>IF(P1756="low","one",IF(P1756="high","relax","transition"))</f>
        <v>relax</v>
      </c>
      <c r="R1756" s="2">
        <f>IF(P1756="low",250,IF(P1756="high",300,275))</f>
        <v>300</v>
      </c>
      <c r="S1756" s="2" t="b">
        <f t="shared" si="192"/>
        <v>0</v>
      </c>
      <c r="T1756" s="2">
        <f t="shared" si="193"/>
        <v>275</v>
      </c>
    </row>
    <row r="1757" spans="1:20" x14ac:dyDescent="0.2">
      <c r="A1757" s="2">
        <f t="shared" si="191"/>
        <v>38.610000133514404</v>
      </c>
      <c r="B1757">
        <v>3.0143368244199999</v>
      </c>
      <c r="C1757" s="2">
        <f>IF(B1757&gt;B1756,B1757+(C1756-B1756),B1757+(C1756-B1756)+5+A1757-A1756)</f>
        <v>38.54433679580977</v>
      </c>
      <c r="D1757">
        <v>1577147230.73</v>
      </c>
      <c r="E1757">
        <v>446</v>
      </c>
      <c r="F1757">
        <v>898</v>
      </c>
      <c r="G1757">
        <v>634</v>
      </c>
      <c r="H1757">
        <v>700</v>
      </c>
      <c r="I1757">
        <v>292</v>
      </c>
      <c r="J1757" s="2" t="s">
        <v>29</v>
      </c>
      <c r="K1757" s="2">
        <f>$L$2*I1757+(1-$L$2)*K1756</f>
        <v>293.42979479469034</v>
      </c>
      <c r="M1757" s="2">
        <f t="shared" si="188"/>
        <v>287.27551258740061</v>
      </c>
      <c r="N1757" s="2">
        <f t="shared" si="189"/>
        <v>293.1550839515404</v>
      </c>
      <c r="O1757" s="2">
        <f t="shared" si="190"/>
        <v>289.718993829265</v>
      </c>
      <c r="P1757" s="2" t="str">
        <f t="shared" si="194"/>
        <v>high</v>
      </c>
      <c r="Q1757" s="2" t="str">
        <f>IF(P1757="low","one",IF(P1757="high","relax","transition"))</f>
        <v>relax</v>
      </c>
      <c r="R1757" s="2">
        <f>IF(P1757="low",250,IF(P1757="high",300,275))</f>
        <v>300</v>
      </c>
      <c r="S1757" s="2" t="b">
        <f t="shared" si="192"/>
        <v>0</v>
      </c>
      <c r="T1757" s="2">
        <f t="shared" si="193"/>
        <v>275</v>
      </c>
    </row>
    <row r="1758" spans="1:20" x14ac:dyDescent="0.2">
      <c r="A1758" s="2">
        <f t="shared" si="191"/>
        <v>38.640000104904175</v>
      </c>
      <c r="B1758">
        <v>3.0388457775100002</v>
      </c>
      <c r="C1758" s="2">
        <f>IF(B1758&gt;B1757,B1758+(C1757-B1757),B1758+(C1757-B1757)+5+A1758-A1757)</f>
        <v>38.568845748899768</v>
      </c>
      <c r="D1758">
        <v>1577147230.76</v>
      </c>
      <c r="E1758">
        <v>445</v>
      </c>
      <c r="F1758">
        <v>899</v>
      </c>
      <c r="G1758">
        <v>633</v>
      </c>
      <c r="H1758">
        <v>700</v>
      </c>
      <c r="I1758">
        <v>292</v>
      </c>
      <c r="J1758" s="2" t="s">
        <v>29</v>
      </c>
      <c r="K1758" s="2">
        <f>$L$2*I1758+(1-$L$2)*K1757</f>
        <v>293.14383583575227</v>
      </c>
      <c r="M1758" s="2">
        <f t="shared" si="188"/>
        <v>287.27551258740061</v>
      </c>
      <c r="N1758" s="2">
        <f t="shared" si="189"/>
        <v>293.15283432838277</v>
      </c>
      <c r="O1758" s="2">
        <f t="shared" si="190"/>
        <v>289.79079833537878</v>
      </c>
      <c r="P1758" s="2" t="str">
        <f t="shared" si="194"/>
        <v>high</v>
      </c>
      <c r="Q1758" s="2" t="str">
        <f>IF(P1758="low","one",IF(P1758="high","relax","transition"))</f>
        <v>relax</v>
      </c>
      <c r="R1758" s="2">
        <f>IF(P1758="low",250,IF(P1758="high",300,275))</f>
        <v>300</v>
      </c>
      <c r="S1758" s="2" t="b">
        <f t="shared" si="192"/>
        <v>0</v>
      </c>
      <c r="T1758" s="2">
        <f t="shared" si="193"/>
        <v>275</v>
      </c>
    </row>
    <row r="1759" spans="1:20" x14ac:dyDescent="0.2">
      <c r="A1759" s="2">
        <f t="shared" si="191"/>
        <v>38.660000085830688</v>
      </c>
      <c r="B1759">
        <v>3.0636239051800001</v>
      </c>
      <c r="C1759" s="2">
        <f>IF(B1759&gt;B1758,B1759+(C1758-B1758),B1759+(C1758-B1758)+5+A1759-A1758)</f>
        <v>38.593623876569772</v>
      </c>
      <c r="D1759">
        <v>1577147230.78</v>
      </c>
      <c r="E1759">
        <v>447</v>
      </c>
      <c r="F1759">
        <v>899</v>
      </c>
      <c r="G1759">
        <v>634</v>
      </c>
      <c r="H1759">
        <v>700</v>
      </c>
      <c r="I1759">
        <v>295</v>
      </c>
      <c r="J1759" s="2" t="s">
        <v>29</v>
      </c>
      <c r="K1759" s="2">
        <f>$L$2*I1759+(1-$L$2)*K1758</f>
        <v>293.51506866860183</v>
      </c>
      <c r="M1759" s="2">
        <f t="shared" si="188"/>
        <v>287.27551258740061</v>
      </c>
      <c r="N1759" s="2">
        <f t="shared" si="189"/>
        <v>293.22528119642658</v>
      </c>
      <c r="O1759" s="2">
        <f t="shared" si="190"/>
        <v>289.85890013502899</v>
      </c>
      <c r="P1759" s="2" t="str">
        <f t="shared" si="194"/>
        <v>high</v>
      </c>
      <c r="Q1759" s="2" t="str">
        <f>IF(P1759="low","one",IF(P1759="high","relax","transition"))</f>
        <v>relax</v>
      </c>
      <c r="R1759" s="2">
        <f>IF(P1759="low",250,IF(P1759="high",300,275))</f>
        <v>300</v>
      </c>
      <c r="S1759" s="2" t="b">
        <f t="shared" si="192"/>
        <v>0</v>
      </c>
      <c r="T1759" s="2">
        <f t="shared" si="193"/>
        <v>275</v>
      </c>
    </row>
    <row r="1760" spans="1:20" x14ac:dyDescent="0.2">
      <c r="A1760" s="2">
        <f t="shared" si="191"/>
        <v>38.680000066757202</v>
      </c>
      <c r="B1760">
        <v>3.0840208530400002</v>
      </c>
      <c r="C1760" s="2">
        <f>IF(B1760&gt;B1759,B1760+(C1759-B1759),B1760+(C1759-B1759)+5+A1760-A1759)</f>
        <v>38.614020824429772</v>
      </c>
      <c r="D1760">
        <v>1577147230.8</v>
      </c>
      <c r="E1760">
        <v>446</v>
      </c>
      <c r="F1760">
        <v>899</v>
      </c>
      <c r="G1760">
        <v>634</v>
      </c>
      <c r="H1760">
        <v>700</v>
      </c>
      <c r="I1760">
        <v>294</v>
      </c>
      <c r="J1760" s="2" t="s">
        <v>29</v>
      </c>
      <c r="K1760" s="2">
        <f>$L$2*I1760+(1-$L$2)*K1759</f>
        <v>293.61205493488148</v>
      </c>
      <c r="M1760" s="2">
        <f t="shared" si="188"/>
        <v>287.27551258740061</v>
      </c>
      <c r="N1760" s="2">
        <f t="shared" si="189"/>
        <v>293.30263594411758</v>
      </c>
      <c r="O1760" s="2">
        <f t="shared" si="190"/>
        <v>289.92721918809883</v>
      </c>
      <c r="P1760" s="2" t="str">
        <f t="shared" si="194"/>
        <v>high</v>
      </c>
      <c r="Q1760" s="2" t="str">
        <f>IF(P1760="low","one",IF(P1760="high","relax","transition"))</f>
        <v>relax</v>
      </c>
      <c r="R1760" s="2">
        <f>IF(P1760="low",250,IF(P1760="high",300,275))</f>
        <v>300</v>
      </c>
      <c r="S1760" s="2" t="b">
        <f t="shared" si="192"/>
        <v>0</v>
      </c>
      <c r="T1760" s="2">
        <f t="shared" si="193"/>
        <v>275</v>
      </c>
    </row>
    <row r="1761" spans="1:20" x14ac:dyDescent="0.2">
      <c r="A1761" s="2">
        <f t="shared" si="191"/>
        <v>38.710000038146973</v>
      </c>
      <c r="B1761">
        <v>3.1084628105199998</v>
      </c>
      <c r="C1761" s="2">
        <f>IF(B1761&gt;B1760,B1761+(C1760-B1760),B1761+(C1760-B1760)+5+A1761-A1760)</f>
        <v>38.638462781909773</v>
      </c>
      <c r="D1761">
        <v>1577147230.8299999</v>
      </c>
      <c r="E1761">
        <v>446</v>
      </c>
      <c r="F1761">
        <v>898</v>
      </c>
      <c r="G1761">
        <v>633</v>
      </c>
      <c r="H1761">
        <v>700</v>
      </c>
      <c r="I1761">
        <v>292</v>
      </c>
      <c r="J1761" s="2" t="s">
        <v>29</v>
      </c>
      <c r="K1761" s="2">
        <f>$L$2*I1761+(1-$L$2)*K1760</f>
        <v>293.28964394790523</v>
      </c>
      <c r="M1761" s="2">
        <f t="shared" si="188"/>
        <v>287.27551258740061</v>
      </c>
      <c r="N1761" s="2">
        <f t="shared" si="189"/>
        <v>293.30003754487512</v>
      </c>
      <c r="O1761" s="2">
        <f t="shared" si="190"/>
        <v>289.99599002589974</v>
      </c>
      <c r="P1761" s="2" t="str">
        <f t="shared" si="194"/>
        <v>high</v>
      </c>
      <c r="Q1761" s="2" t="str">
        <f>IF(P1761="low","one",IF(P1761="high","relax","transition"))</f>
        <v>relax</v>
      </c>
      <c r="R1761" s="2">
        <f>IF(P1761="low",250,IF(P1761="high",300,275))</f>
        <v>300</v>
      </c>
      <c r="S1761" s="2" t="b">
        <f t="shared" si="192"/>
        <v>0</v>
      </c>
      <c r="T1761" s="2">
        <f t="shared" si="193"/>
        <v>275</v>
      </c>
    </row>
    <row r="1762" spans="1:20" x14ac:dyDescent="0.2">
      <c r="A1762" s="2">
        <f t="shared" si="191"/>
        <v>38.730000019073486</v>
      </c>
      <c r="B1762">
        <v>3.1292278766599999</v>
      </c>
      <c r="C1762" s="2">
        <f>IF(B1762&gt;B1761,B1762+(C1761-B1761),B1762+(C1761-B1761)+5+A1762-A1761)</f>
        <v>38.659227848049767</v>
      </c>
      <c r="D1762">
        <v>1577147230.8499999</v>
      </c>
      <c r="E1762">
        <v>446</v>
      </c>
      <c r="F1762">
        <v>898</v>
      </c>
      <c r="G1762">
        <v>633</v>
      </c>
      <c r="H1762">
        <v>698</v>
      </c>
      <c r="I1762">
        <v>294</v>
      </c>
      <c r="J1762" s="2" t="s">
        <v>29</v>
      </c>
      <c r="K1762" s="2">
        <f>$L$2*I1762+(1-$L$2)*K1761</f>
        <v>293.43171515832421</v>
      </c>
      <c r="M1762" s="2">
        <f t="shared" si="188"/>
        <v>287.27551258740061</v>
      </c>
      <c r="N1762" s="2">
        <f t="shared" si="189"/>
        <v>293.32637306756499</v>
      </c>
      <c r="O1762" s="2">
        <f t="shared" si="190"/>
        <v>290.06119240184847</v>
      </c>
      <c r="P1762" s="2" t="str">
        <f t="shared" si="194"/>
        <v>high</v>
      </c>
      <c r="Q1762" s="2" t="str">
        <f>IF(P1762="low","one",IF(P1762="high","relax","transition"))</f>
        <v>relax</v>
      </c>
      <c r="R1762" s="2">
        <f>IF(P1762="low",250,IF(P1762="high",300,275))</f>
        <v>300</v>
      </c>
      <c r="S1762" s="2" t="b">
        <f t="shared" si="192"/>
        <v>0</v>
      </c>
      <c r="T1762" s="2">
        <f t="shared" si="193"/>
        <v>275</v>
      </c>
    </row>
    <row r="1763" spans="1:20" x14ac:dyDescent="0.2">
      <c r="A1763" s="2">
        <f t="shared" si="191"/>
        <v>38.75</v>
      </c>
      <c r="B1763">
        <v>3.1535248756400001</v>
      </c>
      <c r="C1763" s="2">
        <f>IF(B1763&gt;B1762,B1763+(C1762-B1762),B1763+(C1762-B1762)+5+A1763-A1762)</f>
        <v>38.683524847029773</v>
      </c>
      <c r="D1763">
        <v>1577147230.8699999</v>
      </c>
      <c r="E1763">
        <v>446</v>
      </c>
      <c r="F1763">
        <v>899</v>
      </c>
      <c r="G1763">
        <v>634</v>
      </c>
      <c r="H1763">
        <v>699</v>
      </c>
      <c r="I1763">
        <v>293</v>
      </c>
      <c r="J1763" s="2" t="s">
        <v>29</v>
      </c>
      <c r="K1763" s="2">
        <f>$L$2*I1763+(1-$L$2)*K1762</f>
        <v>293.34537212665941</v>
      </c>
      <c r="M1763" s="2">
        <f t="shared" si="188"/>
        <v>287.27551258740061</v>
      </c>
      <c r="N1763" s="2">
        <f t="shared" si="189"/>
        <v>293.33017287938389</v>
      </c>
      <c r="O1763" s="2">
        <f t="shared" si="190"/>
        <v>290.12445143513429</v>
      </c>
      <c r="P1763" s="2" t="str">
        <f t="shared" si="194"/>
        <v>high</v>
      </c>
      <c r="Q1763" s="2" t="str">
        <f>IF(P1763="low","one",IF(P1763="high","relax","transition"))</f>
        <v>relax</v>
      </c>
      <c r="R1763" s="2">
        <f>IF(P1763="low",250,IF(P1763="high",300,275))</f>
        <v>300</v>
      </c>
      <c r="S1763" s="2" t="b">
        <f t="shared" si="192"/>
        <v>0</v>
      </c>
      <c r="T1763" s="2">
        <f t="shared" si="193"/>
        <v>275</v>
      </c>
    </row>
    <row r="1764" spans="1:20" x14ac:dyDescent="0.2">
      <c r="A1764" s="2">
        <f t="shared" si="191"/>
        <v>38.770000219345093</v>
      </c>
      <c r="B1764">
        <v>3.17403483391</v>
      </c>
      <c r="C1764" s="2">
        <f>IF(B1764&gt;B1763,B1764+(C1763-B1763),B1764+(C1763-B1763)+5+A1764-A1763)</f>
        <v>38.70403480529977</v>
      </c>
      <c r="D1764">
        <v>1577147230.8900001</v>
      </c>
      <c r="E1764">
        <v>446</v>
      </c>
      <c r="F1764">
        <v>898</v>
      </c>
      <c r="G1764">
        <v>634</v>
      </c>
      <c r="H1764">
        <v>701</v>
      </c>
      <c r="I1764">
        <v>294</v>
      </c>
      <c r="J1764" s="2" t="s">
        <v>29</v>
      </c>
      <c r="K1764" s="2">
        <f>$L$2*I1764+(1-$L$2)*K1763</f>
        <v>293.47629770132755</v>
      </c>
      <c r="M1764" s="2">
        <f t="shared" si="188"/>
        <v>287.27551258740061</v>
      </c>
      <c r="N1764" s="2">
        <f t="shared" si="189"/>
        <v>293.35939784377263</v>
      </c>
      <c r="O1764" s="2">
        <f t="shared" si="190"/>
        <v>290.18473750734677</v>
      </c>
      <c r="P1764" s="2" t="str">
        <f t="shared" si="194"/>
        <v>high</v>
      </c>
      <c r="Q1764" s="2" t="str">
        <f>IF(P1764="low","one",IF(P1764="high","relax","transition"))</f>
        <v>relax</v>
      </c>
      <c r="R1764" s="2">
        <f>IF(P1764="low",250,IF(P1764="high",300,275))</f>
        <v>300</v>
      </c>
      <c r="S1764" s="2" t="b">
        <f t="shared" si="192"/>
        <v>0</v>
      </c>
      <c r="T1764" s="2">
        <f t="shared" si="193"/>
        <v>275</v>
      </c>
    </row>
    <row r="1765" spans="1:20" x14ac:dyDescent="0.2">
      <c r="A1765" s="2">
        <f t="shared" si="191"/>
        <v>38.800000190734863</v>
      </c>
      <c r="B1765">
        <v>3.1987178325699999</v>
      </c>
      <c r="C1765" s="2">
        <f>IF(B1765&gt;B1764,B1765+(C1764-B1764),B1765+(C1764-B1764)+5+A1765-A1764)</f>
        <v>38.728717803959768</v>
      </c>
      <c r="D1765">
        <v>1577147230.9200001</v>
      </c>
      <c r="E1765">
        <v>447</v>
      </c>
      <c r="F1765">
        <v>899</v>
      </c>
      <c r="G1765">
        <v>632</v>
      </c>
      <c r="H1765">
        <v>699</v>
      </c>
      <c r="I1765">
        <v>294</v>
      </c>
      <c r="J1765" s="2" t="s">
        <v>29</v>
      </c>
      <c r="K1765" s="2">
        <f>$L$2*I1765+(1-$L$2)*K1764</f>
        <v>293.58103816106205</v>
      </c>
      <c r="M1765" s="2">
        <f t="shared" si="188"/>
        <v>287.27551258740061</v>
      </c>
      <c r="N1765" s="2">
        <f t="shared" si="189"/>
        <v>293.40372590723052</v>
      </c>
      <c r="O1765" s="2">
        <f t="shared" si="190"/>
        <v>290.243470524168</v>
      </c>
      <c r="P1765" s="2" t="str">
        <f t="shared" si="194"/>
        <v>high</v>
      </c>
      <c r="Q1765" s="2" t="str">
        <f>IF(P1765="low","one",IF(P1765="high","relax","transition"))</f>
        <v>relax</v>
      </c>
      <c r="R1765" s="2">
        <f>IF(P1765="low",250,IF(P1765="high",300,275))</f>
        <v>300</v>
      </c>
      <c r="S1765" s="2" t="b">
        <f t="shared" si="192"/>
        <v>0</v>
      </c>
      <c r="T1765" s="2">
        <f t="shared" si="193"/>
        <v>275</v>
      </c>
    </row>
    <row r="1766" spans="1:20" x14ac:dyDescent="0.2">
      <c r="A1766" s="2">
        <f t="shared" si="191"/>
        <v>38.820000171661377</v>
      </c>
      <c r="B1766">
        <v>3.22330880165</v>
      </c>
      <c r="C1766" s="2">
        <f>IF(B1766&gt;B1765,B1766+(C1765-B1765),B1766+(C1765-B1765)+5+A1766-A1765)</f>
        <v>38.75330877303977</v>
      </c>
      <c r="D1766">
        <v>1577147230.9400001</v>
      </c>
      <c r="E1766">
        <v>445</v>
      </c>
      <c r="F1766">
        <v>899</v>
      </c>
      <c r="G1766">
        <v>634</v>
      </c>
      <c r="H1766">
        <v>699</v>
      </c>
      <c r="I1766">
        <v>292</v>
      </c>
      <c r="J1766" s="2" t="s">
        <v>29</v>
      </c>
      <c r="K1766" s="2">
        <f>$L$2*I1766+(1-$L$2)*K1765</f>
        <v>293.26483052884964</v>
      </c>
      <c r="M1766" s="2">
        <f t="shared" si="188"/>
        <v>287.27551258740061</v>
      </c>
      <c r="N1766" s="2">
        <f t="shared" si="189"/>
        <v>293.37594683155436</v>
      </c>
      <c r="O1766" s="2">
        <f t="shared" si="190"/>
        <v>290.3014832933211</v>
      </c>
      <c r="P1766" s="2" t="str">
        <f t="shared" si="194"/>
        <v>high</v>
      </c>
      <c r="Q1766" s="2" t="str">
        <f>IF(P1766="low","one",IF(P1766="high","relax","transition"))</f>
        <v>relax</v>
      </c>
      <c r="R1766" s="2">
        <f>IF(P1766="low",250,IF(P1766="high",300,275))</f>
        <v>300</v>
      </c>
      <c r="S1766" s="2" t="b">
        <f t="shared" si="192"/>
        <v>0</v>
      </c>
      <c r="T1766" s="2">
        <f t="shared" si="193"/>
        <v>275</v>
      </c>
    </row>
    <row r="1767" spans="1:20" x14ac:dyDescent="0.2">
      <c r="A1767" s="2">
        <f t="shared" si="191"/>
        <v>38.840000152587891</v>
      </c>
      <c r="B1767">
        <v>3.2436218261700001</v>
      </c>
      <c r="C1767" s="2">
        <f>IF(B1767&gt;B1766,B1767+(C1766-B1766),B1767+(C1766-B1766)+5+A1767-A1766)</f>
        <v>38.77362179755977</v>
      </c>
      <c r="D1767">
        <v>1577147230.96</v>
      </c>
      <c r="E1767">
        <v>445</v>
      </c>
      <c r="F1767">
        <v>897</v>
      </c>
      <c r="G1767">
        <v>634</v>
      </c>
      <c r="H1767">
        <v>699</v>
      </c>
      <c r="I1767">
        <v>294</v>
      </c>
      <c r="J1767" s="2" t="s">
        <v>29</v>
      </c>
      <c r="K1767" s="2">
        <f>$L$2*I1767+(1-$L$2)*K1766</f>
        <v>293.41186442307975</v>
      </c>
      <c r="M1767" s="2">
        <f t="shared" si="188"/>
        <v>287.27551258740061</v>
      </c>
      <c r="N1767" s="2">
        <f t="shared" si="189"/>
        <v>293.38313034985947</v>
      </c>
      <c r="O1767" s="2">
        <f t="shared" si="190"/>
        <v>290.3552064702327</v>
      </c>
      <c r="P1767" s="2" t="str">
        <f t="shared" si="194"/>
        <v>high</v>
      </c>
      <c r="Q1767" s="2" t="str">
        <f>IF(P1767="low","one",IF(P1767="high","relax","transition"))</f>
        <v>relax</v>
      </c>
      <c r="R1767" s="2">
        <f>IF(P1767="low",250,IF(P1767="high",300,275))</f>
        <v>300</v>
      </c>
      <c r="S1767" s="2" t="b">
        <f t="shared" si="192"/>
        <v>0</v>
      </c>
      <c r="T1767" s="2">
        <f t="shared" si="193"/>
        <v>275</v>
      </c>
    </row>
    <row r="1768" spans="1:20" x14ac:dyDescent="0.2">
      <c r="A1768" s="2">
        <f t="shared" si="191"/>
        <v>38.860000133514404</v>
      </c>
      <c r="B1768">
        <v>3.2681839466099998</v>
      </c>
      <c r="C1768" s="2">
        <f>IF(B1768&gt;B1767,B1768+(C1767-B1767),B1768+(C1767-B1767)+5+A1768-A1767)</f>
        <v>38.798183917999772</v>
      </c>
      <c r="D1768">
        <v>1577147230.98</v>
      </c>
      <c r="E1768">
        <v>448</v>
      </c>
      <c r="F1768">
        <v>898</v>
      </c>
      <c r="G1768">
        <v>633</v>
      </c>
      <c r="H1768">
        <v>701</v>
      </c>
      <c r="I1768">
        <v>295</v>
      </c>
      <c r="J1768" s="2" t="s">
        <v>29</v>
      </c>
      <c r="K1768" s="2">
        <f>$L$2*I1768+(1-$L$2)*K1767</f>
        <v>293.72949153846378</v>
      </c>
      <c r="M1768" s="2">
        <f t="shared" si="188"/>
        <v>287.27551258740061</v>
      </c>
      <c r="N1768" s="2">
        <f t="shared" si="189"/>
        <v>293.45240258758031</v>
      </c>
      <c r="O1768" s="2">
        <f t="shared" si="190"/>
        <v>290.40660266421401</v>
      </c>
      <c r="P1768" s="2" t="str">
        <f t="shared" si="194"/>
        <v>high</v>
      </c>
      <c r="Q1768" s="2" t="str">
        <f>IF(P1768="low","one",IF(P1768="high","relax","transition"))</f>
        <v>relax</v>
      </c>
      <c r="R1768" s="2">
        <f>IF(P1768="low",250,IF(P1768="high",300,275))</f>
        <v>300</v>
      </c>
      <c r="S1768" s="2" t="b">
        <f t="shared" si="192"/>
        <v>0</v>
      </c>
      <c r="T1768" s="2">
        <f t="shared" si="193"/>
        <v>275</v>
      </c>
    </row>
    <row r="1769" spans="1:20" x14ac:dyDescent="0.2">
      <c r="A1769" s="2">
        <f t="shared" si="191"/>
        <v>38.890000104904175</v>
      </c>
      <c r="B1769">
        <v>3.2889068126700001</v>
      </c>
      <c r="C1769" s="2">
        <f>IF(B1769&gt;B1768,B1769+(C1768-B1768),B1769+(C1768-B1768)+5+A1769-A1768)</f>
        <v>38.81890678405977</v>
      </c>
      <c r="D1769">
        <v>1577147231.01</v>
      </c>
      <c r="E1769">
        <v>445</v>
      </c>
      <c r="F1769">
        <v>900</v>
      </c>
      <c r="G1769">
        <v>633</v>
      </c>
      <c r="H1769">
        <v>700</v>
      </c>
      <c r="I1769">
        <v>293</v>
      </c>
      <c r="J1769" s="2" t="s">
        <v>29</v>
      </c>
      <c r="K1769" s="2">
        <f>$L$2*I1769+(1-$L$2)*K1768</f>
        <v>293.58359323077104</v>
      </c>
      <c r="M1769" s="2">
        <f t="shared" si="188"/>
        <v>287.27551258740061</v>
      </c>
      <c r="N1769" s="2">
        <f t="shared" si="189"/>
        <v>293.47864071621848</v>
      </c>
      <c r="O1769" s="2">
        <f t="shared" si="190"/>
        <v>290.45889266038228</v>
      </c>
      <c r="P1769" s="2" t="str">
        <f t="shared" si="194"/>
        <v>high</v>
      </c>
      <c r="Q1769" s="2" t="str">
        <f>IF(P1769="low","one",IF(P1769="high","relax","transition"))</f>
        <v>relax</v>
      </c>
      <c r="R1769" s="2">
        <f>IF(P1769="low",250,IF(P1769="high",300,275))</f>
        <v>300</v>
      </c>
      <c r="S1769" s="2" t="b">
        <f t="shared" si="192"/>
        <v>0</v>
      </c>
      <c r="T1769" s="2">
        <f t="shared" si="193"/>
        <v>275</v>
      </c>
    </row>
    <row r="1770" spans="1:20" x14ac:dyDescent="0.2">
      <c r="A1770" s="2">
        <f t="shared" si="191"/>
        <v>38.910000085830688</v>
      </c>
      <c r="B1770">
        <v>3.31323981285</v>
      </c>
      <c r="C1770" s="2">
        <f>IF(B1770&gt;B1769,B1770+(C1769-B1769),B1770+(C1769-B1769)+5+A1770-A1769)</f>
        <v>38.843239784239771</v>
      </c>
      <c r="D1770">
        <v>1577147231.03</v>
      </c>
      <c r="E1770">
        <v>446</v>
      </c>
      <c r="F1770">
        <v>898</v>
      </c>
      <c r="G1770">
        <v>635</v>
      </c>
      <c r="H1770">
        <v>700</v>
      </c>
      <c r="I1770">
        <v>293</v>
      </c>
      <c r="J1770" s="2" t="s">
        <v>29</v>
      </c>
      <c r="K1770" s="2">
        <f>$L$2*I1770+(1-$L$2)*K1769</f>
        <v>293.46687458461685</v>
      </c>
      <c r="M1770" s="2">
        <f t="shared" si="188"/>
        <v>287.27551258740061</v>
      </c>
      <c r="N1770" s="2">
        <f t="shared" si="189"/>
        <v>293.47628748989814</v>
      </c>
      <c r="O1770" s="2">
        <f t="shared" si="190"/>
        <v>290.50988006317408</v>
      </c>
      <c r="P1770" s="2" t="str">
        <f t="shared" si="194"/>
        <v>high</v>
      </c>
      <c r="Q1770" s="2" t="str">
        <f>IF(P1770="low","one",IF(P1770="high","relax","transition"))</f>
        <v>relax</v>
      </c>
      <c r="R1770" s="2">
        <f>IF(P1770="low",250,IF(P1770="high",300,275))</f>
        <v>300</v>
      </c>
      <c r="S1770" s="2" t="b">
        <f t="shared" si="192"/>
        <v>0</v>
      </c>
      <c r="T1770" s="2">
        <f t="shared" si="193"/>
        <v>275</v>
      </c>
    </row>
    <row r="1771" spans="1:20" x14ac:dyDescent="0.2">
      <c r="A1771" s="2">
        <f t="shared" si="191"/>
        <v>38.930000066757202</v>
      </c>
      <c r="B1771">
        <v>3.3377377986900001</v>
      </c>
      <c r="C1771" s="2">
        <f>IF(B1771&gt;B1770,B1771+(C1770-B1770),B1771+(C1770-B1770)+5+A1771-A1770)</f>
        <v>38.867737770079771</v>
      </c>
      <c r="D1771">
        <v>1577147231.05</v>
      </c>
      <c r="E1771">
        <v>447</v>
      </c>
      <c r="F1771">
        <v>898</v>
      </c>
      <c r="G1771">
        <v>633</v>
      </c>
      <c r="H1771">
        <v>701</v>
      </c>
      <c r="I1771">
        <v>294</v>
      </c>
      <c r="J1771" s="2" t="s">
        <v>29</v>
      </c>
      <c r="K1771" s="2">
        <f>$L$2*I1771+(1-$L$2)*K1770</f>
        <v>293.57349966769351</v>
      </c>
      <c r="M1771" s="2">
        <f t="shared" si="188"/>
        <v>287.27551258740061</v>
      </c>
      <c r="N1771" s="2">
        <f t="shared" si="189"/>
        <v>293.49572992545723</v>
      </c>
      <c r="O1771" s="2">
        <f t="shared" si="190"/>
        <v>290.5582004345103</v>
      </c>
      <c r="P1771" s="2" t="str">
        <f t="shared" si="194"/>
        <v>high</v>
      </c>
      <c r="Q1771" s="2" t="str">
        <f>IF(P1771="low","one",IF(P1771="high","relax","transition"))</f>
        <v>relax</v>
      </c>
      <c r="R1771" s="2">
        <f>IF(P1771="low",250,IF(P1771="high",300,275))</f>
        <v>300</v>
      </c>
      <c r="S1771" s="2" t="b">
        <f t="shared" si="192"/>
        <v>0</v>
      </c>
      <c r="T1771" s="2">
        <f t="shared" si="193"/>
        <v>275</v>
      </c>
    </row>
    <row r="1772" spans="1:20" x14ac:dyDescent="0.2">
      <c r="A1772" s="2">
        <f t="shared" si="191"/>
        <v>38.960000038146973</v>
      </c>
      <c r="B1772">
        <v>3.3584048748000002</v>
      </c>
      <c r="C1772" s="2">
        <f>IF(B1772&gt;B1771,B1772+(C1771-B1771),B1772+(C1771-B1771)+5+A1772-A1771)</f>
        <v>38.888404846189772</v>
      </c>
      <c r="D1772">
        <v>1577147231.0799999</v>
      </c>
      <c r="E1772">
        <v>447</v>
      </c>
      <c r="F1772">
        <v>899</v>
      </c>
      <c r="G1772">
        <v>634</v>
      </c>
      <c r="H1772">
        <v>700</v>
      </c>
      <c r="I1772">
        <v>295</v>
      </c>
      <c r="J1772" s="2" t="s">
        <v>29</v>
      </c>
      <c r="K1772" s="2">
        <f>$L$2*I1772+(1-$L$2)*K1771</f>
        <v>293.85879973415479</v>
      </c>
      <c r="M1772" s="2">
        <f t="shared" si="188"/>
        <v>287.27551258740061</v>
      </c>
      <c r="N1772" s="2">
        <f t="shared" si="189"/>
        <v>293.56834388719676</v>
      </c>
      <c r="O1772" s="2">
        <f t="shared" si="190"/>
        <v>290.60507690905763</v>
      </c>
      <c r="P1772" s="2" t="str">
        <f t="shared" si="194"/>
        <v>high</v>
      </c>
      <c r="Q1772" s="2" t="str">
        <f>IF(P1772="low","one",IF(P1772="high","relax","transition"))</f>
        <v>relax</v>
      </c>
      <c r="R1772" s="2">
        <f>IF(P1772="low",250,IF(P1772="high",300,275))</f>
        <v>300</v>
      </c>
      <c r="S1772" s="2" t="b">
        <f t="shared" si="192"/>
        <v>0</v>
      </c>
      <c r="T1772" s="2">
        <f t="shared" si="193"/>
        <v>275</v>
      </c>
    </row>
    <row r="1773" spans="1:20" x14ac:dyDescent="0.2">
      <c r="A1773" s="2">
        <f t="shared" si="191"/>
        <v>38.980000019073486</v>
      </c>
      <c r="B1773">
        <v>3.3830049037899999</v>
      </c>
      <c r="C1773" s="2">
        <f>IF(B1773&gt;B1772,B1773+(C1772-B1772),B1773+(C1772-B1772)+5+A1773-A1772)</f>
        <v>38.913004875179773</v>
      </c>
      <c r="D1773">
        <v>1577147231.0999999</v>
      </c>
      <c r="E1773">
        <v>446</v>
      </c>
      <c r="F1773">
        <v>898</v>
      </c>
      <c r="G1773">
        <v>634</v>
      </c>
      <c r="H1773">
        <v>700</v>
      </c>
      <c r="I1773">
        <v>293</v>
      </c>
      <c r="J1773" s="2" t="s">
        <v>29</v>
      </c>
      <c r="K1773" s="2">
        <f>$L$2*I1773+(1-$L$2)*K1772</f>
        <v>293.68703978732384</v>
      </c>
      <c r="M1773" s="2">
        <f t="shared" si="188"/>
        <v>287.27551258740061</v>
      </c>
      <c r="N1773" s="2">
        <f t="shared" si="189"/>
        <v>293.59208306722218</v>
      </c>
      <c r="O1773" s="2">
        <f t="shared" si="190"/>
        <v>290.65324025796457</v>
      </c>
      <c r="P1773" s="2" t="str">
        <f t="shared" si="194"/>
        <v>high</v>
      </c>
      <c r="Q1773" s="2" t="str">
        <f>IF(P1773="low","one",IF(P1773="high","relax","transition"))</f>
        <v>relax</v>
      </c>
      <c r="R1773" s="2">
        <f>IF(P1773="low",250,IF(P1773="high",300,275))</f>
        <v>300</v>
      </c>
      <c r="S1773" s="2" t="b">
        <f t="shared" si="192"/>
        <v>0</v>
      </c>
      <c r="T1773" s="2">
        <f t="shared" si="193"/>
        <v>275</v>
      </c>
    </row>
    <row r="1774" spans="1:20" x14ac:dyDescent="0.2">
      <c r="A1774" s="2">
        <f t="shared" si="191"/>
        <v>39</v>
      </c>
      <c r="B1774">
        <v>3.4034478664400001</v>
      </c>
      <c r="C1774" s="2">
        <f>IF(B1774&gt;B1773,B1774+(C1773-B1773),B1774+(C1773-B1773)+5+A1774-A1773)</f>
        <v>38.933447837829767</v>
      </c>
      <c r="D1774">
        <v>1577147231.1199999</v>
      </c>
      <c r="E1774">
        <v>446</v>
      </c>
      <c r="F1774">
        <v>898</v>
      </c>
      <c r="G1774">
        <v>633</v>
      </c>
      <c r="H1774">
        <v>701</v>
      </c>
      <c r="I1774">
        <v>292</v>
      </c>
      <c r="J1774" s="2" t="s">
        <v>29</v>
      </c>
      <c r="K1774" s="2">
        <f>$L$2*I1774+(1-$L$2)*K1773</f>
        <v>293.34963182985905</v>
      </c>
      <c r="M1774" s="2">
        <f t="shared" si="188"/>
        <v>287.27551258740061</v>
      </c>
      <c r="N1774" s="2">
        <f t="shared" si="189"/>
        <v>293.54359281974956</v>
      </c>
      <c r="O1774" s="2">
        <f t="shared" si="190"/>
        <v>290.70018239842744</v>
      </c>
      <c r="P1774" s="2" t="str">
        <f t="shared" si="194"/>
        <v>high</v>
      </c>
      <c r="Q1774" s="2" t="str">
        <f>IF(P1774="low","one",IF(P1774="high","relax","transition"))</f>
        <v>relax</v>
      </c>
      <c r="R1774" s="2">
        <f>IF(P1774="low",250,IF(P1774="high",300,275))</f>
        <v>300</v>
      </c>
      <c r="S1774" s="2" t="b">
        <f t="shared" si="192"/>
        <v>0</v>
      </c>
      <c r="T1774" s="2">
        <f t="shared" si="193"/>
        <v>275</v>
      </c>
    </row>
    <row r="1775" spans="1:20" x14ac:dyDescent="0.2">
      <c r="A1775" s="2">
        <f t="shared" si="191"/>
        <v>39.020000219345093</v>
      </c>
      <c r="B1775">
        <v>3.4278938770299998</v>
      </c>
      <c r="C1775" s="2">
        <f>IF(B1775&gt;B1774,B1775+(C1774-B1774),B1775+(C1774-B1774)+5+A1775-A1774)</f>
        <v>38.957893848419772</v>
      </c>
      <c r="D1775">
        <v>1577147231.1400001</v>
      </c>
      <c r="E1775">
        <v>447</v>
      </c>
      <c r="F1775">
        <v>899</v>
      </c>
      <c r="G1775">
        <v>634</v>
      </c>
      <c r="H1775">
        <v>701</v>
      </c>
      <c r="I1775">
        <v>295</v>
      </c>
      <c r="J1775" s="2" t="s">
        <v>29</v>
      </c>
      <c r="K1775" s="2">
        <f>$L$2*I1775+(1-$L$2)*K1774</f>
        <v>293.67970546388722</v>
      </c>
      <c r="M1775" s="2">
        <f t="shared" si="188"/>
        <v>287.27551258740061</v>
      </c>
      <c r="N1775" s="2">
        <f t="shared" si="189"/>
        <v>293.57081534857713</v>
      </c>
      <c r="O1775" s="2">
        <f t="shared" si="190"/>
        <v>290.74235291949356</v>
      </c>
      <c r="P1775" s="2" t="str">
        <f t="shared" si="194"/>
        <v>high</v>
      </c>
      <c r="Q1775" s="2" t="str">
        <f>IF(P1775="low","one",IF(P1775="high","relax","transition"))</f>
        <v>relax</v>
      </c>
      <c r="R1775" s="2">
        <f>IF(P1775="low",250,IF(P1775="high",300,275))</f>
        <v>300</v>
      </c>
      <c r="S1775" s="2" t="b">
        <f t="shared" si="192"/>
        <v>0</v>
      </c>
      <c r="T1775" s="2">
        <f t="shared" si="193"/>
        <v>275</v>
      </c>
    </row>
    <row r="1776" spans="1:20" x14ac:dyDescent="0.2">
      <c r="A1776" s="2">
        <f t="shared" si="191"/>
        <v>39.050000190734863</v>
      </c>
      <c r="B1776">
        <v>3.4524278640700001</v>
      </c>
      <c r="C1776" s="2">
        <f>IF(B1776&gt;B1775,B1776+(C1775-B1775),B1776+(C1775-B1775)+5+A1776-A1775)</f>
        <v>38.982427835459774</v>
      </c>
      <c r="D1776">
        <v>1577147231.1700001</v>
      </c>
      <c r="E1776">
        <v>446</v>
      </c>
      <c r="F1776">
        <v>897</v>
      </c>
      <c r="G1776">
        <v>634</v>
      </c>
      <c r="H1776">
        <v>700</v>
      </c>
      <c r="I1776">
        <v>294</v>
      </c>
      <c r="J1776" s="2" t="s">
        <v>29</v>
      </c>
      <c r="K1776" s="2">
        <f>$L$2*I1776+(1-$L$2)*K1775</f>
        <v>293.74376437110976</v>
      </c>
      <c r="M1776" s="2">
        <f t="shared" si="188"/>
        <v>287.27551258740061</v>
      </c>
      <c r="N1776" s="2">
        <f t="shared" si="189"/>
        <v>293.60540515308367</v>
      </c>
      <c r="O1776" s="2">
        <f t="shared" si="190"/>
        <v>290.78377604094771</v>
      </c>
      <c r="P1776" s="2" t="str">
        <f t="shared" si="194"/>
        <v>high</v>
      </c>
      <c r="Q1776" s="2" t="str">
        <f>IF(P1776="low","one",IF(P1776="high","relax","transition"))</f>
        <v>relax</v>
      </c>
      <c r="R1776" s="2">
        <f>IF(P1776="low",250,IF(P1776="high",300,275))</f>
        <v>300</v>
      </c>
      <c r="S1776" s="2" t="b">
        <f t="shared" si="192"/>
        <v>0</v>
      </c>
      <c r="T1776" s="2">
        <f t="shared" si="193"/>
        <v>275</v>
      </c>
    </row>
    <row r="1777" spans="1:20" x14ac:dyDescent="0.2">
      <c r="A1777" s="2">
        <f t="shared" si="191"/>
        <v>39.070000171661377</v>
      </c>
      <c r="B1777">
        <v>3.4732677936599998</v>
      </c>
      <c r="C1777" s="2">
        <f>IF(B1777&gt;B1776,B1777+(C1776-B1776),B1777+(C1776-B1776)+5+A1777-A1776)</f>
        <v>39.00326776504977</v>
      </c>
      <c r="D1777">
        <v>1577147231.1900001</v>
      </c>
      <c r="E1777">
        <v>445</v>
      </c>
      <c r="F1777">
        <v>898</v>
      </c>
      <c r="G1777">
        <v>632</v>
      </c>
      <c r="H1777">
        <v>700</v>
      </c>
      <c r="I1777">
        <v>292</v>
      </c>
      <c r="J1777" s="2" t="s">
        <v>29</v>
      </c>
      <c r="K1777" s="2">
        <f>$L$2*I1777+(1-$L$2)*K1776</f>
        <v>293.39501149688783</v>
      </c>
      <c r="M1777" s="2">
        <f t="shared" si="188"/>
        <v>287.27551258740061</v>
      </c>
      <c r="N1777" s="2">
        <f t="shared" si="189"/>
        <v>293.56332642184452</v>
      </c>
      <c r="O1777" s="2">
        <f t="shared" si="190"/>
        <v>290.8248574965545</v>
      </c>
      <c r="P1777" s="2" t="str">
        <f t="shared" si="194"/>
        <v>high</v>
      </c>
      <c r="Q1777" s="2" t="str">
        <f>IF(P1777="low","one",IF(P1777="high","relax","transition"))</f>
        <v>relax</v>
      </c>
      <c r="R1777" s="2">
        <f>IF(P1777="low",250,IF(P1777="high",300,275))</f>
        <v>300</v>
      </c>
      <c r="S1777" s="2" t="b">
        <f t="shared" si="192"/>
        <v>0</v>
      </c>
      <c r="T1777" s="2">
        <f t="shared" si="193"/>
        <v>275</v>
      </c>
    </row>
    <row r="1778" spans="1:20" x14ac:dyDescent="0.2">
      <c r="A1778" s="2">
        <f t="shared" si="191"/>
        <v>39.090000152587891</v>
      </c>
      <c r="B1778">
        <v>3.49747085571</v>
      </c>
      <c r="C1778" s="2">
        <f>IF(B1778&gt;B1777,B1778+(C1777-B1777),B1778+(C1777-B1777)+5+A1778-A1777)</f>
        <v>39.027470827099769</v>
      </c>
      <c r="D1778">
        <v>1577147231.21</v>
      </c>
      <c r="E1778">
        <v>447</v>
      </c>
      <c r="F1778">
        <v>898</v>
      </c>
      <c r="G1778">
        <v>634</v>
      </c>
      <c r="H1778">
        <v>700</v>
      </c>
      <c r="I1778">
        <v>293</v>
      </c>
      <c r="J1778" s="2" t="s">
        <v>29</v>
      </c>
      <c r="K1778" s="2">
        <f>$L$2*I1778+(1-$L$2)*K1777</f>
        <v>293.31600919751031</v>
      </c>
      <c r="M1778" s="2">
        <f t="shared" ref="M1778:M1841" si="195">IF(P1778="low", $L$4*K1778+(1-$L$4)*M1777,M1777)</f>
        <v>287.27551258740061</v>
      </c>
      <c r="N1778" s="2">
        <f t="shared" ref="N1778:N1841" si="196">IF(P1778="high", $L$4*K1778+(1-$L$4)*N1777,N1777)</f>
        <v>293.51386297697769</v>
      </c>
      <c r="O1778" s="2">
        <f t="shared" ref="O1778:O1841" si="197">IF(P1778="high",(1-$L$8)*O1777+$L$8*(N1777-$L$10),IF(P1778="low",(1-$L$8)*O1777+$L$8*(M1777+$L$10),O1777))</f>
        <v>290.861780942819</v>
      </c>
      <c r="P1778" s="2" t="str">
        <f t="shared" si="194"/>
        <v>high</v>
      </c>
      <c r="Q1778" s="2" t="str">
        <f>IF(P1778="low","one",IF(P1778="high","relax","transition"))</f>
        <v>relax</v>
      </c>
      <c r="R1778" s="2">
        <f>IF(P1778="low",250,IF(P1778="high",300,275))</f>
        <v>300</v>
      </c>
      <c r="S1778" s="2" t="b">
        <f t="shared" si="192"/>
        <v>0</v>
      </c>
      <c r="T1778" s="2">
        <f t="shared" si="193"/>
        <v>275</v>
      </c>
    </row>
    <row r="1779" spans="1:20" x14ac:dyDescent="0.2">
      <c r="A1779" s="2">
        <f t="shared" si="191"/>
        <v>39.110000133514404</v>
      </c>
      <c r="B1779">
        <v>3.5180759429899999</v>
      </c>
      <c r="C1779" s="2">
        <f>IF(B1779&gt;B1778,B1779+(C1778-B1778),B1779+(C1778-B1778)+5+A1779-A1778)</f>
        <v>39.048075914379773</v>
      </c>
      <c r="D1779">
        <v>1577147231.23</v>
      </c>
      <c r="E1779">
        <v>447</v>
      </c>
      <c r="F1779">
        <v>900</v>
      </c>
      <c r="G1779">
        <v>635</v>
      </c>
      <c r="H1779">
        <v>700</v>
      </c>
      <c r="I1779">
        <v>294</v>
      </c>
      <c r="J1779" s="2" t="s">
        <v>29</v>
      </c>
      <c r="K1779" s="2">
        <f>$L$2*I1779+(1-$L$2)*K1778</f>
        <v>293.45280735800827</v>
      </c>
      <c r="M1779" s="2">
        <f t="shared" si="195"/>
        <v>287.27551258740061</v>
      </c>
      <c r="N1779" s="2">
        <f t="shared" si="196"/>
        <v>293.50165185318383</v>
      </c>
      <c r="O1779" s="2">
        <f t="shared" si="197"/>
        <v>290.89438504452693</v>
      </c>
      <c r="P1779" s="2" t="str">
        <f t="shared" si="194"/>
        <v>high</v>
      </c>
      <c r="Q1779" s="2" t="str">
        <f>IF(P1779="low","one",IF(P1779="high","relax","transition"))</f>
        <v>relax</v>
      </c>
      <c r="R1779" s="2">
        <f>IF(P1779="low",250,IF(P1779="high",300,275))</f>
        <v>300</v>
      </c>
      <c r="S1779" s="2" t="b">
        <f t="shared" si="192"/>
        <v>0</v>
      </c>
      <c r="T1779" s="2">
        <f t="shared" si="193"/>
        <v>275</v>
      </c>
    </row>
    <row r="1780" spans="1:20" x14ac:dyDescent="0.2">
      <c r="A1780" s="2">
        <f t="shared" si="191"/>
        <v>39.140000104904175</v>
      </c>
      <c r="B1780">
        <v>3.54276990891</v>
      </c>
      <c r="C1780" s="2">
        <f>IF(B1780&gt;B1779,B1780+(C1779-B1779),B1780+(C1779-B1779)+5+A1780-A1779)</f>
        <v>39.072769880299774</v>
      </c>
      <c r="D1780">
        <v>1577147231.26</v>
      </c>
      <c r="E1780">
        <v>446</v>
      </c>
      <c r="F1780">
        <v>898</v>
      </c>
      <c r="G1780">
        <v>634</v>
      </c>
      <c r="H1780">
        <v>702</v>
      </c>
      <c r="I1780">
        <v>295</v>
      </c>
      <c r="J1780" s="2" t="s">
        <v>29</v>
      </c>
      <c r="K1780" s="2">
        <f>$L$2*I1780+(1-$L$2)*K1779</f>
        <v>293.76224588640662</v>
      </c>
      <c r="M1780" s="2">
        <f t="shared" si="195"/>
        <v>287.27551258740061</v>
      </c>
      <c r="N1780" s="2">
        <f t="shared" si="196"/>
        <v>293.55377065982839</v>
      </c>
      <c r="O1780" s="2">
        <f t="shared" si="197"/>
        <v>290.9247483849598</v>
      </c>
      <c r="P1780" s="2" t="str">
        <f t="shared" si="194"/>
        <v>high</v>
      </c>
      <c r="Q1780" s="2" t="str">
        <f>IF(P1780="low","one",IF(P1780="high","relax","transition"))</f>
        <v>relax</v>
      </c>
      <c r="R1780" s="2">
        <f>IF(P1780="low",250,IF(P1780="high",300,275))</f>
        <v>300</v>
      </c>
      <c r="S1780" s="2" t="b">
        <f t="shared" si="192"/>
        <v>0</v>
      </c>
      <c r="T1780" s="2">
        <f t="shared" si="193"/>
        <v>275</v>
      </c>
    </row>
    <row r="1781" spans="1:20" x14ac:dyDescent="0.2">
      <c r="A1781" s="2">
        <f t="shared" si="191"/>
        <v>39.160000085830688</v>
      </c>
      <c r="B1781">
        <v>3.5633189678199999</v>
      </c>
      <c r="C1781" s="2">
        <f>IF(B1781&gt;B1780,B1781+(C1780-B1780),B1781+(C1780-B1780)+5+A1781-A1780)</f>
        <v>39.093318939209773</v>
      </c>
      <c r="D1781">
        <v>1577147231.28</v>
      </c>
      <c r="E1781">
        <v>447</v>
      </c>
      <c r="F1781">
        <v>898</v>
      </c>
      <c r="G1781">
        <v>634</v>
      </c>
      <c r="H1781">
        <v>700</v>
      </c>
      <c r="I1781">
        <v>294</v>
      </c>
      <c r="J1781" s="2" t="s">
        <v>29</v>
      </c>
      <c r="K1781" s="2">
        <f>$L$2*I1781+(1-$L$2)*K1780</f>
        <v>293.80979670912529</v>
      </c>
      <c r="M1781" s="2">
        <f t="shared" si="195"/>
        <v>287.27551258740061</v>
      </c>
      <c r="N1781" s="2">
        <f t="shared" si="196"/>
        <v>293.60497586968779</v>
      </c>
      <c r="O1781" s="2">
        <f t="shared" si="197"/>
        <v>290.9561994987032</v>
      </c>
      <c r="P1781" s="2" t="str">
        <f t="shared" si="194"/>
        <v>high</v>
      </c>
      <c r="Q1781" s="2" t="str">
        <f>IF(P1781="low","one",IF(P1781="high","relax","transition"))</f>
        <v>relax</v>
      </c>
      <c r="R1781" s="2">
        <f>IF(P1781="low",250,IF(P1781="high",300,275))</f>
        <v>300</v>
      </c>
      <c r="S1781" s="2" t="b">
        <f t="shared" si="192"/>
        <v>0</v>
      </c>
      <c r="T1781" s="2">
        <f t="shared" si="193"/>
        <v>275</v>
      </c>
    </row>
    <row r="1782" spans="1:20" x14ac:dyDescent="0.2">
      <c r="A1782" s="2">
        <f t="shared" si="191"/>
        <v>39.180000066757202</v>
      </c>
      <c r="B1782">
        <v>3.5877108573899998</v>
      </c>
      <c r="C1782" s="2">
        <f>IF(B1782&gt;B1781,B1782+(C1781-B1781),B1782+(C1781-B1781)+5+A1782-A1781)</f>
        <v>39.117710828779771</v>
      </c>
      <c r="D1782">
        <v>1577147231.3</v>
      </c>
      <c r="E1782">
        <v>445</v>
      </c>
      <c r="F1782">
        <v>898</v>
      </c>
      <c r="G1782">
        <v>634</v>
      </c>
      <c r="H1782">
        <v>699</v>
      </c>
      <c r="I1782">
        <v>292</v>
      </c>
      <c r="J1782" s="2" t="s">
        <v>29</v>
      </c>
      <c r="K1782" s="2">
        <f>$L$2*I1782+(1-$L$2)*K1781</f>
        <v>293.44783736730028</v>
      </c>
      <c r="M1782" s="2">
        <f t="shared" si="195"/>
        <v>287.27551258740061</v>
      </c>
      <c r="N1782" s="2">
        <f t="shared" si="196"/>
        <v>293.57354816921031</v>
      </c>
      <c r="O1782" s="2">
        <f t="shared" si="197"/>
        <v>290.98863831725242</v>
      </c>
      <c r="P1782" s="2" t="str">
        <f t="shared" si="194"/>
        <v>high</v>
      </c>
      <c r="Q1782" s="2" t="str">
        <f>IF(P1782="low","one",IF(P1782="high","relax","transition"))</f>
        <v>relax</v>
      </c>
      <c r="R1782" s="2">
        <f>IF(P1782="low",250,IF(P1782="high",300,275))</f>
        <v>300</v>
      </c>
      <c r="S1782" s="2" t="b">
        <f t="shared" si="192"/>
        <v>0</v>
      </c>
      <c r="T1782" s="2">
        <f t="shared" si="193"/>
        <v>275</v>
      </c>
    </row>
    <row r="1783" spans="1:20" x14ac:dyDescent="0.2">
      <c r="A1783" s="2">
        <f t="shared" si="191"/>
        <v>39.210000038146973</v>
      </c>
      <c r="B1783">
        <v>3.6124379634900001</v>
      </c>
      <c r="C1783" s="2">
        <f>IF(B1783&gt;B1782,B1783+(C1782-B1782),B1783+(C1782-B1782)+5+A1783-A1782)</f>
        <v>39.142437934879773</v>
      </c>
      <c r="D1783">
        <v>1577147231.3299999</v>
      </c>
      <c r="E1783">
        <v>447</v>
      </c>
      <c r="F1783">
        <v>898</v>
      </c>
      <c r="G1783">
        <v>635</v>
      </c>
      <c r="H1783">
        <v>701</v>
      </c>
      <c r="I1783">
        <v>294</v>
      </c>
      <c r="J1783" s="2" t="s">
        <v>29</v>
      </c>
      <c r="K1783" s="2">
        <f>$L$2*I1783+(1-$L$2)*K1782</f>
        <v>293.55826989384025</v>
      </c>
      <c r="M1783" s="2">
        <f t="shared" si="195"/>
        <v>287.27551258740061</v>
      </c>
      <c r="N1783" s="2">
        <f t="shared" si="196"/>
        <v>293.57049251413628</v>
      </c>
      <c r="O1783" s="2">
        <f t="shared" si="197"/>
        <v>291.01788380985033</v>
      </c>
      <c r="P1783" s="2" t="str">
        <f t="shared" si="194"/>
        <v>high</v>
      </c>
      <c r="Q1783" s="2" t="str">
        <f>IF(P1783="low","one",IF(P1783="high","relax","transition"))</f>
        <v>relax</v>
      </c>
      <c r="R1783" s="2">
        <f>IF(P1783="low",250,IF(P1783="high",300,275))</f>
        <v>300</v>
      </c>
      <c r="S1783" s="2" t="b">
        <f t="shared" si="192"/>
        <v>0</v>
      </c>
      <c r="T1783" s="2">
        <f t="shared" si="193"/>
        <v>275</v>
      </c>
    </row>
    <row r="1784" spans="1:20" x14ac:dyDescent="0.2">
      <c r="A1784" s="2">
        <f t="shared" si="191"/>
        <v>39.230000019073486</v>
      </c>
      <c r="B1784">
        <v>3.63276100159</v>
      </c>
      <c r="C1784" s="2">
        <f>IF(B1784&gt;B1783,B1784+(C1783-B1783),B1784+(C1783-B1783)+5+A1784-A1783)</f>
        <v>39.162760972979768</v>
      </c>
      <c r="D1784">
        <v>1577147231.3499999</v>
      </c>
      <c r="E1784">
        <v>447</v>
      </c>
      <c r="F1784">
        <v>899</v>
      </c>
      <c r="G1784">
        <v>634</v>
      </c>
      <c r="H1784">
        <v>701</v>
      </c>
      <c r="I1784">
        <v>294</v>
      </c>
      <c r="J1784" s="2" t="s">
        <v>29</v>
      </c>
      <c r="K1784" s="2">
        <f>$L$2*I1784+(1-$L$2)*K1783</f>
        <v>293.64661591507223</v>
      </c>
      <c r="M1784" s="2">
        <f t="shared" si="195"/>
        <v>287.27551258740061</v>
      </c>
      <c r="N1784" s="2">
        <f t="shared" si="196"/>
        <v>293.58571719432348</v>
      </c>
      <c r="O1784" s="2">
        <f t="shared" si="197"/>
        <v>291.04551424506457</v>
      </c>
      <c r="P1784" s="2" t="str">
        <f t="shared" si="194"/>
        <v>high</v>
      </c>
      <c r="Q1784" s="2" t="str">
        <f>IF(P1784="low","one",IF(P1784="high","relax","transition"))</f>
        <v>relax</v>
      </c>
      <c r="R1784" s="2">
        <f>IF(P1784="low",250,IF(P1784="high",300,275))</f>
        <v>300</v>
      </c>
      <c r="S1784" s="2" t="b">
        <f t="shared" si="192"/>
        <v>0</v>
      </c>
      <c r="T1784" s="2">
        <f t="shared" si="193"/>
        <v>275</v>
      </c>
    </row>
    <row r="1785" spans="1:20" x14ac:dyDescent="0.2">
      <c r="A1785" s="2">
        <f t="shared" si="191"/>
        <v>39.25</v>
      </c>
      <c r="B1785">
        <v>3.6571488380399999</v>
      </c>
      <c r="C1785" s="2">
        <f>IF(B1785&gt;B1784,B1785+(C1784-B1784),B1785+(C1784-B1784)+5+A1785-A1784)</f>
        <v>39.187148809429772</v>
      </c>
      <c r="D1785">
        <v>1577147231.3699999</v>
      </c>
      <c r="E1785">
        <v>445</v>
      </c>
      <c r="F1785">
        <v>898</v>
      </c>
      <c r="G1785">
        <v>634</v>
      </c>
      <c r="H1785">
        <v>699</v>
      </c>
      <c r="I1785">
        <v>292</v>
      </c>
      <c r="J1785" s="2" t="s">
        <v>29</v>
      </c>
      <c r="K1785" s="2">
        <f>$L$2*I1785+(1-$L$2)*K1784</f>
        <v>293.31729273205781</v>
      </c>
      <c r="M1785" s="2">
        <f t="shared" si="195"/>
        <v>287.27551258740061</v>
      </c>
      <c r="N1785" s="2">
        <f t="shared" si="196"/>
        <v>293.53203230187034</v>
      </c>
      <c r="O1785" s="2">
        <f t="shared" si="197"/>
        <v>291.0725243925275</v>
      </c>
      <c r="P1785" s="2" t="str">
        <f t="shared" si="194"/>
        <v>high</v>
      </c>
      <c r="Q1785" s="2" t="str">
        <f>IF(P1785="low","one",IF(P1785="high","relax","transition"))</f>
        <v>relax</v>
      </c>
      <c r="R1785" s="2">
        <f>IF(P1785="low",250,IF(P1785="high",300,275))</f>
        <v>300</v>
      </c>
      <c r="S1785" s="2" t="b">
        <f t="shared" si="192"/>
        <v>0</v>
      </c>
      <c r="T1785" s="2">
        <f t="shared" si="193"/>
        <v>275</v>
      </c>
    </row>
    <row r="1786" spans="1:20" x14ac:dyDescent="0.2">
      <c r="A1786" s="2">
        <f t="shared" si="191"/>
        <v>39.270000219345093</v>
      </c>
      <c r="B1786">
        <v>3.6778237819699999</v>
      </c>
      <c r="C1786" s="2">
        <f>IF(B1786&gt;B1785,B1786+(C1785-B1785),B1786+(C1785-B1785)+5+A1786-A1785)</f>
        <v>39.207823753359769</v>
      </c>
      <c r="D1786">
        <v>1577147231.3900001</v>
      </c>
      <c r="E1786">
        <v>445</v>
      </c>
      <c r="F1786">
        <v>898</v>
      </c>
      <c r="G1786">
        <v>634</v>
      </c>
      <c r="H1786">
        <v>700</v>
      </c>
      <c r="I1786">
        <v>292</v>
      </c>
      <c r="J1786" s="2" t="s">
        <v>29</v>
      </c>
      <c r="K1786" s="2">
        <f>$L$2*I1786+(1-$L$2)*K1785</f>
        <v>293.05383418564622</v>
      </c>
      <c r="M1786" s="2">
        <f t="shared" si="195"/>
        <v>287.27551258740061</v>
      </c>
      <c r="N1786" s="2">
        <f t="shared" si="196"/>
        <v>293.43639267862551</v>
      </c>
      <c r="O1786" s="2">
        <f t="shared" si="197"/>
        <v>291.09549978799464</v>
      </c>
      <c r="P1786" s="2" t="str">
        <f t="shared" si="194"/>
        <v>high</v>
      </c>
      <c r="Q1786" s="2" t="str">
        <f>IF(P1786="low","one",IF(P1786="high","relax","transition"))</f>
        <v>relax</v>
      </c>
      <c r="R1786" s="2">
        <f>IF(P1786="low",250,IF(P1786="high",300,275))</f>
        <v>300</v>
      </c>
      <c r="S1786" s="2" t="b">
        <f t="shared" si="192"/>
        <v>0</v>
      </c>
      <c r="T1786" s="2">
        <f t="shared" si="193"/>
        <v>275</v>
      </c>
    </row>
    <row r="1787" spans="1:20" x14ac:dyDescent="0.2">
      <c r="A1787" s="2">
        <f t="shared" si="191"/>
        <v>39.300000190734863</v>
      </c>
      <c r="B1787">
        <v>3.7024397850000001</v>
      </c>
      <c r="C1787" s="2">
        <f>IF(B1787&gt;B1786,B1787+(C1786-B1786),B1787+(C1786-B1786)+5+A1787-A1786)</f>
        <v>39.232439756389773</v>
      </c>
      <c r="D1787">
        <v>1577147231.4200001</v>
      </c>
      <c r="E1787">
        <v>447</v>
      </c>
      <c r="F1787">
        <v>898</v>
      </c>
      <c r="G1787">
        <v>634</v>
      </c>
      <c r="H1787">
        <v>701</v>
      </c>
      <c r="I1787">
        <v>293</v>
      </c>
      <c r="J1787" s="2" t="s">
        <v>29</v>
      </c>
      <c r="K1787" s="2">
        <f>$L$2*I1787+(1-$L$2)*K1786</f>
        <v>293.04306734851701</v>
      </c>
      <c r="M1787" s="2">
        <f t="shared" si="195"/>
        <v>287.27551258740061</v>
      </c>
      <c r="N1787" s="2">
        <f t="shared" si="196"/>
        <v>293.35772761260381</v>
      </c>
      <c r="O1787" s="2">
        <f t="shared" si="197"/>
        <v>291.11254443252619</v>
      </c>
      <c r="P1787" s="2" t="str">
        <f t="shared" si="194"/>
        <v>high</v>
      </c>
      <c r="Q1787" s="2" t="str">
        <f>IF(P1787="low","one",IF(P1787="high","relax","transition"))</f>
        <v>relax</v>
      </c>
      <c r="R1787" s="2">
        <f>IF(P1787="low",250,IF(P1787="high",300,275))</f>
        <v>300</v>
      </c>
      <c r="S1787" s="2" t="b">
        <f t="shared" si="192"/>
        <v>0</v>
      </c>
      <c r="T1787" s="2">
        <f t="shared" si="193"/>
        <v>275</v>
      </c>
    </row>
    <row r="1788" spans="1:20" x14ac:dyDescent="0.2">
      <c r="A1788" s="2">
        <f t="shared" si="191"/>
        <v>39.320000171661377</v>
      </c>
      <c r="B1788">
        <v>3.72678685188</v>
      </c>
      <c r="C1788" s="2">
        <f>IF(B1788&gt;B1787,B1788+(C1787-B1787),B1788+(C1787-B1787)+5+A1788-A1787)</f>
        <v>39.256786823269771</v>
      </c>
      <c r="D1788">
        <v>1577147231.4400001</v>
      </c>
      <c r="E1788">
        <v>446</v>
      </c>
      <c r="F1788">
        <v>899</v>
      </c>
      <c r="G1788">
        <v>634</v>
      </c>
      <c r="H1788">
        <v>700</v>
      </c>
      <c r="I1788">
        <v>294</v>
      </c>
      <c r="J1788" s="2" t="s">
        <v>29</v>
      </c>
      <c r="K1788" s="2">
        <f>$L$2*I1788+(1-$L$2)*K1787</f>
        <v>293.23445387881361</v>
      </c>
      <c r="M1788" s="2">
        <f t="shared" si="195"/>
        <v>287.27551258740061</v>
      </c>
      <c r="N1788" s="2">
        <f t="shared" si="196"/>
        <v>293.33307286584579</v>
      </c>
      <c r="O1788" s="2">
        <f t="shared" si="197"/>
        <v>291.12480359153005</v>
      </c>
      <c r="P1788" s="2" t="str">
        <f t="shared" si="194"/>
        <v>high</v>
      </c>
      <c r="Q1788" s="2" t="str">
        <f>IF(P1788="low","one",IF(P1788="high","relax","transition"))</f>
        <v>relax</v>
      </c>
      <c r="R1788" s="2">
        <f>IF(P1788="low",250,IF(P1788="high",300,275))</f>
        <v>300</v>
      </c>
      <c r="S1788" s="2" t="b">
        <f t="shared" si="192"/>
        <v>0</v>
      </c>
      <c r="T1788" s="2">
        <f t="shared" si="193"/>
        <v>275</v>
      </c>
    </row>
    <row r="1789" spans="1:20" x14ac:dyDescent="0.2">
      <c r="A1789" s="2">
        <f t="shared" si="191"/>
        <v>39.340000152587891</v>
      </c>
      <c r="B1789">
        <v>3.7474329471600001</v>
      </c>
      <c r="C1789" s="2">
        <f>IF(B1789&gt;B1788,B1789+(C1788-B1788),B1789+(C1788-B1788)+5+A1789-A1788)</f>
        <v>39.277432918549771</v>
      </c>
      <c r="D1789">
        <v>1577147231.46</v>
      </c>
      <c r="E1789">
        <v>445</v>
      </c>
      <c r="F1789">
        <v>898</v>
      </c>
      <c r="G1789">
        <v>634</v>
      </c>
      <c r="H1789">
        <v>700</v>
      </c>
      <c r="I1789">
        <v>292</v>
      </c>
      <c r="J1789" s="2" t="s">
        <v>29</v>
      </c>
      <c r="K1789" s="2">
        <f>$L$2*I1789+(1-$L$2)*K1788</f>
        <v>292.98756310305089</v>
      </c>
      <c r="M1789" s="2">
        <f t="shared" si="195"/>
        <v>287.27551258740061</v>
      </c>
      <c r="N1789" s="2">
        <f t="shared" si="196"/>
        <v>293.26397091328681</v>
      </c>
      <c r="O1789" s="2">
        <f t="shared" si="197"/>
        <v>291.13521705524585</v>
      </c>
      <c r="P1789" s="2" t="str">
        <f t="shared" si="194"/>
        <v>high</v>
      </c>
      <c r="Q1789" s="2" t="str">
        <f>IF(P1789="low","one",IF(P1789="high","relax","transition"))</f>
        <v>relax</v>
      </c>
      <c r="R1789" s="2">
        <f>IF(P1789="low",250,IF(P1789="high",300,275))</f>
        <v>300</v>
      </c>
      <c r="S1789" s="2" t="b">
        <f t="shared" si="192"/>
        <v>0</v>
      </c>
      <c r="T1789" s="2">
        <f t="shared" si="193"/>
        <v>275</v>
      </c>
    </row>
    <row r="1790" spans="1:20" x14ac:dyDescent="0.2">
      <c r="A1790" s="2">
        <f t="shared" si="191"/>
        <v>39.370000123977661</v>
      </c>
      <c r="B1790">
        <v>3.77208995819</v>
      </c>
      <c r="C1790" s="2">
        <f>IF(B1790&gt;B1789,B1790+(C1789-B1789),B1790+(C1789-B1789)+5+A1790-A1789)</f>
        <v>39.302089929579772</v>
      </c>
      <c r="D1790">
        <v>1577147231.49</v>
      </c>
      <c r="E1790">
        <v>445</v>
      </c>
      <c r="F1790">
        <v>898</v>
      </c>
      <c r="G1790">
        <v>635</v>
      </c>
      <c r="H1790">
        <v>700</v>
      </c>
      <c r="I1790">
        <v>292</v>
      </c>
      <c r="J1790" s="2" t="s">
        <v>29</v>
      </c>
      <c r="K1790" s="2">
        <f>$L$2*I1790+(1-$L$2)*K1789</f>
        <v>292.79005048244073</v>
      </c>
      <c r="M1790" s="2">
        <f t="shared" si="195"/>
        <v>287.27551258740061</v>
      </c>
      <c r="N1790" s="2">
        <f t="shared" si="196"/>
        <v>293.16918682711764</v>
      </c>
      <c r="O1790" s="2">
        <f t="shared" si="197"/>
        <v>291.14165474814791</v>
      </c>
      <c r="P1790" s="2" t="str">
        <f t="shared" si="194"/>
        <v>high</v>
      </c>
      <c r="Q1790" s="2" t="str">
        <f>IF(P1790="low","one",IF(P1790="high","relax","transition"))</f>
        <v>relax</v>
      </c>
      <c r="R1790" s="2">
        <f>IF(P1790="low",250,IF(P1790="high",300,275))</f>
        <v>300</v>
      </c>
      <c r="S1790" s="2" t="b">
        <f t="shared" si="192"/>
        <v>0</v>
      </c>
      <c r="T1790" s="2">
        <f t="shared" si="193"/>
        <v>275</v>
      </c>
    </row>
    <row r="1791" spans="1:20" x14ac:dyDescent="0.2">
      <c r="A1791" s="2">
        <f t="shared" si="191"/>
        <v>39.390000104904175</v>
      </c>
      <c r="B1791">
        <v>3.7926898002599998</v>
      </c>
      <c r="C1791" s="2">
        <f>IF(B1791&gt;B1790,B1791+(C1790-B1790),B1791+(C1790-B1790)+5+A1791-A1790)</f>
        <v>39.32268977164977</v>
      </c>
      <c r="D1791">
        <v>1577147231.51</v>
      </c>
      <c r="E1791">
        <v>447</v>
      </c>
      <c r="F1791">
        <v>899</v>
      </c>
      <c r="G1791">
        <v>634</v>
      </c>
      <c r="H1791">
        <v>702</v>
      </c>
      <c r="I1791">
        <v>295</v>
      </c>
      <c r="J1791" s="2" t="s">
        <v>29</v>
      </c>
      <c r="K1791" s="2">
        <f>$L$2*I1791+(1-$L$2)*K1790</f>
        <v>293.23204038595259</v>
      </c>
      <c r="M1791" s="2">
        <f t="shared" si="195"/>
        <v>287.27551258740061</v>
      </c>
      <c r="N1791" s="2">
        <f t="shared" si="196"/>
        <v>293.18175753888465</v>
      </c>
      <c r="O1791" s="2">
        <f t="shared" si="197"/>
        <v>291.14303135209639</v>
      </c>
      <c r="P1791" s="2" t="str">
        <f t="shared" si="194"/>
        <v>high</v>
      </c>
      <c r="Q1791" s="2" t="str">
        <f>IF(P1791="low","one",IF(P1791="high","relax","transition"))</f>
        <v>relax</v>
      </c>
      <c r="R1791" s="2">
        <f>IF(P1791="low",250,IF(P1791="high",300,275))</f>
        <v>300</v>
      </c>
      <c r="S1791" s="2" t="b">
        <f t="shared" si="192"/>
        <v>0</v>
      </c>
      <c r="T1791" s="2">
        <f t="shared" si="193"/>
        <v>275</v>
      </c>
    </row>
    <row r="1792" spans="1:20" x14ac:dyDescent="0.2">
      <c r="A1792" s="2">
        <f t="shared" si="191"/>
        <v>39.410000085830688</v>
      </c>
      <c r="B1792">
        <v>3.81692290306</v>
      </c>
      <c r="C1792" s="2">
        <f>IF(B1792&gt;B1791,B1792+(C1791-B1791),B1792+(C1791-B1791)+5+A1792-A1791)</f>
        <v>39.346922874449774</v>
      </c>
      <c r="D1792">
        <v>1577147231.53</v>
      </c>
      <c r="E1792">
        <v>445</v>
      </c>
      <c r="F1792">
        <v>899</v>
      </c>
      <c r="G1792">
        <v>635</v>
      </c>
      <c r="H1792">
        <v>701</v>
      </c>
      <c r="I1792">
        <v>293</v>
      </c>
      <c r="J1792" s="2" t="s">
        <v>29</v>
      </c>
      <c r="K1792" s="2">
        <f>$L$2*I1792+(1-$L$2)*K1791</f>
        <v>293.18563230876208</v>
      </c>
      <c r="M1792" s="2">
        <f t="shared" si="195"/>
        <v>287.27551258740061</v>
      </c>
      <c r="N1792" s="2">
        <f t="shared" si="196"/>
        <v>293.18253249286016</v>
      </c>
      <c r="O1792" s="2">
        <f t="shared" si="197"/>
        <v>291.14496766143577</v>
      </c>
      <c r="P1792" s="2" t="str">
        <f t="shared" si="194"/>
        <v>high</v>
      </c>
      <c r="Q1792" s="2" t="str">
        <f>IF(P1792="low","one",IF(P1792="high","relax","transition"))</f>
        <v>relax</v>
      </c>
      <c r="R1792" s="2">
        <f>IF(P1792="low",250,IF(P1792="high",300,275))</f>
        <v>300</v>
      </c>
      <c r="S1792" s="2" t="b">
        <f t="shared" si="192"/>
        <v>0</v>
      </c>
      <c r="T1792" s="2">
        <f t="shared" si="193"/>
        <v>275</v>
      </c>
    </row>
    <row r="1793" spans="1:20" x14ac:dyDescent="0.2">
      <c r="A1793" s="2">
        <f t="shared" si="191"/>
        <v>39.440000057220459</v>
      </c>
      <c r="B1793">
        <v>3.8415009975399999</v>
      </c>
      <c r="C1793" s="2">
        <f>IF(B1793&gt;B1792,B1793+(C1792-B1792),B1793+(C1792-B1792)+5+A1793-A1792)</f>
        <v>39.371500968929773</v>
      </c>
      <c r="D1793">
        <v>1577147231.5599999</v>
      </c>
      <c r="E1793">
        <v>446</v>
      </c>
      <c r="F1793">
        <v>898</v>
      </c>
      <c r="G1793">
        <v>634</v>
      </c>
      <c r="H1793">
        <v>701</v>
      </c>
      <c r="I1793">
        <v>291</v>
      </c>
      <c r="J1793" s="2" t="s">
        <v>29</v>
      </c>
      <c r="K1793" s="2">
        <f>$L$2*I1793+(1-$L$2)*K1792</f>
        <v>292.74850584700965</v>
      </c>
      <c r="M1793" s="2">
        <f t="shared" si="195"/>
        <v>287.27551258740061</v>
      </c>
      <c r="N1793" s="2">
        <f t="shared" si="196"/>
        <v>293.09572716369007</v>
      </c>
      <c r="O1793" s="2">
        <f t="shared" si="197"/>
        <v>291.14684590300698</v>
      </c>
      <c r="P1793" s="2" t="str">
        <f t="shared" si="194"/>
        <v>high</v>
      </c>
      <c r="Q1793" s="2" t="str">
        <f>IF(P1793="low","one",IF(P1793="high","relax","transition"))</f>
        <v>relax</v>
      </c>
      <c r="R1793" s="2">
        <f>IF(P1793="low",250,IF(P1793="high",300,275))</f>
        <v>300</v>
      </c>
      <c r="S1793" s="2" t="b">
        <f t="shared" si="192"/>
        <v>0</v>
      </c>
      <c r="T1793" s="2">
        <f t="shared" si="193"/>
        <v>275</v>
      </c>
    </row>
    <row r="1794" spans="1:20" x14ac:dyDescent="0.2">
      <c r="A1794" s="2">
        <f t="shared" si="191"/>
        <v>39.460000038146973</v>
      </c>
      <c r="B1794">
        <v>3.8621799945799999</v>
      </c>
      <c r="C1794" s="2">
        <f>IF(B1794&gt;B1793,B1794+(C1793-B1793),B1794+(C1793-B1793)+5+A1794-A1793)</f>
        <v>39.392179965969774</v>
      </c>
      <c r="D1794">
        <v>1577147231.5799999</v>
      </c>
      <c r="E1794">
        <v>446</v>
      </c>
      <c r="F1794">
        <v>899</v>
      </c>
      <c r="G1794">
        <v>633</v>
      </c>
      <c r="H1794">
        <v>700</v>
      </c>
      <c r="I1794">
        <v>293</v>
      </c>
      <c r="J1794" s="2" t="s">
        <v>29</v>
      </c>
      <c r="K1794" s="2">
        <f>$L$2*I1794+(1-$L$2)*K1793</f>
        <v>292.79880467760773</v>
      </c>
      <c r="M1794" s="2">
        <f t="shared" si="195"/>
        <v>287.27551258740061</v>
      </c>
      <c r="N1794" s="2">
        <f t="shared" si="196"/>
        <v>293.03634266647362</v>
      </c>
      <c r="O1794" s="2">
        <f t="shared" si="197"/>
        <v>291.14428996604113</v>
      </c>
      <c r="P1794" s="2" t="str">
        <f t="shared" si="194"/>
        <v>high</v>
      </c>
      <c r="Q1794" s="2" t="str">
        <f>IF(P1794="low","one",IF(P1794="high","relax","transition"))</f>
        <v>relax</v>
      </c>
      <c r="R1794" s="2">
        <f>IF(P1794="low",250,IF(P1794="high",300,275))</f>
        <v>300</v>
      </c>
      <c r="S1794" s="2" t="b">
        <f t="shared" si="192"/>
        <v>0</v>
      </c>
      <c r="T1794" s="2">
        <f t="shared" si="193"/>
        <v>275</v>
      </c>
    </row>
    <row r="1795" spans="1:20" x14ac:dyDescent="0.2">
      <c r="A1795" s="2">
        <f t="shared" ref="A1795:A1858" si="198">D1795-$D$2</f>
        <v>39.480000019073486</v>
      </c>
      <c r="B1795">
        <v>3.8867239952100001</v>
      </c>
      <c r="C1795" s="2">
        <f>IF(B1795&gt;B1794,B1795+(C1794-B1794),B1795+(C1794-B1794)+5+A1795-A1794)</f>
        <v>39.416723966599768</v>
      </c>
      <c r="D1795">
        <v>1577147231.5999999</v>
      </c>
      <c r="E1795">
        <v>446</v>
      </c>
      <c r="F1795">
        <v>899</v>
      </c>
      <c r="G1795">
        <v>634</v>
      </c>
      <c r="H1795">
        <v>700</v>
      </c>
      <c r="I1795">
        <v>293</v>
      </c>
      <c r="J1795" s="2" t="s">
        <v>29</v>
      </c>
      <c r="K1795" s="2">
        <f>$L$2*I1795+(1-$L$2)*K1794</f>
        <v>292.83904374208623</v>
      </c>
      <c r="M1795" s="2">
        <f t="shared" si="195"/>
        <v>287.27551258740061</v>
      </c>
      <c r="N1795" s="2">
        <f t="shared" si="196"/>
        <v>292.99688288159615</v>
      </c>
      <c r="O1795" s="2">
        <f t="shared" si="197"/>
        <v>291.13889260106271</v>
      </c>
      <c r="P1795" s="2" t="str">
        <f t="shared" si="194"/>
        <v>high</v>
      </c>
      <c r="Q1795" s="2" t="str">
        <f>IF(P1795="low","one",IF(P1795="high","relax","transition"))</f>
        <v>relax</v>
      </c>
      <c r="R1795" s="2">
        <f>IF(P1795="low",250,IF(P1795="high",300,275))</f>
        <v>300</v>
      </c>
      <c r="S1795" s="2" t="b">
        <f t="shared" ref="S1795:S1858" si="199">Q1795=J1795</f>
        <v>0</v>
      </c>
      <c r="T1795" s="2">
        <f t="shared" ref="T1795:T1858" si="200">IF(J1795="one",250,IF(J1795="relax",300,275))</f>
        <v>275</v>
      </c>
    </row>
    <row r="1796" spans="1:20" x14ac:dyDescent="0.2">
      <c r="A1796" s="2">
        <f t="shared" si="198"/>
        <v>39.5</v>
      </c>
      <c r="B1796">
        <v>3.90715289116</v>
      </c>
      <c r="C1796" s="2">
        <f>IF(B1796&gt;B1795,B1796+(C1795-B1795),B1796+(C1795-B1795)+5+A1796-A1795)</f>
        <v>39.437152862549773</v>
      </c>
      <c r="D1796">
        <v>1577147231.6199999</v>
      </c>
      <c r="E1796">
        <v>446</v>
      </c>
      <c r="F1796">
        <v>899</v>
      </c>
      <c r="G1796">
        <v>635</v>
      </c>
      <c r="H1796">
        <v>702</v>
      </c>
      <c r="I1796">
        <v>295</v>
      </c>
      <c r="J1796" s="2" t="s">
        <v>29</v>
      </c>
      <c r="K1796" s="2">
        <f>$L$2*I1796+(1-$L$2)*K1795</f>
        <v>293.271234993669</v>
      </c>
      <c r="M1796" s="2">
        <f t="shared" si="195"/>
        <v>287.27551258740061</v>
      </c>
      <c r="N1796" s="2">
        <f t="shared" si="196"/>
        <v>293.05175330401073</v>
      </c>
      <c r="O1796" s="2">
        <f t="shared" si="197"/>
        <v>291.13179211508941</v>
      </c>
      <c r="P1796" s="2" t="str">
        <f t="shared" ref="P1796:P1859" si="201">IF(K1796&gt;O1795+1,"high",IF(K1796&lt;O1795-1,"low","middle"))</f>
        <v>high</v>
      </c>
      <c r="Q1796" s="2" t="str">
        <f>IF(P1796="low","one",IF(P1796="high","relax","transition"))</f>
        <v>relax</v>
      </c>
      <c r="R1796" s="2">
        <f>IF(P1796="low",250,IF(P1796="high",300,275))</f>
        <v>300</v>
      </c>
      <c r="S1796" s="2" t="b">
        <f t="shared" si="199"/>
        <v>0</v>
      </c>
      <c r="T1796" s="2">
        <f t="shared" si="200"/>
        <v>275</v>
      </c>
    </row>
    <row r="1797" spans="1:20" x14ac:dyDescent="0.2">
      <c r="A1797" s="2">
        <f t="shared" si="198"/>
        <v>39.53000020980835</v>
      </c>
      <c r="B1797">
        <v>3.93186378479</v>
      </c>
      <c r="C1797" s="2">
        <f>IF(B1797&gt;B1796,B1797+(C1796-B1796),B1797+(C1796-B1796)+5+A1797-A1796)</f>
        <v>39.461863756179767</v>
      </c>
      <c r="D1797">
        <v>1577147231.6500001</v>
      </c>
      <c r="E1797">
        <v>445</v>
      </c>
      <c r="F1797">
        <v>899</v>
      </c>
      <c r="G1797">
        <v>633</v>
      </c>
      <c r="H1797">
        <v>700</v>
      </c>
      <c r="I1797">
        <v>293</v>
      </c>
      <c r="J1797" s="2" t="s">
        <v>29</v>
      </c>
      <c r="K1797" s="2">
        <f>$L$2*I1797+(1-$L$2)*K1796</f>
        <v>293.21698799493521</v>
      </c>
      <c r="M1797" s="2">
        <f t="shared" si="195"/>
        <v>287.27551258740061</v>
      </c>
      <c r="N1797" s="2">
        <f t="shared" si="196"/>
        <v>293.08480024219563</v>
      </c>
      <c r="O1797" s="2">
        <f t="shared" si="197"/>
        <v>291.12779017453545</v>
      </c>
      <c r="P1797" s="2" t="str">
        <f t="shared" si="201"/>
        <v>high</v>
      </c>
      <c r="Q1797" s="2" t="str">
        <f>IF(P1797="low","one",IF(P1797="high","relax","transition"))</f>
        <v>relax</v>
      </c>
      <c r="R1797" s="2">
        <f>IF(P1797="low",250,IF(P1797="high",300,275))</f>
        <v>300</v>
      </c>
      <c r="S1797" s="2" t="b">
        <f t="shared" si="199"/>
        <v>0</v>
      </c>
      <c r="T1797" s="2">
        <f t="shared" si="200"/>
        <v>275</v>
      </c>
    </row>
    <row r="1798" spans="1:20" x14ac:dyDescent="0.2">
      <c r="A1798" s="2">
        <f t="shared" si="198"/>
        <v>39.550000190734863</v>
      </c>
      <c r="B1798">
        <v>3.95230484009</v>
      </c>
      <c r="C1798" s="2">
        <f>IF(B1798&gt;B1797,B1798+(C1797-B1797),B1798+(C1797-B1797)+5+A1798-A1797)</f>
        <v>39.482304811479771</v>
      </c>
      <c r="D1798">
        <v>1577147231.6700001</v>
      </c>
      <c r="E1798">
        <v>445</v>
      </c>
      <c r="F1798">
        <v>897</v>
      </c>
      <c r="G1798">
        <v>634</v>
      </c>
      <c r="H1798">
        <v>699</v>
      </c>
      <c r="I1798">
        <v>292</v>
      </c>
      <c r="J1798" s="2" t="s">
        <v>29</v>
      </c>
      <c r="K1798" s="2">
        <f>$L$2*I1798+(1-$L$2)*K1797</f>
        <v>292.97359039594818</v>
      </c>
      <c r="M1798" s="2">
        <f t="shared" si="195"/>
        <v>287.27551258740061</v>
      </c>
      <c r="N1798" s="2">
        <f t="shared" si="196"/>
        <v>293.06255827294615</v>
      </c>
      <c r="O1798" s="2">
        <f t="shared" si="197"/>
        <v>291.12564067791845</v>
      </c>
      <c r="P1798" s="2" t="str">
        <f t="shared" si="201"/>
        <v>high</v>
      </c>
      <c r="Q1798" s="2" t="str">
        <f>IF(P1798="low","one",IF(P1798="high","relax","transition"))</f>
        <v>relax</v>
      </c>
      <c r="R1798" s="2">
        <f>IF(P1798="low",250,IF(P1798="high",300,275))</f>
        <v>300</v>
      </c>
      <c r="S1798" s="2" t="b">
        <f t="shared" si="199"/>
        <v>0</v>
      </c>
      <c r="T1798" s="2">
        <f t="shared" si="200"/>
        <v>275</v>
      </c>
    </row>
    <row r="1799" spans="1:20" x14ac:dyDescent="0.2">
      <c r="A1799" s="2">
        <f t="shared" si="198"/>
        <v>39.570000171661377</v>
      </c>
      <c r="B1799">
        <v>3.97678685188</v>
      </c>
      <c r="C1799" s="2">
        <f>IF(B1799&gt;B1798,B1799+(C1798-B1798),B1799+(C1798-B1798)+5+A1799-A1798)</f>
        <v>39.506786823269771</v>
      </c>
      <c r="D1799">
        <v>1577147231.6900001</v>
      </c>
      <c r="E1799">
        <v>445</v>
      </c>
      <c r="F1799">
        <v>898</v>
      </c>
      <c r="G1799">
        <v>634</v>
      </c>
      <c r="H1799">
        <v>701</v>
      </c>
      <c r="I1799">
        <v>293</v>
      </c>
      <c r="J1799" s="2" t="s">
        <v>29</v>
      </c>
      <c r="K1799" s="2">
        <f>$L$2*I1799+(1-$L$2)*K1798</f>
        <v>292.97887231675855</v>
      </c>
      <c r="M1799" s="2">
        <f t="shared" si="195"/>
        <v>287.27551258740061</v>
      </c>
      <c r="N1799" s="2">
        <f t="shared" si="196"/>
        <v>293.04582108170865</v>
      </c>
      <c r="O1799" s="2">
        <f t="shared" si="197"/>
        <v>291.12248655766984</v>
      </c>
      <c r="P1799" s="2" t="str">
        <f t="shared" si="201"/>
        <v>high</v>
      </c>
      <c r="Q1799" s="2" t="str">
        <f>IF(P1799="low","one",IF(P1799="high","relax","transition"))</f>
        <v>relax</v>
      </c>
      <c r="R1799" s="2">
        <f>IF(P1799="low",250,IF(P1799="high",300,275))</f>
        <v>300</v>
      </c>
      <c r="S1799" s="2" t="b">
        <f t="shared" si="199"/>
        <v>0</v>
      </c>
      <c r="T1799" s="2">
        <f t="shared" si="200"/>
        <v>275</v>
      </c>
    </row>
    <row r="1800" spans="1:20" x14ac:dyDescent="0.2">
      <c r="A1800" s="2">
        <f t="shared" si="198"/>
        <v>39.600000143051147</v>
      </c>
      <c r="B1800">
        <v>4.0012018680599999</v>
      </c>
      <c r="C1800" s="2">
        <f>IF(B1800&gt;B1799,B1800+(C1799-B1799),B1800+(C1799-B1799)+5+A1800-A1799)</f>
        <v>39.531201839449771</v>
      </c>
      <c r="D1800">
        <v>1577147231.72</v>
      </c>
      <c r="E1800">
        <v>447</v>
      </c>
      <c r="F1800">
        <v>898</v>
      </c>
      <c r="G1800">
        <v>634</v>
      </c>
      <c r="H1800">
        <v>702</v>
      </c>
      <c r="I1800">
        <v>294</v>
      </c>
      <c r="J1800" s="2" t="s">
        <v>29</v>
      </c>
      <c r="K1800" s="2">
        <f>$L$2*I1800+(1-$L$2)*K1799</f>
        <v>293.18309785340688</v>
      </c>
      <c r="M1800" s="2">
        <f t="shared" si="195"/>
        <v>287.27551258740061</v>
      </c>
      <c r="N1800" s="2">
        <f t="shared" si="196"/>
        <v>293.07327643604833</v>
      </c>
      <c r="O1800" s="2">
        <f t="shared" si="197"/>
        <v>291.11865328387182</v>
      </c>
      <c r="P1800" s="2" t="str">
        <f t="shared" si="201"/>
        <v>high</v>
      </c>
      <c r="Q1800" s="2" t="str">
        <f>IF(P1800="low","one",IF(P1800="high","relax","transition"))</f>
        <v>relax</v>
      </c>
      <c r="R1800" s="2">
        <f>IF(P1800="low",250,IF(P1800="high",300,275))</f>
        <v>300</v>
      </c>
      <c r="S1800" s="2" t="b">
        <f t="shared" si="199"/>
        <v>0</v>
      </c>
      <c r="T1800" s="2">
        <f t="shared" si="200"/>
        <v>275</v>
      </c>
    </row>
    <row r="1801" spans="1:20" x14ac:dyDescent="0.2">
      <c r="A1801" s="2">
        <f t="shared" si="198"/>
        <v>39.620000123977661</v>
      </c>
      <c r="B1801">
        <v>4.0218799114200001</v>
      </c>
      <c r="C1801" s="2">
        <f>IF(B1801&gt;B1800,B1801+(C1800-B1800),B1801+(C1800-B1800)+5+A1801-A1800)</f>
        <v>39.551879882809772</v>
      </c>
      <c r="D1801">
        <v>1577147231.74</v>
      </c>
      <c r="E1801">
        <v>445</v>
      </c>
      <c r="F1801">
        <v>898</v>
      </c>
      <c r="G1801">
        <v>634</v>
      </c>
      <c r="H1801">
        <v>700</v>
      </c>
      <c r="I1801">
        <v>293</v>
      </c>
      <c r="J1801" s="2" t="s">
        <v>29</v>
      </c>
      <c r="K1801" s="2">
        <f>$L$2*I1801+(1-$L$2)*K1800</f>
        <v>293.14647828272552</v>
      </c>
      <c r="M1801" s="2">
        <f t="shared" si="195"/>
        <v>287.27551258740061</v>
      </c>
      <c r="N1801" s="2">
        <f t="shared" si="196"/>
        <v>293.08791680538377</v>
      </c>
      <c r="O1801" s="2">
        <f t="shared" si="197"/>
        <v>291.11638444148059</v>
      </c>
      <c r="P1801" s="2" t="str">
        <f t="shared" si="201"/>
        <v>high</v>
      </c>
      <c r="Q1801" s="2" t="str">
        <f>IF(P1801="low","one",IF(P1801="high","relax","transition"))</f>
        <v>relax</v>
      </c>
      <c r="R1801" s="2">
        <f>IF(P1801="low",250,IF(P1801="high",300,275))</f>
        <v>300</v>
      </c>
      <c r="S1801" s="2" t="b">
        <f t="shared" si="199"/>
        <v>0</v>
      </c>
      <c r="T1801" s="2">
        <f t="shared" si="200"/>
        <v>275</v>
      </c>
    </row>
    <row r="1802" spans="1:20" x14ac:dyDescent="0.2">
      <c r="A1802" s="2">
        <f t="shared" si="198"/>
        <v>39.640000104904175</v>
      </c>
      <c r="B1802">
        <v>4.04634594917</v>
      </c>
      <c r="C1802" s="2">
        <f>IF(B1802&gt;B1801,B1802+(C1801-B1801),B1802+(C1801-B1801)+5+A1802-A1801)</f>
        <v>39.576345920559774</v>
      </c>
      <c r="D1802">
        <v>1577147231.76</v>
      </c>
      <c r="E1802">
        <v>446</v>
      </c>
      <c r="F1802">
        <v>897</v>
      </c>
      <c r="G1802">
        <v>635</v>
      </c>
      <c r="H1802">
        <v>700</v>
      </c>
      <c r="I1802">
        <v>293</v>
      </c>
      <c r="J1802" s="2" t="s">
        <v>29</v>
      </c>
      <c r="K1802" s="2">
        <f>$L$2*I1802+(1-$L$2)*K1801</f>
        <v>293.11718262618047</v>
      </c>
      <c r="M1802" s="2">
        <f t="shared" si="195"/>
        <v>287.27551258740061</v>
      </c>
      <c r="N1802" s="2">
        <f t="shared" si="196"/>
        <v>293.09376996954313</v>
      </c>
      <c r="O1802" s="2">
        <f t="shared" si="197"/>
        <v>291.11496105967575</v>
      </c>
      <c r="P1802" s="2" t="str">
        <f t="shared" si="201"/>
        <v>high</v>
      </c>
      <c r="Q1802" s="2" t="str">
        <f>IF(P1802="low","one",IF(P1802="high","relax","transition"))</f>
        <v>relax</v>
      </c>
      <c r="R1802" s="2">
        <f>IF(P1802="low",250,IF(P1802="high",300,275))</f>
        <v>300</v>
      </c>
      <c r="S1802" s="2" t="b">
        <f t="shared" si="199"/>
        <v>0</v>
      </c>
      <c r="T1802" s="2">
        <f t="shared" si="200"/>
        <v>275</v>
      </c>
    </row>
    <row r="1803" spans="1:20" x14ac:dyDescent="0.2">
      <c r="A1803" s="2">
        <f t="shared" si="198"/>
        <v>39.660000085830688</v>
      </c>
      <c r="B1803">
        <v>4.0668118</v>
      </c>
      <c r="C1803" s="2">
        <f>IF(B1803&gt;B1802,B1803+(C1802-B1802),B1803+(C1802-B1802)+5+A1803-A1802)</f>
        <v>39.596811771389767</v>
      </c>
      <c r="D1803">
        <v>1577147231.78</v>
      </c>
      <c r="E1803">
        <v>447</v>
      </c>
      <c r="F1803">
        <v>898</v>
      </c>
      <c r="G1803">
        <v>634</v>
      </c>
      <c r="H1803">
        <v>702</v>
      </c>
      <c r="I1803">
        <v>295</v>
      </c>
      <c r="J1803" s="2" t="s">
        <v>29</v>
      </c>
      <c r="K1803" s="2">
        <f>$L$2*I1803+(1-$L$2)*K1802</f>
        <v>293.49374610094435</v>
      </c>
      <c r="M1803" s="2">
        <f t="shared" si="195"/>
        <v>287.27551258740061</v>
      </c>
      <c r="N1803" s="2">
        <f t="shared" si="196"/>
        <v>293.17376519582336</v>
      </c>
      <c r="O1803" s="2">
        <f t="shared" si="197"/>
        <v>291.11390150516911</v>
      </c>
      <c r="P1803" s="2" t="str">
        <f t="shared" si="201"/>
        <v>high</v>
      </c>
      <c r="Q1803" s="2" t="str">
        <f>IF(P1803="low","one",IF(P1803="high","relax","transition"))</f>
        <v>relax</v>
      </c>
      <c r="R1803" s="2">
        <f>IF(P1803="low",250,IF(P1803="high",300,275))</f>
        <v>300</v>
      </c>
      <c r="S1803" s="2" t="b">
        <f t="shared" si="199"/>
        <v>0</v>
      </c>
      <c r="T1803" s="2">
        <f t="shared" si="200"/>
        <v>275</v>
      </c>
    </row>
    <row r="1804" spans="1:20" x14ac:dyDescent="0.2">
      <c r="A1804" s="2">
        <f t="shared" si="198"/>
        <v>39.690000057220459</v>
      </c>
      <c r="B1804">
        <v>4.0915257930799998</v>
      </c>
      <c r="C1804" s="2">
        <f>IF(B1804&gt;B1803,B1804+(C1803-B1803),B1804+(C1803-B1803)+5+A1804-A1803)</f>
        <v>39.621525764469773</v>
      </c>
      <c r="D1804">
        <v>1577147231.8099999</v>
      </c>
      <c r="E1804">
        <v>446</v>
      </c>
      <c r="F1804">
        <v>898</v>
      </c>
      <c r="G1804">
        <v>634</v>
      </c>
      <c r="H1804">
        <v>700</v>
      </c>
      <c r="I1804">
        <v>294</v>
      </c>
      <c r="J1804" s="2" t="s">
        <v>29</v>
      </c>
      <c r="K1804" s="2">
        <f>$L$2*I1804+(1-$L$2)*K1803</f>
        <v>293.5949968807555</v>
      </c>
      <c r="M1804" s="2">
        <f t="shared" si="195"/>
        <v>287.27551258740061</v>
      </c>
      <c r="N1804" s="2">
        <f t="shared" si="196"/>
        <v>293.2580115328098</v>
      </c>
      <c r="O1804" s="2">
        <f t="shared" si="197"/>
        <v>291.11689468970178</v>
      </c>
      <c r="P1804" s="2" t="str">
        <f t="shared" si="201"/>
        <v>high</v>
      </c>
      <c r="Q1804" s="2" t="str">
        <f>IF(P1804="low","one",IF(P1804="high","relax","transition"))</f>
        <v>relax</v>
      </c>
      <c r="R1804" s="2">
        <f>IF(P1804="low",250,IF(P1804="high",300,275))</f>
        <v>300</v>
      </c>
      <c r="S1804" s="2" t="b">
        <f t="shared" si="199"/>
        <v>0</v>
      </c>
      <c r="T1804" s="2">
        <f t="shared" si="200"/>
        <v>275</v>
      </c>
    </row>
    <row r="1805" spans="1:20" x14ac:dyDescent="0.2">
      <c r="A1805" s="2">
        <f t="shared" si="198"/>
        <v>39.710000038146973</v>
      </c>
      <c r="B1805">
        <v>4.11584496498</v>
      </c>
      <c r="C1805" s="2">
        <f>IF(B1805&gt;B1804,B1805+(C1804-B1804),B1805+(C1804-B1804)+5+A1805-A1804)</f>
        <v>39.64584493636977</v>
      </c>
      <c r="D1805">
        <v>1577147231.8299999</v>
      </c>
      <c r="E1805">
        <v>446</v>
      </c>
      <c r="F1805">
        <v>898</v>
      </c>
      <c r="G1805">
        <v>634</v>
      </c>
      <c r="H1805">
        <v>700</v>
      </c>
      <c r="I1805">
        <v>293</v>
      </c>
      <c r="J1805" s="2" t="s">
        <v>29</v>
      </c>
      <c r="K1805" s="2">
        <f>$L$2*I1805+(1-$L$2)*K1804</f>
        <v>293.47599750460444</v>
      </c>
      <c r="M1805" s="2">
        <f t="shared" si="195"/>
        <v>287.27551258740061</v>
      </c>
      <c r="N1805" s="2">
        <f t="shared" si="196"/>
        <v>293.30160872716874</v>
      </c>
      <c r="O1805" s="2">
        <f t="shared" si="197"/>
        <v>291.12395053185719</v>
      </c>
      <c r="P1805" s="2" t="str">
        <f t="shared" si="201"/>
        <v>high</v>
      </c>
      <c r="Q1805" s="2" t="str">
        <f>IF(P1805="low","one",IF(P1805="high","relax","transition"))</f>
        <v>relax</v>
      </c>
      <c r="R1805" s="2">
        <f>IF(P1805="low",250,IF(P1805="high",300,275))</f>
        <v>300</v>
      </c>
      <c r="S1805" s="2" t="b">
        <f t="shared" si="199"/>
        <v>0</v>
      </c>
      <c r="T1805" s="2">
        <f t="shared" si="200"/>
        <v>275</v>
      </c>
    </row>
    <row r="1806" spans="1:20" x14ac:dyDescent="0.2">
      <c r="A1806" s="2">
        <f t="shared" si="198"/>
        <v>39.730000019073486</v>
      </c>
      <c r="B1806">
        <v>4.1366539001499998</v>
      </c>
      <c r="C1806" s="2">
        <f>IF(B1806&gt;B1805,B1806+(C1805-B1805),B1806+(C1805-B1805)+5+A1806-A1805)</f>
        <v>39.666653871539772</v>
      </c>
      <c r="D1806">
        <v>1577147231.8499999</v>
      </c>
      <c r="E1806">
        <v>446</v>
      </c>
      <c r="F1806">
        <v>898</v>
      </c>
      <c r="G1806">
        <v>633</v>
      </c>
      <c r="H1806">
        <v>700</v>
      </c>
      <c r="I1806">
        <v>292</v>
      </c>
      <c r="J1806" s="2" t="s">
        <v>29</v>
      </c>
      <c r="K1806" s="2">
        <f>$L$2*I1806+(1-$L$2)*K1805</f>
        <v>293.18079800368355</v>
      </c>
      <c r="M1806" s="2">
        <f t="shared" si="195"/>
        <v>287.27551258740061</v>
      </c>
      <c r="N1806" s="2">
        <f t="shared" si="196"/>
        <v>293.27744658247173</v>
      </c>
      <c r="O1806" s="2">
        <f t="shared" si="197"/>
        <v>291.13283344162272</v>
      </c>
      <c r="P1806" s="2" t="str">
        <f t="shared" si="201"/>
        <v>high</v>
      </c>
      <c r="Q1806" s="2" t="str">
        <f>IF(P1806="low","one",IF(P1806="high","relax","transition"))</f>
        <v>relax</v>
      </c>
      <c r="R1806" s="2">
        <f>IF(P1806="low",250,IF(P1806="high",300,275))</f>
        <v>300</v>
      </c>
      <c r="S1806" s="2" t="b">
        <f t="shared" si="199"/>
        <v>0</v>
      </c>
      <c r="T1806" s="2">
        <f t="shared" si="200"/>
        <v>275</v>
      </c>
    </row>
    <row r="1807" spans="1:20" x14ac:dyDescent="0.2">
      <c r="A1807" s="2">
        <f t="shared" si="198"/>
        <v>39.760000228881836</v>
      </c>
      <c r="B1807">
        <v>4.1609838008900004</v>
      </c>
      <c r="C1807" s="2">
        <f>IF(B1807&gt;B1806,B1807+(C1806-B1806),B1807+(C1806-B1806)+5+A1807-A1806)</f>
        <v>39.690983772279772</v>
      </c>
      <c r="D1807">
        <v>1577147231.8800001</v>
      </c>
      <c r="E1807">
        <v>448</v>
      </c>
      <c r="F1807">
        <v>899</v>
      </c>
      <c r="G1807">
        <v>634</v>
      </c>
      <c r="H1807">
        <v>701</v>
      </c>
      <c r="I1807">
        <v>297</v>
      </c>
      <c r="J1807" s="2" t="s">
        <v>29</v>
      </c>
      <c r="K1807" s="2">
        <f>$L$2*I1807+(1-$L$2)*K1806</f>
        <v>293.94463840294685</v>
      </c>
      <c r="M1807" s="2">
        <f t="shared" si="195"/>
        <v>287.27551258740061</v>
      </c>
      <c r="N1807" s="2">
        <f t="shared" si="196"/>
        <v>293.41088494656674</v>
      </c>
      <c r="O1807" s="2">
        <f t="shared" si="197"/>
        <v>291.14006409866516</v>
      </c>
      <c r="P1807" s="2" t="str">
        <f t="shared" si="201"/>
        <v>high</v>
      </c>
      <c r="Q1807" s="2" t="str">
        <f>IF(P1807="low","one",IF(P1807="high","relax","transition"))</f>
        <v>relax</v>
      </c>
      <c r="R1807" s="2">
        <f>IF(P1807="low",250,IF(P1807="high",300,275))</f>
        <v>300</v>
      </c>
      <c r="S1807" s="2" t="b">
        <f t="shared" si="199"/>
        <v>0</v>
      </c>
      <c r="T1807" s="2">
        <f t="shared" si="200"/>
        <v>275</v>
      </c>
    </row>
    <row r="1808" spans="1:20" x14ac:dyDescent="0.2">
      <c r="A1808" s="2">
        <f t="shared" si="198"/>
        <v>39.78000020980835</v>
      </c>
      <c r="B1808">
        <v>4.18184685707</v>
      </c>
      <c r="C1808" s="2">
        <f>IF(B1808&gt;B1807,B1808+(C1807-B1807),B1808+(C1807-B1807)+5+A1808-A1807)</f>
        <v>39.71184682845977</v>
      </c>
      <c r="D1808">
        <v>1577147231.9000001</v>
      </c>
      <c r="E1808">
        <v>446</v>
      </c>
      <c r="F1808">
        <v>898</v>
      </c>
      <c r="G1808">
        <v>633</v>
      </c>
      <c r="H1808">
        <v>701</v>
      </c>
      <c r="I1808">
        <v>294</v>
      </c>
      <c r="J1808" s="2" t="s">
        <v>29</v>
      </c>
      <c r="K1808" s="2">
        <f>$L$2*I1808+(1-$L$2)*K1807</f>
        <v>293.95571072235748</v>
      </c>
      <c r="M1808" s="2">
        <f t="shared" si="195"/>
        <v>287.27551258740061</v>
      </c>
      <c r="N1808" s="2">
        <f t="shared" si="196"/>
        <v>293.5198501017249</v>
      </c>
      <c r="O1808" s="2">
        <f t="shared" si="197"/>
        <v>291.15360514106021</v>
      </c>
      <c r="P1808" s="2" t="str">
        <f t="shared" si="201"/>
        <v>high</v>
      </c>
      <c r="Q1808" s="2" t="str">
        <f>IF(P1808="low","one",IF(P1808="high","relax","transition"))</f>
        <v>relax</v>
      </c>
      <c r="R1808" s="2">
        <f>IF(P1808="low",250,IF(P1808="high",300,275))</f>
        <v>300</v>
      </c>
      <c r="S1808" s="2" t="b">
        <f t="shared" si="199"/>
        <v>0</v>
      </c>
      <c r="T1808" s="2">
        <f t="shared" si="200"/>
        <v>275</v>
      </c>
    </row>
    <row r="1809" spans="1:20" x14ac:dyDescent="0.2">
      <c r="A1809" s="2">
        <f t="shared" si="198"/>
        <v>39.800000190734863</v>
      </c>
      <c r="B1809">
        <v>4.2060928344699997</v>
      </c>
      <c r="C1809" s="2">
        <f>IF(B1809&gt;B1808,B1809+(C1808-B1808),B1809+(C1808-B1808)+5+A1809-A1808)</f>
        <v>39.736092805859769</v>
      </c>
      <c r="D1809">
        <v>1577147231.9200001</v>
      </c>
      <c r="E1809">
        <v>446</v>
      </c>
      <c r="F1809">
        <v>897</v>
      </c>
      <c r="G1809">
        <v>634</v>
      </c>
      <c r="H1809">
        <v>700</v>
      </c>
      <c r="I1809">
        <v>292</v>
      </c>
      <c r="J1809" s="2" t="s">
        <v>29</v>
      </c>
      <c r="K1809" s="2">
        <f>$L$2*I1809+(1-$L$2)*K1808</f>
        <v>293.56456857788601</v>
      </c>
      <c r="M1809" s="2">
        <f t="shared" si="195"/>
        <v>287.27551258740061</v>
      </c>
      <c r="N1809" s="2">
        <f t="shared" si="196"/>
        <v>293.52879379695713</v>
      </c>
      <c r="O1809" s="2">
        <f t="shared" si="197"/>
        <v>291.17191738909338</v>
      </c>
      <c r="P1809" s="2" t="str">
        <f t="shared" si="201"/>
        <v>high</v>
      </c>
      <c r="Q1809" s="2" t="str">
        <f>IF(P1809="low","one",IF(P1809="high","relax","transition"))</f>
        <v>relax</v>
      </c>
      <c r="R1809" s="2">
        <f>IF(P1809="low",250,IF(P1809="high",300,275))</f>
        <v>300</v>
      </c>
      <c r="S1809" s="2" t="b">
        <f t="shared" si="199"/>
        <v>0</v>
      </c>
      <c r="T1809" s="2">
        <f t="shared" si="200"/>
        <v>275</v>
      </c>
    </row>
    <row r="1810" spans="1:20" x14ac:dyDescent="0.2">
      <c r="A1810" s="2">
        <f t="shared" si="198"/>
        <v>39.830000162124634</v>
      </c>
      <c r="B1810">
        <v>4.2304658889800004</v>
      </c>
      <c r="C1810" s="2">
        <f>IF(B1810&gt;B1809,B1810+(C1809-B1809),B1810+(C1809-B1809)+5+A1810-A1809)</f>
        <v>39.76046586036977</v>
      </c>
      <c r="D1810">
        <v>1577147231.95</v>
      </c>
      <c r="E1810">
        <v>448</v>
      </c>
      <c r="F1810">
        <v>899</v>
      </c>
      <c r="G1810">
        <v>634</v>
      </c>
      <c r="H1810">
        <v>701</v>
      </c>
      <c r="I1810">
        <v>295</v>
      </c>
      <c r="J1810" s="2" t="s">
        <v>29</v>
      </c>
      <c r="K1810" s="2">
        <f>$L$2*I1810+(1-$L$2)*K1809</f>
        <v>293.85165486230881</v>
      </c>
      <c r="M1810" s="2">
        <f t="shared" si="195"/>
        <v>287.27551258740061</v>
      </c>
      <c r="N1810" s="2">
        <f t="shared" si="196"/>
        <v>293.59336601002747</v>
      </c>
      <c r="O1810" s="2">
        <f t="shared" si="197"/>
        <v>291.18976120948656</v>
      </c>
      <c r="P1810" s="2" t="str">
        <f t="shared" si="201"/>
        <v>high</v>
      </c>
      <c r="Q1810" s="2" t="str">
        <f>IF(P1810="low","one",IF(P1810="high","relax","transition"))</f>
        <v>relax</v>
      </c>
      <c r="R1810" s="2">
        <f>IF(P1810="low",250,IF(P1810="high",300,275))</f>
        <v>300</v>
      </c>
      <c r="S1810" s="2" t="b">
        <f t="shared" si="199"/>
        <v>0</v>
      </c>
      <c r="T1810" s="2">
        <f t="shared" si="200"/>
        <v>275</v>
      </c>
    </row>
    <row r="1811" spans="1:20" x14ac:dyDescent="0.2">
      <c r="A1811" s="2">
        <f t="shared" si="198"/>
        <v>39.850000143051147</v>
      </c>
      <c r="B1811">
        <v>4.25135493279</v>
      </c>
      <c r="C1811" s="2">
        <f>IF(B1811&gt;B1810,B1811+(C1810-B1810),B1811+(C1810-B1810)+5+A1811-A1810)</f>
        <v>39.781354904179771</v>
      </c>
      <c r="D1811">
        <v>1577147231.97</v>
      </c>
      <c r="E1811">
        <v>447</v>
      </c>
      <c r="F1811">
        <v>899</v>
      </c>
      <c r="G1811">
        <v>635</v>
      </c>
      <c r="H1811">
        <v>700</v>
      </c>
      <c r="I1811">
        <v>294</v>
      </c>
      <c r="J1811" s="2" t="s">
        <v>29</v>
      </c>
      <c r="K1811" s="2">
        <f>$L$2*I1811+(1-$L$2)*K1810</f>
        <v>293.88132388984707</v>
      </c>
      <c r="M1811" s="2">
        <f t="shared" si="195"/>
        <v>287.27551258740061</v>
      </c>
      <c r="N1811" s="2">
        <f t="shared" si="196"/>
        <v>293.65095758599142</v>
      </c>
      <c r="O1811" s="2">
        <f t="shared" si="197"/>
        <v>291.20994144951362</v>
      </c>
      <c r="P1811" s="2" t="str">
        <f t="shared" si="201"/>
        <v>high</v>
      </c>
      <c r="Q1811" s="2" t="str">
        <f>IF(P1811="low","one",IF(P1811="high","relax","transition"))</f>
        <v>relax</v>
      </c>
      <c r="R1811" s="2">
        <f>IF(P1811="low",250,IF(P1811="high",300,275))</f>
        <v>300</v>
      </c>
      <c r="S1811" s="2" t="b">
        <f t="shared" si="199"/>
        <v>0</v>
      </c>
      <c r="T1811" s="2">
        <f t="shared" si="200"/>
        <v>275</v>
      </c>
    </row>
    <row r="1812" spans="1:20" x14ac:dyDescent="0.2">
      <c r="A1812" s="2">
        <f t="shared" si="198"/>
        <v>39.870000123977661</v>
      </c>
      <c r="B1812">
        <v>4.2758197784399998</v>
      </c>
      <c r="C1812" s="2">
        <f>IF(B1812&gt;B1811,B1812+(C1811-B1811),B1812+(C1811-B1811)+5+A1812-A1811)</f>
        <v>39.805819749829773</v>
      </c>
      <c r="D1812">
        <v>1577147231.99</v>
      </c>
      <c r="E1812">
        <v>447</v>
      </c>
      <c r="F1812">
        <v>898</v>
      </c>
      <c r="G1812">
        <v>635</v>
      </c>
      <c r="H1812">
        <v>702</v>
      </c>
      <c r="I1812">
        <v>295</v>
      </c>
      <c r="J1812" s="2" t="s">
        <v>29</v>
      </c>
      <c r="K1812" s="2">
        <f>$L$2*I1812+(1-$L$2)*K1811</f>
        <v>294.10505911187767</v>
      </c>
      <c r="M1812" s="2">
        <f t="shared" si="195"/>
        <v>287.27551258740061</v>
      </c>
      <c r="N1812" s="2">
        <f t="shared" si="196"/>
        <v>293.74177789116868</v>
      </c>
      <c r="O1812" s="2">
        <f t="shared" si="197"/>
        <v>291.23199225633749</v>
      </c>
      <c r="P1812" s="2" t="str">
        <f t="shared" si="201"/>
        <v>high</v>
      </c>
      <c r="Q1812" s="2" t="str">
        <f>IF(P1812="low","one",IF(P1812="high","relax","transition"))</f>
        <v>relax</v>
      </c>
      <c r="R1812" s="2">
        <f>IF(P1812="low",250,IF(P1812="high",300,275))</f>
        <v>300</v>
      </c>
      <c r="S1812" s="2" t="b">
        <f t="shared" si="199"/>
        <v>0</v>
      </c>
      <c r="T1812" s="2">
        <f t="shared" si="200"/>
        <v>275</v>
      </c>
    </row>
    <row r="1813" spans="1:20" x14ac:dyDescent="0.2">
      <c r="A1813" s="2">
        <f t="shared" si="198"/>
        <v>39.890000104904175</v>
      </c>
      <c r="B1813">
        <v>4.2962119579299998</v>
      </c>
      <c r="C1813" s="2">
        <f>IF(B1813&gt;B1812,B1813+(C1812-B1812),B1813+(C1812-B1812)+5+A1813-A1812)</f>
        <v>39.826211929319769</v>
      </c>
      <c r="D1813">
        <v>1577147232.01</v>
      </c>
      <c r="E1813">
        <v>447</v>
      </c>
      <c r="F1813">
        <v>899</v>
      </c>
      <c r="G1813">
        <v>635</v>
      </c>
      <c r="H1813">
        <v>700</v>
      </c>
      <c r="I1813">
        <v>295</v>
      </c>
      <c r="J1813" s="2" t="s">
        <v>29</v>
      </c>
      <c r="K1813" s="2">
        <f>$L$2*I1813+(1-$L$2)*K1812</f>
        <v>294.28404728950215</v>
      </c>
      <c r="M1813" s="2">
        <f t="shared" si="195"/>
        <v>287.27551258740061</v>
      </c>
      <c r="N1813" s="2">
        <f t="shared" si="196"/>
        <v>293.85023177083542</v>
      </c>
      <c r="O1813" s="2">
        <f t="shared" si="197"/>
        <v>291.25748153807899</v>
      </c>
      <c r="P1813" s="2" t="str">
        <f t="shared" si="201"/>
        <v>high</v>
      </c>
      <c r="Q1813" s="2" t="str">
        <f>IF(P1813="low","one",IF(P1813="high","relax","transition"))</f>
        <v>relax</v>
      </c>
      <c r="R1813" s="2">
        <f>IF(P1813="low",250,IF(P1813="high",300,275))</f>
        <v>300</v>
      </c>
      <c r="S1813" s="2" t="b">
        <f t="shared" si="199"/>
        <v>0</v>
      </c>
      <c r="T1813" s="2">
        <f t="shared" si="200"/>
        <v>275</v>
      </c>
    </row>
    <row r="1814" spans="1:20" x14ac:dyDescent="0.2">
      <c r="A1814" s="2">
        <f t="shared" si="198"/>
        <v>39.920000076293945</v>
      </c>
      <c r="B1814">
        <v>4.3206698894500004</v>
      </c>
      <c r="C1814" s="2">
        <f>IF(B1814&gt;B1813,B1814+(C1813-B1813),B1814+(C1813-B1813)+5+A1814-A1813)</f>
        <v>39.850669860839773</v>
      </c>
      <c r="D1814">
        <v>1577147232.04</v>
      </c>
      <c r="E1814">
        <v>447</v>
      </c>
      <c r="F1814">
        <v>900</v>
      </c>
      <c r="G1814">
        <v>635</v>
      </c>
      <c r="H1814">
        <v>699</v>
      </c>
      <c r="I1814">
        <v>294</v>
      </c>
      <c r="J1814" s="2" t="s">
        <v>29</v>
      </c>
      <c r="K1814" s="2">
        <f>$L$2*I1814+(1-$L$2)*K1813</f>
        <v>294.22723783160171</v>
      </c>
      <c r="M1814" s="2">
        <f t="shared" si="195"/>
        <v>287.27551258740061</v>
      </c>
      <c r="N1814" s="2">
        <f t="shared" si="196"/>
        <v>293.9256329829887</v>
      </c>
      <c r="O1814" s="2">
        <f t="shared" si="197"/>
        <v>291.28711904971681</v>
      </c>
      <c r="P1814" s="2" t="str">
        <f t="shared" si="201"/>
        <v>high</v>
      </c>
      <c r="Q1814" s="2" t="str">
        <f>IF(P1814="low","one",IF(P1814="high","relax","transition"))</f>
        <v>relax</v>
      </c>
      <c r="R1814" s="2">
        <f>IF(P1814="low",250,IF(P1814="high",300,275))</f>
        <v>300</v>
      </c>
      <c r="S1814" s="2" t="b">
        <f t="shared" si="199"/>
        <v>0</v>
      </c>
      <c r="T1814" s="2">
        <f t="shared" si="200"/>
        <v>275</v>
      </c>
    </row>
    <row r="1815" spans="1:20" x14ac:dyDescent="0.2">
      <c r="A1815" s="2">
        <f t="shared" si="198"/>
        <v>39.940000057220459</v>
      </c>
      <c r="B1815">
        <v>4.3415229320500002</v>
      </c>
      <c r="C1815" s="2">
        <f>IF(B1815&gt;B1814,B1815+(C1814-B1814),B1815+(C1814-B1814)+5+A1815-A1814)</f>
        <v>39.871522903439768</v>
      </c>
      <c r="D1815">
        <v>1577147232.0599999</v>
      </c>
      <c r="E1815">
        <v>448</v>
      </c>
      <c r="F1815">
        <v>899</v>
      </c>
      <c r="G1815">
        <v>637</v>
      </c>
      <c r="H1815">
        <v>701</v>
      </c>
      <c r="I1815">
        <v>297</v>
      </c>
      <c r="J1815" s="2" t="s">
        <v>29</v>
      </c>
      <c r="K1815" s="2">
        <f>$L$2*I1815+(1-$L$2)*K1814</f>
        <v>294.78179026528142</v>
      </c>
      <c r="M1815" s="2">
        <f t="shared" si="195"/>
        <v>287.27551258740061</v>
      </c>
      <c r="N1815" s="2">
        <f t="shared" si="196"/>
        <v>294.09686443944724</v>
      </c>
      <c r="O1815" s="2">
        <f t="shared" si="197"/>
        <v>291.31904474638037</v>
      </c>
      <c r="P1815" s="2" t="str">
        <f t="shared" si="201"/>
        <v>high</v>
      </c>
      <c r="Q1815" s="2" t="str">
        <f>IF(P1815="low","one",IF(P1815="high","relax","transition"))</f>
        <v>relax</v>
      </c>
      <c r="R1815" s="2">
        <f>IF(P1815="low",250,IF(P1815="high",300,275))</f>
        <v>300</v>
      </c>
      <c r="S1815" s="2" t="b">
        <f t="shared" si="199"/>
        <v>0</v>
      </c>
      <c r="T1815" s="2">
        <f t="shared" si="200"/>
        <v>275</v>
      </c>
    </row>
    <row r="1816" spans="1:20" x14ac:dyDescent="0.2">
      <c r="A1816" s="2">
        <f t="shared" si="198"/>
        <v>39.960000038146973</v>
      </c>
      <c r="B1816">
        <v>4.3657379150400004</v>
      </c>
      <c r="C1816" s="2">
        <f>IF(B1816&gt;B1815,B1816+(C1815-B1815),B1816+(C1815-B1815)+5+A1816-A1815)</f>
        <v>39.895737886429771</v>
      </c>
      <c r="D1816">
        <v>1577147232.0799999</v>
      </c>
      <c r="E1816">
        <v>449</v>
      </c>
      <c r="F1816">
        <v>900</v>
      </c>
      <c r="G1816">
        <v>636</v>
      </c>
      <c r="H1816">
        <v>700</v>
      </c>
      <c r="I1816">
        <v>297</v>
      </c>
      <c r="J1816" s="2" t="s">
        <v>29</v>
      </c>
      <c r="K1816" s="2">
        <f>$L$2*I1816+(1-$L$2)*K1815</f>
        <v>295.22543221222514</v>
      </c>
      <c r="M1816" s="2">
        <f t="shared" si="195"/>
        <v>287.27551258740061</v>
      </c>
      <c r="N1816" s="2">
        <f t="shared" si="196"/>
        <v>294.32257799400281</v>
      </c>
      <c r="O1816" s="2">
        <f t="shared" si="197"/>
        <v>291.35793573103371</v>
      </c>
      <c r="P1816" s="2" t="str">
        <f t="shared" si="201"/>
        <v>high</v>
      </c>
      <c r="Q1816" s="2" t="str">
        <f>IF(P1816="low","one",IF(P1816="high","relax","transition"))</f>
        <v>relax</v>
      </c>
      <c r="R1816" s="2">
        <f>IF(P1816="low",250,IF(P1816="high",300,275))</f>
        <v>300</v>
      </c>
      <c r="S1816" s="2" t="b">
        <f t="shared" si="199"/>
        <v>0</v>
      </c>
      <c r="T1816" s="2">
        <f t="shared" si="200"/>
        <v>275</v>
      </c>
    </row>
    <row r="1817" spans="1:20" x14ac:dyDescent="0.2">
      <c r="A1817" s="2">
        <f t="shared" si="198"/>
        <v>39.990000009536743</v>
      </c>
      <c r="B1817">
        <v>4.3902878761300004</v>
      </c>
      <c r="C1817" s="2">
        <f>IF(B1817&gt;B1816,B1817+(C1816-B1816),B1817+(C1816-B1816)+5+A1817-A1816)</f>
        <v>39.920287847519774</v>
      </c>
      <c r="D1817">
        <v>1577147232.1099999</v>
      </c>
      <c r="E1817">
        <v>447</v>
      </c>
      <c r="F1817">
        <v>901</v>
      </c>
      <c r="G1817">
        <v>636</v>
      </c>
      <c r="H1817">
        <v>699</v>
      </c>
      <c r="I1817">
        <v>295</v>
      </c>
      <c r="J1817" s="2" t="s">
        <v>29</v>
      </c>
      <c r="K1817" s="2">
        <f>$L$2*I1817+(1-$L$2)*K1816</f>
        <v>295.18034576978016</v>
      </c>
      <c r="M1817" s="2">
        <f t="shared" si="195"/>
        <v>287.27551258740061</v>
      </c>
      <c r="N1817" s="2">
        <f t="shared" si="196"/>
        <v>294.49413154915828</v>
      </c>
      <c r="O1817" s="2">
        <f t="shared" si="197"/>
        <v>291.40616784418216</v>
      </c>
      <c r="P1817" s="2" t="str">
        <f t="shared" si="201"/>
        <v>high</v>
      </c>
      <c r="Q1817" s="2" t="str">
        <f>IF(P1817="low","one",IF(P1817="high","relax","transition"))</f>
        <v>relax</v>
      </c>
      <c r="R1817" s="2">
        <f>IF(P1817="low",250,IF(P1817="high",300,275))</f>
        <v>300</v>
      </c>
      <c r="S1817" s="2" t="b">
        <f t="shared" si="199"/>
        <v>0</v>
      </c>
      <c r="T1817" s="2">
        <f t="shared" si="200"/>
        <v>275</v>
      </c>
    </row>
    <row r="1818" spans="1:20" x14ac:dyDescent="0.2">
      <c r="A1818" s="2">
        <f t="shared" si="198"/>
        <v>40.010000228881836</v>
      </c>
      <c r="B1818">
        <v>4.4110419750199998</v>
      </c>
      <c r="C1818" s="2">
        <f>IF(B1818&gt;B1817,B1818+(C1817-B1817),B1818+(C1817-B1817)+5+A1818-A1817)</f>
        <v>39.941041946409769</v>
      </c>
      <c r="D1818">
        <v>1577147232.1300001</v>
      </c>
      <c r="E1818">
        <v>449</v>
      </c>
      <c r="F1818">
        <v>901</v>
      </c>
      <c r="G1818">
        <v>637</v>
      </c>
      <c r="H1818">
        <v>699</v>
      </c>
      <c r="I1818">
        <v>297</v>
      </c>
      <c r="J1818" s="2" t="s">
        <v>29</v>
      </c>
      <c r="K1818" s="2">
        <f>$L$2*I1818+(1-$L$2)*K1817</f>
        <v>295.54427661582417</v>
      </c>
      <c r="M1818" s="2">
        <f t="shared" si="195"/>
        <v>287.27551258740061</v>
      </c>
      <c r="N1818" s="2">
        <f t="shared" si="196"/>
        <v>294.7041605624915</v>
      </c>
      <c r="O1818" s="2">
        <f t="shared" si="197"/>
        <v>291.46056602943094</v>
      </c>
      <c r="P1818" s="2" t="str">
        <f t="shared" si="201"/>
        <v>high</v>
      </c>
      <c r="Q1818" s="2" t="str">
        <f>IF(P1818="low","one",IF(P1818="high","relax","transition"))</f>
        <v>relax</v>
      </c>
      <c r="R1818" s="2">
        <f>IF(P1818="low",250,IF(P1818="high",300,275))</f>
        <v>300</v>
      </c>
      <c r="S1818" s="2" t="b">
        <f t="shared" si="199"/>
        <v>0</v>
      </c>
      <c r="T1818" s="2">
        <f t="shared" si="200"/>
        <v>275</v>
      </c>
    </row>
    <row r="1819" spans="1:20" x14ac:dyDescent="0.2">
      <c r="A1819" s="2">
        <f t="shared" si="198"/>
        <v>40.03000020980835</v>
      </c>
      <c r="B1819">
        <v>4.4355738162999998</v>
      </c>
      <c r="C1819" s="2">
        <f>IF(B1819&gt;B1818,B1819+(C1818-B1818),B1819+(C1818-B1818)+5+A1819-A1818)</f>
        <v>39.96557378768977</v>
      </c>
      <c r="D1819">
        <v>1577147232.1500001</v>
      </c>
      <c r="E1819">
        <v>450</v>
      </c>
      <c r="F1819">
        <v>901</v>
      </c>
      <c r="G1819">
        <v>637</v>
      </c>
      <c r="H1819">
        <v>700</v>
      </c>
      <c r="I1819">
        <v>298</v>
      </c>
      <c r="J1819" s="2" t="s">
        <v>29</v>
      </c>
      <c r="K1819" s="2">
        <f>$L$2*I1819+(1-$L$2)*K1818</f>
        <v>296.03542129265935</v>
      </c>
      <c r="M1819" s="2">
        <f t="shared" si="195"/>
        <v>287.27551258740061</v>
      </c>
      <c r="N1819" s="2">
        <f t="shared" si="196"/>
        <v>294.97041270852509</v>
      </c>
      <c r="O1819" s="2">
        <f t="shared" si="197"/>
        <v>291.52274575608396</v>
      </c>
      <c r="P1819" s="2" t="str">
        <f t="shared" si="201"/>
        <v>high</v>
      </c>
      <c r="Q1819" s="2" t="str">
        <f>IF(P1819="low","one",IF(P1819="high","relax","transition"))</f>
        <v>relax</v>
      </c>
      <c r="R1819" s="2">
        <f>IF(P1819="low",250,IF(P1819="high",300,275))</f>
        <v>300</v>
      </c>
      <c r="S1819" s="2" t="b">
        <f t="shared" si="199"/>
        <v>0</v>
      </c>
      <c r="T1819" s="2">
        <f t="shared" si="200"/>
        <v>275</v>
      </c>
    </row>
    <row r="1820" spans="1:20" x14ac:dyDescent="0.2">
      <c r="A1820" s="2">
        <f t="shared" si="198"/>
        <v>40.050000190734863</v>
      </c>
      <c r="B1820">
        <v>4.4561018943799997</v>
      </c>
      <c r="C1820" s="2">
        <f>IF(B1820&gt;B1819,B1820+(C1819-B1819),B1820+(C1819-B1819)+5+A1820-A1819)</f>
        <v>39.986101865769768</v>
      </c>
      <c r="D1820">
        <v>1577147232.1700001</v>
      </c>
      <c r="E1820">
        <v>450</v>
      </c>
      <c r="F1820">
        <v>901</v>
      </c>
      <c r="G1820">
        <v>636</v>
      </c>
      <c r="H1820">
        <v>699</v>
      </c>
      <c r="I1820">
        <v>298</v>
      </c>
      <c r="J1820" s="2" t="s">
        <v>29</v>
      </c>
      <c r="K1820" s="2">
        <f>$L$2*I1820+(1-$L$2)*K1819</f>
        <v>296.42833703412748</v>
      </c>
      <c r="M1820" s="2">
        <f t="shared" si="195"/>
        <v>287.27551258740061</v>
      </c>
      <c r="N1820" s="2">
        <f t="shared" si="196"/>
        <v>295.26199757364554</v>
      </c>
      <c r="O1820" s="2">
        <f t="shared" si="197"/>
        <v>291.59512910370603</v>
      </c>
      <c r="P1820" s="2" t="str">
        <f t="shared" si="201"/>
        <v>high</v>
      </c>
      <c r="Q1820" s="2" t="str">
        <f>IF(P1820="low","one",IF(P1820="high","relax","transition"))</f>
        <v>relax</v>
      </c>
      <c r="R1820" s="2">
        <f>IF(P1820="low",250,IF(P1820="high",300,275))</f>
        <v>300</v>
      </c>
      <c r="S1820" s="2" t="b">
        <f t="shared" si="199"/>
        <v>0</v>
      </c>
      <c r="T1820" s="2">
        <f t="shared" si="200"/>
        <v>275</v>
      </c>
    </row>
    <row r="1821" spans="1:20" x14ac:dyDescent="0.2">
      <c r="A1821" s="2">
        <f t="shared" si="198"/>
        <v>40.080000162124634</v>
      </c>
      <c r="B1821">
        <v>4.4803938865699999</v>
      </c>
      <c r="C1821" s="2">
        <f>IF(B1821&gt;B1820,B1821+(C1820-B1820),B1821+(C1820-B1820)+5+A1821-A1820)</f>
        <v>40.01039385795977</v>
      </c>
      <c r="D1821">
        <v>1577147232.2</v>
      </c>
      <c r="E1821">
        <v>451</v>
      </c>
      <c r="F1821">
        <v>902</v>
      </c>
      <c r="G1821">
        <v>638</v>
      </c>
      <c r="H1821">
        <v>698</v>
      </c>
      <c r="I1821">
        <v>297</v>
      </c>
      <c r="J1821" s="2" t="s">
        <v>29</v>
      </c>
      <c r="K1821" s="2">
        <f>$L$2*I1821+(1-$L$2)*K1820</f>
        <v>296.54266962730196</v>
      </c>
      <c r="M1821" s="2">
        <f t="shared" si="195"/>
        <v>287.27551258740061</v>
      </c>
      <c r="N1821" s="2">
        <f t="shared" si="196"/>
        <v>295.51813198437685</v>
      </c>
      <c r="O1821" s="2">
        <f t="shared" si="197"/>
        <v>291.67847252720298</v>
      </c>
      <c r="P1821" s="2" t="str">
        <f t="shared" si="201"/>
        <v>high</v>
      </c>
      <c r="Q1821" s="2" t="str">
        <f>IF(P1821="low","one",IF(P1821="high","relax","transition"))</f>
        <v>relax</v>
      </c>
      <c r="R1821" s="2">
        <f>IF(P1821="low",250,IF(P1821="high",300,275))</f>
        <v>300</v>
      </c>
      <c r="S1821" s="2" t="b">
        <f t="shared" si="199"/>
        <v>0</v>
      </c>
      <c r="T1821" s="2">
        <f t="shared" si="200"/>
        <v>275</v>
      </c>
    </row>
    <row r="1822" spans="1:20" x14ac:dyDescent="0.2">
      <c r="A1822" s="2">
        <f t="shared" si="198"/>
        <v>40.100000143051147</v>
      </c>
      <c r="B1822">
        <v>4.50493383408</v>
      </c>
      <c r="C1822" s="2">
        <f>IF(B1822&gt;B1821,B1822+(C1821-B1821),B1822+(C1821-B1821)+5+A1822-A1821)</f>
        <v>40.03493380546977</v>
      </c>
      <c r="D1822">
        <v>1577147232.22</v>
      </c>
      <c r="E1822">
        <v>450</v>
      </c>
      <c r="F1822">
        <v>902</v>
      </c>
      <c r="G1822">
        <v>636</v>
      </c>
      <c r="H1822">
        <v>698</v>
      </c>
      <c r="I1822">
        <v>297</v>
      </c>
      <c r="J1822" s="2" t="s">
        <v>29</v>
      </c>
      <c r="K1822" s="2">
        <f>$L$2*I1822+(1-$L$2)*K1821</f>
        <v>296.63413570184161</v>
      </c>
      <c r="M1822" s="2">
        <f t="shared" si="195"/>
        <v>287.27551258740061</v>
      </c>
      <c r="N1822" s="2">
        <f t="shared" si="196"/>
        <v>295.7413327278698</v>
      </c>
      <c r="O1822" s="2">
        <f t="shared" si="197"/>
        <v>291.77045550006164</v>
      </c>
      <c r="P1822" s="2" t="str">
        <f t="shared" si="201"/>
        <v>high</v>
      </c>
      <c r="Q1822" s="2" t="str">
        <f>IF(P1822="low","one",IF(P1822="high","relax","transition"))</f>
        <v>relax</v>
      </c>
      <c r="R1822" s="2">
        <f>IF(P1822="low",250,IF(P1822="high",300,275))</f>
        <v>300</v>
      </c>
      <c r="S1822" s="2" t="b">
        <f t="shared" si="199"/>
        <v>0</v>
      </c>
      <c r="T1822" s="2">
        <f t="shared" si="200"/>
        <v>275</v>
      </c>
    </row>
    <row r="1823" spans="1:20" x14ac:dyDescent="0.2">
      <c r="A1823" s="2">
        <f t="shared" si="198"/>
        <v>40.120000123977661</v>
      </c>
      <c r="B1823">
        <v>4.5257787704499997</v>
      </c>
      <c r="C1823" s="2">
        <f>IF(B1823&gt;B1822,B1823+(C1822-B1822),B1823+(C1822-B1822)+5+A1823-A1822)</f>
        <v>40.055778741839774</v>
      </c>
      <c r="D1823">
        <v>1577147232.24</v>
      </c>
      <c r="E1823">
        <v>452</v>
      </c>
      <c r="F1823">
        <v>902</v>
      </c>
      <c r="G1823">
        <v>636</v>
      </c>
      <c r="H1823">
        <v>699</v>
      </c>
      <c r="I1823">
        <v>301</v>
      </c>
      <c r="J1823" s="2" t="s">
        <v>29</v>
      </c>
      <c r="K1823" s="2">
        <f>$L$2*I1823+(1-$L$2)*K1822</f>
        <v>297.50730856147328</v>
      </c>
      <c r="M1823" s="2">
        <f t="shared" si="195"/>
        <v>287.27551258740061</v>
      </c>
      <c r="N1823" s="2">
        <f t="shared" si="196"/>
        <v>296.0945278945905</v>
      </c>
      <c r="O1823" s="2">
        <f t="shared" si="197"/>
        <v>291.86899936145204</v>
      </c>
      <c r="P1823" s="2" t="str">
        <f t="shared" si="201"/>
        <v>high</v>
      </c>
      <c r="Q1823" s="2" t="str">
        <f>IF(P1823="low","one",IF(P1823="high","relax","transition"))</f>
        <v>relax</v>
      </c>
      <c r="R1823" s="2">
        <f>IF(P1823="low",250,IF(P1823="high",300,275))</f>
        <v>300</v>
      </c>
      <c r="S1823" s="2" t="b">
        <f t="shared" si="199"/>
        <v>0</v>
      </c>
      <c r="T1823" s="2">
        <f t="shared" si="200"/>
        <v>275</v>
      </c>
    </row>
    <row r="1824" spans="1:20" x14ac:dyDescent="0.2">
      <c r="A1824" s="2">
        <f t="shared" si="198"/>
        <v>40.150000095367432</v>
      </c>
      <c r="B1824">
        <v>4.5500369072</v>
      </c>
      <c r="C1824" s="2">
        <f>IF(B1824&gt;B1823,B1824+(C1823-B1823),B1824+(C1823-B1823)+5+A1824-A1823)</f>
        <v>40.080036878589773</v>
      </c>
      <c r="D1824">
        <v>1577147232.27</v>
      </c>
      <c r="E1824">
        <v>451</v>
      </c>
      <c r="F1824">
        <v>902</v>
      </c>
      <c r="G1824">
        <v>636</v>
      </c>
      <c r="H1824">
        <v>698</v>
      </c>
      <c r="I1824">
        <v>298</v>
      </c>
      <c r="J1824" s="2" t="s">
        <v>28</v>
      </c>
      <c r="K1824" s="2">
        <f>$L$2*I1824+(1-$L$2)*K1823</f>
        <v>297.60584684917865</v>
      </c>
      <c r="M1824" s="2">
        <f t="shared" si="195"/>
        <v>287.27551258740061</v>
      </c>
      <c r="N1824" s="2">
        <f t="shared" si="196"/>
        <v>296.39679168550816</v>
      </c>
      <c r="O1824" s="2">
        <f t="shared" si="197"/>
        <v>291.98027578810894</v>
      </c>
      <c r="P1824" s="2" t="str">
        <f t="shared" si="201"/>
        <v>high</v>
      </c>
      <c r="Q1824" s="2" t="str">
        <f>IF(P1824="low","one",IF(P1824="high","relax","transition"))</f>
        <v>relax</v>
      </c>
      <c r="R1824" s="2">
        <f>IF(P1824="low",250,IF(P1824="high",300,275))</f>
        <v>300</v>
      </c>
      <c r="S1824" s="2" t="b">
        <f t="shared" si="199"/>
        <v>1</v>
      </c>
      <c r="T1824" s="2">
        <f t="shared" si="200"/>
        <v>300</v>
      </c>
    </row>
    <row r="1825" spans="1:20" x14ac:dyDescent="0.2">
      <c r="A1825" s="2">
        <f t="shared" si="198"/>
        <v>40.170000076293945</v>
      </c>
      <c r="B1825">
        <v>4.5707697868299997</v>
      </c>
      <c r="C1825" s="2">
        <f>IF(B1825&gt;B1824,B1825+(C1824-B1824),B1825+(C1824-B1824)+5+A1825-A1824)</f>
        <v>40.100769758219769</v>
      </c>
      <c r="D1825">
        <v>1577147232.29</v>
      </c>
      <c r="E1825">
        <v>450</v>
      </c>
      <c r="F1825">
        <v>902</v>
      </c>
      <c r="G1825">
        <v>635</v>
      </c>
      <c r="H1825">
        <v>697</v>
      </c>
      <c r="I1825">
        <v>297</v>
      </c>
      <c r="J1825" s="2" t="s">
        <v>28</v>
      </c>
      <c r="K1825" s="2">
        <f>$L$2*I1825+(1-$L$2)*K1824</f>
        <v>297.48467747934296</v>
      </c>
      <c r="M1825" s="2">
        <f t="shared" si="195"/>
        <v>287.27551258740061</v>
      </c>
      <c r="N1825" s="2">
        <f t="shared" si="196"/>
        <v>296.61436884427513</v>
      </c>
      <c r="O1825" s="2">
        <f t="shared" si="197"/>
        <v>292.10110158297891</v>
      </c>
      <c r="P1825" s="2" t="str">
        <f t="shared" si="201"/>
        <v>high</v>
      </c>
      <c r="Q1825" s="2" t="str">
        <f>IF(P1825="low","one",IF(P1825="high","relax","transition"))</f>
        <v>relax</v>
      </c>
      <c r="R1825" s="2">
        <f>IF(P1825="low",250,IF(P1825="high",300,275))</f>
        <v>300</v>
      </c>
      <c r="S1825" s="2" t="b">
        <f t="shared" si="199"/>
        <v>1</v>
      </c>
      <c r="T1825" s="2">
        <f t="shared" si="200"/>
        <v>300</v>
      </c>
    </row>
    <row r="1826" spans="1:20" x14ac:dyDescent="0.2">
      <c r="A1826" s="2">
        <f t="shared" si="198"/>
        <v>40.190000057220459</v>
      </c>
      <c r="B1826">
        <v>4.5951669216199997</v>
      </c>
      <c r="C1826" s="2">
        <f>IF(B1826&gt;B1825,B1826+(C1825-B1825),B1826+(C1825-B1825)+5+A1826-A1825)</f>
        <v>40.125166893009769</v>
      </c>
      <c r="D1826">
        <v>1577147232.3099999</v>
      </c>
      <c r="E1826">
        <v>451</v>
      </c>
      <c r="F1826">
        <v>902</v>
      </c>
      <c r="G1826">
        <v>635</v>
      </c>
      <c r="H1826">
        <v>697</v>
      </c>
      <c r="I1826">
        <v>299</v>
      </c>
      <c r="J1826" s="2" t="s">
        <v>28</v>
      </c>
      <c r="K1826" s="2">
        <f>$L$2*I1826+(1-$L$2)*K1825</f>
        <v>297.7877419834744</v>
      </c>
      <c r="M1826" s="2">
        <f t="shared" si="195"/>
        <v>287.27551258740061</v>
      </c>
      <c r="N1826" s="2">
        <f t="shared" si="196"/>
        <v>296.849043472115</v>
      </c>
      <c r="O1826" s="2">
        <f t="shared" si="197"/>
        <v>292.22676494604372</v>
      </c>
      <c r="P1826" s="2" t="str">
        <f t="shared" si="201"/>
        <v>high</v>
      </c>
      <c r="Q1826" s="2" t="str">
        <f>IF(P1826="low","one",IF(P1826="high","relax","transition"))</f>
        <v>relax</v>
      </c>
      <c r="R1826" s="2">
        <f>IF(P1826="low",250,IF(P1826="high",300,275))</f>
        <v>300</v>
      </c>
      <c r="S1826" s="2" t="b">
        <f t="shared" si="199"/>
        <v>1</v>
      </c>
      <c r="T1826" s="2">
        <f t="shared" si="200"/>
        <v>300</v>
      </c>
    </row>
    <row r="1827" spans="1:20" x14ac:dyDescent="0.2">
      <c r="A1827" s="2">
        <f t="shared" si="198"/>
        <v>40.220000028610229</v>
      </c>
      <c r="B1827">
        <v>4.6198379993399996</v>
      </c>
      <c r="C1827" s="2">
        <f>IF(B1827&gt;B1826,B1827+(C1826-B1826),B1827+(C1826-B1826)+5+A1827-A1826)</f>
        <v>40.14983797072977</v>
      </c>
      <c r="D1827">
        <v>1577147232.3399999</v>
      </c>
      <c r="E1827">
        <v>451</v>
      </c>
      <c r="F1827">
        <v>903</v>
      </c>
      <c r="G1827">
        <v>635</v>
      </c>
      <c r="H1827">
        <v>697</v>
      </c>
      <c r="I1827">
        <v>299</v>
      </c>
      <c r="J1827" s="2" t="s">
        <v>28</v>
      </c>
      <c r="K1827" s="2">
        <f>$L$2*I1827+(1-$L$2)*K1826</f>
        <v>298.03019358677955</v>
      </c>
      <c r="M1827" s="2">
        <f t="shared" si="195"/>
        <v>287.27551258740061</v>
      </c>
      <c r="N1827" s="2">
        <f t="shared" si="196"/>
        <v>297.08527349504789</v>
      </c>
      <c r="O1827" s="2">
        <f t="shared" si="197"/>
        <v>292.35787887234727</v>
      </c>
      <c r="P1827" s="2" t="str">
        <f t="shared" si="201"/>
        <v>high</v>
      </c>
      <c r="Q1827" s="2" t="str">
        <f>IF(P1827="low","one",IF(P1827="high","relax","transition"))</f>
        <v>relax</v>
      </c>
      <c r="R1827" s="2">
        <f>IF(P1827="low",250,IF(P1827="high",300,275))</f>
        <v>300</v>
      </c>
      <c r="S1827" s="2" t="b">
        <f t="shared" si="199"/>
        <v>1</v>
      </c>
      <c r="T1827" s="2">
        <f t="shared" si="200"/>
        <v>300</v>
      </c>
    </row>
    <row r="1828" spans="1:20" x14ac:dyDescent="0.2">
      <c r="A1828" s="2">
        <f t="shared" si="198"/>
        <v>40.240000009536743</v>
      </c>
      <c r="B1828">
        <v>4.6400837898300002</v>
      </c>
      <c r="C1828" s="2">
        <f>IF(B1828&gt;B1827,B1828+(C1827-B1827),B1828+(C1827-B1827)+5+A1828-A1827)</f>
        <v>40.170083761219772</v>
      </c>
      <c r="D1828">
        <v>1577147232.3599999</v>
      </c>
      <c r="E1828">
        <v>450</v>
      </c>
      <c r="F1828">
        <v>902</v>
      </c>
      <c r="G1828">
        <v>635</v>
      </c>
      <c r="H1828">
        <v>697</v>
      </c>
      <c r="I1828">
        <v>298</v>
      </c>
      <c r="J1828" s="2" t="s">
        <v>28</v>
      </c>
      <c r="K1828" s="2">
        <f>$L$2*I1828+(1-$L$2)*K1827</f>
        <v>298.02415486942368</v>
      </c>
      <c r="M1828" s="2">
        <f t="shared" si="195"/>
        <v>287.27551258740061</v>
      </c>
      <c r="N1828" s="2">
        <f t="shared" si="196"/>
        <v>297.27304976992309</v>
      </c>
      <c r="O1828" s="2">
        <f t="shared" si="197"/>
        <v>292.49424860348228</v>
      </c>
      <c r="P1828" s="2" t="str">
        <f t="shared" si="201"/>
        <v>high</v>
      </c>
      <c r="Q1828" s="2" t="str">
        <f>IF(P1828="low","one",IF(P1828="high","relax","transition"))</f>
        <v>relax</v>
      </c>
      <c r="R1828" s="2">
        <f>IF(P1828="low",250,IF(P1828="high",300,275))</f>
        <v>300</v>
      </c>
      <c r="S1828" s="2" t="b">
        <f t="shared" si="199"/>
        <v>1</v>
      </c>
      <c r="T1828" s="2">
        <f t="shared" si="200"/>
        <v>300</v>
      </c>
    </row>
    <row r="1829" spans="1:20" x14ac:dyDescent="0.2">
      <c r="A1829" s="2">
        <f t="shared" si="198"/>
        <v>40.260000228881836</v>
      </c>
      <c r="B1829">
        <v>4.66492581367</v>
      </c>
      <c r="C1829" s="2">
        <f>IF(B1829&gt;B1828,B1829+(C1828-B1828),B1829+(C1828-B1828)+5+A1829-A1828)</f>
        <v>40.194925785059773</v>
      </c>
      <c r="D1829">
        <v>1577147232.3800001</v>
      </c>
      <c r="E1829">
        <v>451</v>
      </c>
      <c r="F1829">
        <v>901</v>
      </c>
      <c r="G1829">
        <v>635</v>
      </c>
      <c r="H1829">
        <v>696</v>
      </c>
      <c r="I1829">
        <v>298</v>
      </c>
      <c r="J1829" s="2" t="s">
        <v>28</v>
      </c>
      <c r="K1829" s="2">
        <f>$L$2*I1829+(1-$L$2)*K1828</f>
        <v>298.01932389553895</v>
      </c>
      <c r="M1829" s="2">
        <f t="shared" si="195"/>
        <v>287.27551258740061</v>
      </c>
      <c r="N1829" s="2">
        <f t="shared" si="196"/>
        <v>297.42230459504628</v>
      </c>
      <c r="O1829" s="2">
        <f t="shared" si="197"/>
        <v>292.63318866180435</v>
      </c>
      <c r="P1829" s="2" t="str">
        <f t="shared" si="201"/>
        <v>high</v>
      </c>
      <c r="Q1829" s="2" t="str">
        <f>IF(P1829="low","one",IF(P1829="high","relax","transition"))</f>
        <v>relax</v>
      </c>
      <c r="R1829" s="2">
        <f>IF(P1829="low",250,IF(P1829="high",300,275))</f>
        <v>300</v>
      </c>
      <c r="S1829" s="2" t="b">
        <f t="shared" si="199"/>
        <v>1</v>
      </c>
      <c r="T1829" s="2">
        <f t="shared" si="200"/>
        <v>300</v>
      </c>
    </row>
    <row r="1830" spans="1:20" x14ac:dyDescent="0.2">
      <c r="A1830" s="2">
        <f t="shared" si="198"/>
        <v>40.28000020980835</v>
      </c>
      <c r="B1830">
        <v>4.6855359077500003</v>
      </c>
      <c r="C1830" s="2">
        <f>IF(B1830&gt;B1829,B1830+(C1829-B1829),B1830+(C1829-B1829)+5+A1830-A1829)</f>
        <v>40.215535879139772</v>
      </c>
      <c r="D1830">
        <v>1577147232.4000001</v>
      </c>
      <c r="E1830">
        <v>450</v>
      </c>
      <c r="F1830">
        <v>903</v>
      </c>
      <c r="G1830">
        <v>633</v>
      </c>
      <c r="H1830">
        <v>695</v>
      </c>
      <c r="I1830">
        <v>298</v>
      </c>
      <c r="J1830" s="2" t="s">
        <v>28</v>
      </c>
      <c r="K1830" s="2">
        <f>$L$2*I1830+(1-$L$2)*K1829</f>
        <v>298.0154591164312</v>
      </c>
      <c r="M1830" s="2">
        <f t="shared" si="195"/>
        <v>287.27551258740061</v>
      </c>
      <c r="N1830" s="2">
        <f t="shared" si="196"/>
        <v>297.54093549932327</v>
      </c>
      <c r="O1830" s="2">
        <f t="shared" si="197"/>
        <v>292.7726444584664</v>
      </c>
      <c r="P1830" s="2" t="str">
        <f t="shared" si="201"/>
        <v>high</v>
      </c>
      <c r="Q1830" s="2" t="str">
        <f>IF(P1830="low","one",IF(P1830="high","relax","transition"))</f>
        <v>relax</v>
      </c>
      <c r="R1830" s="2">
        <f>IF(P1830="low",250,IF(P1830="high",300,275))</f>
        <v>300</v>
      </c>
      <c r="S1830" s="2" t="b">
        <f t="shared" si="199"/>
        <v>1</v>
      </c>
      <c r="T1830" s="2">
        <f t="shared" si="200"/>
        <v>300</v>
      </c>
    </row>
    <row r="1831" spans="1:20" x14ac:dyDescent="0.2">
      <c r="A1831" s="2">
        <f t="shared" si="198"/>
        <v>40.31000018119812</v>
      </c>
      <c r="B1831">
        <v>4.7098338603999998</v>
      </c>
      <c r="C1831" s="2">
        <f>IF(B1831&gt;B1830,B1831+(C1830-B1830),B1831+(C1830-B1830)+5+A1831-A1830)</f>
        <v>40.239833831789767</v>
      </c>
      <c r="D1831">
        <v>1577147232.4300001</v>
      </c>
      <c r="E1831">
        <v>450</v>
      </c>
      <c r="F1831">
        <v>902</v>
      </c>
      <c r="G1831">
        <v>636</v>
      </c>
      <c r="H1831">
        <v>696</v>
      </c>
      <c r="I1831">
        <v>300</v>
      </c>
      <c r="J1831" s="2" t="s">
        <v>28</v>
      </c>
      <c r="K1831" s="2">
        <f>$L$2*I1831+(1-$L$2)*K1830</f>
        <v>298.41236729314494</v>
      </c>
      <c r="M1831" s="2">
        <f t="shared" si="195"/>
        <v>287.27551258740061</v>
      </c>
      <c r="N1831" s="2">
        <f t="shared" si="196"/>
        <v>297.7152218580876</v>
      </c>
      <c r="O1831" s="2">
        <f t="shared" si="197"/>
        <v>292.91105901050923</v>
      </c>
      <c r="P1831" s="2" t="str">
        <f t="shared" si="201"/>
        <v>high</v>
      </c>
      <c r="Q1831" s="2" t="str">
        <f>IF(P1831="low","one",IF(P1831="high","relax","transition"))</f>
        <v>relax</v>
      </c>
      <c r="R1831" s="2">
        <f>IF(P1831="low",250,IF(P1831="high",300,275))</f>
        <v>300</v>
      </c>
      <c r="S1831" s="2" t="b">
        <f t="shared" si="199"/>
        <v>1</v>
      </c>
      <c r="T1831" s="2">
        <f t="shared" si="200"/>
        <v>300</v>
      </c>
    </row>
    <row r="1832" spans="1:20" x14ac:dyDescent="0.2">
      <c r="A1832" s="2">
        <f t="shared" si="198"/>
        <v>40.330000162124634</v>
      </c>
      <c r="B1832">
        <v>4.7304117679599997</v>
      </c>
      <c r="C1832" s="2">
        <f>IF(B1832&gt;B1831,B1832+(C1831-B1831),B1832+(C1831-B1831)+5+A1832-A1831)</f>
        <v>40.26041173934977</v>
      </c>
      <c r="D1832">
        <v>1577147232.45</v>
      </c>
      <c r="E1832">
        <v>452</v>
      </c>
      <c r="F1832">
        <v>902</v>
      </c>
      <c r="G1832">
        <v>636</v>
      </c>
      <c r="H1832">
        <v>696</v>
      </c>
      <c r="I1832">
        <v>299</v>
      </c>
      <c r="J1832" s="2" t="s">
        <v>28</v>
      </c>
      <c r="K1832" s="2">
        <f>$L$2*I1832+(1-$L$2)*K1831</f>
        <v>298.52989383451597</v>
      </c>
      <c r="M1832" s="2">
        <f t="shared" si="195"/>
        <v>287.27551258740061</v>
      </c>
      <c r="N1832" s="2">
        <f t="shared" si="196"/>
        <v>297.87815625337328</v>
      </c>
      <c r="O1832" s="2">
        <f t="shared" si="197"/>
        <v>293.05126715288816</v>
      </c>
      <c r="P1832" s="2" t="str">
        <f t="shared" si="201"/>
        <v>high</v>
      </c>
      <c r="Q1832" s="2" t="str">
        <f>IF(P1832="low","one",IF(P1832="high","relax","transition"))</f>
        <v>relax</v>
      </c>
      <c r="R1832" s="2">
        <f>IF(P1832="low",250,IF(P1832="high",300,275))</f>
        <v>300</v>
      </c>
      <c r="S1832" s="2" t="b">
        <f t="shared" si="199"/>
        <v>1</v>
      </c>
      <c r="T1832" s="2">
        <f t="shared" si="200"/>
        <v>300</v>
      </c>
    </row>
    <row r="1833" spans="1:20" x14ac:dyDescent="0.2">
      <c r="A1833" s="2">
        <f t="shared" si="198"/>
        <v>40.350000143051147</v>
      </c>
      <c r="B1833">
        <v>4.7550349235500002</v>
      </c>
      <c r="C1833" s="2">
        <f>IF(B1833&gt;B1832,B1833+(C1832-B1832),B1833+(C1832-B1832)+5+A1833-A1832)</f>
        <v>40.28503489493977</v>
      </c>
      <c r="D1833">
        <v>1577147232.47</v>
      </c>
      <c r="E1833">
        <v>450</v>
      </c>
      <c r="F1833">
        <v>903</v>
      </c>
      <c r="G1833">
        <v>635</v>
      </c>
      <c r="H1833">
        <v>695</v>
      </c>
      <c r="I1833">
        <v>298</v>
      </c>
      <c r="J1833" s="2" t="s">
        <v>28</v>
      </c>
      <c r="K1833" s="2">
        <f>$L$2*I1833+(1-$L$2)*K1832</f>
        <v>298.42391506761282</v>
      </c>
      <c r="M1833" s="2">
        <f t="shared" si="195"/>
        <v>287.27551258740061</v>
      </c>
      <c r="N1833" s="2">
        <f t="shared" si="196"/>
        <v>297.98730801622122</v>
      </c>
      <c r="O1833" s="2">
        <f t="shared" si="197"/>
        <v>293.19261160791245</v>
      </c>
      <c r="P1833" s="2" t="str">
        <f t="shared" si="201"/>
        <v>high</v>
      </c>
      <c r="Q1833" s="2" t="str">
        <f>IF(P1833="low","one",IF(P1833="high","relax","transition"))</f>
        <v>relax</v>
      </c>
      <c r="R1833" s="2">
        <f>IF(P1833="low",250,IF(P1833="high",300,275))</f>
        <v>300</v>
      </c>
      <c r="S1833" s="2" t="b">
        <f t="shared" si="199"/>
        <v>1</v>
      </c>
      <c r="T1833" s="2">
        <f t="shared" si="200"/>
        <v>300</v>
      </c>
    </row>
    <row r="1834" spans="1:20" x14ac:dyDescent="0.2">
      <c r="A1834" s="2">
        <f t="shared" si="198"/>
        <v>40.380000114440918</v>
      </c>
      <c r="B1834">
        <v>4.7795739173899996</v>
      </c>
      <c r="C1834" s="2">
        <f>IF(B1834&gt;B1833,B1834+(C1833-B1833),B1834+(C1833-B1833)+5+A1834-A1833)</f>
        <v>40.309573888779767</v>
      </c>
      <c r="D1834">
        <v>1577147232.5</v>
      </c>
      <c r="E1834">
        <v>451</v>
      </c>
      <c r="F1834">
        <v>903</v>
      </c>
      <c r="G1834">
        <v>636</v>
      </c>
      <c r="H1834">
        <v>696</v>
      </c>
      <c r="I1834">
        <v>299</v>
      </c>
      <c r="J1834" s="2" t="s">
        <v>28</v>
      </c>
      <c r="K1834" s="2">
        <f>$L$2*I1834+(1-$L$2)*K1833</f>
        <v>298.53913205409026</v>
      </c>
      <c r="M1834" s="2">
        <f t="shared" si="195"/>
        <v>287.27551258740061</v>
      </c>
      <c r="N1834" s="2">
        <f t="shared" si="196"/>
        <v>298.09767282379505</v>
      </c>
      <c r="O1834" s="2">
        <f t="shared" si="197"/>
        <v>293.33234642832787</v>
      </c>
      <c r="P1834" s="2" t="str">
        <f t="shared" si="201"/>
        <v>high</v>
      </c>
      <c r="Q1834" s="2" t="str">
        <f>IF(P1834="low","one",IF(P1834="high","relax","transition"))</f>
        <v>relax</v>
      </c>
      <c r="R1834" s="2">
        <f>IF(P1834="low",250,IF(P1834="high",300,275))</f>
        <v>300</v>
      </c>
      <c r="S1834" s="2" t="b">
        <f t="shared" si="199"/>
        <v>1</v>
      </c>
      <c r="T1834" s="2">
        <f t="shared" si="200"/>
        <v>300</v>
      </c>
    </row>
    <row r="1835" spans="1:20" x14ac:dyDescent="0.2">
      <c r="A1835" s="2">
        <f t="shared" si="198"/>
        <v>40.400000095367432</v>
      </c>
      <c r="B1835">
        <v>4.7999708652499997</v>
      </c>
      <c r="C1835" s="2">
        <f>IF(B1835&gt;B1834,B1835+(C1834-B1834),B1835+(C1834-B1834)+5+A1835-A1834)</f>
        <v>40.329970836639774</v>
      </c>
      <c r="D1835">
        <v>1577147232.52</v>
      </c>
      <c r="E1835">
        <v>452</v>
      </c>
      <c r="F1835">
        <v>902</v>
      </c>
      <c r="G1835">
        <v>635</v>
      </c>
      <c r="H1835">
        <v>697</v>
      </c>
      <c r="I1835">
        <v>300</v>
      </c>
      <c r="J1835" s="2" t="s">
        <v>28</v>
      </c>
      <c r="K1835" s="2">
        <f>$L$2*I1835+(1-$L$2)*K1834</f>
        <v>298.83130564327223</v>
      </c>
      <c r="M1835" s="2">
        <f t="shared" si="195"/>
        <v>287.27551258740061</v>
      </c>
      <c r="N1835" s="2">
        <f t="shared" si="196"/>
        <v>298.24439938769052</v>
      </c>
      <c r="O1835" s="2">
        <f t="shared" si="197"/>
        <v>293.47061274810119</v>
      </c>
      <c r="P1835" s="2" t="str">
        <f t="shared" si="201"/>
        <v>high</v>
      </c>
      <c r="Q1835" s="2" t="str">
        <f>IF(P1835="low","one",IF(P1835="high","relax","transition"))</f>
        <v>relax</v>
      </c>
      <c r="R1835" s="2">
        <f>IF(P1835="low",250,IF(P1835="high",300,275))</f>
        <v>300</v>
      </c>
      <c r="S1835" s="2" t="b">
        <f t="shared" si="199"/>
        <v>1</v>
      </c>
      <c r="T1835" s="2">
        <f t="shared" si="200"/>
        <v>300</v>
      </c>
    </row>
    <row r="1836" spans="1:20" x14ac:dyDescent="0.2">
      <c r="A1836" s="2">
        <f t="shared" si="198"/>
        <v>40.420000076293945</v>
      </c>
      <c r="B1836">
        <v>4.8247249126399998</v>
      </c>
      <c r="C1836" s="2">
        <f>IF(B1836&gt;B1835,B1836+(C1835-B1835),B1836+(C1835-B1835)+5+A1836-A1835)</f>
        <v>40.354724884029771</v>
      </c>
      <c r="D1836">
        <v>1577147232.54</v>
      </c>
      <c r="E1836">
        <v>450</v>
      </c>
      <c r="F1836">
        <v>903</v>
      </c>
      <c r="G1836">
        <v>635</v>
      </c>
      <c r="H1836">
        <v>696</v>
      </c>
      <c r="I1836">
        <v>299</v>
      </c>
      <c r="J1836" s="2" t="s">
        <v>28</v>
      </c>
      <c r="K1836" s="2">
        <f>$L$2*I1836+(1-$L$2)*K1835</f>
        <v>298.86504451461781</v>
      </c>
      <c r="M1836" s="2">
        <f t="shared" si="195"/>
        <v>287.27551258740061</v>
      </c>
      <c r="N1836" s="2">
        <f t="shared" si="196"/>
        <v>298.36852841307598</v>
      </c>
      <c r="O1836" s="2">
        <f t="shared" si="197"/>
        <v>293.60930208008062</v>
      </c>
      <c r="P1836" s="2" t="str">
        <f t="shared" si="201"/>
        <v>high</v>
      </c>
      <c r="Q1836" s="2" t="str">
        <f>IF(P1836="low","one",IF(P1836="high","relax","transition"))</f>
        <v>relax</v>
      </c>
      <c r="R1836" s="2">
        <f>IF(P1836="low",250,IF(P1836="high",300,275))</f>
        <v>300</v>
      </c>
      <c r="S1836" s="2" t="b">
        <f t="shared" si="199"/>
        <v>1</v>
      </c>
      <c r="T1836" s="2">
        <f t="shared" si="200"/>
        <v>300</v>
      </c>
    </row>
    <row r="1837" spans="1:20" x14ac:dyDescent="0.2">
      <c r="A1837" s="2">
        <f t="shared" si="198"/>
        <v>40.440000057220459</v>
      </c>
      <c r="B1837">
        <v>4.8451759815199997</v>
      </c>
      <c r="C1837" s="2">
        <f>IF(B1837&gt;B1836,B1837+(C1836-B1836),B1837+(C1836-B1836)+5+A1837-A1836)</f>
        <v>40.375175952909771</v>
      </c>
      <c r="D1837">
        <v>1577147232.5599999</v>
      </c>
      <c r="E1837">
        <v>450</v>
      </c>
      <c r="F1837">
        <v>902</v>
      </c>
      <c r="G1837">
        <v>636</v>
      </c>
      <c r="H1837">
        <v>695</v>
      </c>
      <c r="I1837">
        <v>297</v>
      </c>
      <c r="J1837" s="2" t="s">
        <v>28</v>
      </c>
      <c r="K1837" s="2">
        <f>$L$2*I1837+(1-$L$2)*K1836</f>
        <v>298.49203561169429</v>
      </c>
      <c r="M1837" s="2">
        <f t="shared" si="195"/>
        <v>287.27551258740061</v>
      </c>
      <c r="N1837" s="2">
        <f t="shared" si="196"/>
        <v>298.39322985279966</v>
      </c>
      <c r="O1837" s="2">
        <f t="shared" si="197"/>
        <v>293.74726339673038</v>
      </c>
      <c r="P1837" s="2" t="str">
        <f t="shared" si="201"/>
        <v>high</v>
      </c>
      <c r="Q1837" s="2" t="str">
        <f>IF(P1837="low","one",IF(P1837="high","relax","transition"))</f>
        <v>relax</v>
      </c>
      <c r="R1837" s="2">
        <f>IF(P1837="low",250,IF(P1837="high",300,275))</f>
        <v>300</v>
      </c>
      <c r="S1837" s="2" t="b">
        <f t="shared" si="199"/>
        <v>1</v>
      </c>
      <c r="T1837" s="2">
        <f t="shared" si="200"/>
        <v>300</v>
      </c>
    </row>
    <row r="1838" spans="1:20" x14ac:dyDescent="0.2">
      <c r="A1838" s="2">
        <f t="shared" si="198"/>
        <v>40.470000028610229</v>
      </c>
      <c r="B1838">
        <v>4.86981582642</v>
      </c>
      <c r="C1838" s="2">
        <f>IF(B1838&gt;B1837,B1838+(C1837-B1837),B1838+(C1837-B1837)+5+A1838-A1837)</f>
        <v>40.399815797809772</v>
      </c>
      <c r="D1838">
        <v>1577147232.5899999</v>
      </c>
      <c r="E1838">
        <v>451</v>
      </c>
      <c r="F1838">
        <v>901</v>
      </c>
      <c r="G1838">
        <v>634</v>
      </c>
      <c r="H1838">
        <v>696</v>
      </c>
      <c r="I1838">
        <v>299</v>
      </c>
      <c r="J1838" s="2" t="s">
        <v>28</v>
      </c>
      <c r="K1838" s="2">
        <f>$L$2*I1838+(1-$L$2)*K1837</f>
        <v>298.59362848935547</v>
      </c>
      <c r="M1838" s="2">
        <f t="shared" si="195"/>
        <v>287.27551258740061</v>
      </c>
      <c r="N1838" s="2">
        <f t="shared" si="196"/>
        <v>298.43330958011086</v>
      </c>
      <c r="O1838" s="2">
        <f t="shared" si="197"/>
        <v>293.8795617195338</v>
      </c>
      <c r="P1838" s="2" t="str">
        <f t="shared" si="201"/>
        <v>high</v>
      </c>
      <c r="Q1838" s="2" t="str">
        <f>IF(P1838="low","one",IF(P1838="high","relax","transition"))</f>
        <v>relax</v>
      </c>
      <c r="R1838" s="2">
        <f>IF(P1838="low",250,IF(P1838="high",300,275))</f>
        <v>300</v>
      </c>
      <c r="S1838" s="2" t="b">
        <f t="shared" si="199"/>
        <v>1</v>
      </c>
      <c r="T1838" s="2">
        <f t="shared" si="200"/>
        <v>300</v>
      </c>
    </row>
    <row r="1839" spans="1:20" x14ac:dyDescent="0.2">
      <c r="A1839" s="2">
        <f t="shared" si="198"/>
        <v>40.490000009536743</v>
      </c>
      <c r="B1839">
        <v>4.8940799236299997</v>
      </c>
      <c r="C1839" s="2">
        <f>IF(B1839&gt;B1838,B1839+(C1838-B1838),B1839+(C1838-B1838)+5+A1839-A1838)</f>
        <v>40.424079895019773</v>
      </c>
      <c r="D1839">
        <v>1577147232.6099999</v>
      </c>
      <c r="E1839">
        <v>451</v>
      </c>
      <c r="F1839">
        <v>902</v>
      </c>
      <c r="G1839">
        <v>635</v>
      </c>
      <c r="H1839">
        <v>697</v>
      </c>
      <c r="I1839">
        <v>300</v>
      </c>
      <c r="J1839" s="2" t="s">
        <v>28</v>
      </c>
      <c r="K1839" s="2">
        <f>$L$2*I1839+(1-$L$2)*K1838</f>
        <v>298.87490279148437</v>
      </c>
      <c r="M1839" s="2">
        <f t="shared" si="195"/>
        <v>287.27551258740061</v>
      </c>
      <c r="N1839" s="2">
        <f t="shared" si="196"/>
        <v>298.52162822238557</v>
      </c>
      <c r="O1839" s="2">
        <f t="shared" si="197"/>
        <v>294.00724911256265</v>
      </c>
      <c r="P1839" s="2" t="str">
        <f t="shared" si="201"/>
        <v>high</v>
      </c>
      <c r="Q1839" s="2" t="str">
        <f>IF(P1839="low","one",IF(P1839="high","relax","transition"))</f>
        <v>relax</v>
      </c>
      <c r="R1839" s="2">
        <f>IF(P1839="low",250,IF(P1839="high",300,275))</f>
        <v>300</v>
      </c>
      <c r="S1839" s="2" t="b">
        <f t="shared" si="199"/>
        <v>1</v>
      </c>
      <c r="T1839" s="2">
        <f t="shared" si="200"/>
        <v>300</v>
      </c>
    </row>
    <row r="1840" spans="1:20" x14ac:dyDescent="0.2">
      <c r="A1840" s="2">
        <f t="shared" si="198"/>
        <v>40.510000228881836</v>
      </c>
      <c r="B1840">
        <v>4.9147498607599998</v>
      </c>
      <c r="C1840" s="2">
        <f>IF(B1840&gt;B1839,B1840+(C1839-B1839),B1840+(C1839-B1839)+5+A1840-A1839)</f>
        <v>40.444749832149768</v>
      </c>
      <c r="D1840">
        <v>1577147232.6300001</v>
      </c>
      <c r="E1840">
        <v>451</v>
      </c>
      <c r="F1840">
        <v>901</v>
      </c>
      <c r="G1840">
        <v>636</v>
      </c>
      <c r="H1840">
        <v>695</v>
      </c>
      <c r="I1840">
        <v>299</v>
      </c>
      <c r="J1840" s="2" t="s">
        <v>28</v>
      </c>
      <c r="K1840" s="2">
        <f>$L$2*I1840+(1-$L$2)*K1839</f>
        <v>298.89992223318751</v>
      </c>
      <c r="M1840" s="2">
        <f t="shared" si="195"/>
        <v>287.27551258740061</v>
      </c>
      <c r="N1840" s="2">
        <f t="shared" si="196"/>
        <v>298.59728702454595</v>
      </c>
      <c r="O1840" s="2">
        <f t="shared" si="197"/>
        <v>294.1329680680538</v>
      </c>
      <c r="P1840" s="2" t="str">
        <f t="shared" si="201"/>
        <v>high</v>
      </c>
      <c r="Q1840" s="2" t="str">
        <f>IF(P1840="low","one",IF(P1840="high","relax","transition"))</f>
        <v>relax</v>
      </c>
      <c r="R1840" s="2">
        <f>IF(P1840="low",250,IF(P1840="high",300,275))</f>
        <v>300</v>
      </c>
      <c r="S1840" s="2" t="b">
        <f t="shared" si="199"/>
        <v>1</v>
      </c>
      <c r="T1840" s="2">
        <f t="shared" si="200"/>
        <v>300</v>
      </c>
    </row>
    <row r="1841" spans="1:20" x14ac:dyDescent="0.2">
      <c r="A1841" s="2">
        <f t="shared" si="198"/>
        <v>40.540000200271606</v>
      </c>
      <c r="B1841">
        <v>4.9392647743199998</v>
      </c>
      <c r="C1841" s="2">
        <f>IF(B1841&gt;B1840,B1841+(C1840-B1840),B1841+(C1840-B1840)+5+A1841-A1840)</f>
        <v>40.469264745709772</v>
      </c>
      <c r="D1841">
        <v>1577147232.6600001</v>
      </c>
      <c r="E1841">
        <v>451</v>
      </c>
      <c r="F1841">
        <v>901</v>
      </c>
      <c r="G1841">
        <v>633</v>
      </c>
      <c r="H1841">
        <v>696</v>
      </c>
      <c r="I1841">
        <v>296</v>
      </c>
      <c r="J1841" s="2" t="s">
        <v>28</v>
      </c>
      <c r="K1841" s="2">
        <f>$L$2*I1841+(1-$L$2)*K1840</f>
        <v>298.31993778655004</v>
      </c>
      <c r="M1841" s="2">
        <f t="shared" si="195"/>
        <v>287.27551258740061</v>
      </c>
      <c r="N1841" s="2">
        <f t="shared" si="196"/>
        <v>298.54181717694678</v>
      </c>
      <c r="O1841" s="2">
        <f t="shared" si="197"/>
        <v>294.25618401587838</v>
      </c>
      <c r="P1841" s="2" t="str">
        <f t="shared" si="201"/>
        <v>high</v>
      </c>
      <c r="Q1841" s="2" t="str">
        <f>IF(P1841="low","one",IF(P1841="high","relax","transition"))</f>
        <v>relax</v>
      </c>
      <c r="R1841" s="2">
        <f>IF(P1841="low",250,IF(P1841="high",300,275))</f>
        <v>300</v>
      </c>
      <c r="S1841" s="2" t="b">
        <f t="shared" si="199"/>
        <v>1</v>
      </c>
      <c r="T1841" s="2">
        <f t="shared" si="200"/>
        <v>300</v>
      </c>
    </row>
    <row r="1842" spans="1:20" x14ac:dyDescent="0.2">
      <c r="A1842" s="2">
        <f t="shared" si="198"/>
        <v>40.56000018119812</v>
      </c>
      <c r="B1842">
        <v>4.95964598656</v>
      </c>
      <c r="C1842" s="2">
        <f>IF(B1842&gt;B1841,B1842+(C1841-B1841),B1842+(C1841-B1841)+5+A1842-A1841)</f>
        <v>40.489645957949769</v>
      </c>
      <c r="D1842">
        <v>1577147232.6800001</v>
      </c>
      <c r="E1842">
        <v>451</v>
      </c>
      <c r="F1842">
        <v>902</v>
      </c>
      <c r="G1842">
        <v>636</v>
      </c>
      <c r="H1842">
        <v>696</v>
      </c>
      <c r="I1842">
        <v>300</v>
      </c>
      <c r="J1842" s="2" t="s">
        <v>28</v>
      </c>
      <c r="K1842" s="2">
        <f>$L$2*I1842+(1-$L$2)*K1841</f>
        <v>298.65595022924003</v>
      </c>
      <c r="M1842" s="2">
        <f t="shared" ref="M1842:M1905" si="202">IF(P1842="low", $L$4*K1842+(1-$L$4)*M1841,M1841)</f>
        <v>287.27551258740061</v>
      </c>
      <c r="N1842" s="2">
        <f t="shared" ref="N1842:N1905" si="203">IF(P1842="high", $L$4*K1842+(1-$L$4)*N1841,N1841)</f>
        <v>298.56464378740543</v>
      </c>
      <c r="O1842" s="2">
        <f t="shared" ref="O1842:O1905" si="204">IF(P1842="high",(1-$L$8)*O1841+$L$8*(N1841-$L$10),IF(P1842="low",(1-$L$8)*O1841+$L$8*(M1841+$L$10),O1841))</f>
        <v>294.37046567393179</v>
      </c>
      <c r="P1842" s="2" t="str">
        <f t="shared" si="201"/>
        <v>high</v>
      </c>
      <c r="Q1842" s="2" t="str">
        <f>IF(P1842="low","one",IF(P1842="high","relax","transition"))</f>
        <v>relax</v>
      </c>
      <c r="R1842" s="2">
        <f>IF(P1842="low",250,IF(P1842="high",300,275))</f>
        <v>300</v>
      </c>
      <c r="S1842" s="2" t="b">
        <f t="shared" si="199"/>
        <v>1</v>
      </c>
      <c r="T1842" s="2">
        <f t="shared" si="200"/>
        <v>300</v>
      </c>
    </row>
    <row r="1843" spans="1:20" x14ac:dyDescent="0.2">
      <c r="A1843" s="2">
        <f t="shared" si="198"/>
        <v>40.580000162124634</v>
      </c>
      <c r="B1843">
        <v>4.9842298030899999</v>
      </c>
      <c r="C1843" s="2">
        <f>IF(B1843&gt;B1842,B1843+(C1842-B1842),B1843+(C1842-B1842)+5+A1843-A1842)</f>
        <v>40.514229774479773</v>
      </c>
      <c r="D1843">
        <v>1577147232.7</v>
      </c>
      <c r="E1843">
        <v>452</v>
      </c>
      <c r="F1843">
        <v>902</v>
      </c>
      <c r="G1843">
        <v>636</v>
      </c>
      <c r="H1843">
        <v>696</v>
      </c>
      <c r="I1843">
        <v>300</v>
      </c>
      <c r="J1843" s="2" t="s">
        <v>28</v>
      </c>
      <c r="K1843" s="2">
        <f>$L$2*I1843+(1-$L$2)*K1842</f>
        <v>298.92476018339204</v>
      </c>
      <c r="M1843" s="2">
        <f t="shared" si="202"/>
        <v>287.27551258740061</v>
      </c>
      <c r="N1843" s="2">
        <f t="shared" si="203"/>
        <v>298.63666706660274</v>
      </c>
      <c r="O1843" s="2">
        <f t="shared" si="204"/>
        <v>294.48017457960549</v>
      </c>
      <c r="P1843" s="2" t="str">
        <f t="shared" si="201"/>
        <v>high</v>
      </c>
      <c r="Q1843" s="2" t="str">
        <f>IF(P1843="low","one",IF(P1843="high","relax","transition"))</f>
        <v>relax</v>
      </c>
      <c r="R1843" s="2">
        <f>IF(P1843="low",250,IF(P1843="high",300,275))</f>
        <v>300</v>
      </c>
      <c r="S1843" s="2" t="b">
        <f t="shared" si="199"/>
        <v>1</v>
      </c>
      <c r="T1843" s="2">
        <f t="shared" si="200"/>
        <v>300</v>
      </c>
    </row>
    <row r="1844" spans="1:20" x14ac:dyDescent="0.2">
      <c r="A1844" s="2">
        <f t="shared" si="198"/>
        <v>40.610000133514404</v>
      </c>
      <c r="B1844">
        <v>5.0089309215500002</v>
      </c>
      <c r="C1844" s="2">
        <f>IF(B1844&gt;B1843,B1844+(C1843-B1843),B1844+(C1843-B1843)+5+A1844-A1843)</f>
        <v>40.538930892939774</v>
      </c>
      <c r="D1844">
        <v>1577147232.73</v>
      </c>
      <c r="E1844">
        <v>451</v>
      </c>
      <c r="F1844">
        <v>902</v>
      </c>
      <c r="G1844">
        <v>635</v>
      </c>
      <c r="H1844">
        <v>697</v>
      </c>
      <c r="I1844">
        <v>298</v>
      </c>
      <c r="J1844" s="2" t="s">
        <v>28</v>
      </c>
      <c r="K1844" s="2">
        <f>$L$2*I1844+(1-$L$2)*K1843</f>
        <v>298.73980814671364</v>
      </c>
      <c r="M1844" s="2">
        <f t="shared" si="202"/>
        <v>287.27551258740061</v>
      </c>
      <c r="N1844" s="2">
        <f t="shared" si="203"/>
        <v>298.65729528262494</v>
      </c>
      <c r="O1844" s="2">
        <f t="shared" si="204"/>
        <v>294.58799920395535</v>
      </c>
      <c r="P1844" s="2" t="str">
        <f t="shared" si="201"/>
        <v>high</v>
      </c>
      <c r="Q1844" s="2" t="str">
        <f>IF(P1844="low","one",IF(P1844="high","relax","transition"))</f>
        <v>relax</v>
      </c>
      <c r="R1844" s="2">
        <f>IF(P1844="low",250,IF(P1844="high",300,275))</f>
        <v>300</v>
      </c>
      <c r="S1844" s="2" t="b">
        <f t="shared" si="199"/>
        <v>1</v>
      </c>
      <c r="T1844" s="2">
        <f t="shared" si="200"/>
        <v>300</v>
      </c>
    </row>
    <row r="1845" spans="1:20" x14ac:dyDescent="0.2">
      <c r="A1845" s="2">
        <f t="shared" si="198"/>
        <v>41.210000038146973</v>
      </c>
      <c r="B1845">
        <v>7.4195861816400005E-4</v>
      </c>
      <c r="C1845" s="2">
        <f>IF(B1845&gt;B1844,B1845+(C1844-B1844),B1845+(C1844-B1844)+5+A1845-A1844)</f>
        <v>41.130741834640503</v>
      </c>
      <c r="D1845">
        <v>1577147233.3299999</v>
      </c>
      <c r="E1845">
        <v>451</v>
      </c>
      <c r="F1845">
        <v>902</v>
      </c>
      <c r="G1845">
        <v>635</v>
      </c>
      <c r="H1845">
        <v>695</v>
      </c>
      <c r="I1845">
        <v>299</v>
      </c>
      <c r="J1845" s="2" t="s">
        <v>28</v>
      </c>
      <c r="K1845" s="2">
        <f>$L$2*I1845+(1-$L$2)*K1844</f>
        <v>298.79184651737091</v>
      </c>
      <c r="M1845" s="2">
        <f t="shared" si="202"/>
        <v>287.27551258740061</v>
      </c>
      <c r="N1845" s="2">
        <f t="shared" si="203"/>
        <v>298.68420552957411</v>
      </c>
      <c r="O1845" s="2">
        <f t="shared" si="204"/>
        <v>294.69146400788884</v>
      </c>
      <c r="P1845" s="2" t="str">
        <f t="shared" si="201"/>
        <v>high</v>
      </c>
      <c r="Q1845" s="2" t="str">
        <f>IF(P1845="low","one",IF(P1845="high","relax","transition"))</f>
        <v>relax</v>
      </c>
      <c r="R1845" s="2">
        <f>IF(P1845="low",250,IF(P1845="high",300,275))</f>
        <v>300</v>
      </c>
      <c r="S1845" s="2" t="b">
        <f t="shared" si="199"/>
        <v>1</v>
      </c>
      <c r="T1845" s="2">
        <f t="shared" si="200"/>
        <v>300</v>
      </c>
    </row>
    <row r="1846" spans="1:20" x14ac:dyDescent="0.2">
      <c r="A1846" s="2">
        <f t="shared" si="198"/>
        <v>41.210000038146973</v>
      </c>
      <c r="B1846">
        <v>1.5687942504899999E-3</v>
      </c>
      <c r="C1846" s="2">
        <f>IF(B1846&gt;B1845,B1846+(C1845-B1845),B1846+(C1845-B1845)+5+A1846-A1845)</f>
        <v>41.131568670272827</v>
      </c>
      <c r="D1846">
        <v>1577147233.3299999</v>
      </c>
      <c r="E1846">
        <v>450</v>
      </c>
      <c r="F1846">
        <v>902</v>
      </c>
      <c r="G1846">
        <v>635</v>
      </c>
      <c r="H1846">
        <v>694</v>
      </c>
      <c r="I1846">
        <v>298</v>
      </c>
      <c r="J1846" s="2" t="s">
        <v>28</v>
      </c>
      <c r="K1846" s="2">
        <f>$L$2*I1846+(1-$L$2)*K1845</f>
        <v>298.63347721389675</v>
      </c>
      <c r="M1846" s="2">
        <f t="shared" si="202"/>
        <v>287.27551258740061</v>
      </c>
      <c r="N1846" s="2">
        <f t="shared" si="203"/>
        <v>298.67405986643865</v>
      </c>
      <c r="O1846" s="2">
        <f t="shared" si="204"/>
        <v>294.7911010839731</v>
      </c>
      <c r="P1846" s="2" t="str">
        <f t="shared" si="201"/>
        <v>high</v>
      </c>
      <c r="Q1846" s="2" t="str">
        <f>IF(P1846="low","one",IF(P1846="high","relax","transition"))</f>
        <v>relax</v>
      </c>
      <c r="R1846" s="2">
        <f>IF(P1846="low",250,IF(P1846="high",300,275))</f>
        <v>300</v>
      </c>
      <c r="S1846" s="2" t="b">
        <f t="shared" si="199"/>
        <v>1</v>
      </c>
      <c r="T1846" s="2">
        <f t="shared" si="200"/>
        <v>300</v>
      </c>
    </row>
    <row r="1847" spans="1:20" x14ac:dyDescent="0.2">
      <c r="A1847" s="2">
        <f t="shared" si="198"/>
        <v>41.210000038146973</v>
      </c>
      <c r="B1847">
        <v>2.2678375244100002E-3</v>
      </c>
      <c r="C1847" s="2">
        <f>IF(B1847&gt;B1846,B1847+(C1846-B1846),B1847+(C1846-B1846)+5+A1847-A1846)</f>
        <v>41.132267713546746</v>
      </c>
      <c r="D1847">
        <v>1577147233.3299999</v>
      </c>
      <c r="E1847">
        <v>451</v>
      </c>
      <c r="F1847">
        <v>902</v>
      </c>
      <c r="G1847">
        <v>635</v>
      </c>
      <c r="H1847">
        <v>697</v>
      </c>
      <c r="I1847">
        <v>301</v>
      </c>
      <c r="J1847" s="2" t="s">
        <v>28</v>
      </c>
      <c r="K1847" s="2">
        <f>$L$2*I1847+(1-$L$2)*K1846</f>
        <v>299.10678177111743</v>
      </c>
      <c r="M1847" s="2">
        <f t="shared" si="202"/>
        <v>287.27551258740061</v>
      </c>
      <c r="N1847" s="2">
        <f t="shared" si="203"/>
        <v>298.76060424737443</v>
      </c>
      <c r="O1847" s="2">
        <f t="shared" si="204"/>
        <v>294.88524902309638</v>
      </c>
      <c r="P1847" s="2" t="str">
        <f t="shared" si="201"/>
        <v>high</v>
      </c>
      <c r="Q1847" s="2" t="str">
        <f>IF(P1847="low","one",IF(P1847="high","relax","transition"))</f>
        <v>relax</v>
      </c>
      <c r="R1847" s="2">
        <f>IF(P1847="low",250,IF(P1847="high",300,275))</f>
        <v>300</v>
      </c>
      <c r="S1847" s="2" t="b">
        <f t="shared" si="199"/>
        <v>1</v>
      </c>
      <c r="T1847" s="2">
        <f t="shared" si="200"/>
        <v>300</v>
      </c>
    </row>
    <row r="1848" spans="1:20" x14ac:dyDescent="0.2">
      <c r="A1848" s="2">
        <f t="shared" si="198"/>
        <v>41.210000038146973</v>
      </c>
      <c r="B1848">
        <v>2.7329921722400001E-3</v>
      </c>
      <c r="C1848" s="2">
        <f>IF(B1848&gt;B1847,B1848+(C1847-B1847),B1848+(C1847-B1847)+5+A1848-A1847)</f>
        <v>41.13273286819458</v>
      </c>
      <c r="D1848">
        <v>1577147233.3299999</v>
      </c>
      <c r="E1848">
        <v>451</v>
      </c>
      <c r="F1848">
        <v>902</v>
      </c>
      <c r="G1848">
        <v>635</v>
      </c>
      <c r="H1848">
        <v>696</v>
      </c>
      <c r="I1848">
        <v>299</v>
      </c>
      <c r="J1848" s="2" t="s">
        <v>28</v>
      </c>
      <c r="K1848" s="2">
        <f>$L$2*I1848+(1-$L$2)*K1847</f>
        <v>299.08542541689394</v>
      </c>
      <c r="M1848" s="2">
        <f t="shared" si="202"/>
        <v>287.27551258740061</v>
      </c>
      <c r="N1848" s="2">
        <f t="shared" si="203"/>
        <v>298.82556848127837</v>
      </c>
      <c r="O1848" s="2">
        <f t="shared" si="204"/>
        <v>294.97901678431026</v>
      </c>
      <c r="P1848" s="2" t="str">
        <f t="shared" si="201"/>
        <v>high</v>
      </c>
      <c r="Q1848" s="2" t="str">
        <f>IF(P1848="low","one",IF(P1848="high","relax","transition"))</f>
        <v>relax</v>
      </c>
      <c r="R1848" s="2">
        <f>IF(P1848="low",250,IF(P1848="high",300,275))</f>
        <v>300</v>
      </c>
      <c r="S1848" s="2" t="b">
        <f t="shared" si="199"/>
        <v>1</v>
      </c>
      <c r="T1848" s="2">
        <f t="shared" si="200"/>
        <v>300</v>
      </c>
    </row>
    <row r="1849" spans="1:20" x14ac:dyDescent="0.2">
      <c r="A1849" s="2">
        <f t="shared" si="198"/>
        <v>41.220000028610229</v>
      </c>
      <c r="B1849">
        <v>3.17883491516E-3</v>
      </c>
      <c r="C1849" s="2">
        <f>IF(B1849&gt;B1848,B1849+(C1848-B1848),B1849+(C1848-B1848)+5+A1849-A1848)</f>
        <v>41.1331787109375</v>
      </c>
      <c r="D1849">
        <v>1577147233.3399999</v>
      </c>
      <c r="E1849">
        <v>450</v>
      </c>
      <c r="F1849">
        <v>903</v>
      </c>
      <c r="G1849">
        <v>635</v>
      </c>
      <c r="H1849">
        <v>694</v>
      </c>
      <c r="I1849">
        <v>298</v>
      </c>
      <c r="J1849" s="2" t="s">
        <v>28</v>
      </c>
      <c r="K1849" s="2">
        <f>$L$2*I1849+(1-$L$2)*K1848</f>
        <v>298.86834033351516</v>
      </c>
      <c r="M1849" s="2">
        <f t="shared" si="202"/>
        <v>287.27551258740061</v>
      </c>
      <c r="N1849" s="2">
        <f t="shared" si="203"/>
        <v>298.83412285172574</v>
      </c>
      <c r="O1849" s="2">
        <f t="shared" si="204"/>
        <v>295.07134436915868</v>
      </c>
      <c r="P1849" s="2" t="str">
        <f t="shared" si="201"/>
        <v>high</v>
      </c>
      <c r="Q1849" s="2" t="str">
        <f>IF(P1849="low","one",IF(P1849="high","relax","transition"))</f>
        <v>relax</v>
      </c>
      <c r="R1849" s="2">
        <f>IF(P1849="low",250,IF(P1849="high",300,275))</f>
        <v>300</v>
      </c>
      <c r="S1849" s="2" t="b">
        <f t="shared" si="199"/>
        <v>1</v>
      </c>
      <c r="T1849" s="2">
        <f t="shared" si="200"/>
        <v>300</v>
      </c>
    </row>
    <row r="1850" spans="1:20" x14ac:dyDescent="0.2">
      <c r="A1850" s="2">
        <f t="shared" si="198"/>
        <v>41.220000028610229</v>
      </c>
      <c r="B1850">
        <v>3.6258697509799999E-3</v>
      </c>
      <c r="C1850" s="2">
        <f>IF(B1850&gt;B1849,B1850+(C1849-B1849),B1850+(C1849-B1849)+5+A1850-A1849)</f>
        <v>41.133625745773315</v>
      </c>
      <c r="D1850">
        <v>1577147233.3399999</v>
      </c>
      <c r="E1850">
        <v>450</v>
      </c>
      <c r="F1850">
        <v>901</v>
      </c>
      <c r="G1850">
        <v>635</v>
      </c>
      <c r="H1850">
        <v>696</v>
      </c>
      <c r="I1850">
        <v>298</v>
      </c>
      <c r="J1850" s="2" t="s">
        <v>28</v>
      </c>
      <c r="K1850" s="2">
        <f>$L$2*I1850+(1-$L$2)*K1849</f>
        <v>298.69467226681218</v>
      </c>
      <c r="M1850" s="2">
        <f t="shared" si="202"/>
        <v>287.27551258740061</v>
      </c>
      <c r="N1850" s="2">
        <f t="shared" si="203"/>
        <v>298.80623273474305</v>
      </c>
      <c r="O1850" s="2">
        <f t="shared" si="204"/>
        <v>295.15948329328705</v>
      </c>
      <c r="P1850" s="2" t="str">
        <f t="shared" si="201"/>
        <v>high</v>
      </c>
      <c r="Q1850" s="2" t="str">
        <f>IF(P1850="low","one",IF(P1850="high","relax","transition"))</f>
        <v>relax</v>
      </c>
      <c r="R1850" s="2">
        <f>IF(P1850="low",250,IF(P1850="high",300,275))</f>
        <v>300</v>
      </c>
      <c r="S1850" s="2" t="b">
        <f t="shared" si="199"/>
        <v>1</v>
      </c>
      <c r="T1850" s="2">
        <f t="shared" si="200"/>
        <v>300</v>
      </c>
    </row>
    <row r="1851" spans="1:20" x14ac:dyDescent="0.2">
      <c r="A1851" s="2">
        <f t="shared" si="198"/>
        <v>41.220000028610229</v>
      </c>
      <c r="B1851">
        <v>4.0719509124799999E-3</v>
      </c>
      <c r="C1851" s="2">
        <f>IF(B1851&gt;B1850,B1851+(C1850-B1850),B1851+(C1850-B1850)+5+A1851-A1850)</f>
        <v>41.134071826934822</v>
      </c>
      <c r="D1851">
        <v>1577147233.3399999</v>
      </c>
      <c r="E1851">
        <v>452</v>
      </c>
      <c r="F1851">
        <v>901</v>
      </c>
      <c r="G1851">
        <v>635</v>
      </c>
      <c r="H1851">
        <v>696</v>
      </c>
      <c r="I1851">
        <v>299</v>
      </c>
      <c r="J1851" s="2" t="s">
        <v>28</v>
      </c>
      <c r="K1851" s="2">
        <f>$L$2*I1851+(1-$L$2)*K1850</f>
        <v>298.75573781344974</v>
      </c>
      <c r="M1851" s="2">
        <f t="shared" si="202"/>
        <v>287.27551258740061</v>
      </c>
      <c r="N1851" s="2">
        <f t="shared" si="203"/>
        <v>298.79613375048439</v>
      </c>
      <c r="O1851" s="2">
        <f t="shared" si="204"/>
        <v>295.24182076535988</v>
      </c>
      <c r="P1851" s="2" t="str">
        <f t="shared" si="201"/>
        <v>high</v>
      </c>
      <c r="Q1851" s="2" t="str">
        <f>IF(P1851="low","one",IF(P1851="high","relax","transition"))</f>
        <v>relax</v>
      </c>
      <c r="R1851" s="2">
        <f>IF(P1851="low",250,IF(P1851="high",300,275))</f>
        <v>300</v>
      </c>
      <c r="S1851" s="2" t="b">
        <f t="shared" si="199"/>
        <v>1</v>
      </c>
      <c r="T1851" s="2">
        <f t="shared" si="200"/>
        <v>300</v>
      </c>
    </row>
    <row r="1852" spans="1:20" x14ac:dyDescent="0.2">
      <c r="A1852" s="2">
        <f t="shared" si="198"/>
        <v>41.220000028610229</v>
      </c>
      <c r="B1852">
        <v>4.56285476685E-3</v>
      </c>
      <c r="C1852" s="2">
        <f>IF(B1852&gt;B1851,B1852+(C1851-B1851),B1852+(C1851-B1851)+5+A1852-A1851)</f>
        <v>41.134562730789192</v>
      </c>
      <c r="D1852">
        <v>1577147233.3399999</v>
      </c>
      <c r="E1852">
        <v>451</v>
      </c>
      <c r="F1852">
        <v>902</v>
      </c>
      <c r="G1852">
        <v>635</v>
      </c>
      <c r="H1852">
        <v>695</v>
      </c>
      <c r="I1852">
        <v>297</v>
      </c>
      <c r="J1852" s="2" t="s">
        <v>28</v>
      </c>
      <c r="K1852" s="2">
        <f>$L$2*I1852+(1-$L$2)*K1851</f>
        <v>298.40459025075984</v>
      </c>
      <c r="M1852" s="2">
        <f t="shared" si="202"/>
        <v>287.27551258740061</v>
      </c>
      <c r="N1852" s="2">
        <f t="shared" si="203"/>
        <v>298.71782505053949</v>
      </c>
      <c r="O1852" s="2">
        <f t="shared" si="204"/>
        <v>295.3195364146161</v>
      </c>
      <c r="P1852" s="2" t="str">
        <f t="shared" si="201"/>
        <v>high</v>
      </c>
      <c r="Q1852" s="2" t="str">
        <f>IF(P1852="low","one",IF(P1852="high","relax","transition"))</f>
        <v>relax</v>
      </c>
      <c r="R1852" s="2">
        <f>IF(P1852="low",250,IF(P1852="high",300,275))</f>
        <v>300</v>
      </c>
      <c r="S1852" s="2" t="b">
        <f t="shared" si="199"/>
        <v>1</v>
      </c>
      <c r="T1852" s="2">
        <f t="shared" si="200"/>
        <v>300</v>
      </c>
    </row>
    <row r="1853" spans="1:20" x14ac:dyDescent="0.2">
      <c r="A1853" s="2">
        <f t="shared" si="198"/>
        <v>41.220000028610229</v>
      </c>
      <c r="B1853">
        <v>5.02991676331E-3</v>
      </c>
      <c r="C1853" s="2">
        <f>IF(B1853&gt;B1852,B1853+(C1852-B1852),B1853+(C1852-B1852)+5+A1853-A1852)</f>
        <v>41.135029792785652</v>
      </c>
      <c r="D1853">
        <v>1577147233.3399999</v>
      </c>
      <c r="E1853">
        <v>450</v>
      </c>
      <c r="F1853">
        <v>902</v>
      </c>
      <c r="G1853">
        <v>636</v>
      </c>
      <c r="H1853">
        <v>695</v>
      </c>
      <c r="I1853">
        <v>297</v>
      </c>
      <c r="J1853" s="2" t="s">
        <v>28</v>
      </c>
      <c r="K1853" s="2">
        <f>$L$2*I1853+(1-$L$2)*K1852</f>
        <v>298.12367220060787</v>
      </c>
      <c r="M1853" s="2">
        <f t="shared" si="202"/>
        <v>287.27551258740061</v>
      </c>
      <c r="N1853" s="2">
        <f t="shared" si="203"/>
        <v>298.59899448055319</v>
      </c>
      <c r="O1853" s="2">
        <f t="shared" si="204"/>
        <v>295.38945084641222</v>
      </c>
      <c r="P1853" s="2" t="str">
        <f t="shared" si="201"/>
        <v>high</v>
      </c>
      <c r="Q1853" s="2" t="str">
        <f>IF(P1853="low","one",IF(P1853="high","relax","transition"))</f>
        <v>relax</v>
      </c>
      <c r="R1853" s="2">
        <f>IF(P1853="low",250,IF(P1853="high",300,275))</f>
        <v>300</v>
      </c>
      <c r="S1853" s="2" t="b">
        <f t="shared" si="199"/>
        <v>1</v>
      </c>
      <c r="T1853" s="2">
        <f t="shared" si="200"/>
        <v>300</v>
      </c>
    </row>
    <row r="1854" spans="1:20" x14ac:dyDescent="0.2">
      <c r="A1854" s="2">
        <f t="shared" si="198"/>
        <v>41.220000028610229</v>
      </c>
      <c r="B1854">
        <v>5.5038928985599997E-3</v>
      </c>
      <c r="C1854" s="2">
        <f>IF(B1854&gt;B1853,B1854+(C1853-B1853),B1854+(C1853-B1853)+5+A1854-A1853)</f>
        <v>41.135503768920898</v>
      </c>
      <c r="D1854">
        <v>1577147233.3399999</v>
      </c>
      <c r="E1854">
        <v>451</v>
      </c>
      <c r="F1854">
        <v>901</v>
      </c>
      <c r="G1854">
        <v>635</v>
      </c>
      <c r="H1854">
        <v>696</v>
      </c>
      <c r="I1854">
        <v>299</v>
      </c>
      <c r="J1854" s="2" t="s">
        <v>28</v>
      </c>
      <c r="K1854" s="2">
        <f>$L$2*I1854+(1-$L$2)*K1853</f>
        <v>298.2989377604863</v>
      </c>
      <c r="M1854" s="2">
        <f t="shared" si="202"/>
        <v>287.27551258740061</v>
      </c>
      <c r="N1854" s="2">
        <f t="shared" si="203"/>
        <v>298.5389831365398</v>
      </c>
      <c r="O1854" s="2">
        <f t="shared" si="204"/>
        <v>295.44992802811925</v>
      </c>
      <c r="P1854" s="2" t="str">
        <f t="shared" si="201"/>
        <v>high</v>
      </c>
      <c r="Q1854" s="2" t="str">
        <f>IF(P1854="low","one",IF(P1854="high","relax","transition"))</f>
        <v>relax</v>
      </c>
      <c r="R1854" s="2">
        <f>IF(P1854="low",250,IF(P1854="high",300,275))</f>
        <v>300</v>
      </c>
      <c r="S1854" s="2" t="b">
        <f t="shared" si="199"/>
        <v>1</v>
      </c>
      <c r="T1854" s="2">
        <f t="shared" si="200"/>
        <v>300</v>
      </c>
    </row>
    <row r="1855" spans="1:20" x14ac:dyDescent="0.2">
      <c r="A1855" s="2">
        <f t="shared" si="198"/>
        <v>41.220000028610229</v>
      </c>
      <c r="B1855">
        <v>5.6629180908200002E-3</v>
      </c>
      <c r="C1855" s="2">
        <f>IF(B1855&gt;B1854,B1855+(C1854-B1854),B1855+(C1854-B1854)+5+A1855-A1854)</f>
        <v>41.135662794113159</v>
      </c>
      <c r="D1855">
        <v>1577147233.3399999</v>
      </c>
      <c r="E1855">
        <v>452</v>
      </c>
      <c r="F1855">
        <v>902</v>
      </c>
      <c r="G1855">
        <v>635</v>
      </c>
      <c r="H1855">
        <v>697</v>
      </c>
      <c r="I1855">
        <v>301</v>
      </c>
      <c r="J1855" s="2" t="s">
        <v>28</v>
      </c>
      <c r="K1855" s="2">
        <f>$L$2*I1855+(1-$L$2)*K1854</f>
        <v>298.83915020838907</v>
      </c>
      <c r="M1855" s="2">
        <f t="shared" si="202"/>
        <v>287.27551258740061</v>
      </c>
      <c r="N1855" s="2">
        <f t="shared" si="203"/>
        <v>298.59901655090965</v>
      </c>
      <c r="O1855" s="2">
        <f t="shared" si="204"/>
        <v>295.50438078354023</v>
      </c>
      <c r="P1855" s="2" t="str">
        <f t="shared" si="201"/>
        <v>high</v>
      </c>
      <c r="Q1855" s="2" t="str">
        <f>IF(P1855="low","one",IF(P1855="high","relax","transition"))</f>
        <v>relax</v>
      </c>
      <c r="R1855" s="2">
        <f>IF(P1855="low",250,IF(P1855="high",300,275))</f>
        <v>300</v>
      </c>
      <c r="S1855" s="2" t="b">
        <f t="shared" si="199"/>
        <v>1</v>
      </c>
      <c r="T1855" s="2">
        <f t="shared" si="200"/>
        <v>300</v>
      </c>
    </row>
    <row r="1856" spans="1:20" x14ac:dyDescent="0.2">
      <c r="A1856" s="2">
        <f t="shared" si="198"/>
        <v>41.220000028610229</v>
      </c>
      <c r="B1856">
        <v>5.8209896087600002E-3</v>
      </c>
      <c r="C1856" s="2">
        <f>IF(B1856&gt;B1855,B1856+(C1855-B1855),B1856+(C1855-B1855)+5+A1856-A1855)</f>
        <v>41.135820865631096</v>
      </c>
      <c r="D1856">
        <v>1577147233.3399999</v>
      </c>
      <c r="E1856">
        <v>450</v>
      </c>
      <c r="F1856">
        <v>901</v>
      </c>
      <c r="G1856">
        <v>636</v>
      </c>
      <c r="H1856">
        <v>696</v>
      </c>
      <c r="I1856">
        <v>299</v>
      </c>
      <c r="J1856" s="2" t="s">
        <v>28</v>
      </c>
      <c r="K1856" s="2">
        <f>$L$2*I1856+(1-$L$2)*K1855</f>
        <v>298.87132016671126</v>
      </c>
      <c r="M1856" s="2">
        <f t="shared" si="202"/>
        <v>287.27551258740061</v>
      </c>
      <c r="N1856" s="2">
        <f t="shared" si="203"/>
        <v>298.65347727406999</v>
      </c>
      <c r="O1856" s="2">
        <f t="shared" si="204"/>
        <v>295.55911257190866</v>
      </c>
      <c r="P1856" s="2" t="str">
        <f t="shared" si="201"/>
        <v>high</v>
      </c>
      <c r="Q1856" s="2" t="str">
        <f>IF(P1856="low","one",IF(P1856="high","relax","transition"))</f>
        <v>relax</v>
      </c>
      <c r="R1856" s="2">
        <f>IF(P1856="low",250,IF(P1856="high",300,275))</f>
        <v>300</v>
      </c>
      <c r="S1856" s="2" t="b">
        <f t="shared" si="199"/>
        <v>1</v>
      </c>
      <c r="T1856" s="2">
        <f t="shared" si="200"/>
        <v>300</v>
      </c>
    </row>
    <row r="1857" spans="1:20" x14ac:dyDescent="0.2">
      <c r="A1857" s="2">
        <f t="shared" si="198"/>
        <v>41.220000028610229</v>
      </c>
      <c r="B1857">
        <v>5.9909820556599998E-3</v>
      </c>
      <c r="C1857" s="2">
        <f>IF(B1857&gt;B1856,B1857+(C1856-B1856),B1857+(C1856-B1856)+5+A1857-A1856)</f>
        <v>41.135990858077996</v>
      </c>
      <c r="D1857">
        <v>1577147233.3399999</v>
      </c>
      <c r="E1857">
        <v>450</v>
      </c>
      <c r="F1857">
        <v>902</v>
      </c>
      <c r="G1857">
        <v>635</v>
      </c>
      <c r="H1857">
        <v>695</v>
      </c>
      <c r="I1857">
        <v>297</v>
      </c>
      <c r="J1857" s="2" t="s">
        <v>28</v>
      </c>
      <c r="K1857" s="2">
        <f>$L$2*I1857+(1-$L$2)*K1856</f>
        <v>298.49705613336903</v>
      </c>
      <c r="M1857" s="2">
        <f t="shared" si="202"/>
        <v>287.27551258740061</v>
      </c>
      <c r="N1857" s="2">
        <f t="shared" si="203"/>
        <v>298.62219304592981</v>
      </c>
      <c r="O1857" s="2">
        <f t="shared" si="204"/>
        <v>295.61383080701671</v>
      </c>
      <c r="P1857" s="2" t="str">
        <f t="shared" si="201"/>
        <v>high</v>
      </c>
      <c r="Q1857" s="2" t="str">
        <f>IF(P1857="low","one",IF(P1857="high","relax","transition"))</f>
        <v>relax</v>
      </c>
      <c r="R1857" s="2">
        <f>IF(P1857="low",250,IF(P1857="high",300,275))</f>
        <v>300</v>
      </c>
      <c r="S1857" s="2" t="b">
        <f t="shared" si="199"/>
        <v>1</v>
      </c>
      <c r="T1857" s="2">
        <f t="shared" si="200"/>
        <v>300</v>
      </c>
    </row>
    <row r="1858" spans="1:20" x14ac:dyDescent="0.2">
      <c r="A1858" s="2">
        <f t="shared" si="198"/>
        <v>41.220000028610229</v>
      </c>
      <c r="B1858">
        <v>6.1509609222400001E-3</v>
      </c>
      <c r="C1858" s="2">
        <f>IF(B1858&gt;B1857,B1858+(C1857-B1857),B1858+(C1857-B1857)+5+A1858-A1857)</f>
        <v>41.13615083694458</v>
      </c>
      <c r="D1858">
        <v>1577147233.3399999</v>
      </c>
      <c r="E1858">
        <v>452</v>
      </c>
      <c r="F1858">
        <v>903</v>
      </c>
      <c r="G1858">
        <v>635</v>
      </c>
      <c r="H1858">
        <v>696</v>
      </c>
      <c r="I1858">
        <v>300</v>
      </c>
      <c r="J1858" s="2" t="s">
        <v>28</v>
      </c>
      <c r="K1858" s="2">
        <f>$L$2*I1858+(1-$L$2)*K1857</f>
        <v>298.79764490669527</v>
      </c>
      <c r="M1858" s="2">
        <f t="shared" si="202"/>
        <v>287.27551258740061</v>
      </c>
      <c r="N1858" s="2">
        <f t="shared" si="203"/>
        <v>298.6572834180829</v>
      </c>
      <c r="O1858" s="2">
        <f t="shared" si="204"/>
        <v>295.66424891896236</v>
      </c>
      <c r="P1858" s="2" t="str">
        <f t="shared" si="201"/>
        <v>high</v>
      </c>
      <c r="Q1858" s="2" t="str">
        <f>IF(P1858="low","one",IF(P1858="high","relax","transition"))</f>
        <v>relax</v>
      </c>
      <c r="R1858" s="2">
        <f>IF(P1858="low",250,IF(P1858="high",300,275))</f>
        <v>300</v>
      </c>
      <c r="S1858" s="2" t="b">
        <f t="shared" si="199"/>
        <v>1</v>
      </c>
      <c r="T1858" s="2">
        <f t="shared" si="200"/>
        <v>300</v>
      </c>
    </row>
    <row r="1859" spans="1:20" x14ac:dyDescent="0.2">
      <c r="A1859" s="2">
        <f t="shared" ref="A1859:A1922" si="205">D1859-$D$2</f>
        <v>41.220000028610229</v>
      </c>
      <c r="B1859">
        <v>6.3099861144999998E-3</v>
      </c>
      <c r="C1859" s="2">
        <f>IF(B1859&gt;B1858,B1859+(C1858-B1858),B1859+(C1858-B1858)+5+A1859-A1858)</f>
        <v>41.136309862136841</v>
      </c>
      <c r="D1859">
        <v>1577147233.3399999</v>
      </c>
      <c r="E1859">
        <v>451</v>
      </c>
      <c r="F1859">
        <v>902</v>
      </c>
      <c r="G1859">
        <v>635</v>
      </c>
      <c r="H1859">
        <v>696</v>
      </c>
      <c r="I1859">
        <v>300</v>
      </c>
      <c r="J1859" s="2" t="s">
        <v>28</v>
      </c>
      <c r="K1859" s="2">
        <f>$L$2*I1859+(1-$L$2)*K1858</f>
        <v>299.03811592535624</v>
      </c>
      <c r="M1859" s="2">
        <f t="shared" si="202"/>
        <v>287.27551258740061</v>
      </c>
      <c r="N1859" s="2">
        <f t="shared" si="203"/>
        <v>298.73344991953758</v>
      </c>
      <c r="O1859" s="2">
        <f t="shared" si="204"/>
        <v>295.71390064391835</v>
      </c>
      <c r="P1859" s="2" t="str">
        <f t="shared" si="201"/>
        <v>high</v>
      </c>
      <c r="Q1859" s="2" t="str">
        <f>IF(P1859="low","one",IF(P1859="high","relax","transition"))</f>
        <v>relax</v>
      </c>
      <c r="R1859" s="2">
        <f>IF(P1859="low",250,IF(P1859="high",300,275))</f>
        <v>300</v>
      </c>
      <c r="S1859" s="2" t="b">
        <f t="shared" ref="S1859:S1922" si="206">Q1859=J1859</f>
        <v>1</v>
      </c>
      <c r="T1859" s="2">
        <f t="shared" ref="T1859:T1922" si="207">IF(J1859="one",250,IF(J1859="relax",300,275))</f>
        <v>300</v>
      </c>
    </row>
    <row r="1860" spans="1:20" x14ac:dyDescent="0.2">
      <c r="A1860" s="2">
        <f t="shared" si="205"/>
        <v>41.220000028610229</v>
      </c>
      <c r="B1860">
        <v>6.4687728881800003E-3</v>
      </c>
      <c r="C1860" s="2">
        <f>IF(B1860&gt;B1859,B1860+(C1859-B1859),B1860+(C1859-B1859)+5+A1860-A1859)</f>
        <v>41.136468648910515</v>
      </c>
      <c r="D1860">
        <v>1577147233.3399999</v>
      </c>
      <c r="E1860">
        <v>450</v>
      </c>
      <c r="F1860">
        <v>901</v>
      </c>
      <c r="G1860">
        <v>635</v>
      </c>
      <c r="H1860">
        <v>696</v>
      </c>
      <c r="I1860">
        <v>298</v>
      </c>
      <c r="J1860" s="2" t="s">
        <v>28</v>
      </c>
      <c r="K1860" s="2">
        <f>$L$2*I1860+(1-$L$2)*K1859</f>
        <v>298.83049274028502</v>
      </c>
      <c r="M1860" s="2">
        <f t="shared" si="202"/>
        <v>287.27551258740061</v>
      </c>
      <c r="N1860" s="2">
        <f t="shared" si="203"/>
        <v>298.75285848368708</v>
      </c>
      <c r="O1860" s="2">
        <f t="shared" si="204"/>
        <v>295.7648781076993</v>
      </c>
      <c r="P1860" s="2" t="str">
        <f t="shared" ref="P1860:P1923" si="208">IF(K1860&gt;O1859+1,"high",IF(K1860&lt;O1859-1,"low","middle"))</f>
        <v>high</v>
      </c>
      <c r="Q1860" s="2" t="str">
        <f>IF(P1860="low","one",IF(P1860="high","relax","transition"))</f>
        <v>relax</v>
      </c>
      <c r="R1860" s="2">
        <f>IF(P1860="low",250,IF(P1860="high",300,275))</f>
        <v>300</v>
      </c>
      <c r="S1860" s="2" t="b">
        <f t="shared" si="206"/>
        <v>1</v>
      </c>
      <c r="T1860" s="2">
        <f t="shared" si="207"/>
        <v>300</v>
      </c>
    </row>
    <row r="1861" spans="1:20" x14ac:dyDescent="0.2">
      <c r="A1861" s="2">
        <f t="shared" si="205"/>
        <v>41.220000028610229</v>
      </c>
      <c r="B1861">
        <v>6.62779808044E-3</v>
      </c>
      <c r="C1861" s="2">
        <f>IF(B1861&gt;B1860,B1861+(C1860-B1860),B1861+(C1860-B1860)+5+A1861-A1860)</f>
        <v>41.136627674102776</v>
      </c>
      <c r="D1861">
        <v>1577147233.3399999</v>
      </c>
      <c r="E1861">
        <v>450</v>
      </c>
      <c r="F1861">
        <v>901</v>
      </c>
      <c r="G1861">
        <v>634</v>
      </c>
      <c r="H1861">
        <v>695</v>
      </c>
      <c r="I1861">
        <v>298</v>
      </c>
      <c r="J1861" s="2" t="s">
        <v>28</v>
      </c>
      <c r="K1861" s="2">
        <f>$L$2*I1861+(1-$L$2)*K1860</f>
        <v>298.66439419222803</v>
      </c>
      <c r="M1861" s="2">
        <f t="shared" si="202"/>
        <v>287.27551258740061</v>
      </c>
      <c r="N1861" s="2">
        <f t="shared" si="203"/>
        <v>298.73516562539527</v>
      </c>
      <c r="O1861" s="2">
        <f t="shared" si="204"/>
        <v>295.81427712649867</v>
      </c>
      <c r="P1861" s="2" t="str">
        <f t="shared" si="208"/>
        <v>high</v>
      </c>
      <c r="Q1861" s="2" t="str">
        <f>IF(P1861="low","one",IF(P1861="high","relax","transition"))</f>
        <v>relax</v>
      </c>
      <c r="R1861" s="2">
        <f>IF(P1861="low",250,IF(P1861="high",300,275))</f>
        <v>300</v>
      </c>
      <c r="S1861" s="2" t="b">
        <f t="shared" si="206"/>
        <v>1</v>
      </c>
      <c r="T1861" s="2">
        <f t="shared" si="207"/>
        <v>300</v>
      </c>
    </row>
    <row r="1862" spans="1:20" x14ac:dyDescent="0.2">
      <c r="A1862" s="2">
        <f t="shared" si="205"/>
        <v>41.220000028610229</v>
      </c>
      <c r="B1862">
        <v>6.7868232727100004E-3</v>
      </c>
      <c r="C1862" s="2">
        <f>IF(B1862&gt;B1861,B1862+(C1861-B1861),B1862+(C1861-B1861)+5+A1862-A1861)</f>
        <v>41.136786699295051</v>
      </c>
      <c r="D1862">
        <v>1577147233.3399999</v>
      </c>
      <c r="E1862">
        <v>451</v>
      </c>
      <c r="F1862">
        <v>902</v>
      </c>
      <c r="G1862">
        <v>635</v>
      </c>
      <c r="H1862">
        <v>695</v>
      </c>
      <c r="I1862">
        <v>299</v>
      </c>
      <c r="J1862" s="2" t="s">
        <v>28</v>
      </c>
      <c r="K1862" s="2">
        <f>$L$2*I1862+(1-$L$2)*K1861</f>
        <v>298.73151535378241</v>
      </c>
      <c r="M1862" s="2">
        <f t="shared" si="202"/>
        <v>287.27551258740061</v>
      </c>
      <c r="N1862" s="2">
        <f t="shared" si="203"/>
        <v>298.73443557107271</v>
      </c>
      <c r="O1862" s="2">
        <f t="shared" si="204"/>
        <v>295.86032155144346</v>
      </c>
      <c r="P1862" s="2" t="str">
        <f t="shared" si="208"/>
        <v>high</v>
      </c>
      <c r="Q1862" s="2" t="str">
        <f>IF(P1862="low","one",IF(P1862="high","relax","transition"))</f>
        <v>relax</v>
      </c>
      <c r="R1862" s="2">
        <f>IF(P1862="low",250,IF(P1862="high",300,275))</f>
        <v>300</v>
      </c>
      <c r="S1862" s="2" t="b">
        <f t="shared" si="206"/>
        <v>1</v>
      </c>
      <c r="T1862" s="2">
        <f t="shared" si="207"/>
        <v>300</v>
      </c>
    </row>
    <row r="1863" spans="1:20" x14ac:dyDescent="0.2">
      <c r="A1863" s="2">
        <f t="shared" si="205"/>
        <v>41.220000028610229</v>
      </c>
      <c r="B1863">
        <v>6.9458484649700001E-3</v>
      </c>
      <c r="C1863" s="2">
        <f>IF(B1863&gt;B1862,B1863+(C1862-B1862),B1863+(C1862-B1862)+5+A1863-A1862)</f>
        <v>41.136945724487312</v>
      </c>
      <c r="D1863">
        <v>1577147233.3399999</v>
      </c>
      <c r="E1863">
        <v>449</v>
      </c>
      <c r="F1863">
        <v>902</v>
      </c>
      <c r="G1863">
        <v>636</v>
      </c>
      <c r="H1863">
        <v>697</v>
      </c>
      <c r="I1863">
        <v>300</v>
      </c>
      <c r="J1863" s="2" t="s">
        <v>28</v>
      </c>
      <c r="K1863" s="2">
        <f>$L$2*I1863+(1-$L$2)*K1862</f>
        <v>298.98521228302593</v>
      </c>
      <c r="M1863" s="2">
        <f t="shared" si="202"/>
        <v>287.27551258740061</v>
      </c>
      <c r="N1863" s="2">
        <f t="shared" si="203"/>
        <v>298.78459091346338</v>
      </c>
      <c r="O1863" s="2">
        <f t="shared" si="204"/>
        <v>295.9040272524249</v>
      </c>
      <c r="P1863" s="2" t="str">
        <f t="shared" si="208"/>
        <v>high</v>
      </c>
      <c r="Q1863" s="2" t="str">
        <f>IF(P1863="low","one",IF(P1863="high","relax","transition"))</f>
        <v>relax</v>
      </c>
      <c r="R1863" s="2">
        <f>IF(P1863="low",250,IF(P1863="high",300,275))</f>
        <v>300</v>
      </c>
      <c r="S1863" s="2" t="b">
        <f t="shared" si="206"/>
        <v>1</v>
      </c>
      <c r="T1863" s="2">
        <f t="shared" si="207"/>
        <v>300</v>
      </c>
    </row>
    <row r="1864" spans="1:20" x14ac:dyDescent="0.2">
      <c r="A1864" s="2">
        <f t="shared" si="205"/>
        <v>41.220000028610229</v>
      </c>
      <c r="B1864">
        <v>7.1048736572299999E-3</v>
      </c>
      <c r="C1864" s="2">
        <f>IF(B1864&gt;B1863,B1864+(C1863-B1863),B1864+(C1863-B1863)+5+A1864-A1863)</f>
        <v>41.137104749679565</v>
      </c>
      <c r="D1864">
        <v>1577147233.3399999</v>
      </c>
      <c r="E1864">
        <v>451</v>
      </c>
      <c r="F1864">
        <v>902</v>
      </c>
      <c r="G1864">
        <v>635</v>
      </c>
      <c r="H1864">
        <v>696</v>
      </c>
      <c r="I1864">
        <v>299</v>
      </c>
      <c r="J1864" s="2" t="s">
        <v>28</v>
      </c>
      <c r="K1864" s="2">
        <f>$L$2*I1864+(1-$L$2)*K1863</f>
        <v>298.98816982642074</v>
      </c>
      <c r="M1864" s="2">
        <f t="shared" si="202"/>
        <v>287.27551258740061</v>
      </c>
      <c r="N1864" s="2">
        <f t="shared" si="203"/>
        <v>298.82530669605489</v>
      </c>
      <c r="O1864" s="2">
        <f t="shared" si="204"/>
        <v>295.94805543547682</v>
      </c>
      <c r="P1864" s="2" t="str">
        <f t="shared" si="208"/>
        <v>high</v>
      </c>
      <c r="Q1864" s="2" t="str">
        <f>IF(P1864="low","one",IF(P1864="high","relax","transition"))</f>
        <v>relax</v>
      </c>
      <c r="R1864" s="2">
        <f>IF(P1864="low",250,IF(P1864="high",300,275))</f>
        <v>300</v>
      </c>
      <c r="S1864" s="2" t="b">
        <f t="shared" si="206"/>
        <v>1</v>
      </c>
      <c r="T1864" s="2">
        <f t="shared" si="207"/>
        <v>300</v>
      </c>
    </row>
    <row r="1865" spans="1:20" x14ac:dyDescent="0.2">
      <c r="A1865" s="2">
        <f t="shared" si="205"/>
        <v>41.220000028610229</v>
      </c>
      <c r="B1865">
        <v>7.2638988494899996E-3</v>
      </c>
      <c r="C1865" s="2">
        <f>IF(B1865&gt;B1864,B1865+(C1864-B1864),B1865+(C1864-B1864)+5+A1865-A1864)</f>
        <v>41.137263774871826</v>
      </c>
      <c r="D1865">
        <v>1577147233.3399999</v>
      </c>
      <c r="E1865">
        <v>450</v>
      </c>
      <c r="F1865">
        <v>903</v>
      </c>
      <c r="G1865">
        <v>635</v>
      </c>
      <c r="H1865">
        <v>694</v>
      </c>
      <c r="I1865">
        <v>298</v>
      </c>
      <c r="J1865" s="2" t="s">
        <v>28</v>
      </c>
      <c r="K1865" s="2">
        <f>$L$2*I1865+(1-$L$2)*K1864</f>
        <v>298.79053586113662</v>
      </c>
      <c r="M1865" s="2">
        <f t="shared" si="202"/>
        <v>287.27551258740061</v>
      </c>
      <c r="N1865" s="2">
        <f t="shared" si="203"/>
        <v>298.81835252907126</v>
      </c>
      <c r="O1865" s="2">
        <f t="shared" si="204"/>
        <v>295.9919179985057</v>
      </c>
      <c r="P1865" s="2" t="str">
        <f t="shared" si="208"/>
        <v>high</v>
      </c>
      <c r="Q1865" s="2" t="str">
        <f>IF(P1865="low","one",IF(P1865="high","relax","transition"))</f>
        <v>relax</v>
      </c>
      <c r="R1865" s="2">
        <f>IF(P1865="low",250,IF(P1865="high",300,275))</f>
        <v>300</v>
      </c>
      <c r="S1865" s="2" t="b">
        <f t="shared" si="206"/>
        <v>1</v>
      </c>
      <c r="T1865" s="2">
        <f t="shared" si="207"/>
        <v>300</v>
      </c>
    </row>
    <row r="1866" spans="1:20" x14ac:dyDescent="0.2">
      <c r="A1866" s="2">
        <f t="shared" si="205"/>
        <v>41.220000028610229</v>
      </c>
      <c r="B1866">
        <v>7.4238777160600001E-3</v>
      </c>
      <c r="C1866" s="2">
        <f>IF(B1866&gt;B1865,B1866+(C1865-B1865),B1866+(C1865-B1865)+5+A1866-A1865)</f>
        <v>41.137423753738396</v>
      </c>
      <c r="D1866">
        <v>1577147233.3399999</v>
      </c>
      <c r="E1866">
        <v>451</v>
      </c>
      <c r="F1866">
        <v>902</v>
      </c>
      <c r="G1866">
        <v>637</v>
      </c>
      <c r="H1866">
        <v>696</v>
      </c>
      <c r="I1866">
        <v>299</v>
      </c>
      <c r="J1866" s="2" t="s">
        <v>28</v>
      </c>
      <c r="K1866" s="2">
        <f>$L$2*I1866+(1-$L$2)*K1865</f>
        <v>298.83242868890932</v>
      </c>
      <c r="M1866" s="2">
        <f t="shared" si="202"/>
        <v>287.27551258740061</v>
      </c>
      <c r="N1866" s="2">
        <f t="shared" si="203"/>
        <v>298.82116776103885</v>
      </c>
      <c r="O1866" s="2">
        <f t="shared" si="204"/>
        <v>296.03323972503398</v>
      </c>
      <c r="P1866" s="2" t="str">
        <f t="shared" si="208"/>
        <v>high</v>
      </c>
      <c r="Q1866" s="2" t="str">
        <f>IF(P1866="low","one",IF(P1866="high","relax","transition"))</f>
        <v>relax</v>
      </c>
      <c r="R1866" s="2">
        <f>IF(P1866="low",250,IF(P1866="high",300,275))</f>
        <v>300</v>
      </c>
      <c r="S1866" s="2" t="b">
        <f t="shared" si="206"/>
        <v>1</v>
      </c>
      <c r="T1866" s="2">
        <f t="shared" si="207"/>
        <v>300</v>
      </c>
    </row>
    <row r="1867" spans="1:20" x14ac:dyDescent="0.2">
      <c r="A1867" s="2">
        <f t="shared" si="205"/>
        <v>41.220000028610229</v>
      </c>
      <c r="B1867">
        <v>7.5838565826400004E-3</v>
      </c>
      <c r="C1867" s="2">
        <f>IF(B1867&gt;B1866,B1867+(C1866-B1866),B1867+(C1866-B1866)+5+A1867-A1866)</f>
        <v>41.13758373260498</v>
      </c>
      <c r="D1867">
        <v>1577147233.3399999</v>
      </c>
      <c r="E1867">
        <v>452</v>
      </c>
      <c r="F1867">
        <v>902</v>
      </c>
      <c r="G1867">
        <v>636</v>
      </c>
      <c r="H1867">
        <v>697</v>
      </c>
      <c r="I1867">
        <v>300</v>
      </c>
      <c r="J1867" s="2" t="s">
        <v>28</v>
      </c>
      <c r="K1867" s="2">
        <f>$L$2*I1867+(1-$L$2)*K1866</f>
        <v>299.06594295112745</v>
      </c>
      <c r="M1867" s="2">
        <f t="shared" si="202"/>
        <v>287.27551258740061</v>
      </c>
      <c r="N1867" s="2">
        <f t="shared" si="203"/>
        <v>298.87012279905656</v>
      </c>
      <c r="O1867" s="2">
        <f t="shared" si="204"/>
        <v>296.0726361268342</v>
      </c>
      <c r="P1867" s="2" t="str">
        <f t="shared" si="208"/>
        <v>high</v>
      </c>
      <c r="Q1867" s="2" t="str">
        <f>IF(P1867="low","one",IF(P1867="high","relax","transition"))</f>
        <v>relax</v>
      </c>
      <c r="R1867" s="2">
        <f>IF(P1867="low",250,IF(P1867="high",300,275))</f>
        <v>300</v>
      </c>
      <c r="S1867" s="2" t="b">
        <f t="shared" si="206"/>
        <v>1</v>
      </c>
      <c r="T1867" s="2">
        <f t="shared" si="207"/>
        <v>300</v>
      </c>
    </row>
    <row r="1868" spans="1:20" x14ac:dyDescent="0.2">
      <c r="A1868" s="2">
        <f t="shared" si="205"/>
        <v>41.220000028610229</v>
      </c>
      <c r="B1868">
        <v>7.7438354492199999E-3</v>
      </c>
      <c r="C1868" s="2">
        <f>IF(B1868&gt;B1867,B1868+(C1867-B1867),B1868+(C1867-B1867)+5+A1868-A1867)</f>
        <v>41.137743711471558</v>
      </c>
      <c r="D1868">
        <v>1577147233.3399999</v>
      </c>
      <c r="E1868">
        <v>450</v>
      </c>
      <c r="F1868">
        <v>902</v>
      </c>
      <c r="G1868">
        <v>635</v>
      </c>
      <c r="H1868">
        <v>696</v>
      </c>
      <c r="I1868">
        <v>298</v>
      </c>
      <c r="J1868" s="2" t="s">
        <v>28</v>
      </c>
      <c r="K1868" s="2">
        <f>$L$2*I1868+(1-$L$2)*K1867</f>
        <v>298.852754360902</v>
      </c>
      <c r="M1868" s="2">
        <f t="shared" si="202"/>
        <v>287.27551258740061</v>
      </c>
      <c r="N1868" s="2">
        <f t="shared" si="203"/>
        <v>298.86664911142566</v>
      </c>
      <c r="O1868" s="2">
        <f t="shared" si="204"/>
        <v>296.11251046044526</v>
      </c>
      <c r="P1868" s="2" t="str">
        <f t="shared" si="208"/>
        <v>high</v>
      </c>
      <c r="Q1868" s="2" t="str">
        <f>IF(P1868="low","one",IF(P1868="high","relax","transition"))</f>
        <v>relax</v>
      </c>
      <c r="R1868" s="2">
        <f>IF(P1868="low",250,IF(P1868="high",300,275))</f>
        <v>300</v>
      </c>
      <c r="S1868" s="2" t="b">
        <f t="shared" si="206"/>
        <v>1</v>
      </c>
      <c r="T1868" s="2">
        <f t="shared" si="207"/>
        <v>300</v>
      </c>
    </row>
    <row r="1869" spans="1:20" x14ac:dyDescent="0.2">
      <c r="A1869" s="2">
        <f t="shared" si="205"/>
        <v>41.220000028610229</v>
      </c>
      <c r="B1869">
        <v>7.9028606414800005E-3</v>
      </c>
      <c r="C1869" s="2">
        <f>IF(B1869&gt;B1868,B1869+(C1868-B1868),B1869+(C1868-B1868)+5+A1869-A1868)</f>
        <v>41.137902736663818</v>
      </c>
      <c r="D1869">
        <v>1577147233.3399999</v>
      </c>
      <c r="E1869">
        <v>450</v>
      </c>
      <c r="F1869">
        <v>903</v>
      </c>
      <c r="G1869">
        <v>637</v>
      </c>
      <c r="H1869">
        <v>695</v>
      </c>
      <c r="I1869">
        <v>297</v>
      </c>
      <c r="J1869" s="2" t="s">
        <v>28</v>
      </c>
      <c r="K1869" s="2">
        <f>$L$2*I1869+(1-$L$2)*K1868</f>
        <v>298.48220348872161</v>
      </c>
      <c r="M1869" s="2">
        <f t="shared" si="202"/>
        <v>287.27551258740061</v>
      </c>
      <c r="N1869" s="2">
        <f t="shared" si="203"/>
        <v>298.78975998688486</v>
      </c>
      <c r="O1869" s="2">
        <f t="shared" si="204"/>
        <v>296.15021739299425</v>
      </c>
      <c r="P1869" s="2" t="str">
        <f t="shared" si="208"/>
        <v>high</v>
      </c>
      <c r="Q1869" s="2" t="str">
        <f>IF(P1869="low","one",IF(P1869="high","relax","transition"))</f>
        <v>relax</v>
      </c>
      <c r="R1869" s="2">
        <f>IF(P1869="low",250,IF(P1869="high",300,275))</f>
        <v>300</v>
      </c>
      <c r="S1869" s="2" t="b">
        <f t="shared" si="206"/>
        <v>1</v>
      </c>
      <c r="T1869" s="2">
        <f t="shared" si="207"/>
        <v>300</v>
      </c>
    </row>
    <row r="1870" spans="1:20" x14ac:dyDescent="0.2">
      <c r="A1870" s="2">
        <f t="shared" si="205"/>
        <v>41.220000028610229</v>
      </c>
      <c r="B1870">
        <v>8.0609321594199996E-3</v>
      </c>
      <c r="C1870" s="2">
        <f>IF(B1870&gt;B1869,B1870+(C1869-B1869),B1870+(C1869-B1869)+5+A1870-A1869)</f>
        <v>41.138060808181756</v>
      </c>
      <c r="D1870">
        <v>1577147233.3399999</v>
      </c>
      <c r="E1870">
        <v>451</v>
      </c>
      <c r="F1870">
        <v>901</v>
      </c>
      <c r="G1870">
        <v>636</v>
      </c>
      <c r="H1870">
        <v>697</v>
      </c>
      <c r="I1870">
        <v>298</v>
      </c>
      <c r="J1870" s="2" t="s">
        <v>28</v>
      </c>
      <c r="K1870" s="2">
        <f>$L$2*I1870+(1-$L$2)*K1869</f>
        <v>298.38576279097731</v>
      </c>
      <c r="M1870" s="2">
        <f t="shared" si="202"/>
        <v>287.27551258740061</v>
      </c>
      <c r="N1870" s="2">
        <f t="shared" si="203"/>
        <v>298.70896054770338</v>
      </c>
      <c r="O1870" s="2">
        <f t="shared" si="204"/>
        <v>296.18219452268875</v>
      </c>
      <c r="P1870" s="2" t="str">
        <f t="shared" si="208"/>
        <v>high</v>
      </c>
      <c r="Q1870" s="2" t="str">
        <f>IF(P1870="low","one",IF(P1870="high","relax","transition"))</f>
        <v>relax</v>
      </c>
      <c r="R1870" s="2">
        <f>IF(P1870="low",250,IF(P1870="high",300,275))</f>
        <v>300</v>
      </c>
      <c r="S1870" s="2" t="b">
        <f t="shared" si="206"/>
        <v>1</v>
      </c>
      <c r="T1870" s="2">
        <f t="shared" si="207"/>
        <v>300</v>
      </c>
    </row>
    <row r="1871" spans="1:20" x14ac:dyDescent="0.2">
      <c r="A1871" s="2">
        <f t="shared" si="205"/>
        <v>41.220000028610229</v>
      </c>
      <c r="B1871">
        <v>8.2209110259999999E-3</v>
      </c>
      <c r="C1871" s="2">
        <f>IF(B1871&gt;B1870,B1871+(C1870-B1870),B1871+(C1870-B1870)+5+A1871-A1870)</f>
        <v>41.13822078704834</v>
      </c>
      <c r="D1871">
        <v>1577147233.3399999</v>
      </c>
      <c r="E1871">
        <v>452</v>
      </c>
      <c r="F1871">
        <v>901</v>
      </c>
      <c r="G1871">
        <v>636</v>
      </c>
      <c r="H1871">
        <v>697</v>
      </c>
      <c r="I1871">
        <v>301</v>
      </c>
      <c r="J1871" s="2" t="s">
        <v>28</v>
      </c>
      <c r="K1871" s="2">
        <f>$L$2*I1871+(1-$L$2)*K1870</f>
        <v>298.90861023278188</v>
      </c>
      <c r="M1871" s="2">
        <f t="shared" si="202"/>
        <v>287.27551258740061</v>
      </c>
      <c r="N1871" s="2">
        <f t="shared" si="203"/>
        <v>298.74889048471914</v>
      </c>
      <c r="O1871" s="2">
        <f t="shared" si="204"/>
        <v>296.20853282393944</v>
      </c>
      <c r="P1871" s="2" t="str">
        <f t="shared" si="208"/>
        <v>high</v>
      </c>
      <c r="Q1871" s="2" t="str">
        <f>IF(P1871="low","one",IF(P1871="high","relax","transition"))</f>
        <v>relax</v>
      </c>
      <c r="R1871" s="2">
        <f>IF(P1871="low",250,IF(P1871="high",300,275))</f>
        <v>300</v>
      </c>
      <c r="S1871" s="2" t="b">
        <f t="shared" si="206"/>
        <v>1</v>
      </c>
      <c r="T1871" s="2">
        <f t="shared" si="207"/>
        <v>300</v>
      </c>
    </row>
    <row r="1872" spans="1:20" x14ac:dyDescent="0.2">
      <c r="A1872" s="2">
        <f t="shared" si="205"/>
        <v>41.240000009536743</v>
      </c>
      <c r="B1872">
        <v>3.2348871231100002E-2</v>
      </c>
      <c r="C1872" s="2">
        <f>IF(B1872&gt;B1871,B1872+(C1871-B1871),B1872+(C1871-B1871)+5+A1872-A1871)</f>
        <v>41.162348747253439</v>
      </c>
      <c r="D1872">
        <v>1577147233.3599999</v>
      </c>
      <c r="E1872">
        <v>450</v>
      </c>
      <c r="F1872">
        <v>902</v>
      </c>
      <c r="G1872">
        <v>635</v>
      </c>
      <c r="H1872">
        <v>696</v>
      </c>
      <c r="I1872">
        <v>298</v>
      </c>
      <c r="J1872" s="2" t="s">
        <v>28</v>
      </c>
      <c r="K1872" s="2">
        <f>$L$2*I1872+(1-$L$2)*K1871</f>
        <v>298.72688818622555</v>
      </c>
      <c r="M1872" s="2">
        <f t="shared" si="202"/>
        <v>287.27551258740061</v>
      </c>
      <c r="N1872" s="2">
        <f t="shared" si="203"/>
        <v>298.74449002502041</v>
      </c>
      <c r="O1872" s="2">
        <f t="shared" si="204"/>
        <v>296.23555070697836</v>
      </c>
      <c r="P1872" s="2" t="str">
        <f t="shared" si="208"/>
        <v>high</v>
      </c>
      <c r="Q1872" s="2" t="str">
        <f>IF(P1872="low","one",IF(P1872="high","relax","transition"))</f>
        <v>relax</v>
      </c>
      <c r="R1872" s="2">
        <f>IF(P1872="low",250,IF(P1872="high",300,275))</f>
        <v>300</v>
      </c>
      <c r="S1872" s="2" t="b">
        <f t="shared" si="206"/>
        <v>1</v>
      </c>
      <c r="T1872" s="2">
        <f t="shared" si="207"/>
        <v>300</v>
      </c>
    </row>
    <row r="1873" spans="1:20" x14ac:dyDescent="0.2">
      <c r="A1873" s="2">
        <f t="shared" si="205"/>
        <v>41.270000219345093</v>
      </c>
      <c r="B1873">
        <v>5.69579601288E-2</v>
      </c>
      <c r="C1873" s="2">
        <f>IF(B1873&gt;B1872,B1873+(C1872-B1872),B1873+(C1872-B1872)+5+A1873-A1872)</f>
        <v>41.186957836151137</v>
      </c>
      <c r="D1873">
        <v>1577147233.3900001</v>
      </c>
      <c r="E1873">
        <v>449</v>
      </c>
      <c r="F1873">
        <v>900</v>
      </c>
      <c r="G1873">
        <v>635</v>
      </c>
      <c r="H1873">
        <v>695</v>
      </c>
      <c r="I1873">
        <v>297</v>
      </c>
      <c r="J1873" s="2" t="s">
        <v>28</v>
      </c>
      <c r="K1873" s="2">
        <f>$L$2*I1873+(1-$L$2)*K1872</f>
        <v>298.38151054898049</v>
      </c>
      <c r="M1873" s="2">
        <f t="shared" si="202"/>
        <v>287.27551258740061</v>
      </c>
      <c r="N1873" s="2">
        <f t="shared" si="203"/>
        <v>298.67189412981247</v>
      </c>
      <c r="O1873" s="2">
        <f t="shared" si="204"/>
        <v>296.26099767288042</v>
      </c>
      <c r="P1873" s="2" t="str">
        <f t="shared" si="208"/>
        <v>high</v>
      </c>
      <c r="Q1873" s="2" t="str">
        <f>IF(P1873="low","one",IF(P1873="high","relax","transition"))</f>
        <v>relax</v>
      </c>
      <c r="R1873" s="2">
        <f>IF(P1873="low",250,IF(P1873="high",300,275))</f>
        <v>300</v>
      </c>
      <c r="S1873" s="2" t="b">
        <f t="shared" si="206"/>
        <v>1</v>
      </c>
      <c r="T1873" s="2">
        <f t="shared" si="207"/>
        <v>300</v>
      </c>
    </row>
    <row r="1874" spans="1:20" x14ac:dyDescent="0.2">
      <c r="A1874" s="2">
        <f t="shared" si="205"/>
        <v>41.290000200271606</v>
      </c>
      <c r="B1874">
        <v>7.7578783035299997E-2</v>
      </c>
      <c r="C1874" s="2">
        <f>IF(B1874&gt;B1873,B1874+(C1873-B1873),B1874+(C1873-B1873)+5+A1874-A1873)</f>
        <v>41.207578659057639</v>
      </c>
      <c r="D1874">
        <v>1577147233.4100001</v>
      </c>
      <c r="E1874">
        <v>452</v>
      </c>
      <c r="F1874">
        <v>902</v>
      </c>
      <c r="G1874">
        <v>636</v>
      </c>
      <c r="H1874">
        <v>696</v>
      </c>
      <c r="I1874">
        <v>301</v>
      </c>
      <c r="J1874" s="2" t="s">
        <v>28</v>
      </c>
      <c r="K1874" s="2">
        <f>$L$2*I1874+(1-$L$2)*K1873</f>
        <v>298.90520843918438</v>
      </c>
      <c r="M1874" s="2">
        <f t="shared" si="202"/>
        <v>287.27551258740061</v>
      </c>
      <c r="N1874" s="2">
        <f t="shared" si="203"/>
        <v>298.71855699168685</v>
      </c>
      <c r="O1874" s="2">
        <f t="shared" si="204"/>
        <v>296.28154249572697</v>
      </c>
      <c r="P1874" s="2" t="str">
        <f t="shared" si="208"/>
        <v>high</v>
      </c>
      <c r="Q1874" s="2" t="str">
        <f>IF(P1874="low","one",IF(P1874="high","relax","transition"))</f>
        <v>relax</v>
      </c>
      <c r="R1874" s="2">
        <f>IF(P1874="low",250,IF(P1874="high",300,275))</f>
        <v>300</v>
      </c>
      <c r="S1874" s="2" t="b">
        <f t="shared" si="206"/>
        <v>1</v>
      </c>
      <c r="T1874" s="2">
        <f t="shared" si="207"/>
        <v>300</v>
      </c>
    </row>
    <row r="1875" spans="1:20" x14ac:dyDescent="0.2">
      <c r="A1875" s="2">
        <f t="shared" si="205"/>
        <v>41.31000018119812</v>
      </c>
      <c r="B1875">
        <v>0.10188293457</v>
      </c>
      <c r="C1875" s="2">
        <f>IF(B1875&gt;B1874,B1875+(C1874-B1874),B1875+(C1874-B1874)+5+A1875-A1874)</f>
        <v>41.231882810592339</v>
      </c>
      <c r="D1875">
        <v>1577147233.4300001</v>
      </c>
      <c r="E1875">
        <v>451</v>
      </c>
      <c r="F1875">
        <v>902</v>
      </c>
      <c r="G1875">
        <v>636</v>
      </c>
      <c r="H1875">
        <v>697</v>
      </c>
      <c r="I1875">
        <v>300</v>
      </c>
      <c r="J1875" s="2" t="s">
        <v>28</v>
      </c>
      <c r="K1875" s="2">
        <f>$L$2*I1875+(1-$L$2)*K1874</f>
        <v>299.1241667513475</v>
      </c>
      <c r="M1875" s="2">
        <f t="shared" si="202"/>
        <v>287.27551258740061</v>
      </c>
      <c r="N1875" s="2">
        <f t="shared" si="203"/>
        <v>298.79967894361903</v>
      </c>
      <c r="O1875" s="2">
        <f t="shared" si="204"/>
        <v>296.30339322052492</v>
      </c>
      <c r="P1875" s="2" t="str">
        <f t="shared" si="208"/>
        <v>high</v>
      </c>
      <c r="Q1875" s="2" t="str">
        <f>IF(P1875="low","one",IF(P1875="high","relax","transition"))</f>
        <v>relax</v>
      </c>
      <c r="R1875" s="2">
        <f>IF(P1875="low",250,IF(P1875="high",300,275))</f>
        <v>300</v>
      </c>
      <c r="S1875" s="2" t="b">
        <f t="shared" si="206"/>
        <v>1</v>
      </c>
      <c r="T1875" s="2">
        <f t="shared" si="207"/>
        <v>300</v>
      </c>
    </row>
    <row r="1876" spans="1:20" x14ac:dyDescent="0.2">
      <c r="A1876" s="2">
        <f t="shared" si="205"/>
        <v>41.330000162124634</v>
      </c>
      <c r="B1876">
        <v>0.122527837753</v>
      </c>
      <c r="C1876" s="2">
        <f>IF(B1876&gt;B1875,B1876+(C1875-B1875),B1876+(C1875-B1875)+5+A1876-A1875)</f>
        <v>41.252527713775336</v>
      </c>
      <c r="D1876">
        <v>1577147233.45</v>
      </c>
      <c r="E1876">
        <v>449</v>
      </c>
      <c r="F1876">
        <v>901</v>
      </c>
      <c r="G1876">
        <v>635</v>
      </c>
      <c r="H1876">
        <v>696</v>
      </c>
      <c r="I1876">
        <v>297</v>
      </c>
      <c r="J1876" s="2" t="s">
        <v>28</v>
      </c>
      <c r="K1876" s="2">
        <f>$L$2*I1876+(1-$L$2)*K1875</f>
        <v>298.69933340107798</v>
      </c>
      <c r="M1876" s="2">
        <f t="shared" si="202"/>
        <v>287.27551258740061</v>
      </c>
      <c r="N1876" s="2">
        <f t="shared" si="203"/>
        <v>298.77960983511082</v>
      </c>
      <c r="O1876" s="2">
        <f t="shared" si="204"/>
        <v>296.32820750667963</v>
      </c>
      <c r="P1876" s="2" t="str">
        <f t="shared" si="208"/>
        <v>high</v>
      </c>
      <c r="Q1876" s="2" t="str">
        <f>IF(P1876="low","one",IF(P1876="high","relax","transition"))</f>
        <v>relax</v>
      </c>
      <c r="R1876" s="2">
        <f>IF(P1876="low",250,IF(P1876="high",300,275))</f>
        <v>300</v>
      </c>
      <c r="S1876" s="2" t="b">
        <f t="shared" si="206"/>
        <v>1</v>
      </c>
      <c r="T1876" s="2">
        <f t="shared" si="207"/>
        <v>300</v>
      </c>
    </row>
    <row r="1877" spans="1:20" x14ac:dyDescent="0.2">
      <c r="A1877" s="2">
        <f t="shared" si="205"/>
        <v>41.360000133514404</v>
      </c>
      <c r="B1877">
        <v>0.147058963776</v>
      </c>
      <c r="C1877" s="2">
        <f>IF(B1877&gt;B1876,B1877+(C1876-B1876),B1877+(C1876-B1876)+5+A1877-A1876)</f>
        <v>41.277058839798336</v>
      </c>
      <c r="D1877">
        <v>1577147233.48</v>
      </c>
      <c r="E1877">
        <v>451</v>
      </c>
      <c r="F1877">
        <v>902</v>
      </c>
      <c r="G1877">
        <v>635</v>
      </c>
      <c r="H1877">
        <v>696</v>
      </c>
      <c r="I1877">
        <v>299</v>
      </c>
      <c r="J1877" s="2" t="s">
        <v>28</v>
      </c>
      <c r="K1877" s="2">
        <f>$L$2*I1877+(1-$L$2)*K1876</f>
        <v>298.75946672086241</v>
      </c>
      <c r="M1877" s="2">
        <f t="shared" si="202"/>
        <v>287.27551258740061</v>
      </c>
      <c r="N1877" s="2">
        <f t="shared" si="203"/>
        <v>298.77558121226116</v>
      </c>
      <c r="O1877" s="2">
        <f t="shared" si="204"/>
        <v>296.35077762310118</v>
      </c>
      <c r="P1877" s="2" t="str">
        <f t="shared" si="208"/>
        <v>high</v>
      </c>
      <c r="Q1877" s="2" t="str">
        <f>IF(P1877="low","one",IF(P1877="high","relax","transition"))</f>
        <v>relax</v>
      </c>
      <c r="R1877" s="2">
        <f>IF(P1877="low",250,IF(P1877="high",300,275))</f>
        <v>300</v>
      </c>
      <c r="S1877" s="2" t="b">
        <f t="shared" si="206"/>
        <v>1</v>
      </c>
      <c r="T1877" s="2">
        <f t="shared" si="207"/>
        <v>300</v>
      </c>
    </row>
    <row r="1878" spans="1:20" x14ac:dyDescent="0.2">
      <c r="A1878" s="2">
        <f t="shared" si="205"/>
        <v>41.380000114440918</v>
      </c>
      <c r="B1878">
        <v>0.171548843384</v>
      </c>
      <c r="C1878" s="2">
        <f>IF(B1878&gt;B1877,B1878+(C1877-B1877),B1878+(C1877-B1877)+5+A1878-A1877)</f>
        <v>41.301548719406341</v>
      </c>
      <c r="D1878">
        <v>1577147233.5</v>
      </c>
      <c r="E1878">
        <v>451</v>
      </c>
      <c r="F1878">
        <v>902</v>
      </c>
      <c r="G1878">
        <v>635</v>
      </c>
      <c r="H1878">
        <v>695</v>
      </c>
      <c r="I1878">
        <v>299</v>
      </c>
      <c r="J1878" s="2" t="s">
        <v>28</v>
      </c>
      <c r="K1878" s="2">
        <f>$L$2*I1878+(1-$L$2)*K1877</f>
        <v>298.80757337668996</v>
      </c>
      <c r="M1878" s="2">
        <f t="shared" si="202"/>
        <v>287.27551258740061</v>
      </c>
      <c r="N1878" s="2">
        <f t="shared" si="203"/>
        <v>298.78197964514692</v>
      </c>
      <c r="O1878" s="2">
        <f t="shared" si="204"/>
        <v>296.37201780255913</v>
      </c>
      <c r="P1878" s="2" t="str">
        <f t="shared" si="208"/>
        <v>high</v>
      </c>
      <c r="Q1878" s="2" t="str">
        <f>IF(P1878="low","one",IF(P1878="high","relax","transition"))</f>
        <v>relax</v>
      </c>
      <c r="R1878" s="2">
        <f>IF(P1878="low",250,IF(P1878="high",300,275))</f>
        <v>300</v>
      </c>
      <c r="S1878" s="2" t="b">
        <f t="shared" si="206"/>
        <v>1</v>
      </c>
      <c r="T1878" s="2">
        <f t="shared" si="207"/>
        <v>300</v>
      </c>
    </row>
    <row r="1879" spans="1:20" x14ac:dyDescent="0.2">
      <c r="A1879" s="2">
        <f t="shared" si="205"/>
        <v>41.400000095367432</v>
      </c>
      <c r="B1879">
        <v>0.19207692146300001</v>
      </c>
      <c r="C1879" s="2">
        <f>IF(B1879&gt;B1878,B1879+(C1878-B1878),B1879+(C1878-B1878)+5+A1879-A1878)</f>
        <v>41.322076797485337</v>
      </c>
      <c r="D1879">
        <v>1577147233.52</v>
      </c>
      <c r="E1879">
        <v>450</v>
      </c>
      <c r="F1879">
        <v>902</v>
      </c>
      <c r="G1879">
        <v>636</v>
      </c>
      <c r="H1879">
        <v>697</v>
      </c>
      <c r="I1879">
        <v>300</v>
      </c>
      <c r="J1879" s="2" t="s">
        <v>28</v>
      </c>
      <c r="K1879" s="2">
        <f>$L$2*I1879+(1-$L$2)*K1878</f>
        <v>299.04605870135197</v>
      </c>
      <c r="M1879" s="2">
        <f t="shared" si="202"/>
        <v>287.27551258740061</v>
      </c>
      <c r="N1879" s="2">
        <f t="shared" si="203"/>
        <v>298.83479545638795</v>
      </c>
      <c r="O1879" s="2">
        <f t="shared" si="204"/>
        <v>296.39251589468847</v>
      </c>
      <c r="P1879" s="2" t="str">
        <f t="shared" si="208"/>
        <v>high</v>
      </c>
      <c r="Q1879" s="2" t="str">
        <f>IF(P1879="low","one",IF(P1879="high","relax","transition"))</f>
        <v>relax</v>
      </c>
      <c r="R1879" s="2">
        <f>IF(P1879="low",250,IF(P1879="high",300,275))</f>
        <v>300</v>
      </c>
      <c r="S1879" s="2" t="b">
        <f t="shared" si="206"/>
        <v>1</v>
      </c>
      <c r="T1879" s="2">
        <f t="shared" si="207"/>
        <v>300</v>
      </c>
    </row>
    <row r="1880" spans="1:20" x14ac:dyDescent="0.2">
      <c r="A1880" s="2">
        <f t="shared" si="205"/>
        <v>41.430000066757202</v>
      </c>
      <c r="B1880">
        <v>0.21664881706200001</v>
      </c>
      <c r="C1880" s="2">
        <f>IF(B1880&gt;B1879,B1880+(C1879-B1879),B1880+(C1879-B1879)+5+A1880-A1879)</f>
        <v>41.34664869308434</v>
      </c>
      <c r="D1880">
        <v>1577147233.55</v>
      </c>
      <c r="E1880">
        <v>451</v>
      </c>
      <c r="F1880">
        <v>901</v>
      </c>
      <c r="G1880">
        <v>635</v>
      </c>
      <c r="H1880">
        <v>696</v>
      </c>
      <c r="I1880">
        <v>299</v>
      </c>
      <c r="J1880" s="2" t="s">
        <v>28</v>
      </c>
      <c r="K1880" s="2">
        <f>$L$2*I1880+(1-$L$2)*K1879</f>
        <v>299.03684696108161</v>
      </c>
      <c r="M1880" s="2">
        <f t="shared" si="202"/>
        <v>287.27551258740061</v>
      </c>
      <c r="N1880" s="2">
        <f t="shared" si="203"/>
        <v>298.87520575732668</v>
      </c>
      <c r="O1880" s="2">
        <f t="shared" si="204"/>
        <v>296.41462987277339</v>
      </c>
      <c r="P1880" s="2" t="str">
        <f t="shared" si="208"/>
        <v>high</v>
      </c>
      <c r="Q1880" s="2" t="str">
        <f>IF(P1880="low","one",IF(P1880="high","relax","transition"))</f>
        <v>relax</v>
      </c>
      <c r="R1880" s="2">
        <f>IF(P1880="low",250,IF(P1880="high",300,275))</f>
        <v>300</v>
      </c>
      <c r="S1880" s="2" t="b">
        <f t="shared" si="206"/>
        <v>1</v>
      </c>
      <c r="T1880" s="2">
        <f t="shared" si="207"/>
        <v>300</v>
      </c>
    </row>
    <row r="1881" spans="1:20" x14ac:dyDescent="0.2">
      <c r="A1881" s="2">
        <f t="shared" si="205"/>
        <v>41.450000047683716</v>
      </c>
      <c r="B1881">
        <v>0.237315893173</v>
      </c>
      <c r="C1881" s="2">
        <f>IF(B1881&gt;B1880,B1881+(C1880-B1880),B1881+(C1880-B1880)+5+A1881-A1880)</f>
        <v>41.367315769195336</v>
      </c>
      <c r="D1881">
        <v>1577147233.5699999</v>
      </c>
      <c r="E1881">
        <v>449</v>
      </c>
      <c r="F1881">
        <v>902</v>
      </c>
      <c r="G1881">
        <v>634</v>
      </c>
      <c r="H1881">
        <v>694</v>
      </c>
      <c r="I1881">
        <v>298</v>
      </c>
      <c r="J1881" s="2" t="s">
        <v>28</v>
      </c>
      <c r="K1881" s="2">
        <f>$L$2*I1881+(1-$L$2)*K1880</f>
        <v>298.82947756886529</v>
      </c>
      <c r="M1881" s="2">
        <f t="shared" si="202"/>
        <v>287.27551258740061</v>
      </c>
      <c r="N1881" s="2">
        <f t="shared" si="203"/>
        <v>298.86606011963443</v>
      </c>
      <c r="O1881" s="2">
        <f t="shared" si="204"/>
        <v>296.43765866700107</v>
      </c>
      <c r="P1881" s="2" t="str">
        <f t="shared" si="208"/>
        <v>high</v>
      </c>
      <c r="Q1881" s="2" t="str">
        <f>IF(P1881="low","one",IF(P1881="high","relax","transition"))</f>
        <v>relax</v>
      </c>
      <c r="R1881" s="2">
        <f>IF(P1881="low",250,IF(P1881="high",300,275))</f>
        <v>300</v>
      </c>
      <c r="S1881" s="2" t="b">
        <f t="shared" si="206"/>
        <v>1</v>
      </c>
      <c r="T1881" s="2">
        <f t="shared" si="207"/>
        <v>300</v>
      </c>
    </row>
    <row r="1882" spans="1:20" x14ac:dyDescent="0.2">
      <c r="A1882" s="2">
        <f t="shared" si="205"/>
        <v>41.470000028610229</v>
      </c>
      <c r="B1882">
        <v>0.26162385940600003</v>
      </c>
      <c r="C1882" s="2">
        <f>IF(B1882&gt;B1881,B1882+(C1881-B1881),B1882+(C1881-B1881)+5+A1882-A1881)</f>
        <v>41.39162373542834</v>
      </c>
      <c r="D1882">
        <v>1577147233.5899999</v>
      </c>
      <c r="E1882">
        <v>451</v>
      </c>
      <c r="F1882">
        <v>901</v>
      </c>
      <c r="G1882">
        <v>636</v>
      </c>
      <c r="H1882">
        <v>696</v>
      </c>
      <c r="I1882">
        <v>299</v>
      </c>
      <c r="J1882" s="2" t="s">
        <v>28</v>
      </c>
      <c r="K1882" s="2">
        <f>$L$2*I1882+(1-$L$2)*K1881</f>
        <v>298.86358205509225</v>
      </c>
      <c r="M1882" s="2">
        <f t="shared" si="202"/>
        <v>287.27551258740061</v>
      </c>
      <c r="N1882" s="2">
        <f t="shared" si="203"/>
        <v>298.865564506726</v>
      </c>
      <c r="O1882" s="2">
        <f t="shared" si="204"/>
        <v>296.45907873963273</v>
      </c>
      <c r="P1882" s="2" t="str">
        <f t="shared" si="208"/>
        <v>high</v>
      </c>
      <c r="Q1882" s="2" t="str">
        <f>IF(P1882="low","one",IF(P1882="high","relax","transition"))</f>
        <v>relax</v>
      </c>
      <c r="R1882" s="2">
        <f>IF(P1882="low",250,IF(P1882="high",300,275))</f>
        <v>300</v>
      </c>
      <c r="S1882" s="2" t="b">
        <f t="shared" si="206"/>
        <v>1</v>
      </c>
      <c r="T1882" s="2">
        <f t="shared" si="207"/>
        <v>300</v>
      </c>
    </row>
    <row r="1883" spans="1:20" x14ac:dyDescent="0.2">
      <c r="A1883" s="2">
        <f t="shared" si="205"/>
        <v>41.490000009536743</v>
      </c>
      <c r="B1883">
        <v>0.28238296508799998</v>
      </c>
      <c r="C1883" s="2">
        <f>IF(B1883&gt;B1882,B1883+(C1882-B1882),B1883+(C1882-B1882)+5+A1883-A1882)</f>
        <v>41.412382841110336</v>
      </c>
      <c r="D1883">
        <v>1577147233.6099999</v>
      </c>
      <c r="E1883">
        <v>451</v>
      </c>
      <c r="F1883">
        <v>901</v>
      </c>
      <c r="G1883">
        <v>636</v>
      </c>
      <c r="H1883">
        <v>696</v>
      </c>
      <c r="I1883">
        <v>300</v>
      </c>
      <c r="J1883" s="2" t="s">
        <v>28</v>
      </c>
      <c r="K1883" s="2">
        <f>$L$2*I1883+(1-$L$2)*K1882</f>
        <v>299.0908656440738</v>
      </c>
      <c r="M1883" s="2">
        <f t="shared" si="202"/>
        <v>287.27551258740061</v>
      </c>
      <c r="N1883" s="2">
        <f t="shared" si="203"/>
        <v>298.91062473419555</v>
      </c>
      <c r="O1883" s="2">
        <f t="shared" si="204"/>
        <v>296.47940302798736</v>
      </c>
      <c r="P1883" s="2" t="str">
        <f t="shared" si="208"/>
        <v>high</v>
      </c>
      <c r="Q1883" s="2" t="str">
        <f>IF(P1883="low","one",IF(P1883="high","relax","transition"))</f>
        <v>relax</v>
      </c>
      <c r="R1883" s="2">
        <f>IF(P1883="low",250,IF(P1883="high",300,275))</f>
        <v>300</v>
      </c>
      <c r="S1883" s="2" t="b">
        <f t="shared" si="206"/>
        <v>1</v>
      </c>
      <c r="T1883" s="2">
        <f t="shared" si="207"/>
        <v>300</v>
      </c>
    </row>
    <row r="1884" spans="1:20" x14ac:dyDescent="0.2">
      <c r="A1884" s="2">
        <f t="shared" si="205"/>
        <v>41.520000219345093</v>
      </c>
      <c r="B1884">
        <v>0.306681871414</v>
      </c>
      <c r="C1884" s="2">
        <f>IF(B1884&gt;B1883,B1884+(C1883-B1883),B1884+(C1883-B1883)+5+A1884-A1883)</f>
        <v>41.436681747436339</v>
      </c>
      <c r="D1884">
        <v>1577147233.6400001</v>
      </c>
      <c r="E1884">
        <v>450</v>
      </c>
      <c r="F1884">
        <v>902</v>
      </c>
      <c r="G1884">
        <v>635</v>
      </c>
      <c r="H1884">
        <v>695</v>
      </c>
      <c r="I1884">
        <v>299</v>
      </c>
      <c r="J1884" s="2" t="s">
        <v>28</v>
      </c>
      <c r="K1884" s="2">
        <f>$L$2*I1884+(1-$L$2)*K1883</f>
        <v>299.07269251525906</v>
      </c>
      <c r="M1884" s="2">
        <f t="shared" si="202"/>
        <v>287.27551258740061</v>
      </c>
      <c r="N1884" s="2">
        <f t="shared" si="203"/>
        <v>298.94303829040825</v>
      </c>
      <c r="O1884" s="2">
        <f t="shared" si="204"/>
        <v>296.50096411329775</v>
      </c>
      <c r="P1884" s="2" t="str">
        <f t="shared" si="208"/>
        <v>high</v>
      </c>
      <c r="Q1884" s="2" t="str">
        <f>IF(P1884="low","one",IF(P1884="high","relax","transition"))</f>
        <v>relax</v>
      </c>
      <c r="R1884" s="2">
        <f>IF(P1884="low",250,IF(P1884="high",300,275))</f>
        <v>300</v>
      </c>
      <c r="S1884" s="2" t="b">
        <f t="shared" si="206"/>
        <v>1</v>
      </c>
      <c r="T1884" s="2">
        <f t="shared" si="207"/>
        <v>300</v>
      </c>
    </row>
    <row r="1885" spans="1:20" x14ac:dyDescent="0.2">
      <c r="A1885" s="2">
        <f t="shared" si="205"/>
        <v>41.540000200271606</v>
      </c>
      <c r="B1885">
        <v>0.33132982253999999</v>
      </c>
      <c r="C1885" s="2">
        <f>IF(B1885&gt;B1884,B1885+(C1884-B1884),B1885+(C1884-B1884)+5+A1885-A1884)</f>
        <v>41.461329698562338</v>
      </c>
      <c r="D1885">
        <v>1577147233.6600001</v>
      </c>
      <c r="E1885">
        <v>450</v>
      </c>
      <c r="F1885">
        <v>902</v>
      </c>
      <c r="G1885">
        <v>636</v>
      </c>
      <c r="H1885">
        <v>695</v>
      </c>
      <c r="I1885">
        <v>298</v>
      </c>
      <c r="J1885" s="2" t="s">
        <v>28</v>
      </c>
      <c r="K1885" s="2">
        <f>$L$2*I1885+(1-$L$2)*K1884</f>
        <v>298.85815401220725</v>
      </c>
      <c r="M1885" s="2">
        <f t="shared" si="202"/>
        <v>287.27551258740061</v>
      </c>
      <c r="N1885" s="2">
        <f t="shared" si="203"/>
        <v>298.92606143476803</v>
      </c>
      <c r="O1885" s="2">
        <f t="shared" si="204"/>
        <v>296.52306782215322</v>
      </c>
      <c r="P1885" s="2" t="str">
        <f t="shared" si="208"/>
        <v>high</v>
      </c>
      <c r="Q1885" s="2" t="str">
        <f>IF(P1885="low","one",IF(P1885="high","relax","transition"))</f>
        <v>relax</v>
      </c>
      <c r="R1885" s="2">
        <f>IF(P1885="low",250,IF(P1885="high",300,275))</f>
        <v>300</v>
      </c>
      <c r="S1885" s="2" t="b">
        <f t="shared" si="206"/>
        <v>1</v>
      </c>
      <c r="T1885" s="2">
        <f t="shared" si="207"/>
        <v>300</v>
      </c>
    </row>
    <row r="1886" spans="1:20" x14ac:dyDescent="0.2">
      <c r="A1886" s="2">
        <f t="shared" si="205"/>
        <v>41.56000018119812</v>
      </c>
      <c r="B1886">
        <v>0.35162591934199999</v>
      </c>
      <c r="C1886" s="2">
        <f>IF(B1886&gt;B1885,B1886+(C1885-B1885),B1886+(C1885-B1885)+5+A1886-A1885)</f>
        <v>41.481625795364337</v>
      </c>
      <c r="D1886">
        <v>1577147233.6800001</v>
      </c>
      <c r="E1886">
        <v>451</v>
      </c>
      <c r="F1886">
        <v>902</v>
      </c>
      <c r="G1886">
        <v>636</v>
      </c>
      <c r="H1886">
        <v>698</v>
      </c>
      <c r="I1886">
        <v>299</v>
      </c>
      <c r="J1886" s="2" t="s">
        <v>28</v>
      </c>
      <c r="K1886" s="2">
        <f>$L$2*I1886+(1-$L$2)*K1885</f>
        <v>298.88652320976581</v>
      </c>
      <c r="M1886" s="2">
        <f t="shared" si="202"/>
        <v>287.27551258740061</v>
      </c>
      <c r="N1886" s="2">
        <f t="shared" si="203"/>
        <v>298.91815378976759</v>
      </c>
      <c r="O1886" s="2">
        <f t="shared" si="204"/>
        <v>296.54321750278399</v>
      </c>
      <c r="P1886" s="2" t="str">
        <f t="shared" si="208"/>
        <v>high</v>
      </c>
      <c r="Q1886" s="2" t="str">
        <f>IF(P1886="low","one",IF(P1886="high","relax","transition"))</f>
        <v>relax</v>
      </c>
      <c r="R1886" s="2">
        <f>IF(P1886="low",250,IF(P1886="high",300,275))</f>
        <v>300</v>
      </c>
      <c r="S1886" s="2" t="b">
        <f t="shared" si="206"/>
        <v>1</v>
      </c>
      <c r="T1886" s="2">
        <f t="shared" si="207"/>
        <v>300</v>
      </c>
    </row>
    <row r="1887" spans="1:20" x14ac:dyDescent="0.2">
      <c r="A1887" s="2">
        <f t="shared" si="205"/>
        <v>41.590000152587891</v>
      </c>
      <c r="B1887">
        <v>0.37642383575400001</v>
      </c>
      <c r="C1887" s="2">
        <f>IF(B1887&gt;B1886,B1887+(C1886-B1886),B1887+(C1886-B1886)+5+A1887-A1886)</f>
        <v>41.506423711776335</v>
      </c>
      <c r="D1887">
        <v>1577147233.71</v>
      </c>
      <c r="E1887">
        <v>451</v>
      </c>
      <c r="F1887">
        <v>902</v>
      </c>
      <c r="G1887">
        <v>636</v>
      </c>
      <c r="H1887">
        <v>697</v>
      </c>
      <c r="I1887">
        <v>301</v>
      </c>
      <c r="J1887" s="2" t="s">
        <v>28</v>
      </c>
      <c r="K1887" s="2">
        <f>$L$2*I1887+(1-$L$2)*K1886</f>
        <v>299.30921856781265</v>
      </c>
      <c r="M1887" s="2">
        <f t="shared" si="202"/>
        <v>287.27551258740061</v>
      </c>
      <c r="N1887" s="2">
        <f t="shared" si="203"/>
        <v>298.99636674537658</v>
      </c>
      <c r="O1887" s="2">
        <f t="shared" si="204"/>
        <v>296.56196431713317</v>
      </c>
      <c r="P1887" s="2" t="str">
        <f t="shared" si="208"/>
        <v>high</v>
      </c>
      <c r="Q1887" s="2" t="str">
        <f>IF(P1887="low","one",IF(P1887="high","relax","transition"))</f>
        <v>relax</v>
      </c>
      <c r="R1887" s="2">
        <f>IF(P1887="low",250,IF(P1887="high",300,275))</f>
        <v>300</v>
      </c>
      <c r="S1887" s="2" t="b">
        <f t="shared" si="206"/>
        <v>1</v>
      </c>
      <c r="T1887" s="2">
        <f t="shared" si="207"/>
        <v>300</v>
      </c>
    </row>
    <row r="1888" spans="1:20" x14ac:dyDescent="0.2">
      <c r="A1888" s="2">
        <f t="shared" si="205"/>
        <v>41.610000133514404</v>
      </c>
      <c r="B1888">
        <v>0.39678287506100002</v>
      </c>
      <c r="C1888" s="2">
        <f>IF(B1888&gt;B1887,B1888+(C1887-B1887),B1888+(C1887-B1887)+5+A1888-A1887)</f>
        <v>41.526782751083338</v>
      </c>
      <c r="D1888">
        <v>1577147233.73</v>
      </c>
      <c r="E1888">
        <v>450</v>
      </c>
      <c r="F1888">
        <v>902</v>
      </c>
      <c r="G1888">
        <v>637</v>
      </c>
      <c r="H1888">
        <v>696</v>
      </c>
      <c r="I1888">
        <v>298</v>
      </c>
      <c r="J1888" s="2" t="s">
        <v>28</v>
      </c>
      <c r="K1888" s="2">
        <f>$L$2*I1888+(1-$L$2)*K1887</f>
        <v>299.04737485425017</v>
      </c>
      <c r="M1888" s="2">
        <f t="shared" si="202"/>
        <v>287.27551258740061</v>
      </c>
      <c r="N1888" s="2">
        <f t="shared" si="203"/>
        <v>299.00656836715132</v>
      </c>
      <c r="O1888" s="2">
        <f t="shared" si="204"/>
        <v>296.58368443854533</v>
      </c>
      <c r="P1888" s="2" t="str">
        <f t="shared" si="208"/>
        <v>high</v>
      </c>
      <c r="Q1888" s="2" t="str">
        <f>IF(P1888="low","one",IF(P1888="high","relax","transition"))</f>
        <v>relax</v>
      </c>
      <c r="R1888" s="2">
        <f>IF(P1888="low",250,IF(P1888="high",300,275))</f>
        <v>300</v>
      </c>
      <c r="S1888" s="2" t="b">
        <f t="shared" si="206"/>
        <v>1</v>
      </c>
      <c r="T1888" s="2">
        <f t="shared" si="207"/>
        <v>300</v>
      </c>
    </row>
    <row r="1889" spans="1:20" x14ac:dyDescent="0.2">
      <c r="A1889" s="2">
        <f t="shared" si="205"/>
        <v>41.630000114440918</v>
      </c>
      <c r="B1889">
        <v>0.42153978347799997</v>
      </c>
      <c r="C1889" s="2">
        <f>IF(B1889&gt;B1888,B1889+(C1888-B1888),B1889+(C1888-B1888)+5+A1889-A1888)</f>
        <v>41.551539659500342</v>
      </c>
      <c r="D1889">
        <v>1577147233.75</v>
      </c>
      <c r="E1889">
        <v>448</v>
      </c>
      <c r="F1889">
        <v>901</v>
      </c>
      <c r="G1889">
        <v>636</v>
      </c>
      <c r="H1889">
        <v>697</v>
      </c>
      <c r="I1889">
        <v>296</v>
      </c>
      <c r="J1889" s="2" t="s">
        <v>29</v>
      </c>
      <c r="K1889" s="2">
        <f>$L$2*I1889+(1-$L$2)*K1888</f>
        <v>298.43789988340012</v>
      </c>
      <c r="M1889" s="2">
        <f t="shared" si="202"/>
        <v>287.27551258740061</v>
      </c>
      <c r="N1889" s="2">
        <f t="shared" si="203"/>
        <v>298.8928346704011</v>
      </c>
      <c r="O1889" s="2">
        <f t="shared" si="204"/>
        <v>296.6048286349756</v>
      </c>
      <c r="P1889" s="2" t="str">
        <f t="shared" si="208"/>
        <v>high</v>
      </c>
      <c r="Q1889" s="2" t="str">
        <f>IF(P1889="low","one",IF(P1889="high","relax","transition"))</f>
        <v>relax</v>
      </c>
      <c r="R1889" s="2">
        <f>IF(P1889="low",250,IF(P1889="high",300,275))</f>
        <v>300</v>
      </c>
      <c r="S1889" s="2" t="b">
        <f t="shared" si="206"/>
        <v>0</v>
      </c>
      <c r="T1889" s="2">
        <f t="shared" si="207"/>
        <v>275</v>
      </c>
    </row>
    <row r="1890" spans="1:20" x14ac:dyDescent="0.2">
      <c r="A1890" s="2">
        <f t="shared" si="205"/>
        <v>41.660000085830688</v>
      </c>
      <c r="B1890">
        <v>0.44571185112</v>
      </c>
      <c r="C1890" s="2">
        <f>IF(B1890&gt;B1889,B1890+(C1889-B1889),B1890+(C1889-B1889)+5+A1890-A1889)</f>
        <v>41.575711727142341</v>
      </c>
      <c r="D1890">
        <v>1577147233.78</v>
      </c>
      <c r="E1890">
        <v>450</v>
      </c>
      <c r="F1890">
        <v>902</v>
      </c>
      <c r="G1890">
        <v>637</v>
      </c>
      <c r="H1890">
        <v>698</v>
      </c>
      <c r="I1890">
        <v>299</v>
      </c>
      <c r="J1890" s="2" t="s">
        <v>29</v>
      </c>
      <c r="K1890" s="2">
        <f>$L$2*I1890+(1-$L$2)*K1889</f>
        <v>298.55031990672012</v>
      </c>
      <c r="M1890" s="2">
        <f t="shared" si="202"/>
        <v>287.27551258740061</v>
      </c>
      <c r="N1890" s="2">
        <f t="shared" si="203"/>
        <v>298.8243317176649</v>
      </c>
      <c r="O1890" s="2">
        <f t="shared" si="204"/>
        <v>296.61922893674688</v>
      </c>
      <c r="P1890" s="2" t="str">
        <f t="shared" si="208"/>
        <v>high</v>
      </c>
      <c r="Q1890" s="2" t="str">
        <f>IF(P1890="low","one",IF(P1890="high","relax","transition"))</f>
        <v>relax</v>
      </c>
      <c r="R1890" s="2">
        <f>IF(P1890="low",250,IF(P1890="high",300,275))</f>
        <v>300</v>
      </c>
      <c r="S1890" s="2" t="b">
        <f t="shared" si="206"/>
        <v>0</v>
      </c>
      <c r="T1890" s="2">
        <f t="shared" si="207"/>
        <v>275</v>
      </c>
    </row>
    <row r="1891" spans="1:20" x14ac:dyDescent="0.2">
      <c r="A1891" s="2">
        <f t="shared" si="205"/>
        <v>41.680000066757202</v>
      </c>
      <c r="B1891">
        <v>0.46648097038300002</v>
      </c>
      <c r="C1891" s="2">
        <f>IF(B1891&gt;B1890,B1891+(C1890-B1890),B1891+(C1890-B1890)+5+A1891-A1890)</f>
        <v>41.596480846405342</v>
      </c>
      <c r="D1891">
        <v>1577147233.8</v>
      </c>
      <c r="E1891">
        <v>448</v>
      </c>
      <c r="F1891">
        <v>901</v>
      </c>
      <c r="G1891">
        <v>637</v>
      </c>
      <c r="H1891">
        <v>697</v>
      </c>
      <c r="I1891">
        <v>299</v>
      </c>
      <c r="J1891" s="2" t="s">
        <v>29</v>
      </c>
      <c r="K1891" s="2">
        <f>$L$2*I1891+(1-$L$2)*K1890</f>
        <v>298.6402559253761</v>
      </c>
      <c r="M1891" s="2">
        <f t="shared" si="202"/>
        <v>287.27551258740061</v>
      </c>
      <c r="N1891" s="2">
        <f t="shared" si="203"/>
        <v>298.78751655920718</v>
      </c>
      <c r="O1891" s="2">
        <f t="shared" si="204"/>
        <v>296.62948407579279</v>
      </c>
      <c r="P1891" s="2" t="str">
        <f t="shared" si="208"/>
        <v>high</v>
      </c>
      <c r="Q1891" s="2" t="str">
        <f>IF(P1891="low","one",IF(P1891="high","relax","transition"))</f>
        <v>relax</v>
      </c>
      <c r="R1891" s="2">
        <f>IF(P1891="low",250,IF(P1891="high",300,275))</f>
        <v>300</v>
      </c>
      <c r="S1891" s="2" t="b">
        <f t="shared" si="206"/>
        <v>0</v>
      </c>
      <c r="T1891" s="2">
        <f t="shared" si="207"/>
        <v>275</v>
      </c>
    </row>
    <row r="1892" spans="1:20" x14ac:dyDescent="0.2">
      <c r="A1892" s="2">
        <f t="shared" si="205"/>
        <v>41.700000047683716</v>
      </c>
      <c r="B1892">
        <v>0.49103283882100002</v>
      </c>
      <c r="C1892" s="2">
        <f>IF(B1892&gt;B1891,B1892+(C1891-B1891),B1892+(C1891-B1891)+5+A1892-A1891)</f>
        <v>41.621032714843338</v>
      </c>
      <c r="D1892">
        <v>1577147233.8199999</v>
      </c>
      <c r="E1892">
        <v>446</v>
      </c>
      <c r="F1892">
        <v>902</v>
      </c>
      <c r="G1892">
        <v>636</v>
      </c>
      <c r="H1892">
        <v>697</v>
      </c>
      <c r="I1892">
        <v>295</v>
      </c>
      <c r="J1892" s="2" t="s">
        <v>29</v>
      </c>
      <c r="K1892" s="2">
        <f>$L$2*I1892+(1-$L$2)*K1891</f>
        <v>297.91220474030092</v>
      </c>
      <c r="M1892" s="2">
        <f t="shared" si="202"/>
        <v>287.27551258740061</v>
      </c>
      <c r="N1892" s="2">
        <f t="shared" si="203"/>
        <v>298.61245419542593</v>
      </c>
      <c r="O1892" s="2">
        <f t="shared" si="204"/>
        <v>296.63738569996349</v>
      </c>
      <c r="P1892" s="2" t="str">
        <f t="shared" si="208"/>
        <v>high</v>
      </c>
      <c r="Q1892" s="2" t="str">
        <f>IF(P1892="low","one",IF(P1892="high","relax","transition"))</f>
        <v>relax</v>
      </c>
      <c r="R1892" s="2">
        <f>IF(P1892="low",250,IF(P1892="high",300,275))</f>
        <v>300</v>
      </c>
      <c r="S1892" s="2" t="b">
        <f t="shared" si="206"/>
        <v>0</v>
      </c>
      <c r="T1892" s="2">
        <f t="shared" si="207"/>
        <v>275</v>
      </c>
    </row>
    <row r="1893" spans="1:20" x14ac:dyDescent="0.2">
      <c r="A1893" s="2">
        <f t="shared" si="205"/>
        <v>41.720000028610229</v>
      </c>
      <c r="B1893">
        <v>0.51152491569500003</v>
      </c>
      <c r="C1893" s="2">
        <f>IF(B1893&gt;B1892,B1893+(C1892-B1892),B1893+(C1892-B1892)+5+A1893-A1892)</f>
        <v>41.641524791717337</v>
      </c>
      <c r="D1893">
        <v>1577147233.8399999</v>
      </c>
      <c r="E1893">
        <v>447</v>
      </c>
      <c r="F1893">
        <v>899</v>
      </c>
      <c r="G1893">
        <v>636</v>
      </c>
      <c r="H1893">
        <v>696</v>
      </c>
      <c r="I1893">
        <v>296</v>
      </c>
      <c r="J1893" s="2" t="s">
        <v>29</v>
      </c>
      <c r="K1893" s="2">
        <f>$L$2*I1893+(1-$L$2)*K1892</f>
        <v>297.52976379224077</v>
      </c>
      <c r="M1893" s="2">
        <f t="shared" si="202"/>
        <v>287.27551258740061</v>
      </c>
      <c r="N1893" s="2">
        <f t="shared" si="203"/>
        <v>298.61245419542593</v>
      </c>
      <c r="O1893" s="2">
        <f t="shared" si="204"/>
        <v>296.63738569996349</v>
      </c>
      <c r="P1893" s="2" t="str">
        <f t="shared" si="208"/>
        <v>middle</v>
      </c>
      <c r="Q1893" s="2" t="str">
        <f>IF(P1893="low","one",IF(P1893="high","relax","transition"))</f>
        <v>transition</v>
      </c>
      <c r="R1893" s="2">
        <f>IF(P1893="low",250,IF(P1893="high",300,275))</f>
        <v>275</v>
      </c>
      <c r="S1893" s="2" t="b">
        <f t="shared" si="206"/>
        <v>1</v>
      </c>
      <c r="T1893" s="2">
        <f t="shared" si="207"/>
        <v>275</v>
      </c>
    </row>
    <row r="1894" spans="1:20" x14ac:dyDescent="0.2">
      <c r="A1894" s="2">
        <f t="shared" si="205"/>
        <v>41.75</v>
      </c>
      <c r="B1894">
        <v>0.53608083725</v>
      </c>
      <c r="C1894" s="2">
        <f>IF(B1894&gt;B1893,B1894+(C1893-B1893),B1894+(C1893-B1893)+5+A1894-A1893)</f>
        <v>41.666080713272336</v>
      </c>
      <c r="D1894">
        <v>1577147233.8699999</v>
      </c>
      <c r="E1894">
        <v>447</v>
      </c>
      <c r="F1894">
        <v>901</v>
      </c>
      <c r="G1894">
        <v>635</v>
      </c>
      <c r="H1894">
        <v>698</v>
      </c>
      <c r="I1894">
        <v>296</v>
      </c>
      <c r="J1894" s="2" t="s">
        <v>29</v>
      </c>
      <c r="K1894" s="2">
        <f>$L$2*I1894+(1-$L$2)*K1893</f>
        <v>297.22381103379263</v>
      </c>
      <c r="M1894" s="2">
        <f t="shared" si="202"/>
        <v>287.27551258740061</v>
      </c>
      <c r="N1894" s="2">
        <f t="shared" si="203"/>
        <v>298.61245419542593</v>
      </c>
      <c r="O1894" s="2">
        <f t="shared" si="204"/>
        <v>296.63738569996349</v>
      </c>
      <c r="P1894" s="2" t="str">
        <f t="shared" si="208"/>
        <v>middle</v>
      </c>
      <c r="Q1894" s="2" t="str">
        <f>IF(P1894="low","one",IF(P1894="high","relax","transition"))</f>
        <v>transition</v>
      </c>
      <c r="R1894" s="2">
        <f>IF(P1894="low",250,IF(P1894="high",300,275))</f>
        <v>275</v>
      </c>
      <c r="S1894" s="2" t="b">
        <f t="shared" si="206"/>
        <v>1</v>
      </c>
      <c r="T1894" s="2">
        <f t="shared" si="207"/>
        <v>275</v>
      </c>
    </row>
    <row r="1895" spans="1:20" x14ac:dyDescent="0.2">
      <c r="A1895" s="2">
        <f t="shared" si="205"/>
        <v>41.770000219345093</v>
      </c>
      <c r="B1895">
        <v>0.56073284149199998</v>
      </c>
      <c r="C1895" s="2">
        <f>IF(B1895&gt;B1894,B1895+(C1894-B1894),B1895+(C1894-B1894)+5+A1895-A1894)</f>
        <v>41.690732717514337</v>
      </c>
      <c r="D1895">
        <v>1577147233.8900001</v>
      </c>
      <c r="E1895">
        <v>444</v>
      </c>
      <c r="F1895">
        <v>900</v>
      </c>
      <c r="G1895">
        <v>636</v>
      </c>
      <c r="H1895">
        <v>699</v>
      </c>
      <c r="I1895">
        <v>296</v>
      </c>
      <c r="J1895" s="2" t="s">
        <v>29</v>
      </c>
      <c r="K1895" s="2">
        <f>$L$2*I1895+(1-$L$2)*K1894</f>
        <v>296.97904882703409</v>
      </c>
      <c r="M1895" s="2">
        <f t="shared" si="202"/>
        <v>287.27551258740061</v>
      </c>
      <c r="N1895" s="2">
        <f t="shared" si="203"/>
        <v>298.61245419542593</v>
      </c>
      <c r="O1895" s="2">
        <f t="shared" si="204"/>
        <v>296.63738569996349</v>
      </c>
      <c r="P1895" s="2" t="str">
        <f t="shared" si="208"/>
        <v>middle</v>
      </c>
      <c r="Q1895" s="2" t="str">
        <f>IF(P1895="low","one",IF(P1895="high","relax","transition"))</f>
        <v>transition</v>
      </c>
      <c r="R1895" s="2">
        <f>IF(P1895="low",250,IF(P1895="high",300,275))</f>
        <v>275</v>
      </c>
      <c r="S1895" s="2" t="b">
        <f t="shared" si="206"/>
        <v>1</v>
      </c>
      <c r="T1895" s="2">
        <f t="shared" si="207"/>
        <v>275</v>
      </c>
    </row>
    <row r="1896" spans="1:20" x14ac:dyDescent="0.2">
      <c r="A1896" s="2">
        <f t="shared" si="205"/>
        <v>41.790000200271606</v>
      </c>
      <c r="B1896">
        <v>0.58126282691999998</v>
      </c>
      <c r="C1896" s="2">
        <f>IF(B1896&gt;B1895,B1896+(C1895-B1895),B1896+(C1895-B1895)+5+A1896-A1895)</f>
        <v>41.711262702942342</v>
      </c>
      <c r="D1896">
        <v>1577147233.9100001</v>
      </c>
      <c r="E1896">
        <v>446</v>
      </c>
      <c r="F1896">
        <v>899</v>
      </c>
      <c r="G1896">
        <v>636</v>
      </c>
      <c r="H1896">
        <v>699</v>
      </c>
      <c r="I1896">
        <v>295</v>
      </c>
      <c r="J1896" s="2" t="s">
        <v>29</v>
      </c>
      <c r="K1896" s="2">
        <f>$L$2*I1896+(1-$L$2)*K1895</f>
        <v>296.5832390616273</v>
      </c>
      <c r="M1896" s="2">
        <f t="shared" si="202"/>
        <v>287.27551258740061</v>
      </c>
      <c r="N1896" s="2">
        <f t="shared" si="203"/>
        <v>298.61245419542593</v>
      </c>
      <c r="O1896" s="2">
        <f t="shared" si="204"/>
        <v>296.63738569996349</v>
      </c>
      <c r="P1896" s="2" t="str">
        <f t="shared" si="208"/>
        <v>middle</v>
      </c>
      <c r="Q1896" s="2" t="str">
        <f>IF(P1896="low","one",IF(P1896="high","relax","transition"))</f>
        <v>transition</v>
      </c>
      <c r="R1896" s="2">
        <f>IF(P1896="low",250,IF(P1896="high",300,275))</f>
        <v>275</v>
      </c>
      <c r="S1896" s="2" t="b">
        <f t="shared" si="206"/>
        <v>1</v>
      </c>
      <c r="T1896" s="2">
        <f t="shared" si="207"/>
        <v>275</v>
      </c>
    </row>
    <row r="1897" spans="1:20" x14ac:dyDescent="0.2">
      <c r="A1897" s="2">
        <f t="shared" si="205"/>
        <v>41.820000171661377</v>
      </c>
      <c r="B1897">
        <v>0.60543799400300002</v>
      </c>
      <c r="C1897" s="2">
        <f>IF(B1897&gt;B1896,B1897+(C1896-B1896),B1897+(C1896-B1896)+5+A1897-A1896)</f>
        <v>41.735437870025336</v>
      </c>
      <c r="D1897">
        <v>1577147233.9400001</v>
      </c>
      <c r="E1897">
        <v>445</v>
      </c>
      <c r="F1897">
        <v>899</v>
      </c>
      <c r="G1897">
        <v>634</v>
      </c>
      <c r="H1897">
        <v>698</v>
      </c>
      <c r="I1897">
        <v>293</v>
      </c>
      <c r="J1897" s="2" t="s">
        <v>29</v>
      </c>
      <c r="K1897" s="2">
        <f>$L$2*I1897+(1-$L$2)*K1896</f>
        <v>295.86659124930185</v>
      </c>
      <c r="M1897" s="2">
        <f t="shared" si="202"/>
        <v>287.27551258740061</v>
      </c>
      <c r="N1897" s="2">
        <f t="shared" si="203"/>
        <v>298.61245419542593</v>
      </c>
      <c r="O1897" s="2">
        <f t="shared" si="204"/>
        <v>296.63738569996349</v>
      </c>
      <c r="P1897" s="2" t="str">
        <f t="shared" si="208"/>
        <v>middle</v>
      </c>
      <c r="Q1897" s="2" t="str">
        <f>IF(P1897="low","one",IF(P1897="high","relax","transition"))</f>
        <v>transition</v>
      </c>
      <c r="R1897" s="2">
        <f>IF(P1897="low",250,IF(P1897="high",300,275))</f>
        <v>275</v>
      </c>
      <c r="S1897" s="2" t="b">
        <f t="shared" si="206"/>
        <v>1</v>
      </c>
      <c r="T1897" s="2">
        <f t="shared" si="207"/>
        <v>275</v>
      </c>
    </row>
    <row r="1898" spans="1:20" x14ac:dyDescent="0.2">
      <c r="A1898" s="2">
        <f t="shared" si="205"/>
        <v>41.840000152587891</v>
      </c>
      <c r="B1898">
        <v>0.62638497352599998</v>
      </c>
      <c r="C1898" s="2">
        <f>IF(B1898&gt;B1897,B1898+(C1897-B1897),B1898+(C1897-B1897)+5+A1898-A1897)</f>
        <v>41.75638484954834</v>
      </c>
      <c r="D1898">
        <v>1577147233.96</v>
      </c>
      <c r="E1898">
        <v>445</v>
      </c>
      <c r="F1898">
        <v>899</v>
      </c>
      <c r="G1898">
        <v>635</v>
      </c>
      <c r="H1898">
        <v>700</v>
      </c>
      <c r="I1898">
        <v>294</v>
      </c>
      <c r="J1898" s="2" t="s">
        <v>29</v>
      </c>
      <c r="K1898" s="2">
        <f>$L$2*I1898+(1-$L$2)*K1897</f>
        <v>295.4932729994415</v>
      </c>
      <c r="M1898" s="2">
        <f t="shared" si="202"/>
        <v>288.91906466980879</v>
      </c>
      <c r="N1898" s="2">
        <f t="shared" si="203"/>
        <v>298.61245419542593</v>
      </c>
      <c r="O1898" s="2">
        <f t="shared" si="204"/>
        <v>296.26929204433537</v>
      </c>
      <c r="P1898" s="2" t="str">
        <f t="shared" si="208"/>
        <v>low</v>
      </c>
      <c r="Q1898" s="2" t="str">
        <f>IF(P1898="low","one",IF(P1898="high","relax","transition"))</f>
        <v>one</v>
      </c>
      <c r="R1898" s="2">
        <f>IF(P1898="low",250,IF(P1898="high",300,275))</f>
        <v>250</v>
      </c>
      <c r="S1898" s="2" t="b">
        <f t="shared" si="206"/>
        <v>0</v>
      </c>
      <c r="T1898" s="2">
        <f t="shared" si="207"/>
        <v>275</v>
      </c>
    </row>
    <row r="1899" spans="1:20" x14ac:dyDescent="0.2">
      <c r="A1899" s="2">
        <f t="shared" si="205"/>
        <v>41.860000133514404</v>
      </c>
      <c r="B1899">
        <v>0.65062189102199997</v>
      </c>
      <c r="C1899" s="2">
        <f>IF(B1899&gt;B1898,B1899+(C1898-B1898),B1899+(C1898-B1898)+5+A1899-A1898)</f>
        <v>41.780621767044337</v>
      </c>
      <c r="D1899">
        <v>1577147233.98</v>
      </c>
      <c r="E1899">
        <v>446</v>
      </c>
      <c r="F1899">
        <v>899</v>
      </c>
      <c r="G1899">
        <v>634</v>
      </c>
      <c r="H1899">
        <v>701</v>
      </c>
      <c r="I1899">
        <v>294</v>
      </c>
      <c r="J1899" s="2" t="s">
        <v>29</v>
      </c>
      <c r="K1899" s="2">
        <f>$L$2*I1899+(1-$L$2)*K1898</f>
        <v>295.19461839955324</v>
      </c>
      <c r="M1899" s="2">
        <f t="shared" si="202"/>
        <v>290.1741754157577</v>
      </c>
      <c r="N1899" s="2">
        <f t="shared" si="203"/>
        <v>298.61245419542593</v>
      </c>
      <c r="O1899" s="2">
        <f t="shared" si="204"/>
        <v>296.00178067560904</v>
      </c>
      <c r="P1899" s="2" t="str">
        <f t="shared" si="208"/>
        <v>low</v>
      </c>
      <c r="Q1899" s="2" t="str">
        <f>IF(P1899="low","one",IF(P1899="high","relax","transition"))</f>
        <v>one</v>
      </c>
      <c r="R1899" s="2">
        <f>IF(P1899="low",250,IF(P1899="high",300,275))</f>
        <v>250</v>
      </c>
      <c r="S1899" s="2" t="b">
        <f t="shared" si="206"/>
        <v>0</v>
      </c>
      <c r="T1899" s="2">
        <f t="shared" si="207"/>
        <v>275</v>
      </c>
    </row>
    <row r="1900" spans="1:20" x14ac:dyDescent="0.2">
      <c r="A1900" s="2">
        <f t="shared" si="205"/>
        <v>41.880000114440918</v>
      </c>
      <c r="B1900">
        <v>0.67114186286900002</v>
      </c>
      <c r="C1900" s="2">
        <f>IF(B1900&gt;B1899,B1900+(C1899-B1899),B1900+(C1899-B1899)+5+A1900-A1899)</f>
        <v>41.801141738891339</v>
      </c>
      <c r="D1900">
        <v>1577147234</v>
      </c>
      <c r="E1900">
        <v>444</v>
      </c>
      <c r="F1900">
        <v>899</v>
      </c>
      <c r="G1900">
        <v>632</v>
      </c>
      <c r="H1900">
        <v>700</v>
      </c>
      <c r="I1900">
        <v>292</v>
      </c>
      <c r="J1900" s="2" t="s">
        <v>29</v>
      </c>
      <c r="K1900" s="2">
        <f>$L$2*I1900+(1-$L$2)*K1899</f>
        <v>294.55569471964259</v>
      </c>
      <c r="M1900" s="2">
        <f t="shared" si="202"/>
        <v>291.0504792765347</v>
      </c>
      <c r="N1900" s="2">
        <f t="shared" si="203"/>
        <v>298.61245419542593</v>
      </c>
      <c r="O1900" s="2">
        <f t="shared" si="204"/>
        <v>295.81040041261645</v>
      </c>
      <c r="P1900" s="2" t="str">
        <f t="shared" si="208"/>
        <v>low</v>
      </c>
      <c r="Q1900" s="2" t="str">
        <f>IF(P1900="low","one",IF(P1900="high","relax","transition"))</f>
        <v>one</v>
      </c>
      <c r="R1900" s="2">
        <f>IF(P1900="low",250,IF(P1900="high",300,275))</f>
        <v>250</v>
      </c>
      <c r="S1900" s="2" t="b">
        <f t="shared" si="206"/>
        <v>0</v>
      </c>
      <c r="T1900" s="2">
        <f t="shared" si="207"/>
        <v>275</v>
      </c>
    </row>
    <row r="1901" spans="1:20" x14ac:dyDescent="0.2">
      <c r="A1901" s="2">
        <f t="shared" si="205"/>
        <v>41.910000085830688</v>
      </c>
      <c r="B1901">
        <v>0.69571185112</v>
      </c>
      <c r="C1901" s="2">
        <f>IF(B1901&gt;B1900,B1901+(C1900-B1900),B1901+(C1900-B1900)+5+A1901-A1900)</f>
        <v>41.825711727142341</v>
      </c>
      <c r="D1901">
        <v>1577147234.03</v>
      </c>
      <c r="E1901">
        <v>444</v>
      </c>
      <c r="F1901">
        <v>899</v>
      </c>
      <c r="G1901">
        <v>633</v>
      </c>
      <c r="H1901">
        <v>700</v>
      </c>
      <c r="I1901">
        <v>292</v>
      </c>
      <c r="J1901" s="2" t="s">
        <v>29</v>
      </c>
      <c r="K1901" s="2">
        <f>$L$2*I1901+(1-$L$2)*K1900</f>
        <v>294.04455577571412</v>
      </c>
      <c r="M1901" s="2">
        <f t="shared" si="202"/>
        <v>291.64929457637061</v>
      </c>
      <c r="N1901" s="2">
        <f t="shared" si="203"/>
        <v>298.61245419542593</v>
      </c>
      <c r="O1901" s="2">
        <f t="shared" si="204"/>
        <v>295.67240435581238</v>
      </c>
      <c r="P1901" s="2" t="str">
        <f t="shared" si="208"/>
        <v>low</v>
      </c>
      <c r="Q1901" s="2" t="str">
        <f>IF(P1901="low","one",IF(P1901="high","relax","transition"))</f>
        <v>one</v>
      </c>
      <c r="R1901" s="2">
        <f>IF(P1901="low",250,IF(P1901="high",300,275))</f>
        <v>250</v>
      </c>
      <c r="S1901" s="2" t="b">
        <f t="shared" si="206"/>
        <v>0</v>
      </c>
      <c r="T1901" s="2">
        <f t="shared" si="207"/>
        <v>275</v>
      </c>
    </row>
    <row r="1902" spans="1:20" x14ac:dyDescent="0.2">
      <c r="A1902" s="2">
        <f t="shared" si="205"/>
        <v>41.930000066757202</v>
      </c>
      <c r="B1902">
        <v>0.72041583061199999</v>
      </c>
      <c r="C1902" s="2">
        <f>IF(B1902&gt;B1901,B1902+(C1901-B1901),B1902+(C1901-B1901)+5+A1902-A1901)</f>
        <v>41.850415706634337</v>
      </c>
      <c r="D1902">
        <v>1577147234.05</v>
      </c>
      <c r="E1902">
        <v>445</v>
      </c>
      <c r="F1902">
        <v>898</v>
      </c>
      <c r="G1902">
        <v>633</v>
      </c>
      <c r="H1902">
        <v>701</v>
      </c>
      <c r="I1902">
        <v>293</v>
      </c>
      <c r="J1902" s="2" t="s">
        <v>29</v>
      </c>
      <c r="K1902" s="2">
        <f>$L$2*I1902+(1-$L$2)*K1901</f>
        <v>293.83564462057132</v>
      </c>
      <c r="M1902" s="2">
        <f t="shared" si="202"/>
        <v>292.08656458521074</v>
      </c>
      <c r="N1902" s="2">
        <f t="shared" si="203"/>
        <v>298.61245419542593</v>
      </c>
      <c r="O1902" s="2">
        <f t="shared" si="204"/>
        <v>295.57124886684028</v>
      </c>
      <c r="P1902" s="2" t="str">
        <f t="shared" si="208"/>
        <v>low</v>
      </c>
      <c r="Q1902" s="2" t="str">
        <f>IF(P1902="low","one",IF(P1902="high","relax","transition"))</f>
        <v>one</v>
      </c>
      <c r="R1902" s="2">
        <f>IF(P1902="low",250,IF(P1902="high",300,275))</f>
        <v>250</v>
      </c>
      <c r="S1902" s="2" t="b">
        <f t="shared" si="206"/>
        <v>0</v>
      </c>
      <c r="T1902" s="2">
        <f t="shared" si="207"/>
        <v>275</v>
      </c>
    </row>
    <row r="1903" spans="1:20" x14ac:dyDescent="0.2">
      <c r="A1903" s="2">
        <f t="shared" si="205"/>
        <v>41.950000047683716</v>
      </c>
      <c r="B1903">
        <v>0.74104189872699999</v>
      </c>
      <c r="C1903" s="2">
        <f>IF(B1903&gt;B1902,B1903+(C1902-B1902),B1903+(C1902-B1902)+5+A1903-A1902)</f>
        <v>41.871041774749337</v>
      </c>
      <c r="D1903">
        <v>1577147234.0699999</v>
      </c>
      <c r="E1903">
        <v>444</v>
      </c>
      <c r="F1903">
        <v>898</v>
      </c>
      <c r="G1903">
        <v>632</v>
      </c>
      <c r="H1903">
        <v>702</v>
      </c>
      <c r="I1903">
        <v>294</v>
      </c>
      <c r="J1903" s="2" t="s">
        <v>29</v>
      </c>
      <c r="K1903" s="2">
        <f>$L$2*I1903+(1-$L$2)*K1902</f>
        <v>293.86851569645705</v>
      </c>
      <c r="M1903" s="2">
        <f t="shared" si="202"/>
        <v>292.44295480746001</v>
      </c>
      <c r="N1903" s="2">
        <f t="shared" si="203"/>
        <v>298.61245419542593</v>
      </c>
      <c r="O1903" s="2">
        <f t="shared" si="204"/>
        <v>295.49701465275876</v>
      </c>
      <c r="P1903" s="2" t="str">
        <f t="shared" si="208"/>
        <v>low</v>
      </c>
      <c r="Q1903" s="2" t="str">
        <f>IF(P1903="low","one",IF(P1903="high","relax","transition"))</f>
        <v>one</v>
      </c>
      <c r="R1903" s="2">
        <f>IF(P1903="low",250,IF(P1903="high",300,275))</f>
        <v>250</v>
      </c>
      <c r="S1903" s="2" t="b">
        <f t="shared" si="206"/>
        <v>0</v>
      </c>
      <c r="T1903" s="2">
        <f t="shared" si="207"/>
        <v>275</v>
      </c>
    </row>
    <row r="1904" spans="1:20" x14ac:dyDescent="0.2">
      <c r="A1904" s="2">
        <f t="shared" si="205"/>
        <v>41.980000019073486</v>
      </c>
      <c r="B1904">
        <v>0.76521277427699996</v>
      </c>
      <c r="C1904" s="2">
        <f>IF(B1904&gt;B1903,B1904+(C1903-B1903),B1904+(C1903-B1903)+5+A1904-A1903)</f>
        <v>41.895212650299342</v>
      </c>
      <c r="D1904">
        <v>1577147234.0999999</v>
      </c>
      <c r="E1904">
        <v>445</v>
      </c>
      <c r="F1904">
        <v>898</v>
      </c>
      <c r="G1904">
        <v>633</v>
      </c>
      <c r="H1904">
        <v>699</v>
      </c>
      <c r="I1904">
        <v>292</v>
      </c>
      <c r="J1904" s="2" t="s">
        <v>29</v>
      </c>
      <c r="K1904" s="2">
        <f>$L$2*I1904+(1-$L$2)*K1903</f>
        <v>293.49481255716569</v>
      </c>
      <c r="M1904" s="2">
        <f t="shared" si="202"/>
        <v>292.65332635740117</v>
      </c>
      <c r="N1904" s="2">
        <f t="shared" si="203"/>
        <v>298.61245419542593</v>
      </c>
      <c r="O1904" s="2">
        <f t="shared" si="204"/>
        <v>295.44431166049378</v>
      </c>
      <c r="P1904" s="2" t="str">
        <f t="shared" si="208"/>
        <v>low</v>
      </c>
      <c r="Q1904" s="2" t="str">
        <f>IF(P1904="low","one",IF(P1904="high","relax","transition"))</f>
        <v>one</v>
      </c>
      <c r="R1904" s="2">
        <f>IF(P1904="low",250,IF(P1904="high",300,275))</f>
        <v>250</v>
      </c>
      <c r="S1904" s="2" t="b">
        <f t="shared" si="206"/>
        <v>0</v>
      </c>
      <c r="T1904" s="2">
        <f t="shared" si="207"/>
        <v>275</v>
      </c>
    </row>
    <row r="1905" spans="1:20" x14ac:dyDescent="0.2">
      <c r="A1905" s="2">
        <f t="shared" si="205"/>
        <v>42</v>
      </c>
      <c r="B1905">
        <v>0.78591299056999997</v>
      </c>
      <c r="C1905" s="2">
        <f>IF(B1905&gt;B1904,B1905+(C1904-B1904),B1905+(C1904-B1904)+5+A1905-A1904)</f>
        <v>41.915912866592336</v>
      </c>
      <c r="D1905">
        <v>1577147234.1199999</v>
      </c>
      <c r="E1905">
        <v>445</v>
      </c>
      <c r="F1905">
        <v>898</v>
      </c>
      <c r="G1905">
        <v>633</v>
      </c>
      <c r="H1905">
        <v>700</v>
      </c>
      <c r="I1905">
        <v>290</v>
      </c>
      <c r="J1905" s="2" t="s">
        <v>29</v>
      </c>
      <c r="K1905" s="2">
        <f>$L$2*I1905+(1-$L$2)*K1904</f>
        <v>292.79585004573255</v>
      </c>
      <c r="M1905" s="2">
        <f t="shared" si="202"/>
        <v>292.68183109506748</v>
      </c>
      <c r="N1905" s="2">
        <f t="shared" si="203"/>
        <v>298.61245419542593</v>
      </c>
      <c r="O1905" s="2">
        <f t="shared" si="204"/>
        <v>295.40476239533911</v>
      </c>
      <c r="P1905" s="2" t="str">
        <f t="shared" si="208"/>
        <v>low</v>
      </c>
      <c r="Q1905" s="2" t="str">
        <f>IF(P1905="low","one",IF(P1905="high","relax","transition"))</f>
        <v>one</v>
      </c>
      <c r="R1905" s="2">
        <f>IF(P1905="low",250,IF(P1905="high",300,275))</f>
        <v>250</v>
      </c>
      <c r="S1905" s="2" t="b">
        <f t="shared" si="206"/>
        <v>0</v>
      </c>
      <c r="T1905" s="2">
        <f t="shared" si="207"/>
        <v>275</v>
      </c>
    </row>
    <row r="1906" spans="1:20" x14ac:dyDescent="0.2">
      <c r="A1906" s="2">
        <f t="shared" si="205"/>
        <v>42.020000219345093</v>
      </c>
      <c r="B1906">
        <v>0.81047081947300004</v>
      </c>
      <c r="C1906" s="2">
        <f>IF(B1906&gt;B1905,B1906+(C1905-B1905),B1906+(C1905-B1905)+5+A1906-A1905)</f>
        <v>41.940470695495335</v>
      </c>
      <c r="D1906">
        <v>1577147234.1400001</v>
      </c>
      <c r="E1906">
        <v>446</v>
      </c>
      <c r="F1906">
        <v>899</v>
      </c>
      <c r="G1906">
        <v>632</v>
      </c>
      <c r="H1906">
        <v>703</v>
      </c>
      <c r="I1906">
        <v>294</v>
      </c>
      <c r="J1906" s="2" t="s">
        <v>30</v>
      </c>
      <c r="K1906" s="2">
        <f>$L$2*I1906+(1-$L$2)*K1905</f>
        <v>293.03668003658606</v>
      </c>
      <c r="M1906" s="2">
        <f t="shared" ref="M1906:M1969" si="209">IF(P1906="low", $L$4*K1906+(1-$L$4)*M1905,M1905)</f>
        <v>292.75280088337121</v>
      </c>
      <c r="N1906" s="2">
        <f t="shared" ref="N1906:N1969" si="210">IF(P1906="high", $L$4*K1906+(1-$L$4)*N1905,N1905)</f>
        <v>298.61245419542593</v>
      </c>
      <c r="O1906" s="2">
        <f t="shared" ref="O1906:O1969" si="211">IF(P1906="high",(1-$L$8)*O1905+$L$8*(N1905-$L$10),IF(P1906="low",(1-$L$8)*O1905+$L$8*(M1905+$L$10),O1905))</f>
        <v>295.3686158303255</v>
      </c>
      <c r="P1906" s="2" t="str">
        <f t="shared" si="208"/>
        <v>low</v>
      </c>
      <c r="Q1906" s="2" t="str">
        <f>IF(P1906="low","one",IF(P1906="high","relax","transition"))</f>
        <v>one</v>
      </c>
      <c r="R1906" s="2">
        <f>IF(P1906="low",250,IF(P1906="high",300,275))</f>
        <v>250</v>
      </c>
      <c r="S1906" s="2" t="b">
        <f t="shared" si="206"/>
        <v>1</v>
      </c>
      <c r="T1906" s="2">
        <f t="shared" si="207"/>
        <v>250</v>
      </c>
    </row>
    <row r="1907" spans="1:20" x14ac:dyDescent="0.2">
      <c r="A1907" s="2">
        <f t="shared" si="205"/>
        <v>42.050000190734863</v>
      </c>
      <c r="B1907">
        <v>0.83478283882100002</v>
      </c>
      <c r="C1907" s="2">
        <f>IF(B1907&gt;B1906,B1907+(C1906-B1906),B1907+(C1906-B1906)+5+A1907-A1906)</f>
        <v>41.964782714843338</v>
      </c>
      <c r="D1907">
        <v>1577147234.1700001</v>
      </c>
      <c r="E1907">
        <v>445</v>
      </c>
      <c r="F1907">
        <v>899</v>
      </c>
      <c r="G1907">
        <v>633</v>
      </c>
      <c r="H1907">
        <v>701</v>
      </c>
      <c r="I1907">
        <v>293</v>
      </c>
      <c r="J1907" s="2" t="s">
        <v>30</v>
      </c>
      <c r="K1907" s="2">
        <f>$L$2*I1907+(1-$L$2)*K1906</f>
        <v>293.02934402926888</v>
      </c>
      <c r="M1907" s="2">
        <f t="shared" si="209"/>
        <v>292.80810951255074</v>
      </c>
      <c r="N1907" s="2">
        <f t="shared" si="210"/>
        <v>298.61245419542593</v>
      </c>
      <c r="O1907" s="2">
        <f t="shared" si="211"/>
        <v>295.33782508297782</v>
      </c>
      <c r="P1907" s="2" t="str">
        <f t="shared" si="208"/>
        <v>low</v>
      </c>
      <c r="Q1907" s="2" t="str">
        <f>IF(P1907="low","one",IF(P1907="high","relax","transition"))</f>
        <v>one</v>
      </c>
      <c r="R1907" s="2">
        <f>IF(P1907="low",250,IF(P1907="high",300,275))</f>
        <v>250</v>
      </c>
      <c r="S1907" s="2" t="b">
        <f t="shared" si="206"/>
        <v>1</v>
      </c>
      <c r="T1907" s="2">
        <f t="shared" si="207"/>
        <v>250</v>
      </c>
    </row>
    <row r="1908" spans="1:20" x14ac:dyDescent="0.2">
      <c r="A1908" s="2">
        <f t="shared" si="205"/>
        <v>42.070000171661377</v>
      </c>
      <c r="B1908">
        <v>0.85541987419099996</v>
      </c>
      <c r="C1908" s="2">
        <f>IF(B1908&gt;B1907,B1908+(C1907-B1907),B1908+(C1907-B1907)+5+A1908-A1907)</f>
        <v>41.985419750213339</v>
      </c>
      <c r="D1908">
        <v>1577147234.1900001</v>
      </c>
      <c r="E1908">
        <v>444</v>
      </c>
      <c r="F1908">
        <v>898</v>
      </c>
      <c r="G1908">
        <v>632</v>
      </c>
      <c r="H1908">
        <v>701</v>
      </c>
      <c r="I1908">
        <v>291</v>
      </c>
      <c r="J1908" s="2" t="s">
        <v>30</v>
      </c>
      <c r="K1908" s="2">
        <f>$L$2*I1908+(1-$L$2)*K1907</f>
        <v>292.62347522341514</v>
      </c>
      <c r="M1908" s="2">
        <f t="shared" si="209"/>
        <v>292.77118265472365</v>
      </c>
      <c r="N1908" s="2">
        <f t="shared" si="210"/>
        <v>298.61245419542593</v>
      </c>
      <c r="O1908" s="2">
        <f t="shared" si="211"/>
        <v>295.31133930445645</v>
      </c>
      <c r="P1908" s="2" t="str">
        <f t="shared" si="208"/>
        <v>low</v>
      </c>
      <c r="Q1908" s="2" t="str">
        <f>IF(P1908="low","one",IF(P1908="high","relax","transition"))</f>
        <v>one</v>
      </c>
      <c r="R1908" s="2">
        <f>IF(P1908="low",250,IF(P1908="high",300,275))</f>
        <v>250</v>
      </c>
      <c r="S1908" s="2" t="b">
        <f t="shared" si="206"/>
        <v>1</v>
      </c>
      <c r="T1908" s="2">
        <f t="shared" si="207"/>
        <v>250</v>
      </c>
    </row>
    <row r="1909" spans="1:20" x14ac:dyDescent="0.2">
      <c r="A1909" s="2">
        <f t="shared" si="205"/>
        <v>42.090000152587891</v>
      </c>
      <c r="B1909">
        <v>0.880208969116</v>
      </c>
      <c r="C1909" s="2">
        <f>IF(B1909&gt;B1908,B1909+(C1908-B1908),B1909+(C1908-B1908)+5+A1909-A1908)</f>
        <v>42.010208845138337</v>
      </c>
      <c r="D1909">
        <v>1577147234.21</v>
      </c>
      <c r="E1909">
        <v>446</v>
      </c>
      <c r="F1909">
        <v>898</v>
      </c>
      <c r="G1909">
        <v>632</v>
      </c>
      <c r="H1909">
        <v>701</v>
      </c>
      <c r="I1909">
        <v>292</v>
      </c>
      <c r="J1909" s="2" t="s">
        <v>30</v>
      </c>
      <c r="K1909" s="2">
        <f>$L$2*I1909+(1-$L$2)*K1908</f>
        <v>292.49878017873209</v>
      </c>
      <c r="M1909" s="2">
        <f t="shared" si="209"/>
        <v>292.71670215952537</v>
      </c>
      <c r="N1909" s="2">
        <f t="shared" si="210"/>
        <v>298.61245419542593</v>
      </c>
      <c r="O1909" s="2">
        <f t="shared" si="211"/>
        <v>295.28433147196978</v>
      </c>
      <c r="P1909" s="2" t="str">
        <f t="shared" si="208"/>
        <v>low</v>
      </c>
      <c r="Q1909" s="2" t="str">
        <f>IF(P1909="low","one",IF(P1909="high","relax","transition"))</f>
        <v>one</v>
      </c>
      <c r="R1909" s="2">
        <f>IF(P1909="low",250,IF(P1909="high",300,275))</f>
        <v>250</v>
      </c>
      <c r="S1909" s="2" t="b">
        <f t="shared" si="206"/>
        <v>1</v>
      </c>
      <c r="T1909" s="2">
        <f t="shared" si="207"/>
        <v>250</v>
      </c>
    </row>
    <row r="1910" spans="1:20" x14ac:dyDescent="0.2">
      <c r="A1910" s="2">
        <f t="shared" si="205"/>
        <v>42.110000133514404</v>
      </c>
      <c r="B1910">
        <v>0.90070390701299996</v>
      </c>
      <c r="C1910" s="2">
        <f>IF(B1910&gt;B1909,B1910+(C1909-B1909),B1910+(C1909-B1909)+5+A1910-A1909)</f>
        <v>42.030703783035342</v>
      </c>
      <c r="D1910">
        <v>1577147234.23</v>
      </c>
      <c r="E1910">
        <v>445</v>
      </c>
      <c r="F1910">
        <v>899</v>
      </c>
      <c r="G1910">
        <v>632</v>
      </c>
      <c r="H1910">
        <v>701</v>
      </c>
      <c r="I1910">
        <v>293</v>
      </c>
      <c r="J1910" s="2" t="s">
        <v>30</v>
      </c>
      <c r="K1910" s="2">
        <f>$L$2*I1910+(1-$L$2)*K1909</f>
        <v>292.59902414298568</v>
      </c>
      <c r="M1910" s="2">
        <f t="shared" si="209"/>
        <v>292.69316655621748</v>
      </c>
      <c r="N1910" s="2">
        <f t="shared" si="210"/>
        <v>298.61245419542593</v>
      </c>
      <c r="O1910" s="2">
        <f t="shared" si="211"/>
        <v>295.25595000634752</v>
      </c>
      <c r="P1910" s="2" t="str">
        <f t="shared" si="208"/>
        <v>low</v>
      </c>
      <c r="Q1910" s="2" t="str">
        <f>IF(P1910="low","one",IF(P1910="high","relax","transition"))</f>
        <v>one</v>
      </c>
      <c r="R1910" s="2">
        <f>IF(P1910="low",250,IF(P1910="high",300,275))</f>
        <v>250</v>
      </c>
      <c r="S1910" s="2" t="b">
        <f t="shared" si="206"/>
        <v>1</v>
      </c>
      <c r="T1910" s="2">
        <f t="shared" si="207"/>
        <v>250</v>
      </c>
    </row>
    <row r="1911" spans="1:20" x14ac:dyDescent="0.2">
      <c r="A1911" s="2">
        <f t="shared" si="205"/>
        <v>42.140000104904175</v>
      </c>
      <c r="B1911">
        <v>0.92506384849500001</v>
      </c>
      <c r="C1911" s="2">
        <f>IF(B1911&gt;B1910,B1911+(C1910-B1910),B1911+(C1910-B1910)+5+A1911-A1910)</f>
        <v>42.055063724517339</v>
      </c>
      <c r="D1911">
        <v>1577147234.26</v>
      </c>
      <c r="E1911">
        <v>444</v>
      </c>
      <c r="F1911">
        <v>898</v>
      </c>
      <c r="G1911">
        <v>633</v>
      </c>
      <c r="H1911">
        <v>701</v>
      </c>
      <c r="I1911">
        <v>293</v>
      </c>
      <c r="J1911" s="2" t="s">
        <v>30</v>
      </c>
      <c r="K1911" s="2">
        <f>$L$2*I1911+(1-$L$2)*K1910</f>
        <v>292.67921931438855</v>
      </c>
      <c r="M1911" s="2">
        <f t="shared" si="209"/>
        <v>292.6903771078517</v>
      </c>
      <c r="N1911" s="2">
        <f t="shared" si="210"/>
        <v>298.61245419542593</v>
      </c>
      <c r="O1911" s="2">
        <f t="shared" si="211"/>
        <v>295.22781083384098</v>
      </c>
      <c r="P1911" s="2" t="str">
        <f t="shared" si="208"/>
        <v>low</v>
      </c>
      <c r="Q1911" s="2" t="str">
        <f>IF(P1911="low","one",IF(P1911="high","relax","transition"))</f>
        <v>one</v>
      </c>
      <c r="R1911" s="2">
        <f>IF(P1911="low",250,IF(P1911="high",300,275))</f>
        <v>250</v>
      </c>
      <c r="S1911" s="2" t="b">
        <f t="shared" si="206"/>
        <v>1</v>
      </c>
      <c r="T1911" s="2">
        <f t="shared" si="207"/>
        <v>250</v>
      </c>
    </row>
    <row r="1912" spans="1:20" x14ac:dyDescent="0.2">
      <c r="A1912" s="2">
        <f t="shared" si="205"/>
        <v>42.160000085830688</v>
      </c>
      <c r="B1912">
        <v>0.94984984397899996</v>
      </c>
      <c r="C1912" s="2">
        <f>IF(B1912&gt;B1911,B1912+(C1911-B1911),B1912+(C1911-B1911)+5+A1912-A1911)</f>
        <v>42.079849720001341</v>
      </c>
      <c r="D1912">
        <v>1577147234.28</v>
      </c>
      <c r="E1912">
        <v>445</v>
      </c>
      <c r="F1912">
        <v>897</v>
      </c>
      <c r="G1912">
        <v>632</v>
      </c>
      <c r="H1912">
        <v>701</v>
      </c>
      <c r="I1912">
        <v>292</v>
      </c>
      <c r="J1912" s="2" t="s">
        <v>30</v>
      </c>
      <c r="K1912" s="2">
        <f>$L$2*I1912+(1-$L$2)*K1911</f>
        <v>292.54337545151088</v>
      </c>
      <c r="M1912" s="2">
        <f t="shared" si="209"/>
        <v>292.66097677658354</v>
      </c>
      <c r="N1912" s="2">
        <f t="shared" si="210"/>
        <v>298.61245419542593</v>
      </c>
      <c r="O1912" s="2">
        <f t="shared" si="211"/>
        <v>295.20093914754153</v>
      </c>
      <c r="P1912" s="2" t="str">
        <f t="shared" si="208"/>
        <v>low</v>
      </c>
      <c r="Q1912" s="2" t="str">
        <f>IF(P1912="low","one",IF(P1912="high","relax","transition"))</f>
        <v>one</v>
      </c>
      <c r="R1912" s="2">
        <f>IF(P1912="low",250,IF(P1912="high",300,275))</f>
        <v>250</v>
      </c>
      <c r="S1912" s="2" t="b">
        <f t="shared" si="206"/>
        <v>1</v>
      </c>
      <c r="T1912" s="2">
        <f t="shared" si="207"/>
        <v>250</v>
      </c>
    </row>
    <row r="1913" spans="1:20" x14ac:dyDescent="0.2">
      <c r="A1913" s="2">
        <f t="shared" si="205"/>
        <v>42.180000066757202</v>
      </c>
      <c r="B1913">
        <v>0.97027492523199999</v>
      </c>
      <c r="C1913" s="2">
        <f>IF(B1913&gt;B1912,B1913+(C1912-B1912),B1913+(C1912-B1912)+5+A1913-A1912)</f>
        <v>42.100274801254336</v>
      </c>
      <c r="D1913">
        <v>1577147234.3</v>
      </c>
      <c r="E1913">
        <v>444</v>
      </c>
      <c r="F1913">
        <v>898</v>
      </c>
      <c r="G1913">
        <v>632</v>
      </c>
      <c r="H1913">
        <v>699</v>
      </c>
      <c r="I1913">
        <v>291</v>
      </c>
      <c r="J1913" s="2" t="s">
        <v>30</v>
      </c>
      <c r="K1913" s="2">
        <f>$L$2*I1913+(1-$L$2)*K1912</f>
        <v>292.2347003612087</v>
      </c>
      <c r="M1913" s="2">
        <f t="shared" si="209"/>
        <v>292.57572149350858</v>
      </c>
      <c r="N1913" s="2">
        <f t="shared" si="210"/>
        <v>298.61245419542593</v>
      </c>
      <c r="O1913" s="2">
        <f t="shared" si="211"/>
        <v>295.17394102899362</v>
      </c>
      <c r="P1913" s="2" t="str">
        <f t="shared" si="208"/>
        <v>low</v>
      </c>
      <c r="Q1913" s="2" t="str">
        <f>IF(P1913="low","one",IF(P1913="high","relax","transition"))</f>
        <v>one</v>
      </c>
      <c r="R1913" s="2">
        <f>IF(P1913="low",250,IF(P1913="high",300,275))</f>
        <v>250</v>
      </c>
      <c r="S1913" s="2" t="b">
        <f t="shared" si="206"/>
        <v>1</v>
      </c>
      <c r="T1913" s="2">
        <f t="shared" si="207"/>
        <v>250</v>
      </c>
    </row>
    <row r="1914" spans="1:20" x14ac:dyDescent="0.2">
      <c r="A1914" s="2">
        <f t="shared" si="205"/>
        <v>42.210000038146973</v>
      </c>
      <c r="B1914">
        <v>0.99460387229900005</v>
      </c>
      <c r="C1914" s="2">
        <f>IF(B1914&gt;B1913,B1914+(C1913-B1913),B1914+(C1913-B1913)+5+A1914-A1913)</f>
        <v>42.124603748321341</v>
      </c>
      <c r="D1914">
        <v>1577147234.3299999</v>
      </c>
      <c r="E1914">
        <v>444</v>
      </c>
      <c r="F1914">
        <v>898</v>
      </c>
      <c r="G1914">
        <v>632</v>
      </c>
      <c r="H1914">
        <v>701</v>
      </c>
      <c r="I1914">
        <v>292</v>
      </c>
      <c r="J1914" s="2" t="s">
        <v>30</v>
      </c>
      <c r="K1914" s="2">
        <f>$L$2*I1914+(1-$L$2)*K1913</f>
        <v>292.18776028896696</v>
      </c>
      <c r="M1914" s="2">
        <f t="shared" si="209"/>
        <v>292.49812925260028</v>
      </c>
      <c r="N1914" s="2">
        <f t="shared" si="210"/>
        <v>298.61245419542593</v>
      </c>
      <c r="O1914" s="2">
        <f t="shared" si="211"/>
        <v>295.14403005221936</v>
      </c>
      <c r="P1914" s="2" t="str">
        <f t="shared" si="208"/>
        <v>low</v>
      </c>
      <c r="Q1914" s="2" t="str">
        <f>IF(P1914="low","one",IF(P1914="high","relax","transition"))</f>
        <v>one</v>
      </c>
      <c r="R1914" s="2">
        <f>IF(P1914="low",250,IF(P1914="high",300,275))</f>
        <v>250</v>
      </c>
      <c r="S1914" s="2" t="b">
        <f t="shared" si="206"/>
        <v>1</v>
      </c>
      <c r="T1914" s="2">
        <f t="shared" si="207"/>
        <v>250</v>
      </c>
    </row>
    <row r="1915" spans="1:20" x14ac:dyDescent="0.2">
      <c r="A1915" s="2">
        <f t="shared" si="205"/>
        <v>42.230000019073486</v>
      </c>
      <c r="B1915">
        <v>1.01521778107</v>
      </c>
      <c r="C1915" s="2">
        <f>IF(B1915&gt;B1914,B1915+(C1914-B1914),B1915+(C1914-B1914)+5+A1915-A1914)</f>
        <v>42.145217657092338</v>
      </c>
      <c r="D1915">
        <v>1577147234.3499999</v>
      </c>
      <c r="E1915">
        <v>445</v>
      </c>
      <c r="F1915">
        <v>898</v>
      </c>
      <c r="G1915">
        <v>633</v>
      </c>
      <c r="H1915">
        <v>702</v>
      </c>
      <c r="I1915">
        <v>292</v>
      </c>
      <c r="J1915" s="2" t="s">
        <v>30</v>
      </c>
      <c r="K1915" s="2">
        <f>$L$2*I1915+(1-$L$2)*K1914</f>
        <v>292.15020823117356</v>
      </c>
      <c r="M1915" s="2">
        <f t="shared" si="209"/>
        <v>292.42854504831496</v>
      </c>
      <c r="N1915" s="2">
        <f t="shared" si="210"/>
        <v>298.61245419542593</v>
      </c>
      <c r="O1915" s="2">
        <f t="shared" si="211"/>
        <v>295.1117350122384</v>
      </c>
      <c r="P1915" s="2" t="str">
        <f t="shared" si="208"/>
        <v>low</v>
      </c>
      <c r="Q1915" s="2" t="str">
        <f>IF(P1915="low","one",IF(P1915="high","relax","transition"))</f>
        <v>one</v>
      </c>
      <c r="R1915" s="2">
        <f>IF(P1915="low",250,IF(P1915="high",300,275))</f>
        <v>250</v>
      </c>
      <c r="S1915" s="2" t="b">
        <f t="shared" si="206"/>
        <v>1</v>
      </c>
      <c r="T1915" s="2">
        <f t="shared" si="207"/>
        <v>250</v>
      </c>
    </row>
    <row r="1916" spans="1:20" x14ac:dyDescent="0.2">
      <c r="A1916" s="2">
        <f t="shared" si="205"/>
        <v>42.25</v>
      </c>
      <c r="B1916">
        <v>1.0398788452100001</v>
      </c>
      <c r="C1916" s="2">
        <f>IF(B1916&gt;B1915,B1916+(C1915-B1915),B1916+(C1915-B1915)+5+A1916-A1915)</f>
        <v>42.169878721232337</v>
      </c>
      <c r="D1916">
        <v>1577147234.3699999</v>
      </c>
      <c r="E1916">
        <v>445</v>
      </c>
      <c r="F1916">
        <v>899</v>
      </c>
      <c r="G1916">
        <v>632</v>
      </c>
      <c r="H1916">
        <v>700</v>
      </c>
      <c r="I1916">
        <v>292</v>
      </c>
      <c r="J1916" s="2" t="s">
        <v>30</v>
      </c>
      <c r="K1916" s="2">
        <f>$L$2*I1916+(1-$L$2)*K1915</f>
        <v>292.12016658493883</v>
      </c>
      <c r="M1916" s="2">
        <f t="shared" si="209"/>
        <v>292.36686935563978</v>
      </c>
      <c r="N1916" s="2">
        <f t="shared" si="210"/>
        <v>298.61245419542593</v>
      </c>
      <c r="O1916" s="2">
        <f t="shared" si="211"/>
        <v>295.07757551404222</v>
      </c>
      <c r="P1916" s="2" t="str">
        <f t="shared" si="208"/>
        <v>low</v>
      </c>
      <c r="Q1916" s="2" t="str">
        <f>IF(P1916="low","one",IF(P1916="high","relax","transition"))</f>
        <v>one</v>
      </c>
      <c r="R1916" s="2">
        <f>IF(P1916="low",250,IF(P1916="high",300,275))</f>
        <v>250</v>
      </c>
      <c r="S1916" s="2" t="b">
        <f t="shared" si="206"/>
        <v>1</v>
      </c>
      <c r="T1916" s="2">
        <f t="shared" si="207"/>
        <v>250</v>
      </c>
    </row>
    <row r="1917" spans="1:20" x14ac:dyDescent="0.2">
      <c r="A1917" s="2">
        <f t="shared" si="205"/>
        <v>42.270000219345093</v>
      </c>
      <c r="B1917">
        <v>1.0604329109199999</v>
      </c>
      <c r="C1917" s="2">
        <f>IF(B1917&gt;B1916,B1917+(C1916-B1916),B1917+(C1916-B1916)+5+A1917-A1916)</f>
        <v>42.190432786942338</v>
      </c>
      <c r="D1917">
        <v>1577147234.3900001</v>
      </c>
      <c r="E1917">
        <v>445</v>
      </c>
      <c r="F1917">
        <v>899</v>
      </c>
      <c r="G1917">
        <v>633</v>
      </c>
      <c r="H1917">
        <v>701</v>
      </c>
      <c r="I1917">
        <v>291</v>
      </c>
      <c r="J1917" s="2" t="s">
        <v>30</v>
      </c>
      <c r="K1917" s="2">
        <f>$L$2*I1917+(1-$L$2)*K1916</f>
        <v>291.89613326795109</v>
      </c>
      <c r="M1917" s="2">
        <f t="shared" si="209"/>
        <v>292.27272213810204</v>
      </c>
      <c r="N1917" s="2">
        <f t="shared" si="210"/>
        <v>298.61245419542593</v>
      </c>
      <c r="O1917" s="2">
        <f t="shared" si="211"/>
        <v>295.04204020612212</v>
      </c>
      <c r="P1917" s="2" t="str">
        <f t="shared" si="208"/>
        <v>low</v>
      </c>
      <c r="Q1917" s="2" t="str">
        <f>IF(P1917="low","one",IF(P1917="high","relax","transition"))</f>
        <v>one</v>
      </c>
      <c r="R1917" s="2">
        <f>IF(P1917="low",250,IF(P1917="high",300,275))</f>
        <v>250</v>
      </c>
      <c r="S1917" s="2" t="b">
        <f t="shared" si="206"/>
        <v>1</v>
      </c>
      <c r="T1917" s="2">
        <f t="shared" si="207"/>
        <v>250</v>
      </c>
    </row>
    <row r="1918" spans="1:20" x14ac:dyDescent="0.2">
      <c r="A1918" s="2">
        <f t="shared" si="205"/>
        <v>42.300000190734863</v>
      </c>
      <c r="B1918">
        <v>1.08479499817</v>
      </c>
      <c r="C1918" s="2">
        <f>IF(B1918&gt;B1917,B1918+(C1917-B1917),B1918+(C1917-B1917)+5+A1918-A1917)</f>
        <v>42.214794874192336</v>
      </c>
      <c r="D1918">
        <v>1577147234.4200001</v>
      </c>
      <c r="E1918">
        <v>445</v>
      </c>
      <c r="F1918">
        <v>897</v>
      </c>
      <c r="G1918">
        <v>633</v>
      </c>
      <c r="H1918">
        <v>703</v>
      </c>
      <c r="I1918">
        <v>293</v>
      </c>
      <c r="J1918" s="2" t="s">
        <v>30</v>
      </c>
      <c r="K1918" s="2">
        <f>$L$2*I1918+(1-$L$2)*K1917</f>
        <v>292.11690661436091</v>
      </c>
      <c r="M1918" s="2">
        <f t="shared" si="209"/>
        <v>292.24155903335384</v>
      </c>
      <c r="N1918" s="2">
        <f t="shared" si="210"/>
        <v>298.61245419542593</v>
      </c>
      <c r="O1918" s="2">
        <f t="shared" si="211"/>
        <v>295.00357430272106</v>
      </c>
      <c r="P1918" s="2" t="str">
        <f t="shared" si="208"/>
        <v>low</v>
      </c>
      <c r="Q1918" s="2" t="str">
        <f>IF(P1918="low","one",IF(P1918="high","relax","transition"))</f>
        <v>one</v>
      </c>
      <c r="R1918" s="2">
        <f>IF(P1918="low",250,IF(P1918="high",300,275))</f>
        <v>250</v>
      </c>
      <c r="S1918" s="2" t="b">
        <f t="shared" si="206"/>
        <v>1</v>
      </c>
      <c r="T1918" s="2">
        <f t="shared" si="207"/>
        <v>250</v>
      </c>
    </row>
    <row r="1919" spans="1:20" x14ac:dyDescent="0.2">
      <c r="A1919" s="2">
        <f t="shared" si="205"/>
        <v>42.320000171661377</v>
      </c>
      <c r="B1919">
        <v>1.1095418930100001</v>
      </c>
      <c r="C1919" s="2">
        <f>IF(B1919&gt;B1918,B1919+(C1918-B1918),B1919+(C1918-B1918)+5+A1919-A1918)</f>
        <v>42.239541769032336</v>
      </c>
      <c r="D1919">
        <v>1577147234.4400001</v>
      </c>
      <c r="E1919">
        <v>447</v>
      </c>
      <c r="F1919">
        <v>898</v>
      </c>
      <c r="G1919">
        <v>633</v>
      </c>
      <c r="H1919">
        <v>702</v>
      </c>
      <c r="I1919">
        <v>293</v>
      </c>
      <c r="J1919" s="2" t="s">
        <v>30</v>
      </c>
      <c r="K1919" s="2">
        <f>$L$2*I1919+(1-$L$2)*K1918</f>
        <v>292.29352529148878</v>
      </c>
      <c r="M1919" s="2">
        <f t="shared" si="209"/>
        <v>292.25195228498086</v>
      </c>
      <c r="N1919" s="2">
        <f t="shared" si="210"/>
        <v>298.61245419542593</v>
      </c>
      <c r="O1919" s="2">
        <f t="shared" si="211"/>
        <v>294.96547353925268</v>
      </c>
      <c r="P1919" s="2" t="str">
        <f t="shared" si="208"/>
        <v>low</v>
      </c>
      <c r="Q1919" s="2" t="str">
        <f>IF(P1919="low","one",IF(P1919="high","relax","transition"))</f>
        <v>one</v>
      </c>
      <c r="R1919" s="2">
        <f>IF(P1919="low",250,IF(P1919="high",300,275))</f>
        <v>250</v>
      </c>
      <c r="S1919" s="2" t="b">
        <f t="shared" si="206"/>
        <v>1</v>
      </c>
      <c r="T1919" s="2">
        <f t="shared" si="207"/>
        <v>250</v>
      </c>
    </row>
    <row r="1920" spans="1:20" x14ac:dyDescent="0.2">
      <c r="A1920" s="2">
        <f t="shared" si="205"/>
        <v>42.340000152587891</v>
      </c>
      <c r="B1920">
        <v>1.13005590439</v>
      </c>
      <c r="C1920" s="2">
        <f>IF(B1920&gt;B1919,B1920+(C1919-B1919),B1920+(C1919-B1919)+5+A1920-A1919)</f>
        <v>42.260055780412337</v>
      </c>
      <c r="D1920">
        <v>1577147234.46</v>
      </c>
      <c r="E1920">
        <v>445</v>
      </c>
      <c r="F1920">
        <v>898</v>
      </c>
      <c r="G1920">
        <v>633</v>
      </c>
      <c r="H1920">
        <v>701</v>
      </c>
      <c r="I1920">
        <v>292</v>
      </c>
      <c r="J1920" s="2" t="s">
        <v>30</v>
      </c>
      <c r="K1920" s="2">
        <f>$L$2*I1920+(1-$L$2)*K1919</f>
        <v>292.23482023319104</v>
      </c>
      <c r="M1920" s="2">
        <f t="shared" si="209"/>
        <v>292.24852587462294</v>
      </c>
      <c r="N1920" s="2">
        <f t="shared" si="210"/>
        <v>298.61245419542593</v>
      </c>
      <c r="O1920" s="2">
        <f t="shared" si="211"/>
        <v>294.92979747653908</v>
      </c>
      <c r="P1920" s="2" t="str">
        <f t="shared" si="208"/>
        <v>low</v>
      </c>
      <c r="Q1920" s="2" t="str">
        <f>IF(P1920="low","one",IF(P1920="high","relax","transition"))</f>
        <v>one</v>
      </c>
      <c r="R1920" s="2">
        <f>IF(P1920="low",250,IF(P1920="high",300,275))</f>
        <v>250</v>
      </c>
      <c r="S1920" s="2" t="b">
        <f t="shared" si="206"/>
        <v>1</v>
      </c>
      <c r="T1920" s="2">
        <f t="shared" si="207"/>
        <v>250</v>
      </c>
    </row>
    <row r="1921" spans="1:20" x14ac:dyDescent="0.2">
      <c r="A1921" s="2">
        <f t="shared" si="205"/>
        <v>42.370000123977661</v>
      </c>
      <c r="B1921">
        <v>1.1544108390800001</v>
      </c>
      <c r="C1921" s="2">
        <f>IF(B1921&gt;B1920,B1921+(C1920-B1920),B1921+(C1920-B1920)+5+A1921-A1920)</f>
        <v>42.284410715102339</v>
      </c>
      <c r="D1921">
        <v>1577147234.49</v>
      </c>
      <c r="E1921">
        <v>444</v>
      </c>
      <c r="F1921">
        <v>897</v>
      </c>
      <c r="G1921">
        <v>632</v>
      </c>
      <c r="H1921">
        <v>701</v>
      </c>
      <c r="I1921">
        <v>291</v>
      </c>
      <c r="J1921" s="2" t="s">
        <v>30</v>
      </c>
      <c r="K1921" s="2">
        <f>$L$2*I1921+(1-$L$2)*K1920</f>
        <v>291.98785618655285</v>
      </c>
      <c r="M1921" s="2">
        <f t="shared" si="209"/>
        <v>292.19639193700891</v>
      </c>
      <c r="N1921" s="2">
        <f t="shared" si="210"/>
        <v>298.61245419542593</v>
      </c>
      <c r="O1921" s="2">
        <f t="shared" si="211"/>
        <v>294.89573389644323</v>
      </c>
      <c r="P1921" s="2" t="str">
        <f t="shared" si="208"/>
        <v>low</v>
      </c>
      <c r="Q1921" s="2" t="str">
        <f>IF(P1921="low","one",IF(P1921="high","relax","transition"))</f>
        <v>one</v>
      </c>
      <c r="R1921" s="2">
        <f>IF(P1921="low",250,IF(P1921="high",300,275))</f>
        <v>250</v>
      </c>
      <c r="S1921" s="2" t="b">
        <f t="shared" si="206"/>
        <v>1</v>
      </c>
      <c r="T1921" s="2">
        <f t="shared" si="207"/>
        <v>250</v>
      </c>
    </row>
    <row r="1922" spans="1:20" x14ac:dyDescent="0.2">
      <c r="A1922" s="2">
        <f t="shared" si="205"/>
        <v>42.390000104904175</v>
      </c>
      <c r="B1922">
        <v>1.1749398708300001</v>
      </c>
      <c r="C1922" s="2">
        <f>IF(B1922&gt;B1921,B1922+(C1921-B1921),B1922+(C1921-B1921)+5+A1922-A1921)</f>
        <v>42.304939746852341</v>
      </c>
      <c r="D1922">
        <v>1577147234.51</v>
      </c>
      <c r="E1922">
        <v>446</v>
      </c>
      <c r="F1922">
        <v>899</v>
      </c>
      <c r="G1922">
        <v>633</v>
      </c>
      <c r="H1922">
        <v>702</v>
      </c>
      <c r="I1922">
        <v>294</v>
      </c>
      <c r="J1922" s="2" t="s">
        <v>30</v>
      </c>
      <c r="K1922" s="2">
        <f>$L$2*I1922+(1-$L$2)*K1921</f>
        <v>292.3902849492423</v>
      </c>
      <c r="M1922" s="2">
        <f t="shared" si="209"/>
        <v>292.23517053945562</v>
      </c>
      <c r="N1922" s="2">
        <f t="shared" si="210"/>
        <v>298.61245419542593</v>
      </c>
      <c r="O1922" s="2">
        <f t="shared" si="211"/>
        <v>294.8607667984715</v>
      </c>
      <c r="P1922" s="2" t="str">
        <f t="shared" si="208"/>
        <v>low</v>
      </c>
      <c r="Q1922" s="2" t="str">
        <f>IF(P1922="low","one",IF(P1922="high","relax","transition"))</f>
        <v>one</v>
      </c>
      <c r="R1922" s="2">
        <f>IF(P1922="low",250,IF(P1922="high",300,275))</f>
        <v>250</v>
      </c>
      <c r="S1922" s="2" t="b">
        <f t="shared" si="206"/>
        <v>1</v>
      </c>
      <c r="T1922" s="2">
        <f t="shared" si="207"/>
        <v>250</v>
      </c>
    </row>
    <row r="1923" spans="1:20" x14ac:dyDescent="0.2">
      <c r="A1923" s="2">
        <f t="shared" ref="A1923:A1986" si="212">D1923-$D$2</f>
        <v>42.410000085830688</v>
      </c>
      <c r="B1923">
        <v>1.1995799541500001</v>
      </c>
      <c r="C1923" s="2">
        <f>IF(B1923&gt;B1922,B1923+(C1922-B1922),B1923+(C1922-B1922)+5+A1923-A1922)</f>
        <v>42.329579830172342</v>
      </c>
      <c r="D1923">
        <v>1577147234.53</v>
      </c>
      <c r="E1923">
        <v>444</v>
      </c>
      <c r="F1923">
        <v>898</v>
      </c>
      <c r="G1923">
        <v>633</v>
      </c>
      <c r="H1923">
        <v>701</v>
      </c>
      <c r="I1923">
        <v>292</v>
      </c>
      <c r="J1923" s="2" t="s">
        <v>30</v>
      </c>
      <c r="K1923" s="2">
        <f>$L$2*I1923+(1-$L$2)*K1922</f>
        <v>292.31222795939385</v>
      </c>
      <c r="M1923" s="2">
        <f t="shared" si="209"/>
        <v>292.25058202344326</v>
      </c>
      <c r="N1923" s="2">
        <f t="shared" si="210"/>
        <v>298.61245419542593</v>
      </c>
      <c r="O1923" s="2">
        <f t="shared" si="211"/>
        <v>294.8294869855207</v>
      </c>
      <c r="P1923" s="2" t="str">
        <f t="shared" si="208"/>
        <v>low</v>
      </c>
      <c r="Q1923" s="2" t="str">
        <f>IF(P1923="low","one",IF(P1923="high","relax","transition"))</f>
        <v>one</v>
      </c>
      <c r="R1923" s="2">
        <f>IF(P1923="low",250,IF(P1923="high",300,275))</f>
        <v>250</v>
      </c>
      <c r="S1923" s="2" t="b">
        <f t="shared" ref="S1923:S1986" si="213">Q1923=J1923</f>
        <v>1</v>
      </c>
      <c r="T1923" s="2">
        <f t="shared" ref="T1923:T1986" si="214">IF(J1923="one",250,IF(J1923="relax",300,275))</f>
        <v>250</v>
      </c>
    </row>
    <row r="1924" spans="1:20" x14ac:dyDescent="0.2">
      <c r="A1924" s="2">
        <f t="shared" si="212"/>
        <v>42.440000057220459</v>
      </c>
      <c r="B1924">
        <v>1.22416496277</v>
      </c>
      <c r="C1924" s="2">
        <f>IF(B1924&gt;B1923,B1924+(C1923-B1923),B1924+(C1923-B1923)+5+A1924-A1923)</f>
        <v>42.354164838792336</v>
      </c>
      <c r="D1924">
        <v>1577147234.5599999</v>
      </c>
      <c r="E1924">
        <v>443</v>
      </c>
      <c r="F1924">
        <v>897</v>
      </c>
      <c r="G1924">
        <v>633</v>
      </c>
      <c r="H1924">
        <v>700</v>
      </c>
      <c r="I1924">
        <v>291</v>
      </c>
      <c r="J1924" s="2" t="s">
        <v>30</v>
      </c>
      <c r="K1924" s="2">
        <f>$L$2*I1924+(1-$L$2)*K1923</f>
        <v>292.04978236751509</v>
      </c>
      <c r="M1924" s="2">
        <f t="shared" si="209"/>
        <v>292.21042209225766</v>
      </c>
      <c r="N1924" s="2">
        <f t="shared" si="210"/>
        <v>298.61245419542593</v>
      </c>
      <c r="O1924" s="2">
        <f t="shared" si="211"/>
        <v>294.80054173741678</v>
      </c>
      <c r="P1924" s="2" t="str">
        <f t="shared" ref="P1924:P1987" si="215">IF(K1924&gt;O1923+1,"high",IF(K1924&lt;O1923-1,"low","middle"))</f>
        <v>low</v>
      </c>
      <c r="Q1924" s="2" t="str">
        <f>IF(P1924="low","one",IF(P1924="high","relax","transition"))</f>
        <v>one</v>
      </c>
      <c r="R1924" s="2">
        <f>IF(P1924="low",250,IF(P1924="high",300,275))</f>
        <v>250</v>
      </c>
      <c r="S1924" s="2" t="b">
        <f t="shared" si="213"/>
        <v>1</v>
      </c>
      <c r="T1924" s="2">
        <f t="shared" si="214"/>
        <v>250</v>
      </c>
    </row>
    <row r="1925" spans="1:20" x14ac:dyDescent="0.2">
      <c r="A1925" s="2">
        <f t="shared" si="212"/>
        <v>42.460000038146973</v>
      </c>
      <c r="B1925">
        <v>1.24447989464</v>
      </c>
      <c r="C1925" s="2">
        <f>IF(B1925&gt;B1924,B1925+(C1924-B1924),B1925+(C1924-B1924)+5+A1925-A1924)</f>
        <v>42.37447977066234</v>
      </c>
      <c r="D1925">
        <v>1577147234.5799999</v>
      </c>
      <c r="E1925">
        <v>445</v>
      </c>
      <c r="F1925">
        <v>898</v>
      </c>
      <c r="G1925">
        <v>631</v>
      </c>
      <c r="H1925">
        <v>702</v>
      </c>
      <c r="I1925">
        <v>291</v>
      </c>
      <c r="J1925" s="2" t="s">
        <v>30</v>
      </c>
      <c r="K1925" s="2">
        <f>$L$2*I1925+(1-$L$2)*K1924</f>
        <v>291.83982589401211</v>
      </c>
      <c r="M1925" s="2">
        <f t="shared" si="209"/>
        <v>292.13630285260854</v>
      </c>
      <c r="N1925" s="2">
        <f t="shared" si="210"/>
        <v>298.61245419542593</v>
      </c>
      <c r="O1925" s="2">
        <f t="shared" si="211"/>
        <v>294.77103575515883</v>
      </c>
      <c r="P1925" s="2" t="str">
        <f t="shared" si="215"/>
        <v>low</v>
      </c>
      <c r="Q1925" s="2" t="str">
        <f>IF(P1925="low","one",IF(P1925="high","relax","transition"))</f>
        <v>one</v>
      </c>
      <c r="R1925" s="2">
        <f>IF(P1925="low",250,IF(P1925="high",300,275))</f>
        <v>250</v>
      </c>
      <c r="S1925" s="2" t="b">
        <f t="shared" si="213"/>
        <v>1</v>
      </c>
      <c r="T1925" s="2">
        <f t="shared" si="214"/>
        <v>250</v>
      </c>
    </row>
    <row r="1926" spans="1:20" x14ac:dyDescent="0.2">
      <c r="A1926" s="2">
        <f t="shared" si="212"/>
        <v>42.480000019073486</v>
      </c>
      <c r="B1926">
        <v>1.26909899712</v>
      </c>
      <c r="C1926" s="2">
        <f>IF(B1926&gt;B1925,B1926+(C1925-B1925),B1926+(C1925-B1925)+5+A1926-A1925)</f>
        <v>42.399098873142336</v>
      </c>
      <c r="D1926">
        <v>1577147234.5999999</v>
      </c>
      <c r="E1926">
        <v>446</v>
      </c>
      <c r="F1926">
        <v>899</v>
      </c>
      <c r="G1926">
        <v>632</v>
      </c>
      <c r="H1926">
        <v>701</v>
      </c>
      <c r="I1926">
        <v>293</v>
      </c>
      <c r="J1926" s="2" t="s">
        <v>30</v>
      </c>
      <c r="K1926" s="2">
        <f>$L$2*I1926+(1-$L$2)*K1925</f>
        <v>292.07186071520971</v>
      </c>
      <c r="M1926" s="2">
        <f t="shared" si="209"/>
        <v>292.12341442512877</v>
      </c>
      <c r="N1926" s="2">
        <f t="shared" si="210"/>
        <v>298.61245419542593</v>
      </c>
      <c r="O1926" s="2">
        <f t="shared" si="211"/>
        <v>294.73929911003131</v>
      </c>
      <c r="P1926" s="2" t="str">
        <f t="shared" si="215"/>
        <v>low</v>
      </c>
      <c r="Q1926" s="2" t="str">
        <f>IF(P1926="low","one",IF(P1926="high","relax","transition"))</f>
        <v>one</v>
      </c>
      <c r="R1926" s="2">
        <f>IF(P1926="low",250,IF(P1926="high",300,275))</f>
        <v>250</v>
      </c>
      <c r="S1926" s="2" t="b">
        <f t="shared" si="213"/>
        <v>1</v>
      </c>
      <c r="T1926" s="2">
        <f t="shared" si="214"/>
        <v>250</v>
      </c>
    </row>
    <row r="1927" spans="1:20" x14ac:dyDescent="0.2">
      <c r="A1927" s="2">
        <f t="shared" si="212"/>
        <v>42.5</v>
      </c>
      <c r="B1927">
        <v>1.2897009849500001</v>
      </c>
      <c r="C1927" s="2">
        <f>IF(B1927&gt;B1926,B1927+(C1926-B1926),B1927+(C1926-B1926)+5+A1927-A1926)</f>
        <v>42.419700860972341</v>
      </c>
      <c r="D1927">
        <v>1577147234.6199999</v>
      </c>
      <c r="E1927">
        <v>444</v>
      </c>
      <c r="F1927">
        <v>898</v>
      </c>
      <c r="G1927">
        <v>634</v>
      </c>
      <c r="H1927">
        <v>701</v>
      </c>
      <c r="I1927">
        <v>293</v>
      </c>
      <c r="J1927" s="2" t="s">
        <v>30</v>
      </c>
      <c r="K1927" s="2">
        <f>$L$2*I1927+(1-$L$2)*K1926</f>
        <v>292.2574885721678</v>
      </c>
      <c r="M1927" s="2">
        <f t="shared" si="209"/>
        <v>292.15022925453661</v>
      </c>
      <c r="N1927" s="2">
        <f t="shared" si="210"/>
        <v>298.61245419542593</v>
      </c>
      <c r="O1927" s="2">
        <f t="shared" si="211"/>
        <v>294.70850487578616</v>
      </c>
      <c r="P1927" s="2" t="str">
        <f t="shared" si="215"/>
        <v>low</v>
      </c>
      <c r="Q1927" s="2" t="str">
        <f>IF(P1927="low","one",IF(P1927="high","relax","transition"))</f>
        <v>one</v>
      </c>
      <c r="R1927" s="2">
        <f>IF(P1927="low",250,IF(P1927="high",300,275))</f>
        <v>250</v>
      </c>
      <c r="S1927" s="2" t="b">
        <f t="shared" si="213"/>
        <v>1</v>
      </c>
      <c r="T1927" s="2">
        <f t="shared" si="214"/>
        <v>250</v>
      </c>
    </row>
    <row r="1928" spans="1:20" x14ac:dyDescent="0.2">
      <c r="A1928" s="2">
        <f t="shared" si="212"/>
        <v>42.53000020980835</v>
      </c>
      <c r="B1928">
        <v>1.3143379688300001</v>
      </c>
      <c r="C1928" s="2">
        <f>IF(B1928&gt;B1927,B1928+(C1927-B1927),B1928+(C1927-B1927)+5+A1928-A1927)</f>
        <v>42.444337844852342</v>
      </c>
      <c r="D1928">
        <v>1577147234.6500001</v>
      </c>
      <c r="E1928">
        <v>445</v>
      </c>
      <c r="F1928">
        <v>898</v>
      </c>
      <c r="G1928">
        <v>633</v>
      </c>
      <c r="H1928">
        <v>701</v>
      </c>
      <c r="I1928">
        <v>292</v>
      </c>
      <c r="J1928" s="2" t="s">
        <v>30</v>
      </c>
      <c r="K1928" s="2">
        <f>$L$2*I1928+(1-$L$2)*K1927</f>
        <v>292.20599085773426</v>
      </c>
      <c r="M1928" s="2">
        <f t="shared" si="209"/>
        <v>292.16138157517616</v>
      </c>
      <c r="N1928" s="2">
        <f t="shared" si="210"/>
        <v>298.61245419542593</v>
      </c>
      <c r="O1928" s="2">
        <f t="shared" si="211"/>
        <v>294.68059109472364</v>
      </c>
      <c r="P1928" s="2" t="str">
        <f t="shared" si="215"/>
        <v>low</v>
      </c>
      <c r="Q1928" s="2" t="str">
        <f>IF(P1928="low","one",IF(P1928="high","relax","transition"))</f>
        <v>one</v>
      </c>
      <c r="R1928" s="2">
        <f>IF(P1928="low",250,IF(P1928="high",300,275))</f>
        <v>250</v>
      </c>
      <c r="S1928" s="2" t="b">
        <f t="shared" si="213"/>
        <v>1</v>
      </c>
      <c r="T1928" s="2">
        <f t="shared" si="214"/>
        <v>250</v>
      </c>
    </row>
    <row r="1929" spans="1:20" x14ac:dyDescent="0.2">
      <c r="A1929" s="2">
        <f t="shared" si="212"/>
        <v>42.550000190734863</v>
      </c>
      <c r="B1929">
        <v>1.33863091469</v>
      </c>
      <c r="C1929" s="2">
        <f>IF(B1929&gt;B1928,B1929+(C1928-B1928),B1929+(C1928-B1928)+5+A1929-A1928)</f>
        <v>42.468630790712339</v>
      </c>
      <c r="D1929">
        <v>1577147234.6700001</v>
      </c>
      <c r="E1929">
        <v>445</v>
      </c>
      <c r="F1929">
        <v>899</v>
      </c>
      <c r="G1929">
        <v>632</v>
      </c>
      <c r="H1929">
        <v>700</v>
      </c>
      <c r="I1929">
        <v>291</v>
      </c>
      <c r="J1929" s="2" t="s">
        <v>30</v>
      </c>
      <c r="K1929" s="2">
        <f>$L$2*I1929+(1-$L$2)*K1928</f>
        <v>291.96479268618742</v>
      </c>
      <c r="M1929" s="2">
        <f t="shared" si="209"/>
        <v>292.12206379737847</v>
      </c>
      <c r="N1929" s="2">
        <f t="shared" si="210"/>
        <v>298.61245419542593</v>
      </c>
      <c r="O1929" s="2">
        <f t="shared" si="211"/>
        <v>294.65463061874624</v>
      </c>
      <c r="P1929" s="2" t="str">
        <f t="shared" si="215"/>
        <v>low</v>
      </c>
      <c r="Q1929" s="2" t="str">
        <f>IF(P1929="low","one",IF(P1929="high","relax","transition"))</f>
        <v>one</v>
      </c>
      <c r="R1929" s="2">
        <f>IF(P1929="low",250,IF(P1929="high",300,275))</f>
        <v>250</v>
      </c>
      <c r="S1929" s="2" t="b">
        <f t="shared" si="213"/>
        <v>1</v>
      </c>
      <c r="T1929" s="2">
        <f t="shared" si="214"/>
        <v>250</v>
      </c>
    </row>
    <row r="1930" spans="1:20" x14ac:dyDescent="0.2">
      <c r="A1930" s="2">
        <f t="shared" si="212"/>
        <v>42.570000171661377</v>
      </c>
      <c r="B1930">
        <v>1.3592867851299999</v>
      </c>
      <c r="C1930" s="2">
        <f>IF(B1930&gt;B1929,B1930+(C1929-B1929),B1930+(C1929-B1929)+5+A1930-A1929)</f>
        <v>42.489286661152342</v>
      </c>
      <c r="D1930">
        <v>1577147234.6900001</v>
      </c>
      <c r="E1930">
        <v>445</v>
      </c>
      <c r="F1930">
        <v>898</v>
      </c>
      <c r="G1930">
        <v>633</v>
      </c>
      <c r="H1930">
        <v>702</v>
      </c>
      <c r="I1930">
        <v>293</v>
      </c>
      <c r="J1930" s="2" t="s">
        <v>30</v>
      </c>
      <c r="K1930" s="2">
        <f>$L$2*I1930+(1-$L$2)*K1929</f>
        <v>292.17183414894998</v>
      </c>
      <c r="M1930" s="2">
        <f t="shared" si="209"/>
        <v>292.13201786769281</v>
      </c>
      <c r="N1930" s="2">
        <f t="shared" si="210"/>
        <v>298.61245419542593</v>
      </c>
      <c r="O1930" s="2">
        <f t="shared" si="211"/>
        <v>294.62800227767787</v>
      </c>
      <c r="P1930" s="2" t="str">
        <f t="shared" si="215"/>
        <v>low</v>
      </c>
      <c r="Q1930" s="2" t="str">
        <f>IF(P1930="low","one",IF(P1930="high","relax","transition"))</f>
        <v>one</v>
      </c>
      <c r="R1930" s="2">
        <f>IF(P1930="low",250,IF(P1930="high",300,275))</f>
        <v>250</v>
      </c>
      <c r="S1930" s="2" t="b">
        <f t="shared" si="213"/>
        <v>1</v>
      </c>
      <c r="T1930" s="2">
        <f t="shared" si="214"/>
        <v>250</v>
      </c>
    </row>
    <row r="1931" spans="1:20" x14ac:dyDescent="0.2">
      <c r="A1931" s="2">
        <f t="shared" si="212"/>
        <v>42.600000143051147</v>
      </c>
      <c r="B1931">
        <v>1.3837909698499999</v>
      </c>
      <c r="C1931" s="2">
        <f>IF(B1931&gt;B1930,B1931+(C1930-B1930),B1931+(C1930-B1930)+5+A1931-A1930)</f>
        <v>42.513790845872336</v>
      </c>
      <c r="D1931">
        <v>1577147234.72</v>
      </c>
      <c r="E1931">
        <v>446</v>
      </c>
      <c r="F1931">
        <v>897</v>
      </c>
      <c r="G1931">
        <v>632</v>
      </c>
      <c r="H1931">
        <v>702</v>
      </c>
      <c r="I1931">
        <v>292</v>
      </c>
      <c r="J1931" s="2" t="s">
        <v>30</v>
      </c>
      <c r="K1931" s="2">
        <f>$L$2*I1931+(1-$L$2)*K1930</f>
        <v>292.13746731916001</v>
      </c>
      <c r="M1931" s="2">
        <f t="shared" si="209"/>
        <v>292.13310775798629</v>
      </c>
      <c r="N1931" s="2">
        <f t="shared" si="210"/>
        <v>298.61245419542593</v>
      </c>
      <c r="O1931" s="2">
        <f t="shared" si="211"/>
        <v>294.60320305717858</v>
      </c>
      <c r="P1931" s="2" t="str">
        <f t="shared" si="215"/>
        <v>low</v>
      </c>
      <c r="Q1931" s="2" t="str">
        <f>IF(P1931="low","one",IF(P1931="high","relax","transition"))</f>
        <v>one</v>
      </c>
      <c r="R1931" s="2">
        <f>IF(P1931="low",250,IF(P1931="high",300,275))</f>
        <v>250</v>
      </c>
      <c r="S1931" s="2" t="b">
        <f t="shared" si="213"/>
        <v>1</v>
      </c>
      <c r="T1931" s="2">
        <f t="shared" si="214"/>
        <v>250</v>
      </c>
    </row>
    <row r="1932" spans="1:20" x14ac:dyDescent="0.2">
      <c r="A1932" s="2">
        <f t="shared" si="212"/>
        <v>42.620000123977661</v>
      </c>
      <c r="B1932">
        <v>1.4044148921999999</v>
      </c>
      <c r="C1932" s="2">
        <f>IF(B1932&gt;B1931,B1932+(C1931-B1931),B1932+(C1931-B1931)+5+A1932-A1931)</f>
        <v>42.534414768222341</v>
      </c>
      <c r="D1932">
        <v>1577147234.74</v>
      </c>
      <c r="E1932">
        <v>444</v>
      </c>
      <c r="F1932">
        <v>898</v>
      </c>
      <c r="G1932">
        <v>633</v>
      </c>
      <c r="H1932">
        <v>700</v>
      </c>
      <c r="I1932">
        <v>291</v>
      </c>
      <c r="J1932" s="2" t="s">
        <v>30</v>
      </c>
      <c r="K1932" s="2">
        <f>$L$2*I1932+(1-$L$2)*K1931</f>
        <v>291.90997385532802</v>
      </c>
      <c r="M1932" s="2">
        <f t="shared" si="209"/>
        <v>292.08848097745465</v>
      </c>
      <c r="N1932" s="2">
        <f t="shared" si="210"/>
        <v>298.61245419542593</v>
      </c>
      <c r="O1932" s="2">
        <f t="shared" si="211"/>
        <v>294.57969829221895</v>
      </c>
      <c r="P1932" s="2" t="str">
        <f t="shared" si="215"/>
        <v>low</v>
      </c>
      <c r="Q1932" s="2" t="str">
        <f>IF(P1932="low","one",IF(P1932="high","relax","transition"))</f>
        <v>one</v>
      </c>
      <c r="R1932" s="2">
        <f>IF(P1932="low",250,IF(P1932="high",300,275))</f>
        <v>250</v>
      </c>
      <c r="S1932" s="2" t="b">
        <f t="shared" si="213"/>
        <v>1</v>
      </c>
      <c r="T1932" s="2">
        <f t="shared" si="214"/>
        <v>250</v>
      </c>
    </row>
    <row r="1933" spans="1:20" x14ac:dyDescent="0.2">
      <c r="A1933" s="2">
        <f t="shared" si="212"/>
        <v>42.640000104904175</v>
      </c>
      <c r="B1933">
        <v>1.42870497704</v>
      </c>
      <c r="C1933" s="2">
        <f>IF(B1933&gt;B1932,B1933+(C1932-B1932),B1933+(C1932-B1932)+5+A1933-A1932)</f>
        <v>42.558704853062338</v>
      </c>
      <c r="D1933">
        <v>1577147234.76</v>
      </c>
      <c r="E1933">
        <v>445</v>
      </c>
      <c r="F1933">
        <v>899</v>
      </c>
      <c r="G1933">
        <v>633</v>
      </c>
      <c r="H1933">
        <v>700</v>
      </c>
      <c r="I1933">
        <v>292</v>
      </c>
      <c r="J1933" s="2" t="s">
        <v>30</v>
      </c>
      <c r="K1933" s="2">
        <f>$L$2*I1933+(1-$L$2)*K1932</f>
        <v>291.92797908426246</v>
      </c>
      <c r="M1933" s="2">
        <f t="shared" si="209"/>
        <v>292.05638059881625</v>
      </c>
      <c r="N1933" s="2">
        <f t="shared" si="210"/>
        <v>298.61245419542593</v>
      </c>
      <c r="O1933" s="2">
        <f t="shared" si="211"/>
        <v>294.55513742648071</v>
      </c>
      <c r="P1933" s="2" t="str">
        <f t="shared" si="215"/>
        <v>low</v>
      </c>
      <c r="Q1933" s="2" t="str">
        <f>IF(P1933="low","one",IF(P1933="high","relax","transition"))</f>
        <v>one</v>
      </c>
      <c r="R1933" s="2">
        <f>IF(P1933="low",250,IF(P1933="high",300,275))</f>
        <v>250</v>
      </c>
      <c r="S1933" s="2" t="b">
        <f t="shared" si="213"/>
        <v>1</v>
      </c>
      <c r="T1933" s="2">
        <f t="shared" si="214"/>
        <v>250</v>
      </c>
    </row>
    <row r="1934" spans="1:20" x14ac:dyDescent="0.2">
      <c r="A1934" s="2">
        <f t="shared" si="212"/>
        <v>42.660000085830688</v>
      </c>
      <c r="B1934">
        <v>1.4494588375099999</v>
      </c>
      <c r="C1934" s="2">
        <f>IF(B1934&gt;B1933,B1934+(C1933-B1933),B1934+(C1933-B1933)+5+A1934-A1933)</f>
        <v>42.57945871353234</v>
      </c>
      <c r="D1934">
        <v>1577147234.78</v>
      </c>
      <c r="E1934">
        <v>444</v>
      </c>
      <c r="F1934">
        <v>898</v>
      </c>
      <c r="G1934">
        <v>633</v>
      </c>
      <c r="H1934">
        <v>702</v>
      </c>
      <c r="I1934">
        <v>292</v>
      </c>
      <c r="J1934" s="2" t="s">
        <v>30</v>
      </c>
      <c r="K1934" s="2">
        <f>$L$2*I1934+(1-$L$2)*K1933</f>
        <v>291.94238326740998</v>
      </c>
      <c r="M1934" s="2">
        <f t="shared" si="209"/>
        <v>292.03358113253501</v>
      </c>
      <c r="N1934" s="2">
        <f t="shared" si="210"/>
        <v>298.61245419542593</v>
      </c>
      <c r="O1934" s="2">
        <f t="shared" si="211"/>
        <v>294.53019958509748</v>
      </c>
      <c r="P1934" s="2" t="str">
        <f t="shared" si="215"/>
        <v>low</v>
      </c>
      <c r="Q1934" s="2" t="str">
        <f>IF(P1934="low","one",IF(P1934="high","relax","transition"))</f>
        <v>one</v>
      </c>
      <c r="R1934" s="2">
        <f>IF(P1934="low",250,IF(P1934="high",300,275))</f>
        <v>250</v>
      </c>
      <c r="S1934" s="2" t="b">
        <f t="shared" si="213"/>
        <v>1</v>
      </c>
      <c r="T1934" s="2">
        <f t="shared" si="214"/>
        <v>250</v>
      </c>
    </row>
    <row r="1935" spans="1:20" x14ac:dyDescent="0.2">
      <c r="A1935" s="2">
        <f t="shared" si="212"/>
        <v>42.690000057220459</v>
      </c>
      <c r="B1935">
        <v>1.4740979671500001</v>
      </c>
      <c r="C1935" s="2">
        <f>IF(B1935&gt;B1934,B1935+(C1934-B1934),B1935+(C1934-B1934)+5+A1935-A1934)</f>
        <v>42.60409784317234</v>
      </c>
      <c r="D1935">
        <v>1577147234.8099999</v>
      </c>
      <c r="E1935">
        <v>445</v>
      </c>
      <c r="F1935">
        <v>896</v>
      </c>
      <c r="G1935">
        <v>632</v>
      </c>
      <c r="H1935">
        <v>701</v>
      </c>
      <c r="I1935">
        <v>293</v>
      </c>
      <c r="J1935" s="2" t="s">
        <v>30</v>
      </c>
      <c r="K1935" s="2">
        <f>$L$2*I1935+(1-$L$2)*K1934</f>
        <v>292.15390661392803</v>
      </c>
      <c r="M1935" s="2">
        <f t="shared" si="209"/>
        <v>292.05764622881361</v>
      </c>
      <c r="N1935" s="2">
        <f t="shared" si="210"/>
        <v>298.61245419542593</v>
      </c>
      <c r="O1935" s="2">
        <f t="shared" si="211"/>
        <v>294.50536866246932</v>
      </c>
      <c r="P1935" s="2" t="str">
        <f t="shared" si="215"/>
        <v>low</v>
      </c>
      <c r="Q1935" s="2" t="str">
        <f>IF(P1935="low","one",IF(P1935="high","relax","transition"))</f>
        <v>one</v>
      </c>
      <c r="R1935" s="2">
        <f>IF(P1935="low",250,IF(P1935="high",300,275))</f>
        <v>250</v>
      </c>
      <c r="S1935" s="2" t="b">
        <f t="shared" si="213"/>
        <v>1</v>
      </c>
      <c r="T1935" s="2">
        <f t="shared" si="214"/>
        <v>250</v>
      </c>
    </row>
    <row r="1936" spans="1:20" x14ac:dyDescent="0.2">
      <c r="A1936" s="2">
        <f t="shared" si="212"/>
        <v>42.710000038146973</v>
      </c>
      <c r="B1936">
        <v>1.4983508586900001</v>
      </c>
      <c r="C1936" s="2">
        <f>IF(B1936&gt;B1935,B1936+(C1935-B1935),B1936+(C1935-B1935)+5+A1936-A1935)</f>
        <v>42.628350734712342</v>
      </c>
      <c r="D1936">
        <v>1577147234.8299999</v>
      </c>
      <c r="E1936">
        <v>446</v>
      </c>
      <c r="F1936">
        <v>898</v>
      </c>
      <c r="G1936">
        <v>633</v>
      </c>
      <c r="H1936">
        <v>700</v>
      </c>
      <c r="I1936">
        <v>290</v>
      </c>
      <c r="J1936" s="2" t="s">
        <v>30</v>
      </c>
      <c r="K1936" s="2">
        <f>$L$2*I1936+(1-$L$2)*K1935</f>
        <v>291.72312529114242</v>
      </c>
      <c r="M1936" s="2">
        <f t="shared" si="209"/>
        <v>291.99074204127936</v>
      </c>
      <c r="N1936" s="2">
        <f t="shared" si="210"/>
        <v>298.61245419542593</v>
      </c>
      <c r="O1936" s="2">
        <f t="shared" si="211"/>
        <v>294.48298254078657</v>
      </c>
      <c r="P1936" s="2" t="str">
        <f t="shared" si="215"/>
        <v>low</v>
      </c>
      <c r="Q1936" s="2" t="str">
        <f>IF(P1936="low","one",IF(P1936="high","relax","transition"))</f>
        <v>one</v>
      </c>
      <c r="R1936" s="2">
        <f>IF(P1936="low",250,IF(P1936="high",300,275))</f>
        <v>250</v>
      </c>
      <c r="S1936" s="2" t="b">
        <f t="shared" si="213"/>
        <v>1</v>
      </c>
      <c r="T1936" s="2">
        <f t="shared" si="214"/>
        <v>250</v>
      </c>
    </row>
    <row r="1937" spans="1:20" x14ac:dyDescent="0.2">
      <c r="A1937" s="2">
        <f t="shared" si="212"/>
        <v>42.730000019073486</v>
      </c>
      <c r="B1937">
        <v>1.5188519954699999</v>
      </c>
      <c r="C1937" s="2">
        <f>IF(B1937&gt;B1936,B1937+(C1936-B1936),B1937+(C1936-B1936)+5+A1937-A1936)</f>
        <v>42.64885187149234</v>
      </c>
      <c r="D1937">
        <v>1577147234.8499999</v>
      </c>
      <c r="E1937">
        <v>444</v>
      </c>
      <c r="F1937">
        <v>898</v>
      </c>
      <c r="G1937">
        <v>632</v>
      </c>
      <c r="H1937">
        <v>700</v>
      </c>
      <c r="I1937">
        <v>291</v>
      </c>
      <c r="J1937" s="2" t="s">
        <v>30</v>
      </c>
      <c r="K1937" s="2">
        <f>$L$2*I1937+(1-$L$2)*K1936</f>
        <v>291.57850023291394</v>
      </c>
      <c r="M1937" s="2">
        <f t="shared" si="209"/>
        <v>291.90829367960629</v>
      </c>
      <c r="N1937" s="2">
        <f t="shared" si="210"/>
        <v>298.61245419542593</v>
      </c>
      <c r="O1937" s="2">
        <f t="shared" si="211"/>
        <v>294.45837051581117</v>
      </c>
      <c r="P1937" s="2" t="str">
        <f t="shared" si="215"/>
        <v>low</v>
      </c>
      <c r="Q1937" s="2" t="str">
        <f>IF(P1937="low","one",IF(P1937="high","relax","transition"))</f>
        <v>one</v>
      </c>
      <c r="R1937" s="2">
        <f>IF(P1937="low",250,IF(P1937="high",300,275))</f>
        <v>250</v>
      </c>
      <c r="S1937" s="2" t="b">
        <f t="shared" si="213"/>
        <v>1</v>
      </c>
      <c r="T1937" s="2">
        <f t="shared" si="214"/>
        <v>250</v>
      </c>
    </row>
    <row r="1938" spans="1:20" x14ac:dyDescent="0.2">
      <c r="A1938" s="2">
        <f t="shared" si="212"/>
        <v>42.760000228881836</v>
      </c>
      <c r="B1938">
        <v>1.54356884956</v>
      </c>
      <c r="C1938" s="2">
        <f>IF(B1938&gt;B1937,B1938+(C1937-B1937),B1938+(C1937-B1937)+5+A1938-A1937)</f>
        <v>42.673568725582342</v>
      </c>
      <c r="D1938">
        <v>1577147234.8800001</v>
      </c>
      <c r="E1938">
        <v>447</v>
      </c>
      <c r="F1938">
        <v>898</v>
      </c>
      <c r="G1938">
        <v>633</v>
      </c>
      <c r="H1938">
        <v>702</v>
      </c>
      <c r="I1938">
        <v>295</v>
      </c>
      <c r="J1938" s="2" t="s">
        <v>30</v>
      </c>
      <c r="K1938" s="2">
        <f>$L$2*I1938+(1-$L$2)*K1937</f>
        <v>292.26280018633116</v>
      </c>
      <c r="M1938" s="2">
        <f t="shared" si="209"/>
        <v>291.97919498095132</v>
      </c>
      <c r="N1938" s="2">
        <f t="shared" si="210"/>
        <v>298.61245419542593</v>
      </c>
      <c r="O1938" s="2">
        <f t="shared" si="211"/>
        <v>294.43086667400087</v>
      </c>
      <c r="P1938" s="2" t="str">
        <f t="shared" si="215"/>
        <v>low</v>
      </c>
      <c r="Q1938" s="2" t="str">
        <f>IF(P1938="low","one",IF(P1938="high","relax","transition"))</f>
        <v>one</v>
      </c>
      <c r="R1938" s="2">
        <f>IF(P1938="low",250,IF(P1938="high",300,275))</f>
        <v>250</v>
      </c>
      <c r="S1938" s="2" t="b">
        <f t="shared" si="213"/>
        <v>1</v>
      </c>
      <c r="T1938" s="2">
        <f t="shared" si="214"/>
        <v>250</v>
      </c>
    </row>
    <row r="1939" spans="1:20" x14ac:dyDescent="0.2">
      <c r="A1939" s="2">
        <f t="shared" si="212"/>
        <v>42.78000020980835</v>
      </c>
      <c r="B1939">
        <v>1.56413698196</v>
      </c>
      <c r="C1939" s="2">
        <f>IF(B1939&gt;B1938,B1939+(C1938-B1938),B1939+(C1938-B1938)+5+A1939-A1938)</f>
        <v>42.694136857982336</v>
      </c>
      <c r="D1939">
        <v>1577147234.9000001</v>
      </c>
      <c r="E1939">
        <v>445</v>
      </c>
      <c r="F1939">
        <v>898</v>
      </c>
      <c r="G1939">
        <v>633</v>
      </c>
      <c r="H1939">
        <v>701</v>
      </c>
      <c r="I1939">
        <v>293</v>
      </c>
      <c r="J1939" s="2" t="s">
        <v>30</v>
      </c>
      <c r="K1939" s="2">
        <f>$L$2*I1939+(1-$L$2)*K1938</f>
        <v>292.41024014906498</v>
      </c>
      <c r="M1939" s="2">
        <f t="shared" si="209"/>
        <v>292.06540401457403</v>
      </c>
      <c r="N1939" s="2">
        <f t="shared" si="210"/>
        <v>298.61245419542593</v>
      </c>
      <c r="O1939" s="2">
        <f t="shared" si="211"/>
        <v>294.40828308934834</v>
      </c>
      <c r="P1939" s="2" t="str">
        <f t="shared" si="215"/>
        <v>low</v>
      </c>
      <c r="Q1939" s="2" t="str">
        <f>IF(P1939="low","one",IF(P1939="high","relax","transition"))</f>
        <v>one</v>
      </c>
      <c r="R1939" s="2">
        <f>IF(P1939="low",250,IF(P1939="high",300,275))</f>
        <v>250</v>
      </c>
      <c r="S1939" s="2" t="b">
        <f t="shared" si="213"/>
        <v>1</v>
      </c>
      <c r="T1939" s="2">
        <f t="shared" si="214"/>
        <v>250</v>
      </c>
    </row>
    <row r="1940" spans="1:20" x14ac:dyDescent="0.2">
      <c r="A1940" s="2">
        <f t="shared" si="212"/>
        <v>42.800000190734863</v>
      </c>
      <c r="B1940">
        <v>1.58846497536</v>
      </c>
      <c r="C1940" s="2">
        <f>IF(B1940&gt;B1939,B1940+(C1939-B1939),B1940+(C1939-B1939)+5+A1940-A1939)</f>
        <v>42.718464851382336</v>
      </c>
      <c r="D1940">
        <v>1577147234.9200001</v>
      </c>
      <c r="E1940">
        <v>443</v>
      </c>
      <c r="F1940">
        <v>898</v>
      </c>
      <c r="G1940">
        <v>632</v>
      </c>
      <c r="H1940">
        <v>700</v>
      </c>
      <c r="I1940">
        <v>291</v>
      </c>
      <c r="J1940" s="2" t="s">
        <v>30</v>
      </c>
      <c r="K1940" s="2">
        <f>$L$2*I1940+(1-$L$2)*K1939</f>
        <v>292.12819211925199</v>
      </c>
      <c r="M1940" s="2">
        <f t="shared" si="209"/>
        <v>292.07796163550961</v>
      </c>
      <c r="N1940" s="2">
        <f t="shared" si="210"/>
        <v>298.61245419542593</v>
      </c>
      <c r="O1940" s="2">
        <f t="shared" si="211"/>
        <v>294.39113913560959</v>
      </c>
      <c r="P1940" s="2" t="str">
        <f t="shared" si="215"/>
        <v>low</v>
      </c>
      <c r="Q1940" s="2" t="str">
        <f>IF(P1940="low","one",IF(P1940="high","relax","transition"))</f>
        <v>one</v>
      </c>
      <c r="R1940" s="2">
        <f>IF(P1940="low",250,IF(P1940="high",300,275))</f>
        <v>250</v>
      </c>
      <c r="S1940" s="2" t="b">
        <f t="shared" si="213"/>
        <v>1</v>
      </c>
      <c r="T1940" s="2">
        <f t="shared" si="214"/>
        <v>250</v>
      </c>
    </row>
    <row r="1941" spans="1:20" x14ac:dyDescent="0.2">
      <c r="A1941" s="2">
        <f t="shared" si="212"/>
        <v>42.830000162124634</v>
      </c>
      <c r="B1941">
        <v>1.6132199764299999</v>
      </c>
      <c r="C1941" s="2">
        <f>IF(B1941&gt;B1940,B1941+(C1940-B1940),B1941+(C1940-B1940)+5+A1941-A1940)</f>
        <v>42.743219852452341</v>
      </c>
      <c r="D1941">
        <v>1577147234.95</v>
      </c>
      <c r="E1941">
        <v>446</v>
      </c>
      <c r="F1941">
        <v>898</v>
      </c>
      <c r="G1941">
        <v>632</v>
      </c>
      <c r="H1941">
        <v>699</v>
      </c>
      <c r="I1941">
        <v>293</v>
      </c>
      <c r="J1941" s="2" t="s">
        <v>30</v>
      </c>
      <c r="K1941" s="2">
        <f>$L$2*I1941+(1-$L$2)*K1940</f>
        <v>292.30255369540163</v>
      </c>
      <c r="M1941" s="2">
        <f t="shared" si="209"/>
        <v>292.12288004748802</v>
      </c>
      <c r="N1941" s="2">
        <f t="shared" si="210"/>
        <v>298.61245419542593</v>
      </c>
      <c r="O1941" s="2">
        <f t="shared" si="211"/>
        <v>294.3754802606046</v>
      </c>
      <c r="P1941" s="2" t="str">
        <f t="shared" si="215"/>
        <v>low</v>
      </c>
      <c r="Q1941" s="2" t="str">
        <f>IF(P1941="low","one",IF(P1941="high","relax","transition"))</f>
        <v>one</v>
      </c>
      <c r="R1941" s="2">
        <f>IF(P1941="low",250,IF(P1941="high",300,275))</f>
        <v>250</v>
      </c>
      <c r="S1941" s="2" t="b">
        <f t="shared" si="213"/>
        <v>1</v>
      </c>
      <c r="T1941" s="2">
        <f t="shared" si="214"/>
        <v>250</v>
      </c>
    </row>
    <row r="1942" spans="1:20" x14ac:dyDescent="0.2">
      <c r="A1942" s="2">
        <f t="shared" si="212"/>
        <v>42.850000143051147</v>
      </c>
      <c r="B1942">
        <v>1.63381290436</v>
      </c>
      <c r="C1942" s="2">
        <f>IF(B1942&gt;B1941,B1942+(C1941-B1941),B1942+(C1941-B1941)+5+A1942-A1941)</f>
        <v>42.763812780382338</v>
      </c>
      <c r="D1942">
        <v>1577147234.97</v>
      </c>
      <c r="E1942">
        <v>445</v>
      </c>
      <c r="F1942">
        <v>899</v>
      </c>
      <c r="G1942">
        <v>632</v>
      </c>
      <c r="H1942">
        <v>701</v>
      </c>
      <c r="I1942">
        <v>293</v>
      </c>
      <c r="J1942" s="2" t="s">
        <v>30</v>
      </c>
      <c r="K1942" s="2">
        <f>$L$2*I1942+(1-$L$2)*K1941</f>
        <v>292.4420429563213</v>
      </c>
      <c r="M1942" s="2">
        <f t="shared" si="209"/>
        <v>292.18671262925466</v>
      </c>
      <c r="N1942" s="2">
        <f t="shared" si="210"/>
        <v>298.61245419542593</v>
      </c>
      <c r="O1942" s="2">
        <f t="shared" si="211"/>
        <v>294.36285024994874</v>
      </c>
      <c r="P1942" s="2" t="str">
        <f t="shared" si="215"/>
        <v>low</v>
      </c>
      <c r="Q1942" s="2" t="str">
        <f>IF(P1942="low","one",IF(P1942="high","relax","transition"))</f>
        <v>one</v>
      </c>
      <c r="R1942" s="2">
        <f>IF(P1942="low",250,IF(P1942="high",300,275))</f>
        <v>250</v>
      </c>
      <c r="S1942" s="2" t="b">
        <f t="shared" si="213"/>
        <v>1</v>
      </c>
      <c r="T1942" s="2">
        <f t="shared" si="214"/>
        <v>250</v>
      </c>
    </row>
    <row r="1943" spans="1:20" x14ac:dyDescent="0.2">
      <c r="A1943" s="2">
        <f t="shared" si="212"/>
        <v>42.870000123977661</v>
      </c>
      <c r="B1943">
        <v>1.65813684464</v>
      </c>
      <c r="C1943" s="2">
        <f>IF(B1943&gt;B1942,B1943+(C1942-B1942),B1943+(C1942-B1942)+5+A1943-A1942)</f>
        <v>42.788136720662337</v>
      </c>
      <c r="D1943">
        <v>1577147234.99</v>
      </c>
      <c r="E1943">
        <v>444</v>
      </c>
      <c r="F1943">
        <v>898</v>
      </c>
      <c r="G1943">
        <v>633</v>
      </c>
      <c r="H1943">
        <v>701</v>
      </c>
      <c r="I1943">
        <v>292</v>
      </c>
      <c r="J1943" s="2" t="s">
        <v>30</v>
      </c>
      <c r="K1943" s="2">
        <f>$L$2*I1943+(1-$L$2)*K1942</f>
        <v>292.35363436505702</v>
      </c>
      <c r="M1943" s="2">
        <f t="shared" si="209"/>
        <v>292.22009697641516</v>
      </c>
      <c r="N1943" s="2">
        <f t="shared" si="210"/>
        <v>298.61245419542593</v>
      </c>
      <c r="O1943" s="2">
        <f t="shared" si="211"/>
        <v>294.35404336891406</v>
      </c>
      <c r="P1943" s="2" t="str">
        <f t="shared" si="215"/>
        <v>low</v>
      </c>
      <c r="Q1943" s="2" t="str">
        <f>IF(P1943="low","one",IF(P1943="high","relax","transition"))</f>
        <v>one</v>
      </c>
      <c r="R1943" s="2">
        <f>IF(P1943="low",250,IF(P1943="high",300,275))</f>
        <v>250</v>
      </c>
      <c r="S1943" s="2" t="b">
        <f t="shared" si="213"/>
        <v>1</v>
      </c>
      <c r="T1943" s="2">
        <f t="shared" si="214"/>
        <v>250</v>
      </c>
    </row>
    <row r="1944" spans="1:20" x14ac:dyDescent="0.2">
      <c r="A1944" s="2">
        <f t="shared" si="212"/>
        <v>42.890000104904175</v>
      </c>
      <c r="B1944">
        <v>1.6787009239199999</v>
      </c>
      <c r="C1944" s="2">
        <f>IF(B1944&gt;B1943,B1944+(C1943-B1943),B1944+(C1943-B1943)+5+A1944-A1943)</f>
        <v>42.808700799942336</v>
      </c>
      <c r="D1944">
        <v>1577147235.01</v>
      </c>
      <c r="E1944">
        <v>445</v>
      </c>
      <c r="F1944">
        <v>897</v>
      </c>
      <c r="G1944">
        <v>632</v>
      </c>
      <c r="H1944">
        <v>701</v>
      </c>
      <c r="I1944">
        <v>292</v>
      </c>
      <c r="J1944" s="2" t="s">
        <v>30</v>
      </c>
      <c r="K1944" s="2">
        <f>$L$2*I1944+(1-$L$2)*K1943</f>
        <v>292.28290749204564</v>
      </c>
      <c r="M1944" s="2">
        <f t="shared" si="209"/>
        <v>292.23265907954129</v>
      </c>
      <c r="N1944" s="2">
        <f t="shared" si="210"/>
        <v>298.61245419542593</v>
      </c>
      <c r="O1944" s="2">
        <f t="shared" si="211"/>
        <v>294.34734604928911</v>
      </c>
      <c r="P1944" s="2" t="str">
        <f t="shared" si="215"/>
        <v>low</v>
      </c>
      <c r="Q1944" s="2" t="str">
        <f>IF(P1944="low","one",IF(P1944="high","relax","transition"))</f>
        <v>one</v>
      </c>
      <c r="R1944" s="2">
        <f>IF(P1944="low",250,IF(P1944="high",300,275))</f>
        <v>250</v>
      </c>
      <c r="S1944" s="2" t="b">
        <f t="shared" si="213"/>
        <v>1</v>
      </c>
      <c r="T1944" s="2">
        <f t="shared" si="214"/>
        <v>250</v>
      </c>
    </row>
    <row r="1945" spans="1:20" x14ac:dyDescent="0.2">
      <c r="A1945" s="2">
        <f t="shared" si="212"/>
        <v>42.920000076293945</v>
      </c>
      <c r="B1945">
        <v>1.7031419277199999</v>
      </c>
      <c r="C1945" s="2">
        <f>IF(B1945&gt;B1944,B1945+(C1944-B1944),B1945+(C1944-B1944)+5+A1945-A1944)</f>
        <v>42.833141803742336</v>
      </c>
      <c r="D1945">
        <v>1577147235.04</v>
      </c>
      <c r="E1945">
        <v>443</v>
      </c>
      <c r="F1945">
        <v>899</v>
      </c>
      <c r="G1945">
        <v>631</v>
      </c>
      <c r="H1945">
        <v>699</v>
      </c>
      <c r="I1945">
        <v>290</v>
      </c>
      <c r="J1945" s="2" t="s">
        <v>30</v>
      </c>
      <c r="K1945" s="2">
        <f>$L$2*I1945+(1-$L$2)*K1944</f>
        <v>291.82632599363649</v>
      </c>
      <c r="M1945" s="2">
        <f t="shared" si="209"/>
        <v>292.15139246236032</v>
      </c>
      <c r="N1945" s="2">
        <f t="shared" si="210"/>
        <v>298.61245419542593</v>
      </c>
      <c r="O1945" s="2">
        <f t="shared" si="211"/>
        <v>294.34161170080171</v>
      </c>
      <c r="P1945" s="2" t="str">
        <f t="shared" si="215"/>
        <v>low</v>
      </c>
      <c r="Q1945" s="2" t="str">
        <f>IF(P1945="low","one",IF(P1945="high","relax","transition"))</f>
        <v>one</v>
      </c>
      <c r="R1945" s="2">
        <f>IF(P1945="low",250,IF(P1945="high",300,275))</f>
        <v>250</v>
      </c>
      <c r="S1945" s="2" t="b">
        <f t="shared" si="213"/>
        <v>1</v>
      </c>
      <c r="T1945" s="2">
        <f t="shared" si="214"/>
        <v>250</v>
      </c>
    </row>
    <row r="1946" spans="1:20" x14ac:dyDescent="0.2">
      <c r="A1946" s="2">
        <f t="shared" si="212"/>
        <v>42.940000057220459</v>
      </c>
      <c r="B1946">
        <v>1.72775578499</v>
      </c>
      <c r="C1946" s="2">
        <f>IF(B1946&gt;B1945,B1946+(C1945-B1945),B1946+(C1945-B1945)+5+A1946-A1945)</f>
        <v>42.857755661012341</v>
      </c>
      <c r="D1946">
        <v>1577147235.0599999</v>
      </c>
      <c r="E1946">
        <v>445</v>
      </c>
      <c r="F1946">
        <v>897</v>
      </c>
      <c r="G1946">
        <v>633</v>
      </c>
      <c r="H1946">
        <v>701</v>
      </c>
      <c r="I1946">
        <v>293</v>
      </c>
      <c r="J1946" s="2" t="s">
        <v>30</v>
      </c>
      <c r="K1946" s="2">
        <f>$L$2*I1946+(1-$L$2)*K1945</f>
        <v>292.06106079490922</v>
      </c>
      <c r="M1946" s="2">
        <f t="shared" si="209"/>
        <v>292.13332612887012</v>
      </c>
      <c r="N1946" s="2">
        <f t="shared" si="210"/>
        <v>298.61245419542593</v>
      </c>
      <c r="O1946" s="2">
        <f t="shared" si="211"/>
        <v>294.3321007388796</v>
      </c>
      <c r="P1946" s="2" t="str">
        <f t="shared" si="215"/>
        <v>low</v>
      </c>
      <c r="Q1946" s="2" t="str">
        <f>IF(P1946="low","one",IF(P1946="high","relax","transition"))</f>
        <v>one</v>
      </c>
      <c r="R1946" s="2">
        <f>IF(P1946="low",250,IF(P1946="high",300,275))</f>
        <v>250</v>
      </c>
      <c r="S1946" s="2" t="b">
        <f t="shared" si="213"/>
        <v>1</v>
      </c>
      <c r="T1946" s="2">
        <f t="shared" si="214"/>
        <v>250</v>
      </c>
    </row>
    <row r="1947" spans="1:20" x14ac:dyDescent="0.2">
      <c r="A1947" s="2">
        <f t="shared" si="212"/>
        <v>42.960000038146973</v>
      </c>
      <c r="B1947">
        <v>1.74824285507</v>
      </c>
      <c r="C1947" s="2">
        <f>IF(B1947&gt;B1946,B1947+(C1946-B1946),B1947+(C1946-B1946)+5+A1947-A1946)</f>
        <v>42.878242731092342</v>
      </c>
      <c r="D1947">
        <v>1577147235.0799999</v>
      </c>
      <c r="E1947">
        <v>446</v>
      </c>
      <c r="F1947">
        <v>898</v>
      </c>
      <c r="G1947">
        <v>633</v>
      </c>
      <c r="H1947">
        <v>701</v>
      </c>
      <c r="I1947">
        <v>292</v>
      </c>
      <c r="J1947" s="2" t="s">
        <v>30</v>
      </c>
      <c r="K1947" s="2">
        <f>$L$2*I1947+(1-$L$2)*K1946</f>
        <v>292.04884863592736</v>
      </c>
      <c r="M1947" s="2">
        <f t="shared" si="209"/>
        <v>292.11643063028157</v>
      </c>
      <c r="N1947" s="2">
        <f t="shared" si="210"/>
        <v>298.61245419542593</v>
      </c>
      <c r="O1947" s="2">
        <f t="shared" si="211"/>
        <v>294.32216200837911</v>
      </c>
      <c r="P1947" s="2" t="str">
        <f t="shared" si="215"/>
        <v>low</v>
      </c>
      <c r="Q1947" s="2" t="str">
        <f>IF(P1947="low","one",IF(P1947="high","relax","transition"))</f>
        <v>one</v>
      </c>
      <c r="R1947" s="2">
        <f>IF(P1947="low",250,IF(P1947="high",300,275))</f>
        <v>250</v>
      </c>
      <c r="S1947" s="2" t="b">
        <f t="shared" si="213"/>
        <v>1</v>
      </c>
      <c r="T1947" s="2">
        <f t="shared" si="214"/>
        <v>250</v>
      </c>
    </row>
    <row r="1948" spans="1:20" x14ac:dyDescent="0.2">
      <c r="A1948" s="2">
        <f t="shared" si="212"/>
        <v>42.990000009536743</v>
      </c>
      <c r="B1948">
        <v>1.77294898033</v>
      </c>
      <c r="C1948" s="2">
        <f>IF(B1948&gt;B1947,B1948+(C1947-B1947),B1948+(C1947-B1947)+5+A1948-A1947)</f>
        <v>42.902948856352339</v>
      </c>
      <c r="D1948">
        <v>1577147235.1099999</v>
      </c>
      <c r="E1948">
        <v>443</v>
      </c>
      <c r="F1948">
        <v>899</v>
      </c>
      <c r="G1948">
        <v>632</v>
      </c>
      <c r="H1948">
        <v>700</v>
      </c>
      <c r="I1948">
        <v>291</v>
      </c>
      <c r="J1948" s="2" t="s">
        <v>30</v>
      </c>
      <c r="K1948" s="2">
        <f>$L$2*I1948+(1-$L$2)*K1947</f>
        <v>291.8390789087419</v>
      </c>
      <c r="M1948" s="2">
        <f t="shared" si="209"/>
        <v>292.06096028597364</v>
      </c>
      <c r="N1948" s="2">
        <f t="shared" si="210"/>
        <v>298.61245419542593</v>
      </c>
      <c r="O1948" s="2">
        <f t="shared" si="211"/>
        <v>294.31187543947419</v>
      </c>
      <c r="P1948" s="2" t="str">
        <f t="shared" si="215"/>
        <v>low</v>
      </c>
      <c r="Q1948" s="2" t="str">
        <f>IF(P1948="low","one",IF(P1948="high","relax","transition"))</f>
        <v>one</v>
      </c>
      <c r="R1948" s="2">
        <f>IF(P1948="low",250,IF(P1948="high",300,275))</f>
        <v>250</v>
      </c>
      <c r="S1948" s="2" t="b">
        <f t="shared" si="213"/>
        <v>1</v>
      </c>
      <c r="T1948" s="2">
        <f t="shared" si="214"/>
        <v>250</v>
      </c>
    </row>
    <row r="1949" spans="1:20" x14ac:dyDescent="0.2">
      <c r="A1949" s="2">
        <f t="shared" si="212"/>
        <v>43.010000228881836</v>
      </c>
      <c r="B1949">
        <v>1.7932858467099999</v>
      </c>
      <c r="C1949" s="2">
        <f>IF(B1949&gt;B1948,B1949+(C1948-B1948),B1949+(C1948-B1948)+5+A1949-A1948)</f>
        <v>42.923285722732338</v>
      </c>
      <c r="D1949">
        <v>1577147235.1300001</v>
      </c>
      <c r="E1949">
        <v>445</v>
      </c>
      <c r="F1949">
        <v>898</v>
      </c>
      <c r="G1949">
        <v>633</v>
      </c>
      <c r="H1949">
        <v>700</v>
      </c>
      <c r="I1949">
        <v>292</v>
      </c>
      <c r="J1949" s="2" t="s">
        <v>30</v>
      </c>
      <c r="K1949" s="2">
        <f>$L$2*I1949+(1-$L$2)*K1948</f>
        <v>291.87126312699354</v>
      </c>
      <c r="M1949" s="2">
        <f t="shared" si="209"/>
        <v>292.02302085417762</v>
      </c>
      <c r="N1949" s="2">
        <f t="shared" si="210"/>
        <v>298.61245419542593</v>
      </c>
      <c r="O1949" s="2">
        <f t="shared" si="211"/>
        <v>294.29932968179918</v>
      </c>
      <c r="P1949" s="2" t="str">
        <f t="shared" si="215"/>
        <v>low</v>
      </c>
      <c r="Q1949" s="2" t="str">
        <f>IF(P1949="low","one",IF(P1949="high","relax","transition"))</f>
        <v>one</v>
      </c>
      <c r="R1949" s="2">
        <f>IF(P1949="low",250,IF(P1949="high",300,275))</f>
        <v>250</v>
      </c>
      <c r="S1949" s="2" t="b">
        <f t="shared" si="213"/>
        <v>1</v>
      </c>
      <c r="T1949" s="2">
        <f t="shared" si="214"/>
        <v>250</v>
      </c>
    </row>
    <row r="1950" spans="1:20" x14ac:dyDescent="0.2">
      <c r="A1950" s="2">
        <f t="shared" si="212"/>
        <v>43.03000020980835</v>
      </c>
      <c r="B1950">
        <v>1.81775689125</v>
      </c>
      <c r="C1950" s="2">
        <f>IF(B1950&gt;B1949,B1950+(C1949-B1949),B1950+(C1949-B1949)+5+A1950-A1949)</f>
        <v>42.947756767272338</v>
      </c>
      <c r="D1950">
        <v>1577147235.1500001</v>
      </c>
      <c r="E1950">
        <v>446</v>
      </c>
      <c r="F1950">
        <v>898</v>
      </c>
      <c r="G1950">
        <v>633</v>
      </c>
      <c r="H1950">
        <v>702</v>
      </c>
      <c r="I1950">
        <v>293</v>
      </c>
      <c r="J1950" s="2" t="s">
        <v>30</v>
      </c>
      <c r="K1950" s="2">
        <f>$L$2*I1950+(1-$L$2)*K1949</f>
        <v>292.09701050159487</v>
      </c>
      <c r="M1950" s="2">
        <f t="shared" si="209"/>
        <v>292.03781878366107</v>
      </c>
      <c r="N1950" s="2">
        <f t="shared" si="210"/>
        <v>298.61245419542593</v>
      </c>
      <c r="O1950" s="2">
        <f t="shared" si="211"/>
        <v>294.28551424041808</v>
      </c>
      <c r="P1950" s="2" t="str">
        <f t="shared" si="215"/>
        <v>low</v>
      </c>
      <c r="Q1950" s="2" t="str">
        <f>IF(P1950="low","one",IF(P1950="high","relax","transition"))</f>
        <v>one</v>
      </c>
      <c r="R1950" s="2">
        <f>IF(P1950="low",250,IF(P1950="high",300,275))</f>
        <v>250</v>
      </c>
      <c r="S1950" s="2" t="b">
        <f t="shared" si="213"/>
        <v>1</v>
      </c>
      <c r="T1950" s="2">
        <f t="shared" si="214"/>
        <v>250</v>
      </c>
    </row>
    <row r="1951" spans="1:20" x14ac:dyDescent="0.2">
      <c r="A1951" s="2">
        <f t="shared" si="212"/>
        <v>43.050000190734863</v>
      </c>
      <c r="B1951">
        <v>1.8382949829099999</v>
      </c>
      <c r="C1951" s="2">
        <f>IF(B1951&gt;B1950,B1951+(C1950-B1950),B1951+(C1950-B1950)+5+A1951-A1950)</f>
        <v>42.968294858932339</v>
      </c>
      <c r="D1951">
        <v>1577147235.1700001</v>
      </c>
      <c r="E1951">
        <v>445</v>
      </c>
      <c r="F1951">
        <v>898</v>
      </c>
      <c r="G1951">
        <v>632</v>
      </c>
      <c r="H1951">
        <v>701</v>
      </c>
      <c r="I1951">
        <v>293</v>
      </c>
      <c r="J1951" s="2" t="s">
        <v>30</v>
      </c>
      <c r="K1951" s="2">
        <f>$L$2*I1951+(1-$L$2)*K1950</f>
        <v>292.27760840127593</v>
      </c>
      <c r="M1951" s="2">
        <f t="shared" si="209"/>
        <v>292.08577670718404</v>
      </c>
      <c r="N1951" s="2">
        <f t="shared" si="210"/>
        <v>298.61245419542593</v>
      </c>
      <c r="O1951" s="2">
        <f t="shared" si="211"/>
        <v>294.27312946758019</v>
      </c>
      <c r="P1951" s="2" t="str">
        <f t="shared" si="215"/>
        <v>low</v>
      </c>
      <c r="Q1951" s="2" t="str">
        <f>IF(P1951="low","one",IF(P1951="high","relax","transition"))</f>
        <v>one</v>
      </c>
      <c r="R1951" s="2">
        <f>IF(P1951="low",250,IF(P1951="high",300,275))</f>
        <v>250</v>
      </c>
      <c r="S1951" s="2" t="b">
        <f t="shared" si="213"/>
        <v>1</v>
      </c>
      <c r="T1951" s="2">
        <f t="shared" si="214"/>
        <v>250</v>
      </c>
    </row>
    <row r="1952" spans="1:20" x14ac:dyDescent="0.2">
      <c r="A1952" s="2">
        <f t="shared" si="212"/>
        <v>43.080000162124634</v>
      </c>
      <c r="B1952">
        <v>1.86301779747</v>
      </c>
      <c r="C1952" s="2">
        <f>IF(B1952&gt;B1951,B1952+(C1951-B1951),B1952+(C1951-B1951)+5+A1952-A1951)</f>
        <v>42.993017673492339</v>
      </c>
      <c r="D1952">
        <v>1577147235.2</v>
      </c>
      <c r="E1952">
        <v>444</v>
      </c>
      <c r="F1952">
        <v>898</v>
      </c>
      <c r="G1952">
        <v>633</v>
      </c>
      <c r="H1952">
        <v>699</v>
      </c>
      <c r="I1952">
        <v>291</v>
      </c>
      <c r="J1952" s="2" t="s">
        <v>30</v>
      </c>
      <c r="K1952" s="2">
        <f>$L$2*I1952+(1-$L$2)*K1951</f>
        <v>292.02208672102074</v>
      </c>
      <c r="M1952" s="2">
        <f t="shared" si="209"/>
        <v>292.07303870995139</v>
      </c>
      <c r="N1952" s="2">
        <f t="shared" si="210"/>
        <v>298.61245419542593</v>
      </c>
      <c r="O1952" s="2">
        <f t="shared" si="211"/>
        <v>294.26376182956034</v>
      </c>
      <c r="P1952" s="2" t="str">
        <f t="shared" si="215"/>
        <v>low</v>
      </c>
      <c r="Q1952" s="2" t="str">
        <f>IF(P1952="low","one",IF(P1952="high","relax","transition"))</f>
        <v>one</v>
      </c>
      <c r="R1952" s="2">
        <f>IF(P1952="low",250,IF(P1952="high",300,275))</f>
        <v>250</v>
      </c>
      <c r="S1952" s="2" t="b">
        <f t="shared" si="213"/>
        <v>1</v>
      </c>
      <c r="T1952" s="2">
        <f t="shared" si="214"/>
        <v>250</v>
      </c>
    </row>
    <row r="1953" spans="1:20" x14ac:dyDescent="0.2">
      <c r="A1953" s="2">
        <f t="shared" si="212"/>
        <v>43.100000143051147</v>
      </c>
      <c r="B1953">
        <v>1.8875708579999999</v>
      </c>
      <c r="C1953" s="2">
        <f>IF(B1953&gt;B1952,B1953+(C1952-B1952),B1953+(C1952-B1952)+5+A1953-A1952)</f>
        <v>43.017570734022335</v>
      </c>
      <c r="D1953">
        <v>1577147235.22</v>
      </c>
      <c r="E1953">
        <v>445</v>
      </c>
      <c r="F1953">
        <v>897</v>
      </c>
      <c r="G1953">
        <v>633</v>
      </c>
      <c r="H1953">
        <v>701</v>
      </c>
      <c r="I1953">
        <v>290</v>
      </c>
      <c r="J1953" s="2" t="s">
        <v>30</v>
      </c>
      <c r="K1953" s="2">
        <f>$L$2*I1953+(1-$L$2)*K1952</f>
        <v>291.61766937681659</v>
      </c>
      <c r="M1953" s="2">
        <f t="shared" si="209"/>
        <v>291.98196484332448</v>
      </c>
      <c r="N1953" s="2">
        <f t="shared" si="210"/>
        <v>298.61245419542593</v>
      </c>
      <c r="O1953" s="2">
        <f t="shared" si="211"/>
        <v>294.25422567357992</v>
      </c>
      <c r="P1953" s="2" t="str">
        <f t="shared" si="215"/>
        <v>low</v>
      </c>
      <c r="Q1953" s="2" t="str">
        <f>IF(P1953="low","one",IF(P1953="high","relax","transition"))</f>
        <v>one</v>
      </c>
      <c r="R1953" s="2">
        <f>IF(P1953="low",250,IF(P1953="high",300,275))</f>
        <v>250</v>
      </c>
      <c r="S1953" s="2" t="b">
        <f t="shared" si="213"/>
        <v>1</v>
      </c>
      <c r="T1953" s="2">
        <f t="shared" si="214"/>
        <v>250</v>
      </c>
    </row>
    <row r="1954" spans="1:20" x14ac:dyDescent="0.2">
      <c r="A1954" s="2">
        <f t="shared" si="212"/>
        <v>43.120000123977661</v>
      </c>
      <c r="B1954">
        <v>1.90794086456</v>
      </c>
      <c r="C1954" s="2">
        <f>IF(B1954&gt;B1953,B1954+(C1953-B1953),B1954+(C1953-B1953)+5+A1954-A1953)</f>
        <v>43.037940740582336</v>
      </c>
      <c r="D1954">
        <v>1577147235.24</v>
      </c>
      <c r="E1954">
        <v>446</v>
      </c>
      <c r="F1954">
        <v>898</v>
      </c>
      <c r="G1954">
        <v>632</v>
      </c>
      <c r="H1954">
        <v>701</v>
      </c>
      <c r="I1954">
        <v>293</v>
      </c>
      <c r="J1954" s="2" t="s">
        <v>30</v>
      </c>
      <c r="K1954" s="2">
        <f>$L$2*I1954+(1-$L$2)*K1953</f>
        <v>291.89413550145332</v>
      </c>
      <c r="M1954" s="2">
        <f t="shared" si="209"/>
        <v>291.96439897495026</v>
      </c>
      <c r="N1954" s="2">
        <f t="shared" si="210"/>
        <v>298.61245419542593</v>
      </c>
      <c r="O1954" s="2">
        <f t="shared" si="211"/>
        <v>294.2406126320671</v>
      </c>
      <c r="P1954" s="2" t="str">
        <f t="shared" si="215"/>
        <v>low</v>
      </c>
      <c r="Q1954" s="2" t="str">
        <f>IF(P1954="low","one",IF(P1954="high","relax","transition"))</f>
        <v>one</v>
      </c>
      <c r="R1954" s="2">
        <f>IF(P1954="low",250,IF(P1954="high",300,275))</f>
        <v>250</v>
      </c>
      <c r="S1954" s="2" t="b">
        <f t="shared" si="213"/>
        <v>1</v>
      </c>
      <c r="T1954" s="2">
        <f t="shared" si="214"/>
        <v>250</v>
      </c>
    </row>
    <row r="1955" spans="1:20" x14ac:dyDescent="0.2">
      <c r="A1955" s="2">
        <f t="shared" si="212"/>
        <v>43.140000104904175</v>
      </c>
      <c r="B1955">
        <v>1.93275594711</v>
      </c>
      <c r="C1955" s="2">
        <f>IF(B1955&gt;B1954,B1955+(C1954-B1954),B1955+(C1954-B1954)+5+A1955-A1954)</f>
        <v>43.062755823132342</v>
      </c>
      <c r="D1955">
        <v>1577147235.26</v>
      </c>
      <c r="E1955">
        <v>445</v>
      </c>
      <c r="F1955">
        <v>899</v>
      </c>
      <c r="G1955">
        <v>633</v>
      </c>
      <c r="H1955">
        <v>701</v>
      </c>
      <c r="I1955">
        <v>292</v>
      </c>
      <c r="J1955" s="2" t="s">
        <v>30</v>
      </c>
      <c r="K1955" s="2">
        <f>$L$2*I1955+(1-$L$2)*K1954</f>
        <v>291.91530840116263</v>
      </c>
      <c r="M1955" s="2">
        <f t="shared" si="209"/>
        <v>291.95458086019272</v>
      </c>
      <c r="N1955" s="2">
        <f t="shared" si="210"/>
        <v>298.61245419542593</v>
      </c>
      <c r="O1955" s="2">
        <f t="shared" si="211"/>
        <v>294.22680194921128</v>
      </c>
      <c r="P1955" s="2" t="str">
        <f t="shared" si="215"/>
        <v>low</v>
      </c>
      <c r="Q1955" s="2" t="str">
        <f>IF(P1955="low","one",IF(P1955="high","relax","transition"))</f>
        <v>one</v>
      </c>
      <c r="R1955" s="2">
        <f>IF(P1955="low",250,IF(P1955="high",300,275))</f>
        <v>250</v>
      </c>
      <c r="S1955" s="2" t="b">
        <f t="shared" si="213"/>
        <v>1</v>
      </c>
      <c r="T1955" s="2">
        <f t="shared" si="214"/>
        <v>250</v>
      </c>
    </row>
    <row r="1956" spans="1:20" x14ac:dyDescent="0.2">
      <c r="A1956" s="2">
        <f t="shared" si="212"/>
        <v>43.170000076293945</v>
      </c>
      <c r="B1956">
        <v>1.9530198574099999</v>
      </c>
      <c r="C1956" s="2">
        <f>IF(B1956&gt;B1955,B1956+(C1955-B1955),B1956+(C1955-B1955)+5+A1956-A1955)</f>
        <v>43.083019733432337</v>
      </c>
      <c r="D1956">
        <v>1577147235.29</v>
      </c>
      <c r="E1956">
        <v>442</v>
      </c>
      <c r="F1956">
        <v>898</v>
      </c>
      <c r="G1956">
        <v>631</v>
      </c>
      <c r="H1956">
        <v>700</v>
      </c>
      <c r="I1956">
        <v>289</v>
      </c>
      <c r="J1956" s="2" t="s">
        <v>30</v>
      </c>
      <c r="K1956" s="2">
        <f>$L$2*I1956+(1-$L$2)*K1955</f>
        <v>291.33224672093013</v>
      </c>
      <c r="M1956" s="2">
        <f t="shared" si="209"/>
        <v>291.83011403234019</v>
      </c>
      <c r="N1956" s="2">
        <f t="shared" si="210"/>
        <v>298.61245419542593</v>
      </c>
      <c r="O1956" s="2">
        <f t="shared" si="211"/>
        <v>294.21319089476037</v>
      </c>
      <c r="P1956" s="2" t="str">
        <f t="shared" si="215"/>
        <v>low</v>
      </c>
      <c r="Q1956" s="2" t="str">
        <f>IF(P1956="low","one",IF(P1956="high","relax","transition"))</f>
        <v>one</v>
      </c>
      <c r="R1956" s="2">
        <f>IF(P1956="low",250,IF(P1956="high",300,275))</f>
        <v>250</v>
      </c>
      <c r="S1956" s="2" t="b">
        <f t="shared" si="213"/>
        <v>1</v>
      </c>
      <c r="T1956" s="2">
        <f t="shared" si="214"/>
        <v>250</v>
      </c>
    </row>
    <row r="1957" spans="1:20" x14ac:dyDescent="0.2">
      <c r="A1957" s="2">
        <f t="shared" si="212"/>
        <v>43.190000057220459</v>
      </c>
      <c r="B1957">
        <v>1.9775397777599999</v>
      </c>
      <c r="C1957" s="2">
        <f>IF(B1957&gt;B1956,B1957+(C1956-B1956),B1957+(C1956-B1956)+5+A1957-A1956)</f>
        <v>43.107539653782339</v>
      </c>
      <c r="D1957">
        <v>1577147235.3099999</v>
      </c>
      <c r="E1957">
        <v>446</v>
      </c>
      <c r="F1957">
        <v>897</v>
      </c>
      <c r="G1957">
        <v>632</v>
      </c>
      <c r="H1957">
        <v>700</v>
      </c>
      <c r="I1957">
        <v>292</v>
      </c>
      <c r="J1957" s="2" t="s">
        <v>30</v>
      </c>
      <c r="K1957" s="2">
        <f>$L$2*I1957+(1-$L$2)*K1956</f>
        <v>291.46579737674415</v>
      </c>
      <c r="M1957" s="2">
        <f t="shared" si="209"/>
        <v>291.75725070122098</v>
      </c>
      <c r="N1957" s="2">
        <f t="shared" si="210"/>
        <v>298.61245419542593</v>
      </c>
      <c r="O1957" s="2">
        <f t="shared" si="211"/>
        <v>294.19403705163938</v>
      </c>
      <c r="P1957" s="2" t="str">
        <f t="shared" si="215"/>
        <v>low</v>
      </c>
      <c r="Q1957" s="2" t="str">
        <f>IF(P1957="low","one",IF(P1957="high","relax","transition"))</f>
        <v>one</v>
      </c>
      <c r="R1957" s="2">
        <f>IF(P1957="low",250,IF(P1957="high",300,275))</f>
        <v>250</v>
      </c>
      <c r="S1957" s="2" t="b">
        <f t="shared" si="213"/>
        <v>1</v>
      </c>
      <c r="T1957" s="2">
        <f t="shared" si="214"/>
        <v>250</v>
      </c>
    </row>
    <row r="1958" spans="1:20" x14ac:dyDescent="0.2">
      <c r="A1958" s="2">
        <f t="shared" si="212"/>
        <v>43.210000038146973</v>
      </c>
      <c r="B1958">
        <v>2.00208282471</v>
      </c>
      <c r="C1958" s="2">
        <f>IF(B1958&gt;B1957,B1958+(C1957-B1957),B1958+(C1957-B1957)+5+A1958-A1957)</f>
        <v>43.13208270073234</v>
      </c>
      <c r="D1958">
        <v>1577147235.3299999</v>
      </c>
      <c r="E1958">
        <v>446</v>
      </c>
      <c r="F1958">
        <v>899</v>
      </c>
      <c r="G1958">
        <v>632</v>
      </c>
      <c r="H1958">
        <v>701</v>
      </c>
      <c r="I1958">
        <v>293</v>
      </c>
      <c r="J1958" s="2" t="s">
        <v>30</v>
      </c>
      <c r="K1958" s="2">
        <f>$L$2*I1958+(1-$L$2)*K1957</f>
        <v>291.77263790139534</v>
      </c>
      <c r="M1958" s="2">
        <f t="shared" si="209"/>
        <v>291.76032814125585</v>
      </c>
      <c r="N1958" s="2">
        <f t="shared" si="210"/>
        <v>298.61245419542593</v>
      </c>
      <c r="O1958" s="2">
        <f t="shared" si="211"/>
        <v>294.17219773411847</v>
      </c>
      <c r="P1958" s="2" t="str">
        <f t="shared" si="215"/>
        <v>low</v>
      </c>
      <c r="Q1958" s="2" t="str">
        <f>IF(P1958="low","one",IF(P1958="high","relax","transition"))</f>
        <v>one</v>
      </c>
      <c r="R1958" s="2">
        <f>IF(P1958="low",250,IF(P1958="high",300,275))</f>
        <v>250</v>
      </c>
      <c r="S1958" s="2" t="b">
        <f t="shared" si="213"/>
        <v>1</v>
      </c>
      <c r="T1958" s="2">
        <f t="shared" si="214"/>
        <v>250</v>
      </c>
    </row>
    <row r="1959" spans="1:20" x14ac:dyDescent="0.2">
      <c r="A1959" s="2">
        <f t="shared" si="212"/>
        <v>43.230000019073486</v>
      </c>
      <c r="B1959">
        <v>2.0227677822099999</v>
      </c>
      <c r="C1959" s="2">
        <f>IF(B1959&gt;B1958,B1959+(C1958-B1958),B1959+(C1958-B1958)+5+A1959-A1958)</f>
        <v>43.152767658232335</v>
      </c>
      <c r="D1959">
        <v>1577147235.3499999</v>
      </c>
      <c r="E1959">
        <v>442</v>
      </c>
      <c r="F1959">
        <v>899</v>
      </c>
      <c r="G1959">
        <v>633</v>
      </c>
      <c r="H1959">
        <v>701</v>
      </c>
      <c r="I1959">
        <v>292</v>
      </c>
      <c r="J1959" s="2" t="s">
        <v>30</v>
      </c>
      <c r="K1959" s="2">
        <f>$L$2*I1959+(1-$L$2)*K1958</f>
        <v>291.81811032111625</v>
      </c>
      <c r="M1959" s="2">
        <f t="shared" si="209"/>
        <v>291.77188457722798</v>
      </c>
      <c r="N1959" s="2">
        <f t="shared" si="210"/>
        <v>298.61245419542593</v>
      </c>
      <c r="O1959" s="2">
        <f t="shared" si="211"/>
        <v>294.15160425447533</v>
      </c>
      <c r="P1959" s="2" t="str">
        <f t="shared" si="215"/>
        <v>low</v>
      </c>
      <c r="Q1959" s="2" t="str">
        <f>IF(P1959="low","one",IF(P1959="high","relax","transition"))</f>
        <v>one</v>
      </c>
      <c r="R1959" s="2">
        <f>IF(P1959="low",250,IF(P1959="high",300,275))</f>
        <v>250</v>
      </c>
      <c r="S1959" s="2" t="b">
        <f t="shared" si="213"/>
        <v>1</v>
      </c>
      <c r="T1959" s="2">
        <f t="shared" si="214"/>
        <v>250</v>
      </c>
    </row>
    <row r="1960" spans="1:20" x14ac:dyDescent="0.2">
      <c r="A1960" s="2">
        <f t="shared" si="212"/>
        <v>43.260000228881836</v>
      </c>
      <c r="B1960">
        <v>2.0472869873000001</v>
      </c>
      <c r="C1960" s="2">
        <f>IF(B1960&gt;B1959,B1960+(C1959-B1959),B1960+(C1959-B1959)+5+A1960-A1959)</f>
        <v>43.177286863322337</v>
      </c>
      <c r="D1960">
        <v>1577147235.3800001</v>
      </c>
      <c r="E1960">
        <v>446</v>
      </c>
      <c r="F1960">
        <v>897</v>
      </c>
      <c r="G1960">
        <v>633</v>
      </c>
      <c r="H1960">
        <v>701</v>
      </c>
      <c r="I1960">
        <v>292</v>
      </c>
      <c r="J1960" s="2" t="s">
        <v>30</v>
      </c>
      <c r="K1960" s="2">
        <f>$L$2*I1960+(1-$L$2)*K1959</f>
        <v>291.85448825689298</v>
      </c>
      <c r="M1960" s="2">
        <f t="shared" si="209"/>
        <v>291.78840531316098</v>
      </c>
      <c r="N1960" s="2">
        <f t="shared" si="210"/>
        <v>298.61245419542593</v>
      </c>
      <c r="O1960" s="2">
        <f t="shared" si="211"/>
        <v>294.13261827061297</v>
      </c>
      <c r="P1960" s="2" t="str">
        <f t="shared" si="215"/>
        <v>low</v>
      </c>
      <c r="Q1960" s="2" t="str">
        <f>IF(P1960="low","one",IF(P1960="high","relax","transition"))</f>
        <v>one</v>
      </c>
      <c r="R1960" s="2">
        <f>IF(P1960="low",250,IF(P1960="high",300,275))</f>
        <v>250</v>
      </c>
      <c r="S1960" s="2" t="b">
        <f t="shared" si="213"/>
        <v>1</v>
      </c>
      <c r="T1960" s="2">
        <f t="shared" si="214"/>
        <v>250</v>
      </c>
    </row>
    <row r="1961" spans="1:20" x14ac:dyDescent="0.2">
      <c r="A1961" s="2">
        <f t="shared" si="212"/>
        <v>43.28000020980835</v>
      </c>
      <c r="B1961">
        <v>2.0676898956300001</v>
      </c>
      <c r="C1961" s="2">
        <f>IF(B1961&gt;B1960,B1961+(C1960-B1960),B1961+(C1960-B1960)+5+A1961-A1960)</f>
        <v>43.197689771652335</v>
      </c>
      <c r="D1961">
        <v>1577147235.4000001</v>
      </c>
      <c r="E1961">
        <v>445</v>
      </c>
      <c r="F1961">
        <v>899</v>
      </c>
      <c r="G1961">
        <v>632</v>
      </c>
      <c r="H1961">
        <v>700</v>
      </c>
      <c r="I1961">
        <v>291</v>
      </c>
      <c r="J1961" s="2" t="s">
        <v>30</v>
      </c>
      <c r="K1961" s="2">
        <f>$L$2*I1961+(1-$L$2)*K1960</f>
        <v>291.68359060551438</v>
      </c>
      <c r="M1961" s="2">
        <f t="shared" si="209"/>
        <v>291.76744237163166</v>
      </c>
      <c r="N1961" s="2">
        <f t="shared" si="210"/>
        <v>298.61245419542593</v>
      </c>
      <c r="O1961" s="2">
        <f t="shared" si="211"/>
        <v>294.11540762274035</v>
      </c>
      <c r="P1961" s="2" t="str">
        <f t="shared" si="215"/>
        <v>low</v>
      </c>
      <c r="Q1961" s="2" t="str">
        <f>IF(P1961="low","one",IF(P1961="high","relax","transition"))</f>
        <v>one</v>
      </c>
      <c r="R1961" s="2">
        <f>IF(P1961="low",250,IF(P1961="high",300,275))</f>
        <v>250</v>
      </c>
      <c r="S1961" s="2" t="b">
        <f t="shared" si="213"/>
        <v>1</v>
      </c>
      <c r="T1961" s="2">
        <f t="shared" si="214"/>
        <v>250</v>
      </c>
    </row>
    <row r="1962" spans="1:20" x14ac:dyDescent="0.2">
      <c r="A1962" s="2">
        <f t="shared" si="212"/>
        <v>43.300000190734863</v>
      </c>
      <c r="B1962">
        <v>2.0924279689800001</v>
      </c>
      <c r="C1962" s="2">
        <f>IF(B1962&gt;B1961,B1962+(C1961-B1961),B1962+(C1961-B1961)+5+A1962-A1961)</f>
        <v>43.222427845002336</v>
      </c>
      <c r="D1962">
        <v>1577147235.4200001</v>
      </c>
      <c r="E1962">
        <v>445</v>
      </c>
      <c r="F1962">
        <v>898</v>
      </c>
      <c r="G1962">
        <v>634</v>
      </c>
      <c r="H1962">
        <v>701</v>
      </c>
      <c r="I1962">
        <v>293</v>
      </c>
      <c r="J1962" s="2" t="s">
        <v>30</v>
      </c>
      <c r="K1962" s="2">
        <f>$L$2*I1962+(1-$L$2)*K1961</f>
        <v>291.94687248441153</v>
      </c>
      <c r="M1962" s="2">
        <f t="shared" si="209"/>
        <v>291.80332839418764</v>
      </c>
      <c r="N1962" s="2">
        <f t="shared" si="210"/>
        <v>298.61245419542593</v>
      </c>
      <c r="O1962" s="2">
        <f t="shared" si="211"/>
        <v>294.0980093601849</v>
      </c>
      <c r="P1962" s="2" t="str">
        <f t="shared" si="215"/>
        <v>low</v>
      </c>
      <c r="Q1962" s="2" t="str">
        <f>IF(P1962="low","one",IF(P1962="high","relax","transition"))</f>
        <v>one</v>
      </c>
      <c r="R1962" s="2">
        <f>IF(P1962="low",250,IF(P1962="high",300,275))</f>
        <v>250</v>
      </c>
      <c r="S1962" s="2" t="b">
        <f t="shared" si="213"/>
        <v>1</v>
      </c>
      <c r="T1962" s="2">
        <f t="shared" si="214"/>
        <v>250</v>
      </c>
    </row>
    <row r="1963" spans="1:20" x14ac:dyDescent="0.2">
      <c r="A1963" s="2">
        <f t="shared" si="212"/>
        <v>43.330000162124634</v>
      </c>
      <c r="B1963">
        <v>2.11698579788</v>
      </c>
      <c r="C1963" s="2">
        <f>IF(B1963&gt;B1962,B1963+(C1962-B1962),B1963+(C1962-B1962)+5+A1963-A1962)</f>
        <v>43.246985673902337</v>
      </c>
      <c r="D1963">
        <v>1577147235.45</v>
      </c>
      <c r="E1963">
        <v>445</v>
      </c>
      <c r="F1963">
        <v>897</v>
      </c>
      <c r="G1963">
        <v>633</v>
      </c>
      <c r="H1963">
        <v>701</v>
      </c>
      <c r="I1963">
        <v>292</v>
      </c>
      <c r="J1963" s="2" t="s">
        <v>30</v>
      </c>
      <c r="K1963" s="2">
        <f>$L$2*I1963+(1-$L$2)*K1962</f>
        <v>291.95749798752922</v>
      </c>
      <c r="M1963" s="2">
        <f t="shared" si="209"/>
        <v>291.83416231285599</v>
      </c>
      <c r="N1963" s="2">
        <f t="shared" si="210"/>
        <v>298.61245419542593</v>
      </c>
      <c r="O1963" s="2">
        <f t="shared" si="211"/>
        <v>294.08327531188502</v>
      </c>
      <c r="P1963" s="2" t="str">
        <f t="shared" si="215"/>
        <v>low</v>
      </c>
      <c r="Q1963" s="2" t="str">
        <f>IF(P1963="low","one",IF(P1963="high","relax","transition"))</f>
        <v>one</v>
      </c>
      <c r="R1963" s="2">
        <f>IF(P1963="low",250,IF(P1963="high",300,275))</f>
        <v>250</v>
      </c>
      <c r="S1963" s="2" t="b">
        <f t="shared" si="213"/>
        <v>1</v>
      </c>
      <c r="T1963" s="2">
        <f t="shared" si="214"/>
        <v>250</v>
      </c>
    </row>
    <row r="1964" spans="1:20" x14ac:dyDescent="0.2">
      <c r="A1964" s="2">
        <f t="shared" si="212"/>
        <v>43.350000143051147</v>
      </c>
      <c r="B1964">
        <v>2.1371879577600001</v>
      </c>
      <c r="C1964" s="2">
        <f>IF(B1964&gt;B1963,B1964+(C1963-B1963),B1964+(C1963-B1963)+5+A1964-A1963)</f>
        <v>43.267187833782337</v>
      </c>
      <c r="D1964">
        <v>1577147235.47</v>
      </c>
      <c r="E1964">
        <v>444</v>
      </c>
      <c r="F1964">
        <v>899</v>
      </c>
      <c r="G1964">
        <v>632</v>
      </c>
      <c r="H1964">
        <v>700</v>
      </c>
      <c r="I1964">
        <v>291</v>
      </c>
      <c r="J1964" s="2" t="s">
        <v>30</v>
      </c>
      <c r="K1964" s="2">
        <f>$L$2*I1964+(1-$L$2)*K1963</f>
        <v>291.76599839002341</v>
      </c>
      <c r="M1964" s="2">
        <f t="shared" si="209"/>
        <v>291.82052952828951</v>
      </c>
      <c r="N1964" s="2">
        <f t="shared" si="210"/>
        <v>298.61245419542593</v>
      </c>
      <c r="O1964" s="2">
        <f t="shared" si="211"/>
        <v>294.07081966193357</v>
      </c>
      <c r="P1964" s="2" t="str">
        <f t="shared" si="215"/>
        <v>low</v>
      </c>
      <c r="Q1964" s="2" t="str">
        <f>IF(P1964="low","one",IF(P1964="high","relax","transition"))</f>
        <v>one</v>
      </c>
      <c r="R1964" s="2">
        <f>IF(P1964="low",250,IF(P1964="high",300,275))</f>
        <v>250</v>
      </c>
      <c r="S1964" s="2" t="b">
        <f t="shared" si="213"/>
        <v>1</v>
      </c>
      <c r="T1964" s="2">
        <f t="shared" si="214"/>
        <v>250</v>
      </c>
    </row>
    <row r="1965" spans="1:20" x14ac:dyDescent="0.2">
      <c r="A1965" s="2">
        <f t="shared" si="212"/>
        <v>43.370000123977661</v>
      </c>
      <c r="B1965">
        <v>2.16200399399</v>
      </c>
      <c r="C1965" s="2">
        <f>IF(B1965&gt;B1964,B1965+(C1964-B1964),B1965+(C1964-B1964)+5+A1965-A1964)</f>
        <v>43.292003870012337</v>
      </c>
      <c r="D1965">
        <v>1577147235.49</v>
      </c>
      <c r="E1965">
        <v>444</v>
      </c>
      <c r="F1965">
        <v>899</v>
      </c>
      <c r="G1965">
        <v>633</v>
      </c>
      <c r="H1965">
        <v>700</v>
      </c>
      <c r="I1965">
        <v>292</v>
      </c>
      <c r="J1965" s="2" t="s">
        <v>30</v>
      </c>
      <c r="K1965" s="2">
        <f>$L$2*I1965+(1-$L$2)*K1964</f>
        <v>291.81279871201878</v>
      </c>
      <c r="M1965" s="2">
        <f t="shared" si="209"/>
        <v>291.81898336503536</v>
      </c>
      <c r="N1965" s="2">
        <f t="shared" si="210"/>
        <v>298.61245419542593</v>
      </c>
      <c r="O1965" s="2">
        <f t="shared" si="211"/>
        <v>294.05830515525139</v>
      </c>
      <c r="P1965" s="2" t="str">
        <f t="shared" si="215"/>
        <v>low</v>
      </c>
      <c r="Q1965" s="2" t="str">
        <f>IF(P1965="low","one",IF(P1965="high","relax","transition"))</f>
        <v>one</v>
      </c>
      <c r="R1965" s="2">
        <f>IF(P1965="low",250,IF(P1965="high",300,275))</f>
        <v>250</v>
      </c>
      <c r="S1965" s="2" t="b">
        <f t="shared" si="213"/>
        <v>1</v>
      </c>
      <c r="T1965" s="2">
        <f t="shared" si="214"/>
        <v>250</v>
      </c>
    </row>
    <row r="1966" spans="1:20" x14ac:dyDescent="0.2">
      <c r="A1966" s="2">
        <f t="shared" si="212"/>
        <v>43.390000104904175</v>
      </c>
      <c r="B1966">
        <v>2.18252086639</v>
      </c>
      <c r="C1966" s="2">
        <f>IF(B1966&gt;B1965,B1966+(C1965-B1965),B1966+(C1965-B1965)+5+A1966-A1965)</f>
        <v>43.312520742412339</v>
      </c>
      <c r="D1966">
        <v>1577147235.51</v>
      </c>
      <c r="E1966">
        <v>446</v>
      </c>
      <c r="F1966">
        <v>897</v>
      </c>
      <c r="G1966">
        <v>633</v>
      </c>
      <c r="H1966">
        <v>701</v>
      </c>
      <c r="I1966">
        <v>293</v>
      </c>
      <c r="J1966" s="2" t="s">
        <v>30</v>
      </c>
      <c r="K1966" s="2">
        <f>$L$2*I1966+(1-$L$2)*K1965</f>
        <v>292.05023896961507</v>
      </c>
      <c r="M1966" s="2">
        <f t="shared" si="209"/>
        <v>291.86523448595131</v>
      </c>
      <c r="N1966" s="2">
        <f t="shared" si="210"/>
        <v>298.61245419542593</v>
      </c>
      <c r="O1966" s="2">
        <f t="shared" si="211"/>
        <v>294.0463390657406</v>
      </c>
      <c r="P1966" s="2" t="str">
        <f t="shared" si="215"/>
        <v>low</v>
      </c>
      <c r="Q1966" s="2" t="str">
        <f>IF(P1966="low","one",IF(P1966="high","relax","transition"))</f>
        <v>one</v>
      </c>
      <c r="R1966" s="2">
        <f>IF(P1966="low",250,IF(P1966="high",300,275))</f>
        <v>250</v>
      </c>
      <c r="S1966" s="2" t="b">
        <f t="shared" si="213"/>
        <v>1</v>
      </c>
      <c r="T1966" s="2">
        <f t="shared" si="214"/>
        <v>250</v>
      </c>
    </row>
    <row r="1967" spans="1:20" x14ac:dyDescent="0.2">
      <c r="A1967" s="2">
        <f t="shared" si="212"/>
        <v>43.420000076293945</v>
      </c>
      <c r="B1967">
        <v>2.2069869041399999</v>
      </c>
      <c r="C1967" s="2">
        <f>IF(B1967&gt;B1966,B1967+(C1966-B1966),B1967+(C1966-B1966)+5+A1967-A1966)</f>
        <v>43.336986780162341</v>
      </c>
      <c r="D1967">
        <v>1577147235.54</v>
      </c>
      <c r="E1967">
        <v>444</v>
      </c>
      <c r="F1967">
        <v>898</v>
      </c>
      <c r="G1967">
        <v>631</v>
      </c>
      <c r="H1967">
        <v>701</v>
      </c>
      <c r="I1967">
        <v>292</v>
      </c>
      <c r="J1967" s="2" t="s">
        <v>30</v>
      </c>
      <c r="K1967" s="2">
        <f>$L$2*I1967+(1-$L$2)*K1966</f>
        <v>292.04019117569203</v>
      </c>
      <c r="M1967" s="2">
        <f t="shared" si="209"/>
        <v>291.90022582389946</v>
      </c>
      <c r="N1967" s="2">
        <f t="shared" si="210"/>
        <v>298.61245419542593</v>
      </c>
      <c r="O1967" s="2">
        <f t="shared" si="211"/>
        <v>294.0372838367511</v>
      </c>
      <c r="P1967" s="2" t="str">
        <f t="shared" si="215"/>
        <v>low</v>
      </c>
      <c r="Q1967" s="2" t="str">
        <f>IF(P1967="low","one",IF(P1967="high","relax","transition"))</f>
        <v>one</v>
      </c>
      <c r="R1967" s="2">
        <f>IF(P1967="low",250,IF(P1967="high",300,275))</f>
        <v>250</v>
      </c>
      <c r="S1967" s="2" t="b">
        <f t="shared" si="213"/>
        <v>1</v>
      </c>
      <c r="T1967" s="2">
        <f t="shared" si="214"/>
        <v>250</v>
      </c>
    </row>
    <row r="1968" spans="1:20" x14ac:dyDescent="0.2">
      <c r="A1968" s="2">
        <f t="shared" si="212"/>
        <v>43.440000057220459</v>
      </c>
      <c r="B1968">
        <v>2.22740197182</v>
      </c>
      <c r="C1968" s="2">
        <f>IF(B1968&gt;B1967,B1968+(C1967-B1967),B1968+(C1967-B1967)+5+A1968-A1967)</f>
        <v>43.35740184784234</v>
      </c>
      <c r="D1968">
        <v>1577147235.5599999</v>
      </c>
      <c r="E1968">
        <v>444</v>
      </c>
      <c r="F1968">
        <v>899</v>
      </c>
      <c r="G1968">
        <v>633</v>
      </c>
      <c r="H1968">
        <v>698</v>
      </c>
      <c r="I1968">
        <v>291</v>
      </c>
      <c r="J1968" s="2" t="s">
        <v>30</v>
      </c>
      <c r="K1968" s="2">
        <f>$L$2*I1968+(1-$L$2)*K1967</f>
        <v>291.83215294055361</v>
      </c>
      <c r="M1968" s="2">
        <f t="shared" si="209"/>
        <v>291.88661124723029</v>
      </c>
      <c r="N1968" s="2">
        <f t="shared" si="210"/>
        <v>298.61245419542593</v>
      </c>
      <c r="O1968" s="2">
        <f t="shared" si="211"/>
        <v>294.03043093610853</v>
      </c>
      <c r="P1968" s="2" t="str">
        <f t="shared" si="215"/>
        <v>low</v>
      </c>
      <c r="Q1968" s="2" t="str">
        <f>IF(P1968="low","one",IF(P1968="high","relax","transition"))</f>
        <v>one</v>
      </c>
      <c r="R1968" s="2">
        <f>IF(P1968="low",250,IF(P1968="high",300,275))</f>
        <v>250</v>
      </c>
      <c r="S1968" s="2" t="b">
        <f t="shared" si="213"/>
        <v>1</v>
      </c>
      <c r="T1968" s="2">
        <f t="shared" si="214"/>
        <v>250</v>
      </c>
    </row>
    <row r="1969" spans="1:20" x14ac:dyDescent="0.2">
      <c r="A1969" s="2">
        <f t="shared" si="212"/>
        <v>43.460000038146973</v>
      </c>
      <c r="B1969">
        <v>2.2521619796799999</v>
      </c>
      <c r="C1969" s="2">
        <f>IF(B1969&gt;B1968,B1969+(C1968-B1968),B1969+(C1968-B1968)+5+A1969-A1968)</f>
        <v>43.382161855702336</v>
      </c>
      <c r="D1969">
        <v>1577147235.5799999</v>
      </c>
      <c r="E1969">
        <v>445</v>
      </c>
      <c r="F1969">
        <v>898</v>
      </c>
      <c r="G1969">
        <v>634</v>
      </c>
      <c r="H1969">
        <v>700</v>
      </c>
      <c r="I1969">
        <v>292</v>
      </c>
      <c r="J1969" s="2" t="s">
        <v>30</v>
      </c>
      <c r="K1969" s="2">
        <f>$L$2*I1969+(1-$L$2)*K1968</f>
        <v>291.8657223524429</v>
      </c>
      <c r="M1969" s="2">
        <f t="shared" si="209"/>
        <v>291.88243346827284</v>
      </c>
      <c r="N1969" s="2">
        <f t="shared" si="210"/>
        <v>298.61245419542593</v>
      </c>
      <c r="O1969" s="2">
        <f t="shared" si="211"/>
        <v>294.02323995166461</v>
      </c>
      <c r="P1969" s="2" t="str">
        <f t="shared" si="215"/>
        <v>low</v>
      </c>
      <c r="Q1969" s="2" t="str">
        <f>IF(P1969="low","one",IF(P1969="high","relax","transition"))</f>
        <v>one</v>
      </c>
      <c r="R1969" s="2">
        <f>IF(P1969="low",250,IF(P1969="high",300,275))</f>
        <v>250</v>
      </c>
      <c r="S1969" s="2" t="b">
        <f t="shared" si="213"/>
        <v>1</v>
      </c>
      <c r="T1969" s="2">
        <f t="shared" si="214"/>
        <v>250</v>
      </c>
    </row>
    <row r="1970" spans="1:20" x14ac:dyDescent="0.2">
      <c r="A1970" s="2">
        <f t="shared" si="212"/>
        <v>43.490000009536743</v>
      </c>
      <c r="B1970">
        <v>2.2766897678400002</v>
      </c>
      <c r="C1970" s="2">
        <f>IF(B1970&gt;B1969,B1970+(C1969-B1969),B1970+(C1969-B1969)+5+A1970-A1969)</f>
        <v>43.406689643862336</v>
      </c>
      <c r="D1970">
        <v>1577147235.6099999</v>
      </c>
      <c r="E1970">
        <v>446</v>
      </c>
      <c r="F1970">
        <v>899</v>
      </c>
      <c r="G1970">
        <v>632</v>
      </c>
      <c r="H1970">
        <v>702</v>
      </c>
      <c r="I1970">
        <v>294</v>
      </c>
      <c r="J1970" s="2" t="s">
        <v>30</v>
      </c>
      <c r="K1970" s="2">
        <f>$L$2*I1970+(1-$L$2)*K1969</f>
        <v>292.29257788195434</v>
      </c>
      <c r="M1970" s="2">
        <f t="shared" ref="M1970:M2033" si="216">IF(P1970="low", $L$4*K1970+(1-$L$4)*M1969,M1969)</f>
        <v>291.96446235100916</v>
      </c>
      <c r="N1970" s="2">
        <f t="shared" ref="N1970:N2033" si="217">IF(P1970="high", $L$4*K1970+(1-$L$4)*N1969,N1969)</f>
        <v>298.61245419542593</v>
      </c>
      <c r="O1970" s="2">
        <f t="shared" ref="O1970:O2033" si="218">IF(P1970="high",(1-$L$8)*O1969+$L$8*(N1969-$L$10),IF(P1970="low",(1-$L$8)*O1969+$L$8*(M1969+$L$10),O1969))</f>
        <v>294.01619962749498</v>
      </c>
      <c r="P1970" s="2" t="str">
        <f t="shared" si="215"/>
        <v>low</v>
      </c>
      <c r="Q1970" s="2" t="str">
        <f>IF(P1970="low","one",IF(P1970="high","relax","transition"))</f>
        <v>one</v>
      </c>
      <c r="R1970" s="2">
        <f>IF(P1970="low",250,IF(P1970="high",300,275))</f>
        <v>250</v>
      </c>
      <c r="S1970" s="2" t="b">
        <f t="shared" si="213"/>
        <v>1</v>
      </c>
      <c r="T1970" s="2">
        <f t="shared" si="214"/>
        <v>250</v>
      </c>
    </row>
    <row r="1971" spans="1:20" x14ac:dyDescent="0.2">
      <c r="A1971" s="2">
        <f t="shared" si="212"/>
        <v>43.510000228881836</v>
      </c>
      <c r="B1971">
        <v>2.2972028255499999</v>
      </c>
      <c r="C1971" s="2">
        <f>IF(B1971&gt;B1970,B1971+(C1970-B1970),B1971+(C1970-B1970)+5+A1971-A1970)</f>
        <v>43.427202701572341</v>
      </c>
      <c r="D1971">
        <v>1577147235.6300001</v>
      </c>
      <c r="E1971">
        <v>445</v>
      </c>
      <c r="F1971">
        <v>899</v>
      </c>
      <c r="G1971">
        <v>634</v>
      </c>
      <c r="H1971">
        <v>700</v>
      </c>
      <c r="I1971">
        <v>291</v>
      </c>
      <c r="J1971" s="2" t="s">
        <v>30</v>
      </c>
      <c r="K1971" s="2">
        <f>$L$2*I1971+(1-$L$2)*K1970</f>
        <v>292.03406230556351</v>
      </c>
      <c r="M1971" s="2">
        <f t="shared" si="216"/>
        <v>291.97838234192005</v>
      </c>
      <c r="N1971" s="2">
        <f t="shared" si="217"/>
        <v>298.61245419542593</v>
      </c>
      <c r="O1971" s="2">
        <f t="shared" si="218"/>
        <v>294.01361276367066</v>
      </c>
      <c r="P1971" s="2" t="str">
        <f t="shared" si="215"/>
        <v>low</v>
      </c>
      <c r="Q1971" s="2" t="str">
        <f>IF(P1971="low","one",IF(P1971="high","relax","transition"))</f>
        <v>one</v>
      </c>
      <c r="R1971" s="2">
        <f>IF(P1971="low",250,IF(P1971="high",300,275))</f>
        <v>250</v>
      </c>
      <c r="S1971" s="2" t="b">
        <f t="shared" si="213"/>
        <v>1</v>
      </c>
      <c r="T1971" s="2">
        <f t="shared" si="214"/>
        <v>250</v>
      </c>
    </row>
    <row r="1972" spans="1:20" x14ac:dyDescent="0.2">
      <c r="A1972" s="2">
        <f t="shared" si="212"/>
        <v>43.53000020980835</v>
      </c>
      <c r="B1972">
        <v>2.3214929103899999</v>
      </c>
      <c r="C1972" s="2">
        <f>IF(B1972&gt;B1971,B1972+(C1971-B1971),B1972+(C1971-B1971)+5+A1972-A1971)</f>
        <v>43.451492786412338</v>
      </c>
      <c r="D1972">
        <v>1577147235.6500001</v>
      </c>
      <c r="E1972">
        <v>443</v>
      </c>
      <c r="F1972">
        <v>898</v>
      </c>
      <c r="G1972">
        <v>633</v>
      </c>
      <c r="H1972">
        <v>699</v>
      </c>
      <c r="I1972">
        <v>290</v>
      </c>
      <c r="J1972" s="2" t="s">
        <v>30</v>
      </c>
      <c r="K1972" s="2">
        <f>$L$2*I1972+(1-$L$2)*K1971</f>
        <v>291.62724984445083</v>
      </c>
      <c r="M1972" s="2">
        <f t="shared" si="216"/>
        <v>291.9081558424262</v>
      </c>
      <c r="N1972" s="2">
        <f t="shared" si="217"/>
        <v>298.61245419542593</v>
      </c>
      <c r="O1972" s="2">
        <f t="shared" si="218"/>
        <v>294.01185124258313</v>
      </c>
      <c r="P1972" s="2" t="str">
        <f t="shared" si="215"/>
        <v>low</v>
      </c>
      <c r="Q1972" s="2" t="str">
        <f>IF(P1972="low","one",IF(P1972="high","relax","transition"))</f>
        <v>one</v>
      </c>
      <c r="R1972" s="2">
        <f>IF(P1972="low",250,IF(P1972="high",300,275))</f>
        <v>250</v>
      </c>
      <c r="S1972" s="2" t="b">
        <f t="shared" si="213"/>
        <v>1</v>
      </c>
      <c r="T1972" s="2">
        <f t="shared" si="214"/>
        <v>250</v>
      </c>
    </row>
    <row r="1973" spans="1:20" x14ac:dyDescent="0.2">
      <c r="A1973" s="2">
        <f t="shared" si="212"/>
        <v>43.550000190734863</v>
      </c>
      <c r="B1973">
        <v>2.3421578407300001</v>
      </c>
      <c r="C1973" s="2">
        <f>IF(B1973&gt;B1972,B1973+(C1972-B1972),B1973+(C1972-B1972)+5+A1973-A1972)</f>
        <v>43.472157716752342</v>
      </c>
      <c r="D1973">
        <v>1577147235.6700001</v>
      </c>
      <c r="E1973">
        <v>446</v>
      </c>
      <c r="F1973">
        <v>898</v>
      </c>
      <c r="G1973">
        <v>633</v>
      </c>
      <c r="H1973">
        <v>701</v>
      </c>
      <c r="I1973">
        <v>293</v>
      </c>
      <c r="J1973" s="2" t="s">
        <v>30</v>
      </c>
      <c r="K1973" s="2">
        <f>$L$2*I1973+(1-$L$2)*K1972</f>
        <v>291.9017998755607</v>
      </c>
      <c r="M1973" s="2">
        <f t="shared" si="216"/>
        <v>291.9068846490531</v>
      </c>
      <c r="N1973" s="2">
        <f t="shared" si="217"/>
        <v>298.61245419542593</v>
      </c>
      <c r="O1973" s="2">
        <f t="shared" si="218"/>
        <v>294.00666647257532</v>
      </c>
      <c r="P1973" s="2" t="str">
        <f t="shared" si="215"/>
        <v>low</v>
      </c>
      <c r="Q1973" s="2" t="str">
        <f>IF(P1973="low","one",IF(P1973="high","relax","transition"))</f>
        <v>one</v>
      </c>
      <c r="R1973" s="2">
        <f>IF(P1973="low",250,IF(P1973="high",300,275))</f>
        <v>250</v>
      </c>
      <c r="S1973" s="2" t="b">
        <f t="shared" si="213"/>
        <v>1</v>
      </c>
      <c r="T1973" s="2">
        <f t="shared" si="214"/>
        <v>250</v>
      </c>
    </row>
    <row r="1974" spans="1:20" x14ac:dyDescent="0.2">
      <c r="A1974" s="2">
        <f t="shared" si="212"/>
        <v>43.580000162124634</v>
      </c>
      <c r="B1974">
        <v>2.36660695076</v>
      </c>
      <c r="C1974" s="2">
        <f>IF(B1974&gt;B1973,B1974+(C1973-B1973),B1974+(C1973-B1973)+5+A1974-A1973)</f>
        <v>43.49660682678234</v>
      </c>
      <c r="D1974">
        <v>1577147235.7</v>
      </c>
      <c r="E1974">
        <v>445</v>
      </c>
      <c r="F1974">
        <v>899</v>
      </c>
      <c r="G1974">
        <v>633</v>
      </c>
      <c r="H1974">
        <v>700</v>
      </c>
      <c r="I1974">
        <v>293</v>
      </c>
      <c r="J1974" s="2" t="s">
        <v>30</v>
      </c>
      <c r="K1974" s="2">
        <f>$L$2*I1974+(1-$L$2)*K1973</f>
        <v>292.12143990044859</v>
      </c>
      <c r="M1974" s="2">
        <f t="shared" si="216"/>
        <v>291.94979569933218</v>
      </c>
      <c r="N1974" s="2">
        <f t="shared" si="217"/>
        <v>298.61245419542593</v>
      </c>
      <c r="O1974" s="2">
        <f t="shared" si="218"/>
        <v>294.00167738139919</v>
      </c>
      <c r="P1974" s="2" t="str">
        <f t="shared" si="215"/>
        <v>low</v>
      </c>
      <c r="Q1974" s="2" t="str">
        <f>IF(P1974="low","one",IF(P1974="high","relax","transition"))</f>
        <v>one</v>
      </c>
      <c r="R1974" s="2">
        <f>IF(P1974="low",250,IF(P1974="high",300,275))</f>
        <v>250</v>
      </c>
      <c r="S1974" s="2" t="b">
        <f t="shared" si="213"/>
        <v>1</v>
      </c>
      <c r="T1974" s="2">
        <f t="shared" si="214"/>
        <v>250</v>
      </c>
    </row>
    <row r="1975" spans="1:20" x14ac:dyDescent="0.2">
      <c r="A1975" s="2">
        <f t="shared" si="212"/>
        <v>43.600000143051147</v>
      </c>
      <c r="B1975">
        <v>2.3911938667300001</v>
      </c>
      <c r="C1975" s="2">
        <f>IF(B1975&gt;B1974,B1975+(C1974-B1974),B1975+(C1974-B1974)+5+A1975-A1974)</f>
        <v>43.521193742752338</v>
      </c>
      <c r="D1975">
        <v>1577147235.72</v>
      </c>
      <c r="E1975">
        <v>444</v>
      </c>
      <c r="F1975">
        <v>897</v>
      </c>
      <c r="G1975">
        <v>633</v>
      </c>
      <c r="H1975">
        <v>700</v>
      </c>
      <c r="I1975">
        <v>291</v>
      </c>
      <c r="J1975" s="2" t="s">
        <v>30</v>
      </c>
      <c r="K1975" s="2">
        <f>$L$2*I1975+(1-$L$2)*K1974</f>
        <v>291.89715192035891</v>
      </c>
      <c r="M1975" s="2">
        <f t="shared" si="216"/>
        <v>291.93926694353752</v>
      </c>
      <c r="N1975" s="2">
        <f t="shared" si="217"/>
        <v>298.61245419542593</v>
      </c>
      <c r="O1975" s="2">
        <f t="shared" si="218"/>
        <v>293.99908329729578</v>
      </c>
      <c r="P1975" s="2" t="str">
        <f t="shared" si="215"/>
        <v>low</v>
      </c>
      <c r="Q1975" s="2" t="str">
        <f>IF(P1975="low","one",IF(P1975="high","relax","transition"))</f>
        <v>one</v>
      </c>
      <c r="R1975" s="2">
        <f>IF(P1975="low",250,IF(P1975="high",300,275))</f>
        <v>250</v>
      </c>
      <c r="S1975" s="2" t="b">
        <f t="shared" si="213"/>
        <v>1</v>
      </c>
      <c r="T1975" s="2">
        <f t="shared" si="214"/>
        <v>250</v>
      </c>
    </row>
    <row r="1976" spans="1:20" x14ac:dyDescent="0.2">
      <c r="A1976" s="2">
        <f t="shared" si="212"/>
        <v>43.620000123977661</v>
      </c>
      <c r="B1976">
        <v>2.41184592247</v>
      </c>
      <c r="C1976" s="2">
        <f>IF(B1976&gt;B1975,B1976+(C1975-B1975),B1976+(C1975-B1975)+5+A1976-A1975)</f>
        <v>43.541845798492339</v>
      </c>
      <c r="D1976">
        <v>1577147235.74</v>
      </c>
      <c r="E1976">
        <v>444</v>
      </c>
      <c r="F1976">
        <v>898</v>
      </c>
      <c r="G1976">
        <v>633</v>
      </c>
      <c r="H1976">
        <v>700</v>
      </c>
      <c r="I1976">
        <v>292</v>
      </c>
      <c r="J1976" s="2" t="s">
        <v>30</v>
      </c>
      <c r="K1976" s="2">
        <f>$L$2*I1976+(1-$L$2)*K1975</f>
        <v>291.9177215362871</v>
      </c>
      <c r="M1976" s="2">
        <f t="shared" si="216"/>
        <v>291.93495786208746</v>
      </c>
      <c r="N1976" s="2">
        <f t="shared" si="217"/>
        <v>298.61245419542593</v>
      </c>
      <c r="O1976" s="2">
        <f t="shared" si="218"/>
        <v>293.99609247960791</v>
      </c>
      <c r="P1976" s="2" t="str">
        <f t="shared" si="215"/>
        <v>low</v>
      </c>
      <c r="Q1976" s="2" t="str">
        <f>IF(P1976="low","one",IF(P1976="high","relax","transition"))</f>
        <v>one</v>
      </c>
      <c r="R1976" s="2">
        <f>IF(P1976="low",250,IF(P1976="high",300,275))</f>
        <v>250</v>
      </c>
      <c r="S1976" s="2" t="b">
        <f t="shared" si="213"/>
        <v>1</v>
      </c>
      <c r="T1976" s="2">
        <f t="shared" si="214"/>
        <v>250</v>
      </c>
    </row>
    <row r="1977" spans="1:20" x14ac:dyDescent="0.2">
      <c r="A1977" s="2">
        <f t="shared" si="212"/>
        <v>43.650000095367432</v>
      </c>
      <c r="B1977">
        <v>2.4361867904699999</v>
      </c>
      <c r="C1977" s="2">
        <f>IF(B1977&gt;B1976,B1977+(C1976-B1976),B1977+(C1976-B1976)+5+A1977-A1976)</f>
        <v>43.566186666492342</v>
      </c>
      <c r="D1977">
        <v>1577147235.77</v>
      </c>
      <c r="E1977">
        <v>445</v>
      </c>
      <c r="F1977">
        <v>897</v>
      </c>
      <c r="G1977">
        <v>632</v>
      </c>
      <c r="H1977">
        <v>699</v>
      </c>
      <c r="I1977">
        <v>292</v>
      </c>
      <c r="J1977" s="2" t="s">
        <v>30</v>
      </c>
      <c r="K1977" s="2">
        <f>$L$2*I1977+(1-$L$2)*K1976</f>
        <v>291.93417722902973</v>
      </c>
      <c r="M1977" s="2">
        <f t="shared" si="216"/>
        <v>291.9348017354759</v>
      </c>
      <c r="N1977" s="2">
        <f t="shared" si="217"/>
        <v>298.61245419542593</v>
      </c>
      <c r="O1977" s="2">
        <f t="shared" si="218"/>
        <v>293.99303574873187</v>
      </c>
      <c r="P1977" s="2" t="str">
        <f t="shared" si="215"/>
        <v>low</v>
      </c>
      <c r="Q1977" s="2" t="str">
        <f>IF(P1977="low","one",IF(P1977="high","relax","transition"))</f>
        <v>one</v>
      </c>
      <c r="R1977" s="2">
        <f>IF(P1977="low",250,IF(P1977="high",300,275))</f>
        <v>250</v>
      </c>
      <c r="S1977" s="2" t="b">
        <f t="shared" si="213"/>
        <v>1</v>
      </c>
      <c r="T1977" s="2">
        <f t="shared" si="214"/>
        <v>250</v>
      </c>
    </row>
    <row r="1978" spans="1:20" x14ac:dyDescent="0.2">
      <c r="A1978" s="2">
        <f t="shared" si="212"/>
        <v>43.670000076293945</v>
      </c>
      <c r="B1978">
        <v>2.4567489623999998</v>
      </c>
      <c r="C1978" s="2">
        <f>IF(B1978&gt;B1977,B1978+(C1977-B1977),B1978+(C1977-B1977)+5+A1978-A1977)</f>
        <v>43.586748838422338</v>
      </c>
      <c r="D1978">
        <v>1577147235.79</v>
      </c>
      <c r="E1978">
        <v>445</v>
      </c>
      <c r="F1978">
        <v>898</v>
      </c>
      <c r="G1978">
        <v>633</v>
      </c>
      <c r="H1978">
        <v>701</v>
      </c>
      <c r="I1978">
        <v>292</v>
      </c>
      <c r="J1978" s="2" t="s">
        <v>30</v>
      </c>
      <c r="K1978" s="2">
        <f>$L$2*I1978+(1-$L$2)*K1977</f>
        <v>291.94734178322381</v>
      </c>
      <c r="M1978" s="2">
        <f t="shared" si="216"/>
        <v>291.93730974502552</v>
      </c>
      <c r="N1978" s="2">
        <f t="shared" si="217"/>
        <v>298.61245419542593</v>
      </c>
      <c r="O1978" s="2">
        <f t="shared" si="218"/>
        <v>293.99012404806905</v>
      </c>
      <c r="P1978" s="2" t="str">
        <f t="shared" si="215"/>
        <v>low</v>
      </c>
      <c r="Q1978" s="2" t="str">
        <f>IF(P1978="low","one",IF(P1978="high","relax","transition"))</f>
        <v>one</v>
      </c>
      <c r="R1978" s="2">
        <f>IF(P1978="low",250,IF(P1978="high",300,275))</f>
        <v>250</v>
      </c>
      <c r="S1978" s="2" t="b">
        <f t="shared" si="213"/>
        <v>1</v>
      </c>
      <c r="T1978" s="2">
        <f t="shared" si="214"/>
        <v>250</v>
      </c>
    </row>
    <row r="1979" spans="1:20" x14ac:dyDescent="0.2">
      <c r="A1979" s="2">
        <f t="shared" si="212"/>
        <v>43.690000057220459</v>
      </c>
      <c r="B1979">
        <v>2.4812109470400001</v>
      </c>
      <c r="C1979" s="2">
        <f>IF(B1979&gt;B1978,B1979+(C1978-B1978),B1979+(C1978-B1978)+5+A1979-A1978)</f>
        <v>43.611210823062336</v>
      </c>
      <c r="D1979">
        <v>1577147235.8099999</v>
      </c>
      <c r="E1979">
        <v>445</v>
      </c>
      <c r="F1979">
        <v>898</v>
      </c>
      <c r="G1979">
        <v>633</v>
      </c>
      <c r="H1979">
        <v>701</v>
      </c>
      <c r="I1979">
        <v>291</v>
      </c>
      <c r="J1979" s="2" t="s">
        <v>30</v>
      </c>
      <c r="K1979" s="2">
        <f>$L$2*I1979+(1-$L$2)*K1978</f>
        <v>291.75787342657907</v>
      </c>
      <c r="M1979" s="2">
        <f t="shared" si="216"/>
        <v>291.90142248133623</v>
      </c>
      <c r="N1979" s="2">
        <f t="shared" si="217"/>
        <v>298.61245419542593</v>
      </c>
      <c r="O1979" s="2">
        <f t="shared" si="218"/>
        <v>293.98748333291684</v>
      </c>
      <c r="P1979" s="2" t="str">
        <f t="shared" si="215"/>
        <v>low</v>
      </c>
      <c r="Q1979" s="2" t="str">
        <f>IF(P1979="low","one",IF(P1979="high","relax","transition"))</f>
        <v>one</v>
      </c>
      <c r="R1979" s="2">
        <f>IF(P1979="low",250,IF(P1979="high",300,275))</f>
        <v>250</v>
      </c>
      <c r="S1979" s="2" t="b">
        <f t="shared" si="213"/>
        <v>1</v>
      </c>
      <c r="T1979" s="2">
        <f t="shared" si="214"/>
        <v>250</v>
      </c>
    </row>
    <row r="1980" spans="1:20" x14ac:dyDescent="0.2">
      <c r="A1980" s="2">
        <f t="shared" si="212"/>
        <v>43.720000028610229</v>
      </c>
      <c r="B1980">
        <v>2.50609278679</v>
      </c>
      <c r="C1980" s="2">
        <f>IF(B1980&gt;B1979,B1980+(C1979-B1979),B1980+(C1979-B1979)+5+A1980-A1979)</f>
        <v>43.636092662812338</v>
      </c>
      <c r="D1980">
        <v>1577147235.8399999</v>
      </c>
      <c r="E1980">
        <v>445</v>
      </c>
      <c r="F1980">
        <v>899</v>
      </c>
      <c r="G1980">
        <v>633</v>
      </c>
      <c r="H1980">
        <v>699</v>
      </c>
      <c r="I1980">
        <v>291</v>
      </c>
      <c r="J1980" s="2" t="s">
        <v>30</v>
      </c>
      <c r="K1980" s="2">
        <f>$L$2*I1980+(1-$L$2)*K1979</f>
        <v>291.60629874126329</v>
      </c>
      <c r="M1980" s="2">
        <f t="shared" si="216"/>
        <v>291.84239773332166</v>
      </c>
      <c r="N1980" s="2">
        <f t="shared" si="217"/>
        <v>298.61245419542593</v>
      </c>
      <c r="O1980" s="2">
        <f t="shared" si="218"/>
        <v>293.98318029033783</v>
      </c>
      <c r="P1980" s="2" t="str">
        <f t="shared" si="215"/>
        <v>low</v>
      </c>
      <c r="Q1980" s="2" t="str">
        <f>IF(P1980="low","one",IF(P1980="high","relax","transition"))</f>
        <v>one</v>
      </c>
      <c r="R1980" s="2">
        <f>IF(P1980="low",250,IF(P1980="high",300,275))</f>
        <v>250</v>
      </c>
      <c r="S1980" s="2" t="b">
        <f t="shared" si="213"/>
        <v>1</v>
      </c>
      <c r="T1980" s="2">
        <f t="shared" si="214"/>
        <v>250</v>
      </c>
    </row>
    <row r="1981" spans="1:20" x14ac:dyDescent="0.2">
      <c r="A1981" s="2">
        <f t="shared" si="212"/>
        <v>43.740000009536743</v>
      </c>
      <c r="B1981">
        <v>2.5263929367100002</v>
      </c>
      <c r="C1981" s="2">
        <f>IF(B1981&gt;B1980,B1981+(C1980-B1980),B1981+(C1980-B1980)+5+A1981-A1980)</f>
        <v>43.656392812732342</v>
      </c>
      <c r="D1981">
        <v>1577147235.8599999</v>
      </c>
      <c r="E1981">
        <v>445</v>
      </c>
      <c r="F1981">
        <v>899</v>
      </c>
      <c r="G1981">
        <v>633</v>
      </c>
      <c r="H1981">
        <v>701</v>
      </c>
      <c r="I1981">
        <v>293</v>
      </c>
      <c r="J1981" s="2" t="s">
        <v>30</v>
      </c>
      <c r="K1981" s="2">
        <f>$L$2*I1981+(1-$L$2)*K1980</f>
        <v>291.88503899301065</v>
      </c>
      <c r="M1981" s="2">
        <f t="shared" si="216"/>
        <v>291.85092598525944</v>
      </c>
      <c r="N1981" s="2">
        <f t="shared" si="217"/>
        <v>298.61245419542593</v>
      </c>
      <c r="O1981" s="2">
        <f t="shared" si="218"/>
        <v>293.97614116248701</v>
      </c>
      <c r="P1981" s="2" t="str">
        <f t="shared" si="215"/>
        <v>low</v>
      </c>
      <c r="Q1981" s="2" t="str">
        <f>IF(P1981="low","one",IF(P1981="high","relax","transition"))</f>
        <v>one</v>
      </c>
      <c r="R1981" s="2">
        <f>IF(P1981="low",250,IF(P1981="high",300,275))</f>
        <v>250</v>
      </c>
      <c r="S1981" s="2" t="b">
        <f t="shared" si="213"/>
        <v>1</v>
      </c>
      <c r="T1981" s="2">
        <f t="shared" si="214"/>
        <v>250</v>
      </c>
    </row>
    <row r="1982" spans="1:20" x14ac:dyDescent="0.2">
      <c r="A1982" s="2">
        <f t="shared" si="212"/>
        <v>43.760000228881836</v>
      </c>
      <c r="B1982">
        <v>2.5509288310999998</v>
      </c>
      <c r="C1982" s="2">
        <f>IF(B1982&gt;B1981,B1982+(C1981-B1981),B1982+(C1981-B1981)+5+A1982-A1981)</f>
        <v>43.680928707122341</v>
      </c>
      <c r="D1982">
        <v>1577147235.8800001</v>
      </c>
      <c r="E1982">
        <v>445</v>
      </c>
      <c r="F1982">
        <v>898</v>
      </c>
      <c r="G1982">
        <v>633</v>
      </c>
      <c r="H1982">
        <v>701</v>
      </c>
      <c r="I1982">
        <v>293</v>
      </c>
      <c r="J1982" s="2" t="s">
        <v>30</v>
      </c>
      <c r="K1982" s="2">
        <f>$L$2*I1982+(1-$L$2)*K1981</f>
        <v>292.10803119440857</v>
      </c>
      <c r="M1982" s="2">
        <f t="shared" si="216"/>
        <v>291.90234702708926</v>
      </c>
      <c r="N1982" s="2">
        <f t="shared" si="217"/>
        <v>298.61245419542593</v>
      </c>
      <c r="O1982" s="2">
        <f t="shared" si="218"/>
        <v>293.96988040362561</v>
      </c>
      <c r="P1982" s="2" t="str">
        <f t="shared" si="215"/>
        <v>low</v>
      </c>
      <c r="Q1982" s="2" t="str">
        <f>IF(P1982="low","one",IF(P1982="high","relax","transition"))</f>
        <v>one</v>
      </c>
      <c r="R1982" s="2">
        <f>IF(P1982="low",250,IF(P1982="high",300,275))</f>
        <v>250</v>
      </c>
      <c r="S1982" s="2" t="b">
        <f t="shared" si="213"/>
        <v>1</v>
      </c>
      <c r="T1982" s="2">
        <f t="shared" si="214"/>
        <v>250</v>
      </c>
    </row>
    <row r="1983" spans="1:20" x14ac:dyDescent="0.2">
      <c r="A1983" s="2">
        <f t="shared" si="212"/>
        <v>43.78000020980835</v>
      </c>
      <c r="B1983">
        <v>2.5716049671199999</v>
      </c>
      <c r="C1983" s="2">
        <f>IF(B1983&gt;B1982,B1983+(C1982-B1982),B1983+(C1982-B1982)+5+A1983-A1982)</f>
        <v>43.701604843142341</v>
      </c>
      <c r="D1983">
        <v>1577147235.9000001</v>
      </c>
      <c r="E1983">
        <v>445</v>
      </c>
      <c r="F1983">
        <v>898</v>
      </c>
      <c r="G1983">
        <v>632</v>
      </c>
      <c r="H1983">
        <v>700</v>
      </c>
      <c r="I1983">
        <v>292</v>
      </c>
      <c r="J1983" s="2" t="s">
        <v>30</v>
      </c>
      <c r="K1983" s="2">
        <f>$L$2*I1983+(1-$L$2)*K1982</f>
        <v>292.08642495552687</v>
      </c>
      <c r="M1983" s="2">
        <f t="shared" si="216"/>
        <v>291.93916261277678</v>
      </c>
      <c r="N1983" s="2">
        <f t="shared" si="217"/>
        <v>298.61245419542593</v>
      </c>
      <c r="O1983" s="2">
        <f t="shared" si="218"/>
        <v>293.96650373479878</v>
      </c>
      <c r="P1983" s="2" t="str">
        <f t="shared" si="215"/>
        <v>low</v>
      </c>
      <c r="Q1983" s="2" t="str">
        <f>IF(P1983="low","one",IF(P1983="high","relax","transition"))</f>
        <v>one</v>
      </c>
      <c r="R1983" s="2">
        <f>IF(P1983="low",250,IF(P1983="high",300,275))</f>
        <v>250</v>
      </c>
      <c r="S1983" s="2" t="b">
        <f t="shared" si="213"/>
        <v>1</v>
      </c>
      <c r="T1983" s="2">
        <f t="shared" si="214"/>
        <v>250</v>
      </c>
    </row>
    <row r="1984" spans="1:20" x14ac:dyDescent="0.2">
      <c r="A1984" s="2">
        <f t="shared" si="212"/>
        <v>43.81000018119812</v>
      </c>
      <c r="B1984">
        <v>2.5961678028100001</v>
      </c>
      <c r="C1984" s="2">
        <f>IF(B1984&gt;B1983,B1984+(C1983-B1983),B1984+(C1983-B1983)+5+A1984-A1983)</f>
        <v>43.72616767883234</v>
      </c>
      <c r="D1984">
        <v>1577147235.9300001</v>
      </c>
      <c r="E1984">
        <v>444</v>
      </c>
      <c r="F1984">
        <v>899</v>
      </c>
      <c r="G1984">
        <v>633</v>
      </c>
      <c r="H1984">
        <v>699</v>
      </c>
      <c r="I1984">
        <v>291</v>
      </c>
      <c r="J1984" s="2" t="s">
        <v>30</v>
      </c>
      <c r="K1984" s="2">
        <f>$L$2*I1984+(1-$L$2)*K1983</f>
        <v>291.86913996442149</v>
      </c>
      <c r="M1984" s="2">
        <f t="shared" si="216"/>
        <v>291.92515808310571</v>
      </c>
      <c r="N1984" s="2">
        <f t="shared" si="217"/>
        <v>298.61245419542593</v>
      </c>
      <c r="O1984" s="2">
        <f t="shared" si="218"/>
        <v>293.96513667869766</v>
      </c>
      <c r="P1984" s="2" t="str">
        <f t="shared" si="215"/>
        <v>low</v>
      </c>
      <c r="Q1984" s="2" t="str">
        <f>IF(P1984="low","one",IF(P1984="high","relax","transition"))</f>
        <v>one</v>
      </c>
      <c r="R1984" s="2">
        <f>IF(P1984="low",250,IF(P1984="high",300,275))</f>
        <v>250</v>
      </c>
      <c r="S1984" s="2" t="b">
        <f t="shared" si="213"/>
        <v>1</v>
      </c>
      <c r="T1984" s="2">
        <f t="shared" si="214"/>
        <v>250</v>
      </c>
    </row>
    <row r="1985" spans="1:20" x14ac:dyDescent="0.2">
      <c r="A1985" s="2">
        <f t="shared" si="212"/>
        <v>43.830000162124634</v>
      </c>
      <c r="B1985">
        <v>2.6166558265700002</v>
      </c>
      <c r="C1985" s="2">
        <f>IF(B1985&gt;B1984,B1985+(C1984-B1984),B1985+(C1984-B1984)+5+A1985-A1984)</f>
        <v>43.746655702592342</v>
      </c>
      <c r="D1985">
        <v>1577147235.95</v>
      </c>
      <c r="E1985">
        <v>445</v>
      </c>
      <c r="F1985">
        <v>898</v>
      </c>
      <c r="G1985">
        <v>633</v>
      </c>
      <c r="H1985">
        <v>700</v>
      </c>
      <c r="I1985">
        <v>292</v>
      </c>
      <c r="J1985" s="2" t="s">
        <v>30</v>
      </c>
      <c r="K1985" s="2">
        <f>$L$2*I1985+(1-$L$2)*K1984</f>
        <v>291.89531197153724</v>
      </c>
      <c r="M1985" s="2">
        <f t="shared" si="216"/>
        <v>291.91918886079202</v>
      </c>
      <c r="N1985" s="2">
        <f t="shared" si="217"/>
        <v>298.61245419542593</v>
      </c>
      <c r="O1985" s="2">
        <f t="shared" si="218"/>
        <v>293.96313774891803</v>
      </c>
      <c r="P1985" s="2" t="str">
        <f t="shared" si="215"/>
        <v>low</v>
      </c>
      <c r="Q1985" s="2" t="str">
        <f>IF(P1985="low","one",IF(P1985="high","relax","transition"))</f>
        <v>one</v>
      </c>
      <c r="R1985" s="2">
        <f>IF(P1985="low",250,IF(P1985="high",300,275))</f>
        <v>250</v>
      </c>
      <c r="S1985" s="2" t="b">
        <f t="shared" si="213"/>
        <v>1</v>
      </c>
      <c r="T1985" s="2">
        <f t="shared" si="214"/>
        <v>250</v>
      </c>
    </row>
    <row r="1986" spans="1:20" x14ac:dyDescent="0.2">
      <c r="A1986" s="2">
        <f t="shared" si="212"/>
        <v>43.850000143051147</v>
      </c>
      <c r="B1986">
        <v>2.6412189006800002</v>
      </c>
      <c r="C1986" s="2">
        <f>IF(B1986&gt;B1985,B1986+(C1985-B1985),B1986+(C1985-B1985)+5+A1986-A1985)</f>
        <v>43.771218776702341</v>
      </c>
      <c r="D1986">
        <v>1577147235.97</v>
      </c>
      <c r="E1986">
        <v>446</v>
      </c>
      <c r="F1986">
        <v>899</v>
      </c>
      <c r="G1986">
        <v>633</v>
      </c>
      <c r="H1986">
        <v>701</v>
      </c>
      <c r="I1986">
        <v>295</v>
      </c>
      <c r="J1986" s="2" t="s">
        <v>30</v>
      </c>
      <c r="K1986" s="2">
        <f>$L$2*I1986+(1-$L$2)*K1985</f>
        <v>292.51624957722981</v>
      </c>
      <c r="M1986" s="2">
        <f t="shared" si="216"/>
        <v>292.03860100407962</v>
      </c>
      <c r="N1986" s="2">
        <f t="shared" si="217"/>
        <v>298.61245419542593</v>
      </c>
      <c r="O1986" s="2">
        <f t="shared" si="218"/>
        <v>293.96094030451172</v>
      </c>
      <c r="P1986" s="2" t="str">
        <f t="shared" si="215"/>
        <v>low</v>
      </c>
      <c r="Q1986" s="2" t="str">
        <f>IF(P1986="low","one",IF(P1986="high","relax","transition"))</f>
        <v>one</v>
      </c>
      <c r="R1986" s="2">
        <f>IF(P1986="low",250,IF(P1986="high",300,275))</f>
        <v>250</v>
      </c>
      <c r="S1986" s="2" t="b">
        <f t="shared" si="213"/>
        <v>1</v>
      </c>
      <c r="T1986" s="2">
        <f t="shared" si="214"/>
        <v>250</v>
      </c>
    </row>
    <row r="1987" spans="1:20" x14ac:dyDescent="0.2">
      <c r="A1987" s="2">
        <f t="shared" ref="A1987:A2050" si="219">D1987-$D$2</f>
        <v>43.880000114440918</v>
      </c>
      <c r="B1987">
        <v>2.66583490372</v>
      </c>
      <c r="C1987" s="2">
        <f>IF(B1987&gt;B1986,B1987+(C1986-B1986),B1987+(C1986-B1986)+5+A1987-A1986)</f>
        <v>43.795834779742336</v>
      </c>
      <c r="D1987">
        <v>1577147236</v>
      </c>
      <c r="E1987">
        <v>443</v>
      </c>
      <c r="F1987">
        <v>899</v>
      </c>
      <c r="G1987">
        <v>633</v>
      </c>
      <c r="H1987">
        <v>700</v>
      </c>
      <c r="I1987">
        <v>292</v>
      </c>
      <c r="J1987" s="2" t="s">
        <v>30</v>
      </c>
      <c r="K1987" s="2">
        <f>$L$2*I1987+(1-$L$2)*K1986</f>
        <v>292.41299966178383</v>
      </c>
      <c r="M1987" s="2">
        <f t="shared" si="216"/>
        <v>292.1134807356205</v>
      </c>
      <c r="N1987" s="2">
        <f t="shared" si="217"/>
        <v>298.61245419542593</v>
      </c>
      <c r="O1987" s="2">
        <f t="shared" si="218"/>
        <v>293.96482333949012</v>
      </c>
      <c r="P1987" s="2" t="str">
        <f t="shared" si="215"/>
        <v>low</v>
      </c>
      <c r="Q1987" s="2" t="str">
        <f>IF(P1987="low","one",IF(P1987="high","relax","transition"))</f>
        <v>one</v>
      </c>
      <c r="R1987" s="2">
        <f>IF(P1987="low",250,IF(P1987="high",300,275))</f>
        <v>250</v>
      </c>
      <c r="S1987" s="2" t="b">
        <f t="shared" ref="S1987:S2050" si="220">Q1987=J1987</f>
        <v>1</v>
      </c>
      <c r="T1987" s="2">
        <f t="shared" ref="T1987:T2050" si="221">IF(J1987="one",250,IF(J1987="relax",300,275))</f>
        <v>250</v>
      </c>
    </row>
    <row r="1988" spans="1:20" x14ac:dyDescent="0.2">
      <c r="A1988" s="2">
        <f t="shared" si="219"/>
        <v>43.900000095367432</v>
      </c>
      <c r="B1988">
        <v>2.68633198738</v>
      </c>
      <c r="C1988" s="2">
        <f>IF(B1988&gt;B1987,B1988+(C1987-B1987),B1988+(C1987-B1987)+5+A1988-A1987)</f>
        <v>43.81633186340234</v>
      </c>
      <c r="D1988">
        <v>1577147236.02</v>
      </c>
      <c r="E1988">
        <v>443</v>
      </c>
      <c r="F1988">
        <v>896</v>
      </c>
      <c r="G1988">
        <v>633</v>
      </c>
      <c r="H1988">
        <v>698</v>
      </c>
      <c r="I1988">
        <v>290</v>
      </c>
      <c r="J1988" s="2" t="s">
        <v>30</v>
      </c>
      <c r="K1988" s="2">
        <f>$L$2*I1988+(1-$L$2)*K1987</f>
        <v>291.93039972942711</v>
      </c>
      <c r="M1988" s="2">
        <f t="shared" si="216"/>
        <v>292.0768645343818</v>
      </c>
      <c r="N1988" s="2">
        <f t="shared" si="217"/>
        <v>298.61245419542593</v>
      </c>
      <c r="O1988" s="2">
        <f t="shared" si="218"/>
        <v>293.97225620929663</v>
      </c>
      <c r="P1988" s="2" t="str">
        <f t="shared" ref="P1988:P2051" si="222">IF(K1988&gt;O1987+1,"high",IF(K1988&lt;O1987-1,"low","middle"))</f>
        <v>low</v>
      </c>
      <c r="Q1988" s="2" t="str">
        <f>IF(P1988="low","one",IF(P1988="high","relax","transition"))</f>
        <v>one</v>
      </c>
      <c r="R1988" s="2">
        <f>IF(P1988="low",250,IF(P1988="high",300,275))</f>
        <v>250</v>
      </c>
      <c r="S1988" s="2" t="b">
        <f t="shared" si="220"/>
        <v>1</v>
      </c>
      <c r="T1988" s="2">
        <f t="shared" si="221"/>
        <v>250</v>
      </c>
    </row>
    <row r="1989" spans="1:20" x14ac:dyDescent="0.2">
      <c r="A1989" s="2">
        <f t="shared" si="219"/>
        <v>43.920000076293945</v>
      </c>
      <c r="B1989">
        <v>2.71063899994</v>
      </c>
      <c r="C1989" s="2">
        <f>IF(B1989&gt;B1988,B1989+(C1988-B1988),B1989+(C1988-B1988)+5+A1989-A1988)</f>
        <v>43.840638875962341</v>
      </c>
      <c r="D1989">
        <v>1577147236.04</v>
      </c>
      <c r="E1989">
        <v>446</v>
      </c>
      <c r="F1989">
        <v>898</v>
      </c>
      <c r="G1989">
        <v>633</v>
      </c>
      <c r="H1989">
        <v>700</v>
      </c>
      <c r="I1989">
        <v>292</v>
      </c>
      <c r="J1989" s="2" t="s">
        <v>30</v>
      </c>
      <c r="K1989" s="2">
        <f>$L$2*I1989+(1-$L$2)*K1988</f>
        <v>291.94431978354169</v>
      </c>
      <c r="M1989" s="2">
        <f t="shared" si="216"/>
        <v>292.05035558421378</v>
      </c>
      <c r="N1989" s="2">
        <f t="shared" si="217"/>
        <v>298.61245419542593</v>
      </c>
      <c r="O1989" s="2">
        <f t="shared" si="218"/>
        <v>293.97748662555085</v>
      </c>
      <c r="P1989" s="2" t="str">
        <f t="shared" si="222"/>
        <v>low</v>
      </c>
      <c r="Q1989" s="2" t="str">
        <f>IF(P1989="low","one",IF(P1989="high","relax","transition"))</f>
        <v>one</v>
      </c>
      <c r="R1989" s="2">
        <f>IF(P1989="low",250,IF(P1989="high",300,275))</f>
        <v>250</v>
      </c>
      <c r="S1989" s="2" t="b">
        <f t="shared" si="220"/>
        <v>1</v>
      </c>
      <c r="T1989" s="2">
        <f t="shared" si="221"/>
        <v>250</v>
      </c>
    </row>
    <row r="1990" spans="1:20" x14ac:dyDescent="0.2">
      <c r="A1990" s="2">
        <f t="shared" si="219"/>
        <v>43.940000057220459</v>
      </c>
      <c r="B1990">
        <v>2.7312757968899999</v>
      </c>
      <c r="C1990" s="2">
        <f>IF(B1990&gt;B1989,B1990+(C1989-B1989),B1990+(C1989-B1989)+5+A1990-A1989)</f>
        <v>43.861275672912342</v>
      </c>
      <c r="D1990">
        <v>1577147236.0599999</v>
      </c>
      <c r="E1990">
        <v>445</v>
      </c>
      <c r="F1990">
        <v>899</v>
      </c>
      <c r="G1990">
        <v>633</v>
      </c>
      <c r="H1990">
        <v>700</v>
      </c>
      <c r="I1990">
        <v>293</v>
      </c>
      <c r="J1990" s="2" t="s">
        <v>30</v>
      </c>
      <c r="K1990" s="2">
        <f>$L$2*I1990+(1-$L$2)*K1989</f>
        <v>292.15545582683336</v>
      </c>
      <c r="M1990" s="2">
        <f t="shared" si="216"/>
        <v>292.07137563273773</v>
      </c>
      <c r="N1990" s="2">
        <f t="shared" si="217"/>
        <v>298.61245419542593</v>
      </c>
      <c r="O1990" s="2">
        <f t="shared" si="218"/>
        <v>293.98113007348394</v>
      </c>
      <c r="P1990" s="2" t="str">
        <f t="shared" si="222"/>
        <v>low</v>
      </c>
      <c r="Q1990" s="2" t="str">
        <f>IF(P1990="low","one",IF(P1990="high","relax","transition"))</f>
        <v>one</v>
      </c>
      <c r="R1990" s="2">
        <f>IF(P1990="low",250,IF(P1990="high",300,275))</f>
        <v>250</v>
      </c>
      <c r="S1990" s="2" t="b">
        <f t="shared" si="220"/>
        <v>1</v>
      </c>
      <c r="T1990" s="2">
        <f t="shared" si="221"/>
        <v>250</v>
      </c>
    </row>
    <row r="1991" spans="1:20" x14ac:dyDescent="0.2">
      <c r="A1991" s="2">
        <f t="shared" si="219"/>
        <v>43.970000028610229</v>
      </c>
      <c r="B1991">
        <v>2.7558369636500002</v>
      </c>
      <c r="C1991" s="2">
        <f>IF(B1991&gt;B1990,B1991+(C1990-B1990),B1991+(C1990-B1990)+5+A1991-A1990)</f>
        <v>43.885836839672336</v>
      </c>
      <c r="D1991">
        <v>1577147236.0899999</v>
      </c>
      <c r="E1991">
        <v>443</v>
      </c>
      <c r="F1991">
        <v>898</v>
      </c>
      <c r="G1991">
        <v>634</v>
      </c>
      <c r="H1991">
        <v>699</v>
      </c>
      <c r="I1991">
        <v>292</v>
      </c>
      <c r="J1991" s="2" t="s">
        <v>30</v>
      </c>
      <c r="K1991" s="2">
        <f>$L$2*I1991+(1-$L$2)*K1990</f>
        <v>292.1243646614667</v>
      </c>
      <c r="M1991" s="2">
        <f t="shared" si="216"/>
        <v>292.08197343848354</v>
      </c>
      <c r="N1991" s="2">
        <f t="shared" si="217"/>
        <v>298.61245419542593</v>
      </c>
      <c r="O1991" s="2">
        <f t="shared" si="218"/>
        <v>293.98564235144659</v>
      </c>
      <c r="P1991" s="2" t="str">
        <f t="shared" si="222"/>
        <v>low</v>
      </c>
      <c r="Q1991" s="2" t="str">
        <f>IF(P1991="low","one",IF(P1991="high","relax","transition"))</f>
        <v>one</v>
      </c>
      <c r="R1991" s="2">
        <f>IF(P1991="low",250,IF(P1991="high",300,275))</f>
        <v>250</v>
      </c>
      <c r="S1991" s="2" t="b">
        <f t="shared" si="220"/>
        <v>1</v>
      </c>
      <c r="T1991" s="2">
        <f t="shared" si="221"/>
        <v>250</v>
      </c>
    </row>
    <row r="1992" spans="1:20" x14ac:dyDescent="0.2">
      <c r="A1992" s="2">
        <f t="shared" si="219"/>
        <v>43.990000009536743</v>
      </c>
      <c r="B1992">
        <v>2.78045296669</v>
      </c>
      <c r="C1992" s="2">
        <f>IF(B1992&gt;B1991,B1992+(C1991-B1991),B1992+(C1991-B1991)+5+A1992-A1991)</f>
        <v>43.910452842712338</v>
      </c>
      <c r="D1992">
        <v>1577147236.1099999</v>
      </c>
      <c r="E1992">
        <v>445</v>
      </c>
      <c r="F1992">
        <v>898</v>
      </c>
      <c r="G1992">
        <v>633</v>
      </c>
      <c r="H1992">
        <v>700</v>
      </c>
      <c r="I1992">
        <v>292</v>
      </c>
      <c r="J1992" s="2" t="s">
        <v>30</v>
      </c>
      <c r="K1992" s="2">
        <f>$L$2*I1992+(1-$L$2)*K1991</f>
        <v>292.09949172917334</v>
      </c>
      <c r="M1992" s="2">
        <f t="shared" si="216"/>
        <v>292.0854770966215</v>
      </c>
      <c r="N1992" s="2">
        <f t="shared" si="217"/>
        <v>298.61245419542593</v>
      </c>
      <c r="O1992" s="2">
        <f t="shared" si="218"/>
        <v>293.99045890579839</v>
      </c>
      <c r="P1992" s="2" t="str">
        <f t="shared" si="222"/>
        <v>low</v>
      </c>
      <c r="Q1992" s="2" t="str">
        <f>IF(P1992="low","one",IF(P1992="high","relax","transition"))</f>
        <v>one</v>
      </c>
      <c r="R1992" s="2">
        <f>IF(P1992="low",250,IF(P1992="high",300,275))</f>
        <v>250</v>
      </c>
      <c r="S1992" s="2" t="b">
        <f t="shared" si="220"/>
        <v>1</v>
      </c>
      <c r="T1992" s="2">
        <f t="shared" si="221"/>
        <v>250</v>
      </c>
    </row>
    <row r="1993" spans="1:20" x14ac:dyDescent="0.2">
      <c r="A1993" s="2">
        <f t="shared" si="219"/>
        <v>44.010000228881836</v>
      </c>
      <c r="B1993">
        <v>2.8006598949399999</v>
      </c>
      <c r="C1993" s="2">
        <f>IF(B1993&gt;B1992,B1993+(C1992-B1992),B1993+(C1992-B1992)+5+A1993-A1992)</f>
        <v>43.930659770962336</v>
      </c>
      <c r="D1993">
        <v>1577147236.1300001</v>
      </c>
      <c r="E1993">
        <v>445</v>
      </c>
      <c r="F1993">
        <v>898</v>
      </c>
      <c r="G1993">
        <v>632</v>
      </c>
      <c r="H1993">
        <v>699</v>
      </c>
      <c r="I1993">
        <v>293</v>
      </c>
      <c r="J1993" s="2" t="s">
        <v>30</v>
      </c>
      <c r="K1993" s="2">
        <f>$L$2*I1993+(1-$L$2)*K1992</f>
        <v>292.27959338333869</v>
      </c>
      <c r="M1993" s="2">
        <f t="shared" si="216"/>
        <v>292.12430035396494</v>
      </c>
      <c r="N1993" s="2">
        <f t="shared" si="217"/>
        <v>298.61245419542593</v>
      </c>
      <c r="O1993" s="2">
        <f t="shared" si="218"/>
        <v>293.99520981533954</v>
      </c>
      <c r="P1993" s="2" t="str">
        <f t="shared" si="222"/>
        <v>low</v>
      </c>
      <c r="Q1993" s="2" t="str">
        <f>IF(P1993="low","one",IF(P1993="high","relax","transition"))</f>
        <v>one</v>
      </c>
      <c r="R1993" s="2">
        <f>IF(P1993="low",250,IF(P1993="high",300,275))</f>
        <v>250</v>
      </c>
      <c r="S1993" s="2" t="b">
        <f t="shared" si="220"/>
        <v>1</v>
      </c>
      <c r="T1993" s="2">
        <f t="shared" si="221"/>
        <v>250</v>
      </c>
    </row>
    <row r="1994" spans="1:20" x14ac:dyDescent="0.2">
      <c r="A1994" s="2">
        <f t="shared" si="219"/>
        <v>44.040000200271606</v>
      </c>
      <c r="B1994">
        <v>2.8253738880200001</v>
      </c>
      <c r="C1994" s="2">
        <f>IF(B1994&gt;B1993,B1994+(C1993-B1993),B1994+(C1993-B1993)+5+A1994-A1993)</f>
        <v>43.955373764042342</v>
      </c>
      <c r="D1994">
        <v>1577147236.1600001</v>
      </c>
      <c r="E1994">
        <v>445</v>
      </c>
      <c r="F1994">
        <v>898</v>
      </c>
      <c r="G1994">
        <v>634</v>
      </c>
      <c r="H1994">
        <v>700</v>
      </c>
      <c r="I1994">
        <v>293</v>
      </c>
      <c r="J1994" s="2" t="s">
        <v>30</v>
      </c>
      <c r="K1994" s="2">
        <f>$L$2*I1994+(1-$L$2)*K1993</f>
        <v>292.42367470667097</v>
      </c>
      <c r="M1994" s="2">
        <f t="shared" si="216"/>
        <v>292.18417522450613</v>
      </c>
      <c r="N1994" s="2">
        <f t="shared" si="217"/>
        <v>298.61245419542593</v>
      </c>
      <c r="O1994" s="2">
        <f t="shared" si="218"/>
        <v>294.00166434227077</v>
      </c>
      <c r="P1994" s="2" t="str">
        <f t="shared" si="222"/>
        <v>low</v>
      </c>
      <c r="Q1994" s="2" t="str">
        <f>IF(P1994="low","one",IF(P1994="high","relax","transition"))</f>
        <v>one</v>
      </c>
      <c r="R1994" s="2">
        <f>IF(P1994="low",250,IF(P1994="high",300,275))</f>
        <v>250</v>
      </c>
      <c r="S1994" s="2" t="b">
        <f t="shared" si="220"/>
        <v>1</v>
      </c>
      <c r="T1994" s="2">
        <f t="shared" si="221"/>
        <v>250</v>
      </c>
    </row>
    <row r="1995" spans="1:20" x14ac:dyDescent="0.2">
      <c r="A1995" s="2">
        <f t="shared" si="219"/>
        <v>44.06000018119812</v>
      </c>
      <c r="B1995">
        <v>2.84572696686</v>
      </c>
      <c r="C1995" s="2">
        <f>IF(B1995&gt;B1994,B1995+(C1994-B1994),B1995+(C1994-B1994)+5+A1995-A1994)</f>
        <v>43.975726842882338</v>
      </c>
      <c r="D1995">
        <v>1577147236.1800001</v>
      </c>
      <c r="E1995">
        <v>445</v>
      </c>
      <c r="F1995">
        <v>897</v>
      </c>
      <c r="G1995">
        <v>633</v>
      </c>
      <c r="H1995">
        <v>700</v>
      </c>
      <c r="I1995">
        <v>292</v>
      </c>
      <c r="J1995" s="2" t="s">
        <v>30</v>
      </c>
      <c r="K1995" s="2">
        <f>$L$2*I1995+(1-$L$2)*K1994</f>
        <v>292.33893976533682</v>
      </c>
      <c r="M1995" s="2">
        <f t="shared" si="216"/>
        <v>292.21512813267231</v>
      </c>
      <c r="N1995" s="2">
        <f t="shared" si="217"/>
        <v>298.61245419542593</v>
      </c>
      <c r="O1995" s="2">
        <f t="shared" si="218"/>
        <v>294.0107898863825</v>
      </c>
      <c r="P1995" s="2" t="str">
        <f t="shared" si="222"/>
        <v>low</v>
      </c>
      <c r="Q1995" s="2" t="str">
        <f>IF(P1995="low","one",IF(P1995="high","relax","transition"))</f>
        <v>one</v>
      </c>
      <c r="R1995" s="2">
        <f>IF(P1995="low",250,IF(P1995="high",300,275))</f>
        <v>250</v>
      </c>
      <c r="S1995" s="2" t="b">
        <f t="shared" si="220"/>
        <v>1</v>
      </c>
      <c r="T1995" s="2">
        <f t="shared" si="221"/>
        <v>250</v>
      </c>
    </row>
    <row r="1996" spans="1:20" x14ac:dyDescent="0.2">
      <c r="A1996" s="2">
        <f t="shared" si="219"/>
        <v>44.080000162124634</v>
      </c>
      <c r="B1996">
        <v>2.8703739643100001</v>
      </c>
      <c r="C1996" s="2">
        <f>IF(B1996&gt;B1995,B1996+(C1995-B1995),B1996+(C1995-B1995)+5+A1996-A1995)</f>
        <v>44.000373840332337</v>
      </c>
      <c r="D1996">
        <v>1577147236.2</v>
      </c>
      <c r="E1996">
        <v>444</v>
      </c>
      <c r="F1996">
        <v>898</v>
      </c>
      <c r="G1996">
        <v>632</v>
      </c>
      <c r="H1996">
        <v>698</v>
      </c>
      <c r="I1996">
        <v>291</v>
      </c>
      <c r="J1996" s="2" t="s">
        <v>30</v>
      </c>
      <c r="K1996" s="2">
        <f>$L$2*I1996+(1-$L$2)*K1995</f>
        <v>292.07115181226948</v>
      </c>
      <c r="M1996" s="2">
        <f t="shared" si="216"/>
        <v>292.18633286859176</v>
      </c>
      <c r="N1996" s="2">
        <f t="shared" si="217"/>
        <v>298.61245419542593</v>
      </c>
      <c r="O1996" s="2">
        <f t="shared" si="218"/>
        <v>294.02100679869699</v>
      </c>
      <c r="P1996" s="2" t="str">
        <f t="shared" si="222"/>
        <v>low</v>
      </c>
      <c r="Q1996" s="2" t="str">
        <f>IF(P1996="low","one",IF(P1996="high","relax","transition"))</f>
        <v>one</v>
      </c>
      <c r="R1996" s="2">
        <f>IF(P1996="low",250,IF(P1996="high",300,275))</f>
        <v>250</v>
      </c>
      <c r="S1996" s="2" t="b">
        <f t="shared" si="220"/>
        <v>1</v>
      </c>
      <c r="T1996" s="2">
        <f t="shared" si="221"/>
        <v>250</v>
      </c>
    </row>
    <row r="1997" spans="1:20" x14ac:dyDescent="0.2">
      <c r="A1997" s="2">
        <f t="shared" si="219"/>
        <v>44.110000133514404</v>
      </c>
      <c r="B1997">
        <v>2.8947649002100002</v>
      </c>
      <c r="C1997" s="2">
        <f>IF(B1997&gt;B1996,B1997+(C1996-B1996),B1997+(C1996-B1996)+5+A1997-A1996)</f>
        <v>44.024764776232338</v>
      </c>
      <c r="D1997">
        <v>1577147236.23</v>
      </c>
      <c r="E1997">
        <v>445</v>
      </c>
      <c r="F1997">
        <v>899</v>
      </c>
      <c r="G1997">
        <v>634</v>
      </c>
      <c r="H1997">
        <v>700</v>
      </c>
      <c r="I1997">
        <v>293</v>
      </c>
      <c r="J1997" s="2" t="s">
        <v>30</v>
      </c>
      <c r="K1997" s="2">
        <f>$L$2*I1997+(1-$L$2)*K1996</f>
        <v>292.25692144981559</v>
      </c>
      <c r="M1997" s="2">
        <f t="shared" si="216"/>
        <v>292.20045058483652</v>
      </c>
      <c r="N1997" s="2">
        <f t="shared" si="217"/>
        <v>298.61245419542593</v>
      </c>
      <c r="O1997" s="2">
        <f t="shared" si="218"/>
        <v>294.02927310219172</v>
      </c>
      <c r="P1997" s="2" t="str">
        <f t="shared" si="222"/>
        <v>low</v>
      </c>
      <c r="Q1997" s="2" t="str">
        <f>IF(P1997="low","one",IF(P1997="high","relax","transition"))</f>
        <v>one</v>
      </c>
      <c r="R1997" s="2">
        <f>IF(P1997="low",250,IF(P1997="high",300,275))</f>
        <v>250</v>
      </c>
      <c r="S1997" s="2" t="b">
        <f t="shared" si="220"/>
        <v>1</v>
      </c>
      <c r="T1997" s="2">
        <f t="shared" si="221"/>
        <v>250</v>
      </c>
    </row>
    <row r="1998" spans="1:20" x14ac:dyDescent="0.2">
      <c r="A1998" s="2">
        <f t="shared" si="219"/>
        <v>44.130000114440918</v>
      </c>
      <c r="B1998">
        <v>2.91554999352</v>
      </c>
      <c r="C1998" s="2">
        <f>IF(B1998&gt;B1997,B1998+(C1997-B1997),B1998+(C1997-B1997)+5+A1998-A1997)</f>
        <v>44.045549869542342</v>
      </c>
      <c r="D1998">
        <v>1577147236.25</v>
      </c>
      <c r="E1998">
        <v>445</v>
      </c>
      <c r="F1998">
        <v>898</v>
      </c>
      <c r="G1998">
        <v>632</v>
      </c>
      <c r="H1998">
        <v>701</v>
      </c>
      <c r="I1998">
        <v>292</v>
      </c>
      <c r="J1998" s="2" t="s">
        <v>30</v>
      </c>
      <c r="K1998" s="2">
        <f>$L$2*I1998+(1-$L$2)*K1997</f>
        <v>292.2055371598525</v>
      </c>
      <c r="M1998" s="2">
        <f t="shared" si="216"/>
        <v>292.20146789983971</v>
      </c>
      <c r="N1998" s="2">
        <f t="shared" si="217"/>
        <v>298.61245419542593</v>
      </c>
      <c r="O1998" s="2">
        <f t="shared" si="218"/>
        <v>294.03783197632396</v>
      </c>
      <c r="P1998" s="2" t="str">
        <f t="shared" si="222"/>
        <v>low</v>
      </c>
      <c r="Q1998" s="2" t="str">
        <f>IF(P1998="low","one",IF(P1998="high","relax","transition"))</f>
        <v>one</v>
      </c>
      <c r="R1998" s="2">
        <f>IF(P1998="low",250,IF(P1998="high",300,275))</f>
        <v>250</v>
      </c>
      <c r="S1998" s="2" t="b">
        <f t="shared" si="220"/>
        <v>1</v>
      </c>
      <c r="T1998" s="2">
        <f t="shared" si="221"/>
        <v>250</v>
      </c>
    </row>
    <row r="1999" spans="1:20" x14ac:dyDescent="0.2">
      <c r="A1999" s="2">
        <f t="shared" si="219"/>
        <v>44.150000095367432</v>
      </c>
      <c r="B1999">
        <v>2.9401199817700001</v>
      </c>
      <c r="C1999" s="2">
        <f>IF(B1999&gt;B1998,B1999+(C1998-B1998),B1999+(C1998-B1998)+5+A1999-A1998)</f>
        <v>44.070119857792342</v>
      </c>
      <c r="D1999">
        <v>1577147236.27</v>
      </c>
      <c r="E1999">
        <v>445</v>
      </c>
      <c r="F1999">
        <v>898</v>
      </c>
      <c r="G1999">
        <v>632</v>
      </c>
      <c r="H1999">
        <v>700</v>
      </c>
      <c r="I1999">
        <v>292</v>
      </c>
      <c r="J1999" s="2" t="s">
        <v>30</v>
      </c>
      <c r="K1999" s="2">
        <f>$L$2*I1999+(1-$L$2)*K1998</f>
        <v>292.16442972788201</v>
      </c>
      <c r="M1999" s="2">
        <f t="shared" si="216"/>
        <v>292.19406026544817</v>
      </c>
      <c r="N1999" s="2">
        <f t="shared" si="217"/>
        <v>298.61245419542593</v>
      </c>
      <c r="O1999" s="2">
        <f t="shared" si="218"/>
        <v>294.04601377249975</v>
      </c>
      <c r="P1999" s="2" t="str">
        <f t="shared" si="222"/>
        <v>low</v>
      </c>
      <c r="Q1999" s="2" t="str">
        <f>IF(P1999="low","one",IF(P1999="high","relax","transition"))</f>
        <v>one</v>
      </c>
      <c r="R1999" s="2">
        <f>IF(P1999="low",250,IF(P1999="high",300,275))</f>
        <v>250</v>
      </c>
      <c r="S1999" s="2" t="b">
        <f t="shared" si="220"/>
        <v>1</v>
      </c>
      <c r="T1999" s="2">
        <f t="shared" si="221"/>
        <v>250</v>
      </c>
    </row>
    <row r="2000" spans="1:20" x14ac:dyDescent="0.2">
      <c r="A2000" s="2">
        <f t="shared" si="219"/>
        <v>44.170000076293945</v>
      </c>
      <c r="B2000">
        <v>2.9604289531700001</v>
      </c>
      <c r="C2000" s="2">
        <f>IF(B2000&gt;B1999,B2000+(C1999-B1999),B2000+(C1999-B1999)+5+A2000-A1999)</f>
        <v>44.090428829192341</v>
      </c>
      <c r="D2000">
        <v>1577147236.29</v>
      </c>
      <c r="E2000">
        <v>445</v>
      </c>
      <c r="F2000">
        <v>898</v>
      </c>
      <c r="G2000">
        <v>634</v>
      </c>
      <c r="H2000">
        <v>699</v>
      </c>
      <c r="I2000">
        <v>291</v>
      </c>
      <c r="J2000" s="2" t="s">
        <v>30</v>
      </c>
      <c r="K2000" s="2">
        <f>$L$2*I2000+(1-$L$2)*K1999</f>
        <v>291.9315437823056</v>
      </c>
      <c r="M2000" s="2">
        <f t="shared" si="216"/>
        <v>292.14155696881966</v>
      </c>
      <c r="N2000" s="2">
        <f t="shared" si="217"/>
        <v>298.61245419542593</v>
      </c>
      <c r="O2000" s="2">
        <f t="shared" si="218"/>
        <v>294.05341609714719</v>
      </c>
      <c r="P2000" s="2" t="str">
        <f t="shared" si="222"/>
        <v>low</v>
      </c>
      <c r="Q2000" s="2" t="str">
        <f>IF(P2000="low","one",IF(P2000="high","relax","transition"))</f>
        <v>one</v>
      </c>
      <c r="R2000" s="2">
        <f>IF(P2000="low",250,IF(P2000="high",300,275))</f>
        <v>250</v>
      </c>
      <c r="S2000" s="2" t="b">
        <f t="shared" si="220"/>
        <v>1</v>
      </c>
      <c r="T2000" s="2">
        <f t="shared" si="221"/>
        <v>250</v>
      </c>
    </row>
    <row r="2001" spans="1:20" x14ac:dyDescent="0.2">
      <c r="A2001" s="2">
        <f t="shared" si="219"/>
        <v>44.200000047683716</v>
      </c>
      <c r="B2001">
        <v>2.9852550029799998</v>
      </c>
      <c r="C2001" s="2">
        <f>IF(B2001&gt;B2000,B2001+(C2000-B2000),B2001+(C2000-B2000)+5+A2001-A2000)</f>
        <v>44.115254879002336</v>
      </c>
      <c r="D2001">
        <v>1577147236.3199999</v>
      </c>
      <c r="E2001">
        <v>445</v>
      </c>
      <c r="F2001">
        <v>898</v>
      </c>
      <c r="G2001">
        <v>634</v>
      </c>
      <c r="H2001">
        <v>701</v>
      </c>
      <c r="I2001">
        <v>292</v>
      </c>
      <c r="J2001" s="2" t="s">
        <v>30</v>
      </c>
      <c r="K2001" s="2">
        <f>$L$2*I2001+(1-$L$2)*K2000</f>
        <v>291.94523502584445</v>
      </c>
      <c r="M2001" s="2">
        <f t="shared" si="216"/>
        <v>292.10229258022463</v>
      </c>
      <c r="N2001" s="2">
        <f t="shared" si="217"/>
        <v>298.61245419542593</v>
      </c>
      <c r="O2001" s="2">
        <f t="shared" si="218"/>
        <v>294.05782314073082</v>
      </c>
      <c r="P2001" s="2" t="str">
        <f t="shared" si="222"/>
        <v>low</v>
      </c>
      <c r="Q2001" s="2" t="str">
        <f>IF(P2001="low","one",IF(P2001="high","relax","transition"))</f>
        <v>one</v>
      </c>
      <c r="R2001" s="2">
        <f>IF(P2001="low",250,IF(P2001="high",300,275))</f>
        <v>250</v>
      </c>
      <c r="S2001" s="2" t="b">
        <f t="shared" si="220"/>
        <v>1</v>
      </c>
      <c r="T2001" s="2">
        <f t="shared" si="221"/>
        <v>250</v>
      </c>
    </row>
    <row r="2002" spans="1:20" x14ac:dyDescent="0.2">
      <c r="A2002" s="2">
        <f t="shared" si="219"/>
        <v>44.220000028610229</v>
      </c>
      <c r="B2002">
        <v>3.0057787895199999</v>
      </c>
      <c r="C2002" s="2">
        <f>IF(B2002&gt;B2001,B2002+(C2001-B2001),B2002+(C2001-B2001)+5+A2002-A2001)</f>
        <v>44.13577866554234</v>
      </c>
      <c r="D2002">
        <v>1577147236.3399999</v>
      </c>
      <c r="E2002">
        <v>446</v>
      </c>
      <c r="F2002">
        <v>898</v>
      </c>
      <c r="G2002">
        <v>633</v>
      </c>
      <c r="H2002">
        <v>701</v>
      </c>
      <c r="I2002">
        <v>296</v>
      </c>
      <c r="J2002" s="2" t="s">
        <v>30</v>
      </c>
      <c r="K2002" s="2">
        <f>$L$2*I2002+(1-$L$2)*K2001</f>
        <v>292.75618802067555</v>
      </c>
      <c r="M2002" s="2">
        <f t="shared" si="216"/>
        <v>292.23307166831484</v>
      </c>
      <c r="N2002" s="2">
        <f t="shared" si="217"/>
        <v>298.61245419542593</v>
      </c>
      <c r="O2002" s="2">
        <f t="shared" si="218"/>
        <v>294.06004661270549</v>
      </c>
      <c r="P2002" s="2" t="str">
        <f t="shared" si="222"/>
        <v>low</v>
      </c>
      <c r="Q2002" s="2" t="str">
        <f>IF(P2002="low","one",IF(P2002="high","relax","transition"))</f>
        <v>one</v>
      </c>
      <c r="R2002" s="2">
        <f>IF(P2002="low",250,IF(P2002="high",300,275))</f>
        <v>250</v>
      </c>
      <c r="S2002" s="2" t="b">
        <f t="shared" si="220"/>
        <v>1</v>
      </c>
      <c r="T2002" s="2">
        <f t="shared" si="221"/>
        <v>250</v>
      </c>
    </row>
    <row r="2003" spans="1:20" x14ac:dyDescent="0.2">
      <c r="A2003" s="2">
        <f t="shared" si="219"/>
        <v>44.240000009536743</v>
      </c>
      <c r="B2003">
        <v>3.03011083603</v>
      </c>
      <c r="C2003" s="2">
        <f>IF(B2003&gt;B2002,B2003+(C2002-B2002),B2003+(C2002-B2002)+5+A2003-A2002)</f>
        <v>44.160110712052337</v>
      </c>
      <c r="D2003">
        <v>1577147236.3599999</v>
      </c>
      <c r="E2003">
        <v>445</v>
      </c>
      <c r="F2003">
        <v>898</v>
      </c>
      <c r="G2003">
        <v>633</v>
      </c>
      <c r="H2003">
        <v>699</v>
      </c>
      <c r="I2003">
        <v>292</v>
      </c>
      <c r="J2003" s="2" t="s">
        <v>30</v>
      </c>
      <c r="K2003" s="2">
        <f>$L$2*I2003+(1-$L$2)*K2002</f>
        <v>292.60495041654042</v>
      </c>
      <c r="M2003" s="2">
        <f t="shared" si="216"/>
        <v>292.30744741795996</v>
      </c>
      <c r="N2003" s="2">
        <f t="shared" si="217"/>
        <v>298.61245419542593</v>
      </c>
      <c r="O2003" s="2">
        <f t="shared" si="218"/>
        <v>294.06869786548594</v>
      </c>
      <c r="P2003" s="2" t="str">
        <f t="shared" si="222"/>
        <v>low</v>
      </c>
      <c r="Q2003" s="2" t="str">
        <f>IF(P2003="low","one",IF(P2003="high","relax","transition"))</f>
        <v>one</v>
      </c>
      <c r="R2003" s="2">
        <f>IF(P2003="low",250,IF(P2003="high",300,275))</f>
        <v>250</v>
      </c>
      <c r="S2003" s="2" t="b">
        <f t="shared" si="220"/>
        <v>1</v>
      </c>
      <c r="T2003" s="2">
        <f t="shared" si="221"/>
        <v>250</v>
      </c>
    </row>
    <row r="2004" spans="1:20" x14ac:dyDescent="0.2">
      <c r="A2004" s="2">
        <f t="shared" si="219"/>
        <v>44.270000219345093</v>
      </c>
      <c r="B2004">
        <v>3.05448579788</v>
      </c>
      <c r="C2004" s="2">
        <f>IF(B2004&gt;B2003,B2004+(C2003-B2003),B2004+(C2003-B2003)+5+A2004-A2003)</f>
        <v>44.184485673902337</v>
      </c>
      <c r="D2004">
        <v>1577147236.3900001</v>
      </c>
      <c r="E2004">
        <v>443</v>
      </c>
      <c r="F2004">
        <v>897</v>
      </c>
      <c r="G2004">
        <v>632</v>
      </c>
      <c r="H2004">
        <v>699</v>
      </c>
      <c r="I2004">
        <v>290</v>
      </c>
      <c r="J2004" s="2" t="s">
        <v>30</v>
      </c>
      <c r="K2004" s="2">
        <f>$L$2*I2004+(1-$L$2)*K2003</f>
        <v>292.08396033323231</v>
      </c>
      <c r="M2004" s="2">
        <f t="shared" si="216"/>
        <v>292.26275000101447</v>
      </c>
      <c r="N2004" s="2">
        <f t="shared" si="217"/>
        <v>298.61245419542593</v>
      </c>
      <c r="O2004" s="2">
        <f t="shared" si="218"/>
        <v>294.08063534310963</v>
      </c>
      <c r="P2004" s="2" t="str">
        <f t="shared" si="222"/>
        <v>low</v>
      </c>
      <c r="Q2004" s="2" t="str">
        <f>IF(P2004="low","one",IF(P2004="high","relax","transition"))</f>
        <v>one</v>
      </c>
      <c r="R2004" s="2">
        <f>IF(P2004="low",250,IF(P2004="high",300,275))</f>
        <v>250</v>
      </c>
      <c r="S2004" s="2" t="b">
        <f t="shared" si="220"/>
        <v>1</v>
      </c>
      <c r="T2004" s="2">
        <f t="shared" si="221"/>
        <v>250</v>
      </c>
    </row>
    <row r="2005" spans="1:20" x14ac:dyDescent="0.2">
      <c r="A2005" s="2">
        <f t="shared" si="219"/>
        <v>44.290000200271606</v>
      </c>
      <c r="B2005">
        <v>3.0752778053299998</v>
      </c>
      <c r="C2005" s="2">
        <f>IF(B2005&gt;B2004,B2005+(C2004-B2004),B2005+(C2004-B2004)+5+A2005-A2004)</f>
        <v>44.205277681352342</v>
      </c>
      <c r="D2005">
        <v>1577147236.4100001</v>
      </c>
      <c r="E2005">
        <v>446</v>
      </c>
      <c r="F2005">
        <v>898</v>
      </c>
      <c r="G2005">
        <v>633</v>
      </c>
      <c r="H2005">
        <v>700</v>
      </c>
      <c r="I2005">
        <v>294</v>
      </c>
      <c r="J2005" s="2" t="s">
        <v>30</v>
      </c>
      <c r="K2005" s="2">
        <f>$L$2*I2005+(1-$L$2)*K2004</f>
        <v>292.46716826658587</v>
      </c>
      <c r="M2005" s="2">
        <f t="shared" si="216"/>
        <v>292.30363365412876</v>
      </c>
      <c r="N2005" s="2">
        <f t="shared" si="217"/>
        <v>298.61245419542593</v>
      </c>
      <c r="O2005" s="2">
        <f t="shared" si="218"/>
        <v>294.08974107600488</v>
      </c>
      <c r="P2005" s="2" t="str">
        <f t="shared" si="222"/>
        <v>low</v>
      </c>
      <c r="Q2005" s="2" t="str">
        <f>IF(P2005="low","one",IF(P2005="high","relax","transition"))</f>
        <v>one</v>
      </c>
      <c r="R2005" s="2">
        <f>IF(P2005="low",250,IF(P2005="high",300,275))</f>
        <v>250</v>
      </c>
      <c r="S2005" s="2" t="b">
        <f t="shared" si="220"/>
        <v>1</v>
      </c>
      <c r="T2005" s="2">
        <f t="shared" si="221"/>
        <v>250</v>
      </c>
    </row>
    <row r="2006" spans="1:20" x14ac:dyDescent="0.2">
      <c r="A2006" s="2">
        <f t="shared" si="219"/>
        <v>44.31000018119812</v>
      </c>
      <c r="B2006">
        <v>3.09986877441</v>
      </c>
      <c r="C2006" s="2">
        <f>IF(B2006&gt;B2005,B2006+(C2005-B2005),B2006+(C2005-B2005)+5+A2006-A2005)</f>
        <v>44.229868650432337</v>
      </c>
      <c r="D2006">
        <v>1577147236.4300001</v>
      </c>
      <c r="E2006">
        <v>445</v>
      </c>
      <c r="F2006">
        <v>899</v>
      </c>
      <c r="G2006">
        <v>634</v>
      </c>
      <c r="H2006">
        <v>700</v>
      </c>
      <c r="I2006">
        <v>293</v>
      </c>
      <c r="J2006" s="2" t="s">
        <v>30</v>
      </c>
      <c r="K2006" s="2">
        <f>$L$2*I2006+(1-$L$2)*K2005</f>
        <v>292.5737346132687</v>
      </c>
      <c r="M2006" s="2">
        <f t="shared" si="216"/>
        <v>292.35765384595675</v>
      </c>
      <c r="N2006" s="2">
        <f t="shared" si="217"/>
        <v>298.61245419542593</v>
      </c>
      <c r="O2006" s="2">
        <f t="shared" si="218"/>
        <v>294.10043570491104</v>
      </c>
      <c r="P2006" s="2" t="str">
        <f t="shared" si="222"/>
        <v>low</v>
      </c>
      <c r="Q2006" s="2" t="str">
        <f>IF(P2006="low","one",IF(P2006="high","relax","transition"))</f>
        <v>one</v>
      </c>
      <c r="R2006" s="2">
        <f>IF(P2006="low",250,IF(P2006="high",300,275))</f>
        <v>250</v>
      </c>
      <c r="S2006" s="2" t="b">
        <f t="shared" si="220"/>
        <v>1</v>
      </c>
      <c r="T2006" s="2">
        <f t="shared" si="221"/>
        <v>250</v>
      </c>
    </row>
    <row r="2007" spans="1:20" x14ac:dyDescent="0.2">
      <c r="A2007" s="2">
        <f t="shared" si="219"/>
        <v>44.330000162124634</v>
      </c>
      <c r="B2007">
        <v>3.1202318668400002</v>
      </c>
      <c r="C2007" s="2">
        <f>IF(B2007&gt;B2006,B2007+(C2006-B2006),B2007+(C2006-B2006)+5+A2007-A2006)</f>
        <v>44.25023174286234</v>
      </c>
      <c r="D2007">
        <v>1577147236.45</v>
      </c>
      <c r="E2007">
        <v>443</v>
      </c>
      <c r="F2007">
        <v>897</v>
      </c>
      <c r="G2007">
        <v>633</v>
      </c>
      <c r="H2007">
        <v>699</v>
      </c>
      <c r="I2007">
        <v>290</v>
      </c>
      <c r="J2007" s="2" t="s">
        <v>30</v>
      </c>
      <c r="K2007" s="2">
        <f>$L$2*I2007+(1-$L$2)*K2006</f>
        <v>292.05898769061497</v>
      </c>
      <c r="M2007" s="2">
        <f t="shared" si="216"/>
        <v>292.29792061488843</v>
      </c>
      <c r="N2007" s="2">
        <f t="shared" si="217"/>
        <v>298.61245419542593</v>
      </c>
      <c r="O2007" s="2">
        <f t="shared" si="218"/>
        <v>294.11329661196334</v>
      </c>
      <c r="P2007" s="2" t="str">
        <f t="shared" si="222"/>
        <v>low</v>
      </c>
      <c r="Q2007" s="2" t="str">
        <f>IF(P2007="low","one",IF(P2007="high","relax","transition"))</f>
        <v>one</v>
      </c>
      <c r="R2007" s="2">
        <f>IF(P2007="low",250,IF(P2007="high",300,275))</f>
        <v>250</v>
      </c>
      <c r="S2007" s="2" t="b">
        <f t="shared" si="220"/>
        <v>1</v>
      </c>
      <c r="T2007" s="2">
        <f t="shared" si="221"/>
        <v>250</v>
      </c>
    </row>
    <row r="2008" spans="1:20" x14ac:dyDescent="0.2">
      <c r="A2008" s="2">
        <f t="shared" si="219"/>
        <v>44.360000133514404</v>
      </c>
      <c r="B2008">
        <v>3.14480996132</v>
      </c>
      <c r="C2008" s="2">
        <f>IF(B2008&gt;B2007,B2008+(C2007-B2007),B2008+(C2007-B2007)+5+A2008-A2007)</f>
        <v>44.274809837342339</v>
      </c>
      <c r="D2008">
        <v>1577147236.48</v>
      </c>
      <c r="E2008">
        <v>445</v>
      </c>
      <c r="F2008">
        <v>897</v>
      </c>
      <c r="G2008">
        <v>633</v>
      </c>
      <c r="H2008">
        <v>699</v>
      </c>
      <c r="I2008">
        <v>292</v>
      </c>
      <c r="J2008" s="2" t="s">
        <v>30</v>
      </c>
      <c r="K2008" s="2">
        <f>$L$2*I2008+(1-$L$2)*K2007</f>
        <v>292.04719015249202</v>
      </c>
      <c r="M2008" s="2">
        <f t="shared" si="216"/>
        <v>292.24777452240914</v>
      </c>
      <c r="N2008" s="2">
        <f t="shared" si="217"/>
        <v>298.61245419542593</v>
      </c>
      <c r="O2008" s="2">
        <f t="shared" si="218"/>
        <v>294.12252781210958</v>
      </c>
      <c r="P2008" s="2" t="str">
        <f t="shared" si="222"/>
        <v>low</v>
      </c>
      <c r="Q2008" s="2" t="str">
        <f>IF(P2008="low","one",IF(P2008="high","relax","transition"))</f>
        <v>one</v>
      </c>
      <c r="R2008" s="2">
        <f>IF(P2008="low",250,IF(P2008="high",300,275))</f>
        <v>250</v>
      </c>
      <c r="S2008" s="2" t="b">
        <f t="shared" si="220"/>
        <v>1</v>
      </c>
      <c r="T2008" s="2">
        <f t="shared" si="221"/>
        <v>250</v>
      </c>
    </row>
    <row r="2009" spans="1:20" x14ac:dyDescent="0.2">
      <c r="A2009" s="2">
        <f t="shared" si="219"/>
        <v>44.380000114440918</v>
      </c>
      <c r="B2009">
        <v>3.16955089569</v>
      </c>
      <c r="C2009" s="2">
        <f>IF(B2009&gt;B2008,B2009+(C2008-B2008),B2009+(C2008-B2008)+5+A2009-A2008)</f>
        <v>44.29955077171234</v>
      </c>
      <c r="D2009">
        <v>1577147236.5</v>
      </c>
      <c r="E2009">
        <v>446</v>
      </c>
      <c r="F2009">
        <v>898</v>
      </c>
      <c r="G2009">
        <v>631</v>
      </c>
      <c r="H2009">
        <v>700</v>
      </c>
      <c r="I2009">
        <v>292</v>
      </c>
      <c r="J2009" s="2" t="s">
        <v>30</v>
      </c>
      <c r="K2009" s="2">
        <f>$L$2*I2009+(1-$L$2)*K2008</f>
        <v>292.03775212199366</v>
      </c>
      <c r="M2009" s="2">
        <f t="shared" si="216"/>
        <v>292.20577004232604</v>
      </c>
      <c r="N2009" s="2">
        <f t="shared" si="217"/>
        <v>298.61245419542593</v>
      </c>
      <c r="O2009" s="2">
        <f t="shared" si="218"/>
        <v>294.12879014762456</v>
      </c>
      <c r="P2009" s="2" t="str">
        <f t="shared" si="222"/>
        <v>low</v>
      </c>
      <c r="Q2009" s="2" t="str">
        <f>IF(P2009="low","one",IF(P2009="high","relax","transition"))</f>
        <v>one</v>
      </c>
      <c r="R2009" s="2">
        <f>IF(P2009="low",250,IF(P2009="high",300,275))</f>
        <v>250</v>
      </c>
      <c r="S2009" s="2" t="b">
        <f t="shared" si="220"/>
        <v>1</v>
      </c>
      <c r="T2009" s="2">
        <f t="shared" si="221"/>
        <v>250</v>
      </c>
    </row>
    <row r="2010" spans="1:20" x14ac:dyDescent="0.2">
      <c r="A2010" s="2">
        <f t="shared" si="219"/>
        <v>44.400000095367432</v>
      </c>
      <c r="B2010">
        <v>3.1899659633600002</v>
      </c>
      <c r="C2010" s="2">
        <f>IF(B2010&gt;B2009,B2010+(C2009-B2009),B2010+(C2009-B2009)+5+A2010-A2009)</f>
        <v>44.319965839382341</v>
      </c>
      <c r="D2010">
        <v>1577147236.52</v>
      </c>
      <c r="E2010">
        <v>445</v>
      </c>
      <c r="F2010">
        <v>897</v>
      </c>
      <c r="G2010">
        <v>634</v>
      </c>
      <c r="H2010">
        <v>699</v>
      </c>
      <c r="I2010">
        <v>293</v>
      </c>
      <c r="J2010" s="2" t="s">
        <v>30</v>
      </c>
      <c r="K2010" s="2">
        <f>$L$2*I2010+(1-$L$2)*K2009</f>
        <v>292.23020169759496</v>
      </c>
      <c r="M2010" s="2">
        <f t="shared" si="216"/>
        <v>292.21065637337983</v>
      </c>
      <c r="N2010" s="2">
        <f t="shared" si="217"/>
        <v>298.61245419542593</v>
      </c>
      <c r="O2010" s="2">
        <f t="shared" si="218"/>
        <v>294.13263914235966</v>
      </c>
      <c r="P2010" s="2" t="str">
        <f t="shared" si="222"/>
        <v>low</v>
      </c>
      <c r="Q2010" s="2" t="str">
        <f>IF(P2010="low","one",IF(P2010="high","relax","transition"))</f>
        <v>one</v>
      </c>
      <c r="R2010" s="2">
        <f>IF(P2010="low",250,IF(P2010="high",300,275))</f>
        <v>250</v>
      </c>
      <c r="S2010" s="2" t="b">
        <f t="shared" si="220"/>
        <v>1</v>
      </c>
      <c r="T2010" s="2">
        <f t="shared" si="221"/>
        <v>250</v>
      </c>
    </row>
    <row r="2011" spans="1:20" x14ac:dyDescent="0.2">
      <c r="A2011" s="2">
        <f t="shared" si="219"/>
        <v>44.430000066757202</v>
      </c>
      <c r="B2011">
        <v>3.2142829895</v>
      </c>
      <c r="C2011" s="2">
        <f>IF(B2011&gt;B2010,B2011+(C2010-B2010),B2011+(C2010-B2010)+5+A2011-A2010)</f>
        <v>44.344282865522338</v>
      </c>
      <c r="D2011">
        <v>1577147236.55</v>
      </c>
      <c r="E2011">
        <v>446</v>
      </c>
      <c r="F2011">
        <v>898</v>
      </c>
      <c r="G2011">
        <v>634</v>
      </c>
      <c r="H2011">
        <v>700</v>
      </c>
      <c r="I2011">
        <v>292</v>
      </c>
      <c r="J2011" s="2" t="s">
        <v>30</v>
      </c>
      <c r="K2011" s="2">
        <f>$L$2*I2011+(1-$L$2)*K2010</f>
        <v>292.18416135807598</v>
      </c>
      <c r="M2011" s="2">
        <f t="shared" si="216"/>
        <v>292.20535737031912</v>
      </c>
      <c r="N2011" s="2">
        <f t="shared" si="217"/>
        <v>298.61245419542593</v>
      </c>
      <c r="O2011" s="2">
        <f t="shared" si="218"/>
        <v>294.13654000391062</v>
      </c>
      <c r="P2011" s="2" t="str">
        <f t="shared" si="222"/>
        <v>low</v>
      </c>
      <c r="Q2011" s="2" t="str">
        <f>IF(P2011="low","one",IF(P2011="high","relax","transition"))</f>
        <v>one</v>
      </c>
      <c r="R2011" s="2">
        <f>IF(P2011="low",250,IF(P2011="high",300,275))</f>
        <v>250</v>
      </c>
      <c r="S2011" s="2" t="b">
        <f t="shared" si="220"/>
        <v>1</v>
      </c>
      <c r="T2011" s="2">
        <f t="shared" si="221"/>
        <v>250</v>
      </c>
    </row>
    <row r="2012" spans="1:20" x14ac:dyDescent="0.2">
      <c r="A2012" s="2">
        <f t="shared" si="219"/>
        <v>44.450000047683716</v>
      </c>
      <c r="B2012">
        <v>3.2350080013300002</v>
      </c>
      <c r="C2012" s="2">
        <f>IF(B2012&gt;B2011,B2012+(C2011-B2011),B2012+(C2011-B2011)+5+A2012-A2011)</f>
        <v>44.36500787735234</v>
      </c>
      <c r="D2012">
        <v>1577147236.5699999</v>
      </c>
      <c r="E2012">
        <v>445</v>
      </c>
      <c r="F2012">
        <v>898</v>
      </c>
      <c r="G2012">
        <v>632</v>
      </c>
      <c r="H2012">
        <v>699</v>
      </c>
      <c r="I2012">
        <v>291</v>
      </c>
      <c r="J2012" s="2" t="s">
        <v>30</v>
      </c>
      <c r="K2012" s="2">
        <f>$L$2*I2012+(1-$L$2)*K2011</f>
        <v>291.9473290864608</v>
      </c>
      <c r="M2012" s="2">
        <f t="shared" si="216"/>
        <v>292.15375171354748</v>
      </c>
      <c r="N2012" s="2">
        <f t="shared" si="217"/>
        <v>298.61245419542593</v>
      </c>
      <c r="O2012" s="2">
        <f t="shared" si="218"/>
        <v>294.13998087223104</v>
      </c>
      <c r="P2012" s="2" t="str">
        <f t="shared" si="222"/>
        <v>low</v>
      </c>
      <c r="Q2012" s="2" t="str">
        <f>IF(P2012="low","one",IF(P2012="high","relax","transition"))</f>
        <v>one</v>
      </c>
      <c r="R2012" s="2">
        <f>IF(P2012="low",250,IF(P2012="high",300,275))</f>
        <v>250</v>
      </c>
      <c r="S2012" s="2" t="b">
        <f t="shared" si="220"/>
        <v>1</v>
      </c>
      <c r="T2012" s="2">
        <f t="shared" si="221"/>
        <v>250</v>
      </c>
    </row>
    <row r="2013" spans="1:20" x14ac:dyDescent="0.2">
      <c r="A2013" s="2">
        <f t="shared" si="219"/>
        <v>44.470000028610229</v>
      </c>
      <c r="B2013">
        <v>3.25960588455</v>
      </c>
      <c r="C2013" s="2">
        <f>IF(B2013&gt;B2012,B2013+(C2012-B2012),B2013+(C2012-B2012)+5+A2013-A2012)</f>
        <v>44.389605760572337</v>
      </c>
      <c r="D2013">
        <v>1577147236.5899999</v>
      </c>
      <c r="E2013">
        <v>445</v>
      </c>
      <c r="F2013">
        <v>899</v>
      </c>
      <c r="G2013">
        <v>634</v>
      </c>
      <c r="H2013">
        <v>700</v>
      </c>
      <c r="I2013">
        <v>294</v>
      </c>
      <c r="J2013" s="2" t="s">
        <v>30</v>
      </c>
      <c r="K2013" s="2">
        <f>$L$2*I2013+(1-$L$2)*K2012</f>
        <v>292.35786326916866</v>
      </c>
      <c r="M2013" s="2">
        <f t="shared" si="216"/>
        <v>292.19457402467174</v>
      </c>
      <c r="N2013" s="2">
        <f t="shared" si="217"/>
        <v>298.61245419542593</v>
      </c>
      <c r="O2013" s="2">
        <f t="shared" si="218"/>
        <v>294.14066941429684</v>
      </c>
      <c r="P2013" s="2" t="str">
        <f t="shared" si="222"/>
        <v>low</v>
      </c>
      <c r="Q2013" s="2" t="str">
        <f>IF(P2013="low","one",IF(P2013="high","relax","transition"))</f>
        <v>one</v>
      </c>
      <c r="R2013" s="2">
        <f>IF(P2013="low",250,IF(P2013="high",300,275))</f>
        <v>250</v>
      </c>
      <c r="S2013" s="2" t="b">
        <f t="shared" si="220"/>
        <v>1</v>
      </c>
      <c r="T2013" s="2">
        <f t="shared" si="221"/>
        <v>250</v>
      </c>
    </row>
    <row r="2014" spans="1:20" x14ac:dyDescent="0.2">
      <c r="A2014" s="2">
        <f t="shared" si="219"/>
        <v>44.5</v>
      </c>
      <c r="B2014">
        <v>3.2841157913200001</v>
      </c>
      <c r="C2014" s="2">
        <f>IF(B2014&gt;B2013,B2014+(C2013-B2013),B2014+(C2013-B2013)+5+A2014-A2013)</f>
        <v>44.414115667342337</v>
      </c>
      <c r="D2014">
        <v>1577147236.6199999</v>
      </c>
      <c r="E2014">
        <v>446</v>
      </c>
      <c r="F2014">
        <v>898</v>
      </c>
      <c r="G2014">
        <v>633</v>
      </c>
      <c r="H2014">
        <v>700</v>
      </c>
      <c r="I2014">
        <v>293</v>
      </c>
      <c r="J2014" s="2" t="s">
        <v>30</v>
      </c>
      <c r="K2014" s="2">
        <f>$L$2*I2014+(1-$L$2)*K2013</f>
        <v>292.48629061533495</v>
      </c>
      <c r="M2014" s="2">
        <f t="shared" si="216"/>
        <v>292.25291734280438</v>
      </c>
      <c r="N2014" s="2">
        <f t="shared" si="217"/>
        <v>298.61245419542593</v>
      </c>
      <c r="O2014" s="2">
        <f t="shared" si="218"/>
        <v>294.14336464481556</v>
      </c>
      <c r="P2014" s="2" t="str">
        <f t="shared" si="222"/>
        <v>low</v>
      </c>
      <c r="Q2014" s="2" t="str">
        <f>IF(P2014="low","one",IF(P2014="high","relax","transition"))</f>
        <v>one</v>
      </c>
      <c r="R2014" s="2">
        <f>IF(P2014="low",250,IF(P2014="high",300,275))</f>
        <v>250</v>
      </c>
      <c r="S2014" s="2" t="b">
        <f t="shared" si="220"/>
        <v>1</v>
      </c>
      <c r="T2014" s="2">
        <f t="shared" si="221"/>
        <v>250</v>
      </c>
    </row>
    <row r="2015" spans="1:20" x14ac:dyDescent="0.2">
      <c r="A2015" s="2">
        <f t="shared" si="219"/>
        <v>44.520000219345093</v>
      </c>
      <c r="B2015">
        <v>3.3046588897700002</v>
      </c>
      <c r="C2015" s="2">
        <f>IF(B2015&gt;B2014,B2015+(C2014-B2014),B2015+(C2014-B2014)+5+A2015-A2014)</f>
        <v>44.434658765792342</v>
      </c>
      <c r="D2015">
        <v>1577147236.6400001</v>
      </c>
      <c r="E2015">
        <v>445</v>
      </c>
      <c r="F2015">
        <v>898</v>
      </c>
      <c r="G2015">
        <v>632</v>
      </c>
      <c r="H2015">
        <v>699</v>
      </c>
      <c r="I2015">
        <v>292</v>
      </c>
      <c r="J2015" s="2" t="s">
        <v>30</v>
      </c>
      <c r="K2015" s="2">
        <f>$L$2*I2015+(1-$L$2)*K2014</f>
        <v>292.38903249226797</v>
      </c>
      <c r="M2015" s="2">
        <f t="shared" si="216"/>
        <v>292.28014037269713</v>
      </c>
      <c r="N2015" s="2">
        <f t="shared" si="217"/>
        <v>298.61245419542593</v>
      </c>
      <c r="O2015" s="2">
        <f t="shared" si="218"/>
        <v>294.14884227971498</v>
      </c>
      <c r="P2015" s="2" t="str">
        <f t="shared" si="222"/>
        <v>low</v>
      </c>
      <c r="Q2015" s="2" t="str">
        <f>IF(P2015="low","one",IF(P2015="high","relax","transition"))</f>
        <v>one</v>
      </c>
      <c r="R2015" s="2">
        <f>IF(P2015="low",250,IF(P2015="high",300,275))</f>
        <v>250</v>
      </c>
      <c r="S2015" s="2" t="b">
        <f t="shared" si="220"/>
        <v>1</v>
      </c>
      <c r="T2015" s="2">
        <f t="shared" si="221"/>
        <v>250</v>
      </c>
    </row>
    <row r="2016" spans="1:20" x14ac:dyDescent="0.2">
      <c r="A2016" s="2">
        <f t="shared" si="219"/>
        <v>44.540000200271606</v>
      </c>
      <c r="B2016">
        <v>3.3291897773699999</v>
      </c>
      <c r="C2016" s="2">
        <f>IF(B2016&gt;B2015,B2016+(C2015-B2015),B2016+(C2015-B2015)+5+A2016-A2015)</f>
        <v>44.459189653392336</v>
      </c>
      <c r="D2016">
        <v>1577147236.6600001</v>
      </c>
      <c r="E2016">
        <v>445</v>
      </c>
      <c r="F2016">
        <v>898</v>
      </c>
      <c r="G2016">
        <v>633</v>
      </c>
      <c r="H2016">
        <v>698</v>
      </c>
      <c r="I2016">
        <v>292</v>
      </c>
      <c r="J2016" s="2" t="s">
        <v>30</v>
      </c>
      <c r="K2016" s="2">
        <f>$L$2*I2016+(1-$L$2)*K2015</f>
        <v>292.31122599381439</v>
      </c>
      <c r="M2016" s="2">
        <f t="shared" si="216"/>
        <v>292.28635749692063</v>
      </c>
      <c r="N2016" s="2">
        <f t="shared" si="217"/>
        <v>298.61245419542593</v>
      </c>
      <c r="O2016" s="2">
        <f t="shared" si="218"/>
        <v>294.15540718436409</v>
      </c>
      <c r="P2016" s="2" t="str">
        <f t="shared" si="222"/>
        <v>low</v>
      </c>
      <c r="Q2016" s="2" t="str">
        <f>IF(P2016="low","one",IF(P2016="high","relax","transition"))</f>
        <v>one</v>
      </c>
      <c r="R2016" s="2">
        <f>IF(P2016="low",250,IF(P2016="high",300,275))</f>
        <v>250</v>
      </c>
      <c r="S2016" s="2" t="b">
        <f t="shared" si="220"/>
        <v>1</v>
      </c>
      <c r="T2016" s="2">
        <f t="shared" si="221"/>
        <v>250</v>
      </c>
    </row>
    <row r="2017" spans="1:20" x14ac:dyDescent="0.2">
      <c r="A2017" s="2">
        <f t="shared" si="219"/>
        <v>44.56000018119812</v>
      </c>
      <c r="B2017">
        <v>3.3497838974</v>
      </c>
      <c r="C2017" s="2">
        <f>IF(B2017&gt;B2016,B2017+(C2016-B2016),B2017+(C2016-B2016)+5+A2017-A2016)</f>
        <v>44.479783773422341</v>
      </c>
      <c r="D2017">
        <v>1577147236.6800001</v>
      </c>
      <c r="E2017">
        <v>445</v>
      </c>
      <c r="F2017">
        <v>899</v>
      </c>
      <c r="G2017">
        <v>634</v>
      </c>
      <c r="H2017">
        <v>700</v>
      </c>
      <c r="I2017">
        <v>293</v>
      </c>
      <c r="J2017" s="2" t="s">
        <v>30</v>
      </c>
      <c r="K2017" s="2">
        <f>$L$2*I2017+(1-$L$2)*K2016</f>
        <v>292.44898079505151</v>
      </c>
      <c r="M2017" s="2">
        <f t="shared" si="216"/>
        <v>292.31888215654681</v>
      </c>
      <c r="N2017" s="2">
        <f t="shared" si="217"/>
        <v>298.61245419542593</v>
      </c>
      <c r="O2017" s="2">
        <f t="shared" si="218"/>
        <v>294.1619546999919</v>
      </c>
      <c r="P2017" s="2" t="str">
        <f t="shared" si="222"/>
        <v>low</v>
      </c>
      <c r="Q2017" s="2" t="str">
        <f>IF(P2017="low","one",IF(P2017="high","relax","transition"))</f>
        <v>one</v>
      </c>
      <c r="R2017" s="2">
        <f>IF(P2017="low",250,IF(P2017="high",300,275))</f>
        <v>250</v>
      </c>
      <c r="S2017" s="2" t="b">
        <f t="shared" si="220"/>
        <v>1</v>
      </c>
      <c r="T2017" s="2">
        <f t="shared" si="221"/>
        <v>250</v>
      </c>
    </row>
    <row r="2018" spans="1:20" x14ac:dyDescent="0.2">
      <c r="A2018" s="2">
        <f t="shared" si="219"/>
        <v>44.590000152587891</v>
      </c>
      <c r="B2018">
        <v>3.3740108013199999</v>
      </c>
      <c r="C2018" s="2">
        <f>IF(B2018&gt;B2017,B2018+(C2017-B2017),B2018+(C2017-B2017)+5+A2018-A2017)</f>
        <v>44.504010677342336</v>
      </c>
      <c r="D2018">
        <v>1577147236.71</v>
      </c>
      <c r="E2018">
        <v>445</v>
      </c>
      <c r="F2018">
        <v>898</v>
      </c>
      <c r="G2018">
        <v>633</v>
      </c>
      <c r="H2018">
        <v>701</v>
      </c>
      <c r="I2018">
        <v>294</v>
      </c>
      <c r="J2018" s="2" t="s">
        <v>30</v>
      </c>
      <c r="K2018" s="2">
        <f>$L$2*I2018+(1-$L$2)*K2017</f>
        <v>292.7591846360412</v>
      </c>
      <c r="M2018" s="2">
        <f t="shared" si="216"/>
        <v>292.40694265244571</v>
      </c>
      <c r="N2018" s="2">
        <f t="shared" si="217"/>
        <v>298.61245419542593</v>
      </c>
      <c r="O2018" s="2">
        <f t="shared" si="218"/>
        <v>294.16980107281961</v>
      </c>
      <c r="P2018" s="2" t="str">
        <f t="shared" si="222"/>
        <v>low</v>
      </c>
      <c r="Q2018" s="2" t="str">
        <f>IF(P2018="low","one",IF(P2018="high","relax","transition"))</f>
        <v>one</v>
      </c>
      <c r="R2018" s="2">
        <f>IF(P2018="low",250,IF(P2018="high",300,275))</f>
        <v>250</v>
      </c>
      <c r="S2018" s="2" t="b">
        <f t="shared" si="220"/>
        <v>1</v>
      </c>
      <c r="T2018" s="2">
        <f t="shared" si="221"/>
        <v>250</v>
      </c>
    </row>
    <row r="2019" spans="1:20" x14ac:dyDescent="0.2">
      <c r="A2019" s="2">
        <f t="shared" si="219"/>
        <v>44.610000133514404</v>
      </c>
      <c r="B2019">
        <v>3.3946268558499999</v>
      </c>
      <c r="C2019" s="2">
        <f>IF(B2019&gt;B2018,B2019+(C2018-B2018),B2019+(C2018-B2018)+5+A2019-A2018)</f>
        <v>44.524626731872338</v>
      </c>
      <c r="D2019">
        <v>1577147236.73</v>
      </c>
      <c r="E2019">
        <v>445</v>
      </c>
      <c r="F2019">
        <v>897</v>
      </c>
      <c r="G2019">
        <v>634</v>
      </c>
      <c r="H2019">
        <v>699</v>
      </c>
      <c r="I2019">
        <v>292</v>
      </c>
      <c r="J2019" s="2" t="s">
        <v>30</v>
      </c>
      <c r="K2019" s="2">
        <f>$L$2*I2019+(1-$L$2)*K2018</f>
        <v>292.607347708833</v>
      </c>
      <c r="M2019" s="2">
        <f t="shared" si="216"/>
        <v>292.44702366372314</v>
      </c>
      <c r="N2019" s="2">
        <f t="shared" si="217"/>
        <v>298.61245419542593</v>
      </c>
      <c r="O2019" s="2">
        <f t="shared" si="218"/>
        <v>294.18165815180089</v>
      </c>
      <c r="P2019" s="2" t="str">
        <f t="shared" si="222"/>
        <v>low</v>
      </c>
      <c r="Q2019" s="2" t="str">
        <f>IF(P2019="low","one",IF(P2019="high","relax","transition"))</f>
        <v>one</v>
      </c>
      <c r="R2019" s="2">
        <f>IF(P2019="low",250,IF(P2019="high",300,275))</f>
        <v>250</v>
      </c>
      <c r="S2019" s="2" t="b">
        <f t="shared" si="220"/>
        <v>1</v>
      </c>
      <c r="T2019" s="2">
        <f t="shared" si="221"/>
        <v>250</v>
      </c>
    </row>
    <row r="2020" spans="1:20" x14ac:dyDescent="0.2">
      <c r="A2020" s="2">
        <f t="shared" si="219"/>
        <v>44.630000114440918</v>
      </c>
      <c r="B2020">
        <v>3.4192898273500001</v>
      </c>
      <c r="C2020" s="2">
        <f>IF(B2020&gt;B2019,B2020+(C2019-B2019),B2020+(C2019-B2019)+5+A2020-A2019)</f>
        <v>44.549289703372338</v>
      </c>
      <c r="D2020">
        <v>1577147236.75</v>
      </c>
      <c r="E2020">
        <v>443</v>
      </c>
      <c r="F2020">
        <v>898</v>
      </c>
      <c r="G2020">
        <v>632</v>
      </c>
      <c r="H2020">
        <v>699</v>
      </c>
      <c r="I2020">
        <v>290</v>
      </c>
      <c r="J2020" s="2" t="s">
        <v>30</v>
      </c>
      <c r="K2020" s="2">
        <f>$L$2*I2020+(1-$L$2)*K2019</f>
        <v>292.08587816706643</v>
      </c>
      <c r="M2020" s="2">
        <f t="shared" si="216"/>
        <v>292.37479456439183</v>
      </c>
      <c r="N2020" s="2">
        <f t="shared" si="217"/>
        <v>298.61245419542593</v>
      </c>
      <c r="O2020" s="2">
        <f t="shared" si="218"/>
        <v>294.19492642739698</v>
      </c>
      <c r="P2020" s="2" t="str">
        <f t="shared" si="222"/>
        <v>low</v>
      </c>
      <c r="Q2020" s="2" t="str">
        <f>IF(P2020="low","one",IF(P2020="high","relax","transition"))</f>
        <v>one</v>
      </c>
      <c r="R2020" s="2">
        <f>IF(P2020="low",250,IF(P2020="high",300,275))</f>
        <v>250</v>
      </c>
      <c r="S2020" s="2" t="b">
        <f t="shared" si="220"/>
        <v>1</v>
      </c>
      <c r="T2020" s="2">
        <f t="shared" si="221"/>
        <v>250</v>
      </c>
    </row>
    <row r="2021" spans="1:20" x14ac:dyDescent="0.2">
      <c r="A2021" s="2">
        <f t="shared" si="219"/>
        <v>44.660000085830688</v>
      </c>
      <c r="B2021">
        <v>3.4437308311499999</v>
      </c>
      <c r="C2021" s="2">
        <f>IF(B2021&gt;B2020,B2021+(C2020-B2020),B2021+(C2020-B2020)+5+A2021-A2020)</f>
        <v>44.573730707172338</v>
      </c>
      <c r="D2021">
        <v>1577147236.78</v>
      </c>
      <c r="E2021">
        <v>446</v>
      </c>
      <c r="F2021">
        <v>898</v>
      </c>
      <c r="G2021">
        <v>634</v>
      </c>
      <c r="H2021">
        <v>699</v>
      </c>
      <c r="I2021">
        <v>294</v>
      </c>
      <c r="J2021" s="2" t="s">
        <v>30</v>
      </c>
      <c r="K2021" s="2">
        <f>$L$2*I2021+(1-$L$2)*K2020</f>
        <v>292.46870253365313</v>
      </c>
      <c r="M2021" s="2">
        <f t="shared" si="216"/>
        <v>292.39357615824412</v>
      </c>
      <c r="N2021" s="2">
        <f t="shared" si="217"/>
        <v>298.61245419542593</v>
      </c>
      <c r="O2021" s="2">
        <f t="shared" si="218"/>
        <v>294.20391983424673</v>
      </c>
      <c r="P2021" s="2" t="str">
        <f t="shared" si="222"/>
        <v>low</v>
      </c>
      <c r="Q2021" s="2" t="str">
        <f>IF(P2021="low","one",IF(P2021="high","relax","transition"))</f>
        <v>one</v>
      </c>
      <c r="R2021" s="2">
        <f>IF(P2021="low",250,IF(P2021="high",300,275))</f>
        <v>250</v>
      </c>
      <c r="S2021" s="2" t="b">
        <f t="shared" si="220"/>
        <v>1</v>
      </c>
      <c r="T2021" s="2">
        <f t="shared" si="221"/>
        <v>250</v>
      </c>
    </row>
    <row r="2022" spans="1:20" x14ac:dyDescent="0.2">
      <c r="A2022" s="2">
        <f t="shared" si="219"/>
        <v>44.680000066757202</v>
      </c>
      <c r="B2022">
        <v>3.46438884735</v>
      </c>
      <c r="C2022" s="2">
        <f>IF(B2022&gt;B2021,B2022+(C2021-B2021),B2022+(C2021-B2021)+5+A2022-A2021)</f>
        <v>44.59438872337234</v>
      </c>
      <c r="D2022">
        <v>1577147236.8</v>
      </c>
      <c r="E2022">
        <v>447</v>
      </c>
      <c r="F2022">
        <v>899</v>
      </c>
      <c r="G2022">
        <v>634</v>
      </c>
      <c r="H2022">
        <v>700</v>
      </c>
      <c r="I2022">
        <v>294</v>
      </c>
      <c r="J2022" s="2" t="s">
        <v>30</v>
      </c>
      <c r="K2022" s="2">
        <f>$L$2*I2022+(1-$L$2)*K2021</f>
        <v>292.77496202692254</v>
      </c>
      <c r="M2022" s="2">
        <f t="shared" si="216"/>
        <v>292.46985333197983</v>
      </c>
      <c r="N2022" s="2">
        <f t="shared" si="217"/>
        <v>298.61245419542593</v>
      </c>
      <c r="O2022" s="2">
        <f t="shared" si="218"/>
        <v>294.2134026504466</v>
      </c>
      <c r="P2022" s="2" t="str">
        <f t="shared" si="222"/>
        <v>low</v>
      </c>
      <c r="Q2022" s="2" t="str">
        <f>IF(P2022="low","one",IF(P2022="high","relax","transition"))</f>
        <v>one</v>
      </c>
      <c r="R2022" s="2">
        <f>IF(P2022="low",250,IF(P2022="high",300,275))</f>
        <v>250</v>
      </c>
      <c r="S2022" s="2" t="b">
        <f t="shared" si="220"/>
        <v>1</v>
      </c>
      <c r="T2022" s="2">
        <f t="shared" si="221"/>
        <v>250</v>
      </c>
    </row>
    <row r="2023" spans="1:20" x14ac:dyDescent="0.2">
      <c r="A2023" s="2">
        <f t="shared" si="219"/>
        <v>44.700000047683716</v>
      </c>
      <c r="B2023">
        <v>3.4889788627599998</v>
      </c>
      <c r="C2023" s="2">
        <f>IF(B2023&gt;B2022,B2023+(C2022-B2022),B2023+(C2022-B2022)+5+A2023-A2022)</f>
        <v>44.618978738782339</v>
      </c>
      <c r="D2023">
        <v>1577147236.8199999</v>
      </c>
      <c r="E2023">
        <v>442</v>
      </c>
      <c r="F2023">
        <v>898</v>
      </c>
      <c r="G2023">
        <v>634</v>
      </c>
      <c r="H2023">
        <v>700</v>
      </c>
      <c r="I2023">
        <v>291</v>
      </c>
      <c r="J2023" s="2" t="s">
        <v>30</v>
      </c>
      <c r="K2023" s="2">
        <f>$L$2*I2023+(1-$L$2)*K2022</f>
        <v>292.41996962153803</v>
      </c>
      <c r="M2023" s="2">
        <f t="shared" si="216"/>
        <v>292.45987658989145</v>
      </c>
      <c r="N2023" s="2">
        <f t="shared" si="217"/>
        <v>298.61245419542593</v>
      </c>
      <c r="O2023" s="2">
        <f t="shared" si="218"/>
        <v>294.22622518452323</v>
      </c>
      <c r="P2023" s="2" t="str">
        <f t="shared" si="222"/>
        <v>low</v>
      </c>
      <c r="Q2023" s="2" t="str">
        <f>IF(P2023="low","one",IF(P2023="high","relax","transition"))</f>
        <v>one</v>
      </c>
      <c r="R2023" s="2">
        <f>IF(P2023="low",250,IF(P2023="high",300,275))</f>
        <v>250</v>
      </c>
      <c r="S2023" s="2" t="b">
        <f t="shared" si="220"/>
        <v>1</v>
      </c>
      <c r="T2023" s="2">
        <f t="shared" si="221"/>
        <v>250</v>
      </c>
    </row>
    <row r="2024" spans="1:20" x14ac:dyDescent="0.2">
      <c r="A2024" s="2">
        <f t="shared" si="219"/>
        <v>44.720000028610229</v>
      </c>
      <c r="B2024">
        <v>3.5095138549799998</v>
      </c>
      <c r="C2024" s="2">
        <f>IF(B2024&gt;B2023,B2024+(C2023-B2023),B2024+(C2023-B2023)+5+A2024-A2023)</f>
        <v>44.639513731002339</v>
      </c>
      <c r="D2024">
        <v>1577147236.8399999</v>
      </c>
      <c r="E2024">
        <v>446</v>
      </c>
      <c r="F2024">
        <v>898</v>
      </c>
      <c r="G2024">
        <v>634</v>
      </c>
      <c r="H2024">
        <v>700</v>
      </c>
      <c r="I2024">
        <v>293</v>
      </c>
      <c r="J2024" s="2" t="s">
        <v>30</v>
      </c>
      <c r="K2024" s="2">
        <f>$L$2*I2024+(1-$L$2)*K2023</f>
        <v>292.53597569723047</v>
      </c>
      <c r="M2024" s="2">
        <f t="shared" si="216"/>
        <v>292.47509641135929</v>
      </c>
      <c r="N2024" s="2">
        <f t="shared" si="217"/>
        <v>298.61245419542593</v>
      </c>
      <c r="O2024" s="2">
        <f t="shared" si="218"/>
        <v>294.23790775479159</v>
      </c>
      <c r="P2024" s="2" t="str">
        <f t="shared" si="222"/>
        <v>low</v>
      </c>
      <c r="Q2024" s="2" t="str">
        <f>IF(P2024="low","one",IF(P2024="high","relax","transition"))</f>
        <v>one</v>
      </c>
      <c r="R2024" s="2">
        <f>IF(P2024="low",250,IF(P2024="high",300,275))</f>
        <v>250</v>
      </c>
      <c r="S2024" s="2" t="b">
        <f t="shared" si="220"/>
        <v>1</v>
      </c>
      <c r="T2024" s="2">
        <f t="shared" si="221"/>
        <v>250</v>
      </c>
    </row>
    <row r="2025" spans="1:20" x14ac:dyDescent="0.2">
      <c r="A2025" s="2">
        <f t="shared" si="219"/>
        <v>44.75</v>
      </c>
      <c r="B2025">
        <v>3.5337409973099998</v>
      </c>
      <c r="C2025" s="2">
        <f>IF(B2025&gt;B2024,B2025+(C2024-B2024),B2025+(C2024-B2024)+5+A2025-A2024)</f>
        <v>44.663740873332337</v>
      </c>
      <c r="D2025">
        <v>1577147236.8699999</v>
      </c>
      <c r="E2025">
        <v>446</v>
      </c>
      <c r="F2025">
        <v>898</v>
      </c>
      <c r="G2025">
        <v>633</v>
      </c>
      <c r="H2025">
        <v>699</v>
      </c>
      <c r="I2025">
        <v>293</v>
      </c>
      <c r="J2025" s="2" t="s">
        <v>30</v>
      </c>
      <c r="K2025" s="2">
        <f>$L$2*I2025+(1-$L$2)*K2024</f>
        <v>292.62878055778441</v>
      </c>
      <c r="M2025" s="2">
        <f t="shared" si="216"/>
        <v>292.50583324064434</v>
      </c>
      <c r="N2025" s="2">
        <f t="shared" si="217"/>
        <v>298.61245419542593</v>
      </c>
      <c r="O2025" s="2">
        <f t="shared" si="218"/>
        <v>294.24976718761997</v>
      </c>
      <c r="P2025" s="2" t="str">
        <f t="shared" si="222"/>
        <v>low</v>
      </c>
      <c r="Q2025" s="2" t="str">
        <f>IF(P2025="low","one",IF(P2025="high","relax","transition"))</f>
        <v>one</v>
      </c>
      <c r="R2025" s="2">
        <f>IF(P2025="low",250,IF(P2025="high",300,275))</f>
        <v>250</v>
      </c>
      <c r="S2025" s="2" t="b">
        <f t="shared" si="220"/>
        <v>1</v>
      </c>
      <c r="T2025" s="2">
        <f t="shared" si="221"/>
        <v>250</v>
      </c>
    </row>
    <row r="2026" spans="1:20" x14ac:dyDescent="0.2">
      <c r="A2026" s="2">
        <f t="shared" si="219"/>
        <v>44.770000219345093</v>
      </c>
      <c r="B2026">
        <v>3.5583198070500002</v>
      </c>
      <c r="C2026" s="2">
        <f>IF(B2026&gt;B2025,B2026+(C2025-B2025),B2026+(C2025-B2025)+5+A2026-A2025)</f>
        <v>44.688319683072336</v>
      </c>
      <c r="D2026">
        <v>1577147236.8900001</v>
      </c>
      <c r="E2026">
        <v>445</v>
      </c>
      <c r="F2026">
        <v>899</v>
      </c>
      <c r="G2026">
        <v>634</v>
      </c>
      <c r="H2026">
        <v>700</v>
      </c>
      <c r="I2026">
        <v>293</v>
      </c>
      <c r="J2026" s="2" t="s">
        <v>30</v>
      </c>
      <c r="K2026" s="2">
        <f>$L$2*I2026+(1-$L$2)*K2025</f>
        <v>292.70302444622757</v>
      </c>
      <c r="M2026" s="2">
        <f t="shared" si="216"/>
        <v>292.54527148176101</v>
      </c>
      <c r="N2026" s="2">
        <f t="shared" si="217"/>
        <v>298.61245419542593</v>
      </c>
      <c r="O2026" s="2">
        <f t="shared" si="218"/>
        <v>294.26257049027117</v>
      </c>
      <c r="P2026" s="2" t="str">
        <f t="shared" si="222"/>
        <v>low</v>
      </c>
      <c r="Q2026" s="2" t="str">
        <f>IF(P2026="low","one",IF(P2026="high","relax","transition"))</f>
        <v>one</v>
      </c>
      <c r="R2026" s="2">
        <f>IF(P2026="low",250,IF(P2026="high",300,275))</f>
        <v>250</v>
      </c>
      <c r="S2026" s="2" t="b">
        <f t="shared" si="220"/>
        <v>1</v>
      </c>
      <c r="T2026" s="2">
        <f t="shared" si="221"/>
        <v>250</v>
      </c>
    </row>
    <row r="2027" spans="1:20" x14ac:dyDescent="0.2">
      <c r="A2027" s="2">
        <f t="shared" si="219"/>
        <v>44.790000200271606</v>
      </c>
      <c r="B2027">
        <v>3.5790309906000002</v>
      </c>
      <c r="C2027" s="2">
        <f>IF(B2027&gt;B2026,B2027+(C2026-B2026),B2027+(C2026-B2026)+5+A2027-A2026)</f>
        <v>44.709030866622342</v>
      </c>
      <c r="D2027">
        <v>1577147236.9100001</v>
      </c>
      <c r="E2027">
        <v>445</v>
      </c>
      <c r="F2027">
        <v>898</v>
      </c>
      <c r="G2027">
        <v>633</v>
      </c>
      <c r="H2027">
        <v>700</v>
      </c>
      <c r="I2027">
        <v>292</v>
      </c>
      <c r="J2027" s="2" t="s">
        <v>30</v>
      </c>
      <c r="K2027" s="2">
        <f>$L$2*I2027+(1-$L$2)*K2026</f>
        <v>292.56241955698204</v>
      </c>
      <c r="M2027" s="2">
        <f t="shared" si="216"/>
        <v>292.54870109680525</v>
      </c>
      <c r="N2027" s="2">
        <f t="shared" si="217"/>
        <v>298.61245419542593</v>
      </c>
      <c r="O2027" s="2">
        <f t="shared" si="218"/>
        <v>294.27670553984564</v>
      </c>
      <c r="P2027" s="2" t="str">
        <f t="shared" si="222"/>
        <v>low</v>
      </c>
      <c r="Q2027" s="2" t="str">
        <f>IF(P2027="low","one",IF(P2027="high","relax","transition"))</f>
        <v>one</v>
      </c>
      <c r="R2027" s="2">
        <f>IF(P2027="low",250,IF(P2027="high",300,275))</f>
        <v>250</v>
      </c>
      <c r="S2027" s="2" t="b">
        <f t="shared" si="220"/>
        <v>1</v>
      </c>
      <c r="T2027" s="2">
        <f t="shared" si="221"/>
        <v>250</v>
      </c>
    </row>
    <row r="2028" spans="1:20" x14ac:dyDescent="0.2">
      <c r="A2028" s="2">
        <f t="shared" si="219"/>
        <v>44.820000171661377</v>
      </c>
      <c r="B2028">
        <v>3.6035559177400001</v>
      </c>
      <c r="C2028" s="2">
        <f>IF(B2028&gt;B2027,B2028+(C2027-B2027),B2028+(C2027-B2027)+5+A2028-A2027)</f>
        <v>44.733555793762342</v>
      </c>
      <c r="D2028">
        <v>1577147236.9400001</v>
      </c>
      <c r="E2028">
        <v>445</v>
      </c>
      <c r="F2028">
        <v>899</v>
      </c>
      <c r="G2028">
        <v>632</v>
      </c>
      <c r="H2028">
        <v>698</v>
      </c>
      <c r="I2028">
        <v>292</v>
      </c>
      <c r="J2028" s="2" t="s">
        <v>30</v>
      </c>
      <c r="K2028" s="2">
        <f>$L$2*I2028+(1-$L$2)*K2027</f>
        <v>292.44993564558564</v>
      </c>
      <c r="M2028" s="2">
        <f t="shared" si="216"/>
        <v>292.52894800656134</v>
      </c>
      <c r="N2028" s="2">
        <f t="shared" si="217"/>
        <v>298.61245419542593</v>
      </c>
      <c r="O2028" s="2">
        <f t="shared" si="218"/>
        <v>294.29030531769359</v>
      </c>
      <c r="P2028" s="2" t="str">
        <f t="shared" si="222"/>
        <v>low</v>
      </c>
      <c r="Q2028" s="2" t="str">
        <f>IF(P2028="low","one",IF(P2028="high","relax","transition"))</f>
        <v>one</v>
      </c>
      <c r="R2028" s="2">
        <f>IF(P2028="low",250,IF(P2028="high",300,275))</f>
        <v>250</v>
      </c>
      <c r="S2028" s="2" t="b">
        <f t="shared" si="220"/>
        <v>1</v>
      </c>
      <c r="T2028" s="2">
        <f t="shared" si="221"/>
        <v>250</v>
      </c>
    </row>
    <row r="2029" spans="1:20" x14ac:dyDescent="0.2">
      <c r="A2029" s="2">
        <f t="shared" si="219"/>
        <v>44.840000152587891</v>
      </c>
      <c r="B2029">
        <v>3.6241118907900001</v>
      </c>
      <c r="C2029" s="2">
        <f>IF(B2029&gt;B2028,B2029+(C2028-B2028),B2029+(C2028-B2028)+5+A2029-A2028)</f>
        <v>44.754111766812336</v>
      </c>
      <c r="D2029">
        <v>1577147236.96</v>
      </c>
      <c r="E2029">
        <v>445</v>
      </c>
      <c r="F2029">
        <v>898</v>
      </c>
      <c r="G2029">
        <v>634</v>
      </c>
      <c r="H2029">
        <v>700</v>
      </c>
      <c r="I2029">
        <v>294</v>
      </c>
      <c r="J2029" s="2" t="s">
        <v>30</v>
      </c>
      <c r="K2029" s="2">
        <f>$L$2*I2029+(1-$L$2)*K2028</f>
        <v>292.75994851646851</v>
      </c>
      <c r="M2029" s="2">
        <f t="shared" si="216"/>
        <v>292.57514810854281</v>
      </c>
      <c r="N2029" s="2">
        <f t="shared" si="217"/>
        <v>298.61245419542593</v>
      </c>
      <c r="O2029" s="2">
        <f t="shared" si="218"/>
        <v>294.30223745213698</v>
      </c>
      <c r="P2029" s="2" t="str">
        <f t="shared" si="222"/>
        <v>low</v>
      </c>
      <c r="Q2029" s="2" t="str">
        <f>IF(P2029="low","one",IF(P2029="high","relax","transition"))</f>
        <v>one</v>
      </c>
      <c r="R2029" s="2">
        <f>IF(P2029="low",250,IF(P2029="high",300,275))</f>
        <v>250</v>
      </c>
      <c r="S2029" s="2" t="b">
        <f t="shared" si="220"/>
        <v>1</v>
      </c>
      <c r="T2029" s="2">
        <f t="shared" si="221"/>
        <v>250</v>
      </c>
    </row>
    <row r="2030" spans="1:20" x14ac:dyDescent="0.2">
      <c r="A2030" s="2">
        <f t="shared" si="219"/>
        <v>44.860000133514404</v>
      </c>
      <c r="B2030">
        <v>3.6487159728999998</v>
      </c>
      <c r="C2030" s="2">
        <f>IF(B2030&gt;B2029,B2030+(C2029-B2029),B2030+(C2029-B2029)+5+A2030-A2029)</f>
        <v>44.778715848922339</v>
      </c>
      <c r="D2030">
        <v>1577147236.98</v>
      </c>
      <c r="E2030">
        <v>446</v>
      </c>
      <c r="F2030">
        <v>896</v>
      </c>
      <c r="G2030">
        <v>633</v>
      </c>
      <c r="H2030">
        <v>699</v>
      </c>
      <c r="I2030">
        <v>294</v>
      </c>
      <c r="J2030" s="2" t="s">
        <v>30</v>
      </c>
      <c r="K2030" s="2">
        <f>$L$2*I2030+(1-$L$2)*K2029</f>
        <v>293.00795881317481</v>
      </c>
      <c r="M2030" s="2">
        <f t="shared" si="216"/>
        <v>292.66171024946925</v>
      </c>
      <c r="N2030" s="2">
        <f t="shared" si="217"/>
        <v>298.61245419542593</v>
      </c>
      <c r="O2030" s="2">
        <f t="shared" si="218"/>
        <v>294.31588298495723</v>
      </c>
      <c r="P2030" s="2" t="str">
        <f t="shared" si="222"/>
        <v>low</v>
      </c>
      <c r="Q2030" s="2" t="str">
        <f>IF(P2030="low","one",IF(P2030="high","relax","transition"))</f>
        <v>one</v>
      </c>
      <c r="R2030" s="2">
        <f>IF(P2030="low",250,IF(P2030="high",300,275))</f>
        <v>250</v>
      </c>
      <c r="S2030" s="2" t="b">
        <f t="shared" si="220"/>
        <v>1</v>
      </c>
      <c r="T2030" s="2">
        <f t="shared" si="221"/>
        <v>250</v>
      </c>
    </row>
    <row r="2031" spans="1:20" x14ac:dyDescent="0.2">
      <c r="A2031" s="2">
        <f t="shared" si="219"/>
        <v>44.890000104904175</v>
      </c>
      <c r="B2031">
        <v>3.67325997353</v>
      </c>
      <c r="C2031" s="2">
        <f>IF(B2031&gt;B2030,B2031+(C2030-B2030),B2031+(C2030-B2030)+5+A2031-A2030)</f>
        <v>44.80325984955234</v>
      </c>
      <c r="D2031">
        <v>1577147237.01</v>
      </c>
      <c r="E2031">
        <v>445</v>
      </c>
      <c r="F2031">
        <v>898</v>
      </c>
      <c r="G2031">
        <v>632</v>
      </c>
      <c r="H2031">
        <v>699</v>
      </c>
      <c r="I2031">
        <v>293</v>
      </c>
      <c r="J2031" s="2" t="s">
        <v>30</v>
      </c>
      <c r="K2031" s="2">
        <f>$L$2*I2031+(1-$L$2)*K2030</f>
        <v>293.00636705053989</v>
      </c>
      <c r="M2031" s="2">
        <f t="shared" si="216"/>
        <v>292.7306416096834</v>
      </c>
      <c r="N2031" s="2">
        <f t="shared" si="217"/>
        <v>298.61245419542593</v>
      </c>
      <c r="O2031" s="2">
        <f t="shared" si="218"/>
        <v>294.33317434818281</v>
      </c>
      <c r="P2031" s="2" t="str">
        <f t="shared" si="222"/>
        <v>low</v>
      </c>
      <c r="Q2031" s="2" t="str">
        <f>IF(P2031="low","one",IF(P2031="high","relax","transition"))</f>
        <v>one</v>
      </c>
      <c r="R2031" s="2">
        <f>IF(P2031="low",250,IF(P2031="high",300,275))</f>
        <v>250</v>
      </c>
      <c r="S2031" s="2" t="b">
        <f t="shared" si="220"/>
        <v>1</v>
      </c>
      <c r="T2031" s="2">
        <f t="shared" si="221"/>
        <v>250</v>
      </c>
    </row>
    <row r="2032" spans="1:20" x14ac:dyDescent="0.2">
      <c r="A2032" s="2">
        <f t="shared" si="219"/>
        <v>44.910000085830688</v>
      </c>
      <c r="B2032">
        <v>3.6934328079199998</v>
      </c>
      <c r="C2032" s="2">
        <f>IF(B2032&gt;B2031,B2032+(C2031-B2031),B2032+(C2031-B2031)+5+A2032-A2031)</f>
        <v>44.823432683942336</v>
      </c>
      <c r="D2032">
        <v>1577147237.03</v>
      </c>
      <c r="E2032">
        <v>445</v>
      </c>
      <c r="F2032">
        <v>899</v>
      </c>
      <c r="G2032">
        <v>634</v>
      </c>
      <c r="H2032">
        <v>698</v>
      </c>
      <c r="I2032">
        <v>293</v>
      </c>
      <c r="J2032" s="2" t="s">
        <v>30</v>
      </c>
      <c r="K2032" s="2">
        <f>$L$2*I2032+(1-$L$2)*K2031</f>
        <v>293.00509364043194</v>
      </c>
      <c r="M2032" s="2">
        <f t="shared" si="216"/>
        <v>292.78553201583316</v>
      </c>
      <c r="N2032" s="2">
        <f t="shared" si="217"/>
        <v>298.61245419542593</v>
      </c>
      <c r="O2032" s="2">
        <f t="shared" si="218"/>
        <v>294.35304771125783</v>
      </c>
      <c r="P2032" s="2" t="str">
        <f t="shared" si="222"/>
        <v>low</v>
      </c>
      <c r="Q2032" s="2" t="str">
        <f>IF(P2032="low","one",IF(P2032="high","relax","transition"))</f>
        <v>one</v>
      </c>
      <c r="R2032" s="2">
        <f>IF(P2032="low",250,IF(P2032="high",300,275))</f>
        <v>250</v>
      </c>
      <c r="S2032" s="2" t="b">
        <f t="shared" si="220"/>
        <v>1</v>
      </c>
      <c r="T2032" s="2">
        <f t="shared" si="221"/>
        <v>250</v>
      </c>
    </row>
    <row r="2033" spans="1:20" x14ac:dyDescent="0.2">
      <c r="A2033" s="2">
        <f t="shared" si="219"/>
        <v>44.930000066757202</v>
      </c>
      <c r="B2033">
        <v>3.7183029651599999</v>
      </c>
      <c r="C2033" s="2">
        <f>IF(B2033&gt;B2032,B2033+(C2032-B2032),B2033+(C2032-B2032)+5+A2033-A2032)</f>
        <v>44.848302841182338</v>
      </c>
      <c r="D2033">
        <v>1577147237.05</v>
      </c>
      <c r="E2033">
        <v>446</v>
      </c>
      <c r="F2033">
        <v>897</v>
      </c>
      <c r="G2033">
        <v>634</v>
      </c>
      <c r="H2033">
        <v>700</v>
      </c>
      <c r="I2033">
        <v>294</v>
      </c>
      <c r="J2033" s="2" t="s">
        <v>30</v>
      </c>
      <c r="K2033" s="2">
        <f>$L$2*I2033+(1-$L$2)*K2032</f>
        <v>293.20407491234556</v>
      </c>
      <c r="M2033" s="2">
        <f t="shared" si="216"/>
        <v>292.86924059513564</v>
      </c>
      <c r="N2033" s="2">
        <f t="shared" si="217"/>
        <v>298.61245419542593</v>
      </c>
      <c r="O2033" s="2">
        <f t="shared" si="218"/>
        <v>294.37467192648654</v>
      </c>
      <c r="P2033" s="2" t="str">
        <f t="shared" si="222"/>
        <v>low</v>
      </c>
      <c r="Q2033" s="2" t="str">
        <f>IF(P2033="low","one",IF(P2033="high","relax","transition"))</f>
        <v>one</v>
      </c>
      <c r="R2033" s="2">
        <f>IF(P2033="low",250,IF(P2033="high",300,275))</f>
        <v>250</v>
      </c>
      <c r="S2033" s="2" t="b">
        <f t="shared" si="220"/>
        <v>1</v>
      </c>
      <c r="T2033" s="2">
        <f t="shared" si="221"/>
        <v>250</v>
      </c>
    </row>
    <row r="2034" spans="1:20" x14ac:dyDescent="0.2">
      <c r="A2034" s="2">
        <f t="shared" si="219"/>
        <v>44.950000047683716</v>
      </c>
      <c r="B2034">
        <v>3.7387027740500001</v>
      </c>
      <c r="C2034" s="2">
        <f>IF(B2034&gt;B2033,B2034+(C2033-B2033),B2034+(C2033-B2033)+5+A2034-A2033)</f>
        <v>44.868702650072336</v>
      </c>
      <c r="D2034">
        <v>1577147237.0699999</v>
      </c>
      <c r="E2034">
        <v>446</v>
      </c>
      <c r="F2034">
        <v>898</v>
      </c>
      <c r="G2034">
        <v>633</v>
      </c>
      <c r="H2034">
        <v>701</v>
      </c>
      <c r="I2034">
        <v>295</v>
      </c>
      <c r="J2034" s="2" t="s">
        <v>30</v>
      </c>
      <c r="K2034" s="2">
        <f>$L$2*I2034+(1-$L$2)*K2033</f>
        <v>293.56325992987649</v>
      </c>
      <c r="M2034" s="2">
        <f t="shared" ref="M2034:M2097" si="223">IF(P2034="low", $L$4*K2034+(1-$L$4)*M2033,M2033)</f>
        <v>292.86924059513564</v>
      </c>
      <c r="N2034" s="2">
        <f t="shared" ref="N2034:N2097" si="224">IF(P2034="high", $L$4*K2034+(1-$L$4)*N2033,N2033)</f>
        <v>298.61245419542593</v>
      </c>
      <c r="O2034" s="2">
        <f t="shared" ref="O2034:O2097" si="225">IF(P2034="high",(1-$L$8)*O2033+$L$8*(N2033-$L$10),IF(P2034="low",(1-$L$8)*O2033+$L$8*(M2033+$L$10),O2033))</f>
        <v>294.37467192648654</v>
      </c>
      <c r="P2034" s="2" t="str">
        <f t="shared" si="222"/>
        <v>middle</v>
      </c>
      <c r="Q2034" s="2" t="str">
        <f>IF(P2034="low","one",IF(P2034="high","relax","transition"))</f>
        <v>transition</v>
      </c>
      <c r="R2034" s="2">
        <f>IF(P2034="low",250,IF(P2034="high",300,275))</f>
        <v>275</v>
      </c>
      <c r="S2034" s="2" t="b">
        <f t="shared" si="220"/>
        <v>0</v>
      </c>
      <c r="T2034" s="2">
        <f t="shared" si="221"/>
        <v>250</v>
      </c>
    </row>
    <row r="2035" spans="1:20" x14ac:dyDescent="0.2">
      <c r="A2035" s="2">
        <f t="shared" si="219"/>
        <v>44.980000019073486</v>
      </c>
      <c r="B2035">
        <v>3.76328897476</v>
      </c>
      <c r="C2035" s="2">
        <f>IF(B2035&gt;B2034,B2035+(C2034-B2034),B2035+(C2034-B2034)+5+A2035-A2034)</f>
        <v>44.893288850782341</v>
      </c>
      <c r="D2035">
        <v>1577147237.0999999</v>
      </c>
      <c r="E2035">
        <v>445</v>
      </c>
      <c r="F2035">
        <v>898</v>
      </c>
      <c r="G2035">
        <v>633</v>
      </c>
      <c r="H2035">
        <v>698</v>
      </c>
      <c r="I2035">
        <v>292</v>
      </c>
      <c r="J2035" s="2" t="s">
        <v>30</v>
      </c>
      <c r="K2035" s="2">
        <f>$L$2*I2035+(1-$L$2)*K2034</f>
        <v>293.25060794390117</v>
      </c>
      <c r="M2035" s="2">
        <f t="shared" si="223"/>
        <v>292.94551406488876</v>
      </c>
      <c r="N2035" s="2">
        <f t="shared" si="224"/>
        <v>298.61245419542593</v>
      </c>
      <c r="O2035" s="2">
        <f t="shared" si="225"/>
        <v>294.39940035991896</v>
      </c>
      <c r="P2035" s="2" t="str">
        <f t="shared" si="222"/>
        <v>low</v>
      </c>
      <c r="Q2035" s="2" t="str">
        <f>IF(P2035="low","one",IF(P2035="high","relax","transition"))</f>
        <v>one</v>
      </c>
      <c r="R2035" s="2">
        <f>IF(P2035="low",250,IF(P2035="high",300,275))</f>
        <v>250</v>
      </c>
      <c r="S2035" s="2" t="b">
        <f t="shared" si="220"/>
        <v>1</v>
      </c>
      <c r="T2035" s="2">
        <f t="shared" si="221"/>
        <v>250</v>
      </c>
    </row>
    <row r="2036" spans="1:20" x14ac:dyDescent="0.2">
      <c r="A2036" s="2">
        <f t="shared" si="219"/>
        <v>45</v>
      </c>
      <c r="B2036">
        <v>3.7836799621599999</v>
      </c>
      <c r="C2036" s="2">
        <f>IF(B2036&gt;B2035,B2036+(C2035-B2035),B2036+(C2035-B2035)+5+A2036-A2035)</f>
        <v>44.91367983818234</v>
      </c>
      <c r="D2036">
        <v>1577147237.1199999</v>
      </c>
      <c r="E2036">
        <v>444</v>
      </c>
      <c r="F2036">
        <v>898</v>
      </c>
      <c r="G2036">
        <v>633</v>
      </c>
      <c r="H2036">
        <v>699</v>
      </c>
      <c r="I2036">
        <v>291</v>
      </c>
      <c r="J2036" s="2" t="s">
        <v>30</v>
      </c>
      <c r="K2036" s="2">
        <f>$L$2*I2036+(1-$L$2)*K2035</f>
        <v>292.80048635512094</v>
      </c>
      <c r="M2036" s="2">
        <f t="shared" si="223"/>
        <v>292.9165085229352</v>
      </c>
      <c r="N2036" s="2">
        <f t="shared" si="224"/>
        <v>298.61245419542593</v>
      </c>
      <c r="O2036" s="2">
        <f t="shared" si="225"/>
        <v>294.42670604516746</v>
      </c>
      <c r="P2036" s="2" t="str">
        <f t="shared" si="222"/>
        <v>low</v>
      </c>
      <c r="Q2036" s="2" t="str">
        <f>IF(P2036="low","one",IF(P2036="high","relax","transition"))</f>
        <v>one</v>
      </c>
      <c r="R2036" s="2">
        <f>IF(P2036="low",250,IF(P2036="high",300,275))</f>
        <v>250</v>
      </c>
      <c r="S2036" s="2" t="b">
        <f t="shared" si="220"/>
        <v>1</v>
      </c>
      <c r="T2036" s="2">
        <f t="shared" si="221"/>
        <v>250</v>
      </c>
    </row>
    <row r="2037" spans="1:20" x14ac:dyDescent="0.2">
      <c r="A2037" s="2">
        <f t="shared" si="219"/>
        <v>45.020000219345093</v>
      </c>
      <c r="B2037">
        <v>3.8084189891800002</v>
      </c>
      <c r="C2037" s="2">
        <f>IF(B2037&gt;B2036,B2037+(C2036-B2036),B2037+(C2036-B2036)+5+A2037-A2036)</f>
        <v>44.938418865202337</v>
      </c>
      <c r="D2037">
        <v>1577147237.1400001</v>
      </c>
      <c r="E2037">
        <v>446</v>
      </c>
      <c r="F2037">
        <v>898</v>
      </c>
      <c r="G2037">
        <v>633</v>
      </c>
      <c r="H2037">
        <v>700</v>
      </c>
      <c r="I2037">
        <v>294</v>
      </c>
      <c r="J2037" s="2" t="s">
        <v>30</v>
      </c>
      <c r="K2037" s="2">
        <f>$L$2*I2037+(1-$L$2)*K2036</f>
        <v>293.04038908409677</v>
      </c>
      <c r="M2037" s="2">
        <f t="shared" si="223"/>
        <v>292.94128463516756</v>
      </c>
      <c r="N2037" s="2">
        <f t="shared" si="224"/>
        <v>298.61245419542593</v>
      </c>
      <c r="O2037" s="2">
        <f t="shared" si="225"/>
        <v>294.45119616905583</v>
      </c>
      <c r="P2037" s="2" t="str">
        <f t="shared" si="222"/>
        <v>low</v>
      </c>
      <c r="Q2037" s="2" t="str">
        <f>IF(P2037="low","one",IF(P2037="high","relax","transition"))</f>
        <v>one</v>
      </c>
      <c r="R2037" s="2">
        <f>IF(P2037="low",250,IF(P2037="high",300,275))</f>
        <v>250</v>
      </c>
      <c r="S2037" s="2" t="b">
        <f t="shared" si="220"/>
        <v>1</v>
      </c>
      <c r="T2037" s="2">
        <f t="shared" si="221"/>
        <v>250</v>
      </c>
    </row>
    <row r="2038" spans="1:20" x14ac:dyDescent="0.2">
      <c r="A2038" s="2">
        <f t="shared" si="219"/>
        <v>45.050000190734863</v>
      </c>
      <c r="B2038">
        <v>3.8329157829299998</v>
      </c>
      <c r="C2038" s="2">
        <f>IF(B2038&gt;B2037,B2038+(C2037-B2037),B2038+(C2037-B2037)+5+A2038-A2037)</f>
        <v>44.96291565895234</v>
      </c>
      <c r="D2038">
        <v>1577147237.1700001</v>
      </c>
      <c r="E2038">
        <v>445</v>
      </c>
      <c r="F2038">
        <v>899</v>
      </c>
      <c r="G2038">
        <v>633</v>
      </c>
      <c r="H2038">
        <v>699</v>
      </c>
      <c r="I2038">
        <v>293</v>
      </c>
      <c r="J2038" s="2" t="s">
        <v>30</v>
      </c>
      <c r="K2038" s="2">
        <f>$L$2*I2038+(1-$L$2)*K2037</f>
        <v>293.03231126727746</v>
      </c>
      <c r="M2038" s="2">
        <f t="shared" si="223"/>
        <v>292.95948996158955</v>
      </c>
      <c r="N2038" s="2">
        <f t="shared" si="224"/>
        <v>298.61245419542593</v>
      </c>
      <c r="O2038" s="2">
        <f t="shared" si="225"/>
        <v>294.47570059236142</v>
      </c>
      <c r="P2038" s="2" t="str">
        <f t="shared" si="222"/>
        <v>low</v>
      </c>
      <c r="Q2038" s="2" t="str">
        <f>IF(P2038="low","one",IF(P2038="high","relax","transition"))</f>
        <v>one</v>
      </c>
      <c r="R2038" s="2">
        <f>IF(P2038="low",250,IF(P2038="high",300,275))</f>
        <v>250</v>
      </c>
      <c r="S2038" s="2" t="b">
        <f t="shared" si="220"/>
        <v>1</v>
      </c>
      <c r="T2038" s="2">
        <f t="shared" si="221"/>
        <v>250</v>
      </c>
    </row>
    <row r="2039" spans="1:20" x14ac:dyDescent="0.2">
      <c r="A2039" s="2">
        <f t="shared" si="219"/>
        <v>45.070000171661377</v>
      </c>
      <c r="B2039">
        <v>3.8531448841099998</v>
      </c>
      <c r="C2039" s="2">
        <f>IF(B2039&gt;B2038,B2039+(C2038-B2038),B2039+(C2038-B2038)+5+A2039-A2038)</f>
        <v>44.98314476013234</v>
      </c>
      <c r="D2039">
        <v>1577147237.1900001</v>
      </c>
      <c r="E2039">
        <v>444</v>
      </c>
      <c r="F2039">
        <v>897</v>
      </c>
      <c r="G2039">
        <v>633</v>
      </c>
      <c r="H2039">
        <v>699</v>
      </c>
      <c r="I2039">
        <v>291</v>
      </c>
      <c r="J2039" s="2" t="s">
        <v>30</v>
      </c>
      <c r="K2039" s="2">
        <f>$L$2*I2039+(1-$L$2)*K2038</f>
        <v>292.62584901382201</v>
      </c>
      <c r="M2039" s="2">
        <f t="shared" si="223"/>
        <v>292.89276177203607</v>
      </c>
      <c r="N2039" s="2">
        <f t="shared" si="224"/>
        <v>298.61245419542593</v>
      </c>
      <c r="O2039" s="2">
        <f t="shared" si="225"/>
        <v>294.49989006082285</v>
      </c>
      <c r="P2039" s="2" t="str">
        <f t="shared" si="222"/>
        <v>low</v>
      </c>
      <c r="Q2039" s="2" t="str">
        <f>IF(P2039="low","one",IF(P2039="high","relax","transition"))</f>
        <v>one</v>
      </c>
      <c r="R2039" s="2">
        <f>IF(P2039="low",250,IF(P2039="high",300,275))</f>
        <v>250</v>
      </c>
      <c r="S2039" s="2" t="b">
        <f t="shared" si="220"/>
        <v>1</v>
      </c>
      <c r="T2039" s="2">
        <f t="shared" si="221"/>
        <v>250</v>
      </c>
    </row>
    <row r="2040" spans="1:20" x14ac:dyDescent="0.2">
      <c r="A2040" s="2">
        <f t="shared" si="219"/>
        <v>45.090000152587891</v>
      </c>
      <c r="B2040">
        <v>3.8778338432299999</v>
      </c>
      <c r="C2040" s="2">
        <f>IF(B2040&gt;B2039,B2040+(C2039-B2039),B2040+(C2039-B2039)+5+A2040-A2039)</f>
        <v>45.007833719252339</v>
      </c>
      <c r="D2040">
        <v>1577147237.21</v>
      </c>
      <c r="E2040">
        <v>445</v>
      </c>
      <c r="F2040">
        <v>898</v>
      </c>
      <c r="G2040">
        <v>633</v>
      </c>
      <c r="H2040">
        <v>699</v>
      </c>
      <c r="I2040">
        <v>292</v>
      </c>
      <c r="J2040" s="2" t="s">
        <v>30</v>
      </c>
      <c r="K2040" s="2">
        <f>$L$2*I2040+(1-$L$2)*K2039</f>
        <v>292.50067921105762</v>
      </c>
      <c r="M2040" s="2">
        <f t="shared" si="223"/>
        <v>292.81434525984037</v>
      </c>
      <c r="N2040" s="2">
        <f t="shared" si="224"/>
        <v>298.61245419542593</v>
      </c>
      <c r="O2040" s="2">
        <f t="shared" si="225"/>
        <v>294.51953364638348</v>
      </c>
      <c r="P2040" s="2" t="str">
        <f t="shared" si="222"/>
        <v>low</v>
      </c>
      <c r="Q2040" s="2" t="str">
        <f>IF(P2040="low","one",IF(P2040="high","relax","transition"))</f>
        <v>one</v>
      </c>
      <c r="R2040" s="2">
        <f>IF(P2040="low",250,IF(P2040="high",300,275))</f>
        <v>250</v>
      </c>
      <c r="S2040" s="2" t="b">
        <f t="shared" si="220"/>
        <v>1</v>
      </c>
      <c r="T2040" s="2">
        <f t="shared" si="221"/>
        <v>250</v>
      </c>
    </row>
    <row r="2041" spans="1:20" x14ac:dyDescent="0.2">
      <c r="A2041" s="2">
        <f t="shared" si="219"/>
        <v>45.110000133514404</v>
      </c>
      <c r="B2041">
        <v>3.8983948230699998</v>
      </c>
      <c r="C2041" s="2">
        <f>IF(B2041&gt;B2040,B2041+(C2040-B2040),B2041+(C2040-B2040)+5+A2041-A2040)</f>
        <v>45.028394699092338</v>
      </c>
      <c r="D2041">
        <v>1577147237.23</v>
      </c>
      <c r="E2041">
        <v>446</v>
      </c>
      <c r="F2041">
        <v>897</v>
      </c>
      <c r="G2041">
        <v>633</v>
      </c>
      <c r="H2041">
        <v>698</v>
      </c>
      <c r="I2041">
        <v>294</v>
      </c>
      <c r="J2041" s="2" t="s">
        <v>30</v>
      </c>
      <c r="K2041" s="2">
        <f>$L$2*I2041+(1-$L$2)*K2040</f>
        <v>292.80054336884609</v>
      </c>
      <c r="M2041" s="2">
        <f t="shared" si="223"/>
        <v>292.81158488164152</v>
      </c>
      <c r="N2041" s="2">
        <f t="shared" si="224"/>
        <v>298.61245419542593</v>
      </c>
      <c r="O2041" s="2">
        <f t="shared" si="225"/>
        <v>294.5342742270563</v>
      </c>
      <c r="P2041" s="2" t="str">
        <f t="shared" si="222"/>
        <v>low</v>
      </c>
      <c r="Q2041" s="2" t="str">
        <f>IF(P2041="low","one",IF(P2041="high","relax","transition"))</f>
        <v>one</v>
      </c>
      <c r="R2041" s="2">
        <f>IF(P2041="low",250,IF(P2041="high",300,275))</f>
        <v>250</v>
      </c>
      <c r="S2041" s="2" t="b">
        <f t="shared" si="220"/>
        <v>1</v>
      </c>
      <c r="T2041" s="2">
        <f t="shared" si="221"/>
        <v>250</v>
      </c>
    </row>
    <row r="2042" spans="1:20" x14ac:dyDescent="0.2">
      <c r="A2042" s="2">
        <f t="shared" si="219"/>
        <v>45.140000104904175</v>
      </c>
      <c r="B2042">
        <v>3.9229819774600001</v>
      </c>
      <c r="C2042" s="2">
        <f>IF(B2042&gt;B2041,B2042+(C2041-B2041),B2042+(C2041-B2041)+5+A2042-A2041)</f>
        <v>45.052981853482336</v>
      </c>
      <c r="D2042">
        <v>1577147237.26</v>
      </c>
      <c r="E2042">
        <v>446</v>
      </c>
      <c r="F2042">
        <v>898</v>
      </c>
      <c r="G2042">
        <v>633</v>
      </c>
      <c r="H2042">
        <v>700</v>
      </c>
      <c r="I2042">
        <v>291</v>
      </c>
      <c r="J2042" s="2" t="s">
        <v>30</v>
      </c>
      <c r="K2042" s="2">
        <f>$L$2*I2042+(1-$L$2)*K2041</f>
        <v>292.44043469507687</v>
      </c>
      <c r="M2042" s="2">
        <f t="shared" si="223"/>
        <v>292.73735484432859</v>
      </c>
      <c r="N2042" s="2">
        <f t="shared" si="224"/>
        <v>298.61245419542593</v>
      </c>
      <c r="O2042" s="2">
        <f t="shared" si="225"/>
        <v>294.54813975978556</v>
      </c>
      <c r="P2042" s="2" t="str">
        <f t="shared" si="222"/>
        <v>low</v>
      </c>
      <c r="Q2042" s="2" t="str">
        <f>IF(P2042="low","one",IF(P2042="high","relax","transition"))</f>
        <v>one</v>
      </c>
      <c r="R2042" s="2">
        <f>IF(P2042="low",250,IF(P2042="high",300,275))</f>
        <v>250</v>
      </c>
      <c r="S2042" s="2" t="b">
        <f t="shared" si="220"/>
        <v>1</v>
      </c>
      <c r="T2042" s="2">
        <f t="shared" si="221"/>
        <v>250</v>
      </c>
    </row>
    <row r="2043" spans="1:20" x14ac:dyDescent="0.2">
      <c r="A2043" s="2">
        <f t="shared" si="219"/>
        <v>45.160000085830688</v>
      </c>
      <c r="B2043">
        <v>3.9473598003400001</v>
      </c>
      <c r="C2043" s="2">
        <f>IF(B2043&gt;B2042,B2043+(C2042-B2042),B2043+(C2042-B2042)+5+A2043-A2042)</f>
        <v>45.077359676362342</v>
      </c>
      <c r="D2043">
        <v>1577147237.28</v>
      </c>
      <c r="E2043">
        <v>445</v>
      </c>
      <c r="F2043">
        <v>898</v>
      </c>
      <c r="G2043">
        <v>634</v>
      </c>
      <c r="H2043">
        <v>699</v>
      </c>
      <c r="I2043">
        <v>291</v>
      </c>
      <c r="J2043" s="2" t="s">
        <v>30</v>
      </c>
      <c r="K2043" s="2">
        <f>$L$2*I2043+(1-$L$2)*K2042</f>
        <v>292.15234775606149</v>
      </c>
      <c r="M2043" s="2">
        <f t="shared" si="223"/>
        <v>292.62035342667519</v>
      </c>
      <c r="N2043" s="2">
        <f t="shared" si="224"/>
        <v>298.61245419542593</v>
      </c>
      <c r="O2043" s="2">
        <f t="shared" si="225"/>
        <v>294.55760051401268</v>
      </c>
      <c r="P2043" s="2" t="str">
        <f t="shared" si="222"/>
        <v>low</v>
      </c>
      <c r="Q2043" s="2" t="str">
        <f>IF(P2043="low","one",IF(P2043="high","relax","transition"))</f>
        <v>one</v>
      </c>
      <c r="R2043" s="2">
        <f>IF(P2043="low",250,IF(P2043="high",300,275))</f>
        <v>250</v>
      </c>
      <c r="S2043" s="2" t="b">
        <f t="shared" si="220"/>
        <v>1</v>
      </c>
      <c r="T2043" s="2">
        <f t="shared" si="221"/>
        <v>250</v>
      </c>
    </row>
    <row r="2044" spans="1:20" x14ac:dyDescent="0.2">
      <c r="A2044" s="2">
        <f t="shared" si="219"/>
        <v>45.180000066757202</v>
      </c>
      <c r="B2044">
        <v>3.9681539535499999</v>
      </c>
      <c r="C2044" s="2">
        <f>IF(B2044&gt;B2043,B2044+(C2043-B2043),B2044+(C2043-B2043)+5+A2044-A2043)</f>
        <v>45.09815382957234</v>
      </c>
      <c r="D2044">
        <v>1577147237.3</v>
      </c>
      <c r="E2044">
        <v>445</v>
      </c>
      <c r="F2044">
        <v>898</v>
      </c>
      <c r="G2044">
        <v>633</v>
      </c>
      <c r="H2044">
        <v>699</v>
      </c>
      <c r="I2044">
        <v>293</v>
      </c>
      <c r="J2044" s="2" t="s">
        <v>30</v>
      </c>
      <c r="K2044" s="2">
        <f>$L$2*I2044+(1-$L$2)*K2043</f>
        <v>292.32187820484921</v>
      </c>
      <c r="M2044" s="2">
        <f t="shared" si="223"/>
        <v>292.56065838231001</v>
      </c>
      <c r="N2044" s="2">
        <f t="shared" si="224"/>
        <v>298.61245419542593</v>
      </c>
      <c r="O2044" s="2">
        <f t="shared" si="225"/>
        <v>294.56073815964578</v>
      </c>
      <c r="P2044" s="2" t="str">
        <f t="shared" si="222"/>
        <v>low</v>
      </c>
      <c r="Q2044" s="2" t="str">
        <f>IF(P2044="low","one",IF(P2044="high","relax","transition"))</f>
        <v>one</v>
      </c>
      <c r="R2044" s="2">
        <f>IF(P2044="low",250,IF(P2044="high",300,275))</f>
        <v>250</v>
      </c>
      <c r="S2044" s="2" t="b">
        <f t="shared" si="220"/>
        <v>1</v>
      </c>
      <c r="T2044" s="2">
        <f t="shared" si="221"/>
        <v>250</v>
      </c>
    </row>
    <row r="2045" spans="1:20" x14ac:dyDescent="0.2">
      <c r="A2045" s="2">
        <f t="shared" si="219"/>
        <v>45.200000047683716</v>
      </c>
      <c r="B2045">
        <v>3.9926908016199998</v>
      </c>
      <c r="C2045" s="2">
        <f>IF(B2045&gt;B2044,B2045+(C2044-B2044),B2045+(C2044-B2044)+5+A2045-A2044)</f>
        <v>45.122690677642339</v>
      </c>
      <c r="D2045">
        <v>1577147237.3199999</v>
      </c>
      <c r="E2045">
        <v>445</v>
      </c>
      <c r="F2045">
        <v>898</v>
      </c>
      <c r="G2045">
        <v>634</v>
      </c>
      <c r="H2045">
        <v>700</v>
      </c>
      <c r="I2045">
        <v>294</v>
      </c>
      <c r="J2045" s="2" t="s">
        <v>30</v>
      </c>
      <c r="K2045" s="2">
        <f>$L$2*I2045+(1-$L$2)*K2044</f>
        <v>292.6575025638794</v>
      </c>
      <c r="M2045" s="2">
        <f t="shared" si="223"/>
        <v>292.58002721862391</v>
      </c>
      <c r="N2045" s="2">
        <f t="shared" si="224"/>
        <v>298.61245419542593</v>
      </c>
      <c r="O2045" s="2">
        <f t="shared" si="225"/>
        <v>294.56073417077897</v>
      </c>
      <c r="P2045" s="2" t="str">
        <f t="shared" si="222"/>
        <v>low</v>
      </c>
      <c r="Q2045" s="2" t="str">
        <f>IF(P2045="low","one",IF(P2045="high","relax","transition"))</f>
        <v>one</v>
      </c>
      <c r="R2045" s="2">
        <f>IF(P2045="low",250,IF(P2045="high",300,275))</f>
        <v>250</v>
      </c>
      <c r="S2045" s="2" t="b">
        <f t="shared" si="220"/>
        <v>1</v>
      </c>
      <c r="T2045" s="2">
        <f t="shared" si="221"/>
        <v>250</v>
      </c>
    </row>
    <row r="2046" spans="1:20" x14ac:dyDescent="0.2">
      <c r="A2046" s="2">
        <f t="shared" si="219"/>
        <v>45.230000019073486</v>
      </c>
      <c r="B2046">
        <v>4.0129618644700003</v>
      </c>
      <c r="C2046" s="2">
        <f>IF(B2046&gt;B2045,B2046+(C2045-B2045),B2046+(C2045-B2045)+5+A2046-A2045)</f>
        <v>45.142961740492339</v>
      </c>
      <c r="D2046">
        <v>1577147237.3499999</v>
      </c>
      <c r="E2046">
        <v>445</v>
      </c>
      <c r="F2046">
        <v>897</v>
      </c>
      <c r="G2046">
        <v>634</v>
      </c>
      <c r="H2046">
        <v>700</v>
      </c>
      <c r="I2046">
        <v>293</v>
      </c>
      <c r="J2046" s="2" t="s">
        <v>30</v>
      </c>
      <c r="K2046" s="2">
        <f>$L$2*I2046+(1-$L$2)*K2045</f>
        <v>292.72600205110353</v>
      </c>
      <c r="M2046" s="2">
        <f t="shared" si="223"/>
        <v>292.60922218511985</v>
      </c>
      <c r="N2046" s="2">
        <f t="shared" si="224"/>
        <v>298.61245419542593</v>
      </c>
      <c r="O2046" s="2">
        <f t="shared" si="225"/>
        <v>294.56169882317118</v>
      </c>
      <c r="P2046" s="2" t="str">
        <f t="shared" si="222"/>
        <v>low</v>
      </c>
      <c r="Q2046" s="2" t="str">
        <f>IF(P2046="low","one",IF(P2046="high","relax","transition"))</f>
        <v>one</v>
      </c>
      <c r="R2046" s="2">
        <f>IF(P2046="low",250,IF(P2046="high",300,275))</f>
        <v>250</v>
      </c>
      <c r="S2046" s="2" t="b">
        <f t="shared" si="220"/>
        <v>1</v>
      </c>
      <c r="T2046" s="2">
        <f t="shared" si="221"/>
        <v>250</v>
      </c>
    </row>
    <row r="2047" spans="1:20" x14ac:dyDescent="0.2">
      <c r="A2047" s="2">
        <f t="shared" si="219"/>
        <v>45.25</v>
      </c>
      <c r="B2047">
        <v>4.0375349521599997</v>
      </c>
      <c r="C2047" s="2">
        <f>IF(B2047&gt;B2046,B2047+(C2046-B2046),B2047+(C2046-B2046)+5+A2047-A2046)</f>
        <v>45.16753482818234</v>
      </c>
      <c r="D2047">
        <v>1577147237.3699999</v>
      </c>
      <c r="E2047">
        <v>445</v>
      </c>
      <c r="F2047">
        <v>898</v>
      </c>
      <c r="G2047">
        <v>632</v>
      </c>
      <c r="H2047">
        <v>699</v>
      </c>
      <c r="I2047">
        <v>293</v>
      </c>
      <c r="J2047" s="2" t="s">
        <v>30</v>
      </c>
      <c r="K2047" s="2">
        <f>$L$2*I2047+(1-$L$2)*K2046</f>
        <v>292.78080164088283</v>
      </c>
      <c r="M2047" s="2">
        <f t="shared" si="223"/>
        <v>292.64353807627248</v>
      </c>
      <c r="N2047" s="2">
        <f t="shared" si="224"/>
        <v>298.61245419542593</v>
      </c>
      <c r="O2047" s="2">
        <f t="shared" si="225"/>
        <v>294.56407499126863</v>
      </c>
      <c r="P2047" s="2" t="str">
        <f t="shared" si="222"/>
        <v>low</v>
      </c>
      <c r="Q2047" s="2" t="str">
        <f>IF(P2047="low","one",IF(P2047="high","relax","transition"))</f>
        <v>one</v>
      </c>
      <c r="R2047" s="2">
        <f>IF(P2047="low",250,IF(P2047="high",300,275))</f>
        <v>250</v>
      </c>
      <c r="S2047" s="2" t="b">
        <f t="shared" si="220"/>
        <v>1</v>
      </c>
      <c r="T2047" s="2">
        <f t="shared" si="221"/>
        <v>250</v>
      </c>
    </row>
    <row r="2048" spans="1:20" x14ac:dyDescent="0.2">
      <c r="A2048" s="2">
        <f t="shared" si="219"/>
        <v>45.270000219345093</v>
      </c>
      <c r="B2048">
        <v>4.0620608329800003</v>
      </c>
      <c r="C2048" s="2">
        <f>IF(B2048&gt;B2047,B2048+(C2047-B2047),B2048+(C2047-B2047)+5+A2048-A2047)</f>
        <v>45.192060709002341</v>
      </c>
      <c r="D2048">
        <v>1577147237.3900001</v>
      </c>
      <c r="E2048">
        <v>445</v>
      </c>
      <c r="F2048">
        <v>899</v>
      </c>
      <c r="G2048">
        <v>634</v>
      </c>
      <c r="H2048">
        <v>698</v>
      </c>
      <c r="I2048">
        <v>293</v>
      </c>
      <c r="J2048" s="2" t="s">
        <v>30</v>
      </c>
      <c r="K2048" s="2">
        <f>$L$2*I2048+(1-$L$2)*K2047</f>
        <v>292.82464131270626</v>
      </c>
      <c r="M2048" s="2">
        <f t="shared" si="223"/>
        <v>292.67975872355925</v>
      </c>
      <c r="N2048" s="2">
        <f t="shared" si="224"/>
        <v>298.61245419542593</v>
      </c>
      <c r="O2048" s="2">
        <f t="shared" si="225"/>
        <v>294.56804814551884</v>
      </c>
      <c r="P2048" s="2" t="str">
        <f t="shared" si="222"/>
        <v>low</v>
      </c>
      <c r="Q2048" s="2" t="str">
        <f>IF(P2048="low","one",IF(P2048="high","relax","transition"))</f>
        <v>one</v>
      </c>
      <c r="R2048" s="2">
        <f>IF(P2048="low",250,IF(P2048="high",300,275))</f>
        <v>250</v>
      </c>
      <c r="S2048" s="2" t="b">
        <f t="shared" si="220"/>
        <v>1</v>
      </c>
      <c r="T2048" s="2">
        <f t="shared" si="221"/>
        <v>250</v>
      </c>
    </row>
    <row r="2049" spans="1:20" x14ac:dyDescent="0.2">
      <c r="A2049" s="2">
        <f t="shared" si="219"/>
        <v>45.290000200271606</v>
      </c>
      <c r="B2049">
        <v>4.08265995979</v>
      </c>
      <c r="C2049" s="2">
        <f>IF(B2049&gt;B2048,B2049+(C2048-B2048),B2049+(C2048-B2048)+5+A2049-A2048)</f>
        <v>45.212659835812339</v>
      </c>
      <c r="D2049">
        <v>1577147237.4100001</v>
      </c>
      <c r="E2049">
        <v>446</v>
      </c>
      <c r="F2049">
        <v>897</v>
      </c>
      <c r="G2049">
        <v>634</v>
      </c>
      <c r="H2049">
        <v>700</v>
      </c>
      <c r="I2049">
        <v>293</v>
      </c>
      <c r="J2049" s="2" t="s">
        <v>30</v>
      </c>
      <c r="K2049" s="2">
        <f>$L$2*I2049+(1-$L$2)*K2048</f>
        <v>292.85971305016506</v>
      </c>
      <c r="M2049" s="2">
        <f t="shared" si="223"/>
        <v>292.71574958888044</v>
      </c>
      <c r="N2049" s="2">
        <f t="shared" si="224"/>
        <v>298.61245419542593</v>
      </c>
      <c r="O2049" s="2">
        <f t="shared" si="225"/>
        <v>294.57363367442088</v>
      </c>
      <c r="P2049" s="2" t="str">
        <f t="shared" si="222"/>
        <v>low</v>
      </c>
      <c r="Q2049" s="2" t="str">
        <f>IF(P2049="low","one",IF(P2049="high","relax","transition"))</f>
        <v>one</v>
      </c>
      <c r="R2049" s="2">
        <f>IF(P2049="low",250,IF(P2049="high",300,275))</f>
        <v>250</v>
      </c>
      <c r="S2049" s="2" t="b">
        <f t="shared" si="220"/>
        <v>1</v>
      </c>
      <c r="T2049" s="2">
        <f t="shared" si="221"/>
        <v>250</v>
      </c>
    </row>
    <row r="2050" spans="1:20" x14ac:dyDescent="0.2">
      <c r="A2050" s="2">
        <f t="shared" si="219"/>
        <v>45.320000171661377</v>
      </c>
      <c r="B2050">
        <v>4.1071047782900001</v>
      </c>
      <c r="C2050" s="2">
        <f>IF(B2050&gt;B2049,B2050+(C2049-B2049),B2050+(C2049-B2049)+5+A2050-A2049)</f>
        <v>45.23710465431234</v>
      </c>
      <c r="D2050">
        <v>1577147237.4400001</v>
      </c>
      <c r="E2050">
        <v>446</v>
      </c>
      <c r="F2050">
        <v>897</v>
      </c>
      <c r="G2050">
        <v>633</v>
      </c>
      <c r="H2050">
        <v>700</v>
      </c>
      <c r="I2050">
        <v>294</v>
      </c>
      <c r="J2050" s="2" t="s">
        <v>30</v>
      </c>
      <c r="K2050" s="2">
        <f>$L$2*I2050+(1-$L$2)*K2049</f>
        <v>293.08777044013203</v>
      </c>
      <c r="M2050" s="2">
        <f t="shared" si="223"/>
        <v>292.79015375913076</v>
      </c>
      <c r="N2050" s="2">
        <f t="shared" si="224"/>
        <v>298.61245419542593</v>
      </c>
      <c r="O2050" s="2">
        <f t="shared" si="225"/>
        <v>294.58073947014384</v>
      </c>
      <c r="P2050" s="2" t="str">
        <f t="shared" si="222"/>
        <v>low</v>
      </c>
      <c r="Q2050" s="2" t="str">
        <f>IF(P2050="low","one",IF(P2050="high","relax","transition"))</f>
        <v>one</v>
      </c>
      <c r="R2050" s="2">
        <f>IF(P2050="low",250,IF(P2050="high",300,275))</f>
        <v>250</v>
      </c>
      <c r="S2050" s="2" t="b">
        <f t="shared" si="220"/>
        <v>1</v>
      </c>
      <c r="T2050" s="2">
        <f t="shared" si="221"/>
        <v>250</v>
      </c>
    </row>
    <row r="2051" spans="1:20" x14ac:dyDescent="0.2">
      <c r="A2051" s="2">
        <f t="shared" ref="A2051:A2114" si="226">D2051-$D$2</f>
        <v>45.340000152587891</v>
      </c>
      <c r="B2051">
        <v>4.1278069019299997</v>
      </c>
      <c r="C2051" s="2">
        <f>IF(B2051&gt;B2050,B2051+(C2050-B2050),B2051+(C2050-B2050)+5+A2051-A2050)</f>
        <v>45.257806777952339</v>
      </c>
      <c r="D2051">
        <v>1577147237.46</v>
      </c>
      <c r="E2051">
        <v>444</v>
      </c>
      <c r="F2051">
        <v>898</v>
      </c>
      <c r="G2051">
        <v>633</v>
      </c>
      <c r="H2051">
        <v>698</v>
      </c>
      <c r="I2051">
        <v>292</v>
      </c>
      <c r="J2051" s="2" t="s">
        <v>30</v>
      </c>
      <c r="K2051" s="2">
        <f>$L$2*I2051+(1-$L$2)*K2050</f>
        <v>292.87021635210567</v>
      </c>
      <c r="M2051" s="2">
        <f t="shared" si="223"/>
        <v>292.80616627772577</v>
      </c>
      <c r="N2051" s="2">
        <f t="shared" si="224"/>
        <v>298.61245419542593</v>
      </c>
      <c r="O2051" s="2">
        <f t="shared" si="225"/>
        <v>294.59121018459314</v>
      </c>
      <c r="P2051" s="2" t="str">
        <f t="shared" si="222"/>
        <v>low</v>
      </c>
      <c r="Q2051" s="2" t="str">
        <f>IF(P2051="low","one",IF(P2051="high","relax","transition"))</f>
        <v>one</v>
      </c>
      <c r="R2051" s="2">
        <f>IF(P2051="low",250,IF(P2051="high",300,275))</f>
        <v>250</v>
      </c>
      <c r="S2051" s="2" t="b">
        <f t="shared" ref="S2051:S2114" si="227">Q2051=J2051</f>
        <v>1</v>
      </c>
      <c r="T2051" s="2">
        <f t="shared" ref="T2051:T2114" si="228">IF(J2051="one",250,IF(J2051="relax",300,275))</f>
        <v>250</v>
      </c>
    </row>
    <row r="2052" spans="1:20" x14ac:dyDescent="0.2">
      <c r="A2052" s="2">
        <f t="shared" si="226"/>
        <v>45.360000133514404</v>
      </c>
      <c r="B2052">
        <v>4.1524147987399997</v>
      </c>
      <c r="C2052" s="2">
        <f>IF(B2052&gt;B2051,B2052+(C2051-B2051),B2052+(C2051-B2051)+5+A2052-A2051)</f>
        <v>45.282414674762336</v>
      </c>
      <c r="D2052">
        <v>1577147237.48</v>
      </c>
      <c r="E2052">
        <v>444</v>
      </c>
      <c r="F2052">
        <v>897</v>
      </c>
      <c r="G2052">
        <v>634</v>
      </c>
      <c r="H2052">
        <v>697</v>
      </c>
      <c r="I2052">
        <v>291</v>
      </c>
      <c r="J2052" s="2" t="s">
        <v>30</v>
      </c>
      <c r="K2052" s="2">
        <f>$L$2*I2052+(1-$L$2)*K2051</f>
        <v>292.49617308168456</v>
      </c>
      <c r="M2052" s="2">
        <f t="shared" si="223"/>
        <v>292.74416763851752</v>
      </c>
      <c r="N2052" s="2">
        <f t="shared" si="224"/>
        <v>298.61245419542593</v>
      </c>
      <c r="O2052" s="2">
        <f t="shared" si="225"/>
        <v>294.60195798924974</v>
      </c>
      <c r="P2052" s="2" t="str">
        <f t="shared" ref="P2052:P2115" si="229">IF(K2052&gt;O2051+1,"high",IF(K2052&lt;O2051-1,"low","middle"))</f>
        <v>low</v>
      </c>
      <c r="Q2052" s="2" t="str">
        <f>IF(P2052="low","one",IF(P2052="high","relax","transition"))</f>
        <v>one</v>
      </c>
      <c r="R2052" s="2">
        <f>IF(P2052="low",250,IF(P2052="high",300,275))</f>
        <v>250</v>
      </c>
      <c r="S2052" s="2" t="b">
        <f t="shared" si="227"/>
        <v>1</v>
      </c>
      <c r="T2052" s="2">
        <f t="shared" si="228"/>
        <v>250</v>
      </c>
    </row>
    <row r="2053" spans="1:20" x14ac:dyDescent="0.2">
      <c r="A2053" s="2">
        <f t="shared" si="226"/>
        <v>45.380000114440918</v>
      </c>
      <c r="B2053">
        <v>4.1726889610300004</v>
      </c>
      <c r="C2053" s="2">
        <f>IF(B2053&gt;B2052,B2053+(C2052-B2052),B2053+(C2052-B2052)+5+A2053-A2052)</f>
        <v>45.302688837052337</v>
      </c>
      <c r="D2053">
        <v>1577147237.5</v>
      </c>
      <c r="E2053">
        <v>448</v>
      </c>
      <c r="F2053">
        <v>898</v>
      </c>
      <c r="G2053">
        <v>634</v>
      </c>
      <c r="H2053">
        <v>700</v>
      </c>
      <c r="I2053">
        <v>294</v>
      </c>
      <c r="J2053" s="2" t="s">
        <v>30</v>
      </c>
      <c r="K2053" s="2">
        <f>$L$2*I2053+(1-$L$2)*K2052</f>
        <v>292.79693846534764</v>
      </c>
      <c r="M2053" s="2">
        <f t="shared" si="223"/>
        <v>292.75472180388357</v>
      </c>
      <c r="N2053" s="2">
        <f t="shared" si="224"/>
        <v>298.61245419542593</v>
      </c>
      <c r="O2053" s="2">
        <f t="shared" si="225"/>
        <v>294.6090684717131</v>
      </c>
      <c r="P2053" s="2" t="str">
        <f t="shared" si="229"/>
        <v>low</v>
      </c>
      <c r="Q2053" s="2" t="str">
        <f>IF(P2053="low","one",IF(P2053="high","relax","transition"))</f>
        <v>one</v>
      </c>
      <c r="R2053" s="2">
        <f>IF(P2053="low",250,IF(P2053="high",300,275))</f>
        <v>250</v>
      </c>
      <c r="S2053" s="2" t="b">
        <f t="shared" si="227"/>
        <v>1</v>
      </c>
      <c r="T2053" s="2">
        <f t="shared" si="228"/>
        <v>250</v>
      </c>
    </row>
    <row r="2054" spans="1:20" x14ac:dyDescent="0.2">
      <c r="A2054" s="2">
        <f t="shared" si="226"/>
        <v>45.410000085830688</v>
      </c>
      <c r="B2054">
        <v>4.19755792618</v>
      </c>
      <c r="C2054" s="2">
        <f>IF(B2054&gt;B2053,B2054+(C2053-B2053),B2054+(C2053-B2053)+5+A2054-A2053)</f>
        <v>45.327557802202335</v>
      </c>
      <c r="D2054">
        <v>1577147237.53</v>
      </c>
      <c r="E2054">
        <v>446</v>
      </c>
      <c r="F2054">
        <v>899</v>
      </c>
      <c r="G2054">
        <v>633</v>
      </c>
      <c r="H2054">
        <v>700</v>
      </c>
      <c r="I2054">
        <v>292</v>
      </c>
      <c r="J2054" s="2" t="s">
        <v>30</v>
      </c>
      <c r="K2054" s="2">
        <f>$L$2*I2054+(1-$L$2)*K2053</f>
        <v>292.63755077227813</v>
      </c>
      <c r="M2054" s="2">
        <f t="shared" si="223"/>
        <v>292.73128759756253</v>
      </c>
      <c r="N2054" s="2">
        <f t="shared" si="224"/>
        <v>298.61245419542593</v>
      </c>
      <c r="O2054" s="2">
        <f t="shared" si="225"/>
        <v>294.61635113832159</v>
      </c>
      <c r="P2054" s="2" t="str">
        <f t="shared" si="229"/>
        <v>low</v>
      </c>
      <c r="Q2054" s="2" t="str">
        <f>IF(P2054="low","one",IF(P2054="high","relax","transition"))</f>
        <v>one</v>
      </c>
      <c r="R2054" s="2">
        <f>IF(P2054="low",250,IF(P2054="high",300,275))</f>
        <v>250</v>
      </c>
      <c r="S2054" s="2" t="b">
        <f t="shared" si="227"/>
        <v>1</v>
      </c>
      <c r="T2054" s="2">
        <f t="shared" si="228"/>
        <v>250</v>
      </c>
    </row>
    <row r="2055" spans="1:20" x14ac:dyDescent="0.2">
      <c r="A2055" s="2">
        <f t="shared" si="226"/>
        <v>45.430000066757202</v>
      </c>
      <c r="B2055">
        <v>4.2218418121300001</v>
      </c>
      <c r="C2055" s="2">
        <f>IF(B2055&gt;B2054,B2055+(C2054-B2054),B2055+(C2054-B2054)+5+A2055-A2054)</f>
        <v>45.351841688152341</v>
      </c>
      <c r="D2055">
        <v>1577147237.55</v>
      </c>
      <c r="E2055">
        <v>442</v>
      </c>
      <c r="F2055">
        <v>898</v>
      </c>
      <c r="G2055">
        <v>634</v>
      </c>
      <c r="H2055">
        <v>699</v>
      </c>
      <c r="I2055">
        <v>291</v>
      </c>
      <c r="J2055" s="2" t="s">
        <v>30</v>
      </c>
      <c r="K2055" s="2">
        <f>$L$2*I2055+(1-$L$2)*K2054</f>
        <v>292.31004061782249</v>
      </c>
      <c r="M2055" s="2">
        <f t="shared" si="223"/>
        <v>292.64703820161452</v>
      </c>
      <c r="N2055" s="2">
        <f t="shared" si="224"/>
        <v>298.61245419542593</v>
      </c>
      <c r="O2055" s="2">
        <f t="shared" si="225"/>
        <v>294.62209796128366</v>
      </c>
      <c r="P2055" s="2" t="str">
        <f t="shared" si="229"/>
        <v>low</v>
      </c>
      <c r="Q2055" s="2" t="str">
        <f>IF(P2055="low","one",IF(P2055="high","relax","transition"))</f>
        <v>one</v>
      </c>
      <c r="R2055" s="2">
        <f>IF(P2055="low",250,IF(P2055="high",300,275))</f>
        <v>250</v>
      </c>
      <c r="S2055" s="2" t="b">
        <f t="shared" si="227"/>
        <v>1</v>
      </c>
      <c r="T2055" s="2">
        <f t="shared" si="228"/>
        <v>250</v>
      </c>
    </row>
    <row r="2056" spans="1:20" x14ac:dyDescent="0.2">
      <c r="A2056" s="2">
        <f t="shared" si="226"/>
        <v>45.450000047683716</v>
      </c>
      <c r="B2056">
        <v>4.2425098419199996</v>
      </c>
      <c r="C2056" s="2">
        <f>IF(B2056&gt;B2055,B2056+(C2055-B2055),B2056+(C2055-B2055)+5+A2056-A2055)</f>
        <v>45.372509717942336</v>
      </c>
      <c r="D2056">
        <v>1577147237.5699999</v>
      </c>
      <c r="E2056">
        <v>445</v>
      </c>
      <c r="F2056">
        <v>898</v>
      </c>
      <c r="G2056">
        <v>633</v>
      </c>
      <c r="H2056">
        <v>699</v>
      </c>
      <c r="I2056">
        <v>292</v>
      </c>
      <c r="J2056" s="2" t="s">
        <v>30</v>
      </c>
      <c r="K2056" s="2">
        <f>$L$2*I2056+(1-$L$2)*K2055</f>
        <v>292.24803249425804</v>
      </c>
      <c r="M2056" s="2">
        <f t="shared" si="223"/>
        <v>292.56723706014327</v>
      </c>
      <c r="N2056" s="2">
        <f t="shared" si="224"/>
        <v>298.61245419542593</v>
      </c>
      <c r="O2056" s="2">
        <f t="shared" si="225"/>
        <v>294.62334497330022</v>
      </c>
      <c r="P2056" s="2" t="str">
        <f t="shared" si="229"/>
        <v>low</v>
      </c>
      <c r="Q2056" s="2" t="str">
        <f>IF(P2056="low","one",IF(P2056="high","relax","transition"))</f>
        <v>one</v>
      </c>
      <c r="R2056" s="2">
        <f>IF(P2056="low",250,IF(P2056="high",300,275))</f>
        <v>250</v>
      </c>
      <c r="S2056" s="2" t="b">
        <f t="shared" si="227"/>
        <v>1</v>
      </c>
      <c r="T2056" s="2">
        <f t="shared" si="228"/>
        <v>250</v>
      </c>
    </row>
    <row r="2057" spans="1:20" x14ac:dyDescent="0.2">
      <c r="A2057" s="2">
        <f t="shared" si="226"/>
        <v>45.480000019073486</v>
      </c>
      <c r="B2057">
        <v>4.2669589519500004</v>
      </c>
      <c r="C2057" s="2">
        <f>IF(B2057&gt;B2056,B2057+(C2056-B2056),B2057+(C2056-B2056)+5+A2057-A2056)</f>
        <v>45.396958827972341</v>
      </c>
      <c r="D2057">
        <v>1577147237.5999999</v>
      </c>
      <c r="E2057">
        <v>446</v>
      </c>
      <c r="F2057">
        <v>899</v>
      </c>
      <c r="G2057">
        <v>633</v>
      </c>
      <c r="H2057">
        <v>700</v>
      </c>
      <c r="I2057">
        <v>293</v>
      </c>
      <c r="J2057" s="2" t="s">
        <v>30</v>
      </c>
      <c r="K2057" s="2">
        <f>$L$2*I2057+(1-$L$2)*K2056</f>
        <v>292.39842599540646</v>
      </c>
      <c r="M2057" s="2">
        <f t="shared" si="223"/>
        <v>292.53347484719592</v>
      </c>
      <c r="N2057" s="2">
        <f t="shared" si="224"/>
        <v>298.61245419542593</v>
      </c>
      <c r="O2057" s="2">
        <f t="shared" si="225"/>
        <v>294.62053957764238</v>
      </c>
      <c r="P2057" s="2" t="str">
        <f t="shared" si="229"/>
        <v>low</v>
      </c>
      <c r="Q2057" s="2" t="str">
        <f>IF(P2057="low","one",IF(P2057="high","relax","transition"))</f>
        <v>one</v>
      </c>
      <c r="R2057" s="2">
        <f>IF(P2057="low",250,IF(P2057="high",300,275))</f>
        <v>250</v>
      </c>
      <c r="S2057" s="2" t="b">
        <f t="shared" si="227"/>
        <v>1</v>
      </c>
      <c r="T2057" s="2">
        <f t="shared" si="228"/>
        <v>250</v>
      </c>
    </row>
    <row r="2058" spans="1:20" x14ac:dyDescent="0.2">
      <c r="A2058" s="2">
        <f t="shared" si="226"/>
        <v>45.5</v>
      </c>
      <c r="B2058">
        <v>4.2874858379400003</v>
      </c>
      <c r="C2058" s="2">
        <f>IF(B2058&gt;B2057,B2058+(C2057-B2057),B2058+(C2057-B2057)+5+A2058-A2057)</f>
        <v>45.417485713962336</v>
      </c>
      <c r="D2058">
        <v>1577147237.6199999</v>
      </c>
      <c r="E2058">
        <v>444</v>
      </c>
      <c r="F2058">
        <v>898</v>
      </c>
      <c r="G2058">
        <v>634</v>
      </c>
      <c r="H2058">
        <v>699</v>
      </c>
      <c r="I2058">
        <v>293</v>
      </c>
      <c r="J2058" s="2" t="s">
        <v>30</v>
      </c>
      <c r="K2058" s="2">
        <f>$L$2*I2058+(1-$L$2)*K2057</f>
        <v>292.51874079632518</v>
      </c>
      <c r="M2058" s="2">
        <f t="shared" si="223"/>
        <v>292.53052803702178</v>
      </c>
      <c r="N2058" s="2">
        <f t="shared" si="224"/>
        <v>298.61245419542593</v>
      </c>
      <c r="O2058" s="2">
        <f t="shared" si="225"/>
        <v>294.61618634112006</v>
      </c>
      <c r="P2058" s="2" t="str">
        <f t="shared" si="229"/>
        <v>low</v>
      </c>
      <c r="Q2058" s="2" t="str">
        <f>IF(P2058="low","one",IF(P2058="high","relax","transition"))</f>
        <v>one</v>
      </c>
      <c r="R2058" s="2">
        <f>IF(P2058="low",250,IF(P2058="high",300,275))</f>
        <v>250</v>
      </c>
      <c r="S2058" s="2" t="b">
        <f t="shared" si="227"/>
        <v>1</v>
      </c>
      <c r="T2058" s="2">
        <f t="shared" si="228"/>
        <v>250</v>
      </c>
    </row>
    <row r="2059" spans="1:20" x14ac:dyDescent="0.2">
      <c r="A2059" s="2">
        <f t="shared" si="226"/>
        <v>45.520000219345093</v>
      </c>
      <c r="B2059">
        <v>4.3121318817100001</v>
      </c>
      <c r="C2059" s="2">
        <f>IF(B2059&gt;B2058,B2059+(C2058-B2058),B2059+(C2058-B2058)+5+A2059-A2058)</f>
        <v>45.442131757732341</v>
      </c>
      <c r="D2059">
        <v>1577147237.6400001</v>
      </c>
      <c r="E2059">
        <v>445</v>
      </c>
      <c r="F2059">
        <v>897</v>
      </c>
      <c r="G2059">
        <v>634</v>
      </c>
      <c r="H2059">
        <v>700</v>
      </c>
      <c r="I2059">
        <v>292</v>
      </c>
      <c r="J2059" s="2" t="s">
        <v>30</v>
      </c>
      <c r="K2059" s="2">
        <f>$L$2*I2059+(1-$L$2)*K2058</f>
        <v>292.41499263706015</v>
      </c>
      <c r="M2059" s="2">
        <f t="shared" si="223"/>
        <v>292.50742095702947</v>
      </c>
      <c r="N2059" s="2">
        <f t="shared" si="224"/>
        <v>298.61245419542593</v>
      </c>
      <c r="O2059" s="2">
        <f t="shared" si="225"/>
        <v>294.6119034259151</v>
      </c>
      <c r="P2059" s="2" t="str">
        <f t="shared" si="229"/>
        <v>low</v>
      </c>
      <c r="Q2059" s="2" t="str">
        <f>IF(P2059="low","one",IF(P2059="high","relax","transition"))</f>
        <v>one</v>
      </c>
      <c r="R2059" s="2">
        <f>IF(P2059="low",250,IF(P2059="high",300,275))</f>
        <v>250</v>
      </c>
      <c r="S2059" s="2" t="b">
        <f t="shared" si="227"/>
        <v>1</v>
      </c>
      <c r="T2059" s="2">
        <f t="shared" si="228"/>
        <v>250</v>
      </c>
    </row>
    <row r="2060" spans="1:20" x14ac:dyDescent="0.2">
      <c r="A2060" s="2">
        <f t="shared" si="226"/>
        <v>45.550000190734863</v>
      </c>
      <c r="B2060">
        <v>4.3366699218799996</v>
      </c>
      <c r="C2060" s="2">
        <f>IF(B2060&gt;B2059,B2060+(C2059-B2059),B2060+(C2059-B2059)+5+A2060-A2059)</f>
        <v>45.466669797902341</v>
      </c>
      <c r="D2060">
        <v>1577147237.6700001</v>
      </c>
      <c r="E2060">
        <v>444</v>
      </c>
      <c r="F2060">
        <v>898</v>
      </c>
      <c r="G2060">
        <v>632</v>
      </c>
      <c r="H2060">
        <v>698</v>
      </c>
      <c r="I2060">
        <v>292</v>
      </c>
      <c r="J2060" s="2" t="s">
        <v>30</v>
      </c>
      <c r="K2060" s="2">
        <f>$L$2*I2060+(1-$L$2)*K2059</f>
        <v>292.33199410964812</v>
      </c>
      <c r="M2060" s="2">
        <f t="shared" si="223"/>
        <v>292.47233558755318</v>
      </c>
      <c r="N2060" s="2">
        <f t="shared" si="224"/>
        <v>298.61245419542593</v>
      </c>
      <c r="O2060" s="2">
        <f t="shared" si="225"/>
        <v>294.60667930247081</v>
      </c>
      <c r="P2060" s="2" t="str">
        <f t="shared" si="229"/>
        <v>low</v>
      </c>
      <c r="Q2060" s="2" t="str">
        <f>IF(P2060="low","one",IF(P2060="high","relax","transition"))</f>
        <v>one</v>
      </c>
      <c r="R2060" s="2">
        <f>IF(P2060="low",250,IF(P2060="high",300,275))</f>
        <v>250</v>
      </c>
      <c r="S2060" s="2" t="b">
        <f t="shared" si="227"/>
        <v>1</v>
      </c>
      <c r="T2060" s="2">
        <f t="shared" si="228"/>
        <v>250</v>
      </c>
    </row>
    <row r="2061" spans="1:20" x14ac:dyDescent="0.2">
      <c r="A2061" s="2">
        <f t="shared" si="226"/>
        <v>45.570000171661377</v>
      </c>
      <c r="B2061">
        <v>4.3569898605299997</v>
      </c>
      <c r="C2061" s="2">
        <f>IF(B2061&gt;B2060,B2061+(C2060-B2060),B2061+(C2060-B2060)+5+A2061-A2060)</f>
        <v>45.486989736552339</v>
      </c>
      <c r="D2061">
        <v>1577147237.6900001</v>
      </c>
      <c r="E2061">
        <v>445</v>
      </c>
      <c r="F2061">
        <v>898</v>
      </c>
      <c r="G2061">
        <v>634</v>
      </c>
      <c r="H2061">
        <v>699</v>
      </c>
      <c r="I2061">
        <v>294</v>
      </c>
      <c r="J2061" s="2" t="s">
        <v>30</v>
      </c>
      <c r="K2061" s="2">
        <f>$L$2*I2061+(1-$L$2)*K2060</f>
        <v>292.66559528771853</v>
      </c>
      <c r="M2061" s="2">
        <f t="shared" si="223"/>
        <v>292.51098752758628</v>
      </c>
      <c r="N2061" s="2">
        <f t="shared" si="224"/>
        <v>298.61245419542593</v>
      </c>
      <c r="O2061" s="2">
        <f t="shared" si="225"/>
        <v>294.5999621167249</v>
      </c>
      <c r="P2061" s="2" t="str">
        <f t="shared" si="229"/>
        <v>low</v>
      </c>
      <c r="Q2061" s="2" t="str">
        <f>IF(P2061="low","one",IF(P2061="high","relax","transition"))</f>
        <v>one</v>
      </c>
      <c r="R2061" s="2">
        <f>IF(P2061="low",250,IF(P2061="high",300,275))</f>
        <v>250</v>
      </c>
      <c r="S2061" s="2" t="b">
        <f t="shared" si="227"/>
        <v>1</v>
      </c>
      <c r="T2061" s="2">
        <f t="shared" si="228"/>
        <v>250</v>
      </c>
    </row>
    <row r="2062" spans="1:20" x14ac:dyDescent="0.2">
      <c r="A2062" s="2">
        <f t="shared" si="226"/>
        <v>45.590000152587891</v>
      </c>
      <c r="B2062">
        <v>4.3818349838300001</v>
      </c>
      <c r="C2062" s="2">
        <f>IF(B2062&gt;B2061,B2062+(C2061-B2061),B2062+(C2061-B2061)+5+A2062-A2061)</f>
        <v>45.511834859852343</v>
      </c>
      <c r="D2062">
        <v>1577147237.71</v>
      </c>
      <c r="E2062">
        <v>444</v>
      </c>
      <c r="F2062">
        <v>897</v>
      </c>
      <c r="G2062">
        <v>633</v>
      </c>
      <c r="H2062">
        <v>700</v>
      </c>
      <c r="I2062">
        <v>292</v>
      </c>
      <c r="J2062" s="2" t="s">
        <v>30</v>
      </c>
      <c r="K2062" s="2">
        <f>$L$2*I2062+(1-$L$2)*K2061</f>
        <v>292.53247623017484</v>
      </c>
      <c r="M2062" s="2">
        <f t="shared" si="223"/>
        <v>292.51528526810398</v>
      </c>
      <c r="N2062" s="2">
        <f t="shared" si="224"/>
        <v>298.61245419542593</v>
      </c>
      <c r="O2062" s="2">
        <f t="shared" si="225"/>
        <v>294.59551338726794</v>
      </c>
      <c r="P2062" s="2" t="str">
        <f t="shared" si="229"/>
        <v>low</v>
      </c>
      <c r="Q2062" s="2" t="str">
        <f>IF(P2062="low","one",IF(P2062="high","relax","transition"))</f>
        <v>one</v>
      </c>
      <c r="R2062" s="2">
        <f>IF(P2062="low",250,IF(P2062="high",300,275))</f>
        <v>250</v>
      </c>
      <c r="S2062" s="2" t="b">
        <f t="shared" si="227"/>
        <v>1</v>
      </c>
      <c r="T2062" s="2">
        <f t="shared" si="228"/>
        <v>250</v>
      </c>
    </row>
    <row r="2063" spans="1:20" x14ac:dyDescent="0.2">
      <c r="A2063" s="2">
        <f t="shared" si="226"/>
        <v>45.610000133514404</v>
      </c>
      <c r="B2063">
        <v>4.4023377895399998</v>
      </c>
      <c r="C2063" s="2">
        <f>IF(B2063&gt;B2062,B2063+(C2062-B2062),B2063+(C2062-B2062)+5+A2063-A2062)</f>
        <v>45.532337665562338</v>
      </c>
      <c r="D2063">
        <v>1577147237.73</v>
      </c>
      <c r="E2063">
        <v>444</v>
      </c>
      <c r="F2063">
        <v>898</v>
      </c>
      <c r="G2063">
        <v>632</v>
      </c>
      <c r="H2063">
        <v>698</v>
      </c>
      <c r="I2063">
        <v>291</v>
      </c>
      <c r="J2063" s="2" t="s">
        <v>30</v>
      </c>
      <c r="K2063" s="2">
        <f>$L$2*I2063+(1-$L$2)*K2062</f>
        <v>292.22598098413988</v>
      </c>
      <c r="M2063" s="2">
        <f t="shared" si="223"/>
        <v>292.45742441131119</v>
      </c>
      <c r="N2063" s="2">
        <f t="shared" si="224"/>
        <v>298.61245419542593</v>
      </c>
      <c r="O2063" s="2">
        <f t="shared" si="225"/>
        <v>294.59150198130976</v>
      </c>
      <c r="P2063" s="2" t="str">
        <f t="shared" si="229"/>
        <v>low</v>
      </c>
      <c r="Q2063" s="2" t="str">
        <f>IF(P2063="low","one",IF(P2063="high","relax","transition"))</f>
        <v>one</v>
      </c>
      <c r="R2063" s="2">
        <f>IF(P2063="low",250,IF(P2063="high",300,275))</f>
        <v>250</v>
      </c>
      <c r="S2063" s="2" t="b">
        <f t="shared" si="227"/>
        <v>1</v>
      </c>
      <c r="T2063" s="2">
        <f t="shared" si="228"/>
        <v>250</v>
      </c>
    </row>
    <row r="2064" spans="1:20" x14ac:dyDescent="0.2">
      <c r="A2064" s="2">
        <f t="shared" si="226"/>
        <v>45.640000104904175</v>
      </c>
      <c r="B2064">
        <v>4.4266149997699999</v>
      </c>
      <c r="C2064" s="2">
        <f>IF(B2064&gt;B2063,B2064+(C2063-B2063),B2064+(C2063-B2063)+5+A2064-A2063)</f>
        <v>45.556614875792341</v>
      </c>
      <c r="D2064">
        <v>1577147237.76</v>
      </c>
      <c r="E2064">
        <v>446</v>
      </c>
      <c r="F2064">
        <v>899</v>
      </c>
      <c r="G2064">
        <v>635</v>
      </c>
      <c r="H2064">
        <v>699</v>
      </c>
      <c r="I2064">
        <v>293</v>
      </c>
      <c r="J2064" s="2" t="s">
        <v>30</v>
      </c>
      <c r="K2064" s="2">
        <f>$L$2*I2064+(1-$L$2)*K2063</f>
        <v>292.38078478731194</v>
      </c>
      <c r="M2064" s="2">
        <f t="shared" si="223"/>
        <v>292.44209648651133</v>
      </c>
      <c r="N2064" s="2">
        <f t="shared" si="224"/>
        <v>298.61245419542593</v>
      </c>
      <c r="O2064" s="2">
        <f t="shared" si="225"/>
        <v>294.58479810280977</v>
      </c>
      <c r="P2064" s="2" t="str">
        <f t="shared" si="229"/>
        <v>low</v>
      </c>
      <c r="Q2064" s="2" t="str">
        <f>IF(P2064="low","one",IF(P2064="high","relax","transition"))</f>
        <v>one</v>
      </c>
      <c r="R2064" s="2">
        <f>IF(P2064="low",250,IF(P2064="high",300,275))</f>
        <v>250</v>
      </c>
      <c r="S2064" s="2" t="b">
        <f t="shared" si="227"/>
        <v>1</v>
      </c>
      <c r="T2064" s="2">
        <f t="shared" si="228"/>
        <v>250</v>
      </c>
    </row>
    <row r="2065" spans="1:20" x14ac:dyDescent="0.2">
      <c r="A2065" s="2">
        <f t="shared" si="226"/>
        <v>45.660000085830688</v>
      </c>
      <c r="B2065">
        <v>4.4512889385200003</v>
      </c>
      <c r="C2065" s="2">
        <f>IF(B2065&gt;B2064,B2065+(C2064-B2064),B2065+(C2064-B2064)+5+A2065-A2064)</f>
        <v>45.58128881454234</v>
      </c>
      <c r="D2065">
        <v>1577147237.78</v>
      </c>
      <c r="E2065">
        <v>445</v>
      </c>
      <c r="F2065">
        <v>899</v>
      </c>
      <c r="G2065">
        <v>634</v>
      </c>
      <c r="H2065">
        <v>700</v>
      </c>
      <c r="I2065">
        <v>293</v>
      </c>
      <c r="J2065" s="2" t="s">
        <v>30</v>
      </c>
      <c r="K2065" s="2">
        <f>$L$2*I2065+(1-$L$2)*K2064</f>
        <v>292.5046278298496</v>
      </c>
      <c r="M2065" s="2">
        <f t="shared" si="223"/>
        <v>292.454602755179</v>
      </c>
      <c r="N2065" s="2">
        <f t="shared" si="224"/>
        <v>298.61245419542593</v>
      </c>
      <c r="O2065" s="2">
        <f t="shared" si="225"/>
        <v>294.57766302199485</v>
      </c>
      <c r="P2065" s="2" t="str">
        <f t="shared" si="229"/>
        <v>low</v>
      </c>
      <c r="Q2065" s="2" t="str">
        <f>IF(P2065="low","one",IF(P2065="high","relax","transition"))</f>
        <v>one</v>
      </c>
      <c r="R2065" s="2">
        <f>IF(P2065="low",250,IF(P2065="high",300,275))</f>
        <v>250</v>
      </c>
      <c r="S2065" s="2" t="b">
        <f t="shared" si="227"/>
        <v>1</v>
      </c>
      <c r="T2065" s="2">
        <f t="shared" si="228"/>
        <v>250</v>
      </c>
    </row>
    <row r="2066" spans="1:20" x14ac:dyDescent="0.2">
      <c r="A2066" s="2">
        <f t="shared" si="226"/>
        <v>45.680000066757202</v>
      </c>
      <c r="B2066">
        <v>4.4717669487</v>
      </c>
      <c r="C2066" s="2">
        <f>IF(B2066&gt;B2065,B2066+(C2065-B2065),B2066+(C2065-B2065)+5+A2066-A2065)</f>
        <v>45.60176682472234</v>
      </c>
      <c r="D2066">
        <v>1577147237.8</v>
      </c>
      <c r="E2066">
        <v>445</v>
      </c>
      <c r="F2066">
        <v>899</v>
      </c>
      <c r="G2066">
        <v>634</v>
      </c>
      <c r="H2066">
        <v>700</v>
      </c>
      <c r="I2066">
        <v>294</v>
      </c>
      <c r="J2066" s="2" t="s">
        <v>30</v>
      </c>
      <c r="K2066" s="2">
        <f>$L$2*I2066+(1-$L$2)*K2065</f>
        <v>292.8037022638797</v>
      </c>
      <c r="M2066" s="2">
        <f t="shared" si="223"/>
        <v>292.52442265691911</v>
      </c>
      <c r="N2066" s="2">
        <f t="shared" si="224"/>
        <v>298.61245419542593</v>
      </c>
      <c r="O2066" s="2">
        <f t="shared" si="225"/>
        <v>294.57151000865406</v>
      </c>
      <c r="P2066" s="2" t="str">
        <f t="shared" si="229"/>
        <v>low</v>
      </c>
      <c r="Q2066" s="2" t="str">
        <f>IF(P2066="low","one",IF(P2066="high","relax","transition"))</f>
        <v>one</v>
      </c>
      <c r="R2066" s="2">
        <f>IF(P2066="low",250,IF(P2066="high",300,275))</f>
        <v>250</v>
      </c>
      <c r="S2066" s="2" t="b">
        <f t="shared" si="227"/>
        <v>1</v>
      </c>
      <c r="T2066" s="2">
        <f t="shared" si="228"/>
        <v>250</v>
      </c>
    </row>
    <row r="2067" spans="1:20" x14ac:dyDescent="0.2">
      <c r="A2067" s="2">
        <f t="shared" si="226"/>
        <v>45.710000038146973</v>
      </c>
      <c r="B2067">
        <v>4.4961509704599996</v>
      </c>
      <c r="C2067" s="2">
        <f>IF(B2067&gt;B2066,B2067+(C2066-B2066),B2067+(C2066-B2066)+5+A2067-A2066)</f>
        <v>45.626150846482339</v>
      </c>
      <c r="D2067">
        <v>1577147237.8299999</v>
      </c>
      <c r="E2067">
        <v>445</v>
      </c>
      <c r="F2067">
        <v>898</v>
      </c>
      <c r="G2067">
        <v>633</v>
      </c>
      <c r="H2067">
        <v>698</v>
      </c>
      <c r="I2067">
        <v>292</v>
      </c>
      <c r="J2067" s="2" t="s">
        <v>30</v>
      </c>
      <c r="K2067" s="2">
        <f>$L$2*I2067+(1-$L$2)*K2066</f>
        <v>292.64296181110376</v>
      </c>
      <c r="M2067" s="2">
        <f t="shared" si="223"/>
        <v>292.54813048775605</v>
      </c>
      <c r="N2067" s="2">
        <f t="shared" si="224"/>
        <v>298.61245419542593</v>
      </c>
      <c r="O2067" s="2">
        <f t="shared" si="225"/>
        <v>294.56915564106731</v>
      </c>
      <c r="P2067" s="2" t="str">
        <f t="shared" si="229"/>
        <v>low</v>
      </c>
      <c r="Q2067" s="2" t="str">
        <f>IF(P2067="low","one",IF(P2067="high","relax","transition"))</f>
        <v>one</v>
      </c>
      <c r="R2067" s="2">
        <f>IF(P2067="low",250,IF(P2067="high",300,275))</f>
        <v>250</v>
      </c>
      <c r="S2067" s="2" t="b">
        <f t="shared" si="227"/>
        <v>1</v>
      </c>
      <c r="T2067" s="2">
        <f t="shared" si="228"/>
        <v>250</v>
      </c>
    </row>
    <row r="2068" spans="1:20" x14ac:dyDescent="0.2">
      <c r="A2068" s="2">
        <f t="shared" si="226"/>
        <v>45.730000019073486</v>
      </c>
      <c r="B2068">
        <v>4.5167398452800001</v>
      </c>
      <c r="C2068" s="2">
        <f>IF(B2068&gt;B2067,B2068+(C2067-B2067),B2068+(C2067-B2067)+5+A2068-A2067)</f>
        <v>45.646739721302339</v>
      </c>
      <c r="D2068">
        <v>1577147237.8499999</v>
      </c>
      <c r="E2068">
        <v>445</v>
      </c>
      <c r="F2068">
        <v>898</v>
      </c>
      <c r="G2068">
        <v>634</v>
      </c>
      <c r="H2068">
        <v>698</v>
      </c>
      <c r="I2068">
        <v>291</v>
      </c>
      <c r="J2068" s="2" t="s">
        <v>30</v>
      </c>
      <c r="K2068" s="2">
        <f>$L$2*I2068+(1-$L$2)*K2067</f>
        <v>292.31436944888304</v>
      </c>
      <c r="M2068" s="2">
        <f t="shared" si="223"/>
        <v>292.50137827998145</v>
      </c>
      <c r="N2068" s="2">
        <f t="shared" si="224"/>
        <v>298.61245419542593</v>
      </c>
      <c r="O2068" s="2">
        <f t="shared" si="225"/>
        <v>294.5681043834017</v>
      </c>
      <c r="P2068" s="2" t="str">
        <f t="shared" si="229"/>
        <v>low</v>
      </c>
      <c r="Q2068" s="2" t="str">
        <f>IF(P2068="low","one",IF(P2068="high","relax","transition"))</f>
        <v>one</v>
      </c>
      <c r="R2068" s="2">
        <f>IF(P2068="low",250,IF(P2068="high",300,275))</f>
        <v>250</v>
      </c>
      <c r="S2068" s="2" t="b">
        <f t="shared" si="227"/>
        <v>1</v>
      </c>
      <c r="T2068" s="2">
        <f t="shared" si="228"/>
        <v>250</v>
      </c>
    </row>
    <row r="2069" spans="1:20" x14ac:dyDescent="0.2">
      <c r="A2069" s="2">
        <f t="shared" si="226"/>
        <v>45.75</v>
      </c>
      <c r="B2069">
        <v>4.5412499904599999</v>
      </c>
      <c r="C2069" s="2">
        <f>IF(B2069&gt;B2068,B2069+(C2068-B2068),B2069+(C2068-B2068)+5+A2069-A2068)</f>
        <v>45.671249866482341</v>
      </c>
      <c r="D2069">
        <v>1577147237.8699999</v>
      </c>
      <c r="E2069">
        <v>446</v>
      </c>
      <c r="F2069">
        <v>898</v>
      </c>
      <c r="G2069">
        <v>634</v>
      </c>
      <c r="H2069">
        <v>700</v>
      </c>
      <c r="I2069">
        <v>294</v>
      </c>
      <c r="J2069" s="2" t="s">
        <v>30</v>
      </c>
      <c r="K2069" s="2">
        <f>$L$2*I2069+(1-$L$2)*K2068</f>
        <v>292.65149555910642</v>
      </c>
      <c r="M2069" s="2">
        <f t="shared" si="223"/>
        <v>292.53140173580647</v>
      </c>
      <c r="N2069" s="2">
        <f t="shared" si="224"/>
        <v>298.61245419542593</v>
      </c>
      <c r="O2069" s="2">
        <f t="shared" si="225"/>
        <v>294.56476807823066</v>
      </c>
      <c r="P2069" s="2" t="str">
        <f t="shared" si="229"/>
        <v>low</v>
      </c>
      <c r="Q2069" s="2" t="str">
        <f>IF(P2069="low","one",IF(P2069="high","relax","transition"))</f>
        <v>one</v>
      </c>
      <c r="R2069" s="2">
        <f>IF(P2069="low",250,IF(P2069="high",300,275))</f>
        <v>250</v>
      </c>
      <c r="S2069" s="2" t="b">
        <f t="shared" si="227"/>
        <v>1</v>
      </c>
      <c r="T2069" s="2">
        <f t="shared" si="228"/>
        <v>250</v>
      </c>
    </row>
    <row r="2070" spans="1:20" x14ac:dyDescent="0.2">
      <c r="A2070" s="2">
        <f t="shared" si="226"/>
        <v>45.770000219345093</v>
      </c>
      <c r="B2070">
        <v>4.5619997978200004</v>
      </c>
      <c r="C2070" s="2">
        <f>IF(B2070&gt;B2069,B2070+(C2069-B2069),B2070+(C2069-B2069)+5+A2070-A2069)</f>
        <v>45.691999673842339</v>
      </c>
      <c r="D2070">
        <v>1577147237.8900001</v>
      </c>
      <c r="E2070">
        <v>446</v>
      </c>
      <c r="F2070">
        <v>899</v>
      </c>
      <c r="G2070">
        <v>634</v>
      </c>
      <c r="H2070">
        <v>699</v>
      </c>
      <c r="I2070">
        <v>293</v>
      </c>
      <c r="J2070" s="2" t="s">
        <v>30</v>
      </c>
      <c r="K2070" s="2">
        <f>$L$2*I2070+(1-$L$2)*K2069</f>
        <v>292.72119644728514</v>
      </c>
      <c r="M2070" s="2">
        <f t="shared" si="223"/>
        <v>292.56936067810221</v>
      </c>
      <c r="N2070" s="2">
        <f t="shared" si="224"/>
        <v>298.61245419542593</v>
      </c>
      <c r="O2070" s="2">
        <f t="shared" si="225"/>
        <v>294.56309976110947</v>
      </c>
      <c r="P2070" s="2" t="str">
        <f t="shared" si="229"/>
        <v>low</v>
      </c>
      <c r="Q2070" s="2" t="str">
        <f>IF(P2070="low","one",IF(P2070="high","relax","transition"))</f>
        <v>one</v>
      </c>
      <c r="R2070" s="2">
        <f>IF(P2070="low",250,IF(P2070="high",300,275))</f>
        <v>250</v>
      </c>
      <c r="S2070" s="2" t="b">
        <f t="shared" si="227"/>
        <v>1</v>
      </c>
      <c r="T2070" s="2">
        <f t="shared" si="228"/>
        <v>250</v>
      </c>
    </row>
    <row r="2071" spans="1:20" x14ac:dyDescent="0.2">
      <c r="A2071" s="2">
        <f t="shared" si="226"/>
        <v>45.800000190734863</v>
      </c>
      <c r="B2071">
        <v>4.58631587029</v>
      </c>
      <c r="C2071" s="2">
        <f>IF(B2071&gt;B2070,B2071+(C2070-B2070),B2071+(C2070-B2070)+5+A2071-A2070)</f>
        <v>45.71631574631234</v>
      </c>
      <c r="D2071">
        <v>1577147237.9200001</v>
      </c>
      <c r="E2071">
        <v>443</v>
      </c>
      <c r="F2071">
        <v>898</v>
      </c>
      <c r="G2071">
        <v>633</v>
      </c>
      <c r="H2071">
        <v>698</v>
      </c>
      <c r="I2071">
        <v>290</v>
      </c>
      <c r="J2071" s="2" t="s">
        <v>30</v>
      </c>
      <c r="K2071" s="2">
        <f>$L$2*I2071+(1-$L$2)*K2070</f>
        <v>292.17695715782816</v>
      </c>
      <c r="M2071" s="2">
        <f t="shared" si="223"/>
        <v>292.4908799740474</v>
      </c>
      <c r="N2071" s="2">
        <f t="shared" si="224"/>
        <v>298.61245419542593</v>
      </c>
      <c r="O2071" s="2">
        <f t="shared" si="225"/>
        <v>294.56341280695909</v>
      </c>
      <c r="P2071" s="2" t="str">
        <f t="shared" si="229"/>
        <v>low</v>
      </c>
      <c r="Q2071" s="2" t="str">
        <f>IF(P2071="low","one",IF(P2071="high","relax","transition"))</f>
        <v>one</v>
      </c>
      <c r="R2071" s="2">
        <f>IF(P2071="low",250,IF(P2071="high",300,275))</f>
        <v>250</v>
      </c>
      <c r="S2071" s="2" t="b">
        <f t="shared" si="227"/>
        <v>1</v>
      </c>
      <c r="T2071" s="2">
        <f t="shared" si="228"/>
        <v>250</v>
      </c>
    </row>
    <row r="2072" spans="1:20" x14ac:dyDescent="0.2">
      <c r="A2072" s="2">
        <f t="shared" si="226"/>
        <v>45.820000171661377</v>
      </c>
      <c r="B2072">
        <v>4.61083984375</v>
      </c>
      <c r="C2072" s="2">
        <f>IF(B2072&gt;B2071,B2072+(C2071-B2071),B2072+(C2071-B2071)+5+A2072-A2071)</f>
        <v>45.740839719772339</v>
      </c>
      <c r="D2072">
        <v>1577147237.9400001</v>
      </c>
      <c r="E2072">
        <v>446</v>
      </c>
      <c r="F2072">
        <v>897</v>
      </c>
      <c r="G2072">
        <v>633</v>
      </c>
      <c r="H2072">
        <v>698</v>
      </c>
      <c r="I2072">
        <v>292</v>
      </c>
      <c r="J2072" s="2" t="s">
        <v>30</v>
      </c>
      <c r="K2072" s="2">
        <f>$L$2*I2072+(1-$L$2)*K2071</f>
        <v>292.14156572626257</v>
      </c>
      <c r="M2072" s="2">
        <f t="shared" si="223"/>
        <v>292.42101712449045</v>
      </c>
      <c r="N2072" s="2">
        <f t="shared" si="224"/>
        <v>298.61245419542593</v>
      </c>
      <c r="O2072" s="2">
        <f t="shared" si="225"/>
        <v>294.55978616531348</v>
      </c>
      <c r="P2072" s="2" t="str">
        <f t="shared" si="229"/>
        <v>low</v>
      </c>
      <c r="Q2072" s="2" t="str">
        <f>IF(P2072="low","one",IF(P2072="high","relax","transition"))</f>
        <v>one</v>
      </c>
      <c r="R2072" s="2">
        <f>IF(P2072="low",250,IF(P2072="high",300,275))</f>
        <v>250</v>
      </c>
      <c r="S2072" s="2" t="b">
        <f t="shared" si="227"/>
        <v>1</v>
      </c>
      <c r="T2072" s="2">
        <f t="shared" si="228"/>
        <v>250</v>
      </c>
    </row>
    <row r="2073" spans="1:20" x14ac:dyDescent="0.2">
      <c r="A2073" s="2">
        <f t="shared" si="226"/>
        <v>45.840000152587891</v>
      </c>
      <c r="B2073">
        <v>4.6315019130700001</v>
      </c>
      <c r="C2073" s="2">
        <f>IF(B2073&gt;B2072,B2073+(C2072-B2072),B2073+(C2072-B2072)+5+A2073-A2072)</f>
        <v>45.761501789092335</v>
      </c>
      <c r="D2073">
        <v>1577147237.96</v>
      </c>
      <c r="E2073">
        <v>446</v>
      </c>
      <c r="F2073">
        <v>900</v>
      </c>
      <c r="G2073">
        <v>632</v>
      </c>
      <c r="H2073">
        <v>700</v>
      </c>
      <c r="I2073">
        <v>293</v>
      </c>
      <c r="J2073" s="2" t="s">
        <v>30</v>
      </c>
      <c r="K2073" s="2">
        <f>$L$2*I2073+(1-$L$2)*K2072</f>
        <v>292.31325258101009</v>
      </c>
      <c r="M2073" s="2">
        <f t="shared" si="223"/>
        <v>292.39946421579441</v>
      </c>
      <c r="N2073" s="2">
        <f t="shared" si="224"/>
        <v>298.61245419542593</v>
      </c>
      <c r="O2073" s="2">
        <f t="shared" si="225"/>
        <v>294.55284771327229</v>
      </c>
      <c r="P2073" s="2" t="str">
        <f t="shared" si="229"/>
        <v>low</v>
      </c>
      <c r="Q2073" s="2" t="str">
        <f>IF(P2073="low","one",IF(P2073="high","relax","transition"))</f>
        <v>one</v>
      </c>
      <c r="R2073" s="2">
        <f>IF(P2073="low",250,IF(P2073="high",300,275))</f>
        <v>250</v>
      </c>
      <c r="S2073" s="2" t="b">
        <f t="shared" si="227"/>
        <v>1</v>
      </c>
      <c r="T2073" s="2">
        <f t="shared" si="228"/>
        <v>250</v>
      </c>
    </row>
    <row r="2074" spans="1:20" x14ac:dyDescent="0.2">
      <c r="A2074" s="2">
        <f t="shared" si="226"/>
        <v>45.870000123977661</v>
      </c>
      <c r="B2074">
        <v>4.6561238765699997</v>
      </c>
      <c r="C2074" s="2">
        <f>IF(B2074&gt;B2073,B2074+(C2073-B2073),B2074+(C2073-B2073)+5+A2074-A2073)</f>
        <v>45.786123752592339</v>
      </c>
      <c r="D2074">
        <v>1577147237.99</v>
      </c>
      <c r="E2074">
        <v>444</v>
      </c>
      <c r="F2074">
        <v>898</v>
      </c>
      <c r="G2074">
        <v>633</v>
      </c>
      <c r="H2074">
        <v>699</v>
      </c>
      <c r="I2074">
        <v>292</v>
      </c>
      <c r="J2074" s="2" t="s">
        <v>30</v>
      </c>
      <c r="K2074" s="2">
        <f>$L$2*I2074+(1-$L$2)*K2073</f>
        <v>292.25060206480805</v>
      </c>
      <c r="M2074" s="2">
        <f t="shared" si="223"/>
        <v>292.36969178559718</v>
      </c>
      <c r="N2074" s="2">
        <f t="shared" si="224"/>
        <v>298.61245419542593</v>
      </c>
      <c r="O2074" s="2">
        <f t="shared" si="225"/>
        <v>294.54517853839837</v>
      </c>
      <c r="P2074" s="2" t="str">
        <f t="shared" si="229"/>
        <v>low</v>
      </c>
      <c r="Q2074" s="2" t="str">
        <f>IF(P2074="low","one",IF(P2074="high","relax","transition"))</f>
        <v>one</v>
      </c>
      <c r="R2074" s="2">
        <f>IF(P2074="low",250,IF(P2074="high",300,275))</f>
        <v>250</v>
      </c>
      <c r="S2074" s="2" t="b">
        <f t="shared" si="227"/>
        <v>1</v>
      </c>
      <c r="T2074" s="2">
        <f t="shared" si="228"/>
        <v>250</v>
      </c>
    </row>
    <row r="2075" spans="1:20" x14ac:dyDescent="0.2">
      <c r="A2075" s="2">
        <f t="shared" si="226"/>
        <v>45.890000104904175</v>
      </c>
      <c r="B2075">
        <v>4.6765007972700001</v>
      </c>
      <c r="C2075" s="2">
        <f>IF(B2075&gt;B2074,B2075+(C2074-B2074),B2075+(C2074-B2074)+5+A2075-A2074)</f>
        <v>45.806500673292341</v>
      </c>
      <c r="D2075">
        <v>1577147238.01</v>
      </c>
      <c r="E2075">
        <v>446</v>
      </c>
      <c r="F2075">
        <v>897</v>
      </c>
      <c r="G2075">
        <v>634</v>
      </c>
      <c r="H2075">
        <v>699</v>
      </c>
      <c r="I2075">
        <v>291</v>
      </c>
      <c r="J2075" s="2" t="s">
        <v>30</v>
      </c>
      <c r="K2075" s="2">
        <f>$L$2*I2075+(1-$L$2)*K2074</f>
        <v>292.00048165184643</v>
      </c>
      <c r="M2075" s="2">
        <f t="shared" si="223"/>
        <v>292.29584975884705</v>
      </c>
      <c r="N2075" s="2">
        <f t="shared" si="224"/>
        <v>298.61245419542593</v>
      </c>
      <c r="O2075" s="2">
        <f t="shared" si="225"/>
        <v>294.53640420075828</v>
      </c>
      <c r="P2075" s="2" t="str">
        <f t="shared" si="229"/>
        <v>low</v>
      </c>
      <c r="Q2075" s="2" t="str">
        <f>IF(P2075="low","one",IF(P2075="high","relax","transition"))</f>
        <v>one</v>
      </c>
      <c r="R2075" s="2">
        <f>IF(P2075="low",250,IF(P2075="high",300,275))</f>
        <v>250</v>
      </c>
      <c r="S2075" s="2" t="b">
        <f t="shared" si="227"/>
        <v>1</v>
      </c>
      <c r="T2075" s="2">
        <f t="shared" si="228"/>
        <v>250</v>
      </c>
    </row>
    <row r="2076" spans="1:20" x14ac:dyDescent="0.2">
      <c r="A2076" s="2">
        <f t="shared" si="226"/>
        <v>45.910000085830688</v>
      </c>
      <c r="B2076">
        <v>4.7010369300799999</v>
      </c>
      <c r="C2076" s="2">
        <f>IF(B2076&gt;B2075,B2076+(C2075-B2075),B2076+(C2075-B2075)+5+A2076-A2075)</f>
        <v>45.83103680610234</v>
      </c>
      <c r="D2076">
        <v>1577147238.03</v>
      </c>
      <c r="E2076">
        <v>445</v>
      </c>
      <c r="F2076">
        <v>898</v>
      </c>
      <c r="G2076">
        <v>632</v>
      </c>
      <c r="H2076">
        <v>699</v>
      </c>
      <c r="I2076">
        <v>292</v>
      </c>
      <c r="J2076" s="2" t="s">
        <v>30</v>
      </c>
      <c r="K2076" s="2">
        <f>$L$2*I2076+(1-$L$2)*K2075</f>
        <v>292.00038532147715</v>
      </c>
      <c r="M2076" s="2">
        <f t="shared" si="223"/>
        <v>292.23675687137307</v>
      </c>
      <c r="N2076" s="2">
        <f t="shared" si="224"/>
        <v>298.61245419542593</v>
      </c>
      <c r="O2076" s="2">
        <f t="shared" si="225"/>
        <v>294.5243764786627</v>
      </c>
      <c r="P2076" s="2" t="str">
        <f t="shared" si="229"/>
        <v>low</v>
      </c>
      <c r="Q2076" s="2" t="str">
        <f>IF(P2076="low","one",IF(P2076="high","relax","transition"))</f>
        <v>one</v>
      </c>
      <c r="R2076" s="2">
        <f>IF(P2076="low",250,IF(P2076="high",300,275))</f>
        <v>250</v>
      </c>
      <c r="S2076" s="2" t="b">
        <f t="shared" si="227"/>
        <v>1</v>
      </c>
      <c r="T2076" s="2">
        <f t="shared" si="228"/>
        <v>250</v>
      </c>
    </row>
    <row r="2077" spans="1:20" x14ac:dyDescent="0.2">
      <c r="A2077" s="2">
        <f t="shared" si="226"/>
        <v>45.940000057220459</v>
      </c>
      <c r="B2077">
        <v>4.7254929542499999</v>
      </c>
      <c r="C2077" s="2">
        <f>IF(B2077&gt;B2076,B2077+(C2076-B2076),B2077+(C2076-B2076)+5+A2077-A2076)</f>
        <v>45.85549283027234</v>
      </c>
      <c r="D2077">
        <v>1577147238.0599999</v>
      </c>
      <c r="E2077">
        <v>445</v>
      </c>
      <c r="F2077">
        <v>899</v>
      </c>
      <c r="G2077">
        <v>634</v>
      </c>
      <c r="H2077">
        <v>699</v>
      </c>
      <c r="I2077">
        <v>293</v>
      </c>
      <c r="J2077" s="2" t="s">
        <v>30</v>
      </c>
      <c r="K2077" s="2">
        <f>$L$2*I2077+(1-$L$2)*K2076</f>
        <v>292.20030825718175</v>
      </c>
      <c r="M2077" s="2">
        <f t="shared" si="223"/>
        <v>292.22946714853481</v>
      </c>
      <c r="N2077" s="2">
        <f t="shared" si="224"/>
        <v>298.61245419542593</v>
      </c>
      <c r="O2077" s="2">
        <f t="shared" si="225"/>
        <v>294.50999549829822</v>
      </c>
      <c r="P2077" s="2" t="str">
        <f t="shared" si="229"/>
        <v>low</v>
      </c>
      <c r="Q2077" s="2" t="str">
        <f>IF(P2077="low","one",IF(P2077="high","relax","transition"))</f>
        <v>one</v>
      </c>
      <c r="R2077" s="2">
        <f>IF(P2077="low",250,IF(P2077="high",300,275))</f>
        <v>250</v>
      </c>
      <c r="S2077" s="2" t="b">
        <f t="shared" si="227"/>
        <v>1</v>
      </c>
      <c r="T2077" s="2">
        <f t="shared" si="228"/>
        <v>250</v>
      </c>
    </row>
    <row r="2078" spans="1:20" x14ac:dyDescent="0.2">
      <c r="A2078" s="2">
        <f t="shared" si="226"/>
        <v>45.960000038146973</v>
      </c>
      <c r="B2078">
        <v>4.7461078167000004</v>
      </c>
      <c r="C2078" s="2">
        <f>IF(B2078&gt;B2077,B2078+(C2077-B2077),B2078+(C2077-B2077)+5+A2078-A2077)</f>
        <v>45.876107692722343</v>
      </c>
      <c r="D2078">
        <v>1577147238.0799999</v>
      </c>
      <c r="E2078">
        <v>445</v>
      </c>
      <c r="F2078">
        <v>898</v>
      </c>
      <c r="G2078">
        <v>634</v>
      </c>
      <c r="H2078">
        <v>700</v>
      </c>
      <c r="I2078">
        <v>292</v>
      </c>
      <c r="J2078" s="2" t="s">
        <v>30</v>
      </c>
      <c r="K2078" s="2">
        <f>$L$2*I2078+(1-$L$2)*K2077</f>
        <v>292.16024660574544</v>
      </c>
      <c r="M2078" s="2">
        <f t="shared" si="223"/>
        <v>292.21562303997695</v>
      </c>
      <c r="N2078" s="2">
        <f t="shared" si="224"/>
        <v>298.61245419542593</v>
      </c>
      <c r="O2078" s="2">
        <f t="shared" si="225"/>
        <v>294.49596908081003</v>
      </c>
      <c r="P2078" s="2" t="str">
        <f t="shared" si="229"/>
        <v>low</v>
      </c>
      <c r="Q2078" s="2" t="str">
        <f>IF(P2078="low","one",IF(P2078="high","relax","transition"))</f>
        <v>one</v>
      </c>
      <c r="R2078" s="2">
        <f>IF(P2078="low",250,IF(P2078="high",300,275))</f>
        <v>250</v>
      </c>
      <c r="S2078" s="2" t="b">
        <f t="shared" si="227"/>
        <v>1</v>
      </c>
      <c r="T2078" s="2">
        <f t="shared" si="228"/>
        <v>250</v>
      </c>
    </row>
    <row r="2079" spans="1:20" x14ac:dyDescent="0.2">
      <c r="A2079" s="2">
        <f t="shared" si="226"/>
        <v>45.980000019073486</v>
      </c>
      <c r="B2079">
        <v>4.7706139087699997</v>
      </c>
      <c r="C2079" s="2">
        <f>IF(B2079&gt;B2078,B2079+(C2078-B2078),B2079+(C2078-B2078)+5+A2079-A2078)</f>
        <v>45.900613784792341</v>
      </c>
      <c r="D2079">
        <v>1577147238.0999999</v>
      </c>
      <c r="E2079">
        <v>443</v>
      </c>
      <c r="F2079">
        <v>898</v>
      </c>
      <c r="G2079">
        <v>632</v>
      </c>
      <c r="H2079">
        <v>699</v>
      </c>
      <c r="I2079">
        <v>291</v>
      </c>
      <c r="J2079" s="2" t="s">
        <v>30</v>
      </c>
      <c r="K2079" s="2">
        <f>$L$2*I2079+(1-$L$2)*K2078</f>
        <v>291.92819728459637</v>
      </c>
      <c r="M2079" s="2">
        <f t="shared" si="223"/>
        <v>292.15813788890085</v>
      </c>
      <c r="N2079" s="2">
        <f t="shared" si="224"/>
        <v>298.61245419542593</v>
      </c>
      <c r="O2079" s="2">
        <f t="shared" si="225"/>
        <v>294.48195177876835</v>
      </c>
      <c r="P2079" s="2" t="str">
        <f t="shared" si="229"/>
        <v>low</v>
      </c>
      <c r="Q2079" s="2" t="str">
        <f>IF(P2079="low","one",IF(P2079="high","relax","transition"))</f>
        <v>one</v>
      </c>
      <c r="R2079" s="2">
        <f>IF(P2079="low",250,IF(P2079="high",300,275))</f>
        <v>250</v>
      </c>
      <c r="S2079" s="2" t="b">
        <f t="shared" si="227"/>
        <v>1</v>
      </c>
      <c r="T2079" s="2">
        <f t="shared" si="228"/>
        <v>250</v>
      </c>
    </row>
    <row r="2080" spans="1:20" x14ac:dyDescent="0.2">
      <c r="A2080" s="2">
        <f t="shared" si="226"/>
        <v>46</v>
      </c>
      <c r="B2080">
        <v>4.7912538051600002</v>
      </c>
      <c r="C2080" s="2">
        <f>IF(B2080&gt;B2079,B2080+(C2079-B2079),B2080+(C2079-B2079)+5+A2080-A2079)</f>
        <v>45.921253681182336</v>
      </c>
      <c r="D2080">
        <v>1577147238.1199999</v>
      </c>
      <c r="E2080">
        <v>445</v>
      </c>
      <c r="F2080">
        <v>899</v>
      </c>
      <c r="G2080">
        <v>634</v>
      </c>
      <c r="H2080">
        <v>699</v>
      </c>
      <c r="I2080">
        <v>292</v>
      </c>
      <c r="J2080" s="2" t="s">
        <v>30</v>
      </c>
      <c r="K2080" s="2">
        <f>$L$2*I2080+(1-$L$2)*K2079</f>
        <v>291.94255782767709</v>
      </c>
      <c r="M2080" s="2">
        <f t="shared" si="223"/>
        <v>292.1150218766561</v>
      </c>
      <c r="N2080" s="2">
        <f t="shared" si="224"/>
        <v>298.61245419542593</v>
      </c>
      <c r="O2080" s="2">
        <f t="shared" si="225"/>
        <v>294.46576108427496</v>
      </c>
      <c r="P2080" s="2" t="str">
        <f t="shared" si="229"/>
        <v>low</v>
      </c>
      <c r="Q2080" s="2" t="str">
        <f>IF(P2080="low","one",IF(P2080="high","relax","transition"))</f>
        <v>one</v>
      </c>
      <c r="R2080" s="2">
        <f>IF(P2080="low",250,IF(P2080="high",300,275))</f>
        <v>250</v>
      </c>
      <c r="S2080" s="2" t="b">
        <f t="shared" si="227"/>
        <v>1</v>
      </c>
      <c r="T2080" s="2">
        <f t="shared" si="228"/>
        <v>250</v>
      </c>
    </row>
    <row r="2081" spans="1:20" x14ac:dyDescent="0.2">
      <c r="A2081" s="2">
        <f t="shared" si="226"/>
        <v>46.03000020980835</v>
      </c>
      <c r="B2081">
        <v>4.8158719539600003</v>
      </c>
      <c r="C2081" s="2">
        <f>IF(B2081&gt;B2080,B2081+(C2080-B2080),B2081+(C2080-B2080)+5+A2081-A2080)</f>
        <v>45.945871829982337</v>
      </c>
      <c r="D2081">
        <v>1577147238.1500001</v>
      </c>
      <c r="E2081">
        <v>445</v>
      </c>
      <c r="F2081">
        <v>897</v>
      </c>
      <c r="G2081">
        <v>633</v>
      </c>
      <c r="H2081">
        <v>700</v>
      </c>
      <c r="I2081">
        <v>293</v>
      </c>
      <c r="J2081" s="2" t="s">
        <v>30</v>
      </c>
      <c r="K2081" s="2">
        <f>$L$2*I2081+(1-$L$2)*K2080</f>
        <v>292.15404626214172</v>
      </c>
      <c r="M2081" s="2">
        <f t="shared" si="223"/>
        <v>292.12282675375326</v>
      </c>
      <c r="N2081" s="2">
        <f t="shared" si="224"/>
        <v>298.61245419542593</v>
      </c>
      <c r="O2081" s="2">
        <f t="shared" si="225"/>
        <v>294.44822412389402</v>
      </c>
      <c r="P2081" s="2" t="str">
        <f t="shared" si="229"/>
        <v>low</v>
      </c>
      <c r="Q2081" s="2" t="str">
        <f>IF(P2081="low","one",IF(P2081="high","relax","transition"))</f>
        <v>one</v>
      </c>
      <c r="R2081" s="2">
        <f>IF(P2081="low",250,IF(P2081="high",300,275))</f>
        <v>250</v>
      </c>
      <c r="S2081" s="2" t="b">
        <f t="shared" si="227"/>
        <v>1</v>
      </c>
      <c r="T2081" s="2">
        <f t="shared" si="228"/>
        <v>250</v>
      </c>
    </row>
    <row r="2082" spans="1:20" x14ac:dyDescent="0.2">
      <c r="A2082" s="2">
        <f t="shared" si="226"/>
        <v>46.050000190734863</v>
      </c>
      <c r="B2082">
        <v>4.8401739597300004</v>
      </c>
      <c r="C2082" s="2">
        <f>IF(B2082&gt;B2081,B2082+(C2081-B2081),B2082+(C2081-B2081)+5+A2082-A2081)</f>
        <v>45.970173835752341</v>
      </c>
      <c r="D2082">
        <v>1577147238.1700001</v>
      </c>
      <c r="E2082">
        <v>444</v>
      </c>
      <c r="F2082">
        <v>898</v>
      </c>
      <c r="G2082">
        <v>633</v>
      </c>
      <c r="H2082">
        <v>700</v>
      </c>
      <c r="I2082">
        <v>293</v>
      </c>
      <c r="J2082" s="2" t="s">
        <v>30</v>
      </c>
      <c r="K2082" s="2">
        <f>$L$2*I2082+(1-$L$2)*K2081</f>
        <v>292.32323700971341</v>
      </c>
      <c r="M2082" s="2">
        <f t="shared" si="223"/>
        <v>292.16290880494529</v>
      </c>
      <c r="N2082" s="2">
        <f t="shared" si="224"/>
        <v>298.61245419542593</v>
      </c>
      <c r="O2082" s="2">
        <f t="shared" si="225"/>
        <v>294.43195425538698</v>
      </c>
      <c r="P2082" s="2" t="str">
        <f t="shared" si="229"/>
        <v>low</v>
      </c>
      <c r="Q2082" s="2" t="str">
        <f>IF(P2082="low","one",IF(P2082="high","relax","transition"))</f>
        <v>one</v>
      </c>
      <c r="R2082" s="2">
        <f>IF(P2082="low",250,IF(P2082="high",300,275))</f>
        <v>250</v>
      </c>
      <c r="S2082" s="2" t="b">
        <f t="shared" si="227"/>
        <v>1</v>
      </c>
      <c r="T2082" s="2">
        <f t="shared" si="228"/>
        <v>250</v>
      </c>
    </row>
    <row r="2083" spans="1:20" x14ac:dyDescent="0.2">
      <c r="A2083" s="2">
        <f t="shared" si="226"/>
        <v>46.070000171661377</v>
      </c>
      <c r="B2083">
        <v>4.8608717918400002</v>
      </c>
      <c r="C2083" s="2">
        <f>IF(B2083&gt;B2082,B2083+(C2082-B2082),B2083+(C2082-B2082)+5+A2083-A2082)</f>
        <v>45.990871667862336</v>
      </c>
      <c r="D2083">
        <v>1577147238.1900001</v>
      </c>
      <c r="E2083">
        <v>445</v>
      </c>
      <c r="F2083">
        <v>897</v>
      </c>
      <c r="G2083">
        <v>633</v>
      </c>
      <c r="H2083">
        <v>698</v>
      </c>
      <c r="I2083">
        <v>292</v>
      </c>
      <c r="J2083" s="2" t="s">
        <v>30</v>
      </c>
      <c r="K2083" s="2">
        <f>$L$2*I2083+(1-$L$2)*K2082</f>
        <v>292.25858960777077</v>
      </c>
      <c r="M2083" s="2">
        <f t="shared" si="223"/>
        <v>292.18204496551039</v>
      </c>
      <c r="N2083" s="2">
        <f t="shared" si="224"/>
        <v>298.61245419542593</v>
      </c>
      <c r="O2083" s="2">
        <f t="shared" si="225"/>
        <v>294.41850198286488</v>
      </c>
      <c r="P2083" s="2" t="str">
        <f t="shared" si="229"/>
        <v>low</v>
      </c>
      <c r="Q2083" s="2" t="str">
        <f>IF(P2083="low","one",IF(P2083="high","relax","transition"))</f>
        <v>one</v>
      </c>
      <c r="R2083" s="2">
        <f>IF(P2083="low",250,IF(P2083="high",300,275))</f>
        <v>250</v>
      </c>
      <c r="S2083" s="2" t="b">
        <f t="shared" si="227"/>
        <v>1</v>
      </c>
      <c r="T2083" s="2">
        <f t="shared" si="228"/>
        <v>250</v>
      </c>
    </row>
    <row r="2084" spans="1:20" x14ac:dyDescent="0.2">
      <c r="A2084" s="2">
        <f t="shared" si="226"/>
        <v>46.100000143051147</v>
      </c>
      <c r="B2084">
        <v>4.8854858875299998</v>
      </c>
      <c r="C2084" s="2">
        <f>IF(B2084&gt;B2083,B2084+(C2083-B2083),B2084+(C2083-B2083)+5+A2084-A2083)</f>
        <v>46.015485763552341</v>
      </c>
      <c r="D2084">
        <v>1577147238.22</v>
      </c>
      <c r="E2084">
        <v>445</v>
      </c>
      <c r="F2084">
        <v>898</v>
      </c>
      <c r="G2084">
        <v>633</v>
      </c>
      <c r="H2084">
        <v>699</v>
      </c>
      <c r="I2084">
        <v>290</v>
      </c>
      <c r="J2084" s="2" t="s">
        <v>30</v>
      </c>
      <c r="K2084" s="2">
        <f>$L$2*I2084+(1-$L$2)*K2083</f>
        <v>291.8068716862166</v>
      </c>
      <c r="M2084" s="2">
        <f t="shared" si="223"/>
        <v>292.10701030965163</v>
      </c>
      <c r="N2084" s="2">
        <f t="shared" si="224"/>
        <v>298.61245419542593</v>
      </c>
      <c r="O2084" s="2">
        <f t="shared" si="225"/>
        <v>294.40667913199718</v>
      </c>
      <c r="P2084" s="2" t="str">
        <f t="shared" si="229"/>
        <v>low</v>
      </c>
      <c r="Q2084" s="2" t="str">
        <f>IF(P2084="low","one",IF(P2084="high","relax","transition"))</f>
        <v>one</v>
      </c>
      <c r="R2084" s="2">
        <f>IF(P2084="low",250,IF(P2084="high",300,275))</f>
        <v>250</v>
      </c>
      <c r="S2084" s="2" t="b">
        <f t="shared" si="227"/>
        <v>1</v>
      </c>
      <c r="T2084" s="2">
        <f t="shared" si="228"/>
        <v>250</v>
      </c>
    </row>
    <row r="2085" spans="1:20" x14ac:dyDescent="0.2">
      <c r="A2085" s="2">
        <f t="shared" si="226"/>
        <v>46.120000123977661</v>
      </c>
      <c r="B2085">
        <v>4.9058289527900003</v>
      </c>
      <c r="C2085" s="2">
        <f>IF(B2085&gt;B2084,B2085+(C2084-B2084),B2085+(C2084-B2084)+5+A2085-A2084)</f>
        <v>46.035828828812342</v>
      </c>
      <c r="D2085">
        <v>1577147238.24</v>
      </c>
      <c r="E2085">
        <v>446</v>
      </c>
      <c r="F2085">
        <v>898</v>
      </c>
      <c r="G2085">
        <v>633</v>
      </c>
      <c r="H2085">
        <v>701</v>
      </c>
      <c r="I2085">
        <v>294</v>
      </c>
      <c r="J2085" s="2" t="s">
        <v>30</v>
      </c>
      <c r="K2085" s="2">
        <f>$L$2*I2085+(1-$L$2)*K2084</f>
        <v>292.24549734897329</v>
      </c>
      <c r="M2085" s="2">
        <f t="shared" si="223"/>
        <v>292.13470771751599</v>
      </c>
      <c r="N2085" s="2">
        <f t="shared" si="224"/>
        <v>298.61245419542593</v>
      </c>
      <c r="O2085" s="2">
        <f t="shared" si="225"/>
        <v>294.39169569087989</v>
      </c>
      <c r="P2085" s="2" t="str">
        <f t="shared" si="229"/>
        <v>low</v>
      </c>
      <c r="Q2085" s="2" t="str">
        <f>IF(P2085="low","one",IF(P2085="high","relax","transition"))</f>
        <v>one</v>
      </c>
      <c r="R2085" s="2">
        <f>IF(P2085="low",250,IF(P2085="high",300,275))</f>
        <v>250</v>
      </c>
      <c r="S2085" s="2" t="b">
        <f t="shared" si="227"/>
        <v>1</v>
      </c>
      <c r="T2085" s="2">
        <f t="shared" si="228"/>
        <v>250</v>
      </c>
    </row>
    <row r="2086" spans="1:20" x14ac:dyDescent="0.2">
      <c r="A2086" s="2">
        <f t="shared" si="226"/>
        <v>46.140000104904175</v>
      </c>
      <c r="B2086">
        <v>4.9303817748999998</v>
      </c>
      <c r="C2086" s="2">
        <f>IF(B2086&gt;B2085,B2086+(C2085-B2085),B2086+(C2085-B2085)+5+A2086-A2085)</f>
        <v>46.060381650922338</v>
      </c>
      <c r="D2086">
        <v>1577147238.26</v>
      </c>
      <c r="E2086">
        <v>445</v>
      </c>
      <c r="F2086">
        <v>898</v>
      </c>
      <c r="G2086">
        <v>634</v>
      </c>
      <c r="H2086">
        <v>699</v>
      </c>
      <c r="I2086">
        <v>293</v>
      </c>
      <c r="J2086" s="2" t="s">
        <v>30</v>
      </c>
      <c r="K2086" s="2">
        <f>$L$2*I2086+(1-$L$2)*K2085</f>
        <v>292.39639787917866</v>
      </c>
      <c r="M2086" s="2">
        <f t="shared" si="223"/>
        <v>292.18704574984855</v>
      </c>
      <c r="N2086" s="2">
        <f t="shared" si="224"/>
        <v>298.61245419542593</v>
      </c>
      <c r="O2086" s="2">
        <f t="shared" si="225"/>
        <v>294.37884629221168</v>
      </c>
      <c r="P2086" s="2" t="str">
        <f t="shared" si="229"/>
        <v>low</v>
      </c>
      <c r="Q2086" s="2" t="str">
        <f>IF(P2086="low","one",IF(P2086="high","relax","transition"))</f>
        <v>one</v>
      </c>
      <c r="R2086" s="2">
        <f>IF(P2086="low",250,IF(P2086="high",300,275))</f>
        <v>250</v>
      </c>
      <c r="S2086" s="2" t="b">
        <f t="shared" si="227"/>
        <v>1</v>
      </c>
      <c r="T2086" s="2">
        <f t="shared" si="228"/>
        <v>250</v>
      </c>
    </row>
    <row r="2087" spans="1:20" x14ac:dyDescent="0.2">
      <c r="A2087" s="2">
        <f t="shared" si="226"/>
        <v>46.160000085830688</v>
      </c>
      <c r="B2087">
        <v>4.95097589493</v>
      </c>
      <c r="C2087" s="2">
        <f>IF(B2087&gt;B2086,B2087+(C2086-B2086),B2087+(C2086-B2086)+5+A2087-A2086)</f>
        <v>46.080975770952335</v>
      </c>
      <c r="D2087">
        <v>1577147238.28</v>
      </c>
      <c r="E2087">
        <v>442</v>
      </c>
      <c r="F2087">
        <v>898</v>
      </c>
      <c r="G2087">
        <v>634</v>
      </c>
      <c r="H2087">
        <v>699</v>
      </c>
      <c r="I2087">
        <v>290</v>
      </c>
      <c r="J2087" s="2" t="s">
        <v>30</v>
      </c>
      <c r="K2087" s="2">
        <f>$L$2*I2087+(1-$L$2)*K2086</f>
        <v>291.91711830334293</v>
      </c>
      <c r="M2087" s="2">
        <f t="shared" si="223"/>
        <v>292.13306026054744</v>
      </c>
      <c r="N2087" s="2">
        <f t="shared" si="224"/>
        <v>298.61245419542593</v>
      </c>
      <c r="O2087" s="2">
        <f t="shared" si="225"/>
        <v>294.3692562650935</v>
      </c>
      <c r="P2087" s="2" t="str">
        <f t="shared" si="229"/>
        <v>low</v>
      </c>
      <c r="Q2087" s="2" t="str">
        <f>IF(P2087="low","one",IF(P2087="high","relax","transition"))</f>
        <v>one</v>
      </c>
      <c r="R2087" s="2">
        <f>IF(P2087="low",250,IF(P2087="high",300,275))</f>
        <v>250</v>
      </c>
      <c r="S2087" s="2" t="b">
        <f t="shared" si="227"/>
        <v>1</v>
      </c>
      <c r="T2087" s="2">
        <f t="shared" si="228"/>
        <v>250</v>
      </c>
    </row>
    <row r="2088" spans="1:20" x14ac:dyDescent="0.2">
      <c r="A2088" s="2">
        <f t="shared" si="226"/>
        <v>46.190000057220459</v>
      </c>
      <c r="B2088">
        <v>4.9756288528399999</v>
      </c>
      <c r="C2088" s="2">
        <f>IF(B2088&gt;B2087,B2088+(C2087-B2087),B2088+(C2087-B2087)+5+A2088-A2087)</f>
        <v>46.105628728862342</v>
      </c>
      <c r="D2088">
        <v>1577147238.3099999</v>
      </c>
      <c r="E2088">
        <v>445</v>
      </c>
      <c r="F2088">
        <v>898</v>
      </c>
      <c r="G2088">
        <v>633</v>
      </c>
      <c r="H2088">
        <v>700</v>
      </c>
      <c r="I2088">
        <v>293</v>
      </c>
      <c r="J2088" s="2" t="s">
        <v>30</v>
      </c>
      <c r="K2088" s="2">
        <f>$L$2*I2088+(1-$L$2)*K2087</f>
        <v>292.13369464267436</v>
      </c>
      <c r="M2088" s="2">
        <f t="shared" si="223"/>
        <v>292.13318713697282</v>
      </c>
      <c r="N2088" s="2">
        <f t="shared" si="224"/>
        <v>298.61245419542593</v>
      </c>
      <c r="O2088" s="2">
        <f t="shared" si="225"/>
        <v>294.3574464648662</v>
      </c>
      <c r="P2088" s="2" t="str">
        <f t="shared" si="229"/>
        <v>low</v>
      </c>
      <c r="Q2088" s="2" t="str">
        <f>IF(P2088="low","one",IF(P2088="high","relax","transition"))</f>
        <v>one</v>
      </c>
      <c r="R2088" s="2">
        <f>IF(P2088="low",250,IF(P2088="high",300,275))</f>
        <v>250</v>
      </c>
      <c r="S2088" s="2" t="b">
        <f t="shared" si="227"/>
        <v>1</v>
      </c>
      <c r="T2088" s="2">
        <f t="shared" si="228"/>
        <v>250</v>
      </c>
    </row>
    <row r="2089" spans="1:20" x14ac:dyDescent="0.2">
      <c r="A2089" s="2">
        <f t="shared" si="226"/>
        <v>46.210000038146973</v>
      </c>
      <c r="B2089">
        <v>4.9999279975900004</v>
      </c>
      <c r="C2089" s="2">
        <f>IF(B2089&gt;B2088,B2089+(C2088-B2088),B2089+(C2088-B2088)+5+A2089-A2088)</f>
        <v>46.129927873612338</v>
      </c>
      <c r="D2089">
        <v>1577147238.3299999</v>
      </c>
      <c r="E2089">
        <v>446</v>
      </c>
      <c r="F2089">
        <v>899</v>
      </c>
      <c r="G2089">
        <v>633</v>
      </c>
      <c r="H2089">
        <v>700</v>
      </c>
      <c r="I2089">
        <v>294</v>
      </c>
      <c r="J2089" s="2" t="s">
        <v>30</v>
      </c>
      <c r="K2089" s="2">
        <f>$L$2*I2089+(1-$L$2)*K2088</f>
        <v>292.50695571413951</v>
      </c>
      <c r="M2089" s="2">
        <f t="shared" si="223"/>
        <v>292.20794085240618</v>
      </c>
      <c r="N2089" s="2">
        <f t="shared" si="224"/>
        <v>298.61245419542593</v>
      </c>
      <c r="O2089" s="2">
        <f t="shared" si="225"/>
        <v>294.34623349847152</v>
      </c>
      <c r="P2089" s="2" t="str">
        <f t="shared" si="229"/>
        <v>low</v>
      </c>
      <c r="Q2089" s="2" t="str">
        <f>IF(P2089="low","one",IF(P2089="high","relax","transition"))</f>
        <v>one</v>
      </c>
      <c r="R2089" s="2">
        <f>IF(P2089="low",250,IF(P2089="high",300,275))</f>
        <v>250</v>
      </c>
      <c r="S2089" s="2" t="b">
        <f t="shared" si="227"/>
        <v>1</v>
      </c>
      <c r="T2089" s="2">
        <f t="shared" si="228"/>
        <v>250</v>
      </c>
    </row>
    <row r="2090" spans="1:20" x14ac:dyDescent="0.2">
      <c r="A2090" s="2">
        <f t="shared" si="226"/>
        <v>47.230000019073486</v>
      </c>
      <c r="B2090">
        <v>5.5599212646499998E-4</v>
      </c>
      <c r="C2090" s="2">
        <f>IF(B2090&gt;B2089,B2090+(C2089-B2089),B2090+(C2089-B2089)+5+A2090-A2089)</f>
        <v>47.150555849075317</v>
      </c>
      <c r="D2090">
        <v>1577147239.3499999</v>
      </c>
      <c r="E2090">
        <v>444</v>
      </c>
      <c r="F2090">
        <v>898</v>
      </c>
      <c r="G2090">
        <v>634</v>
      </c>
      <c r="H2090">
        <v>699</v>
      </c>
      <c r="I2090">
        <v>292</v>
      </c>
      <c r="J2090" s="2" t="s">
        <v>30</v>
      </c>
      <c r="K2090" s="2">
        <f>$L$2*I2090+(1-$L$2)*K2089</f>
        <v>292.40556457131163</v>
      </c>
      <c r="M2090" s="2">
        <f t="shared" si="223"/>
        <v>292.24746559618728</v>
      </c>
      <c r="N2090" s="2">
        <f t="shared" si="224"/>
        <v>298.61245419542593</v>
      </c>
      <c r="O2090" s="2">
        <f t="shared" si="225"/>
        <v>294.33931886616824</v>
      </c>
      <c r="P2090" s="2" t="str">
        <f t="shared" si="229"/>
        <v>low</v>
      </c>
      <c r="Q2090" s="2" t="str">
        <f>IF(P2090="low","one",IF(P2090="high","relax","transition"))</f>
        <v>one</v>
      </c>
      <c r="R2090" s="2">
        <f>IF(P2090="low",250,IF(P2090="high",300,275))</f>
        <v>250</v>
      </c>
      <c r="S2090" s="2" t="b">
        <f t="shared" si="227"/>
        <v>1</v>
      </c>
      <c r="T2090" s="2">
        <f t="shared" si="228"/>
        <v>250</v>
      </c>
    </row>
    <row r="2091" spans="1:20" x14ac:dyDescent="0.2">
      <c r="A2091" s="2">
        <f t="shared" si="226"/>
        <v>47.230000019073486</v>
      </c>
      <c r="B2091">
        <v>1.1761188507099999E-3</v>
      </c>
      <c r="C2091" s="2">
        <f>IF(B2091&gt;B2090,B2091+(C2090-B2090),B2091+(C2090-B2090)+5+A2091-A2090)</f>
        <v>47.151175975799561</v>
      </c>
      <c r="D2091">
        <v>1577147239.3499999</v>
      </c>
      <c r="E2091">
        <v>445</v>
      </c>
      <c r="F2091">
        <v>898</v>
      </c>
      <c r="G2091">
        <v>633</v>
      </c>
      <c r="H2091">
        <v>699</v>
      </c>
      <c r="I2091">
        <v>291</v>
      </c>
      <c r="J2091" s="2" t="s">
        <v>30</v>
      </c>
      <c r="K2091" s="2">
        <f>$L$2*I2091+(1-$L$2)*K2090</f>
        <v>292.12445165704929</v>
      </c>
      <c r="M2091" s="2">
        <f t="shared" si="223"/>
        <v>292.22286280835971</v>
      </c>
      <c r="N2091" s="2">
        <f t="shared" si="224"/>
        <v>298.61245419542593</v>
      </c>
      <c r="O2091" s="2">
        <f t="shared" si="225"/>
        <v>294.33472620266917</v>
      </c>
      <c r="P2091" s="2" t="str">
        <f t="shared" si="229"/>
        <v>low</v>
      </c>
      <c r="Q2091" s="2" t="str">
        <f>IF(P2091="low","one",IF(P2091="high","relax","transition"))</f>
        <v>one</v>
      </c>
      <c r="R2091" s="2">
        <f>IF(P2091="low",250,IF(P2091="high",300,275))</f>
        <v>250</v>
      </c>
      <c r="S2091" s="2" t="b">
        <f t="shared" si="227"/>
        <v>1</v>
      </c>
      <c r="T2091" s="2">
        <f t="shared" si="228"/>
        <v>250</v>
      </c>
    </row>
    <row r="2092" spans="1:20" x14ac:dyDescent="0.2">
      <c r="A2092" s="2">
        <f t="shared" si="226"/>
        <v>47.230000019073486</v>
      </c>
      <c r="B2092">
        <v>1.7261505126999999E-3</v>
      </c>
      <c r="C2092" s="2">
        <f>IF(B2092&gt;B2091,B2092+(C2091-B2091),B2092+(C2091-B2091)+5+A2092-A2091)</f>
        <v>47.151726007461555</v>
      </c>
      <c r="D2092">
        <v>1577147239.3499999</v>
      </c>
      <c r="E2092">
        <v>445</v>
      </c>
      <c r="F2092">
        <v>899</v>
      </c>
      <c r="G2092">
        <v>633</v>
      </c>
      <c r="H2092">
        <v>699</v>
      </c>
      <c r="I2092">
        <v>293</v>
      </c>
      <c r="J2092" s="2" t="s">
        <v>30</v>
      </c>
      <c r="K2092" s="2">
        <f>$L$2*I2092+(1-$L$2)*K2091</f>
        <v>292.29956132563944</v>
      </c>
      <c r="M2092" s="2">
        <f t="shared" si="223"/>
        <v>292.2382025118157</v>
      </c>
      <c r="N2092" s="2">
        <f t="shared" si="224"/>
        <v>298.61245419542593</v>
      </c>
      <c r="O2092" s="2">
        <f t="shared" si="225"/>
        <v>294.32913303295368</v>
      </c>
      <c r="P2092" s="2" t="str">
        <f t="shared" si="229"/>
        <v>low</v>
      </c>
      <c r="Q2092" s="2" t="str">
        <f>IF(P2092="low","one",IF(P2092="high","relax","transition"))</f>
        <v>one</v>
      </c>
      <c r="R2092" s="2">
        <f>IF(P2092="low",250,IF(P2092="high",300,275))</f>
        <v>250</v>
      </c>
      <c r="S2092" s="2" t="b">
        <f t="shared" si="227"/>
        <v>1</v>
      </c>
      <c r="T2092" s="2">
        <f t="shared" si="228"/>
        <v>250</v>
      </c>
    </row>
    <row r="2093" spans="1:20" x14ac:dyDescent="0.2">
      <c r="A2093" s="2">
        <f t="shared" si="226"/>
        <v>47.230000019073486</v>
      </c>
      <c r="B2093">
        <v>2.2661685943599998E-3</v>
      </c>
      <c r="C2093" s="2">
        <f>IF(B2093&gt;B2092,B2093+(C2092-B2092),B2093+(C2092-B2092)+5+A2093-A2092)</f>
        <v>47.152266025543213</v>
      </c>
      <c r="D2093">
        <v>1577147239.3499999</v>
      </c>
      <c r="E2093">
        <v>444</v>
      </c>
      <c r="F2093">
        <v>899</v>
      </c>
      <c r="G2093">
        <v>634</v>
      </c>
      <c r="H2093">
        <v>700</v>
      </c>
      <c r="I2093">
        <v>294</v>
      </c>
      <c r="J2093" s="2" t="s">
        <v>30</v>
      </c>
      <c r="K2093" s="2">
        <f>$L$2*I2093+(1-$L$2)*K2092</f>
        <v>292.63964906051154</v>
      </c>
      <c r="M2093" s="2">
        <f t="shared" si="223"/>
        <v>292.31849182155486</v>
      </c>
      <c r="N2093" s="2">
        <f t="shared" si="224"/>
        <v>298.61245419542593</v>
      </c>
      <c r="O2093" s="2">
        <f t="shared" si="225"/>
        <v>294.32458650689676</v>
      </c>
      <c r="P2093" s="2" t="str">
        <f t="shared" si="229"/>
        <v>low</v>
      </c>
      <c r="Q2093" s="2" t="str">
        <f>IF(P2093="low","one",IF(P2093="high","relax","transition"))</f>
        <v>one</v>
      </c>
      <c r="R2093" s="2">
        <f>IF(P2093="low",250,IF(P2093="high",300,275))</f>
        <v>250</v>
      </c>
      <c r="S2093" s="2" t="b">
        <f t="shared" si="227"/>
        <v>1</v>
      </c>
      <c r="T2093" s="2">
        <f t="shared" si="228"/>
        <v>250</v>
      </c>
    </row>
    <row r="2094" spans="1:20" x14ac:dyDescent="0.2">
      <c r="A2094" s="2">
        <f t="shared" si="226"/>
        <v>47.230000019073486</v>
      </c>
      <c r="B2094">
        <v>2.8030872344999998E-3</v>
      </c>
      <c r="C2094" s="2">
        <f>IF(B2094&gt;B2093,B2094+(C2093-B2093),B2094+(C2093-B2093)+5+A2094-A2093)</f>
        <v>47.15280294418335</v>
      </c>
      <c r="D2094">
        <v>1577147239.3499999</v>
      </c>
      <c r="E2094">
        <v>445</v>
      </c>
      <c r="F2094">
        <v>898</v>
      </c>
      <c r="G2094">
        <v>634</v>
      </c>
      <c r="H2094">
        <v>700</v>
      </c>
      <c r="I2094">
        <v>292</v>
      </c>
      <c r="J2094" s="2" t="s">
        <v>30</v>
      </c>
      <c r="K2094" s="2">
        <f>$L$2*I2094+(1-$L$2)*K2093</f>
        <v>292.51171924840924</v>
      </c>
      <c r="M2094" s="2">
        <f t="shared" si="223"/>
        <v>292.35713730692572</v>
      </c>
      <c r="N2094" s="2">
        <f t="shared" si="224"/>
        <v>298.61245419542593</v>
      </c>
      <c r="O2094" s="2">
        <f t="shared" si="225"/>
        <v>294.32428177262966</v>
      </c>
      <c r="P2094" s="2" t="str">
        <f t="shared" si="229"/>
        <v>low</v>
      </c>
      <c r="Q2094" s="2" t="str">
        <f>IF(P2094="low","one",IF(P2094="high","relax","transition"))</f>
        <v>one</v>
      </c>
      <c r="R2094" s="2">
        <f>IF(P2094="low",250,IF(P2094="high",300,275))</f>
        <v>250</v>
      </c>
      <c r="S2094" s="2" t="b">
        <f t="shared" si="227"/>
        <v>1</v>
      </c>
      <c r="T2094" s="2">
        <f t="shared" si="228"/>
        <v>250</v>
      </c>
    </row>
    <row r="2095" spans="1:20" x14ac:dyDescent="0.2">
      <c r="A2095" s="2">
        <f t="shared" si="226"/>
        <v>47.230000019073486</v>
      </c>
      <c r="B2095">
        <v>3.3891201019299998E-3</v>
      </c>
      <c r="C2095" s="2">
        <f>IF(B2095&gt;B2094,B2095+(C2094-B2094),B2095+(C2094-B2094)+5+A2095-A2094)</f>
        <v>47.153388977050781</v>
      </c>
      <c r="D2095">
        <v>1577147239.3499999</v>
      </c>
      <c r="E2095">
        <v>445</v>
      </c>
      <c r="F2095">
        <v>898</v>
      </c>
      <c r="G2095">
        <v>632</v>
      </c>
      <c r="H2095">
        <v>698</v>
      </c>
      <c r="I2095">
        <v>290</v>
      </c>
      <c r="J2095" s="2" t="s">
        <v>30</v>
      </c>
      <c r="K2095" s="2">
        <f>$L$2*I2095+(1-$L$2)*K2094</f>
        <v>292.0093753987274</v>
      </c>
      <c r="M2095" s="2">
        <f t="shared" si="223"/>
        <v>292.28758492528607</v>
      </c>
      <c r="N2095" s="2">
        <f t="shared" si="224"/>
        <v>298.61245419542593</v>
      </c>
      <c r="O2095" s="2">
        <f t="shared" si="225"/>
        <v>294.32592454934445</v>
      </c>
      <c r="P2095" s="2" t="str">
        <f t="shared" si="229"/>
        <v>low</v>
      </c>
      <c r="Q2095" s="2" t="str">
        <f>IF(P2095="low","one",IF(P2095="high","relax","transition"))</f>
        <v>one</v>
      </c>
      <c r="R2095" s="2">
        <f>IF(P2095="low",250,IF(P2095="high",300,275))</f>
        <v>250</v>
      </c>
      <c r="S2095" s="2" t="b">
        <f t="shared" si="227"/>
        <v>1</v>
      </c>
      <c r="T2095" s="2">
        <f t="shared" si="228"/>
        <v>250</v>
      </c>
    </row>
    <row r="2096" spans="1:20" x14ac:dyDescent="0.2">
      <c r="A2096" s="2">
        <f t="shared" si="226"/>
        <v>47.230000019073486</v>
      </c>
      <c r="B2096">
        <v>3.9291381835900004E-3</v>
      </c>
      <c r="C2096" s="2">
        <f>IF(B2096&gt;B2095,B2096+(C2095-B2095),B2096+(C2095-B2095)+5+A2096-A2095)</f>
        <v>47.153928995132439</v>
      </c>
      <c r="D2096">
        <v>1577147239.3499999</v>
      </c>
      <c r="E2096">
        <v>445</v>
      </c>
      <c r="F2096">
        <v>899</v>
      </c>
      <c r="G2096">
        <v>634</v>
      </c>
      <c r="H2096">
        <v>699</v>
      </c>
      <c r="I2096">
        <v>293</v>
      </c>
      <c r="J2096" s="2" t="s">
        <v>30</v>
      </c>
      <c r="K2096" s="2">
        <f>$L$2*I2096+(1-$L$2)*K2095</f>
        <v>292.20750031898194</v>
      </c>
      <c r="M2096" s="2">
        <f t="shared" si="223"/>
        <v>292.27156800402526</v>
      </c>
      <c r="N2096" s="2">
        <f t="shared" si="224"/>
        <v>298.61245419542593</v>
      </c>
      <c r="O2096" s="2">
        <f t="shared" si="225"/>
        <v>294.3240075681415</v>
      </c>
      <c r="P2096" s="2" t="str">
        <f t="shared" si="229"/>
        <v>low</v>
      </c>
      <c r="Q2096" s="2" t="str">
        <f>IF(P2096="low","one",IF(P2096="high","relax","transition"))</f>
        <v>one</v>
      </c>
      <c r="R2096" s="2">
        <f>IF(P2096="low",250,IF(P2096="high",300,275))</f>
        <v>250</v>
      </c>
      <c r="S2096" s="2" t="b">
        <f t="shared" si="227"/>
        <v>1</v>
      </c>
      <c r="T2096" s="2">
        <f t="shared" si="228"/>
        <v>250</v>
      </c>
    </row>
    <row r="2097" spans="1:20" x14ac:dyDescent="0.2">
      <c r="A2097" s="2">
        <f t="shared" si="226"/>
        <v>47.230000019073486</v>
      </c>
      <c r="B2097">
        <v>4.3959617614700002E-3</v>
      </c>
      <c r="C2097" s="2">
        <f>IF(B2097&gt;B2096,B2097+(C2096-B2096),B2097+(C2096-B2096)+5+A2097-A2096)</f>
        <v>47.15439581871032</v>
      </c>
      <c r="D2097">
        <v>1577147239.3499999</v>
      </c>
      <c r="E2097">
        <v>445</v>
      </c>
      <c r="F2097">
        <v>898</v>
      </c>
      <c r="G2097">
        <v>634</v>
      </c>
      <c r="H2097">
        <v>700</v>
      </c>
      <c r="I2097">
        <v>294</v>
      </c>
      <c r="J2097" s="2" t="s">
        <v>30</v>
      </c>
      <c r="K2097" s="2">
        <f>$L$2*I2097+(1-$L$2)*K2096</f>
        <v>292.56600025518554</v>
      </c>
      <c r="M2097" s="2">
        <f t="shared" si="223"/>
        <v>292.33045445425734</v>
      </c>
      <c r="N2097" s="2">
        <f t="shared" si="224"/>
        <v>298.61245419542593</v>
      </c>
      <c r="O2097" s="2">
        <f t="shared" si="225"/>
        <v>294.32138558993563</v>
      </c>
      <c r="P2097" s="2" t="str">
        <f t="shared" si="229"/>
        <v>low</v>
      </c>
      <c r="Q2097" s="2" t="str">
        <f>IF(P2097="low","one",IF(P2097="high","relax","transition"))</f>
        <v>one</v>
      </c>
      <c r="R2097" s="2">
        <f>IF(P2097="low",250,IF(P2097="high",300,275))</f>
        <v>250</v>
      </c>
      <c r="S2097" s="2" t="b">
        <f t="shared" si="227"/>
        <v>1</v>
      </c>
      <c r="T2097" s="2">
        <f t="shared" si="228"/>
        <v>250</v>
      </c>
    </row>
    <row r="2098" spans="1:20" x14ac:dyDescent="0.2">
      <c r="A2098" s="2">
        <f t="shared" si="226"/>
        <v>47.230000019073486</v>
      </c>
      <c r="B2098">
        <v>4.8639774322499999E-3</v>
      </c>
      <c r="C2098" s="2">
        <f>IF(B2098&gt;B2097,B2098+(C2097-B2097),B2098+(C2097-B2097)+5+A2098-A2097)</f>
        <v>47.154863834381104</v>
      </c>
      <c r="D2098">
        <v>1577147239.3499999</v>
      </c>
      <c r="E2098">
        <v>445</v>
      </c>
      <c r="F2098">
        <v>898</v>
      </c>
      <c r="G2098">
        <v>633</v>
      </c>
      <c r="H2098">
        <v>700</v>
      </c>
      <c r="I2098">
        <v>292</v>
      </c>
      <c r="J2098" s="2" t="s">
        <v>30</v>
      </c>
      <c r="K2098" s="2">
        <f>$L$2*I2098+(1-$L$2)*K2097</f>
        <v>292.45280020414845</v>
      </c>
      <c r="M2098" s="2">
        <f t="shared" ref="M2098:M2161" si="230">IF(P2098="low", $L$4*K2098+(1-$L$4)*M2097,M2097)</f>
        <v>292.35492360423558</v>
      </c>
      <c r="N2098" s="2">
        <f t="shared" ref="N2098:N2161" si="231">IF(P2098="high", $L$4*K2098+(1-$L$4)*N2097,N2097)</f>
        <v>298.61245419542593</v>
      </c>
      <c r="O2098" s="2">
        <f t="shared" ref="O2098:O2161" si="232">IF(P2098="high",(1-$L$8)*O2097+$L$8*(N2097-$L$10),IF(P2098="low",(1-$L$8)*O2097+$L$8*(M2097+$L$10),O2097))</f>
        <v>294.32183903315166</v>
      </c>
      <c r="P2098" s="2" t="str">
        <f t="shared" si="229"/>
        <v>low</v>
      </c>
      <c r="Q2098" s="2" t="str">
        <f>IF(P2098="low","one",IF(P2098="high","relax","transition"))</f>
        <v>one</v>
      </c>
      <c r="R2098" s="2">
        <f>IF(P2098="low",250,IF(P2098="high",300,275))</f>
        <v>250</v>
      </c>
      <c r="S2098" s="2" t="b">
        <f t="shared" si="227"/>
        <v>1</v>
      </c>
      <c r="T2098" s="2">
        <f t="shared" si="228"/>
        <v>250</v>
      </c>
    </row>
    <row r="2099" spans="1:20" x14ac:dyDescent="0.2">
      <c r="A2099" s="2">
        <f t="shared" si="226"/>
        <v>47.230000019073486</v>
      </c>
      <c r="B2099">
        <v>5.3911209106400002E-3</v>
      </c>
      <c r="C2099" s="2">
        <f>IF(B2099&gt;B2098,B2099+(C2098-B2098),B2099+(C2098-B2098)+5+A2099-A2098)</f>
        <v>47.15539097785949</v>
      </c>
      <c r="D2099">
        <v>1577147239.3499999</v>
      </c>
      <c r="E2099">
        <v>444</v>
      </c>
      <c r="F2099">
        <v>899</v>
      </c>
      <c r="G2099">
        <v>634</v>
      </c>
      <c r="H2099">
        <v>699</v>
      </c>
      <c r="I2099">
        <v>292</v>
      </c>
      <c r="J2099" s="2" t="s">
        <v>30</v>
      </c>
      <c r="K2099" s="2">
        <f>$L$2*I2099+(1-$L$2)*K2098</f>
        <v>292.3622401633188</v>
      </c>
      <c r="M2099" s="2">
        <f t="shared" si="230"/>
        <v>292.35638691605226</v>
      </c>
      <c r="N2099" s="2">
        <f t="shared" si="231"/>
        <v>298.61245419542593</v>
      </c>
      <c r="O2099" s="2">
        <f t="shared" si="232"/>
        <v>294.32349326170589</v>
      </c>
      <c r="P2099" s="2" t="str">
        <f t="shared" si="229"/>
        <v>low</v>
      </c>
      <c r="Q2099" s="2" t="str">
        <f>IF(P2099="low","one",IF(P2099="high","relax","transition"))</f>
        <v>one</v>
      </c>
      <c r="R2099" s="2">
        <f>IF(P2099="low",250,IF(P2099="high",300,275))</f>
        <v>250</v>
      </c>
      <c r="S2099" s="2" t="b">
        <f t="shared" si="227"/>
        <v>1</v>
      </c>
      <c r="T2099" s="2">
        <f t="shared" si="228"/>
        <v>250</v>
      </c>
    </row>
    <row r="2100" spans="1:20" x14ac:dyDescent="0.2">
      <c r="A2100" s="2">
        <f t="shared" si="226"/>
        <v>47.230000019073486</v>
      </c>
      <c r="B2100">
        <v>5.8641433715799999E-3</v>
      </c>
      <c r="C2100" s="2">
        <f>IF(B2100&gt;B2099,B2100+(C2099-B2099),B2100+(C2099-B2099)+5+A2100-A2099)</f>
        <v>47.155864000320435</v>
      </c>
      <c r="D2100">
        <v>1577147239.3499999</v>
      </c>
      <c r="E2100">
        <v>445</v>
      </c>
      <c r="F2100">
        <v>898</v>
      </c>
      <c r="G2100">
        <v>633</v>
      </c>
      <c r="H2100">
        <v>699</v>
      </c>
      <c r="I2100">
        <v>292</v>
      </c>
      <c r="J2100" s="2" t="s">
        <v>30</v>
      </c>
      <c r="K2100" s="2">
        <f>$L$2*I2100+(1-$L$2)*K2099</f>
        <v>292.28979213065509</v>
      </c>
      <c r="M2100" s="2">
        <f t="shared" si="230"/>
        <v>292.34306795897282</v>
      </c>
      <c r="N2100" s="2">
        <f t="shared" si="231"/>
        <v>298.61245419542593</v>
      </c>
      <c r="O2100" s="2">
        <f t="shared" si="232"/>
        <v>294.3251379444232</v>
      </c>
      <c r="P2100" s="2" t="str">
        <f t="shared" si="229"/>
        <v>low</v>
      </c>
      <c r="Q2100" s="2" t="str">
        <f>IF(P2100="low","one",IF(P2100="high","relax","transition"))</f>
        <v>one</v>
      </c>
      <c r="R2100" s="2">
        <f>IF(P2100="low",250,IF(P2100="high",300,275))</f>
        <v>250</v>
      </c>
      <c r="S2100" s="2" t="b">
        <f t="shared" si="227"/>
        <v>1</v>
      </c>
      <c r="T2100" s="2">
        <f t="shared" si="228"/>
        <v>250</v>
      </c>
    </row>
    <row r="2101" spans="1:20" x14ac:dyDescent="0.2">
      <c r="A2101" s="2">
        <f t="shared" si="226"/>
        <v>47.230000019073486</v>
      </c>
      <c r="B2101">
        <v>6.0839653015100003E-3</v>
      </c>
      <c r="C2101" s="2">
        <f>IF(B2101&gt;B2100,B2101+(C2100-B2100),B2101+(C2100-B2100)+5+A2101-A2100)</f>
        <v>47.156083822250359</v>
      </c>
      <c r="D2101">
        <v>1577147239.3499999</v>
      </c>
      <c r="E2101">
        <v>446</v>
      </c>
      <c r="F2101">
        <v>899</v>
      </c>
      <c r="G2101">
        <v>634</v>
      </c>
      <c r="H2101">
        <v>701</v>
      </c>
      <c r="I2101">
        <v>294</v>
      </c>
      <c r="J2101" s="2" t="s">
        <v>30</v>
      </c>
      <c r="K2101" s="2">
        <f>$L$2*I2101+(1-$L$2)*K2100</f>
        <v>292.63183370452407</v>
      </c>
      <c r="M2101" s="2">
        <f t="shared" si="230"/>
        <v>292.40082110808305</v>
      </c>
      <c r="N2101" s="2">
        <f t="shared" si="231"/>
        <v>298.61245419542593</v>
      </c>
      <c r="O2101" s="2">
        <f t="shared" si="232"/>
        <v>294.3260344451507</v>
      </c>
      <c r="P2101" s="2" t="str">
        <f t="shared" si="229"/>
        <v>low</v>
      </c>
      <c r="Q2101" s="2" t="str">
        <f>IF(P2101="low","one",IF(P2101="high","relax","transition"))</f>
        <v>one</v>
      </c>
      <c r="R2101" s="2">
        <f>IF(P2101="low",250,IF(P2101="high",300,275))</f>
        <v>250</v>
      </c>
      <c r="S2101" s="2" t="b">
        <f t="shared" si="227"/>
        <v>1</v>
      </c>
      <c r="T2101" s="2">
        <f t="shared" si="228"/>
        <v>250</v>
      </c>
    </row>
    <row r="2102" spans="1:20" x14ac:dyDescent="0.2">
      <c r="A2102" s="2">
        <f t="shared" si="226"/>
        <v>47.230000019073486</v>
      </c>
      <c r="B2102">
        <v>6.2420368194600001E-3</v>
      </c>
      <c r="C2102" s="2">
        <f>IF(B2102&gt;B2101,B2102+(C2101-B2101),B2102+(C2101-B2101)+5+A2102-A2101)</f>
        <v>47.156241893768311</v>
      </c>
      <c r="D2102">
        <v>1577147239.3499999</v>
      </c>
      <c r="E2102">
        <v>445</v>
      </c>
      <c r="F2102">
        <v>898</v>
      </c>
      <c r="G2102">
        <v>633</v>
      </c>
      <c r="H2102">
        <v>699</v>
      </c>
      <c r="I2102">
        <v>293</v>
      </c>
      <c r="J2102" s="2" t="s">
        <v>30</v>
      </c>
      <c r="K2102" s="2">
        <f>$L$2*I2102+(1-$L$2)*K2101</f>
        <v>292.7054669636193</v>
      </c>
      <c r="M2102" s="2">
        <f t="shared" si="230"/>
        <v>292.46175027919031</v>
      </c>
      <c r="N2102" s="2">
        <f t="shared" si="231"/>
        <v>298.61245419542593</v>
      </c>
      <c r="O2102" s="2">
        <f t="shared" si="232"/>
        <v>294.32977377829729</v>
      </c>
      <c r="P2102" s="2" t="str">
        <f t="shared" si="229"/>
        <v>low</v>
      </c>
      <c r="Q2102" s="2" t="str">
        <f>IF(P2102="low","one",IF(P2102="high","relax","transition"))</f>
        <v>one</v>
      </c>
      <c r="R2102" s="2">
        <f>IF(P2102="low",250,IF(P2102="high",300,275))</f>
        <v>250</v>
      </c>
      <c r="S2102" s="2" t="b">
        <f t="shared" si="227"/>
        <v>1</v>
      </c>
      <c r="T2102" s="2">
        <f t="shared" si="228"/>
        <v>250</v>
      </c>
    </row>
    <row r="2103" spans="1:20" x14ac:dyDescent="0.2">
      <c r="A2103" s="2">
        <f t="shared" si="226"/>
        <v>47.230000019073486</v>
      </c>
      <c r="B2103">
        <v>6.4001083374000001E-3</v>
      </c>
      <c r="C2103" s="2">
        <f>IF(B2103&gt;B2102,B2103+(C2102-B2102),B2103+(C2102-B2102)+5+A2103-A2102)</f>
        <v>47.156399965286255</v>
      </c>
      <c r="D2103">
        <v>1577147239.3499999</v>
      </c>
      <c r="E2103">
        <v>443</v>
      </c>
      <c r="F2103">
        <v>898</v>
      </c>
      <c r="G2103">
        <v>634</v>
      </c>
      <c r="H2103">
        <v>698</v>
      </c>
      <c r="I2103">
        <v>291</v>
      </c>
      <c r="J2103" s="2" t="s">
        <v>30</v>
      </c>
      <c r="K2103" s="2">
        <f>$L$2*I2103+(1-$L$2)*K2102</f>
        <v>292.36437357089545</v>
      </c>
      <c r="M2103" s="2">
        <f t="shared" si="230"/>
        <v>292.44227493753135</v>
      </c>
      <c r="N2103" s="2">
        <f t="shared" si="231"/>
        <v>298.61245419542593</v>
      </c>
      <c r="O2103" s="2">
        <f t="shared" si="232"/>
        <v>294.33637260334194</v>
      </c>
      <c r="P2103" s="2" t="str">
        <f t="shared" si="229"/>
        <v>low</v>
      </c>
      <c r="Q2103" s="2" t="str">
        <f>IF(P2103="low","one",IF(P2103="high","relax","transition"))</f>
        <v>one</v>
      </c>
      <c r="R2103" s="2">
        <f>IF(P2103="low",250,IF(P2103="high",300,275))</f>
        <v>250</v>
      </c>
      <c r="S2103" s="2" t="b">
        <f t="shared" si="227"/>
        <v>1</v>
      </c>
      <c r="T2103" s="2">
        <f t="shared" si="228"/>
        <v>250</v>
      </c>
    </row>
    <row r="2104" spans="1:20" x14ac:dyDescent="0.2">
      <c r="A2104" s="2">
        <f t="shared" si="226"/>
        <v>47.230000019073486</v>
      </c>
      <c r="B2104">
        <v>6.5581798553499999E-3</v>
      </c>
      <c r="C2104" s="2">
        <f>IF(B2104&gt;B2103,B2104+(C2103-B2103),B2104+(C2103-B2103)+5+A2104-A2103)</f>
        <v>47.156558036804199</v>
      </c>
      <c r="D2104">
        <v>1577147239.3499999</v>
      </c>
      <c r="E2104">
        <v>446</v>
      </c>
      <c r="F2104">
        <v>898</v>
      </c>
      <c r="G2104">
        <v>632</v>
      </c>
      <c r="H2104">
        <v>700</v>
      </c>
      <c r="I2104">
        <v>294</v>
      </c>
      <c r="J2104" s="2" t="s">
        <v>30</v>
      </c>
      <c r="K2104" s="2">
        <f>$L$2*I2104+(1-$L$2)*K2103</f>
        <v>292.69149885671635</v>
      </c>
      <c r="M2104" s="2">
        <f t="shared" si="230"/>
        <v>292.49211972136834</v>
      </c>
      <c r="N2104" s="2">
        <f t="shared" si="231"/>
        <v>298.61245419542593</v>
      </c>
      <c r="O2104" s="2">
        <f t="shared" si="232"/>
        <v>294.34166772005142</v>
      </c>
      <c r="P2104" s="2" t="str">
        <f t="shared" si="229"/>
        <v>low</v>
      </c>
      <c r="Q2104" s="2" t="str">
        <f>IF(P2104="low","one",IF(P2104="high","relax","transition"))</f>
        <v>one</v>
      </c>
      <c r="R2104" s="2">
        <f>IF(P2104="low",250,IF(P2104="high",300,275))</f>
        <v>250</v>
      </c>
      <c r="S2104" s="2" t="b">
        <f t="shared" si="227"/>
        <v>1</v>
      </c>
      <c r="T2104" s="2">
        <f t="shared" si="228"/>
        <v>250</v>
      </c>
    </row>
    <row r="2105" spans="1:20" x14ac:dyDescent="0.2">
      <c r="A2105" s="2">
        <f t="shared" si="226"/>
        <v>47.230000019073486</v>
      </c>
      <c r="B2105">
        <v>6.7219734191900004E-3</v>
      </c>
      <c r="C2105" s="2">
        <f>IF(B2105&gt;B2104,B2105+(C2104-B2104),B2105+(C2104-B2104)+5+A2105-A2104)</f>
        <v>47.156721830368042</v>
      </c>
      <c r="D2105">
        <v>1577147239.3499999</v>
      </c>
      <c r="E2105">
        <v>446</v>
      </c>
      <c r="F2105">
        <v>899</v>
      </c>
      <c r="G2105">
        <v>634</v>
      </c>
      <c r="H2105">
        <v>698</v>
      </c>
      <c r="I2105">
        <v>294</v>
      </c>
      <c r="J2105" s="2" t="s">
        <v>30</v>
      </c>
      <c r="K2105" s="2">
        <f>$L$2*I2105+(1-$L$2)*K2104</f>
        <v>292.95319908537311</v>
      </c>
      <c r="M2105" s="2">
        <f t="shared" si="230"/>
        <v>292.58433559416932</v>
      </c>
      <c r="N2105" s="2">
        <f t="shared" si="231"/>
        <v>298.61245419542593</v>
      </c>
      <c r="O2105" s="2">
        <f t="shared" si="232"/>
        <v>294.34919032011726</v>
      </c>
      <c r="P2105" s="2" t="str">
        <f t="shared" si="229"/>
        <v>low</v>
      </c>
      <c r="Q2105" s="2" t="str">
        <f>IF(P2105="low","one",IF(P2105="high","relax","transition"))</f>
        <v>one</v>
      </c>
      <c r="R2105" s="2">
        <f>IF(P2105="low",250,IF(P2105="high",300,275))</f>
        <v>250</v>
      </c>
      <c r="S2105" s="2" t="b">
        <f t="shared" si="227"/>
        <v>1</v>
      </c>
      <c r="T2105" s="2">
        <f t="shared" si="228"/>
        <v>250</v>
      </c>
    </row>
    <row r="2106" spans="1:20" x14ac:dyDescent="0.2">
      <c r="A2106" s="2">
        <f t="shared" si="226"/>
        <v>47.230000019073486</v>
      </c>
      <c r="B2106">
        <v>6.8910121917700002E-3</v>
      </c>
      <c r="C2106" s="2">
        <f>IF(B2106&gt;B2105,B2106+(C2105-B2105),B2106+(C2105-B2105)+5+A2106-A2105)</f>
        <v>47.156890869140625</v>
      </c>
      <c r="D2106">
        <v>1577147239.3499999</v>
      </c>
      <c r="E2106">
        <v>444</v>
      </c>
      <c r="F2106">
        <v>898</v>
      </c>
      <c r="G2106">
        <v>634</v>
      </c>
      <c r="H2106">
        <v>699</v>
      </c>
      <c r="I2106">
        <v>292</v>
      </c>
      <c r="J2106" s="2" t="s">
        <v>30</v>
      </c>
      <c r="K2106" s="2">
        <f>$L$2*I2106+(1-$L$2)*K2105</f>
        <v>292.7625592682985</v>
      </c>
      <c r="M2106" s="2">
        <f t="shared" si="230"/>
        <v>292.61998032899515</v>
      </c>
      <c r="N2106" s="2">
        <f t="shared" si="231"/>
        <v>298.61245419542593</v>
      </c>
      <c r="O2106" s="2">
        <f t="shared" si="232"/>
        <v>294.36094758381984</v>
      </c>
      <c r="P2106" s="2" t="str">
        <f t="shared" si="229"/>
        <v>low</v>
      </c>
      <c r="Q2106" s="2" t="str">
        <f>IF(P2106="low","one",IF(P2106="high","relax","transition"))</f>
        <v>one</v>
      </c>
      <c r="R2106" s="2">
        <f>IF(P2106="low",250,IF(P2106="high",300,275))</f>
        <v>250</v>
      </c>
      <c r="S2106" s="2" t="b">
        <f t="shared" si="227"/>
        <v>1</v>
      </c>
      <c r="T2106" s="2">
        <f t="shared" si="228"/>
        <v>250</v>
      </c>
    </row>
    <row r="2107" spans="1:20" x14ac:dyDescent="0.2">
      <c r="A2107" s="2">
        <f t="shared" si="226"/>
        <v>47.230000019073486</v>
      </c>
      <c r="B2107">
        <v>7.05003738403E-3</v>
      </c>
      <c r="C2107" s="2">
        <f>IF(B2107&gt;B2106,B2107+(C2106-B2106),B2107+(C2106-B2106)+5+A2107-A2106)</f>
        <v>47.157049894332886</v>
      </c>
      <c r="D2107">
        <v>1577147239.3499999</v>
      </c>
      <c r="E2107">
        <v>445</v>
      </c>
      <c r="F2107">
        <v>898</v>
      </c>
      <c r="G2107">
        <v>634</v>
      </c>
      <c r="H2107">
        <v>699</v>
      </c>
      <c r="I2107">
        <v>291</v>
      </c>
      <c r="J2107" s="2" t="s">
        <v>30</v>
      </c>
      <c r="K2107" s="2">
        <f>$L$2*I2107+(1-$L$2)*K2106</f>
        <v>292.41004741463883</v>
      </c>
      <c r="M2107" s="2">
        <f t="shared" si="230"/>
        <v>292.57799374612387</v>
      </c>
      <c r="N2107" s="2">
        <f t="shared" si="231"/>
        <v>298.61245419542593</v>
      </c>
      <c r="O2107" s="2">
        <f t="shared" si="232"/>
        <v>294.3738992210786</v>
      </c>
      <c r="P2107" s="2" t="str">
        <f t="shared" si="229"/>
        <v>low</v>
      </c>
      <c r="Q2107" s="2" t="str">
        <f>IF(P2107="low","one",IF(P2107="high","relax","transition"))</f>
        <v>one</v>
      </c>
      <c r="R2107" s="2">
        <f>IF(P2107="low",250,IF(P2107="high",300,275))</f>
        <v>250</v>
      </c>
      <c r="S2107" s="2" t="b">
        <f t="shared" si="227"/>
        <v>1</v>
      </c>
      <c r="T2107" s="2">
        <f t="shared" si="228"/>
        <v>250</v>
      </c>
    </row>
    <row r="2108" spans="1:20" x14ac:dyDescent="0.2">
      <c r="A2108" s="2">
        <f t="shared" si="226"/>
        <v>47.230000019073486</v>
      </c>
      <c r="B2108">
        <v>7.2090625762899997E-3</v>
      </c>
      <c r="C2108" s="2">
        <f>IF(B2108&gt;B2107,B2108+(C2107-B2107),B2108+(C2107-B2107)+5+A2108-A2107)</f>
        <v>47.157208919525139</v>
      </c>
      <c r="D2108">
        <v>1577147239.3499999</v>
      </c>
      <c r="E2108">
        <v>445</v>
      </c>
      <c r="F2108">
        <v>899</v>
      </c>
      <c r="G2108">
        <v>634</v>
      </c>
      <c r="H2108">
        <v>699</v>
      </c>
      <c r="I2108">
        <v>294</v>
      </c>
      <c r="J2108" s="2" t="s">
        <v>30</v>
      </c>
      <c r="K2108" s="2">
        <f>$L$2*I2108+(1-$L$2)*K2107</f>
        <v>292.72803793171107</v>
      </c>
      <c r="M2108" s="2">
        <f t="shared" si="230"/>
        <v>292.60800258324133</v>
      </c>
      <c r="N2108" s="2">
        <f t="shared" si="231"/>
        <v>298.61245419542593</v>
      </c>
      <c r="O2108" s="2">
        <f t="shared" si="232"/>
        <v>294.38410394733086</v>
      </c>
      <c r="P2108" s="2" t="str">
        <f t="shared" si="229"/>
        <v>low</v>
      </c>
      <c r="Q2108" s="2" t="str">
        <f>IF(P2108="low","one",IF(P2108="high","relax","transition"))</f>
        <v>one</v>
      </c>
      <c r="R2108" s="2">
        <f>IF(P2108="low",250,IF(P2108="high",300,275))</f>
        <v>250</v>
      </c>
      <c r="S2108" s="2" t="b">
        <f t="shared" si="227"/>
        <v>1</v>
      </c>
      <c r="T2108" s="2">
        <f t="shared" si="228"/>
        <v>250</v>
      </c>
    </row>
    <row r="2109" spans="1:20" x14ac:dyDescent="0.2">
      <c r="A2109" s="2">
        <f t="shared" si="226"/>
        <v>47.230000019073486</v>
      </c>
      <c r="B2109">
        <v>7.3671340942400004E-3</v>
      </c>
      <c r="C2109" s="2">
        <f>IF(B2109&gt;B2108,B2109+(C2108-B2108),B2109+(C2108-B2108)+5+A2109-A2108)</f>
        <v>47.157366991043091</v>
      </c>
      <c r="D2109">
        <v>1577147239.3499999</v>
      </c>
      <c r="E2109">
        <v>445</v>
      </c>
      <c r="F2109">
        <v>899</v>
      </c>
      <c r="G2109">
        <v>634</v>
      </c>
      <c r="H2109">
        <v>700</v>
      </c>
      <c r="I2109">
        <v>294</v>
      </c>
      <c r="J2109" s="2" t="s">
        <v>30</v>
      </c>
      <c r="K2109" s="2">
        <f>$L$2*I2109+(1-$L$2)*K2108</f>
        <v>292.98243034536887</v>
      </c>
      <c r="M2109" s="2">
        <f t="shared" si="230"/>
        <v>292.68288813566687</v>
      </c>
      <c r="N2109" s="2">
        <f t="shared" si="231"/>
        <v>298.61245419542593</v>
      </c>
      <c r="O2109" s="2">
        <f t="shared" si="232"/>
        <v>294.39529887912641</v>
      </c>
      <c r="P2109" s="2" t="str">
        <f t="shared" si="229"/>
        <v>low</v>
      </c>
      <c r="Q2109" s="2" t="str">
        <f>IF(P2109="low","one",IF(P2109="high","relax","transition"))</f>
        <v>one</v>
      </c>
      <c r="R2109" s="2">
        <f>IF(P2109="low",250,IF(P2109="high",300,275))</f>
        <v>250</v>
      </c>
      <c r="S2109" s="2" t="b">
        <f t="shared" si="227"/>
        <v>1</v>
      </c>
      <c r="T2109" s="2">
        <f t="shared" si="228"/>
        <v>250</v>
      </c>
    </row>
    <row r="2110" spans="1:20" x14ac:dyDescent="0.2">
      <c r="A2110" s="2">
        <f t="shared" si="226"/>
        <v>47.230000019073486</v>
      </c>
      <c r="B2110">
        <v>7.5249671936000002E-3</v>
      </c>
      <c r="C2110" s="2">
        <f>IF(B2110&gt;B2109,B2110+(C2109-B2109),B2110+(C2109-B2109)+5+A2110-A2109)</f>
        <v>47.157524824142456</v>
      </c>
      <c r="D2110">
        <v>1577147239.3499999</v>
      </c>
      <c r="E2110">
        <v>445</v>
      </c>
      <c r="F2110">
        <v>899</v>
      </c>
      <c r="G2110">
        <v>635</v>
      </c>
      <c r="H2110">
        <v>699</v>
      </c>
      <c r="I2110">
        <v>293</v>
      </c>
      <c r="J2110" s="2" t="s">
        <v>30</v>
      </c>
      <c r="K2110" s="2">
        <f>$L$2*I2110+(1-$L$2)*K2109</f>
        <v>292.98594427629513</v>
      </c>
      <c r="M2110" s="2">
        <f t="shared" si="230"/>
        <v>292.74349936379252</v>
      </c>
      <c r="N2110" s="2">
        <f t="shared" si="231"/>
        <v>298.61245419542593</v>
      </c>
      <c r="O2110" s="2">
        <f t="shared" si="232"/>
        <v>294.40967834195345</v>
      </c>
      <c r="P2110" s="2" t="str">
        <f t="shared" si="229"/>
        <v>low</v>
      </c>
      <c r="Q2110" s="2" t="str">
        <f>IF(P2110="low","one",IF(P2110="high","relax","transition"))</f>
        <v>one</v>
      </c>
      <c r="R2110" s="2">
        <f>IF(P2110="low",250,IF(P2110="high",300,275))</f>
        <v>250</v>
      </c>
      <c r="S2110" s="2" t="b">
        <f t="shared" si="227"/>
        <v>1</v>
      </c>
      <c r="T2110" s="2">
        <f t="shared" si="228"/>
        <v>250</v>
      </c>
    </row>
    <row r="2111" spans="1:20" x14ac:dyDescent="0.2">
      <c r="A2111" s="2">
        <f t="shared" si="226"/>
        <v>47.230000019073486</v>
      </c>
      <c r="B2111">
        <v>7.6839923858599999E-3</v>
      </c>
      <c r="C2111" s="2">
        <f>IF(B2111&gt;B2110,B2111+(C2110-B2110),B2111+(C2110-B2110)+5+A2111-A2110)</f>
        <v>47.15768384933471</v>
      </c>
      <c r="D2111">
        <v>1577147239.3499999</v>
      </c>
      <c r="E2111">
        <v>445</v>
      </c>
      <c r="F2111">
        <v>900</v>
      </c>
      <c r="G2111">
        <v>634</v>
      </c>
      <c r="H2111">
        <v>697</v>
      </c>
      <c r="I2111">
        <v>294</v>
      </c>
      <c r="J2111" s="2" t="s">
        <v>30</v>
      </c>
      <c r="K2111" s="2">
        <f>$L$2*I2111+(1-$L$2)*K2110</f>
        <v>293.18875542103609</v>
      </c>
      <c r="M2111" s="2">
        <f t="shared" si="230"/>
        <v>292.83255057524127</v>
      </c>
      <c r="N2111" s="2">
        <f t="shared" si="231"/>
        <v>298.61245419542593</v>
      </c>
      <c r="O2111" s="2">
        <f t="shared" si="232"/>
        <v>294.42636939304538</v>
      </c>
      <c r="P2111" s="2" t="str">
        <f t="shared" si="229"/>
        <v>low</v>
      </c>
      <c r="Q2111" s="2" t="str">
        <f>IF(P2111="low","one",IF(P2111="high","relax","transition"))</f>
        <v>one</v>
      </c>
      <c r="R2111" s="2">
        <f>IF(P2111="low",250,IF(P2111="high",300,275))</f>
        <v>250</v>
      </c>
      <c r="S2111" s="2" t="b">
        <f t="shared" si="227"/>
        <v>1</v>
      </c>
      <c r="T2111" s="2">
        <f t="shared" si="228"/>
        <v>250</v>
      </c>
    </row>
    <row r="2112" spans="1:20" x14ac:dyDescent="0.2">
      <c r="A2112" s="2">
        <f t="shared" si="226"/>
        <v>47.240000009536743</v>
      </c>
      <c r="B2112">
        <v>7.8420639038100006E-3</v>
      </c>
      <c r="C2112" s="2">
        <f>IF(B2112&gt;B2111,B2112+(C2111-B2111),B2112+(C2111-B2111)+5+A2112-A2111)</f>
        <v>47.157841920852661</v>
      </c>
      <c r="D2112">
        <v>1577147239.3599999</v>
      </c>
      <c r="E2112">
        <v>447</v>
      </c>
      <c r="F2112">
        <v>901</v>
      </c>
      <c r="G2112">
        <v>636</v>
      </c>
      <c r="H2112">
        <v>698</v>
      </c>
      <c r="I2112">
        <v>296</v>
      </c>
      <c r="J2112" s="2" t="s">
        <v>29</v>
      </c>
      <c r="K2112" s="2">
        <f>$L$2*I2112+(1-$L$2)*K2111</f>
        <v>293.75100433682888</v>
      </c>
      <c r="M2112" s="2">
        <f t="shared" si="230"/>
        <v>292.83255057524127</v>
      </c>
      <c r="N2112" s="2">
        <f t="shared" si="231"/>
        <v>298.61245419542593</v>
      </c>
      <c r="O2112" s="2">
        <f t="shared" si="232"/>
        <v>294.42636939304538</v>
      </c>
      <c r="P2112" s="2" t="str">
        <f t="shared" si="229"/>
        <v>middle</v>
      </c>
      <c r="Q2112" s="2" t="str">
        <f>IF(P2112="low","one",IF(P2112="high","relax","transition"))</f>
        <v>transition</v>
      </c>
      <c r="R2112" s="2">
        <f>IF(P2112="low",250,IF(P2112="high",300,275))</f>
        <v>275</v>
      </c>
      <c r="S2112" s="2" t="b">
        <f t="shared" si="227"/>
        <v>1</v>
      </c>
      <c r="T2112" s="2">
        <f t="shared" si="228"/>
        <v>275</v>
      </c>
    </row>
    <row r="2113" spans="1:20" x14ac:dyDescent="0.2">
      <c r="A2113" s="2">
        <f t="shared" si="226"/>
        <v>47.240000009536743</v>
      </c>
      <c r="B2113">
        <v>8.0001354217499997E-3</v>
      </c>
      <c r="C2113" s="2">
        <f>IF(B2113&gt;B2112,B2113+(C2112-B2112),B2113+(C2112-B2112)+5+A2113-A2112)</f>
        <v>47.157999992370605</v>
      </c>
      <c r="D2113">
        <v>1577147239.3599999</v>
      </c>
      <c r="E2113">
        <v>448</v>
      </c>
      <c r="F2113">
        <v>901</v>
      </c>
      <c r="G2113">
        <v>636</v>
      </c>
      <c r="H2113">
        <v>699</v>
      </c>
      <c r="I2113">
        <v>297</v>
      </c>
      <c r="J2113" s="2" t="s">
        <v>29</v>
      </c>
      <c r="K2113" s="2">
        <f>$L$2*I2113+(1-$L$2)*K2112</f>
        <v>294.40080346946309</v>
      </c>
      <c r="M2113" s="2">
        <f t="shared" si="230"/>
        <v>292.83255057524127</v>
      </c>
      <c r="N2113" s="2">
        <f t="shared" si="231"/>
        <v>298.61245419542593</v>
      </c>
      <c r="O2113" s="2">
        <f t="shared" si="232"/>
        <v>294.42636939304538</v>
      </c>
      <c r="P2113" s="2" t="str">
        <f t="shared" si="229"/>
        <v>middle</v>
      </c>
      <c r="Q2113" s="2" t="str">
        <f>IF(P2113="low","one",IF(P2113="high","relax","transition"))</f>
        <v>transition</v>
      </c>
      <c r="R2113" s="2">
        <f>IF(P2113="low",250,IF(P2113="high",300,275))</f>
        <v>275</v>
      </c>
      <c r="S2113" s="2" t="b">
        <f t="shared" si="227"/>
        <v>1</v>
      </c>
      <c r="T2113" s="2">
        <f t="shared" si="228"/>
        <v>275</v>
      </c>
    </row>
    <row r="2114" spans="1:20" x14ac:dyDescent="0.2">
      <c r="A2114" s="2">
        <f t="shared" si="226"/>
        <v>47.240000009536743</v>
      </c>
      <c r="B2114">
        <v>8.1591606140099995E-3</v>
      </c>
      <c r="C2114" s="2">
        <f>IF(B2114&gt;B2113,B2114+(C2113-B2113),B2114+(C2113-B2113)+5+A2114-A2113)</f>
        <v>47.158159017562859</v>
      </c>
      <c r="D2114">
        <v>1577147239.3599999</v>
      </c>
      <c r="E2114">
        <v>448</v>
      </c>
      <c r="F2114">
        <v>901</v>
      </c>
      <c r="G2114">
        <v>634</v>
      </c>
      <c r="H2114">
        <v>697</v>
      </c>
      <c r="I2114">
        <v>297</v>
      </c>
      <c r="J2114" s="2" t="s">
        <v>29</v>
      </c>
      <c r="K2114" s="2">
        <f>$L$2*I2114+(1-$L$2)*K2113</f>
        <v>294.92064277557051</v>
      </c>
      <c r="M2114" s="2">
        <f t="shared" si="230"/>
        <v>292.83255057524127</v>
      </c>
      <c r="N2114" s="2">
        <f t="shared" si="231"/>
        <v>298.61245419542593</v>
      </c>
      <c r="O2114" s="2">
        <f t="shared" si="232"/>
        <v>294.42636939304538</v>
      </c>
      <c r="P2114" s="2" t="str">
        <f t="shared" si="229"/>
        <v>middle</v>
      </c>
      <c r="Q2114" s="2" t="str">
        <f>IF(P2114="low","one",IF(P2114="high","relax","transition"))</f>
        <v>transition</v>
      </c>
      <c r="R2114" s="2">
        <f>IF(P2114="low",250,IF(P2114="high",300,275))</f>
        <v>275</v>
      </c>
      <c r="S2114" s="2" t="b">
        <f t="shared" si="227"/>
        <v>1</v>
      </c>
      <c r="T2114" s="2">
        <f t="shared" si="228"/>
        <v>275</v>
      </c>
    </row>
    <row r="2115" spans="1:20" x14ac:dyDescent="0.2">
      <c r="A2115" s="2">
        <f t="shared" ref="A2115:A2178" si="233">D2115-$D$2</f>
        <v>47.240000009536743</v>
      </c>
      <c r="B2115">
        <v>8.3160400390600003E-3</v>
      </c>
      <c r="C2115" s="2">
        <f>IF(B2115&gt;B2114,B2115+(C2114-B2114),B2115+(C2114-B2114)+5+A2115-A2114)</f>
        <v>47.158315896987915</v>
      </c>
      <c r="D2115">
        <v>1577147239.3599999</v>
      </c>
      <c r="E2115">
        <v>449</v>
      </c>
      <c r="F2115">
        <v>902</v>
      </c>
      <c r="G2115">
        <v>635</v>
      </c>
      <c r="H2115">
        <v>697</v>
      </c>
      <c r="I2115">
        <v>296</v>
      </c>
      <c r="J2115" s="2" t="s">
        <v>29</v>
      </c>
      <c r="K2115" s="2">
        <f>$L$2*I2115+(1-$L$2)*K2114</f>
        <v>295.13651422045643</v>
      </c>
      <c r="M2115" s="2">
        <f t="shared" si="230"/>
        <v>292.83255057524127</v>
      </c>
      <c r="N2115" s="2">
        <f t="shared" si="231"/>
        <v>298.61245419542593</v>
      </c>
      <c r="O2115" s="2">
        <f t="shared" si="232"/>
        <v>294.42636939304538</v>
      </c>
      <c r="P2115" s="2" t="str">
        <f t="shared" si="229"/>
        <v>middle</v>
      </c>
      <c r="Q2115" s="2" t="str">
        <f>IF(P2115="low","one",IF(P2115="high","relax","transition"))</f>
        <v>transition</v>
      </c>
      <c r="R2115" s="2">
        <f>IF(P2115="low",250,IF(P2115="high",300,275))</f>
        <v>275</v>
      </c>
      <c r="S2115" s="2" t="b">
        <f t="shared" ref="S2115:S2178" si="234">Q2115=J2115</f>
        <v>1</v>
      </c>
      <c r="T2115" s="2">
        <f t="shared" ref="T2115:T2178" si="235">IF(J2115="one",250,IF(J2115="relax",300,275))</f>
        <v>275</v>
      </c>
    </row>
    <row r="2116" spans="1:20" x14ac:dyDescent="0.2">
      <c r="A2116" s="2">
        <f t="shared" si="233"/>
        <v>47.240000009536743</v>
      </c>
      <c r="B2116">
        <v>8.47506523132E-3</v>
      </c>
      <c r="C2116" s="2">
        <f>IF(B2116&gt;B2115,B2116+(C2115-B2115),B2116+(C2115-B2115)+5+A2116-A2115)</f>
        <v>47.158474922180176</v>
      </c>
      <c r="D2116">
        <v>1577147239.3599999</v>
      </c>
      <c r="E2116">
        <v>450</v>
      </c>
      <c r="F2116">
        <v>902</v>
      </c>
      <c r="G2116">
        <v>635</v>
      </c>
      <c r="H2116">
        <v>697</v>
      </c>
      <c r="I2116">
        <v>297</v>
      </c>
      <c r="J2116" s="2" t="s">
        <v>29</v>
      </c>
      <c r="K2116" s="2">
        <f>$L$2*I2116+(1-$L$2)*K2115</f>
        <v>295.50921137636516</v>
      </c>
      <c r="M2116" s="2">
        <f t="shared" si="230"/>
        <v>292.83255057524127</v>
      </c>
      <c r="N2116" s="2">
        <f t="shared" si="231"/>
        <v>297.99180563161377</v>
      </c>
      <c r="O2116" s="2">
        <f t="shared" si="232"/>
        <v>294.53567363316444</v>
      </c>
      <c r="P2116" s="2" t="str">
        <f t="shared" ref="P2116:P2179" si="236">IF(K2116&gt;O2115+1,"high",IF(K2116&lt;O2115-1,"low","middle"))</f>
        <v>high</v>
      </c>
      <c r="Q2116" s="2" t="str">
        <f>IF(P2116="low","one",IF(P2116="high","relax","transition"))</f>
        <v>relax</v>
      </c>
      <c r="R2116" s="2">
        <f>IF(P2116="low",250,IF(P2116="high",300,275))</f>
        <v>300</v>
      </c>
      <c r="S2116" s="2" t="b">
        <f t="shared" si="234"/>
        <v>0</v>
      </c>
      <c r="T2116" s="2">
        <f t="shared" si="235"/>
        <v>275</v>
      </c>
    </row>
    <row r="2117" spans="1:20" x14ac:dyDescent="0.2">
      <c r="A2117" s="2">
        <f t="shared" si="233"/>
        <v>47.240000009536743</v>
      </c>
      <c r="B2117">
        <v>8.6419582366900009E-3</v>
      </c>
      <c r="C2117" s="2">
        <f>IF(B2117&gt;B2116,B2117+(C2116-B2116),B2117+(C2116-B2116)+5+A2117-A2116)</f>
        <v>47.15864181518554</v>
      </c>
      <c r="D2117">
        <v>1577147239.3599999</v>
      </c>
      <c r="E2117">
        <v>452</v>
      </c>
      <c r="F2117">
        <v>902</v>
      </c>
      <c r="G2117">
        <v>636</v>
      </c>
      <c r="H2117">
        <v>699</v>
      </c>
      <c r="I2117">
        <v>301</v>
      </c>
      <c r="J2117" s="2" t="s">
        <v>29</v>
      </c>
      <c r="K2117" s="2">
        <f>$L$2*I2117+(1-$L$2)*K2116</f>
        <v>296.60736910109216</v>
      </c>
      <c r="M2117" s="2">
        <f t="shared" si="230"/>
        <v>292.83255057524127</v>
      </c>
      <c r="N2117" s="2">
        <f t="shared" si="231"/>
        <v>297.71491832550947</v>
      </c>
      <c r="O2117" s="2">
        <f t="shared" si="232"/>
        <v>294.60848023308688</v>
      </c>
      <c r="P2117" s="2" t="str">
        <f t="shared" si="236"/>
        <v>high</v>
      </c>
      <c r="Q2117" s="2" t="str">
        <f>IF(P2117="low","one",IF(P2117="high","relax","transition"))</f>
        <v>relax</v>
      </c>
      <c r="R2117" s="2">
        <f>IF(P2117="low",250,IF(P2117="high",300,275))</f>
        <v>300</v>
      </c>
      <c r="S2117" s="2" t="b">
        <f t="shared" si="234"/>
        <v>0</v>
      </c>
      <c r="T2117" s="2">
        <f t="shared" si="235"/>
        <v>275</v>
      </c>
    </row>
    <row r="2118" spans="1:20" x14ac:dyDescent="0.2">
      <c r="A2118" s="2">
        <f t="shared" si="233"/>
        <v>47.240000009536743</v>
      </c>
      <c r="B2118">
        <v>8.8021755218499996E-3</v>
      </c>
      <c r="C2118" s="2">
        <f>IF(B2118&gt;B2117,B2118+(C2117-B2117),B2118+(C2117-B2117)+5+A2118-A2117)</f>
        <v>47.158802032470703</v>
      </c>
      <c r="D2118">
        <v>1577147239.3599999</v>
      </c>
      <c r="E2118">
        <v>450</v>
      </c>
      <c r="F2118">
        <v>902</v>
      </c>
      <c r="G2118">
        <v>635</v>
      </c>
      <c r="H2118">
        <v>697</v>
      </c>
      <c r="I2118">
        <v>299</v>
      </c>
      <c r="J2118" s="2" t="s">
        <v>29</v>
      </c>
      <c r="K2118" s="2">
        <f>$L$2*I2118+(1-$L$2)*K2117</f>
        <v>297.08589528087373</v>
      </c>
      <c r="M2118" s="2">
        <f t="shared" si="230"/>
        <v>292.83255057524127</v>
      </c>
      <c r="N2118" s="2">
        <f t="shared" si="231"/>
        <v>297.58911371658235</v>
      </c>
      <c r="O2118" s="2">
        <f t="shared" si="232"/>
        <v>294.66380213770799</v>
      </c>
      <c r="P2118" s="2" t="str">
        <f t="shared" si="236"/>
        <v>high</v>
      </c>
      <c r="Q2118" s="2" t="str">
        <f>IF(P2118="low","one",IF(P2118="high","relax","transition"))</f>
        <v>relax</v>
      </c>
      <c r="R2118" s="2">
        <f>IF(P2118="low",250,IF(P2118="high",300,275))</f>
        <v>300</v>
      </c>
      <c r="S2118" s="2" t="b">
        <f t="shared" si="234"/>
        <v>0</v>
      </c>
      <c r="T2118" s="2">
        <f t="shared" si="235"/>
        <v>275</v>
      </c>
    </row>
    <row r="2119" spans="1:20" x14ac:dyDescent="0.2">
      <c r="A2119" s="2">
        <f t="shared" si="233"/>
        <v>47.240000009536743</v>
      </c>
      <c r="B2119">
        <v>8.9600086212199993E-3</v>
      </c>
      <c r="C2119" s="2">
        <f>IF(B2119&gt;B2118,B2119+(C2118-B2118),B2119+(C2118-B2118)+5+A2119-A2118)</f>
        <v>47.158959865570075</v>
      </c>
      <c r="D2119">
        <v>1577147239.3599999</v>
      </c>
      <c r="E2119">
        <v>448</v>
      </c>
      <c r="F2119">
        <v>902</v>
      </c>
      <c r="G2119">
        <v>636</v>
      </c>
      <c r="H2119">
        <v>696</v>
      </c>
      <c r="I2119">
        <v>297</v>
      </c>
      <c r="J2119" s="2" t="s">
        <v>29</v>
      </c>
      <c r="K2119" s="2">
        <f>$L$2*I2119+(1-$L$2)*K2118</f>
        <v>297.06871622469896</v>
      </c>
      <c r="M2119" s="2">
        <f t="shared" si="230"/>
        <v>292.83255057524127</v>
      </c>
      <c r="N2119" s="2">
        <f t="shared" si="231"/>
        <v>297.48503421820567</v>
      </c>
      <c r="O2119" s="2">
        <f t="shared" si="232"/>
        <v>294.71006771665174</v>
      </c>
      <c r="P2119" s="2" t="str">
        <f t="shared" si="236"/>
        <v>high</v>
      </c>
      <c r="Q2119" s="2" t="str">
        <f>IF(P2119="low","one",IF(P2119="high","relax","transition"))</f>
        <v>relax</v>
      </c>
      <c r="R2119" s="2">
        <f>IF(P2119="low",250,IF(P2119="high",300,275))</f>
        <v>300</v>
      </c>
      <c r="S2119" s="2" t="b">
        <f t="shared" si="234"/>
        <v>0</v>
      </c>
      <c r="T2119" s="2">
        <f t="shared" si="235"/>
        <v>275</v>
      </c>
    </row>
    <row r="2120" spans="1:20" x14ac:dyDescent="0.2">
      <c r="A2120" s="2">
        <f t="shared" si="233"/>
        <v>47.240000009536743</v>
      </c>
      <c r="B2120">
        <v>9.1180801391600001E-3</v>
      </c>
      <c r="C2120" s="2">
        <f>IF(B2120&gt;B2119,B2120+(C2119-B2119),B2120+(C2119-B2119)+5+A2120-A2119)</f>
        <v>47.159117937088013</v>
      </c>
      <c r="D2120">
        <v>1577147239.3599999</v>
      </c>
      <c r="E2120">
        <v>452</v>
      </c>
      <c r="F2120">
        <v>902</v>
      </c>
      <c r="G2120">
        <v>635</v>
      </c>
      <c r="H2120">
        <v>697</v>
      </c>
      <c r="I2120">
        <v>300</v>
      </c>
      <c r="J2120" s="2" t="s">
        <v>28</v>
      </c>
      <c r="K2120" s="2">
        <f>$L$2*I2120+(1-$L$2)*K2119</f>
        <v>297.65497297975918</v>
      </c>
      <c r="M2120" s="2">
        <f t="shared" si="230"/>
        <v>292.83255057524127</v>
      </c>
      <c r="N2120" s="2">
        <f t="shared" si="231"/>
        <v>297.51902197051641</v>
      </c>
      <c r="O2120" s="2">
        <f t="shared" si="232"/>
        <v>294.74881604172941</v>
      </c>
      <c r="P2120" s="2" t="str">
        <f t="shared" si="236"/>
        <v>high</v>
      </c>
      <c r="Q2120" s="2" t="str">
        <f>IF(P2120="low","one",IF(P2120="high","relax","transition"))</f>
        <v>relax</v>
      </c>
      <c r="R2120" s="2">
        <f>IF(P2120="low",250,IF(P2120="high",300,275))</f>
        <v>300</v>
      </c>
      <c r="S2120" s="2" t="b">
        <f t="shared" si="234"/>
        <v>1</v>
      </c>
      <c r="T2120" s="2">
        <f t="shared" si="235"/>
        <v>300</v>
      </c>
    </row>
    <row r="2121" spans="1:20" x14ac:dyDescent="0.2">
      <c r="A2121" s="2">
        <f t="shared" si="233"/>
        <v>47.240000009536743</v>
      </c>
      <c r="B2121">
        <v>9.2761516570999993E-3</v>
      </c>
      <c r="C2121" s="2">
        <f>IF(B2121&gt;B2120,B2121+(C2120-B2120),B2121+(C2120-B2120)+5+A2121-A2120)</f>
        <v>47.15927600860595</v>
      </c>
      <c r="D2121">
        <v>1577147239.3599999</v>
      </c>
      <c r="E2121">
        <v>452</v>
      </c>
      <c r="F2121">
        <v>903</v>
      </c>
      <c r="G2121">
        <v>635</v>
      </c>
      <c r="H2121">
        <v>697</v>
      </c>
      <c r="I2121">
        <v>300</v>
      </c>
      <c r="J2121" s="2" t="s">
        <v>28</v>
      </c>
      <c r="K2121" s="2">
        <f>$L$2*I2121+(1-$L$2)*K2120</f>
        <v>298.12397838380735</v>
      </c>
      <c r="M2121" s="2">
        <f t="shared" si="230"/>
        <v>292.83255057524127</v>
      </c>
      <c r="N2121" s="2">
        <f t="shared" si="231"/>
        <v>297.64001325317463</v>
      </c>
      <c r="O2121" s="2">
        <f t="shared" si="232"/>
        <v>294.78732633816873</v>
      </c>
      <c r="P2121" s="2" t="str">
        <f t="shared" si="236"/>
        <v>high</v>
      </c>
      <c r="Q2121" s="2" t="str">
        <f>IF(P2121="low","one",IF(P2121="high","relax","transition"))</f>
        <v>relax</v>
      </c>
      <c r="R2121" s="2">
        <f>IF(P2121="low",250,IF(P2121="high",300,275))</f>
        <v>300</v>
      </c>
      <c r="S2121" s="2" t="b">
        <f t="shared" si="234"/>
        <v>1</v>
      </c>
      <c r="T2121" s="2">
        <f t="shared" si="235"/>
        <v>300</v>
      </c>
    </row>
    <row r="2122" spans="1:20" x14ac:dyDescent="0.2">
      <c r="A2122" s="2">
        <f t="shared" si="233"/>
        <v>47.240000009536743</v>
      </c>
      <c r="B2122">
        <v>9.4339847564700006E-3</v>
      </c>
      <c r="C2122" s="2">
        <f>IF(B2122&gt;B2121,B2122+(C2121-B2121),B2122+(C2121-B2121)+5+A2122-A2121)</f>
        <v>47.159433841705322</v>
      </c>
      <c r="D2122">
        <v>1577147239.3599999</v>
      </c>
      <c r="E2122">
        <v>450</v>
      </c>
      <c r="F2122">
        <v>902</v>
      </c>
      <c r="G2122">
        <v>636</v>
      </c>
      <c r="H2122">
        <v>696</v>
      </c>
      <c r="I2122">
        <v>298</v>
      </c>
      <c r="J2122" s="2" t="s">
        <v>28</v>
      </c>
      <c r="K2122" s="2">
        <f>$L$2*I2122+(1-$L$2)*K2121</f>
        <v>298.09918270704588</v>
      </c>
      <c r="M2122" s="2">
        <f t="shared" si="230"/>
        <v>292.83255057524127</v>
      </c>
      <c r="N2122" s="2">
        <f t="shared" si="231"/>
        <v>297.73184714394893</v>
      </c>
      <c r="O2122" s="2">
        <f t="shared" si="232"/>
        <v>294.82996068391901</v>
      </c>
      <c r="P2122" s="2" t="str">
        <f t="shared" si="236"/>
        <v>high</v>
      </c>
      <c r="Q2122" s="2" t="str">
        <f>IF(P2122="low","one",IF(P2122="high","relax","transition"))</f>
        <v>relax</v>
      </c>
      <c r="R2122" s="2">
        <f>IF(P2122="low",250,IF(P2122="high",300,275))</f>
        <v>300</v>
      </c>
      <c r="S2122" s="2" t="b">
        <f t="shared" si="234"/>
        <v>1</v>
      </c>
      <c r="T2122" s="2">
        <f t="shared" si="235"/>
        <v>300</v>
      </c>
    </row>
    <row r="2123" spans="1:20" x14ac:dyDescent="0.2">
      <c r="A2123" s="2">
        <f t="shared" si="233"/>
        <v>47.240000009536743</v>
      </c>
      <c r="B2123">
        <v>9.5920562744099998E-3</v>
      </c>
      <c r="C2123" s="2">
        <f>IF(B2123&gt;B2122,B2123+(C2122-B2122),B2123+(C2122-B2122)+5+A2123-A2122)</f>
        <v>47.159591913223259</v>
      </c>
      <c r="D2123">
        <v>1577147239.3599999</v>
      </c>
      <c r="E2123">
        <v>451</v>
      </c>
      <c r="F2123">
        <v>902</v>
      </c>
      <c r="G2123">
        <v>635</v>
      </c>
      <c r="H2123">
        <v>695</v>
      </c>
      <c r="I2123">
        <v>299</v>
      </c>
      <c r="J2123" s="2" t="s">
        <v>28</v>
      </c>
      <c r="K2123" s="2">
        <f>$L$2*I2123+(1-$L$2)*K2122</f>
        <v>298.2793461656367</v>
      </c>
      <c r="M2123" s="2">
        <f t="shared" si="230"/>
        <v>292.83255057524127</v>
      </c>
      <c r="N2123" s="2">
        <f t="shared" si="231"/>
        <v>297.84134694828651</v>
      </c>
      <c r="O2123" s="2">
        <f t="shared" si="232"/>
        <v>294.87505500692049</v>
      </c>
      <c r="P2123" s="2" t="str">
        <f t="shared" si="236"/>
        <v>high</v>
      </c>
      <c r="Q2123" s="2" t="str">
        <f>IF(P2123="low","one",IF(P2123="high","relax","transition"))</f>
        <v>relax</v>
      </c>
      <c r="R2123" s="2">
        <f>IF(P2123="low",250,IF(P2123="high",300,275))</f>
        <v>300</v>
      </c>
      <c r="S2123" s="2" t="b">
        <f t="shared" si="234"/>
        <v>1</v>
      </c>
      <c r="T2123" s="2">
        <f t="shared" si="235"/>
        <v>300</v>
      </c>
    </row>
    <row r="2124" spans="1:20" x14ac:dyDescent="0.2">
      <c r="A2124" s="2">
        <f t="shared" si="233"/>
        <v>47.240000009536743</v>
      </c>
      <c r="B2124">
        <v>9.7501277923599996E-3</v>
      </c>
      <c r="C2124" s="2">
        <f>IF(B2124&gt;B2123,B2124+(C2123-B2123),B2124+(C2123-B2123)+5+A2124-A2123)</f>
        <v>47.159749984741211</v>
      </c>
      <c r="D2124">
        <v>1577147239.3599999</v>
      </c>
      <c r="E2124">
        <v>451</v>
      </c>
      <c r="F2124">
        <v>903</v>
      </c>
      <c r="G2124">
        <v>634</v>
      </c>
      <c r="H2124">
        <v>696</v>
      </c>
      <c r="I2124">
        <v>300</v>
      </c>
      <c r="J2124" s="2" t="s">
        <v>28</v>
      </c>
      <c r="K2124" s="2">
        <f>$L$2*I2124+(1-$L$2)*K2123</f>
        <v>298.62347693250933</v>
      </c>
      <c r="M2124" s="2">
        <f t="shared" si="230"/>
        <v>292.83255057524127</v>
      </c>
      <c r="N2124" s="2">
        <f t="shared" si="231"/>
        <v>297.99777294513109</v>
      </c>
      <c r="O2124" s="2">
        <f t="shared" si="232"/>
        <v>294.92336960398876</v>
      </c>
      <c r="P2124" s="2" t="str">
        <f t="shared" si="236"/>
        <v>high</v>
      </c>
      <c r="Q2124" s="2" t="str">
        <f>IF(P2124="low","one",IF(P2124="high","relax","transition"))</f>
        <v>relax</v>
      </c>
      <c r="R2124" s="2">
        <f>IF(P2124="low",250,IF(P2124="high",300,275))</f>
        <v>300</v>
      </c>
      <c r="S2124" s="2" t="b">
        <f t="shared" si="234"/>
        <v>1</v>
      </c>
      <c r="T2124" s="2">
        <f t="shared" si="235"/>
        <v>300</v>
      </c>
    </row>
    <row r="2125" spans="1:20" x14ac:dyDescent="0.2">
      <c r="A2125" s="2">
        <f t="shared" si="233"/>
        <v>47.240000009536743</v>
      </c>
      <c r="B2125">
        <v>9.9091529846199993E-3</v>
      </c>
      <c r="C2125" s="2">
        <f>IF(B2125&gt;B2124,B2125+(C2124-B2124),B2125+(C2124-B2124)+5+A2125-A2124)</f>
        <v>47.159909009933472</v>
      </c>
      <c r="D2125">
        <v>1577147239.3599999</v>
      </c>
      <c r="E2125">
        <v>451</v>
      </c>
      <c r="F2125">
        <v>901</v>
      </c>
      <c r="G2125">
        <v>636</v>
      </c>
      <c r="H2125">
        <v>696</v>
      </c>
      <c r="I2125">
        <v>300</v>
      </c>
      <c r="J2125" s="2" t="s">
        <v>28</v>
      </c>
      <c r="K2125" s="2">
        <f>$L$2*I2125+(1-$L$2)*K2124</f>
        <v>298.89878154600751</v>
      </c>
      <c r="M2125" s="2">
        <f t="shared" si="230"/>
        <v>292.83255057524127</v>
      </c>
      <c r="N2125" s="2">
        <f t="shared" si="231"/>
        <v>298.17797466530635</v>
      </c>
      <c r="O2125" s="2">
        <f t="shared" si="232"/>
        <v>294.97708977104588</v>
      </c>
      <c r="P2125" s="2" t="str">
        <f t="shared" si="236"/>
        <v>high</v>
      </c>
      <c r="Q2125" s="2" t="str">
        <f>IF(P2125="low","one",IF(P2125="high","relax","transition"))</f>
        <v>relax</v>
      </c>
      <c r="R2125" s="2">
        <f>IF(P2125="low",250,IF(P2125="high",300,275))</f>
        <v>300</v>
      </c>
      <c r="S2125" s="2" t="b">
        <f t="shared" si="234"/>
        <v>1</v>
      </c>
      <c r="T2125" s="2">
        <f t="shared" si="235"/>
        <v>300</v>
      </c>
    </row>
    <row r="2126" spans="1:20" x14ac:dyDescent="0.2">
      <c r="A2126" s="2">
        <f t="shared" si="233"/>
        <v>47.240000009536743</v>
      </c>
      <c r="B2126">
        <v>1.0066986084E-2</v>
      </c>
      <c r="C2126" s="2">
        <f>IF(B2126&gt;B2125,B2126+(C2125-B2125),B2126+(C2125-B2125)+5+A2126-A2125)</f>
        <v>47.160066843032851</v>
      </c>
      <c r="D2126">
        <v>1577147239.3599999</v>
      </c>
      <c r="E2126">
        <v>451</v>
      </c>
      <c r="F2126">
        <v>901</v>
      </c>
      <c r="G2126">
        <v>635</v>
      </c>
      <c r="H2126">
        <v>696</v>
      </c>
      <c r="I2126">
        <v>297</v>
      </c>
      <c r="J2126" s="2" t="s">
        <v>28</v>
      </c>
      <c r="K2126" s="2">
        <f>$L$2*I2126+(1-$L$2)*K2125</f>
        <v>298.51902523680599</v>
      </c>
      <c r="M2126" s="2">
        <f t="shared" si="230"/>
        <v>292.83255057524127</v>
      </c>
      <c r="N2126" s="2">
        <f t="shared" si="231"/>
        <v>298.24618477960627</v>
      </c>
      <c r="O2126" s="2">
        <f t="shared" si="232"/>
        <v>295.03713401575891</v>
      </c>
      <c r="P2126" s="2" t="str">
        <f t="shared" si="236"/>
        <v>high</v>
      </c>
      <c r="Q2126" s="2" t="str">
        <f>IF(P2126="low","one",IF(P2126="high","relax","transition"))</f>
        <v>relax</v>
      </c>
      <c r="R2126" s="2">
        <f>IF(P2126="low",250,IF(P2126="high",300,275))</f>
        <v>300</v>
      </c>
      <c r="S2126" s="2" t="b">
        <f t="shared" si="234"/>
        <v>1</v>
      </c>
      <c r="T2126" s="2">
        <f t="shared" si="235"/>
        <v>300</v>
      </c>
    </row>
    <row r="2127" spans="1:20" x14ac:dyDescent="0.2">
      <c r="A2127" s="2">
        <f t="shared" si="233"/>
        <v>47.240000009536743</v>
      </c>
      <c r="B2127">
        <v>1.02250576019E-2</v>
      </c>
      <c r="C2127" s="2">
        <f>IF(B2127&gt;B2126,B2127+(C2126-B2126),B2127+(C2126-B2126)+5+A2127-A2126)</f>
        <v>47.160224914550753</v>
      </c>
      <c r="D2127">
        <v>1577147239.3599999</v>
      </c>
      <c r="E2127">
        <v>450</v>
      </c>
      <c r="F2127">
        <v>903</v>
      </c>
      <c r="G2127">
        <v>634</v>
      </c>
      <c r="H2127">
        <v>695</v>
      </c>
      <c r="I2127">
        <v>298</v>
      </c>
      <c r="J2127" s="2" t="s">
        <v>28</v>
      </c>
      <c r="K2127" s="2">
        <f>$L$2*I2127+(1-$L$2)*K2126</f>
        <v>298.41522018944482</v>
      </c>
      <c r="M2127" s="2">
        <f t="shared" si="230"/>
        <v>292.83255057524127</v>
      </c>
      <c r="N2127" s="2">
        <f t="shared" si="231"/>
        <v>298.27999186157399</v>
      </c>
      <c r="O2127" s="2">
        <f t="shared" si="232"/>
        <v>295.09758655395126</v>
      </c>
      <c r="P2127" s="2" t="str">
        <f t="shared" si="236"/>
        <v>high</v>
      </c>
      <c r="Q2127" s="2" t="str">
        <f>IF(P2127="low","one",IF(P2127="high","relax","transition"))</f>
        <v>relax</v>
      </c>
      <c r="R2127" s="2">
        <f>IF(P2127="low",250,IF(P2127="high",300,275))</f>
        <v>300</v>
      </c>
      <c r="S2127" s="2" t="b">
        <f t="shared" si="234"/>
        <v>1</v>
      </c>
      <c r="T2127" s="2">
        <f t="shared" si="235"/>
        <v>300</v>
      </c>
    </row>
    <row r="2128" spans="1:20" x14ac:dyDescent="0.2">
      <c r="A2128" s="2">
        <f t="shared" si="233"/>
        <v>47.240000009536743</v>
      </c>
      <c r="B2128">
        <v>1.03840827942E-2</v>
      </c>
      <c r="C2128" s="2">
        <f>IF(B2128&gt;B2127,B2128+(C2127-B2127),B2128+(C2127-B2127)+5+A2128-A2127)</f>
        <v>47.160383939743049</v>
      </c>
      <c r="D2128">
        <v>1577147239.3599999</v>
      </c>
      <c r="E2128">
        <v>451</v>
      </c>
      <c r="F2128">
        <v>903</v>
      </c>
      <c r="G2128">
        <v>636</v>
      </c>
      <c r="H2128">
        <v>696</v>
      </c>
      <c r="I2128">
        <v>300</v>
      </c>
      <c r="J2128" s="2" t="s">
        <v>28</v>
      </c>
      <c r="K2128" s="2">
        <f>$L$2*I2128+(1-$L$2)*K2127</f>
        <v>298.7321761515559</v>
      </c>
      <c r="M2128" s="2">
        <f t="shared" si="230"/>
        <v>292.83255057524127</v>
      </c>
      <c r="N2128" s="2">
        <f t="shared" si="231"/>
        <v>298.37042871957038</v>
      </c>
      <c r="O2128" s="2">
        <f t="shared" si="232"/>
        <v>295.15670681933238</v>
      </c>
      <c r="P2128" s="2" t="str">
        <f t="shared" si="236"/>
        <v>high</v>
      </c>
      <c r="Q2128" s="2" t="str">
        <f>IF(P2128="low","one",IF(P2128="high","relax","transition"))</f>
        <v>relax</v>
      </c>
      <c r="R2128" s="2">
        <f>IF(P2128="low",250,IF(P2128="high",300,275))</f>
        <v>300</v>
      </c>
      <c r="S2128" s="2" t="b">
        <f t="shared" si="234"/>
        <v>1</v>
      </c>
      <c r="T2128" s="2">
        <f t="shared" si="235"/>
        <v>300</v>
      </c>
    </row>
    <row r="2129" spans="1:20" x14ac:dyDescent="0.2">
      <c r="A2129" s="2">
        <f t="shared" si="233"/>
        <v>47.240000009536743</v>
      </c>
      <c r="B2129">
        <v>1.05440616608E-2</v>
      </c>
      <c r="C2129" s="2">
        <f>IF(B2129&gt;B2128,B2129+(C2128-B2128),B2129+(C2128-B2128)+5+A2129-A2128)</f>
        <v>47.160543918609655</v>
      </c>
      <c r="D2129">
        <v>1577147239.3599999</v>
      </c>
      <c r="E2129">
        <v>451</v>
      </c>
      <c r="F2129">
        <v>902</v>
      </c>
      <c r="G2129">
        <v>636</v>
      </c>
      <c r="H2129">
        <v>698</v>
      </c>
      <c r="I2129">
        <v>300</v>
      </c>
      <c r="J2129" s="2" t="s">
        <v>28</v>
      </c>
      <c r="K2129" s="2">
        <f>$L$2*I2129+(1-$L$2)*K2128</f>
        <v>298.98574092124477</v>
      </c>
      <c r="M2129" s="2">
        <f t="shared" si="230"/>
        <v>292.83255057524127</v>
      </c>
      <c r="N2129" s="2">
        <f t="shared" si="231"/>
        <v>298.49349115990526</v>
      </c>
      <c r="O2129" s="2">
        <f t="shared" si="232"/>
        <v>295.21739291434432</v>
      </c>
      <c r="P2129" s="2" t="str">
        <f t="shared" si="236"/>
        <v>high</v>
      </c>
      <c r="Q2129" s="2" t="str">
        <f>IF(P2129="low","one",IF(P2129="high","relax","transition"))</f>
        <v>relax</v>
      </c>
      <c r="R2129" s="2">
        <f>IF(P2129="low",250,IF(P2129="high",300,275))</f>
        <v>300</v>
      </c>
      <c r="S2129" s="2" t="b">
        <f t="shared" si="234"/>
        <v>1</v>
      </c>
      <c r="T2129" s="2">
        <f t="shared" si="235"/>
        <v>300</v>
      </c>
    </row>
    <row r="2130" spans="1:20" x14ac:dyDescent="0.2">
      <c r="A2130" s="2">
        <f t="shared" si="233"/>
        <v>47.240000009536743</v>
      </c>
      <c r="B2130">
        <v>1.0703086852999999E-2</v>
      </c>
      <c r="C2130" s="2">
        <f>IF(B2130&gt;B2129,B2130+(C2129-B2129),B2130+(C2129-B2129)+5+A2130-A2129)</f>
        <v>47.160702943801851</v>
      </c>
      <c r="D2130">
        <v>1577147239.3599999</v>
      </c>
      <c r="E2130">
        <v>450</v>
      </c>
      <c r="F2130">
        <v>902</v>
      </c>
      <c r="G2130">
        <v>635</v>
      </c>
      <c r="H2130">
        <v>696</v>
      </c>
      <c r="I2130">
        <v>299</v>
      </c>
      <c r="J2130" s="2" t="s">
        <v>28</v>
      </c>
      <c r="K2130" s="2">
        <f>$L$2*I2130+(1-$L$2)*K2129</f>
        <v>298.98859273699583</v>
      </c>
      <c r="M2130" s="2">
        <f t="shared" si="230"/>
        <v>292.83255057524127</v>
      </c>
      <c r="N2130" s="2">
        <f t="shared" si="231"/>
        <v>298.59251147532336</v>
      </c>
      <c r="O2130" s="2">
        <f t="shared" si="232"/>
        <v>295.28119782662236</v>
      </c>
      <c r="P2130" s="2" t="str">
        <f t="shared" si="236"/>
        <v>high</v>
      </c>
      <c r="Q2130" s="2" t="str">
        <f>IF(P2130="low","one",IF(P2130="high","relax","transition"))</f>
        <v>relax</v>
      </c>
      <c r="R2130" s="2">
        <f>IF(P2130="low",250,IF(P2130="high",300,275))</f>
        <v>300</v>
      </c>
      <c r="S2130" s="2" t="b">
        <f t="shared" si="234"/>
        <v>1</v>
      </c>
      <c r="T2130" s="2">
        <f t="shared" si="235"/>
        <v>300</v>
      </c>
    </row>
    <row r="2131" spans="1:20" x14ac:dyDescent="0.2">
      <c r="A2131" s="2">
        <f t="shared" si="233"/>
        <v>47.240000009536743</v>
      </c>
      <c r="B2131">
        <v>1.08699798584E-2</v>
      </c>
      <c r="C2131" s="2">
        <f>IF(B2131&gt;B2130,B2131+(C2130-B2130),B2131+(C2130-B2130)+5+A2131-A2130)</f>
        <v>47.160869836807251</v>
      </c>
      <c r="D2131">
        <v>1577147239.3599999</v>
      </c>
      <c r="E2131">
        <v>450</v>
      </c>
      <c r="F2131">
        <v>902</v>
      </c>
      <c r="G2131">
        <v>636</v>
      </c>
      <c r="H2131">
        <v>695</v>
      </c>
      <c r="I2131">
        <v>298</v>
      </c>
      <c r="J2131" s="2" t="s">
        <v>28</v>
      </c>
      <c r="K2131" s="2">
        <f>$L$2*I2131+(1-$L$2)*K2130</f>
        <v>298.79087418959671</v>
      </c>
      <c r="M2131" s="2">
        <f t="shared" si="230"/>
        <v>292.83255057524127</v>
      </c>
      <c r="N2131" s="2">
        <f t="shared" si="231"/>
        <v>298.63218401817801</v>
      </c>
      <c r="O2131" s="2">
        <f t="shared" si="232"/>
        <v>295.34676350905738</v>
      </c>
      <c r="P2131" s="2" t="str">
        <f t="shared" si="236"/>
        <v>high</v>
      </c>
      <c r="Q2131" s="2" t="str">
        <f>IF(P2131="low","one",IF(P2131="high","relax","transition"))</f>
        <v>relax</v>
      </c>
      <c r="R2131" s="2">
        <f>IF(P2131="low",250,IF(P2131="high",300,275))</f>
        <v>300</v>
      </c>
      <c r="S2131" s="2" t="b">
        <f t="shared" si="234"/>
        <v>1</v>
      </c>
      <c r="T2131" s="2">
        <f t="shared" si="235"/>
        <v>300</v>
      </c>
    </row>
    <row r="2132" spans="1:20" x14ac:dyDescent="0.2">
      <c r="A2132" s="2">
        <f t="shared" si="233"/>
        <v>47.240000009536743</v>
      </c>
      <c r="B2132">
        <v>1.1029005050699999E-2</v>
      </c>
      <c r="C2132" s="2">
        <f>IF(B2132&gt;B2131,B2132+(C2131-B2131),B2132+(C2131-B2131)+5+A2132-A2131)</f>
        <v>47.161028861999554</v>
      </c>
      <c r="D2132">
        <v>1577147239.3599999</v>
      </c>
      <c r="E2132">
        <v>451</v>
      </c>
      <c r="F2132">
        <v>901</v>
      </c>
      <c r="G2132">
        <v>635</v>
      </c>
      <c r="H2132">
        <v>696</v>
      </c>
      <c r="I2132">
        <v>299</v>
      </c>
      <c r="J2132" s="2" t="s">
        <v>28</v>
      </c>
      <c r="K2132" s="2">
        <f>$L$2*I2132+(1-$L$2)*K2131</f>
        <v>298.83269935167738</v>
      </c>
      <c r="M2132" s="2">
        <f t="shared" si="230"/>
        <v>292.83255057524127</v>
      </c>
      <c r="N2132" s="2">
        <f t="shared" si="231"/>
        <v>298.67228708487789</v>
      </c>
      <c r="O2132" s="2">
        <f t="shared" si="232"/>
        <v>295.41103453451342</v>
      </c>
      <c r="P2132" s="2" t="str">
        <f t="shared" si="236"/>
        <v>high</v>
      </c>
      <c r="Q2132" s="2" t="str">
        <f>IF(P2132="low","one",IF(P2132="high","relax","transition"))</f>
        <v>relax</v>
      </c>
      <c r="R2132" s="2">
        <f>IF(P2132="low",250,IF(P2132="high",300,275))</f>
        <v>300</v>
      </c>
      <c r="S2132" s="2" t="b">
        <f t="shared" si="234"/>
        <v>1</v>
      </c>
      <c r="T2132" s="2">
        <f t="shared" si="235"/>
        <v>300</v>
      </c>
    </row>
    <row r="2133" spans="1:20" x14ac:dyDescent="0.2">
      <c r="A2133" s="2">
        <f t="shared" si="233"/>
        <v>47.240000009536743</v>
      </c>
      <c r="B2133">
        <v>1.11930370331E-2</v>
      </c>
      <c r="C2133" s="2">
        <f>IF(B2133&gt;B2132,B2133+(C2132-B2132),B2133+(C2132-B2132)+5+A2133-A2132)</f>
        <v>47.161192893981955</v>
      </c>
      <c r="D2133">
        <v>1577147239.3599999</v>
      </c>
      <c r="E2133">
        <v>452</v>
      </c>
      <c r="F2133">
        <v>902</v>
      </c>
      <c r="G2133">
        <v>635</v>
      </c>
      <c r="H2133">
        <v>697</v>
      </c>
      <c r="I2133">
        <v>300</v>
      </c>
      <c r="J2133" s="2" t="s">
        <v>28</v>
      </c>
      <c r="K2133" s="2">
        <f>$L$2*I2133+(1-$L$2)*K2132</f>
        <v>299.06615948134191</v>
      </c>
      <c r="M2133" s="2">
        <f t="shared" si="230"/>
        <v>292.83255057524127</v>
      </c>
      <c r="N2133" s="2">
        <f t="shared" si="231"/>
        <v>298.7510615641707</v>
      </c>
      <c r="O2133" s="2">
        <f t="shared" si="232"/>
        <v>295.47409716203163</v>
      </c>
      <c r="P2133" s="2" t="str">
        <f t="shared" si="236"/>
        <v>high</v>
      </c>
      <c r="Q2133" s="2" t="str">
        <f>IF(P2133="low","one",IF(P2133="high","relax","transition"))</f>
        <v>relax</v>
      </c>
      <c r="R2133" s="2">
        <f>IF(P2133="low",250,IF(P2133="high",300,275))</f>
        <v>300</v>
      </c>
      <c r="S2133" s="2" t="b">
        <f t="shared" si="234"/>
        <v>1</v>
      </c>
      <c r="T2133" s="2">
        <f t="shared" si="235"/>
        <v>300</v>
      </c>
    </row>
    <row r="2134" spans="1:20" x14ac:dyDescent="0.2">
      <c r="A2134" s="2">
        <f t="shared" si="233"/>
        <v>47.240000009536743</v>
      </c>
      <c r="B2134">
        <v>1.27780437469E-2</v>
      </c>
      <c r="C2134" s="2">
        <f>IF(B2134&gt;B2133,B2134+(C2133-B2133),B2134+(C2133-B2133)+5+A2134-A2133)</f>
        <v>47.162777900695751</v>
      </c>
      <c r="D2134">
        <v>1577147239.3599999</v>
      </c>
      <c r="E2134">
        <v>450</v>
      </c>
      <c r="F2134">
        <v>903</v>
      </c>
      <c r="G2134">
        <v>635</v>
      </c>
      <c r="H2134">
        <v>696</v>
      </c>
      <c r="I2134">
        <v>299</v>
      </c>
      <c r="J2134" s="2" t="s">
        <v>28</v>
      </c>
      <c r="K2134" s="2">
        <f>$L$2*I2134+(1-$L$2)*K2133</f>
        <v>299.05292758507352</v>
      </c>
      <c r="M2134" s="2">
        <f t="shared" si="230"/>
        <v>292.83255057524127</v>
      </c>
      <c r="N2134" s="2">
        <f t="shared" si="231"/>
        <v>298.81143476835126</v>
      </c>
      <c r="O2134" s="2">
        <f t="shared" si="232"/>
        <v>295.53794538213856</v>
      </c>
      <c r="P2134" s="2" t="str">
        <f t="shared" si="236"/>
        <v>high</v>
      </c>
      <c r="Q2134" s="2" t="str">
        <f>IF(P2134="low","one",IF(P2134="high","relax","transition"))</f>
        <v>relax</v>
      </c>
      <c r="R2134" s="2">
        <f>IF(P2134="low",250,IF(P2134="high",300,275))</f>
        <v>300</v>
      </c>
      <c r="S2134" s="2" t="b">
        <f t="shared" si="234"/>
        <v>1</v>
      </c>
      <c r="T2134" s="2">
        <f t="shared" si="235"/>
        <v>300</v>
      </c>
    </row>
    <row r="2135" spans="1:20" x14ac:dyDescent="0.2">
      <c r="A2135" s="2">
        <f t="shared" si="233"/>
        <v>47.260000228881836</v>
      </c>
      <c r="B2135">
        <v>3.737616539E-2</v>
      </c>
      <c r="C2135" s="2">
        <f>IF(B2135&gt;B2134,B2135+(C2134-B2134),B2135+(C2134-B2134)+5+A2135-A2134)</f>
        <v>47.187376022338853</v>
      </c>
      <c r="D2135">
        <v>1577147239.3800001</v>
      </c>
      <c r="E2135">
        <v>450</v>
      </c>
      <c r="F2135">
        <v>902</v>
      </c>
      <c r="G2135">
        <v>635</v>
      </c>
      <c r="H2135">
        <v>695</v>
      </c>
      <c r="I2135">
        <v>297</v>
      </c>
      <c r="J2135" s="2" t="s">
        <v>28</v>
      </c>
      <c r="K2135" s="2">
        <f>$L$2*I2135+(1-$L$2)*K2134</f>
        <v>298.64234206805884</v>
      </c>
      <c r="M2135" s="2">
        <f t="shared" si="230"/>
        <v>292.83255057524127</v>
      </c>
      <c r="N2135" s="2">
        <f t="shared" si="231"/>
        <v>298.7776162282928</v>
      </c>
      <c r="O2135" s="2">
        <f t="shared" si="232"/>
        <v>295.60161985144919</v>
      </c>
      <c r="P2135" s="2" t="str">
        <f t="shared" si="236"/>
        <v>high</v>
      </c>
      <c r="Q2135" s="2" t="str">
        <f>IF(P2135="low","one",IF(P2135="high","relax","transition"))</f>
        <v>relax</v>
      </c>
      <c r="R2135" s="2">
        <f>IF(P2135="low",250,IF(P2135="high",300,275))</f>
        <v>300</v>
      </c>
      <c r="S2135" s="2" t="b">
        <f t="shared" si="234"/>
        <v>1</v>
      </c>
      <c r="T2135" s="2">
        <f t="shared" si="235"/>
        <v>300</v>
      </c>
    </row>
    <row r="2136" spans="1:20" x14ac:dyDescent="0.2">
      <c r="A2136" s="2">
        <f t="shared" si="233"/>
        <v>47.290000200271606</v>
      </c>
      <c r="B2136">
        <v>5.8084011077899997E-2</v>
      </c>
      <c r="C2136" s="2">
        <f>IF(B2136&gt;B2135,B2136+(C2135-B2135),B2136+(C2135-B2135)+5+A2136-A2135)</f>
        <v>47.208083868026755</v>
      </c>
      <c r="D2136">
        <v>1577147239.4100001</v>
      </c>
      <c r="E2136">
        <v>452</v>
      </c>
      <c r="F2136">
        <v>901</v>
      </c>
      <c r="G2136">
        <v>635</v>
      </c>
      <c r="H2136">
        <v>696</v>
      </c>
      <c r="I2136">
        <v>301</v>
      </c>
      <c r="J2136" s="2" t="s">
        <v>28</v>
      </c>
      <c r="K2136" s="2">
        <f>$L$2*I2136+(1-$L$2)*K2135</f>
        <v>299.1138736544471</v>
      </c>
      <c r="M2136" s="2">
        <f t="shared" si="230"/>
        <v>292.83255057524127</v>
      </c>
      <c r="N2136" s="2">
        <f t="shared" si="231"/>
        <v>298.84486771352368</v>
      </c>
      <c r="O2136" s="2">
        <f t="shared" si="232"/>
        <v>295.66041967029133</v>
      </c>
      <c r="P2136" s="2" t="str">
        <f t="shared" si="236"/>
        <v>high</v>
      </c>
      <c r="Q2136" s="2" t="str">
        <f>IF(P2136="low","one",IF(P2136="high","relax","transition"))</f>
        <v>relax</v>
      </c>
      <c r="R2136" s="2">
        <f>IF(P2136="low",250,IF(P2136="high",300,275))</f>
        <v>300</v>
      </c>
      <c r="S2136" s="2" t="b">
        <f t="shared" si="234"/>
        <v>1</v>
      </c>
      <c r="T2136" s="2">
        <f t="shared" si="235"/>
        <v>300</v>
      </c>
    </row>
    <row r="2137" spans="1:20" x14ac:dyDescent="0.2">
      <c r="A2137" s="2">
        <f t="shared" si="233"/>
        <v>47.31000018119812</v>
      </c>
      <c r="B2137">
        <v>8.27550888062E-2</v>
      </c>
      <c r="C2137" s="2">
        <f>IF(B2137&gt;B2136,B2137+(C2136-B2136),B2137+(C2136-B2136)+5+A2137-A2136)</f>
        <v>47.232754945755055</v>
      </c>
      <c r="D2137">
        <v>1577147239.4300001</v>
      </c>
      <c r="E2137">
        <v>452</v>
      </c>
      <c r="F2137">
        <v>902</v>
      </c>
      <c r="G2137">
        <v>635</v>
      </c>
      <c r="H2137">
        <v>696</v>
      </c>
      <c r="I2137">
        <v>299</v>
      </c>
      <c r="J2137" s="2" t="s">
        <v>28</v>
      </c>
      <c r="K2137" s="2">
        <f>$L$2*I2137+(1-$L$2)*K2136</f>
        <v>299.09109892355769</v>
      </c>
      <c r="M2137" s="2">
        <f t="shared" si="230"/>
        <v>292.83255057524127</v>
      </c>
      <c r="N2137" s="2">
        <f t="shared" si="231"/>
        <v>298.89411395553054</v>
      </c>
      <c r="O2137" s="2">
        <f t="shared" si="232"/>
        <v>295.71964207245293</v>
      </c>
      <c r="P2137" s="2" t="str">
        <f t="shared" si="236"/>
        <v>high</v>
      </c>
      <c r="Q2137" s="2" t="str">
        <f>IF(P2137="low","one",IF(P2137="high","relax","transition"))</f>
        <v>relax</v>
      </c>
      <c r="R2137" s="2">
        <f>IF(P2137="low",250,IF(P2137="high",300,275))</f>
        <v>300</v>
      </c>
      <c r="S2137" s="2" t="b">
        <f t="shared" si="234"/>
        <v>1</v>
      </c>
      <c r="T2137" s="2">
        <f t="shared" si="235"/>
        <v>300</v>
      </c>
    </row>
    <row r="2138" spans="1:20" x14ac:dyDescent="0.2">
      <c r="A2138" s="2">
        <f t="shared" si="233"/>
        <v>47.330000162124634</v>
      </c>
      <c r="B2138">
        <v>0.107148170471</v>
      </c>
      <c r="C2138" s="2">
        <f>IF(B2138&gt;B2137,B2138+(C2137-B2137),B2138+(C2137-B2137)+5+A2138-A2137)</f>
        <v>47.257148027419852</v>
      </c>
      <c r="D2138">
        <v>1577147239.45</v>
      </c>
      <c r="E2138">
        <v>450</v>
      </c>
      <c r="F2138">
        <v>902</v>
      </c>
      <c r="G2138">
        <v>636</v>
      </c>
      <c r="H2138">
        <v>696</v>
      </c>
      <c r="I2138">
        <v>298</v>
      </c>
      <c r="J2138" s="2" t="s">
        <v>28</v>
      </c>
      <c r="K2138" s="2">
        <f>$L$2*I2138+(1-$L$2)*K2137</f>
        <v>298.8728791388462</v>
      </c>
      <c r="M2138" s="2">
        <f t="shared" si="230"/>
        <v>292.83255057524127</v>
      </c>
      <c r="N2138" s="2">
        <f t="shared" si="231"/>
        <v>298.88986699219367</v>
      </c>
      <c r="O2138" s="2">
        <f t="shared" si="232"/>
        <v>295.77836566660682</v>
      </c>
      <c r="P2138" s="2" t="str">
        <f t="shared" si="236"/>
        <v>high</v>
      </c>
      <c r="Q2138" s="2" t="str">
        <f>IF(P2138="low","one",IF(P2138="high","relax","transition"))</f>
        <v>relax</v>
      </c>
      <c r="R2138" s="2">
        <f>IF(P2138="low",250,IF(P2138="high",300,275))</f>
        <v>300</v>
      </c>
      <c r="S2138" s="2" t="b">
        <f t="shared" si="234"/>
        <v>1</v>
      </c>
      <c r="T2138" s="2">
        <f t="shared" si="235"/>
        <v>300</v>
      </c>
    </row>
    <row r="2139" spans="1:20" x14ac:dyDescent="0.2">
      <c r="A2139" s="2">
        <f t="shared" si="233"/>
        <v>47.350000143051147</v>
      </c>
      <c r="B2139">
        <v>0.12740898132299999</v>
      </c>
      <c r="C2139" s="2">
        <f>IF(B2139&gt;B2138,B2139+(C2138-B2138),B2139+(C2138-B2138)+5+A2139-A2138)</f>
        <v>47.277408838271853</v>
      </c>
      <c r="D2139">
        <v>1577147239.47</v>
      </c>
      <c r="E2139">
        <v>452</v>
      </c>
      <c r="F2139">
        <v>900</v>
      </c>
      <c r="G2139">
        <v>636</v>
      </c>
      <c r="H2139">
        <v>696</v>
      </c>
      <c r="I2139">
        <v>298</v>
      </c>
      <c r="J2139" s="2" t="s">
        <v>28</v>
      </c>
      <c r="K2139" s="2">
        <f>$L$2*I2139+(1-$L$2)*K2138</f>
        <v>298.69830331107698</v>
      </c>
      <c r="M2139" s="2">
        <f t="shared" si="230"/>
        <v>292.83255057524127</v>
      </c>
      <c r="N2139" s="2">
        <f t="shared" si="231"/>
        <v>298.85155425597037</v>
      </c>
      <c r="O2139" s="2">
        <f t="shared" si="232"/>
        <v>295.83394073288616</v>
      </c>
      <c r="P2139" s="2" t="str">
        <f t="shared" si="236"/>
        <v>high</v>
      </c>
      <c r="Q2139" s="2" t="str">
        <f>IF(P2139="low","one",IF(P2139="high","relax","transition"))</f>
        <v>relax</v>
      </c>
      <c r="R2139" s="2">
        <f>IF(P2139="low",250,IF(P2139="high",300,275))</f>
        <v>300</v>
      </c>
      <c r="S2139" s="2" t="b">
        <f t="shared" si="234"/>
        <v>1</v>
      </c>
      <c r="T2139" s="2">
        <f t="shared" si="235"/>
        <v>300</v>
      </c>
    </row>
    <row r="2140" spans="1:20" x14ac:dyDescent="0.2">
      <c r="A2140" s="2">
        <f t="shared" si="233"/>
        <v>47.380000114440918</v>
      </c>
      <c r="B2140">
        <v>0.15214896202100001</v>
      </c>
      <c r="C2140" s="2">
        <f>IF(B2140&gt;B2139,B2140+(C2139-B2139),B2140+(C2139-B2139)+5+A2140-A2139)</f>
        <v>47.302148818969854</v>
      </c>
      <c r="D2140">
        <v>1577147239.5</v>
      </c>
      <c r="E2140">
        <v>451</v>
      </c>
      <c r="F2140">
        <v>902</v>
      </c>
      <c r="G2140">
        <v>635</v>
      </c>
      <c r="H2140">
        <v>696</v>
      </c>
      <c r="I2140">
        <v>300</v>
      </c>
      <c r="J2140" s="2" t="s">
        <v>28</v>
      </c>
      <c r="K2140" s="2">
        <f>$L$2*I2140+(1-$L$2)*K2139</f>
        <v>298.9586426488616</v>
      </c>
      <c r="M2140" s="2">
        <f t="shared" si="230"/>
        <v>292.83255057524127</v>
      </c>
      <c r="N2140" s="2">
        <f t="shared" si="231"/>
        <v>298.87297193454862</v>
      </c>
      <c r="O2140" s="2">
        <f t="shared" si="232"/>
        <v>295.88482140904034</v>
      </c>
      <c r="P2140" s="2" t="str">
        <f t="shared" si="236"/>
        <v>high</v>
      </c>
      <c r="Q2140" s="2" t="str">
        <f>IF(P2140="low","one",IF(P2140="high","relax","transition"))</f>
        <v>relax</v>
      </c>
      <c r="R2140" s="2">
        <f>IF(P2140="low",250,IF(P2140="high",300,275))</f>
        <v>300</v>
      </c>
      <c r="S2140" s="2" t="b">
        <f t="shared" si="234"/>
        <v>1</v>
      </c>
      <c r="T2140" s="2">
        <f t="shared" si="235"/>
        <v>300</v>
      </c>
    </row>
    <row r="2141" spans="1:20" x14ac:dyDescent="0.2">
      <c r="A2141" s="2">
        <f t="shared" si="233"/>
        <v>47.400000095367432</v>
      </c>
      <c r="B2141">
        <v>0.17273998260500001</v>
      </c>
      <c r="C2141" s="2">
        <f>IF(B2141&gt;B2140,B2141+(C2140-B2140),B2141+(C2140-B2140)+5+A2141-A2140)</f>
        <v>47.322739839553854</v>
      </c>
      <c r="D2141">
        <v>1577147239.52</v>
      </c>
      <c r="E2141">
        <v>450</v>
      </c>
      <c r="F2141">
        <v>901</v>
      </c>
      <c r="G2141">
        <v>635</v>
      </c>
      <c r="H2141">
        <v>696</v>
      </c>
      <c r="I2141">
        <v>300</v>
      </c>
      <c r="J2141" s="2" t="s">
        <v>28</v>
      </c>
      <c r="K2141" s="2">
        <f>$L$2*I2141+(1-$L$2)*K2140</f>
        <v>299.16691411908926</v>
      </c>
      <c r="M2141" s="2">
        <f t="shared" si="230"/>
        <v>292.83255057524127</v>
      </c>
      <c r="N2141" s="2">
        <f t="shared" si="231"/>
        <v>298.93176037145679</v>
      </c>
      <c r="O2141" s="2">
        <f t="shared" si="232"/>
        <v>295.93422893531573</v>
      </c>
      <c r="P2141" s="2" t="str">
        <f t="shared" si="236"/>
        <v>high</v>
      </c>
      <c r="Q2141" s="2" t="str">
        <f>IF(P2141="low","one",IF(P2141="high","relax","transition"))</f>
        <v>relax</v>
      </c>
      <c r="R2141" s="2">
        <f>IF(P2141="low",250,IF(P2141="high",300,275))</f>
        <v>300</v>
      </c>
      <c r="S2141" s="2" t="b">
        <f t="shared" si="234"/>
        <v>1</v>
      </c>
      <c r="T2141" s="2">
        <f t="shared" si="235"/>
        <v>300</v>
      </c>
    </row>
    <row r="2142" spans="1:20" x14ac:dyDescent="0.2">
      <c r="A2142" s="2">
        <f t="shared" si="233"/>
        <v>47.420000076293945</v>
      </c>
      <c r="B2142">
        <v>0.197338104248</v>
      </c>
      <c r="C2142" s="2">
        <f>IF(B2142&gt;B2141,B2142+(C2141-B2141),B2142+(C2141-B2141)+5+A2142-A2141)</f>
        <v>47.34733796119685</v>
      </c>
      <c r="D2142">
        <v>1577147239.54</v>
      </c>
      <c r="E2142">
        <v>451</v>
      </c>
      <c r="F2142">
        <v>901</v>
      </c>
      <c r="G2142">
        <v>635</v>
      </c>
      <c r="H2142">
        <v>696</v>
      </c>
      <c r="I2142">
        <v>298</v>
      </c>
      <c r="J2142" s="2" t="s">
        <v>28</v>
      </c>
      <c r="K2142" s="2">
        <f>$L$2*I2142+(1-$L$2)*K2141</f>
        <v>298.93353129527145</v>
      </c>
      <c r="M2142" s="2">
        <f t="shared" si="230"/>
        <v>292.83255057524127</v>
      </c>
      <c r="N2142" s="2">
        <f t="shared" si="231"/>
        <v>298.93211455621974</v>
      </c>
      <c r="O2142" s="2">
        <f t="shared" si="232"/>
        <v>295.98410550712276</v>
      </c>
      <c r="P2142" s="2" t="str">
        <f t="shared" si="236"/>
        <v>high</v>
      </c>
      <c r="Q2142" s="2" t="str">
        <f>IF(P2142="low","one",IF(P2142="high","relax","transition"))</f>
        <v>relax</v>
      </c>
      <c r="R2142" s="2">
        <f>IF(P2142="low",250,IF(P2142="high",300,275))</f>
        <v>300</v>
      </c>
      <c r="S2142" s="2" t="b">
        <f t="shared" si="234"/>
        <v>1</v>
      </c>
      <c r="T2142" s="2">
        <f t="shared" si="235"/>
        <v>300</v>
      </c>
    </row>
    <row r="2143" spans="1:20" x14ac:dyDescent="0.2">
      <c r="A2143" s="2">
        <f t="shared" si="233"/>
        <v>47.440000057220459</v>
      </c>
      <c r="B2143">
        <v>0.21768617630000001</v>
      </c>
      <c r="C2143" s="2">
        <f>IF(B2143&gt;B2142,B2143+(C2142-B2142),B2143+(C2142-B2142)+5+A2143-A2142)</f>
        <v>47.367686033248852</v>
      </c>
      <c r="D2143">
        <v>1577147239.5599999</v>
      </c>
      <c r="E2143">
        <v>450</v>
      </c>
      <c r="F2143">
        <v>902</v>
      </c>
      <c r="G2143">
        <v>634</v>
      </c>
      <c r="H2143">
        <v>695</v>
      </c>
      <c r="I2143">
        <v>298</v>
      </c>
      <c r="J2143" s="2" t="s">
        <v>28</v>
      </c>
      <c r="K2143" s="2">
        <f>$L$2*I2143+(1-$L$2)*K2142</f>
        <v>298.74682503621716</v>
      </c>
      <c r="M2143" s="2">
        <f t="shared" si="230"/>
        <v>292.83255057524127</v>
      </c>
      <c r="N2143" s="2">
        <f t="shared" si="231"/>
        <v>298.89505665221924</v>
      </c>
      <c r="O2143" s="2">
        <f t="shared" si="232"/>
        <v>296.0315059595776</v>
      </c>
      <c r="P2143" s="2" t="str">
        <f t="shared" si="236"/>
        <v>high</v>
      </c>
      <c r="Q2143" s="2" t="str">
        <f>IF(P2143="low","one",IF(P2143="high","relax","transition"))</f>
        <v>relax</v>
      </c>
      <c r="R2143" s="2">
        <f>IF(P2143="low",250,IF(P2143="high",300,275))</f>
        <v>300</v>
      </c>
      <c r="S2143" s="2" t="b">
        <f t="shared" si="234"/>
        <v>1</v>
      </c>
      <c r="T2143" s="2">
        <f t="shared" si="235"/>
        <v>300</v>
      </c>
    </row>
    <row r="2144" spans="1:20" x14ac:dyDescent="0.2">
      <c r="A2144" s="2">
        <f t="shared" si="233"/>
        <v>47.470000028610229</v>
      </c>
      <c r="B2144">
        <v>0.24243617057799999</v>
      </c>
      <c r="C2144" s="2">
        <f>IF(B2144&gt;B2143,B2144+(C2143-B2143),B2144+(C2143-B2143)+5+A2144-A2143)</f>
        <v>47.392436027526855</v>
      </c>
      <c r="D2144">
        <v>1577147239.5899999</v>
      </c>
      <c r="E2144">
        <v>451</v>
      </c>
      <c r="F2144">
        <v>902</v>
      </c>
      <c r="G2144">
        <v>636</v>
      </c>
      <c r="H2144">
        <v>696</v>
      </c>
      <c r="I2144">
        <v>300</v>
      </c>
      <c r="J2144" s="2" t="s">
        <v>28</v>
      </c>
      <c r="K2144" s="2">
        <f>$L$2*I2144+(1-$L$2)*K2143</f>
        <v>298.99746002897371</v>
      </c>
      <c r="M2144" s="2">
        <f t="shared" si="230"/>
        <v>292.83255057524127</v>
      </c>
      <c r="N2144" s="2">
        <f t="shared" si="231"/>
        <v>298.91553732757018</v>
      </c>
      <c r="O2144" s="2">
        <f t="shared" si="232"/>
        <v>296.07468349420964</v>
      </c>
      <c r="P2144" s="2" t="str">
        <f t="shared" si="236"/>
        <v>high</v>
      </c>
      <c r="Q2144" s="2" t="str">
        <f>IF(P2144="low","one",IF(P2144="high","relax","transition"))</f>
        <v>relax</v>
      </c>
      <c r="R2144" s="2">
        <f>IF(P2144="low",250,IF(P2144="high",300,275))</f>
        <v>300</v>
      </c>
      <c r="S2144" s="2" t="b">
        <f t="shared" si="234"/>
        <v>1</v>
      </c>
      <c r="T2144" s="2">
        <f t="shared" si="235"/>
        <v>300</v>
      </c>
    </row>
    <row r="2145" spans="1:20" x14ac:dyDescent="0.2">
      <c r="A2145" s="2">
        <f t="shared" si="233"/>
        <v>47.490000009536743</v>
      </c>
      <c r="B2145">
        <v>0.26699995994600001</v>
      </c>
      <c r="C2145" s="2">
        <f>IF(B2145&gt;B2144,B2145+(C2144-B2144),B2145+(C2144-B2144)+5+A2145-A2144)</f>
        <v>47.416999816894851</v>
      </c>
      <c r="D2145">
        <v>1577147239.6099999</v>
      </c>
      <c r="E2145">
        <v>450</v>
      </c>
      <c r="F2145">
        <v>900</v>
      </c>
      <c r="G2145">
        <v>636</v>
      </c>
      <c r="H2145">
        <v>697</v>
      </c>
      <c r="I2145">
        <v>299</v>
      </c>
      <c r="J2145" s="2" t="s">
        <v>28</v>
      </c>
      <c r="K2145" s="2">
        <f>$L$2*I2145+(1-$L$2)*K2144</f>
        <v>298.997968023179</v>
      </c>
      <c r="M2145" s="2">
        <f t="shared" si="230"/>
        <v>292.83255057524127</v>
      </c>
      <c r="N2145" s="2">
        <f t="shared" si="231"/>
        <v>298.93202346669193</v>
      </c>
      <c r="O2145" s="2">
        <f t="shared" si="232"/>
        <v>296.11672618587767</v>
      </c>
      <c r="P2145" s="2" t="str">
        <f t="shared" si="236"/>
        <v>high</v>
      </c>
      <c r="Q2145" s="2" t="str">
        <f>IF(P2145="low","one",IF(P2145="high","relax","transition"))</f>
        <v>relax</v>
      </c>
      <c r="R2145" s="2">
        <f>IF(P2145="low",250,IF(P2145="high",300,275))</f>
        <v>300</v>
      </c>
      <c r="S2145" s="2" t="b">
        <f t="shared" si="234"/>
        <v>1</v>
      </c>
      <c r="T2145" s="2">
        <f t="shared" si="235"/>
        <v>300</v>
      </c>
    </row>
    <row r="2146" spans="1:20" x14ac:dyDescent="0.2">
      <c r="A2146" s="2">
        <f t="shared" si="233"/>
        <v>47.510000228881836</v>
      </c>
      <c r="B2146">
        <v>0.28735899925199998</v>
      </c>
      <c r="C2146" s="2">
        <f>IF(B2146&gt;B2145,B2146+(C2145-B2145),B2146+(C2145-B2145)+5+A2146-A2145)</f>
        <v>47.437358856200852</v>
      </c>
      <c r="D2146">
        <v>1577147239.6300001</v>
      </c>
      <c r="E2146">
        <v>448</v>
      </c>
      <c r="F2146">
        <v>901</v>
      </c>
      <c r="G2146">
        <v>634</v>
      </c>
      <c r="H2146">
        <v>696</v>
      </c>
      <c r="I2146">
        <v>297</v>
      </c>
      <c r="J2146" s="2" t="s">
        <v>28</v>
      </c>
      <c r="K2146" s="2">
        <f>$L$2*I2146+(1-$L$2)*K2145</f>
        <v>298.59837441854324</v>
      </c>
      <c r="M2146" s="2">
        <f t="shared" si="230"/>
        <v>292.83255057524127</v>
      </c>
      <c r="N2146" s="2">
        <f t="shared" si="231"/>
        <v>298.86529365706224</v>
      </c>
      <c r="O2146" s="2">
        <f t="shared" si="232"/>
        <v>296.15749104991835</v>
      </c>
      <c r="P2146" s="2" t="str">
        <f t="shared" si="236"/>
        <v>high</v>
      </c>
      <c r="Q2146" s="2" t="str">
        <f>IF(P2146="low","one",IF(P2146="high","relax","transition"))</f>
        <v>relax</v>
      </c>
      <c r="R2146" s="2">
        <f>IF(P2146="low",250,IF(P2146="high",300,275))</f>
        <v>300</v>
      </c>
      <c r="S2146" s="2" t="b">
        <f t="shared" si="234"/>
        <v>1</v>
      </c>
      <c r="T2146" s="2">
        <f t="shared" si="235"/>
        <v>300</v>
      </c>
    </row>
    <row r="2147" spans="1:20" x14ac:dyDescent="0.2">
      <c r="A2147" s="2">
        <f t="shared" si="233"/>
        <v>47.540000200271606</v>
      </c>
      <c r="B2147">
        <v>0.31183195114099999</v>
      </c>
      <c r="C2147" s="2">
        <f>IF(B2147&gt;B2146,B2147+(C2146-B2146),B2147+(C2146-B2146)+5+A2147-A2146)</f>
        <v>47.461831808089855</v>
      </c>
      <c r="D2147">
        <v>1577147239.6600001</v>
      </c>
      <c r="E2147">
        <v>449</v>
      </c>
      <c r="F2147">
        <v>901</v>
      </c>
      <c r="G2147">
        <v>637</v>
      </c>
      <c r="H2147">
        <v>695</v>
      </c>
      <c r="I2147">
        <v>297</v>
      </c>
      <c r="J2147" s="2" t="s">
        <v>28</v>
      </c>
      <c r="K2147" s="2">
        <f>$L$2*I2147+(1-$L$2)*K2146</f>
        <v>298.27869953483457</v>
      </c>
      <c r="M2147" s="2">
        <f t="shared" si="230"/>
        <v>292.83255057524127</v>
      </c>
      <c r="N2147" s="2">
        <f t="shared" si="231"/>
        <v>298.74797483261671</v>
      </c>
      <c r="O2147" s="2">
        <f t="shared" si="232"/>
        <v>296.19288118027549</v>
      </c>
      <c r="P2147" s="2" t="str">
        <f t="shared" si="236"/>
        <v>high</v>
      </c>
      <c r="Q2147" s="2" t="str">
        <f>IF(P2147="low","one",IF(P2147="high","relax","transition"))</f>
        <v>relax</v>
      </c>
      <c r="R2147" s="2">
        <f>IF(P2147="low",250,IF(P2147="high",300,275))</f>
        <v>300</v>
      </c>
      <c r="S2147" s="2" t="b">
        <f t="shared" si="234"/>
        <v>1</v>
      </c>
      <c r="T2147" s="2">
        <f t="shared" si="235"/>
        <v>300</v>
      </c>
    </row>
    <row r="2148" spans="1:20" x14ac:dyDescent="0.2">
      <c r="A2148" s="2">
        <f t="shared" si="233"/>
        <v>47.56000018119812</v>
      </c>
      <c r="B2148">
        <v>0.33249211311299998</v>
      </c>
      <c r="C2148" s="2">
        <f>IF(B2148&gt;B2147,B2148+(C2147-B2147),B2148+(C2147-B2147)+5+A2148-A2147)</f>
        <v>47.482491970061851</v>
      </c>
      <c r="D2148">
        <v>1577147239.6800001</v>
      </c>
      <c r="E2148">
        <v>448</v>
      </c>
      <c r="F2148">
        <v>901</v>
      </c>
      <c r="G2148">
        <v>637</v>
      </c>
      <c r="H2148">
        <v>698</v>
      </c>
      <c r="I2148">
        <v>296</v>
      </c>
      <c r="J2148" s="2" t="s">
        <v>28</v>
      </c>
      <c r="K2148" s="2">
        <f>$L$2*I2148+(1-$L$2)*K2147</f>
        <v>297.82295962786765</v>
      </c>
      <c r="M2148" s="2">
        <f t="shared" si="230"/>
        <v>292.83255057524127</v>
      </c>
      <c r="N2148" s="2">
        <f t="shared" si="231"/>
        <v>298.56297179166694</v>
      </c>
      <c r="O2148" s="2">
        <f t="shared" si="232"/>
        <v>296.22063586289255</v>
      </c>
      <c r="P2148" s="2" t="str">
        <f t="shared" si="236"/>
        <v>high</v>
      </c>
      <c r="Q2148" s="2" t="str">
        <f>IF(P2148="low","one",IF(P2148="high","relax","transition"))</f>
        <v>relax</v>
      </c>
      <c r="R2148" s="2">
        <f>IF(P2148="low",250,IF(P2148="high",300,275))</f>
        <v>300</v>
      </c>
      <c r="S2148" s="2" t="b">
        <f t="shared" si="234"/>
        <v>1</v>
      </c>
      <c r="T2148" s="2">
        <f t="shared" si="235"/>
        <v>300</v>
      </c>
    </row>
    <row r="2149" spans="1:20" x14ac:dyDescent="0.2">
      <c r="A2149" s="2">
        <f t="shared" si="233"/>
        <v>47.580000162124634</v>
      </c>
      <c r="B2149">
        <v>0.35706305503800001</v>
      </c>
      <c r="C2149" s="2">
        <f>IF(B2149&gt;B2148,B2149+(C2148-B2148),B2149+(C2148-B2148)+5+A2149-A2148)</f>
        <v>47.50706291198685</v>
      </c>
      <c r="D2149">
        <v>1577147239.7</v>
      </c>
      <c r="E2149">
        <v>447</v>
      </c>
      <c r="F2149">
        <v>901</v>
      </c>
      <c r="G2149">
        <v>636</v>
      </c>
      <c r="H2149">
        <v>699</v>
      </c>
      <c r="I2149">
        <v>298</v>
      </c>
      <c r="J2149" s="2" t="s">
        <v>29</v>
      </c>
      <c r="K2149" s="2">
        <f>$L$2*I2149+(1-$L$2)*K2148</f>
        <v>297.85836770229412</v>
      </c>
      <c r="M2149" s="2">
        <f t="shared" si="230"/>
        <v>292.83255057524127</v>
      </c>
      <c r="N2149" s="2">
        <f t="shared" si="231"/>
        <v>298.42205097379241</v>
      </c>
      <c r="O2149" s="2">
        <f t="shared" si="232"/>
        <v>296.23775265933125</v>
      </c>
      <c r="P2149" s="2" t="str">
        <f t="shared" si="236"/>
        <v>high</v>
      </c>
      <c r="Q2149" s="2" t="str">
        <f>IF(P2149="low","one",IF(P2149="high","relax","transition"))</f>
        <v>relax</v>
      </c>
      <c r="R2149" s="2">
        <f>IF(P2149="low",250,IF(P2149="high",300,275))</f>
        <v>300</v>
      </c>
      <c r="S2149" s="2" t="b">
        <f t="shared" si="234"/>
        <v>0</v>
      </c>
      <c r="T2149" s="2">
        <f t="shared" si="235"/>
        <v>275</v>
      </c>
    </row>
    <row r="2150" spans="1:20" x14ac:dyDescent="0.2">
      <c r="A2150" s="2">
        <f t="shared" si="233"/>
        <v>47.610000133514404</v>
      </c>
      <c r="B2150">
        <v>0.38140797615100003</v>
      </c>
      <c r="C2150" s="2">
        <f>IF(B2150&gt;B2149,B2150+(C2149-B2149),B2150+(C2149-B2149)+5+A2150-A2149)</f>
        <v>47.531407833099856</v>
      </c>
      <c r="D2150">
        <v>1577147239.73</v>
      </c>
      <c r="E2150">
        <v>445</v>
      </c>
      <c r="F2150">
        <v>901</v>
      </c>
      <c r="G2150">
        <v>635</v>
      </c>
      <c r="H2150">
        <v>697</v>
      </c>
      <c r="I2150">
        <v>295</v>
      </c>
      <c r="J2150" s="2" t="s">
        <v>29</v>
      </c>
      <c r="K2150" s="2">
        <f>$L$2*I2150+(1-$L$2)*K2149</f>
        <v>297.28669416183527</v>
      </c>
      <c r="M2150" s="2">
        <f t="shared" si="230"/>
        <v>292.83255057524127</v>
      </c>
      <c r="N2150" s="2">
        <f t="shared" si="231"/>
        <v>298.19497961140098</v>
      </c>
      <c r="O2150" s="2">
        <f t="shared" si="232"/>
        <v>296.24696757505427</v>
      </c>
      <c r="P2150" s="2" t="str">
        <f t="shared" si="236"/>
        <v>high</v>
      </c>
      <c r="Q2150" s="2" t="str">
        <f>IF(P2150="low","one",IF(P2150="high","relax","transition"))</f>
        <v>relax</v>
      </c>
      <c r="R2150" s="2">
        <f>IF(P2150="low",250,IF(P2150="high",300,275))</f>
        <v>300</v>
      </c>
      <c r="S2150" s="2" t="b">
        <f t="shared" si="234"/>
        <v>0</v>
      </c>
      <c r="T2150" s="2">
        <f t="shared" si="235"/>
        <v>275</v>
      </c>
    </row>
    <row r="2151" spans="1:20" x14ac:dyDescent="0.2">
      <c r="A2151" s="2">
        <f t="shared" si="233"/>
        <v>47.630000114440918</v>
      </c>
      <c r="B2151">
        <v>0.40218210220299999</v>
      </c>
      <c r="C2151" s="2">
        <f>IF(B2151&gt;B2150,B2151+(C2150-B2150),B2151+(C2150-B2150)+5+A2151-A2150)</f>
        <v>47.552181959151852</v>
      </c>
      <c r="D2151">
        <v>1577147239.75</v>
      </c>
      <c r="E2151">
        <v>442</v>
      </c>
      <c r="F2151">
        <v>900</v>
      </c>
      <c r="G2151">
        <v>634</v>
      </c>
      <c r="H2151">
        <v>698</v>
      </c>
      <c r="I2151">
        <v>293</v>
      </c>
      <c r="J2151" s="2" t="s">
        <v>29</v>
      </c>
      <c r="K2151" s="2">
        <f>$L$2*I2151+(1-$L$2)*K2150</f>
        <v>296.42935532946825</v>
      </c>
      <c r="M2151" s="2">
        <f t="shared" si="230"/>
        <v>292.83255057524127</v>
      </c>
      <c r="N2151" s="2">
        <f t="shared" si="231"/>
        <v>298.19497961140098</v>
      </c>
      <c r="O2151" s="2">
        <f t="shared" si="232"/>
        <v>296.24696757505427</v>
      </c>
      <c r="P2151" s="2" t="str">
        <f t="shared" si="236"/>
        <v>middle</v>
      </c>
      <c r="Q2151" s="2" t="str">
        <f>IF(P2151="low","one",IF(P2151="high","relax","transition"))</f>
        <v>transition</v>
      </c>
      <c r="R2151" s="2">
        <f>IF(P2151="low",250,IF(P2151="high",300,275))</f>
        <v>275</v>
      </c>
      <c r="S2151" s="2" t="b">
        <f t="shared" si="234"/>
        <v>1</v>
      </c>
      <c r="T2151" s="2">
        <f t="shared" si="235"/>
        <v>275</v>
      </c>
    </row>
    <row r="2152" spans="1:20" x14ac:dyDescent="0.2">
      <c r="A2152" s="2">
        <f t="shared" si="233"/>
        <v>47.650000095367432</v>
      </c>
      <c r="B2152">
        <v>0.426658153534</v>
      </c>
      <c r="C2152" s="2">
        <f>IF(B2152&gt;B2151,B2152+(C2151-B2151),B2152+(C2151-B2151)+5+A2152-A2151)</f>
        <v>47.576658010482852</v>
      </c>
      <c r="D2152">
        <v>1577147239.77</v>
      </c>
      <c r="E2152">
        <v>446</v>
      </c>
      <c r="F2152">
        <v>900</v>
      </c>
      <c r="G2152">
        <v>634</v>
      </c>
      <c r="H2152">
        <v>700</v>
      </c>
      <c r="I2152">
        <v>296</v>
      </c>
      <c r="J2152" s="2" t="s">
        <v>29</v>
      </c>
      <c r="K2152" s="2">
        <f>$L$2*I2152+(1-$L$2)*K2151</f>
        <v>296.34348426357462</v>
      </c>
      <c r="M2152" s="2">
        <f t="shared" si="230"/>
        <v>292.83255057524127</v>
      </c>
      <c r="N2152" s="2">
        <f t="shared" si="231"/>
        <v>298.19497961140098</v>
      </c>
      <c r="O2152" s="2">
        <f t="shared" si="232"/>
        <v>296.24696757505427</v>
      </c>
      <c r="P2152" s="2" t="str">
        <f t="shared" si="236"/>
        <v>middle</v>
      </c>
      <c r="Q2152" s="2" t="str">
        <f>IF(P2152="low","one",IF(P2152="high","relax","transition"))</f>
        <v>transition</v>
      </c>
      <c r="R2152" s="2">
        <f>IF(P2152="low",250,IF(P2152="high",300,275))</f>
        <v>275</v>
      </c>
      <c r="S2152" s="2" t="b">
        <f t="shared" si="234"/>
        <v>1</v>
      </c>
      <c r="T2152" s="2">
        <f t="shared" si="235"/>
        <v>275</v>
      </c>
    </row>
    <row r="2153" spans="1:20" x14ac:dyDescent="0.2">
      <c r="A2153" s="2">
        <f t="shared" si="233"/>
        <v>47.670000076293945</v>
      </c>
      <c r="B2153">
        <v>0.44702816009500002</v>
      </c>
      <c r="C2153" s="2">
        <f>IF(B2153&gt;B2152,B2153+(C2152-B2152),B2153+(C2152-B2152)+5+A2153-A2152)</f>
        <v>47.597028017043854</v>
      </c>
      <c r="D2153">
        <v>1577147239.79</v>
      </c>
      <c r="E2153">
        <v>445</v>
      </c>
      <c r="F2153">
        <v>900</v>
      </c>
      <c r="G2153">
        <v>633</v>
      </c>
      <c r="H2153">
        <v>699</v>
      </c>
      <c r="I2153">
        <v>295</v>
      </c>
      <c r="J2153" s="2" t="s">
        <v>29</v>
      </c>
      <c r="K2153" s="2">
        <f>$L$2*I2153+(1-$L$2)*K2152</f>
        <v>296.0747874108597</v>
      </c>
      <c r="M2153" s="2">
        <f t="shared" si="230"/>
        <v>292.83255057524127</v>
      </c>
      <c r="N2153" s="2">
        <f t="shared" si="231"/>
        <v>298.19497961140098</v>
      </c>
      <c r="O2153" s="2">
        <f t="shared" si="232"/>
        <v>296.24696757505427</v>
      </c>
      <c r="P2153" s="2" t="str">
        <f t="shared" si="236"/>
        <v>middle</v>
      </c>
      <c r="Q2153" s="2" t="str">
        <f>IF(P2153="low","one",IF(P2153="high","relax","transition"))</f>
        <v>transition</v>
      </c>
      <c r="R2153" s="2">
        <f>IF(P2153="low",250,IF(P2153="high",300,275))</f>
        <v>275</v>
      </c>
      <c r="S2153" s="2" t="b">
        <f t="shared" si="234"/>
        <v>1</v>
      </c>
      <c r="T2153" s="2">
        <f t="shared" si="235"/>
        <v>275</v>
      </c>
    </row>
    <row r="2154" spans="1:20" x14ac:dyDescent="0.2">
      <c r="A2154" s="2">
        <f t="shared" si="233"/>
        <v>47.700000047683716</v>
      </c>
      <c r="B2154">
        <v>0.47146701812699998</v>
      </c>
      <c r="C2154" s="2">
        <f>IF(B2154&gt;B2153,B2154+(C2153-B2153),B2154+(C2153-B2153)+5+A2154-A2153)</f>
        <v>47.621466875075853</v>
      </c>
      <c r="D2154">
        <v>1577147239.8199999</v>
      </c>
      <c r="E2154">
        <v>443</v>
      </c>
      <c r="F2154">
        <v>899</v>
      </c>
      <c r="G2154">
        <v>633</v>
      </c>
      <c r="H2154">
        <v>699</v>
      </c>
      <c r="I2154">
        <v>292</v>
      </c>
      <c r="J2154" s="2" t="s">
        <v>29</v>
      </c>
      <c r="K2154" s="2">
        <f>$L$2*I2154+(1-$L$2)*K2153</f>
        <v>295.25982992868774</v>
      </c>
      <c r="M2154" s="2">
        <f t="shared" si="230"/>
        <v>292.83255057524127</v>
      </c>
      <c r="N2154" s="2">
        <f t="shared" si="231"/>
        <v>298.19497961140098</v>
      </c>
      <c r="O2154" s="2">
        <f t="shared" si="232"/>
        <v>296.24696757505427</v>
      </c>
      <c r="P2154" s="2" t="str">
        <f t="shared" si="236"/>
        <v>middle</v>
      </c>
      <c r="Q2154" s="2" t="str">
        <f>IF(P2154="low","one",IF(P2154="high","relax","transition"))</f>
        <v>transition</v>
      </c>
      <c r="R2154" s="2">
        <f>IF(P2154="low",250,IF(P2154="high",300,275))</f>
        <v>275</v>
      </c>
      <c r="S2154" s="2" t="b">
        <f t="shared" si="234"/>
        <v>1</v>
      </c>
      <c r="T2154" s="2">
        <f t="shared" si="235"/>
        <v>275</v>
      </c>
    </row>
    <row r="2155" spans="1:20" x14ac:dyDescent="0.2">
      <c r="A2155" s="2">
        <f t="shared" si="233"/>
        <v>47.720000028610229</v>
      </c>
      <c r="B2155">
        <v>0.49618101120000002</v>
      </c>
      <c r="C2155" s="2">
        <f>IF(B2155&gt;B2154,B2155+(C2154-B2154),B2155+(C2154-B2154)+5+A2155-A2154)</f>
        <v>47.646180868148853</v>
      </c>
      <c r="D2155">
        <v>1577147239.8399999</v>
      </c>
      <c r="E2155">
        <v>445</v>
      </c>
      <c r="F2155">
        <v>898</v>
      </c>
      <c r="G2155">
        <v>632</v>
      </c>
      <c r="H2155">
        <v>700</v>
      </c>
      <c r="I2155">
        <v>292</v>
      </c>
      <c r="J2155" s="2" t="s">
        <v>29</v>
      </c>
      <c r="K2155" s="2">
        <f>$L$2*I2155+(1-$L$2)*K2154</f>
        <v>294.60786394295019</v>
      </c>
      <c r="M2155" s="2">
        <f t="shared" si="230"/>
        <v>293.18761324878307</v>
      </c>
      <c r="N2155" s="2">
        <f t="shared" si="231"/>
        <v>298.19497961140098</v>
      </c>
      <c r="O2155" s="2">
        <f t="shared" si="232"/>
        <v>296.17624672506361</v>
      </c>
      <c r="P2155" s="2" t="str">
        <f t="shared" si="236"/>
        <v>low</v>
      </c>
      <c r="Q2155" s="2" t="str">
        <f>IF(P2155="low","one",IF(P2155="high","relax","transition"))</f>
        <v>one</v>
      </c>
      <c r="R2155" s="2">
        <f>IF(P2155="low",250,IF(P2155="high",300,275))</f>
        <v>250</v>
      </c>
      <c r="S2155" s="2" t="b">
        <f t="shared" si="234"/>
        <v>0</v>
      </c>
      <c r="T2155" s="2">
        <f t="shared" si="235"/>
        <v>275</v>
      </c>
    </row>
    <row r="2156" spans="1:20" x14ac:dyDescent="0.2">
      <c r="A2156" s="2">
        <f t="shared" si="233"/>
        <v>47.740000009536743</v>
      </c>
      <c r="B2156">
        <v>0.51677107811</v>
      </c>
      <c r="C2156" s="2">
        <f>IF(B2156&gt;B2155,B2156+(C2155-B2155),B2156+(C2155-B2155)+5+A2156-A2155)</f>
        <v>47.66677093505885</v>
      </c>
      <c r="D2156">
        <v>1577147239.8599999</v>
      </c>
      <c r="E2156">
        <v>445</v>
      </c>
      <c r="F2156">
        <v>899</v>
      </c>
      <c r="G2156">
        <v>632</v>
      </c>
      <c r="H2156">
        <v>701</v>
      </c>
      <c r="I2156">
        <v>294</v>
      </c>
      <c r="J2156" s="2" t="s">
        <v>29</v>
      </c>
      <c r="K2156" s="2">
        <f>$L$2*I2156+(1-$L$2)*K2155</f>
        <v>294.48629115436017</v>
      </c>
      <c r="M2156" s="2">
        <f t="shared" si="230"/>
        <v>293.44734882989849</v>
      </c>
      <c r="N2156" s="2">
        <f t="shared" si="231"/>
        <v>298.19497961140098</v>
      </c>
      <c r="O2156" s="2">
        <f t="shared" si="232"/>
        <v>296.12681505124954</v>
      </c>
      <c r="P2156" s="2" t="str">
        <f t="shared" si="236"/>
        <v>low</v>
      </c>
      <c r="Q2156" s="2" t="str">
        <f>IF(P2156="low","one",IF(P2156="high","relax","transition"))</f>
        <v>one</v>
      </c>
      <c r="R2156" s="2">
        <f>IF(P2156="low",250,IF(P2156="high",300,275))</f>
        <v>250</v>
      </c>
      <c r="S2156" s="2" t="b">
        <f t="shared" si="234"/>
        <v>0</v>
      </c>
      <c r="T2156" s="2">
        <f t="shared" si="235"/>
        <v>275</v>
      </c>
    </row>
    <row r="2157" spans="1:20" x14ac:dyDescent="0.2">
      <c r="A2157" s="2">
        <f t="shared" si="233"/>
        <v>47.770000219345093</v>
      </c>
      <c r="B2157">
        <v>0.54105114936800003</v>
      </c>
      <c r="C2157" s="2">
        <f>IF(B2157&gt;B2156,B2157+(C2156-B2156),B2157+(C2156-B2156)+5+A2157-A2156)</f>
        <v>47.691051006316854</v>
      </c>
      <c r="D2157">
        <v>1577147239.8900001</v>
      </c>
      <c r="E2157">
        <v>444</v>
      </c>
      <c r="F2157">
        <v>899</v>
      </c>
      <c r="G2157">
        <v>631</v>
      </c>
      <c r="H2157">
        <v>701</v>
      </c>
      <c r="I2157">
        <v>293</v>
      </c>
      <c r="J2157" s="2" t="s">
        <v>29</v>
      </c>
      <c r="K2157" s="2">
        <f>$L$2*I2157+(1-$L$2)*K2156</f>
        <v>294.18903292348818</v>
      </c>
      <c r="M2157" s="2">
        <f t="shared" si="230"/>
        <v>293.59568564861644</v>
      </c>
      <c r="N2157" s="2">
        <f t="shared" si="231"/>
        <v>298.19497961140098</v>
      </c>
      <c r="O2157" s="2">
        <f t="shared" si="232"/>
        <v>296.09284174018194</v>
      </c>
      <c r="P2157" s="2" t="str">
        <f t="shared" si="236"/>
        <v>low</v>
      </c>
      <c r="Q2157" s="2" t="str">
        <f>IF(P2157="low","one",IF(P2157="high","relax","transition"))</f>
        <v>one</v>
      </c>
      <c r="R2157" s="2">
        <f>IF(P2157="low",250,IF(P2157="high",300,275))</f>
        <v>250</v>
      </c>
      <c r="S2157" s="2" t="b">
        <f t="shared" si="234"/>
        <v>0</v>
      </c>
      <c r="T2157" s="2">
        <f t="shared" si="235"/>
        <v>275</v>
      </c>
    </row>
    <row r="2158" spans="1:20" x14ac:dyDescent="0.2">
      <c r="A2158" s="2">
        <f t="shared" si="233"/>
        <v>47.790000200271606</v>
      </c>
      <c r="B2158">
        <v>0.56167197227499999</v>
      </c>
      <c r="C2158" s="2">
        <f>IF(B2158&gt;B2157,B2158+(C2157-B2157),B2158+(C2157-B2157)+5+A2158-A2157)</f>
        <v>47.711671829223853</v>
      </c>
      <c r="D2158">
        <v>1577147239.9100001</v>
      </c>
      <c r="E2158">
        <v>444</v>
      </c>
      <c r="F2158">
        <v>897</v>
      </c>
      <c r="G2158">
        <v>632</v>
      </c>
      <c r="H2158">
        <v>699</v>
      </c>
      <c r="I2158">
        <v>292</v>
      </c>
      <c r="J2158" s="2" t="s">
        <v>30</v>
      </c>
      <c r="K2158" s="2">
        <f>$L$2*I2158+(1-$L$2)*K2157</f>
        <v>293.75122633879056</v>
      </c>
      <c r="M2158" s="2">
        <f t="shared" si="230"/>
        <v>293.62679378665132</v>
      </c>
      <c r="N2158" s="2">
        <f t="shared" si="231"/>
        <v>298.19497961140098</v>
      </c>
      <c r="O2158" s="2">
        <f t="shared" si="232"/>
        <v>296.06798393560365</v>
      </c>
      <c r="P2158" s="2" t="str">
        <f t="shared" si="236"/>
        <v>low</v>
      </c>
      <c r="Q2158" s="2" t="str">
        <f>IF(P2158="low","one",IF(P2158="high","relax","transition"))</f>
        <v>one</v>
      </c>
      <c r="R2158" s="2">
        <f>IF(P2158="low",250,IF(P2158="high",300,275))</f>
        <v>250</v>
      </c>
      <c r="S2158" s="2" t="b">
        <f t="shared" si="234"/>
        <v>1</v>
      </c>
      <c r="T2158" s="2">
        <f t="shared" si="235"/>
        <v>250</v>
      </c>
    </row>
    <row r="2159" spans="1:20" x14ac:dyDescent="0.2">
      <c r="A2159" s="2">
        <f t="shared" si="233"/>
        <v>47.81000018119812</v>
      </c>
      <c r="B2159">
        <v>0.58649802207900004</v>
      </c>
      <c r="C2159" s="2">
        <f>IF(B2159&gt;B2158,B2159+(C2158-B2158),B2159+(C2158-B2158)+5+A2159-A2158)</f>
        <v>47.736497879027851</v>
      </c>
      <c r="D2159">
        <v>1577147239.9300001</v>
      </c>
      <c r="E2159">
        <v>445</v>
      </c>
      <c r="F2159">
        <v>898</v>
      </c>
      <c r="G2159">
        <v>632</v>
      </c>
      <c r="H2159">
        <v>700</v>
      </c>
      <c r="I2159">
        <v>292</v>
      </c>
      <c r="J2159" s="2" t="s">
        <v>30</v>
      </c>
      <c r="K2159" s="2">
        <f>$L$2*I2159+(1-$L$2)*K2158</f>
        <v>293.40098107103245</v>
      </c>
      <c r="M2159" s="2">
        <f t="shared" si="230"/>
        <v>293.58163124352757</v>
      </c>
      <c r="N2159" s="2">
        <f t="shared" si="231"/>
        <v>298.19497961140098</v>
      </c>
      <c r="O2159" s="2">
        <f t="shared" si="232"/>
        <v>296.04592442815601</v>
      </c>
      <c r="P2159" s="2" t="str">
        <f t="shared" si="236"/>
        <v>low</v>
      </c>
      <c r="Q2159" s="2" t="str">
        <f>IF(P2159="low","one",IF(P2159="high","relax","transition"))</f>
        <v>one</v>
      </c>
      <c r="R2159" s="2">
        <f>IF(P2159="low",250,IF(P2159="high",300,275))</f>
        <v>250</v>
      </c>
      <c r="S2159" s="2" t="b">
        <f t="shared" si="234"/>
        <v>1</v>
      </c>
      <c r="T2159" s="2">
        <f t="shared" si="235"/>
        <v>250</v>
      </c>
    </row>
    <row r="2160" spans="1:20" x14ac:dyDescent="0.2">
      <c r="A2160" s="2">
        <f t="shared" si="233"/>
        <v>47.830000162124634</v>
      </c>
      <c r="B2160">
        <v>0.60671496391299995</v>
      </c>
      <c r="C2160" s="2">
        <f>IF(B2160&gt;B2159,B2160+(C2159-B2159),B2160+(C2159-B2159)+5+A2160-A2159)</f>
        <v>47.756714820861852</v>
      </c>
      <c r="D2160">
        <v>1577147239.95</v>
      </c>
      <c r="E2160">
        <v>445</v>
      </c>
      <c r="F2160">
        <v>899</v>
      </c>
      <c r="G2160">
        <v>632</v>
      </c>
      <c r="H2160">
        <v>701</v>
      </c>
      <c r="I2160">
        <v>293</v>
      </c>
      <c r="J2160" s="2" t="s">
        <v>30</v>
      </c>
      <c r="K2160" s="2">
        <f>$L$2*I2160+(1-$L$2)*K2159</f>
        <v>293.32078485682598</v>
      </c>
      <c r="M2160" s="2">
        <f t="shared" si="230"/>
        <v>293.52946196618723</v>
      </c>
      <c r="N2160" s="2">
        <f t="shared" si="231"/>
        <v>298.19497961140098</v>
      </c>
      <c r="O2160" s="2">
        <f t="shared" si="232"/>
        <v>296.02270976892459</v>
      </c>
      <c r="P2160" s="2" t="str">
        <f t="shared" si="236"/>
        <v>low</v>
      </c>
      <c r="Q2160" s="2" t="str">
        <f>IF(P2160="low","one",IF(P2160="high","relax","transition"))</f>
        <v>one</v>
      </c>
      <c r="R2160" s="2">
        <f>IF(P2160="low",250,IF(P2160="high",300,275))</f>
        <v>250</v>
      </c>
      <c r="S2160" s="2" t="b">
        <f t="shared" si="234"/>
        <v>1</v>
      </c>
      <c r="T2160" s="2">
        <f t="shared" si="235"/>
        <v>250</v>
      </c>
    </row>
    <row r="2161" spans="1:20" x14ac:dyDescent="0.2">
      <c r="A2161" s="2">
        <f t="shared" si="233"/>
        <v>47.860000133514404</v>
      </c>
      <c r="B2161">
        <v>0.63146209716799995</v>
      </c>
      <c r="C2161" s="2">
        <f>IF(B2161&gt;B2160,B2161+(C2160-B2160),B2161+(C2160-B2160)+5+A2161-A2160)</f>
        <v>47.78146195411685</v>
      </c>
      <c r="D2161">
        <v>1577147239.98</v>
      </c>
      <c r="E2161">
        <v>445</v>
      </c>
      <c r="F2161">
        <v>898</v>
      </c>
      <c r="G2161">
        <v>632</v>
      </c>
      <c r="H2161">
        <v>702</v>
      </c>
      <c r="I2161">
        <v>293</v>
      </c>
      <c r="J2161" s="2" t="s">
        <v>30</v>
      </c>
      <c r="K2161" s="2">
        <f>$L$2*I2161+(1-$L$2)*K2160</f>
        <v>293.25662788546083</v>
      </c>
      <c r="M2161" s="2">
        <f t="shared" si="230"/>
        <v>293.47489515004196</v>
      </c>
      <c r="N2161" s="2">
        <f t="shared" si="231"/>
        <v>298.19497961140098</v>
      </c>
      <c r="O2161" s="2">
        <f t="shared" si="232"/>
        <v>295.9980473787877</v>
      </c>
      <c r="P2161" s="2" t="str">
        <f t="shared" si="236"/>
        <v>low</v>
      </c>
      <c r="Q2161" s="2" t="str">
        <f>IF(P2161="low","one",IF(P2161="high","relax","transition"))</f>
        <v>one</v>
      </c>
      <c r="R2161" s="2">
        <f>IF(P2161="low",250,IF(P2161="high",300,275))</f>
        <v>250</v>
      </c>
      <c r="S2161" s="2" t="b">
        <f t="shared" si="234"/>
        <v>1</v>
      </c>
      <c r="T2161" s="2">
        <f t="shared" si="235"/>
        <v>250</v>
      </c>
    </row>
    <row r="2162" spans="1:20" x14ac:dyDescent="0.2">
      <c r="A2162" s="2">
        <f t="shared" si="233"/>
        <v>47.880000114440918</v>
      </c>
      <c r="B2162">
        <v>0.65587902069100001</v>
      </c>
      <c r="C2162" s="2">
        <f>IF(B2162&gt;B2161,B2162+(C2161-B2161),B2162+(C2161-B2161)+5+A2162-A2161)</f>
        <v>47.805878877639856</v>
      </c>
      <c r="D2162">
        <v>1577147240</v>
      </c>
      <c r="E2162">
        <v>444</v>
      </c>
      <c r="F2162">
        <v>898</v>
      </c>
      <c r="G2162">
        <v>630</v>
      </c>
      <c r="H2162">
        <v>700</v>
      </c>
      <c r="I2162">
        <v>292</v>
      </c>
      <c r="J2162" s="2" t="s">
        <v>30</v>
      </c>
      <c r="K2162" s="2">
        <f>$L$2*I2162+(1-$L$2)*K2161</f>
        <v>293.00530230836864</v>
      </c>
      <c r="M2162" s="2">
        <f t="shared" ref="M2162:M2225" si="237">IF(P2162="low", $L$4*K2162+(1-$L$4)*M2161,M2161)</f>
        <v>293.38097658170733</v>
      </c>
      <c r="N2162" s="2">
        <f t="shared" ref="N2162:N2225" si="238">IF(P2162="high", $L$4*K2162+(1-$L$4)*N2161,N2161)</f>
        <v>298.19497961140098</v>
      </c>
      <c r="O2162" s="2">
        <f t="shared" ref="O2162:O2225" si="239">IF(P2162="high",(1-$L$8)*O2161+$L$8*(N2161-$L$10),IF(P2162="low",(1-$L$8)*O2161+$L$8*(M2161+$L$10),O2161))</f>
        <v>295.97188976735038</v>
      </c>
      <c r="P2162" s="2" t="str">
        <f t="shared" si="236"/>
        <v>low</v>
      </c>
      <c r="Q2162" s="2" t="str">
        <f>IF(P2162="low","one",IF(P2162="high","relax","transition"))</f>
        <v>one</v>
      </c>
      <c r="R2162" s="2">
        <f>IF(P2162="low",250,IF(P2162="high",300,275))</f>
        <v>250</v>
      </c>
      <c r="S2162" s="2" t="b">
        <f t="shared" si="234"/>
        <v>1</v>
      </c>
      <c r="T2162" s="2">
        <f t="shared" si="235"/>
        <v>250</v>
      </c>
    </row>
    <row r="2163" spans="1:20" x14ac:dyDescent="0.2">
      <c r="A2163" s="2">
        <f t="shared" si="233"/>
        <v>47.900000095367432</v>
      </c>
      <c r="B2163">
        <v>0.676270008087</v>
      </c>
      <c r="C2163" s="2">
        <f>IF(B2163&gt;B2162,B2163+(C2162-B2162),B2163+(C2162-B2162)+5+A2163-A2162)</f>
        <v>47.826269865035854</v>
      </c>
      <c r="D2163">
        <v>1577147240.02</v>
      </c>
      <c r="E2163">
        <v>444</v>
      </c>
      <c r="F2163">
        <v>898</v>
      </c>
      <c r="G2163">
        <v>632</v>
      </c>
      <c r="H2163">
        <v>700</v>
      </c>
      <c r="I2163">
        <v>292</v>
      </c>
      <c r="J2163" s="2" t="s">
        <v>30</v>
      </c>
      <c r="K2163" s="2">
        <f>$L$2*I2163+(1-$L$2)*K2162</f>
        <v>292.80424184669494</v>
      </c>
      <c r="M2163" s="2">
        <f t="shared" si="237"/>
        <v>293.26562963470485</v>
      </c>
      <c r="N2163" s="2">
        <f t="shared" si="238"/>
        <v>298.19497961140098</v>
      </c>
      <c r="O2163" s="2">
        <f t="shared" si="239"/>
        <v>295.9423441080682</v>
      </c>
      <c r="P2163" s="2" t="str">
        <f t="shared" si="236"/>
        <v>low</v>
      </c>
      <c r="Q2163" s="2" t="str">
        <f>IF(P2163="low","one",IF(P2163="high","relax","transition"))</f>
        <v>one</v>
      </c>
      <c r="R2163" s="2">
        <f>IF(P2163="low",250,IF(P2163="high",300,275))</f>
        <v>250</v>
      </c>
      <c r="S2163" s="2" t="b">
        <f t="shared" si="234"/>
        <v>1</v>
      </c>
      <c r="T2163" s="2">
        <f t="shared" si="235"/>
        <v>250</v>
      </c>
    </row>
    <row r="2164" spans="1:20" x14ac:dyDescent="0.2">
      <c r="A2164" s="2">
        <f t="shared" si="233"/>
        <v>47.930000066757202</v>
      </c>
      <c r="B2164">
        <v>0.70073199272200004</v>
      </c>
      <c r="C2164" s="2">
        <f>IF(B2164&gt;B2163,B2164+(C2163-B2163),B2164+(C2163-B2163)+5+A2164-A2163)</f>
        <v>47.850731849670851</v>
      </c>
      <c r="D2164">
        <v>1577147240.05</v>
      </c>
      <c r="E2164">
        <v>444</v>
      </c>
      <c r="F2164">
        <v>897</v>
      </c>
      <c r="G2164">
        <v>632</v>
      </c>
      <c r="H2164">
        <v>701</v>
      </c>
      <c r="I2164">
        <v>293</v>
      </c>
      <c r="J2164" s="2" t="s">
        <v>30</v>
      </c>
      <c r="K2164" s="2">
        <f>$L$2*I2164+(1-$L$2)*K2163</f>
        <v>292.84339347735596</v>
      </c>
      <c r="M2164" s="2">
        <f t="shared" si="237"/>
        <v>293.18118240323508</v>
      </c>
      <c r="N2164" s="2">
        <f t="shared" si="238"/>
        <v>298.19497961140098</v>
      </c>
      <c r="O2164" s="2">
        <f t="shared" si="239"/>
        <v>295.90850838440002</v>
      </c>
      <c r="P2164" s="2" t="str">
        <f t="shared" si="236"/>
        <v>low</v>
      </c>
      <c r="Q2164" s="2" t="str">
        <f>IF(P2164="low","one",IF(P2164="high","relax","transition"))</f>
        <v>one</v>
      </c>
      <c r="R2164" s="2">
        <f>IF(P2164="low",250,IF(P2164="high",300,275))</f>
        <v>250</v>
      </c>
      <c r="S2164" s="2" t="b">
        <f t="shared" si="234"/>
        <v>1</v>
      </c>
      <c r="T2164" s="2">
        <f t="shared" si="235"/>
        <v>250</v>
      </c>
    </row>
    <row r="2165" spans="1:20" x14ac:dyDescent="0.2">
      <c r="A2165" s="2">
        <f t="shared" si="233"/>
        <v>47.950000047683716</v>
      </c>
      <c r="B2165">
        <v>0.72164297103899999</v>
      </c>
      <c r="C2165" s="2">
        <f>IF(B2165&gt;B2164,B2165+(C2164-B2164),B2165+(C2164-B2164)+5+A2165-A2164)</f>
        <v>47.871642827987856</v>
      </c>
      <c r="D2165">
        <v>1577147240.0699999</v>
      </c>
      <c r="E2165">
        <v>445</v>
      </c>
      <c r="F2165">
        <v>899</v>
      </c>
      <c r="G2165">
        <v>631</v>
      </c>
      <c r="H2165">
        <v>701</v>
      </c>
      <c r="I2165">
        <v>294</v>
      </c>
      <c r="J2165" s="2" t="s">
        <v>30</v>
      </c>
      <c r="K2165" s="2">
        <f>$L$2*I2165+(1-$L$2)*K2164</f>
        <v>293.07471478188478</v>
      </c>
      <c r="M2165" s="2">
        <f t="shared" si="237"/>
        <v>293.15988887896503</v>
      </c>
      <c r="N2165" s="2">
        <f t="shared" si="238"/>
        <v>298.19497961140098</v>
      </c>
      <c r="O2165" s="2">
        <f t="shared" si="239"/>
        <v>295.87214208534175</v>
      </c>
      <c r="P2165" s="2" t="str">
        <f t="shared" si="236"/>
        <v>low</v>
      </c>
      <c r="Q2165" s="2" t="str">
        <f>IF(P2165="low","one",IF(P2165="high","relax","transition"))</f>
        <v>one</v>
      </c>
      <c r="R2165" s="2">
        <f>IF(P2165="low",250,IF(P2165="high",300,275))</f>
        <v>250</v>
      </c>
      <c r="S2165" s="2" t="b">
        <f t="shared" si="234"/>
        <v>1</v>
      </c>
      <c r="T2165" s="2">
        <f t="shared" si="235"/>
        <v>250</v>
      </c>
    </row>
    <row r="2166" spans="1:20" x14ac:dyDescent="0.2">
      <c r="A2166" s="2">
        <f t="shared" si="233"/>
        <v>47.970000028610229</v>
      </c>
      <c r="B2166">
        <v>0.74596810340899999</v>
      </c>
      <c r="C2166" s="2">
        <f>IF(B2166&gt;B2165,B2166+(C2165-B2165),B2166+(C2165-B2165)+5+A2166-A2165)</f>
        <v>47.895967960357851</v>
      </c>
      <c r="D2166">
        <v>1577147240.0899999</v>
      </c>
      <c r="E2166">
        <v>443</v>
      </c>
      <c r="F2166">
        <v>898</v>
      </c>
      <c r="G2166">
        <v>632</v>
      </c>
      <c r="H2166">
        <v>699</v>
      </c>
      <c r="I2166">
        <v>292</v>
      </c>
      <c r="J2166" s="2" t="s">
        <v>30</v>
      </c>
      <c r="K2166" s="2">
        <f>$L$2*I2166+(1-$L$2)*K2165</f>
        <v>292.85977182550783</v>
      </c>
      <c r="M2166" s="2">
        <f t="shared" si="237"/>
        <v>293.09986546827361</v>
      </c>
      <c r="N2166" s="2">
        <f t="shared" si="238"/>
        <v>298.19497961140098</v>
      </c>
      <c r="O2166" s="2">
        <f t="shared" si="239"/>
        <v>295.83652942502289</v>
      </c>
      <c r="P2166" s="2" t="str">
        <f t="shared" si="236"/>
        <v>low</v>
      </c>
      <c r="Q2166" s="2" t="str">
        <f>IF(P2166="low","one",IF(P2166="high","relax","transition"))</f>
        <v>one</v>
      </c>
      <c r="R2166" s="2">
        <f>IF(P2166="low",250,IF(P2166="high",300,275))</f>
        <v>250</v>
      </c>
      <c r="S2166" s="2" t="b">
        <f t="shared" si="234"/>
        <v>1</v>
      </c>
      <c r="T2166" s="2">
        <f t="shared" si="235"/>
        <v>250</v>
      </c>
    </row>
    <row r="2167" spans="1:20" x14ac:dyDescent="0.2">
      <c r="A2167" s="2">
        <f t="shared" si="233"/>
        <v>48</v>
      </c>
      <c r="B2167">
        <v>0.77039813995399997</v>
      </c>
      <c r="C2167" s="2">
        <f>IF(B2167&gt;B2166,B2167+(C2166-B2166),B2167+(C2166-B2166)+5+A2167-A2166)</f>
        <v>47.92039799690285</v>
      </c>
      <c r="D2167">
        <v>1577147240.1199999</v>
      </c>
      <c r="E2167">
        <v>444</v>
      </c>
      <c r="F2167">
        <v>896</v>
      </c>
      <c r="G2167">
        <v>631</v>
      </c>
      <c r="H2167">
        <v>700</v>
      </c>
      <c r="I2167">
        <v>291</v>
      </c>
      <c r="J2167" s="2" t="s">
        <v>30</v>
      </c>
      <c r="K2167" s="2">
        <f>$L$2*I2167+(1-$L$2)*K2166</f>
        <v>292.48781746040629</v>
      </c>
      <c r="M2167" s="2">
        <f t="shared" si="237"/>
        <v>292.97745586670015</v>
      </c>
      <c r="N2167" s="2">
        <f t="shared" si="238"/>
        <v>298.19497961140098</v>
      </c>
      <c r="O2167" s="2">
        <f t="shared" si="239"/>
        <v>295.79969622718539</v>
      </c>
      <c r="P2167" s="2" t="str">
        <f t="shared" si="236"/>
        <v>low</v>
      </c>
      <c r="Q2167" s="2" t="str">
        <f>IF(P2167="low","one",IF(P2167="high","relax","transition"))</f>
        <v>one</v>
      </c>
      <c r="R2167" s="2">
        <f>IF(P2167="low",250,IF(P2167="high",300,275))</f>
        <v>250</v>
      </c>
      <c r="S2167" s="2" t="b">
        <f t="shared" si="234"/>
        <v>1</v>
      </c>
      <c r="T2167" s="2">
        <f t="shared" si="235"/>
        <v>250</v>
      </c>
    </row>
    <row r="2168" spans="1:20" x14ac:dyDescent="0.2">
      <c r="A2168" s="2">
        <f t="shared" si="233"/>
        <v>48.020000219345093</v>
      </c>
      <c r="B2168">
        <v>0.79099202156100001</v>
      </c>
      <c r="C2168" s="2">
        <f>IF(B2168&gt;B2167,B2168+(C2167-B2167),B2168+(C2167-B2167)+5+A2168-A2167)</f>
        <v>47.940991878509855</v>
      </c>
      <c r="D2168">
        <v>1577147240.1400001</v>
      </c>
      <c r="E2168">
        <v>446</v>
      </c>
      <c r="F2168">
        <v>898</v>
      </c>
      <c r="G2168">
        <v>630</v>
      </c>
      <c r="H2168">
        <v>702</v>
      </c>
      <c r="I2168">
        <v>294</v>
      </c>
      <c r="J2168" s="2" t="s">
        <v>30</v>
      </c>
      <c r="K2168" s="2">
        <f>$L$2*I2168+(1-$L$2)*K2167</f>
        <v>292.79025396832503</v>
      </c>
      <c r="M2168" s="2">
        <f t="shared" si="237"/>
        <v>292.94001548702516</v>
      </c>
      <c r="N2168" s="2">
        <f t="shared" si="238"/>
        <v>298.19497961140098</v>
      </c>
      <c r="O2168" s="2">
        <f t="shared" si="239"/>
        <v>295.75858420916114</v>
      </c>
      <c r="P2168" s="2" t="str">
        <f t="shared" si="236"/>
        <v>low</v>
      </c>
      <c r="Q2168" s="2" t="str">
        <f>IF(P2168="low","one",IF(P2168="high","relax","transition"))</f>
        <v>one</v>
      </c>
      <c r="R2168" s="2">
        <f>IF(P2168="low",250,IF(P2168="high",300,275))</f>
        <v>250</v>
      </c>
      <c r="S2168" s="2" t="b">
        <f t="shared" si="234"/>
        <v>1</v>
      </c>
      <c r="T2168" s="2">
        <f t="shared" si="235"/>
        <v>250</v>
      </c>
    </row>
    <row r="2169" spans="1:20" x14ac:dyDescent="0.2">
      <c r="A2169" s="2">
        <f t="shared" si="233"/>
        <v>48.040000200271606</v>
      </c>
      <c r="B2169">
        <v>0.81551599502600003</v>
      </c>
      <c r="C2169" s="2">
        <f>IF(B2169&gt;B2168,B2169+(C2168-B2168),B2169+(C2168-B2168)+5+A2169-A2168)</f>
        <v>47.96551585197485</v>
      </c>
      <c r="D2169">
        <v>1577147240.1600001</v>
      </c>
      <c r="E2169">
        <v>444</v>
      </c>
      <c r="F2169">
        <v>898</v>
      </c>
      <c r="G2169">
        <v>631</v>
      </c>
      <c r="H2169">
        <v>700</v>
      </c>
      <c r="I2169">
        <v>293</v>
      </c>
      <c r="J2169" s="2" t="s">
        <v>30</v>
      </c>
      <c r="K2169" s="2">
        <f>$L$2*I2169+(1-$L$2)*K2168</f>
        <v>292.83220317466004</v>
      </c>
      <c r="M2169" s="2">
        <f t="shared" si="237"/>
        <v>292.91845302455215</v>
      </c>
      <c r="N2169" s="2">
        <f t="shared" si="238"/>
        <v>298.19497961140098</v>
      </c>
      <c r="O2169" s="2">
        <f t="shared" si="239"/>
        <v>295.71765577305433</v>
      </c>
      <c r="P2169" s="2" t="str">
        <f t="shared" si="236"/>
        <v>low</v>
      </c>
      <c r="Q2169" s="2" t="str">
        <f>IF(P2169="low","one",IF(P2169="high","relax","transition"))</f>
        <v>one</v>
      </c>
      <c r="R2169" s="2">
        <f>IF(P2169="low",250,IF(P2169="high",300,275))</f>
        <v>250</v>
      </c>
      <c r="S2169" s="2" t="b">
        <f t="shared" si="234"/>
        <v>1</v>
      </c>
      <c r="T2169" s="2">
        <f t="shared" si="235"/>
        <v>250</v>
      </c>
    </row>
    <row r="2170" spans="1:20" x14ac:dyDescent="0.2">
      <c r="A2170" s="2">
        <f t="shared" si="233"/>
        <v>48.06000018119812</v>
      </c>
      <c r="B2170">
        <v>0.83609414100599999</v>
      </c>
      <c r="C2170" s="2">
        <f>IF(B2170&gt;B2169,B2170+(C2169-B2169),B2170+(C2169-B2169)+5+A2170-A2169)</f>
        <v>47.986093997954853</v>
      </c>
      <c r="D2170">
        <v>1577147240.1800001</v>
      </c>
      <c r="E2170">
        <v>444</v>
      </c>
      <c r="F2170">
        <v>898</v>
      </c>
      <c r="G2170">
        <v>632</v>
      </c>
      <c r="H2170">
        <v>700</v>
      </c>
      <c r="I2170">
        <v>291</v>
      </c>
      <c r="J2170" s="2" t="s">
        <v>30</v>
      </c>
      <c r="K2170" s="2">
        <f>$L$2*I2170+(1-$L$2)*K2169</f>
        <v>292.46576253972802</v>
      </c>
      <c r="M2170" s="2">
        <f t="shared" si="237"/>
        <v>292.82791492758736</v>
      </c>
      <c r="N2170" s="2">
        <f t="shared" si="238"/>
        <v>298.19497961140098</v>
      </c>
      <c r="O2170" s="2">
        <f t="shared" si="239"/>
        <v>295.67769563562922</v>
      </c>
      <c r="P2170" s="2" t="str">
        <f t="shared" si="236"/>
        <v>low</v>
      </c>
      <c r="Q2170" s="2" t="str">
        <f>IF(P2170="low","one",IF(P2170="high","relax","transition"))</f>
        <v>one</v>
      </c>
      <c r="R2170" s="2">
        <f>IF(P2170="low",250,IF(P2170="high",300,275))</f>
        <v>250</v>
      </c>
      <c r="S2170" s="2" t="b">
        <f t="shared" si="234"/>
        <v>1</v>
      </c>
      <c r="T2170" s="2">
        <f t="shared" si="235"/>
        <v>250</v>
      </c>
    </row>
    <row r="2171" spans="1:20" x14ac:dyDescent="0.2">
      <c r="A2171" s="2">
        <f t="shared" si="233"/>
        <v>48.090000152587891</v>
      </c>
      <c r="B2171">
        <v>0.86057305336000001</v>
      </c>
      <c r="C2171" s="2">
        <f>IF(B2171&gt;B2170,B2171+(C2170-B2170),B2171+(C2170-B2170)+5+A2171-A2170)</f>
        <v>48.010572910308852</v>
      </c>
      <c r="D2171">
        <v>1577147240.21</v>
      </c>
      <c r="E2171">
        <v>445</v>
      </c>
      <c r="F2171">
        <v>897</v>
      </c>
      <c r="G2171">
        <v>631</v>
      </c>
      <c r="H2171">
        <v>701</v>
      </c>
      <c r="I2171">
        <v>292</v>
      </c>
      <c r="J2171" s="2" t="s">
        <v>30</v>
      </c>
      <c r="K2171" s="2">
        <f>$L$2*I2171+(1-$L$2)*K2170</f>
        <v>292.37261003178241</v>
      </c>
      <c r="M2171" s="2">
        <f t="shared" si="237"/>
        <v>292.73685394842636</v>
      </c>
      <c r="N2171" s="2">
        <f t="shared" si="238"/>
        <v>298.19497961140098</v>
      </c>
      <c r="O2171" s="2">
        <f t="shared" si="239"/>
        <v>295.63520660022709</v>
      </c>
      <c r="P2171" s="2" t="str">
        <f t="shared" si="236"/>
        <v>low</v>
      </c>
      <c r="Q2171" s="2" t="str">
        <f>IF(P2171="low","one",IF(P2171="high","relax","transition"))</f>
        <v>one</v>
      </c>
      <c r="R2171" s="2">
        <f>IF(P2171="low",250,IF(P2171="high",300,275))</f>
        <v>250</v>
      </c>
      <c r="S2171" s="2" t="b">
        <f t="shared" si="234"/>
        <v>1</v>
      </c>
      <c r="T2171" s="2">
        <f t="shared" si="235"/>
        <v>250</v>
      </c>
    </row>
    <row r="2172" spans="1:20" x14ac:dyDescent="0.2">
      <c r="A2172" s="2">
        <f t="shared" si="233"/>
        <v>48.110000133514404</v>
      </c>
      <c r="B2172">
        <v>0.88533711433399997</v>
      </c>
      <c r="C2172" s="2">
        <f>IF(B2172&gt;B2171,B2172+(C2171-B2171),B2172+(C2171-B2171)+5+A2172-A2171)</f>
        <v>48.035336971282852</v>
      </c>
      <c r="D2172">
        <v>1577147240.23</v>
      </c>
      <c r="E2172">
        <v>445</v>
      </c>
      <c r="F2172">
        <v>898</v>
      </c>
      <c r="G2172">
        <v>632</v>
      </c>
      <c r="H2172">
        <v>701</v>
      </c>
      <c r="I2172">
        <v>294</v>
      </c>
      <c r="J2172" s="2" t="s">
        <v>30</v>
      </c>
      <c r="K2172" s="2">
        <f>$L$2*I2172+(1-$L$2)*K2171</f>
        <v>292.69808802542593</v>
      </c>
      <c r="M2172" s="2">
        <f t="shared" si="237"/>
        <v>292.7291007638263</v>
      </c>
      <c r="N2172" s="2">
        <f t="shared" si="238"/>
        <v>298.19497961140098</v>
      </c>
      <c r="O2172" s="2">
        <f t="shared" si="239"/>
        <v>295.59028896763704</v>
      </c>
      <c r="P2172" s="2" t="str">
        <f t="shared" si="236"/>
        <v>low</v>
      </c>
      <c r="Q2172" s="2" t="str">
        <f>IF(P2172="low","one",IF(P2172="high","relax","transition"))</f>
        <v>one</v>
      </c>
      <c r="R2172" s="2">
        <f>IF(P2172="low",250,IF(P2172="high",300,275))</f>
        <v>250</v>
      </c>
      <c r="S2172" s="2" t="b">
        <f t="shared" si="234"/>
        <v>1</v>
      </c>
      <c r="T2172" s="2">
        <f t="shared" si="235"/>
        <v>250</v>
      </c>
    </row>
    <row r="2173" spans="1:20" x14ac:dyDescent="0.2">
      <c r="A2173" s="2">
        <f t="shared" si="233"/>
        <v>48.130000114440918</v>
      </c>
      <c r="B2173">
        <v>0.90588116645799999</v>
      </c>
      <c r="C2173" s="2">
        <f>IF(B2173&gt;B2172,B2173+(C2172-B2172),B2173+(C2172-B2172)+5+A2173-A2172)</f>
        <v>48.055881023406855</v>
      </c>
      <c r="D2173">
        <v>1577147240.25</v>
      </c>
      <c r="E2173">
        <v>444</v>
      </c>
      <c r="F2173">
        <v>898</v>
      </c>
      <c r="G2173">
        <v>632</v>
      </c>
      <c r="H2173">
        <v>701</v>
      </c>
      <c r="I2173">
        <v>292</v>
      </c>
      <c r="J2173" s="2" t="s">
        <v>30</v>
      </c>
      <c r="K2173" s="2">
        <f>$L$2*I2173+(1-$L$2)*K2172</f>
        <v>292.55847042034077</v>
      </c>
      <c r="M2173" s="2">
        <f t="shared" si="237"/>
        <v>292.69497469512919</v>
      </c>
      <c r="N2173" s="2">
        <f t="shared" si="238"/>
        <v>298.19497961140098</v>
      </c>
      <c r="O2173" s="2">
        <f t="shared" si="239"/>
        <v>295.54722955744649</v>
      </c>
      <c r="P2173" s="2" t="str">
        <f t="shared" si="236"/>
        <v>low</v>
      </c>
      <c r="Q2173" s="2" t="str">
        <f>IF(P2173="low","one",IF(P2173="high","relax","transition"))</f>
        <v>one</v>
      </c>
      <c r="R2173" s="2">
        <f>IF(P2173="low",250,IF(P2173="high",300,275))</f>
        <v>250</v>
      </c>
      <c r="S2173" s="2" t="b">
        <f t="shared" si="234"/>
        <v>1</v>
      </c>
      <c r="T2173" s="2">
        <f t="shared" si="235"/>
        <v>250</v>
      </c>
    </row>
    <row r="2174" spans="1:20" x14ac:dyDescent="0.2">
      <c r="A2174" s="2">
        <f t="shared" si="233"/>
        <v>48.160000085830688</v>
      </c>
      <c r="B2174">
        <v>0.93037104606599996</v>
      </c>
      <c r="C2174" s="2">
        <f>IF(B2174&gt;B2173,B2174+(C2173-B2173),B2174+(C2173-B2173)+5+A2174-A2173)</f>
        <v>48.080370903014853</v>
      </c>
      <c r="D2174">
        <v>1577147240.28</v>
      </c>
      <c r="E2174">
        <v>446</v>
      </c>
      <c r="F2174">
        <v>897</v>
      </c>
      <c r="G2174">
        <v>632</v>
      </c>
      <c r="H2174">
        <v>701</v>
      </c>
      <c r="I2174">
        <v>292</v>
      </c>
      <c r="J2174" s="2" t="s">
        <v>30</v>
      </c>
      <c r="K2174" s="2">
        <f>$L$2*I2174+(1-$L$2)*K2173</f>
        <v>292.44677633627259</v>
      </c>
      <c r="M2174" s="2">
        <f t="shared" si="237"/>
        <v>292.64533502335792</v>
      </c>
      <c r="N2174" s="2">
        <f t="shared" si="238"/>
        <v>298.19497961140098</v>
      </c>
      <c r="O2174" s="2">
        <f t="shared" si="239"/>
        <v>295.50461681433063</v>
      </c>
      <c r="P2174" s="2" t="str">
        <f t="shared" si="236"/>
        <v>low</v>
      </c>
      <c r="Q2174" s="2" t="str">
        <f>IF(P2174="low","one",IF(P2174="high","relax","transition"))</f>
        <v>one</v>
      </c>
      <c r="R2174" s="2">
        <f>IF(P2174="low",250,IF(P2174="high",300,275))</f>
        <v>250</v>
      </c>
      <c r="S2174" s="2" t="b">
        <f t="shared" si="234"/>
        <v>1</v>
      </c>
      <c r="T2174" s="2">
        <f t="shared" si="235"/>
        <v>250</v>
      </c>
    </row>
    <row r="2175" spans="1:20" x14ac:dyDescent="0.2">
      <c r="A2175" s="2">
        <f t="shared" si="233"/>
        <v>48.180000066757202</v>
      </c>
      <c r="B2175">
        <v>0.95073103904699996</v>
      </c>
      <c r="C2175" s="2">
        <f>IF(B2175&gt;B2174,B2175+(C2174-B2174),B2175+(C2174-B2174)+5+A2175-A2174)</f>
        <v>48.100730895995852</v>
      </c>
      <c r="D2175">
        <v>1577147240.3</v>
      </c>
      <c r="E2175">
        <v>444</v>
      </c>
      <c r="F2175">
        <v>898</v>
      </c>
      <c r="G2175">
        <v>631</v>
      </c>
      <c r="H2175">
        <v>699</v>
      </c>
      <c r="I2175">
        <v>292</v>
      </c>
      <c r="J2175" s="2" t="s">
        <v>30</v>
      </c>
      <c r="K2175" s="2">
        <f>$L$2*I2175+(1-$L$2)*K2174</f>
        <v>292.35742106901807</v>
      </c>
      <c r="M2175" s="2">
        <f t="shared" si="237"/>
        <v>292.58775223248995</v>
      </c>
      <c r="N2175" s="2">
        <f t="shared" si="238"/>
        <v>298.19497961140098</v>
      </c>
      <c r="O2175" s="2">
        <f t="shared" si="239"/>
        <v>295.46165272478203</v>
      </c>
      <c r="P2175" s="2" t="str">
        <f t="shared" si="236"/>
        <v>low</v>
      </c>
      <c r="Q2175" s="2" t="str">
        <f>IF(P2175="low","one",IF(P2175="high","relax","transition"))</f>
        <v>one</v>
      </c>
      <c r="R2175" s="2">
        <f>IF(P2175="low",250,IF(P2175="high",300,275))</f>
        <v>250</v>
      </c>
      <c r="S2175" s="2" t="b">
        <f t="shared" si="234"/>
        <v>1</v>
      </c>
      <c r="T2175" s="2">
        <f t="shared" si="235"/>
        <v>250</v>
      </c>
    </row>
    <row r="2176" spans="1:20" x14ac:dyDescent="0.2">
      <c r="A2176" s="2">
        <f t="shared" si="233"/>
        <v>48.200000047683716</v>
      </c>
      <c r="B2176">
        <v>0.97526907920799999</v>
      </c>
      <c r="C2176" s="2">
        <f>IF(B2176&gt;B2175,B2176+(C2175-B2175),B2176+(C2175-B2175)+5+A2176-A2175)</f>
        <v>48.12526893615685</v>
      </c>
      <c r="D2176">
        <v>1577147240.3199999</v>
      </c>
      <c r="E2176">
        <v>445</v>
      </c>
      <c r="F2176">
        <v>897</v>
      </c>
      <c r="G2176">
        <v>633</v>
      </c>
      <c r="H2176">
        <v>701</v>
      </c>
      <c r="I2176">
        <v>293</v>
      </c>
      <c r="J2176" s="2" t="s">
        <v>30</v>
      </c>
      <c r="K2176" s="2">
        <f>$L$2*I2176+(1-$L$2)*K2175</f>
        <v>292.4859368552145</v>
      </c>
      <c r="M2176" s="2">
        <f t="shared" si="237"/>
        <v>292.56738915703488</v>
      </c>
      <c r="N2176" s="2">
        <f t="shared" si="238"/>
        <v>298.19497961140098</v>
      </c>
      <c r="O2176" s="2">
        <f t="shared" si="239"/>
        <v>295.41795770016739</v>
      </c>
      <c r="P2176" s="2" t="str">
        <f t="shared" si="236"/>
        <v>low</v>
      </c>
      <c r="Q2176" s="2" t="str">
        <f>IF(P2176="low","one",IF(P2176="high","relax","transition"))</f>
        <v>one</v>
      </c>
      <c r="R2176" s="2">
        <f>IF(P2176="low",250,IF(P2176="high",300,275))</f>
        <v>250</v>
      </c>
      <c r="S2176" s="2" t="b">
        <f t="shared" si="234"/>
        <v>1</v>
      </c>
      <c r="T2176" s="2">
        <f t="shared" si="235"/>
        <v>250</v>
      </c>
    </row>
    <row r="2177" spans="1:20" x14ac:dyDescent="0.2">
      <c r="A2177" s="2">
        <f t="shared" si="233"/>
        <v>48.220000028610229</v>
      </c>
      <c r="B2177">
        <v>0.99588799476599998</v>
      </c>
      <c r="C2177" s="2">
        <f>IF(B2177&gt;B2176,B2177+(C2176-B2176),B2177+(C2176-B2176)+5+A2177-A2176)</f>
        <v>48.145887851714853</v>
      </c>
      <c r="D2177">
        <v>1577147240.3399999</v>
      </c>
      <c r="E2177">
        <v>444</v>
      </c>
      <c r="F2177">
        <v>897</v>
      </c>
      <c r="G2177">
        <v>632</v>
      </c>
      <c r="H2177">
        <v>701</v>
      </c>
      <c r="I2177">
        <v>292</v>
      </c>
      <c r="J2177" s="2" t="s">
        <v>30</v>
      </c>
      <c r="K2177" s="2">
        <f>$L$2*I2177+(1-$L$2)*K2176</f>
        <v>292.38874948417163</v>
      </c>
      <c r="M2177" s="2">
        <f t="shared" si="237"/>
        <v>292.53166122246228</v>
      </c>
      <c r="N2177" s="2">
        <f t="shared" si="238"/>
        <v>298.19497961140098</v>
      </c>
      <c r="O2177" s="2">
        <f t="shared" si="239"/>
        <v>295.37542927301075</v>
      </c>
      <c r="P2177" s="2" t="str">
        <f t="shared" si="236"/>
        <v>low</v>
      </c>
      <c r="Q2177" s="2" t="str">
        <f>IF(P2177="low","one",IF(P2177="high","relax","transition"))</f>
        <v>one</v>
      </c>
      <c r="R2177" s="2">
        <f>IF(P2177="low",250,IF(P2177="high",300,275))</f>
        <v>250</v>
      </c>
      <c r="S2177" s="2" t="b">
        <f t="shared" si="234"/>
        <v>1</v>
      </c>
      <c r="T2177" s="2">
        <f t="shared" si="235"/>
        <v>250</v>
      </c>
    </row>
    <row r="2178" spans="1:20" x14ac:dyDescent="0.2">
      <c r="A2178" s="2">
        <f t="shared" si="233"/>
        <v>48.25</v>
      </c>
      <c r="B2178">
        <v>1.02048397064</v>
      </c>
      <c r="C2178" s="2">
        <f>IF(B2178&gt;B2177,B2178+(C2177-B2177),B2178+(C2177-B2177)+5+A2178-A2177)</f>
        <v>48.170483827588853</v>
      </c>
      <c r="D2178">
        <v>1577147240.3699999</v>
      </c>
      <c r="E2178">
        <v>444</v>
      </c>
      <c r="F2178">
        <v>898</v>
      </c>
      <c r="G2178">
        <v>631</v>
      </c>
      <c r="H2178">
        <v>699</v>
      </c>
      <c r="I2178">
        <v>292</v>
      </c>
      <c r="J2178" s="2" t="s">
        <v>30</v>
      </c>
      <c r="K2178" s="2">
        <f>$L$2*I2178+(1-$L$2)*K2177</f>
        <v>292.31099958733728</v>
      </c>
      <c r="M2178" s="2">
        <f t="shared" si="237"/>
        <v>292.48752889543726</v>
      </c>
      <c r="N2178" s="2">
        <f t="shared" si="238"/>
        <v>298.19497961140098</v>
      </c>
      <c r="O2178" s="2">
        <f t="shared" si="239"/>
        <v>295.33324087048334</v>
      </c>
      <c r="P2178" s="2" t="str">
        <f t="shared" si="236"/>
        <v>low</v>
      </c>
      <c r="Q2178" s="2" t="str">
        <f>IF(P2178="low","one",IF(P2178="high","relax","transition"))</f>
        <v>one</v>
      </c>
      <c r="R2178" s="2">
        <f>IF(P2178="low",250,IF(P2178="high",300,275))</f>
        <v>250</v>
      </c>
      <c r="S2178" s="2" t="b">
        <f t="shared" si="234"/>
        <v>1</v>
      </c>
      <c r="T2178" s="2">
        <f t="shared" si="235"/>
        <v>250</v>
      </c>
    </row>
    <row r="2179" spans="1:20" x14ac:dyDescent="0.2">
      <c r="A2179" s="2">
        <f t="shared" ref="A2179:A2242" si="240">D2179-$D$2</f>
        <v>48.270000219345093</v>
      </c>
      <c r="B2179">
        <v>1.0448141097999999</v>
      </c>
      <c r="C2179" s="2">
        <f>IF(B2179&gt;B2178,B2179+(C2178-B2178),B2179+(C2178-B2178)+5+A2179-A2178)</f>
        <v>48.194813966748853</v>
      </c>
      <c r="D2179">
        <v>1577147240.3900001</v>
      </c>
      <c r="E2179">
        <v>445</v>
      </c>
      <c r="F2179">
        <v>898</v>
      </c>
      <c r="G2179">
        <v>634</v>
      </c>
      <c r="H2179">
        <v>699</v>
      </c>
      <c r="I2179">
        <v>291</v>
      </c>
      <c r="J2179" s="2" t="s">
        <v>30</v>
      </c>
      <c r="K2179" s="2">
        <f>$L$2*I2179+(1-$L$2)*K2178</f>
        <v>292.04879966986982</v>
      </c>
      <c r="M2179" s="2">
        <f t="shared" si="237"/>
        <v>292.39978305032378</v>
      </c>
      <c r="N2179" s="2">
        <f t="shared" si="238"/>
        <v>298.19497961140098</v>
      </c>
      <c r="O2179" s="2">
        <f t="shared" si="239"/>
        <v>295.29095527173098</v>
      </c>
      <c r="P2179" s="2" t="str">
        <f t="shared" si="236"/>
        <v>low</v>
      </c>
      <c r="Q2179" s="2" t="str">
        <f>IF(P2179="low","one",IF(P2179="high","relax","transition"))</f>
        <v>one</v>
      </c>
      <c r="R2179" s="2">
        <f>IF(P2179="low",250,IF(P2179="high",300,275))</f>
        <v>250</v>
      </c>
      <c r="S2179" s="2" t="b">
        <f t="shared" ref="S2179:S2242" si="241">Q2179=J2179</f>
        <v>1</v>
      </c>
      <c r="T2179" s="2">
        <f t="shared" ref="T2179:T2242" si="242">IF(J2179="one",250,IF(J2179="relax",300,275))</f>
        <v>250</v>
      </c>
    </row>
    <row r="2180" spans="1:20" x14ac:dyDescent="0.2">
      <c r="A2180" s="2">
        <f t="shared" si="240"/>
        <v>48.290000200271606</v>
      </c>
      <c r="B2180">
        <v>1.06558609009</v>
      </c>
      <c r="C2180" s="2">
        <f>IF(B2180&gt;B2179,B2180+(C2179-B2179),B2180+(C2179-B2179)+5+A2180-A2179)</f>
        <v>48.215585947038853</v>
      </c>
      <c r="D2180">
        <v>1577147240.4100001</v>
      </c>
      <c r="E2180">
        <v>445</v>
      </c>
      <c r="F2180">
        <v>898</v>
      </c>
      <c r="G2180">
        <v>632</v>
      </c>
      <c r="H2180">
        <v>701</v>
      </c>
      <c r="I2180">
        <v>294</v>
      </c>
      <c r="J2180" s="2" t="s">
        <v>30</v>
      </c>
      <c r="K2180" s="2">
        <f>$L$2*I2180+(1-$L$2)*K2179</f>
        <v>292.43903973589585</v>
      </c>
      <c r="M2180" s="2">
        <f t="shared" si="237"/>
        <v>292.40763438743824</v>
      </c>
      <c r="N2180" s="2">
        <f t="shared" si="238"/>
        <v>298.19497961140098</v>
      </c>
      <c r="O2180" s="2">
        <f t="shared" si="239"/>
        <v>295.24639666066059</v>
      </c>
      <c r="P2180" s="2" t="str">
        <f t="shared" ref="P2180:P2243" si="243">IF(K2180&gt;O2179+1,"high",IF(K2180&lt;O2179-1,"low","middle"))</f>
        <v>low</v>
      </c>
      <c r="Q2180" s="2" t="str">
        <f>IF(P2180="low","one",IF(P2180="high","relax","transition"))</f>
        <v>one</v>
      </c>
      <c r="R2180" s="2">
        <f>IF(P2180="low",250,IF(P2180="high",300,275))</f>
        <v>250</v>
      </c>
      <c r="S2180" s="2" t="b">
        <f t="shared" si="241"/>
        <v>1</v>
      </c>
      <c r="T2180" s="2">
        <f t="shared" si="242"/>
        <v>250</v>
      </c>
    </row>
    <row r="2181" spans="1:20" x14ac:dyDescent="0.2">
      <c r="A2181" s="2">
        <f t="shared" si="240"/>
        <v>48.320000171661377</v>
      </c>
      <c r="B2181">
        <v>1.0901839733100001</v>
      </c>
      <c r="C2181" s="2">
        <f>IF(B2181&gt;B2180,B2181+(C2180-B2180),B2181+(C2180-B2180)+5+A2181-A2180)</f>
        <v>48.24018383025885</v>
      </c>
      <c r="D2181">
        <v>1577147240.4400001</v>
      </c>
      <c r="E2181">
        <v>446</v>
      </c>
      <c r="F2181">
        <v>898</v>
      </c>
      <c r="G2181">
        <v>633</v>
      </c>
      <c r="H2181">
        <v>700</v>
      </c>
      <c r="I2181">
        <v>294</v>
      </c>
      <c r="J2181" s="2" t="s">
        <v>30</v>
      </c>
      <c r="K2181" s="2">
        <f>$L$2*I2181+(1-$L$2)*K2180</f>
        <v>292.75123178871667</v>
      </c>
      <c r="M2181" s="2">
        <f t="shared" si="237"/>
        <v>292.47635386769394</v>
      </c>
      <c r="N2181" s="2">
        <f t="shared" si="238"/>
        <v>298.19497961140098</v>
      </c>
      <c r="O2181" s="2">
        <f t="shared" si="239"/>
        <v>295.20445854699949</v>
      </c>
      <c r="P2181" s="2" t="str">
        <f t="shared" si="243"/>
        <v>low</v>
      </c>
      <c r="Q2181" s="2" t="str">
        <f>IF(P2181="low","one",IF(P2181="high","relax","transition"))</f>
        <v>one</v>
      </c>
      <c r="R2181" s="2">
        <f>IF(P2181="low",250,IF(P2181="high",300,275))</f>
        <v>250</v>
      </c>
      <c r="S2181" s="2" t="b">
        <f t="shared" si="241"/>
        <v>1</v>
      </c>
      <c r="T2181" s="2">
        <f t="shared" si="242"/>
        <v>250</v>
      </c>
    </row>
    <row r="2182" spans="1:20" x14ac:dyDescent="0.2">
      <c r="A2182" s="2">
        <f t="shared" si="240"/>
        <v>48.340000152587891</v>
      </c>
      <c r="B2182">
        <v>1.1104550361600001</v>
      </c>
      <c r="C2182" s="2">
        <f>IF(B2182&gt;B2181,B2182+(C2181-B2181),B2182+(C2181-B2181)+5+A2182-A2181)</f>
        <v>48.26045489310885</v>
      </c>
      <c r="D2182">
        <v>1577147240.46</v>
      </c>
      <c r="E2182">
        <v>444</v>
      </c>
      <c r="F2182">
        <v>898</v>
      </c>
      <c r="G2182">
        <v>633</v>
      </c>
      <c r="H2182">
        <v>699</v>
      </c>
      <c r="I2182">
        <v>292</v>
      </c>
      <c r="J2182" s="2" t="s">
        <v>30</v>
      </c>
      <c r="K2182" s="2">
        <f>$L$2*I2182+(1-$L$2)*K2181</f>
        <v>292.60098543097331</v>
      </c>
      <c r="M2182" s="2">
        <f t="shared" si="237"/>
        <v>292.50128018034985</v>
      </c>
      <c r="N2182" s="2">
        <f t="shared" si="238"/>
        <v>298.19497961140098</v>
      </c>
      <c r="O2182" s="2">
        <f t="shared" si="239"/>
        <v>295.16805331303419</v>
      </c>
      <c r="P2182" s="2" t="str">
        <f t="shared" si="243"/>
        <v>low</v>
      </c>
      <c r="Q2182" s="2" t="str">
        <f>IF(P2182="low","one",IF(P2182="high","relax","transition"))</f>
        <v>one</v>
      </c>
      <c r="R2182" s="2">
        <f>IF(P2182="low",250,IF(P2182="high",300,275))</f>
        <v>250</v>
      </c>
      <c r="S2182" s="2" t="b">
        <f t="shared" si="241"/>
        <v>1</v>
      </c>
      <c r="T2182" s="2">
        <f t="shared" si="242"/>
        <v>250</v>
      </c>
    </row>
    <row r="2183" spans="1:20" x14ac:dyDescent="0.2">
      <c r="A2183" s="2">
        <f t="shared" si="240"/>
        <v>48.360000133514404</v>
      </c>
      <c r="B2183">
        <v>1.13525509834</v>
      </c>
      <c r="C2183" s="2">
        <f>IF(B2183&gt;B2182,B2183+(C2182-B2182),B2183+(C2182-B2182)+5+A2183-A2182)</f>
        <v>48.285254955288849</v>
      </c>
      <c r="D2183">
        <v>1577147240.48</v>
      </c>
      <c r="E2183">
        <v>442</v>
      </c>
      <c r="F2183">
        <v>897</v>
      </c>
      <c r="G2183">
        <v>632</v>
      </c>
      <c r="H2183">
        <v>699</v>
      </c>
      <c r="I2183">
        <v>292</v>
      </c>
      <c r="J2183" s="2" t="s">
        <v>30</v>
      </c>
      <c r="K2183" s="2">
        <f>$L$2*I2183+(1-$L$2)*K2182</f>
        <v>292.48078834477866</v>
      </c>
      <c r="M2183" s="2">
        <f t="shared" si="237"/>
        <v>292.49718181323561</v>
      </c>
      <c r="N2183" s="2">
        <f t="shared" si="238"/>
        <v>298.19497961140098</v>
      </c>
      <c r="O2183" s="2">
        <f t="shared" si="239"/>
        <v>295.13471465639998</v>
      </c>
      <c r="P2183" s="2" t="str">
        <f t="shared" si="243"/>
        <v>low</v>
      </c>
      <c r="Q2183" s="2" t="str">
        <f>IF(P2183="low","one",IF(P2183="high","relax","transition"))</f>
        <v>one</v>
      </c>
      <c r="R2183" s="2">
        <f>IF(P2183="low",250,IF(P2183="high",300,275))</f>
        <v>250</v>
      </c>
      <c r="S2183" s="2" t="b">
        <f t="shared" si="241"/>
        <v>1</v>
      </c>
      <c r="T2183" s="2">
        <f t="shared" si="242"/>
        <v>250</v>
      </c>
    </row>
    <row r="2184" spans="1:20" x14ac:dyDescent="0.2">
      <c r="A2184" s="2">
        <f t="shared" si="240"/>
        <v>48.390000104904175</v>
      </c>
      <c r="B2184">
        <v>1.15960907936</v>
      </c>
      <c r="C2184" s="2">
        <f>IF(B2184&gt;B2183,B2184+(C2183-B2183),B2184+(C2183-B2183)+5+A2184-A2183)</f>
        <v>48.309608936308855</v>
      </c>
      <c r="D2184">
        <v>1577147240.51</v>
      </c>
      <c r="E2184">
        <v>447</v>
      </c>
      <c r="F2184">
        <v>898</v>
      </c>
      <c r="G2184">
        <v>632</v>
      </c>
      <c r="H2184">
        <v>701</v>
      </c>
      <c r="I2184">
        <v>295</v>
      </c>
      <c r="J2184" s="2" t="s">
        <v>30</v>
      </c>
      <c r="K2184" s="2">
        <f>$L$2*I2184+(1-$L$2)*K2183</f>
        <v>292.98463067582293</v>
      </c>
      <c r="M2184" s="2">
        <f t="shared" si="237"/>
        <v>292.59467158575308</v>
      </c>
      <c r="N2184" s="2">
        <f t="shared" si="238"/>
        <v>298.19497961140098</v>
      </c>
      <c r="O2184" s="2">
        <f t="shared" si="239"/>
        <v>295.10283801424174</v>
      </c>
      <c r="P2184" s="2" t="str">
        <f t="shared" si="243"/>
        <v>low</v>
      </c>
      <c r="Q2184" s="2" t="str">
        <f>IF(P2184="low","one",IF(P2184="high","relax","transition"))</f>
        <v>one</v>
      </c>
      <c r="R2184" s="2">
        <f>IF(P2184="low",250,IF(P2184="high",300,275))</f>
        <v>250</v>
      </c>
      <c r="S2184" s="2" t="b">
        <f t="shared" si="241"/>
        <v>1</v>
      </c>
      <c r="T2184" s="2">
        <f t="shared" si="242"/>
        <v>250</v>
      </c>
    </row>
    <row r="2185" spans="1:20" x14ac:dyDescent="0.2">
      <c r="A2185" s="2">
        <f t="shared" si="240"/>
        <v>48.410000085830688</v>
      </c>
      <c r="B2185">
        <v>1.1801960468299999</v>
      </c>
      <c r="C2185" s="2">
        <f>IF(B2185&gt;B2184,B2185+(C2184-B2184),B2185+(C2184-B2184)+5+A2185-A2184)</f>
        <v>48.330195903778851</v>
      </c>
      <c r="D2185">
        <v>1577147240.53</v>
      </c>
      <c r="E2185">
        <v>444</v>
      </c>
      <c r="F2185">
        <v>898</v>
      </c>
      <c r="G2185">
        <v>633</v>
      </c>
      <c r="H2185">
        <v>700</v>
      </c>
      <c r="I2185">
        <v>293</v>
      </c>
      <c r="J2185" s="2" t="s">
        <v>30</v>
      </c>
      <c r="K2185" s="2">
        <f>$L$2*I2185+(1-$L$2)*K2184</f>
        <v>292.98770454065834</v>
      </c>
      <c r="M2185" s="2">
        <f t="shared" si="237"/>
        <v>292.67327817673413</v>
      </c>
      <c r="N2185" s="2">
        <f t="shared" si="238"/>
        <v>298.19497961140098</v>
      </c>
      <c r="O2185" s="2">
        <f t="shared" si="239"/>
        <v>295.0774296928173</v>
      </c>
      <c r="P2185" s="2" t="str">
        <f t="shared" si="243"/>
        <v>low</v>
      </c>
      <c r="Q2185" s="2" t="str">
        <f>IF(P2185="low","one",IF(P2185="high","relax","transition"))</f>
        <v>one</v>
      </c>
      <c r="R2185" s="2">
        <f>IF(P2185="low",250,IF(P2185="high",300,275))</f>
        <v>250</v>
      </c>
      <c r="S2185" s="2" t="b">
        <f t="shared" si="241"/>
        <v>1</v>
      </c>
      <c r="T2185" s="2">
        <f t="shared" si="242"/>
        <v>250</v>
      </c>
    </row>
    <row r="2186" spans="1:20" x14ac:dyDescent="0.2">
      <c r="A2186" s="2">
        <f t="shared" si="240"/>
        <v>48.430000066757202</v>
      </c>
      <c r="B2186">
        <v>1.2045340538</v>
      </c>
      <c r="C2186" s="2">
        <f>IF(B2186&gt;B2185,B2186+(C2185-B2185),B2186+(C2185-B2185)+5+A2186-A2185)</f>
        <v>48.354533910748856</v>
      </c>
      <c r="D2186">
        <v>1577147240.55</v>
      </c>
      <c r="E2186">
        <v>442</v>
      </c>
      <c r="F2186">
        <v>897</v>
      </c>
      <c r="G2186">
        <v>633</v>
      </c>
      <c r="H2186">
        <v>699</v>
      </c>
      <c r="I2186">
        <v>291</v>
      </c>
      <c r="J2186" s="2" t="s">
        <v>30</v>
      </c>
      <c r="K2186" s="2">
        <f>$L$2*I2186+(1-$L$2)*K2185</f>
        <v>292.5901636325267</v>
      </c>
      <c r="M2186" s="2">
        <f t="shared" si="237"/>
        <v>292.65665526789269</v>
      </c>
      <c r="N2186" s="2">
        <f t="shared" si="238"/>
        <v>298.19497961140098</v>
      </c>
      <c r="O2186" s="2">
        <f t="shared" si="239"/>
        <v>295.05722211701317</v>
      </c>
      <c r="P2186" s="2" t="str">
        <f t="shared" si="243"/>
        <v>low</v>
      </c>
      <c r="Q2186" s="2" t="str">
        <f>IF(P2186="low","one",IF(P2186="high","relax","transition"))</f>
        <v>one</v>
      </c>
      <c r="R2186" s="2">
        <f>IF(P2186="low",250,IF(P2186="high",300,275))</f>
        <v>250</v>
      </c>
      <c r="S2186" s="2" t="b">
        <f t="shared" si="241"/>
        <v>1</v>
      </c>
      <c r="T2186" s="2">
        <f t="shared" si="242"/>
        <v>250</v>
      </c>
    </row>
    <row r="2187" spans="1:20" x14ac:dyDescent="0.2">
      <c r="A2187" s="2">
        <f t="shared" si="240"/>
        <v>48.450000047683716</v>
      </c>
      <c r="B2187">
        <v>1.2250671386700001</v>
      </c>
      <c r="C2187" s="2">
        <f>IF(B2187&gt;B2186,B2187+(C2186-B2186),B2187+(C2186-B2186)+5+A2187-A2186)</f>
        <v>48.375066995618852</v>
      </c>
      <c r="D2187">
        <v>1577147240.5699999</v>
      </c>
      <c r="E2187">
        <v>446</v>
      </c>
      <c r="F2187">
        <v>897</v>
      </c>
      <c r="G2187">
        <v>632</v>
      </c>
      <c r="H2187">
        <v>701</v>
      </c>
      <c r="I2187">
        <v>293</v>
      </c>
      <c r="J2187" s="2" t="s">
        <v>30</v>
      </c>
      <c r="K2187" s="2">
        <f>$L$2*I2187+(1-$L$2)*K2186</f>
        <v>292.67213090602138</v>
      </c>
      <c r="M2187" s="2">
        <f t="shared" si="237"/>
        <v>292.65975039551847</v>
      </c>
      <c r="N2187" s="2">
        <f t="shared" si="238"/>
        <v>298.19497961140098</v>
      </c>
      <c r="O2187" s="2">
        <f t="shared" si="239"/>
        <v>295.03719377455712</v>
      </c>
      <c r="P2187" s="2" t="str">
        <f t="shared" si="243"/>
        <v>low</v>
      </c>
      <c r="Q2187" s="2" t="str">
        <f>IF(P2187="low","one",IF(P2187="high","relax","transition"))</f>
        <v>one</v>
      </c>
      <c r="R2187" s="2">
        <f>IF(P2187="low",250,IF(P2187="high",300,275))</f>
        <v>250</v>
      </c>
      <c r="S2187" s="2" t="b">
        <f t="shared" si="241"/>
        <v>1</v>
      </c>
      <c r="T2187" s="2">
        <f t="shared" si="242"/>
        <v>250</v>
      </c>
    </row>
    <row r="2188" spans="1:20" x14ac:dyDescent="0.2">
      <c r="A2188" s="2">
        <f t="shared" si="240"/>
        <v>48.480000019073486</v>
      </c>
      <c r="B2188">
        <v>1.2498800754499999</v>
      </c>
      <c r="C2188" s="2">
        <f>IF(B2188&gt;B2187,B2188+(C2187-B2187),B2188+(C2187-B2187)+5+A2188-A2187)</f>
        <v>48.399879932398854</v>
      </c>
      <c r="D2188">
        <v>1577147240.5999999</v>
      </c>
      <c r="E2188">
        <v>444</v>
      </c>
      <c r="F2188">
        <v>898</v>
      </c>
      <c r="G2188">
        <v>632</v>
      </c>
      <c r="H2188">
        <v>700</v>
      </c>
      <c r="I2188">
        <v>294</v>
      </c>
      <c r="J2188" s="2" t="s">
        <v>30</v>
      </c>
      <c r="K2188" s="2">
        <f>$L$2*I2188+(1-$L$2)*K2187</f>
        <v>292.93770472481714</v>
      </c>
      <c r="M2188" s="2">
        <f t="shared" si="237"/>
        <v>292.71534126137823</v>
      </c>
      <c r="N2188" s="2">
        <f t="shared" si="238"/>
        <v>298.19497961140098</v>
      </c>
      <c r="O2188" s="2">
        <f t="shared" si="239"/>
        <v>295.01832160560519</v>
      </c>
      <c r="P2188" s="2" t="str">
        <f t="shared" si="243"/>
        <v>low</v>
      </c>
      <c r="Q2188" s="2" t="str">
        <f>IF(P2188="low","one",IF(P2188="high","relax","transition"))</f>
        <v>one</v>
      </c>
      <c r="R2188" s="2">
        <f>IF(P2188="low",250,IF(P2188="high",300,275))</f>
        <v>250</v>
      </c>
      <c r="S2188" s="2" t="b">
        <f t="shared" si="241"/>
        <v>1</v>
      </c>
      <c r="T2188" s="2">
        <f t="shared" si="242"/>
        <v>250</v>
      </c>
    </row>
    <row r="2189" spans="1:20" x14ac:dyDescent="0.2">
      <c r="A2189" s="2">
        <f t="shared" si="240"/>
        <v>48.5</v>
      </c>
      <c r="B2189">
        <v>1.2742309570300001</v>
      </c>
      <c r="C2189" s="2">
        <f>IF(B2189&gt;B2188,B2189+(C2188-B2188),B2189+(C2188-B2188)+5+A2189-A2188)</f>
        <v>48.424230813978852</v>
      </c>
      <c r="D2189">
        <v>1577147240.6199999</v>
      </c>
      <c r="E2189">
        <v>444</v>
      </c>
      <c r="F2189">
        <v>896</v>
      </c>
      <c r="G2189">
        <v>633</v>
      </c>
      <c r="H2189">
        <v>699</v>
      </c>
      <c r="I2189">
        <v>293</v>
      </c>
      <c r="J2189" s="2" t="s">
        <v>30</v>
      </c>
      <c r="K2189" s="2">
        <f>$L$2*I2189+(1-$L$2)*K2188</f>
        <v>292.95016377985371</v>
      </c>
      <c r="M2189" s="2">
        <f t="shared" si="237"/>
        <v>292.76230576507334</v>
      </c>
      <c r="N2189" s="2">
        <f t="shared" si="238"/>
        <v>298.19497961140098</v>
      </c>
      <c r="O2189" s="2">
        <f t="shared" si="239"/>
        <v>295.00317258839385</v>
      </c>
      <c r="P2189" s="2" t="str">
        <f t="shared" si="243"/>
        <v>low</v>
      </c>
      <c r="Q2189" s="2" t="str">
        <f>IF(P2189="low","one",IF(P2189="high","relax","transition"))</f>
        <v>one</v>
      </c>
      <c r="R2189" s="2">
        <f>IF(P2189="low",250,IF(P2189="high",300,275))</f>
        <v>250</v>
      </c>
      <c r="S2189" s="2" t="b">
        <f t="shared" si="241"/>
        <v>1</v>
      </c>
      <c r="T2189" s="2">
        <f t="shared" si="242"/>
        <v>250</v>
      </c>
    </row>
    <row r="2190" spans="1:20" x14ac:dyDescent="0.2">
      <c r="A2190" s="2">
        <f t="shared" si="240"/>
        <v>48.520000219345093</v>
      </c>
      <c r="B2190">
        <v>1.2948679923999999</v>
      </c>
      <c r="C2190" s="2">
        <f>IF(B2190&gt;B2189,B2190+(C2189-B2189),B2190+(C2189-B2189)+5+A2190-A2189)</f>
        <v>48.444867849348853</v>
      </c>
      <c r="D2190">
        <v>1577147240.6400001</v>
      </c>
      <c r="E2190">
        <v>445</v>
      </c>
      <c r="F2190">
        <v>897</v>
      </c>
      <c r="G2190">
        <v>632</v>
      </c>
      <c r="H2190">
        <v>700</v>
      </c>
      <c r="I2190">
        <v>292</v>
      </c>
      <c r="J2190" s="2" t="s">
        <v>30</v>
      </c>
      <c r="K2190" s="2">
        <f>$L$2*I2190+(1-$L$2)*K2189</f>
        <v>292.76013102388299</v>
      </c>
      <c r="M2190" s="2">
        <f t="shared" si="237"/>
        <v>292.76187081683526</v>
      </c>
      <c r="N2190" s="2">
        <f t="shared" si="238"/>
        <v>298.19497961140098</v>
      </c>
      <c r="O2190" s="2">
        <f t="shared" si="239"/>
        <v>294.99112924722778</v>
      </c>
      <c r="P2190" s="2" t="str">
        <f t="shared" si="243"/>
        <v>low</v>
      </c>
      <c r="Q2190" s="2" t="str">
        <f>IF(P2190="low","one",IF(P2190="high","relax","transition"))</f>
        <v>one</v>
      </c>
      <c r="R2190" s="2">
        <f>IF(P2190="low",250,IF(P2190="high",300,275))</f>
        <v>250</v>
      </c>
      <c r="S2190" s="2" t="b">
        <f t="shared" si="241"/>
        <v>1</v>
      </c>
      <c r="T2190" s="2">
        <f t="shared" si="242"/>
        <v>250</v>
      </c>
    </row>
    <row r="2191" spans="1:20" x14ac:dyDescent="0.2">
      <c r="A2191" s="2">
        <f t="shared" si="240"/>
        <v>48.550000190734863</v>
      </c>
      <c r="B2191">
        <v>1.3193891048399999</v>
      </c>
      <c r="C2191" s="2">
        <f>IF(B2191&gt;B2190,B2191+(C2190-B2190),B2191+(C2190-B2190)+5+A2191-A2190)</f>
        <v>48.469388961788852</v>
      </c>
      <c r="D2191">
        <v>1577147240.6700001</v>
      </c>
      <c r="E2191">
        <v>445</v>
      </c>
      <c r="F2191">
        <v>898</v>
      </c>
      <c r="G2191">
        <v>631</v>
      </c>
      <c r="H2191">
        <v>699</v>
      </c>
      <c r="I2191">
        <v>291</v>
      </c>
      <c r="J2191" s="2" t="s">
        <v>30</v>
      </c>
      <c r="K2191" s="2">
        <f>$L$2*I2191+(1-$L$2)*K2190</f>
        <v>292.40810481910643</v>
      </c>
      <c r="M2191" s="2">
        <f t="shared" si="237"/>
        <v>292.69111761728948</v>
      </c>
      <c r="N2191" s="2">
        <f t="shared" si="238"/>
        <v>298.19497961140098</v>
      </c>
      <c r="O2191" s="2">
        <f t="shared" si="239"/>
        <v>294.97966632570814</v>
      </c>
      <c r="P2191" s="2" t="str">
        <f t="shared" si="243"/>
        <v>low</v>
      </c>
      <c r="Q2191" s="2" t="str">
        <f>IF(P2191="low","one",IF(P2191="high","relax","transition"))</f>
        <v>one</v>
      </c>
      <c r="R2191" s="2">
        <f>IF(P2191="low",250,IF(P2191="high",300,275))</f>
        <v>250</v>
      </c>
      <c r="S2191" s="2" t="b">
        <f t="shared" si="241"/>
        <v>1</v>
      </c>
      <c r="T2191" s="2">
        <f t="shared" si="242"/>
        <v>250</v>
      </c>
    </row>
    <row r="2192" spans="1:20" x14ac:dyDescent="0.2">
      <c r="A2192" s="2">
        <f t="shared" si="240"/>
        <v>48.570000171661377</v>
      </c>
      <c r="B2192">
        <v>1.3398940563199999</v>
      </c>
      <c r="C2192" s="2">
        <f>IF(B2192&gt;B2191,B2192+(C2191-B2191),B2192+(C2191-B2191)+5+A2192-A2191)</f>
        <v>48.489893913268851</v>
      </c>
      <c r="D2192">
        <v>1577147240.6900001</v>
      </c>
      <c r="E2192">
        <v>445</v>
      </c>
      <c r="F2192">
        <v>898</v>
      </c>
      <c r="G2192">
        <v>634</v>
      </c>
      <c r="H2192">
        <v>700</v>
      </c>
      <c r="I2192">
        <v>296</v>
      </c>
      <c r="J2192" s="2" t="s">
        <v>30</v>
      </c>
      <c r="K2192" s="2">
        <f>$L$2*I2192+(1-$L$2)*K2191</f>
        <v>293.12648385528513</v>
      </c>
      <c r="M2192" s="2">
        <f t="shared" si="237"/>
        <v>292.77819086488864</v>
      </c>
      <c r="N2192" s="2">
        <f t="shared" si="238"/>
        <v>298.19497961140098</v>
      </c>
      <c r="O2192" s="2">
        <f t="shared" si="239"/>
        <v>294.9652388902872</v>
      </c>
      <c r="P2192" s="2" t="str">
        <f t="shared" si="243"/>
        <v>low</v>
      </c>
      <c r="Q2192" s="2" t="str">
        <f>IF(P2192="low","one",IF(P2192="high","relax","transition"))</f>
        <v>one</v>
      </c>
      <c r="R2192" s="2">
        <f>IF(P2192="low",250,IF(P2192="high",300,275))</f>
        <v>250</v>
      </c>
      <c r="S2192" s="2" t="b">
        <f t="shared" si="241"/>
        <v>1</v>
      </c>
      <c r="T2192" s="2">
        <f t="shared" si="242"/>
        <v>250</v>
      </c>
    </row>
    <row r="2193" spans="1:20" x14ac:dyDescent="0.2">
      <c r="A2193" s="2">
        <f t="shared" si="240"/>
        <v>48.590000152587891</v>
      </c>
      <c r="B2193">
        <v>1.3644220829</v>
      </c>
      <c r="C2193" s="2">
        <f>IF(B2193&gt;B2192,B2193+(C2192-B2192),B2193+(C2192-B2192)+5+A2193-A2192)</f>
        <v>48.514421939848852</v>
      </c>
      <c r="D2193">
        <v>1577147240.71</v>
      </c>
      <c r="E2193">
        <v>445</v>
      </c>
      <c r="F2193">
        <v>898</v>
      </c>
      <c r="G2193">
        <v>633</v>
      </c>
      <c r="H2193">
        <v>701</v>
      </c>
      <c r="I2193">
        <v>293</v>
      </c>
      <c r="J2193" s="2" t="s">
        <v>30</v>
      </c>
      <c r="K2193" s="2">
        <f>$L$2*I2193+(1-$L$2)*K2192</f>
        <v>293.10118708422812</v>
      </c>
      <c r="M2193" s="2">
        <f t="shared" si="237"/>
        <v>292.84279010875656</v>
      </c>
      <c r="N2193" s="2">
        <f t="shared" si="238"/>
        <v>298.19497961140098</v>
      </c>
      <c r="O2193" s="2">
        <f t="shared" si="239"/>
        <v>294.9558864890173</v>
      </c>
      <c r="P2193" s="2" t="str">
        <f t="shared" si="243"/>
        <v>low</v>
      </c>
      <c r="Q2193" s="2" t="str">
        <f>IF(P2193="low","one",IF(P2193="high","relax","transition"))</f>
        <v>one</v>
      </c>
      <c r="R2193" s="2">
        <f>IF(P2193="low",250,IF(P2193="high",300,275))</f>
        <v>250</v>
      </c>
      <c r="S2193" s="2" t="b">
        <f t="shared" si="241"/>
        <v>1</v>
      </c>
      <c r="T2193" s="2">
        <f t="shared" si="242"/>
        <v>250</v>
      </c>
    </row>
    <row r="2194" spans="1:20" x14ac:dyDescent="0.2">
      <c r="A2194" s="2">
        <f t="shared" si="240"/>
        <v>48.610000133514404</v>
      </c>
      <c r="B2194">
        <v>1.3850660324099999</v>
      </c>
      <c r="C2194" s="2">
        <f>IF(B2194&gt;B2193,B2194+(C2193-B2193),B2194+(C2193-B2193)+5+A2194-A2193)</f>
        <v>48.535065889358854</v>
      </c>
      <c r="D2194">
        <v>1577147240.73</v>
      </c>
      <c r="E2194">
        <v>444</v>
      </c>
      <c r="F2194">
        <v>898</v>
      </c>
      <c r="G2194">
        <v>632</v>
      </c>
      <c r="H2194">
        <v>699</v>
      </c>
      <c r="I2194">
        <v>292</v>
      </c>
      <c r="J2194" s="2" t="s">
        <v>30</v>
      </c>
      <c r="K2194" s="2">
        <f>$L$2*I2194+(1-$L$2)*K2193</f>
        <v>292.88094966738254</v>
      </c>
      <c r="M2194" s="2">
        <f t="shared" si="237"/>
        <v>292.8504220204818</v>
      </c>
      <c r="N2194" s="2">
        <f t="shared" si="238"/>
        <v>298.19497961140098</v>
      </c>
      <c r="O2194" s="2">
        <f t="shared" si="239"/>
        <v>294.95023167000426</v>
      </c>
      <c r="P2194" s="2" t="str">
        <f t="shared" si="243"/>
        <v>low</v>
      </c>
      <c r="Q2194" s="2" t="str">
        <f>IF(P2194="low","one",IF(P2194="high","relax","transition"))</f>
        <v>one</v>
      </c>
      <c r="R2194" s="2">
        <f>IF(P2194="low",250,IF(P2194="high",300,275))</f>
        <v>250</v>
      </c>
      <c r="S2194" s="2" t="b">
        <f t="shared" si="241"/>
        <v>1</v>
      </c>
      <c r="T2194" s="2">
        <f t="shared" si="242"/>
        <v>250</v>
      </c>
    </row>
    <row r="2195" spans="1:20" x14ac:dyDescent="0.2">
      <c r="A2195" s="2">
        <f t="shared" si="240"/>
        <v>48.640000104904175</v>
      </c>
      <c r="B2195">
        <v>1.40954709053</v>
      </c>
      <c r="C2195" s="2">
        <f>IF(B2195&gt;B2194,B2195+(C2194-B2194),B2195+(C2194-B2194)+5+A2195-A2194)</f>
        <v>48.55954694747885</v>
      </c>
      <c r="D2195">
        <v>1577147240.76</v>
      </c>
      <c r="E2195">
        <v>444</v>
      </c>
      <c r="F2195">
        <v>898</v>
      </c>
      <c r="G2195">
        <v>633</v>
      </c>
      <c r="H2195">
        <v>699</v>
      </c>
      <c r="I2195">
        <v>293</v>
      </c>
      <c r="J2195" s="2" t="s">
        <v>30</v>
      </c>
      <c r="K2195" s="2">
        <f>$L$2*I2195+(1-$L$2)*K2194</f>
        <v>292.90475973390608</v>
      </c>
      <c r="M2195" s="2">
        <f t="shared" si="237"/>
        <v>292.86128956316668</v>
      </c>
      <c r="N2195" s="2">
        <f t="shared" si="238"/>
        <v>298.19497961140098</v>
      </c>
      <c r="O2195" s="2">
        <f t="shared" si="239"/>
        <v>294.9452411875281</v>
      </c>
      <c r="P2195" s="2" t="str">
        <f t="shared" si="243"/>
        <v>low</v>
      </c>
      <c r="Q2195" s="2" t="str">
        <f>IF(P2195="low","one",IF(P2195="high","relax","transition"))</f>
        <v>one</v>
      </c>
      <c r="R2195" s="2">
        <f>IF(P2195="low",250,IF(P2195="high",300,275))</f>
        <v>250</v>
      </c>
      <c r="S2195" s="2" t="b">
        <f t="shared" si="241"/>
        <v>1</v>
      </c>
      <c r="T2195" s="2">
        <f t="shared" si="242"/>
        <v>250</v>
      </c>
    </row>
    <row r="2196" spans="1:20" x14ac:dyDescent="0.2">
      <c r="A2196" s="2">
        <f t="shared" si="240"/>
        <v>48.660000085830688</v>
      </c>
      <c r="B2196">
        <v>1.43383312225</v>
      </c>
      <c r="C2196" s="2">
        <f>IF(B2196&gt;B2195,B2196+(C2195-B2195),B2196+(C2195-B2195)+5+A2196-A2195)</f>
        <v>48.583832979198853</v>
      </c>
      <c r="D2196">
        <v>1577147240.78</v>
      </c>
      <c r="E2196">
        <v>446</v>
      </c>
      <c r="F2196">
        <v>898</v>
      </c>
      <c r="G2196">
        <v>633</v>
      </c>
      <c r="H2196">
        <v>701</v>
      </c>
      <c r="I2196">
        <v>294</v>
      </c>
      <c r="J2196" s="2" t="s">
        <v>30</v>
      </c>
      <c r="K2196" s="2">
        <f>$L$2*I2196+(1-$L$2)*K2195</f>
        <v>293.12380778712486</v>
      </c>
      <c r="M2196" s="2">
        <f t="shared" si="237"/>
        <v>292.91379320795835</v>
      </c>
      <c r="N2196" s="2">
        <f t="shared" si="238"/>
        <v>298.19497961140098</v>
      </c>
      <c r="O2196" s="2">
        <f t="shared" si="239"/>
        <v>294.94104360631002</v>
      </c>
      <c r="P2196" s="2" t="str">
        <f t="shared" si="243"/>
        <v>low</v>
      </c>
      <c r="Q2196" s="2" t="str">
        <f>IF(P2196="low","one",IF(P2196="high","relax","transition"))</f>
        <v>one</v>
      </c>
      <c r="R2196" s="2">
        <f>IF(P2196="low",250,IF(P2196="high",300,275))</f>
        <v>250</v>
      </c>
      <c r="S2196" s="2" t="b">
        <f t="shared" si="241"/>
        <v>1</v>
      </c>
      <c r="T2196" s="2">
        <f t="shared" si="242"/>
        <v>250</v>
      </c>
    </row>
    <row r="2197" spans="1:20" x14ac:dyDescent="0.2">
      <c r="A2197" s="2">
        <f t="shared" si="240"/>
        <v>48.680000066757202</v>
      </c>
      <c r="B2197">
        <v>1.4547340869900001</v>
      </c>
      <c r="C2197" s="2">
        <f>IF(B2197&gt;B2196,B2197+(C2196-B2196),B2197+(C2196-B2196)+5+A2197-A2196)</f>
        <v>48.604733943938854</v>
      </c>
      <c r="D2197">
        <v>1577147240.8</v>
      </c>
      <c r="E2197">
        <v>444</v>
      </c>
      <c r="F2197">
        <v>898</v>
      </c>
      <c r="G2197">
        <v>632</v>
      </c>
      <c r="H2197">
        <v>700</v>
      </c>
      <c r="I2197">
        <v>294</v>
      </c>
      <c r="J2197" s="2" t="s">
        <v>30</v>
      </c>
      <c r="K2197" s="2">
        <f>$L$2*I2197+(1-$L$2)*K2196</f>
        <v>293.29904622969991</v>
      </c>
      <c r="M2197" s="2">
        <f t="shared" si="237"/>
        <v>292.99084381230671</v>
      </c>
      <c r="N2197" s="2">
        <f t="shared" si="238"/>
        <v>298.19497961140098</v>
      </c>
      <c r="O2197" s="2">
        <f t="shared" si="239"/>
        <v>294.93968108639245</v>
      </c>
      <c r="P2197" s="2" t="str">
        <f t="shared" si="243"/>
        <v>low</v>
      </c>
      <c r="Q2197" s="2" t="str">
        <f>IF(P2197="low","one",IF(P2197="high","relax","transition"))</f>
        <v>one</v>
      </c>
      <c r="R2197" s="2">
        <f>IF(P2197="low",250,IF(P2197="high",300,275))</f>
        <v>250</v>
      </c>
      <c r="S2197" s="2" t="b">
        <f t="shared" si="241"/>
        <v>1</v>
      </c>
      <c r="T2197" s="2">
        <f t="shared" si="242"/>
        <v>250</v>
      </c>
    </row>
    <row r="2198" spans="1:20" x14ac:dyDescent="0.2">
      <c r="A2198" s="2">
        <f t="shared" si="240"/>
        <v>48.710000038146973</v>
      </c>
      <c r="B2198">
        <v>1.4790201187100001</v>
      </c>
      <c r="C2198" s="2">
        <f>IF(B2198&gt;B2197,B2198+(C2197-B2197),B2198+(C2197-B2197)+5+A2198-A2197)</f>
        <v>48.629019975658849</v>
      </c>
      <c r="D2198">
        <v>1577147240.8299999</v>
      </c>
      <c r="E2198">
        <v>444</v>
      </c>
      <c r="F2198">
        <v>899</v>
      </c>
      <c r="G2198">
        <v>633</v>
      </c>
      <c r="H2198">
        <v>698</v>
      </c>
      <c r="I2198">
        <v>292</v>
      </c>
      <c r="J2198" s="2" t="s">
        <v>30</v>
      </c>
      <c r="K2198" s="2">
        <f>$L$2*I2198+(1-$L$2)*K2197</f>
        <v>293.03923698375991</v>
      </c>
      <c r="M2198" s="2">
        <f t="shared" si="237"/>
        <v>293.00052244659736</v>
      </c>
      <c r="N2198" s="2">
        <f t="shared" si="238"/>
        <v>298.19497961140098</v>
      </c>
      <c r="O2198" s="2">
        <f t="shared" si="239"/>
        <v>294.94223922268816</v>
      </c>
      <c r="P2198" s="2" t="str">
        <f t="shared" si="243"/>
        <v>low</v>
      </c>
      <c r="Q2198" s="2" t="str">
        <f>IF(P2198="low","one",IF(P2198="high","relax","transition"))</f>
        <v>one</v>
      </c>
      <c r="R2198" s="2">
        <f>IF(P2198="low",250,IF(P2198="high",300,275))</f>
        <v>250</v>
      </c>
      <c r="S2198" s="2" t="b">
        <f t="shared" si="241"/>
        <v>1</v>
      </c>
      <c r="T2198" s="2">
        <f t="shared" si="242"/>
        <v>250</v>
      </c>
    </row>
    <row r="2199" spans="1:20" x14ac:dyDescent="0.2">
      <c r="A2199" s="2">
        <f t="shared" si="240"/>
        <v>48.730000019073486</v>
      </c>
      <c r="B2199">
        <v>1.4995260238599999</v>
      </c>
      <c r="C2199" s="2">
        <f>IF(B2199&gt;B2198,B2199+(C2198-B2198),B2199+(C2198-B2198)+5+A2199-A2198)</f>
        <v>48.649525880808852</v>
      </c>
      <c r="D2199">
        <v>1577147240.8499999</v>
      </c>
      <c r="E2199">
        <v>443</v>
      </c>
      <c r="F2199">
        <v>897</v>
      </c>
      <c r="G2199">
        <v>632</v>
      </c>
      <c r="H2199">
        <v>700</v>
      </c>
      <c r="I2199">
        <v>292</v>
      </c>
      <c r="J2199" s="2" t="s">
        <v>30</v>
      </c>
      <c r="K2199" s="2">
        <f>$L$2*I2199+(1-$L$2)*K2198</f>
        <v>292.83138958700795</v>
      </c>
      <c r="M2199" s="2">
        <f t="shared" si="237"/>
        <v>292.96669587467949</v>
      </c>
      <c r="N2199" s="2">
        <f t="shared" si="238"/>
        <v>298.19497961140098</v>
      </c>
      <c r="O2199" s="2">
        <f t="shared" si="239"/>
        <v>294.94515338388362</v>
      </c>
      <c r="P2199" s="2" t="str">
        <f t="shared" si="243"/>
        <v>low</v>
      </c>
      <c r="Q2199" s="2" t="str">
        <f>IF(P2199="low","one",IF(P2199="high","relax","transition"))</f>
        <v>one</v>
      </c>
      <c r="R2199" s="2">
        <f>IF(P2199="low",250,IF(P2199="high",300,275))</f>
        <v>250</v>
      </c>
      <c r="S2199" s="2" t="b">
        <f t="shared" si="241"/>
        <v>1</v>
      </c>
      <c r="T2199" s="2">
        <f t="shared" si="242"/>
        <v>250</v>
      </c>
    </row>
    <row r="2200" spans="1:20" x14ac:dyDescent="0.2">
      <c r="A2200" s="2">
        <f t="shared" si="240"/>
        <v>48.75</v>
      </c>
      <c r="B2200">
        <v>1.52405810356</v>
      </c>
      <c r="C2200" s="2">
        <f>IF(B2200&gt;B2199,B2200+(C2199-B2199),B2200+(C2199-B2199)+5+A2200-A2199)</f>
        <v>48.674057960508854</v>
      </c>
      <c r="D2200">
        <v>1577147240.8699999</v>
      </c>
      <c r="E2200">
        <v>446</v>
      </c>
      <c r="F2200">
        <v>897</v>
      </c>
      <c r="G2200">
        <v>633</v>
      </c>
      <c r="H2200">
        <v>699</v>
      </c>
      <c r="I2200">
        <v>295</v>
      </c>
      <c r="J2200" s="2" t="s">
        <v>30</v>
      </c>
      <c r="K2200" s="2">
        <f>$L$2*I2200+(1-$L$2)*K2199</f>
        <v>293.26511166960637</v>
      </c>
      <c r="M2200" s="2">
        <f t="shared" si="237"/>
        <v>293.02637903366485</v>
      </c>
      <c r="N2200" s="2">
        <f t="shared" si="238"/>
        <v>298.19497961140098</v>
      </c>
      <c r="O2200" s="2">
        <f t="shared" si="239"/>
        <v>294.94623050842341</v>
      </c>
      <c r="P2200" s="2" t="str">
        <f t="shared" si="243"/>
        <v>low</v>
      </c>
      <c r="Q2200" s="2" t="str">
        <f>IF(P2200="low","one",IF(P2200="high","relax","transition"))</f>
        <v>one</v>
      </c>
      <c r="R2200" s="2">
        <f>IF(P2200="low",250,IF(P2200="high",300,275))</f>
        <v>250</v>
      </c>
      <c r="S2200" s="2" t="b">
        <f t="shared" si="241"/>
        <v>1</v>
      </c>
      <c r="T2200" s="2">
        <f t="shared" si="242"/>
        <v>250</v>
      </c>
    </row>
    <row r="2201" spans="1:20" x14ac:dyDescent="0.2">
      <c r="A2201" s="2">
        <f t="shared" si="240"/>
        <v>48.78000020980835</v>
      </c>
      <c r="B2201">
        <v>1.54876303673</v>
      </c>
      <c r="C2201" s="2">
        <f>IF(B2201&gt;B2200,B2201+(C2200-B2200),B2201+(C2200-B2200)+5+A2201-A2200)</f>
        <v>48.698762893678854</v>
      </c>
      <c r="D2201">
        <v>1577147240.9000001</v>
      </c>
      <c r="E2201">
        <v>446</v>
      </c>
      <c r="F2201">
        <v>898</v>
      </c>
      <c r="G2201">
        <v>634</v>
      </c>
      <c r="H2201">
        <v>699</v>
      </c>
      <c r="I2201">
        <v>294</v>
      </c>
      <c r="J2201" s="2" t="s">
        <v>30</v>
      </c>
      <c r="K2201" s="2">
        <f>$L$2*I2201+(1-$L$2)*K2200</f>
        <v>293.4120893356851</v>
      </c>
      <c r="M2201" s="2">
        <f t="shared" si="237"/>
        <v>293.10352109406892</v>
      </c>
      <c r="N2201" s="2">
        <f t="shared" si="238"/>
        <v>298.19497961140098</v>
      </c>
      <c r="O2201" s="2">
        <f t="shared" si="239"/>
        <v>294.95023793468545</v>
      </c>
      <c r="P2201" s="2" t="str">
        <f t="shared" si="243"/>
        <v>low</v>
      </c>
      <c r="Q2201" s="2" t="str">
        <f>IF(P2201="low","one",IF(P2201="high","relax","transition"))</f>
        <v>one</v>
      </c>
      <c r="R2201" s="2">
        <f>IF(P2201="low",250,IF(P2201="high",300,275))</f>
        <v>250</v>
      </c>
      <c r="S2201" s="2" t="b">
        <f t="shared" si="241"/>
        <v>1</v>
      </c>
      <c r="T2201" s="2">
        <f t="shared" si="242"/>
        <v>250</v>
      </c>
    </row>
    <row r="2202" spans="1:20" x14ac:dyDescent="0.2">
      <c r="A2202" s="2">
        <f t="shared" si="240"/>
        <v>48.800000190734863</v>
      </c>
      <c r="B2202">
        <v>1.56929707527</v>
      </c>
      <c r="C2202" s="2">
        <f>IF(B2202&gt;B2201,B2202+(C2201-B2201),B2202+(C2201-B2201)+5+A2202-A2201)</f>
        <v>48.719296932218853</v>
      </c>
      <c r="D2202">
        <v>1577147240.9200001</v>
      </c>
      <c r="E2202">
        <v>444</v>
      </c>
      <c r="F2202">
        <v>898</v>
      </c>
      <c r="G2202">
        <v>632</v>
      </c>
      <c r="H2202">
        <v>699</v>
      </c>
      <c r="I2202">
        <v>291</v>
      </c>
      <c r="J2202" s="2" t="s">
        <v>30</v>
      </c>
      <c r="K2202" s="2">
        <f>$L$2*I2202+(1-$L$2)*K2201</f>
        <v>292.92967146854807</v>
      </c>
      <c r="M2202" s="2">
        <f t="shared" si="237"/>
        <v>293.06875116896475</v>
      </c>
      <c r="N2202" s="2">
        <f t="shared" si="238"/>
        <v>298.19497961140098</v>
      </c>
      <c r="O2202" s="2">
        <f t="shared" si="239"/>
        <v>294.95790209265459</v>
      </c>
      <c r="P2202" s="2" t="str">
        <f t="shared" si="243"/>
        <v>low</v>
      </c>
      <c r="Q2202" s="2" t="str">
        <f>IF(P2202="low","one",IF(P2202="high","relax","transition"))</f>
        <v>one</v>
      </c>
      <c r="R2202" s="2">
        <f>IF(P2202="low",250,IF(P2202="high",300,275))</f>
        <v>250</v>
      </c>
      <c r="S2202" s="2" t="b">
        <f t="shared" si="241"/>
        <v>1</v>
      </c>
      <c r="T2202" s="2">
        <f t="shared" si="242"/>
        <v>250</v>
      </c>
    </row>
    <row r="2203" spans="1:20" x14ac:dyDescent="0.2">
      <c r="A2203" s="2">
        <f t="shared" si="240"/>
        <v>48.820000171661377</v>
      </c>
      <c r="B2203">
        <v>1.5936419963799999</v>
      </c>
      <c r="C2203" s="2">
        <f>IF(B2203&gt;B2202,B2203+(C2202-B2202),B2203+(C2202-B2202)+5+A2203-A2202)</f>
        <v>48.743641853328853</v>
      </c>
      <c r="D2203">
        <v>1577147240.9400001</v>
      </c>
      <c r="E2203">
        <v>445</v>
      </c>
      <c r="F2203">
        <v>896</v>
      </c>
      <c r="G2203">
        <v>633</v>
      </c>
      <c r="H2203">
        <v>699</v>
      </c>
      <c r="I2203">
        <v>294</v>
      </c>
      <c r="J2203" s="2" t="s">
        <v>30</v>
      </c>
      <c r="K2203" s="2">
        <f>$L$2*I2203+(1-$L$2)*K2202</f>
        <v>293.14373717483846</v>
      </c>
      <c r="M2203" s="2">
        <f t="shared" si="237"/>
        <v>293.08374837013952</v>
      </c>
      <c r="N2203" s="2">
        <f t="shared" si="238"/>
        <v>298.19497961140098</v>
      </c>
      <c r="O2203" s="2">
        <f t="shared" si="239"/>
        <v>294.9634445464701</v>
      </c>
      <c r="P2203" s="2" t="str">
        <f t="shared" si="243"/>
        <v>low</v>
      </c>
      <c r="Q2203" s="2" t="str">
        <f>IF(P2203="low","one",IF(P2203="high","relax","transition"))</f>
        <v>one</v>
      </c>
      <c r="R2203" s="2">
        <f>IF(P2203="low",250,IF(P2203="high",300,275))</f>
        <v>250</v>
      </c>
      <c r="S2203" s="2" t="b">
        <f t="shared" si="241"/>
        <v>1</v>
      </c>
      <c r="T2203" s="2">
        <f t="shared" si="242"/>
        <v>250</v>
      </c>
    </row>
    <row r="2204" spans="1:20" x14ac:dyDescent="0.2">
      <c r="A2204" s="2">
        <f t="shared" si="240"/>
        <v>48.840000152587891</v>
      </c>
      <c r="B2204">
        <v>1.6144480705299999</v>
      </c>
      <c r="C2204" s="2">
        <f>IF(B2204&gt;B2203,B2204+(C2203-B2203),B2204+(C2203-B2203)+5+A2204-A2203)</f>
        <v>48.764447927478855</v>
      </c>
      <c r="D2204">
        <v>1577147240.96</v>
      </c>
      <c r="E2204">
        <v>445</v>
      </c>
      <c r="F2204">
        <v>898</v>
      </c>
      <c r="G2204">
        <v>633</v>
      </c>
      <c r="H2204">
        <v>699</v>
      </c>
      <c r="I2204">
        <v>294</v>
      </c>
      <c r="J2204" s="2" t="s">
        <v>30</v>
      </c>
      <c r="K2204" s="2">
        <f>$L$2*I2204+(1-$L$2)*K2203</f>
        <v>293.31498973987078</v>
      </c>
      <c r="M2204" s="2">
        <f t="shared" si="237"/>
        <v>293.12999664408579</v>
      </c>
      <c r="N2204" s="2">
        <f t="shared" si="238"/>
        <v>298.19497961140098</v>
      </c>
      <c r="O2204" s="2">
        <f t="shared" si="239"/>
        <v>294.96945973765361</v>
      </c>
      <c r="P2204" s="2" t="str">
        <f t="shared" si="243"/>
        <v>low</v>
      </c>
      <c r="Q2204" s="2" t="str">
        <f>IF(P2204="low","one",IF(P2204="high","relax","transition"))</f>
        <v>one</v>
      </c>
      <c r="R2204" s="2">
        <f>IF(P2204="low",250,IF(P2204="high",300,275))</f>
        <v>250</v>
      </c>
      <c r="S2204" s="2" t="b">
        <f t="shared" si="241"/>
        <v>1</v>
      </c>
      <c r="T2204" s="2">
        <f t="shared" si="242"/>
        <v>250</v>
      </c>
    </row>
    <row r="2205" spans="1:20" x14ac:dyDescent="0.2">
      <c r="A2205" s="2">
        <f t="shared" si="240"/>
        <v>48.870000123977661</v>
      </c>
      <c r="B2205">
        <v>1.6390011310599999</v>
      </c>
      <c r="C2205" s="2">
        <f>IF(B2205&gt;B2204,B2205+(C2204-B2204),B2205+(C2204-B2204)+5+A2205-A2204)</f>
        <v>48.789000988008851</v>
      </c>
      <c r="D2205">
        <v>1577147240.99</v>
      </c>
      <c r="E2205">
        <v>444</v>
      </c>
      <c r="F2205">
        <v>898</v>
      </c>
      <c r="G2205">
        <v>633</v>
      </c>
      <c r="H2205">
        <v>700</v>
      </c>
      <c r="I2205">
        <v>293</v>
      </c>
      <c r="J2205" s="2" t="s">
        <v>30</v>
      </c>
      <c r="K2205" s="2">
        <f>$L$2*I2205+(1-$L$2)*K2204</f>
        <v>293.25199179189667</v>
      </c>
      <c r="M2205" s="2">
        <f t="shared" si="237"/>
        <v>293.15439567364797</v>
      </c>
      <c r="N2205" s="2">
        <f t="shared" si="238"/>
        <v>298.19497961140098</v>
      </c>
      <c r="O2205" s="2">
        <f t="shared" si="239"/>
        <v>294.97748658297519</v>
      </c>
      <c r="P2205" s="2" t="str">
        <f t="shared" si="243"/>
        <v>low</v>
      </c>
      <c r="Q2205" s="2" t="str">
        <f>IF(P2205="low","one",IF(P2205="high","relax","transition"))</f>
        <v>one</v>
      </c>
      <c r="R2205" s="2">
        <f>IF(P2205="low",250,IF(P2205="high",300,275))</f>
        <v>250</v>
      </c>
      <c r="S2205" s="2" t="b">
        <f t="shared" si="241"/>
        <v>1</v>
      </c>
      <c r="T2205" s="2">
        <f t="shared" si="242"/>
        <v>250</v>
      </c>
    </row>
    <row r="2206" spans="1:20" x14ac:dyDescent="0.2">
      <c r="A2206" s="2">
        <f t="shared" si="240"/>
        <v>48.890000104904175</v>
      </c>
      <c r="B2206">
        <v>1.6632521152499999</v>
      </c>
      <c r="C2206" s="2">
        <f>IF(B2206&gt;B2205,B2206+(C2205-B2205),B2206+(C2205-B2205)+5+A2206-A2205)</f>
        <v>48.813251972198856</v>
      </c>
      <c r="D2206">
        <v>1577147241.01</v>
      </c>
      <c r="E2206">
        <v>445</v>
      </c>
      <c r="F2206">
        <v>897</v>
      </c>
      <c r="G2206">
        <v>632</v>
      </c>
      <c r="H2206">
        <v>699</v>
      </c>
      <c r="I2206">
        <v>293</v>
      </c>
      <c r="J2206" s="2" t="s">
        <v>30</v>
      </c>
      <c r="K2206" s="2">
        <f>$L$2*I2206+(1-$L$2)*K2205</f>
        <v>293.20159343351736</v>
      </c>
      <c r="M2206" s="2">
        <f t="shared" si="237"/>
        <v>293.16383522562188</v>
      </c>
      <c r="N2206" s="2">
        <f t="shared" si="238"/>
        <v>298.19497961140098</v>
      </c>
      <c r="O2206" s="2">
        <f t="shared" si="239"/>
        <v>294.98633203750882</v>
      </c>
      <c r="P2206" s="2" t="str">
        <f t="shared" si="243"/>
        <v>low</v>
      </c>
      <c r="Q2206" s="2" t="str">
        <f>IF(P2206="low","one",IF(P2206="high","relax","transition"))</f>
        <v>one</v>
      </c>
      <c r="R2206" s="2">
        <f>IF(P2206="low",250,IF(P2206="high",300,275))</f>
        <v>250</v>
      </c>
      <c r="S2206" s="2" t="b">
        <f t="shared" si="241"/>
        <v>1</v>
      </c>
      <c r="T2206" s="2">
        <f t="shared" si="242"/>
        <v>250</v>
      </c>
    </row>
    <row r="2207" spans="1:20" x14ac:dyDescent="0.2">
      <c r="A2207" s="2">
        <f t="shared" si="240"/>
        <v>48.910000085830688</v>
      </c>
      <c r="B2207">
        <v>1.68381810188</v>
      </c>
      <c r="C2207" s="2">
        <f>IF(B2207&gt;B2206,B2207+(C2206-B2206),B2207+(C2206-B2206)+5+A2207-A2206)</f>
        <v>48.833817958828853</v>
      </c>
      <c r="D2207">
        <v>1577147241.03</v>
      </c>
      <c r="E2207">
        <v>445</v>
      </c>
      <c r="F2207">
        <v>899</v>
      </c>
      <c r="G2207">
        <v>633</v>
      </c>
      <c r="H2207">
        <v>698</v>
      </c>
      <c r="I2207">
        <v>293</v>
      </c>
      <c r="J2207" s="2" t="s">
        <v>30</v>
      </c>
      <c r="K2207" s="2">
        <f>$L$2*I2207+(1-$L$2)*K2206</f>
        <v>293.16127474681389</v>
      </c>
      <c r="M2207" s="2">
        <f t="shared" si="237"/>
        <v>293.16332312986032</v>
      </c>
      <c r="N2207" s="2">
        <f t="shared" si="238"/>
        <v>298.19497961140098</v>
      </c>
      <c r="O2207" s="2">
        <f t="shared" si="239"/>
        <v>294.99520719691441</v>
      </c>
      <c r="P2207" s="2" t="str">
        <f t="shared" si="243"/>
        <v>low</v>
      </c>
      <c r="Q2207" s="2" t="str">
        <f>IF(P2207="low","one",IF(P2207="high","relax","transition"))</f>
        <v>one</v>
      </c>
      <c r="R2207" s="2">
        <f>IF(P2207="low",250,IF(P2207="high",300,275))</f>
        <v>250</v>
      </c>
      <c r="S2207" s="2" t="b">
        <f t="shared" si="241"/>
        <v>1</v>
      </c>
      <c r="T2207" s="2">
        <f t="shared" si="242"/>
        <v>250</v>
      </c>
    </row>
    <row r="2208" spans="1:20" x14ac:dyDescent="0.2">
      <c r="A2208" s="2">
        <f t="shared" si="240"/>
        <v>48.940000057220459</v>
      </c>
      <c r="B2208">
        <v>1.70826101303</v>
      </c>
      <c r="C2208" s="2">
        <f>IF(B2208&gt;B2207,B2208+(C2207-B2207),B2208+(C2207-B2207)+5+A2208-A2207)</f>
        <v>48.858260869978849</v>
      </c>
      <c r="D2208">
        <v>1577147241.0599999</v>
      </c>
      <c r="E2208">
        <v>444</v>
      </c>
      <c r="F2208">
        <v>898</v>
      </c>
      <c r="G2208">
        <v>634</v>
      </c>
      <c r="H2208">
        <v>700</v>
      </c>
      <c r="I2208">
        <v>294</v>
      </c>
      <c r="J2208" s="2" t="s">
        <v>30</v>
      </c>
      <c r="K2208" s="2">
        <f>$L$2*I2208+(1-$L$2)*K2207</f>
        <v>293.32901979745111</v>
      </c>
      <c r="M2208" s="2">
        <f t="shared" si="237"/>
        <v>293.19646246337851</v>
      </c>
      <c r="N2208" s="2">
        <f t="shared" si="238"/>
        <v>298.19497961140098</v>
      </c>
      <c r="O2208" s="2">
        <f t="shared" si="239"/>
        <v>295.00361299356172</v>
      </c>
      <c r="P2208" s="2" t="str">
        <f t="shared" si="243"/>
        <v>low</v>
      </c>
      <c r="Q2208" s="2" t="str">
        <f>IF(P2208="low","one",IF(P2208="high","relax","transition"))</f>
        <v>one</v>
      </c>
      <c r="R2208" s="2">
        <f>IF(P2208="low",250,IF(P2208="high",300,275))</f>
        <v>250</v>
      </c>
      <c r="S2208" s="2" t="b">
        <f t="shared" si="241"/>
        <v>1</v>
      </c>
      <c r="T2208" s="2">
        <f t="shared" si="242"/>
        <v>250</v>
      </c>
    </row>
    <row r="2209" spans="1:20" x14ac:dyDescent="0.2">
      <c r="A2209" s="2">
        <f t="shared" si="240"/>
        <v>48.960000038146973</v>
      </c>
      <c r="B2209">
        <v>1.7290151119199999</v>
      </c>
      <c r="C2209" s="2">
        <f>IF(B2209&gt;B2208,B2209+(C2208-B2208),B2209+(C2208-B2208)+5+A2209-A2208)</f>
        <v>48.879014968868852</v>
      </c>
      <c r="D2209">
        <v>1577147241.0799999</v>
      </c>
      <c r="E2209">
        <v>446</v>
      </c>
      <c r="F2209">
        <v>897</v>
      </c>
      <c r="G2209">
        <v>632</v>
      </c>
      <c r="H2209">
        <v>699</v>
      </c>
      <c r="I2209">
        <v>293</v>
      </c>
      <c r="J2209" s="2" t="s">
        <v>30</v>
      </c>
      <c r="K2209" s="2">
        <f>$L$2*I2209+(1-$L$2)*K2208</f>
        <v>293.2632158379609</v>
      </c>
      <c r="M2209" s="2">
        <f t="shared" si="237"/>
        <v>293.20981313829503</v>
      </c>
      <c r="N2209" s="2">
        <f t="shared" si="238"/>
        <v>298.19497961140098</v>
      </c>
      <c r="O2209" s="2">
        <f t="shared" si="239"/>
        <v>295.01325546705255</v>
      </c>
      <c r="P2209" s="2" t="str">
        <f t="shared" si="243"/>
        <v>low</v>
      </c>
      <c r="Q2209" s="2" t="str">
        <f>IF(P2209="low","one",IF(P2209="high","relax","transition"))</f>
        <v>one</v>
      </c>
      <c r="R2209" s="2">
        <f>IF(P2209="low",250,IF(P2209="high",300,275))</f>
        <v>250</v>
      </c>
      <c r="S2209" s="2" t="b">
        <f t="shared" si="241"/>
        <v>1</v>
      </c>
      <c r="T2209" s="2">
        <f t="shared" si="242"/>
        <v>250</v>
      </c>
    </row>
    <row r="2210" spans="1:20" x14ac:dyDescent="0.2">
      <c r="A2210" s="2">
        <f t="shared" si="240"/>
        <v>48.980000019073486</v>
      </c>
      <c r="B2210">
        <v>1.7534291744199999</v>
      </c>
      <c r="C2210" s="2">
        <f>IF(B2210&gt;B2209,B2210+(C2209-B2209),B2210+(C2209-B2209)+5+A2210-A2209)</f>
        <v>48.903429031368852</v>
      </c>
      <c r="D2210">
        <v>1577147241.0999999</v>
      </c>
      <c r="E2210">
        <v>443</v>
      </c>
      <c r="F2210">
        <v>898</v>
      </c>
      <c r="G2210">
        <v>631</v>
      </c>
      <c r="H2210">
        <v>699</v>
      </c>
      <c r="I2210">
        <v>291</v>
      </c>
      <c r="J2210" s="2" t="s">
        <v>30</v>
      </c>
      <c r="K2210" s="2">
        <f>$L$2*I2210+(1-$L$2)*K2209</f>
        <v>292.81057267036874</v>
      </c>
      <c r="M2210" s="2">
        <f t="shared" si="237"/>
        <v>293.12996504470982</v>
      </c>
      <c r="N2210" s="2">
        <f t="shared" si="238"/>
        <v>298.19497961140098</v>
      </c>
      <c r="O2210" s="2">
        <f t="shared" si="239"/>
        <v>295.02308335061463</v>
      </c>
      <c r="P2210" s="2" t="str">
        <f t="shared" si="243"/>
        <v>low</v>
      </c>
      <c r="Q2210" s="2" t="str">
        <f>IF(P2210="low","one",IF(P2210="high","relax","transition"))</f>
        <v>one</v>
      </c>
      <c r="R2210" s="2">
        <f>IF(P2210="low",250,IF(P2210="high",300,275))</f>
        <v>250</v>
      </c>
      <c r="S2210" s="2" t="b">
        <f t="shared" si="241"/>
        <v>1</v>
      </c>
      <c r="T2210" s="2">
        <f t="shared" si="242"/>
        <v>250</v>
      </c>
    </row>
    <row r="2211" spans="1:20" x14ac:dyDescent="0.2">
      <c r="A2211" s="2">
        <f t="shared" si="240"/>
        <v>49</v>
      </c>
      <c r="B2211">
        <v>1.77410197258</v>
      </c>
      <c r="C2211" s="2">
        <f>IF(B2211&gt;B2210,B2211+(C2210-B2210),B2211+(C2210-B2210)+5+A2211-A2210)</f>
        <v>48.924101829528851</v>
      </c>
      <c r="D2211">
        <v>1577147241.1199999</v>
      </c>
      <c r="E2211">
        <v>445</v>
      </c>
      <c r="F2211">
        <v>897</v>
      </c>
      <c r="G2211">
        <v>633</v>
      </c>
      <c r="H2211">
        <v>698</v>
      </c>
      <c r="I2211">
        <v>293</v>
      </c>
      <c r="J2211" s="2" t="s">
        <v>30</v>
      </c>
      <c r="K2211" s="2">
        <f>$L$2*I2211+(1-$L$2)*K2210</f>
        <v>292.84845813629499</v>
      </c>
      <c r="M2211" s="2">
        <f t="shared" si="237"/>
        <v>293.07366366302688</v>
      </c>
      <c r="N2211" s="2">
        <f t="shared" si="238"/>
        <v>298.19497961140098</v>
      </c>
      <c r="O2211" s="2">
        <f t="shared" si="239"/>
        <v>295.02842743531937</v>
      </c>
      <c r="P2211" s="2" t="str">
        <f t="shared" si="243"/>
        <v>low</v>
      </c>
      <c r="Q2211" s="2" t="str">
        <f>IF(P2211="low","one",IF(P2211="high","relax","transition"))</f>
        <v>one</v>
      </c>
      <c r="R2211" s="2">
        <f>IF(P2211="low",250,IF(P2211="high",300,275))</f>
        <v>250</v>
      </c>
      <c r="S2211" s="2" t="b">
        <f t="shared" si="241"/>
        <v>1</v>
      </c>
      <c r="T2211" s="2">
        <f t="shared" si="242"/>
        <v>250</v>
      </c>
    </row>
    <row r="2212" spans="1:20" x14ac:dyDescent="0.2">
      <c r="A2212" s="2">
        <f t="shared" si="240"/>
        <v>49.03000020980835</v>
      </c>
      <c r="B2212">
        <v>1.7987689971900001</v>
      </c>
      <c r="C2212" s="2">
        <f>IF(B2212&gt;B2211,B2212+(C2211-B2211),B2212+(C2211-B2211)+5+A2212-A2211)</f>
        <v>48.948768854138855</v>
      </c>
      <c r="D2212">
        <v>1577147241.1500001</v>
      </c>
      <c r="E2212">
        <v>445</v>
      </c>
      <c r="F2212">
        <v>898</v>
      </c>
      <c r="G2212">
        <v>633</v>
      </c>
      <c r="H2212">
        <v>701</v>
      </c>
      <c r="I2212">
        <v>294</v>
      </c>
      <c r="J2212" s="2" t="s">
        <v>30</v>
      </c>
      <c r="K2212" s="2">
        <f>$L$2*I2212+(1-$L$2)*K2211</f>
        <v>293.07876650903603</v>
      </c>
      <c r="M2212" s="2">
        <f t="shared" si="237"/>
        <v>293.07468423222872</v>
      </c>
      <c r="N2212" s="2">
        <f t="shared" si="238"/>
        <v>298.19497961140098</v>
      </c>
      <c r="O2212" s="2">
        <f t="shared" si="239"/>
        <v>295.03068924670475</v>
      </c>
      <c r="P2212" s="2" t="str">
        <f t="shared" si="243"/>
        <v>low</v>
      </c>
      <c r="Q2212" s="2" t="str">
        <f>IF(P2212="low","one",IF(P2212="high","relax","transition"))</f>
        <v>one</v>
      </c>
      <c r="R2212" s="2">
        <f>IF(P2212="low",250,IF(P2212="high",300,275))</f>
        <v>250</v>
      </c>
      <c r="S2212" s="2" t="b">
        <f t="shared" si="241"/>
        <v>1</v>
      </c>
      <c r="T2212" s="2">
        <f t="shared" si="242"/>
        <v>250</v>
      </c>
    </row>
    <row r="2213" spans="1:20" x14ac:dyDescent="0.2">
      <c r="A2213" s="2">
        <f t="shared" si="240"/>
        <v>49.050000190734863</v>
      </c>
      <c r="B2213">
        <v>1.82317614555</v>
      </c>
      <c r="C2213" s="2">
        <f>IF(B2213&gt;B2212,B2213+(C2212-B2212),B2213+(C2212-B2212)+5+A2213-A2212)</f>
        <v>48.973176002498853</v>
      </c>
      <c r="D2213">
        <v>1577147241.1700001</v>
      </c>
      <c r="E2213">
        <v>444</v>
      </c>
      <c r="F2213">
        <v>898</v>
      </c>
      <c r="G2213">
        <v>632</v>
      </c>
      <c r="H2213">
        <v>700</v>
      </c>
      <c r="I2213">
        <v>293</v>
      </c>
      <c r="J2213" s="2" t="s">
        <v>30</v>
      </c>
      <c r="K2213" s="2">
        <f>$L$2*I2213+(1-$L$2)*K2212</f>
        <v>293.06301320722883</v>
      </c>
      <c r="M2213" s="2">
        <f t="shared" si="237"/>
        <v>293.07235002722877</v>
      </c>
      <c r="N2213" s="2">
        <f t="shared" si="238"/>
        <v>298.19497961140098</v>
      </c>
      <c r="O2213" s="2">
        <f t="shared" si="239"/>
        <v>295.03288899598095</v>
      </c>
      <c r="P2213" s="2" t="str">
        <f t="shared" si="243"/>
        <v>low</v>
      </c>
      <c r="Q2213" s="2" t="str">
        <f>IF(P2213="low","one",IF(P2213="high","relax","transition"))</f>
        <v>one</v>
      </c>
      <c r="R2213" s="2">
        <f>IF(P2213="low",250,IF(P2213="high",300,275))</f>
        <v>250</v>
      </c>
      <c r="S2213" s="2" t="b">
        <f t="shared" si="241"/>
        <v>1</v>
      </c>
      <c r="T2213" s="2">
        <f t="shared" si="242"/>
        <v>250</v>
      </c>
    </row>
    <row r="2214" spans="1:20" x14ac:dyDescent="0.2">
      <c r="A2214" s="2">
        <f t="shared" si="240"/>
        <v>49.070000171661377</v>
      </c>
      <c r="B2214">
        <v>1.84353613853</v>
      </c>
      <c r="C2214" s="2">
        <f>IF(B2214&gt;B2213,B2214+(C2213-B2213),B2214+(C2213-B2213)+5+A2214-A2213)</f>
        <v>48.993535995478851</v>
      </c>
      <c r="D2214">
        <v>1577147241.1900001</v>
      </c>
      <c r="E2214">
        <v>444</v>
      </c>
      <c r="F2214">
        <v>898</v>
      </c>
      <c r="G2214">
        <v>633</v>
      </c>
      <c r="H2214">
        <v>697</v>
      </c>
      <c r="I2214">
        <v>293</v>
      </c>
      <c r="J2214" s="2" t="s">
        <v>30</v>
      </c>
      <c r="K2214" s="2">
        <f>$L$2*I2214+(1-$L$2)*K2213</f>
        <v>293.05041056578307</v>
      </c>
      <c r="M2214" s="2">
        <f t="shared" si="237"/>
        <v>293.06796213493965</v>
      </c>
      <c r="N2214" s="2">
        <f t="shared" si="238"/>
        <v>298.19497961140098</v>
      </c>
      <c r="O2214" s="2">
        <f t="shared" si="239"/>
        <v>295.0348620475433</v>
      </c>
      <c r="P2214" s="2" t="str">
        <f t="shared" si="243"/>
        <v>low</v>
      </c>
      <c r="Q2214" s="2" t="str">
        <f>IF(P2214="low","one",IF(P2214="high","relax","transition"))</f>
        <v>one</v>
      </c>
      <c r="R2214" s="2">
        <f>IF(P2214="low",250,IF(P2214="high",300,275))</f>
        <v>250</v>
      </c>
      <c r="S2214" s="2" t="b">
        <f t="shared" si="241"/>
        <v>1</v>
      </c>
      <c r="T2214" s="2">
        <f t="shared" si="242"/>
        <v>250</v>
      </c>
    </row>
    <row r="2215" spans="1:20" x14ac:dyDescent="0.2">
      <c r="A2215" s="2">
        <f t="shared" si="240"/>
        <v>49.100000143051147</v>
      </c>
      <c r="B2215">
        <v>1.8681781291999999</v>
      </c>
      <c r="C2215" s="2">
        <f>IF(B2215&gt;B2214,B2215+(C2214-B2214),B2215+(C2214-B2214)+5+A2215-A2214)</f>
        <v>49.018177986148849</v>
      </c>
      <c r="D2215">
        <v>1577147241.22</v>
      </c>
      <c r="E2215">
        <v>444</v>
      </c>
      <c r="F2215">
        <v>898</v>
      </c>
      <c r="G2215">
        <v>633</v>
      </c>
      <c r="H2215">
        <v>699</v>
      </c>
      <c r="I2215">
        <v>292</v>
      </c>
      <c r="J2215" s="2" t="s">
        <v>30</v>
      </c>
      <c r="K2215" s="2">
        <f>$L$2*I2215+(1-$L$2)*K2214</f>
        <v>292.84032845262647</v>
      </c>
      <c r="M2215" s="2">
        <f t="shared" si="237"/>
        <v>293.02243539847706</v>
      </c>
      <c r="N2215" s="2">
        <f t="shared" si="238"/>
        <v>298.19497961140098</v>
      </c>
      <c r="O2215" s="2">
        <f t="shared" si="239"/>
        <v>295.03651705191311</v>
      </c>
      <c r="P2215" s="2" t="str">
        <f t="shared" si="243"/>
        <v>low</v>
      </c>
      <c r="Q2215" s="2" t="str">
        <f>IF(P2215="low","one",IF(P2215="high","relax","transition"))</f>
        <v>one</v>
      </c>
      <c r="R2215" s="2">
        <f>IF(P2215="low",250,IF(P2215="high",300,275))</f>
        <v>250</v>
      </c>
      <c r="S2215" s="2" t="b">
        <f t="shared" si="241"/>
        <v>1</v>
      </c>
      <c r="T2215" s="2">
        <f t="shared" si="242"/>
        <v>250</v>
      </c>
    </row>
    <row r="2216" spans="1:20" x14ac:dyDescent="0.2">
      <c r="A2216" s="2">
        <f t="shared" si="240"/>
        <v>49.120000123977661</v>
      </c>
      <c r="B2216">
        <v>1.8887600898700001</v>
      </c>
      <c r="C2216" s="2">
        <f>IF(B2216&gt;B2215,B2216+(C2215-B2215),B2216+(C2215-B2215)+5+A2216-A2215)</f>
        <v>49.03875994681885</v>
      </c>
      <c r="D2216">
        <v>1577147241.24</v>
      </c>
      <c r="E2216">
        <v>446</v>
      </c>
      <c r="F2216">
        <v>898</v>
      </c>
      <c r="G2216">
        <v>632</v>
      </c>
      <c r="H2216">
        <v>700</v>
      </c>
      <c r="I2216">
        <v>295</v>
      </c>
      <c r="J2216" s="2" t="s">
        <v>30</v>
      </c>
      <c r="K2216" s="2">
        <f>$L$2*I2216+(1-$L$2)*K2215</f>
        <v>293.27226276210115</v>
      </c>
      <c r="M2216" s="2">
        <f t="shared" si="237"/>
        <v>293.07240087120192</v>
      </c>
      <c r="N2216" s="2">
        <f t="shared" si="238"/>
        <v>298.19497961140098</v>
      </c>
      <c r="O2216" s="2">
        <f t="shared" si="239"/>
        <v>295.03581296924125</v>
      </c>
      <c r="P2216" s="2" t="str">
        <f t="shared" si="243"/>
        <v>low</v>
      </c>
      <c r="Q2216" s="2" t="str">
        <f>IF(P2216="low","one",IF(P2216="high","relax","transition"))</f>
        <v>one</v>
      </c>
      <c r="R2216" s="2">
        <f>IF(P2216="low",250,IF(P2216="high",300,275))</f>
        <v>250</v>
      </c>
      <c r="S2216" s="2" t="b">
        <f t="shared" si="241"/>
        <v>1</v>
      </c>
      <c r="T2216" s="2">
        <f t="shared" si="242"/>
        <v>250</v>
      </c>
    </row>
    <row r="2217" spans="1:20" x14ac:dyDescent="0.2">
      <c r="A2217" s="2">
        <f t="shared" si="240"/>
        <v>49.140000104904175</v>
      </c>
      <c r="B2217">
        <v>1.9131081104300001</v>
      </c>
      <c r="C2217" s="2">
        <f>IF(B2217&gt;B2216,B2217+(C2216-B2216),B2217+(C2216-B2216)+5+A2217-A2216)</f>
        <v>49.063107967378855</v>
      </c>
      <c r="D2217">
        <v>1577147241.26</v>
      </c>
      <c r="E2217">
        <v>445</v>
      </c>
      <c r="F2217">
        <v>899</v>
      </c>
      <c r="G2217">
        <v>633</v>
      </c>
      <c r="H2217">
        <v>699</v>
      </c>
      <c r="I2217">
        <v>293</v>
      </c>
      <c r="J2217" s="2" t="s">
        <v>30</v>
      </c>
      <c r="K2217" s="2">
        <f>$L$2*I2217+(1-$L$2)*K2216</f>
        <v>293.21781020968092</v>
      </c>
      <c r="M2217" s="2">
        <f t="shared" si="237"/>
        <v>293.10148273889774</v>
      </c>
      <c r="N2217" s="2">
        <f t="shared" si="238"/>
        <v>298.19497961140098</v>
      </c>
      <c r="O2217" s="2">
        <f t="shared" si="239"/>
        <v>295.03764236433926</v>
      </c>
      <c r="P2217" s="2" t="str">
        <f t="shared" si="243"/>
        <v>low</v>
      </c>
      <c r="Q2217" s="2" t="str">
        <f>IF(P2217="low","one",IF(P2217="high","relax","transition"))</f>
        <v>one</v>
      </c>
      <c r="R2217" s="2">
        <f>IF(P2217="low",250,IF(P2217="high",300,275))</f>
        <v>250</v>
      </c>
      <c r="S2217" s="2" t="b">
        <f t="shared" si="241"/>
        <v>1</v>
      </c>
      <c r="T2217" s="2">
        <f t="shared" si="242"/>
        <v>250</v>
      </c>
    </row>
    <row r="2218" spans="1:20" x14ac:dyDescent="0.2">
      <c r="A2218" s="2">
        <f t="shared" si="240"/>
        <v>49.170000076293945</v>
      </c>
      <c r="B2218">
        <v>1.93789315224</v>
      </c>
      <c r="C2218" s="2">
        <f>IF(B2218&gt;B2217,B2218+(C2217-B2217),B2218+(C2217-B2217)+5+A2218-A2217)</f>
        <v>49.087893009188853</v>
      </c>
      <c r="D2218">
        <v>1577147241.29</v>
      </c>
      <c r="E2218">
        <v>444</v>
      </c>
      <c r="F2218">
        <v>897</v>
      </c>
      <c r="G2218">
        <v>633</v>
      </c>
      <c r="H2218">
        <v>698</v>
      </c>
      <c r="I2218">
        <v>291</v>
      </c>
      <c r="J2218" s="2" t="s">
        <v>30</v>
      </c>
      <c r="K2218" s="2">
        <f>$L$2*I2218+(1-$L$2)*K2217</f>
        <v>292.77424816774476</v>
      </c>
      <c r="M2218" s="2">
        <f t="shared" si="237"/>
        <v>293.03603582466718</v>
      </c>
      <c r="N2218" s="2">
        <f t="shared" si="238"/>
        <v>298.19497961140098</v>
      </c>
      <c r="O2218" s="2">
        <f t="shared" si="239"/>
        <v>295.04083438306714</v>
      </c>
      <c r="P2218" s="2" t="str">
        <f t="shared" si="243"/>
        <v>low</v>
      </c>
      <c r="Q2218" s="2" t="str">
        <f>IF(P2218="low","one",IF(P2218="high","relax","transition"))</f>
        <v>one</v>
      </c>
      <c r="R2218" s="2">
        <f>IF(P2218="low",250,IF(P2218="high",300,275))</f>
        <v>250</v>
      </c>
      <c r="S2218" s="2" t="b">
        <f t="shared" si="241"/>
        <v>1</v>
      </c>
      <c r="T2218" s="2">
        <f t="shared" si="242"/>
        <v>250</v>
      </c>
    </row>
    <row r="2219" spans="1:20" x14ac:dyDescent="0.2">
      <c r="A2219" s="2">
        <f t="shared" si="240"/>
        <v>49.190000057220459</v>
      </c>
      <c r="B2219">
        <v>1.95841312408</v>
      </c>
      <c r="C2219" s="2">
        <f>IF(B2219&gt;B2218,B2219+(C2218-B2218),B2219+(C2218-B2218)+5+A2219-A2218)</f>
        <v>49.108412981028856</v>
      </c>
      <c r="D2219">
        <v>1577147241.3099999</v>
      </c>
      <c r="E2219">
        <v>445</v>
      </c>
      <c r="F2219">
        <v>898</v>
      </c>
      <c r="G2219">
        <v>633</v>
      </c>
      <c r="H2219">
        <v>700</v>
      </c>
      <c r="I2219">
        <v>294</v>
      </c>
      <c r="J2219" s="2" t="s">
        <v>30</v>
      </c>
      <c r="K2219" s="2">
        <f>$L$2*I2219+(1-$L$2)*K2218</f>
        <v>293.01939853419583</v>
      </c>
      <c r="M2219" s="2">
        <f t="shared" si="237"/>
        <v>293.03270836657293</v>
      </c>
      <c r="N2219" s="2">
        <f t="shared" si="238"/>
        <v>298.19497961140098</v>
      </c>
      <c r="O2219" s="2">
        <f t="shared" si="239"/>
        <v>295.04059445514707</v>
      </c>
      <c r="P2219" s="2" t="str">
        <f t="shared" si="243"/>
        <v>low</v>
      </c>
      <c r="Q2219" s="2" t="str">
        <f>IF(P2219="low","one",IF(P2219="high","relax","transition"))</f>
        <v>one</v>
      </c>
      <c r="R2219" s="2">
        <f>IF(P2219="low",250,IF(P2219="high",300,275))</f>
        <v>250</v>
      </c>
      <c r="S2219" s="2" t="b">
        <f t="shared" si="241"/>
        <v>1</v>
      </c>
      <c r="T2219" s="2">
        <f t="shared" si="242"/>
        <v>250</v>
      </c>
    </row>
    <row r="2220" spans="1:20" x14ac:dyDescent="0.2">
      <c r="A2220" s="2">
        <f t="shared" si="240"/>
        <v>49.210000038146973</v>
      </c>
      <c r="B2220">
        <v>1.9830331802400001</v>
      </c>
      <c r="C2220" s="2">
        <f>IF(B2220&gt;B2219,B2220+(C2219-B2219),B2220+(C2219-B2219)+5+A2220-A2219)</f>
        <v>49.133033037188852</v>
      </c>
      <c r="D2220">
        <v>1577147241.3299999</v>
      </c>
      <c r="E2220">
        <v>445</v>
      </c>
      <c r="F2220">
        <v>897</v>
      </c>
      <c r="G2220">
        <v>633</v>
      </c>
      <c r="H2220">
        <v>699</v>
      </c>
      <c r="I2220">
        <v>294</v>
      </c>
      <c r="J2220" s="2" t="s">
        <v>30</v>
      </c>
      <c r="K2220" s="2">
        <f>$L$2*I2220+(1-$L$2)*K2219</f>
        <v>293.21551882735668</v>
      </c>
      <c r="M2220" s="2">
        <f t="shared" si="237"/>
        <v>293.0692704587297</v>
      </c>
      <c r="N2220" s="2">
        <f t="shared" si="238"/>
        <v>298.19497961140098</v>
      </c>
      <c r="O2220" s="2">
        <f t="shared" si="239"/>
        <v>295.04020015071836</v>
      </c>
      <c r="P2220" s="2" t="str">
        <f t="shared" si="243"/>
        <v>low</v>
      </c>
      <c r="Q2220" s="2" t="str">
        <f>IF(P2220="low","one",IF(P2220="high","relax","transition"))</f>
        <v>one</v>
      </c>
      <c r="R2220" s="2">
        <f>IF(P2220="low",250,IF(P2220="high",300,275))</f>
        <v>250</v>
      </c>
      <c r="S2220" s="2" t="b">
        <f t="shared" si="241"/>
        <v>1</v>
      </c>
      <c r="T2220" s="2">
        <f t="shared" si="242"/>
        <v>250</v>
      </c>
    </row>
    <row r="2221" spans="1:20" x14ac:dyDescent="0.2">
      <c r="A2221" s="2">
        <f t="shared" si="240"/>
        <v>49.230000019073486</v>
      </c>
      <c r="B2221">
        <v>2.0032291412399998</v>
      </c>
      <c r="C2221" s="2">
        <f>IF(B2221&gt;B2220,B2221+(C2220-B2220),B2221+(C2220-B2220)+5+A2221-A2220)</f>
        <v>49.153228998188851</v>
      </c>
      <c r="D2221">
        <v>1577147241.3499999</v>
      </c>
      <c r="E2221">
        <v>444</v>
      </c>
      <c r="F2221">
        <v>898</v>
      </c>
      <c r="G2221">
        <v>632</v>
      </c>
      <c r="H2221">
        <v>700</v>
      </c>
      <c r="I2221">
        <v>291</v>
      </c>
      <c r="J2221" s="2" t="s">
        <v>30</v>
      </c>
      <c r="K2221" s="2">
        <f>$L$2*I2221+(1-$L$2)*K2220</f>
        <v>292.77241506188534</v>
      </c>
      <c r="M2221" s="2">
        <f t="shared" si="237"/>
        <v>293.00989937936083</v>
      </c>
      <c r="N2221" s="2">
        <f t="shared" si="238"/>
        <v>298.19497961140098</v>
      </c>
      <c r="O2221" s="2">
        <f t="shared" si="239"/>
        <v>295.04165366611892</v>
      </c>
      <c r="P2221" s="2" t="str">
        <f t="shared" si="243"/>
        <v>low</v>
      </c>
      <c r="Q2221" s="2" t="str">
        <f>IF(P2221="low","one",IF(P2221="high","relax","transition"))</f>
        <v>one</v>
      </c>
      <c r="R2221" s="2">
        <f>IF(P2221="low",250,IF(P2221="high",300,275))</f>
        <v>250</v>
      </c>
      <c r="S2221" s="2" t="b">
        <f t="shared" si="241"/>
        <v>1</v>
      </c>
      <c r="T2221" s="2">
        <f t="shared" si="242"/>
        <v>250</v>
      </c>
    </row>
    <row r="2222" spans="1:20" x14ac:dyDescent="0.2">
      <c r="A2222" s="2">
        <f t="shared" si="240"/>
        <v>49.260000228881836</v>
      </c>
      <c r="B2222">
        <v>2.0278310775800001</v>
      </c>
      <c r="C2222" s="2">
        <f>IF(B2222&gt;B2221,B2222+(C2221-B2221),B2222+(C2221-B2221)+5+A2222-A2221)</f>
        <v>49.177830934528856</v>
      </c>
      <c r="D2222">
        <v>1577147241.3800001</v>
      </c>
      <c r="E2222">
        <v>445</v>
      </c>
      <c r="F2222">
        <v>897</v>
      </c>
      <c r="G2222">
        <v>633</v>
      </c>
      <c r="H2222">
        <v>699</v>
      </c>
      <c r="I2222">
        <v>293</v>
      </c>
      <c r="J2222" s="2" t="s">
        <v>30</v>
      </c>
      <c r="K2222" s="2">
        <f>$L$2*I2222+(1-$L$2)*K2221</f>
        <v>292.81793204950827</v>
      </c>
      <c r="M2222" s="2">
        <f t="shared" si="237"/>
        <v>292.97150591339033</v>
      </c>
      <c r="N2222" s="2">
        <f t="shared" si="238"/>
        <v>298.19497961140098</v>
      </c>
      <c r="O2222" s="2">
        <f t="shared" si="239"/>
        <v>295.040065951781</v>
      </c>
      <c r="P2222" s="2" t="str">
        <f t="shared" si="243"/>
        <v>low</v>
      </c>
      <c r="Q2222" s="2" t="str">
        <f>IF(P2222="low","one",IF(P2222="high","relax","transition"))</f>
        <v>one</v>
      </c>
      <c r="R2222" s="2">
        <f>IF(P2222="low",250,IF(P2222="high",300,275))</f>
        <v>250</v>
      </c>
      <c r="S2222" s="2" t="b">
        <f t="shared" si="241"/>
        <v>1</v>
      </c>
      <c r="T2222" s="2">
        <f t="shared" si="242"/>
        <v>250</v>
      </c>
    </row>
    <row r="2223" spans="1:20" x14ac:dyDescent="0.2">
      <c r="A2223" s="2">
        <f t="shared" si="240"/>
        <v>49.28000020980835</v>
      </c>
      <c r="B2223">
        <v>2.0524830818200002</v>
      </c>
      <c r="C2223" s="2">
        <f>IF(B2223&gt;B2222,B2223+(C2222-B2222),B2223+(C2222-B2222)+5+A2223-A2222)</f>
        <v>49.202482938768853</v>
      </c>
      <c r="D2223">
        <v>1577147241.4000001</v>
      </c>
      <c r="E2223">
        <v>446</v>
      </c>
      <c r="F2223">
        <v>898</v>
      </c>
      <c r="G2223">
        <v>632</v>
      </c>
      <c r="H2223">
        <v>699</v>
      </c>
      <c r="I2223">
        <v>293</v>
      </c>
      <c r="J2223" s="2" t="s">
        <v>30</v>
      </c>
      <c r="K2223" s="2">
        <f>$L$2*I2223+(1-$L$2)*K2222</f>
        <v>292.85434563960666</v>
      </c>
      <c r="M2223" s="2">
        <f t="shared" si="237"/>
        <v>292.94807385863362</v>
      </c>
      <c r="N2223" s="2">
        <f t="shared" si="238"/>
        <v>298.19497961140098</v>
      </c>
      <c r="O2223" s="2">
        <f t="shared" si="239"/>
        <v>295.03663794986147</v>
      </c>
      <c r="P2223" s="2" t="str">
        <f t="shared" si="243"/>
        <v>low</v>
      </c>
      <c r="Q2223" s="2" t="str">
        <f>IF(P2223="low","one",IF(P2223="high","relax","transition"))</f>
        <v>one</v>
      </c>
      <c r="R2223" s="2">
        <f>IF(P2223="low",250,IF(P2223="high",300,275))</f>
        <v>250</v>
      </c>
      <c r="S2223" s="2" t="b">
        <f t="shared" si="241"/>
        <v>1</v>
      </c>
      <c r="T2223" s="2">
        <f t="shared" si="242"/>
        <v>250</v>
      </c>
    </row>
    <row r="2224" spans="1:20" x14ac:dyDescent="0.2">
      <c r="A2224" s="2">
        <f t="shared" si="240"/>
        <v>49.300000190734863</v>
      </c>
      <c r="B2224">
        <v>2.0728511810299999</v>
      </c>
      <c r="C2224" s="2">
        <f>IF(B2224&gt;B2223,B2224+(C2223-B2223),B2224+(C2223-B2223)+5+A2224-A2223)</f>
        <v>49.222851037978856</v>
      </c>
      <c r="D2224">
        <v>1577147241.4200001</v>
      </c>
      <c r="E2224">
        <v>445</v>
      </c>
      <c r="F2224">
        <v>898</v>
      </c>
      <c r="G2224">
        <v>634</v>
      </c>
      <c r="H2224">
        <v>700</v>
      </c>
      <c r="I2224">
        <v>294</v>
      </c>
      <c r="J2224" s="2" t="s">
        <v>30</v>
      </c>
      <c r="K2224" s="2">
        <f>$L$2*I2224+(1-$L$2)*K2223</f>
        <v>293.08347651168532</v>
      </c>
      <c r="M2224" s="2">
        <f t="shared" si="237"/>
        <v>292.97515438924398</v>
      </c>
      <c r="N2224" s="2">
        <f t="shared" si="238"/>
        <v>298.19497961140098</v>
      </c>
      <c r="O2224" s="2">
        <f t="shared" si="239"/>
        <v>295.03220974530007</v>
      </c>
      <c r="P2224" s="2" t="str">
        <f t="shared" si="243"/>
        <v>low</v>
      </c>
      <c r="Q2224" s="2" t="str">
        <f>IF(P2224="low","one",IF(P2224="high","relax","transition"))</f>
        <v>one</v>
      </c>
      <c r="R2224" s="2">
        <f>IF(P2224="low",250,IF(P2224="high",300,275))</f>
        <v>250</v>
      </c>
      <c r="S2224" s="2" t="b">
        <f t="shared" si="241"/>
        <v>1</v>
      </c>
      <c r="T2224" s="2">
        <f t="shared" si="242"/>
        <v>250</v>
      </c>
    </row>
    <row r="2225" spans="1:20" x14ac:dyDescent="0.2">
      <c r="A2225" s="2">
        <f t="shared" si="240"/>
        <v>49.320000171661377</v>
      </c>
      <c r="B2225">
        <v>2.0973970890000002</v>
      </c>
      <c r="C2225" s="2">
        <f>IF(B2225&gt;B2224,B2225+(C2224-B2224),B2225+(C2224-B2224)+5+A2225-A2224)</f>
        <v>49.24739694594885</v>
      </c>
      <c r="D2225">
        <v>1577147241.4400001</v>
      </c>
      <c r="E2225">
        <v>445</v>
      </c>
      <c r="F2225">
        <v>897</v>
      </c>
      <c r="G2225">
        <v>633</v>
      </c>
      <c r="H2225">
        <v>699</v>
      </c>
      <c r="I2225">
        <v>293</v>
      </c>
      <c r="J2225" s="2" t="s">
        <v>30</v>
      </c>
      <c r="K2225" s="2">
        <f>$L$2*I2225+(1-$L$2)*K2224</f>
        <v>293.06678120934828</v>
      </c>
      <c r="M2225" s="2">
        <f t="shared" si="237"/>
        <v>292.99347975326486</v>
      </c>
      <c r="N2225" s="2">
        <f t="shared" si="238"/>
        <v>298.19497961140098</v>
      </c>
      <c r="O2225" s="2">
        <f t="shared" si="239"/>
        <v>295.02935697749729</v>
      </c>
      <c r="P2225" s="2" t="str">
        <f t="shared" si="243"/>
        <v>low</v>
      </c>
      <c r="Q2225" s="2" t="str">
        <f>IF(P2225="low","one",IF(P2225="high","relax","transition"))</f>
        <v>one</v>
      </c>
      <c r="R2225" s="2">
        <f>IF(P2225="low",250,IF(P2225="high",300,275))</f>
        <v>250</v>
      </c>
      <c r="S2225" s="2" t="b">
        <f t="shared" si="241"/>
        <v>1</v>
      </c>
      <c r="T2225" s="2">
        <f t="shared" si="242"/>
        <v>250</v>
      </c>
    </row>
    <row r="2226" spans="1:20" x14ac:dyDescent="0.2">
      <c r="A2226" s="2">
        <f t="shared" si="240"/>
        <v>49.350000143051147</v>
      </c>
      <c r="B2226">
        <v>2.1182119846299998</v>
      </c>
      <c r="C2226" s="2">
        <f>IF(B2226&gt;B2225,B2226+(C2225-B2225),B2226+(C2225-B2225)+5+A2226-A2225)</f>
        <v>49.268211841578854</v>
      </c>
      <c r="D2226">
        <v>1577147241.47</v>
      </c>
      <c r="E2226">
        <v>444</v>
      </c>
      <c r="F2226">
        <v>898</v>
      </c>
      <c r="G2226">
        <v>632</v>
      </c>
      <c r="H2226">
        <v>698</v>
      </c>
      <c r="I2226">
        <v>291</v>
      </c>
      <c r="J2226" s="2" t="s">
        <v>30</v>
      </c>
      <c r="K2226" s="2">
        <f>$L$2*I2226+(1-$L$2)*K2225</f>
        <v>292.65342496747866</v>
      </c>
      <c r="M2226" s="2">
        <f t="shared" ref="M2226:M2289" si="244">IF(P2226="low", $L$4*K2226+(1-$L$4)*M2225,M2225)</f>
        <v>292.92546879610762</v>
      </c>
      <c r="N2226" s="2">
        <f t="shared" ref="N2226:N2289" si="245">IF(P2226="high", $L$4*K2226+(1-$L$4)*N2225,N2225)</f>
        <v>298.19497961140098</v>
      </c>
      <c r="O2226" s="2">
        <f t="shared" ref="O2226:O2289" si="246">IF(P2226="high",(1-$L$8)*O2225+$L$8*(N2225-$L$10),IF(P2226="low",(1-$L$8)*O2225+$L$8*(M2225+$L$10),O2225))</f>
        <v>295.02756311628565</v>
      </c>
      <c r="P2226" s="2" t="str">
        <f t="shared" si="243"/>
        <v>low</v>
      </c>
      <c r="Q2226" s="2" t="str">
        <f>IF(P2226="low","one",IF(P2226="high","relax","transition"))</f>
        <v>one</v>
      </c>
      <c r="R2226" s="2">
        <f>IF(P2226="low",250,IF(P2226="high",300,275))</f>
        <v>250</v>
      </c>
      <c r="S2226" s="2" t="b">
        <f t="shared" si="241"/>
        <v>1</v>
      </c>
      <c r="T2226" s="2">
        <f t="shared" si="242"/>
        <v>250</v>
      </c>
    </row>
    <row r="2227" spans="1:20" x14ac:dyDescent="0.2">
      <c r="A2227" s="2">
        <f t="shared" si="240"/>
        <v>49.370000123977661</v>
      </c>
      <c r="B2227">
        <v>2.14250612259</v>
      </c>
      <c r="C2227" s="2">
        <f>IF(B2227&gt;B2226,B2227+(C2226-B2226),B2227+(C2226-B2226)+5+A2227-A2226)</f>
        <v>49.292505979538852</v>
      </c>
      <c r="D2227">
        <v>1577147241.49</v>
      </c>
      <c r="E2227">
        <v>445</v>
      </c>
      <c r="F2227">
        <v>898</v>
      </c>
      <c r="G2227">
        <v>634</v>
      </c>
      <c r="H2227">
        <v>699</v>
      </c>
      <c r="I2227">
        <v>293</v>
      </c>
      <c r="J2227" s="2" t="s">
        <v>30</v>
      </c>
      <c r="K2227" s="2">
        <f>$L$2*I2227+(1-$L$2)*K2226</f>
        <v>292.72273997398293</v>
      </c>
      <c r="M2227" s="2">
        <f t="shared" si="244"/>
        <v>292.88492303168272</v>
      </c>
      <c r="N2227" s="2">
        <f t="shared" si="245"/>
        <v>298.19497961140098</v>
      </c>
      <c r="O2227" s="2">
        <f t="shared" si="246"/>
        <v>295.02245840027678</v>
      </c>
      <c r="P2227" s="2" t="str">
        <f t="shared" si="243"/>
        <v>low</v>
      </c>
      <c r="Q2227" s="2" t="str">
        <f>IF(P2227="low","one",IF(P2227="high","relax","transition"))</f>
        <v>one</v>
      </c>
      <c r="R2227" s="2">
        <f>IF(P2227="low",250,IF(P2227="high",300,275))</f>
        <v>250</v>
      </c>
      <c r="S2227" s="2" t="b">
        <f t="shared" si="241"/>
        <v>1</v>
      </c>
      <c r="T2227" s="2">
        <f t="shared" si="242"/>
        <v>250</v>
      </c>
    </row>
    <row r="2228" spans="1:20" x14ac:dyDescent="0.2">
      <c r="A2228" s="2">
        <f t="shared" si="240"/>
        <v>49.390000104904175</v>
      </c>
      <c r="B2228">
        <v>2.16299700737</v>
      </c>
      <c r="C2228" s="2">
        <f>IF(B2228&gt;B2227,B2228+(C2227-B2227),B2228+(C2227-B2227)+5+A2228-A2227)</f>
        <v>49.312996864318855</v>
      </c>
      <c r="D2228">
        <v>1577147241.51</v>
      </c>
      <c r="E2228">
        <v>446</v>
      </c>
      <c r="F2228">
        <v>897</v>
      </c>
      <c r="G2228">
        <v>633</v>
      </c>
      <c r="H2228">
        <v>700</v>
      </c>
      <c r="I2228">
        <v>293</v>
      </c>
      <c r="J2228" s="2" t="s">
        <v>30</v>
      </c>
      <c r="K2228" s="2">
        <f>$L$2*I2228+(1-$L$2)*K2227</f>
        <v>292.77819197918637</v>
      </c>
      <c r="M2228" s="2">
        <f t="shared" si="244"/>
        <v>292.86357682118347</v>
      </c>
      <c r="N2228" s="2">
        <f t="shared" si="245"/>
        <v>298.19497961140098</v>
      </c>
      <c r="O2228" s="2">
        <f t="shared" si="246"/>
        <v>295.01558163184706</v>
      </c>
      <c r="P2228" s="2" t="str">
        <f t="shared" si="243"/>
        <v>low</v>
      </c>
      <c r="Q2228" s="2" t="str">
        <f>IF(P2228="low","one",IF(P2228="high","relax","transition"))</f>
        <v>one</v>
      </c>
      <c r="R2228" s="2">
        <f>IF(P2228="low",250,IF(P2228="high",300,275))</f>
        <v>250</v>
      </c>
      <c r="S2228" s="2" t="b">
        <f t="shared" si="241"/>
        <v>1</v>
      </c>
      <c r="T2228" s="2">
        <f t="shared" si="242"/>
        <v>250</v>
      </c>
    </row>
    <row r="2229" spans="1:20" x14ac:dyDescent="0.2">
      <c r="A2229" s="2">
        <f t="shared" si="240"/>
        <v>49.410000085830688</v>
      </c>
      <c r="B2229">
        <v>2.1875410080000002</v>
      </c>
      <c r="C2229" s="2">
        <f>IF(B2229&gt;B2228,B2229+(C2228-B2228),B2229+(C2228-B2228)+5+A2229-A2228)</f>
        <v>49.337540864948849</v>
      </c>
      <c r="D2229">
        <v>1577147241.53</v>
      </c>
      <c r="E2229">
        <v>444</v>
      </c>
      <c r="F2229">
        <v>899</v>
      </c>
      <c r="G2229">
        <v>632</v>
      </c>
      <c r="H2229">
        <v>699</v>
      </c>
      <c r="I2229">
        <v>293</v>
      </c>
      <c r="J2229" s="2" t="s">
        <v>30</v>
      </c>
      <c r="K2229" s="2">
        <f>$L$2*I2229+(1-$L$2)*K2228</f>
        <v>292.82255358334913</v>
      </c>
      <c r="M2229" s="2">
        <f t="shared" si="244"/>
        <v>292.85537217361662</v>
      </c>
      <c r="N2229" s="2">
        <f t="shared" si="245"/>
        <v>298.19497961140098</v>
      </c>
      <c r="O2229" s="2">
        <f t="shared" si="246"/>
        <v>295.00798139131382</v>
      </c>
      <c r="P2229" s="2" t="str">
        <f t="shared" si="243"/>
        <v>low</v>
      </c>
      <c r="Q2229" s="2" t="str">
        <f>IF(P2229="low","one",IF(P2229="high","relax","transition"))</f>
        <v>one</v>
      </c>
      <c r="R2229" s="2">
        <f>IF(P2229="low",250,IF(P2229="high",300,275))</f>
        <v>250</v>
      </c>
      <c r="S2229" s="2" t="b">
        <f t="shared" si="241"/>
        <v>1</v>
      </c>
      <c r="T2229" s="2">
        <f t="shared" si="242"/>
        <v>250</v>
      </c>
    </row>
    <row r="2230" spans="1:20" x14ac:dyDescent="0.2">
      <c r="A2230" s="2">
        <f t="shared" si="240"/>
        <v>49.440000057220459</v>
      </c>
      <c r="B2230">
        <v>2.21217012405</v>
      </c>
      <c r="C2230" s="2">
        <f>IF(B2230&gt;B2229,B2230+(C2229-B2229),B2230+(C2229-B2229)+5+A2230-A2229)</f>
        <v>49.36216998099885</v>
      </c>
      <c r="D2230">
        <v>1577147241.5599999</v>
      </c>
      <c r="E2230">
        <v>445</v>
      </c>
      <c r="F2230">
        <v>898</v>
      </c>
      <c r="G2230">
        <v>633</v>
      </c>
      <c r="H2230">
        <v>699</v>
      </c>
      <c r="I2230">
        <v>291</v>
      </c>
      <c r="J2230" s="2" t="s">
        <v>30</v>
      </c>
      <c r="K2230" s="2">
        <f>$L$2*I2230+(1-$L$2)*K2229</f>
        <v>292.45804286667931</v>
      </c>
      <c r="M2230" s="2">
        <f t="shared" si="244"/>
        <v>292.77590631222915</v>
      </c>
      <c r="N2230" s="2">
        <f t="shared" si="245"/>
        <v>298.19497961140098</v>
      </c>
      <c r="O2230" s="2">
        <f t="shared" si="246"/>
        <v>295.00035093042891</v>
      </c>
      <c r="P2230" s="2" t="str">
        <f t="shared" si="243"/>
        <v>low</v>
      </c>
      <c r="Q2230" s="2" t="str">
        <f>IF(P2230="low","one",IF(P2230="high","relax","transition"))</f>
        <v>one</v>
      </c>
      <c r="R2230" s="2">
        <f>IF(P2230="low",250,IF(P2230="high",300,275))</f>
        <v>250</v>
      </c>
      <c r="S2230" s="2" t="b">
        <f t="shared" si="241"/>
        <v>1</v>
      </c>
      <c r="T2230" s="2">
        <f t="shared" si="242"/>
        <v>250</v>
      </c>
    </row>
    <row r="2231" spans="1:20" x14ac:dyDescent="0.2">
      <c r="A2231" s="2">
        <f t="shared" si="240"/>
        <v>49.460000038146973</v>
      </c>
      <c r="B2231">
        <v>2.2327160835300002</v>
      </c>
      <c r="C2231" s="2">
        <f>IF(B2231&gt;B2230,B2231+(C2230-B2230),B2231+(C2230-B2230)+5+A2231-A2230)</f>
        <v>49.382715940478853</v>
      </c>
      <c r="D2231">
        <v>1577147241.5799999</v>
      </c>
      <c r="E2231">
        <v>445</v>
      </c>
      <c r="F2231">
        <v>897</v>
      </c>
      <c r="G2231">
        <v>633</v>
      </c>
      <c r="H2231">
        <v>699</v>
      </c>
      <c r="I2231">
        <v>292</v>
      </c>
      <c r="J2231" s="2" t="s">
        <v>30</v>
      </c>
      <c r="K2231" s="2">
        <f>$L$2*I2231+(1-$L$2)*K2230</f>
        <v>292.36643429334345</v>
      </c>
      <c r="M2231" s="2">
        <f t="shared" si="244"/>
        <v>292.69401190845201</v>
      </c>
      <c r="N2231" s="2">
        <f t="shared" si="245"/>
        <v>298.19497961140098</v>
      </c>
      <c r="O2231" s="2">
        <f t="shared" si="246"/>
        <v>294.98912869951891</v>
      </c>
      <c r="P2231" s="2" t="str">
        <f t="shared" si="243"/>
        <v>low</v>
      </c>
      <c r="Q2231" s="2" t="str">
        <f>IF(P2231="low","one",IF(P2231="high","relax","transition"))</f>
        <v>one</v>
      </c>
      <c r="R2231" s="2">
        <f>IF(P2231="low",250,IF(P2231="high",300,275))</f>
        <v>250</v>
      </c>
      <c r="S2231" s="2" t="b">
        <f t="shared" si="241"/>
        <v>1</v>
      </c>
      <c r="T2231" s="2">
        <f t="shared" si="242"/>
        <v>250</v>
      </c>
    </row>
    <row r="2232" spans="1:20" x14ac:dyDescent="0.2">
      <c r="A2232" s="2">
        <f t="shared" si="240"/>
        <v>49.480000019073486</v>
      </c>
      <c r="B2232">
        <v>2.25715994835</v>
      </c>
      <c r="C2232" s="2">
        <f>IF(B2232&gt;B2231,B2232+(C2231-B2231),B2232+(C2231-B2231)+5+A2232-A2231)</f>
        <v>49.407159805298853</v>
      </c>
      <c r="D2232">
        <v>1577147241.5999999</v>
      </c>
      <c r="E2232">
        <v>446</v>
      </c>
      <c r="F2232">
        <v>898</v>
      </c>
      <c r="G2232">
        <v>632</v>
      </c>
      <c r="H2232">
        <v>700</v>
      </c>
      <c r="I2232">
        <v>293</v>
      </c>
      <c r="J2232" s="2" t="s">
        <v>30</v>
      </c>
      <c r="K2232" s="2">
        <f>$L$2*I2232+(1-$L$2)*K2231</f>
        <v>292.49314743467477</v>
      </c>
      <c r="M2232" s="2">
        <f t="shared" si="244"/>
        <v>292.6538390136966</v>
      </c>
      <c r="N2232" s="2">
        <f t="shared" si="245"/>
        <v>298.19497961140098</v>
      </c>
      <c r="O2232" s="2">
        <f t="shared" si="246"/>
        <v>294.97437285996557</v>
      </c>
      <c r="P2232" s="2" t="str">
        <f t="shared" si="243"/>
        <v>low</v>
      </c>
      <c r="Q2232" s="2" t="str">
        <f>IF(P2232="low","one",IF(P2232="high","relax","transition"))</f>
        <v>one</v>
      </c>
      <c r="R2232" s="2">
        <f>IF(P2232="low",250,IF(P2232="high",300,275))</f>
        <v>250</v>
      </c>
      <c r="S2232" s="2" t="b">
        <f t="shared" si="241"/>
        <v>1</v>
      </c>
      <c r="T2232" s="2">
        <f t="shared" si="242"/>
        <v>250</v>
      </c>
    </row>
    <row r="2233" spans="1:20" x14ac:dyDescent="0.2">
      <c r="A2233" s="2">
        <f t="shared" si="240"/>
        <v>49.510000228881836</v>
      </c>
      <c r="B2233">
        <v>2.2778761386899999</v>
      </c>
      <c r="C2233" s="2">
        <f>IF(B2233&gt;B2232,B2233+(C2232-B2232),B2233+(C2232-B2232)+5+A2233-A2232)</f>
        <v>49.42787599563885</v>
      </c>
      <c r="D2233">
        <v>1577147241.6300001</v>
      </c>
      <c r="E2233">
        <v>445</v>
      </c>
      <c r="F2233">
        <v>899</v>
      </c>
      <c r="G2233">
        <v>633</v>
      </c>
      <c r="H2233">
        <v>699</v>
      </c>
      <c r="I2233">
        <v>293</v>
      </c>
      <c r="J2233" s="2" t="s">
        <v>30</v>
      </c>
      <c r="K2233" s="2">
        <f>$L$2*I2233+(1-$L$2)*K2232</f>
        <v>292.59451794773986</v>
      </c>
      <c r="M2233" s="2">
        <f t="shared" si="244"/>
        <v>292.64197480050524</v>
      </c>
      <c r="N2233" s="2">
        <f t="shared" si="245"/>
        <v>298.19497961140098</v>
      </c>
      <c r="O2233" s="2">
        <f t="shared" si="246"/>
        <v>294.95834616765211</v>
      </c>
      <c r="P2233" s="2" t="str">
        <f t="shared" si="243"/>
        <v>low</v>
      </c>
      <c r="Q2233" s="2" t="str">
        <f>IF(P2233="low","one",IF(P2233="high","relax","transition"))</f>
        <v>one</v>
      </c>
      <c r="R2233" s="2">
        <f>IF(P2233="low",250,IF(P2233="high",300,275))</f>
        <v>250</v>
      </c>
      <c r="S2233" s="2" t="b">
        <f t="shared" si="241"/>
        <v>1</v>
      </c>
      <c r="T2233" s="2">
        <f t="shared" si="242"/>
        <v>250</v>
      </c>
    </row>
    <row r="2234" spans="1:20" x14ac:dyDescent="0.2">
      <c r="A2234" s="2">
        <f t="shared" si="240"/>
        <v>49.53000020980835</v>
      </c>
      <c r="B2234">
        <v>2.3023591041599998</v>
      </c>
      <c r="C2234" s="2">
        <f>IF(B2234&gt;B2233,B2234+(C2233-B2233),B2234+(C2233-B2233)+5+A2234-A2233)</f>
        <v>49.45235896110885</v>
      </c>
      <c r="D2234">
        <v>1577147241.6500001</v>
      </c>
      <c r="E2234">
        <v>444</v>
      </c>
      <c r="F2234">
        <v>897</v>
      </c>
      <c r="G2234">
        <v>634</v>
      </c>
      <c r="H2234">
        <v>699</v>
      </c>
      <c r="I2234">
        <v>290</v>
      </c>
      <c r="J2234" s="2" t="s">
        <v>30</v>
      </c>
      <c r="K2234" s="2">
        <f>$L$2*I2234+(1-$L$2)*K2233</f>
        <v>292.0756143581919</v>
      </c>
      <c r="M2234" s="2">
        <f t="shared" si="244"/>
        <v>292.52870271204262</v>
      </c>
      <c r="N2234" s="2">
        <f t="shared" si="245"/>
        <v>298.19497961140098</v>
      </c>
      <c r="O2234" s="2">
        <f t="shared" si="246"/>
        <v>294.94252759929475</v>
      </c>
      <c r="P2234" s="2" t="str">
        <f t="shared" si="243"/>
        <v>low</v>
      </c>
      <c r="Q2234" s="2" t="str">
        <f>IF(P2234="low","one",IF(P2234="high","relax","transition"))</f>
        <v>one</v>
      </c>
      <c r="R2234" s="2">
        <f>IF(P2234="low",250,IF(P2234="high",300,275))</f>
        <v>250</v>
      </c>
      <c r="S2234" s="2" t="b">
        <f t="shared" si="241"/>
        <v>1</v>
      </c>
      <c r="T2234" s="2">
        <f t="shared" si="242"/>
        <v>250</v>
      </c>
    </row>
    <row r="2235" spans="1:20" x14ac:dyDescent="0.2">
      <c r="A2235" s="2">
        <f t="shared" si="240"/>
        <v>49.550000190734863</v>
      </c>
      <c r="B2235">
        <v>2.3266019821200001</v>
      </c>
      <c r="C2235" s="2">
        <f>IF(B2235&gt;B2234,B2235+(C2234-B2234),B2235+(C2234-B2234)+5+A2235-A2234)</f>
        <v>49.476601839068856</v>
      </c>
      <c r="D2235">
        <v>1577147241.6700001</v>
      </c>
      <c r="E2235">
        <v>446</v>
      </c>
      <c r="F2235">
        <v>897</v>
      </c>
      <c r="G2235">
        <v>632</v>
      </c>
      <c r="H2235">
        <v>700</v>
      </c>
      <c r="I2235">
        <v>293</v>
      </c>
      <c r="J2235" s="2" t="s">
        <v>30</v>
      </c>
      <c r="K2235" s="2">
        <f>$L$2*I2235+(1-$L$2)*K2234</f>
        <v>292.26049148655352</v>
      </c>
      <c r="M2235" s="2">
        <f t="shared" si="244"/>
        <v>292.4750604669448</v>
      </c>
      <c r="N2235" s="2">
        <f t="shared" si="245"/>
        <v>298.19497961140098</v>
      </c>
      <c r="O2235" s="2">
        <f t="shared" si="246"/>
        <v>294.92183635493211</v>
      </c>
      <c r="P2235" s="2" t="str">
        <f t="shared" si="243"/>
        <v>low</v>
      </c>
      <c r="Q2235" s="2" t="str">
        <f>IF(P2235="low","one",IF(P2235="high","relax","transition"))</f>
        <v>one</v>
      </c>
      <c r="R2235" s="2">
        <f>IF(P2235="low",250,IF(P2235="high",300,275))</f>
        <v>250</v>
      </c>
      <c r="S2235" s="2" t="b">
        <f t="shared" si="241"/>
        <v>1</v>
      </c>
      <c r="T2235" s="2">
        <f t="shared" si="242"/>
        <v>250</v>
      </c>
    </row>
    <row r="2236" spans="1:20" x14ac:dyDescent="0.2">
      <c r="A2236" s="2">
        <f t="shared" si="240"/>
        <v>49.570000171661377</v>
      </c>
      <c r="B2236">
        <v>2.3471829891199998</v>
      </c>
      <c r="C2236" s="2">
        <f>IF(B2236&gt;B2235,B2236+(C2235-B2235),B2236+(C2235-B2235)+5+A2236-A2235)</f>
        <v>49.497182846068853</v>
      </c>
      <c r="D2236">
        <v>1577147241.6900001</v>
      </c>
      <c r="E2236">
        <v>445</v>
      </c>
      <c r="F2236">
        <v>898</v>
      </c>
      <c r="G2236">
        <v>633</v>
      </c>
      <c r="H2236">
        <v>700</v>
      </c>
      <c r="I2236">
        <v>295</v>
      </c>
      <c r="J2236" s="2" t="s">
        <v>30</v>
      </c>
      <c r="K2236" s="2">
        <f>$L$2*I2236+(1-$L$2)*K2235</f>
        <v>292.80839318924279</v>
      </c>
      <c r="M2236" s="2">
        <f t="shared" si="244"/>
        <v>292.54172701140442</v>
      </c>
      <c r="N2236" s="2">
        <f t="shared" si="245"/>
        <v>298.19497961140098</v>
      </c>
      <c r="O2236" s="2">
        <f t="shared" si="246"/>
        <v>294.89949756053272</v>
      </c>
      <c r="P2236" s="2" t="str">
        <f t="shared" si="243"/>
        <v>low</v>
      </c>
      <c r="Q2236" s="2" t="str">
        <f>IF(P2236="low","one",IF(P2236="high","relax","transition"))</f>
        <v>one</v>
      </c>
      <c r="R2236" s="2">
        <f>IF(P2236="low",250,IF(P2236="high",300,275))</f>
        <v>250</v>
      </c>
      <c r="S2236" s="2" t="b">
        <f t="shared" si="241"/>
        <v>1</v>
      </c>
      <c r="T2236" s="2">
        <f t="shared" si="242"/>
        <v>250</v>
      </c>
    </row>
    <row r="2237" spans="1:20" x14ac:dyDescent="0.2">
      <c r="A2237" s="2">
        <f t="shared" si="240"/>
        <v>49.600000143051147</v>
      </c>
      <c r="B2237">
        <v>2.3718910217300002</v>
      </c>
      <c r="C2237" s="2">
        <f>IF(B2237&gt;B2236,B2237+(C2236-B2236),B2237+(C2236-B2236)+5+A2237-A2236)</f>
        <v>49.521890878678853</v>
      </c>
      <c r="D2237">
        <v>1577147241.72</v>
      </c>
      <c r="E2237">
        <v>444</v>
      </c>
      <c r="F2237">
        <v>898</v>
      </c>
      <c r="G2237">
        <v>633</v>
      </c>
      <c r="H2237">
        <v>699</v>
      </c>
      <c r="I2237">
        <v>291</v>
      </c>
      <c r="J2237" s="2" t="s">
        <v>30</v>
      </c>
      <c r="K2237" s="2">
        <f>$L$2*I2237+(1-$L$2)*K2236</f>
        <v>292.44671455139422</v>
      </c>
      <c r="M2237" s="2">
        <f t="shared" si="244"/>
        <v>292.5227245194024</v>
      </c>
      <c r="N2237" s="2">
        <f t="shared" si="245"/>
        <v>298.19497961140098</v>
      </c>
      <c r="O2237" s="2">
        <f t="shared" si="246"/>
        <v>294.8816090330763</v>
      </c>
      <c r="P2237" s="2" t="str">
        <f t="shared" si="243"/>
        <v>low</v>
      </c>
      <c r="Q2237" s="2" t="str">
        <f>IF(P2237="low","one",IF(P2237="high","relax","transition"))</f>
        <v>one</v>
      </c>
      <c r="R2237" s="2">
        <f>IF(P2237="low",250,IF(P2237="high",300,275))</f>
        <v>250</v>
      </c>
      <c r="S2237" s="2" t="b">
        <f t="shared" si="241"/>
        <v>1</v>
      </c>
      <c r="T2237" s="2">
        <f t="shared" si="242"/>
        <v>250</v>
      </c>
    </row>
    <row r="2238" spans="1:20" x14ac:dyDescent="0.2">
      <c r="A2238" s="2">
        <f t="shared" si="240"/>
        <v>49.620000123977661</v>
      </c>
      <c r="B2238">
        <v>2.3922760486599999</v>
      </c>
      <c r="C2238" s="2">
        <f>IF(B2238&gt;B2237,B2238+(C2237-B2237),B2238+(C2237-B2237)+5+A2238-A2237)</f>
        <v>49.542275905608854</v>
      </c>
      <c r="D2238">
        <v>1577147241.74</v>
      </c>
      <c r="E2238">
        <v>445</v>
      </c>
      <c r="F2238">
        <v>898</v>
      </c>
      <c r="G2238">
        <v>633</v>
      </c>
      <c r="H2238">
        <v>699</v>
      </c>
      <c r="I2238">
        <v>292</v>
      </c>
      <c r="J2238" s="2" t="s">
        <v>30</v>
      </c>
      <c r="K2238" s="2">
        <f>$L$2*I2238+(1-$L$2)*K2237</f>
        <v>292.35737164111538</v>
      </c>
      <c r="M2238" s="2">
        <f t="shared" si="244"/>
        <v>292.489653943745</v>
      </c>
      <c r="N2238" s="2">
        <f t="shared" si="245"/>
        <v>298.19497961140098</v>
      </c>
      <c r="O2238" s="2">
        <f t="shared" si="246"/>
        <v>294.86366480739258</v>
      </c>
      <c r="P2238" s="2" t="str">
        <f t="shared" si="243"/>
        <v>low</v>
      </c>
      <c r="Q2238" s="2" t="str">
        <f>IF(P2238="low","one",IF(P2238="high","relax","transition"))</f>
        <v>one</v>
      </c>
      <c r="R2238" s="2">
        <f>IF(P2238="low",250,IF(P2238="high",300,275))</f>
        <v>250</v>
      </c>
      <c r="S2238" s="2" t="b">
        <f t="shared" si="241"/>
        <v>1</v>
      </c>
      <c r="T2238" s="2">
        <f t="shared" si="242"/>
        <v>250</v>
      </c>
    </row>
    <row r="2239" spans="1:20" x14ac:dyDescent="0.2">
      <c r="A2239" s="2">
        <f t="shared" si="240"/>
        <v>49.640000104904175</v>
      </c>
      <c r="B2239">
        <v>2.4168720245399999</v>
      </c>
      <c r="C2239" s="2">
        <f>IF(B2239&gt;B2238,B2239+(C2238-B2238),B2239+(C2238-B2238)+5+A2239-A2238)</f>
        <v>49.566871881488851</v>
      </c>
      <c r="D2239">
        <v>1577147241.76</v>
      </c>
      <c r="E2239">
        <v>445</v>
      </c>
      <c r="F2239">
        <v>899</v>
      </c>
      <c r="G2239">
        <v>632</v>
      </c>
      <c r="H2239">
        <v>698</v>
      </c>
      <c r="I2239">
        <v>293</v>
      </c>
      <c r="J2239" s="2" t="s">
        <v>30</v>
      </c>
      <c r="K2239" s="2">
        <f>$L$2*I2239+(1-$L$2)*K2238</f>
        <v>292.48589731289235</v>
      </c>
      <c r="M2239" s="2">
        <f t="shared" si="244"/>
        <v>292.48890261757447</v>
      </c>
      <c r="N2239" s="2">
        <f t="shared" si="245"/>
        <v>298.19497961140098</v>
      </c>
      <c r="O2239" s="2">
        <f t="shared" si="246"/>
        <v>294.84496426421015</v>
      </c>
      <c r="P2239" s="2" t="str">
        <f t="shared" si="243"/>
        <v>low</v>
      </c>
      <c r="Q2239" s="2" t="str">
        <f>IF(P2239="low","one",IF(P2239="high","relax","transition"))</f>
        <v>one</v>
      </c>
      <c r="R2239" s="2">
        <f>IF(P2239="low",250,IF(P2239="high",300,275))</f>
        <v>250</v>
      </c>
      <c r="S2239" s="2" t="b">
        <f t="shared" si="241"/>
        <v>1</v>
      </c>
      <c r="T2239" s="2">
        <f t="shared" si="242"/>
        <v>250</v>
      </c>
    </row>
    <row r="2240" spans="1:20" x14ac:dyDescent="0.2">
      <c r="A2240" s="2">
        <f t="shared" si="240"/>
        <v>49.670000076293945</v>
      </c>
      <c r="B2240">
        <v>2.4416029453300001</v>
      </c>
      <c r="C2240" s="2">
        <f>IF(B2240&gt;B2239,B2240+(C2239-B2239),B2240+(C2239-B2239)+5+A2240-A2239)</f>
        <v>49.59160280227885</v>
      </c>
      <c r="D2240">
        <v>1577147241.79</v>
      </c>
      <c r="E2240">
        <v>445</v>
      </c>
      <c r="F2240">
        <v>899</v>
      </c>
      <c r="G2240">
        <v>633</v>
      </c>
      <c r="H2240">
        <v>700</v>
      </c>
      <c r="I2240">
        <v>294</v>
      </c>
      <c r="J2240" s="2" t="s">
        <v>30</v>
      </c>
      <c r="K2240" s="2">
        <f>$L$2*I2240+(1-$L$2)*K2239</f>
        <v>292.7887178503139</v>
      </c>
      <c r="M2240" s="2">
        <f t="shared" si="244"/>
        <v>292.54886566412239</v>
      </c>
      <c r="N2240" s="2">
        <f t="shared" si="245"/>
        <v>298.19497961140098</v>
      </c>
      <c r="O2240" s="2">
        <f t="shared" si="246"/>
        <v>294.82716118187835</v>
      </c>
      <c r="P2240" s="2" t="str">
        <f t="shared" si="243"/>
        <v>low</v>
      </c>
      <c r="Q2240" s="2" t="str">
        <f>IF(P2240="low","one",IF(P2240="high","relax","transition"))</f>
        <v>one</v>
      </c>
      <c r="R2240" s="2">
        <f>IF(P2240="low",250,IF(P2240="high",300,275))</f>
        <v>250</v>
      </c>
      <c r="S2240" s="2" t="b">
        <f t="shared" si="241"/>
        <v>1</v>
      </c>
      <c r="T2240" s="2">
        <f t="shared" si="242"/>
        <v>250</v>
      </c>
    </row>
    <row r="2241" spans="1:20" x14ac:dyDescent="0.2">
      <c r="A2241" s="2">
        <f t="shared" si="240"/>
        <v>49.690000057220459</v>
      </c>
      <c r="B2241">
        <v>2.4619500637099998</v>
      </c>
      <c r="C2241" s="2">
        <f>IF(B2241&gt;B2240,B2241+(C2240-B2240),B2241+(C2240-B2240)+5+A2241-A2240)</f>
        <v>49.611949920658851</v>
      </c>
      <c r="D2241">
        <v>1577147241.8099999</v>
      </c>
      <c r="E2241">
        <v>444</v>
      </c>
      <c r="F2241">
        <v>897</v>
      </c>
      <c r="G2241">
        <v>632</v>
      </c>
      <c r="H2241">
        <v>700</v>
      </c>
      <c r="I2241">
        <v>292</v>
      </c>
      <c r="J2241" s="2" t="s">
        <v>30</v>
      </c>
      <c r="K2241" s="2">
        <f>$L$2*I2241+(1-$L$2)*K2240</f>
        <v>292.63097428025117</v>
      </c>
      <c r="M2241" s="2">
        <f t="shared" si="244"/>
        <v>292.56528738734812</v>
      </c>
      <c r="N2241" s="2">
        <f t="shared" si="245"/>
        <v>298.19497961140098</v>
      </c>
      <c r="O2241" s="2">
        <f t="shared" si="246"/>
        <v>294.81324640599053</v>
      </c>
      <c r="P2241" s="2" t="str">
        <f t="shared" si="243"/>
        <v>low</v>
      </c>
      <c r="Q2241" s="2" t="str">
        <f>IF(P2241="low","one",IF(P2241="high","relax","transition"))</f>
        <v>one</v>
      </c>
      <c r="R2241" s="2">
        <f>IF(P2241="low",250,IF(P2241="high",300,275))</f>
        <v>250</v>
      </c>
      <c r="S2241" s="2" t="b">
        <f t="shared" si="241"/>
        <v>1</v>
      </c>
      <c r="T2241" s="2">
        <f t="shared" si="242"/>
        <v>250</v>
      </c>
    </row>
    <row r="2242" spans="1:20" x14ac:dyDescent="0.2">
      <c r="A2242" s="2">
        <f t="shared" si="240"/>
        <v>49.710000038146973</v>
      </c>
      <c r="B2242">
        <v>2.4864280223800002</v>
      </c>
      <c r="C2242" s="2">
        <f>IF(B2242&gt;B2241,B2242+(C2241-B2241),B2242+(C2241-B2241)+5+A2242-A2241)</f>
        <v>49.636427879328849</v>
      </c>
      <c r="D2242">
        <v>1577147241.8299999</v>
      </c>
      <c r="E2242">
        <v>443</v>
      </c>
      <c r="F2242">
        <v>897</v>
      </c>
      <c r="G2242">
        <v>632</v>
      </c>
      <c r="H2242">
        <v>698</v>
      </c>
      <c r="I2242">
        <v>292</v>
      </c>
      <c r="J2242" s="2" t="s">
        <v>30</v>
      </c>
      <c r="K2242" s="2">
        <f>$L$2*I2242+(1-$L$2)*K2241</f>
        <v>292.50477942420093</v>
      </c>
      <c r="M2242" s="2">
        <f t="shared" si="244"/>
        <v>292.55318579471873</v>
      </c>
      <c r="N2242" s="2">
        <f t="shared" si="245"/>
        <v>298.19497961140098</v>
      </c>
      <c r="O2242" s="2">
        <f t="shared" si="246"/>
        <v>294.80084845505843</v>
      </c>
      <c r="P2242" s="2" t="str">
        <f t="shared" si="243"/>
        <v>low</v>
      </c>
      <c r="Q2242" s="2" t="str">
        <f>IF(P2242="low","one",IF(P2242="high","relax","transition"))</f>
        <v>one</v>
      </c>
      <c r="R2242" s="2">
        <f>IF(P2242="low",250,IF(P2242="high",300,275))</f>
        <v>250</v>
      </c>
      <c r="S2242" s="2" t="b">
        <f t="shared" si="241"/>
        <v>1</v>
      </c>
      <c r="T2242" s="2">
        <f t="shared" si="242"/>
        <v>250</v>
      </c>
    </row>
    <row r="2243" spans="1:20" x14ac:dyDescent="0.2">
      <c r="A2243" s="2">
        <f t="shared" ref="A2243:A2306" si="247">D2243-$D$2</f>
        <v>49.730000019073486</v>
      </c>
      <c r="B2243">
        <v>2.5072901248899999</v>
      </c>
      <c r="C2243" s="2">
        <f>IF(B2243&gt;B2242,B2243+(C2242-B2242),B2243+(C2242-B2242)+5+A2243-A2242)</f>
        <v>49.657289981838851</v>
      </c>
      <c r="D2243">
        <v>1577147241.8499999</v>
      </c>
      <c r="E2243">
        <v>445</v>
      </c>
      <c r="F2243">
        <v>898</v>
      </c>
      <c r="G2243">
        <v>634</v>
      </c>
      <c r="H2243">
        <v>700</v>
      </c>
      <c r="I2243">
        <v>293</v>
      </c>
      <c r="J2243" s="2" t="s">
        <v>30</v>
      </c>
      <c r="K2243" s="2">
        <f>$L$2*I2243+(1-$L$2)*K2242</f>
        <v>292.60382353936075</v>
      </c>
      <c r="M2243" s="2">
        <f t="shared" si="244"/>
        <v>292.56331334364717</v>
      </c>
      <c r="N2243" s="2">
        <f t="shared" si="245"/>
        <v>298.19497961140098</v>
      </c>
      <c r="O2243" s="2">
        <f t="shared" si="246"/>
        <v>294.78846532204142</v>
      </c>
      <c r="P2243" s="2" t="str">
        <f t="shared" si="243"/>
        <v>low</v>
      </c>
      <c r="Q2243" s="2" t="str">
        <f>IF(P2243="low","one",IF(P2243="high","relax","transition"))</f>
        <v>one</v>
      </c>
      <c r="R2243" s="2">
        <f>IF(P2243="low",250,IF(P2243="high",300,275))</f>
        <v>250</v>
      </c>
      <c r="S2243" s="2" t="b">
        <f t="shared" ref="S2243:S2306" si="248">Q2243=J2243</f>
        <v>1</v>
      </c>
      <c r="T2243" s="2">
        <f t="shared" ref="T2243:T2306" si="249">IF(J2243="one",250,IF(J2243="relax",300,275))</f>
        <v>250</v>
      </c>
    </row>
    <row r="2244" spans="1:20" x14ac:dyDescent="0.2">
      <c r="A2244" s="2">
        <f t="shared" si="247"/>
        <v>49.760000228881836</v>
      </c>
      <c r="B2244">
        <v>2.5315539836899998</v>
      </c>
      <c r="C2244" s="2">
        <f>IF(B2244&gt;B2243,B2244+(C2243-B2243),B2244+(C2243-B2243)+5+A2244-A2243)</f>
        <v>49.681553840638855</v>
      </c>
      <c r="D2244">
        <v>1577147241.8800001</v>
      </c>
      <c r="E2244">
        <v>445</v>
      </c>
      <c r="F2244">
        <v>898</v>
      </c>
      <c r="G2244">
        <v>633</v>
      </c>
      <c r="H2244">
        <v>701</v>
      </c>
      <c r="I2244">
        <v>294</v>
      </c>
      <c r="J2244" s="2" t="s">
        <v>30</v>
      </c>
      <c r="K2244" s="2">
        <f>$L$2*I2244+(1-$L$2)*K2243</f>
        <v>292.8830588314886</v>
      </c>
      <c r="M2244" s="2">
        <f t="shared" si="244"/>
        <v>292.62726244121546</v>
      </c>
      <c r="N2244" s="2">
        <f t="shared" si="245"/>
        <v>298.19497961140098</v>
      </c>
      <c r="O2244" s="2">
        <f t="shared" si="246"/>
        <v>294.77720772312165</v>
      </c>
      <c r="P2244" s="2" t="str">
        <f t="shared" ref="P2244:P2307" si="250">IF(K2244&gt;O2243+1,"high",IF(K2244&lt;O2243-1,"low","middle"))</f>
        <v>low</v>
      </c>
      <c r="Q2244" s="2" t="str">
        <f>IF(P2244="low","one",IF(P2244="high","relax","transition"))</f>
        <v>one</v>
      </c>
      <c r="R2244" s="2">
        <f>IF(P2244="low",250,IF(P2244="high",300,275))</f>
        <v>250</v>
      </c>
      <c r="S2244" s="2" t="b">
        <f t="shared" si="248"/>
        <v>1</v>
      </c>
      <c r="T2244" s="2">
        <f t="shared" si="249"/>
        <v>250</v>
      </c>
    </row>
    <row r="2245" spans="1:20" x14ac:dyDescent="0.2">
      <c r="A2245" s="2">
        <f t="shared" si="247"/>
        <v>49.78000020980835</v>
      </c>
      <c r="B2245">
        <v>2.5520911216700002</v>
      </c>
      <c r="C2245" s="2">
        <f>IF(B2245&gt;B2244,B2245+(C2244-B2244),B2245+(C2244-B2244)+5+A2245-A2244)</f>
        <v>49.702090978618855</v>
      </c>
      <c r="D2245">
        <v>1577147241.9000001</v>
      </c>
      <c r="E2245">
        <v>444</v>
      </c>
      <c r="F2245">
        <v>898</v>
      </c>
      <c r="G2245">
        <v>633</v>
      </c>
      <c r="H2245">
        <v>699</v>
      </c>
      <c r="I2245">
        <v>293</v>
      </c>
      <c r="J2245" s="2" t="s">
        <v>30</v>
      </c>
      <c r="K2245" s="2">
        <f>$L$2*I2245+(1-$L$2)*K2244</f>
        <v>292.90644706519089</v>
      </c>
      <c r="M2245" s="2">
        <f t="shared" si="244"/>
        <v>292.68309936601054</v>
      </c>
      <c r="N2245" s="2">
        <f t="shared" si="245"/>
        <v>298.19497961140098</v>
      </c>
      <c r="O2245" s="2">
        <f t="shared" si="246"/>
        <v>294.76971045902633</v>
      </c>
      <c r="P2245" s="2" t="str">
        <f t="shared" si="250"/>
        <v>low</v>
      </c>
      <c r="Q2245" s="2" t="str">
        <f>IF(P2245="low","one",IF(P2245="high","relax","transition"))</f>
        <v>one</v>
      </c>
      <c r="R2245" s="2">
        <f>IF(P2245="low",250,IF(P2245="high",300,275))</f>
        <v>250</v>
      </c>
      <c r="S2245" s="2" t="b">
        <f t="shared" si="248"/>
        <v>1</v>
      </c>
      <c r="T2245" s="2">
        <f t="shared" si="249"/>
        <v>250</v>
      </c>
    </row>
    <row r="2246" spans="1:20" x14ac:dyDescent="0.2">
      <c r="A2246" s="2">
        <f t="shared" si="247"/>
        <v>49.800000190734863</v>
      </c>
      <c r="B2246">
        <v>2.5766291618300001</v>
      </c>
      <c r="C2246" s="2">
        <f>IF(B2246&gt;B2245,B2246+(C2245-B2245),B2246+(C2245-B2245)+5+A2246-A2245)</f>
        <v>49.726629018778851</v>
      </c>
      <c r="D2246">
        <v>1577147241.9200001</v>
      </c>
      <c r="E2246">
        <v>444</v>
      </c>
      <c r="F2246">
        <v>898</v>
      </c>
      <c r="G2246">
        <v>633</v>
      </c>
      <c r="H2246">
        <v>698</v>
      </c>
      <c r="I2246">
        <v>292</v>
      </c>
      <c r="J2246" s="2" t="s">
        <v>30</v>
      </c>
      <c r="K2246" s="2">
        <f>$L$2*I2246+(1-$L$2)*K2245</f>
        <v>292.72515765215269</v>
      </c>
      <c r="M2246" s="2">
        <f t="shared" si="244"/>
        <v>292.691511023239</v>
      </c>
      <c r="N2246" s="2">
        <f t="shared" si="245"/>
        <v>298.19497961140098</v>
      </c>
      <c r="O2246" s="2">
        <f t="shared" si="246"/>
        <v>294.76537990437549</v>
      </c>
      <c r="P2246" s="2" t="str">
        <f t="shared" si="250"/>
        <v>low</v>
      </c>
      <c r="Q2246" s="2" t="str">
        <f>IF(P2246="low","one",IF(P2246="high","relax","transition"))</f>
        <v>one</v>
      </c>
      <c r="R2246" s="2">
        <f>IF(P2246="low",250,IF(P2246="high",300,275))</f>
        <v>250</v>
      </c>
      <c r="S2246" s="2" t="b">
        <f t="shared" si="248"/>
        <v>1</v>
      </c>
      <c r="T2246" s="2">
        <f t="shared" si="249"/>
        <v>250</v>
      </c>
    </row>
    <row r="2247" spans="1:20" x14ac:dyDescent="0.2">
      <c r="A2247" s="2">
        <f t="shared" si="247"/>
        <v>49.830000162124634</v>
      </c>
      <c r="B2247">
        <v>2.6012439727799999</v>
      </c>
      <c r="C2247" s="2">
        <f>IF(B2247&gt;B2246,B2247+(C2246-B2246),B2247+(C2246-B2246)+5+A2247-A2246)</f>
        <v>49.75124382972885</v>
      </c>
      <c r="D2247">
        <v>1577147241.95</v>
      </c>
      <c r="E2247">
        <v>443</v>
      </c>
      <c r="F2247">
        <v>898</v>
      </c>
      <c r="G2247">
        <v>633</v>
      </c>
      <c r="H2247">
        <v>700</v>
      </c>
      <c r="I2247">
        <v>293</v>
      </c>
      <c r="J2247" s="2" t="s">
        <v>30</v>
      </c>
      <c r="K2247" s="2">
        <f>$L$2*I2247+(1-$L$2)*K2246</f>
        <v>292.78012612172216</v>
      </c>
      <c r="M2247" s="2">
        <f t="shared" si="244"/>
        <v>292.70923404293569</v>
      </c>
      <c r="N2247" s="2">
        <f t="shared" si="245"/>
        <v>298.19497961140098</v>
      </c>
      <c r="O2247" s="2">
        <f t="shared" si="246"/>
        <v>294.76168646031863</v>
      </c>
      <c r="P2247" s="2" t="str">
        <f t="shared" si="250"/>
        <v>low</v>
      </c>
      <c r="Q2247" s="2" t="str">
        <f>IF(P2247="low","one",IF(P2247="high","relax","transition"))</f>
        <v>one</v>
      </c>
      <c r="R2247" s="2">
        <f>IF(P2247="low",250,IF(P2247="high",300,275))</f>
        <v>250</v>
      </c>
      <c r="S2247" s="2" t="b">
        <f t="shared" si="248"/>
        <v>1</v>
      </c>
      <c r="T2247" s="2">
        <f t="shared" si="249"/>
        <v>250</v>
      </c>
    </row>
    <row r="2248" spans="1:20" x14ac:dyDescent="0.2">
      <c r="A2248" s="2">
        <f t="shared" si="247"/>
        <v>49.850000143051147</v>
      </c>
      <c r="B2248">
        <v>2.62186813354</v>
      </c>
      <c r="C2248" s="2">
        <f>IF(B2248&gt;B2247,B2248+(C2247-B2247),B2248+(C2247-B2247)+5+A2248-A2247)</f>
        <v>49.77186799048885</v>
      </c>
      <c r="D2248">
        <v>1577147241.97</v>
      </c>
      <c r="E2248">
        <v>445</v>
      </c>
      <c r="F2248">
        <v>898</v>
      </c>
      <c r="G2248">
        <v>633</v>
      </c>
      <c r="H2248">
        <v>699</v>
      </c>
      <c r="I2248">
        <v>294</v>
      </c>
      <c r="J2248" s="2" t="s">
        <v>30</v>
      </c>
      <c r="K2248" s="2">
        <f>$L$2*I2248+(1-$L$2)*K2247</f>
        <v>293.02410089737776</v>
      </c>
      <c r="M2248" s="2">
        <f t="shared" si="244"/>
        <v>292.77220741382411</v>
      </c>
      <c r="N2248" s="2">
        <f t="shared" si="245"/>
        <v>298.19497961140098</v>
      </c>
      <c r="O2248" s="2">
        <f t="shared" si="246"/>
        <v>294.75906383944948</v>
      </c>
      <c r="P2248" s="2" t="str">
        <f t="shared" si="250"/>
        <v>low</v>
      </c>
      <c r="Q2248" s="2" t="str">
        <f>IF(P2248="low","one",IF(P2248="high","relax","transition"))</f>
        <v>one</v>
      </c>
      <c r="R2248" s="2">
        <f>IF(P2248="low",250,IF(P2248="high",300,275))</f>
        <v>250</v>
      </c>
      <c r="S2248" s="2" t="b">
        <f t="shared" si="248"/>
        <v>1</v>
      </c>
      <c r="T2248" s="2">
        <f t="shared" si="249"/>
        <v>250</v>
      </c>
    </row>
    <row r="2249" spans="1:20" x14ac:dyDescent="0.2">
      <c r="A2249" s="2">
        <f t="shared" si="247"/>
        <v>49.870000123977661</v>
      </c>
      <c r="B2249">
        <v>2.6462111473099998</v>
      </c>
      <c r="C2249" s="2">
        <f>IF(B2249&gt;B2248,B2249+(C2248-B2248),B2249+(C2248-B2248)+5+A2249-A2248)</f>
        <v>49.796211004258851</v>
      </c>
      <c r="D2249">
        <v>1577147241.99</v>
      </c>
      <c r="E2249">
        <v>445</v>
      </c>
      <c r="F2249">
        <v>898</v>
      </c>
      <c r="G2249">
        <v>633</v>
      </c>
      <c r="H2249">
        <v>699</v>
      </c>
      <c r="I2249">
        <v>292</v>
      </c>
      <c r="J2249" s="2" t="s">
        <v>30</v>
      </c>
      <c r="K2249" s="2">
        <f>$L$2*I2249+(1-$L$2)*K2248</f>
        <v>292.81928071790219</v>
      </c>
      <c r="M2249" s="2">
        <f t="shared" si="244"/>
        <v>292.7816220746397</v>
      </c>
      <c r="N2249" s="2">
        <f t="shared" si="245"/>
        <v>298.19497961140098</v>
      </c>
      <c r="O2249" s="2">
        <f t="shared" si="246"/>
        <v>294.75972101816819</v>
      </c>
      <c r="P2249" s="2" t="str">
        <f t="shared" si="250"/>
        <v>low</v>
      </c>
      <c r="Q2249" s="2" t="str">
        <f>IF(P2249="low","one",IF(P2249="high","relax","transition"))</f>
        <v>one</v>
      </c>
      <c r="R2249" s="2">
        <f>IF(P2249="low",250,IF(P2249="high",300,275))</f>
        <v>250</v>
      </c>
      <c r="S2249" s="2" t="b">
        <f t="shared" si="248"/>
        <v>1</v>
      </c>
      <c r="T2249" s="2">
        <f t="shared" si="249"/>
        <v>250</v>
      </c>
    </row>
    <row r="2250" spans="1:20" x14ac:dyDescent="0.2">
      <c r="A2250" s="2">
        <f t="shared" si="247"/>
        <v>49.890000104904175</v>
      </c>
      <c r="B2250">
        <v>2.6670551300000001</v>
      </c>
      <c r="C2250" s="2">
        <f>IF(B2250&gt;B2249,B2250+(C2249-B2249),B2250+(C2249-B2249)+5+A2250-A2249)</f>
        <v>49.817054986948854</v>
      </c>
      <c r="D2250">
        <v>1577147242.01</v>
      </c>
      <c r="E2250">
        <v>443</v>
      </c>
      <c r="F2250">
        <v>897</v>
      </c>
      <c r="G2250">
        <v>633</v>
      </c>
      <c r="H2250">
        <v>698</v>
      </c>
      <c r="I2250">
        <v>291</v>
      </c>
      <c r="J2250" s="2" t="s">
        <v>30</v>
      </c>
      <c r="K2250" s="2">
        <f>$L$2*I2250+(1-$L$2)*K2249</f>
        <v>292.45542457432174</v>
      </c>
      <c r="M2250" s="2">
        <f t="shared" si="244"/>
        <v>292.71638257457613</v>
      </c>
      <c r="N2250" s="2">
        <f t="shared" si="245"/>
        <v>298.19497961140098</v>
      </c>
      <c r="O2250" s="2">
        <f t="shared" si="246"/>
        <v>294.76081607099172</v>
      </c>
      <c r="P2250" s="2" t="str">
        <f t="shared" si="250"/>
        <v>low</v>
      </c>
      <c r="Q2250" s="2" t="str">
        <f>IF(P2250="low","one",IF(P2250="high","relax","transition"))</f>
        <v>one</v>
      </c>
      <c r="R2250" s="2">
        <f>IF(P2250="low",250,IF(P2250="high",300,275))</f>
        <v>250</v>
      </c>
      <c r="S2250" s="2" t="b">
        <f t="shared" si="248"/>
        <v>1</v>
      </c>
      <c r="T2250" s="2">
        <f t="shared" si="249"/>
        <v>250</v>
      </c>
    </row>
    <row r="2251" spans="1:20" x14ac:dyDescent="0.2">
      <c r="A2251" s="2">
        <f t="shared" si="247"/>
        <v>49.920000076293945</v>
      </c>
      <c r="B2251">
        <v>2.6911959648099999</v>
      </c>
      <c r="C2251" s="2">
        <f>IF(B2251&gt;B2250,B2251+(C2250-B2250),B2251+(C2250-B2250)+5+A2251-A2250)</f>
        <v>49.841195821758852</v>
      </c>
      <c r="D2251">
        <v>1577147242.04</v>
      </c>
      <c r="E2251">
        <v>446</v>
      </c>
      <c r="F2251">
        <v>897</v>
      </c>
      <c r="G2251">
        <v>633</v>
      </c>
      <c r="H2251">
        <v>700</v>
      </c>
      <c r="I2251">
        <v>294</v>
      </c>
      <c r="J2251" s="2" t="s">
        <v>30</v>
      </c>
      <c r="K2251" s="2">
        <f>$L$2*I2251+(1-$L$2)*K2250</f>
        <v>292.76433965945739</v>
      </c>
      <c r="M2251" s="2">
        <f t="shared" si="244"/>
        <v>292.72597399155239</v>
      </c>
      <c r="N2251" s="2">
        <f t="shared" si="245"/>
        <v>298.19497961140098</v>
      </c>
      <c r="O2251" s="2">
        <f t="shared" si="246"/>
        <v>294.75859439617091</v>
      </c>
      <c r="P2251" s="2" t="str">
        <f t="shared" si="250"/>
        <v>low</v>
      </c>
      <c r="Q2251" s="2" t="str">
        <f>IF(P2251="low","one",IF(P2251="high","relax","transition"))</f>
        <v>one</v>
      </c>
      <c r="R2251" s="2">
        <f>IF(P2251="low",250,IF(P2251="high",300,275))</f>
        <v>250</v>
      </c>
      <c r="S2251" s="2" t="b">
        <f t="shared" si="248"/>
        <v>1</v>
      </c>
      <c r="T2251" s="2">
        <f t="shared" si="249"/>
        <v>250</v>
      </c>
    </row>
    <row r="2252" spans="1:20" x14ac:dyDescent="0.2">
      <c r="A2252" s="2">
        <f t="shared" si="247"/>
        <v>49.940000057220459</v>
      </c>
      <c r="B2252">
        <v>2.7158761024500002</v>
      </c>
      <c r="C2252" s="2">
        <f>IF(B2252&gt;B2251,B2252+(C2251-B2251),B2252+(C2251-B2251)+5+A2252-A2251)</f>
        <v>49.865875959398849</v>
      </c>
      <c r="D2252">
        <v>1577147242.0599999</v>
      </c>
      <c r="E2252">
        <v>444</v>
      </c>
      <c r="F2252">
        <v>898</v>
      </c>
      <c r="G2252">
        <v>634</v>
      </c>
      <c r="H2252">
        <v>700</v>
      </c>
      <c r="I2252">
        <v>294</v>
      </c>
      <c r="J2252" s="2" t="s">
        <v>30</v>
      </c>
      <c r="K2252" s="2">
        <f>$L$2*I2252+(1-$L$2)*K2251</f>
        <v>293.01147172756595</v>
      </c>
      <c r="M2252" s="2">
        <f t="shared" si="244"/>
        <v>292.7830735387551</v>
      </c>
      <c r="N2252" s="2">
        <f t="shared" si="245"/>
        <v>298.19497961140098</v>
      </c>
      <c r="O2252" s="2">
        <f t="shared" si="246"/>
        <v>294.75696337593996</v>
      </c>
      <c r="P2252" s="2" t="str">
        <f t="shared" si="250"/>
        <v>low</v>
      </c>
      <c r="Q2252" s="2" t="str">
        <f>IF(P2252="low","one",IF(P2252="high","relax","transition"))</f>
        <v>one</v>
      </c>
      <c r="R2252" s="2">
        <f>IF(P2252="low",250,IF(P2252="high",300,275))</f>
        <v>250</v>
      </c>
      <c r="S2252" s="2" t="b">
        <f t="shared" si="248"/>
        <v>1</v>
      </c>
      <c r="T2252" s="2">
        <f t="shared" si="249"/>
        <v>250</v>
      </c>
    </row>
    <row r="2253" spans="1:20" x14ac:dyDescent="0.2">
      <c r="A2253" s="2">
        <f t="shared" si="247"/>
        <v>49.960000038146973</v>
      </c>
      <c r="B2253">
        <v>2.7365119457199998</v>
      </c>
      <c r="C2253" s="2">
        <f>IF(B2253&gt;B2252,B2253+(C2252-B2252),B2253+(C2252-B2252)+5+A2253-A2252)</f>
        <v>49.886511802668849</v>
      </c>
      <c r="D2253">
        <v>1577147242.0799999</v>
      </c>
      <c r="E2253">
        <v>443</v>
      </c>
      <c r="F2253">
        <v>897</v>
      </c>
      <c r="G2253">
        <v>633</v>
      </c>
      <c r="H2253">
        <v>697</v>
      </c>
      <c r="I2253">
        <v>291</v>
      </c>
      <c r="J2253" s="2" t="s">
        <v>30</v>
      </c>
      <c r="K2253" s="2">
        <f>$L$2*I2253+(1-$L$2)*K2252</f>
        <v>292.60917738205279</v>
      </c>
      <c r="M2253" s="2">
        <f t="shared" si="244"/>
        <v>292.74829430741465</v>
      </c>
      <c r="N2253" s="2">
        <f t="shared" si="245"/>
        <v>298.19497961140098</v>
      </c>
      <c r="O2253" s="2">
        <f t="shared" si="246"/>
        <v>294.75826888408068</v>
      </c>
      <c r="P2253" s="2" t="str">
        <f t="shared" si="250"/>
        <v>low</v>
      </c>
      <c r="Q2253" s="2" t="str">
        <f>IF(P2253="low","one",IF(P2253="high","relax","transition"))</f>
        <v>one</v>
      </c>
      <c r="R2253" s="2">
        <f>IF(P2253="low",250,IF(P2253="high",300,275))</f>
        <v>250</v>
      </c>
      <c r="S2253" s="2" t="b">
        <f t="shared" si="248"/>
        <v>1</v>
      </c>
      <c r="T2253" s="2">
        <f t="shared" si="249"/>
        <v>250</v>
      </c>
    </row>
    <row r="2254" spans="1:20" x14ac:dyDescent="0.2">
      <c r="A2254" s="2">
        <f t="shared" si="247"/>
        <v>49.990000009536743</v>
      </c>
      <c r="B2254">
        <v>2.76107811928</v>
      </c>
      <c r="C2254" s="2">
        <f>IF(B2254&gt;B2253,B2254+(C2253-B2253),B2254+(C2253-B2253)+5+A2254-A2253)</f>
        <v>49.911077976228853</v>
      </c>
      <c r="D2254">
        <v>1577147242.1099999</v>
      </c>
      <c r="E2254">
        <v>446</v>
      </c>
      <c r="F2254">
        <v>898</v>
      </c>
      <c r="G2254">
        <v>634</v>
      </c>
      <c r="H2254">
        <v>699</v>
      </c>
      <c r="I2254">
        <v>293</v>
      </c>
      <c r="J2254" s="2" t="s">
        <v>30</v>
      </c>
      <c r="K2254" s="2">
        <f>$L$2*I2254+(1-$L$2)*K2253</f>
        <v>292.68734190564226</v>
      </c>
      <c r="M2254" s="2">
        <f t="shared" si="244"/>
        <v>292.73610382706016</v>
      </c>
      <c r="N2254" s="2">
        <f t="shared" si="245"/>
        <v>298.19497961140098</v>
      </c>
      <c r="O2254" s="2">
        <f t="shared" si="246"/>
        <v>294.75777015524739</v>
      </c>
      <c r="P2254" s="2" t="str">
        <f t="shared" si="250"/>
        <v>low</v>
      </c>
      <c r="Q2254" s="2" t="str">
        <f>IF(P2254="low","one",IF(P2254="high","relax","transition"))</f>
        <v>one</v>
      </c>
      <c r="R2254" s="2">
        <f>IF(P2254="low",250,IF(P2254="high",300,275))</f>
        <v>250</v>
      </c>
      <c r="S2254" s="2" t="b">
        <f t="shared" si="248"/>
        <v>1</v>
      </c>
      <c r="T2254" s="2">
        <f t="shared" si="249"/>
        <v>250</v>
      </c>
    </row>
    <row r="2255" spans="1:20" x14ac:dyDescent="0.2">
      <c r="A2255" s="2">
        <f t="shared" si="247"/>
        <v>50.010000228881836</v>
      </c>
      <c r="B2255">
        <v>2.7816400527999998</v>
      </c>
      <c r="C2255" s="2">
        <f>IF(B2255&gt;B2254,B2255+(C2254-B2254),B2255+(C2254-B2254)+5+A2255-A2254)</f>
        <v>49.931639909748853</v>
      </c>
      <c r="D2255">
        <v>1577147242.1300001</v>
      </c>
      <c r="E2255">
        <v>445</v>
      </c>
      <c r="F2255">
        <v>899</v>
      </c>
      <c r="G2255">
        <v>633</v>
      </c>
      <c r="H2255">
        <v>699</v>
      </c>
      <c r="I2255">
        <v>294</v>
      </c>
      <c r="J2255" s="2" t="s">
        <v>30</v>
      </c>
      <c r="K2255" s="2">
        <f>$L$2*I2255+(1-$L$2)*K2254</f>
        <v>292.94987352451381</v>
      </c>
      <c r="M2255" s="2">
        <f t="shared" si="244"/>
        <v>292.77885776655091</v>
      </c>
      <c r="N2255" s="2">
        <f t="shared" si="245"/>
        <v>298.19497961140098</v>
      </c>
      <c r="O2255" s="2">
        <f t="shared" si="246"/>
        <v>294.75668683883805</v>
      </c>
      <c r="P2255" s="2" t="str">
        <f t="shared" si="250"/>
        <v>low</v>
      </c>
      <c r="Q2255" s="2" t="str">
        <f>IF(P2255="low","one",IF(P2255="high","relax","transition"))</f>
        <v>one</v>
      </c>
      <c r="R2255" s="2">
        <f>IF(P2255="low",250,IF(P2255="high",300,275))</f>
        <v>250</v>
      </c>
      <c r="S2255" s="2" t="b">
        <f t="shared" si="248"/>
        <v>1</v>
      </c>
      <c r="T2255" s="2">
        <f t="shared" si="249"/>
        <v>250</v>
      </c>
    </row>
    <row r="2256" spans="1:20" x14ac:dyDescent="0.2">
      <c r="A2256" s="2">
        <f t="shared" si="247"/>
        <v>50.03000020980835</v>
      </c>
      <c r="B2256">
        <v>2.8059821128800002</v>
      </c>
      <c r="C2256" s="2">
        <f>IF(B2256&gt;B2255,B2256+(C2255-B2255),B2256+(C2255-B2255)+5+A2256-A2255)</f>
        <v>49.955981969828855</v>
      </c>
      <c r="D2256">
        <v>1577147242.1500001</v>
      </c>
      <c r="E2256">
        <v>445</v>
      </c>
      <c r="F2256">
        <v>898</v>
      </c>
      <c r="G2256">
        <v>634</v>
      </c>
      <c r="H2256">
        <v>700</v>
      </c>
      <c r="I2256">
        <v>294</v>
      </c>
      <c r="J2256" s="2" t="s">
        <v>30</v>
      </c>
      <c r="K2256" s="2">
        <f>$L$2*I2256+(1-$L$2)*K2255</f>
        <v>293.15989881961104</v>
      </c>
      <c r="M2256" s="2">
        <f t="shared" si="244"/>
        <v>292.85506597716295</v>
      </c>
      <c r="N2256" s="2">
        <f t="shared" si="245"/>
        <v>298.19497961140098</v>
      </c>
      <c r="O2256" s="2">
        <f t="shared" si="246"/>
        <v>294.75779538522369</v>
      </c>
      <c r="P2256" s="2" t="str">
        <f t="shared" si="250"/>
        <v>low</v>
      </c>
      <c r="Q2256" s="2" t="str">
        <f>IF(P2256="low","one",IF(P2256="high","relax","transition"))</f>
        <v>one</v>
      </c>
      <c r="R2256" s="2">
        <f>IF(P2256="low",250,IF(P2256="high",300,275))</f>
        <v>250</v>
      </c>
      <c r="S2256" s="2" t="b">
        <f t="shared" si="248"/>
        <v>1</v>
      </c>
      <c r="T2256" s="2">
        <f t="shared" si="249"/>
        <v>250</v>
      </c>
    </row>
    <row r="2257" spans="1:20" x14ac:dyDescent="0.2">
      <c r="A2257" s="2">
        <f t="shared" si="247"/>
        <v>50.06000018119812</v>
      </c>
      <c r="B2257">
        <v>2.83044409752</v>
      </c>
      <c r="C2257" s="2">
        <f>IF(B2257&gt;B2256,B2257+(C2256-B2256),B2257+(C2256-B2256)+5+A2257-A2256)</f>
        <v>49.980443954468853</v>
      </c>
      <c r="D2257">
        <v>1577147242.1800001</v>
      </c>
      <c r="E2257">
        <v>445</v>
      </c>
      <c r="F2257">
        <v>898</v>
      </c>
      <c r="G2257">
        <v>634</v>
      </c>
      <c r="H2257">
        <v>700</v>
      </c>
      <c r="I2257">
        <v>293</v>
      </c>
      <c r="J2257" s="2" t="s">
        <v>30</v>
      </c>
      <c r="K2257" s="2">
        <f>$L$2*I2257+(1-$L$2)*K2256</f>
        <v>293.12791905568884</v>
      </c>
      <c r="M2257" s="2">
        <f t="shared" si="244"/>
        <v>292.90963659286814</v>
      </c>
      <c r="N2257" s="2">
        <f t="shared" si="245"/>
        <v>298.19497961140098</v>
      </c>
      <c r="O2257" s="2">
        <f t="shared" si="246"/>
        <v>294.76265891482063</v>
      </c>
      <c r="P2257" s="2" t="str">
        <f t="shared" si="250"/>
        <v>low</v>
      </c>
      <c r="Q2257" s="2" t="str">
        <f>IF(P2257="low","one",IF(P2257="high","relax","transition"))</f>
        <v>one</v>
      </c>
      <c r="R2257" s="2">
        <f>IF(P2257="low",250,IF(P2257="high",300,275))</f>
        <v>250</v>
      </c>
      <c r="S2257" s="2" t="b">
        <f t="shared" si="248"/>
        <v>1</v>
      </c>
      <c r="T2257" s="2">
        <f t="shared" si="249"/>
        <v>250</v>
      </c>
    </row>
    <row r="2258" spans="1:20" x14ac:dyDescent="0.2">
      <c r="A2258" s="2">
        <f t="shared" si="247"/>
        <v>50.080000162124634</v>
      </c>
      <c r="B2258">
        <v>2.8512201309199998</v>
      </c>
      <c r="C2258" s="2">
        <f>IF(B2258&gt;B2257,B2258+(C2257-B2257),B2258+(C2257-B2257)+5+A2258-A2257)</f>
        <v>50.001219987868851</v>
      </c>
      <c r="D2258">
        <v>1577147242.2</v>
      </c>
      <c r="E2258">
        <v>444</v>
      </c>
      <c r="F2258">
        <v>899</v>
      </c>
      <c r="G2258">
        <v>632</v>
      </c>
      <c r="H2258">
        <v>698</v>
      </c>
      <c r="I2258">
        <v>292</v>
      </c>
      <c r="J2258" s="2" t="s">
        <v>30</v>
      </c>
      <c r="K2258" s="2">
        <f>$L$2*I2258+(1-$L$2)*K2257</f>
        <v>292.90233524455107</v>
      </c>
      <c r="M2258" s="2">
        <f t="shared" si="244"/>
        <v>292.90817632320477</v>
      </c>
      <c r="N2258" s="2">
        <f t="shared" si="245"/>
        <v>298.19497961140098</v>
      </c>
      <c r="O2258" s="2">
        <f t="shared" si="246"/>
        <v>294.77000779872299</v>
      </c>
      <c r="P2258" s="2" t="str">
        <f t="shared" si="250"/>
        <v>low</v>
      </c>
      <c r="Q2258" s="2" t="str">
        <f>IF(P2258="low","one",IF(P2258="high","relax","transition"))</f>
        <v>one</v>
      </c>
      <c r="R2258" s="2">
        <f>IF(P2258="low",250,IF(P2258="high",300,275))</f>
        <v>250</v>
      </c>
      <c r="S2258" s="2" t="b">
        <f t="shared" si="248"/>
        <v>1</v>
      </c>
      <c r="T2258" s="2">
        <f t="shared" si="249"/>
        <v>250</v>
      </c>
    </row>
    <row r="2259" spans="1:20" x14ac:dyDescent="0.2">
      <c r="A2259" s="2">
        <f t="shared" si="247"/>
        <v>50.100000143051147</v>
      </c>
      <c r="B2259">
        <v>2.8754830360399999</v>
      </c>
      <c r="C2259" s="2">
        <f>IF(B2259&gt;B2258,B2259+(C2258-B2258),B2259+(C2258-B2258)+5+A2259-A2258)</f>
        <v>50.025482892988855</v>
      </c>
      <c r="D2259">
        <v>1577147242.22</v>
      </c>
      <c r="E2259">
        <v>444</v>
      </c>
      <c r="F2259">
        <v>898</v>
      </c>
      <c r="G2259">
        <v>634</v>
      </c>
      <c r="H2259">
        <v>699</v>
      </c>
      <c r="I2259">
        <v>294</v>
      </c>
      <c r="J2259" s="2" t="s">
        <v>30</v>
      </c>
      <c r="K2259" s="2">
        <f>$L$2*I2259+(1-$L$2)*K2258</f>
        <v>293.12186819564084</v>
      </c>
      <c r="M2259" s="2">
        <f t="shared" si="244"/>
        <v>292.95091469769199</v>
      </c>
      <c r="N2259" s="2">
        <f t="shared" si="245"/>
        <v>298.19497961140098</v>
      </c>
      <c r="O2259" s="2">
        <f t="shared" si="246"/>
        <v>294.77691622494706</v>
      </c>
      <c r="P2259" s="2" t="str">
        <f t="shared" si="250"/>
        <v>low</v>
      </c>
      <c r="Q2259" s="2" t="str">
        <f>IF(P2259="low","one",IF(P2259="high","relax","transition"))</f>
        <v>one</v>
      </c>
      <c r="R2259" s="2">
        <f>IF(P2259="low",250,IF(P2259="high",300,275))</f>
        <v>250</v>
      </c>
      <c r="S2259" s="2" t="b">
        <f t="shared" si="248"/>
        <v>1</v>
      </c>
      <c r="T2259" s="2">
        <f t="shared" si="249"/>
        <v>250</v>
      </c>
    </row>
    <row r="2260" spans="1:20" x14ac:dyDescent="0.2">
      <c r="A2260" s="2">
        <f t="shared" si="247"/>
        <v>50.120000123977661</v>
      </c>
      <c r="B2260">
        <v>2.8960890770000001</v>
      </c>
      <c r="C2260" s="2">
        <f>IF(B2260&gt;B2259,B2260+(C2259-B2259),B2260+(C2259-B2259)+5+A2260-A2259)</f>
        <v>50.046088933948852</v>
      </c>
      <c r="D2260">
        <v>1577147242.24</v>
      </c>
      <c r="E2260">
        <v>446</v>
      </c>
      <c r="F2260">
        <v>899</v>
      </c>
      <c r="G2260">
        <v>634</v>
      </c>
      <c r="H2260">
        <v>700</v>
      </c>
      <c r="I2260">
        <v>293</v>
      </c>
      <c r="J2260" s="2" t="s">
        <v>30</v>
      </c>
      <c r="K2260" s="2">
        <f>$L$2*I2260+(1-$L$2)*K2259</f>
        <v>293.09749455651269</v>
      </c>
      <c r="M2260" s="2">
        <f t="shared" si="244"/>
        <v>292.98023066945615</v>
      </c>
      <c r="N2260" s="2">
        <f t="shared" si="245"/>
        <v>298.19497961140098</v>
      </c>
      <c r="O2260" s="2">
        <f t="shared" si="246"/>
        <v>294.78561614858432</v>
      </c>
      <c r="P2260" s="2" t="str">
        <f t="shared" si="250"/>
        <v>low</v>
      </c>
      <c r="Q2260" s="2" t="str">
        <f>IF(P2260="low","one",IF(P2260="high","relax","transition"))</f>
        <v>one</v>
      </c>
      <c r="R2260" s="2">
        <f>IF(P2260="low",250,IF(P2260="high",300,275))</f>
        <v>250</v>
      </c>
      <c r="S2260" s="2" t="b">
        <f t="shared" si="248"/>
        <v>1</v>
      </c>
      <c r="T2260" s="2">
        <f t="shared" si="249"/>
        <v>250</v>
      </c>
    </row>
    <row r="2261" spans="1:20" x14ac:dyDescent="0.2">
      <c r="A2261" s="2">
        <f t="shared" si="247"/>
        <v>50.150000095367432</v>
      </c>
      <c r="B2261">
        <v>2.92073702812</v>
      </c>
      <c r="C2261" s="2">
        <f>IF(B2261&gt;B2260,B2261+(C2260-B2260),B2261+(C2260-B2260)+5+A2261-A2260)</f>
        <v>50.070736885068854</v>
      </c>
      <c r="D2261">
        <v>1577147242.27</v>
      </c>
      <c r="E2261">
        <v>444</v>
      </c>
      <c r="F2261">
        <v>899</v>
      </c>
      <c r="G2261">
        <v>633</v>
      </c>
      <c r="H2261">
        <v>698</v>
      </c>
      <c r="I2261">
        <v>292</v>
      </c>
      <c r="J2261" s="2" t="s">
        <v>30</v>
      </c>
      <c r="K2261" s="2">
        <f>$L$2*I2261+(1-$L$2)*K2260</f>
        <v>292.87799564521015</v>
      </c>
      <c r="M2261" s="2">
        <f t="shared" si="244"/>
        <v>292.95978366460696</v>
      </c>
      <c r="N2261" s="2">
        <f t="shared" si="245"/>
        <v>298.19497961140098</v>
      </c>
      <c r="O2261" s="2">
        <f t="shared" si="246"/>
        <v>294.79534687462791</v>
      </c>
      <c r="P2261" s="2" t="str">
        <f t="shared" si="250"/>
        <v>low</v>
      </c>
      <c r="Q2261" s="2" t="str">
        <f>IF(P2261="low","one",IF(P2261="high","relax","transition"))</f>
        <v>one</v>
      </c>
      <c r="R2261" s="2">
        <f>IF(P2261="low",250,IF(P2261="high",300,275))</f>
        <v>250</v>
      </c>
      <c r="S2261" s="2" t="b">
        <f t="shared" si="248"/>
        <v>1</v>
      </c>
      <c r="T2261" s="2">
        <f t="shared" si="249"/>
        <v>250</v>
      </c>
    </row>
    <row r="2262" spans="1:20" x14ac:dyDescent="0.2">
      <c r="A2262" s="2">
        <f t="shared" si="247"/>
        <v>50.170000076293945</v>
      </c>
      <c r="B2262">
        <v>2.94130206108</v>
      </c>
      <c r="C2262" s="2">
        <f>IF(B2262&gt;B2261,B2262+(C2261-B2261),B2262+(C2261-B2261)+5+A2262-A2261)</f>
        <v>50.091301918028854</v>
      </c>
      <c r="D2262">
        <v>1577147242.29</v>
      </c>
      <c r="E2262">
        <v>445</v>
      </c>
      <c r="F2262">
        <v>897</v>
      </c>
      <c r="G2262">
        <v>634</v>
      </c>
      <c r="H2262">
        <v>697</v>
      </c>
      <c r="I2262">
        <v>292</v>
      </c>
      <c r="J2262" s="2" t="s">
        <v>30</v>
      </c>
      <c r="K2262" s="2">
        <f>$L$2*I2262+(1-$L$2)*K2261</f>
        <v>292.70239651616816</v>
      </c>
      <c r="M2262" s="2">
        <f t="shared" si="244"/>
        <v>292.90830623491922</v>
      </c>
      <c r="N2262" s="2">
        <f t="shared" si="245"/>
        <v>298.19497961140098</v>
      </c>
      <c r="O2262" s="2">
        <f t="shared" si="246"/>
        <v>294.80356871412687</v>
      </c>
      <c r="P2262" s="2" t="str">
        <f t="shared" si="250"/>
        <v>low</v>
      </c>
      <c r="Q2262" s="2" t="str">
        <f>IF(P2262="low","one",IF(P2262="high","relax","transition"))</f>
        <v>one</v>
      </c>
      <c r="R2262" s="2">
        <f>IF(P2262="low",250,IF(P2262="high",300,275))</f>
        <v>250</v>
      </c>
      <c r="S2262" s="2" t="b">
        <f t="shared" si="248"/>
        <v>1</v>
      </c>
      <c r="T2262" s="2">
        <f t="shared" si="249"/>
        <v>250</v>
      </c>
    </row>
    <row r="2263" spans="1:20" x14ac:dyDescent="0.2">
      <c r="A2263" s="2">
        <f t="shared" si="247"/>
        <v>50.190000057220459</v>
      </c>
      <c r="B2263">
        <v>2.9655771255499999</v>
      </c>
      <c r="C2263" s="2">
        <f>IF(B2263&gt;B2262,B2263+(C2262-B2262),B2263+(C2262-B2262)+5+A2263-A2262)</f>
        <v>50.115576982498851</v>
      </c>
      <c r="D2263">
        <v>1577147242.3099999</v>
      </c>
      <c r="E2263">
        <v>445</v>
      </c>
      <c r="F2263">
        <v>898</v>
      </c>
      <c r="G2263">
        <v>633</v>
      </c>
      <c r="H2263">
        <v>699</v>
      </c>
      <c r="I2263">
        <v>292</v>
      </c>
      <c r="J2263" s="2" t="s">
        <v>30</v>
      </c>
      <c r="K2263" s="2">
        <f>$L$2*I2263+(1-$L$2)*K2262</f>
        <v>292.56191721293453</v>
      </c>
      <c r="M2263" s="2">
        <f t="shared" si="244"/>
        <v>292.83902843052232</v>
      </c>
      <c r="N2263" s="2">
        <f t="shared" si="245"/>
        <v>298.19497961140098</v>
      </c>
      <c r="O2263" s="2">
        <f t="shared" si="246"/>
        <v>294.80880559016646</v>
      </c>
      <c r="P2263" s="2" t="str">
        <f t="shared" si="250"/>
        <v>low</v>
      </c>
      <c r="Q2263" s="2" t="str">
        <f>IF(P2263="low","one",IF(P2263="high","relax","transition"))</f>
        <v>one</v>
      </c>
      <c r="R2263" s="2">
        <f>IF(P2263="low",250,IF(P2263="high",300,275))</f>
        <v>250</v>
      </c>
      <c r="S2263" s="2" t="b">
        <f t="shared" si="248"/>
        <v>1</v>
      </c>
      <c r="T2263" s="2">
        <f t="shared" si="249"/>
        <v>250</v>
      </c>
    </row>
    <row r="2264" spans="1:20" x14ac:dyDescent="0.2">
      <c r="A2264" s="2">
        <f t="shared" si="247"/>
        <v>50.220000028610229</v>
      </c>
      <c r="B2264">
        <v>2.9904220104200001</v>
      </c>
      <c r="C2264" s="2">
        <f>IF(B2264&gt;B2263,B2264+(C2263-B2263),B2264+(C2263-B2263)+5+A2264-A2263)</f>
        <v>50.14042186736885</v>
      </c>
      <c r="D2264">
        <v>1577147242.3399999</v>
      </c>
      <c r="E2264">
        <v>445</v>
      </c>
      <c r="F2264">
        <v>898</v>
      </c>
      <c r="G2264">
        <v>633</v>
      </c>
      <c r="H2264">
        <v>699</v>
      </c>
      <c r="I2264">
        <v>295</v>
      </c>
      <c r="J2264" s="2" t="s">
        <v>30</v>
      </c>
      <c r="K2264" s="2">
        <f>$L$2*I2264+(1-$L$2)*K2263</f>
        <v>293.04953377034764</v>
      </c>
      <c r="M2264" s="2">
        <f t="shared" si="244"/>
        <v>292.88112949848738</v>
      </c>
      <c r="N2264" s="2">
        <f t="shared" si="245"/>
        <v>298.19497961140098</v>
      </c>
      <c r="O2264" s="2">
        <f t="shared" si="246"/>
        <v>294.81031673218422</v>
      </c>
      <c r="P2264" s="2" t="str">
        <f t="shared" si="250"/>
        <v>low</v>
      </c>
      <c r="Q2264" s="2" t="str">
        <f>IF(P2264="low","one",IF(P2264="high","relax","transition"))</f>
        <v>one</v>
      </c>
      <c r="R2264" s="2">
        <f>IF(P2264="low",250,IF(P2264="high",300,275))</f>
        <v>250</v>
      </c>
      <c r="S2264" s="2" t="b">
        <f t="shared" si="248"/>
        <v>1</v>
      </c>
      <c r="T2264" s="2">
        <f t="shared" si="249"/>
        <v>250</v>
      </c>
    </row>
    <row r="2265" spans="1:20" x14ac:dyDescent="0.2">
      <c r="A2265" s="2">
        <f t="shared" si="247"/>
        <v>50.240000009536743</v>
      </c>
      <c r="B2265">
        <v>3.0107700824700001</v>
      </c>
      <c r="C2265" s="2">
        <f>IF(B2265&gt;B2264,B2265+(C2264-B2264),B2265+(C2264-B2264)+5+A2265-A2264)</f>
        <v>50.160769939418856</v>
      </c>
      <c r="D2265">
        <v>1577147242.3599999</v>
      </c>
      <c r="E2265">
        <v>445</v>
      </c>
      <c r="F2265">
        <v>899</v>
      </c>
      <c r="G2265">
        <v>635</v>
      </c>
      <c r="H2265">
        <v>698</v>
      </c>
      <c r="I2265">
        <v>293</v>
      </c>
      <c r="J2265" s="2" t="s">
        <v>30</v>
      </c>
      <c r="K2265" s="2">
        <f>$L$2*I2265+(1-$L$2)*K2264</f>
        <v>293.03962701627813</v>
      </c>
      <c r="M2265" s="2">
        <f t="shared" si="244"/>
        <v>292.91282900204556</v>
      </c>
      <c r="N2265" s="2">
        <f t="shared" si="245"/>
        <v>298.19497961140098</v>
      </c>
      <c r="O2265" s="2">
        <f t="shared" si="246"/>
        <v>294.81385737049936</v>
      </c>
      <c r="P2265" s="2" t="str">
        <f t="shared" si="250"/>
        <v>low</v>
      </c>
      <c r="Q2265" s="2" t="str">
        <f>IF(P2265="low","one",IF(P2265="high","relax","transition"))</f>
        <v>one</v>
      </c>
      <c r="R2265" s="2">
        <f>IF(P2265="low",250,IF(P2265="high",300,275))</f>
        <v>250</v>
      </c>
      <c r="S2265" s="2" t="b">
        <f t="shared" si="248"/>
        <v>1</v>
      </c>
      <c r="T2265" s="2">
        <f t="shared" si="249"/>
        <v>250</v>
      </c>
    </row>
    <row r="2266" spans="1:20" x14ac:dyDescent="0.2">
      <c r="A2266" s="2">
        <f t="shared" si="247"/>
        <v>50.260000228881836</v>
      </c>
      <c r="B2266">
        <v>3.03535795212</v>
      </c>
      <c r="C2266" s="2">
        <f>IF(B2266&gt;B2265,B2266+(C2265-B2265),B2266+(C2265-B2265)+5+A2266-A2265)</f>
        <v>50.185357809068854</v>
      </c>
      <c r="D2266">
        <v>1577147242.3800001</v>
      </c>
      <c r="E2266">
        <v>444</v>
      </c>
      <c r="F2266">
        <v>898</v>
      </c>
      <c r="G2266">
        <v>634</v>
      </c>
      <c r="H2266">
        <v>698</v>
      </c>
      <c r="I2266">
        <v>290</v>
      </c>
      <c r="J2266" s="2" t="s">
        <v>30</v>
      </c>
      <c r="K2266" s="2">
        <f>$L$2*I2266+(1-$L$2)*K2265</f>
        <v>292.43170161302248</v>
      </c>
      <c r="M2266" s="2">
        <f t="shared" si="244"/>
        <v>292.81660352424097</v>
      </c>
      <c r="N2266" s="2">
        <f t="shared" si="245"/>
        <v>298.19497961140098</v>
      </c>
      <c r="O2266" s="2">
        <f t="shared" si="246"/>
        <v>294.81880595207662</v>
      </c>
      <c r="P2266" s="2" t="str">
        <f t="shared" si="250"/>
        <v>low</v>
      </c>
      <c r="Q2266" s="2" t="str">
        <f>IF(P2266="low","one",IF(P2266="high","relax","transition"))</f>
        <v>one</v>
      </c>
      <c r="R2266" s="2">
        <f>IF(P2266="low",250,IF(P2266="high",300,275))</f>
        <v>250</v>
      </c>
      <c r="S2266" s="2" t="b">
        <f t="shared" si="248"/>
        <v>1</v>
      </c>
      <c r="T2266" s="2">
        <f t="shared" si="249"/>
        <v>250</v>
      </c>
    </row>
    <row r="2267" spans="1:20" x14ac:dyDescent="0.2">
      <c r="A2267" s="2">
        <f t="shared" si="247"/>
        <v>50.28000020980835</v>
      </c>
      <c r="B2267">
        <v>3.055809021</v>
      </c>
      <c r="C2267" s="2">
        <f>IF(B2267&gt;B2266,B2267+(C2266-B2266),B2267+(C2266-B2266)+5+A2267-A2266)</f>
        <v>50.205808877948854</v>
      </c>
      <c r="D2267">
        <v>1577147242.4000001</v>
      </c>
      <c r="E2267">
        <v>446</v>
      </c>
      <c r="F2267">
        <v>898</v>
      </c>
      <c r="G2267">
        <v>634</v>
      </c>
      <c r="H2267">
        <v>699</v>
      </c>
      <c r="I2267">
        <v>294</v>
      </c>
      <c r="J2267" s="2" t="s">
        <v>30</v>
      </c>
      <c r="K2267" s="2">
        <f>$L$2*I2267+(1-$L$2)*K2266</f>
        <v>292.74536129041797</v>
      </c>
      <c r="M2267" s="2">
        <f t="shared" si="244"/>
        <v>292.80235507747636</v>
      </c>
      <c r="N2267" s="2">
        <f t="shared" si="245"/>
        <v>298.19497961140098</v>
      </c>
      <c r="O2267" s="2">
        <f t="shared" si="246"/>
        <v>294.81869583068482</v>
      </c>
      <c r="P2267" s="2" t="str">
        <f t="shared" si="250"/>
        <v>low</v>
      </c>
      <c r="Q2267" s="2" t="str">
        <f>IF(P2267="low","one",IF(P2267="high","relax","transition"))</f>
        <v>one</v>
      </c>
      <c r="R2267" s="2">
        <f>IF(P2267="low",250,IF(P2267="high",300,275))</f>
        <v>250</v>
      </c>
      <c r="S2267" s="2" t="b">
        <f t="shared" si="248"/>
        <v>1</v>
      </c>
      <c r="T2267" s="2">
        <f t="shared" si="249"/>
        <v>250</v>
      </c>
    </row>
    <row r="2268" spans="1:20" x14ac:dyDescent="0.2">
      <c r="A2268" s="2">
        <f t="shared" si="247"/>
        <v>50.31000018119812</v>
      </c>
      <c r="B2268">
        <v>3.0805130004899999</v>
      </c>
      <c r="C2268" s="2">
        <f>IF(B2268&gt;B2267,B2268+(C2267-B2267),B2268+(C2267-B2267)+5+A2268-A2267)</f>
        <v>50.230512857438853</v>
      </c>
      <c r="D2268">
        <v>1577147242.4300001</v>
      </c>
      <c r="E2268">
        <v>445</v>
      </c>
      <c r="F2268">
        <v>899</v>
      </c>
      <c r="G2268">
        <v>634</v>
      </c>
      <c r="H2268">
        <v>698</v>
      </c>
      <c r="I2268">
        <v>294</v>
      </c>
      <c r="J2268" s="2" t="s">
        <v>30</v>
      </c>
      <c r="K2268" s="2">
        <f>$L$2*I2268+(1-$L$2)*K2267</f>
        <v>292.9962890323344</v>
      </c>
      <c r="M2268" s="2">
        <f t="shared" si="244"/>
        <v>292.84114186844795</v>
      </c>
      <c r="N2268" s="2">
        <f t="shared" si="245"/>
        <v>298.19497961140098</v>
      </c>
      <c r="O2268" s="2">
        <f t="shared" si="246"/>
        <v>294.81787879302442</v>
      </c>
      <c r="P2268" s="2" t="str">
        <f t="shared" si="250"/>
        <v>low</v>
      </c>
      <c r="Q2268" s="2" t="str">
        <f>IF(P2268="low","one",IF(P2268="high","relax","transition"))</f>
        <v>one</v>
      </c>
      <c r="R2268" s="2">
        <f>IF(P2268="low",250,IF(P2268="high",300,275))</f>
        <v>250</v>
      </c>
      <c r="S2268" s="2" t="b">
        <f t="shared" si="248"/>
        <v>1</v>
      </c>
      <c r="T2268" s="2">
        <f t="shared" si="249"/>
        <v>250</v>
      </c>
    </row>
    <row r="2269" spans="1:20" x14ac:dyDescent="0.2">
      <c r="A2269" s="2">
        <f t="shared" si="247"/>
        <v>50.330000162124634</v>
      </c>
      <c r="B2269">
        <v>3.1049711704299998</v>
      </c>
      <c r="C2269" s="2">
        <f>IF(B2269&gt;B2268,B2269+(C2268-B2268),B2269+(C2268-B2268)+5+A2269-A2268)</f>
        <v>50.254971027378851</v>
      </c>
      <c r="D2269">
        <v>1577147242.45</v>
      </c>
      <c r="E2269">
        <v>443</v>
      </c>
      <c r="F2269">
        <v>899</v>
      </c>
      <c r="G2269">
        <v>633</v>
      </c>
      <c r="H2269">
        <v>698</v>
      </c>
      <c r="I2269">
        <v>291</v>
      </c>
      <c r="J2269" s="2" t="s">
        <v>30</v>
      </c>
      <c r="K2269" s="2">
        <f>$L$2*I2269+(1-$L$2)*K2268</f>
        <v>292.59703122586751</v>
      </c>
      <c r="M2269" s="2">
        <f t="shared" si="244"/>
        <v>292.79231973993188</v>
      </c>
      <c r="N2269" s="2">
        <f t="shared" si="245"/>
        <v>298.19497961140098</v>
      </c>
      <c r="O2269" s="2">
        <f t="shared" si="246"/>
        <v>294.81904194679555</v>
      </c>
      <c r="P2269" s="2" t="str">
        <f t="shared" si="250"/>
        <v>low</v>
      </c>
      <c r="Q2269" s="2" t="str">
        <f>IF(P2269="low","one",IF(P2269="high","relax","transition"))</f>
        <v>one</v>
      </c>
      <c r="R2269" s="2">
        <f>IF(P2269="low",250,IF(P2269="high",300,275))</f>
        <v>250</v>
      </c>
      <c r="S2269" s="2" t="b">
        <f t="shared" si="248"/>
        <v>1</v>
      </c>
      <c r="T2269" s="2">
        <f t="shared" si="249"/>
        <v>250</v>
      </c>
    </row>
    <row r="2270" spans="1:20" x14ac:dyDescent="0.2">
      <c r="A2270" s="2">
        <f t="shared" si="247"/>
        <v>50.350000143051147</v>
      </c>
      <c r="B2270">
        <v>3.1254041194900002</v>
      </c>
      <c r="C2270" s="2">
        <f>IF(B2270&gt;B2269,B2270+(C2269-B2269),B2270+(C2269-B2269)+5+A2270-A2269)</f>
        <v>50.275403976438852</v>
      </c>
      <c r="D2270">
        <v>1577147242.47</v>
      </c>
      <c r="E2270">
        <v>445</v>
      </c>
      <c r="F2270">
        <v>898</v>
      </c>
      <c r="G2270">
        <v>633</v>
      </c>
      <c r="H2270">
        <v>698</v>
      </c>
      <c r="I2270">
        <v>293</v>
      </c>
      <c r="J2270" s="2" t="s">
        <v>30</v>
      </c>
      <c r="K2270" s="2">
        <f>$L$2*I2270+(1-$L$2)*K2269</f>
        <v>292.67762498069402</v>
      </c>
      <c r="M2270" s="2">
        <f t="shared" si="244"/>
        <v>292.76938078808433</v>
      </c>
      <c r="N2270" s="2">
        <f t="shared" si="245"/>
        <v>298.19497961140098</v>
      </c>
      <c r="O2270" s="2">
        <f t="shared" si="246"/>
        <v>294.81770583645232</v>
      </c>
      <c r="P2270" s="2" t="str">
        <f t="shared" si="250"/>
        <v>low</v>
      </c>
      <c r="Q2270" s="2" t="str">
        <f>IF(P2270="low","one",IF(P2270="high","relax","transition"))</f>
        <v>one</v>
      </c>
      <c r="R2270" s="2">
        <f>IF(P2270="low",250,IF(P2270="high",300,275))</f>
        <v>250</v>
      </c>
      <c r="S2270" s="2" t="b">
        <f t="shared" si="248"/>
        <v>1</v>
      </c>
      <c r="T2270" s="2">
        <f t="shared" si="249"/>
        <v>250</v>
      </c>
    </row>
    <row r="2271" spans="1:20" x14ac:dyDescent="0.2">
      <c r="A2271" s="2">
        <f t="shared" si="247"/>
        <v>50.380000114440918</v>
      </c>
      <c r="B2271">
        <v>3.15019917488</v>
      </c>
      <c r="C2271" s="2">
        <f>IF(B2271&gt;B2270,B2271+(C2270-B2270),B2271+(C2270-B2270)+5+A2271-A2270)</f>
        <v>50.300199031828853</v>
      </c>
      <c r="D2271">
        <v>1577147242.5</v>
      </c>
      <c r="E2271">
        <v>445</v>
      </c>
      <c r="F2271">
        <v>899</v>
      </c>
      <c r="G2271">
        <v>633</v>
      </c>
      <c r="H2271">
        <v>698</v>
      </c>
      <c r="I2271">
        <v>295</v>
      </c>
      <c r="J2271" s="2" t="s">
        <v>30</v>
      </c>
      <c r="K2271" s="2">
        <f>$L$2*I2271+(1-$L$2)*K2270</f>
        <v>293.14209998455522</v>
      </c>
      <c r="M2271" s="2">
        <f t="shared" si="244"/>
        <v>292.84392462737856</v>
      </c>
      <c r="N2271" s="2">
        <f t="shared" si="245"/>
        <v>298.19497961140098</v>
      </c>
      <c r="O2271" s="2">
        <f t="shared" si="246"/>
        <v>294.81528958403391</v>
      </c>
      <c r="P2271" s="2" t="str">
        <f t="shared" si="250"/>
        <v>low</v>
      </c>
      <c r="Q2271" s="2" t="str">
        <f>IF(P2271="low","one",IF(P2271="high","relax","transition"))</f>
        <v>one</v>
      </c>
      <c r="R2271" s="2">
        <f>IF(P2271="low",250,IF(P2271="high",300,275))</f>
        <v>250</v>
      </c>
      <c r="S2271" s="2" t="b">
        <f t="shared" si="248"/>
        <v>1</v>
      </c>
      <c r="T2271" s="2">
        <f t="shared" si="249"/>
        <v>250</v>
      </c>
    </row>
    <row r="2272" spans="1:20" x14ac:dyDescent="0.2">
      <c r="A2272" s="2">
        <f t="shared" si="247"/>
        <v>50.400000095367432</v>
      </c>
      <c r="B2272">
        <v>3.1707391738899999</v>
      </c>
      <c r="C2272" s="2">
        <f>IF(B2272&gt;B2271,B2272+(C2271-B2271),B2272+(C2271-B2271)+5+A2272-A2271)</f>
        <v>50.320739030838851</v>
      </c>
      <c r="D2272">
        <v>1577147242.52</v>
      </c>
      <c r="E2272">
        <v>443</v>
      </c>
      <c r="F2272">
        <v>899</v>
      </c>
      <c r="G2272">
        <v>634</v>
      </c>
      <c r="H2272">
        <v>699</v>
      </c>
      <c r="I2272">
        <v>294</v>
      </c>
      <c r="J2272" s="2" t="s">
        <v>30</v>
      </c>
      <c r="K2272" s="2">
        <f>$L$2*I2272+(1-$L$2)*K2271</f>
        <v>293.31367998764421</v>
      </c>
      <c r="M2272" s="2">
        <f t="shared" si="244"/>
        <v>292.93787569943169</v>
      </c>
      <c r="N2272" s="2">
        <f t="shared" si="245"/>
        <v>298.19497961140098</v>
      </c>
      <c r="O2272" s="2">
        <f t="shared" si="246"/>
        <v>294.81672133620117</v>
      </c>
      <c r="P2272" s="2" t="str">
        <f t="shared" si="250"/>
        <v>low</v>
      </c>
      <c r="Q2272" s="2" t="str">
        <f>IF(P2272="low","one",IF(P2272="high","relax","transition"))</f>
        <v>one</v>
      </c>
      <c r="R2272" s="2">
        <f>IF(P2272="low",250,IF(P2272="high",300,275))</f>
        <v>250</v>
      </c>
      <c r="S2272" s="2" t="b">
        <f t="shared" si="248"/>
        <v>1</v>
      </c>
      <c r="T2272" s="2">
        <f t="shared" si="249"/>
        <v>250</v>
      </c>
    </row>
    <row r="2273" spans="1:20" x14ac:dyDescent="0.2">
      <c r="A2273" s="2">
        <f t="shared" si="247"/>
        <v>50.420000076293945</v>
      </c>
      <c r="B2273">
        <v>3.1949980258899999</v>
      </c>
      <c r="C2273" s="2">
        <f>IF(B2273&gt;B2272,B2273+(C2272-B2272),B2273+(C2272-B2272)+5+A2273-A2272)</f>
        <v>50.344997882838854</v>
      </c>
      <c r="D2273">
        <v>1577147242.54</v>
      </c>
      <c r="E2273">
        <v>445</v>
      </c>
      <c r="F2273">
        <v>896</v>
      </c>
      <c r="G2273">
        <v>633</v>
      </c>
      <c r="H2273">
        <v>699</v>
      </c>
      <c r="I2273">
        <v>293</v>
      </c>
      <c r="J2273" s="2" t="s">
        <v>30</v>
      </c>
      <c r="K2273" s="2">
        <f>$L$2*I2273+(1-$L$2)*K2272</f>
        <v>293.25094399011539</v>
      </c>
      <c r="M2273" s="2">
        <f t="shared" si="244"/>
        <v>293.00048935756843</v>
      </c>
      <c r="N2273" s="2">
        <f t="shared" si="245"/>
        <v>298.19497961140098</v>
      </c>
      <c r="O2273" s="2">
        <f t="shared" si="246"/>
        <v>294.82277905436268</v>
      </c>
      <c r="P2273" s="2" t="str">
        <f t="shared" si="250"/>
        <v>low</v>
      </c>
      <c r="Q2273" s="2" t="str">
        <f>IF(P2273="low","one",IF(P2273="high","relax","transition"))</f>
        <v>one</v>
      </c>
      <c r="R2273" s="2">
        <f>IF(P2273="low",250,IF(P2273="high",300,275))</f>
        <v>250</v>
      </c>
      <c r="S2273" s="2" t="b">
        <f t="shared" si="248"/>
        <v>1</v>
      </c>
      <c r="T2273" s="2">
        <f t="shared" si="249"/>
        <v>250</v>
      </c>
    </row>
    <row r="2274" spans="1:20" x14ac:dyDescent="0.2">
      <c r="A2274" s="2">
        <f t="shared" si="247"/>
        <v>50.450000047683716</v>
      </c>
      <c r="B2274">
        <v>3.2194709777799999</v>
      </c>
      <c r="C2274" s="2">
        <f>IF(B2274&gt;B2273,B2274+(C2273-B2273),B2274+(C2273-B2273)+5+A2274-A2273)</f>
        <v>50.369470834728851</v>
      </c>
      <c r="D2274">
        <v>1577147242.5699999</v>
      </c>
      <c r="E2274">
        <v>445</v>
      </c>
      <c r="F2274">
        <v>898</v>
      </c>
      <c r="G2274">
        <v>632</v>
      </c>
      <c r="H2274">
        <v>697</v>
      </c>
      <c r="I2274">
        <v>292</v>
      </c>
      <c r="J2274" s="2" t="s">
        <v>30</v>
      </c>
      <c r="K2274" s="2">
        <f>$L$2*I2274+(1-$L$2)*K2273</f>
        <v>293.00075519209236</v>
      </c>
      <c r="M2274" s="2">
        <f t="shared" si="244"/>
        <v>293.00054252447325</v>
      </c>
      <c r="N2274" s="2">
        <f t="shared" si="245"/>
        <v>298.19497961140098</v>
      </c>
      <c r="O2274" s="2">
        <f t="shared" si="246"/>
        <v>294.83166456952296</v>
      </c>
      <c r="P2274" s="2" t="str">
        <f t="shared" si="250"/>
        <v>low</v>
      </c>
      <c r="Q2274" s="2" t="str">
        <f>IF(P2274="low","one",IF(P2274="high","relax","transition"))</f>
        <v>one</v>
      </c>
      <c r="R2274" s="2">
        <f>IF(P2274="low",250,IF(P2274="high",300,275))</f>
        <v>250</v>
      </c>
      <c r="S2274" s="2" t="b">
        <f t="shared" si="248"/>
        <v>1</v>
      </c>
      <c r="T2274" s="2">
        <f t="shared" si="249"/>
        <v>250</v>
      </c>
    </row>
    <row r="2275" spans="1:20" x14ac:dyDescent="0.2">
      <c r="A2275" s="2">
        <f t="shared" si="247"/>
        <v>50.470000028610229</v>
      </c>
      <c r="B2275">
        <v>3.2401950359299998</v>
      </c>
      <c r="C2275" s="2">
        <f>IF(B2275&gt;B2274,B2275+(C2274-B2274),B2275+(C2274-B2274)+5+A2275-A2274)</f>
        <v>50.390194892878853</v>
      </c>
      <c r="D2275">
        <v>1577147242.5899999</v>
      </c>
      <c r="E2275">
        <v>445</v>
      </c>
      <c r="F2275">
        <v>899</v>
      </c>
      <c r="G2275">
        <v>634</v>
      </c>
      <c r="H2275">
        <v>698</v>
      </c>
      <c r="I2275">
        <v>294</v>
      </c>
      <c r="J2275" s="2" t="s">
        <v>30</v>
      </c>
      <c r="K2275" s="2">
        <f>$L$2*I2275+(1-$L$2)*K2274</f>
        <v>293.20060415367391</v>
      </c>
      <c r="M2275" s="2">
        <f t="shared" si="244"/>
        <v>293.04055485031336</v>
      </c>
      <c r="N2275" s="2">
        <f t="shared" si="245"/>
        <v>298.19497961140098</v>
      </c>
      <c r="O2275" s="2">
        <f t="shared" si="246"/>
        <v>294.84010846727045</v>
      </c>
      <c r="P2275" s="2" t="str">
        <f t="shared" si="250"/>
        <v>low</v>
      </c>
      <c r="Q2275" s="2" t="str">
        <f>IF(P2275="low","one",IF(P2275="high","relax","transition"))</f>
        <v>one</v>
      </c>
      <c r="R2275" s="2">
        <f>IF(P2275="low",250,IF(P2275="high",300,275))</f>
        <v>250</v>
      </c>
      <c r="S2275" s="2" t="b">
        <f t="shared" si="248"/>
        <v>1</v>
      </c>
      <c r="T2275" s="2">
        <f t="shared" si="249"/>
        <v>250</v>
      </c>
    </row>
    <row r="2276" spans="1:20" x14ac:dyDescent="0.2">
      <c r="A2276" s="2">
        <f t="shared" si="247"/>
        <v>50.490000009536743</v>
      </c>
      <c r="B2276">
        <v>3.26475095749</v>
      </c>
      <c r="C2276" s="2">
        <f>IF(B2276&gt;B2275,B2276+(C2275-B2275),B2276+(C2275-B2275)+5+A2276-A2275)</f>
        <v>50.414750814438854</v>
      </c>
      <c r="D2276">
        <v>1577147242.6099999</v>
      </c>
      <c r="E2276">
        <v>446</v>
      </c>
      <c r="F2276">
        <v>897</v>
      </c>
      <c r="G2276">
        <v>635</v>
      </c>
      <c r="H2276">
        <v>699</v>
      </c>
      <c r="I2276">
        <v>294</v>
      </c>
      <c r="J2276" s="2" t="s">
        <v>30</v>
      </c>
      <c r="K2276" s="2">
        <f>$L$2*I2276+(1-$L$2)*K2275</f>
        <v>293.36048332293916</v>
      </c>
      <c r="M2276" s="2">
        <f t="shared" si="244"/>
        <v>293.10454054483853</v>
      </c>
      <c r="N2276" s="2">
        <f t="shared" si="245"/>
        <v>298.19497961140098</v>
      </c>
      <c r="O2276" s="2">
        <f t="shared" si="246"/>
        <v>294.8501307864226</v>
      </c>
      <c r="P2276" s="2" t="str">
        <f t="shared" si="250"/>
        <v>low</v>
      </c>
      <c r="Q2276" s="2" t="str">
        <f>IF(P2276="low","one",IF(P2276="high","relax","transition"))</f>
        <v>one</v>
      </c>
      <c r="R2276" s="2">
        <f>IF(P2276="low",250,IF(P2276="high",300,275))</f>
        <v>250</v>
      </c>
      <c r="S2276" s="2" t="b">
        <f t="shared" si="248"/>
        <v>1</v>
      </c>
      <c r="T2276" s="2">
        <f t="shared" si="249"/>
        <v>250</v>
      </c>
    </row>
    <row r="2277" spans="1:20" x14ac:dyDescent="0.2">
      <c r="A2277" s="2">
        <f t="shared" si="247"/>
        <v>50.510000228881836</v>
      </c>
      <c r="B2277">
        <v>3.2852029800400002</v>
      </c>
      <c r="C2277" s="2">
        <f>IF(B2277&gt;B2276,B2277+(C2276-B2276),B2277+(C2276-B2276)+5+A2277-A2276)</f>
        <v>50.43520283698885</v>
      </c>
      <c r="D2277">
        <v>1577147242.6300001</v>
      </c>
      <c r="E2277">
        <v>444</v>
      </c>
      <c r="F2277">
        <v>898</v>
      </c>
      <c r="G2277">
        <v>632</v>
      </c>
      <c r="H2277">
        <v>699</v>
      </c>
      <c r="I2277">
        <v>293</v>
      </c>
      <c r="J2277" s="2" t="s">
        <v>30</v>
      </c>
      <c r="K2277" s="2">
        <f>$L$2*I2277+(1-$L$2)*K2276</f>
        <v>293.28838665835133</v>
      </c>
      <c r="M2277" s="2">
        <f t="shared" si="244"/>
        <v>293.14130976754109</v>
      </c>
      <c r="N2277" s="2">
        <f t="shared" si="245"/>
        <v>298.19497961140098</v>
      </c>
      <c r="O2277" s="2">
        <f t="shared" si="246"/>
        <v>294.86285127434337</v>
      </c>
      <c r="P2277" s="2" t="str">
        <f t="shared" si="250"/>
        <v>low</v>
      </c>
      <c r="Q2277" s="2" t="str">
        <f>IF(P2277="low","one",IF(P2277="high","relax","transition"))</f>
        <v>one</v>
      </c>
      <c r="R2277" s="2">
        <f>IF(P2277="low",250,IF(P2277="high",300,275))</f>
        <v>250</v>
      </c>
      <c r="S2277" s="2" t="b">
        <f t="shared" si="248"/>
        <v>1</v>
      </c>
      <c r="T2277" s="2">
        <f t="shared" si="249"/>
        <v>250</v>
      </c>
    </row>
    <row r="2278" spans="1:20" x14ac:dyDescent="0.2">
      <c r="A2278" s="2">
        <f t="shared" si="247"/>
        <v>50.540000200271606</v>
      </c>
      <c r="B2278">
        <v>3.30967116356</v>
      </c>
      <c r="C2278" s="2">
        <f>IF(B2278&gt;B2277,B2278+(C2277-B2277),B2278+(C2277-B2277)+5+A2278-A2277)</f>
        <v>50.45967102050885</v>
      </c>
      <c r="D2278">
        <v>1577147242.6600001</v>
      </c>
      <c r="E2278">
        <v>444</v>
      </c>
      <c r="F2278">
        <v>898</v>
      </c>
      <c r="G2278">
        <v>634</v>
      </c>
      <c r="H2278">
        <v>698</v>
      </c>
      <c r="I2278">
        <v>294</v>
      </c>
      <c r="J2278" s="2" t="s">
        <v>30</v>
      </c>
      <c r="K2278" s="2">
        <f>$L$2*I2278+(1-$L$2)*K2277</f>
        <v>293.4307093266811</v>
      </c>
      <c r="M2278" s="2">
        <f t="shared" si="244"/>
        <v>293.19918967936911</v>
      </c>
      <c r="N2278" s="2">
        <f t="shared" si="245"/>
        <v>298.19497961140098</v>
      </c>
      <c r="O2278" s="2">
        <f t="shared" si="246"/>
        <v>294.87677419900325</v>
      </c>
      <c r="P2278" s="2" t="str">
        <f t="shared" si="250"/>
        <v>low</v>
      </c>
      <c r="Q2278" s="2" t="str">
        <f>IF(P2278="low","one",IF(P2278="high","relax","transition"))</f>
        <v>one</v>
      </c>
      <c r="R2278" s="2">
        <f>IF(P2278="low",250,IF(P2278="high",300,275))</f>
        <v>250</v>
      </c>
      <c r="S2278" s="2" t="b">
        <f t="shared" si="248"/>
        <v>1</v>
      </c>
      <c r="T2278" s="2">
        <f t="shared" si="249"/>
        <v>250</v>
      </c>
    </row>
    <row r="2279" spans="1:20" x14ac:dyDescent="0.2">
      <c r="A2279" s="2">
        <f t="shared" si="247"/>
        <v>50.56000018119812</v>
      </c>
      <c r="B2279">
        <v>3.3304059505499999</v>
      </c>
      <c r="C2279" s="2">
        <f>IF(B2279&gt;B2278,B2279+(C2278-B2278),B2279+(C2278-B2278)+5+A2279-A2278)</f>
        <v>50.480405807498855</v>
      </c>
      <c r="D2279">
        <v>1577147242.6800001</v>
      </c>
      <c r="E2279">
        <v>444</v>
      </c>
      <c r="F2279">
        <v>898</v>
      </c>
      <c r="G2279">
        <v>634</v>
      </c>
      <c r="H2279">
        <v>699</v>
      </c>
      <c r="I2279">
        <v>293</v>
      </c>
      <c r="J2279" s="2" t="s">
        <v>30</v>
      </c>
      <c r="K2279" s="2">
        <f>$L$2*I2279+(1-$L$2)*K2278</f>
        <v>293.34456746134492</v>
      </c>
      <c r="M2279" s="2">
        <f t="shared" si="244"/>
        <v>293.2282652357643</v>
      </c>
      <c r="N2279" s="2">
        <f t="shared" si="245"/>
        <v>298.19497961140098</v>
      </c>
      <c r="O2279" s="2">
        <f t="shared" si="246"/>
        <v>294.8928949730215</v>
      </c>
      <c r="P2279" s="2" t="str">
        <f t="shared" si="250"/>
        <v>low</v>
      </c>
      <c r="Q2279" s="2" t="str">
        <f>IF(P2279="low","one",IF(P2279="high","relax","transition"))</f>
        <v>one</v>
      </c>
      <c r="R2279" s="2">
        <f>IF(P2279="low",250,IF(P2279="high",300,275))</f>
        <v>250</v>
      </c>
      <c r="S2279" s="2" t="b">
        <f t="shared" si="248"/>
        <v>1</v>
      </c>
      <c r="T2279" s="2">
        <f t="shared" si="249"/>
        <v>250</v>
      </c>
    </row>
    <row r="2280" spans="1:20" x14ac:dyDescent="0.2">
      <c r="A2280" s="2">
        <f t="shared" si="247"/>
        <v>50.580000162124634</v>
      </c>
      <c r="B2280">
        <v>3.3550071716300001</v>
      </c>
      <c r="C2280" s="2">
        <f>IF(B2280&gt;B2279,B2280+(C2279-B2279),B2280+(C2279-B2279)+5+A2280-A2279)</f>
        <v>50.505007028578852</v>
      </c>
      <c r="D2280">
        <v>1577147242.7</v>
      </c>
      <c r="E2280">
        <v>446</v>
      </c>
      <c r="F2280">
        <v>898</v>
      </c>
      <c r="G2280">
        <v>633</v>
      </c>
      <c r="H2280">
        <v>699</v>
      </c>
      <c r="I2280">
        <v>295</v>
      </c>
      <c r="J2280" s="2" t="s">
        <v>30</v>
      </c>
      <c r="K2280" s="2">
        <f>$L$2*I2280+(1-$L$2)*K2279</f>
        <v>293.67565396907594</v>
      </c>
      <c r="M2280" s="2">
        <f t="shared" si="244"/>
        <v>293.31774298242664</v>
      </c>
      <c r="N2280" s="2">
        <f t="shared" si="245"/>
        <v>298.19497961140098</v>
      </c>
      <c r="O2280" s="2">
        <f t="shared" si="246"/>
        <v>294.90966348615865</v>
      </c>
      <c r="P2280" s="2" t="str">
        <f t="shared" si="250"/>
        <v>low</v>
      </c>
      <c r="Q2280" s="2" t="str">
        <f>IF(P2280="low","one",IF(P2280="high","relax","transition"))</f>
        <v>one</v>
      </c>
      <c r="R2280" s="2">
        <f>IF(P2280="low",250,IF(P2280="high",300,275))</f>
        <v>250</v>
      </c>
      <c r="S2280" s="2" t="b">
        <f t="shared" si="248"/>
        <v>1</v>
      </c>
      <c r="T2280" s="2">
        <f t="shared" si="249"/>
        <v>250</v>
      </c>
    </row>
    <row r="2281" spans="1:20" x14ac:dyDescent="0.2">
      <c r="A2281" s="2">
        <f t="shared" si="247"/>
        <v>50.610000133514404</v>
      </c>
      <c r="B2281">
        <v>3.3791041374200002</v>
      </c>
      <c r="C2281" s="2">
        <f>IF(B2281&gt;B2280,B2281+(C2280-B2280),B2281+(C2280-B2280)+5+A2281-A2280)</f>
        <v>50.529103994368853</v>
      </c>
      <c r="D2281">
        <v>1577147242.73</v>
      </c>
      <c r="E2281">
        <v>444</v>
      </c>
      <c r="F2281">
        <v>899</v>
      </c>
      <c r="G2281">
        <v>633</v>
      </c>
      <c r="H2281">
        <v>697</v>
      </c>
      <c r="I2281">
        <v>292</v>
      </c>
      <c r="J2281" s="2" t="s">
        <v>30</v>
      </c>
      <c r="K2281" s="2">
        <f>$L$2*I2281+(1-$L$2)*K2280</f>
        <v>293.34052317526073</v>
      </c>
      <c r="M2281" s="2">
        <f t="shared" si="244"/>
        <v>293.32229902099346</v>
      </c>
      <c r="N2281" s="2">
        <f t="shared" si="245"/>
        <v>298.19497961140098</v>
      </c>
      <c r="O2281" s="2">
        <f t="shared" si="246"/>
        <v>294.93006746097205</v>
      </c>
      <c r="P2281" s="2" t="str">
        <f t="shared" si="250"/>
        <v>low</v>
      </c>
      <c r="Q2281" s="2" t="str">
        <f>IF(P2281="low","one",IF(P2281="high","relax","transition"))</f>
        <v>one</v>
      </c>
      <c r="R2281" s="2">
        <f>IF(P2281="low",250,IF(P2281="high",300,275))</f>
        <v>250</v>
      </c>
      <c r="S2281" s="2" t="b">
        <f t="shared" si="248"/>
        <v>1</v>
      </c>
      <c r="T2281" s="2">
        <f t="shared" si="249"/>
        <v>250</v>
      </c>
    </row>
    <row r="2282" spans="1:20" x14ac:dyDescent="0.2">
      <c r="A2282" s="2">
        <f t="shared" si="247"/>
        <v>50.630000114440918</v>
      </c>
      <c r="B2282">
        <v>3.3998701572400001</v>
      </c>
      <c r="C2282" s="2">
        <f>IF(B2282&gt;B2281,B2282+(C2281-B2281),B2282+(C2281-B2281)+5+A2282-A2281)</f>
        <v>50.549870014188855</v>
      </c>
      <c r="D2282">
        <v>1577147242.75</v>
      </c>
      <c r="E2282">
        <v>444</v>
      </c>
      <c r="F2282">
        <v>898</v>
      </c>
      <c r="G2282">
        <v>633</v>
      </c>
      <c r="H2282">
        <v>698</v>
      </c>
      <c r="I2282">
        <v>291</v>
      </c>
      <c r="J2282" s="2" t="s">
        <v>30</v>
      </c>
      <c r="K2282" s="2">
        <f>$L$2*I2282+(1-$L$2)*K2281</f>
        <v>292.87241854020857</v>
      </c>
      <c r="M2282" s="2">
        <f t="shared" si="244"/>
        <v>293.23232292483647</v>
      </c>
      <c r="N2282" s="2">
        <f t="shared" si="245"/>
        <v>298.19497961140098</v>
      </c>
      <c r="O2282" s="2">
        <f t="shared" si="246"/>
        <v>294.94967903897316</v>
      </c>
      <c r="P2282" s="2" t="str">
        <f t="shared" si="250"/>
        <v>low</v>
      </c>
      <c r="Q2282" s="2" t="str">
        <f>IF(P2282="low","one",IF(P2282="high","relax","transition"))</f>
        <v>one</v>
      </c>
      <c r="R2282" s="2">
        <f>IF(P2282="low",250,IF(P2282="high",300,275))</f>
        <v>250</v>
      </c>
      <c r="S2282" s="2" t="b">
        <f t="shared" si="248"/>
        <v>1</v>
      </c>
      <c r="T2282" s="2">
        <f t="shared" si="249"/>
        <v>250</v>
      </c>
    </row>
    <row r="2283" spans="1:20" x14ac:dyDescent="0.2">
      <c r="A2283" s="2">
        <f t="shared" si="247"/>
        <v>50.650000095367432</v>
      </c>
      <c r="B2283">
        <v>3.4244639873499998</v>
      </c>
      <c r="C2283" s="2">
        <f>IF(B2283&gt;B2282,B2283+(C2282-B2282),B2283+(C2282-B2282)+5+A2283-A2282)</f>
        <v>50.574463844298855</v>
      </c>
      <c r="D2283">
        <v>1577147242.77</v>
      </c>
      <c r="E2283">
        <v>444</v>
      </c>
      <c r="F2283">
        <v>898</v>
      </c>
      <c r="G2283">
        <v>633</v>
      </c>
      <c r="H2283">
        <v>699</v>
      </c>
      <c r="I2283">
        <v>294</v>
      </c>
      <c r="J2283" s="2" t="s">
        <v>30</v>
      </c>
      <c r="K2283" s="2">
        <f>$L$2*I2283+(1-$L$2)*K2282</f>
        <v>293.09793483216686</v>
      </c>
      <c r="M2283" s="2">
        <f t="shared" si="244"/>
        <v>293.20544530630258</v>
      </c>
      <c r="N2283" s="2">
        <f t="shared" si="245"/>
        <v>298.19497961140098</v>
      </c>
      <c r="O2283" s="2">
        <f t="shared" si="246"/>
        <v>294.96381123326631</v>
      </c>
      <c r="P2283" s="2" t="str">
        <f t="shared" si="250"/>
        <v>low</v>
      </c>
      <c r="Q2283" s="2" t="str">
        <f>IF(P2283="low","one",IF(P2283="high","relax","transition"))</f>
        <v>one</v>
      </c>
      <c r="R2283" s="2">
        <f>IF(P2283="low",250,IF(P2283="high",300,275))</f>
        <v>250</v>
      </c>
      <c r="S2283" s="2" t="b">
        <f t="shared" si="248"/>
        <v>1</v>
      </c>
      <c r="T2283" s="2">
        <f t="shared" si="249"/>
        <v>250</v>
      </c>
    </row>
    <row r="2284" spans="1:20" x14ac:dyDescent="0.2">
      <c r="A2284" s="2">
        <f t="shared" si="247"/>
        <v>50.670000076293945</v>
      </c>
      <c r="B2284">
        <v>3.4447891712200001</v>
      </c>
      <c r="C2284" s="2">
        <f>IF(B2284&gt;B2283,B2284+(C2283-B2283),B2284+(C2283-B2283)+5+A2284-A2283)</f>
        <v>50.594789028168854</v>
      </c>
      <c r="D2284">
        <v>1577147242.79</v>
      </c>
      <c r="E2284">
        <v>445</v>
      </c>
      <c r="F2284">
        <v>897</v>
      </c>
      <c r="G2284">
        <v>634</v>
      </c>
      <c r="H2284">
        <v>697</v>
      </c>
      <c r="I2284">
        <v>294</v>
      </c>
      <c r="J2284" s="2" t="s">
        <v>30</v>
      </c>
      <c r="K2284" s="2">
        <f>$L$2*I2284+(1-$L$2)*K2283</f>
        <v>293.27834786573351</v>
      </c>
      <c r="M2284" s="2">
        <f t="shared" si="244"/>
        <v>293.22002581818879</v>
      </c>
      <c r="N2284" s="2">
        <f t="shared" si="245"/>
        <v>298.19497961140098</v>
      </c>
      <c r="O2284" s="2">
        <f t="shared" si="246"/>
        <v>294.97589293691811</v>
      </c>
      <c r="P2284" s="2" t="str">
        <f t="shared" si="250"/>
        <v>low</v>
      </c>
      <c r="Q2284" s="2" t="str">
        <f>IF(P2284="low","one",IF(P2284="high","relax","transition"))</f>
        <v>one</v>
      </c>
      <c r="R2284" s="2">
        <f>IF(P2284="low",250,IF(P2284="high",300,275))</f>
        <v>250</v>
      </c>
      <c r="S2284" s="2" t="b">
        <f t="shared" si="248"/>
        <v>1</v>
      </c>
      <c r="T2284" s="2">
        <f t="shared" si="249"/>
        <v>250</v>
      </c>
    </row>
    <row r="2285" spans="1:20" x14ac:dyDescent="0.2">
      <c r="A2285" s="2">
        <f t="shared" si="247"/>
        <v>50.700000047683716</v>
      </c>
      <c r="B2285">
        <v>3.4696099758100001</v>
      </c>
      <c r="C2285" s="2">
        <f>IF(B2285&gt;B2284,B2285+(C2284-B2284),B2285+(C2284-B2284)+5+A2285-A2284)</f>
        <v>50.619609832758854</v>
      </c>
      <c r="D2285">
        <v>1577147242.8199999</v>
      </c>
      <c r="E2285">
        <v>444</v>
      </c>
      <c r="F2285">
        <v>898</v>
      </c>
      <c r="G2285">
        <v>633</v>
      </c>
      <c r="H2285">
        <v>698</v>
      </c>
      <c r="I2285">
        <v>291</v>
      </c>
      <c r="J2285" s="2" t="s">
        <v>30</v>
      </c>
      <c r="K2285" s="2">
        <f>$L$2*I2285+(1-$L$2)*K2284</f>
        <v>292.82267829258683</v>
      </c>
      <c r="M2285" s="2">
        <f t="shared" si="244"/>
        <v>293.14055631306837</v>
      </c>
      <c r="N2285" s="2">
        <f t="shared" si="245"/>
        <v>298.19497961140098</v>
      </c>
      <c r="O2285" s="2">
        <f t="shared" si="246"/>
        <v>294.98809958098167</v>
      </c>
      <c r="P2285" s="2" t="str">
        <f t="shared" si="250"/>
        <v>low</v>
      </c>
      <c r="Q2285" s="2" t="str">
        <f>IF(P2285="low","one",IF(P2285="high","relax","transition"))</f>
        <v>one</v>
      </c>
      <c r="R2285" s="2">
        <f>IF(P2285="low",250,IF(P2285="high",300,275))</f>
        <v>250</v>
      </c>
      <c r="S2285" s="2" t="b">
        <f t="shared" si="248"/>
        <v>1</v>
      </c>
      <c r="T2285" s="2">
        <f t="shared" si="249"/>
        <v>250</v>
      </c>
    </row>
    <row r="2286" spans="1:20" x14ac:dyDescent="0.2">
      <c r="A2286" s="2">
        <f t="shared" si="247"/>
        <v>50.720000028610229</v>
      </c>
      <c r="B2286">
        <v>3.49404096603</v>
      </c>
      <c r="C2286" s="2">
        <f>IF(B2286&gt;B2285,B2286+(C2285-B2285),B2286+(C2285-B2285)+5+A2286-A2285)</f>
        <v>50.644040822978852</v>
      </c>
      <c r="D2286">
        <v>1577147242.8399999</v>
      </c>
      <c r="E2286">
        <v>446</v>
      </c>
      <c r="F2286">
        <v>898</v>
      </c>
      <c r="G2286">
        <v>633</v>
      </c>
      <c r="H2286">
        <v>699</v>
      </c>
      <c r="I2286">
        <v>293</v>
      </c>
      <c r="J2286" s="2" t="s">
        <v>30</v>
      </c>
      <c r="K2286" s="2">
        <f>$L$2*I2286+(1-$L$2)*K2285</f>
        <v>292.85814263406951</v>
      </c>
      <c r="M2286" s="2">
        <f t="shared" si="244"/>
        <v>293.08407357726861</v>
      </c>
      <c r="N2286" s="2">
        <f t="shared" si="245"/>
        <v>298.19497961140098</v>
      </c>
      <c r="O2286" s="2">
        <f t="shared" si="246"/>
        <v>294.99572241758602</v>
      </c>
      <c r="P2286" s="2" t="str">
        <f t="shared" si="250"/>
        <v>low</v>
      </c>
      <c r="Q2286" s="2" t="str">
        <f>IF(P2286="low","one",IF(P2286="high","relax","transition"))</f>
        <v>one</v>
      </c>
      <c r="R2286" s="2">
        <f>IF(P2286="low",250,IF(P2286="high",300,275))</f>
        <v>250</v>
      </c>
      <c r="S2286" s="2" t="b">
        <f t="shared" si="248"/>
        <v>1</v>
      </c>
      <c r="T2286" s="2">
        <f t="shared" si="249"/>
        <v>250</v>
      </c>
    </row>
    <row r="2287" spans="1:20" x14ac:dyDescent="0.2">
      <c r="A2287" s="2">
        <f t="shared" si="247"/>
        <v>50.740000009536743</v>
      </c>
      <c r="B2287">
        <v>3.5146660804700001</v>
      </c>
      <c r="C2287" s="2">
        <f>IF(B2287&gt;B2286,B2287+(C2286-B2286),B2287+(C2286-B2286)+5+A2287-A2286)</f>
        <v>50.664665937418853</v>
      </c>
      <c r="D2287">
        <v>1577147242.8599999</v>
      </c>
      <c r="E2287">
        <v>446</v>
      </c>
      <c r="F2287">
        <v>898</v>
      </c>
      <c r="G2287">
        <v>634</v>
      </c>
      <c r="H2287">
        <v>698</v>
      </c>
      <c r="I2287">
        <v>296</v>
      </c>
      <c r="J2287" s="2" t="s">
        <v>30</v>
      </c>
      <c r="K2287" s="2">
        <f>$L$2*I2287+(1-$L$2)*K2286</f>
        <v>293.48651410725563</v>
      </c>
      <c r="M2287" s="2">
        <f t="shared" si="244"/>
        <v>293.16456168326602</v>
      </c>
      <c r="N2287" s="2">
        <f t="shared" si="245"/>
        <v>298.19497961140098</v>
      </c>
      <c r="O2287" s="2">
        <f t="shared" si="246"/>
        <v>295.00013997557011</v>
      </c>
      <c r="P2287" s="2" t="str">
        <f t="shared" si="250"/>
        <v>low</v>
      </c>
      <c r="Q2287" s="2" t="str">
        <f>IF(P2287="low","one",IF(P2287="high","relax","transition"))</f>
        <v>one</v>
      </c>
      <c r="R2287" s="2">
        <f>IF(P2287="low",250,IF(P2287="high",300,275))</f>
        <v>250</v>
      </c>
      <c r="S2287" s="2" t="b">
        <f t="shared" si="248"/>
        <v>1</v>
      </c>
      <c r="T2287" s="2">
        <f t="shared" si="249"/>
        <v>250</v>
      </c>
    </row>
    <row r="2288" spans="1:20" x14ac:dyDescent="0.2">
      <c r="A2288" s="2">
        <f t="shared" si="247"/>
        <v>50.770000219345093</v>
      </c>
      <c r="B2288">
        <v>3.5389671325699998</v>
      </c>
      <c r="C2288" s="2">
        <f>IF(B2288&gt;B2287,B2288+(C2287-B2287),B2288+(C2287-B2287)+5+A2288-A2287)</f>
        <v>50.688966989518853</v>
      </c>
      <c r="D2288">
        <v>1577147242.8900001</v>
      </c>
      <c r="E2288">
        <v>445</v>
      </c>
      <c r="F2288">
        <v>899</v>
      </c>
      <c r="G2288">
        <v>634</v>
      </c>
      <c r="H2288">
        <v>699</v>
      </c>
      <c r="I2288">
        <v>294</v>
      </c>
      <c r="J2288" s="2" t="s">
        <v>30</v>
      </c>
      <c r="K2288" s="2">
        <f>$L$2*I2288+(1-$L$2)*K2287</f>
        <v>293.58921128580454</v>
      </c>
      <c r="M2288" s="2">
        <f t="shared" si="244"/>
        <v>293.24949160377372</v>
      </c>
      <c r="N2288" s="2">
        <f t="shared" si="245"/>
        <v>298.19497961140098</v>
      </c>
      <c r="O2288" s="2">
        <f t="shared" si="246"/>
        <v>295.00836106095488</v>
      </c>
      <c r="P2288" s="2" t="str">
        <f t="shared" si="250"/>
        <v>low</v>
      </c>
      <c r="Q2288" s="2" t="str">
        <f>IF(P2288="low","one",IF(P2288="high","relax","transition"))</f>
        <v>one</v>
      </c>
      <c r="R2288" s="2">
        <f>IF(P2288="low",250,IF(P2288="high",300,275))</f>
        <v>250</v>
      </c>
      <c r="S2288" s="2" t="b">
        <f t="shared" si="248"/>
        <v>1</v>
      </c>
      <c r="T2288" s="2">
        <f t="shared" si="249"/>
        <v>250</v>
      </c>
    </row>
    <row r="2289" spans="1:20" x14ac:dyDescent="0.2">
      <c r="A2289" s="2">
        <f t="shared" si="247"/>
        <v>50.790000200271606</v>
      </c>
      <c r="B2289">
        <v>3.5594470500900002</v>
      </c>
      <c r="C2289" s="2">
        <f>IF(B2289&gt;B2288,B2289+(C2288-B2288),B2289+(C2288-B2288)+5+A2289-A2288)</f>
        <v>50.709446907038853</v>
      </c>
      <c r="D2289">
        <v>1577147242.9100001</v>
      </c>
      <c r="E2289">
        <v>445</v>
      </c>
      <c r="F2289">
        <v>898</v>
      </c>
      <c r="G2289">
        <v>634</v>
      </c>
      <c r="H2289">
        <v>699</v>
      </c>
      <c r="I2289">
        <v>293</v>
      </c>
      <c r="J2289" s="2" t="s">
        <v>30</v>
      </c>
      <c r="K2289" s="2">
        <f>$L$2*I2289+(1-$L$2)*K2288</f>
        <v>293.47136902864366</v>
      </c>
      <c r="M2289" s="2">
        <f t="shared" si="244"/>
        <v>293.29386708874773</v>
      </c>
      <c r="N2289" s="2">
        <f t="shared" si="245"/>
        <v>298.19497961140098</v>
      </c>
      <c r="O2289" s="2">
        <f t="shared" si="246"/>
        <v>295.02041758809577</v>
      </c>
      <c r="P2289" s="2" t="str">
        <f t="shared" si="250"/>
        <v>low</v>
      </c>
      <c r="Q2289" s="2" t="str">
        <f>IF(P2289="low","one",IF(P2289="high","relax","transition"))</f>
        <v>one</v>
      </c>
      <c r="R2289" s="2">
        <f>IF(P2289="low",250,IF(P2289="high",300,275))</f>
        <v>250</v>
      </c>
      <c r="S2289" s="2" t="b">
        <f t="shared" si="248"/>
        <v>1</v>
      </c>
      <c r="T2289" s="2">
        <f t="shared" si="249"/>
        <v>250</v>
      </c>
    </row>
    <row r="2290" spans="1:20" x14ac:dyDescent="0.2">
      <c r="A2290" s="2">
        <f t="shared" si="247"/>
        <v>50.81000018119812</v>
      </c>
      <c r="B2290">
        <v>3.5842089653000002</v>
      </c>
      <c r="C2290" s="2">
        <f>IF(B2290&gt;B2289,B2290+(C2289-B2289),B2290+(C2289-B2289)+5+A2290-A2289)</f>
        <v>50.734208822248853</v>
      </c>
      <c r="D2290">
        <v>1577147242.9300001</v>
      </c>
      <c r="E2290">
        <v>445</v>
      </c>
      <c r="F2290">
        <v>898</v>
      </c>
      <c r="G2290">
        <v>633</v>
      </c>
      <c r="H2290">
        <v>698</v>
      </c>
      <c r="I2290">
        <v>293</v>
      </c>
      <c r="J2290" s="2" t="s">
        <v>30</v>
      </c>
      <c r="K2290" s="2">
        <f>$L$2*I2290+(1-$L$2)*K2289</f>
        <v>293.37709522291493</v>
      </c>
      <c r="M2290" s="2">
        <f t="shared" ref="M2290:M2353" si="251">IF(P2290="low", $L$4*K2290+(1-$L$4)*M2289,M2289)</f>
        <v>293.31051271558118</v>
      </c>
      <c r="N2290" s="2">
        <f t="shared" ref="N2290:N2353" si="252">IF(P2290="high", $L$4*K2290+(1-$L$4)*N2289,N2289)</f>
        <v>298.19497961140098</v>
      </c>
      <c r="O2290" s="2">
        <f t="shared" ref="O2290:O2353" si="253">IF(P2290="high",(1-$L$8)*O2289+$L$8*(N2289-$L$10),IF(P2290="low",(1-$L$8)*O2289+$L$8*(M2289+$L$10),O2289))</f>
        <v>295.03409006312836</v>
      </c>
      <c r="P2290" s="2" t="str">
        <f t="shared" si="250"/>
        <v>low</v>
      </c>
      <c r="Q2290" s="2" t="str">
        <f>IF(P2290="low","one",IF(P2290="high","relax","transition"))</f>
        <v>one</v>
      </c>
      <c r="R2290" s="2">
        <f>IF(P2290="low",250,IF(P2290="high",300,275))</f>
        <v>250</v>
      </c>
      <c r="S2290" s="2" t="b">
        <f t="shared" si="248"/>
        <v>1</v>
      </c>
      <c r="T2290" s="2">
        <f t="shared" si="249"/>
        <v>250</v>
      </c>
    </row>
    <row r="2291" spans="1:20" x14ac:dyDescent="0.2">
      <c r="A2291" s="2">
        <f t="shared" si="247"/>
        <v>50.840000152587891</v>
      </c>
      <c r="B2291">
        <v>3.6087081432299999</v>
      </c>
      <c r="C2291" s="2">
        <f>IF(B2291&gt;B2290,B2291+(C2290-B2290),B2291+(C2290-B2290)+5+A2291-A2290)</f>
        <v>50.758708000178849</v>
      </c>
      <c r="D2291">
        <v>1577147242.96</v>
      </c>
      <c r="E2291">
        <v>445</v>
      </c>
      <c r="F2291">
        <v>900</v>
      </c>
      <c r="G2291">
        <v>635</v>
      </c>
      <c r="H2291">
        <v>699</v>
      </c>
      <c r="I2291">
        <v>295</v>
      </c>
      <c r="J2291" s="2" t="s">
        <v>30</v>
      </c>
      <c r="K2291" s="2">
        <f>$L$2*I2291+(1-$L$2)*K2290</f>
        <v>293.70167617833192</v>
      </c>
      <c r="M2291" s="2">
        <f t="shared" si="251"/>
        <v>293.38874540813134</v>
      </c>
      <c r="N2291" s="2">
        <f t="shared" si="252"/>
        <v>298.19497961140098</v>
      </c>
      <c r="O2291" s="2">
        <f t="shared" si="253"/>
        <v>295.047911195751</v>
      </c>
      <c r="P2291" s="2" t="str">
        <f t="shared" si="250"/>
        <v>low</v>
      </c>
      <c r="Q2291" s="2" t="str">
        <f>IF(P2291="low","one",IF(P2291="high","relax","transition"))</f>
        <v>one</v>
      </c>
      <c r="R2291" s="2">
        <f>IF(P2291="low",250,IF(P2291="high",300,275))</f>
        <v>250</v>
      </c>
      <c r="S2291" s="2" t="b">
        <f t="shared" si="248"/>
        <v>1</v>
      </c>
      <c r="T2291" s="2">
        <f t="shared" si="249"/>
        <v>250</v>
      </c>
    </row>
    <row r="2292" spans="1:20" x14ac:dyDescent="0.2">
      <c r="A2292" s="2">
        <f t="shared" si="247"/>
        <v>50.860000133514404</v>
      </c>
      <c r="B2292">
        <v>3.6291329860700001</v>
      </c>
      <c r="C2292" s="2">
        <f>IF(B2292&gt;B2291,B2292+(C2291-B2291),B2292+(C2291-B2291)+5+A2292-A2291)</f>
        <v>50.77913284301885</v>
      </c>
      <c r="D2292">
        <v>1577147242.98</v>
      </c>
      <c r="E2292">
        <v>445</v>
      </c>
      <c r="F2292">
        <v>899</v>
      </c>
      <c r="G2292">
        <v>634</v>
      </c>
      <c r="H2292">
        <v>699</v>
      </c>
      <c r="I2292">
        <v>294</v>
      </c>
      <c r="J2292" s="2" t="s">
        <v>30</v>
      </c>
      <c r="K2292" s="2">
        <f>$L$2*I2292+(1-$L$2)*K2291</f>
        <v>293.76134094266553</v>
      </c>
      <c r="M2292" s="2">
        <f t="shared" si="251"/>
        <v>293.46326451503819</v>
      </c>
      <c r="N2292" s="2">
        <f t="shared" si="252"/>
        <v>298.19497961140098</v>
      </c>
      <c r="O2292" s="2">
        <f t="shared" si="253"/>
        <v>295.06495290637002</v>
      </c>
      <c r="P2292" s="2" t="str">
        <f t="shared" si="250"/>
        <v>low</v>
      </c>
      <c r="Q2292" s="2" t="str">
        <f>IF(P2292="low","one",IF(P2292="high","relax","transition"))</f>
        <v>one</v>
      </c>
      <c r="R2292" s="2">
        <f>IF(P2292="low",250,IF(P2292="high",300,275))</f>
        <v>250</v>
      </c>
      <c r="S2292" s="2" t="b">
        <f t="shared" si="248"/>
        <v>1</v>
      </c>
      <c r="T2292" s="2">
        <f t="shared" si="249"/>
        <v>250</v>
      </c>
    </row>
    <row r="2293" spans="1:20" x14ac:dyDescent="0.2">
      <c r="A2293" s="2">
        <f t="shared" si="247"/>
        <v>50.880000114440918</v>
      </c>
      <c r="B2293">
        <v>3.6538770198799999</v>
      </c>
      <c r="C2293" s="2">
        <f>IF(B2293&gt;B2292,B2293+(C2292-B2292),B2293+(C2292-B2292)+5+A2293-A2292)</f>
        <v>50.803876876828852</v>
      </c>
      <c r="D2293">
        <v>1577147243</v>
      </c>
      <c r="E2293">
        <v>445</v>
      </c>
      <c r="F2293">
        <v>899</v>
      </c>
      <c r="G2293">
        <v>634</v>
      </c>
      <c r="H2293">
        <v>698</v>
      </c>
      <c r="I2293">
        <v>293</v>
      </c>
      <c r="J2293" s="2" t="s">
        <v>30</v>
      </c>
      <c r="K2293" s="2">
        <f>$L$2*I2293+(1-$L$2)*K2292</f>
        <v>293.60907275413246</v>
      </c>
      <c r="M2293" s="2">
        <f t="shared" si="251"/>
        <v>293.49242616285704</v>
      </c>
      <c r="N2293" s="2">
        <f t="shared" si="252"/>
        <v>298.19497961140098</v>
      </c>
      <c r="O2293" s="2">
        <f t="shared" si="253"/>
        <v>295.08486848680337</v>
      </c>
      <c r="P2293" s="2" t="str">
        <f t="shared" si="250"/>
        <v>low</v>
      </c>
      <c r="Q2293" s="2" t="str">
        <f>IF(P2293="low","one",IF(P2293="high","relax","transition"))</f>
        <v>one</v>
      </c>
      <c r="R2293" s="2">
        <f>IF(P2293="low",250,IF(P2293="high",300,275))</f>
        <v>250</v>
      </c>
      <c r="S2293" s="2" t="b">
        <f t="shared" si="248"/>
        <v>1</v>
      </c>
      <c r="T2293" s="2">
        <f t="shared" si="249"/>
        <v>250</v>
      </c>
    </row>
    <row r="2294" spans="1:20" x14ac:dyDescent="0.2">
      <c r="A2294" s="2">
        <f t="shared" si="247"/>
        <v>50.900000095367432</v>
      </c>
      <c r="B2294">
        <v>3.6743991375</v>
      </c>
      <c r="C2294" s="2">
        <f>IF(B2294&gt;B2293,B2294+(C2293-B2293),B2294+(C2293-B2293)+5+A2294-A2293)</f>
        <v>50.824398994448856</v>
      </c>
      <c r="D2294">
        <v>1577147243.02</v>
      </c>
      <c r="E2294">
        <v>444</v>
      </c>
      <c r="F2294">
        <v>900</v>
      </c>
      <c r="G2294">
        <v>634</v>
      </c>
      <c r="H2294">
        <v>697</v>
      </c>
      <c r="I2294">
        <v>294</v>
      </c>
      <c r="J2294" s="2" t="s">
        <v>30</v>
      </c>
      <c r="K2294" s="2">
        <f>$L$2*I2294+(1-$L$2)*K2293</f>
        <v>293.68725820330599</v>
      </c>
      <c r="M2294" s="2">
        <f t="shared" si="251"/>
        <v>293.53139257094688</v>
      </c>
      <c r="N2294" s="2">
        <f t="shared" si="252"/>
        <v>298.19497961140098</v>
      </c>
      <c r="O2294" s="2">
        <f t="shared" si="253"/>
        <v>295.10524637060604</v>
      </c>
      <c r="P2294" s="2" t="str">
        <f t="shared" si="250"/>
        <v>low</v>
      </c>
      <c r="Q2294" s="2" t="str">
        <f>IF(P2294="low","one",IF(P2294="high","relax","transition"))</f>
        <v>one</v>
      </c>
      <c r="R2294" s="2">
        <f>IF(P2294="low",250,IF(P2294="high",300,275))</f>
        <v>250</v>
      </c>
      <c r="S2294" s="2" t="b">
        <f t="shared" si="248"/>
        <v>1</v>
      </c>
      <c r="T2294" s="2">
        <f t="shared" si="249"/>
        <v>250</v>
      </c>
    </row>
    <row r="2295" spans="1:20" x14ac:dyDescent="0.2">
      <c r="A2295" s="2">
        <f t="shared" si="247"/>
        <v>50.930000066757202</v>
      </c>
      <c r="B2295">
        <v>3.6986620426200001</v>
      </c>
      <c r="C2295" s="2">
        <f>IF(B2295&gt;B2294,B2295+(C2294-B2294),B2295+(C2294-B2294)+5+A2295-A2294)</f>
        <v>50.848661899568853</v>
      </c>
      <c r="D2295">
        <v>1577147243.05</v>
      </c>
      <c r="E2295">
        <v>445</v>
      </c>
      <c r="F2295">
        <v>897</v>
      </c>
      <c r="G2295">
        <v>635</v>
      </c>
      <c r="H2295">
        <v>697</v>
      </c>
      <c r="I2295">
        <v>294</v>
      </c>
      <c r="J2295" s="2" t="s">
        <v>30</v>
      </c>
      <c r="K2295" s="2">
        <f>$L$2*I2295+(1-$L$2)*K2294</f>
        <v>293.74980656264478</v>
      </c>
      <c r="M2295" s="2">
        <f t="shared" si="251"/>
        <v>293.57507536928648</v>
      </c>
      <c r="N2295" s="2">
        <f t="shared" si="252"/>
        <v>298.19497961140098</v>
      </c>
      <c r="O2295" s="2">
        <f t="shared" si="253"/>
        <v>295.12655368062309</v>
      </c>
      <c r="P2295" s="2" t="str">
        <f t="shared" si="250"/>
        <v>low</v>
      </c>
      <c r="Q2295" s="2" t="str">
        <f>IF(P2295="low","one",IF(P2295="high","relax","transition"))</f>
        <v>one</v>
      </c>
      <c r="R2295" s="2">
        <f>IF(P2295="low",250,IF(P2295="high",300,275))</f>
        <v>250</v>
      </c>
      <c r="S2295" s="2" t="b">
        <f t="shared" si="248"/>
        <v>1</v>
      </c>
      <c r="T2295" s="2">
        <f t="shared" si="249"/>
        <v>250</v>
      </c>
    </row>
    <row r="2296" spans="1:20" x14ac:dyDescent="0.2">
      <c r="A2296" s="2">
        <f t="shared" si="247"/>
        <v>50.950000047683716</v>
      </c>
      <c r="B2296">
        <v>3.7194180488600002</v>
      </c>
      <c r="C2296" s="2">
        <f>IF(B2296&gt;B2295,B2296+(C2295-B2295),B2296+(C2295-B2295)+5+A2296-A2295)</f>
        <v>50.869417905808852</v>
      </c>
      <c r="D2296">
        <v>1577147243.0699999</v>
      </c>
      <c r="E2296">
        <v>446</v>
      </c>
      <c r="F2296">
        <v>900</v>
      </c>
      <c r="G2296">
        <v>635</v>
      </c>
      <c r="H2296">
        <v>698</v>
      </c>
      <c r="I2296">
        <v>295</v>
      </c>
      <c r="J2296" s="2" t="s">
        <v>30</v>
      </c>
      <c r="K2296" s="2">
        <f>$L$2*I2296+(1-$L$2)*K2295</f>
        <v>293.99984525011587</v>
      </c>
      <c r="M2296" s="2">
        <f t="shared" si="251"/>
        <v>293.66002934545236</v>
      </c>
      <c r="N2296" s="2">
        <f t="shared" si="252"/>
        <v>298.19497961140098</v>
      </c>
      <c r="O2296" s="2">
        <f t="shared" si="253"/>
        <v>295.1489797650562</v>
      </c>
      <c r="P2296" s="2" t="str">
        <f t="shared" si="250"/>
        <v>low</v>
      </c>
      <c r="Q2296" s="2" t="str">
        <f>IF(P2296="low","one",IF(P2296="high","relax","transition"))</f>
        <v>one</v>
      </c>
      <c r="R2296" s="2">
        <f>IF(P2296="low",250,IF(P2296="high",300,275))</f>
        <v>250</v>
      </c>
      <c r="S2296" s="2" t="b">
        <f t="shared" si="248"/>
        <v>1</v>
      </c>
      <c r="T2296" s="2">
        <f t="shared" si="249"/>
        <v>250</v>
      </c>
    </row>
    <row r="2297" spans="1:20" x14ac:dyDescent="0.2">
      <c r="A2297" s="2">
        <f t="shared" si="247"/>
        <v>50.970000028610229</v>
      </c>
      <c r="B2297">
        <v>3.74390101433</v>
      </c>
      <c r="C2297" s="2">
        <f>IF(B2297&gt;B2296,B2297+(C2296-B2296),B2297+(C2296-B2296)+5+A2297-A2296)</f>
        <v>50.893900871278852</v>
      </c>
      <c r="D2297">
        <v>1577147243.0899999</v>
      </c>
      <c r="E2297">
        <v>444</v>
      </c>
      <c r="F2297">
        <v>901</v>
      </c>
      <c r="G2297">
        <v>635</v>
      </c>
      <c r="H2297">
        <v>697</v>
      </c>
      <c r="I2297">
        <v>293</v>
      </c>
      <c r="J2297" s="2" t="s">
        <v>30</v>
      </c>
      <c r="K2297" s="2">
        <f>$L$2*I2297+(1-$L$2)*K2296</f>
        <v>293.79987620009274</v>
      </c>
      <c r="M2297" s="2">
        <f t="shared" si="251"/>
        <v>293.68799871638043</v>
      </c>
      <c r="N2297" s="2">
        <f t="shared" si="252"/>
        <v>298.19497961140098</v>
      </c>
      <c r="O2297" s="2">
        <f t="shared" si="253"/>
        <v>295.17453224407603</v>
      </c>
      <c r="P2297" s="2" t="str">
        <f t="shared" si="250"/>
        <v>low</v>
      </c>
      <c r="Q2297" s="2" t="str">
        <f>IF(P2297="low","one",IF(P2297="high","relax","transition"))</f>
        <v>one</v>
      </c>
      <c r="R2297" s="2">
        <f>IF(P2297="low",250,IF(P2297="high",300,275))</f>
        <v>250</v>
      </c>
      <c r="S2297" s="2" t="b">
        <f t="shared" si="248"/>
        <v>1</v>
      </c>
      <c r="T2297" s="2">
        <f t="shared" si="249"/>
        <v>250</v>
      </c>
    </row>
    <row r="2298" spans="1:20" x14ac:dyDescent="0.2">
      <c r="A2298" s="2">
        <f t="shared" si="247"/>
        <v>51</v>
      </c>
      <c r="B2298">
        <v>3.76840400696</v>
      </c>
      <c r="C2298" s="2">
        <f>IF(B2298&gt;B2297,B2298+(C2297-B2297),B2298+(C2297-B2297)+5+A2298-A2297)</f>
        <v>50.91840386390885</v>
      </c>
      <c r="D2298">
        <v>1577147243.1199999</v>
      </c>
      <c r="E2298">
        <v>444</v>
      </c>
      <c r="F2298">
        <v>900</v>
      </c>
      <c r="G2298">
        <v>635</v>
      </c>
      <c r="H2298">
        <v>697</v>
      </c>
      <c r="I2298">
        <v>293</v>
      </c>
      <c r="J2298" s="2" t="s">
        <v>30</v>
      </c>
      <c r="K2298" s="2">
        <f>$L$2*I2298+(1-$L$2)*K2297</f>
        <v>293.63990096007421</v>
      </c>
      <c r="M2298" s="2">
        <f t="shared" si="251"/>
        <v>293.67837916511922</v>
      </c>
      <c r="N2298" s="2">
        <f t="shared" si="252"/>
        <v>298.19497961140098</v>
      </c>
      <c r="O2298" s="2">
        <f t="shared" si="253"/>
        <v>295.20020556769123</v>
      </c>
      <c r="P2298" s="2" t="str">
        <f t="shared" si="250"/>
        <v>low</v>
      </c>
      <c r="Q2298" s="2" t="str">
        <f>IF(P2298="low","one",IF(P2298="high","relax","transition"))</f>
        <v>one</v>
      </c>
      <c r="R2298" s="2">
        <f>IF(P2298="low",250,IF(P2298="high",300,275))</f>
        <v>250</v>
      </c>
      <c r="S2298" s="2" t="b">
        <f t="shared" si="248"/>
        <v>1</v>
      </c>
      <c r="T2298" s="2">
        <f t="shared" si="249"/>
        <v>250</v>
      </c>
    </row>
    <row r="2299" spans="1:20" x14ac:dyDescent="0.2">
      <c r="A2299" s="2">
        <f t="shared" si="247"/>
        <v>51.020000219345093</v>
      </c>
      <c r="B2299">
        <v>3.78889703751</v>
      </c>
      <c r="C2299" s="2">
        <f>IF(B2299&gt;B2298,B2299+(C2298-B2298),B2299+(C2298-B2298)+5+A2299-A2298)</f>
        <v>50.93889689445885</v>
      </c>
      <c r="D2299">
        <v>1577147243.1400001</v>
      </c>
      <c r="E2299">
        <v>447</v>
      </c>
      <c r="F2299">
        <v>900</v>
      </c>
      <c r="G2299">
        <v>635</v>
      </c>
      <c r="H2299">
        <v>699</v>
      </c>
      <c r="I2299">
        <v>296</v>
      </c>
      <c r="J2299" s="2" t="s">
        <v>29</v>
      </c>
      <c r="K2299" s="2">
        <f>$L$2*I2299+(1-$L$2)*K2298</f>
        <v>294.11192076805941</v>
      </c>
      <c r="M2299" s="2">
        <f t="shared" si="251"/>
        <v>293.76508748570728</v>
      </c>
      <c r="N2299" s="2">
        <f t="shared" si="252"/>
        <v>298.19497961140098</v>
      </c>
      <c r="O2299" s="2">
        <f t="shared" si="253"/>
        <v>295.22411424756262</v>
      </c>
      <c r="P2299" s="2" t="str">
        <f t="shared" si="250"/>
        <v>low</v>
      </c>
      <c r="Q2299" s="2" t="str">
        <f>IF(P2299="low","one",IF(P2299="high","relax","transition"))</f>
        <v>one</v>
      </c>
      <c r="R2299" s="2">
        <f>IF(P2299="low",250,IF(P2299="high",300,275))</f>
        <v>250</v>
      </c>
      <c r="S2299" s="2" t="b">
        <f t="shared" si="248"/>
        <v>0</v>
      </c>
      <c r="T2299" s="2">
        <f t="shared" si="249"/>
        <v>275</v>
      </c>
    </row>
    <row r="2300" spans="1:20" x14ac:dyDescent="0.2">
      <c r="A2300" s="2">
        <f t="shared" si="247"/>
        <v>51.040000200271606</v>
      </c>
      <c r="B2300">
        <v>3.8136851787600001</v>
      </c>
      <c r="C2300" s="2">
        <f>IF(B2300&gt;B2299,B2300+(C2299-B2299),B2300+(C2299-B2299)+5+A2300-A2299)</f>
        <v>50.963685035708849</v>
      </c>
      <c r="D2300">
        <v>1577147243.1600001</v>
      </c>
      <c r="E2300">
        <v>446</v>
      </c>
      <c r="F2300">
        <v>901</v>
      </c>
      <c r="G2300">
        <v>636</v>
      </c>
      <c r="H2300">
        <v>697</v>
      </c>
      <c r="I2300">
        <v>297</v>
      </c>
      <c r="J2300" s="2" t="s">
        <v>29</v>
      </c>
      <c r="K2300" s="2">
        <f>$L$2*I2300+(1-$L$2)*K2299</f>
        <v>294.68953661444755</v>
      </c>
      <c r="M2300" s="2">
        <f t="shared" si="251"/>
        <v>293.76508748570728</v>
      </c>
      <c r="N2300" s="2">
        <f t="shared" si="252"/>
        <v>298.19497961140098</v>
      </c>
      <c r="O2300" s="2">
        <f t="shared" si="253"/>
        <v>295.22411424756262</v>
      </c>
      <c r="P2300" s="2" t="str">
        <f t="shared" si="250"/>
        <v>middle</v>
      </c>
      <c r="Q2300" s="2" t="str">
        <f>IF(P2300="low","one",IF(P2300="high","relax","transition"))</f>
        <v>transition</v>
      </c>
      <c r="R2300" s="2">
        <f>IF(P2300="low",250,IF(P2300="high",300,275))</f>
        <v>275</v>
      </c>
      <c r="S2300" s="2" t="b">
        <f t="shared" si="248"/>
        <v>1</v>
      </c>
      <c r="T2300" s="2">
        <f t="shared" si="249"/>
        <v>275</v>
      </c>
    </row>
    <row r="2301" spans="1:20" x14ac:dyDescent="0.2">
      <c r="A2301" s="2">
        <f t="shared" si="247"/>
        <v>51.06000018119812</v>
      </c>
      <c r="B2301">
        <v>3.8339071273799998</v>
      </c>
      <c r="C2301" s="2">
        <f>IF(B2301&gt;B2300,B2301+(C2300-B2300),B2301+(C2300-B2300)+5+A2301-A2300)</f>
        <v>50.983906984328854</v>
      </c>
      <c r="D2301">
        <v>1577147243.1800001</v>
      </c>
      <c r="E2301">
        <v>446</v>
      </c>
      <c r="F2301">
        <v>902</v>
      </c>
      <c r="G2301">
        <v>636</v>
      </c>
      <c r="H2301">
        <v>697</v>
      </c>
      <c r="I2301">
        <v>296</v>
      </c>
      <c r="J2301" s="2" t="s">
        <v>29</v>
      </c>
      <c r="K2301" s="2">
        <f>$L$2*I2301+(1-$L$2)*K2300</f>
        <v>294.95162929155805</v>
      </c>
      <c r="M2301" s="2">
        <f t="shared" si="251"/>
        <v>293.76508748570728</v>
      </c>
      <c r="N2301" s="2">
        <f t="shared" si="252"/>
        <v>298.19497961140098</v>
      </c>
      <c r="O2301" s="2">
        <f t="shared" si="253"/>
        <v>295.22411424756262</v>
      </c>
      <c r="P2301" s="2" t="str">
        <f t="shared" si="250"/>
        <v>middle</v>
      </c>
      <c r="Q2301" s="2" t="str">
        <f>IF(P2301="low","one",IF(P2301="high","relax","transition"))</f>
        <v>transition</v>
      </c>
      <c r="R2301" s="2">
        <f>IF(P2301="low",250,IF(P2301="high",300,275))</f>
        <v>275</v>
      </c>
      <c r="S2301" s="2" t="b">
        <f t="shared" si="248"/>
        <v>1</v>
      </c>
      <c r="T2301" s="2">
        <f t="shared" si="249"/>
        <v>275</v>
      </c>
    </row>
    <row r="2302" spans="1:20" x14ac:dyDescent="0.2">
      <c r="A2302" s="2">
        <f t="shared" si="247"/>
        <v>51.090000152587891</v>
      </c>
      <c r="B2302">
        <v>3.85846805573</v>
      </c>
      <c r="C2302" s="2">
        <f>IF(B2302&gt;B2301,B2302+(C2301-B2301),B2302+(C2301-B2301)+5+A2302-A2301)</f>
        <v>51.008467912678853</v>
      </c>
      <c r="D2302">
        <v>1577147243.21</v>
      </c>
      <c r="E2302">
        <v>448</v>
      </c>
      <c r="F2302">
        <v>901</v>
      </c>
      <c r="G2302">
        <v>636</v>
      </c>
      <c r="H2302">
        <v>697</v>
      </c>
      <c r="I2302">
        <v>298</v>
      </c>
      <c r="J2302" s="2" t="s">
        <v>29</v>
      </c>
      <c r="K2302" s="2">
        <f>$L$2*I2302+(1-$L$2)*K2301</f>
        <v>295.56130343324645</v>
      </c>
      <c r="M2302" s="2">
        <f t="shared" si="251"/>
        <v>293.76508748570728</v>
      </c>
      <c r="N2302" s="2">
        <f t="shared" si="252"/>
        <v>298.19497961140098</v>
      </c>
      <c r="O2302" s="2">
        <f t="shared" si="253"/>
        <v>295.22411424756262</v>
      </c>
      <c r="P2302" s="2" t="str">
        <f t="shared" si="250"/>
        <v>middle</v>
      </c>
      <c r="Q2302" s="2" t="str">
        <f>IF(P2302="low","one",IF(P2302="high","relax","transition"))</f>
        <v>transition</v>
      </c>
      <c r="R2302" s="2">
        <f>IF(P2302="low",250,IF(P2302="high",300,275))</f>
        <v>275</v>
      </c>
      <c r="S2302" s="2" t="b">
        <f t="shared" si="248"/>
        <v>1</v>
      </c>
      <c r="T2302" s="2">
        <f t="shared" si="249"/>
        <v>275</v>
      </c>
    </row>
    <row r="2303" spans="1:20" x14ac:dyDescent="0.2">
      <c r="A2303" s="2">
        <f t="shared" si="247"/>
        <v>51.110000133514404</v>
      </c>
      <c r="B2303">
        <v>3.8829491138500001</v>
      </c>
      <c r="C2303" s="2">
        <f>IF(B2303&gt;B2302,B2303+(C2302-B2302),B2303+(C2302-B2302)+5+A2303-A2302)</f>
        <v>51.032948970798856</v>
      </c>
      <c r="D2303">
        <v>1577147243.23</v>
      </c>
      <c r="E2303">
        <v>448</v>
      </c>
      <c r="F2303">
        <v>902</v>
      </c>
      <c r="G2303">
        <v>636</v>
      </c>
      <c r="H2303">
        <v>698</v>
      </c>
      <c r="I2303">
        <v>298</v>
      </c>
      <c r="J2303" s="2" t="s">
        <v>29</v>
      </c>
      <c r="K2303" s="2">
        <f>$L$2*I2303+(1-$L$2)*K2302</f>
        <v>296.04904274659719</v>
      </c>
      <c r="M2303" s="2">
        <f t="shared" si="251"/>
        <v>293.76508748570728</v>
      </c>
      <c r="N2303" s="2">
        <f t="shared" si="252"/>
        <v>298.19497961140098</v>
      </c>
      <c r="O2303" s="2">
        <f t="shared" si="253"/>
        <v>295.22411424756262</v>
      </c>
      <c r="P2303" s="2" t="str">
        <f t="shared" si="250"/>
        <v>middle</v>
      </c>
      <c r="Q2303" s="2" t="str">
        <f>IF(P2303="low","one",IF(P2303="high","relax","transition"))</f>
        <v>transition</v>
      </c>
      <c r="R2303" s="2">
        <f>IF(P2303="low",250,IF(P2303="high",300,275))</f>
        <v>275</v>
      </c>
      <c r="S2303" s="2" t="b">
        <f t="shared" si="248"/>
        <v>1</v>
      </c>
      <c r="T2303" s="2">
        <f t="shared" si="249"/>
        <v>275</v>
      </c>
    </row>
    <row r="2304" spans="1:20" x14ac:dyDescent="0.2">
      <c r="A2304" s="2">
        <f t="shared" si="247"/>
        <v>51.130000114440918</v>
      </c>
      <c r="B2304">
        <v>3.9035410880999999</v>
      </c>
      <c r="C2304" s="2">
        <f>IF(B2304&gt;B2303,B2304+(C2303-B2303),B2304+(C2303-B2303)+5+A2304-A2303)</f>
        <v>51.053540945048852</v>
      </c>
      <c r="D2304">
        <v>1577147243.25</v>
      </c>
      <c r="E2304">
        <v>447</v>
      </c>
      <c r="F2304">
        <v>901</v>
      </c>
      <c r="G2304">
        <v>636</v>
      </c>
      <c r="H2304">
        <v>697</v>
      </c>
      <c r="I2304">
        <v>298</v>
      </c>
      <c r="J2304" s="2" t="s">
        <v>29</v>
      </c>
      <c r="K2304" s="2">
        <f>$L$2*I2304+(1-$L$2)*K2303</f>
        <v>296.43923419727776</v>
      </c>
      <c r="M2304" s="2">
        <f t="shared" si="251"/>
        <v>293.76508748570728</v>
      </c>
      <c r="N2304" s="2">
        <f t="shared" si="252"/>
        <v>297.84383052857635</v>
      </c>
      <c r="O2304" s="2">
        <f t="shared" si="253"/>
        <v>295.27265751575453</v>
      </c>
      <c r="P2304" s="2" t="str">
        <f t="shared" si="250"/>
        <v>high</v>
      </c>
      <c r="Q2304" s="2" t="str">
        <f>IF(P2304="low","one",IF(P2304="high","relax","transition"))</f>
        <v>relax</v>
      </c>
      <c r="R2304" s="2">
        <f>IF(P2304="low",250,IF(P2304="high",300,275))</f>
        <v>300</v>
      </c>
      <c r="S2304" s="2" t="b">
        <f t="shared" si="248"/>
        <v>0</v>
      </c>
      <c r="T2304" s="2">
        <f t="shared" si="249"/>
        <v>275</v>
      </c>
    </row>
    <row r="2305" spans="1:20" x14ac:dyDescent="0.2">
      <c r="A2305" s="2">
        <f t="shared" si="247"/>
        <v>51.160000085830688</v>
      </c>
      <c r="B2305">
        <v>3.9281749725299999</v>
      </c>
      <c r="C2305" s="2">
        <f>IF(B2305&gt;B2304,B2305+(C2304-B2304),B2305+(C2304-B2304)+5+A2305-A2304)</f>
        <v>51.078174829478854</v>
      </c>
      <c r="D2305">
        <v>1577147243.28</v>
      </c>
      <c r="E2305">
        <v>448</v>
      </c>
      <c r="F2305">
        <v>902</v>
      </c>
      <c r="G2305">
        <v>636</v>
      </c>
      <c r="H2305">
        <v>697</v>
      </c>
      <c r="I2305">
        <v>296</v>
      </c>
      <c r="J2305" s="2" t="s">
        <v>29</v>
      </c>
      <c r="K2305" s="2">
        <f>$L$2*I2305+(1-$L$2)*K2304</f>
        <v>296.3513873578222</v>
      </c>
      <c r="M2305" s="2">
        <f t="shared" si="251"/>
        <v>293.76508748570728</v>
      </c>
      <c r="N2305" s="2">
        <f t="shared" si="252"/>
        <v>297.54534189442552</v>
      </c>
      <c r="O2305" s="2">
        <f t="shared" si="253"/>
        <v>295.30121616639565</v>
      </c>
      <c r="P2305" s="2" t="str">
        <f t="shared" si="250"/>
        <v>high</v>
      </c>
      <c r="Q2305" s="2" t="str">
        <f>IF(P2305="low","one",IF(P2305="high","relax","transition"))</f>
        <v>relax</v>
      </c>
      <c r="R2305" s="2">
        <f>IF(P2305="low",250,IF(P2305="high",300,275))</f>
        <v>300</v>
      </c>
      <c r="S2305" s="2" t="b">
        <f t="shared" si="248"/>
        <v>0</v>
      </c>
      <c r="T2305" s="2">
        <f t="shared" si="249"/>
        <v>275</v>
      </c>
    </row>
    <row r="2306" spans="1:20" x14ac:dyDescent="0.2">
      <c r="A2306" s="2">
        <f t="shared" si="247"/>
        <v>51.180000066757202</v>
      </c>
      <c r="B2306">
        <v>3.9485490322099999</v>
      </c>
      <c r="C2306" s="2">
        <f>IF(B2306&gt;B2305,B2306+(C2305-B2305),B2306+(C2305-B2305)+5+A2306-A2305)</f>
        <v>51.098548889158849</v>
      </c>
      <c r="D2306">
        <v>1577147243.3</v>
      </c>
      <c r="E2306">
        <v>447</v>
      </c>
      <c r="F2306">
        <v>902</v>
      </c>
      <c r="G2306">
        <v>635</v>
      </c>
      <c r="H2306">
        <v>695</v>
      </c>
      <c r="I2306">
        <v>297</v>
      </c>
      <c r="J2306" s="2" t="s">
        <v>29</v>
      </c>
      <c r="K2306" s="2">
        <f>$L$2*I2306+(1-$L$2)*K2305</f>
        <v>296.48110988625774</v>
      </c>
      <c r="M2306" s="2">
        <f t="shared" si="251"/>
        <v>293.76508748570728</v>
      </c>
      <c r="N2306" s="2">
        <f t="shared" si="252"/>
        <v>297.33249549279196</v>
      </c>
      <c r="O2306" s="2">
        <f t="shared" si="253"/>
        <v>295.31342245279711</v>
      </c>
      <c r="P2306" s="2" t="str">
        <f t="shared" si="250"/>
        <v>high</v>
      </c>
      <c r="Q2306" s="2" t="str">
        <f>IF(P2306="low","one",IF(P2306="high","relax","transition"))</f>
        <v>relax</v>
      </c>
      <c r="R2306" s="2">
        <f>IF(P2306="low",250,IF(P2306="high",300,275))</f>
        <v>300</v>
      </c>
      <c r="S2306" s="2" t="b">
        <f t="shared" si="248"/>
        <v>0</v>
      </c>
      <c r="T2306" s="2">
        <f t="shared" si="249"/>
        <v>275</v>
      </c>
    </row>
    <row r="2307" spans="1:20" x14ac:dyDescent="0.2">
      <c r="A2307" s="2">
        <f t="shared" ref="A2307:A2370" si="254">D2307-$D$2</f>
        <v>51.200000047683716</v>
      </c>
      <c r="B2307">
        <v>3.97333717346</v>
      </c>
      <c r="C2307" s="2">
        <f>IF(B2307&gt;B2306,B2307+(C2306-B2306),B2307+(C2306-B2306)+5+A2307-A2306)</f>
        <v>51.123337030408855</v>
      </c>
      <c r="D2307">
        <v>1577147243.3199999</v>
      </c>
      <c r="E2307">
        <v>449</v>
      </c>
      <c r="F2307">
        <v>902</v>
      </c>
      <c r="G2307">
        <v>637</v>
      </c>
      <c r="H2307">
        <v>698</v>
      </c>
      <c r="I2307">
        <v>300</v>
      </c>
      <c r="J2307" s="2" t="s">
        <v>29</v>
      </c>
      <c r="K2307" s="2">
        <f>$L$2*I2307+(1-$L$2)*K2306</f>
        <v>297.18488790900619</v>
      </c>
      <c r="M2307" s="2">
        <f t="shared" si="251"/>
        <v>293.76508748570728</v>
      </c>
      <c r="N2307" s="2">
        <f t="shared" si="252"/>
        <v>297.30297397603482</v>
      </c>
      <c r="O2307" s="2">
        <f t="shared" si="253"/>
        <v>295.31437610479685</v>
      </c>
      <c r="P2307" s="2" t="str">
        <f t="shared" si="250"/>
        <v>high</v>
      </c>
      <c r="Q2307" s="2" t="str">
        <f>IF(P2307="low","one",IF(P2307="high","relax","transition"))</f>
        <v>relax</v>
      </c>
      <c r="R2307" s="2">
        <f>IF(P2307="low",250,IF(P2307="high",300,275))</f>
        <v>300</v>
      </c>
      <c r="S2307" s="2" t="b">
        <f t="shared" ref="S2307:S2370" si="255">Q2307=J2307</f>
        <v>0</v>
      </c>
      <c r="T2307" s="2">
        <f t="shared" ref="T2307:T2370" si="256">IF(J2307="one",250,IF(J2307="relax",300,275))</f>
        <v>275</v>
      </c>
    </row>
    <row r="2308" spans="1:20" x14ac:dyDescent="0.2">
      <c r="A2308" s="2">
        <f t="shared" si="254"/>
        <v>51.230000019073486</v>
      </c>
      <c r="B2308">
        <v>3.99789500237</v>
      </c>
      <c r="C2308" s="2">
        <f>IF(B2308&gt;B2307,B2308+(C2307-B2307),B2308+(C2307-B2307)+5+A2308-A2307)</f>
        <v>51.147894859318853</v>
      </c>
      <c r="D2308">
        <v>1577147243.3499999</v>
      </c>
      <c r="E2308">
        <v>448</v>
      </c>
      <c r="F2308">
        <v>902</v>
      </c>
      <c r="G2308">
        <v>636</v>
      </c>
      <c r="H2308">
        <v>698</v>
      </c>
      <c r="I2308">
        <v>298</v>
      </c>
      <c r="J2308" s="2" t="s">
        <v>29</v>
      </c>
      <c r="K2308" s="2">
        <f>$L$2*I2308+(1-$L$2)*K2307</f>
        <v>297.347910327205</v>
      </c>
      <c r="M2308" s="2">
        <f t="shared" si="251"/>
        <v>293.76508748570728</v>
      </c>
      <c r="N2308" s="2">
        <f t="shared" si="252"/>
        <v>297.31196124626888</v>
      </c>
      <c r="O2308" s="2">
        <f t="shared" si="253"/>
        <v>295.31380599835876</v>
      </c>
      <c r="P2308" s="2" t="str">
        <f t="shared" ref="P2308:P2371" si="257">IF(K2308&gt;O2307+1,"high",IF(K2308&lt;O2307-1,"low","middle"))</f>
        <v>high</v>
      </c>
      <c r="Q2308" s="2" t="str">
        <f>IF(P2308="low","one",IF(P2308="high","relax","transition"))</f>
        <v>relax</v>
      </c>
      <c r="R2308" s="2">
        <f>IF(P2308="low",250,IF(P2308="high",300,275))</f>
        <v>300</v>
      </c>
      <c r="S2308" s="2" t="b">
        <f t="shared" si="255"/>
        <v>0</v>
      </c>
      <c r="T2308" s="2">
        <f t="shared" si="256"/>
        <v>275</v>
      </c>
    </row>
    <row r="2309" spans="1:20" x14ac:dyDescent="0.2">
      <c r="A2309" s="2">
        <f t="shared" si="254"/>
        <v>51.25</v>
      </c>
      <c r="B2309">
        <v>4.01824998856</v>
      </c>
      <c r="C2309" s="2">
        <f>IF(B2309&gt;B2308,B2309+(C2308-B2308),B2309+(C2308-B2308)+5+A2309-A2308)</f>
        <v>51.168249845508853</v>
      </c>
      <c r="D2309">
        <v>1577147243.3699999</v>
      </c>
      <c r="E2309">
        <v>447</v>
      </c>
      <c r="F2309">
        <v>902</v>
      </c>
      <c r="G2309">
        <v>635</v>
      </c>
      <c r="H2309">
        <v>696</v>
      </c>
      <c r="I2309">
        <v>298</v>
      </c>
      <c r="J2309" s="2" t="s">
        <v>29</v>
      </c>
      <c r="K2309" s="2">
        <f>$L$2*I2309+(1-$L$2)*K2308</f>
        <v>297.47832826176403</v>
      </c>
      <c r="M2309" s="2">
        <f t="shared" si="251"/>
        <v>293.76508748570728</v>
      </c>
      <c r="N2309" s="2">
        <f t="shared" si="252"/>
        <v>297.34523464936797</v>
      </c>
      <c r="O2309" s="2">
        <f t="shared" si="253"/>
        <v>295.31371376075424</v>
      </c>
      <c r="P2309" s="2" t="str">
        <f t="shared" si="257"/>
        <v>high</v>
      </c>
      <c r="Q2309" s="2" t="str">
        <f>IF(P2309="low","one",IF(P2309="high","relax","transition"))</f>
        <v>relax</v>
      </c>
      <c r="R2309" s="2">
        <f>IF(P2309="low",250,IF(P2309="high",300,275))</f>
        <v>300</v>
      </c>
      <c r="S2309" s="2" t="b">
        <f t="shared" si="255"/>
        <v>0</v>
      </c>
      <c r="T2309" s="2">
        <f t="shared" si="256"/>
        <v>275</v>
      </c>
    </row>
    <row r="2310" spans="1:20" x14ac:dyDescent="0.2">
      <c r="A2310" s="2">
        <f t="shared" si="254"/>
        <v>51.270000219345093</v>
      </c>
      <c r="B2310">
        <v>4.0426421165499997</v>
      </c>
      <c r="C2310" s="2">
        <f>IF(B2310&gt;B2309,B2310+(C2309-B2309),B2310+(C2309-B2309)+5+A2310-A2309)</f>
        <v>51.192641973498851</v>
      </c>
      <c r="D2310">
        <v>1577147243.3900001</v>
      </c>
      <c r="E2310">
        <v>448</v>
      </c>
      <c r="F2310">
        <v>902</v>
      </c>
      <c r="G2310">
        <v>636</v>
      </c>
      <c r="H2310">
        <v>697</v>
      </c>
      <c r="I2310">
        <v>298</v>
      </c>
      <c r="J2310" s="2" t="s">
        <v>29</v>
      </c>
      <c r="K2310" s="2">
        <f>$L$2*I2310+(1-$L$2)*K2309</f>
        <v>297.58266260941127</v>
      </c>
      <c r="M2310" s="2">
        <f t="shared" si="251"/>
        <v>293.76508748570728</v>
      </c>
      <c r="N2310" s="2">
        <f t="shared" si="252"/>
        <v>297.39272024137665</v>
      </c>
      <c r="O2310" s="2">
        <f t="shared" si="253"/>
        <v>295.31528980518493</v>
      </c>
      <c r="P2310" s="2" t="str">
        <f t="shared" si="257"/>
        <v>high</v>
      </c>
      <c r="Q2310" s="2" t="str">
        <f>IF(P2310="low","one",IF(P2310="high","relax","transition"))</f>
        <v>relax</v>
      </c>
      <c r="R2310" s="2">
        <f>IF(P2310="low",250,IF(P2310="high",300,275))</f>
        <v>300</v>
      </c>
      <c r="S2310" s="2" t="b">
        <f t="shared" si="255"/>
        <v>0</v>
      </c>
      <c r="T2310" s="2">
        <f t="shared" si="256"/>
        <v>275</v>
      </c>
    </row>
    <row r="2311" spans="1:20" x14ac:dyDescent="0.2">
      <c r="A2311" s="2">
        <f t="shared" si="254"/>
        <v>51.290000200271606</v>
      </c>
      <c r="B2311">
        <v>4.0633721351599998</v>
      </c>
      <c r="C2311" s="2">
        <f>IF(B2311&gt;B2310,B2311+(C2310-B2310),B2311+(C2310-B2310)+5+A2311-A2310)</f>
        <v>51.213371992108854</v>
      </c>
      <c r="D2311">
        <v>1577147243.4100001</v>
      </c>
      <c r="E2311">
        <v>447</v>
      </c>
      <c r="F2311">
        <v>901</v>
      </c>
      <c r="G2311">
        <v>636</v>
      </c>
      <c r="H2311">
        <v>698</v>
      </c>
      <c r="I2311">
        <v>299</v>
      </c>
      <c r="J2311" s="2" t="s">
        <v>29</v>
      </c>
      <c r="K2311" s="2">
        <f>$L$2*I2311+(1-$L$2)*K2310</f>
        <v>297.86613008752903</v>
      </c>
      <c r="M2311" s="2">
        <f t="shared" si="251"/>
        <v>293.76508748570728</v>
      </c>
      <c r="N2311" s="2">
        <f t="shared" si="252"/>
        <v>297.48740221060712</v>
      </c>
      <c r="O2311" s="2">
        <f t="shared" si="253"/>
        <v>295.3191613269945</v>
      </c>
      <c r="P2311" s="2" t="str">
        <f t="shared" si="257"/>
        <v>high</v>
      </c>
      <c r="Q2311" s="2" t="str">
        <f>IF(P2311="low","one",IF(P2311="high","relax","transition"))</f>
        <v>relax</v>
      </c>
      <c r="R2311" s="2">
        <f>IF(P2311="low",250,IF(P2311="high",300,275))</f>
        <v>300</v>
      </c>
      <c r="S2311" s="2" t="b">
        <f t="shared" si="255"/>
        <v>0</v>
      </c>
      <c r="T2311" s="2">
        <f t="shared" si="256"/>
        <v>275</v>
      </c>
    </row>
    <row r="2312" spans="1:20" x14ac:dyDescent="0.2">
      <c r="A2312" s="2">
        <f t="shared" si="254"/>
        <v>51.320000171661377</v>
      </c>
      <c r="B2312">
        <v>4.0879039764399998</v>
      </c>
      <c r="C2312" s="2">
        <f>IF(B2312&gt;B2311,B2312+(C2311-B2311),B2312+(C2311-B2311)+5+A2312-A2311)</f>
        <v>51.237903833388856</v>
      </c>
      <c r="D2312">
        <v>1577147243.4400001</v>
      </c>
      <c r="E2312">
        <v>448</v>
      </c>
      <c r="F2312">
        <v>902</v>
      </c>
      <c r="G2312">
        <v>635</v>
      </c>
      <c r="H2312">
        <v>698</v>
      </c>
      <c r="I2312">
        <v>299</v>
      </c>
      <c r="J2312" s="2" t="s">
        <v>29</v>
      </c>
      <c r="K2312" s="2">
        <f>$L$2*I2312+(1-$L$2)*K2311</f>
        <v>298.09290407002322</v>
      </c>
      <c r="M2312" s="2">
        <f t="shared" si="251"/>
        <v>293.76508748570728</v>
      </c>
      <c r="N2312" s="2">
        <f t="shared" si="252"/>
        <v>297.60850258249036</v>
      </c>
      <c r="O2312" s="2">
        <f t="shared" si="253"/>
        <v>295.32757337117511</v>
      </c>
      <c r="P2312" s="2" t="str">
        <f t="shared" si="257"/>
        <v>high</v>
      </c>
      <c r="Q2312" s="2" t="str">
        <f>IF(P2312="low","one",IF(P2312="high","relax","transition"))</f>
        <v>relax</v>
      </c>
      <c r="R2312" s="2">
        <f>IF(P2312="low",250,IF(P2312="high",300,275))</f>
        <v>300</v>
      </c>
      <c r="S2312" s="2" t="b">
        <f t="shared" si="255"/>
        <v>0</v>
      </c>
      <c r="T2312" s="2">
        <f t="shared" si="256"/>
        <v>275</v>
      </c>
    </row>
    <row r="2313" spans="1:20" x14ac:dyDescent="0.2">
      <c r="A2313" s="2">
        <f t="shared" si="254"/>
        <v>51.340000152587891</v>
      </c>
      <c r="B2313">
        <v>4.1082520484899998</v>
      </c>
      <c r="C2313" s="2">
        <f>IF(B2313&gt;B2312,B2313+(C2312-B2312),B2313+(C2312-B2312)+5+A2313-A2312)</f>
        <v>51.258251905438854</v>
      </c>
      <c r="D2313">
        <v>1577147243.46</v>
      </c>
      <c r="E2313">
        <v>448</v>
      </c>
      <c r="F2313">
        <v>903</v>
      </c>
      <c r="G2313">
        <v>636</v>
      </c>
      <c r="H2313">
        <v>697</v>
      </c>
      <c r="I2313">
        <v>298</v>
      </c>
      <c r="J2313" s="2" t="s">
        <v>29</v>
      </c>
      <c r="K2313" s="2">
        <f>$L$2*I2313+(1-$L$2)*K2312</f>
        <v>298.0743232560186</v>
      </c>
      <c r="M2313" s="2">
        <f t="shared" si="251"/>
        <v>293.76508748570728</v>
      </c>
      <c r="N2313" s="2">
        <f t="shared" si="252"/>
        <v>297.70166671719602</v>
      </c>
      <c r="O2313" s="2">
        <f t="shared" si="253"/>
        <v>295.34161983174084</v>
      </c>
      <c r="P2313" s="2" t="str">
        <f t="shared" si="257"/>
        <v>high</v>
      </c>
      <c r="Q2313" s="2" t="str">
        <f>IF(P2313="low","one",IF(P2313="high","relax","transition"))</f>
        <v>relax</v>
      </c>
      <c r="R2313" s="2">
        <f>IF(P2313="low",250,IF(P2313="high",300,275))</f>
        <v>300</v>
      </c>
      <c r="S2313" s="2" t="b">
        <f t="shared" si="255"/>
        <v>0</v>
      </c>
      <c r="T2313" s="2">
        <f t="shared" si="256"/>
        <v>275</v>
      </c>
    </row>
    <row r="2314" spans="1:20" x14ac:dyDescent="0.2">
      <c r="A2314" s="2">
        <f t="shared" si="254"/>
        <v>51.360000133514404</v>
      </c>
      <c r="B2314">
        <v>4.1330511569999997</v>
      </c>
      <c r="C2314" s="2">
        <f>IF(B2314&gt;B2313,B2314+(C2313-B2313),B2314+(C2313-B2313)+5+A2314-A2313)</f>
        <v>51.28305101394885</v>
      </c>
      <c r="D2314">
        <v>1577147243.48</v>
      </c>
      <c r="E2314">
        <v>447</v>
      </c>
      <c r="F2314">
        <v>901</v>
      </c>
      <c r="G2314">
        <v>636</v>
      </c>
      <c r="H2314">
        <v>698</v>
      </c>
      <c r="I2314">
        <v>298</v>
      </c>
      <c r="J2314" s="2" t="s">
        <v>28</v>
      </c>
      <c r="K2314" s="2">
        <f>$L$2*I2314+(1-$L$2)*K2313</f>
        <v>298.05945860481489</v>
      </c>
      <c r="M2314" s="2">
        <f t="shared" si="251"/>
        <v>293.76508748570728</v>
      </c>
      <c r="N2314" s="2">
        <f t="shared" si="252"/>
        <v>297.77322509471981</v>
      </c>
      <c r="O2314" s="2">
        <f t="shared" si="253"/>
        <v>295.35962217601354</v>
      </c>
      <c r="P2314" s="2" t="str">
        <f t="shared" si="257"/>
        <v>high</v>
      </c>
      <c r="Q2314" s="2" t="str">
        <f>IF(P2314="low","one",IF(P2314="high","relax","transition"))</f>
        <v>relax</v>
      </c>
      <c r="R2314" s="2">
        <f>IF(P2314="low",250,IF(P2314="high",300,275))</f>
        <v>300</v>
      </c>
      <c r="S2314" s="2" t="b">
        <f t="shared" si="255"/>
        <v>1</v>
      </c>
      <c r="T2314" s="2">
        <f t="shared" si="256"/>
        <v>300</v>
      </c>
    </row>
    <row r="2315" spans="1:20" x14ac:dyDescent="0.2">
      <c r="A2315" s="2">
        <f t="shared" si="254"/>
        <v>51.380000114440918</v>
      </c>
      <c r="B2315">
        <v>4.1575510501900004</v>
      </c>
      <c r="C2315" s="2">
        <f>IF(B2315&gt;B2314,B2315+(C2314-B2314),B2315+(C2314-B2314)+5+A2315-A2314)</f>
        <v>51.307550907138854</v>
      </c>
      <c r="D2315">
        <v>1577147243.5</v>
      </c>
      <c r="E2315">
        <v>450</v>
      </c>
      <c r="F2315">
        <v>901</v>
      </c>
      <c r="G2315">
        <v>636</v>
      </c>
      <c r="H2315">
        <v>699</v>
      </c>
      <c r="I2315">
        <v>301</v>
      </c>
      <c r="J2315" s="2" t="s">
        <v>28</v>
      </c>
      <c r="K2315" s="2">
        <f>$L$2*I2315+(1-$L$2)*K2314</f>
        <v>298.64756688385194</v>
      </c>
      <c r="M2315" s="2">
        <f t="shared" si="251"/>
        <v>293.76508748570728</v>
      </c>
      <c r="N2315" s="2">
        <f t="shared" si="252"/>
        <v>297.94809345254623</v>
      </c>
      <c r="O2315" s="2">
        <f t="shared" si="253"/>
        <v>295.38030232194882</v>
      </c>
      <c r="P2315" s="2" t="str">
        <f t="shared" si="257"/>
        <v>high</v>
      </c>
      <c r="Q2315" s="2" t="str">
        <f>IF(P2315="low","one",IF(P2315="high","relax","transition"))</f>
        <v>relax</v>
      </c>
      <c r="R2315" s="2">
        <f>IF(P2315="low",250,IF(P2315="high",300,275))</f>
        <v>300</v>
      </c>
      <c r="S2315" s="2" t="b">
        <f t="shared" si="255"/>
        <v>1</v>
      </c>
      <c r="T2315" s="2">
        <f t="shared" si="256"/>
        <v>300</v>
      </c>
    </row>
    <row r="2316" spans="1:20" x14ac:dyDescent="0.2">
      <c r="A2316" s="2">
        <f t="shared" si="254"/>
        <v>51.410000085830688</v>
      </c>
      <c r="B2316">
        <v>4.1779911518099997</v>
      </c>
      <c r="C2316" s="2">
        <f>IF(B2316&gt;B2315,B2316+(C2315-B2315),B2316+(C2315-B2315)+5+A2316-A2315)</f>
        <v>51.32799100875885</v>
      </c>
      <c r="D2316">
        <v>1577147243.53</v>
      </c>
      <c r="E2316">
        <v>448</v>
      </c>
      <c r="F2316">
        <v>902</v>
      </c>
      <c r="G2316">
        <v>635</v>
      </c>
      <c r="H2316">
        <v>697</v>
      </c>
      <c r="I2316">
        <v>298</v>
      </c>
      <c r="J2316" s="2" t="s">
        <v>28</v>
      </c>
      <c r="K2316" s="2">
        <f>$L$2*I2316+(1-$L$2)*K2315</f>
        <v>298.51805350708156</v>
      </c>
      <c r="M2316" s="2">
        <f t="shared" si="251"/>
        <v>293.76508748570728</v>
      </c>
      <c r="N2316" s="2">
        <f t="shared" si="252"/>
        <v>298.06208546345329</v>
      </c>
      <c r="O2316" s="2">
        <f t="shared" si="253"/>
        <v>295.40869187847863</v>
      </c>
      <c r="P2316" s="2" t="str">
        <f t="shared" si="257"/>
        <v>high</v>
      </c>
      <c r="Q2316" s="2" t="str">
        <f>IF(P2316="low","one",IF(P2316="high","relax","transition"))</f>
        <v>relax</v>
      </c>
      <c r="R2316" s="2">
        <f>IF(P2316="low",250,IF(P2316="high",300,275))</f>
        <v>300</v>
      </c>
      <c r="S2316" s="2" t="b">
        <f t="shared" si="255"/>
        <v>1</v>
      </c>
      <c r="T2316" s="2">
        <f t="shared" si="256"/>
        <v>300</v>
      </c>
    </row>
    <row r="2317" spans="1:20" x14ac:dyDescent="0.2">
      <c r="A2317" s="2">
        <f t="shared" si="254"/>
        <v>51.430000066757202</v>
      </c>
      <c r="B2317">
        <v>4.2023890018500003</v>
      </c>
      <c r="C2317" s="2">
        <f>IF(B2317&gt;B2316,B2317+(C2316-B2316),B2317+(C2316-B2316)+5+A2317-A2316)</f>
        <v>51.352388858798854</v>
      </c>
      <c r="D2317">
        <v>1577147243.55</v>
      </c>
      <c r="E2317">
        <v>447</v>
      </c>
      <c r="F2317">
        <v>901</v>
      </c>
      <c r="G2317">
        <v>636</v>
      </c>
      <c r="H2317">
        <v>697</v>
      </c>
      <c r="I2317">
        <v>297</v>
      </c>
      <c r="J2317" s="2" t="s">
        <v>28</v>
      </c>
      <c r="K2317" s="2">
        <f>$L$2*I2317+(1-$L$2)*K2316</f>
        <v>298.21444280566527</v>
      </c>
      <c r="M2317" s="2">
        <f t="shared" si="251"/>
        <v>293.76508748570728</v>
      </c>
      <c r="N2317" s="2">
        <f t="shared" si="252"/>
        <v>298.09255693189573</v>
      </c>
      <c r="O2317" s="2">
        <f t="shared" si="253"/>
        <v>295.44136155772736</v>
      </c>
      <c r="P2317" s="2" t="str">
        <f t="shared" si="257"/>
        <v>high</v>
      </c>
      <c r="Q2317" s="2" t="str">
        <f>IF(P2317="low","one",IF(P2317="high","relax","transition"))</f>
        <v>relax</v>
      </c>
      <c r="R2317" s="2">
        <f>IF(P2317="low",250,IF(P2317="high",300,275))</f>
        <v>300</v>
      </c>
      <c r="S2317" s="2" t="b">
        <f t="shared" si="255"/>
        <v>1</v>
      </c>
      <c r="T2317" s="2">
        <f t="shared" si="256"/>
        <v>300</v>
      </c>
    </row>
    <row r="2318" spans="1:20" x14ac:dyDescent="0.2">
      <c r="A2318" s="2">
        <f t="shared" si="254"/>
        <v>51.450000047683716</v>
      </c>
      <c r="B2318">
        <v>4.2229990959199997</v>
      </c>
      <c r="C2318" s="2">
        <f>IF(B2318&gt;B2317,B2318+(C2317-B2317),B2318+(C2317-B2317)+5+A2318-A2317)</f>
        <v>51.372998952868855</v>
      </c>
      <c r="D2318">
        <v>1577147243.5699999</v>
      </c>
      <c r="E2318">
        <v>451</v>
      </c>
      <c r="F2318">
        <v>901</v>
      </c>
      <c r="G2318">
        <v>636</v>
      </c>
      <c r="H2318">
        <v>698</v>
      </c>
      <c r="I2318">
        <v>299</v>
      </c>
      <c r="J2318" s="2" t="s">
        <v>28</v>
      </c>
      <c r="K2318" s="2">
        <f>$L$2*I2318+(1-$L$2)*K2317</f>
        <v>298.37155424453221</v>
      </c>
      <c r="M2318" s="2">
        <f t="shared" si="251"/>
        <v>293.76508748570728</v>
      </c>
      <c r="N2318" s="2">
        <f t="shared" si="252"/>
        <v>298.14835639442305</v>
      </c>
      <c r="O2318" s="2">
        <f t="shared" si="253"/>
        <v>295.47392132643574</v>
      </c>
      <c r="P2318" s="2" t="str">
        <f t="shared" si="257"/>
        <v>high</v>
      </c>
      <c r="Q2318" s="2" t="str">
        <f>IF(P2318="low","one",IF(P2318="high","relax","transition"))</f>
        <v>relax</v>
      </c>
      <c r="R2318" s="2">
        <f>IF(P2318="low",250,IF(P2318="high",300,275))</f>
        <v>300</v>
      </c>
      <c r="S2318" s="2" t="b">
        <f t="shared" si="255"/>
        <v>1</v>
      </c>
      <c r="T2318" s="2">
        <f t="shared" si="256"/>
        <v>300</v>
      </c>
    </row>
    <row r="2319" spans="1:20" x14ac:dyDescent="0.2">
      <c r="A2319" s="2">
        <f t="shared" si="254"/>
        <v>51.470000028610229</v>
      </c>
      <c r="B2319">
        <v>4.24750304222</v>
      </c>
      <c r="C2319" s="2">
        <f>IF(B2319&gt;B2318,B2319+(C2318-B2318),B2319+(C2318-B2318)+5+A2319-A2318)</f>
        <v>51.397502899168856</v>
      </c>
      <c r="D2319">
        <v>1577147243.5899999</v>
      </c>
      <c r="E2319">
        <v>449</v>
      </c>
      <c r="F2319">
        <v>902</v>
      </c>
      <c r="G2319">
        <v>636</v>
      </c>
      <c r="H2319">
        <v>698</v>
      </c>
      <c r="I2319">
        <v>300</v>
      </c>
      <c r="J2319" s="2" t="s">
        <v>28</v>
      </c>
      <c r="K2319" s="2">
        <f>$L$2*I2319+(1-$L$2)*K2318</f>
        <v>298.69724339562578</v>
      </c>
      <c r="M2319" s="2">
        <f t="shared" si="251"/>
        <v>293.76508748570728</v>
      </c>
      <c r="N2319" s="2">
        <f t="shared" si="252"/>
        <v>298.25813379466365</v>
      </c>
      <c r="O2319" s="2">
        <f t="shared" si="253"/>
        <v>295.50764307983508</v>
      </c>
      <c r="P2319" s="2" t="str">
        <f t="shared" si="257"/>
        <v>high</v>
      </c>
      <c r="Q2319" s="2" t="str">
        <f>IF(P2319="low","one",IF(P2319="high","relax","transition"))</f>
        <v>relax</v>
      </c>
      <c r="R2319" s="2">
        <f>IF(P2319="low",250,IF(P2319="high",300,275))</f>
        <v>300</v>
      </c>
      <c r="S2319" s="2" t="b">
        <f t="shared" si="255"/>
        <v>1</v>
      </c>
      <c r="T2319" s="2">
        <f t="shared" si="256"/>
        <v>300</v>
      </c>
    </row>
    <row r="2320" spans="1:20" x14ac:dyDescent="0.2">
      <c r="A2320" s="2">
        <f t="shared" si="254"/>
        <v>51.5</v>
      </c>
      <c r="B2320">
        <v>4.2721500396699996</v>
      </c>
      <c r="C2320" s="2">
        <f>IF(B2320&gt;B2319,B2320+(C2319-B2319),B2320+(C2319-B2319)+5+A2320-A2319)</f>
        <v>51.422149896618855</v>
      </c>
      <c r="D2320">
        <v>1577147243.6199999</v>
      </c>
      <c r="E2320">
        <v>448</v>
      </c>
      <c r="F2320">
        <v>901</v>
      </c>
      <c r="G2320">
        <v>635</v>
      </c>
      <c r="H2320">
        <v>698</v>
      </c>
      <c r="I2320">
        <v>298</v>
      </c>
      <c r="J2320" s="2" t="s">
        <v>28</v>
      </c>
      <c r="K2320" s="2">
        <f>$L$2*I2320+(1-$L$2)*K2319</f>
        <v>298.55779471650067</v>
      </c>
      <c r="M2320" s="2">
        <f t="shared" si="251"/>
        <v>293.76508748570728</v>
      </c>
      <c r="N2320" s="2">
        <f t="shared" si="252"/>
        <v>298.31806597903108</v>
      </c>
      <c r="O2320" s="2">
        <f t="shared" si="253"/>
        <v>295.54516761557647</v>
      </c>
      <c r="P2320" s="2" t="str">
        <f t="shared" si="257"/>
        <v>high</v>
      </c>
      <c r="Q2320" s="2" t="str">
        <f>IF(P2320="low","one",IF(P2320="high","relax","transition"))</f>
        <v>relax</v>
      </c>
      <c r="R2320" s="2">
        <f>IF(P2320="low",250,IF(P2320="high",300,275))</f>
        <v>300</v>
      </c>
      <c r="S2320" s="2" t="b">
        <f t="shared" si="255"/>
        <v>1</v>
      </c>
      <c r="T2320" s="2">
        <f t="shared" si="256"/>
        <v>300</v>
      </c>
    </row>
    <row r="2321" spans="1:20" x14ac:dyDescent="0.2">
      <c r="A2321" s="2">
        <f t="shared" si="254"/>
        <v>51.520000219345093</v>
      </c>
      <c r="B2321">
        <v>4.2927491664900002</v>
      </c>
      <c r="C2321" s="2">
        <f>IF(B2321&gt;B2320,B2321+(C2320-B2320),B2321+(C2320-B2320)+5+A2321-A2320)</f>
        <v>51.44274902343885</v>
      </c>
      <c r="D2321">
        <v>1577147243.6400001</v>
      </c>
      <c r="E2321">
        <v>449</v>
      </c>
      <c r="F2321">
        <v>901</v>
      </c>
      <c r="G2321">
        <v>636</v>
      </c>
      <c r="H2321">
        <v>698</v>
      </c>
      <c r="I2321">
        <v>298</v>
      </c>
      <c r="J2321" s="2" t="s">
        <v>28</v>
      </c>
      <c r="K2321" s="2">
        <f>$L$2*I2321+(1-$L$2)*K2320</f>
        <v>298.44623577320056</v>
      </c>
      <c r="M2321" s="2">
        <f t="shared" si="251"/>
        <v>293.76508748570728</v>
      </c>
      <c r="N2321" s="2">
        <f t="shared" si="252"/>
        <v>298.34369993786498</v>
      </c>
      <c r="O2321" s="2">
        <f t="shared" si="253"/>
        <v>295.58381253374921</v>
      </c>
      <c r="P2321" s="2" t="str">
        <f t="shared" si="257"/>
        <v>high</v>
      </c>
      <c r="Q2321" s="2" t="str">
        <f>IF(P2321="low","one",IF(P2321="high","relax","transition"))</f>
        <v>relax</v>
      </c>
      <c r="R2321" s="2">
        <f>IF(P2321="low",250,IF(P2321="high",300,275))</f>
        <v>300</v>
      </c>
      <c r="S2321" s="2" t="b">
        <f t="shared" si="255"/>
        <v>1</v>
      </c>
      <c r="T2321" s="2">
        <f t="shared" si="256"/>
        <v>300</v>
      </c>
    </row>
    <row r="2322" spans="1:20" x14ac:dyDescent="0.2">
      <c r="A2322" s="2">
        <f t="shared" si="254"/>
        <v>51.540000200271606</v>
      </c>
      <c r="B2322">
        <v>4.3173429965999999</v>
      </c>
      <c r="C2322" s="2">
        <f>IF(B2322&gt;B2321,B2322+(C2321-B2321),B2322+(C2321-B2321)+5+A2322-A2321)</f>
        <v>51.46734285354885</v>
      </c>
      <c r="D2322">
        <v>1577147243.6600001</v>
      </c>
      <c r="E2322">
        <v>449</v>
      </c>
      <c r="F2322">
        <v>901</v>
      </c>
      <c r="G2322">
        <v>635</v>
      </c>
      <c r="H2322">
        <v>697</v>
      </c>
      <c r="I2322">
        <v>299</v>
      </c>
      <c r="J2322" s="2" t="s">
        <v>28</v>
      </c>
      <c r="K2322" s="2">
        <f>$L$2*I2322+(1-$L$2)*K2321</f>
        <v>298.55698861856047</v>
      </c>
      <c r="M2322" s="2">
        <f t="shared" si="251"/>
        <v>293.76508748570728</v>
      </c>
      <c r="N2322" s="2">
        <f t="shared" si="252"/>
        <v>298.3863576740041</v>
      </c>
      <c r="O2322" s="2">
        <f t="shared" si="253"/>
        <v>295.62180690395502</v>
      </c>
      <c r="P2322" s="2" t="str">
        <f t="shared" si="257"/>
        <v>high</v>
      </c>
      <c r="Q2322" s="2" t="str">
        <f>IF(P2322="low","one",IF(P2322="high","relax","transition"))</f>
        <v>relax</v>
      </c>
      <c r="R2322" s="2">
        <f>IF(P2322="low",250,IF(P2322="high",300,275))</f>
        <v>300</v>
      </c>
      <c r="S2322" s="2" t="b">
        <f t="shared" si="255"/>
        <v>1</v>
      </c>
      <c r="T2322" s="2">
        <f t="shared" si="256"/>
        <v>300</v>
      </c>
    </row>
    <row r="2323" spans="1:20" x14ac:dyDescent="0.2">
      <c r="A2323" s="2">
        <f t="shared" si="254"/>
        <v>51.570000171661377</v>
      </c>
      <c r="B2323">
        <v>4.3378810882599996</v>
      </c>
      <c r="C2323" s="2">
        <f>IF(B2323&gt;B2322,B2323+(C2322-B2322),B2323+(C2322-B2322)+5+A2323-A2322)</f>
        <v>51.48788094520885</v>
      </c>
      <c r="D2323">
        <v>1577147243.6900001</v>
      </c>
      <c r="E2323">
        <v>449</v>
      </c>
      <c r="F2323">
        <v>901</v>
      </c>
      <c r="G2323">
        <v>636</v>
      </c>
      <c r="H2323">
        <v>699</v>
      </c>
      <c r="I2323">
        <v>300</v>
      </c>
      <c r="J2323" s="2" t="s">
        <v>28</v>
      </c>
      <c r="K2323" s="2">
        <f>$L$2*I2323+(1-$L$2)*K2322</f>
        <v>298.84559089484839</v>
      </c>
      <c r="M2323" s="2">
        <f t="shared" si="251"/>
        <v>293.76508748570728</v>
      </c>
      <c r="N2323" s="2">
        <f t="shared" si="252"/>
        <v>298.47820431817297</v>
      </c>
      <c r="O2323" s="2">
        <f t="shared" si="253"/>
        <v>295.66003444245746</v>
      </c>
      <c r="P2323" s="2" t="str">
        <f t="shared" si="257"/>
        <v>high</v>
      </c>
      <c r="Q2323" s="2" t="str">
        <f>IF(P2323="low","one",IF(P2323="high","relax","transition"))</f>
        <v>relax</v>
      </c>
      <c r="R2323" s="2">
        <f>IF(P2323="low",250,IF(P2323="high",300,275))</f>
        <v>300</v>
      </c>
      <c r="S2323" s="2" t="b">
        <f t="shared" si="255"/>
        <v>1</v>
      </c>
      <c r="T2323" s="2">
        <f t="shared" si="256"/>
        <v>300</v>
      </c>
    </row>
    <row r="2324" spans="1:20" x14ac:dyDescent="0.2">
      <c r="A2324" s="2">
        <f t="shared" si="254"/>
        <v>51.590000152587891</v>
      </c>
      <c r="B2324">
        <v>4.3622550964400002</v>
      </c>
      <c r="C2324" s="2">
        <f>IF(B2324&gt;B2323,B2324+(C2323-B2323),B2324+(C2323-B2323)+5+A2324-A2323)</f>
        <v>51.512254953388855</v>
      </c>
      <c r="D2324">
        <v>1577147243.71</v>
      </c>
      <c r="E2324">
        <v>449</v>
      </c>
      <c r="F2324">
        <v>901</v>
      </c>
      <c r="G2324">
        <v>636</v>
      </c>
      <c r="H2324">
        <v>698</v>
      </c>
      <c r="I2324">
        <v>299</v>
      </c>
      <c r="J2324" s="2" t="s">
        <v>28</v>
      </c>
      <c r="K2324" s="2">
        <f>$L$2*I2324+(1-$L$2)*K2323</f>
        <v>298.87647271587872</v>
      </c>
      <c r="M2324" s="2">
        <f t="shared" si="251"/>
        <v>293.76508748570728</v>
      </c>
      <c r="N2324" s="2">
        <f t="shared" si="252"/>
        <v>298.55785799771411</v>
      </c>
      <c r="O2324" s="2">
        <f t="shared" si="253"/>
        <v>295.70094293624322</v>
      </c>
      <c r="P2324" s="2" t="str">
        <f t="shared" si="257"/>
        <v>high</v>
      </c>
      <c r="Q2324" s="2" t="str">
        <f>IF(P2324="low","one",IF(P2324="high","relax","transition"))</f>
        <v>relax</v>
      </c>
      <c r="R2324" s="2">
        <f>IF(P2324="low",250,IF(P2324="high",300,275))</f>
        <v>300</v>
      </c>
      <c r="S2324" s="2" t="b">
        <f t="shared" si="255"/>
        <v>1</v>
      </c>
      <c r="T2324" s="2">
        <f t="shared" si="256"/>
        <v>300</v>
      </c>
    </row>
    <row r="2325" spans="1:20" x14ac:dyDescent="0.2">
      <c r="A2325" s="2">
        <f t="shared" si="254"/>
        <v>51.610000133514404</v>
      </c>
      <c r="B2325">
        <v>4.3869671821600003</v>
      </c>
      <c r="C2325" s="2">
        <f>IF(B2325&gt;B2324,B2325+(C2324-B2324),B2325+(C2324-B2324)+5+A2325-A2324)</f>
        <v>51.536967039108852</v>
      </c>
      <c r="D2325">
        <v>1577147243.73</v>
      </c>
      <c r="E2325">
        <v>447</v>
      </c>
      <c r="F2325">
        <v>902</v>
      </c>
      <c r="G2325">
        <v>635</v>
      </c>
      <c r="H2325">
        <v>697</v>
      </c>
      <c r="I2325">
        <v>297</v>
      </c>
      <c r="J2325" s="2" t="s">
        <v>28</v>
      </c>
      <c r="K2325" s="2">
        <f>$L$2*I2325+(1-$L$2)*K2324</f>
        <v>298.50117817270302</v>
      </c>
      <c r="M2325" s="2">
        <f t="shared" si="251"/>
        <v>293.76508748570728</v>
      </c>
      <c r="N2325" s="2">
        <f t="shared" si="252"/>
        <v>298.54652203271189</v>
      </c>
      <c r="O2325" s="2">
        <f t="shared" si="253"/>
        <v>295.74378868931672</v>
      </c>
      <c r="P2325" s="2" t="str">
        <f t="shared" si="257"/>
        <v>high</v>
      </c>
      <c r="Q2325" s="2" t="str">
        <f>IF(P2325="low","one",IF(P2325="high","relax","transition"))</f>
        <v>relax</v>
      </c>
      <c r="R2325" s="2">
        <f>IF(P2325="low",250,IF(P2325="high",300,275))</f>
        <v>300</v>
      </c>
      <c r="S2325" s="2" t="b">
        <f t="shared" si="255"/>
        <v>1</v>
      </c>
      <c r="T2325" s="2">
        <f t="shared" si="256"/>
        <v>300</v>
      </c>
    </row>
    <row r="2326" spans="1:20" x14ac:dyDescent="0.2">
      <c r="A2326" s="2">
        <f t="shared" si="254"/>
        <v>51.630000114440918</v>
      </c>
      <c r="B2326">
        <v>4.4074330329900002</v>
      </c>
      <c r="C2326" s="2">
        <f>IF(B2326&gt;B2325,B2326+(C2325-B2325),B2326+(C2325-B2325)+5+A2326-A2325)</f>
        <v>51.557432889938852</v>
      </c>
      <c r="D2326">
        <v>1577147243.75</v>
      </c>
      <c r="E2326">
        <v>449</v>
      </c>
      <c r="F2326">
        <v>900</v>
      </c>
      <c r="G2326">
        <v>636</v>
      </c>
      <c r="H2326">
        <v>697</v>
      </c>
      <c r="I2326">
        <v>299</v>
      </c>
      <c r="J2326" s="2" t="s">
        <v>28</v>
      </c>
      <c r="K2326" s="2">
        <f>$L$2*I2326+(1-$L$2)*K2325</f>
        <v>298.60094253816243</v>
      </c>
      <c r="M2326" s="2">
        <f t="shared" si="251"/>
        <v>293.76508748570728</v>
      </c>
      <c r="N2326" s="2">
        <f t="shared" si="252"/>
        <v>298.55740613380203</v>
      </c>
      <c r="O2326" s="2">
        <f t="shared" si="253"/>
        <v>295.78392535648646</v>
      </c>
      <c r="P2326" s="2" t="str">
        <f t="shared" si="257"/>
        <v>high</v>
      </c>
      <c r="Q2326" s="2" t="str">
        <f>IF(P2326="low","one",IF(P2326="high","relax","transition"))</f>
        <v>relax</v>
      </c>
      <c r="R2326" s="2">
        <f>IF(P2326="low",250,IF(P2326="high",300,275))</f>
        <v>300</v>
      </c>
      <c r="S2326" s="2" t="b">
        <f t="shared" si="255"/>
        <v>1</v>
      </c>
      <c r="T2326" s="2">
        <f t="shared" si="256"/>
        <v>300</v>
      </c>
    </row>
    <row r="2327" spans="1:20" x14ac:dyDescent="0.2">
      <c r="A2327" s="2">
        <f t="shared" si="254"/>
        <v>51.660000085830688</v>
      </c>
      <c r="B2327">
        <v>4.4317741393999999</v>
      </c>
      <c r="C2327" s="2">
        <f>IF(B2327&gt;B2326,B2327+(C2326-B2326),B2327+(C2326-B2326)+5+A2327-A2326)</f>
        <v>51.581773996348851</v>
      </c>
      <c r="D2327">
        <v>1577147243.78</v>
      </c>
      <c r="E2327">
        <v>450</v>
      </c>
      <c r="F2327">
        <v>900</v>
      </c>
      <c r="G2327">
        <v>635</v>
      </c>
      <c r="H2327">
        <v>699</v>
      </c>
      <c r="I2327">
        <v>298</v>
      </c>
      <c r="J2327" s="2" t="s">
        <v>28</v>
      </c>
      <c r="K2327" s="2">
        <f>$L$2*I2327+(1-$L$2)*K2326</f>
        <v>298.48075403052997</v>
      </c>
      <c r="M2327" s="2">
        <f t="shared" si="251"/>
        <v>293.76508748570728</v>
      </c>
      <c r="N2327" s="2">
        <f t="shared" si="252"/>
        <v>298.54207571314765</v>
      </c>
      <c r="O2327" s="2">
        <f t="shared" si="253"/>
        <v>295.82259939535226</v>
      </c>
      <c r="P2327" s="2" t="str">
        <f t="shared" si="257"/>
        <v>high</v>
      </c>
      <c r="Q2327" s="2" t="str">
        <f>IF(P2327="low","one",IF(P2327="high","relax","transition"))</f>
        <v>relax</v>
      </c>
      <c r="R2327" s="2">
        <f>IF(P2327="low",250,IF(P2327="high",300,275))</f>
        <v>300</v>
      </c>
      <c r="S2327" s="2" t="b">
        <f t="shared" si="255"/>
        <v>1</v>
      </c>
      <c r="T2327" s="2">
        <f t="shared" si="256"/>
        <v>300</v>
      </c>
    </row>
    <row r="2328" spans="1:20" x14ac:dyDescent="0.2">
      <c r="A2328" s="2">
        <f t="shared" si="254"/>
        <v>51.680000066757202</v>
      </c>
      <c r="B2328">
        <v>4.4525101184800002</v>
      </c>
      <c r="C2328" s="2">
        <f>IF(B2328&gt;B2327,B2328+(C2327-B2327),B2328+(C2327-B2327)+5+A2328-A2327)</f>
        <v>51.602509975428852</v>
      </c>
      <c r="D2328">
        <v>1577147243.8</v>
      </c>
      <c r="E2328">
        <v>448</v>
      </c>
      <c r="F2328">
        <v>902</v>
      </c>
      <c r="G2328">
        <v>635</v>
      </c>
      <c r="H2328">
        <v>698</v>
      </c>
      <c r="I2328">
        <v>299</v>
      </c>
      <c r="J2328" s="2" t="s">
        <v>28</v>
      </c>
      <c r="K2328" s="2">
        <f>$L$2*I2328+(1-$L$2)*K2327</f>
        <v>298.58460322442397</v>
      </c>
      <c r="M2328" s="2">
        <f t="shared" si="251"/>
        <v>293.76508748570728</v>
      </c>
      <c r="N2328" s="2">
        <f t="shared" si="252"/>
        <v>298.55058121540293</v>
      </c>
      <c r="O2328" s="2">
        <f t="shared" si="253"/>
        <v>295.858573211242</v>
      </c>
      <c r="P2328" s="2" t="str">
        <f t="shared" si="257"/>
        <v>high</v>
      </c>
      <c r="Q2328" s="2" t="str">
        <f>IF(P2328="low","one",IF(P2328="high","relax","transition"))</f>
        <v>relax</v>
      </c>
      <c r="R2328" s="2">
        <f>IF(P2328="low",250,IF(P2328="high",300,275))</f>
        <v>300</v>
      </c>
      <c r="S2328" s="2" t="b">
        <f t="shared" si="255"/>
        <v>1</v>
      </c>
      <c r="T2328" s="2">
        <f t="shared" si="256"/>
        <v>300</v>
      </c>
    </row>
    <row r="2329" spans="1:20" x14ac:dyDescent="0.2">
      <c r="A2329" s="2">
        <f t="shared" si="254"/>
        <v>51.700000047683716</v>
      </c>
      <c r="B2329">
        <v>4.4768559932700001</v>
      </c>
      <c r="C2329" s="2">
        <f>IF(B2329&gt;B2328,B2329+(C2328-B2328),B2329+(C2328-B2328)+5+A2329-A2328)</f>
        <v>51.626855850218853</v>
      </c>
      <c r="D2329">
        <v>1577147243.8199999</v>
      </c>
      <c r="E2329">
        <v>448</v>
      </c>
      <c r="F2329">
        <v>901</v>
      </c>
      <c r="G2329">
        <v>636</v>
      </c>
      <c r="H2329">
        <v>697</v>
      </c>
      <c r="I2329">
        <v>299</v>
      </c>
      <c r="J2329" s="2" t="s">
        <v>28</v>
      </c>
      <c r="K2329" s="2">
        <f>$L$2*I2329+(1-$L$2)*K2328</f>
        <v>298.66768257953919</v>
      </c>
      <c r="M2329" s="2">
        <f t="shared" si="251"/>
        <v>293.76508748570728</v>
      </c>
      <c r="N2329" s="2">
        <f t="shared" si="252"/>
        <v>298.57400148823024</v>
      </c>
      <c r="O2329" s="2">
        <f t="shared" si="253"/>
        <v>295.89317361145004</v>
      </c>
      <c r="P2329" s="2" t="str">
        <f t="shared" si="257"/>
        <v>high</v>
      </c>
      <c r="Q2329" s="2" t="str">
        <f>IF(P2329="low","one",IF(P2329="high","relax","transition"))</f>
        <v>relax</v>
      </c>
      <c r="R2329" s="2">
        <f>IF(P2329="low",250,IF(P2329="high",300,275))</f>
        <v>300</v>
      </c>
      <c r="S2329" s="2" t="b">
        <f t="shared" si="255"/>
        <v>1</v>
      </c>
      <c r="T2329" s="2">
        <f t="shared" si="256"/>
        <v>300</v>
      </c>
    </row>
    <row r="2330" spans="1:20" x14ac:dyDescent="0.2">
      <c r="A2330" s="2">
        <f t="shared" si="254"/>
        <v>51.720000028610229</v>
      </c>
      <c r="B2330">
        <v>4.49739313126</v>
      </c>
      <c r="C2330" s="2">
        <f>IF(B2330&gt;B2329,B2330+(C2329-B2329),B2330+(C2329-B2329)+5+A2330-A2329)</f>
        <v>51.64739298820885</v>
      </c>
      <c r="D2330">
        <v>1577147243.8399999</v>
      </c>
      <c r="E2330">
        <v>449</v>
      </c>
      <c r="F2330">
        <v>900</v>
      </c>
      <c r="G2330">
        <v>636</v>
      </c>
      <c r="H2330">
        <v>698</v>
      </c>
      <c r="I2330">
        <v>297</v>
      </c>
      <c r="J2330" s="2" t="s">
        <v>28</v>
      </c>
      <c r="K2330" s="2">
        <f>$L$2*I2330+(1-$L$2)*K2329</f>
        <v>298.33414606363135</v>
      </c>
      <c r="M2330" s="2">
        <f t="shared" si="251"/>
        <v>293.76508748570728</v>
      </c>
      <c r="N2330" s="2">
        <f t="shared" si="252"/>
        <v>298.52603040331047</v>
      </c>
      <c r="O2330" s="2">
        <f t="shared" si="253"/>
        <v>295.92721500528904</v>
      </c>
      <c r="P2330" s="2" t="str">
        <f t="shared" si="257"/>
        <v>high</v>
      </c>
      <c r="Q2330" s="2" t="str">
        <f>IF(P2330="low","one",IF(P2330="high","relax","transition"))</f>
        <v>relax</v>
      </c>
      <c r="R2330" s="2">
        <f>IF(P2330="low",250,IF(P2330="high",300,275))</f>
        <v>300</v>
      </c>
      <c r="S2330" s="2" t="b">
        <f t="shared" si="255"/>
        <v>1</v>
      </c>
      <c r="T2330" s="2">
        <f t="shared" si="256"/>
        <v>300</v>
      </c>
    </row>
    <row r="2331" spans="1:20" x14ac:dyDescent="0.2">
      <c r="A2331" s="2">
        <f t="shared" si="254"/>
        <v>51.75</v>
      </c>
      <c r="B2331">
        <v>4.5219020843499997</v>
      </c>
      <c r="C2331" s="2">
        <f>IF(B2331&gt;B2330,B2331+(C2330-B2330),B2331+(C2330-B2330)+5+A2331-A2330)</f>
        <v>51.671901941298856</v>
      </c>
      <c r="D2331">
        <v>1577147243.8699999</v>
      </c>
      <c r="E2331">
        <v>450</v>
      </c>
      <c r="F2331">
        <v>900</v>
      </c>
      <c r="G2331">
        <v>636</v>
      </c>
      <c r="H2331">
        <v>698</v>
      </c>
      <c r="I2331">
        <v>301</v>
      </c>
      <c r="J2331" s="2" t="s">
        <v>28</v>
      </c>
      <c r="K2331" s="2">
        <f>$L$2*I2331+(1-$L$2)*K2330</f>
        <v>298.86731685090507</v>
      </c>
      <c r="M2331" s="2">
        <f t="shared" si="251"/>
        <v>293.76508748570728</v>
      </c>
      <c r="N2331" s="2">
        <f t="shared" si="252"/>
        <v>298.59428769282943</v>
      </c>
      <c r="O2331" s="2">
        <f t="shared" si="253"/>
        <v>295.95715577519013</v>
      </c>
      <c r="P2331" s="2" t="str">
        <f t="shared" si="257"/>
        <v>high</v>
      </c>
      <c r="Q2331" s="2" t="str">
        <f>IF(P2331="low","one",IF(P2331="high","relax","transition"))</f>
        <v>relax</v>
      </c>
      <c r="R2331" s="2">
        <f>IF(P2331="low",250,IF(P2331="high",300,275))</f>
        <v>300</v>
      </c>
      <c r="S2331" s="2" t="b">
        <f t="shared" si="255"/>
        <v>1</v>
      </c>
      <c r="T2331" s="2">
        <f t="shared" si="256"/>
        <v>300</v>
      </c>
    </row>
    <row r="2332" spans="1:20" x14ac:dyDescent="0.2">
      <c r="A2332" s="2">
        <f t="shared" si="254"/>
        <v>51.770000219345093</v>
      </c>
      <c r="B2332">
        <v>4.54641509056</v>
      </c>
      <c r="C2332" s="2">
        <f>IF(B2332&gt;B2331,B2332+(C2331-B2331),B2332+(C2331-B2331)+5+A2332-A2331)</f>
        <v>51.696414947508856</v>
      </c>
      <c r="D2332">
        <v>1577147243.8900001</v>
      </c>
      <c r="E2332">
        <v>449</v>
      </c>
      <c r="F2332">
        <v>902</v>
      </c>
      <c r="G2332">
        <v>636</v>
      </c>
      <c r="H2332">
        <v>697</v>
      </c>
      <c r="I2332">
        <v>299</v>
      </c>
      <c r="J2332" s="2" t="s">
        <v>28</v>
      </c>
      <c r="K2332" s="2">
        <f>$L$2*I2332+(1-$L$2)*K2331</f>
        <v>298.89385348072409</v>
      </c>
      <c r="M2332" s="2">
        <f t="shared" si="251"/>
        <v>293.76508748570728</v>
      </c>
      <c r="N2332" s="2">
        <f t="shared" si="252"/>
        <v>298.65420085040836</v>
      </c>
      <c r="O2332" s="2">
        <f t="shared" si="253"/>
        <v>295.98901237107208</v>
      </c>
      <c r="P2332" s="2" t="str">
        <f t="shared" si="257"/>
        <v>high</v>
      </c>
      <c r="Q2332" s="2" t="str">
        <f>IF(P2332="low","one",IF(P2332="high","relax","transition"))</f>
        <v>relax</v>
      </c>
      <c r="R2332" s="2">
        <f>IF(P2332="low",250,IF(P2332="high",300,275))</f>
        <v>300</v>
      </c>
      <c r="S2332" s="2" t="b">
        <f t="shared" si="255"/>
        <v>1</v>
      </c>
      <c r="T2332" s="2">
        <f t="shared" si="256"/>
        <v>300</v>
      </c>
    </row>
    <row r="2333" spans="1:20" x14ac:dyDescent="0.2">
      <c r="A2333" s="2">
        <f t="shared" si="254"/>
        <v>51.790000200271606</v>
      </c>
      <c r="B2333">
        <v>4.5672330856299999</v>
      </c>
      <c r="C2333" s="2">
        <f>IF(B2333&gt;B2332,B2333+(C2332-B2332),B2333+(C2332-B2332)+5+A2333-A2332)</f>
        <v>51.717232942578853</v>
      </c>
      <c r="D2333">
        <v>1577147243.9100001</v>
      </c>
      <c r="E2333">
        <v>448</v>
      </c>
      <c r="F2333">
        <v>901</v>
      </c>
      <c r="G2333">
        <v>635</v>
      </c>
      <c r="H2333">
        <v>697</v>
      </c>
      <c r="I2333">
        <v>297</v>
      </c>
      <c r="J2333" s="2" t="s">
        <v>28</v>
      </c>
      <c r="K2333" s="2">
        <f>$L$2*I2333+(1-$L$2)*K2332</f>
        <v>298.51508278457925</v>
      </c>
      <c r="M2333" s="2">
        <f t="shared" si="251"/>
        <v>293.76508748570728</v>
      </c>
      <c r="N2333" s="2">
        <f t="shared" si="252"/>
        <v>298.62637723724254</v>
      </c>
      <c r="O2333" s="2">
        <f t="shared" si="253"/>
        <v>296.02227179503888</v>
      </c>
      <c r="P2333" s="2" t="str">
        <f t="shared" si="257"/>
        <v>high</v>
      </c>
      <c r="Q2333" s="2" t="str">
        <f>IF(P2333="low","one",IF(P2333="high","relax","transition"))</f>
        <v>relax</v>
      </c>
      <c r="R2333" s="2">
        <f>IF(P2333="low",250,IF(P2333="high",300,275))</f>
        <v>300</v>
      </c>
      <c r="S2333" s="2" t="b">
        <f t="shared" si="255"/>
        <v>1</v>
      </c>
      <c r="T2333" s="2">
        <f t="shared" si="256"/>
        <v>300</v>
      </c>
    </row>
    <row r="2334" spans="1:20" x14ac:dyDescent="0.2">
      <c r="A2334" s="2">
        <f t="shared" si="254"/>
        <v>51.820000171661377</v>
      </c>
      <c r="B2334">
        <v>4.5915651321400004</v>
      </c>
      <c r="C2334" s="2">
        <f>IF(B2334&gt;B2333,B2334+(C2333-B2333),B2334+(C2333-B2333)+5+A2334-A2333)</f>
        <v>51.74156498908885</v>
      </c>
      <c r="D2334">
        <v>1577147243.9400001</v>
      </c>
      <c r="E2334">
        <v>450</v>
      </c>
      <c r="F2334">
        <v>901</v>
      </c>
      <c r="G2334">
        <v>635</v>
      </c>
      <c r="H2334">
        <v>698</v>
      </c>
      <c r="I2334">
        <v>300</v>
      </c>
      <c r="J2334" s="2" t="s">
        <v>28</v>
      </c>
      <c r="K2334" s="2">
        <f>$L$2*I2334+(1-$L$2)*K2333</f>
        <v>298.81206622766342</v>
      </c>
      <c r="M2334" s="2">
        <f t="shared" si="251"/>
        <v>293.76508748570728</v>
      </c>
      <c r="N2334" s="2">
        <f t="shared" si="252"/>
        <v>298.66351503532672</v>
      </c>
      <c r="O2334" s="2">
        <f t="shared" si="253"/>
        <v>296.05247706714908</v>
      </c>
      <c r="P2334" s="2" t="str">
        <f t="shared" si="257"/>
        <v>high</v>
      </c>
      <c r="Q2334" s="2" t="str">
        <f>IF(P2334="low","one",IF(P2334="high","relax","transition"))</f>
        <v>relax</v>
      </c>
      <c r="R2334" s="2">
        <f>IF(P2334="low",250,IF(P2334="high",300,275))</f>
        <v>300</v>
      </c>
      <c r="S2334" s="2" t="b">
        <f t="shared" si="255"/>
        <v>1</v>
      </c>
      <c r="T2334" s="2">
        <f t="shared" si="256"/>
        <v>300</v>
      </c>
    </row>
    <row r="2335" spans="1:20" x14ac:dyDescent="0.2">
      <c r="A2335" s="2">
        <f t="shared" si="254"/>
        <v>51.840000152587891</v>
      </c>
      <c r="B2335">
        <v>4.6121821403499998</v>
      </c>
      <c r="C2335" s="2">
        <f>IF(B2335&gt;B2334,B2335+(C2334-B2334),B2335+(C2334-B2334)+5+A2335-A2334)</f>
        <v>51.762181997298853</v>
      </c>
      <c r="D2335">
        <v>1577147243.96</v>
      </c>
      <c r="E2335">
        <v>450</v>
      </c>
      <c r="F2335">
        <v>902</v>
      </c>
      <c r="G2335">
        <v>635</v>
      </c>
      <c r="H2335">
        <v>697</v>
      </c>
      <c r="I2335">
        <v>300</v>
      </c>
      <c r="J2335" s="2" t="s">
        <v>28</v>
      </c>
      <c r="K2335" s="2">
        <f>$L$2*I2335+(1-$L$2)*K2334</f>
        <v>299.04965298213074</v>
      </c>
      <c r="M2335" s="2">
        <f t="shared" si="251"/>
        <v>293.76508748570728</v>
      </c>
      <c r="N2335" s="2">
        <f t="shared" si="252"/>
        <v>298.74074262468753</v>
      </c>
      <c r="O2335" s="2">
        <f t="shared" si="253"/>
        <v>296.08302896555796</v>
      </c>
      <c r="P2335" s="2" t="str">
        <f t="shared" si="257"/>
        <v>high</v>
      </c>
      <c r="Q2335" s="2" t="str">
        <f>IF(P2335="low","one",IF(P2335="high","relax","transition"))</f>
        <v>relax</v>
      </c>
      <c r="R2335" s="2">
        <f>IF(P2335="low",250,IF(P2335="high",300,275))</f>
        <v>300</v>
      </c>
      <c r="S2335" s="2" t="b">
        <f t="shared" si="255"/>
        <v>1</v>
      </c>
      <c r="T2335" s="2">
        <f t="shared" si="256"/>
        <v>300</v>
      </c>
    </row>
    <row r="2336" spans="1:20" x14ac:dyDescent="0.2">
      <c r="A2336" s="2">
        <f t="shared" si="254"/>
        <v>51.860000133514404</v>
      </c>
      <c r="B2336">
        <v>4.6367609500900002</v>
      </c>
      <c r="C2336" s="2">
        <f>IF(B2336&gt;B2335,B2336+(C2335-B2335),B2336+(C2335-B2335)+5+A2336-A2335)</f>
        <v>51.786760807038853</v>
      </c>
      <c r="D2336">
        <v>1577147243.98</v>
      </c>
      <c r="E2336">
        <v>447</v>
      </c>
      <c r="F2336">
        <v>901</v>
      </c>
      <c r="G2336">
        <v>634</v>
      </c>
      <c r="H2336">
        <v>697</v>
      </c>
      <c r="I2336">
        <v>298</v>
      </c>
      <c r="J2336" s="2" t="s">
        <v>28</v>
      </c>
      <c r="K2336" s="2">
        <f>$L$2*I2336+(1-$L$2)*K2335</f>
        <v>298.83972238570459</v>
      </c>
      <c r="M2336" s="2">
        <f t="shared" si="251"/>
        <v>293.76508748570728</v>
      </c>
      <c r="N2336" s="2">
        <f t="shared" si="252"/>
        <v>298.76053857689095</v>
      </c>
      <c r="O2336" s="2">
        <f t="shared" si="253"/>
        <v>296.11591464851438</v>
      </c>
      <c r="P2336" s="2" t="str">
        <f t="shared" si="257"/>
        <v>high</v>
      </c>
      <c r="Q2336" s="2" t="str">
        <f>IF(P2336="low","one",IF(P2336="high","relax","transition"))</f>
        <v>relax</v>
      </c>
      <c r="R2336" s="2">
        <f>IF(P2336="low",250,IF(P2336="high",300,275))</f>
        <v>300</v>
      </c>
      <c r="S2336" s="2" t="b">
        <f t="shared" si="255"/>
        <v>1</v>
      </c>
      <c r="T2336" s="2">
        <f t="shared" si="256"/>
        <v>300</v>
      </c>
    </row>
    <row r="2337" spans="1:20" x14ac:dyDescent="0.2">
      <c r="A2337" s="2">
        <f t="shared" si="254"/>
        <v>51.890000104904175</v>
      </c>
      <c r="B2337">
        <v>4.6611659526800002</v>
      </c>
      <c r="C2337" s="2">
        <f>IF(B2337&gt;B2336,B2337+(C2336-B2336),B2337+(C2336-B2336)+5+A2337-A2336)</f>
        <v>51.811165809628854</v>
      </c>
      <c r="D2337">
        <v>1577147244.01</v>
      </c>
      <c r="E2337">
        <v>448</v>
      </c>
      <c r="F2337">
        <v>902</v>
      </c>
      <c r="G2337">
        <v>635</v>
      </c>
      <c r="H2337">
        <v>698</v>
      </c>
      <c r="I2337">
        <v>298</v>
      </c>
      <c r="J2337" s="2" t="s">
        <v>28</v>
      </c>
      <c r="K2337" s="2">
        <f>$L$2*I2337+(1-$L$2)*K2336</f>
        <v>298.67177790856368</v>
      </c>
      <c r="M2337" s="2">
        <f t="shared" si="251"/>
        <v>293.76508748570728</v>
      </c>
      <c r="N2337" s="2">
        <f t="shared" si="252"/>
        <v>298.7427864432255</v>
      </c>
      <c r="O2337" s="2">
        <f t="shared" si="253"/>
        <v>296.1481458449332</v>
      </c>
      <c r="P2337" s="2" t="str">
        <f t="shared" si="257"/>
        <v>high</v>
      </c>
      <c r="Q2337" s="2" t="str">
        <f>IF(P2337="low","one",IF(P2337="high","relax","transition"))</f>
        <v>relax</v>
      </c>
      <c r="R2337" s="2">
        <f>IF(P2337="low",250,IF(P2337="high",300,275))</f>
        <v>300</v>
      </c>
      <c r="S2337" s="2" t="b">
        <f t="shared" si="255"/>
        <v>1</v>
      </c>
      <c r="T2337" s="2">
        <f t="shared" si="256"/>
        <v>300</v>
      </c>
    </row>
    <row r="2338" spans="1:20" x14ac:dyDescent="0.2">
      <c r="A2338" s="2">
        <f t="shared" si="254"/>
        <v>51.910000085830688</v>
      </c>
      <c r="B2338">
        <v>4.6816029548599998</v>
      </c>
      <c r="C2338" s="2">
        <f>IF(B2338&gt;B2337,B2338+(C2337-B2337),B2338+(C2337-B2337)+5+A2338-A2337)</f>
        <v>51.83160281180885</v>
      </c>
      <c r="D2338">
        <v>1577147244.03</v>
      </c>
      <c r="E2338">
        <v>449</v>
      </c>
      <c r="F2338">
        <v>902</v>
      </c>
      <c r="G2338">
        <v>634</v>
      </c>
      <c r="H2338">
        <v>696</v>
      </c>
      <c r="I2338">
        <v>298</v>
      </c>
      <c r="J2338" s="2" t="s">
        <v>28</v>
      </c>
      <c r="K2338" s="2">
        <f>$L$2*I2338+(1-$L$2)*K2337</f>
        <v>298.53742232685096</v>
      </c>
      <c r="M2338" s="2">
        <f t="shared" si="251"/>
        <v>293.76508748570728</v>
      </c>
      <c r="N2338" s="2">
        <f t="shared" si="252"/>
        <v>298.70171361995062</v>
      </c>
      <c r="O2338" s="2">
        <f t="shared" si="253"/>
        <v>296.17787787484775</v>
      </c>
      <c r="P2338" s="2" t="str">
        <f t="shared" si="257"/>
        <v>high</v>
      </c>
      <c r="Q2338" s="2" t="str">
        <f>IF(P2338="low","one",IF(P2338="high","relax","transition"))</f>
        <v>relax</v>
      </c>
      <c r="R2338" s="2">
        <f>IF(P2338="low",250,IF(P2338="high",300,275))</f>
        <v>300</v>
      </c>
      <c r="S2338" s="2" t="b">
        <f t="shared" si="255"/>
        <v>1</v>
      </c>
      <c r="T2338" s="2">
        <f t="shared" si="256"/>
        <v>300</v>
      </c>
    </row>
    <row r="2339" spans="1:20" x14ac:dyDescent="0.2">
      <c r="A2339" s="2">
        <f t="shared" si="254"/>
        <v>51.930000066757202</v>
      </c>
      <c r="B2339">
        <v>4.7064621448499997</v>
      </c>
      <c r="C2339" s="2">
        <f>IF(B2339&gt;B2338,B2339+(C2338-B2338),B2339+(C2338-B2338)+5+A2339-A2338)</f>
        <v>51.856462001798853</v>
      </c>
      <c r="D2339">
        <v>1577147244.05</v>
      </c>
      <c r="E2339">
        <v>449</v>
      </c>
      <c r="F2339">
        <v>902</v>
      </c>
      <c r="G2339">
        <v>635</v>
      </c>
      <c r="H2339">
        <v>698</v>
      </c>
      <c r="I2339">
        <v>300</v>
      </c>
      <c r="J2339" s="2" t="s">
        <v>28</v>
      </c>
      <c r="K2339" s="2">
        <f>$L$2*I2339+(1-$L$2)*K2338</f>
        <v>298.82993786148074</v>
      </c>
      <c r="M2339" s="2">
        <f t="shared" si="251"/>
        <v>293.76508748570728</v>
      </c>
      <c r="N2339" s="2">
        <f t="shared" si="252"/>
        <v>298.72735846825663</v>
      </c>
      <c r="O2339" s="2">
        <f t="shared" si="253"/>
        <v>296.20406966210288</v>
      </c>
      <c r="P2339" s="2" t="str">
        <f t="shared" si="257"/>
        <v>high</v>
      </c>
      <c r="Q2339" s="2" t="str">
        <f>IF(P2339="low","one",IF(P2339="high","relax","transition"))</f>
        <v>relax</v>
      </c>
      <c r="R2339" s="2">
        <f>IF(P2339="low",250,IF(P2339="high",300,275))</f>
        <v>300</v>
      </c>
      <c r="S2339" s="2" t="b">
        <f t="shared" si="255"/>
        <v>1</v>
      </c>
      <c r="T2339" s="2">
        <f t="shared" si="256"/>
        <v>300</v>
      </c>
    </row>
    <row r="2340" spans="1:20" x14ac:dyDescent="0.2">
      <c r="A2340" s="2">
        <f t="shared" si="254"/>
        <v>51.950000047683716</v>
      </c>
      <c r="B2340">
        <v>4.7270081043200003</v>
      </c>
      <c r="C2340" s="2">
        <f>IF(B2340&gt;B2339,B2340+(C2339-B2339),B2340+(C2339-B2339)+5+A2340-A2339)</f>
        <v>51.877007961268852</v>
      </c>
      <c r="D2340">
        <v>1577147244.0699999</v>
      </c>
      <c r="E2340">
        <v>449</v>
      </c>
      <c r="F2340">
        <v>902</v>
      </c>
      <c r="G2340">
        <v>635</v>
      </c>
      <c r="H2340">
        <v>697</v>
      </c>
      <c r="I2340">
        <v>299</v>
      </c>
      <c r="J2340" s="2" t="s">
        <v>28</v>
      </c>
      <c r="K2340" s="2">
        <f>$L$2*I2340+(1-$L$2)*K2339</f>
        <v>298.86395028918463</v>
      </c>
      <c r="M2340" s="2">
        <f t="shared" si="251"/>
        <v>293.76508748570728</v>
      </c>
      <c r="N2340" s="2">
        <f t="shared" si="252"/>
        <v>298.75467683244221</v>
      </c>
      <c r="O2340" s="2">
        <f t="shared" si="253"/>
        <v>296.23023410241052</v>
      </c>
      <c r="P2340" s="2" t="str">
        <f t="shared" si="257"/>
        <v>high</v>
      </c>
      <c r="Q2340" s="2" t="str">
        <f>IF(P2340="low","one",IF(P2340="high","relax","transition"))</f>
        <v>relax</v>
      </c>
      <c r="R2340" s="2">
        <f>IF(P2340="low",250,IF(P2340="high",300,275))</f>
        <v>300</v>
      </c>
      <c r="S2340" s="2" t="b">
        <f t="shared" si="255"/>
        <v>1</v>
      </c>
      <c r="T2340" s="2">
        <f t="shared" si="256"/>
        <v>300</v>
      </c>
    </row>
    <row r="2341" spans="1:20" x14ac:dyDescent="0.2">
      <c r="A2341" s="2">
        <f t="shared" si="254"/>
        <v>51.980000019073486</v>
      </c>
      <c r="B2341">
        <v>4.7511830329900002</v>
      </c>
      <c r="C2341" s="2">
        <f>IF(B2341&gt;B2340,B2341+(C2340-B2340),B2341+(C2340-B2340)+5+A2341-A2340)</f>
        <v>51.901182889938852</v>
      </c>
      <c r="D2341">
        <v>1577147244.0999999</v>
      </c>
      <c r="E2341">
        <v>448</v>
      </c>
      <c r="F2341">
        <v>903</v>
      </c>
      <c r="G2341">
        <v>633</v>
      </c>
      <c r="H2341">
        <v>695</v>
      </c>
      <c r="I2341">
        <v>297</v>
      </c>
      <c r="J2341" s="2" t="s">
        <v>28</v>
      </c>
      <c r="K2341" s="2">
        <f>$L$2*I2341+(1-$L$2)*K2340</f>
        <v>298.49116023134775</v>
      </c>
      <c r="M2341" s="2">
        <f t="shared" si="251"/>
        <v>293.76508748570728</v>
      </c>
      <c r="N2341" s="2">
        <f t="shared" si="252"/>
        <v>298.70197351222333</v>
      </c>
      <c r="O2341" s="2">
        <f t="shared" si="253"/>
        <v>296.25645623891205</v>
      </c>
      <c r="P2341" s="2" t="str">
        <f t="shared" si="257"/>
        <v>high</v>
      </c>
      <c r="Q2341" s="2" t="str">
        <f>IF(P2341="low","one",IF(P2341="high","relax","transition"))</f>
        <v>relax</v>
      </c>
      <c r="R2341" s="2">
        <f>IF(P2341="low",250,IF(P2341="high",300,275))</f>
        <v>300</v>
      </c>
      <c r="S2341" s="2" t="b">
        <f t="shared" si="255"/>
        <v>1</v>
      </c>
      <c r="T2341" s="2">
        <f t="shared" si="256"/>
        <v>300</v>
      </c>
    </row>
    <row r="2342" spans="1:20" x14ac:dyDescent="0.2">
      <c r="A2342" s="2">
        <f t="shared" si="254"/>
        <v>52</v>
      </c>
      <c r="B2342">
        <v>4.77574300766</v>
      </c>
      <c r="C2342" s="2">
        <f>IF(B2342&gt;B2341,B2342+(C2341-B2341),B2342+(C2341-B2341)+5+A2342-A2341)</f>
        <v>51.92574286460885</v>
      </c>
      <c r="D2342">
        <v>1577147244.1199999</v>
      </c>
      <c r="E2342">
        <v>449</v>
      </c>
      <c r="F2342">
        <v>902</v>
      </c>
      <c r="G2342">
        <v>636</v>
      </c>
      <c r="H2342">
        <v>696</v>
      </c>
      <c r="I2342">
        <v>299</v>
      </c>
      <c r="J2342" s="2" t="s">
        <v>28</v>
      </c>
      <c r="K2342" s="2">
        <f>$L$2*I2342+(1-$L$2)*K2341</f>
        <v>298.59292818507822</v>
      </c>
      <c r="M2342" s="2">
        <f t="shared" si="251"/>
        <v>293.76508748570728</v>
      </c>
      <c r="N2342" s="2">
        <f t="shared" si="252"/>
        <v>298.68016444679432</v>
      </c>
      <c r="O2342" s="2">
        <f t="shared" si="253"/>
        <v>296.27873210257758</v>
      </c>
      <c r="P2342" s="2" t="str">
        <f t="shared" si="257"/>
        <v>high</v>
      </c>
      <c r="Q2342" s="2" t="str">
        <f>IF(P2342="low","one",IF(P2342="high","relax","transition"))</f>
        <v>relax</v>
      </c>
      <c r="R2342" s="2">
        <f>IF(P2342="low",250,IF(P2342="high",300,275))</f>
        <v>300</v>
      </c>
      <c r="S2342" s="2" t="b">
        <f t="shared" si="255"/>
        <v>1</v>
      </c>
      <c r="T2342" s="2">
        <f t="shared" si="256"/>
        <v>300</v>
      </c>
    </row>
    <row r="2343" spans="1:20" x14ac:dyDescent="0.2">
      <c r="A2343" s="2">
        <f t="shared" si="254"/>
        <v>52.020000219345093</v>
      </c>
      <c r="B2343">
        <v>4.7963430881500004</v>
      </c>
      <c r="C2343" s="2">
        <f>IF(B2343&gt;B2342,B2343+(C2342-B2342),B2343+(C2342-B2342)+5+A2343-A2342)</f>
        <v>51.946342945098856</v>
      </c>
      <c r="D2343">
        <v>1577147244.1400001</v>
      </c>
      <c r="E2343">
        <v>448</v>
      </c>
      <c r="F2343">
        <v>902</v>
      </c>
      <c r="G2343">
        <v>635</v>
      </c>
      <c r="H2343">
        <v>697</v>
      </c>
      <c r="I2343">
        <v>300</v>
      </c>
      <c r="J2343" s="2" t="s">
        <v>28</v>
      </c>
      <c r="K2343" s="2">
        <f>$L$2*I2343+(1-$L$2)*K2342</f>
        <v>298.8743425480626</v>
      </c>
      <c r="M2343" s="2">
        <f t="shared" si="251"/>
        <v>293.76508748570728</v>
      </c>
      <c r="N2343" s="2">
        <f t="shared" si="252"/>
        <v>298.719000067048</v>
      </c>
      <c r="O2343" s="2">
        <f t="shared" si="253"/>
        <v>296.2988037197884</v>
      </c>
      <c r="P2343" s="2" t="str">
        <f t="shared" si="257"/>
        <v>high</v>
      </c>
      <c r="Q2343" s="2" t="str">
        <f>IF(P2343="low","one",IF(P2343="high","relax","transition"))</f>
        <v>relax</v>
      </c>
      <c r="R2343" s="2">
        <f>IF(P2343="low",250,IF(P2343="high",300,275))</f>
        <v>300</v>
      </c>
      <c r="S2343" s="2" t="b">
        <f t="shared" si="255"/>
        <v>1</v>
      </c>
      <c r="T2343" s="2">
        <f t="shared" si="256"/>
        <v>300</v>
      </c>
    </row>
    <row r="2344" spans="1:20" x14ac:dyDescent="0.2">
      <c r="A2344" s="2">
        <f t="shared" si="254"/>
        <v>52.050000190734863</v>
      </c>
      <c r="B2344">
        <v>4.8210141658800003</v>
      </c>
      <c r="C2344" s="2">
        <f>IF(B2344&gt;B2343,B2344+(C2343-B2343),B2344+(C2343-B2343)+5+A2344-A2343)</f>
        <v>51.971014022828854</v>
      </c>
      <c r="D2344">
        <v>1577147244.1700001</v>
      </c>
      <c r="E2344">
        <v>448</v>
      </c>
      <c r="F2344">
        <v>904</v>
      </c>
      <c r="G2344">
        <v>634</v>
      </c>
      <c r="H2344">
        <v>696</v>
      </c>
      <c r="I2344">
        <v>299</v>
      </c>
      <c r="J2344" s="2" t="s">
        <v>28</v>
      </c>
      <c r="K2344" s="2">
        <f>$L$2*I2344+(1-$L$2)*K2343</f>
        <v>298.89947403845008</v>
      </c>
      <c r="M2344" s="2">
        <f t="shared" si="251"/>
        <v>293.76508748570728</v>
      </c>
      <c r="N2344" s="2">
        <f t="shared" si="252"/>
        <v>298.75509486132842</v>
      </c>
      <c r="O2344" s="2">
        <f t="shared" si="253"/>
        <v>296.31981353715139</v>
      </c>
      <c r="P2344" s="2" t="str">
        <f t="shared" si="257"/>
        <v>high</v>
      </c>
      <c r="Q2344" s="2" t="str">
        <f>IF(P2344="low","one",IF(P2344="high","relax","transition"))</f>
        <v>relax</v>
      </c>
      <c r="R2344" s="2">
        <f>IF(P2344="low",250,IF(P2344="high",300,275))</f>
        <v>300</v>
      </c>
      <c r="S2344" s="2" t="b">
        <f t="shared" si="255"/>
        <v>1</v>
      </c>
      <c r="T2344" s="2">
        <f t="shared" si="256"/>
        <v>300</v>
      </c>
    </row>
    <row r="2345" spans="1:20" x14ac:dyDescent="0.2">
      <c r="A2345" s="2">
        <f t="shared" si="254"/>
        <v>52.070000171661377</v>
      </c>
      <c r="B2345">
        <v>4.8413200378400001</v>
      </c>
      <c r="C2345" s="2">
        <f>IF(B2345&gt;B2344,B2345+(C2344-B2344),B2345+(C2344-B2344)+5+A2345-A2344)</f>
        <v>51.991319894788852</v>
      </c>
      <c r="D2345">
        <v>1577147244.1900001</v>
      </c>
      <c r="E2345">
        <v>448</v>
      </c>
      <c r="F2345">
        <v>902</v>
      </c>
      <c r="G2345">
        <v>635</v>
      </c>
      <c r="H2345">
        <v>695</v>
      </c>
      <c r="I2345">
        <v>298</v>
      </c>
      <c r="J2345" s="2" t="s">
        <v>28</v>
      </c>
      <c r="K2345" s="2">
        <f>$L$2*I2345+(1-$L$2)*K2344</f>
        <v>298.71957923076008</v>
      </c>
      <c r="M2345" s="2">
        <f t="shared" si="251"/>
        <v>293.76508748570728</v>
      </c>
      <c r="N2345" s="2">
        <f t="shared" si="252"/>
        <v>298.74799173521478</v>
      </c>
      <c r="O2345" s="2">
        <f t="shared" si="253"/>
        <v>296.34157760336018</v>
      </c>
      <c r="P2345" s="2" t="str">
        <f t="shared" si="257"/>
        <v>high</v>
      </c>
      <c r="Q2345" s="2" t="str">
        <f>IF(P2345="low","one",IF(P2345="high","relax","transition"))</f>
        <v>relax</v>
      </c>
      <c r="R2345" s="2">
        <f>IF(P2345="low",250,IF(P2345="high",300,275))</f>
        <v>300</v>
      </c>
      <c r="S2345" s="2" t="b">
        <f t="shared" si="255"/>
        <v>1</v>
      </c>
      <c r="T2345" s="2">
        <f t="shared" si="256"/>
        <v>300</v>
      </c>
    </row>
    <row r="2346" spans="1:20" x14ac:dyDescent="0.2">
      <c r="A2346" s="2">
        <f t="shared" si="254"/>
        <v>52.090000152587891</v>
      </c>
      <c r="B2346">
        <v>4.8661720752699997</v>
      </c>
      <c r="C2346" s="2">
        <f>IF(B2346&gt;B2345,B2346+(C2345-B2345),B2346+(C2345-B2345)+5+A2346-A2345)</f>
        <v>52.016171932218853</v>
      </c>
      <c r="D2346">
        <v>1577147244.21</v>
      </c>
      <c r="E2346">
        <v>449</v>
      </c>
      <c r="F2346">
        <v>901</v>
      </c>
      <c r="G2346">
        <v>635</v>
      </c>
      <c r="H2346">
        <v>696</v>
      </c>
      <c r="I2346">
        <v>298</v>
      </c>
      <c r="J2346" s="2" t="s">
        <v>28</v>
      </c>
      <c r="K2346" s="2">
        <f>$L$2*I2346+(1-$L$2)*K2345</f>
        <v>298.57566338460811</v>
      </c>
      <c r="M2346" s="2">
        <f t="shared" si="251"/>
        <v>293.76508748570728</v>
      </c>
      <c r="N2346" s="2">
        <f t="shared" si="252"/>
        <v>298.71352606509345</v>
      </c>
      <c r="O2346" s="2">
        <f t="shared" si="253"/>
        <v>296.36189830995289</v>
      </c>
      <c r="P2346" s="2" t="str">
        <f t="shared" si="257"/>
        <v>high</v>
      </c>
      <c r="Q2346" s="2" t="str">
        <f>IF(P2346="low","one",IF(P2346="high","relax","transition"))</f>
        <v>relax</v>
      </c>
      <c r="R2346" s="2">
        <f>IF(P2346="low",250,IF(P2346="high",300,275))</f>
        <v>300</v>
      </c>
      <c r="S2346" s="2" t="b">
        <f t="shared" si="255"/>
        <v>1</v>
      </c>
      <c r="T2346" s="2">
        <f t="shared" si="256"/>
        <v>300</v>
      </c>
    </row>
    <row r="2347" spans="1:20" x14ac:dyDescent="0.2">
      <c r="A2347" s="2">
        <f t="shared" si="254"/>
        <v>52.110000133514404</v>
      </c>
      <c r="B2347">
        <v>4.8864459991500002</v>
      </c>
      <c r="C2347" s="2">
        <f>IF(B2347&gt;B2346,B2347+(C2346-B2346),B2347+(C2346-B2346)+5+A2347-A2346)</f>
        <v>52.036445856098851</v>
      </c>
      <c r="D2347">
        <v>1577147244.23</v>
      </c>
      <c r="E2347">
        <v>450</v>
      </c>
      <c r="F2347">
        <v>902</v>
      </c>
      <c r="G2347">
        <v>633</v>
      </c>
      <c r="H2347">
        <v>697</v>
      </c>
      <c r="I2347">
        <v>301</v>
      </c>
      <c r="J2347" s="2" t="s">
        <v>28</v>
      </c>
      <c r="K2347" s="2">
        <f>$L$2*I2347+(1-$L$2)*K2346</f>
        <v>299.0605307076865</v>
      </c>
      <c r="M2347" s="2">
        <f t="shared" si="251"/>
        <v>293.76508748570728</v>
      </c>
      <c r="N2347" s="2">
        <f t="shared" si="252"/>
        <v>298.78292699361208</v>
      </c>
      <c r="O2347" s="2">
        <f t="shared" si="253"/>
        <v>296.37947969770988</v>
      </c>
      <c r="P2347" s="2" t="str">
        <f t="shared" si="257"/>
        <v>high</v>
      </c>
      <c r="Q2347" s="2" t="str">
        <f>IF(P2347="low","one",IF(P2347="high","relax","transition"))</f>
        <v>relax</v>
      </c>
      <c r="R2347" s="2">
        <f>IF(P2347="low",250,IF(P2347="high",300,275))</f>
        <v>300</v>
      </c>
      <c r="S2347" s="2" t="b">
        <f t="shared" si="255"/>
        <v>1</v>
      </c>
      <c r="T2347" s="2">
        <f t="shared" si="256"/>
        <v>300</v>
      </c>
    </row>
    <row r="2348" spans="1:20" x14ac:dyDescent="0.2">
      <c r="A2348" s="2">
        <f t="shared" si="254"/>
        <v>52.140000104904175</v>
      </c>
      <c r="B2348">
        <v>4.91101503372</v>
      </c>
      <c r="C2348" s="2">
        <f>IF(B2348&gt;B2347,B2348+(C2347-B2347),B2348+(C2347-B2347)+5+A2348-A2347)</f>
        <v>52.061014890668851</v>
      </c>
      <c r="D2348">
        <v>1577147244.26</v>
      </c>
      <c r="E2348">
        <v>448</v>
      </c>
      <c r="F2348">
        <v>903</v>
      </c>
      <c r="G2348">
        <v>635</v>
      </c>
      <c r="H2348">
        <v>694</v>
      </c>
      <c r="I2348">
        <v>299</v>
      </c>
      <c r="J2348" s="2" t="s">
        <v>28</v>
      </c>
      <c r="K2348" s="2">
        <f>$L$2*I2348+(1-$L$2)*K2347</f>
        <v>299.04842456614921</v>
      </c>
      <c r="M2348" s="2">
        <f t="shared" si="251"/>
        <v>293.76508748570728</v>
      </c>
      <c r="N2348" s="2">
        <f t="shared" si="252"/>
        <v>298.83602650811952</v>
      </c>
      <c r="O2348" s="2">
        <f t="shared" si="253"/>
        <v>296.39965206250497</v>
      </c>
      <c r="P2348" s="2" t="str">
        <f t="shared" si="257"/>
        <v>high</v>
      </c>
      <c r="Q2348" s="2" t="str">
        <f>IF(P2348="low","one",IF(P2348="high","relax","transition"))</f>
        <v>relax</v>
      </c>
      <c r="R2348" s="2">
        <f>IF(P2348="low",250,IF(P2348="high",300,275))</f>
        <v>300</v>
      </c>
      <c r="S2348" s="2" t="b">
        <f t="shared" si="255"/>
        <v>1</v>
      </c>
      <c r="T2348" s="2">
        <f t="shared" si="256"/>
        <v>300</v>
      </c>
    </row>
    <row r="2349" spans="1:20" x14ac:dyDescent="0.2">
      <c r="A2349" s="2">
        <f t="shared" si="254"/>
        <v>52.160000085830688</v>
      </c>
      <c r="B2349">
        <v>4.9354810714699999</v>
      </c>
      <c r="C2349" s="2">
        <f>IF(B2349&gt;B2348,B2349+(C2348-B2348),B2349+(C2348-B2348)+5+A2349-A2348)</f>
        <v>52.085480928418853</v>
      </c>
      <c r="D2349">
        <v>1577147244.28</v>
      </c>
      <c r="E2349">
        <v>447</v>
      </c>
      <c r="F2349">
        <v>902</v>
      </c>
      <c r="G2349">
        <v>635</v>
      </c>
      <c r="H2349">
        <v>695</v>
      </c>
      <c r="I2349">
        <v>297</v>
      </c>
      <c r="J2349" s="2" t="s">
        <v>28</v>
      </c>
      <c r="K2349" s="2">
        <f>$L$2*I2349+(1-$L$2)*K2348</f>
        <v>298.63873965291941</v>
      </c>
      <c r="M2349" s="2">
        <f t="shared" si="251"/>
        <v>293.76508748570728</v>
      </c>
      <c r="N2349" s="2">
        <f t="shared" si="252"/>
        <v>298.79656913707947</v>
      </c>
      <c r="O2349" s="2">
        <f t="shared" si="253"/>
        <v>296.4214707847857</v>
      </c>
      <c r="P2349" s="2" t="str">
        <f t="shared" si="257"/>
        <v>high</v>
      </c>
      <c r="Q2349" s="2" t="str">
        <f>IF(P2349="low","one",IF(P2349="high","relax","transition"))</f>
        <v>relax</v>
      </c>
      <c r="R2349" s="2">
        <f>IF(P2349="low",250,IF(P2349="high",300,275))</f>
        <v>300</v>
      </c>
      <c r="S2349" s="2" t="b">
        <f t="shared" si="255"/>
        <v>1</v>
      </c>
      <c r="T2349" s="2">
        <f t="shared" si="256"/>
        <v>300</v>
      </c>
    </row>
    <row r="2350" spans="1:20" x14ac:dyDescent="0.2">
      <c r="A2350" s="2">
        <f t="shared" si="254"/>
        <v>52.180000066757202</v>
      </c>
      <c r="B2350">
        <v>4.9561710357699997</v>
      </c>
      <c r="C2350" s="2">
        <f>IF(B2350&gt;B2349,B2350+(C2349-B2349),B2350+(C2349-B2349)+5+A2350-A2349)</f>
        <v>52.10617089271885</v>
      </c>
      <c r="D2350">
        <v>1577147244.3</v>
      </c>
      <c r="E2350">
        <v>449</v>
      </c>
      <c r="F2350">
        <v>903</v>
      </c>
      <c r="G2350">
        <v>635</v>
      </c>
      <c r="H2350">
        <v>696</v>
      </c>
      <c r="I2350">
        <v>300</v>
      </c>
      <c r="J2350" s="2" t="s">
        <v>28</v>
      </c>
      <c r="K2350" s="2">
        <f>$L$2*I2350+(1-$L$2)*K2349</f>
        <v>298.91099172233555</v>
      </c>
      <c r="M2350" s="2">
        <f t="shared" si="251"/>
        <v>293.76508748570728</v>
      </c>
      <c r="N2350" s="2">
        <f t="shared" si="252"/>
        <v>298.81945365413071</v>
      </c>
      <c r="O2350" s="2">
        <f t="shared" si="253"/>
        <v>296.44022570240037</v>
      </c>
      <c r="P2350" s="2" t="str">
        <f t="shared" si="257"/>
        <v>high</v>
      </c>
      <c r="Q2350" s="2" t="str">
        <f>IF(P2350="low","one",IF(P2350="high","relax","transition"))</f>
        <v>relax</v>
      </c>
      <c r="R2350" s="2">
        <f>IF(P2350="low",250,IF(P2350="high",300,275))</f>
        <v>300</v>
      </c>
      <c r="S2350" s="2" t="b">
        <f t="shared" si="255"/>
        <v>1</v>
      </c>
      <c r="T2350" s="2">
        <f t="shared" si="256"/>
        <v>300</v>
      </c>
    </row>
    <row r="2351" spans="1:20" x14ac:dyDescent="0.2">
      <c r="A2351" s="2">
        <f t="shared" si="254"/>
        <v>52.210000038146973</v>
      </c>
      <c r="B2351">
        <v>4.9808001518199996</v>
      </c>
      <c r="C2351" s="2">
        <f>IF(B2351&gt;B2350,B2351+(C2350-B2350),B2351+(C2350-B2350)+5+A2351-A2350)</f>
        <v>52.130800008768851</v>
      </c>
      <c r="D2351">
        <v>1577147244.3299999</v>
      </c>
      <c r="E2351">
        <v>449</v>
      </c>
      <c r="F2351">
        <v>903</v>
      </c>
      <c r="G2351">
        <v>635</v>
      </c>
      <c r="H2351">
        <v>696</v>
      </c>
      <c r="I2351">
        <v>300</v>
      </c>
      <c r="J2351" s="2" t="s">
        <v>28</v>
      </c>
      <c r="K2351" s="2">
        <f>$L$2*I2351+(1-$L$2)*K2350</f>
        <v>299.12879337786842</v>
      </c>
      <c r="M2351" s="2">
        <f t="shared" si="251"/>
        <v>293.76508748570728</v>
      </c>
      <c r="N2351" s="2">
        <f t="shared" si="252"/>
        <v>298.88132159887829</v>
      </c>
      <c r="O2351" s="2">
        <f t="shared" si="253"/>
        <v>296.45918709998688</v>
      </c>
      <c r="P2351" s="2" t="str">
        <f t="shared" si="257"/>
        <v>high</v>
      </c>
      <c r="Q2351" s="2" t="str">
        <f>IF(P2351="low","one",IF(P2351="high","relax","transition"))</f>
        <v>relax</v>
      </c>
      <c r="R2351" s="2">
        <f>IF(P2351="low",250,IF(P2351="high",300,275))</f>
        <v>300</v>
      </c>
      <c r="S2351" s="2" t="b">
        <f t="shared" si="255"/>
        <v>1</v>
      </c>
      <c r="T2351" s="2">
        <f t="shared" si="256"/>
        <v>300</v>
      </c>
    </row>
    <row r="2352" spans="1:20" x14ac:dyDescent="0.2">
      <c r="A2352" s="2">
        <f t="shared" si="254"/>
        <v>52.230000019073486</v>
      </c>
      <c r="B2352">
        <v>5.0012731552099998</v>
      </c>
      <c r="C2352" s="2">
        <f>IF(B2352&gt;B2351,B2352+(C2351-B2351),B2352+(C2351-B2351)+5+A2352-A2351)</f>
        <v>52.151273012158853</v>
      </c>
      <c r="D2352">
        <v>1577147244.3499999</v>
      </c>
      <c r="E2352">
        <v>447</v>
      </c>
      <c r="F2352">
        <v>902</v>
      </c>
      <c r="G2352">
        <v>635</v>
      </c>
      <c r="H2352">
        <v>696</v>
      </c>
      <c r="I2352">
        <v>298</v>
      </c>
      <c r="J2352" s="2" t="s">
        <v>28</v>
      </c>
      <c r="K2352" s="2">
        <f>$L$2*I2352+(1-$L$2)*K2351</f>
        <v>298.90303470229475</v>
      </c>
      <c r="M2352" s="2">
        <f t="shared" si="251"/>
        <v>293.76508748570728</v>
      </c>
      <c r="N2352" s="2">
        <f t="shared" si="252"/>
        <v>298.88566421956159</v>
      </c>
      <c r="O2352" s="2">
        <f t="shared" si="253"/>
        <v>296.48029382493144</v>
      </c>
      <c r="P2352" s="2" t="str">
        <f t="shared" si="257"/>
        <v>high</v>
      </c>
      <c r="Q2352" s="2" t="str">
        <f>IF(P2352="low","one",IF(P2352="high","relax","transition"))</f>
        <v>relax</v>
      </c>
      <c r="R2352" s="2">
        <f>IF(P2352="low",250,IF(P2352="high",300,275))</f>
        <v>300</v>
      </c>
      <c r="S2352" s="2" t="b">
        <f t="shared" si="255"/>
        <v>1</v>
      </c>
      <c r="T2352" s="2">
        <f t="shared" si="256"/>
        <v>300</v>
      </c>
    </row>
    <row r="2353" spans="1:20" x14ac:dyDescent="0.2">
      <c r="A2353" s="2">
        <f t="shared" si="254"/>
        <v>53</v>
      </c>
      <c r="B2353">
        <v>6.2799453735400005E-4</v>
      </c>
      <c r="C2353" s="2">
        <f>IF(B2353&gt;B2352,B2353+(C2352-B2352),B2353+(C2352-B2352)+5+A2353-A2352)</f>
        <v>52.92062783241272</v>
      </c>
      <c r="D2353">
        <v>1577147245.1199999</v>
      </c>
      <c r="E2353">
        <v>448</v>
      </c>
      <c r="F2353">
        <v>902</v>
      </c>
      <c r="G2353">
        <v>634</v>
      </c>
      <c r="H2353">
        <v>695</v>
      </c>
      <c r="I2353">
        <v>298</v>
      </c>
      <c r="J2353" s="2" t="s">
        <v>28</v>
      </c>
      <c r="K2353" s="2">
        <f>$L$2*I2353+(1-$L$2)*K2352</f>
        <v>298.72242776183583</v>
      </c>
      <c r="M2353" s="2">
        <f t="shared" si="251"/>
        <v>293.76508748570728</v>
      </c>
      <c r="N2353" s="2">
        <f t="shared" si="252"/>
        <v>298.85301692801647</v>
      </c>
      <c r="O2353" s="2">
        <f t="shared" si="253"/>
        <v>296.50056234466291</v>
      </c>
      <c r="P2353" s="2" t="str">
        <f t="shared" si="257"/>
        <v>high</v>
      </c>
      <c r="Q2353" s="2" t="str">
        <f>IF(P2353="low","one",IF(P2353="high","relax","transition"))</f>
        <v>relax</v>
      </c>
      <c r="R2353" s="2">
        <f>IF(P2353="low",250,IF(P2353="high",300,275))</f>
        <v>300</v>
      </c>
      <c r="S2353" s="2" t="b">
        <f t="shared" si="255"/>
        <v>1</v>
      </c>
      <c r="T2353" s="2">
        <f t="shared" si="256"/>
        <v>300</v>
      </c>
    </row>
    <row r="2354" spans="1:20" x14ac:dyDescent="0.2">
      <c r="A2354" s="2">
        <f t="shared" si="254"/>
        <v>53</v>
      </c>
      <c r="B2354">
        <v>1.25217437744E-3</v>
      </c>
      <c r="C2354" s="2">
        <f>IF(B2354&gt;B2353,B2354+(C2353-B2353),B2354+(C2353-B2353)+5+A2354-A2353)</f>
        <v>52.921252012252808</v>
      </c>
      <c r="D2354">
        <v>1577147245.1199999</v>
      </c>
      <c r="E2354">
        <v>448</v>
      </c>
      <c r="F2354">
        <v>903</v>
      </c>
      <c r="G2354">
        <v>634</v>
      </c>
      <c r="H2354">
        <v>695</v>
      </c>
      <c r="I2354">
        <v>300</v>
      </c>
      <c r="J2354" s="2" t="s">
        <v>28</v>
      </c>
      <c r="K2354" s="2">
        <f>$L$2*I2354+(1-$L$2)*K2353</f>
        <v>298.97794220946867</v>
      </c>
      <c r="M2354" s="2">
        <f t="shared" ref="M2354:M2417" si="258">IF(P2354="low", $L$4*K2354+(1-$L$4)*M2353,M2353)</f>
        <v>293.76508748570728</v>
      </c>
      <c r="N2354" s="2">
        <f t="shared" ref="N2354:N2417" si="259">IF(P2354="high", $L$4*K2354+(1-$L$4)*N2353,N2353)</f>
        <v>298.87800198430693</v>
      </c>
      <c r="O2354" s="2">
        <f t="shared" ref="O2354:O2417" si="260">IF(P2354="high",(1-$L$8)*O2353+$L$8*(N2353-$L$10),IF(P2354="low",(1-$L$8)*O2353+$L$8*(M2353+$L$10),O2353))</f>
        <v>296.51818507383058</v>
      </c>
      <c r="P2354" s="2" t="str">
        <f t="shared" si="257"/>
        <v>high</v>
      </c>
      <c r="Q2354" s="2" t="str">
        <f>IF(P2354="low","one",IF(P2354="high","relax","transition"))</f>
        <v>relax</v>
      </c>
      <c r="R2354" s="2">
        <f>IF(P2354="low",250,IF(P2354="high",300,275))</f>
        <v>300</v>
      </c>
      <c r="S2354" s="2" t="b">
        <f t="shared" si="255"/>
        <v>1</v>
      </c>
      <c r="T2354" s="2">
        <f t="shared" si="256"/>
        <v>300</v>
      </c>
    </row>
    <row r="2355" spans="1:20" x14ac:dyDescent="0.2">
      <c r="A2355" s="2">
        <f t="shared" si="254"/>
        <v>53.010000228881836</v>
      </c>
      <c r="B2355">
        <v>1.83701515198E-3</v>
      </c>
      <c r="C2355" s="2">
        <f>IF(B2355&gt;B2354,B2355+(C2354-B2354),B2355+(C2354-B2354)+5+A2355-A2354)</f>
        <v>52.921836853027344</v>
      </c>
      <c r="D2355">
        <v>1577147245.1300001</v>
      </c>
      <c r="E2355">
        <v>449</v>
      </c>
      <c r="F2355">
        <v>902</v>
      </c>
      <c r="G2355">
        <v>635</v>
      </c>
      <c r="H2355">
        <v>697</v>
      </c>
      <c r="I2355">
        <v>300</v>
      </c>
      <c r="J2355" s="2" t="s">
        <v>28</v>
      </c>
      <c r="K2355" s="2">
        <f>$L$2*I2355+(1-$L$2)*K2354</f>
        <v>299.18235376757491</v>
      </c>
      <c r="M2355" s="2">
        <f t="shared" si="258"/>
        <v>293.76508748570728</v>
      </c>
      <c r="N2355" s="2">
        <f t="shared" si="259"/>
        <v>298.93887234096053</v>
      </c>
      <c r="O2355" s="2">
        <f t="shared" si="260"/>
        <v>296.53617591935438</v>
      </c>
      <c r="P2355" s="2" t="str">
        <f t="shared" si="257"/>
        <v>high</v>
      </c>
      <c r="Q2355" s="2" t="str">
        <f>IF(P2355="low","one",IF(P2355="high","relax","transition"))</f>
        <v>relax</v>
      </c>
      <c r="R2355" s="2">
        <f>IF(P2355="low",250,IF(P2355="high",300,275))</f>
        <v>300</v>
      </c>
      <c r="S2355" s="2" t="b">
        <f t="shared" si="255"/>
        <v>1</v>
      </c>
      <c r="T2355" s="2">
        <f t="shared" si="256"/>
        <v>300</v>
      </c>
    </row>
    <row r="2356" spans="1:20" x14ac:dyDescent="0.2">
      <c r="A2356" s="2">
        <f t="shared" si="254"/>
        <v>53.010000228881836</v>
      </c>
      <c r="B2356">
        <v>2.3880004882800001E-3</v>
      </c>
      <c r="C2356" s="2">
        <f>IF(B2356&gt;B2355,B2356+(C2355-B2355),B2356+(C2355-B2355)+5+A2356-A2355)</f>
        <v>52.922387838363647</v>
      </c>
      <c r="D2356">
        <v>1577147245.1300001</v>
      </c>
      <c r="E2356">
        <v>448</v>
      </c>
      <c r="F2356">
        <v>902</v>
      </c>
      <c r="G2356">
        <v>635</v>
      </c>
      <c r="H2356">
        <v>696</v>
      </c>
      <c r="I2356">
        <v>298</v>
      </c>
      <c r="J2356" s="2" t="s">
        <v>28</v>
      </c>
      <c r="K2356" s="2">
        <f>$L$2*I2356+(1-$L$2)*K2355</f>
        <v>298.94588301405997</v>
      </c>
      <c r="M2356" s="2">
        <f t="shared" si="258"/>
        <v>293.76508748570728</v>
      </c>
      <c r="N2356" s="2">
        <f t="shared" si="259"/>
        <v>298.94027447558045</v>
      </c>
      <c r="O2356" s="2">
        <f t="shared" si="260"/>
        <v>296.5563107404347</v>
      </c>
      <c r="P2356" s="2" t="str">
        <f t="shared" si="257"/>
        <v>high</v>
      </c>
      <c r="Q2356" s="2" t="str">
        <f>IF(P2356="low","one",IF(P2356="high","relax","transition"))</f>
        <v>relax</v>
      </c>
      <c r="R2356" s="2">
        <f>IF(P2356="low",250,IF(P2356="high",300,275))</f>
        <v>300</v>
      </c>
      <c r="S2356" s="2" t="b">
        <f t="shared" si="255"/>
        <v>1</v>
      </c>
      <c r="T2356" s="2">
        <f t="shared" si="256"/>
        <v>300</v>
      </c>
    </row>
    <row r="2357" spans="1:20" x14ac:dyDescent="0.2">
      <c r="A2357" s="2">
        <f t="shared" si="254"/>
        <v>53.010000228881836</v>
      </c>
      <c r="B2357">
        <v>2.9699802398699998E-3</v>
      </c>
      <c r="C2357" s="2">
        <f>IF(B2357&gt;B2356,B2357+(C2356-B2356),B2357+(C2356-B2356)+5+A2357-A2356)</f>
        <v>52.922969818115234</v>
      </c>
      <c r="D2357">
        <v>1577147245.1300001</v>
      </c>
      <c r="E2357">
        <v>448</v>
      </c>
      <c r="F2357">
        <v>903</v>
      </c>
      <c r="G2357">
        <v>633</v>
      </c>
      <c r="H2357">
        <v>695</v>
      </c>
      <c r="I2357">
        <v>298</v>
      </c>
      <c r="J2357" s="2" t="s">
        <v>28</v>
      </c>
      <c r="K2357" s="2">
        <f>$L$2*I2357+(1-$L$2)*K2356</f>
        <v>298.75670641124799</v>
      </c>
      <c r="M2357" s="2">
        <f t="shared" si="258"/>
        <v>293.76508748570728</v>
      </c>
      <c r="N2357" s="2">
        <f t="shared" si="259"/>
        <v>298.90356086271396</v>
      </c>
      <c r="O2357" s="2">
        <f t="shared" si="260"/>
        <v>296.57550892719195</v>
      </c>
      <c r="P2357" s="2" t="str">
        <f t="shared" si="257"/>
        <v>high</v>
      </c>
      <c r="Q2357" s="2" t="str">
        <f>IF(P2357="low","one",IF(P2357="high","relax","transition"))</f>
        <v>relax</v>
      </c>
      <c r="R2357" s="2">
        <f>IF(P2357="low",250,IF(P2357="high",300,275))</f>
        <v>300</v>
      </c>
      <c r="S2357" s="2" t="b">
        <f t="shared" si="255"/>
        <v>1</v>
      </c>
      <c r="T2357" s="2">
        <f t="shared" si="256"/>
        <v>300</v>
      </c>
    </row>
    <row r="2358" spans="1:20" x14ac:dyDescent="0.2">
      <c r="A2358" s="2">
        <f t="shared" si="254"/>
        <v>53.010000228881836</v>
      </c>
      <c r="B2358">
        <v>3.48401069641E-3</v>
      </c>
      <c r="C2358" s="2">
        <f>IF(B2358&gt;B2357,B2358+(C2357-B2357),B2358+(C2357-B2357)+5+A2358-A2357)</f>
        <v>52.923483848571777</v>
      </c>
      <c r="D2358">
        <v>1577147245.1300001</v>
      </c>
      <c r="E2358">
        <v>448</v>
      </c>
      <c r="F2358">
        <v>902</v>
      </c>
      <c r="G2358">
        <v>635</v>
      </c>
      <c r="H2358">
        <v>696</v>
      </c>
      <c r="I2358">
        <v>299</v>
      </c>
      <c r="J2358" s="2" t="s">
        <v>28</v>
      </c>
      <c r="K2358" s="2">
        <f>$L$2*I2358+(1-$L$2)*K2357</f>
        <v>298.8053651289984</v>
      </c>
      <c r="M2358" s="2">
        <f t="shared" si="258"/>
        <v>293.76508748570728</v>
      </c>
      <c r="N2358" s="2">
        <f t="shared" si="259"/>
        <v>298.88392171597087</v>
      </c>
      <c r="O2358" s="2">
        <f t="shared" si="260"/>
        <v>296.59191152396807</v>
      </c>
      <c r="P2358" s="2" t="str">
        <f t="shared" si="257"/>
        <v>high</v>
      </c>
      <c r="Q2358" s="2" t="str">
        <f>IF(P2358="low","one",IF(P2358="high","relax","transition"))</f>
        <v>relax</v>
      </c>
      <c r="R2358" s="2">
        <f>IF(P2358="low",250,IF(P2358="high",300,275))</f>
        <v>300</v>
      </c>
      <c r="S2358" s="2" t="b">
        <f t="shared" si="255"/>
        <v>1</v>
      </c>
      <c r="T2358" s="2">
        <f t="shared" si="256"/>
        <v>300</v>
      </c>
    </row>
    <row r="2359" spans="1:20" x14ac:dyDescent="0.2">
      <c r="A2359" s="2">
        <f t="shared" si="254"/>
        <v>53.010000228881836</v>
      </c>
      <c r="B2359">
        <v>3.9920806884799999E-3</v>
      </c>
      <c r="C2359" s="2">
        <f>IF(B2359&gt;B2358,B2359+(C2358-B2358),B2359+(C2358-B2358)+5+A2359-A2358)</f>
        <v>52.923991918563843</v>
      </c>
      <c r="D2359">
        <v>1577147245.1300001</v>
      </c>
      <c r="E2359">
        <v>449</v>
      </c>
      <c r="F2359">
        <v>901</v>
      </c>
      <c r="G2359">
        <v>635</v>
      </c>
      <c r="H2359">
        <v>698</v>
      </c>
      <c r="I2359">
        <v>300</v>
      </c>
      <c r="J2359" s="2" t="s">
        <v>28</v>
      </c>
      <c r="K2359" s="2">
        <f>$L$2*I2359+(1-$L$2)*K2358</f>
        <v>299.0442921031987</v>
      </c>
      <c r="M2359" s="2">
        <f t="shared" si="258"/>
        <v>293.76508748570728</v>
      </c>
      <c r="N2359" s="2">
        <f t="shared" si="259"/>
        <v>298.91599579341647</v>
      </c>
      <c r="O2359" s="2">
        <f t="shared" si="260"/>
        <v>296.60651203356821</v>
      </c>
      <c r="P2359" s="2" t="str">
        <f t="shared" si="257"/>
        <v>high</v>
      </c>
      <c r="Q2359" s="2" t="str">
        <f>IF(P2359="low","one",IF(P2359="high","relax","transition"))</f>
        <v>relax</v>
      </c>
      <c r="R2359" s="2">
        <f>IF(P2359="low",250,IF(P2359="high",300,275))</f>
        <v>300</v>
      </c>
      <c r="S2359" s="2" t="b">
        <f t="shared" si="255"/>
        <v>1</v>
      </c>
      <c r="T2359" s="2">
        <f t="shared" si="256"/>
        <v>300</v>
      </c>
    </row>
    <row r="2360" spans="1:20" x14ac:dyDescent="0.2">
      <c r="A2360" s="2">
        <f t="shared" si="254"/>
        <v>53.010000228881836</v>
      </c>
      <c r="B2360">
        <v>4.5461654663099997E-3</v>
      </c>
      <c r="C2360" s="2">
        <f>IF(B2360&gt;B2359,B2360+(C2359-B2359),B2360+(C2359-B2359)+5+A2360-A2359)</f>
        <v>52.924546003341675</v>
      </c>
      <c r="D2360">
        <v>1577147245.1300001</v>
      </c>
      <c r="E2360">
        <v>449</v>
      </c>
      <c r="F2360">
        <v>902</v>
      </c>
      <c r="G2360">
        <v>635</v>
      </c>
      <c r="H2360">
        <v>696</v>
      </c>
      <c r="I2360">
        <v>299</v>
      </c>
      <c r="J2360" s="2" t="s">
        <v>28</v>
      </c>
      <c r="K2360" s="2">
        <f>$L$2*I2360+(1-$L$2)*K2359</f>
        <v>299.03543368255896</v>
      </c>
      <c r="M2360" s="2">
        <f t="shared" si="258"/>
        <v>293.76508748570728</v>
      </c>
      <c r="N2360" s="2">
        <f t="shared" si="259"/>
        <v>298.93988337124495</v>
      </c>
      <c r="O2360" s="2">
        <f t="shared" si="260"/>
        <v>296.62198622156063</v>
      </c>
      <c r="P2360" s="2" t="str">
        <f t="shared" si="257"/>
        <v>high</v>
      </c>
      <c r="Q2360" s="2" t="str">
        <f>IF(P2360="low","one",IF(P2360="high","relax","transition"))</f>
        <v>relax</v>
      </c>
      <c r="R2360" s="2">
        <f>IF(P2360="low",250,IF(P2360="high",300,275))</f>
        <v>300</v>
      </c>
      <c r="S2360" s="2" t="b">
        <f t="shared" si="255"/>
        <v>1</v>
      </c>
      <c r="T2360" s="2">
        <f t="shared" si="256"/>
        <v>300</v>
      </c>
    </row>
    <row r="2361" spans="1:20" x14ac:dyDescent="0.2">
      <c r="A2361" s="2">
        <f t="shared" si="254"/>
        <v>53.010000228881836</v>
      </c>
      <c r="B2361">
        <v>5.0580501556399997E-3</v>
      </c>
      <c r="C2361" s="2">
        <f>IF(B2361&gt;B2360,B2361+(C2360-B2360),B2361+(C2360-B2360)+5+A2361-A2360)</f>
        <v>52.925057888031006</v>
      </c>
      <c r="D2361">
        <v>1577147245.1300001</v>
      </c>
      <c r="E2361">
        <v>448</v>
      </c>
      <c r="F2361">
        <v>902</v>
      </c>
      <c r="G2361">
        <v>635</v>
      </c>
      <c r="H2361">
        <v>696</v>
      </c>
      <c r="I2361">
        <v>299</v>
      </c>
      <c r="J2361" s="2" t="s">
        <v>28</v>
      </c>
      <c r="K2361" s="2">
        <f>$L$2*I2361+(1-$L$2)*K2360</f>
        <v>299.02834694604718</v>
      </c>
      <c r="M2361" s="2">
        <f t="shared" si="258"/>
        <v>293.76508748570728</v>
      </c>
      <c r="N2361" s="2">
        <f t="shared" si="259"/>
        <v>298.95757608620545</v>
      </c>
      <c r="O2361" s="2">
        <f t="shared" si="260"/>
        <v>296.63788107904486</v>
      </c>
      <c r="P2361" s="2" t="str">
        <f t="shared" si="257"/>
        <v>high</v>
      </c>
      <c r="Q2361" s="2" t="str">
        <f>IF(P2361="low","one",IF(P2361="high","relax","transition"))</f>
        <v>relax</v>
      </c>
      <c r="R2361" s="2">
        <f>IF(P2361="low",250,IF(P2361="high",300,275))</f>
        <v>300</v>
      </c>
      <c r="S2361" s="2" t="b">
        <f t="shared" si="255"/>
        <v>1</v>
      </c>
      <c r="T2361" s="2">
        <f t="shared" si="256"/>
        <v>300</v>
      </c>
    </row>
    <row r="2362" spans="1:20" x14ac:dyDescent="0.2">
      <c r="A2362" s="2">
        <f t="shared" si="254"/>
        <v>53.010000228881836</v>
      </c>
      <c r="B2362">
        <v>5.2390098571799999E-3</v>
      </c>
      <c r="C2362" s="2">
        <f>IF(B2362&gt;B2361,B2362+(C2361-B2361),B2362+(C2361-B2361)+5+A2362-A2361)</f>
        <v>52.925238847732544</v>
      </c>
      <c r="D2362">
        <v>1577147245.1300001</v>
      </c>
      <c r="E2362">
        <v>449</v>
      </c>
      <c r="F2362">
        <v>902</v>
      </c>
      <c r="G2362">
        <v>635</v>
      </c>
      <c r="H2362">
        <v>696</v>
      </c>
      <c r="I2362">
        <v>299</v>
      </c>
      <c r="J2362" s="2" t="s">
        <v>28</v>
      </c>
      <c r="K2362" s="2">
        <f>$L$2*I2362+(1-$L$2)*K2361</f>
        <v>299.02267755683778</v>
      </c>
      <c r="M2362" s="2">
        <f t="shared" si="258"/>
        <v>293.76508748570728</v>
      </c>
      <c r="N2362" s="2">
        <f t="shared" si="259"/>
        <v>298.97059638033193</v>
      </c>
      <c r="O2362" s="2">
        <f t="shared" si="260"/>
        <v>296.65386582940283</v>
      </c>
      <c r="P2362" s="2" t="str">
        <f t="shared" si="257"/>
        <v>high</v>
      </c>
      <c r="Q2362" s="2" t="str">
        <f>IF(P2362="low","one",IF(P2362="high","relax","transition"))</f>
        <v>relax</v>
      </c>
      <c r="R2362" s="2">
        <f>IF(P2362="low",250,IF(P2362="high",300,275))</f>
        <v>300</v>
      </c>
      <c r="S2362" s="2" t="b">
        <f t="shared" si="255"/>
        <v>1</v>
      </c>
      <c r="T2362" s="2">
        <f t="shared" si="256"/>
        <v>300</v>
      </c>
    </row>
    <row r="2363" spans="1:20" x14ac:dyDescent="0.2">
      <c r="A2363" s="2">
        <f t="shared" si="254"/>
        <v>53.010000228881836</v>
      </c>
      <c r="B2363">
        <v>5.4221153259299999E-3</v>
      </c>
      <c r="C2363" s="2">
        <f>IF(B2363&gt;B2362,B2363+(C2362-B2362),B2363+(C2362-B2362)+5+A2363-A2362)</f>
        <v>52.925421953201294</v>
      </c>
      <c r="D2363">
        <v>1577147245.1300001</v>
      </c>
      <c r="E2363">
        <v>449</v>
      </c>
      <c r="F2363">
        <v>902</v>
      </c>
      <c r="G2363">
        <v>635</v>
      </c>
      <c r="H2363">
        <v>697</v>
      </c>
      <c r="I2363">
        <v>300</v>
      </c>
      <c r="J2363" s="2" t="s">
        <v>28</v>
      </c>
      <c r="K2363" s="2">
        <f>$L$2*I2363+(1-$L$2)*K2362</f>
        <v>299.21814204547024</v>
      </c>
      <c r="M2363" s="2">
        <f t="shared" si="258"/>
        <v>293.76508748570728</v>
      </c>
      <c r="N2363" s="2">
        <f t="shared" si="259"/>
        <v>299.02010551335962</v>
      </c>
      <c r="O2363" s="2">
        <f t="shared" si="260"/>
        <v>296.6697023569493</v>
      </c>
      <c r="P2363" s="2" t="str">
        <f t="shared" si="257"/>
        <v>high</v>
      </c>
      <c r="Q2363" s="2" t="str">
        <f>IF(P2363="low","one",IF(P2363="high","relax","transition"))</f>
        <v>relax</v>
      </c>
      <c r="R2363" s="2">
        <f>IF(P2363="low",250,IF(P2363="high",300,275))</f>
        <v>300</v>
      </c>
      <c r="S2363" s="2" t="b">
        <f t="shared" si="255"/>
        <v>1</v>
      </c>
      <c r="T2363" s="2">
        <f t="shared" si="256"/>
        <v>300</v>
      </c>
    </row>
    <row r="2364" spans="1:20" x14ac:dyDescent="0.2">
      <c r="A2364" s="2">
        <f t="shared" si="254"/>
        <v>53.010000228881836</v>
      </c>
      <c r="B2364">
        <v>5.60402870178E-3</v>
      </c>
      <c r="C2364" s="2">
        <f>IF(B2364&gt;B2363,B2364+(C2363-B2363),B2364+(C2363-B2363)+5+A2364-A2363)</f>
        <v>52.925603866577148</v>
      </c>
      <c r="D2364">
        <v>1577147245.1300001</v>
      </c>
      <c r="E2364">
        <v>448</v>
      </c>
      <c r="F2364">
        <v>902</v>
      </c>
      <c r="G2364">
        <v>635</v>
      </c>
      <c r="H2364">
        <v>695</v>
      </c>
      <c r="I2364">
        <v>299</v>
      </c>
      <c r="J2364" s="2" t="s">
        <v>28</v>
      </c>
      <c r="K2364" s="2">
        <f>$L$2*I2364+(1-$L$2)*K2363</f>
        <v>299.17451363637622</v>
      </c>
      <c r="M2364" s="2">
        <f t="shared" si="258"/>
        <v>293.76508748570728</v>
      </c>
      <c r="N2364" s="2">
        <f t="shared" si="259"/>
        <v>299.05098713796292</v>
      </c>
      <c r="O2364" s="2">
        <f t="shared" si="260"/>
        <v>296.68722251476981</v>
      </c>
      <c r="P2364" s="2" t="str">
        <f t="shared" si="257"/>
        <v>high</v>
      </c>
      <c r="Q2364" s="2" t="str">
        <f>IF(P2364="low","one",IF(P2364="high","relax","transition"))</f>
        <v>relax</v>
      </c>
      <c r="R2364" s="2">
        <f>IF(P2364="low",250,IF(P2364="high",300,275))</f>
        <v>300</v>
      </c>
      <c r="S2364" s="2" t="b">
        <f t="shared" si="255"/>
        <v>1</v>
      </c>
      <c r="T2364" s="2">
        <f t="shared" si="256"/>
        <v>300</v>
      </c>
    </row>
    <row r="2365" spans="1:20" x14ac:dyDescent="0.2">
      <c r="A2365" s="2">
        <f t="shared" si="254"/>
        <v>53.010000228881836</v>
      </c>
      <c r="B2365">
        <v>5.8200359344500003E-3</v>
      </c>
      <c r="C2365" s="2">
        <f>IF(B2365&gt;B2364,B2365+(C2364-B2364),B2365+(C2364-B2364)+5+A2365-A2364)</f>
        <v>52.925819873809814</v>
      </c>
      <c r="D2365">
        <v>1577147245.1300001</v>
      </c>
      <c r="E2365">
        <v>448</v>
      </c>
      <c r="F2365">
        <v>902</v>
      </c>
      <c r="G2365">
        <v>635</v>
      </c>
      <c r="H2365">
        <v>695</v>
      </c>
      <c r="I2365">
        <v>297</v>
      </c>
      <c r="J2365" s="2" t="s">
        <v>28</v>
      </c>
      <c r="K2365" s="2">
        <f>$L$2*I2365+(1-$L$2)*K2364</f>
        <v>298.73961090910097</v>
      </c>
      <c r="M2365" s="2">
        <f t="shared" si="258"/>
        <v>293.76508748570728</v>
      </c>
      <c r="N2365" s="2">
        <f t="shared" si="259"/>
        <v>298.98871189219051</v>
      </c>
      <c r="O2365" s="2">
        <f t="shared" si="260"/>
        <v>296.70541074592944</v>
      </c>
      <c r="P2365" s="2" t="str">
        <f t="shared" si="257"/>
        <v>high</v>
      </c>
      <c r="Q2365" s="2" t="str">
        <f>IF(P2365="low","one",IF(P2365="high","relax","transition"))</f>
        <v>relax</v>
      </c>
      <c r="R2365" s="2">
        <f>IF(P2365="low",250,IF(P2365="high",300,275))</f>
        <v>300</v>
      </c>
      <c r="S2365" s="2" t="b">
        <f t="shared" si="255"/>
        <v>1</v>
      </c>
      <c r="T2365" s="2">
        <f t="shared" si="256"/>
        <v>300</v>
      </c>
    </row>
    <row r="2366" spans="1:20" x14ac:dyDescent="0.2">
      <c r="A2366" s="2">
        <f t="shared" si="254"/>
        <v>53.010000228881836</v>
      </c>
      <c r="B2366">
        <v>6.0200691223100001E-3</v>
      </c>
      <c r="C2366" s="2">
        <f>IF(B2366&gt;B2365,B2366+(C2365-B2365),B2366+(C2365-B2365)+5+A2366-A2365)</f>
        <v>52.926019906997674</v>
      </c>
      <c r="D2366">
        <v>1577147245.1300001</v>
      </c>
      <c r="E2366">
        <v>450</v>
      </c>
      <c r="F2366">
        <v>902</v>
      </c>
      <c r="G2366">
        <v>634</v>
      </c>
      <c r="H2366">
        <v>697</v>
      </c>
      <c r="I2366">
        <v>301</v>
      </c>
      <c r="J2366" s="2" t="s">
        <v>28</v>
      </c>
      <c r="K2366" s="2">
        <f>$L$2*I2366+(1-$L$2)*K2365</f>
        <v>299.19168872728079</v>
      </c>
      <c r="M2366" s="2">
        <f t="shared" si="258"/>
        <v>293.76508748570728</v>
      </c>
      <c r="N2366" s="2">
        <f t="shared" si="259"/>
        <v>299.02930725920857</v>
      </c>
      <c r="O2366" s="2">
        <f t="shared" si="260"/>
        <v>296.71957580324249</v>
      </c>
      <c r="P2366" s="2" t="str">
        <f t="shared" si="257"/>
        <v>high</v>
      </c>
      <c r="Q2366" s="2" t="str">
        <f>IF(P2366="low","one",IF(P2366="high","relax","transition"))</f>
        <v>relax</v>
      </c>
      <c r="R2366" s="2">
        <f>IF(P2366="low",250,IF(P2366="high",300,275))</f>
        <v>300</v>
      </c>
      <c r="S2366" s="2" t="b">
        <f t="shared" si="255"/>
        <v>1</v>
      </c>
      <c r="T2366" s="2">
        <f t="shared" si="256"/>
        <v>300</v>
      </c>
    </row>
    <row r="2367" spans="1:20" x14ac:dyDescent="0.2">
      <c r="A2367" s="2">
        <f t="shared" si="254"/>
        <v>53.010000228881836</v>
      </c>
      <c r="B2367">
        <v>6.1941146850599997E-3</v>
      </c>
      <c r="C2367" s="2">
        <f>IF(B2367&gt;B2366,B2367+(C2366-B2366),B2367+(C2366-B2366)+5+A2367-A2366)</f>
        <v>52.926193952560425</v>
      </c>
      <c r="D2367">
        <v>1577147245.1300001</v>
      </c>
      <c r="E2367">
        <v>448</v>
      </c>
      <c r="F2367">
        <v>903</v>
      </c>
      <c r="G2367">
        <v>635</v>
      </c>
      <c r="H2367">
        <v>696</v>
      </c>
      <c r="I2367">
        <v>299</v>
      </c>
      <c r="J2367" s="2" t="s">
        <v>28</v>
      </c>
      <c r="K2367" s="2">
        <f>$L$2*I2367+(1-$L$2)*K2366</f>
        <v>299.15335098182464</v>
      </c>
      <c r="M2367" s="2">
        <f t="shared" si="258"/>
        <v>293.76508748570728</v>
      </c>
      <c r="N2367" s="2">
        <f t="shared" si="259"/>
        <v>299.05411600373179</v>
      </c>
      <c r="O2367" s="2">
        <f t="shared" si="260"/>
        <v>296.73506237604079</v>
      </c>
      <c r="P2367" s="2" t="str">
        <f t="shared" si="257"/>
        <v>high</v>
      </c>
      <c r="Q2367" s="2" t="str">
        <f>IF(P2367="low","one",IF(P2367="high","relax","transition"))</f>
        <v>relax</v>
      </c>
      <c r="R2367" s="2">
        <f>IF(P2367="low",250,IF(P2367="high",300,275))</f>
        <v>300</v>
      </c>
      <c r="S2367" s="2" t="b">
        <f t="shared" si="255"/>
        <v>1</v>
      </c>
      <c r="T2367" s="2">
        <f t="shared" si="256"/>
        <v>300</v>
      </c>
    </row>
    <row r="2368" spans="1:20" x14ac:dyDescent="0.2">
      <c r="A2368" s="2">
        <f t="shared" si="254"/>
        <v>53.010000228881836</v>
      </c>
      <c r="B2368">
        <v>6.3691139221200002E-3</v>
      </c>
      <c r="C2368" s="2">
        <f>IF(B2368&gt;B2367,B2368+(C2367-B2367),B2368+(C2367-B2367)+5+A2368-A2367)</f>
        <v>52.926368951797485</v>
      </c>
      <c r="D2368">
        <v>1577147245.1300001</v>
      </c>
      <c r="E2368">
        <v>447</v>
      </c>
      <c r="F2368">
        <v>901</v>
      </c>
      <c r="G2368">
        <v>635</v>
      </c>
      <c r="H2368">
        <v>697</v>
      </c>
      <c r="I2368">
        <v>298</v>
      </c>
      <c r="J2368" s="2" t="s">
        <v>28</v>
      </c>
      <c r="K2368" s="2">
        <f>$L$2*I2368+(1-$L$2)*K2367</f>
        <v>298.92268078545976</v>
      </c>
      <c r="M2368" s="2">
        <f t="shared" si="258"/>
        <v>293.76508748570728</v>
      </c>
      <c r="N2368" s="2">
        <f t="shared" si="259"/>
        <v>299.02782896007739</v>
      </c>
      <c r="O2368" s="2">
        <f t="shared" si="260"/>
        <v>296.75101505742532</v>
      </c>
      <c r="P2368" s="2" t="str">
        <f t="shared" si="257"/>
        <v>high</v>
      </c>
      <c r="Q2368" s="2" t="str">
        <f>IF(P2368="low","one",IF(P2368="high","relax","transition"))</f>
        <v>relax</v>
      </c>
      <c r="R2368" s="2">
        <f>IF(P2368="low",250,IF(P2368="high",300,275))</f>
        <v>300</v>
      </c>
      <c r="S2368" s="2" t="b">
        <f t="shared" si="255"/>
        <v>1</v>
      </c>
      <c r="T2368" s="2">
        <f t="shared" si="256"/>
        <v>300</v>
      </c>
    </row>
    <row r="2369" spans="1:20" x14ac:dyDescent="0.2">
      <c r="A2369" s="2">
        <f t="shared" si="254"/>
        <v>53.010000228881836</v>
      </c>
      <c r="B2369">
        <v>6.5491199493399998E-3</v>
      </c>
      <c r="C2369" s="2">
        <f>IF(B2369&gt;B2368,B2369+(C2368-B2368),B2369+(C2368-B2368)+5+A2369-A2368)</f>
        <v>52.926548957824707</v>
      </c>
      <c r="D2369">
        <v>1577147245.1300001</v>
      </c>
      <c r="E2369">
        <v>449</v>
      </c>
      <c r="F2369">
        <v>901</v>
      </c>
      <c r="G2369">
        <v>634</v>
      </c>
      <c r="H2369">
        <v>696</v>
      </c>
      <c r="I2369">
        <v>298</v>
      </c>
      <c r="J2369" s="2" t="s">
        <v>28</v>
      </c>
      <c r="K2369" s="2">
        <f>$L$2*I2369+(1-$L$2)*K2368</f>
        <v>298.73814462836782</v>
      </c>
      <c r="M2369" s="2">
        <f t="shared" si="258"/>
        <v>293.76508748570728</v>
      </c>
      <c r="N2369" s="2">
        <f t="shared" si="259"/>
        <v>298.9698920937355</v>
      </c>
      <c r="O2369" s="2">
        <f t="shared" si="260"/>
        <v>296.76485575255793</v>
      </c>
      <c r="P2369" s="2" t="str">
        <f t="shared" si="257"/>
        <v>high</v>
      </c>
      <c r="Q2369" s="2" t="str">
        <f>IF(P2369="low","one",IF(P2369="high","relax","transition"))</f>
        <v>relax</v>
      </c>
      <c r="R2369" s="2">
        <f>IF(P2369="low",250,IF(P2369="high",300,275))</f>
        <v>300</v>
      </c>
      <c r="S2369" s="2" t="b">
        <f t="shared" si="255"/>
        <v>1</v>
      </c>
      <c r="T2369" s="2">
        <f t="shared" si="256"/>
        <v>300</v>
      </c>
    </row>
    <row r="2370" spans="1:20" x14ac:dyDescent="0.2">
      <c r="A2370" s="2">
        <f t="shared" si="254"/>
        <v>53.010000228881836</v>
      </c>
      <c r="B2370">
        <v>6.7391395568800003E-3</v>
      </c>
      <c r="C2370" s="2">
        <f>IF(B2370&gt;B2369,B2370+(C2369-B2369),B2370+(C2369-B2369)+5+A2370-A2369)</f>
        <v>52.926738977432244</v>
      </c>
      <c r="D2370">
        <v>1577147245.1300001</v>
      </c>
      <c r="E2370">
        <v>448</v>
      </c>
      <c r="F2370">
        <v>903</v>
      </c>
      <c r="G2370">
        <v>635</v>
      </c>
      <c r="H2370">
        <v>696</v>
      </c>
      <c r="I2370">
        <v>299</v>
      </c>
      <c r="J2370" s="2" t="s">
        <v>28</v>
      </c>
      <c r="K2370" s="2">
        <f>$L$2*I2370+(1-$L$2)*K2369</f>
        <v>298.79051570269428</v>
      </c>
      <c r="M2370" s="2">
        <f t="shared" si="258"/>
        <v>293.76508748570728</v>
      </c>
      <c r="N2370" s="2">
        <f t="shared" si="259"/>
        <v>298.93401681552729</v>
      </c>
      <c r="O2370" s="2">
        <f t="shared" si="260"/>
        <v>296.77510756961681</v>
      </c>
      <c r="P2370" s="2" t="str">
        <f t="shared" si="257"/>
        <v>high</v>
      </c>
      <c r="Q2370" s="2" t="str">
        <f>IF(P2370="low","one",IF(P2370="high","relax","transition"))</f>
        <v>relax</v>
      </c>
      <c r="R2370" s="2">
        <f>IF(P2370="low",250,IF(P2370="high",300,275))</f>
        <v>300</v>
      </c>
      <c r="S2370" s="2" t="b">
        <f t="shared" si="255"/>
        <v>1</v>
      </c>
      <c r="T2370" s="2">
        <f t="shared" si="256"/>
        <v>300</v>
      </c>
    </row>
    <row r="2371" spans="1:20" x14ac:dyDescent="0.2">
      <c r="A2371" s="2">
        <f t="shared" ref="A2371:A2434" si="261">D2371-$D$2</f>
        <v>53.010000228881836</v>
      </c>
      <c r="B2371">
        <v>6.91318511963E-3</v>
      </c>
      <c r="C2371" s="2">
        <f>IF(B2371&gt;B2370,B2371+(C2370-B2370),B2371+(C2370-B2370)+5+A2371-A2370)</f>
        <v>52.926913022994995</v>
      </c>
      <c r="D2371">
        <v>1577147245.1300001</v>
      </c>
      <c r="E2371">
        <v>448</v>
      </c>
      <c r="F2371">
        <v>902</v>
      </c>
      <c r="G2371">
        <v>635</v>
      </c>
      <c r="H2371">
        <v>697</v>
      </c>
      <c r="I2371">
        <v>300</v>
      </c>
      <c r="J2371" s="2" t="s">
        <v>28</v>
      </c>
      <c r="K2371" s="2">
        <f>$L$2*I2371+(1-$L$2)*K2370</f>
        <v>299.0324125621554</v>
      </c>
      <c r="M2371" s="2">
        <f t="shared" si="258"/>
        <v>293.76508748570728</v>
      </c>
      <c r="N2371" s="2">
        <f t="shared" si="259"/>
        <v>298.95369596485295</v>
      </c>
      <c r="O2371" s="2">
        <f t="shared" si="260"/>
        <v>296.78305303191229</v>
      </c>
      <c r="P2371" s="2" t="str">
        <f t="shared" si="257"/>
        <v>high</v>
      </c>
      <c r="Q2371" s="2" t="str">
        <f>IF(P2371="low","one",IF(P2371="high","relax","transition"))</f>
        <v>relax</v>
      </c>
      <c r="R2371" s="2">
        <f>IF(P2371="low",250,IF(P2371="high",300,275))</f>
        <v>300</v>
      </c>
      <c r="S2371" s="2" t="b">
        <f t="shared" ref="S2371:S2434" si="262">Q2371=J2371</f>
        <v>1</v>
      </c>
      <c r="T2371" s="2">
        <f t="shared" ref="T2371:T2434" si="263">IF(J2371="one",250,IF(J2371="relax",300,275))</f>
        <v>300</v>
      </c>
    </row>
    <row r="2372" spans="1:20" x14ac:dyDescent="0.2">
      <c r="A2372" s="2">
        <f t="shared" si="261"/>
        <v>53.010000228881836</v>
      </c>
      <c r="B2372">
        <v>7.1179866790800003E-3</v>
      </c>
      <c r="C2372" s="2">
        <f>IF(B2372&gt;B2371,B2372+(C2371-B2371),B2372+(C2371-B2371)+5+A2372-A2371)</f>
        <v>52.927117824554443</v>
      </c>
      <c r="D2372">
        <v>1577147245.1300001</v>
      </c>
      <c r="E2372">
        <v>448</v>
      </c>
      <c r="F2372">
        <v>902</v>
      </c>
      <c r="G2372">
        <v>635</v>
      </c>
      <c r="H2372">
        <v>697</v>
      </c>
      <c r="I2372">
        <v>298</v>
      </c>
      <c r="J2372" s="2" t="s">
        <v>28</v>
      </c>
      <c r="K2372" s="2">
        <f>$L$2*I2372+(1-$L$2)*K2371</f>
        <v>298.82593004972432</v>
      </c>
      <c r="M2372" s="2">
        <f t="shared" si="258"/>
        <v>293.76508748570728</v>
      </c>
      <c r="N2372" s="2">
        <f t="shared" si="259"/>
        <v>298.9281427818272</v>
      </c>
      <c r="O2372" s="2">
        <f t="shared" si="260"/>
        <v>296.79158517855933</v>
      </c>
      <c r="P2372" s="2" t="str">
        <f t="shared" ref="P2372:P2435" si="264">IF(K2372&gt;O2371+1,"high",IF(K2372&lt;O2371-1,"low","middle"))</f>
        <v>high</v>
      </c>
      <c r="Q2372" s="2" t="str">
        <f>IF(P2372="low","one",IF(P2372="high","relax","transition"))</f>
        <v>relax</v>
      </c>
      <c r="R2372" s="2">
        <f>IF(P2372="low",250,IF(P2372="high",300,275))</f>
        <v>300</v>
      </c>
      <c r="S2372" s="2" t="b">
        <f t="shared" si="262"/>
        <v>1</v>
      </c>
      <c r="T2372" s="2">
        <f t="shared" si="263"/>
        <v>300</v>
      </c>
    </row>
    <row r="2373" spans="1:20" x14ac:dyDescent="0.2">
      <c r="A2373" s="2">
        <f t="shared" si="261"/>
        <v>53.010000228881836</v>
      </c>
      <c r="B2373">
        <v>7.2920322418200002E-3</v>
      </c>
      <c r="C2373" s="2">
        <f>IF(B2373&gt;B2372,B2373+(C2372-B2372),B2373+(C2372-B2372)+5+A2373-A2372)</f>
        <v>52.927291870117188</v>
      </c>
      <c r="D2373">
        <v>1577147245.1300001</v>
      </c>
      <c r="E2373">
        <v>447</v>
      </c>
      <c r="F2373">
        <v>902</v>
      </c>
      <c r="G2373">
        <v>634</v>
      </c>
      <c r="H2373">
        <v>695</v>
      </c>
      <c r="I2373">
        <v>298</v>
      </c>
      <c r="J2373" s="2" t="s">
        <v>28</v>
      </c>
      <c r="K2373" s="2">
        <f>$L$2*I2373+(1-$L$2)*K2372</f>
        <v>298.6607440397795</v>
      </c>
      <c r="M2373" s="2">
        <f t="shared" si="258"/>
        <v>293.76508748570728</v>
      </c>
      <c r="N2373" s="2">
        <f t="shared" si="259"/>
        <v>298.87466303341768</v>
      </c>
      <c r="O2373" s="2">
        <f t="shared" si="260"/>
        <v>296.7984130587227</v>
      </c>
      <c r="P2373" s="2" t="str">
        <f t="shared" si="264"/>
        <v>high</v>
      </c>
      <c r="Q2373" s="2" t="str">
        <f>IF(P2373="low","one",IF(P2373="high","relax","transition"))</f>
        <v>relax</v>
      </c>
      <c r="R2373" s="2">
        <f>IF(P2373="low",250,IF(P2373="high",300,275))</f>
        <v>300</v>
      </c>
      <c r="S2373" s="2" t="b">
        <f t="shared" si="262"/>
        <v>1</v>
      </c>
      <c r="T2373" s="2">
        <f t="shared" si="263"/>
        <v>300</v>
      </c>
    </row>
    <row r="2374" spans="1:20" x14ac:dyDescent="0.2">
      <c r="A2374" s="2">
        <f t="shared" si="261"/>
        <v>53.010000228881836</v>
      </c>
      <c r="B2374">
        <v>7.4660778045699998E-3</v>
      </c>
      <c r="C2374" s="2">
        <f>IF(B2374&gt;B2373,B2374+(C2373-B2373),B2374+(C2373-B2373)+5+A2374-A2373)</f>
        <v>52.927465915679939</v>
      </c>
      <c r="D2374">
        <v>1577147245.1300001</v>
      </c>
      <c r="E2374">
        <v>448</v>
      </c>
      <c r="F2374">
        <v>902</v>
      </c>
      <c r="G2374">
        <v>636</v>
      </c>
      <c r="H2374">
        <v>696</v>
      </c>
      <c r="I2374">
        <v>299</v>
      </c>
      <c r="J2374" s="2" t="s">
        <v>28</v>
      </c>
      <c r="K2374" s="2">
        <f>$L$2*I2374+(1-$L$2)*K2373</f>
        <v>298.72859523182359</v>
      </c>
      <c r="M2374" s="2">
        <f t="shared" si="258"/>
        <v>293.76508748570728</v>
      </c>
      <c r="N2374" s="2">
        <f t="shared" si="259"/>
        <v>298.84544947309888</v>
      </c>
      <c r="O2374" s="2">
        <f t="shared" si="260"/>
        <v>296.80222555745746</v>
      </c>
      <c r="P2374" s="2" t="str">
        <f t="shared" si="264"/>
        <v>high</v>
      </c>
      <c r="Q2374" s="2" t="str">
        <f>IF(P2374="low","one",IF(P2374="high","relax","transition"))</f>
        <v>relax</v>
      </c>
      <c r="R2374" s="2">
        <f>IF(P2374="low",250,IF(P2374="high",300,275))</f>
        <v>300</v>
      </c>
      <c r="S2374" s="2" t="b">
        <f t="shared" si="262"/>
        <v>1</v>
      </c>
      <c r="T2374" s="2">
        <f t="shared" si="263"/>
        <v>300</v>
      </c>
    </row>
    <row r="2375" spans="1:20" x14ac:dyDescent="0.2">
      <c r="A2375" s="2">
        <f t="shared" si="261"/>
        <v>53.010000228881836</v>
      </c>
      <c r="B2375">
        <v>7.6401233673099997E-3</v>
      </c>
      <c r="C2375" s="2">
        <f>IF(B2375&gt;B2374,B2375+(C2374-B2374),B2375+(C2374-B2374)+5+A2375-A2374)</f>
        <v>52.927639961242676</v>
      </c>
      <c r="D2375">
        <v>1577147245.1300001</v>
      </c>
      <c r="E2375">
        <v>447</v>
      </c>
      <c r="F2375">
        <v>902</v>
      </c>
      <c r="G2375">
        <v>635</v>
      </c>
      <c r="H2375">
        <v>697</v>
      </c>
      <c r="I2375">
        <v>300</v>
      </c>
      <c r="J2375" s="2" t="s">
        <v>28</v>
      </c>
      <c r="K2375" s="2">
        <f>$L$2*I2375+(1-$L$2)*K2374</f>
        <v>298.98287618545885</v>
      </c>
      <c r="M2375" s="2">
        <f t="shared" si="258"/>
        <v>293.76508748570728</v>
      </c>
      <c r="N2375" s="2">
        <f t="shared" si="259"/>
        <v>298.87293481557089</v>
      </c>
      <c r="O2375" s="2">
        <f t="shared" si="260"/>
        <v>296.8043867532395</v>
      </c>
      <c r="P2375" s="2" t="str">
        <f t="shared" si="264"/>
        <v>high</v>
      </c>
      <c r="Q2375" s="2" t="str">
        <f>IF(P2375="low","one",IF(P2375="high","relax","transition"))</f>
        <v>relax</v>
      </c>
      <c r="R2375" s="2">
        <f>IF(P2375="low",250,IF(P2375="high",300,275))</f>
        <v>300</v>
      </c>
      <c r="S2375" s="2" t="b">
        <f t="shared" si="262"/>
        <v>1</v>
      </c>
      <c r="T2375" s="2">
        <f t="shared" si="263"/>
        <v>300</v>
      </c>
    </row>
    <row r="2376" spans="1:20" x14ac:dyDescent="0.2">
      <c r="A2376" s="2">
        <f t="shared" si="261"/>
        <v>53.010000228881836</v>
      </c>
      <c r="B2376">
        <v>7.8141689300500004E-3</v>
      </c>
      <c r="C2376" s="2">
        <f>IF(B2376&gt;B2375,B2376+(C2375-B2375),B2376+(C2375-B2375)+5+A2376-A2375)</f>
        <v>52.927814006805413</v>
      </c>
      <c r="D2376">
        <v>1577147245.1300001</v>
      </c>
      <c r="E2376">
        <v>447</v>
      </c>
      <c r="F2376">
        <v>902</v>
      </c>
      <c r="G2376">
        <v>634</v>
      </c>
      <c r="H2376">
        <v>694</v>
      </c>
      <c r="I2376">
        <v>298</v>
      </c>
      <c r="J2376" s="2" t="s">
        <v>28</v>
      </c>
      <c r="K2376" s="2">
        <f>$L$2*I2376+(1-$L$2)*K2375</f>
        <v>298.78630094836711</v>
      </c>
      <c r="M2376" s="2">
        <f t="shared" si="258"/>
        <v>293.76508748570728</v>
      </c>
      <c r="N2376" s="2">
        <f t="shared" si="259"/>
        <v>298.85560804213014</v>
      </c>
      <c r="O2376" s="2">
        <f t="shared" si="260"/>
        <v>296.80781415635602</v>
      </c>
      <c r="P2376" s="2" t="str">
        <f t="shared" si="264"/>
        <v>high</v>
      </c>
      <c r="Q2376" s="2" t="str">
        <f>IF(P2376="low","one",IF(P2376="high","relax","transition"))</f>
        <v>relax</v>
      </c>
      <c r="R2376" s="2">
        <f>IF(P2376="low",250,IF(P2376="high",300,275))</f>
        <v>300</v>
      </c>
      <c r="S2376" s="2" t="b">
        <f t="shared" si="262"/>
        <v>1</v>
      </c>
      <c r="T2376" s="2">
        <f t="shared" si="263"/>
        <v>300</v>
      </c>
    </row>
    <row r="2377" spans="1:20" x14ac:dyDescent="0.2">
      <c r="A2377" s="2">
        <f t="shared" si="261"/>
        <v>53.010000228881836</v>
      </c>
      <c r="B2377">
        <v>8.0010890960700003E-3</v>
      </c>
      <c r="C2377" s="2">
        <f>IF(B2377&gt;B2376,B2377+(C2376-B2376),B2377+(C2376-B2376)+5+A2377-A2376)</f>
        <v>52.928000926971436</v>
      </c>
      <c r="D2377">
        <v>1577147245.1300001</v>
      </c>
      <c r="E2377">
        <v>448</v>
      </c>
      <c r="F2377">
        <v>903</v>
      </c>
      <c r="G2377">
        <v>635</v>
      </c>
      <c r="H2377">
        <v>695</v>
      </c>
      <c r="I2377">
        <v>298</v>
      </c>
      <c r="J2377" s="2" t="s">
        <v>28</v>
      </c>
      <c r="K2377" s="2">
        <f>$L$2*I2377+(1-$L$2)*K2376</f>
        <v>298.62904075869369</v>
      </c>
      <c r="M2377" s="2">
        <f t="shared" si="258"/>
        <v>293.76508748570728</v>
      </c>
      <c r="N2377" s="2">
        <f t="shared" si="259"/>
        <v>298.81029458544288</v>
      </c>
      <c r="O2377" s="2">
        <f t="shared" si="260"/>
        <v>296.81020385064471</v>
      </c>
      <c r="P2377" s="2" t="str">
        <f t="shared" si="264"/>
        <v>high</v>
      </c>
      <c r="Q2377" s="2" t="str">
        <f>IF(P2377="low","one",IF(P2377="high","relax","transition"))</f>
        <v>relax</v>
      </c>
      <c r="R2377" s="2">
        <f>IF(P2377="low",250,IF(P2377="high",300,275))</f>
        <v>300</v>
      </c>
      <c r="S2377" s="2" t="b">
        <f t="shared" si="262"/>
        <v>1</v>
      </c>
      <c r="T2377" s="2">
        <f t="shared" si="263"/>
        <v>300</v>
      </c>
    </row>
    <row r="2378" spans="1:20" x14ac:dyDescent="0.2">
      <c r="A2378" s="2">
        <f t="shared" si="261"/>
        <v>53.010000228881836</v>
      </c>
      <c r="B2378">
        <v>8.1670284271200006E-3</v>
      </c>
      <c r="C2378" s="2">
        <f>IF(B2378&gt;B2377,B2378+(C2377-B2377),B2378+(C2377-B2377)+5+A2378-A2377)</f>
        <v>52.928166866302483</v>
      </c>
      <c r="D2378">
        <v>1577147245.1300001</v>
      </c>
      <c r="E2378">
        <v>448</v>
      </c>
      <c r="F2378">
        <v>901</v>
      </c>
      <c r="G2378">
        <v>634</v>
      </c>
      <c r="H2378">
        <v>696</v>
      </c>
      <c r="I2378">
        <v>298</v>
      </c>
      <c r="J2378" s="2" t="s">
        <v>28</v>
      </c>
      <c r="K2378" s="2">
        <f>$L$2*I2378+(1-$L$2)*K2377</f>
        <v>298.50323260695495</v>
      </c>
      <c r="M2378" s="2">
        <f t="shared" si="258"/>
        <v>293.76508748570728</v>
      </c>
      <c r="N2378" s="2">
        <f t="shared" si="259"/>
        <v>298.7488821897453</v>
      </c>
      <c r="O2378" s="2">
        <f t="shared" si="260"/>
        <v>296.81020838738459</v>
      </c>
      <c r="P2378" s="2" t="str">
        <f t="shared" si="264"/>
        <v>high</v>
      </c>
      <c r="Q2378" s="2" t="str">
        <f>IF(P2378="low","one",IF(P2378="high","relax","transition"))</f>
        <v>relax</v>
      </c>
      <c r="R2378" s="2">
        <f>IF(P2378="low",250,IF(P2378="high",300,275))</f>
        <v>300</v>
      </c>
      <c r="S2378" s="2" t="b">
        <f t="shared" si="262"/>
        <v>1</v>
      </c>
      <c r="T2378" s="2">
        <f t="shared" si="263"/>
        <v>300</v>
      </c>
    </row>
    <row r="2379" spans="1:20" x14ac:dyDescent="0.2">
      <c r="A2379" s="2">
        <f t="shared" si="261"/>
        <v>53.010000228881836</v>
      </c>
      <c r="B2379">
        <v>8.33320617676E-3</v>
      </c>
      <c r="C2379" s="2">
        <f>IF(B2379&gt;B2378,B2379+(C2378-B2378),B2379+(C2378-B2378)+5+A2379-A2378)</f>
        <v>52.928333044052124</v>
      </c>
      <c r="D2379">
        <v>1577147245.1300001</v>
      </c>
      <c r="E2379">
        <v>448</v>
      </c>
      <c r="F2379">
        <v>901</v>
      </c>
      <c r="G2379">
        <v>635</v>
      </c>
      <c r="H2379">
        <v>696</v>
      </c>
      <c r="I2379">
        <v>300</v>
      </c>
      <c r="J2379" s="2" t="s">
        <v>28</v>
      </c>
      <c r="K2379" s="2">
        <f>$L$2*I2379+(1-$L$2)*K2378</f>
        <v>298.80258608556397</v>
      </c>
      <c r="M2379" s="2">
        <f t="shared" si="258"/>
        <v>293.76508748570728</v>
      </c>
      <c r="N2379" s="2">
        <f t="shared" si="259"/>
        <v>298.75962296890907</v>
      </c>
      <c r="O2379" s="2">
        <f t="shared" si="260"/>
        <v>296.80714207750259</v>
      </c>
      <c r="P2379" s="2" t="str">
        <f t="shared" si="264"/>
        <v>high</v>
      </c>
      <c r="Q2379" s="2" t="str">
        <f>IF(P2379="low","one",IF(P2379="high","relax","transition"))</f>
        <v>relax</v>
      </c>
      <c r="R2379" s="2">
        <f>IF(P2379="low",250,IF(P2379="high",300,275))</f>
        <v>300</v>
      </c>
      <c r="S2379" s="2" t="b">
        <f t="shared" si="262"/>
        <v>1</v>
      </c>
      <c r="T2379" s="2">
        <f t="shared" si="263"/>
        <v>300</v>
      </c>
    </row>
    <row r="2380" spans="1:20" x14ac:dyDescent="0.2">
      <c r="A2380" s="2">
        <f t="shared" si="261"/>
        <v>53.010000228881836</v>
      </c>
      <c r="B2380">
        <v>8.4981918335000003E-3</v>
      </c>
      <c r="C2380" s="2">
        <f>IF(B2380&gt;B2379,B2380+(C2379-B2379),B2380+(C2379-B2379)+5+A2380-A2379)</f>
        <v>52.928498029708869</v>
      </c>
      <c r="D2380">
        <v>1577147245.1300001</v>
      </c>
      <c r="E2380">
        <v>447</v>
      </c>
      <c r="F2380">
        <v>903</v>
      </c>
      <c r="G2380">
        <v>634</v>
      </c>
      <c r="H2380">
        <v>695</v>
      </c>
      <c r="I2380">
        <v>297</v>
      </c>
      <c r="J2380" s="2" t="s">
        <v>28</v>
      </c>
      <c r="K2380" s="2">
        <f>$L$2*I2380+(1-$L$2)*K2379</f>
        <v>298.4420688684512</v>
      </c>
      <c r="M2380" s="2">
        <f t="shared" si="258"/>
        <v>293.76508748570728</v>
      </c>
      <c r="N2380" s="2">
        <f t="shared" si="259"/>
        <v>298.69611214881752</v>
      </c>
      <c r="O2380" s="2">
        <f t="shared" si="260"/>
        <v>296.80476612207292</v>
      </c>
      <c r="P2380" s="2" t="str">
        <f t="shared" si="264"/>
        <v>high</v>
      </c>
      <c r="Q2380" s="2" t="str">
        <f>IF(P2380="low","one",IF(P2380="high","relax","transition"))</f>
        <v>relax</v>
      </c>
      <c r="R2380" s="2">
        <f>IF(P2380="low",250,IF(P2380="high",300,275))</f>
        <v>300</v>
      </c>
      <c r="S2380" s="2" t="b">
        <f t="shared" si="262"/>
        <v>1</v>
      </c>
      <c r="T2380" s="2">
        <f t="shared" si="263"/>
        <v>300</v>
      </c>
    </row>
    <row r="2381" spans="1:20" x14ac:dyDescent="0.2">
      <c r="A2381" s="2">
        <f t="shared" si="261"/>
        <v>53.010000228881836</v>
      </c>
      <c r="B2381">
        <v>8.6650848388699995E-3</v>
      </c>
      <c r="C2381" s="2">
        <f>IF(B2381&gt;B2380,B2381+(C2380-B2380),B2381+(C2380-B2380)+5+A2381-A2380)</f>
        <v>52.928664922714233</v>
      </c>
      <c r="D2381">
        <v>1577147245.1300001</v>
      </c>
      <c r="E2381">
        <v>446</v>
      </c>
      <c r="F2381">
        <v>903</v>
      </c>
      <c r="G2381">
        <v>634</v>
      </c>
      <c r="H2381">
        <v>695</v>
      </c>
      <c r="I2381">
        <v>298</v>
      </c>
      <c r="J2381" s="2" t="s">
        <v>28</v>
      </c>
      <c r="K2381" s="2">
        <f>$L$2*I2381+(1-$L$2)*K2380</f>
        <v>298.353655094761</v>
      </c>
      <c r="M2381" s="2">
        <f t="shared" si="258"/>
        <v>293.76508748570728</v>
      </c>
      <c r="N2381" s="2">
        <f t="shared" si="259"/>
        <v>298.62762073800621</v>
      </c>
      <c r="O2381" s="2">
        <f t="shared" si="260"/>
        <v>296.79933342341013</v>
      </c>
      <c r="P2381" s="2" t="str">
        <f t="shared" si="264"/>
        <v>high</v>
      </c>
      <c r="Q2381" s="2" t="str">
        <f>IF(P2381="low","one",IF(P2381="high","relax","transition"))</f>
        <v>relax</v>
      </c>
      <c r="R2381" s="2">
        <f>IF(P2381="low",250,IF(P2381="high",300,275))</f>
        <v>300</v>
      </c>
      <c r="S2381" s="2" t="b">
        <f t="shared" si="262"/>
        <v>1</v>
      </c>
      <c r="T2381" s="2">
        <f t="shared" si="263"/>
        <v>300</v>
      </c>
    </row>
    <row r="2382" spans="1:20" x14ac:dyDescent="0.2">
      <c r="A2382" s="2">
        <f t="shared" si="261"/>
        <v>53.010000228881836</v>
      </c>
      <c r="B2382">
        <v>8.8300704956099998E-3</v>
      </c>
      <c r="C2382" s="2">
        <f>IF(B2382&gt;B2381,B2382+(C2381-B2381),B2382+(C2381-B2381)+5+A2382-A2381)</f>
        <v>52.928829908370979</v>
      </c>
      <c r="D2382">
        <v>1577147245.1300001</v>
      </c>
      <c r="E2382">
        <v>449</v>
      </c>
      <c r="F2382">
        <v>903</v>
      </c>
      <c r="G2382">
        <v>635</v>
      </c>
      <c r="H2382">
        <v>696</v>
      </c>
      <c r="I2382">
        <v>302</v>
      </c>
      <c r="J2382" s="2" t="s">
        <v>28</v>
      </c>
      <c r="K2382" s="2">
        <f>$L$2*I2382+(1-$L$2)*K2381</f>
        <v>299.08292407580882</v>
      </c>
      <c r="M2382" s="2">
        <f t="shared" si="258"/>
        <v>293.76508748570728</v>
      </c>
      <c r="N2382" s="2">
        <f t="shared" si="259"/>
        <v>298.71868140556677</v>
      </c>
      <c r="O2382" s="2">
        <f t="shared" si="260"/>
        <v>296.79074778913991</v>
      </c>
      <c r="P2382" s="2" t="str">
        <f t="shared" si="264"/>
        <v>high</v>
      </c>
      <c r="Q2382" s="2" t="str">
        <f>IF(P2382="low","one",IF(P2382="high","relax","transition"))</f>
        <v>relax</v>
      </c>
      <c r="R2382" s="2">
        <f>IF(P2382="low",250,IF(P2382="high",300,275))</f>
        <v>300</v>
      </c>
      <c r="S2382" s="2" t="b">
        <f t="shared" si="262"/>
        <v>1</v>
      </c>
      <c r="T2382" s="2">
        <f t="shared" si="263"/>
        <v>300</v>
      </c>
    </row>
    <row r="2383" spans="1:20" x14ac:dyDescent="0.2">
      <c r="A2383" s="2">
        <f t="shared" si="261"/>
        <v>53.010000228881836</v>
      </c>
      <c r="B2383">
        <v>9.0091228485099997E-3</v>
      </c>
      <c r="C2383" s="2">
        <f>IF(B2383&gt;B2382,B2383+(C2382-B2382),B2383+(C2382-B2382)+5+A2383-A2382)</f>
        <v>52.929008960723877</v>
      </c>
      <c r="D2383">
        <v>1577147245.1300001</v>
      </c>
      <c r="E2383">
        <v>447</v>
      </c>
      <c r="F2383">
        <v>903</v>
      </c>
      <c r="G2383">
        <v>634</v>
      </c>
      <c r="H2383">
        <v>696</v>
      </c>
      <c r="I2383">
        <v>299</v>
      </c>
      <c r="J2383" s="2" t="s">
        <v>28</v>
      </c>
      <c r="K2383" s="2">
        <f>$L$2*I2383+(1-$L$2)*K2382</f>
        <v>299.06633926064706</v>
      </c>
      <c r="M2383" s="2">
        <f t="shared" si="258"/>
        <v>293.76508748570728</v>
      </c>
      <c r="N2383" s="2">
        <f t="shared" si="259"/>
        <v>298.78821297658283</v>
      </c>
      <c r="O2383" s="2">
        <f t="shared" si="260"/>
        <v>296.78714446996122</v>
      </c>
      <c r="P2383" s="2" t="str">
        <f t="shared" si="264"/>
        <v>high</v>
      </c>
      <c r="Q2383" s="2" t="str">
        <f>IF(P2383="low","one",IF(P2383="high","relax","transition"))</f>
        <v>relax</v>
      </c>
      <c r="R2383" s="2">
        <f>IF(P2383="low",250,IF(P2383="high",300,275))</f>
        <v>300</v>
      </c>
      <c r="S2383" s="2" t="b">
        <f t="shared" si="262"/>
        <v>1</v>
      </c>
      <c r="T2383" s="2">
        <f t="shared" si="263"/>
        <v>300</v>
      </c>
    </row>
    <row r="2384" spans="1:20" x14ac:dyDescent="0.2">
      <c r="A2384" s="2">
        <f t="shared" si="261"/>
        <v>53.010000228881836</v>
      </c>
      <c r="B2384">
        <v>9.1671943664599995E-3</v>
      </c>
      <c r="C2384" s="2">
        <f>IF(B2384&gt;B2383,B2384+(C2383-B2383),B2384+(C2383-B2383)+5+A2384-A2383)</f>
        <v>52.929167032241828</v>
      </c>
      <c r="D2384">
        <v>1577147245.1300001</v>
      </c>
      <c r="E2384">
        <v>446</v>
      </c>
      <c r="F2384">
        <v>903</v>
      </c>
      <c r="G2384">
        <v>634</v>
      </c>
      <c r="H2384">
        <v>696</v>
      </c>
      <c r="I2384">
        <v>297</v>
      </c>
      <c r="J2384" s="2" t="s">
        <v>28</v>
      </c>
      <c r="K2384" s="2">
        <f>$L$2*I2384+(1-$L$2)*K2383</f>
        <v>298.65307140851769</v>
      </c>
      <c r="M2384" s="2">
        <f t="shared" si="258"/>
        <v>293.76508748570728</v>
      </c>
      <c r="N2384" s="2">
        <f t="shared" si="259"/>
        <v>298.76118466296981</v>
      </c>
      <c r="O2384" s="2">
        <f t="shared" si="260"/>
        <v>296.78719789529225</v>
      </c>
      <c r="P2384" s="2" t="str">
        <f t="shared" si="264"/>
        <v>high</v>
      </c>
      <c r="Q2384" s="2" t="str">
        <f>IF(P2384="low","one",IF(P2384="high","relax","transition"))</f>
        <v>relax</v>
      </c>
      <c r="R2384" s="2">
        <f>IF(P2384="low",250,IF(P2384="high",300,275))</f>
        <v>300</v>
      </c>
      <c r="S2384" s="2" t="b">
        <f t="shared" si="262"/>
        <v>1</v>
      </c>
      <c r="T2384" s="2">
        <f t="shared" si="263"/>
        <v>300</v>
      </c>
    </row>
    <row r="2385" spans="1:20" x14ac:dyDescent="0.2">
      <c r="A2385" s="2">
        <f t="shared" si="261"/>
        <v>53.010000228881836</v>
      </c>
      <c r="B2385">
        <v>9.3259811401400008E-3</v>
      </c>
      <c r="C2385" s="2">
        <f>IF(B2385&gt;B2384,B2385+(C2384-B2384),B2385+(C2384-B2384)+5+A2385-A2384)</f>
        <v>52.929325819015503</v>
      </c>
      <c r="D2385">
        <v>1577147245.1300001</v>
      </c>
      <c r="E2385">
        <v>448</v>
      </c>
      <c r="F2385">
        <v>902</v>
      </c>
      <c r="G2385">
        <v>634</v>
      </c>
      <c r="H2385">
        <v>695</v>
      </c>
      <c r="I2385">
        <v>298</v>
      </c>
      <c r="J2385" s="2" t="s">
        <v>28</v>
      </c>
      <c r="K2385" s="2">
        <f>$L$2*I2385+(1-$L$2)*K2384</f>
        <v>298.52245712681417</v>
      </c>
      <c r="M2385" s="2">
        <f t="shared" si="258"/>
        <v>293.76508748570728</v>
      </c>
      <c r="N2385" s="2">
        <f t="shared" si="259"/>
        <v>298.71343915573868</v>
      </c>
      <c r="O2385" s="2">
        <f t="shared" si="260"/>
        <v>296.78589723367611</v>
      </c>
      <c r="P2385" s="2" t="str">
        <f t="shared" si="264"/>
        <v>high</v>
      </c>
      <c r="Q2385" s="2" t="str">
        <f>IF(P2385="low","one",IF(P2385="high","relax","transition"))</f>
        <v>relax</v>
      </c>
      <c r="R2385" s="2">
        <f>IF(P2385="low",250,IF(P2385="high",300,275))</f>
        <v>300</v>
      </c>
      <c r="S2385" s="2" t="b">
        <f t="shared" si="262"/>
        <v>1</v>
      </c>
      <c r="T2385" s="2">
        <f t="shared" si="263"/>
        <v>300</v>
      </c>
    </row>
    <row r="2386" spans="1:20" x14ac:dyDescent="0.2">
      <c r="A2386" s="2">
        <f t="shared" si="261"/>
        <v>53.010000228881836</v>
      </c>
      <c r="B2386">
        <v>9.4850063324000006E-3</v>
      </c>
      <c r="C2386" s="2">
        <f>IF(B2386&gt;B2385,B2386+(C2385-B2385),B2386+(C2385-B2385)+5+A2386-A2385)</f>
        <v>52.929484844207764</v>
      </c>
      <c r="D2386">
        <v>1577147245.1300001</v>
      </c>
      <c r="E2386">
        <v>448</v>
      </c>
      <c r="F2386">
        <v>903</v>
      </c>
      <c r="G2386">
        <v>635</v>
      </c>
      <c r="H2386">
        <v>696</v>
      </c>
      <c r="I2386">
        <v>299</v>
      </c>
      <c r="J2386" s="2" t="s">
        <v>28</v>
      </c>
      <c r="K2386" s="2">
        <f>$L$2*I2386+(1-$L$2)*K2385</f>
        <v>298.61796570145134</v>
      </c>
      <c r="M2386" s="2">
        <f t="shared" si="258"/>
        <v>293.76508748570728</v>
      </c>
      <c r="N2386" s="2">
        <f t="shared" si="259"/>
        <v>298.69434446488123</v>
      </c>
      <c r="O2386" s="2">
        <f t="shared" si="260"/>
        <v>296.78227432977923</v>
      </c>
      <c r="P2386" s="2" t="str">
        <f t="shared" si="264"/>
        <v>high</v>
      </c>
      <c r="Q2386" s="2" t="str">
        <f>IF(P2386="low","one",IF(P2386="high","relax","transition"))</f>
        <v>relax</v>
      </c>
      <c r="R2386" s="2">
        <f>IF(P2386="low",250,IF(P2386="high",300,275))</f>
        <v>300</v>
      </c>
      <c r="S2386" s="2" t="b">
        <f t="shared" si="262"/>
        <v>1</v>
      </c>
      <c r="T2386" s="2">
        <f t="shared" si="263"/>
        <v>300</v>
      </c>
    </row>
    <row r="2387" spans="1:20" x14ac:dyDescent="0.2">
      <c r="A2387" s="2">
        <f t="shared" si="261"/>
        <v>53.03000020980835</v>
      </c>
      <c r="B2387">
        <v>2.7535200119E-2</v>
      </c>
      <c r="C2387" s="2">
        <f>IF(B2387&gt;B2386,B2387+(C2386-B2386),B2387+(C2386-B2386)+5+A2387-A2386)</f>
        <v>52.947535037994363</v>
      </c>
      <c r="D2387">
        <v>1577147245.1500001</v>
      </c>
      <c r="E2387">
        <v>448</v>
      </c>
      <c r="F2387">
        <v>901</v>
      </c>
      <c r="G2387">
        <v>635</v>
      </c>
      <c r="H2387">
        <v>697</v>
      </c>
      <c r="I2387">
        <v>300</v>
      </c>
      <c r="J2387" s="2" t="s">
        <v>28</v>
      </c>
      <c r="K2387" s="2">
        <f>$L$2*I2387+(1-$L$2)*K2386</f>
        <v>298.89437256116105</v>
      </c>
      <c r="M2387" s="2">
        <f t="shared" si="258"/>
        <v>293.76508748570728</v>
      </c>
      <c r="N2387" s="2">
        <f t="shared" si="259"/>
        <v>298.73435008413719</v>
      </c>
      <c r="O2387" s="2">
        <f t="shared" si="260"/>
        <v>296.77787783653434</v>
      </c>
      <c r="P2387" s="2" t="str">
        <f t="shared" si="264"/>
        <v>high</v>
      </c>
      <c r="Q2387" s="2" t="str">
        <f>IF(P2387="low","one",IF(P2387="high","relax","transition"))</f>
        <v>relax</v>
      </c>
      <c r="R2387" s="2">
        <f>IF(P2387="low",250,IF(P2387="high",300,275))</f>
        <v>300</v>
      </c>
      <c r="S2387" s="2" t="b">
        <f t="shared" si="262"/>
        <v>1</v>
      </c>
      <c r="T2387" s="2">
        <f t="shared" si="263"/>
        <v>300</v>
      </c>
    </row>
    <row r="2388" spans="1:20" x14ac:dyDescent="0.2">
      <c r="A2388" s="2">
        <f t="shared" si="261"/>
        <v>53.06000018119812</v>
      </c>
      <c r="B2388">
        <v>5.1913022995000002E-2</v>
      </c>
      <c r="C2388" s="2">
        <f>IF(B2388&gt;B2387,B2388+(C2387-B2387),B2388+(C2387-B2387)+5+A2388-A2387)</f>
        <v>52.971912860870368</v>
      </c>
      <c r="D2388">
        <v>1577147245.1800001</v>
      </c>
      <c r="E2388">
        <v>449</v>
      </c>
      <c r="F2388">
        <v>901</v>
      </c>
      <c r="G2388">
        <v>634</v>
      </c>
      <c r="H2388">
        <v>695</v>
      </c>
      <c r="I2388">
        <v>298</v>
      </c>
      <c r="J2388" s="2" t="s">
        <v>28</v>
      </c>
      <c r="K2388" s="2">
        <f>$L$2*I2388+(1-$L$2)*K2387</f>
        <v>298.71549804892885</v>
      </c>
      <c r="M2388" s="2">
        <f t="shared" si="258"/>
        <v>293.76508748570728</v>
      </c>
      <c r="N2388" s="2">
        <f t="shared" si="259"/>
        <v>298.73057967709553</v>
      </c>
      <c r="O2388" s="2">
        <f t="shared" si="260"/>
        <v>296.77570144891445</v>
      </c>
      <c r="P2388" s="2" t="str">
        <f t="shared" si="264"/>
        <v>high</v>
      </c>
      <c r="Q2388" s="2" t="str">
        <f>IF(P2388="low","one",IF(P2388="high","relax","transition"))</f>
        <v>relax</v>
      </c>
      <c r="R2388" s="2">
        <f>IF(P2388="low",250,IF(P2388="high",300,275))</f>
        <v>300</v>
      </c>
      <c r="S2388" s="2" t="b">
        <f t="shared" si="262"/>
        <v>1</v>
      </c>
      <c r="T2388" s="2">
        <f t="shared" si="263"/>
        <v>300</v>
      </c>
    </row>
    <row r="2389" spans="1:20" x14ac:dyDescent="0.2">
      <c r="A2389" s="2">
        <f t="shared" si="261"/>
        <v>53.080000162124634</v>
      </c>
      <c r="B2389">
        <v>7.2659015655499995E-2</v>
      </c>
      <c r="C2389" s="2">
        <f>IF(B2389&gt;B2388,B2389+(C2388-B2388),B2389+(C2388-B2388)+5+A2389-A2388)</f>
        <v>52.99265885353087</v>
      </c>
      <c r="D2389">
        <v>1577147245.2</v>
      </c>
      <c r="E2389">
        <v>446</v>
      </c>
      <c r="F2389">
        <v>902</v>
      </c>
      <c r="G2389">
        <v>633</v>
      </c>
      <c r="H2389">
        <v>695</v>
      </c>
      <c r="I2389">
        <v>298</v>
      </c>
      <c r="J2389" s="2" t="s">
        <v>28</v>
      </c>
      <c r="K2389" s="2">
        <f>$L$2*I2389+(1-$L$2)*K2388</f>
        <v>298.57239843914311</v>
      </c>
      <c r="M2389" s="2">
        <f t="shared" si="258"/>
        <v>293.76508748570728</v>
      </c>
      <c r="N2389" s="2">
        <f t="shared" si="259"/>
        <v>298.69894342950511</v>
      </c>
      <c r="O2389" s="2">
        <f t="shared" si="260"/>
        <v>296.77344536032354</v>
      </c>
      <c r="P2389" s="2" t="str">
        <f t="shared" si="264"/>
        <v>high</v>
      </c>
      <c r="Q2389" s="2" t="str">
        <f>IF(P2389="low","one",IF(P2389="high","relax","transition"))</f>
        <v>relax</v>
      </c>
      <c r="R2389" s="2">
        <f>IF(P2389="low",250,IF(P2389="high",300,275))</f>
        <v>300</v>
      </c>
      <c r="S2389" s="2" t="b">
        <f t="shared" si="262"/>
        <v>1</v>
      </c>
      <c r="T2389" s="2">
        <f t="shared" si="263"/>
        <v>300</v>
      </c>
    </row>
    <row r="2390" spans="1:20" x14ac:dyDescent="0.2">
      <c r="A2390" s="2">
        <f t="shared" si="261"/>
        <v>53.100000143051147</v>
      </c>
      <c r="B2390">
        <v>9.6914052963299996E-2</v>
      </c>
      <c r="C2390" s="2">
        <f>IF(B2390&gt;B2389,B2390+(C2389-B2389),B2390+(C2389-B2389)+5+A2390-A2389)</f>
        <v>53.016913890838666</v>
      </c>
      <c r="D2390">
        <v>1577147245.22</v>
      </c>
      <c r="E2390">
        <v>449</v>
      </c>
      <c r="F2390">
        <v>900</v>
      </c>
      <c r="G2390">
        <v>635</v>
      </c>
      <c r="H2390">
        <v>696</v>
      </c>
      <c r="I2390">
        <v>300</v>
      </c>
      <c r="J2390" s="2" t="s">
        <v>28</v>
      </c>
      <c r="K2390" s="2">
        <f>$L$2*I2390+(1-$L$2)*K2389</f>
        <v>298.85791875131451</v>
      </c>
      <c r="M2390" s="2">
        <f t="shared" si="258"/>
        <v>293.76508748570728</v>
      </c>
      <c r="N2390" s="2">
        <f t="shared" si="259"/>
        <v>298.73073849386702</v>
      </c>
      <c r="O2390" s="2">
        <f t="shared" si="260"/>
        <v>296.76972026378263</v>
      </c>
      <c r="P2390" s="2" t="str">
        <f t="shared" si="264"/>
        <v>high</v>
      </c>
      <c r="Q2390" s="2" t="str">
        <f>IF(P2390="low","one",IF(P2390="high","relax","transition"))</f>
        <v>relax</v>
      </c>
      <c r="R2390" s="2">
        <f>IF(P2390="low",250,IF(P2390="high",300,275))</f>
        <v>300</v>
      </c>
      <c r="S2390" s="2" t="b">
        <f t="shared" si="262"/>
        <v>1</v>
      </c>
      <c r="T2390" s="2">
        <f t="shared" si="263"/>
        <v>300</v>
      </c>
    </row>
    <row r="2391" spans="1:20" x14ac:dyDescent="0.2">
      <c r="A2391" s="2">
        <f t="shared" si="261"/>
        <v>53.120000123977661</v>
      </c>
      <c r="B2391">
        <v>0.117583036423</v>
      </c>
      <c r="C2391" s="2">
        <f>IF(B2391&gt;B2390,B2391+(C2390-B2390),B2391+(C2390-B2390)+5+A2391-A2390)</f>
        <v>53.037582874298366</v>
      </c>
      <c r="D2391">
        <v>1577147245.24</v>
      </c>
      <c r="E2391">
        <v>450</v>
      </c>
      <c r="F2391">
        <v>901</v>
      </c>
      <c r="G2391">
        <v>634</v>
      </c>
      <c r="H2391">
        <v>697</v>
      </c>
      <c r="I2391">
        <v>299</v>
      </c>
      <c r="J2391" s="2" t="s">
        <v>28</v>
      </c>
      <c r="K2391" s="2">
        <f>$L$2*I2391+(1-$L$2)*K2390</f>
        <v>298.88633500105163</v>
      </c>
      <c r="M2391" s="2">
        <f t="shared" si="258"/>
        <v>293.76508748570728</v>
      </c>
      <c r="N2391" s="2">
        <f t="shared" si="259"/>
        <v>298.76185779530397</v>
      </c>
      <c r="O2391" s="2">
        <f t="shared" si="260"/>
        <v>296.76777117528684</v>
      </c>
      <c r="P2391" s="2" t="str">
        <f t="shared" si="264"/>
        <v>high</v>
      </c>
      <c r="Q2391" s="2" t="str">
        <f>IF(P2391="low","one",IF(P2391="high","relax","transition"))</f>
        <v>relax</v>
      </c>
      <c r="R2391" s="2">
        <f>IF(P2391="low",250,IF(P2391="high",300,275))</f>
        <v>300</v>
      </c>
      <c r="S2391" s="2" t="b">
        <f t="shared" si="262"/>
        <v>1</v>
      </c>
      <c r="T2391" s="2">
        <f t="shared" si="263"/>
        <v>300</v>
      </c>
    </row>
    <row r="2392" spans="1:20" x14ac:dyDescent="0.2">
      <c r="A2392" s="2">
        <f t="shared" si="261"/>
        <v>53.150000095367432</v>
      </c>
      <c r="B2392">
        <v>0.142301082611</v>
      </c>
      <c r="C2392" s="2">
        <f>IF(B2392&gt;B2391,B2392+(C2391-B2391),B2392+(C2391-B2391)+5+A2392-A2391)</f>
        <v>53.062300920486365</v>
      </c>
      <c r="D2392">
        <v>1577147245.27</v>
      </c>
      <c r="E2392">
        <v>448</v>
      </c>
      <c r="F2392">
        <v>902</v>
      </c>
      <c r="G2392">
        <v>633</v>
      </c>
      <c r="H2392">
        <v>697</v>
      </c>
      <c r="I2392">
        <v>299</v>
      </c>
      <c r="J2392" s="2" t="s">
        <v>28</v>
      </c>
      <c r="K2392" s="2">
        <f>$L$2*I2392+(1-$L$2)*K2391</f>
        <v>298.90906800084133</v>
      </c>
      <c r="M2392" s="2">
        <f t="shared" si="258"/>
        <v>293.76508748570728</v>
      </c>
      <c r="N2392" s="2">
        <f t="shared" si="259"/>
        <v>298.79129983641144</v>
      </c>
      <c r="O2392" s="2">
        <f t="shared" si="260"/>
        <v>296.76747550628772</v>
      </c>
      <c r="P2392" s="2" t="str">
        <f t="shared" si="264"/>
        <v>high</v>
      </c>
      <c r="Q2392" s="2" t="str">
        <f>IF(P2392="low","one",IF(P2392="high","relax","transition"))</f>
        <v>relax</v>
      </c>
      <c r="R2392" s="2">
        <f>IF(P2392="low",250,IF(P2392="high",300,275))</f>
        <v>300</v>
      </c>
      <c r="S2392" s="2" t="b">
        <f t="shared" si="262"/>
        <v>1</v>
      </c>
      <c r="T2392" s="2">
        <f t="shared" si="263"/>
        <v>300</v>
      </c>
    </row>
    <row r="2393" spans="1:20" x14ac:dyDescent="0.2">
      <c r="A2393" s="2">
        <f t="shared" si="261"/>
        <v>53.170000076293945</v>
      </c>
      <c r="B2393">
        <v>0.166839122772</v>
      </c>
      <c r="C2393" s="2">
        <f>IF(B2393&gt;B2392,B2393+(C2392-B2392),B2393+(C2392-B2392)+5+A2393-A2392)</f>
        <v>53.086838960647363</v>
      </c>
      <c r="D2393">
        <v>1577147245.29</v>
      </c>
      <c r="E2393">
        <v>449</v>
      </c>
      <c r="F2393">
        <v>901</v>
      </c>
      <c r="G2393">
        <v>636</v>
      </c>
      <c r="H2393">
        <v>696</v>
      </c>
      <c r="I2393">
        <v>299</v>
      </c>
      <c r="J2393" s="2" t="s">
        <v>28</v>
      </c>
      <c r="K2393" s="2">
        <f>$L$2*I2393+(1-$L$2)*K2392</f>
        <v>298.92725440067306</v>
      </c>
      <c r="M2393" s="2">
        <f t="shared" si="258"/>
        <v>293.76508748570728</v>
      </c>
      <c r="N2393" s="2">
        <f t="shared" si="259"/>
        <v>298.81849074926379</v>
      </c>
      <c r="O2393" s="2">
        <f t="shared" si="260"/>
        <v>296.76866672279391</v>
      </c>
      <c r="P2393" s="2" t="str">
        <f t="shared" si="264"/>
        <v>high</v>
      </c>
      <c r="Q2393" s="2" t="str">
        <f>IF(P2393="low","one",IF(P2393="high","relax","transition"))</f>
        <v>relax</v>
      </c>
      <c r="R2393" s="2">
        <f>IF(P2393="low",250,IF(P2393="high",300,275))</f>
        <v>300</v>
      </c>
      <c r="S2393" s="2" t="b">
        <f t="shared" si="262"/>
        <v>1</v>
      </c>
      <c r="T2393" s="2">
        <f t="shared" si="263"/>
        <v>300</v>
      </c>
    </row>
    <row r="2394" spans="1:20" x14ac:dyDescent="0.2">
      <c r="A2394" s="2">
        <f t="shared" si="261"/>
        <v>53.190000057220459</v>
      </c>
      <c r="B2394">
        <v>0.18713808059699999</v>
      </c>
      <c r="C2394" s="2">
        <f>IF(B2394&gt;B2393,B2394+(C2393-B2393),B2394+(C2393-B2393)+5+A2394-A2393)</f>
        <v>53.107137918472368</v>
      </c>
      <c r="D2394">
        <v>1577147245.3099999</v>
      </c>
      <c r="E2394">
        <v>450</v>
      </c>
      <c r="F2394">
        <v>900</v>
      </c>
      <c r="G2394">
        <v>634</v>
      </c>
      <c r="H2394">
        <v>698</v>
      </c>
      <c r="I2394">
        <v>299</v>
      </c>
      <c r="J2394" s="2" t="s">
        <v>28</v>
      </c>
      <c r="K2394" s="2">
        <f>$L$2*I2394+(1-$L$2)*K2393</f>
        <v>298.94180352053849</v>
      </c>
      <c r="M2394" s="2">
        <f t="shared" si="258"/>
        <v>293.76508748570728</v>
      </c>
      <c r="N2394" s="2">
        <f t="shared" si="259"/>
        <v>298.84315330351876</v>
      </c>
      <c r="O2394" s="2">
        <f t="shared" si="260"/>
        <v>296.7711579241174</v>
      </c>
      <c r="P2394" s="2" t="str">
        <f t="shared" si="264"/>
        <v>high</v>
      </c>
      <c r="Q2394" s="2" t="str">
        <f>IF(P2394="low","one",IF(P2394="high","relax","transition"))</f>
        <v>relax</v>
      </c>
      <c r="R2394" s="2">
        <f>IF(P2394="low",250,IF(P2394="high",300,275))</f>
        <v>300</v>
      </c>
      <c r="S2394" s="2" t="b">
        <f t="shared" si="262"/>
        <v>1</v>
      </c>
      <c r="T2394" s="2">
        <f t="shared" si="263"/>
        <v>300</v>
      </c>
    </row>
    <row r="2395" spans="1:20" x14ac:dyDescent="0.2">
      <c r="A2395" s="2">
        <f t="shared" si="261"/>
        <v>53.220000028610229</v>
      </c>
      <c r="B2395">
        <v>0.211734056473</v>
      </c>
      <c r="C2395" s="2">
        <f>IF(B2395&gt;B2394,B2395+(C2394-B2394),B2395+(C2394-B2394)+5+A2395-A2394)</f>
        <v>53.131733894348365</v>
      </c>
      <c r="D2395">
        <v>1577147245.3399999</v>
      </c>
      <c r="E2395">
        <v>449</v>
      </c>
      <c r="F2395">
        <v>900</v>
      </c>
      <c r="G2395">
        <v>634</v>
      </c>
      <c r="H2395">
        <v>697</v>
      </c>
      <c r="I2395">
        <v>301</v>
      </c>
      <c r="J2395" s="2" t="s">
        <v>28</v>
      </c>
      <c r="K2395" s="2">
        <f>$L$2*I2395+(1-$L$2)*K2394</f>
        <v>299.3534428164308</v>
      </c>
      <c r="M2395" s="2">
        <f t="shared" si="258"/>
        <v>293.76508748570728</v>
      </c>
      <c r="N2395" s="2">
        <f t="shared" si="259"/>
        <v>298.94521120610119</v>
      </c>
      <c r="O2395" s="2">
        <f t="shared" si="260"/>
        <v>296.77475769308745</v>
      </c>
      <c r="P2395" s="2" t="str">
        <f t="shared" si="264"/>
        <v>high</v>
      </c>
      <c r="Q2395" s="2" t="str">
        <f>IF(P2395="low","one",IF(P2395="high","relax","transition"))</f>
        <v>relax</v>
      </c>
      <c r="R2395" s="2">
        <f>IF(P2395="low",250,IF(P2395="high",300,275))</f>
        <v>300</v>
      </c>
      <c r="S2395" s="2" t="b">
        <f t="shared" si="262"/>
        <v>1</v>
      </c>
      <c r="T2395" s="2">
        <f t="shared" si="263"/>
        <v>300</v>
      </c>
    </row>
    <row r="2396" spans="1:20" x14ac:dyDescent="0.2">
      <c r="A2396" s="2">
        <f t="shared" si="261"/>
        <v>53.240000009536743</v>
      </c>
      <c r="B2396">
        <v>0.23231315612799999</v>
      </c>
      <c r="C2396" s="2">
        <f>IF(B2396&gt;B2395,B2396+(C2395-B2395),B2396+(C2395-B2395)+5+A2396-A2395)</f>
        <v>53.152312994003367</v>
      </c>
      <c r="D2396">
        <v>1577147245.3599999</v>
      </c>
      <c r="E2396">
        <v>448</v>
      </c>
      <c r="F2396">
        <v>902</v>
      </c>
      <c r="G2396">
        <v>635</v>
      </c>
      <c r="H2396">
        <v>695</v>
      </c>
      <c r="I2396">
        <v>298</v>
      </c>
      <c r="J2396" s="2" t="s">
        <v>28</v>
      </c>
      <c r="K2396" s="2">
        <f>$L$2*I2396+(1-$L$2)*K2395</f>
        <v>299.08275425314469</v>
      </c>
      <c r="M2396" s="2">
        <f t="shared" si="258"/>
        <v>293.76508748570728</v>
      </c>
      <c r="N2396" s="2">
        <f t="shared" si="259"/>
        <v>298.97271981550989</v>
      </c>
      <c r="O2396" s="2">
        <f t="shared" si="260"/>
        <v>296.78328036873813</v>
      </c>
      <c r="P2396" s="2" t="str">
        <f t="shared" si="264"/>
        <v>high</v>
      </c>
      <c r="Q2396" s="2" t="str">
        <f>IF(P2396="low","one",IF(P2396="high","relax","transition"))</f>
        <v>relax</v>
      </c>
      <c r="R2396" s="2">
        <f>IF(P2396="low",250,IF(P2396="high",300,275))</f>
        <v>300</v>
      </c>
      <c r="S2396" s="2" t="b">
        <f t="shared" si="262"/>
        <v>1</v>
      </c>
      <c r="T2396" s="2">
        <f t="shared" si="263"/>
        <v>300</v>
      </c>
    </row>
    <row r="2397" spans="1:20" x14ac:dyDescent="0.2">
      <c r="A2397" s="2">
        <f t="shared" si="261"/>
        <v>53.260000228881836</v>
      </c>
      <c r="B2397">
        <v>0.25674414634699999</v>
      </c>
      <c r="C2397" s="2">
        <f>IF(B2397&gt;B2396,B2397+(C2396-B2396),B2397+(C2396-B2396)+5+A2397-A2396)</f>
        <v>53.176743984222369</v>
      </c>
      <c r="D2397">
        <v>1577147245.3800001</v>
      </c>
      <c r="E2397">
        <v>449</v>
      </c>
      <c r="F2397">
        <v>901</v>
      </c>
      <c r="G2397">
        <v>634</v>
      </c>
      <c r="H2397">
        <v>696</v>
      </c>
      <c r="I2397">
        <v>297</v>
      </c>
      <c r="J2397" s="2" t="s">
        <v>28</v>
      </c>
      <c r="K2397" s="2">
        <f>$L$2*I2397+(1-$L$2)*K2396</f>
        <v>298.66620340251575</v>
      </c>
      <c r="M2397" s="2">
        <f t="shared" si="258"/>
        <v>293.76508748570728</v>
      </c>
      <c r="N2397" s="2">
        <f t="shared" si="259"/>
        <v>298.91141653291106</v>
      </c>
      <c r="O2397" s="2">
        <f t="shared" si="260"/>
        <v>296.79275234107672</v>
      </c>
      <c r="P2397" s="2" t="str">
        <f t="shared" si="264"/>
        <v>high</v>
      </c>
      <c r="Q2397" s="2" t="str">
        <f>IF(P2397="low","one",IF(P2397="high","relax","transition"))</f>
        <v>relax</v>
      </c>
      <c r="R2397" s="2">
        <f>IF(P2397="low",250,IF(P2397="high",300,275))</f>
        <v>300</v>
      </c>
      <c r="S2397" s="2" t="b">
        <f t="shared" si="262"/>
        <v>1</v>
      </c>
      <c r="T2397" s="2">
        <f t="shared" si="263"/>
        <v>300</v>
      </c>
    </row>
    <row r="2398" spans="1:20" x14ac:dyDescent="0.2">
      <c r="A2398" s="2">
        <f t="shared" si="261"/>
        <v>53.28000020980835</v>
      </c>
      <c r="B2398">
        <v>0.27753114700300002</v>
      </c>
      <c r="C2398" s="2">
        <f>IF(B2398&gt;B2397,B2398+(C2397-B2397),B2398+(C2397-B2397)+5+A2398-A2397)</f>
        <v>53.19753098487837</v>
      </c>
      <c r="D2398">
        <v>1577147245.4000001</v>
      </c>
      <c r="E2398">
        <v>450</v>
      </c>
      <c r="F2398">
        <v>901</v>
      </c>
      <c r="G2398">
        <v>635</v>
      </c>
      <c r="H2398">
        <v>697</v>
      </c>
      <c r="I2398">
        <v>301</v>
      </c>
      <c r="J2398" s="2" t="s">
        <v>28</v>
      </c>
      <c r="K2398" s="2">
        <f>$L$2*I2398+(1-$L$2)*K2397</f>
        <v>299.13296272201262</v>
      </c>
      <c r="M2398" s="2">
        <f t="shared" si="258"/>
        <v>293.76508748570728</v>
      </c>
      <c r="N2398" s="2">
        <f t="shared" si="259"/>
        <v>298.95572577073142</v>
      </c>
      <c r="O2398" s="2">
        <f t="shared" si="260"/>
        <v>296.79868555066844</v>
      </c>
      <c r="P2398" s="2" t="str">
        <f t="shared" si="264"/>
        <v>high</v>
      </c>
      <c r="Q2398" s="2" t="str">
        <f>IF(P2398="low","one",IF(P2398="high","relax","transition"))</f>
        <v>relax</v>
      </c>
      <c r="R2398" s="2">
        <f>IF(P2398="low",250,IF(P2398="high",300,275))</f>
        <v>300</v>
      </c>
      <c r="S2398" s="2" t="b">
        <f t="shared" si="262"/>
        <v>1</v>
      </c>
      <c r="T2398" s="2">
        <f t="shared" si="263"/>
        <v>300</v>
      </c>
    </row>
    <row r="2399" spans="1:20" x14ac:dyDescent="0.2">
      <c r="A2399" s="2">
        <f t="shared" si="261"/>
        <v>53.31000018119812</v>
      </c>
      <c r="B2399">
        <v>0.30180001258900002</v>
      </c>
      <c r="C2399" s="2">
        <f>IF(B2399&gt;B2398,B2399+(C2398-B2398),B2399+(C2398-B2398)+5+A2399-A2398)</f>
        <v>53.221799850464365</v>
      </c>
      <c r="D2399">
        <v>1577147245.4300001</v>
      </c>
      <c r="E2399">
        <v>449</v>
      </c>
      <c r="F2399">
        <v>901</v>
      </c>
      <c r="G2399">
        <v>635</v>
      </c>
      <c r="H2399">
        <v>697</v>
      </c>
      <c r="I2399">
        <v>300</v>
      </c>
      <c r="J2399" s="2" t="s">
        <v>28</v>
      </c>
      <c r="K2399" s="2">
        <f>$L$2*I2399+(1-$L$2)*K2398</f>
        <v>299.30637017761012</v>
      </c>
      <c r="M2399" s="2">
        <f t="shared" si="258"/>
        <v>293.76508748570728</v>
      </c>
      <c r="N2399" s="2">
        <f t="shared" si="259"/>
        <v>299.02585465210717</v>
      </c>
      <c r="O2399" s="2">
        <f t="shared" si="260"/>
        <v>296.80653756167158</v>
      </c>
      <c r="P2399" s="2" t="str">
        <f t="shared" si="264"/>
        <v>high</v>
      </c>
      <c r="Q2399" s="2" t="str">
        <f>IF(P2399="low","one",IF(P2399="high","relax","transition"))</f>
        <v>relax</v>
      </c>
      <c r="R2399" s="2">
        <f>IF(P2399="low",250,IF(P2399="high",300,275))</f>
        <v>300</v>
      </c>
      <c r="S2399" s="2" t="b">
        <f t="shared" si="262"/>
        <v>1</v>
      </c>
      <c r="T2399" s="2">
        <f t="shared" si="263"/>
        <v>300</v>
      </c>
    </row>
    <row r="2400" spans="1:20" x14ac:dyDescent="0.2">
      <c r="A2400" s="2">
        <f t="shared" si="261"/>
        <v>53.330000162124634</v>
      </c>
      <c r="B2400">
        <v>0.32653903961199998</v>
      </c>
      <c r="C2400" s="2">
        <f>IF(B2400&gt;B2399,B2400+(C2399-B2399),B2400+(C2399-B2399)+5+A2400-A2399)</f>
        <v>53.246538877487367</v>
      </c>
      <c r="D2400">
        <v>1577147245.45</v>
      </c>
      <c r="E2400">
        <v>447</v>
      </c>
      <c r="F2400">
        <v>901</v>
      </c>
      <c r="G2400">
        <v>633</v>
      </c>
      <c r="H2400">
        <v>697</v>
      </c>
      <c r="I2400">
        <v>298</v>
      </c>
      <c r="J2400" s="2" t="s">
        <v>28</v>
      </c>
      <c r="K2400" s="2">
        <f>$L$2*I2400+(1-$L$2)*K2399</f>
        <v>299.04509614208814</v>
      </c>
      <c r="M2400" s="2">
        <f t="shared" si="258"/>
        <v>293.76508748570728</v>
      </c>
      <c r="N2400" s="2">
        <f t="shared" si="259"/>
        <v>299.0297029501034</v>
      </c>
      <c r="O2400" s="2">
        <f t="shared" si="260"/>
        <v>296.81750341619335</v>
      </c>
      <c r="P2400" s="2" t="str">
        <f t="shared" si="264"/>
        <v>high</v>
      </c>
      <c r="Q2400" s="2" t="str">
        <f>IF(P2400="low","one",IF(P2400="high","relax","transition"))</f>
        <v>relax</v>
      </c>
      <c r="R2400" s="2">
        <f>IF(P2400="low",250,IF(P2400="high",300,275))</f>
        <v>300</v>
      </c>
      <c r="S2400" s="2" t="b">
        <f t="shared" si="262"/>
        <v>1</v>
      </c>
      <c r="T2400" s="2">
        <f t="shared" si="263"/>
        <v>300</v>
      </c>
    </row>
    <row r="2401" spans="1:20" x14ac:dyDescent="0.2">
      <c r="A2401" s="2">
        <f t="shared" si="261"/>
        <v>53.350000143051147</v>
      </c>
      <c r="B2401">
        <v>0.34695410728499998</v>
      </c>
      <c r="C2401" s="2">
        <f>IF(B2401&gt;B2400,B2401+(C2400-B2400),B2401+(C2400-B2400)+5+A2401-A2400)</f>
        <v>53.266953945160367</v>
      </c>
      <c r="D2401">
        <v>1577147245.47</v>
      </c>
      <c r="E2401">
        <v>450</v>
      </c>
      <c r="F2401">
        <v>900</v>
      </c>
      <c r="G2401">
        <v>635</v>
      </c>
      <c r="H2401">
        <v>696</v>
      </c>
      <c r="I2401">
        <v>300</v>
      </c>
      <c r="J2401" s="2" t="s">
        <v>28</v>
      </c>
      <c r="K2401" s="2">
        <f>$L$2*I2401+(1-$L$2)*K2400</f>
        <v>299.23607691367056</v>
      </c>
      <c r="M2401" s="2">
        <f t="shared" si="258"/>
        <v>293.76508748570728</v>
      </c>
      <c r="N2401" s="2">
        <f t="shared" si="259"/>
        <v>299.07097774281686</v>
      </c>
      <c r="O2401" s="2">
        <f t="shared" si="260"/>
        <v>296.82811339288884</v>
      </c>
      <c r="P2401" s="2" t="str">
        <f t="shared" si="264"/>
        <v>high</v>
      </c>
      <c r="Q2401" s="2" t="str">
        <f>IF(P2401="low","one",IF(P2401="high","relax","transition"))</f>
        <v>relax</v>
      </c>
      <c r="R2401" s="2">
        <f>IF(P2401="low",250,IF(P2401="high",300,275))</f>
        <v>300</v>
      </c>
      <c r="S2401" s="2" t="b">
        <f t="shared" si="262"/>
        <v>1</v>
      </c>
      <c r="T2401" s="2">
        <f t="shared" si="263"/>
        <v>300</v>
      </c>
    </row>
    <row r="2402" spans="1:20" x14ac:dyDescent="0.2">
      <c r="A2402" s="2">
        <f t="shared" si="261"/>
        <v>53.380000114440918</v>
      </c>
      <c r="B2402">
        <v>0.371490001678</v>
      </c>
      <c r="C2402" s="2">
        <f>IF(B2402&gt;B2401,B2402+(C2401-B2401),B2402+(C2401-B2401)+5+A2402-A2401)</f>
        <v>53.291489839553364</v>
      </c>
      <c r="D2402">
        <v>1577147245.5</v>
      </c>
      <c r="E2402">
        <v>450</v>
      </c>
      <c r="F2402">
        <v>902</v>
      </c>
      <c r="G2402">
        <v>635</v>
      </c>
      <c r="H2402">
        <v>697</v>
      </c>
      <c r="I2402">
        <v>300</v>
      </c>
      <c r="J2402" s="2" t="s">
        <v>28</v>
      </c>
      <c r="K2402" s="2">
        <f>$L$2*I2402+(1-$L$2)*K2401</f>
        <v>299.38886153093642</v>
      </c>
      <c r="M2402" s="2">
        <f t="shared" si="258"/>
        <v>293.76508748570728</v>
      </c>
      <c r="N2402" s="2">
        <f t="shared" si="259"/>
        <v>299.1345545004408</v>
      </c>
      <c r="O2402" s="2">
        <f t="shared" si="260"/>
        <v>296.84025661038521</v>
      </c>
      <c r="P2402" s="2" t="str">
        <f t="shared" si="264"/>
        <v>high</v>
      </c>
      <c r="Q2402" s="2" t="str">
        <f>IF(P2402="low","one",IF(P2402="high","relax","transition"))</f>
        <v>relax</v>
      </c>
      <c r="R2402" s="2">
        <f>IF(P2402="low",250,IF(P2402="high",300,275))</f>
        <v>300</v>
      </c>
      <c r="S2402" s="2" t="b">
        <f t="shared" si="262"/>
        <v>1</v>
      </c>
      <c r="T2402" s="2">
        <f t="shared" si="263"/>
        <v>300</v>
      </c>
    </row>
    <row r="2403" spans="1:20" x14ac:dyDescent="0.2">
      <c r="A2403" s="2">
        <f t="shared" si="261"/>
        <v>53.400000095367432</v>
      </c>
      <c r="B2403">
        <v>0.39209914207500002</v>
      </c>
      <c r="C2403" s="2">
        <f>IF(B2403&gt;B2402,B2403+(C2402-B2402),B2403+(C2402-B2402)+5+A2403-A2402)</f>
        <v>53.312098979950363</v>
      </c>
      <c r="D2403">
        <v>1577147245.52</v>
      </c>
      <c r="E2403">
        <v>449</v>
      </c>
      <c r="F2403">
        <v>901</v>
      </c>
      <c r="G2403">
        <v>634</v>
      </c>
      <c r="H2403">
        <v>699</v>
      </c>
      <c r="I2403">
        <v>300</v>
      </c>
      <c r="J2403" s="2" t="s">
        <v>28</v>
      </c>
      <c r="K2403" s="2">
        <f>$L$2*I2403+(1-$L$2)*K2402</f>
        <v>299.51108922474918</v>
      </c>
      <c r="M2403" s="2">
        <f t="shared" si="258"/>
        <v>293.76508748570728</v>
      </c>
      <c r="N2403" s="2">
        <f t="shared" si="259"/>
        <v>299.20986144530252</v>
      </c>
      <c r="O2403" s="2">
        <f t="shared" si="260"/>
        <v>296.854971504888</v>
      </c>
      <c r="P2403" s="2" t="str">
        <f t="shared" si="264"/>
        <v>high</v>
      </c>
      <c r="Q2403" s="2" t="str">
        <f>IF(P2403="low","one",IF(P2403="high","relax","transition"))</f>
        <v>relax</v>
      </c>
      <c r="R2403" s="2">
        <f>IF(P2403="low",250,IF(P2403="high",300,275))</f>
        <v>300</v>
      </c>
      <c r="S2403" s="2" t="b">
        <f t="shared" si="262"/>
        <v>1</v>
      </c>
      <c r="T2403" s="2">
        <f t="shared" si="263"/>
        <v>300</v>
      </c>
    </row>
    <row r="2404" spans="1:20" x14ac:dyDescent="0.2">
      <c r="A2404" s="2">
        <f t="shared" si="261"/>
        <v>53.420000076293945</v>
      </c>
      <c r="B2404">
        <v>0.416463136673</v>
      </c>
      <c r="C2404" s="2">
        <f>IF(B2404&gt;B2403,B2404+(C2403-B2403),B2404+(C2403-B2403)+5+A2404-A2403)</f>
        <v>53.336462974548368</v>
      </c>
      <c r="D2404">
        <v>1577147245.54</v>
      </c>
      <c r="E2404">
        <v>449</v>
      </c>
      <c r="F2404">
        <v>901</v>
      </c>
      <c r="G2404">
        <v>633</v>
      </c>
      <c r="H2404">
        <v>697</v>
      </c>
      <c r="I2404">
        <v>299</v>
      </c>
      <c r="J2404" s="2" t="s">
        <v>28</v>
      </c>
      <c r="K2404" s="2">
        <f>$L$2*I2404+(1-$L$2)*K2403</f>
        <v>299.40887137979934</v>
      </c>
      <c r="M2404" s="2">
        <f t="shared" si="258"/>
        <v>293.76508748570728</v>
      </c>
      <c r="N2404" s="2">
        <f t="shared" si="259"/>
        <v>299.24966343220188</v>
      </c>
      <c r="O2404" s="2">
        <f t="shared" si="260"/>
        <v>296.87271600190871</v>
      </c>
      <c r="P2404" s="2" t="str">
        <f t="shared" si="264"/>
        <v>high</v>
      </c>
      <c r="Q2404" s="2" t="str">
        <f>IF(P2404="low","one",IF(P2404="high","relax","transition"))</f>
        <v>relax</v>
      </c>
      <c r="R2404" s="2">
        <f>IF(P2404="low",250,IF(P2404="high",300,275))</f>
        <v>300</v>
      </c>
      <c r="S2404" s="2" t="b">
        <f t="shared" si="262"/>
        <v>1</v>
      </c>
      <c r="T2404" s="2">
        <f t="shared" si="263"/>
        <v>300</v>
      </c>
    </row>
    <row r="2405" spans="1:20" x14ac:dyDescent="0.2">
      <c r="A2405" s="2">
        <f t="shared" si="261"/>
        <v>53.440000057220459</v>
      </c>
      <c r="B2405">
        <v>0.44092798233000002</v>
      </c>
      <c r="C2405" s="2">
        <f>IF(B2405&gt;B2404,B2405+(C2404-B2404),B2405+(C2404-B2404)+5+A2405-A2404)</f>
        <v>53.360927820205369</v>
      </c>
      <c r="D2405">
        <v>1577147245.5599999</v>
      </c>
      <c r="E2405">
        <v>447</v>
      </c>
      <c r="F2405">
        <v>902</v>
      </c>
      <c r="G2405">
        <v>633</v>
      </c>
      <c r="H2405">
        <v>699</v>
      </c>
      <c r="I2405">
        <v>298</v>
      </c>
      <c r="J2405" s="2" t="s">
        <v>28</v>
      </c>
      <c r="K2405" s="2">
        <f>$L$2*I2405+(1-$L$2)*K2404</f>
        <v>299.1270971038395</v>
      </c>
      <c r="M2405" s="2">
        <f t="shared" si="258"/>
        <v>293.76508748570728</v>
      </c>
      <c r="N2405" s="2">
        <f t="shared" si="259"/>
        <v>299.22515016652943</v>
      </c>
      <c r="O2405" s="2">
        <f t="shared" si="260"/>
        <v>296.89156337342337</v>
      </c>
      <c r="P2405" s="2" t="str">
        <f t="shared" si="264"/>
        <v>high</v>
      </c>
      <c r="Q2405" s="2" t="str">
        <f>IF(P2405="low","one",IF(P2405="high","relax","transition"))</f>
        <v>relax</v>
      </c>
      <c r="R2405" s="2">
        <f>IF(P2405="low",250,IF(P2405="high",300,275))</f>
        <v>300</v>
      </c>
      <c r="S2405" s="2" t="b">
        <f t="shared" si="262"/>
        <v>1</v>
      </c>
      <c r="T2405" s="2">
        <f t="shared" si="263"/>
        <v>300</v>
      </c>
    </row>
    <row r="2406" spans="1:20" x14ac:dyDescent="0.2">
      <c r="A2406" s="2">
        <f t="shared" si="261"/>
        <v>53.470000028610229</v>
      </c>
      <c r="B2406">
        <v>0.461459159851</v>
      </c>
      <c r="C2406" s="2">
        <f>IF(B2406&gt;B2405,B2406+(C2405-B2405),B2406+(C2405-B2405)+5+A2406-A2405)</f>
        <v>53.381458997726369</v>
      </c>
      <c r="D2406">
        <v>1577147245.5899999</v>
      </c>
      <c r="E2406">
        <v>448</v>
      </c>
      <c r="F2406">
        <v>901</v>
      </c>
      <c r="G2406">
        <v>634</v>
      </c>
      <c r="H2406">
        <v>701</v>
      </c>
      <c r="I2406">
        <v>299</v>
      </c>
      <c r="J2406" s="2" t="s">
        <v>28</v>
      </c>
      <c r="K2406" s="2">
        <f>$L$2*I2406+(1-$L$2)*K2405</f>
        <v>299.10167768307161</v>
      </c>
      <c r="M2406" s="2">
        <f t="shared" si="258"/>
        <v>293.76508748570728</v>
      </c>
      <c r="N2406" s="2">
        <f t="shared" si="259"/>
        <v>299.20045566983788</v>
      </c>
      <c r="O2406" s="2">
        <f t="shared" si="260"/>
        <v>296.90824271307861</v>
      </c>
      <c r="P2406" s="2" t="str">
        <f t="shared" si="264"/>
        <v>high</v>
      </c>
      <c r="Q2406" s="2" t="str">
        <f>IF(P2406="low","one",IF(P2406="high","relax","transition"))</f>
        <v>relax</v>
      </c>
      <c r="R2406" s="2">
        <f>IF(P2406="low",250,IF(P2406="high",300,275))</f>
        <v>300</v>
      </c>
      <c r="S2406" s="2" t="b">
        <f t="shared" si="262"/>
        <v>1</v>
      </c>
      <c r="T2406" s="2">
        <f t="shared" si="263"/>
        <v>300</v>
      </c>
    </row>
    <row r="2407" spans="1:20" x14ac:dyDescent="0.2">
      <c r="A2407" s="2">
        <f t="shared" si="261"/>
        <v>53.490000009536743</v>
      </c>
      <c r="B2407">
        <v>0.486080169678</v>
      </c>
      <c r="C2407" s="2">
        <f>IF(B2407&gt;B2406,B2407+(C2406-B2406),B2407+(C2406-B2406)+5+A2407-A2406)</f>
        <v>53.406080007553363</v>
      </c>
      <c r="D2407">
        <v>1577147245.6099999</v>
      </c>
      <c r="E2407">
        <v>446</v>
      </c>
      <c r="F2407">
        <v>902</v>
      </c>
      <c r="G2407">
        <v>634</v>
      </c>
      <c r="H2407">
        <v>702</v>
      </c>
      <c r="I2407">
        <v>298</v>
      </c>
      <c r="J2407" s="2" t="s">
        <v>28</v>
      </c>
      <c r="K2407" s="2">
        <f>$L$2*I2407+(1-$L$2)*K2406</f>
        <v>298.88134214645731</v>
      </c>
      <c r="M2407" s="2">
        <f t="shared" si="258"/>
        <v>293.76508748570728</v>
      </c>
      <c r="N2407" s="2">
        <f t="shared" si="259"/>
        <v>299.13663296516177</v>
      </c>
      <c r="O2407" s="2">
        <f t="shared" si="260"/>
        <v>296.92285336091658</v>
      </c>
      <c r="P2407" s="2" t="str">
        <f t="shared" si="264"/>
        <v>high</v>
      </c>
      <c r="Q2407" s="2" t="str">
        <f>IF(P2407="low","one",IF(P2407="high","relax","transition"))</f>
        <v>relax</v>
      </c>
      <c r="R2407" s="2">
        <f>IF(P2407="low",250,IF(P2407="high",300,275))</f>
        <v>300</v>
      </c>
      <c r="S2407" s="2" t="b">
        <f t="shared" si="262"/>
        <v>1</v>
      </c>
      <c r="T2407" s="2">
        <f t="shared" si="263"/>
        <v>300</v>
      </c>
    </row>
    <row r="2408" spans="1:20" x14ac:dyDescent="0.2">
      <c r="A2408" s="2">
        <f t="shared" si="261"/>
        <v>53.510000228881836</v>
      </c>
      <c r="B2408">
        <v>0.50659799575800002</v>
      </c>
      <c r="C2408" s="2">
        <f>IF(B2408&gt;B2407,B2408+(C2407-B2407),B2408+(C2407-B2407)+5+A2408-A2407)</f>
        <v>53.426597833633366</v>
      </c>
      <c r="D2408">
        <v>1577147245.6300001</v>
      </c>
      <c r="E2408">
        <v>445</v>
      </c>
      <c r="F2408">
        <v>901</v>
      </c>
      <c r="G2408">
        <v>634</v>
      </c>
      <c r="H2408">
        <v>701</v>
      </c>
      <c r="I2408">
        <v>296</v>
      </c>
      <c r="J2408" s="2" t="s">
        <v>28</v>
      </c>
      <c r="K2408" s="2">
        <f>$L$2*I2408+(1-$L$2)*K2407</f>
        <v>298.30507371716584</v>
      </c>
      <c r="M2408" s="2">
        <f t="shared" si="258"/>
        <v>293.76508748570728</v>
      </c>
      <c r="N2408" s="2">
        <f t="shared" si="259"/>
        <v>298.97032111556257</v>
      </c>
      <c r="O2408" s="2">
        <f t="shared" si="260"/>
        <v>296.93354234112883</v>
      </c>
      <c r="P2408" s="2" t="str">
        <f t="shared" si="264"/>
        <v>high</v>
      </c>
      <c r="Q2408" s="2" t="str">
        <f>IF(P2408="low","one",IF(P2408="high","relax","transition"))</f>
        <v>relax</v>
      </c>
      <c r="R2408" s="2">
        <f>IF(P2408="low",250,IF(P2408="high",300,275))</f>
        <v>300</v>
      </c>
      <c r="S2408" s="2" t="b">
        <f t="shared" si="262"/>
        <v>1</v>
      </c>
      <c r="T2408" s="2">
        <f t="shared" si="263"/>
        <v>300</v>
      </c>
    </row>
    <row r="2409" spans="1:20" x14ac:dyDescent="0.2">
      <c r="A2409" s="2">
        <f t="shared" si="261"/>
        <v>53.53000020980835</v>
      </c>
      <c r="B2409">
        <v>0.53113698959400002</v>
      </c>
      <c r="C2409" s="2">
        <f>IF(B2409&gt;B2408,B2409+(C2408-B2408),B2409+(C2408-B2408)+5+A2409-A2408)</f>
        <v>53.451136827469369</v>
      </c>
      <c r="D2409">
        <v>1577147245.6500001</v>
      </c>
      <c r="E2409">
        <v>444</v>
      </c>
      <c r="F2409">
        <v>901</v>
      </c>
      <c r="G2409">
        <v>634</v>
      </c>
      <c r="H2409">
        <v>702</v>
      </c>
      <c r="I2409">
        <v>296</v>
      </c>
      <c r="J2409" s="2" t="s">
        <v>29</v>
      </c>
      <c r="K2409" s="2">
        <f>$L$2*I2409+(1-$L$2)*K2408</f>
        <v>297.84405897373267</v>
      </c>
      <c r="M2409" s="2">
        <f t="shared" si="258"/>
        <v>293.76508748570728</v>
      </c>
      <c r="N2409" s="2">
        <f t="shared" si="259"/>
        <v>298.97032111556257</v>
      </c>
      <c r="O2409" s="2">
        <f t="shared" si="260"/>
        <v>296.93354234112883</v>
      </c>
      <c r="P2409" s="2" t="str">
        <f t="shared" si="264"/>
        <v>middle</v>
      </c>
      <c r="Q2409" s="2" t="str">
        <f>IF(P2409="low","one",IF(P2409="high","relax","transition"))</f>
        <v>transition</v>
      </c>
      <c r="R2409" s="2">
        <f>IF(P2409="low",250,IF(P2409="high",300,275))</f>
        <v>275</v>
      </c>
      <c r="S2409" s="2" t="b">
        <f t="shared" si="262"/>
        <v>1</v>
      </c>
      <c r="T2409" s="2">
        <f t="shared" si="263"/>
        <v>275</v>
      </c>
    </row>
    <row r="2410" spans="1:20" x14ac:dyDescent="0.2">
      <c r="A2410" s="2">
        <f t="shared" si="261"/>
        <v>53.56000018119812</v>
      </c>
      <c r="B2410">
        <v>0.55575203895600001</v>
      </c>
      <c r="C2410" s="2">
        <f>IF(B2410&gt;B2409,B2410+(C2409-B2409),B2410+(C2409-B2409)+5+A2410-A2409)</f>
        <v>53.475751876831367</v>
      </c>
      <c r="D2410">
        <v>1577147245.6800001</v>
      </c>
      <c r="E2410">
        <v>445</v>
      </c>
      <c r="F2410">
        <v>900</v>
      </c>
      <c r="G2410">
        <v>634</v>
      </c>
      <c r="H2410">
        <v>704</v>
      </c>
      <c r="I2410">
        <v>297</v>
      </c>
      <c r="J2410" s="2" t="s">
        <v>29</v>
      </c>
      <c r="K2410" s="2">
        <f>$L$2*I2410+(1-$L$2)*K2409</f>
        <v>297.67524717898618</v>
      </c>
      <c r="M2410" s="2">
        <f t="shared" si="258"/>
        <v>293.76508748570728</v>
      </c>
      <c r="N2410" s="2">
        <f t="shared" si="259"/>
        <v>298.97032111556257</v>
      </c>
      <c r="O2410" s="2">
        <f t="shared" si="260"/>
        <v>296.93354234112883</v>
      </c>
      <c r="P2410" s="2" t="str">
        <f t="shared" si="264"/>
        <v>middle</v>
      </c>
      <c r="Q2410" s="2" t="str">
        <f>IF(P2410="low","one",IF(P2410="high","relax","transition"))</f>
        <v>transition</v>
      </c>
      <c r="R2410" s="2">
        <f>IF(P2410="low",250,IF(P2410="high",300,275))</f>
        <v>275</v>
      </c>
      <c r="S2410" s="2" t="b">
        <f t="shared" si="262"/>
        <v>1</v>
      </c>
      <c r="T2410" s="2">
        <f t="shared" si="263"/>
        <v>275</v>
      </c>
    </row>
    <row r="2411" spans="1:20" x14ac:dyDescent="0.2">
      <c r="A2411" s="2">
        <f t="shared" si="261"/>
        <v>53.580000162124634</v>
      </c>
      <c r="B2411">
        <v>0.57635998725899995</v>
      </c>
      <c r="C2411" s="2">
        <f>IF(B2411&gt;B2410,B2411+(C2410-B2410),B2411+(C2410-B2410)+5+A2411-A2410)</f>
        <v>53.496359825134363</v>
      </c>
      <c r="D2411">
        <v>1577147245.7</v>
      </c>
      <c r="E2411">
        <v>443</v>
      </c>
      <c r="F2411">
        <v>902</v>
      </c>
      <c r="G2411">
        <v>633</v>
      </c>
      <c r="H2411">
        <v>702</v>
      </c>
      <c r="I2411">
        <v>296</v>
      </c>
      <c r="J2411" s="2" t="s">
        <v>29</v>
      </c>
      <c r="K2411" s="2">
        <f>$L$2*I2411+(1-$L$2)*K2410</f>
        <v>297.34019774318898</v>
      </c>
      <c r="M2411" s="2">
        <f t="shared" si="258"/>
        <v>293.76508748570728</v>
      </c>
      <c r="N2411" s="2">
        <f t="shared" si="259"/>
        <v>298.97032111556257</v>
      </c>
      <c r="O2411" s="2">
        <f t="shared" si="260"/>
        <v>296.93354234112883</v>
      </c>
      <c r="P2411" s="2" t="str">
        <f t="shared" si="264"/>
        <v>middle</v>
      </c>
      <c r="Q2411" s="2" t="str">
        <f>IF(P2411="low","one",IF(P2411="high","relax","transition"))</f>
        <v>transition</v>
      </c>
      <c r="R2411" s="2">
        <f>IF(P2411="low",250,IF(P2411="high",300,275))</f>
        <v>275</v>
      </c>
      <c r="S2411" s="2" t="b">
        <f t="shared" si="262"/>
        <v>1</v>
      </c>
      <c r="T2411" s="2">
        <f t="shared" si="263"/>
        <v>275</v>
      </c>
    </row>
    <row r="2412" spans="1:20" x14ac:dyDescent="0.2">
      <c r="A2412" s="2">
        <f t="shared" si="261"/>
        <v>53.600000143051147</v>
      </c>
      <c r="B2412">
        <v>0.60068702697800003</v>
      </c>
      <c r="C2412" s="2">
        <f>IF(B2412&gt;B2411,B2412+(C2411-B2411),B2412+(C2411-B2411)+5+A2412-A2411)</f>
        <v>53.520686864853367</v>
      </c>
      <c r="D2412">
        <v>1577147245.72</v>
      </c>
      <c r="E2412">
        <v>442</v>
      </c>
      <c r="F2412">
        <v>902</v>
      </c>
      <c r="G2412">
        <v>635</v>
      </c>
      <c r="H2412">
        <v>701</v>
      </c>
      <c r="I2412">
        <v>294</v>
      </c>
      <c r="J2412" s="2" t="s">
        <v>29</v>
      </c>
      <c r="K2412" s="2">
        <f>$L$2*I2412+(1-$L$2)*K2411</f>
        <v>296.67215819455117</v>
      </c>
      <c r="M2412" s="2">
        <f t="shared" si="258"/>
        <v>293.76508748570728</v>
      </c>
      <c r="N2412" s="2">
        <f t="shared" si="259"/>
        <v>298.97032111556257</v>
      </c>
      <c r="O2412" s="2">
        <f t="shared" si="260"/>
        <v>296.93354234112883</v>
      </c>
      <c r="P2412" s="2" t="str">
        <f t="shared" si="264"/>
        <v>middle</v>
      </c>
      <c r="Q2412" s="2" t="str">
        <f>IF(P2412="low","one",IF(P2412="high","relax","transition"))</f>
        <v>transition</v>
      </c>
      <c r="R2412" s="2">
        <f>IF(P2412="low",250,IF(P2412="high",300,275))</f>
        <v>275</v>
      </c>
      <c r="S2412" s="2" t="b">
        <f t="shared" si="262"/>
        <v>1</v>
      </c>
      <c r="T2412" s="2">
        <f t="shared" si="263"/>
        <v>275</v>
      </c>
    </row>
    <row r="2413" spans="1:20" x14ac:dyDescent="0.2">
      <c r="A2413" s="2">
        <f t="shared" si="261"/>
        <v>53.630000114440918</v>
      </c>
      <c r="B2413">
        <v>0.62151312828100003</v>
      </c>
      <c r="C2413" s="2">
        <f>IF(B2413&gt;B2412,B2413+(C2412-B2412),B2413+(C2412-B2412)+5+A2413-A2412)</f>
        <v>53.541512966156368</v>
      </c>
      <c r="D2413">
        <v>1577147245.75</v>
      </c>
      <c r="E2413">
        <v>443</v>
      </c>
      <c r="F2413">
        <v>900</v>
      </c>
      <c r="G2413">
        <v>634</v>
      </c>
      <c r="H2413">
        <v>701</v>
      </c>
      <c r="I2413">
        <v>294</v>
      </c>
      <c r="J2413" s="2" t="s">
        <v>29</v>
      </c>
      <c r="K2413" s="2">
        <f>$L$2*I2413+(1-$L$2)*K2412</f>
        <v>296.13772655564094</v>
      </c>
      <c r="M2413" s="2">
        <f t="shared" si="258"/>
        <v>293.76508748570728</v>
      </c>
      <c r="N2413" s="2">
        <f t="shared" si="259"/>
        <v>298.97032111556257</v>
      </c>
      <c r="O2413" s="2">
        <f t="shared" si="260"/>
        <v>296.93354234112883</v>
      </c>
      <c r="P2413" s="2" t="str">
        <f t="shared" si="264"/>
        <v>middle</v>
      </c>
      <c r="Q2413" s="2" t="str">
        <f>IF(P2413="low","one",IF(P2413="high","relax","transition"))</f>
        <v>transition</v>
      </c>
      <c r="R2413" s="2">
        <f>IF(P2413="low",250,IF(P2413="high",300,275))</f>
        <v>275</v>
      </c>
      <c r="S2413" s="2" t="b">
        <f t="shared" si="262"/>
        <v>1</v>
      </c>
      <c r="T2413" s="2">
        <f t="shared" si="263"/>
        <v>275</v>
      </c>
    </row>
    <row r="2414" spans="1:20" x14ac:dyDescent="0.2">
      <c r="A2414" s="2">
        <f t="shared" si="261"/>
        <v>53.650000095367432</v>
      </c>
      <c r="B2414">
        <v>0.64605617523199999</v>
      </c>
      <c r="C2414" s="2">
        <f>IF(B2414&gt;B2413,B2414+(C2413-B2413),B2414+(C2413-B2413)+5+A2414-A2413)</f>
        <v>53.566056013107364</v>
      </c>
      <c r="D2414">
        <v>1577147245.77</v>
      </c>
      <c r="E2414">
        <v>443</v>
      </c>
      <c r="F2414">
        <v>901</v>
      </c>
      <c r="G2414">
        <v>634</v>
      </c>
      <c r="H2414">
        <v>703</v>
      </c>
      <c r="I2414">
        <v>296</v>
      </c>
      <c r="J2414" s="2" t="s">
        <v>29</v>
      </c>
      <c r="K2414" s="2">
        <f>$L$2*I2414+(1-$L$2)*K2413</f>
        <v>296.11018124451277</v>
      </c>
      <c r="M2414" s="2">
        <f t="shared" si="258"/>
        <v>293.76508748570728</v>
      </c>
      <c r="N2414" s="2">
        <f t="shared" si="259"/>
        <v>298.97032111556257</v>
      </c>
      <c r="O2414" s="2">
        <f t="shared" si="260"/>
        <v>296.93354234112883</v>
      </c>
      <c r="P2414" s="2" t="str">
        <f t="shared" si="264"/>
        <v>middle</v>
      </c>
      <c r="Q2414" s="2" t="str">
        <f>IF(P2414="low","one",IF(P2414="high","relax","transition"))</f>
        <v>transition</v>
      </c>
      <c r="R2414" s="2">
        <f>IF(P2414="low",250,IF(P2414="high",300,275))</f>
        <v>275</v>
      </c>
      <c r="S2414" s="2" t="b">
        <f t="shared" si="262"/>
        <v>1</v>
      </c>
      <c r="T2414" s="2">
        <f t="shared" si="263"/>
        <v>275</v>
      </c>
    </row>
    <row r="2415" spans="1:20" x14ac:dyDescent="0.2">
      <c r="A2415" s="2">
        <f t="shared" si="261"/>
        <v>53.670000076293945</v>
      </c>
      <c r="B2415">
        <v>0.66622304916399999</v>
      </c>
      <c r="C2415" s="2">
        <f>IF(B2415&gt;B2414,B2415+(C2414-B2414),B2415+(C2414-B2414)+5+A2415-A2414)</f>
        <v>53.586222887039369</v>
      </c>
      <c r="D2415">
        <v>1577147245.79</v>
      </c>
      <c r="E2415">
        <v>441</v>
      </c>
      <c r="F2415">
        <v>900</v>
      </c>
      <c r="G2415">
        <v>634</v>
      </c>
      <c r="H2415">
        <v>701</v>
      </c>
      <c r="I2415">
        <v>294</v>
      </c>
      <c r="J2415" s="2" t="s">
        <v>29</v>
      </c>
      <c r="K2415" s="2">
        <f>$L$2*I2415+(1-$L$2)*K2414</f>
        <v>295.68814499561023</v>
      </c>
      <c r="M2415" s="2">
        <f t="shared" si="258"/>
        <v>294.14969898768788</v>
      </c>
      <c r="N2415" s="2">
        <f t="shared" si="259"/>
        <v>298.97032111556257</v>
      </c>
      <c r="O2415" s="2">
        <f t="shared" si="260"/>
        <v>296.87511959835774</v>
      </c>
      <c r="P2415" s="2" t="str">
        <f t="shared" si="264"/>
        <v>low</v>
      </c>
      <c r="Q2415" s="2" t="str">
        <f>IF(P2415="low","one",IF(P2415="high","relax","transition"))</f>
        <v>one</v>
      </c>
      <c r="R2415" s="2">
        <f>IF(P2415="low",250,IF(P2415="high",300,275))</f>
        <v>250</v>
      </c>
      <c r="S2415" s="2" t="b">
        <f t="shared" si="262"/>
        <v>0</v>
      </c>
      <c r="T2415" s="2">
        <f t="shared" si="263"/>
        <v>275</v>
      </c>
    </row>
    <row r="2416" spans="1:20" x14ac:dyDescent="0.2">
      <c r="A2416" s="2">
        <f t="shared" si="261"/>
        <v>53.690000057220459</v>
      </c>
      <c r="B2416">
        <v>0.69103407859800003</v>
      </c>
      <c r="C2416" s="2">
        <f>IF(B2416&gt;B2415,B2416+(C2415-B2415),B2416+(C2415-B2415)+5+A2416-A2415)</f>
        <v>53.611033916473367</v>
      </c>
      <c r="D2416">
        <v>1577147245.8099999</v>
      </c>
      <c r="E2416">
        <v>441</v>
      </c>
      <c r="F2416">
        <v>899</v>
      </c>
      <c r="G2416">
        <v>633</v>
      </c>
      <c r="H2416">
        <v>701</v>
      </c>
      <c r="I2416">
        <v>291</v>
      </c>
      <c r="J2416" s="2" t="s">
        <v>29</v>
      </c>
      <c r="K2416" s="2">
        <f>$L$2*I2416+(1-$L$2)*K2415</f>
        <v>294.75051599648822</v>
      </c>
      <c r="M2416" s="2">
        <f t="shared" si="258"/>
        <v>294.26986238944795</v>
      </c>
      <c r="N2416" s="2">
        <f t="shared" si="259"/>
        <v>298.97032111556257</v>
      </c>
      <c r="O2416" s="2">
        <f t="shared" si="260"/>
        <v>296.83884856782424</v>
      </c>
      <c r="P2416" s="2" t="str">
        <f t="shared" si="264"/>
        <v>low</v>
      </c>
      <c r="Q2416" s="2" t="str">
        <f>IF(P2416="low","one",IF(P2416="high","relax","transition"))</f>
        <v>one</v>
      </c>
      <c r="R2416" s="2">
        <f>IF(P2416="low",250,IF(P2416="high",300,275))</f>
        <v>250</v>
      </c>
      <c r="S2416" s="2" t="b">
        <f t="shared" si="262"/>
        <v>0</v>
      </c>
      <c r="T2416" s="2">
        <f t="shared" si="263"/>
        <v>275</v>
      </c>
    </row>
    <row r="2417" spans="1:20" x14ac:dyDescent="0.2">
      <c r="A2417" s="2">
        <f t="shared" si="261"/>
        <v>53.720000028610229</v>
      </c>
      <c r="B2417">
        <v>0.71538901329000004</v>
      </c>
      <c r="C2417" s="2">
        <f>IF(B2417&gt;B2416,B2417+(C2416-B2416),B2417+(C2416-B2416)+5+A2417-A2416)</f>
        <v>53.635388851165366</v>
      </c>
      <c r="D2417">
        <v>1577147245.8399999</v>
      </c>
      <c r="E2417">
        <v>441</v>
      </c>
      <c r="F2417">
        <v>899</v>
      </c>
      <c r="G2417">
        <v>632</v>
      </c>
      <c r="H2417">
        <v>701</v>
      </c>
      <c r="I2417">
        <v>293</v>
      </c>
      <c r="J2417" s="2" t="s">
        <v>29</v>
      </c>
      <c r="K2417" s="2">
        <f>$L$2*I2417+(1-$L$2)*K2416</f>
        <v>294.4004127971906</v>
      </c>
      <c r="M2417" s="2">
        <f t="shared" si="258"/>
        <v>294.2959724709965</v>
      </c>
      <c r="N2417" s="2">
        <f t="shared" si="259"/>
        <v>298.97032111556257</v>
      </c>
      <c r="O2417" s="2">
        <f t="shared" si="260"/>
        <v>296.81039925890542</v>
      </c>
      <c r="P2417" s="2" t="str">
        <f t="shared" si="264"/>
        <v>low</v>
      </c>
      <c r="Q2417" s="2" t="str">
        <f>IF(P2417="low","one",IF(P2417="high","relax","transition"))</f>
        <v>one</v>
      </c>
      <c r="R2417" s="2">
        <f>IF(P2417="low",250,IF(P2417="high",300,275))</f>
        <v>250</v>
      </c>
      <c r="S2417" s="2" t="b">
        <f t="shared" si="262"/>
        <v>0</v>
      </c>
      <c r="T2417" s="2">
        <f t="shared" si="263"/>
        <v>275</v>
      </c>
    </row>
    <row r="2418" spans="1:20" x14ac:dyDescent="0.2">
      <c r="A2418" s="2">
        <f t="shared" si="261"/>
        <v>53.740000009536743</v>
      </c>
      <c r="B2418">
        <v>0.73603320121799998</v>
      </c>
      <c r="C2418" s="2">
        <f>IF(B2418&gt;B2417,B2418+(C2417-B2417),B2418+(C2417-B2417)+5+A2418-A2417)</f>
        <v>53.656033039093366</v>
      </c>
      <c r="D2418">
        <v>1577147245.8599999</v>
      </c>
      <c r="E2418">
        <v>441</v>
      </c>
      <c r="F2418">
        <v>900</v>
      </c>
      <c r="G2418">
        <v>633</v>
      </c>
      <c r="H2418">
        <v>701</v>
      </c>
      <c r="I2418">
        <v>293</v>
      </c>
      <c r="J2418" s="2" t="s">
        <v>29</v>
      </c>
      <c r="K2418" s="2">
        <f>$L$2*I2418+(1-$L$2)*K2417</f>
        <v>294.12033023775251</v>
      </c>
      <c r="M2418" s="2">
        <f t="shared" ref="M2418:M2481" si="265">IF(P2418="low", $L$4*K2418+(1-$L$4)*M2417,M2417)</f>
        <v>294.2608440243477</v>
      </c>
      <c r="N2418" s="2">
        <f t="shared" ref="N2418:N2481" si="266">IF(P2418="high", $L$4*K2418+(1-$L$4)*N2417,N2417)</f>
        <v>298.97032111556257</v>
      </c>
      <c r="O2418" s="2">
        <f t="shared" ref="O2418:O2481" si="267">IF(P2418="high",(1-$L$8)*O2417+$L$8*(N2417-$L$10),IF(P2418="low",(1-$L$8)*O2417+$L$8*(M2417+$L$10),O2417))</f>
        <v>296.78467791950999</v>
      </c>
      <c r="P2418" s="2" t="str">
        <f t="shared" si="264"/>
        <v>low</v>
      </c>
      <c r="Q2418" s="2" t="str">
        <f>IF(P2418="low","one",IF(P2418="high","relax","transition"))</f>
        <v>one</v>
      </c>
      <c r="R2418" s="2">
        <f>IF(P2418="low",250,IF(P2418="high",300,275))</f>
        <v>250</v>
      </c>
      <c r="S2418" s="2" t="b">
        <f t="shared" si="262"/>
        <v>0</v>
      </c>
      <c r="T2418" s="2">
        <f t="shared" si="263"/>
        <v>275</v>
      </c>
    </row>
    <row r="2419" spans="1:20" x14ac:dyDescent="0.2">
      <c r="A2419" s="2">
        <f t="shared" si="261"/>
        <v>53.760000228881836</v>
      </c>
      <c r="B2419">
        <v>0.76044297218300005</v>
      </c>
      <c r="C2419" s="2">
        <f>IF(B2419&gt;B2418,B2419+(C2418-B2418),B2419+(C2418-B2418)+5+A2419-A2418)</f>
        <v>53.680442810058366</v>
      </c>
      <c r="D2419">
        <v>1577147245.8800001</v>
      </c>
      <c r="E2419">
        <v>441</v>
      </c>
      <c r="F2419">
        <v>899</v>
      </c>
      <c r="G2419">
        <v>633</v>
      </c>
      <c r="H2419">
        <v>703</v>
      </c>
      <c r="I2419">
        <v>292</v>
      </c>
      <c r="J2419" s="2" t="s">
        <v>29</v>
      </c>
      <c r="K2419" s="2">
        <f>$L$2*I2419+(1-$L$2)*K2418</f>
        <v>293.69626419020199</v>
      </c>
      <c r="M2419" s="2">
        <f t="shared" si="265"/>
        <v>294.14792805751858</v>
      </c>
      <c r="N2419" s="2">
        <f t="shared" si="266"/>
        <v>298.97032111556257</v>
      </c>
      <c r="O2419" s="2">
        <f t="shared" si="267"/>
        <v>296.75848622475189</v>
      </c>
      <c r="P2419" s="2" t="str">
        <f t="shared" si="264"/>
        <v>low</v>
      </c>
      <c r="Q2419" s="2" t="str">
        <f>IF(P2419="low","one",IF(P2419="high","relax","transition"))</f>
        <v>one</v>
      </c>
      <c r="R2419" s="2">
        <f>IF(P2419="low",250,IF(P2419="high",300,275))</f>
        <v>250</v>
      </c>
      <c r="S2419" s="2" t="b">
        <f t="shared" si="262"/>
        <v>0</v>
      </c>
      <c r="T2419" s="2">
        <f t="shared" si="263"/>
        <v>275</v>
      </c>
    </row>
    <row r="2420" spans="1:20" x14ac:dyDescent="0.2">
      <c r="A2420" s="2">
        <f t="shared" si="261"/>
        <v>53.78000020980835</v>
      </c>
      <c r="B2420">
        <v>0.78121519088699998</v>
      </c>
      <c r="C2420" s="2">
        <f>IF(B2420&gt;B2419,B2420+(C2419-B2419),B2420+(C2419-B2419)+5+A2420-A2419)</f>
        <v>53.701215028762363</v>
      </c>
      <c r="D2420">
        <v>1577147245.9000001</v>
      </c>
      <c r="E2420">
        <v>440</v>
      </c>
      <c r="F2420">
        <v>900</v>
      </c>
      <c r="G2420">
        <v>631</v>
      </c>
      <c r="H2420">
        <v>701</v>
      </c>
      <c r="I2420">
        <v>291</v>
      </c>
      <c r="J2420" s="2" t="s">
        <v>29</v>
      </c>
      <c r="K2420" s="2">
        <f>$L$2*I2420+(1-$L$2)*K2419</f>
        <v>293.15701135216159</v>
      </c>
      <c r="M2420" s="2">
        <f t="shared" si="265"/>
        <v>293.94974471644719</v>
      </c>
      <c r="N2420" s="2">
        <f t="shared" si="266"/>
        <v>298.97032111556257</v>
      </c>
      <c r="O2420" s="2">
        <f t="shared" si="267"/>
        <v>296.72795831639024</v>
      </c>
      <c r="P2420" s="2" t="str">
        <f t="shared" si="264"/>
        <v>low</v>
      </c>
      <c r="Q2420" s="2" t="str">
        <f>IF(P2420="low","one",IF(P2420="high","relax","transition"))</f>
        <v>one</v>
      </c>
      <c r="R2420" s="2">
        <f>IF(P2420="low",250,IF(P2420="high",300,275))</f>
        <v>250</v>
      </c>
      <c r="S2420" s="2" t="b">
        <f t="shared" si="262"/>
        <v>0</v>
      </c>
      <c r="T2420" s="2">
        <f t="shared" si="263"/>
        <v>275</v>
      </c>
    </row>
    <row r="2421" spans="1:20" x14ac:dyDescent="0.2">
      <c r="A2421" s="2">
        <f t="shared" si="261"/>
        <v>53.81000018119812</v>
      </c>
      <c r="B2421">
        <v>0.80575418472299998</v>
      </c>
      <c r="C2421" s="2">
        <f>IF(B2421&gt;B2420,B2421+(C2420-B2420),B2421+(C2420-B2420)+5+A2421-A2420)</f>
        <v>53.725754022598366</v>
      </c>
      <c r="D2421">
        <v>1577147245.9300001</v>
      </c>
      <c r="E2421">
        <v>440</v>
      </c>
      <c r="F2421">
        <v>899</v>
      </c>
      <c r="G2421">
        <v>632</v>
      </c>
      <c r="H2421">
        <v>701</v>
      </c>
      <c r="I2421">
        <v>291</v>
      </c>
      <c r="J2421" s="2" t="s">
        <v>29</v>
      </c>
      <c r="K2421" s="2">
        <f>$L$2*I2421+(1-$L$2)*K2420</f>
        <v>292.72560908172926</v>
      </c>
      <c r="M2421" s="2">
        <f t="shared" si="265"/>
        <v>293.70491758950362</v>
      </c>
      <c r="N2421" s="2">
        <f t="shared" si="266"/>
        <v>298.97032111556257</v>
      </c>
      <c r="O2421" s="2">
        <f t="shared" si="267"/>
        <v>296.68904763639307</v>
      </c>
      <c r="P2421" s="2" t="str">
        <f t="shared" si="264"/>
        <v>low</v>
      </c>
      <c r="Q2421" s="2" t="str">
        <f>IF(P2421="low","one",IF(P2421="high","relax","transition"))</f>
        <v>one</v>
      </c>
      <c r="R2421" s="2">
        <f>IF(P2421="low",250,IF(P2421="high",300,275))</f>
        <v>250</v>
      </c>
      <c r="S2421" s="2" t="b">
        <f t="shared" si="262"/>
        <v>0</v>
      </c>
      <c r="T2421" s="2">
        <f t="shared" si="263"/>
        <v>275</v>
      </c>
    </row>
    <row r="2422" spans="1:20" x14ac:dyDescent="0.2">
      <c r="A2422" s="2">
        <f t="shared" si="261"/>
        <v>53.830000162124634</v>
      </c>
      <c r="B2422">
        <v>0.83003497123699999</v>
      </c>
      <c r="C2422" s="2">
        <f>IF(B2422&gt;B2421,B2422+(C2421-B2421),B2422+(C2421-B2421)+5+A2422-A2421)</f>
        <v>53.750034809112364</v>
      </c>
      <c r="D2422">
        <v>1577147245.95</v>
      </c>
      <c r="E2422">
        <v>442</v>
      </c>
      <c r="F2422">
        <v>900</v>
      </c>
      <c r="G2422">
        <v>632</v>
      </c>
      <c r="H2422">
        <v>703</v>
      </c>
      <c r="I2422">
        <v>292</v>
      </c>
      <c r="J2422" s="2" t="s">
        <v>29</v>
      </c>
      <c r="K2422" s="2">
        <f>$L$2*I2422+(1-$L$2)*K2421</f>
        <v>292.58048726538345</v>
      </c>
      <c r="M2422" s="2">
        <f t="shared" si="265"/>
        <v>293.48003152467959</v>
      </c>
      <c r="N2422" s="2">
        <f t="shared" si="266"/>
        <v>298.97032111556257</v>
      </c>
      <c r="O2422" s="2">
        <f t="shared" si="267"/>
        <v>296.63984113404854</v>
      </c>
      <c r="P2422" s="2" t="str">
        <f t="shared" si="264"/>
        <v>low</v>
      </c>
      <c r="Q2422" s="2" t="str">
        <f>IF(P2422="low","one",IF(P2422="high","relax","transition"))</f>
        <v>one</v>
      </c>
      <c r="R2422" s="2">
        <f>IF(P2422="low",250,IF(P2422="high",300,275))</f>
        <v>250</v>
      </c>
      <c r="S2422" s="2" t="b">
        <f t="shared" si="262"/>
        <v>0</v>
      </c>
      <c r="T2422" s="2">
        <f t="shared" si="263"/>
        <v>275</v>
      </c>
    </row>
    <row r="2423" spans="1:20" x14ac:dyDescent="0.2">
      <c r="A2423" s="2">
        <f t="shared" si="261"/>
        <v>53.850000143051147</v>
      </c>
      <c r="B2423">
        <v>0.85083603858900003</v>
      </c>
      <c r="C2423" s="2">
        <f>IF(B2423&gt;B2422,B2423+(C2422-B2422),B2423+(C2422-B2422)+5+A2423-A2422)</f>
        <v>53.770835876464368</v>
      </c>
      <c r="D2423">
        <v>1577147245.97</v>
      </c>
      <c r="E2423">
        <v>442</v>
      </c>
      <c r="F2423">
        <v>899</v>
      </c>
      <c r="G2423">
        <v>631</v>
      </c>
      <c r="H2423">
        <v>703</v>
      </c>
      <c r="I2423">
        <v>293</v>
      </c>
      <c r="J2423" s="2" t="s">
        <v>29</v>
      </c>
      <c r="K2423" s="2">
        <f>$L$2*I2423+(1-$L$2)*K2422</f>
        <v>292.66438981230681</v>
      </c>
      <c r="M2423" s="2">
        <f t="shared" si="265"/>
        <v>293.31690318220507</v>
      </c>
      <c r="N2423" s="2">
        <f t="shared" si="266"/>
        <v>298.97032111556257</v>
      </c>
      <c r="O2423" s="2">
        <f t="shared" si="267"/>
        <v>296.58185065358003</v>
      </c>
      <c r="P2423" s="2" t="str">
        <f t="shared" si="264"/>
        <v>low</v>
      </c>
      <c r="Q2423" s="2" t="str">
        <f>IF(P2423="low","one",IF(P2423="high","relax","transition"))</f>
        <v>one</v>
      </c>
      <c r="R2423" s="2">
        <f>IF(P2423="low",250,IF(P2423="high",300,275))</f>
        <v>250</v>
      </c>
      <c r="S2423" s="2" t="b">
        <f t="shared" si="262"/>
        <v>0</v>
      </c>
      <c r="T2423" s="2">
        <f t="shared" si="263"/>
        <v>275</v>
      </c>
    </row>
    <row r="2424" spans="1:20" x14ac:dyDescent="0.2">
      <c r="A2424" s="2">
        <f t="shared" si="261"/>
        <v>53.880000114440918</v>
      </c>
      <c r="B2424">
        <v>0.87510609626799996</v>
      </c>
      <c r="C2424" s="2">
        <f>IF(B2424&gt;B2423,B2424+(C2423-B2423),B2424+(C2423-B2423)+5+A2424-A2423)</f>
        <v>53.795105934143365</v>
      </c>
      <c r="D2424">
        <v>1577147246</v>
      </c>
      <c r="E2424">
        <v>440</v>
      </c>
      <c r="F2424">
        <v>900</v>
      </c>
      <c r="G2424">
        <v>632</v>
      </c>
      <c r="H2424">
        <v>702</v>
      </c>
      <c r="I2424">
        <v>291</v>
      </c>
      <c r="J2424" s="2" t="s">
        <v>30</v>
      </c>
      <c r="K2424" s="2">
        <f>$L$2*I2424+(1-$L$2)*K2423</f>
        <v>292.33151184984547</v>
      </c>
      <c r="M2424" s="2">
        <f t="shared" si="265"/>
        <v>293.11982491573315</v>
      </c>
      <c r="N2424" s="2">
        <f t="shared" si="266"/>
        <v>298.97032111556257</v>
      </c>
      <c r="O2424" s="2">
        <f t="shared" si="267"/>
        <v>296.51860328001129</v>
      </c>
      <c r="P2424" s="2" t="str">
        <f t="shared" si="264"/>
        <v>low</v>
      </c>
      <c r="Q2424" s="2" t="str">
        <f>IF(P2424="low","one",IF(P2424="high","relax","transition"))</f>
        <v>one</v>
      </c>
      <c r="R2424" s="2">
        <f>IF(P2424="low",250,IF(P2424="high",300,275))</f>
        <v>250</v>
      </c>
      <c r="S2424" s="2" t="b">
        <f t="shared" si="262"/>
        <v>1</v>
      </c>
      <c r="T2424" s="2">
        <f t="shared" si="263"/>
        <v>250</v>
      </c>
    </row>
    <row r="2425" spans="1:20" x14ac:dyDescent="0.2">
      <c r="A2425" s="2">
        <f t="shared" si="261"/>
        <v>53.900000095367432</v>
      </c>
      <c r="B2425">
        <v>0.89581012725800002</v>
      </c>
      <c r="C2425" s="2">
        <f>IF(B2425&gt;B2424,B2425+(C2424-B2424),B2425+(C2424-B2424)+5+A2425-A2424)</f>
        <v>53.815809965133369</v>
      </c>
      <c r="D2425">
        <v>1577147246.02</v>
      </c>
      <c r="E2425">
        <v>441</v>
      </c>
      <c r="F2425">
        <v>899</v>
      </c>
      <c r="G2425">
        <v>632</v>
      </c>
      <c r="H2425">
        <v>704</v>
      </c>
      <c r="I2425">
        <v>291</v>
      </c>
      <c r="J2425" s="2" t="s">
        <v>30</v>
      </c>
      <c r="K2425" s="2">
        <f>$L$2*I2425+(1-$L$2)*K2424</f>
        <v>292.06520947987639</v>
      </c>
      <c r="M2425" s="2">
        <f t="shared" si="265"/>
        <v>292.90890182856185</v>
      </c>
      <c r="N2425" s="2">
        <f t="shared" si="266"/>
        <v>298.97032111556257</v>
      </c>
      <c r="O2425" s="2">
        <f t="shared" si="267"/>
        <v>296.4486643617974</v>
      </c>
      <c r="P2425" s="2" t="str">
        <f t="shared" si="264"/>
        <v>low</v>
      </c>
      <c r="Q2425" s="2" t="str">
        <f>IF(P2425="low","one",IF(P2425="high","relax","transition"))</f>
        <v>one</v>
      </c>
      <c r="R2425" s="2">
        <f>IF(P2425="low",250,IF(P2425="high",300,275))</f>
        <v>250</v>
      </c>
      <c r="S2425" s="2" t="b">
        <f t="shared" si="262"/>
        <v>1</v>
      </c>
      <c r="T2425" s="2">
        <f t="shared" si="263"/>
        <v>250</v>
      </c>
    </row>
    <row r="2426" spans="1:20" x14ac:dyDescent="0.2">
      <c r="A2426" s="2">
        <f t="shared" si="261"/>
        <v>53.920000076293945</v>
      </c>
      <c r="B2426">
        <v>0.92013502121000001</v>
      </c>
      <c r="C2426" s="2">
        <f>IF(B2426&gt;B2425,B2426+(C2425-B2425),B2426+(C2425-B2425)+5+A2426-A2425)</f>
        <v>53.840134859085367</v>
      </c>
      <c r="D2426">
        <v>1577147246.04</v>
      </c>
      <c r="E2426">
        <v>442</v>
      </c>
      <c r="F2426">
        <v>898</v>
      </c>
      <c r="G2426">
        <v>631</v>
      </c>
      <c r="H2426">
        <v>705</v>
      </c>
      <c r="I2426">
        <v>293</v>
      </c>
      <c r="J2426" s="2" t="s">
        <v>30</v>
      </c>
      <c r="K2426" s="2">
        <f>$L$2*I2426+(1-$L$2)*K2425</f>
        <v>292.25216758390116</v>
      </c>
      <c r="M2426" s="2">
        <f t="shared" si="265"/>
        <v>292.77755497962971</v>
      </c>
      <c r="N2426" s="2">
        <f t="shared" si="266"/>
        <v>298.97032111556257</v>
      </c>
      <c r="O2426" s="2">
        <f t="shared" si="267"/>
        <v>296.37167623513562</v>
      </c>
      <c r="P2426" s="2" t="str">
        <f t="shared" si="264"/>
        <v>low</v>
      </c>
      <c r="Q2426" s="2" t="str">
        <f>IF(P2426="low","one",IF(P2426="high","relax","transition"))</f>
        <v>one</v>
      </c>
      <c r="R2426" s="2">
        <f>IF(P2426="low",250,IF(P2426="high",300,275))</f>
        <v>250</v>
      </c>
      <c r="S2426" s="2" t="b">
        <f t="shared" si="262"/>
        <v>1</v>
      </c>
      <c r="T2426" s="2">
        <f t="shared" si="263"/>
        <v>250</v>
      </c>
    </row>
    <row r="2427" spans="1:20" x14ac:dyDescent="0.2">
      <c r="A2427" s="2">
        <f t="shared" si="261"/>
        <v>53.950000047683716</v>
      </c>
      <c r="B2427">
        <v>0.94493603706399998</v>
      </c>
      <c r="C2427" s="2">
        <f>IF(B2427&gt;B2426,B2427+(C2426-B2426),B2427+(C2426-B2426)+5+A2427-A2426)</f>
        <v>53.864935874939363</v>
      </c>
      <c r="D2427">
        <v>1577147246.0699999</v>
      </c>
      <c r="E2427">
        <v>441</v>
      </c>
      <c r="F2427">
        <v>900</v>
      </c>
      <c r="G2427">
        <v>630</v>
      </c>
      <c r="H2427">
        <v>705</v>
      </c>
      <c r="I2427">
        <v>291</v>
      </c>
      <c r="J2427" s="2" t="s">
        <v>30</v>
      </c>
      <c r="K2427" s="2">
        <f>$L$2*I2427+(1-$L$2)*K2426</f>
        <v>292.00173406712094</v>
      </c>
      <c r="M2427" s="2">
        <f t="shared" si="265"/>
        <v>292.62239079712799</v>
      </c>
      <c r="N2427" s="2">
        <f t="shared" si="266"/>
        <v>298.97032111556257</v>
      </c>
      <c r="O2427" s="2">
        <f t="shared" si="267"/>
        <v>296.29197017236032</v>
      </c>
      <c r="P2427" s="2" t="str">
        <f t="shared" si="264"/>
        <v>low</v>
      </c>
      <c r="Q2427" s="2" t="str">
        <f>IF(P2427="low","one",IF(P2427="high","relax","transition"))</f>
        <v>one</v>
      </c>
      <c r="R2427" s="2">
        <f>IF(P2427="low",250,IF(P2427="high",300,275))</f>
        <v>250</v>
      </c>
      <c r="S2427" s="2" t="b">
        <f t="shared" si="262"/>
        <v>1</v>
      </c>
      <c r="T2427" s="2">
        <f t="shared" si="263"/>
        <v>250</v>
      </c>
    </row>
    <row r="2428" spans="1:20" x14ac:dyDescent="0.2">
      <c r="A2428" s="2">
        <f t="shared" si="261"/>
        <v>53.970000028610229</v>
      </c>
      <c r="B2428">
        <v>0.96537399292000003</v>
      </c>
      <c r="C2428" s="2">
        <f>IF(B2428&gt;B2427,B2428+(C2427-B2427),B2428+(C2427-B2427)+5+A2428-A2427)</f>
        <v>53.885373830795366</v>
      </c>
      <c r="D2428">
        <v>1577147246.0899999</v>
      </c>
      <c r="E2428">
        <v>441</v>
      </c>
      <c r="F2428">
        <v>899</v>
      </c>
      <c r="G2428">
        <v>632</v>
      </c>
      <c r="H2428">
        <v>705</v>
      </c>
      <c r="I2428">
        <v>289</v>
      </c>
      <c r="J2428" s="2" t="s">
        <v>30</v>
      </c>
      <c r="K2428" s="2">
        <f>$L$2*I2428+(1-$L$2)*K2427</f>
        <v>291.40138725369678</v>
      </c>
      <c r="M2428" s="2">
        <f t="shared" si="265"/>
        <v>292.37819008844178</v>
      </c>
      <c r="N2428" s="2">
        <f t="shared" si="266"/>
        <v>298.97032111556257</v>
      </c>
      <c r="O2428" s="2">
        <f t="shared" si="267"/>
        <v>296.20849120359873</v>
      </c>
      <c r="P2428" s="2" t="str">
        <f t="shared" si="264"/>
        <v>low</v>
      </c>
      <c r="Q2428" s="2" t="str">
        <f>IF(P2428="low","one",IF(P2428="high","relax","transition"))</f>
        <v>one</v>
      </c>
      <c r="R2428" s="2">
        <f>IF(P2428="low",250,IF(P2428="high",300,275))</f>
        <v>250</v>
      </c>
      <c r="S2428" s="2" t="b">
        <f t="shared" si="262"/>
        <v>1</v>
      </c>
      <c r="T2428" s="2">
        <f t="shared" si="263"/>
        <v>250</v>
      </c>
    </row>
    <row r="2429" spans="1:20" x14ac:dyDescent="0.2">
      <c r="A2429" s="2">
        <f t="shared" si="261"/>
        <v>53.990000009536743</v>
      </c>
      <c r="B2429">
        <v>0.98967003822300004</v>
      </c>
      <c r="C2429" s="2">
        <f>IF(B2429&gt;B2428,B2429+(C2428-B2428),B2429+(C2428-B2428)+5+A2429-A2428)</f>
        <v>53.909669876098363</v>
      </c>
      <c r="D2429">
        <v>1577147246.1099999</v>
      </c>
      <c r="E2429">
        <v>440</v>
      </c>
      <c r="F2429">
        <v>897</v>
      </c>
      <c r="G2429">
        <v>630</v>
      </c>
      <c r="H2429">
        <v>707</v>
      </c>
      <c r="I2429">
        <v>290</v>
      </c>
      <c r="J2429" s="2" t="s">
        <v>30</v>
      </c>
      <c r="K2429" s="2">
        <f>$L$2*I2429+(1-$L$2)*K2428</f>
        <v>291.12110980295745</v>
      </c>
      <c r="M2429" s="2">
        <f t="shared" si="265"/>
        <v>292.12677403134495</v>
      </c>
      <c r="N2429" s="2">
        <f t="shared" si="266"/>
        <v>298.97032111556257</v>
      </c>
      <c r="O2429" s="2">
        <f t="shared" si="267"/>
        <v>296.11697614784083</v>
      </c>
      <c r="P2429" s="2" t="str">
        <f t="shared" si="264"/>
        <v>low</v>
      </c>
      <c r="Q2429" s="2" t="str">
        <f>IF(P2429="low","one",IF(P2429="high","relax","transition"))</f>
        <v>one</v>
      </c>
      <c r="R2429" s="2">
        <f>IF(P2429="low",250,IF(P2429="high",300,275))</f>
        <v>250</v>
      </c>
      <c r="S2429" s="2" t="b">
        <f t="shared" si="262"/>
        <v>1</v>
      </c>
      <c r="T2429" s="2">
        <f t="shared" si="263"/>
        <v>250</v>
      </c>
    </row>
    <row r="2430" spans="1:20" x14ac:dyDescent="0.2">
      <c r="A2430" s="2">
        <f t="shared" si="261"/>
        <v>54.010000228881836</v>
      </c>
      <c r="B2430">
        <v>1.0106811523400001</v>
      </c>
      <c r="C2430" s="2">
        <f>IF(B2430&gt;B2429,B2430+(C2429-B2429),B2430+(C2429-B2429)+5+A2430-A2429)</f>
        <v>53.930680990215365</v>
      </c>
      <c r="D2430">
        <v>1577147246.1300001</v>
      </c>
      <c r="E2430">
        <v>442</v>
      </c>
      <c r="F2430">
        <v>899</v>
      </c>
      <c r="G2430">
        <v>631</v>
      </c>
      <c r="H2430">
        <v>707</v>
      </c>
      <c r="I2430">
        <v>293</v>
      </c>
      <c r="J2430" s="2" t="s">
        <v>30</v>
      </c>
      <c r="K2430" s="2">
        <f>$L$2*I2430+(1-$L$2)*K2429</f>
        <v>291.49688784236599</v>
      </c>
      <c r="M2430" s="2">
        <f t="shared" si="265"/>
        <v>292.00079679354917</v>
      </c>
      <c r="N2430" s="2">
        <f t="shared" si="266"/>
        <v>298.97032111556257</v>
      </c>
      <c r="O2430" s="2">
        <f t="shared" si="267"/>
        <v>296.017466042016</v>
      </c>
      <c r="P2430" s="2" t="str">
        <f t="shared" si="264"/>
        <v>low</v>
      </c>
      <c r="Q2430" s="2" t="str">
        <f>IF(P2430="low","one",IF(P2430="high","relax","transition"))</f>
        <v>one</v>
      </c>
      <c r="R2430" s="2">
        <f>IF(P2430="low",250,IF(P2430="high",300,275))</f>
        <v>250</v>
      </c>
      <c r="S2430" s="2" t="b">
        <f t="shared" si="262"/>
        <v>1</v>
      </c>
      <c r="T2430" s="2">
        <f t="shared" si="263"/>
        <v>250</v>
      </c>
    </row>
    <row r="2431" spans="1:20" x14ac:dyDescent="0.2">
      <c r="A2431" s="2">
        <f t="shared" si="261"/>
        <v>54.040000200271606</v>
      </c>
      <c r="B2431">
        <v>1.0348610878</v>
      </c>
      <c r="C2431" s="2">
        <f>IF(B2431&gt;B2430,B2431+(C2430-B2430),B2431+(C2430-B2430)+5+A2431-A2430)</f>
        <v>53.954860925675369</v>
      </c>
      <c r="D2431">
        <v>1577147246.1600001</v>
      </c>
      <c r="E2431">
        <v>440</v>
      </c>
      <c r="F2431">
        <v>898</v>
      </c>
      <c r="G2431">
        <v>632</v>
      </c>
      <c r="H2431">
        <v>707</v>
      </c>
      <c r="I2431">
        <v>290</v>
      </c>
      <c r="J2431" s="2" t="s">
        <v>30</v>
      </c>
      <c r="K2431" s="2">
        <f>$L$2*I2431+(1-$L$2)*K2430</f>
        <v>291.19751027389282</v>
      </c>
      <c r="M2431" s="2">
        <f t="shared" si="265"/>
        <v>291.84013948961791</v>
      </c>
      <c r="N2431" s="2">
        <f t="shared" si="266"/>
        <v>298.97032111556257</v>
      </c>
      <c r="O2431" s="2">
        <f t="shared" si="267"/>
        <v>295.91663257959266</v>
      </c>
      <c r="P2431" s="2" t="str">
        <f t="shared" si="264"/>
        <v>low</v>
      </c>
      <c r="Q2431" s="2" t="str">
        <f>IF(P2431="low","one",IF(P2431="high","relax","transition"))</f>
        <v>one</v>
      </c>
      <c r="R2431" s="2">
        <f>IF(P2431="low",250,IF(P2431="high",300,275))</f>
        <v>250</v>
      </c>
      <c r="S2431" s="2" t="b">
        <f t="shared" si="262"/>
        <v>1</v>
      </c>
      <c r="T2431" s="2">
        <f t="shared" si="263"/>
        <v>250</v>
      </c>
    </row>
    <row r="2432" spans="1:20" x14ac:dyDescent="0.2">
      <c r="A2432" s="2">
        <f t="shared" si="261"/>
        <v>54.06000018119812</v>
      </c>
      <c r="B2432">
        <v>1.0554640293099999</v>
      </c>
      <c r="C2432" s="2">
        <f>IF(B2432&gt;B2431,B2432+(C2431-B2431),B2432+(C2431-B2431)+5+A2432-A2431)</f>
        <v>53.975463867185368</v>
      </c>
      <c r="D2432">
        <v>1577147246.1800001</v>
      </c>
      <c r="E2432">
        <v>440</v>
      </c>
      <c r="F2432">
        <v>896</v>
      </c>
      <c r="G2432">
        <v>631</v>
      </c>
      <c r="H2432">
        <v>705</v>
      </c>
      <c r="I2432">
        <v>289</v>
      </c>
      <c r="J2432" s="2" t="s">
        <v>30</v>
      </c>
      <c r="K2432" s="2">
        <f>$L$2*I2432+(1-$L$2)*K2431</f>
        <v>290.75800821911429</v>
      </c>
      <c r="M2432" s="2">
        <f t="shared" si="265"/>
        <v>291.62371323551719</v>
      </c>
      <c r="N2432" s="2">
        <f t="shared" si="266"/>
        <v>298.97032111556257</v>
      </c>
      <c r="O2432" s="2">
        <f t="shared" si="267"/>
        <v>295.81280792509386</v>
      </c>
      <c r="P2432" s="2" t="str">
        <f t="shared" si="264"/>
        <v>low</v>
      </c>
      <c r="Q2432" s="2" t="str">
        <f>IF(P2432="low","one",IF(P2432="high","relax","transition"))</f>
        <v>one</v>
      </c>
      <c r="R2432" s="2">
        <f>IF(P2432="low",250,IF(P2432="high",300,275))</f>
        <v>250</v>
      </c>
      <c r="S2432" s="2" t="b">
        <f t="shared" si="262"/>
        <v>1</v>
      </c>
      <c r="T2432" s="2">
        <f t="shared" si="263"/>
        <v>250</v>
      </c>
    </row>
    <row r="2433" spans="1:20" x14ac:dyDescent="0.2">
      <c r="A2433" s="2">
        <f t="shared" si="261"/>
        <v>54.080000162124634</v>
      </c>
      <c r="B2433">
        <v>1.07990312576</v>
      </c>
      <c r="C2433" s="2">
        <f>IF(B2433&gt;B2432,B2433+(C2432-B2432),B2433+(C2432-B2432)+5+A2433-A2432)</f>
        <v>53.999902963635364</v>
      </c>
      <c r="D2433">
        <v>1577147246.2</v>
      </c>
      <c r="E2433">
        <v>443</v>
      </c>
      <c r="F2433">
        <v>898</v>
      </c>
      <c r="G2433">
        <v>631</v>
      </c>
      <c r="H2433">
        <v>706</v>
      </c>
      <c r="I2433">
        <v>290</v>
      </c>
      <c r="J2433" s="2" t="s">
        <v>30</v>
      </c>
      <c r="K2433" s="2">
        <f>$L$2*I2433+(1-$L$2)*K2432</f>
        <v>290.60640657529143</v>
      </c>
      <c r="M2433" s="2">
        <f t="shared" si="265"/>
        <v>291.42025190347204</v>
      </c>
      <c r="N2433" s="2">
        <f t="shared" si="266"/>
        <v>298.97032111556257</v>
      </c>
      <c r="O2433" s="2">
        <f t="shared" si="267"/>
        <v>295.70335319061502</v>
      </c>
      <c r="P2433" s="2" t="str">
        <f t="shared" si="264"/>
        <v>low</v>
      </c>
      <c r="Q2433" s="2" t="str">
        <f>IF(P2433="low","one",IF(P2433="high","relax","transition"))</f>
        <v>one</v>
      </c>
      <c r="R2433" s="2">
        <f>IF(P2433="low",250,IF(P2433="high",300,275))</f>
        <v>250</v>
      </c>
      <c r="S2433" s="2" t="b">
        <f t="shared" si="262"/>
        <v>1</v>
      </c>
      <c r="T2433" s="2">
        <f t="shared" si="263"/>
        <v>250</v>
      </c>
    </row>
    <row r="2434" spans="1:20" x14ac:dyDescent="0.2">
      <c r="A2434" s="2">
        <f t="shared" si="261"/>
        <v>54.110000133514404</v>
      </c>
      <c r="B2434">
        <v>1.1046240329699999</v>
      </c>
      <c r="C2434" s="2">
        <f>IF(B2434&gt;B2433,B2434+(C2433-B2433),B2434+(C2433-B2433)+5+A2434-A2433)</f>
        <v>54.024623870845367</v>
      </c>
      <c r="D2434">
        <v>1577147246.23</v>
      </c>
      <c r="E2434">
        <v>441</v>
      </c>
      <c r="F2434">
        <v>898</v>
      </c>
      <c r="G2434">
        <v>631</v>
      </c>
      <c r="H2434">
        <v>707</v>
      </c>
      <c r="I2434">
        <v>291</v>
      </c>
      <c r="J2434" s="2" t="s">
        <v>30</v>
      </c>
      <c r="K2434" s="2">
        <f>$L$2*I2434+(1-$L$2)*K2433</f>
        <v>290.68512526023318</v>
      </c>
      <c r="M2434" s="2">
        <f t="shared" si="265"/>
        <v>291.27322657482426</v>
      </c>
      <c r="N2434" s="2">
        <f t="shared" si="266"/>
        <v>298.97032111556257</v>
      </c>
      <c r="O2434" s="2">
        <f t="shared" si="267"/>
        <v>295.58919812625783</v>
      </c>
      <c r="P2434" s="2" t="str">
        <f t="shared" si="264"/>
        <v>low</v>
      </c>
      <c r="Q2434" s="2" t="str">
        <f>IF(P2434="low","one",IF(P2434="high","relax","transition"))</f>
        <v>one</v>
      </c>
      <c r="R2434" s="2">
        <f>IF(P2434="low",250,IF(P2434="high",300,275))</f>
        <v>250</v>
      </c>
      <c r="S2434" s="2" t="b">
        <f t="shared" si="262"/>
        <v>1</v>
      </c>
      <c r="T2434" s="2">
        <f t="shared" si="263"/>
        <v>250</v>
      </c>
    </row>
    <row r="2435" spans="1:20" x14ac:dyDescent="0.2">
      <c r="A2435" s="2">
        <f t="shared" ref="A2435:A2498" si="268">D2435-$D$2</f>
        <v>54.130000114440918</v>
      </c>
      <c r="B2435">
        <v>1.12518405914</v>
      </c>
      <c r="C2435" s="2">
        <f>IF(B2435&gt;B2434,B2435+(C2434-B2434),B2435+(C2434-B2434)+5+A2435-A2434)</f>
        <v>54.045183897015363</v>
      </c>
      <c r="D2435">
        <v>1577147246.25</v>
      </c>
      <c r="E2435">
        <v>441</v>
      </c>
      <c r="F2435">
        <v>897</v>
      </c>
      <c r="G2435">
        <v>632</v>
      </c>
      <c r="H2435">
        <v>708</v>
      </c>
      <c r="I2435">
        <v>291</v>
      </c>
      <c r="J2435" s="2" t="s">
        <v>30</v>
      </c>
      <c r="K2435" s="2">
        <f>$L$2*I2435+(1-$L$2)*K2434</f>
        <v>290.74810020818654</v>
      </c>
      <c r="M2435" s="2">
        <f t="shared" si="265"/>
        <v>291.16820130149671</v>
      </c>
      <c r="N2435" s="2">
        <f t="shared" si="266"/>
        <v>298.97032111556257</v>
      </c>
      <c r="O2435" s="2">
        <f t="shared" si="267"/>
        <v>295.47339954868613</v>
      </c>
      <c r="P2435" s="2" t="str">
        <f t="shared" si="264"/>
        <v>low</v>
      </c>
      <c r="Q2435" s="2" t="str">
        <f>IF(P2435="low","one",IF(P2435="high","relax","transition"))</f>
        <v>one</v>
      </c>
      <c r="R2435" s="2">
        <f>IF(P2435="low",250,IF(P2435="high",300,275))</f>
        <v>250</v>
      </c>
      <c r="S2435" s="2" t="b">
        <f t="shared" ref="S2435:S2498" si="269">Q2435=J2435</f>
        <v>1</v>
      </c>
      <c r="T2435" s="2">
        <f t="shared" ref="T2435:T2498" si="270">IF(J2435="one",250,IF(J2435="relax",300,275))</f>
        <v>250</v>
      </c>
    </row>
    <row r="2436" spans="1:20" x14ac:dyDescent="0.2">
      <c r="A2436" s="2">
        <f t="shared" si="268"/>
        <v>54.150000095367432</v>
      </c>
      <c r="B2436">
        <v>1.1495351791399999</v>
      </c>
      <c r="C2436" s="2">
        <f>IF(B2436&gt;B2435,B2436+(C2435-B2435),B2436+(C2435-B2435)+5+A2436-A2435)</f>
        <v>54.069535017015369</v>
      </c>
      <c r="D2436">
        <v>1577147246.27</v>
      </c>
      <c r="E2436">
        <v>441</v>
      </c>
      <c r="F2436">
        <v>898</v>
      </c>
      <c r="G2436">
        <v>631</v>
      </c>
      <c r="H2436">
        <v>706</v>
      </c>
      <c r="I2436">
        <v>290</v>
      </c>
      <c r="J2436" s="2" t="s">
        <v>30</v>
      </c>
      <c r="K2436" s="2">
        <f>$L$2*I2436+(1-$L$2)*K2435</f>
        <v>290.59848016654928</v>
      </c>
      <c r="M2436" s="2">
        <f t="shared" si="265"/>
        <v>291.05425707450723</v>
      </c>
      <c r="N2436" s="2">
        <f t="shared" si="266"/>
        <v>298.97032111556257</v>
      </c>
      <c r="O2436" s="2">
        <f t="shared" si="267"/>
        <v>295.35813963632665</v>
      </c>
      <c r="P2436" s="2" t="str">
        <f t="shared" ref="P2436:P2499" si="271">IF(K2436&gt;O2435+1,"high",IF(K2436&lt;O2435-1,"low","middle"))</f>
        <v>low</v>
      </c>
      <c r="Q2436" s="2" t="str">
        <f>IF(P2436="low","one",IF(P2436="high","relax","transition"))</f>
        <v>one</v>
      </c>
      <c r="R2436" s="2">
        <f>IF(P2436="low",250,IF(P2436="high",300,275))</f>
        <v>250</v>
      </c>
      <c r="S2436" s="2" t="b">
        <f t="shared" si="269"/>
        <v>1</v>
      </c>
      <c r="T2436" s="2">
        <f t="shared" si="270"/>
        <v>250</v>
      </c>
    </row>
    <row r="2437" spans="1:20" x14ac:dyDescent="0.2">
      <c r="A2437" s="2">
        <f t="shared" si="268"/>
        <v>54.170000076293945</v>
      </c>
      <c r="B2437">
        <v>1.1701531410199999</v>
      </c>
      <c r="C2437" s="2">
        <f>IF(B2437&gt;B2436,B2437+(C2436-B2436),B2437+(C2436-B2436)+5+A2437-A2436)</f>
        <v>54.090152978895368</v>
      </c>
      <c r="D2437">
        <v>1577147246.29</v>
      </c>
      <c r="E2437">
        <v>441</v>
      </c>
      <c r="F2437">
        <v>898</v>
      </c>
      <c r="G2437">
        <v>631</v>
      </c>
      <c r="H2437">
        <v>704</v>
      </c>
      <c r="I2437">
        <v>290</v>
      </c>
      <c r="J2437" s="2" t="s">
        <v>30</v>
      </c>
      <c r="K2437" s="2">
        <f>$L$2*I2437+(1-$L$2)*K2436</f>
        <v>290.4787841332394</v>
      </c>
      <c r="M2437" s="2">
        <f t="shared" si="265"/>
        <v>290.93916248625368</v>
      </c>
      <c r="N2437" s="2">
        <f t="shared" si="266"/>
        <v>298.97032111556257</v>
      </c>
      <c r="O2437" s="2">
        <f t="shared" si="267"/>
        <v>295.24294550823566</v>
      </c>
      <c r="P2437" s="2" t="str">
        <f t="shared" si="271"/>
        <v>low</v>
      </c>
      <c r="Q2437" s="2" t="str">
        <f>IF(P2437="low","one",IF(P2437="high","relax","transition"))</f>
        <v>one</v>
      </c>
      <c r="R2437" s="2">
        <f>IF(P2437="low",250,IF(P2437="high",300,275))</f>
        <v>250</v>
      </c>
      <c r="S2437" s="2" t="b">
        <f t="shared" si="269"/>
        <v>1</v>
      </c>
      <c r="T2437" s="2">
        <f t="shared" si="270"/>
        <v>250</v>
      </c>
    </row>
    <row r="2438" spans="1:20" x14ac:dyDescent="0.2">
      <c r="A2438" s="2">
        <f t="shared" si="268"/>
        <v>54.200000047683716</v>
      </c>
      <c r="B2438">
        <v>1.1947991847999999</v>
      </c>
      <c r="C2438" s="2">
        <f>IF(B2438&gt;B2437,B2438+(C2437-B2437),B2438+(C2437-B2437)+5+A2438-A2437)</f>
        <v>54.114799022675363</v>
      </c>
      <c r="D2438">
        <v>1577147246.3199999</v>
      </c>
      <c r="E2438">
        <v>442</v>
      </c>
      <c r="F2438">
        <v>896</v>
      </c>
      <c r="G2438">
        <v>632</v>
      </c>
      <c r="H2438">
        <v>706</v>
      </c>
      <c r="I2438">
        <v>292</v>
      </c>
      <c r="J2438" s="2" t="s">
        <v>30</v>
      </c>
      <c r="K2438" s="2">
        <f>$L$2*I2438+(1-$L$2)*K2437</f>
        <v>290.78302730659152</v>
      </c>
      <c r="M2438" s="2">
        <f t="shared" si="265"/>
        <v>290.90793545032125</v>
      </c>
      <c r="N2438" s="2">
        <f t="shared" si="266"/>
        <v>298.97032111556257</v>
      </c>
      <c r="O2438" s="2">
        <f t="shared" si="267"/>
        <v>295.12775635713655</v>
      </c>
      <c r="P2438" s="2" t="str">
        <f t="shared" si="271"/>
        <v>low</v>
      </c>
      <c r="Q2438" s="2" t="str">
        <f>IF(P2438="low","one",IF(P2438="high","relax","transition"))</f>
        <v>one</v>
      </c>
      <c r="R2438" s="2">
        <f>IF(P2438="low",250,IF(P2438="high",300,275))</f>
        <v>250</v>
      </c>
      <c r="S2438" s="2" t="b">
        <f t="shared" si="269"/>
        <v>1</v>
      </c>
      <c r="T2438" s="2">
        <f t="shared" si="270"/>
        <v>250</v>
      </c>
    </row>
    <row r="2439" spans="1:20" x14ac:dyDescent="0.2">
      <c r="A2439" s="2">
        <f t="shared" si="268"/>
        <v>54.220000028610229</v>
      </c>
      <c r="B2439">
        <v>1.2192041873899999</v>
      </c>
      <c r="C2439" s="2">
        <f>IF(B2439&gt;B2438,B2439+(C2438-B2438),B2439+(C2438-B2438)+5+A2439-A2438)</f>
        <v>54.139204025265364</v>
      </c>
      <c r="D2439">
        <v>1577147246.3399999</v>
      </c>
      <c r="E2439">
        <v>441</v>
      </c>
      <c r="F2439">
        <v>897</v>
      </c>
      <c r="G2439">
        <v>631</v>
      </c>
      <c r="H2439">
        <v>705</v>
      </c>
      <c r="I2439">
        <v>291</v>
      </c>
      <c r="J2439" s="2" t="s">
        <v>30</v>
      </c>
      <c r="K2439" s="2">
        <f>$L$2*I2439+(1-$L$2)*K2438</f>
        <v>290.82642184527322</v>
      </c>
      <c r="M2439" s="2">
        <f t="shared" si="265"/>
        <v>290.89163272931165</v>
      </c>
      <c r="N2439" s="2">
        <f t="shared" si="266"/>
        <v>298.97032111556257</v>
      </c>
      <c r="O2439" s="2">
        <f t="shared" si="267"/>
        <v>295.01676531179578</v>
      </c>
      <c r="P2439" s="2" t="str">
        <f t="shared" si="271"/>
        <v>low</v>
      </c>
      <c r="Q2439" s="2" t="str">
        <f>IF(P2439="low","one",IF(P2439="high","relax","transition"))</f>
        <v>one</v>
      </c>
      <c r="R2439" s="2">
        <f>IF(P2439="low",250,IF(P2439="high",300,275))</f>
        <v>250</v>
      </c>
      <c r="S2439" s="2" t="b">
        <f t="shared" si="269"/>
        <v>1</v>
      </c>
      <c r="T2439" s="2">
        <f t="shared" si="270"/>
        <v>250</v>
      </c>
    </row>
    <row r="2440" spans="1:20" x14ac:dyDescent="0.2">
      <c r="A2440" s="2">
        <f t="shared" si="268"/>
        <v>54.240000009536743</v>
      </c>
      <c r="B2440">
        <v>1.2396609783200001</v>
      </c>
      <c r="C2440" s="2">
        <f>IF(B2440&gt;B2439,B2440+(C2439-B2439),B2440+(C2439-B2439)+5+A2440-A2439)</f>
        <v>54.15966081619537</v>
      </c>
      <c r="D2440">
        <v>1577147246.3599999</v>
      </c>
      <c r="E2440">
        <v>440</v>
      </c>
      <c r="F2440">
        <v>897</v>
      </c>
      <c r="G2440">
        <v>631</v>
      </c>
      <c r="H2440">
        <v>704</v>
      </c>
      <c r="I2440">
        <v>290</v>
      </c>
      <c r="J2440" s="2" t="s">
        <v>30</v>
      </c>
      <c r="K2440" s="2">
        <f>$L$2*I2440+(1-$L$2)*K2439</f>
        <v>290.66113747621858</v>
      </c>
      <c r="M2440" s="2">
        <f t="shared" si="265"/>
        <v>290.84553367869307</v>
      </c>
      <c r="N2440" s="2">
        <f t="shared" si="266"/>
        <v>298.97032111556257</v>
      </c>
      <c r="O2440" s="2">
        <f t="shared" si="267"/>
        <v>294.9105086826716</v>
      </c>
      <c r="P2440" s="2" t="str">
        <f t="shared" si="271"/>
        <v>low</v>
      </c>
      <c r="Q2440" s="2" t="str">
        <f>IF(P2440="low","one",IF(P2440="high","relax","transition"))</f>
        <v>one</v>
      </c>
      <c r="R2440" s="2">
        <f>IF(P2440="low",250,IF(P2440="high",300,275))</f>
        <v>250</v>
      </c>
      <c r="S2440" s="2" t="b">
        <f t="shared" si="269"/>
        <v>1</v>
      </c>
      <c r="T2440" s="2">
        <f t="shared" si="270"/>
        <v>250</v>
      </c>
    </row>
    <row r="2441" spans="1:20" x14ac:dyDescent="0.2">
      <c r="A2441" s="2">
        <f t="shared" si="268"/>
        <v>54.270000219345093</v>
      </c>
      <c r="B2441">
        <v>1.26416897774</v>
      </c>
      <c r="C2441" s="2">
        <f>IF(B2441&gt;B2440,B2441+(C2440-B2440),B2441+(C2440-B2440)+5+A2441-A2440)</f>
        <v>54.184168815615365</v>
      </c>
      <c r="D2441">
        <v>1577147246.3900001</v>
      </c>
      <c r="E2441">
        <v>442</v>
      </c>
      <c r="F2441">
        <v>896</v>
      </c>
      <c r="G2441">
        <v>632</v>
      </c>
      <c r="H2441">
        <v>705</v>
      </c>
      <c r="I2441">
        <v>291</v>
      </c>
      <c r="J2441" s="2" t="s">
        <v>30</v>
      </c>
      <c r="K2441" s="2">
        <f>$L$2*I2441+(1-$L$2)*K2440</f>
        <v>290.72890998097489</v>
      </c>
      <c r="M2441" s="2">
        <f t="shared" si="265"/>
        <v>290.82220893914945</v>
      </c>
      <c r="N2441" s="2">
        <f t="shared" si="266"/>
        <v>298.97032111556257</v>
      </c>
      <c r="O2441" s="2">
        <f t="shared" si="267"/>
        <v>294.80725993247268</v>
      </c>
      <c r="P2441" s="2" t="str">
        <f t="shared" si="271"/>
        <v>low</v>
      </c>
      <c r="Q2441" s="2" t="str">
        <f>IF(P2441="low","one",IF(P2441="high","relax","transition"))</f>
        <v>one</v>
      </c>
      <c r="R2441" s="2">
        <f>IF(P2441="low",250,IF(P2441="high",300,275))</f>
        <v>250</v>
      </c>
      <c r="S2441" s="2" t="b">
        <f t="shared" si="269"/>
        <v>1</v>
      </c>
      <c r="T2441" s="2">
        <f t="shared" si="270"/>
        <v>250</v>
      </c>
    </row>
    <row r="2442" spans="1:20" x14ac:dyDescent="0.2">
      <c r="A2442" s="2">
        <f t="shared" si="268"/>
        <v>54.290000200271606</v>
      </c>
      <c r="B2442">
        <v>1.2848200798</v>
      </c>
      <c r="C2442" s="2">
        <f>IF(B2442&gt;B2441,B2442+(C2441-B2441),B2442+(C2441-B2441)+5+A2442-A2441)</f>
        <v>54.204819917675366</v>
      </c>
      <c r="D2442">
        <v>1577147246.4100001</v>
      </c>
      <c r="E2442">
        <v>442</v>
      </c>
      <c r="F2442">
        <v>897</v>
      </c>
      <c r="G2442">
        <v>630</v>
      </c>
      <c r="H2442">
        <v>706</v>
      </c>
      <c r="I2442">
        <v>292</v>
      </c>
      <c r="J2442" s="2" t="s">
        <v>30</v>
      </c>
      <c r="K2442" s="2">
        <f>$L$2*I2442+(1-$L$2)*K2441</f>
        <v>290.98312798477991</v>
      </c>
      <c r="M2442" s="2">
        <f t="shared" si="265"/>
        <v>290.85439274827559</v>
      </c>
      <c r="N2442" s="2">
        <f t="shared" si="266"/>
        <v>298.97032111556257</v>
      </c>
      <c r="O2442" s="2">
        <f t="shared" si="267"/>
        <v>294.7080073828065</v>
      </c>
      <c r="P2442" s="2" t="str">
        <f t="shared" si="271"/>
        <v>low</v>
      </c>
      <c r="Q2442" s="2" t="str">
        <f>IF(P2442="low","one",IF(P2442="high","relax","transition"))</f>
        <v>one</v>
      </c>
      <c r="R2442" s="2">
        <f>IF(P2442="low",250,IF(P2442="high",300,275))</f>
        <v>250</v>
      </c>
      <c r="S2442" s="2" t="b">
        <f t="shared" si="269"/>
        <v>1</v>
      </c>
      <c r="T2442" s="2">
        <f t="shared" si="270"/>
        <v>250</v>
      </c>
    </row>
    <row r="2443" spans="1:20" x14ac:dyDescent="0.2">
      <c r="A2443" s="2">
        <f t="shared" si="268"/>
        <v>54.31000018119812</v>
      </c>
      <c r="B2443">
        <v>1.3091490268699999</v>
      </c>
      <c r="C2443" s="2">
        <f>IF(B2443&gt;B2442,B2443+(C2442-B2442),B2443+(C2442-B2442)+5+A2443-A2442)</f>
        <v>54.229148864745369</v>
      </c>
      <c r="D2443">
        <v>1577147246.4300001</v>
      </c>
      <c r="E2443">
        <v>441</v>
      </c>
      <c r="F2443">
        <v>896</v>
      </c>
      <c r="G2443">
        <v>632</v>
      </c>
      <c r="H2443">
        <v>703</v>
      </c>
      <c r="I2443">
        <v>291</v>
      </c>
      <c r="J2443" s="2" t="s">
        <v>30</v>
      </c>
      <c r="K2443" s="2">
        <f>$L$2*I2443+(1-$L$2)*K2442</f>
        <v>290.98650238782392</v>
      </c>
      <c r="M2443" s="2">
        <f t="shared" si="265"/>
        <v>290.88081467618525</v>
      </c>
      <c r="N2443" s="2">
        <f t="shared" si="266"/>
        <v>298.97032111556257</v>
      </c>
      <c r="O2443" s="2">
        <f t="shared" si="267"/>
        <v>294.61532665107995</v>
      </c>
      <c r="P2443" s="2" t="str">
        <f t="shared" si="271"/>
        <v>low</v>
      </c>
      <c r="Q2443" s="2" t="str">
        <f>IF(P2443="low","one",IF(P2443="high","relax","transition"))</f>
        <v>one</v>
      </c>
      <c r="R2443" s="2">
        <f>IF(P2443="low",250,IF(P2443="high",300,275))</f>
        <v>250</v>
      </c>
      <c r="S2443" s="2" t="b">
        <f t="shared" si="269"/>
        <v>1</v>
      </c>
      <c r="T2443" s="2">
        <f t="shared" si="270"/>
        <v>250</v>
      </c>
    </row>
    <row r="2444" spans="1:20" x14ac:dyDescent="0.2">
      <c r="A2444" s="2">
        <f t="shared" si="268"/>
        <v>54.340000152587891</v>
      </c>
      <c r="B2444">
        <v>1.33397507668</v>
      </c>
      <c r="C2444" s="2">
        <f>IF(B2444&gt;B2443,B2444+(C2443-B2443),B2444+(C2443-B2443)+5+A2444-A2443)</f>
        <v>54.253974914555364</v>
      </c>
      <c r="D2444">
        <v>1577147246.46</v>
      </c>
      <c r="E2444">
        <v>442</v>
      </c>
      <c r="F2444">
        <v>897</v>
      </c>
      <c r="G2444">
        <v>632</v>
      </c>
      <c r="H2444">
        <v>704</v>
      </c>
      <c r="I2444">
        <v>289</v>
      </c>
      <c r="J2444" s="2" t="s">
        <v>30</v>
      </c>
      <c r="K2444" s="2">
        <f>$L$2*I2444+(1-$L$2)*K2443</f>
        <v>290.58920191025913</v>
      </c>
      <c r="M2444" s="2">
        <f t="shared" si="265"/>
        <v>290.82249212300002</v>
      </c>
      <c r="N2444" s="2">
        <f t="shared" si="266"/>
        <v>298.97032111556257</v>
      </c>
      <c r="O2444" s="2">
        <f t="shared" si="267"/>
        <v>294.5286010523352</v>
      </c>
      <c r="P2444" s="2" t="str">
        <f t="shared" si="271"/>
        <v>low</v>
      </c>
      <c r="Q2444" s="2" t="str">
        <f>IF(P2444="low","one",IF(P2444="high","relax","transition"))</f>
        <v>one</v>
      </c>
      <c r="R2444" s="2">
        <f>IF(P2444="low",250,IF(P2444="high",300,275))</f>
        <v>250</v>
      </c>
      <c r="S2444" s="2" t="b">
        <f t="shared" si="269"/>
        <v>1</v>
      </c>
      <c r="T2444" s="2">
        <f t="shared" si="270"/>
        <v>250</v>
      </c>
    </row>
    <row r="2445" spans="1:20" x14ac:dyDescent="0.2">
      <c r="A2445" s="2">
        <f t="shared" si="268"/>
        <v>54.360000133514404</v>
      </c>
      <c r="B2445">
        <v>1.35451507568</v>
      </c>
      <c r="C2445" s="2">
        <f>IF(B2445&gt;B2444,B2445+(C2444-B2444),B2445+(C2444-B2444)+5+A2445-A2444)</f>
        <v>54.274514913555365</v>
      </c>
      <c r="D2445">
        <v>1577147246.48</v>
      </c>
      <c r="E2445">
        <v>443</v>
      </c>
      <c r="F2445">
        <v>896</v>
      </c>
      <c r="G2445">
        <v>631</v>
      </c>
      <c r="H2445">
        <v>705</v>
      </c>
      <c r="I2445">
        <v>291</v>
      </c>
      <c r="J2445" s="2" t="s">
        <v>30</v>
      </c>
      <c r="K2445" s="2">
        <f>$L$2*I2445+(1-$L$2)*K2444</f>
        <v>290.67136152820734</v>
      </c>
      <c r="M2445" s="2">
        <f t="shared" si="265"/>
        <v>290.79226600404149</v>
      </c>
      <c r="N2445" s="2">
        <f t="shared" si="266"/>
        <v>298.97032111556257</v>
      </c>
      <c r="O2445" s="2">
        <f t="shared" si="267"/>
        <v>294.44329560586846</v>
      </c>
      <c r="P2445" s="2" t="str">
        <f t="shared" si="271"/>
        <v>low</v>
      </c>
      <c r="Q2445" s="2" t="str">
        <f>IF(P2445="low","one",IF(P2445="high","relax","transition"))</f>
        <v>one</v>
      </c>
      <c r="R2445" s="2">
        <f>IF(P2445="low",250,IF(P2445="high",300,275))</f>
        <v>250</v>
      </c>
      <c r="S2445" s="2" t="b">
        <f t="shared" si="269"/>
        <v>1</v>
      </c>
      <c r="T2445" s="2">
        <f t="shared" si="270"/>
        <v>250</v>
      </c>
    </row>
    <row r="2446" spans="1:20" x14ac:dyDescent="0.2">
      <c r="A2446" s="2">
        <f t="shared" si="268"/>
        <v>54.380000114440918</v>
      </c>
      <c r="B2446">
        <v>1.3788380622900001</v>
      </c>
      <c r="C2446" s="2">
        <f>IF(B2446&gt;B2445,B2446+(C2445-B2445),B2446+(C2445-B2445)+5+A2446-A2445)</f>
        <v>54.298837900165367</v>
      </c>
      <c r="D2446">
        <v>1577147246.5</v>
      </c>
      <c r="E2446">
        <v>443</v>
      </c>
      <c r="F2446">
        <v>897</v>
      </c>
      <c r="G2446">
        <v>633</v>
      </c>
      <c r="H2446">
        <v>704</v>
      </c>
      <c r="I2446">
        <v>294</v>
      </c>
      <c r="J2446" s="2" t="s">
        <v>30</v>
      </c>
      <c r="K2446" s="2">
        <f>$L$2*I2446+(1-$L$2)*K2445</f>
        <v>291.33708922256591</v>
      </c>
      <c r="M2446" s="2">
        <f t="shared" si="265"/>
        <v>290.90123064774639</v>
      </c>
      <c r="N2446" s="2">
        <f t="shared" si="266"/>
        <v>298.97032111556257</v>
      </c>
      <c r="O2446" s="2">
        <f t="shared" si="267"/>
        <v>294.3607441257771</v>
      </c>
      <c r="P2446" s="2" t="str">
        <f t="shared" si="271"/>
        <v>low</v>
      </c>
      <c r="Q2446" s="2" t="str">
        <f>IF(P2446="low","one",IF(P2446="high","relax","transition"))</f>
        <v>one</v>
      </c>
      <c r="R2446" s="2">
        <f>IF(P2446="low",250,IF(P2446="high",300,275))</f>
        <v>250</v>
      </c>
      <c r="S2446" s="2" t="b">
        <f t="shared" si="269"/>
        <v>1</v>
      </c>
      <c r="T2446" s="2">
        <f t="shared" si="270"/>
        <v>250</v>
      </c>
    </row>
    <row r="2447" spans="1:20" x14ac:dyDescent="0.2">
      <c r="A2447" s="2">
        <f t="shared" si="268"/>
        <v>54.400000095367432</v>
      </c>
      <c r="B2447">
        <v>1.3994040489199999</v>
      </c>
      <c r="C2447" s="2">
        <f>IF(B2447&gt;B2446,B2447+(C2446-B2446),B2447+(C2446-B2446)+5+A2447-A2446)</f>
        <v>54.319403886795364</v>
      </c>
      <c r="D2447">
        <v>1577147246.52</v>
      </c>
      <c r="E2447">
        <v>442</v>
      </c>
      <c r="F2447">
        <v>896</v>
      </c>
      <c r="G2447">
        <v>634</v>
      </c>
      <c r="H2447">
        <v>703</v>
      </c>
      <c r="I2447">
        <v>290</v>
      </c>
      <c r="J2447" s="2" t="s">
        <v>30</v>
      </c>
      <c r="K2447" s="2">
        <f>$L$2*I2447+(1-$L$2)*K2446</f>
        <v>291.0696713780527</v>
      </c>
      <c r="M2447" s="2">
        <f t="shared" si="265"/>
        <v>290.9349187938077</v>
      </c>
      <c r="N2447" s="2">
        <f t="shared" si="266"/>
        <v>298.97032111556257</v>
      </c>
      <c r="O2447" s="2">
        <f t="shared" si="267"/>
        <v>294.28776845187559</v>
      </c>
      <c r="P2447" s="2" t="str">
        <f t="shared" si="271"/>
        <v>low</v>
      </c>
      <c r="Q2447" s="2" t="str">
        <f>IF(P2447="low","one",IF(P2447="high","relax","transition"))</f>
        <v>one</v>
      </c>
      <c r="R2447" s="2">
        <f>IF(P2447="low",250,IF(P2447="high",300,275))</f>
        <v>250</v>
      </c>
      <c r="S2447" s="2" t="b">
        <f t="shared" si="269"/>
        <v>1</v>
      </c>
      <c r="T2447" s="2">
        <f t="shared" si="270"/>
        <v>250</v>
      </c>
    </row>
    <row r="2448" spans="1:20" x14ac:dyDescent="0.2">
      <c r="A2448" s="2">
        <f t="shared" si="268"/>
        <v>54.430000066757202</v>
      </c>
      <c r="B2448">
        <v>1.42407202721</v>
      </c>
      <c r="C2448" s="2">
        <f>IF(B2448&gt;B2447,B2448+(C2447-B2447),B2448+(C2447-B2447)+5+A2448-A2447)</f>
        <v>54.344071865085368</v>
      </c>
      <c r="D2448">
        <v>1577147246.55</v>
      </c>
      <c r="E2448">
        <v>441</v>
      </c>
      <c r="F2448">
        <v>896</v>
      </c>
      <c r="G2448">
        <v>632</v>
      </c>
      <c r="H2448">
        <v>701</v>
      </c>
      <c r="I2448">
        <v>290</v>
      </c>
      <c r="J2448" s="2" t="s">
        <v>30</v>
      </c>
      <c r="K2448" s="2">
        <f>$L$2*I2448+(1-$L$2)*K2447</f>
        <v>290.85573710244216</v>
      </c>
      <c r="M2448" s="2">
        <f t="shared" si="265"/>
        <v>290.91908245553464</v>
      </c>
      <c r="N2448" s="2">
        <f t="shared" si="266"/>
        <v>298.97032111556257</v>
      </c>
      <c r="O2448" s="2">
        <f t="shared" si="267"/>
        <v>294.22012596897218</v>
      </c>
      <c r="P2448" s="2" t="str">
        <f t="shared" si="271"/>
        <v>low</v>
      </c>
      <c r="Q2448" s="2" t="str">
        <f>IF(P2448="low","one",IF(P2448="high","relax","transition"))</f>
        <v>one</v>
      </c>
      <c r="R2448" s="2">
        <f>IF(P2448="low",250,IF(P2448="high",300,275))</f>
        <v>250</v>
      </c>
      <c r="S2448" s="2" t="b">
        <f t="shared" si="269"/>
        <v>1</v>
      </c>
      <c r="T2448" s="2">
        <f t="shared" si="270"/>
        <v>250</v>
      </c>
    </row>
    <row r="2449" spans="1:20" x14ac:dyDescent="0.2">
      <c r="A2449" s="2">
        <f t="shared" si="268"/>
        <v>54.450000047683716</v>
      </c>
      <c r="B2449">
        <v>1.4445312023200001</v>
      </c>
      <c r="C2449" s="2">
        <f>IF(B2449&gt;B2448,B2449+(C2448-B2448),B2449+(C2448-B2448)+5+A2449-A2448)</f>
        <v>54.364531040195367</v>
      </c>
      <c r="D2449">
        <v>1577147246.5699999</v>
      </c>
      <c r="E2449">
        <v>443</v>
      </c>
      <c r="F2449">
        <v>897</v>
      </c>
      <c r="G2449">
        <v>633</v>
      </c>
      <c r="H2449">
        <v>700</v>
      </c>
      <c r="I2449">
        <v>291</v>
      </c>
      <c r="J2449" s="2" t="s">
        <v>30</v>
      </c>
      <c r="K2449" s="2">
        <f>$L$2*I2449+(1-$L$2)*K2448</f>
        <v>290.88458968195374</v>
      </c>
      <c r="M2449" s="2">
        <f t="shared" si="265"/>
        <v>290.91218390081849</v>
      </c>
      <c r="N2449" s="2">
        <f t="shared" si="266"/>
        <v>298.97032111556257</v>
      </c>
      <c r="O2449" s="2">
        <f t="shared" si="267"/>
        <v>294.15507379330029</v>
      </c>
      <c r="P2449" s="2" t="str">
        <f t="shared" si="271"/>
        <v>low</v>
      </c>
      <c r="Q2449" s="2" t="str">
        <f>IF(P2449="low","one",IF(P2449="high","relax","transition"))</f>
        <v>one</v>
      </c>
      <c r="R2449" s="2">
        <f>IF(P2449="low",250,IF(P2449="high",300,275))</f>
        <v>250</v>
      </c>
      <c r="S2449" s="2" t="b">
        <f t="shared" si="269"/>
        <v>1</v>
      </c>
      <c r="T2449" s="2">
        <f t="shared" si="270"/>
        <v>250</v>
      </c>
    </row>
    <row r="2450" spans="1:20" x14ac:dyDescent="0.2">
      <c r="A2450" s="2">
        <f t="shared" si="268"/>
        <v>54.470000028610229</v>
      </c>
      <c r="B2450">
        <v>1.4691061973599999</v>
      </c>
      <c r="C2450" s="2">
        <f>IF(B2450&gt;B2449,B2450+(C2449-B2449),B2450+(C2449-B2449)+5+A2450-A2449)</f>
        <v>54.389106035235365</v>
      </c>
      <c r="D2450">
        <v>1577147246.5899999</v>
      </c>
      <c r="E2450">
        <v>442</v>
      </c>
      <c r="F2450">
        <v>896</v>
      </c>
      <c r="G2450">
        <v>633</v>
      </c>
      <c r="H2450">
        <v>700</v>
      </c>
      <c r="I2450">
        <v>292</v>
      </c>
      <c r="J2450" s="2" t="s">
        <v>30</v>
      </c>
      <c r="K2450" s="2">
        <f>$L$2*I2450+(1-$L$2)*K2449</f>
        <v>291.10767174556304</v>
      </c>
      <c r="M2450" s="2">
        <f t="shared" si="265"/>
        <v>290.95128146976742</v>
      </c>
      <c r="N2450" s="2">
        <f t="shared" si="266"/>
        <v>298.97032111556257</v>
      </c>
      <c r="O2450" s="2">
        <f t="shared" si="267"/>
        <v>294.09292929867621</v>
      </c>
      <c r="P2450" s="2" t="str">
        <f t="shared" si="271"/>
        <v>low</v>
      </c>
      <c r="Q2450" s="2" t="str">
        <f>IF(P2450="low","one",IF(P2450="high","relax","transition"))</f>
        <v>one</v>
      </c>
      <c r="R2450" s="2">
        <f>IF(P2450="low",250,IF(P2450="high",300,275))</f>
        <v>250</v>
      </c>
      <c r="S2450" s="2" t="b">
        <f t="shared" si="269"/>
        <v>1</v>
      </c>
      <c r="T2450" s="2">
        <f t="shared" si="270"/>
        <v>250</v>
      </c>
    </row>
    <row r="2451" spans="1:20" x14ac:dyDescent="0.2">
      <c r="A2451" s="2">
        <f t="shared" si="268"/>
        <v>54.5</v>
      </c>
      <c r="B2451">
        <v>1.4937210083000001</v>
      </c>
      <c r="C2451" s="2">
        <f>IF(B2451&gt;B2450,B2451+(C2450-B2450),B2451+(C2450-B2450)+5+A2451-A2450)</f>
        <v>54.413720846175366</v>
      </c>
      <c r="D2451">
        <v>1577147246.6199999</v>
      </c>
      <c r="E2451">
        <v>441</v>
      </c>
      <c r="F2451">
        <v>895</v>
      </c>
      <c r="G2451">
        <v>631</v>
      </c>
      <c r="H2451">
        <v>700</v>
      </c>
      <c r="I2451">
        <v>290</v>
      </c>
      <c r="J2451" s="2" t="s">
        <v>30</v>
      </c>
      <c r="K2451" s="2">
        <f>$L$2*I2451+(1-$L$2)*K2450</f>
        <v>290.88613739645041</v>
      </c>
      <c r="M2451" s="2">
        <f t="shared" si="265"/>
        <v>290.93825265510407</v>
      </c>
      <c r="N2451" s="2">
        <f t="shared" si="266"/>
        <v>298.97032111556257</v>
      </c>
      <c r="O2451" s="2">
        <f t="shared" si="267"/>
        <v>294.03584690723073</v>
      </c>
      <c r="P2451" s="2" t="str">
        <f t="shared" si="271"/>
        <v>low</v>
      </c>
      <c r="Q2451" s="2" t="str">
        <f>IF(P2451="low","one",IF(P2451="high","relax","transition"))</f>
        <v>one</v>
      </c>
      <c r="R2451" s="2">
        <f>IF(P2451="low",250,IF(P2451="high",300,275))</f>
        <v>250</v>
      </c>
      <c r="S2451" s="2" t="b">
        <f t="shared" si="269"/>
        <v>1</v>
      </c>
      <c r="T2451" s="2">
        <f t="shared" si="270"/>
        <v>250</v>
      </c>
    </row>
    <row r="2452" spans="1:20" x14ac:dyDescent="0.2">
      <c r="A2452" s="2">
        <f t="shared" si="268"/>
        <v>54.520000219345093</v>
      </c>
      <c r="B2452">
        <v>1.5143270492600001</v>
      </c>
      <c r="C2452" s="2">
        <f>IF(B2452&gt;B2451,B2452+(C2451-B2451),B2452+(C2451-B2451)+5+A2452-A2451)</f>
        <v>54.434326887135363</v>
      </c>
      <c r="D2452">
        <v>1577147246.6400001</v>
      </c>
      <c r="E2452">
        <v>442</v>
      </c>
      <c r="F2452">
        <v>896</v>
      </c>
      <c r="G2452">
        <v>632</v>
      </c>
      <c r="H2452">
        <v>697</v>
      </c>
      <c r="I2452">
        <v>291</v>
      </c>
      <c r="J2452" s="2" t="s">
        <v>30</v>
      </c>
      <c r="K2452" s="2">
        <f>$L$2*I2452+(1-$L$2)*K2451</f>
        <v>290.90890991716032</v>
      </c>
      <c r="M2452" s="2">
        <f t="shared" si="265"/>
        <v>290.9323841075153</v>
      </c>
      <c r="N2452" s="2">
        <f t="shared" si="266"/>
        <v>298.97032111556257</v>
      </c>
      <c r="O2452" s="2">
        <f t="shared" si="267"/>
        <v>293.98096719462444</v>
      </c>
      <c r="P2452" s="2" t="str">
        <f t="shared" si="271"/>
        <v>low</v>
      </c>
      <c r="Q2452" s="2" t="str">
        <f>IF(P2452="low","one",IF(P2452="high","relax","transition"))</f>
        <v>one</v>
      </c>
      <c r="R2452" s="2">
        <f>IF(P2452="low",250,IF(P2452="high",300,275))</f>
        <v>250</v>
      </c>
      <c r="S2452" s="2" t="b">
        <f t="shared" si="269"/>
        <v>1</v>
      </c>
      <c r="T2452" s="2">
        <f t="shared" si="270"/>
        <v>250</v>
      </c>
    </row>
    <row r="2453" spans="1:20" x14ac:dyDescent="0.2">
      <c r="A2453" s="2">
        <f t="shared" si="268"/>
        <v>54.540000200271606</v>
      </c>
      <c r="B2453">
        <v>1.5386111736300001</v>
      </c>
      <c r="C2453" s="2">
        <f>IF(B2453&gt;B2452,B2453+(C2452-B2452),B2453+(C2452-B2452)+5+A2453-A2452)</f>
        <v>54.458611011505369</v>
      </c>
      <c r="D2453">
        <v>1577147246.6600001</v>
      </c>
      <c r="E2453">
        <v>440</v>
      </c>
      <c r="F2453">
        <v>896</v>
      </c>
      <c r="G2453">
        <v>632</v>
      </c>
      <c r="H2453">
        <v>697</v>
      </c>
      <c r="I2453">
        <v>290</v>
      </c>
      <c r="J2453" s="2" t="s">
        <v>30</v>
      </c>
      <c r="K2453" s="2">
        <f>$L$2*I2453+(1-$L$2)*K2452</f>
        <v>290.7271279337283</v>
      </c>
      <c r="M2453" s="2">
        <f t="shared" si="265"/>
        <v>290.89133287275791</v>
      </c>
      <c r="N2453" s="2">
        <f t="shared" si="266"/>
        <v>298.97032111556257</v>
      </c>
      <c r="O2453" s="2">
        <f t="shared" si="267"/>
        <v>293.92853804026896</v>
      </c>
      <c r="P2453" s="2" t="str">
        <f t="shared" si="271"/>
        <v>low</v>
      </c>
      <c r="Q2453" s="2" t="str">
        <f>IF(P2453="low","one",IF(P2453="high","relax","transition"))</f>
        <v>one</v>
      </c>
      <c r="R2453" s="2">
        <f>IF(P2453="low",250,IF(P2453="high",300,275))</f>
        <v>250</v>
      </c>
      <c r="S2453" s="2" t="b">
        <f t="shared" si="269"/>
        <v>1</v>
      </c>
      <c r="T2453" s="2">
        <f t="shared" si="270"/>
        <v>250</v>
      </c>
    </row>
    <row r="2454" spans="1:20" x14ac:dyDescent="0.2">
      <c r="A2454" s="2">
        <f t="shared" si="268"/>
        <v>54.56000018119812</v>
      </c>
      <c r="B2454">
        <v>1.5590951442700001</v>
      </c>
      <c r="C2454" s="2">
        <f>IF(B2454&gt;B2453,B2454+(C2453-B2453),B2454+(C2453-B2453)+5+A2454-A2453)</f>
        <v>54.479094982145369</v>
      </c>
      <c r="D2454">
        <v>1577147246.6800001</v>
      </c>
      <c r="E2454">
        <v>443</v>
      </c>
      <c r="F2454">
        <v>894</v>
      </c>
      <c r="G2454">
        <v>633</v>
      </c>
      <c r="H2454">
        <v>697</v>
      </c>
      <c r="I2454">
        <v>292</v>
      </c>
      <c r="J2454" s="2" t="s">
        <v>30</v>
      </c>
      <c r="K2454" s="2">
        <f>$L$2*I2454+(1-$L$2)*K2453</f>
        <v>290.98170234698262</v>
      </c>
      <c r="M2454" s="2">
        <f t="shared" si="265"/>
        <v>290.90940676760289</v>
      </c>
      <c r="N2454" s="2">
        <f t="shared" si="266"/>
        <v>298.97032111556257</v>
      </c>
      <c r="O2454" s="2">
        <f t="shared" si="267"/>
        <v>293.87667778189342</v>
      </c>
      <c r="P2454" s="2" t="str">
        <f t="shared" si="271"/>
        <v>low</v>
      </c>
      <c r="Q2454" s="2" t="str">
        <f>IF(P2454="low","one",IF(P2454="high","relax","transition"))</f>
        <v>one</v>
      </c>
      <c r="R2454" s="2">
        <f>IF(P2454="low",250,IF(P2454="high",300,275))</f>
        <v>250</v>
      </c>
      <c r="S2454" s="2" t="b">
        <f t="shared" si="269"/>
        <v>1</v>
      </c>
      <c r="T2454" s="2">
        <f t="shared" si="270"/>
        <v>250</v>
      </c>
    </row>
    <row r="2455" spans="1:20" x14ac:dyDescent="0.2">
      <c r="A2455" s="2">
        <f t="shared" si="268"/>
        <v>54.590000152587891</v>
      </c>
      <c r="B2455">
        <v>1.58378720284</v>
      </c>
      <c r="C2455" s="2">
        <f>IF(B2455&gt;B2454,B2455+(C2454-B2454),B2455+(C2454-B2454)+5+A2455-A2454)</f>
        <v>54.503787040715366</v>
      </c>
      <c r="D2455">
        <v>1577147246.71</v>
      </c>
      <c r="E2455">
        <v>443</v>
      </c>
      <c r="F2455">
        <v>896</v>
      </c>
      <c r="G2455">
        <v>633</v>
      </c>
      <c r="H2455">
        <v>697</v>
      </c>
      <c r="I2455">
        <v>291</v>
      </c>
      <c r="J2455" s="2" t="s">
        <v>30</v>
      </c>
      <c r="K2455" s="2">
        <f>$L$2*I2455+(1-$L$2)*K2454</f>
        <v>290.98536187758612</v>
      </c>
      <c r="M2455" s="2">
        <f t="shared" si="265"/>
        <v>290.92459778959955</v>
      </c>
      <c r="N2455" s="2">
        <f t="shared" si="266"/>
        <v>298.97032111556257</v>
      </c>
      <c r="O2455" s="2">
        <f t="shared" si="267"/>
        <v>293.82831423117892</v>
      </c>
      <c r="P2455" s="2" t="str">
        <f t="shared" si="271"/>
        <v>low</v>
      </c>
      <c r="Q2455" s="2" t="str">
        <f>IF(P2455="low","one",IF(P2455="high","relax","transition"))</f>
        <v>one</v>
      </c>
      <c r="R2455" s="2">
        <f>IF(P2455="low",250,IF(P2455="high",300,275))</f>
        <v>250</v>
      </c>
      <c r="S2455" s="2" t="b">
        <f t="shared" si="269"/>
        <v>1</v>
      </c>
      <c r="T2455" s="2">
        <f t="shared" si="270"/>
        <v>250</v>
      </c>
    </row>
    <row r="2456" spans="1:20" x14ac:dyDescent="0.2">
      <c r="A2456" s="2">
        <f t="shared" si="268"/>
        <v>54.610000133514404</v>
      </c>
      <c r="B2456">
        <v>1.60821604729</v>
      </c>
      <c r="C2456" s="2">
        <f>IF(B2456&gt;B2455,B2456+(C2455-B2455),B2456+(C2455-B2455)+5+A2456-A2455)</f>
        <v>54.528215885165366</v>
      </c>
      <c r="D2456">
        <v>1577147246.73</v>
      </c>
      <c r="E2456">
        <v>440</v>
      </c>
      <c r="F2456">
        <v>896</v>
      </c>
      <c r="G2456">
        <v>632</v>
      </c>
      <c r="H2456">
        <v>696</v>
      </c>
      <c r="I2456">
        <v>289</v>
      </c>
      <c r="J2456" s="2" t="s">
        <v>30</v>
      </c>
      <c r="K2456" s="2">
        <f>$L$2*I2456+(1-$L$2)*K2455</f>
        <v>290.5882895020689</v>
      </c>
      <c r="M2456" s="2">
        <f t="shared" si="265"/>
        <v>290.85733613209345</v>
      </c>
      <c r="N2456" s="2">
        <f t="shared" si="266"/>
        <v>298.97032111556257</v>
      </c>
      <c r="O2456" s="2">
        <f t="shared" si="267"/>
        <v>293.78312840909996</v>
      </c>
      <c r="P2456" s="2" t="str">
        <f t="shared" si="271"/>
        <v>low</v>
      </c>
      <c r="Q2456" s="2" t="str">
        <f>IF(P2456="low","one",IF(P2456="high","relax","transition"))</f>
        <v>one</v>
      </c>
      <c r="R2456" s="2">
        <f>IF(P2456="low",250,IF(P2456="high",300,275))</f>
        <v>250</v>
      </c>
      <c r="S2456" s="2" t="b">
        <f t="shared" si="269"/>
        <v>1</v>
      </c>
      <c r="T2456" s="2">
        <f t="shared" si="270"/>
        <v>250</v>
      </c>
    </row>
    <row r="2457" spans="1:20" x14ac:dyDescent="0.2">
      <c r="A2457" s="2">
        <f t="shared" si="268"/>
        <v>54.630000114440918</v>
      </c>
      <c r="B2457">
        <v>1.6286270618400001</v>
      </c>
      <c r="C2457" s="2">
        <f>IF(B2457&gt;B2456,B2457+(C2456-B2456),B2457+(C2456-B2456)+5+A2457-A2456)</f>
        <v>54.548626899715366</v>
      </c>
      <c r="D2457">
        <v>1577147246.75</v>
      </c>
      <c r="E2457">
        <v>442</v>
      </c>
      <c r="F2457">
        <v>896</v>
      </c>
      <c r="G2457">
        <v>633</v>
      </c>
      <c r="H2457">
        <v>697</v>
      </c>
      <c r="I2457">
        <v>292</v>
      </c>
      <c r="J2457" s="2" t="s">
        <v>30</v>
      </c>
      <c r="K2457" s="2">
        <f>$L$2*I2457+(1-$L$2)*K2456</f>
        <v>290.87063160165513</v>
      </c>
      <c r="M2457" s="2">
        <f t="shared" si="265"/>
        <v>290.85999522600582</v>
      </c>
      <c r="N2457" s="2">
        <f t="shared" si="266"/>
        <v>298.97032111556257</v>
      </c>
      <c r="O2457" s="2">
        <f t="shared" si="267"/>
        <v>293.73683879524964</v>
      </c>
      <c r="P2457" s="2" t="str">
        <f t="shared" si="271"/>
        <v>low</v>
      </c>
      <c r="Q2457" s="2" t="str">
        <f>IF(P2457="low","one",IF(P2457="high","relax","transition"))</f>
        <v>one</v>
      </c>
      <c r="R2457" s="2">
        <f>IF(P2457="low",250,IF(P2457="high",300,275))</f>
        <v>250</v>
      </c>
      <c r="S2457" s="2" t="b">
        <f t="shared" si="269"/>
        <v>1</v>
      </c>
      <c r="T2457" s="2">
        <f t="shared" si="270"/>
        <v>250</v>
      </c>
    </row>
    <row r="2458" spans="1:20" x14ac:dyDescent="0.2">
      <c r="A2458" s="2">
        <f t="shared" si="268"/>
        <v>54.660000085830688</v>
      </c>
      <c r="B2458">
        <v>1.6532430648800001</v>
      </c>
      <c r="C2458" s="2">
        <f>IF(B2458&gt;B2457,B2458+(C2457-B2457),B2458+(C2457-B2457)+5+A2458-A2457)</f>
        <v>54.573242902755368</v>
      </c>
      <c r="D2458">
        <v>1577147246.78</v>
      </c>
      <c r="E2458">
        <v>443</v>
      </c>
      <c r="F2458">
        <v>896</v>
      </c>
      <c r="G2458">
        <v>632</v>
      </c>
      <c r="H2458">
        <v>698</v>
      </c>
      <c r="I2458">
        <v>291</v>
      </c>
      <c r="J2458" s="2" t="s">
        <v>30</v>
      </c>
      <c r="K2458" s="2">
        <f>$L$2*I2458+(1-$L$2)*K2457</f>
        <v>290.8965052813241</v>
      </c>
      <c r="M2458" s="2">
        <f t="shared" si="265"/>
        <v>290.86729723706947</v>
      </c>
      <c r="N2458" s="2">
        <f t="shared" si="266"/>
        <v>298.97032111556257</v>
      </c>
      <c r="O2458" s="2">
        <f t="shared" si="267"/>
        <v>293.69299661678747</v>
      </c>
      <c r="P2458" s="2" t="str">
        <f t="shared" si="271"/>
        <v>low</v>
      </c>
      <c r="Q2458" s="2" t="str">
        <f>IF(P2458="low","one",IF(P2458="high","relax","transition"))</f>
        <v>one</v>
      </c>
      <c r="R2458" s="2">
        <f>IF(P2458="low",250,IF(P2458="high",300,275))</f>
        <v>250</v>
      </c>
      <c r="S2458" s="2" t="b">
        <f t="shared" si="269"/>
        <v>1</v>
      </c>
      <c r="T2458" s="2">
        <f t="shared" si="270"/>
        <v>250</v>
      </c>
    </row>
    <row r="2459" spans="1:20" x14ac:dyDescent="0.2">
      <c r="A2459" s="2">
        <f t="shared" si="268"/>
        <v>54.680000066757202</v>
      </c>
      <c r="B2459">
        <v>1.6740491390200001</v>
      </c>
      <c r="C2459" s="2">
        <f>IF(B2459&gt;B2458,B2459+(C2458-B2458),B2459+(C2458-B2458)+5+A2459-A2458)</f>
        <v>54.594048976895365</v>
      </c>
      <c r="D2459">
        <v>1577147246.8</v>
      </c>
      <c r="E2459">
        <v>440</v>
      </c>
      <c r="F2459">
        <v>897</v>
      </c>
      <c r="G2459">
        <v>632</v>
      </c>
      <c r="H2459">
        <v>697</v>
      </c>
      <c r="I2459">
        <v>291</v>
      </c>
      <c r="J2459" s="2" t="s">
        <v>30</v>
      </c>
      <c r="K2459" s="2">
        <f>$L$2*I2459+(1-$L$2)*K2458</f>
        <v>290.91720422505927</v>
      </c>
      <c r="M2459" s="2">
        <f t="shared" si="265"/>
        <v>290.87727863466745</v>
      </c>
      <c r="N2459" s="2">
        <f t="shared" si="266"/>
        <v>298.97032111556257</v>
      </c>
      <c r="O2459" s="2">
        <f t="shared" si="267"/>
        <v>293.65171164780156</v>
      </c>
      <c r="P2459" s="2" t="str">
        <f t="shared" si="271"/>
        <v>low</v>
      </c>
      <c r="Q2459" s="2" t="str">
        <f>IF(P2459="low","one",IF(P2459="high","relax","transition"))</f>
        <v>one</v>
      </c>
      <c r="R2459" s="2">
        <f>IF(P2459="low",250,IF(P2459="high",300,275))</f>
        <v>250</v>
      </c>
      <c r="S2459" s="2" t="b">
        <f t="shared" si="269"/>
        <v>1</v>
      </c>
      <c r="T2459" s="2">
        <f t="shared" si="270"/>
        <v>250</v>
      </c>
    </row>
    <row r="2460" spans="1:20" x14ac:dyDescent="0.2">
      <c r="A2460" s="2">
        <f t="shared" si="268"/>
        <v>54.700000047683716</v>
      </c>
      <c r="B2460">
        <v>1.69857811928</v>
      </c>
      <c r="C2460" s="2">
        <f>IF(B2460&gt;B2459,B2460+(C2459-B2459),B2460+(C2459-B2459)+5+A2460-A2459)</f>
        <v>54.618577957155367</v>
      </c>
      <c r="D2460">
        <v>1577147246.8199999</v>
      </c>
      <c r="E2460">
        <v>441</v>
      </c>
      <c r="F2460">
        <v>895</v>
      </c>
      <c r="G2460">
        <v>633</v>
      </c>
      <c r="H2460">
        <v>698</v>
      </c>
      <c r="I2460">
        <v>289</v>
      </c>
      <c r="J2460" s="2" t="s">
        <v>30</v>
      </c>
      <c r="K2460" s="2">
        <f>$L$2*I2460+(1-$L$2)*K2459</f>
        <v>290.53376338004745</v>
      </c>
      <c r="M2460" s="2">
        <f t="shared" si="265"/>
        <v>290.80857558374345</v>
      </c>
      <c r="N2460" s="2">
        <f t="shared" si="266"/>
        <v>298.97032111556257</v>
      </c>
      <c r="O2460" s="2">
        <f t="shared" si="267"/>
        <v>293.61298999714484</v>
      </c>
      <c r="P2460" s="2" t="str">
        <f t="shared" si="271"/>
        <v>low</v>
      </c>
      <c r="Q2460" s="2" t="str">
        <f>IF(P2460="low","one",IF(P2460="high","relax","transition"))</f>
        <v>one</v>
      </c>
      <c r="R2460" s="2">
        <f>IF(P2460="low",250,IF(P2460="high",300,275))</f>
        <v>250</v>
      </c>
      <c r="S2460" s="2" t="b">
        <f t="shared" si="269"/>
        <v>1</v>
      </c>
      <c r="T2460" s="2">
        <f t="shared" si="270"/>
        <v>250</v>
      </c>
    </row>
    <row r="2461" spans="1:20" x14ac:dyDescent="0.2">
      <c r="A2461" s="2">
        <f t="shared" si="268"/>
        <v>54.730000019073486</v>
      </c>
      <c r="B2461">
        <v>1.72269415855</v>
      </c>
      <c r="C2461" s="2">
        <f>IF(B2461&gt;B2460,B2461+(C2460-B2460),B2461+(C2460-B2460)+5+A2461-A2460)</f>
        <v>54.642693996425365</v>
      </c>
      <c r="D2461">
        <v>1577147246.8499999</v>
      </c>
      <c r="E2461">
        <v>442</v>
      </c>
      <c r="F2461">
        <v>896</v>
      </c>
      <c r="G2461">
        <v>631</v>
      </c>
      <c r="H2461">
        <v>699</v>
      </c>
      <c r="I2461">
        <v>290</v>
      </c>
      <c r="J2461" s="2" t="s">
        <v>30</v>
      </c>
      <c r="K2461" s="2">
        <f>$L$2*I2461+(1-$L$2)*K2460</f>
        <v>290.42701070403797</v>
      </c>
      <c r="M2461" s="2">
        <f t="shared" si="265"/>
        <v>290.7322626078024</v>
      </c>
      <c r="N2461" s="2">
        <f t="shared" si="266"/>
        <v>298.97032111556257</v>
      </c>
      <c r="O2461" s="2">
        <f t="shared" si="267"/>
        <v>293.57276927647473</v>
      </c>
      <c r="P2461" s="2" t="str">
        <f t="shared" si="271"/>
        <v>low</v>
      </c>
      <c r="Q2461" s="2" t="str">
        <f>IF(P2461="low","one",IF(P2461="high","relax","transition"))</f>
        <v>one</v>
      </c>
      <c r="R2461" s="2">
        <f>IF(P2461="low",250,IF(P2461="high",300,275))</f>
        <v>250</v>
      </c>
      <c r="S2461" s="2" t="b">
        <f t="shared" si="269"/>
        <v>1</v>
      </c>
      <c r="T2461" s="2">
        <f t="shared" si="270"/>
        <v>250</v>
      </c>
    </row>
    <row r="2462" spans="1:20" x14ac:dyDescent="0.2">
      <c r="A2462" s="2">
        <f t="shared" si="268"/>
        <v>54.75</v>
      </c>
      <c r="B2462">
        <v>1.7434630393999999</v>
      </c>
      <c r="C2462" s="2">
        <f>IF(B2462&gt;B2461,B2462+(C2461-B2461),B2462+(C2461-B2461)+5+A2462-A2461)</f>
        <v>54.663462877275364</v>
      </c>
      <c r="D2462">
        <v>1577147246.8699999</v>
      </c>
      <c r="E2462">
        <v>442</v>
      </c>
      <c r="F2462">
        <v>896</v>
      </c>
      <c r="G2462">
        <v>632</v>
      </c>
      <c r="H2462">
        <v>699</v>
      </c>
      <c r="I2462">
        <v>292</v>
      </c>
      <c r="J2462" s="2" t="s">
        <v>30</v>
      </c>
      <c r="K2462" s="2">
        <f>$L$2*I2462+(1-$L$2)*K2461</f>
        <v>290.74160856323039</v>
      </c>
      <c r="M2462" s="2">
        <f t="shared" si="265"/>
        <v>290.73413179888803</v>
      </c>
      <c r="N2462" s="2">
        <f t="shared" si="266"/>
        <v>298.97032111556257</v>
      </c>
      <c r="O2462" s="2">
        <f t="shared" si="267"/>
        <v>293.5307439430411</v>
      </c>
      <c r="P2462" s="2" t="str">
        <f t="shared" si="271"/>
        <v>low</v>
      </c>
      <c r="Q2462" s="2" t="str">
        <f>IF(P2462="low","one",IF(P2462="high","relax","transition"))</f>
        <v>one</v>
      </c>
      <c r="R2462" s="2">
        <f>IF(P2462="low",250,IF(P2462="high",300,275))</f>
        <v>250</v>
      </c>
      <c r="S2462" s="2" t="b">
        <f t="shared" si="269"/>
        <v>1</v>
      </c>
      <c r="T2462" s="2">
        <f t="shared" si="270"/>
        <v>250</v>
      </c>
    </row>
    <row r="2463" spans="1:20" x14ac:dyDescent="0.2">
      <c r="A2463" s="2">
        <f t="shared" si="268"/>
        <v>54.770000219345093</v>
      </c>
      <c r="B2463">
        <v>1.76801800728</v>
      </c>
      <c r="C2463" s="2">
        <f>IF(B2463&gt;B2462,B2463+(C2462-B2462),B2463+(C2462-B2462)+5+A2463-A2462)</f>
        <v>54.688017845155365</v>
      </c>
      <c r="D2463">
        <v>1577147246.8900001</v>
      </c>
      <c r="E2463">
        <v>441</v>
      </c>
      <c r="F2463">
        <v>895</v>
      </c>
      <c r="G2463">
        <v>633</v>
      </c>
      <c r="H2463">
        <v>699</v>
      </c>
      <c r="I2463">
        <v>290</v>
      </c>
      <c r="J2463" s="2" t="s">
        <v>30</v>
      </c>
      <c r="K2463" s="2">
        <f>$L$2*I2463+(1-$L$2)*K2462</f>
        <v>290.59328685058432</v>
      </c>
      <c r="M2463" s="2">
        <f t="shared" si="265"/>
        <v>290.70596280922729</v>
      </c>
      <c r="N2463" s="2">
        <f t="shared" si="266"/>
        <v>298.97032111556257</v>
      </c>
      <c r="O2463" s="2">
        <f t="shared" si="267"/>
        <v>293.49091333583345</v>
      </c>
      <c r="P2463" s="2" t="str">
        <f t="shared" si="271"/>
        <v>low</v>
      </c>
      <c r="Q2463" s="2" t="str">
        <f>IF(P2463="low","one",IF(P2463="high","relax","transition"))</f>
        <v>one</v>
      </c>
      <c r="R2463" s="2">
        <f>IF(P2463="low",250,IF(P2463="high",300,275))</f>
        <v>250</v>
      </c>
      <c r="S2463" s="2" t="b">
        <f t="shared" si="269"/>
        <v>1</v>
      </c>
      <c r="T2463" s="2">
        <f t="shared" si="270"/>
        <v>250</v>
      </c>
    </row>
    <row r="2464" spans="1:20" x14ac:dyDescent="0.2">
      <c r="A2464" s="2">
        <f t="shared" si="268"/>
        <v>54.790000200271606</v>
      </c>
      <c r="B2464">
        <v>1.7884421348599999</v>
      </c>
      <c r="C2464" s="2">
        <f>IF(B2464&gt;B2463,B2464+(C2463-B2463),B2464+(C2463-B2463)+5+A2464-A2463)</f>
        <v>54.708441972735365</v>
      </c>
      <c r="D2464">
        <v>1577147246.9100001</v>
      </c>
      <c r="E2464">
        <v>441</v>
      </c>
      <c r="F2464">
        <v>895</v>
      </c>
      <c r="G2464">
        <v>630</v>
      </c>
      <c r="H2464">
        <v>699</v>
      </c>
      <c r="I2464">
        <v>288</v>
      </c>
      <c r="J2464" s="2" t="s">
        <v>30</v>
      </c>
      <c r="K2464" s="2">
        <f>$L$2*I2464+(1-$L$2)*K2463</f>
        <v>290.07462948046748</v>
      </c>
      <c r="M2464" s="2">
        <f t="shared" si="265"/>
        <v>290.5796961434753</v>
      </c>
      <c r="N2464" s="2">
        <f t="shared" si="266"/>
        <v>298.97032111556257</v>
      </c>
      <c r="O2464" s="2">
        <f t="shared" si="267"/>
        <v>293.45166580950314</v>
      </c>
      <c r="P2464" s="2" t="str">
        <f t="shared" si="271"/>
        <v>low</v>
      </c>
      <c r="Q2464" s="2" t="str">
        <f>IF(P2464="low","one",IF(P2464="high","relax","transition"))</f>
        <v>one</v>
      </c>
      <c r="R2464" s="2">
        <f>IF(P2464="low",250,IF(P2464="high",300,275))</f>
        <v>250</v>
      </c>
      <c r="S2464" s="2" t="b">
        <f t="shared" si="269"/>
        <v>1</v>
      </c>
      <c r="T2464" s="2">
        <f t="shared" si="270"/>
        <v>250</v>
      </c>
    </row>
    <row r="2465" spans="1:20" x14ac:dyDescent="0.2">
      <c r="A2465" s="2">
        <f t="shared" si="268"/>
        <v>54.820000171661377</v>
      </c>
      <c r="B2465">
        <v>1.8132259845700001</v>
      </c>
      <c r="C2465" s="2">
        <f>IF(B2465&gt;B2464,B2465+(C2464-B2464),B2465+(C2464-B2464)+5+A2465-A2464)</f>
        <v>54.73322582244537</v>
      </c>
      <c r="D2465">
        <v>1577147246.9400001</v>
      </c>
      <c r="E2465">
        <v>443</v>
      </c>
      <c r="F2465">
        <v>896</v>
      </c>
      <c r="G2465">
        <v>633</v>
      </c>
      <c r="H2465">
        <v>697</v>
      </c>
      <c r="I2465">
        <v>292</v>
      </c>
      <c r="J2465" s="2" t="s">
        <v>30</v>
      </c>
      <c r="K2465" s="2">
        <f>$L$2*I2465+(1-$L$2)*K2464</f>
        <v>290.45970358437398</v>
      </c>
      <c r="M2465" s="2">
        <f t="shared" si="265"/>
        <v>290.55569763165505</v>
      </c>
      <c r="N2465" s="2">
        <f t="shared" si="266"/>
        <v>298.97032111556257</v>
      </c>
      <c r="O2465" s="2">
        <f t="shared" si="267"/>
        <v>293.40806732620172</v>
      </c>
      <c r="P2465" s="2" t="str">
        <f t="shared" si="271"/>
        <v>low</v>
      </c>
      <c r="Q2465" s="2" t="str">
        <f>IF(P2465="low","one",IF(P2465="high","relax","transition"))</f>
        <v>one</v>
      </c>
      <c r="R2465" s="2">
        <f>IF(P2465="low",250,IF(P2465="high",300,275))</f>
        <v>250</v>
      </c>
      <c r="S2465" s="2" t="b">
        <f t="shared" si="269"/>
        <v>1</v>
      </c>
      <c r="T2465" s="2">
        <f t="shared" si="270"/>
        <v>250</v>
      </c>
    </row>
    <row r="2466" spans="1:20" x14ac:dyDescent="0.2">
      <c r="A2466" s="2">
        <f t="shared" si="268"/>
        <v>54.840000152587891</v>
      </c>
      <c r="B2466">
        <v>1.8375930786100001</v>
      </c>
      <c r="C2466" s="2">
        <f>IF(B2466&gt;B2465,B2466+(C2465-B2465),B2466+(C2465-B2465)+5+A2466-A2465)</f>
        <v>54.757592916485365</v>
      </c>
      <c r="D2466">
        <v>1577147246.96</v>
      </c>
      <c r="E2466">
        <v>442</v>
      </c>
      <c r="F2466">
        <v>895</v>
      </c>
      <c r="G2466">
        <v>635</v>
      </c>
      <c r="H2466">
        <v>700</v>
      </c>
      <c r="I2466">
        <v>292</v>
      </c>
      <c r="J2466" s="2" t="s">
        <v>30</v>
      </c>
      <c r="K2466" s="2">
        <f>$L$2*I2466+(1-$L$2)*K2465</f>
        <v>290.76776286749919</v>
      </c>
      <c r="M2466" s="2">
        <f t="shared" si="265"/>
        <v>290.5981106788239</v>
      </c>
      <c r="N2466" s="2">
        <f t="shared" si="266"/>
        <v>298.97032111556257</v>
      </c>
      <c r="O2466" s="2">
        <f t="shared" si="267"/>
        <v>293.36544884147435</v>
      </c>
      <c r="P2466" s="2" t="str">
        <f t="shared" si="271"/>
        <v>low</v>
      </c>
      <c r="Q2466" s="2" t="str">
        <f>IF(P2466="low","one",IF(P2466="high","relax","transition"))</f>
        <v>one</v>
      </c>
      <c r="R2466" s="2">
        <f>IF(P2466="low",250,IF(P2466="high",300,275))</f>
        <v>250</v>
      </c>
      <c r="S2466" s="2" t="b">
        <f t="shared" si="269"/>
        <v>1</v>
      </c>
      <c r="T2466" s="2">
        <f t="shared" si="270"/>
        <v>250</v>
      </c>
    </row>
    <row r="2467" spans="1:20" x14ac:dyDescent="0.2">
      <c r="A2467" s="2">
        <f t="shared" si="268"/>
        <v>54.860000133514404</v>
      </c>
      <c r="B2467">
        <v>1.85830807686</v>
      </c>
      <c r="C2467" s="2">
        <f>IF(B2467&gt;B2466,B2467+(C2466-B2466),B2467+(C2466-B2466)+5+A2467-A2466)</f>
        <v>54.778307914735365</v>
      </c>
      <c r="D2467">
        <v>1577147246.98</v>
      </c>
      <c r="E2467">
        <v>442</v>
      </c>
      <c r="F2467">
        <v>896</v>
      </c>
      <c r="G2467">
        <v>632</v>
      </c>
      <c r="H2467">
        <v>701</v>
      </c>
      <c r="I2467">
        <v>290</v>
      </c>
      <c r="J2467" s="2" t="s">
        <v>30</v>
      </c>
      <c r="K2467" s="2">
        <f>$L$2*I2467+(1-$L$2)*K2466</f>
        <v>290.61421029399935</v>
      </c>
      <c r="M2467" s="2">
        <f t="shared" si="265"/>
        <v>290.60133060185899</v>
      </c>
      <c r="N2467" s="2">
        <f t="shared" si="266"/>
        <v>298.97032111556257</v>
      </c>
      <c r="O2467" s="2">
        <f t="shared" si="267"/>
        <v>293.32708193334184</v>
      </c>
      <c r="P2467" s="2" t="str">
        <f t="shared" si="271"/>
        <v>low</v>
      </c>
      <c r="Q2467" s="2" t="str">
        <f>IF(P2467="low","one",IF(P2467="high","relax","transition"))</f>
        <v>one</v>
      </c>
      <c r="R2467" s="2">
        <f>IF(P2467="low",250,IF(P2467="high",300,275))</f>
        <v>250</v>
      </c>
      <c r="S2467" s="2" t="b">
        <f t="shared" si="269"/>
        <v>1</v>
      </c>
      <c r="T2467" s="2">
        <f t="shared" si="270"/>
        <v>250</v>
      </c>
    </row>
    <row r="2468" spans="1:20" x14ac:dyDescent="0.2">
      <c r="A2468" s="2">
        <f t="shared" si="268"/>
        <v>54.890000104904175</v>
      </c>
      <c r="B2468">
        <v>1.88248515129</v>
      </c>
      <c r="C2468" s="2">
        <f>IF(B2468&gt;B2467,B2468+(C2467-B2467),B2468+(C2467-B2467)+5+A2468-A2467)</f>
        <v>54.802484989165364</v>
      </c>
      <c r="D2468">
        <v>1577147247.01</v>
      </c>
      <c r="E2468">
        <v>442</v>
      </c>
      <c r="F2468">
        <v>896</v>
      </c>
      <c r="G2468">
        <v>633</v>
      </c>
      <c r="H2468">
        <v>698</v>
      </c>
      <c r="I2468">
        <v>292</v>
      </c>
      <c r="J2468" s="2" t="s">
        <v>30</v>
      </c>
      <c r="K2468" s="2">
        <f>$L$2*I2468+(1-$L$2)*K2467</f>
        <v>290.89136823519948</v>
      </c>
      <c r="M2468" s="2">
        <f t="shared" si="265"/>
        <v>290.65933812852711</v>
      </c>
      <c r="N2468" s="2">
        <f t="shared" si="266"/>
        <v>298.97032111556257</v>
      </c>
      <c r="O2468" s="2">
        <f t="shared" si="267"/>
        <v>293.29079436676773</v>
      </c>
      <c r="P2468" s="2" t="str">
        <f t="shared" si="271"/>
        <v>low</v>
      </c>
      <c r="Q2468" s="2" t="str">
        <f>IF(P2468="low","one",IF(P2468="high","relax","transition"))</f>
        <v>one</v>
      </c>
      <c r="R2468" s="2">
        <f>IF(P2468="low",250,IF(P2468="high",300,275))</f>
        <v>250</v>
      </c>
      <c r="S2468" s="2" t="b">
        <f t="shared" si="269"/>
        <v>1</v>
      </c>
      <c r="T2468" s="2">
        <f t="shared" si="270"/>
        <v>250</v>
      </c>
    </row>
    <row r="2469" spans="1:20" x14ac:dyDescent="0.2">
      <c r="A2469" s="2">
        <f t="shared" si="268"/>
        <v>54.910000085830688</v>
      </c>
      <c r="B2469">
        <v>1.90299010277</v>
      </c>
      <c r="C2469" s="2">
        <f>IF(B2469&gt;B2468,B2469+(C2468-B2468),B2469+(C2468-B2468)+5+A2469-A2468)</f>
        <v>54.822989940645364</v>
      </c>
      <c r="D2469">
        <v>1577147247.03</v>
      </c>
      <c r="E2469">
        <v>442</v>
      </c>
      <c r="F2469">
        <v>895</v>
      </c>
      <c r="G2469">
        <v>633</v>
      </c>
      <c r="H2469">
        <v>698</v>
      </c>
      <c r="I2469">
        <v>291</v>
      </c>
      <c r="J2469" s="2" t="s">
        <v>30</v>
      </c>
      <c r="K2469" s="2">
        <f>$L$2*I2469+(1-$L$2)*K2468</f>
        <v>290.91309458815959</v>
      </c>
      <c r="M2469" s="2">
        <f t="shared" si="265"/>
        <v>290.71008942045364</v>
      </c>
      <c r="N2469" s="2">
        <f t="shared" si="266"/>
        <v>298.97032111556257</v>
      </c>
      <c r="O2469" s="2">
        <f t="shared" si="267"/>
        <v>293.25922155485569</v>
      </c>
      <c r="P2469" s="2" t="str">
        <f t="shared" si="271"/>
        <v>low</v>
      </c>
      <c r="Q2469" s="2" t="str">
        <f>IF(P2469="low","one",IF(P2469="high","relax","transition"))</f>
        <v>one</v>
      </c>
      <c r="R2469" s="2">
        <f>IF(P2469="low",250,IF(P2469="high",300,275))</f>
        <v>250</v>
      </c>
      <c r="S2469" s="2" t="b">
        <f t="shared" si="269"/>
        <v>1</v>
      </c>
      <c r="T2469" s="2">
        <f t="shared" si="270"/>
        <v>250</v>
      </c>
    </row>
    <row r="2470" spans="1:20" x14ac:dyDescent="0.2">
      <c r="A2470" s="2">
        <f t="shared" si="268"/>
        <v>54.930000066757202</v>
      </c>
      <c r="B2470">
        <v>1.92780399323</v>
      </c>
      <c r="C2470" s="2">
        <f>IF(B2470&gt;B2469,B2470+(C2469-B2469),B2470+(C2469-B2469)+5+A2470-A2469)</f>
        <v>54.847803831105367</v>
      </c>
      <c r="D2470">
        <v>1577147247.05</v>
      </c>
      <c r="E2470">
        <v>443</v>
      </c>
      <c r="F2470">
        <v>896</v>
      </c>
      <c r="G2470">
        <v>633</v>
      </c>
      <c r="H2470">
        <v>700</v>
      </c>
      <c r="I2470">
        <v>292</v>
      </c>
      <c r="J2470" s="2" t="s">
        <v>30</v>
      </c>
      <c r="K2470" s="2">
        <f>$L$2*I2470+(1-$L$2)*K2469</f>
        <v>291.13047567052769</v>
      </c>
      <c r="M2470" s="2">
        <f t="shared" si="265"/>
        <v>290.79416667046848</v>
      </c>
      <c r="N2470" s="2">
        <f t="shared" si="266"/>
        <v>298.97032111556257</v>
      </c>
      <c r="O2470" s="2">
        <f t="shared" si="267"/>
        <v>293.23176494813555</v>
      </c>
      <c r="P2470" s="2" t="str">
        <f t="shared" si="271"/>
        <v>low</v>
      </c>
      <c r="Q2470" s="2" t="str">
        <f>IF(P2470="low","one",IF(P2470="high","relax","transition"))</f>
        <v>one</v>
      </c>
      <c r="R2470" s="2">
        <f>IF(P2470="low",250,IF(P2470="high",300,275))</f>
        <v>250</v>
      </c>
      <c r="S2470" s="2" t="b">
        <f t="shared" si="269"/>
        <v>1</v>
      </c>
      <c r="T2470" s="2">
        <f t="shared" si="270"/>
        <v>250</v>
      </c>
    </row>
    <row r="2471" spans="1:20" x14ac:dyDescent="0.2">
      <c r="A2471" s="2">
        <f t="shared" si="268"/>
        <v>54.950000047683716</v>
      </c>
      <c r="B2471">
        <v>1.9481751918800001</v>
      </c>
      <c r="C2471" s="2">
        <f>IF(B2471&gt;B2470,B2471+(C2470-B2470),B2471+(C2470-B2470)+5+A2471-A2470)</f>
        <v>54.868175029755363</v>
      </c>
      <c r="D2471">
        <v>1577147247.0699999</v>
      </c>
      <c r="E2471">
        <v>441</v>
      </c>
      <c r="F2471">
        <v>896</v>
      </c>
      <c r="G2471">
        <v>632</v>
      </c>
      <c r="H2471">
        <v>699</v>
      </c>
      <c r="I2471">
        <v>291</v>
      </c>
      <c r="J2471" s="2" t="s">
        <v>30</v>
      </c>
      <c r="K2471" s="2">
        <f>$L$2*I2471+(1-$L$2)*K2470</f>
        <v>291.10438053642218</v>
      </c>
      <c r="M2471" s="2">
        <f t="shared" si="265"/>
        <v>290.85620944365922</v>
      </c>
      <c r="N2471" s="2">
        <f t="shared" si="266"/>
        <v>298.97032111556257</v>
      </c>
      <c r="O2471" s="2">
        <f t="shared" si="267"/>
        <v>293.20988503425218</v>
      </c>
      <c r="P2471" s="2" t="str">
        <f t="shared" si="271"/>
        <v>low</v>
      </c>
      <c r="Q2471" s="2" t="str">
        <f>IF(P2471="low","one",IF(P2471="high","relax","transition"))</f>
        <v>one</v>
      </c>
      <c r="R2471" s="2">
        <f>IF(P2471="low",250,IF(P2471="high",300,275))</f>
        <v>250</v>
      </c>
      <c r="S2471" s="2" t="b">
        <f t="shared" si="269"/>
        <v>1</v>
      </c>
      <c r="T2471" s="2">
        <f t="shared" si="270"/>
        <v>250</v>
      </c>
    </row>
    <row r="2472" spans="1:20" x14ac:dyDescent="0.2">
      <c r="A2472" s="2">
        <f t="shared" si="268"/>
        <v>54.980000019073486</v>
      </c>
      <c r="B2472">
        <v>1.9727141857099999</v>
      </c>
      <c r="C2472" s="2">
        <f>IF(B2472&gt;B2471,B2472+(C2471-B2471),B2472+(C2471-B2471)+5+A2472-A2471)</f>
        <v>54.892714023585363</v>
      </c>
      <c r="D2472">
        <v>1577147247.0999999</v>
      </c>
      <c r="E2472">
        <v>440</v>
      </c>
      <c r="F2472">
        <v>897</v>
      </c>
      <c r="G2472">
        <v>632</v>
      </c>
      <c r="H2472">
        <v>697</v>
      </c>
      <c r="I2472">
        <v>289</v>
      </c>
      <c r="J2472" s="2" t="s">
        <v>30</v>
      </c>
      <c r="K2472" s="2">
        <f>$L$2*I2472+(1-$L$2)*K2471</f>
        <v>290.68350442913777</v>
      </c>
      <c r="M2472" s="2">
        <f t="shared" si="265"/>
        <v>290.82166844075493</v>
      </c>
      <c r="N2472" s="2">
        <f t="shared" si="266"/>
        <v>298.97032111556257</v>
      </c>
      <c r="O2472" s="2">
        <f t="shared" si="267"/>
        <v>293.19220125472253</v>
      </c>
      <c r="P2472" s="2" t="str">
        <f t="shared" si="271"/>
        <v>low</v>
      </c>
      <c r="Q2472" s="2" t="str">
        <f>IF(P2472="low","one",IF(P2472="high","relax","transition"))</f>
        <v>one</v>
      </c>
      <c r="R2472" s="2">
        <f>IF(P2472="low",250,IF(P2472="high",300,275))</f>
        <v>250</v>
      </c>
      <c r="S2472" s="2" t="b">
        <f t="shared" si="269"/>
        <v>1</v>
      </c>
      <c r="T2472" s="2">
        <f t="shared" si="270"/>
        <v>250</v>
      </c>
    </row>
    <row r="2473" spans="1:20" x14ac:dyDescent="0.2">
      <c r="A2473" s="2">
        <f t="shared" si="268"/>
        <v>55</v>
      </c>
      <c r="B2473">
        <v>1.9973890781400001</v>
      </c>
      <c r="C2473" s="2">
        <f>IF(B2473&gt;B2472,B2473+(C2472-B2472),B2473+(C2472-B2472)+5+A2473-A2472)</f>
        <v>54.917388916015369</v>
      </c>
      <c r="D2473">
        <v>1577147247.1199999</v>
      </c>
      <c r="E2473">
        <v>443</v>
      </c>
      <c r="F2473">
        <v>895</v>
      </c>
      <c r="G2473">
        <v>633</v>
      </c>
      <c r="H2473">
        <v>700</v>
      </c>
      <c r="I2473">
        <v>291</v>
      </c>
      <c r="J2473" s="2" t="s">
        <v>30</v>
      </c>
      <c r="K2473" s="2">
        <f>$L$2*I2473+(1-$L$2)*K2472</f>
        <v>290.74680354331025</v>
      </c>
      <c r="M2473" s="2">
        <f t="shared" si="265"/>
        <v>290.80669546126603</v>
      </c>
      <c r="N2473" s="2">
        <f t="shared" si="266"/>
        <v>298.97032111556257</v>
      </c>
      <c r="O2473" s="2">
        <f t="shared" si="267"/>
        <v>293.17367461402415</v>
      </c>
      <c r="P2473" s="2" t="str">
        <f t="shared" si="271"/>
        <v>low</v>
      </c>
      <c r="Q2473" s="2" t="str">
        <f>IF(P2473="low","one",IF(P2473="high","relax","transition"))</f>
        <v>one</v>
      </c>
      <c r="R2473" s="2">
        <f>IF(P2473="low",250,IF(P2473="high",300,275))</f>
        <v>250</v>
      </c>
      <c r="S2473" s="2" t="b">
        <f t="shared" si="269"/>
        <v>1</v>
      </c>
      <c r="T2473" s="2">
        <f t="shared" si="270"/>
        <v>250</v>
      </c>
    </row>
    <row r="2474" spans="1:20" x14ac:dyDescent="0.2">
      <c r="A2474" s="2">
        <f t="shared" si="268"/>
        <v>55.020000219345093</v>
      </c>
      <c r="B2474">
        <v>2.01781201363</v>
      </c>
      <c r="C2474" s="2">
        <f>IF(B2474&gt;B2473,B2474+(C2473-B2473),B2474+(C2473-B2473)+5+A2474-A2473)</f>
        <v>54.937811851505366</v>
      </c>
      <c r="D2474">
        <v>1577147247.1400001</v>
      </c>
      <c r="E2474">
        <v>443</v>
      </c>
      <c r="F2474">
        <v>894</v>
      </c>
      <c r="G2474">
        <v>632</v>
      </c>
      <c r="H2474">
        <v>699</v>
      </c>
      <c r="I2474">
        <v>292</v>
      </c>
      <c r="J2474" s="2" t="s">
        <v>30</v>
      </c>
      <c r="K2474" s="2">
        <f>$L$2*I2474+(1-$L$2)*K2473</f>
        <v>290.99744283464821</v>
      </c>
      <c r="M2474" s="2">
        <f t="shared" si="265"/>
        <v>290.84484493594249</v>
      </c>
      <c r="N2474" s="2">
        <f t="shared" si="266"/>
        <v>298.97032111556257</v>
      </c>
      <c r="O2474" s="2">
        <f t="shared" si="267"/>
        <v>293.15532565638625</v>
      </c>
      <c r="P2474" s="2" t="str">
        <f t="shared" si="271"/>
        <v>low</v>
      </c>
      <c r="Q2474" s="2" t="str">
        <f>IF(P2474="low","one",IF(P2474="high","relax","transition"))</f>
        <v>one</v>
      </c>
      <c r="R2474" s="2">
        <f>IF(P2474="low",250,IF(P2474="high",300,275))</f>
        <v>250</v>
      </c>
      <c r="S2474" s="2" t="b">
        <f t="shared" si="269"/>
        <v>1</v>
      </c>
      <c r="T2474" s="2">
        <f t="shared" si="270"/>
        <v>250</v>
      </c>
    </row>
    <row r="2475" spans="1:20" x14ac:dyDescent="0.2">
      <c r="A2475" s="2">
        <f t="shared" si="268"/>
        <v>55.050000190734863</v>
      </c>
      <c r="B2475">
        <v>2.0423600673700002</v>
      </c>
      <c r="C2475" s="2">
        <f>IF(B2475&gt;B2474,B2475+(C2474-B2474),B2475+(C2474-B2474)+5+A2475-A2474)</f>
        <v>54.962359905245364</v>
      </c>
      <c r="D2475">
        <v>1577147247.1700001</v>
      </c>
      <c r="E2475">
        <v>441</v>
      </c>
      <c r="F2475">
        <v>896</v>
      </c>
      <c r="G2475">
        <v>632</v>
      </c>
      <c r="H2475">
        <v>698</v>
      </c>
      <c r="I2475">
        <v>289</v>
      </c>
      <c r="J2475" s="2" t="s">
        <v>30</v>
      </c>
      <c r="K2475" s="2">
        <f>$L$2*I2475+(1-$L$2)*K2474</f>
        <v>290.59795426771859</v>
      </c>
      <c r="M2475" s="2">
        <f t="shared" si="265"/>
        <v>290.79546680229771</v>
      </c>
      <c r="N2475" s="2">
        <f t="shared" si="266"/>
        <v>298.97032111556257</v>
      </c>
      <c r="O2475" s="2">
        <f t="shared" si="267"/>
        <v>293.13980162036404</v>
      </c>
      <c r="P2475" s="2" t="str">
        <f t="shared" si="271"/>
        <v>low</v>
      </c>
      <c r="Q2475" s="2" t="str">
        <f>IF(P2475="low","one",IF(P2475="high","relax","transition"))</f>
        <v>one</v>
      </c>
      <c r="R2475" s="2">
        <f>IF(P2475="low",250,IF(P2475="high",300,275))</f>
        <v>250</v>
      </c>
      <c r="S2475" s="2" t="b">
        <f t="shared" si="269"/>
        <v>1</v>
      </c>
      <c r="T2475" s="2">
        <f t="shared" si="270"/>
        <v>250</v>
      </c>
    </row>
    <row r="2476" spans="1:20" x14ac:dyDescent="0.2">
      <c r="A2476" s="2">
        <f t="shared" si="268"/>
        <v>55.070000171661377</v>
      </c>
      <c r="B2476">
        <v>2.0628411769900001</v>
      </c>
      <c r="C2476" s="2">
        <f>IF(B2476&gt;B2475,B2476+(C2475-B2475),B2476+(C2475-B2475)+5+A2476-A2475)</f>
        <v>54.982841014865365</v>
      </c>
      <c r="D2476">
        <v>1577147247.1900001</v>
      </c>
      <c r="E2476">
        <v>441</v>
      </c>
      <c r="F2476">
        <v>896</v>
      </c>
      <c r="G2476">
        <v>633</v>
      </c>
      <c r="H2476">
        <v>698</v>
      </c>
      <c r="I2476">
        <v>290</v>
      </c>
      <c r="J2476" s="2" t="s">
        <v>30</v>
      </c>
      <c r="K2476" s="2">
        <f>$L$2*I2476+(1-$L$2)*K2475</f>
        <v>290.47836341417485</v>
      </c>
      <c r="M2476" s="2">
        <f t="shared" si="265"/>
        <v>290.73204612467316</v>
      </c>
      <c r="N2476" s="2">
        <f t="shared" si="266"/>
        <v>298.97032111556257</v>
      </c>
      <c r="O2476" s="2">
        <f t="shared" si="267"/>
        <v>293.12258487946076</v>
      </c>
      <c r="P2476" s="2" t="str">
        <f t="shared" si="271"/>
        <v>low</v>
      </c>
      <c r="Q2476" s="2" t="str">
        <f>IF(P2476="low","one",IF(P2476="high","relax","transition"))</f>
        <v>one</v>
      </c>
      <c r="R2476" s="2">
        <f>IF(P2476="low",250,IF(P2476="high",300,275))</f>
        <v>250</v>
      </c>
      <c r="S2476" s="2" t="b">
        <f t="shared" si="269"/>
        <v>1</v>
      </c>
      <c r="T2476" s="2">
        <f t="shared" si="270"/>
        <v>250</v>
      </c>
    </row>
    <row r="2477" spans="1:20" x14ac:dyDescent="0.2">
      <c r="A2477" s="2">
        <f t="shared" si="268"/>
        <v>55.090000152587891</v>
      </c>
      <c r="B2477">
        <v>2.08747601509</v>
      </c>
      <c r="C2477" s="2">
        <f>IF(B2477&gt;B2476,B2477+(C2476-B2476),B2477+(C2476-B2476)+5+A2477-A2476)</f>
        <v>55.007475852965364</v>
      </c>
      <c r="D2477">
        <v>1577147247.21</v>
      </c>
      <c r="E2477">
        <v>443</v>
      </c>
      <c r="F2477">
        <v>896</v>
      </c>
      <c r="G2477">
        <v>633</v>
      </c>
      <c r="H2477">
        <v>700</v>
      </c>
      <c r="I2477">
        <v>292</v>
      </c>
      <c r="J2477" s="2" t="s">
        <v>30</v>
      </c>
      <c r="K2477" s="2">
        <f>$L$2*I2477+(1-$L$2)*K2476</f>
        <v>290.78269073133993</v>
      </c>
      <c r="M2477" s="2">
        <f t="shared" si="265"/>
        <v>290.74217504600654</v>
      </c>
      <c r="N2477" s="2">
        <f t="shared" si="266"/>
        <v>298.97032111556257</v>
      </c>
      <c r="O2477" s="2">
        <f t="shared" si="267"/>
        <v>293.10305794172137</v>
      </c>
      <c r="P2477" s="2" t="str">
        <f t="shared" si="271"/>
        <v>low</v>
      </c>
      <c r="Q2477" s="2" t="str">
        <f>IF(P2477="low","one",IF(P2477="high","relax","transition"))</f>
        <v>one</v>
      </c>
      <c r="R2477" s="2">
        <f>IF(P2477="low",250,IF(P2477="high",300,275))</f>
        <v>250</v>
      </c>
      <c r="S2477" s="2" t="b">
        <f t="shared" si="269"/>
        <v>1</v>
      </c>
      <c r="T2477" s="2">
        <f t="shared" si="270"/>
        <v>250</v>
      </c>
    </row>
    <row r="2478" spans="1:20" x14ac:dyDescent="0.2">
      <c r="A2478" s="2">
        <f t="shared" si="268"/>
        <v>55.120000123977661</v>
      </c>
      <c r="B2478">
        <v>2.1120710372899998</v>
      </c>
      <c r="C2478" s="2">
        <f>IF(B2478&gt;B2477,B2478+(C2477-B2477),B2478+(C2477-B2477)+5+A2478-A2477)</f>
        <v>55.032070875165367</v>
      </c>
      <c r="D2478">
        <v>1577147247.24</v>
      </c>
      <c r="E2478">
        <v>442</v>
      </c>
      <c r="F2478">
        <v>897</v>
      </c>
      <c r="G2478">
        <v>633</v>
      </c>
      <c r="H2478">
        <v>699</v>
      </c>
      <c r="I2478">
        <v>292</v>
      </c>
      <c r="J2478" s="2" t="s">
        <v>30</v>
      </c>
      <c r="K2478" s="2">
        <f>$L$2*I2478+(1-$L$2)*K2477</f>
        <v>291.02615258507194</v>
      </c>
      <c r="M2478" s="2">
        <f t="shared" si="265"/>
        <v>290.79897055381963</v>
      </c>
      <c r="N2478" s="2">
        <f t="shared" si="266"/>
        <v>298.97032111556257</v>
      </c>
      <c r="O2478" s="2">
        <f t="shared" si="267"/>
        <v>293.08501379693564</v>
      </c>
      <c r="P2478" s="2" t="str">
        <f t="shared" si="271"/>
        <v>low</v>
      </c>
      <c r="Q2478" s="2" t="str">
        <f>IF(P2478="low","one",IF(P2478="high","relax","transition"))</f>
        <v>one</v>
      </c>
      <c r="R2478" s="2">
        <f>IF(P2478="low",250,IF(P2478="high",300,275))</f>
        <v>250</v>
      </c>
      <c r="S2478" s="2" t="b">
        <f t="shared" si="269"/>
        <v>1</v>
      </c>
      <c r="T2478" s="2">
        <f t="shared" si="270"/>
        <v>250</v>
      </c>
    </row>
    <row r="2479" spans="1:20" x14ac:dyDescent="0.2">
      <c r="A2479" s="2">
        <f t="shared" si="268"/>
        <v>55.140000104904175</v>
      </c>
      <c r="B2479">
        <v>2.1324141025499999</v>
      </c>
      <c r="C2479" s="2">
        <f>IF(B2479&gt;B2478,B2479+(C2478-B2478),B2479+(C2478-B2478)+5+A2479-A2478)</f>
        <v>55.052413940425367</v>
      </c>
      <c r="D2479">
        <v>1577147247.26</v>
      </c>
      <c r="E2479">
        <v>442</v>
      </c>
      <c r="F2479">
        <v>896</v>
      </c>
      <c r="G2479">
        <v>633</v>
      </c>
      <c r="H2479">
        <v>699</v>
      </c>
      <c r="I2479">
        <v>291</v>
      </c>
      <c r="J2479" s="2" t="s">
        <v>30</v>
      </c>
      <c r="K2479" s="2">
        <f>$L$2*I2479+(1-$L$2)*K2478</f>
        <v>291.02092206805759</v>
      </c>
      <c r="M2479" s="2">
        <f t="shared" si="265"/>
        <v>290.84336085666723</v>
      </c>
      <c r="N2479" s="2">
        <f t="shared" si="266"/>
        <v>298.97032111556257</v>
      </c>
      <c r="O2479" s="2">
        <f t="shared" si="267"/>
        <v>293.07071163477985</v>
      </c>
      <c r="P2479" s="2" t="str">
        <f t="shared" si="271"/>
        <v>low</v>
      </c>
      <c r="Q2479" s="2" t="str">
        <f>IF(P2479="low","one",IF(P2479="high","relax","transition"))</f>
        <v>one</v>
      </c>
      <c r="R2479" s="2">
        <f>IF(P2479="low",250,IF(P2479="high",300,275))</f>
        <v>250</v>
      </c>
      <c r="S2479" s="2" t="b">
        <f t="shared" si="269"/>
        <v>1</v>
      </c>
      <c r="T2479" s="2">
        <f t="shared" si="270"/>
        <v>250</v>
      </c>
    </row>
    <row r="2480" spans="1:20" x14ac:dyDescent="0.2">
      <c r="A2480" s="2">
        <f t="shared" si="268"/>
        <v>55.160000085830688</v>
      </c>
      <c r="B2480">
        <v>2.15715408325</v>
      </c>
      <c r="C2480" s="2">
        <f>IF(B2480&gt;B2479,B2480+(C2479-B2479),B2480+(C2479-B2479)+5+A2480-A2479)</f>
        <v>55.077153921125365</v>
      </c>
      <c r="D2480">
        <v>1577147247.28</v>
      </c>
      <c r="E2480">
        <v>441</v>
      </c>
      <c r="F2480">
        <v>896</v>
      </c>
      <c r="G2480">
        <v>632</v>
      </c>
      <c r="H2480">
        <v>699</v>
      </c>
      <c r="I2480">
        <v>290</v>
      </c>
      <c r="J2480" s="2" t="s">
        <v>30</v>
      </c>
      <c r="K2480" s="2">
        <f>$L$2*I2480+(1-$L$2)*K2479</f>
        <v>290.81673765444611</v>
      </c>
      <c r="M2480" s="2">
        <f t="shared" si="265"/>
        <v>290.83803621622303</v>
      </c>
      <c r="N2480" s="2">
        <f t="shared" si="266"/>
        <v>298.97032111556257</v>
      </c>
      <c r="O2480" s="2">
        <f t="shared" si="267"/>
        <v>293.05934409587422</v>
      </c>
      <c r="P2480" s="2" t="str">
        <f t="shared" si="271"/>
        <v>low</v>
      </c>
      <c r="Q2480" s="2" t="str">
        <f>IF(P2480="low","one",IF(P2480="high","relax","transition"))</f>
        <v>one</v>
      </c>
      <c r="R2480" s="2">
        <f>IF(P2480="low",250,IF(P2480="high",300,275))</f>
        <v>250</v>
      </c>
      <c r="S2480" s="2" t="b">
        <f t="shared" si="269"/>
        <v>1</v>
      </c>
      <c r="T2480" s="2">
        <f t="shared" si="270"/>
        <v>250</v>
      </c>
    </row>
    <row r="2481" spans="1:20" x14ac:dyDescent="0.2">
      <c r="A2481" s="2">
        <f t="shared" si="268"/>
        <v>55.180000066757202</v>
      </c>
      <c r="B2481">
        <v>2.1777431964899998</v>
      </c>
      <c r="C2481" s="2">
        <f>IF(B2481&gt;B2480,B2481+(C2480-B2480),B2481+(C2480-B2480)+5+A2481-A2480)</f>
        <v>55.097743034365365</v>
      </c>
      <c r="D2481">
        <v>1577147247.3</v>
      </c>
      <c r="E2481">
        <v>443</v>
      </c>
      <c r="F2481">
        <v>897</v>
      </c>
      <c r="G2481">
        <v>633</v>
      </c>
      <c r="H2481">
        <v>699</v>
      </c>
      <c r="I2481">
        <v>292</v>
      </c>
      <c r="J2481" s="2" t="s">
        <v>30</v>
      </c>
      <c r="K2481" s="2">
        <f>$L$2*I2481+(1-$L$2)*K2480</f>
        <v>291.05339012355694</v>
      </c>
      <c r="M2481" s="2">
        <f t="shared" si="265"/>
        <v>290.88110699768981</v>
      </c>
      <c r="N2481" s="2">
        <f t="shared" si="266"/>
        <v>298.97032111556257</v>
      </c>
      <c r="O2481" s="2">
        <f t="shared" si="267"/>
        <v>293.04827870189166</v>
      </c>
      <c r="P2481" s="2" t="str">
        <f t="shared" si="271"/>
        <v>low</v>
      </c>
      <c r="Q2481" s="2" t="str">
        <f>IF(P2481="low","one",IF(P2481="high","relax","transition"))</f>
        <v>one</v>
      </c>
      <c r="R2481" s="2">
        <f>IF(P2481="low",250,IF(P2481="high",300,275))</f>
        <v>250</v>
      </c>
      <c r="S2481" s="2" t="b">
        <f t="shared" si="269"/>
        <v>1</v>
      </c>
      <c r="T2481" s="2">
        <f t="shared" si="270"/>
        <v>250</v>
      </c>
    </row>
    <row r="2482" spans="1:20" x14ac:dyDescent="0.2">
      <c r="A2482" s="2">
        <f t="shared" si="268"/>
        <v>55.210000038146973</v>
      </c>
      <c r="B2482">
        <v>2.2019650936100001</v>
      </c>
      <c r="C2482" s="2">
        <f>IF(B2482&gt;B2481,B2482+(C2481-B2481),B2482+(C2481-B2481)+5+A2482-A2481)</f>
        <v>55.121964931485365</v>
      </c>
      <c r="D2482">
        <v>1577147247.3299999</v>
      </c>
      <c r="E2482">
        <v>442</v>
      </c>
      <c r="F2482">
        <v>897</v>
      </c>
      <c r="G2482">
        <v>634</v>
      </c>
      <c r="H2482">
        <v>699</v>
      </c>
      <c r="I2482">
        <v>292</v>
      </c>
      <c r="J2482" s="2" t="s">
        <v>30</v>
      </c>
      <c r="K2482" s="2">
        <f>$L$2*I2482+(1-$L$2)*K2481</f>
        <v>291.24271209884557</v>
      </c>
      <c r="M2482" s="2">
        <f t="shared" ref="M2482:M2545" si="272">IF(P2482="low", $L$4*K2482+(1-$L$4)*M2481,M2481)</f>
        <v>290.953428017921</v>
      </c>
      <c r="N2482" s="2">
        <f t="shared" ref="N2482:N2545" si="273">IF(P2482="high", $L$4*K2482+(1-$L$4)*N2481,N2481)</f>
        <v>298.97032111556257</v>
      </c>
      <c r="O2482" s="2">
        <f t="shared" ref="O2482:O2545" si="274">IF(P2482="high",(1-$L$8)*O2481+$L$8*(N2481-$L$10),IF(P2482="low",(1-$L$8)*O2481+$L$8*(M2481+$L$10),O2481))</f>
        <v>293.03992011668151</v>
      </c>
      <c r="P2482" s="2" t="str">
        <f t="shared" si="271"/>
        <v>low</v>
      </c>
      <c r="Q2482" s="2" t="str">
        <f>IF(P2482="low","one",IF(P2482="high","relax","transition"))</f>
        <v>one</v>
      </c>
      <c r="R2482" s="2">
        <f>IF(P2482="low",250,IF(P2482="high",300,275))</f>
        <v>250</v>
      </c>
      <c r="S2482" s="2" t="b">
        <f t="shared" si="269"/>
        <v>1</v>
      </c>
      <c r="T2482" s="2">
        <f t="shared" si="270"/>
        <v>250</v>
      </c>
    </row>
    <row r="2483" spans="1:20" x14ac:dyDescent="0.2">
      <c r="A2483" s="2">
        <f t="shared" si="268"/>
        <v>55.230000019073486</v>
      </c>
      <c r="B2483">
        <v>2.2268290519699998</v>
      </c>
      <c r="C2483" s="2">
        <f>IF(B2483&gt;B2482,B2483+(C2482-B2482),B2483+(C2482-B2482)+5+A2483-A2482)</f>
        <v>55.146828889845366</v>
      </c>
      <c r="D2483">
        <v>1577147247.3499999</v>
      </c>
      <c r="E2483">
        <v>442</v>
      </c>
      <c r="F2483">
        <v>897</v>
      </c>
      <c r="G2483">
        <v>632</v>
      </c>
      <c r="H2483">
        <v>698</v>
      </c>
      <c r="I2483">
        <v>290</v>
      </c>
      <c r="J2483" s="2" t="s">
        <v>30</v>
      </c>
      <c r="K2483" s="2">
        <f>$L$2*I2483+(1-$L$2)*K2482</f>
        <v>290.99416967907644</v>
      </c>
      <c r="M2483" s="2">
        <f t="shared" si="272"/>
        <v>290.96157635015209</v>
      </c>
      <c r="N2483" s="2">
        <f t="shared" si="273"/>
        <v>298.97032111556257</v>
      </c>
      <c r="O2483" s="2">
        <f t="shared" si="274"/>
        <v>293.03559551174351</v>
      </c>
      <c r="P2483" s="2" t="str">
        <f t="shared" si="271"/>
        <v>low</v>
      </c>
      <c r="Q2483" s="2" t="str">
        <f>IF(P2483="low","one",IF(P2483="high","relax","transition"))</f>
        <v>one</v>
      </c>
      <c r="R2483" s="2">
        <f>IF(P2483="low",250,IF(P2483="high",300,275))</f>
        <v>250</v>
      </c>
      <c r="S2483" s="2" t="b">
        <f t="shared" si="269"/>
        <v>1</v>
      </c>
      <c r="T2483" s="2">
        <f t="shared" si="270"/>
        <v>250</v>
      </c>
    </row>
    <row r="2484" spans="1:20" x14ac:dyDescent="0.2">
      <c r="A2484" s="2">
        <f t="shared" si="268"/>
        <v>55.25</v>
      </c>
      <c r="B2484">
        <v>2.24718809128</v>
      </c>
      <c r="C2484" s="2">
        <f>IF(B2484&gt;B2483,B2484+(C2483-B2483),B2484+(C2483-B2483)+5+A2484-A2483)</f>
        <v>55.167187929155368</v>
      </c>
      <c r="D2484">
        <v>1577147247.3699999</v>
      </c>
      <c r="E2484">
        <v>440</v>
      </c>
      <c r="F2484">
        <v>897</v>
      </c>
      <c r="G2484">
        <v>633</v>
      </c>
      <c r="H2484">
        <v>697</v>
      </c>
      <c r="I2484">
        <v>291</v>
      </c>
      <c r="J2484" s="2" t="s">
        <v>30</v>
      </c>
      <c r="K2484" s="2">
        <f>$L$2*I2484+(1-$L$2)*K2483</f>
        <v>290.99533574326114</v>
      </c>
      <c r="M2484" s="2">
        <f t="shared" si="272"/>
        <v>290.96832822877388</v>
      </c>
      <c r="N2484" s="2">
        <f t="shared" si="273"/>
        <v>298.97032111556257</v>
      </c>
      <c r="O2484" s="2">
        <f t="shared" si="274"/>
        <v>293.0318945536639</v>
      </c>
      <c r="P2484" s="2" t="str">
        <f t="shared" si="271"/>
        <v>low</v>
      </c>
      <c r="Q2484" s="2" t="str">
        <f>IF(P2484="low","one",IF(P2484="high","relax","transition"))</f>
        <v>one</v>
      </c>
      <c r="R2484" s="2">
        <f>IF(P2484="low",250,IF(P2484="high",300,275))</f>
        <v>250</v>
      </c>
      <c r="S2484" s="2" t="b">
        <f t="shared" si="269"/>
        <v>1</v>
      </c>
      <c r="T2484" s="2">
        <f t="shared" si="270"/>
        <v>250</v>
      </c>
    </row>
    <row r="2485" spans="1:20" x14ac:dyDescent="0.2">
      <c r="A2485" s="2">
        <f t="shared" si="268"/>
        <v>55.28000020980835</v>
      </c>
      <c r="B2485">
        <v>2.27162313461</v>
      </c>
      <c r="C2485" s="2">
        <f>IF(B2485&gt;B2484,B2485+(C2484-B2484),B2485+(C2484-B2484)+5+A2485-A2484)</f>
        <v>55.191622972485369</v>
      </c>
      <c r="D2485">
        <v>1577147247.4000001</v>
      </c>
      <c r="E2485">
        <v>442</v>
      </c>
      <c r="F2485">
        <v>897</v>
      </c>
      <c r="G2485">
        <v>633</v>
      </c>
      <c r="H2485">
        <v>697</v>
      </c>
      <c r="I2485">
        <v>292</v>
      </c>
      <c r="J2485" s="2" t="s">
        <v>30</v>
      </c>
      <c r="K2485" s="2">
        <f>$L$2*I2485+(1-$L$2)*K2484</f>
        <v>291.19626859460891</v>
      </c>
      <c r="M2485" s="2">
        <f t="shared" si="272"/>
        <v>291.01391630194087</v>
      </c>
      <c r="N2485" s="2">
        <f t="shared" si="273"/>
        <v>298.97032111556257</v>
      </c>
      <c r="O2485" s="2">
        <f t="shared" si="274"/>
        <v>293.02871623741936</v>
      </c>
      <c r="P2485" s="2" t="str">
        <f t="shared" si="271"/>
        <v>low</v>
      </c>
      <c r="Q2485" s="2" t="str">
        <f>IF(P2485="low","one",IF(P2485="high","relax","transition"))</f>
        <v>one</v>
      </c>
      <c r="R2485" s="2">
        <f>IF(P2485="low",250,IF(P2485="high",300,275))</f>
        <v>250</v>
      </c>
      <c r="S2485" s="2" t="b">
        <f t="shared" si="269"/>
        <v>1</v>
      </c>
      <c r="T2485" s="2">
        <f t="shared" si="270"/>
        <v>250</v>
      </c>
    </row>
    <row r="2486" spans="1:20" x14ac:dyDescent="0.2">
      <c r="A2486" s="2">
        <f t="shared" si="268"/>
        <v>55.300000190734863</v>
      </c>
      <c r="B2486">
        <v>2.2922060489699998</v>
      </c>
      <c r="C2486" s="2">
        <f>IF(B2486&gt;B2485,B2486+(C2485-B2485),B2486+(C2485-B2485)+5+A2486-A2485)</f>
        <v>55.212205886845368</v>
      </c>
      <c r="D2486">
        <v>1577147247.4200001</v>
      </c>
      <c r="E2486">
        <v>443</v>
      </c>
      <c r="F2486">
        <v>897</v>
      </c>
      <c r="G2486">
        <v>633</v>
      </c>
      <c r="H2486">
        <v>699</v>
      </c>
      <c r="I2486">
        <v>292</v>
      </c>
      <c r="J2486" s="2" t="s">
        <v>30</v>
      </c>
      <c r="K2486" s="2">
        <f>$L$2*I2486+(1-$L$2)*K2485</f>
        <v>291.35701487568713</v>
      </c>
      <c r="M2486" s="2">
        <f t="shared" si="272"/>
        <v>291.08253601669014</v>
      </c>
      <c r="N2486" s="2">
        <f t="shared" si="273"/>
        <v>298.97032111556257</v>
      </c>
      <c r="O2486" s="2">
        <f t="shared" si="274"/>
        <v>293.02797624064544</v>
      </c>
      <c r="P2486" s="2" t="str">
        <f t="shared" si="271"/>
        <v>low</v>
      </c>
      <c r="Q2486" s="2" t="str">
        <f>IF(P2486="low","one",IF(P2486="high","relax","transition"))</f>
        <v>one</v>
      </c>
      <c r="R2486" s="2">
        <f>IF(P2486="low",250,IF(P2486="high",300,275))</f>
        <v>250</v>
      </c>
      <c r="S2486" s="2" t="b">
        <f t="shared" si="269"/>
        <v>1</v>
      </c>
      <c r="T2486" s="2">
        <f t="shared" si="270"/>
        <v>250</v>
      </c>
    </row>
    <row r="2487" spans="1:20" x14ac:dyDescent="0.2">
      <c r="A2487" s="2">
        <f t="shared" si="268"/>
        <v>55.320000171661377</v>
      </c>
      <c r="B2487">
        <v>2.3167259693100002</v>
      </c>
      <c r="C2487" s="2">
        <f>IF(B2487&gt;B2486,B2487+(C2486-B2486),B2487+(C2486-B2486)+5+A2487-A2486)</f>
        <v>55.236725807185366</v>
      </c>
      <c r="D2487">
        <v>1577147247.4400001</v>
      </c>
      <c r="E2487">
        <v>442</v>
      </c>
      <c r="F2487">
        <v>898</v>
      </c>
      <c r="G2487">
        <v>633</v>
      </c>
      <c r="H2487">
        <v>698</v>
      </c>
      <c r="I2487">
        <v>292</v>
      </c>
      <c r="J2487" s="2" t="s">
        <v>30</v>
      </c>
      <c r="K2487" s="2">
        <f>$L$2*I2487+(1-$L$2)*K2486</f>
        <v>291.48561190054971</v>
      </c>
      <c r="M2487" s="2">
        <f t="shared" si="272"/>
        <v>291.16315119346206</v>
      </c>
      <c r="N2487" s="2">
        <f t="shared" si="273"/>
        <v>298.97032111556257</v>
      </c>
      <c r="O2487" s="2">
        <f t="shared" si="274"/>
        <v>293.03070422944762</v>
      </c>
      <c r="P2487" s="2" t="str">
        <f t="shared" si="271"/>
        <v>low</v>
      </c>
      <c r="Q2487" s="2" t="str">
        <f>IF(P2487="low","one",IF(P2487="high","relax","transition"))</f>
        <v>one</v>
      </c>
      <c r="R2487" s="2">
        <f>IF(P2487="low",250,IF(P2487="high",300,275))</f>
        <v>250</v>
      </c>
      <c r="S2487" s="2" t="b">
        <f t="shared" si="269"/>
        <v>1</v>
      </c>
      <c r="T2487" s="2">
        <f t="shared" si="270"/>
        <v>250</v>
      </c>
    </row>
    <row r="2488" spans="1:20" x14ac:dyDescent="0.2">
      <c r="A2488" s="2">
        <f t="shared" si="268"/>
        <v>55.340000152587891</v>
      </c>
      <c r="B2488">
        <v>2.3372972011600002</v>
      </c>
      <c r="C2488" s="2">
        <f>IF(B2488&gt;B2487,B2488+(C2487-B2487),B2488+(C2487-B2487)+5+A2488-A2487)</f>
        <v>55.257297039035365</v>
      </c>
      <c r="D2488">
        <v>1577147247.46</v>
      </c>
      <c r="E2488">
        <v>441</v>
      </c>
      <c r="F2488">
        <v>897</v>
      </c>
      <c r="G2488">
        <v>633</v>
      </c>
      <c r="H2488">
        <v>696</v>
      </c>
      <c r="I2488">
        <v>291</v>
      </c>
      <c r="J2488" s="2" t="s">
        <v>30</v>
      </c>
      <c r="K2488" s="2">
        <f>$L$2*I2488+(1-$L$2)*K2487</f>
        <v>291.3884895204398</v>
      </c>
      <c r="M2488" s="2">
        <f t="shared" si="272"/>
        <v>291.20821885885761</v>
      </c>
      <c r="N2488" s="2">
        <f t="shared" si="273"/>
        <v>298.97032111556257</v>
      </c>
      <c r="O2488" s="2">
        <f t="shared" si="274"/>
        <v>293.03732657764834</v>
      </c>
      <c r="P2488" s="2" t="str">
        <f t="shared" si="271"/>
        <v>low</v>
      </c>
      <c r="Q2488" s="2" t="str">
        <f>IF(P2488="low","one",IF(P2488="high","relax","transition"))</f>
        <v>one</v>
      </c>
      <c r="R2488" s="2">
        <f>IF(P2488="low",250,IF(P2488="high",300,275))</f>
        <v>250</v>
      </c>
      <c r="S2488" s="2" t="b">
        <f t="shared" si="269"/>
        <v>1</v>
      </c>
      <c r="T2488" s="2">
        <f t="shared" si="270"/>
        <v>250</v>
      </c>
    </row>
    <row r="2489" spans="1:20" x14ac:dyDescent="0.2">
      <c r="A2489" s="2">
        <f t="shared" si="268"/>
        <v>55.370000123977661</v>
      </c>
      <c r="B2489">
        <v>2.36195802689</v>
      </c>
      <c r="C2489" s="2">
        <f>IF(B2489&gt;B2488,B2489+(C2488-B2488),B2489+(C2488-B2488)+5+A2489-A2488)</f>
        <v>55.281957864765367</v>
      </c>
      <c r="D2489">
        <v>1577147247.49</v>
      </c>
      <c r="E2489">
        <v>442</v>
      </c>
      <c r="F2489">
        <v>896</v>
      </c>
      <c r="G2489">
        <v>634</v>
      </c>
      <c r="H2489">
        <v>699</v>
      </c>
      <c r="I2489">
        <v>292</v>
      </c>
      <c r="J2489" s="2" t="s">
        <v>30</v>
      </c>
      <c r="K2489" s="2">
        <f>$L$2*I2489+(1-$L$2)*K2488</f>
        <v>291.51079161635187</v>
      </c>
      <c r="M2489" s="2">
        <f t="shared" si="272"/>
        <v>291.26873341035645</v>
      </c>
      <c r="N2489" s="2">
        <f t="shared" si="273"/>
        <v>298.97032111556257</v>
      </c>
      <c r="O2489" s="2">
        <f t="shared" si="274"/>
        <v>293.04587119170878</v>
      </c>
      <c r="P2489" s="2" t="str">
        <f t="shared" si="271"/>
        <v>low</v>
      </c>
      <c r="Q2489" s="2" t="str">
        <f>IF(P2489="low","one",IF(P2489="high","relax","transition"))</f>
        <v>one</v>
      </c>
      <c r="R2489" s="2">
        <f>IF(P2489="low",250,IF(P2489="high",300,275))</f>
        <v>250</v>
      </c>
      <c r="S2489" s="2" t="b">
        <f t="shared" si="269"/>
        <v>1</v>
      </c>
      <c r="T2489" s="2">
        <f t="shared" si="270"/>
        <v>250</v>
      </c>
    </row>
    <row r="2490" spans="1:20" x14ac:dyDescent="0.2">
      <c r="A2490" s="2">
        <f t="shared" si="268"/>
        <v>55.390000104904175</v>
      </c>
      <c r="B2490">
        <v>2.38631606102</v>
      </c>
      <c r="C2490" s="2">
        <f>IF(B2490&gt;B2489,B2490+(C2489-B2489),B2490+(C2489-B2489)+5+A2490-A2489)</f>
        <v>55.306315898895363</v>
      </c>
      <c r="D2490">
        <v>1577147247.51</v>
      </c>
      <c r="E2490">
        <v>442</v>
      </c>
      <c r="F2490">
        <v>897</v>
      </c>
      <c r="G2490">
        <v>631</v>
      </c>
      <c r="H2490">
        <v>698</v>
      </c>
      <c r="I2490">
        <v>292</v>
      </c>
      <c r="J2490" s="2" t="s">
        <v>30</v>
      </c>
      <c r="K2490" s="2">
        <f>$L$2*I2490+(1-$L$2)*K2489</f>
        <v>291.60863329308154</v>
      </c>
      <c r="M2490" s="2">
        <f t="shared" si="272"/>
        <v>291.33671338690147</v>
      </c>
      <c r="N2490" s="2">
        <f t="shared" si="273"/>
        <v>298.97032111556257</v>
      </c>
      <c r="O2490" s="2">
        <f t="shared" si="274"/>
        <v>293.05701430264111</v>
      </c>
      <c r="P2490" s="2" t="str">
        <f t="shared" si="271"/>
        <v>low</v>
      </c>
      <c r="Q2490" s="2" t="str">
        <f>IF(P2490="low","one",IF(P2490="high","relax","transition"))</f>
        <v>one</v>
      </c>
      <c r="R2490" s="2">
        <f>IF(P2490="low",250,IF(P2490="high",300,275))</f>
        <v>250</v>
      </c>
      <c r="S2490" s="2" t="b">
        <f t="shared" si="269"/>
        <v>1</v>
      </c>
      <c r="T2490" s="2">
        <f t="shared" si="270"/>
        <v>250</v>
      </c>
    </row>
    <row r="2491" spans="1:20" x14ac:dyDescent="0.2">
      <c r="A2491" s="2">
        <f t="shared" si="268"/>
        <v>55.410000085830688</v>
      </c>
      <c r="B2491">
        <v>2.4068200588200002</v>
      </c>
      <c r="C2491" s="2">
        <f>IF(B2491&gt;B2490,B2491+(C2490-B2490),B2491+(C2490-B2490)+5+A2491-A2490)</f>
        <v>55.326819896695369</v>
      </c>
      <c r="D2491">
        <v>1577147247.53</v>
      </c>
      <c r="E2491">
        <v>440</v>
      </c>
      <c r="F2491">
        <v>898</v>
      </c>
      <c r="G2491">
        <v>633</v>
      </c>
      <c r="H2491">
        <v>697</v>
      </c>
      <c r="I2491">
        <v>291</v>
      </c>
      <c r="J2491" s="2" t="s">
        <v>30</v>
      </c>
      <c r="K2491" s="2">
        <f>$L$2*I2491+(1-$L$2)*K2490</f>
        <v>291.48690663446524</v>
      </c>
      <c r="M2491" s="2">
        <f t="shared" si="272"/>
        <v>291.36675203641425</v>
      </c>
      <c r="N2491" s="2">
        <f t="shared" si="273"/>
        <v>298.97032111556257</v>
      </c>
      <c r="O2491" s="2">
        <f t="shared" si="274"/>
        <v>293.07099925685412</v>
      </c>
      <c r="P2491" s="2" t="str">
        <f t="shared" si="271"/>
        <v>low</v>
      </c>
      <c r="Q2491" s="2" t="str">
        <f>IF(P2491="low","one",IF(P2491="high","relax","transition"))</f>
        <v>one</v>
      </c>
      <c r="R2491" s="2">
        <f>IF(P2491="low",250,IF(P2491="high",300,275))</f>
        <v>250</v>
      </c>
      <c r="S2491" s="2" t="b">
        <f t="shared" si="269"/>
        <v>1</v>
      </c>
      <c r="T2491" s="2">
        <f t="shared" si="270"/>
        <v>250</v>
      </c>
    </row>
    <row r="2492" spans="1:20" x14ac:dyDescent="0.2">
      <c r="A2492" s="2">
        <f t="shared" si="268"/>
        <v>55.440000057220459</v>
      </c>
      <c r="B2492">
        <v>2.43147301674</v>
      </c>
      <c r="C2492" s="2">
        <f>IF(B2492&gt;B2491,B2492+(C2491-B2491),B2492+(C2491-B2491)+5+A2492-A2491)</f>
        <v>55.351472854615366</v>
      </c>
      <c r="D2492">
        <v>1577147247.5599999</v>
      </c>
      <c r="E2492">
        <v>442</v>
      </c>
      <c r="F2492">
        <v>897</v>
      </c>
      <c r="G2492">
        <v>633</v>
      </c>
      <c r="H2492">
        <v>698</v>
      </c>
      <c r="I2492">
        <v>291</v>
      </c>
      <c r="J2492" s="2" t="s">
        <v>30</v>
      </c>
      <c r="K2492" s="2">
        <f>$L$2*I2492+(1-$L$2)*K2491</f>
        <v>291.38952530757223</v>
      </c>
      <c r="M2492" s="2">
        <f t="shared" si="272"/>
        <v>291.37130669064584</v>
      </c>
      <c r="N2492" s="2">
        <f t="shared" si="273"/>
        <v>298.97032111556257</v>
      </c>
      <c r="O2492" s="2">
        <f t="shared" si="274"/>
        <v>293.08578689583214</v>
      </c>
      <c r="P2492" s="2" t="str">
        <f t="shared" si="271"/>
        <v>low</v>
      </c>
      <c r="Q2492" s="2" t="str">
        <f>IF(P2492="low","one",IF(P2492="high","relax","transition"))</f>
        <v>one</v>
      </c>
      <c r="R2492" s="2">
        <f>IF(P2492="low",250,IF(P2492="high",300,275))</f>
        <v>250</v>
      </c>
      <c r="S2492" s="2" t="b">
        <f t="shared" si="269"/>
        <v>1</v>
      </c>
      <c r="T2492" s="2">
        <f t="shared" si="270"/>
        <v>250</v>
      </c>
    </row>
    <row r="2493" spans="1:20" x14ac:dyDescent="0.2">
      <c r="A2493" s="2">
        <f t="shared" si="268"/>
        <v>55.460000038146973</v>
      </c>
      <c r="B2493">
        <v>2.4518702030199999</v>
      </c>
      <c r="C2493" s="2">
        <f>IF(B2493&gt;B2492,B2493+(C2492-B2492),B2493+(C2492-B2492)+5+A2493-A2492)</f>
        <v>55.371870040895367</v>
      </c>
      <c r="D2493">
        <v>1577147247.5799999</v>
      </c>
      <c r="E2493">
        <v>442</v>
      </c>
      <c r="F2493">
        <v>897</v>
      </c>
      <c r="G2493">
        <v>633</v>
      </c>
      <c r="H2493">
        <v>698</v>
      </c>
      <c r="I2493">
        <v>292</v>
      </c>
      <c r="J2493" s="2" t="s">
        <v>30</v>
      </c>
      <c r="K2493" s="2">
        <f>$L$2*I2493+(1-$L$2)*K2492</f>
        <v>291.51162024605776</v>
      </c>
      <c r="M2493" s="2">
        <f t="shared" si="272"/>
        <v>291.39936940172822</v>
      </c>
      <c r="N2493" s="2">
        <f t="shared" si="273"/>
        <v>298.97032111556257</v>
      </c>
      <c r="O2493" s="2">
        <f t="shared" si="274"/>
        <v>293.10006288557281</v>
      </c>
      <c r="P2493" s="2" t="str">
        <f t="shared" si="271"/>
        <v>low</v>
      </c>
      <c r="Q2493" s="2" t="str">
        <f>IF(P2493="low","one",IF(P2493="high","relax","transition"))</f>
        <v>one</v>
      </c>
      <c r="R2493" s="2">
        <f>IF(P2493="low",250,IF(P2493="high",300,275))</f>
        <v>250</v>
      </c>
      <c r="S2493" s="2" t="b">
        <f t="shared" si="269"/>
        <v>1</v>
      </c>
      <c r="T2493" s="2">
        <f t="shared" si="270"/>
        <v>250</v>
      </c>
    </row>
    <row r="2494" spans="1:20" x14ac:dyDescent="0.2">
      <c r="A2494" s="2">
        <f t="shared" si="268"/>
        <v>55.480000019073486</v>
      </c>
      <c r="B2494">
        <v>2.4766290187800002</v>
      </c>
      <c r="C2494" s="2">
        <f>IF(B2494&gt;B2493,B2494+(C2493-B2493),B2494+(C2493-B2493)+5+A2494-A2493)</f>
        <v>55.396628856655369</v>
      </c>
      <c r="D2494">
        <v>1577147247.5999999</v>
      </c>
      <c r="E2494">
        <v>442</v>
      </c>
      <c r="F2494">
        <v>897</v>
      </c>
      <c r="G2494">
        <v>633</v>
      </c>
      <c r="H2494">
        <v>698</v>
      </c>
      <c r="I2494">
        <v>293</v>
      </c>
      <c r="J2494" s="2" t="s">
        <v>30</v>
      </c>
      <c r="K2494" s="2">
        <f>$L$2*I2494+(1-$L$2)*K2493</f>
        <v>291.80929619684622</v>
      </c>
      <c r="M2494" s="2">
        <f t="shared" si="272"/>
        <v>291.48135476075186</v>
      </c>
      <c r="N2494" s="2">
        <f t="shared" si="273"/>
        <v>298.97032111556257</v>
      </c>
      <c r="O2494" s="2">
        <f t="shared" si="274"/>
        <v>293.11502821138055</v>
      </c>
      <c r="P2494" s="2" t="str">
        <f t="shared" si="271"/>
        <v>low</v>
      </c>
      <c r="Q2494" s="2" t="str">
        <f>IF(P2494="low","one",IF(P2494="high","relax","transition"))</f>
        <v>one</v>
      </c>
      <c r="R2494" s="2">
        <f>IF(P2494="low",250,IF(P2494="high",300,275))</f>
        <v>250</v>
      </c>
      <c r="S2494" s="2" t="b">
        <f t="shared" si="269"/>
        <v>1</v>
      </c>
      <c r="T2494" s="2">
        <f t="shared" si="270"/>
        <v>250</v>
      </c>
    </row>
    <row r="2495" spans="1:20" x14ac:dyDescent="0.2">
      <c r="A2495" s="2">
        <f t="shared" si="268"/>
        <v>55.5</v>
      </c>
      <c r="B2495">
        <v>2.5010499954199998</v>
      </c>
      <c r="C2495" s="2">
        <f>IF(B2495&gt;B2494,B2495+(C2494-B2494),B2495+(C2494-B2494)+5+A2495-A2494)</f>
        <v>55.421049833295363</v>
      </c>
      <c r="D2495">
        <v>1577147247.6199999</v>
      </c>
      <c r="E2495">
        <v>440</v>
      </c>
      <c r="F2495">
        <v>897</v>
      </c>
      <c r="G2495">
        <v>633</v>
      </c>
      <c r="H2495">
        <v>698</v>
      </c>
      <c r="I2495">
        <v>289</v>
      </c>
      <c r="J2495" s="2" t="s">
        <v>30</v>
      </c>
      <c r="K2495" s="2">
        <f>$L$2*I2495+(1-$L$2)*K2494</f>
        <v>291.24743695747696</v>
      </c>
      <c r="M2495" s="2">
        <f t="shared" si="272"/>
        <v>291.43457120009691</v>
      </c>
      <c r="N2495" s="2">
        <f t="shared" si="273"/>
        <v>298.97032111556257</v>
      </c>
      <c r="O2495" s="2">
        <f t="shared" si="274"/>
        <v>293.13334453884909</v>
      </c>
      <c r="P2495" s="2" t="str">
        <f t="shared" si="271"/>
        <v>low</v>
      </c>
      <c r="Q2495" s="2" t="str">
        <f>IF(P2495="low","one",IF(P2495="high","relax","transition"))</f>
        <v>one</v>
      </c>
      <c r="R2495" s="2">
        <f>IF(P2495="low",250,IF(P2495="high",300,275))</f>
        <v>250</v>
      </c>
      <c r="S2495" s="2" t="b">
        <f t="shared" si="269"/>
        <v>1</v>
      </c>
      <c r="T2495" s="2">
        <f t="shared" si="270"/>
        <v>250</v>
      </c>
    </row>
    <row r="2496" spans="1:20" x14ac:dyDescent="0.2">
      <c r="A2496" s="2">
        <f t="shared" si="268"/>
        <v>55.53000020980835</v>
      </c>
      <c r="B2496">
        <v>2.5214791297899999</v>
      </c>
      <c r="C2496" s="2">
        <f>IF(B2496&gt;B2495,B2496+(C2495-B2495),B2496+(C2495-B2495)+5+A2496-A2495)</f>
        <v>55.441478967665368</v>
      </c>
      <c r="D2496">
        <v>1577147247.6500001</v>
      </c>
      <c r="E2496">
        <v>441</v>
      </c>
      <c r="F2496">
        <v>895</v>
      </c>
      <c r="G2496">
        <v>632</v>
      </c>
      <c r="H2496">
        <v>697</v>
      </c>
      <c r="I2496">
        <v>291</v>
      </c>
      <c r="J2496" s="2" t="s">
        <v>30</v>
      </c>
      <c r="K2496" s="2">
        <f>$L$2*I2496+(1-$L$2)*K2495</f>
        <v>291.19794956598156</v>
      </c>
      <c r="M2496" s="2">
        <f t="shared" si="272"/>
        <v>291.38724687327385</v>
      </c>
      <c r="N2496" s="2">
        <f t="shared" si="273"/>
        <v>298.97032111556257</v>
      </c>
      <c r="O2496" s="2">
        <f t="shared" si="274"/>
        <v>293.14840587191145</v>
      </c>
      <c r="P2496" s="2" t="str">
        <f t="shared" si="271"/>
        <v>low</v>
      </c>
      <c r="Q2496" s="2" t="str">
        <f>IF(P2496="low","one",IF(P2496="high","relax","transition"))</f>
        <v>one</v>
      </c>
      <c r="R2496" s="2">
        <f>IF(P2496="low",250,IF(P2496="high",300,275))</f>
        <v>250</v>
      </c>
      <c r="S2496" s="2" t="b">
        <f t="shared" si="269"/>
        <v>1</v>
      </c>
      <c r="T2496" s="2">
        <f t="shared" si="270"/>
        <v>250</v>
      </c>
    </row>
    <row r="2497" spans="1:20" x14ac:dyDescent="0.2">
      <c r="A2497" s="2">
        <f t="shared" si="268"/>
        <v>55.550000190734863</v>
      </c>
      <c r="B2497">
        <v>2.5459690093999998</v>
      </c>
      <c r="C2497" s="2">
        <f>IF(B2497&gt;B2496,B2497+(C2496-B2496),B2497+(C2496-B2496)+5+A2497-A2496)</f>
        <v>55.465968847275363</v>
      </c>
      <c r="D2497">
        <v>1577147247.6700001</v>
      </c>
      <c r="E2497">
        <v>443</v>
      </c>
      <c r="F2497">
        <v>897</v>
      </c>
      <c r="G2497">
        <v>634</v>
      </c>
      <c r="H2497">
        <v>698</v>
      </c>
      <c r="I2497">
        <v>292</v>
      </c>
      <c r="J2497" s="2" t="s">
        <v>30</v>
      </c>
      <c r="K2497" s="2">
        <f>$L$2*I2497+(1-$L$2)*K2496</f>
        <v>291.35835965278523</v>
      </c>
      <c r="M2497" s="2">
        <f t="shared" si="272"/>
        <v>291.38146942917615</v>
      </c>
      <c r="N2497" s="2">
        <f t="shared" si="273"/>
        <v>298.97032111556257</v>
      </c>
      <c r="O2497" s="2">
        <f t="shared" si="274"/>
        <v>293.16034792197956</v>
      </c>
      <c r="P2497" s="2" t="str">
        <f t="shared" si="271"/>
        <v>low</v>
      </c>
      <c r="Q2497" s="2" t="str">
        <f>IF(P2497="low","one",IF(P2497="high","relax","transition"))</f>
        <v>one</v>
      </c>
      <c r="R2497" s="2">
        <f>IF(P2497="low",250,IF(P2497="high",300,275))</f>
        <v>250</v>
      </c>
      <c r="S2497" s="2" t="b">
        <f t="shared" si="269"/>
        <v>1</v>
      </c>
      <c r="T2497" s="2">
        <f t="shared" si="270"/>
        <v>250</v>
      </c>
    </row>
    <row r="2498" spans="1:20" x14ac:dyDescent="0.2">
      <c r="A2498" s="2">
        <f t="shared" si="268"/>
        <v>55.570000171661377</v>
      </c>
      <c r="B2498">
        <v>2.5664911270099999</v>
      </c>
      <c r="C2498" s="2">
        <f>IF(B2498&gt;B2497,B2498+(C2497-B2497),B2498+(C2497-B2497)+5+A2498-A2497)</f>
        <v>55.486490964885363</v>
      </c>
      <c r="D2498">
        <v>1577147247.6900001</v>
      </c>
      <c r="E2498">
        <v>442</v>
      </c>
      <c r="F2498">
        <v>897</v>
      </c>
      <c r="G2498">
        <v>634</v>
      </c>
      <c r="H2498">
        <v>700</v>
      </c>
      <c r="I2498">
        <v>291</v>
      </c>
      <c r="J2498" s="2" t="s">
        <v>30</v>
      </c>
      <c r="K2498" s="2">
        <f>$L$2*I2498+(1-$L$2)*K2497</f>
        <v>291.28668772222818</v>
      </c>
      <c r="M2498" s="2">
        <f t="shared" si="272"/>
        <v>291.36251308778657</v>
      </c>
      <c r="N2498" s="2">
        <f t="shared" si="273"/>
        <v>298.97032111556257</v>
      </c>
      <c r="O2498" s="2">
        <f t="shared" si="274"/>
        <v>293.17140399733938</v>
      </c>
      <c r="P2498" s="2" t="str">
        <f t="shared" si="271"/>
        <v>low</v>
      </c>
      <c r="Q2498" s="2" t="str">
        <f>IF(P2498="low","one",IF(P2498="high","relax","transition"))</f>
        <v>one</v>
      </c>
      <c r="R2498" s="2">
        <f>IF(P2498="low",250,IF(P2498="high",300,275))</f>
        <v>250</v>
      </c>
      <c r="S2498" s="2" t="b">
        <f t="shared" si="269"/>
        <v>1</v>
      </c>
      <c r="T2498" s="2">
        <f t="shared" si="270"/>
        <v>250</v>
      </c>
    </row>
    <row r="2499" spans="1:20" x14ac:dyDescent="0.2">
      <c r="A2499" s="2">
        <f t="shared" ref="A2499:A2562" si="275">D2499-$D$2</f>
        <v>55.590000152587891</v>
      </c>
      <c r="B2499">
        <v>2.5912070274399999</v>
      </c>
      <c r="C2499" s="2">
        <f>IF(B2499&gt;B2498,B2499+(C2498-B2498),B2499+(C2498-B2498)+5+A2499-A2498)</f>
        <v>55.511206865315366</v>
      </c>
      <c r="D2499">
        <v>1577147247.71</v>
      </c>
      <c r="E2499">
        <v>441</v>
      </c>
      <c r="F2499">
        <v>897</v>
      </c>
      <c r="G2499">
        <v>634</v>
      </c>
      <c r="H2499">
        <v>698</v>
      </c>
      <c r="I2499">
        <v>291</v>
      </c>
      <c r="J2499" s="2" t="s">
        <v>30</v>
      </c>
      <c r="K2499" s="2">
        <f>$L$2*I2499+(1-$L$2)*K2498</f>
        <v>291.22935017778258</v>
      </c>
      <c r="M2499" s="2">
        <f t="shared" si="272"/>
        <v>291.33588050578578</v>
      </c>
      <c r="N2499" s="2">
        <f t="shared" si="273"/>
        <v>298.97032111556257</v>
      </c>
      <c r="O2499" s="2">
        <f t="shared" si="274"/>
        <v>293.18095945186172</v>
      </c>
      <c r="P2499" s="2" t="str">
        <f t="shared" si="271"/>
        <v>low</v>
      </c>
      <c r="Q2499" s="2" t="str">
        <f>IF(P2499="low","one",IF(P2499="high","relax","transition"))</f>
        <v>one</v>
      </c>
      <c r="R2499" s="2">
        <f>IF(P2499="low",250,IF(P2499="high",300,275))</f>
        <v>250</v>
      </c>
      <c r="S2499" s="2" t="b">
        <f t="shared" ref="S2499:S2562" si="276">Q2499=J2499</f>
        <v>1</v>
      </c>
      <c r="T2499" s="2">
        <f t="shared" ref="T2499:T2562" si="277">IF(J2499="one",250,IF(J2499="relax",300,275))</f>
        <v>250</v>
      </c>
    </row>
    <row r="2500" spans="1:20" x14ac:dyDescent="0.2">
      <c r="A2500" s="2">
        <f t="shared" si="275"/>
        <v>55.620000123977661</v>
      </c>
      <c r="B2500">
        <v>2.61559009552</v>
      </c>
      <c r="C2500" s="2">
        <f>IF(B2500&gt;B2499,B2500+(C2499-B2499),B2500+(C2499-B2499)+5+A2500-A2499)</f>
        <v>55.535589933395364</v>
      </c>
      <c r="D2500">
        <v>1577147247.74</v>
      </c>
      <c r="E2500">
        <v>441</v>
      </c>
      <c r="F2500">
        <v>898</v>
      </c>
      <c r="G2500">
        <v>633</v>
      </c>
      <c r="H2500">
        <v>698</v>
      </c>
      <c r="I2500">
        <v>291</v>
      </c>
      <c r="J2500" s="2" t="s">
        <v>30</v>
      </c>
      <c r="K2500" s="2">
        <f>$L$2*I2500+(1-$L$2)*K2499</f>
        <v>291.18348014222607</v>
      </c>
      <c r="M2500" s="2">
        <f t="shared" si="272"/>
        <v>291.30540043307388</v>
      </c>
      <c r="N2500" s="2">
        <f t="shared" si="273"/>
        <v>298.97032111556257</v>
      </c>
      <c r="O2500" s="2">
        <f t="shared" si="274"/>
        <v>293.1887055045579</v>
      </c>
      <c r="P2500" s="2" t="str">
        <f t="shared" ref="P2500:P2563" si="278">IF(K2500&gt;O2499+1,"high",IF(K2500&lt;O2499-1,"low","middle"))</f>
        <v>low</v>
      </c>
      <c r="Q2500" s="2" t="str">
        <f>IF(P2500="low","one",IF(P2500="high","relax","transition"))</f>
        <v>one</v>
      </c>
      <c r="R2500" s="2">
        <f>IF(P2500="low",250,IF(P2500="high",300,275))</f>
        <v>250</v>
      </c>
      <c r="S2500" s="2" t="b">
        <f t="shared" si="276"/>
        <v>1</v>
      </c>
      <c r="T2500" s="2">
        <f t="shared" si="277"/>
        <v>250</v>
      </c>
    </row>
    <row r="2501" spans="1:20" x14ac:dyDescent="0.2">
      <c r="A2501" s="2">
        <f t="shared" si="275"/>
        <v>55.640000104904175</v>
      </c>
      <c r="B2501">
        <v>2.6364171504999998</v>
      </c>
      <c r="C2501" s="2">
        <f>IF(B2501&gt;B2500,B2501+(C2500-B2500),B2501+(C2500-B2500)+5+A2501-A2500)</f>
        <v>55.556416988375368</v>
      </c>
      <c r="D2501">
        <v>1577147247.76</v>
      </c>
      <c r="E2501">
        <v>441</v>
      </c>
      <c r="F2501">
        <v>897</v>
      </c>
      <c r="G2501">
        <v>634</v>
      </c>
      <c r="H2501">
        <v>699</v>
      </c>
      <c r="I2501">
        <v>291</v>
      </c>
      <c r="J2501" s="2" t="s">
        <v>30</v>
      </c>
      <c r="K2501" s="2">
        <f>$L$2*I2501+(1-$L$2)*K2500</f>
        <v>291.14678411378088</v>
      </c>
      <c r="M2501" s="2">
        <f t="shared" si="272"/>
        <v>291.27367716921532</v>
      </c>
      <c r="N2501" s="2">
        <f t="shared" si="273"/>
        <v>298.97032111556257</v>
      </c>
      <c r="O2501" s="2">
        <f t="shared" si="274"/>
        <v>293.19454025098366</v>
      </c>
      <c r="P2501" s="2" t="str">
        <f t="shared" si="278"/>
        <v>low</v>
      </c>
      <c r="Q2501" s="2" t="str">
        <f>IF(P2501="low","one",IF(P2501="high","relax","transition"))</f>
        <v>one</v>
      </c>
      <c r="R2501" s="2">
        <f>IF(P2501="low",250,IF(P2501="high",300,275))</f>
        <v>250</v>
      </c>
      <c r="S2501" s="2" t="b">
        <f t="shared" si="276"/>
        <v>1</v>
      </c>
      <c r="T2501" s="2">
        <f t="shared" si="277"/>
        <v>250</v>
      </c>
    </row>
    <row r="2502" spans="1:20" x14ac:dyDescent="0.2">
      <c r="A2502" s="2">
        <f t="shared" si="275"/>
        <v>55.660000085830688</v>
      </c>
      <c r="B2502">
        <v>2.6608700752300001</v>
      </c>
      <c r="C2502" s="2">
        <f>IF(B2502&gt;B2501,B2502+(C2501-B2501),B2502+(C2501-B2501)+5+A2502-A2501)</f>
        <v>55.580869913105367</v>
      </c>
      <c r="D2502">
        <v>1577147247.78</v>
      </c>
      <c r="E2502">
        <v>443</v>
      </c>
      <c r="F2502">
        <v>896</v>
      </c>
      <c r="G2502">
        <v>633</v>
      </c>
      <c r="H2502">
        <v>700</v>
      </c>
      <c r="I2502">
        <v>292</v>
      </c>
      <c r="J2502" s="2" t="s">
        <v>30</v>
      </c>
      <c r="K2502" s="2">
        <f>$L$2*I2502+(1-$L$2)*K2501</f>
        <v>291.31742729102473</v>
      </c>
      <c r="M2502" s="2">
        <f t="shared" si="272"/>
        <v>291.28242719357723</v>
      </c>
      <c r="N2502" s="2">
        <f t="shared" si="273"/>
        <v>298.97032111556257</v>
      </c>
      <c r="O2502" s="2">
        <f t="shared" si="274"/>
        <v>293.19849709689527</v>
      </c>
      <c r="P2502" s="2" t="str">
        <f t="shared" si="278"/>
        <v>low</v>
      </c>
      <c r="Q2502" s="2" t="str">
        <f>IF(P2502="low","one",IF(P2502="high","relax","transition"))</f>
        <v>one</v>
      </c>
      <c r="R2502" s="2">
        <f>IF(P2502="low",250,IF(P2502="high",300,275))</f>
        <v>250</v>
      </c>
      <c r="S2502" s="2" t="b">
        <f t="shared" si="276"/>
        <v>1</v>
      </c>
      <c r="T2502" s="2">
        <f t="shared" si="277"/>
        <v>250</v>
      </c>
    </row>
    <row r="2503" spans="1:20" x14ac:dyDescent="0.2">
      <c r="A2503" s="2">
        <f t="shared" si="275"/>
        <v>55.690000057220459</v>
      </c>
      <c r="B2503">
        <v>2.6814680099500001</v>
      </c>
      <c r="C2503" s="2">
        <f>IF(B2503&gt;B2502,B2503+(C2502-B2502),B2503+(C2502-B2502)+5+A2503-A2502)</f>
        <v>55.601467847825369</v>
      </c>
      <c r="D2503">
        <v>1577147247.8099999</v>
      </c>
      <c r="E2503">
        <v>440</v>
      </c>
      <c r="F2503">
        <v>897</v>
      </c>
      <c r="G2503">
        <v>633</v>
      </c>
      <c r="H2503">
        <v>699</v>
      </c>
      <c r="I2503">
        <v>290</v>
      </c>
      <c r="J2503" s="2" t="s">
        <v>30</v>
      </c>
      <c r="K2503" s="2">
        <f>$L$2*I2503+(1-$L$2)*K2502</f>
        <v>291.05394183281976</v>
      </c>
      <c r="M2503" s="2">
        <f t="shared" si="272"/>
        <v>291.23673012142575</v>
      </c>
      <c r="N2503" s="2">
        <f t="shared" si="273"/>
        <v>298.97032111556257</v>
      </c>
      <c r="O2503" s="2">
        <f t="shared" si="274"/>
        <v>293.20269360172932</v>
      </c>
      <c r="P2503" s="2" t="str">
        <f t="shared" si="278"/>
        <v>low</v>
      </c>
      <c r="Q2503" s="2" t="str">
        <f>IF(P2503="low","one",IF(P2503="high","relax","transition"))</f>
        <v>one</v>
      </c>
      <c r="R2503" s="2">
        <f>IF(P2503="low",250,IF(P2503="high",300,275))</f>
        <v>250</v>
      </c>
      <c r="S2503" s="2" t="b">
        <f t="shared" si="276"/>
        <v>1</v>
      </c>
      <c r="T2503" s="2">
        <f t="shared" si="277"/>
        <v>250</v>
      </c>
    </row>
    <row r="2504" spans="1:20" x14ac:dyDescent="0.2">
      <c r="A2504" s="2">
        <f t="shared" si="275"/>
        <v>55.710000038146973</v>
      </c>
      <c r="B2504">
        <v>2.70574712753</v>
      </c>
      <c r="C2504" s="2">
        <f>IF(B2504&gt;B2503,B2504+(C2503-B2503),B2504+(C2503-B2503)+5+A2504-A2503)</f>
        <v>55.625746965405369</v>
      </c>
      <c r="D2504">
        <v>1577147247.8299999</v>
      </c>
      <c r="E2504">
        <v>440</v>
      </c>
      <c r="F2504">
        <v>897</v>
      </c>
      <c r="G2504">
        <v>633</v>
      </c>
      <c r="H2504">
        <v>698</v>
      </c>
      <c r="I2504">
        <v>288</v>
      </c>
      <c r="J2504" s="2" t="s">
        <v>30</v>
      </c>
      <c r="K2504" s="2">
        <f>$L$2*I2504+(1-$L$2)*K2503</f>
        <v>290.44315346625581</v>
      </c>
      <c r="M2504" s="2">
        <f t="shared" si="272"/>
        <v>291.07801479039176</v>
      </c>
      <c r="N2504" s="2">
        <f t="shared" si="273"/>
        <v>298.97032111556257</v>
      </c>
      <c r="O2504" s="2">
        <f t="shared" si="274"/>
        <v>293.20439542771413</v>
      </c>
      <c r="P2504" s="2" t="str">
        <f t="shared" si="278"/>
        <v>low</v>
      </c>
      <c r="Q2504" s="2" t="str">
        <f>IF(P2504="low","one",IF(P2504="high","relax","transition"))</f>
        <v>one</v>
      </c>
      <c r="R2504" s="2">
        <f>IF(P2504="low",250,IF(P2504="high",300,275))</f>
        <v>250</v>
      </c>
      <c r="S2504" s="2" t="b">
        <f t="shared" si="276"/>
        <v>1</v>
      </c>
      <c r="T2504" s="2">
        <f t="shared" si="277"/>
        <v>250</v>
      </c>
    </row>
    <row r="2505" spans="1:20" x14ac:dyDescent="0.2">
      <c r="A2505" s="2">
        <f t="shared" si="275"/>
        <v>55.730000019073486</v>
      </c>
      <c r="B2505">
        <v>2.7265441417699998</v>
      </c>
      <c r="C2505" s="2">
        <f>IF(B2505&gt;B2504,B2505+(C2504-B2504),B2505+(C2504-B2504)+5+A2505-A2504)</f>
        <v>55.646543979645365</v>
      </c>
      <c r="D2505">
        <v>1577147247.8499999</v>
      </c>
      <c r="E2505">
        <v>443</v>
      </c>
      <c r="F2505">
        <v>897</v>
      </c>
      <c r="G2505">
        <v>634</v>
      </c>
      <c r="H2505">
        <v>700</v>
      </c>
      <c r="I2505">
        <v>292</v>
      </c>
      <c r="J2505" s="2" t="s">
        <v>30</v>
      </c>
      <c r="K2505" s="2">
        <f>$L$2*I2505+(1-$L$2)*K2504</f>
        <v>290.75452277300462</v>
      </c>
      <c r="M2505" s="2">
        <f t="shared" si="272"/>
        <v>291.01331638691437</v>
      </c>
      <c r="N2505" s="2">
        <f t="shared" si="273"/>
        <v>298.97032111556257</v>
      </c>
      <c r="O2505" s="2">
        <f t="shared" si="274"/>
        <v>293.19807639584803</v>
      </c>
      <c r="P2505" s="2" t="str">
        <f t="shared" si="278"/>
        <v>low</v>
      </c>
      <c r="Q2505" s="2" t="str">
        <f>IF(P2505="low","one",IF(P2505="high","relax","transition"))</f>
        <v>one</v>
      </c>
      <c r="R2505" s="2">
        <f>IF(P2505="low",250,IF(P2505="high",300,275))</f>
        <v>250</v>
      </c>
      <c r="S2505" s="2" t="b">
        <f t="shared" si="276"/>
        <v>1</v>
      </c>
      <c r="T2505" s="2">
        <f t="shared" si="277"/>
        <v>250</v>
      </c>
    </row>
    <row r="2506" spans="1:20" x14ac:dyDescent="0.2">
      <c r="A2506" s="2">
        <f t="shared" si="275"/>
        <v>55.75</v>
      </c>
      <c r="B2506">
        <v>2.7507519721999998</v>
      </c>
      <c r="C2506" s="2">
        <f>IF(B2506&gt;B2505,B2506+(C2505-B2505),B2506+(C2505-B2505)+5+A2506-A2505)</f>
        <v>55.670751810075366</v>
      </c>
      <c r="D2506">
        <v>1577147247.8699999</v>
      </c>
      <c r="E2506">
        <v>441</v>
      </c>
      <c r="F2506">
        <v>897</v>
      </c>
      <c r="G2506">
        <v>632</v>
      </c>
      <c r="H2506">
        <v>700</v>
      </c>
      <c r="I2506">
        <v>291</v>
      </c>
      <c r="J2506" s="2" t="s">
        <v>30</v>
      </c>
      <c r="K2506" s="2">
        <f>$L$2*I2506+(1-$L$2)*K2505</f>
        <v>290.8036182184037</v>
      </c>
      <c r="M2506" s="2">
        <f t="shared" si="272"/>
        <v>290.97137675321221</v>
      </c>
      <c r="N2506" s="2">
        <f t="shared" si="273"/>
        <v>298.97032111556257</v>
      </c>
      <c r="O2506" s="2">
        <f t="shared" si="274"/>
        <v>293.18883839540132</v>
      </c>
      <c r="P2506" s="2" t="str">
        <f t="shared" si="278"/>
        <v>low</v>
      </c>
      <c r="Q2506" s="2" t="str">
        <f>IF(P2506="low","one",IF(P2506="high","relax","transition"))</f>
        <v>one</v>
      </c>
      <c r="R2506" s="2">
        <f>IF(P2506="low",250,IF(P2506="high",300,275))</f>
        <v>250</v>
      </c>
      <c r="S2506" s="2" t="b">
        <f t="shared" si="276"/>
        <v>1</v>
      </c>
      <c r="T2506" s="2">
        <f t="shared" si="277"/>
        <v>250</v>
      </c>
    </row>
    <row r="2507" spans="1:20" x14ac:dyDescent="0.2">
      <c r="A2507" s="2">
        <f t="shared" si="275"/>
        <v>55.78000020980835</v>
      </c>
      <c r="B2507">
        <v>2.7753660678899998</v>
      </c>
      <c r="C2507" s="2">
        <f>IF(B2507&gt;B2506,B2507+(C2506-B2506),B2507+(C2506-B2506)+5+A2507-A2506)</f>
        <v>55.695365905765364</v>
      </c>
      <c r="D2507">
        <v>1577147247.9000001</v>
      </c>
      <c r="E2507">
        <v>440</v>
      </c>
      <c r="F2507">
        <v>898</v>
      </c>
      <c r="G2507">
        <v>634</v>
      </c>
      <c r="H2507">
        <v>699</v>
      </c>
      <c r="I2507">
        <v>289</v>
      </c>
      <c r="J2507" s="2" t="s">
        <v>30</v>
      </c>
      <c r="K2507" s="2">
        <f>$L$2*I2507+(1-$L$2)*K2506</f>
        <v>290.44289457472297</v>
      </c>
      <c r="M2507" s="2">
        <f t="shared" si="272"/>
        <v>290.86568031751438</v>
      </c>
      <c r="N2507" s="2">
        <f t="shared" si="273"/>
        <v>298.97032111556257</v>
      </c>
      <c r="O2507" s="2">
        <f t="shared" si="274"/>
        <v>293.17796531329185</v>
      </c>
      <c r="P2507" s="2" t="str">
        <f t="shared" si="278"/>
        <v>low</v>
      </c>
      <c r="Q2507" s="2" t="str">
        <f>IF(P2507="low","one",IF(P2507="high","relax","transition"))</f>
        <v>one</v>
      </c>
      <c r="R2507" s="2">
        <f>IF(P2507="low",250,IF(P2507="high",300,275))</f>
        <v>250</v>
      </c>
      <c r="S2507" s="2" t="b">
        <f t="shared" si="276"/>
        <v>1</v>
      </c>
      <c r="T2507" s="2">
        <f t="shared" si="277"/>
        <v>250</v>
      </c>
    </row>
    <row r="2508" spans="1:20" x14ac:dyDescent="0.2">
      <c r="A2508" s="2">
        <f t="shared" si="275"/>
        <v>55.800000190734863</v>
      </c>
      <c r="B2508">
        <v>2.7960951328300001</v>
      </c>
      <c r="C2508" s="2">
        <f>IF(B2508&gt;B2507,B2508+(C2507-B2507),B2508+(C2507-B2507)+5+A2508-A2507)</f>
        <v>55.716094970705363</v>
      </c>
      <c r="D2508">
        <v>1577147247.9200001</v>
      </c>
      <c r="E2508">
        <v>443</v>
      </c>
      <c r="F2508">
        <v>896</v>
      </c>
      <c r="G2508">
        <v>635</v>
      </c>
      <c r="H2508">
        <v>698</v>
      </c>
      <c r="I2508">
        <v>290</v>
      </c>
      <c r="J2508" s="2" t="s">
        <v>30</v>
      </c>
      <c r="K2508" s="2">
        <f>$L$2*I2508+(1-$L$2)*K2507</f>
        <v>290.35431565977842</v>
      </c>
      <c r="M2508" s="2">
        <f t="shared" si="272"/>
        <v>290.76340738596718</v>
      </c>
      <c r="N2508" s="2">
        <f t="shared" si="273"/>
        <v>298.97032111556257</v>
      </c>
      <c r="O2508" s="2">
        <f t="shared" si="274"/>
        <v>293.16235106350297</v>
      </c>
      <c r="P2508" s="2" t="str">
        <f t="shared" si="278"/>
        <v>low</v>
      </c>
      <c r="Q2508" s="2" t="str">
        <f>IF(P2508="low","one",IF(P2508="high","relax","transition"))</f>
        <v>one</v>
      </c>
      <c r="R2508" s="2">
        <f>IF(P2508="low",250,IF(P2508="high",300,275))</f>
        <v>250</v>
      </c>
      <c r="S2508" s="2" t="b">
        <f t="shared" si="276"/>
        <v>1</v>
      </c>
      <c r="T2508" s="2">
        <f t="shared" si="277"/>
        <v>250</v>
      </c>
    </row>
    <row r="2509" spans="1:20" x14ac:dyDescent="0.2">
      <c r="A2509" s="2">
        <f t="shared" si="275"/>
        <v>55.820000171661377</v>
      </c>
      <c r="B2509">
        <v>2.8205671310399998</v>
      </c>
      <c r="C2509" s="2">
        <f>IF(B2509&gt;B2508,B2509+(C2508-B2508),B2509+(C2508-B2508)+5+A2509-A2508)</f>
        <v>55.740566968915367</v>
      </c>
      <c r="D2509">
        <v>1577147247.9400001</v>
      </c>
      <c r="E2509">
        <v>442</v>
      </c>
      <c r="F2509">
        <v>897</v>
      </c>
      <c r="G2509">
        <v>634</v>
      </c>
      <c r="H2509">
        <v>700</v>
      </c>
      <c r="I2509">
        <v>291</v>
      </c>
      <c r="J2509" s="2" t="s">
        <v>30</v>
      </c>
      <c r="K2509" s="2">
        <f>$L$2*I2509+(1-$L$2)*K2508</f>
        <v>290.48345252782275</v>
      </c>
      <c r="M2509" s="2">
        <f t="shared" si="272"/>
        <v>290.7074164143383</v>
      </c>
      <c r="N2509" s="2">
        <f t="shared" si="273"/>
        <v>298.97032111556257</v>
      </c>
      <c r="O2509" s="2">
        <f t="shared" si="274"/>
        <v>293.14240387962616</v>
      </c>
      <c r="P2509" s="2" t="str">
        <f t="shared" si="278"/>
        <v>low</v>
      </c>
      <c r="Q2509" s="2" t="str">
        <f>IF(P2509="low","one",IF(P2509="high","relax","transition"))</f>
        <v>one</v>
      </c>
      <c r="R2509" s="2">
        <f>IF(P2509="low",250,IF(P2509="high",300,275))</f>
        <v>250</v>
      </c>
      <c r="S2509" s="2" t="b">
        <f t="shared" si="276"/>
        <v>1</v>
      </c>
      <c r="T2509" s="2">
        <f t="shared" si="277"/>
        <v>250</v>
      </c>
    </row>
    <row r="2510" spans="1:20" x14ac:dyDescent="0.2">
      <c r="A2510" s="2">
        <f t="shared" si="275"/>
        <v>55.840000152587891</v>
      </c>
      <c r="B2510">
        <v>2.8411061763799998</v>
      </c>
      <c r="C2510" s="2">
        <f>IF(B2510&gt;B2509,B2510+(C2509-B2509),B2510+(C2509-B2509)+5+A2510-A2509)</f>
        <v>55.761106014255368</v>
      </c>
      <c r="D2510">
        <v>1577147247.96</v>
      </c>
      <c r="E2510">
        <v>441</v>
      </c>
      <c r="F2510">
        <v>897</v>
      </c>
      <c r="G2510">
        <v>635</v>
      </c>
      <c r="H2510">
        <v>698</v>
      </c>
      <c r="I2510">
        <v>292</v>
      </c>
      <c r="J2510" s="2" t="s">
        <v>30</v>
      </c>
      <c r="K2510" s="2">
        <f>$L$2*I2510+(1-$L$2)*K2509</f>
        <v>290.78676202225824</v>
      </c>
      <c r="M2510" s="2">
        <f t="shared" si="272"/>
        <v>290.72328553592229</v>
      </c>
      <c r="N2510" s="2">
        <f t="shared" si="273"/>
        <v>298.97032111556257</v>
      </c>
      <c r="O2510" s="2">
        <f t="shared" si="274"/>
        <v>293.12065450636175</v>
      </c>
      <c r="P2510" s="2" t="str">
        <f t="shared" si="278"/>
        <v>low</v>
      </c>
      <c r="Q2510" s="2" t="str">
        <f>IF(P2510="low","one",IF(P2510="high","relax","transition"))</f>
        <v>one</v>
      </c>
      <c r="R2510" s="2">
        <f>IF(P2510="low",250,IF(P2510="high",300,275))</f>
        <v>250</v>
      </c>
      <c r="S2510" s="2" t="b">
        <f t="shared" si="276"/>
        <v>1</v>
      </c>
      <c r="T2510" s="2">
        <f t="shared" si="277"/>
        <v>250</v>
      </c>
    </row>
    <row r="2511" spans="1:20" x14ac:dyDescent="0.2">
      <c r="A2511" s="2">
        <f t="shared" si="275"/>
        <v>55.870000123977661</v>
      </c>
      <c r="B2511">
        <v>2.86553001404</v>
      </c>
      <c r="C2511" s="2">
        <f>IF(B2511&gt;B2510,B2511+(C2510-B2510),B2511+(C2510-B2510)+5+A2511-A2510)</f>
        <v>55.785529851915364</v>
      </c>
      <c r="D2511">
        <v>1577147247.99</v>
      </c>
      <c r="E2511">
        <v>441</v>
      </c>
      <c r="F2511">
        <v>897</v>
      </c>
      <c r="G2511">
        <v>634</v>
      </c>
      <c r="H2511">
        <v>698</v>
      </c>
      <c r="I2511">
        <v>290</v>
      </c>
      <c r="J2511" s="2" t="s">
        <v>30</v>
      </c>
      <c r="K2511" s="2">
        <f>$L$2*I2511+(1-$L$2)*K2510</f>
        <v>290.62940961780657</v>
      </c>
      <c r="M2511" s="2">
        <f t="shared" si="272"/>
        <v>290.70451035229917</v>
      </c>
      <c r="N2511" s="2">
        <f t="shared" si="273"/>
        <v>298.97032111556257</v>
      </c>
      <c r="O2511" s="2">
        <f t="shared" si="274"/>
        <v>293.1007860578398</v>
      </c>
      <c r="P2511" s="2" t="str">
        <f t="shared" si="278"/>
        <v>low</v>
      </c>
      <c r="Q2511" s="2" t="str">
        <f>IF(P2511="low","one",IF(P2511="high","relax","transition"))</f>
        <v>one</v>
      </c>
      <c r="R2511" s="2">
        <f>IF(P2511="low",250,IF(P2511="high",300,275))</f>
        <v>250</v>
      </c>
      <c r="S2511" s="2" t="b">
        <f t="shared" si="276"/>
        <v>1</v>
      </c>
      <c r="T2511" s="2">
        <f t="shared" si="277"/>
        <v>250</v>
      </c>
    </row>
    <row r="2512" spans="1:20" x14ac:dyDescent="0.2">
      <c r="A2512" s="2">
        <f t="shared" si="275"/>
        <v>55.890000104904175</v>
      </c>
      <c r="B2512">
        <v>2.8902561664599999</v>
      </c>
      <c r="C2512" s="2">
        <f>IF(B2512&gt;B2511,B2512+(C2511-B2511),B2512+(C2511-B2511)+5+A2512-A2511)</f>
        <v>55.810256004335365</v>
      </c>
      <c r="D2512">
        <v>1577147248.01</v>
      </c>
      <c r="E2512">
        <v>441</v>
      </c>
      <c r="F2512">
        <v>897</v>
      </c>
      <c r="G2512">
        <v>634</v>
      </c>
      <c r="H2512">
        <v>697</v>
      </c>
      <c r="I2512">
        <v>288</v>
      </c>
      <c r="J2512" s="2" t="s">
        <v>30</v>
      </c>
      <c r="K2512" s="2">
        <f>$L$2*I2512+(1-$L$2)*K2511</f>
        <v>290.10352769424526</v>
      </c>
      <c r="M2512" s="2">
        <f t="shared" si="272"/>
        <v>290.58431382068841</v>
      </c>
      <c r="N2512" s="2">
        <f t="shared" si="273"/>
        <v>298.97032111556257</v>
      </c>
      <c r="O2512" s="2">
        <f t="shared" si="274"/>
        <v>293.08097227256275</v>
      </c>
      <c r="P2512" s="2" t="str">
        <f t="shared" si="278"/>
        <v>low</v>
      </c>
      <c r="Q2512" s="2" t="str">
        <f>IF(P2512="low","one",IF(P2512="high","relax","transition"))</f>
        <v>one</v>
      </c>
      <c r="R2512" s="2">
        <f>IF(P2512="low",250,IF(P2512="high",300,275))</f>
        <v>250</v>
      </c>
      <c r="S2512" s="2" t="b">
        <f t="shared" si="276"/>
        <v>1</v>
      </c>
      <c r="T2512" s="2">
        <f t="shared" si="277"/>
        <v>250</v>
      </c>
    </row>
    <row r="2513" spans="1:20" x14ac:dyDescent="0.2">
      <c r="A2513" s="2">
        <f t="shared" si="275"/>
        <v>55.910000085830688</v>
      </c>
      <c r="B2513">
        <v>2.9108610153200001</v>
      </c>
      <c r="C2513" s="2">
        <f>IF(B2513&gt;B2512,B2513+(C2512-B2512),B2513+(C2512-B2512)+5+A2513-A2512)</f>
        <v>55.830860853195368</v>
      </c>
      <c r="D2513">
        <v>1577147248.03</v>
      </c>
      <c r="E2513">
        <v>441</v>
      </c>
      <c r="F2513">
        <v>897</v>
      </c>
      <c r="G2513">
        <v>635</v>
      </c>
      <c r="H2513">
        <v>697</v>
      </c>
      <c r="I2513">
        <v>292</v>
      </c>
      <c r="J2513" s="2" t="s">
        <v>30</v>
      </c>
      <c r="K2513" s="2">
        <f>$L$2*I2513+(1-$L$2)*K2512</f>
        <v>290.48282215539621</v>
      </c>
      <c r="M2513" s="2">
        <f t="shared" si="272"/>
        <v>290.56401548763</v>
      </c>
      <c r="N2513" s="2">
        <f t="shared" si="273"/>
        <v>298.97032111556257</v>
      </c>
      <c r="O2513" s="2">
        <f t="shared" si="274"/>
        <v>293.05613934996899</v>
      </c>
      <c r="P2513" s="2" t="str">
        <f t="shared" si="278"/>
        <v>low</v>
      </c>
      <c r="Q2513" s="2" t="str">
        <f>IF(P2513="low","one",IF(P2513="high","relax","transition"))</f>
        <v>one</v>
      </c>
      <c r="R2513" s="2">
        <f>IF(P2513="low",250,IF(P2513="high",300,275))</f>
        <v>250</v>
      </c>
      <c r="S2513" s="2" t="b">
        <f t="shared" si="276"/>
        <v>1</v>
      </c>
      <c r="T2513" s="2">
        <f t="shared" si="277"/>
        <v>250</v>
      </c>
    </row>
    <row r="2514" spans="1:20" x14ac:dyDescent="0.2">
      <c r="A2514" s="2">
        <f t="shared" si="275"/>
        <v>55.940000057220459</v>
      </c>
      <c r="B2514">
        <v>2.9350891113299999</v>
      </c>
      <c r="C2514" s="2">
        <f>IF(B2514&gt;B2513,B2514+(C2513-B2513),B2514+(C2513-B2513)+5+A2514-A2513)</f>
        <v>55.855088949205367</v>
      </c>
      <c r="D2514">
        <v>1577147248.0599999</v>
      </c>
      <c r="E2514">
        <v>442</v>
      </c>
      <c r="F2514">
        <v>897</v>
      </c>
      <c r="G2514">
        <v>635</v>
      </c>
      <c r="H2514">
        <v>697</v>
      </c>
      <c r="I2514">
        <v>291</v>
      </c>
      <c r="J2514" s="2" t="s">
        <v>30</v>
      </c>
      <c r="K2514" s="2">
        <f>$L$2*I2514+(1-$L$2)*K2513</f>
        <v>290.58625772431697</v>
      </c>
      <c r="M2514" s="2">
        <f t="shared" si="272"/>
        <v>290.56846393496744</v>
      </c>
      <c r="N2514" s="2">
        <f t="shared" si="273"/>
        <v>298.97032111556257</v>
      </c>
      <c r="O2514" s="2">
        <f t="shared" si="274"/>
        <v>293.03153315685205</v>
      </c>
      <c r="P2514" s="2" t="str">
        <f t="shared" si="278"/>
        <v>low</v>
      </c>
      <c r="Q2514" s="2" t="str">
        <f>IF(P2514="low","one",IF(P2514="high","relax","transition"))</f>
        <v>one</v>
      </c>
      <c r="R2514" s="2">
        <f>IF(P2514="low",250,IF(P2514="high",300,275))</f>
        <v>250</v>
      </c>
      <c r="S2514" s="2" t="b">
        <f t="shared" si="276"/>
        <v>1</v>
      </c>
      <c r="T2514" s="2">
        <f t="shared" si="277"/>
        <v>250</v>
      </c>
    </row>
    <row r="2515" spans="1:20" x14ac:dyDescent="0.2">
      <c r="A2515" s="2">
        <f t="shared" si="275"/>
        <v>55.960000038146973</v>
      </c>
      <c r="B2515">
        <v>2.9557700157200002</v>
      </c>
      <c r="C2515" s="2">
        <f>IF(B2515&gt;B2514,B2515+(C2514-B2514),B2515+(C2514-B2514)+5+A2515-A2514)</f>
        <v>55.875769853595365</v>
      </c>
      <c r="D2515">
        <v>1577147248.0799999</v>
      </c>
      <c r="E2515">
        <v>440</v>
      </c>
      <c r="F2515">
        <v>897</v>
      </c>
      <c r="G2515">
        <v>633</v>
      </c>
      <c r="H2515">
        <v>696</v>
      </c>
      <c r="I2515">
        <v>289</v>
      </c>
      <c r="J2515" s="2" t="s">
        <v>30</v>
      </c>
      <c r="K2515" s="2">
        <f>$L$2*I2515+(1-$L$2)*K2514</f>
        <v>290.26900617945358</v>
      </c>
      <c r="M2515" s="2">
        <f t="shared" si="272"/>
        <v>290.5085723838647</v>
      </c>
      <c r="N2515" s="2">
        <f t="shared" si="273"/>
        <v>298.97032111556257</v>
      </c>
      <c r="O2515" s="2">
        <f t="shared" si="274"/>
        <v>293.00837969575781</v>
      </c>
      <c r="P2515" s="2" t="str">
        <f t="shared" si="278"/>
        <v>low</v>
      </c>
      <c r="Q2515" s="2" t="str">
        <f>IF(P2515="low","one",IF(P2515="high","relax","transition"))</f>
        <v>one</v>
      </c>
      <c r="R2515" s="2">
        <f>IF(P2515="low",250,IF(P2515="high",300,275))</f>
        <v>250</v>
      </c>
      <c r="S2515" s="2" t="b">
        <f t="shared" si="276"/>
        <v>1</v>
      </c>
      <c r="T2515" s="2">
        <f t="shared" si="277"/>
        <v>250</v>
      </c>
    </row>
    <row r="2516" spans="1:20" x14ac:dyDescent="0.2">
      <c r="A2516" s="2">
        <f t="shared" si="275"/>
        <v>55.980000019073486</v>
      </c>
      <c r="B2516">
        <v>2.9803631305699998</v>
      </c>
      <c r="C2516" s="2">
        <f>IF(B2516&gt;B2515,B2516+(C2515-B2515),B2516+(C2515-B2515)+5+A2516-A2515)</f>
        <v>55.900362968445364</v>
      </c>
      <c r="D2516">
        <v>1577147248.0999999</v>
      </c>
      <c r="E2516">
        <v>442</v>
      </c>
      <c r="F2516">
        <v>896</v>
      </c>
      <c r="G2516">
        <v>634</v>
      </c>
      <c r="H2516">
        <v>696</v>
      </c>
      <c r="I2516">
        <v>290</v>
      </c>
      <c r="J2516" s="2" t="s">
        <v>30</v>
      </c>
      <c r="K2516" s="2">
        <f>$L$2*I2516+(1-$L$2)*K2515</f>
        <v>290.21520494356287</v>
      </c>
      <c r="M2516" s="2">
        <f t="shared" si="272"/>
        <v>290.44989889580432</v>
      </c>
      <c r="N2516" s="2">
        <f t="shared" si="273"/>
        <v>298.97032111556257</v>
      </c>
      <c r="O2516" s="2">
        <f t="shared" si="274"/>
        <v>292.98338933016316</v>
      </c>
      <c r="P2516" s="2" t="str">
        <f t="shared" si="278"/>
        <v>low</v>
      </c>
      <c r="Q2516" s="2" t="str">
        <f>IF(P2516="low","one",IF(P2516="high","relax","transition"))</f>
        <v>one</v>
      </c>
      <c r="R2516" s="2">
        <f>IF(P2516="low",250,IF(P2516="high",300,275))</f>
        <v>250</v>
      </c>
      <c r="S2516" s="2" t="b">
        <f t="shared" si="276"/>
        <v>1</v>
      </c>
      <c r="T2516" s="2">
        <f t="shared" si="277"/>
        <v>250</v>
      </c>
    </row>
    <row r="2517" spans="1:20" x14ac:dyDescent="0.2">
      <c r="A2517" s="2">
        <f t="shared" si="275"/>
        <v>56.010000228881836</v>
      </c>
      <c r="B2517">
        <v>3.0047271251700001</v>
      </c>
      <c r="C2517" s="2">
        <f>IF(B2517&gt;B2516,B2517+(C2516-B2516),B2517+(C2516-B2516)+5+A2517-A2516)</f>
        <v>55.924726963045366</v>
      </c>
      <c r="D2517">
        <v>1577147248.1300001</v>
      </c>
      <c r="E2517">
        <v>441</v>
      </c>
      <c r="F2517">
        <v>897</v>
      </c>
      <c r="G2517">
        <v>633</v>
      </c>
      <c r="H2517">
        <v>696</v>
      </c>
      <c r="I2517">
        <v>290</v>
      </c>
      <c r="J2517" s="2" t="s">
        <v>30</v>
      </c>
      <c r="K2517" s="2">
        <f>$L$2*I2517+(1-$L$2)*K2516</f>
        <v>290.1721639548503</v>
      </c>
      <c r="M2517" s="2">
        <f t="shared" si="272"/>
        <v>290.39435190761355</v>
      </c>
      <c r="N2517" s="2">
        <f t="shared" si="273"/>
        <v>298.97032111556257</v>
      </c>
      <c r="O2517" s="2">
        <f t="shared" si="274"/>
        <v>292.95671480844521</v>
      </c>
      <c r="P2517" s="2" t="str">
        <f t="shared" si="278"/>
        <v>low</v>
      </c>
      <c r="Q2517" s="2" t="str">
        <f>IF(P2517="low","one",IF(P2517="high","relax","transition"))</f>
        <v>one</v>
      </c>
      <c r="R2517" s="2">
        <f>IF(P2517="low",250,IF(P2517="high",300,275))</f>
        <v>250</v>
      </c>
      <c r="S2517" s="2" t="b">
        <f t="shared" si="276"/>
        <v>1</v>
      </c>
      <c r="T2517" s="2">
        <f t="shared" si="277"/>
        <v>250</v>
      </c>
    </row>
    <row r="2518" spans="1:20" x14ac:dyDescent="0.2">
      <c r="A2518" s="2">
        <f t="shared" si="275"/>
        <v>56.03000020980835</v>
      </c>
      <c r="B2518">
        <v>3.0252649784100001</v>
      </c>
      <c r="C2518" s="2">
        <f>IF(B2518&gt;B2517,B2518+(C2517-B2517),B2518+(C2517-B2517)+5+A2518-A2517)</f>
        <v>55.945264816285366</v>
      </c>
      <c r="D2518">
        <v>1577147248.1500001</v>
      </c>
      <c r="E2518">
        <v>442</v>
      </c>
      <c r="F2518">
        <v>896</v>
      </c>
      <c r="G2518">
        <v>634</v>
      </c>
      <c r="H2518">
        <v>696</v>
      </c>
      <c r="I2518">
        <v>291</v>
      </c>
      <c r="J2518" s="2" t="s">
        <v>30</v>
      </c>
      <c r="K2518" s="2">
        <f>$L$2*I2518+(1-$L$2)*K2517</f>
        <v>290.33773116388028</v>
      </c>
      <c r="M2518" s="2">
        <f t="shared" si="272"/>
        <v>290.38302775886689</v>
      </c>
      <c r="N2518" s="2">
        <f t="shared" si="273"/>
        <v>298.97032111556257</v>
      </c>
      <c r="O2518" s="2">
        <f t="shared" si="274"/>
        <v>292.9285966634036</v>
      </c>
      <c r="P2518" s="2" t="str">
        <f t="shared" si="278"/>
        <v>low</v>
      </c>
      <c r="Q2518" s="2" t="str">
        <f>IF(P2518="low","one",IF(P2518="high","relax","transition"))</f>
        <v>one</v>
      </c>
      <c r="R2518" s="2">
        <f>IF(P2518="low",250,IF(P2518="high",300,275))</f>
        <v>250</v>
      </c>
      <c r="S2518" s="2" t="b">
        <f t="shared" si="276"/>
        <v>1</v>
      </c>
      <c r="T2518" s="2">
        <f t="shared" si="277"/>
        <v>250</v>
      </c>
    </row>
    <row r="2519" spans="1:20" x14ac:dyDescent="0.2">
      <c r="A2519" s="2">
        <f t="shared" si="275"/>
        <v>56.050000190734863</v>
      </c>
      <c r="B2519">
        <v>3.04996609688</v>
      </c>
      <c r="C2519" s="2">
        <f>IF(B2519&gt;B2518,B2519+(C2518-B2518),B2519+(C2518-B2518)+5+A2519-A2518)</f>
        <v>55.969965934755365</v>
      </c>
      <c r="D2519">
        <v>1577147248.1700001</v>
      </c>
      <c r="E2519">
        <v>442</v>
      </c>
      <c r="F2519">
        <v>898</v>
      </c>
      <c r="G2519">
        <v>635</v>
      </c>
      <c r="H2519">
        <v>695</v>
      </c>
      <c r="I2519">
        <v>290</v>
      </c>
      <c r="J2519" s="2" t="s">
        <v>30</v>
      </c>
      <c r="K2519" s="2">
        <f>$L$2*I2519+(1-$L$2)*K2518</f>
        <v>290.27018493110427</v>
      </c>
      <c r="M2519" s="2">
        <f t="shared" si="272"/>
        <v>290.3604591933144</v>
      </c>
      <c r="N2519" s="2">
        <f t="shared" si="273"/>
        <v>298.97032111556257</v>
      </c>
      <c r="O2519" s="2">
        <f t="shared" si="274"/>
        <v>292.90131821817675</v>
      </c>
      <c r="P2519" s="2" t="str">
        <f t="shared" si="278"/>
        <v>low</v>
      </c>
      <c r="Q2519" s="2" t="str">
        <f>IF(P2519="low","one",IF(P2519="high","relax","transition"))</f>
        <v>one</v>
      </c>
      <c r="R2519" s="2">
        <f>IF(P2519="low",250,IF(P2519="high",300,275))</f>
        <v>250</v>
      </c>
      <c r="S2519" s="2" t="b">
        <f t="shared" si="276"/>
        <v>1</v>
      </c>
      <c r="T2519" s="2">
        <f t="shared" si="277"/>
        <v>250</v>
      </c>
    </row>
    <row r="2520" spans="1:20" x14ac:dyDescent="0.2">
      <c r="A2520" s="2">
        <f t="shared" si="275"/>
        <v>56.070000171661377</v>
      </c>
      <c r="B2520">
        <v>3.0703489780400002</v>
      </c>
      <c r="C2520" s="2">
        <f>IF(B2520&gt;B2519,B2520+(C2519-B2519),B2520+(C2519-B2519)+5+A2520-A2519)</f>
        <v>55.990348815915368</v>
      </c>
      <c r="D2520">
        <v>1577147248.1900001</v>
      </c>
      <c r="E2520">
        <v>440</v>
      </c>
      <c r="F2520">
        <v>898</v>
      </c>
      <c r="G2520">
        <v>633</v>
      </c>
      <c r="H2520">
        <v>695</v>
      </c>
      <c r="I2520">
        <v>288</v>
      </c>
      <c r="J2520" s="2" t="s">
        <v>30</v>
      </c>
      <c r="K2520" s="2">
        <f>$L$2*I2520+(1-$L$2)*K2519</f>
        <v>289.81614794488343</v>
      </c>
      <c r="M2520" s="2">
        <f t="shared" si="272"/>
        <v>290.25159694362821</v>
      </c>
      <c r="N2520" s="2">
        <f t="shared" si="273"/>
        <v>298.97032111556257</v>
      </c>
      <c r="O2520" s="2">
        <f t="shared" si="274"/>
        <v>292.87427526693364</v>
      </c>
      <c r="P2520" s="2" t="str">
        <f t="shared" si="278"/>
        <v>low</v>
      </c>
      <c r="Q2520" s="2" t="str">
        <f>IF(P2520="low","one",IF(P2520="high","relax","transition"))</f>
        <v>one</v>
      </c>
      <c r="R2520" s="2">
        <f>IF(P2520="low",250,IF(P2520="high",300,275))</f>
        <v>250</v>
      </c>
      <c r="S2520" s="2" t="b">
        <f t="shared" si="276"/>
        <v>1</v>
      </c>
      <c r="T2520" s="2">
        <f t="shared" si="277"/>
        <v>250</v>
      </c>
    </row>
    <row r="2521" spans="1:20" x14ac:dyDescent="0.2">
      <c r="A2521" s="2">
        <f t="shared" si="275"/>
        <v>56.100000143051147</v>
      </c>
      <c r="B2521">
        <v>3.0947360992399999</v>
      </c>
      <c r="C2521" s="2">
        <f>IF(B2521&gt;B2520,B2521+(C2520-B2520),B2521+(C2520-B2520)+5+A2521-A2520)</f>
        <v>56.014735937115368</v>
      </c>
      <c r="D2521">
        <v>1577147248.22</v>
      </c>
      <c r="E2521">
        <v>442</v>
      </c>
      <c r="F2521">
        <v>897</v>
      </c>
      <c r="G2521">
        <v>634</v>
      </c>
      <c r="H2521">
        <v>696</v>
      </c>
      <c r="I2521">
        <v>292</v>
      </c>
      <c r="J2521" s="2" t="s">
        <v>30</v>
      </c>
      <c r="K2521" s="2">
        <f>$L$2*I2521+(1-$L$2)*K2520</f>
        <v>290.25291835590679</v>
      </c>
      <c r="M2521" s="2">
        <f t="shared" si="272"/>
        <v>290.25186122608397</v>
      </c>
      <c r="N2521" s="2">
        <f t="shared" si="273"/>
        <v>298.97032111556257</v>
      </c>
      <c r="O2521" s="2">
        <f t="shared" si="274"/>
        <v>292.84314135076835</v>
      </c>
      <c r="P2521" s="2" t="str">
        <f t="shared" si="278"/>
        <v>low</v>
      </c>
      <c r="Q2521" s="2" t="str">
        <f>IF(P2521="low","one",IF(P2521="high","relax","transition"))</f>
        <v>one</v>
      </c>
      <c r="R2521" s="2">
        <f>IF(P2521="low",250,IF(P2521="high",300,275))</f>
        <v>250</v>
      </c>
      <c r="S2521" s="2" t="b">
        <f t="shared" si="276"/>
        <v>1</v>
      </c>
      <c r="T2521" s="2">
        <f t="shared" si="277"/>
        <v>250</v>
      </c>
    </row>
    <row r="2522" spans="1:20" x14ac:dyDescent="0.2">
      <c r="A2522" s="2">
        <f t="shared" si="275"/>
        <v>56.120000123977661</v>
      </c>
      <c r="B2522">
        <v>3.1153399944300002</v>
      </c>
      <c r="C2522" s="2">
        <f>IF(B2522&gt;B2521,B2522+(C2521-B2521),B2522+(C2521-B2521)+5+A2522-A2521)</f>
        <v>56.035339832305368</v>
      </c>
      <c r="D2522">
        <v>1577147248.24</v>
      </c>
      <c r="E2522">
        <v>441</v>
      </c>
      <c r="F2522">
        <v>898</v>
      </c>
      <c r="G2522">
        <v>633</v>
      </c>
      <c r="H2522">
        <v>695</v>
      </c>
      <c r="I2522">
        <v>291</v>
      </c>
      <c r="J2522" s="2" t="s">
        <v>30</v>
      </c>
      <c r="K2522" s="2">
        <f>$L$2*I2522+(1-$L$2)*K2521</f>
        <v>290.40233468472542</v>
      </c>
      <c r="M2522" s="2">
        <f t="shared" si="272"/>
        <v>290.2819559178123</v>
      </c>
      <c r="N2522" s="2">
        <f t="shared" si="273"/>
        <v>298.97032111556257</v>
      </c>
      <c r="O2522" s="2">
        <f t="shared" si="274"/>
        <v>292.81357734453411</v>
      </c>
      <c r="P2522" s="2" t="str">
        <f t="shared" si="278"/>
        <v>low</v>
      </c>
      <c r="Q2522" s="2" t="str">
        <f>IF(P2522="low","one",IF(P2522="high","relax","transition"))</f>
        <v>one</v>
      </c>
      <c r="R2522" s="2">
        <f>IF(P2522="low",250,IF(P2522="high",300,275))</f>
        <v>250</v>
      </c>
      <c r="S2522" s="2" t="b">
        <f t="shared" si="276"/>
        <v>1</v>
      </c>
      <c r="T2522" s="2">
        <f t="shared" si="277"/>
        <v>250</v>
      </c>
    </row>
    <row r="2523" spans="1:20" x14ac:dyDescent="0.2">
      <c r="A2523" s="2">
        <f t="shared" si="275"/>
        <v>56.140000104904175</v>
      </c>
      <c r="B2523">
        <v>3.1400821208999998</v>
      </c>
      <c r="C2523" s="2">
        <f>IF(B2523&gt;B2522,B2523+(C2522-B2522),B2523+(C2522-B2522)+5+A2523-A2522)</f>
        <v>56.060081958775363</v>
      </c>
      <c r="D2523">
        <v>1577147248.26</v>
      </c>
      <c r="E2523">
        <v>439</v>
      </c>
      <c r="F2523">
        <v>898</v>
      </c>
      <c r="G2523">
        <v>633</v>
      </c>
      <c r="H2523">
        <v>695</v>
      </c>
      <c r="I2523">
        <v>289</v>
      </c>
      <c r="J2523" s="2" t="s">
        <v>30</v>
      </c>
      <c r="K2523" s="2">
        <f>$L$2*I2523+(1-$L$2)*K2522</f>
        <v>290.12186774778036</v>
      </c>
      <c r="M2523" s="2">
        <f t="shared" si="272"/>
        <v>290.24993828380593</v>
      </c>
      <c r="N2523" s="2">
        <f t="shared" si="273"/>
        <v>298.97032111556257</v>
      </c>
      <c r="O2523" s="2">
        <f t="shared" si="274"/>
        <v>292.78699627319804</v>
      </c>
      <c r="P2523" s="2" t="str">
        <f t="shared" si="278"/>
        <v>low</v>
      </c>
      <c r="Q2523" s="2" t="str">
        <f>IF(P2523="low","one",IF(P2523="high","relax","transition"))</f>
        <v>one</v>
      </c>
      <c r="R2523" s="2">
        <f>IF(P2523="low",250,IF(P2523="high",300,275))</f>
        <v>250</v>
      </c>
      <c r="S2523" s="2" t="b">
        <f t="shared" si="276"/>
        <v>1</v>
      </c>
      <c r="T2523" s="2">
        <f t="shared" si="277"/>
        <v>250</v>
      </c>
    </row>
    <row r="2524" spans="1:20" x14ac:dyDescent="0.2">
      <c r="A2524" s="2">
        <f t="shared" si="275"/>
        <v>56.170000076293945</v>
      </c>
      <c r="B2524">
        <v>3.1646120548200001</v>
      </c>
      <c r="C2524" s="2">
        <f>IF(B2524&gt;B2523,B2524+(C2523-B2523),B2524+(C2523-B2523)+5+A2524-A2523)</f>
        <v>56.084611892695364</v>
      </c>
      <c r="D2524">
        <v>1577147248.29</v>
      </c>
      <c r="E2524">
        <v>440</v>
      </c>
      <c r="F2524">
        <v>897</v>
      </c>
      <c r="G2524">
        <v>633</v>
      </c>
      <c r="H2524">
        <v>695</v>
      </c>
      <c r="I2524">
        <v>290</v>
      </c>
      <c r="J2524" s="2" t="s">
        <v>30</v>
      </c>
      <c r="K2524" s="2">
        <f>$L$2*I2524+(1-$L$2)*K2523</f>
        <v>290.0974941982243</v>
      </c>
      <c r="M2524" s="2">
        <f t="shared" si="272"/>
        <v>290.21944946668964</v>
      </c>
      <c r="N2524" s="2">
        <f t="shared" si="273"/>
        <v>298.97032111556257</v>
      </c>
      <c r="O2524" s="2">
        <f t="shared" si="274"/>
        <v>292.7601433737284</v>
      </c>
      <c r="P2524" s="2" t="str">
        <f t="shared" si="278"/>
        <v>low</v>
      </c>
      <c r="Q2524" s="2" t="str">
        <f>IF(P2524="low","one",IF(P2524="high","relax","transition"))</f>
        <v>one</v>
      </c>
      <c r="R2524" s="2">
        <f>IF(P2524="low",250,IF(P2524="high",300,275))</f>
        <v>250</v>
      </c>
      <c r="S2524" s="2" t="b">
        <f t="shared" si="276"/>
        <v>1</v>
      </c>
      <c r="T2524" s="2">
        <f t="shared" si="277"/>
        <v>250</v>
      </c>
    </row>
    <row r="2525" spans="1:20" x14ac:dyDescent="0.2">
      <c r="A2525" s="2">
        <f t="shared" si="275"/>
        <v>56.190000057220459</v>
      </c>
      <c r="B2525">
        <v>3.1848859787000001</v>
      </c>
      <c r="C2525" s="2">
        <f>IF(B2525&gt;B2524,B2525+(C2524-B2524),B2525+(C2524-B2524)+5+A2525-A2524)</f>
        <v>56.104885816575369</v>
      </c>
      <c r="D2525">
        <v>1577147248.3099999</v>
      </c>
      <c r="E2525">
        <v>441</v>
      </c>
      <c r="F2525">
        <v>897</v>
      </c>
      <c r="G2525">
        <v>632</v>
      </c>
      <c r="H2525">
        <v>695</v>
      </c>
      <c r="I2525">
        <v>291</v>
      </c>
      <c r="J2525" s="2" t="s">
        <v>30</v>
      </c>
      <c r="K2525" s="2">
        <f>$L$2*I2525+(1-$L$2)*K2524</f>
        <v>290.27799535857946</v>
      </c>
      <c r="M2525" s="2">
        <f t="shared" si="272"/>
        <v>290.23115864506764</v>
      </c>
      <c r="N2525" s="2">
        <f t="shared" si="273"/>
        <v>298.97032111556257</v>
      </c>
      <c r="O2525" s="2">
        <f t="shared" si="274"/>
        <v>292.73310867837642</v>
      </c>
      <c r="P2525" s="2" t="str">
        <f t="shared" si="278"/>
        <v>low</v>
      </c>
      <c r="Q2525" s="2" t="str">
        <f>IF(P2525="low","one",IF(P2525="high","relax","transition"))</f>
        <v>one</v>
      </c>
      <c r="R2525" s="2">
        <f>IF(P2525="low",250,IF(P2525="high",300,275))</f>
        <v>250</v>
      </c>
      <c r="S2525" s="2" t="b">
        <f t="shared" si="276"/>
        <v>1</v>
      </c>
      <c r="T2525" s="2">
        <f t="shared" si="277"/>
        <v>250</v>
      </c>
    </row>
    <row r="2526" spans="1:20" x14ac:dyDescent="0.2">
      <c r="A2526" s="2">
        <f t="shared" si="275"/>
        <v>56.210000038146973</v>
      </c>
      <c r="B2526">
        <v>3.2097601890599998</v>
      </c>
      <c r="C2526" s="2">
        <f>IF(B2526&gt;B2525,B2526+(C2525-B2525),B2526+(C2525-B2525)+5+A2526-A2525)</f>
        <v>56.129760026935365</v>
      </c>
      <c r="D2526">
        <v>1577147248.3299999</v>
      </c>
      <c r="E2526">
        <v>439</v>
      </c>
      <c r="F2526">
        <v>897</v>
      </c>
      <c r="G2526">
        <v>633</v>
      </c>
      <c r="H2526">
        <v>696</v>
      </c>
      <c r="I2526">
        <v>290</v>
      </c>
      <c r="J2526" s="2" t="s">
        <v>30</v>
      </c>
      <c r="K2526" s="2">
        <f>$L$2*I2526+(1-$L$2)*K2525</f>
        <v>290.22239628686361</v>
      </c>
      <c r="M2526" s="2">
        <f t="shared" si="272"/>
        <v>290.22940617342681</v>
      </c>
      <c r="N2526" s="2">
        <f t="shared" si="273"/>
        <v>298.97032111556257</v>
      </c>
      <c r="O2526" s="2">
        <f t="shared" si="274"/>
        <v>292.70801117671095</v>
      </c>
      <c r="P2526" s="2" t="str">
        <f t="shared" si="278"/>
        <v>low</v>
      </c>
      <c r="Q2526" s="2" t="str">
        <f>IF(P2526="low","one",IF(P2526="high","relax","transition"))</f>
        <v>one</v>
      </c>
      <c r="R2526" s="2">
        <f>IF(P2526="low",250,IF(P2526="high",300,275))</f>
        <v>250</v>
      </c>
      <c r="S2526" s="2" t="b">
        <f t="shared" si="276"/>
        <v>1</v>
      </c>
      <c r="T2526" s="2">
        <f t="shared" si="277"/>
        <v>250</v>
      </c>
    </row>
    <row r="2527" spans="1:20" x14ac:dyDescent="0.2">
      <c r="A2527" s="2">
        <f t="shared" si="275"/>
        <v>56.230000019073486</v>
      </c>
      <c r="B2527">
        <v>3.2302811145799999</v>
      </c>
      <c r="C2527" s="2">
        <f>IF(B2527&gt;B2526,B2527+(C2526-B2526),B2527+(C2526-B2526)+5+A2527-A2526)</f>
        <v>56.150280952455368</v>
      </c>
      <c r="D2527">
        <v>1577147248.3499999</v>
      </c>
      <c r="E2527">
        <v>440</v>
      </c>
      <c r="F2527">
        <v>895</v>
      </c>
      <c r="G2527">
        <v>632</v>
      </c>
      <c r="H2527">
        <v>695</v>
      </c>
      <c r="I2527">
        <v>289</v>
      </c>
      <c r="J2527" s="2" t="s">
        <v>30</v>
      </c>
      <c r="K2527" s="2">
        <f>$L$2*I2527+(1-$L$2)*K2526</f>
        <v>289.97791702949092</v>
      </c>
      <c r="M2527" s="2">
        <f t="shared" si="272"/>
        <v>290.17910834463964</v>
      </c>
      <c r="N2527" s="2">
        <f t="shared" si="273"/>
        <v>298.97032111556257</v>
      </c>
      <c r="O2527" s="2">
        <f t="shared" si="274"/>
        <v>292.68408092654676</v>
      </c>
      <c r="P2527" s="2" t="str">
        <f t="shared" si="278"/>
        <v>low</v>
      </c>
      <c r="Q2527" s="2" t="str">
        <f>IF(P2527="low","one",IF(P2527="high","relax","transition"))</f>
        <v>one</v>
      </c>
      <c r="R2527" s="2">
        <f>IF(P2527="low",250,IF(P2527="high",300,275))</f>
        <v>250</v>
      </c>
      <c r="S2527" s="2" t="b">
        <f t="shared" si="276"/>
        <v>1</v>
      </c>
      <c r="T2527" s="2">
        <f t="shared" si="277"/>
        <v>250</v>
      </c>
    </row>
    <row r="2528" spans="1:20" x14ac:dyDescent="0.2">
      <c r="A2528" s="2">
        <f t="shared" si="275"/>
        <v>56.260000228881836</v>
      </c>
      <c r="B2528">
        <v>3.2546181678799999</v>
      </c>
      <c r="C2528" s="2">
        <f>IF(B2528&gt;B2527,B2528+(C2527-B2527),B2528+(C2527-B2527)+5+A2528-A2527)</f>
        <v>56.174618005755363</v>
      </c>
      <c r="D2528">
        <v>1577147248.3800001</v>
      </c>
      <c r="E2528">
        <v>441</v>
      </c>
      <c r="F2528">
        <v>897</v>
      </c>
      <c r="G2528">
        <v>631</v>
      </c>
      <c r="H2528">
        <v>694</v>
      </c>
      <c r="I2528">
        <v>288</v>
      </c>
      <c r="J2528" s="2" t="s">
        <v>30</v>
      </c>
      <c r="K2528" s="2">
        <f>$L$2*I2528+(1-$L$2)*K2527</f>
        <v>289.58233362359277</v>
      </c>
      <c r="M2528" s="2">
        <f t="shared" si="272"/>
        <v>290.05975340043028</v>
      </c>
      <c r="N2528" s="2">
        <f t="shared" si="273"/>
        <v>298.97032111556257</v>
      </c>
      <c r="O2528" s="2">
        <f t="shared" si="274"/>
        <v>292.6588322974514</v>
      </c>
      <c r="P2528" s="2" t="str">
        <f t="shared" si="278"/>
        <v>low</v>
      </c>
      <c r="Q2528" s="2" t="str">
        <f>IF(P2528="low","one",IF(P2528="high","relax","transition"))</f>
        <v>one</v>
      </c>
      <c r="R2528" s="2">
        <f>IF(P2528="low",250,IF(P2528="high",300,275))</f>
        <v>250</v>
      </c>
      <c r="S2528" s="2" t="b">
        <f t="shared" si="276"/>
        <v>1</v>
      </c>
      <c r="T2528" s="2">
        <f t="shared" si="277"/>
        <v>250</v>
      </c>
    </row>
    <row r="2529" spans="1:20" x14ac:dyDescent="0.2">
      <c r="A2529" s="2">
        <f t="shared" si="275"/>
        <v>56.28000020980835</v>
      </c>
      <c r="B2529">
        <v>3.2791111469300001</v>
      </c>
      <c r="C2529" s="2">
        <f>IF(B2529&gt;B2528,B2529+(C2528-B2528),B2529+(C2528-B2528)+5+A2529-A2528)</f>
        <v>56.199110984805365</v>
      </c>
      <c r="D2529">
        <v>1577147248.4000001</v>
      </c>
      <c r="E2529">
        <v>441</v>
      </c>
      <c r="F2529">
        <v>898</v>
      </c>
      <c r="G2529">
        <v>633</v>
      </c>
      <c r="H2529">
        <v>696</v>
      </c>
      <c r="I2529">
        <v>291</v>
      </c>
      <c r="J2529" s="2" t="s">
        <v>30</v>
      </c>
      <c r="K2529" s="2">
        <f>$L$2*I2529+(1-$L$2)*K2528</f>
        <v>289.86586689887423</v>
      </c>
      <c r="M2529" s="2">
        <f t="shared" si="272"/>
        <v>290.02097610011907</v>
      </c>
      <c r="N2529" s="2">
        <f t="shared" si="273"/>
        <v>298.97032111556257</v>
      </c>
      <c r="O2529" s="2">
        <f t="shared" si="274"/>
        <v>292.62887835260028</v>
      </c>
      <c r="P2529" s="2" t="str">
        <f t="shared" si="278"/>
        <v>low</v>
      </c>
      <c r="Q2529" s="2" t="str">
        <f>IF(P2529="low","one",IF(P2529="high","relax","transition"))</f>
        <v>one</v>
      </c>
      <c r="R2529" s="2">
        <f>IF(P2529="low",250,IF(P2529="high",300,275))</f>
        <v>250</v>
      </c>
      <c r="S2529" s="2" t="b">
        <f t="shared" si="276"/>
        <v>1</v>
      </c>
      <c r="T2529" s="2">
        <f t="shared" si="277"/>
        <v>250</v>
      </c>
    </row>
    <row r="2530" spans="1:20" x14ac:dyDescent="0.2">
      <c r="A2530" s="2">
        <f t="shared" si="275"/>
        <v>56.300000190734863</v>
      </c>
      <c r="B2530">
        <v>3.29961204529</v>
      </c>
      <c r="C2530" s="2">
        <f>IF(B2530&gt;B2529,B2530+(C2529-B2529),B2530+(C2529-B2529)+5+A2530-A2529)</f>
        <v>56.219611883165364</v>
      </c>
      <c r="D2530">
        <v>1577147248.4200001</v>
      </c>
      <c r="E2530">
        <v>441</v>
      </c>
      <c r="F2530">
        <v>897</v>
      </c>
      <c r="G2530">
        <v>634</v>
      </c>
      <c r="H2530">
        <v>696</v>
      </c>
      <c r="I2530">
        <v>290</v>
      </c>
      <c r="J2530" s="2" t="s">
        <v>30</v>
      </c>
      <c r="K2530" s="2">
        <f>$L$2*I2530+(1-$L$2)*K2529</f>
        <v>289.8926935190994</v>
      </c>
      <c r="M2530" s="2">
        <f t="shared" si="272"/>
        <v>289.99531958391515</v>
      </c>
      <c r="N2530" s="2">
        <f t="shared" si="273"/>
        <v>298.97032111556257</v>
      </c>
      <c r="O2530" s="2">
        <f t="shared" si="274"/>
        <v>292.59848323997625</v>
      </c>
      <c r="P2530" s="2" t="str">
        <f t="shared" si="278"/>
        <v>low</v>
      </c>
      <c r="Q2530" s="2" t="str">
        <f>IF(P2530="low","one",IF(P2530="high","relax","transition"))</f>
        <v>one</v>
      </c>
      <c r="R2530" s="2">
        <f>IF(P2530="low",250,IF(P2530="high",300,275))</f>
        <v>250</v>
      </c>
      <c r="S2530" s="2" t="b">
        <f t="shared" si="276"/>
        <v>1</v>
      </c>
      <c r="T2530" s="2">
        <f t="shared" si="277"/>
        <v>250</v>
      </c>
    </row>
    <row r="2531" spans="1:20" x14ac:dyDescent="0.2">
      <c r="A2531" s="2">
        <f t="shared" si="275"/>
        <v>56.330000162124634</v>
      </c>
      <c r="B2531">
        <v>3.3241391181900002</v>
      </c>
      <c r="C2531" s="2">
        <f>IF(B2531&gt;B2530,B2531+(C2530-B2530),B2531+(C2530-B2530)+5+A2531-A2530)</f>
        <v>56.244138956065363</v>
      </c>
      <c r="D2531">
        <v>1577147248.45</v>
      </c>
      <c r="E2531">
        <v>440</v>
      </c>
      <c r="F2531">
        <v>898</v>
      </c>
      <c r="G2531">
        <v>632</v>
      </c>
      <c r="H2531">
        <v>696</v>
      </c>
      <c r="I2531">
        <v>289</v>
      </c>
      <c r="J2531" s="2" t="s">
        <v>30</v>
      </c>
      <c r="K2531" s="2">
        <f>$L$2*I2531+(1-$L$2)*K2530</f>
        <v>289.71415481527953</v>
      </c>
      <c r="M2531" s="2">
        <f t="shared" si="272"/>
        <v>289.93908663018806</v>
      </c>
      <c r="N2531" s="2">
        <f t="shared" si="273"/>
        <v>298.97032111556257</v>
      </c>
      <c r="O2531" s="2">
        <f t="shared" si="274"/>
        <v>292.56832505717318</v>
      </c>
      <c r="P2531" s="2" t="str">
        <f t="shared" si="278"/>
        <v>low</v>
      </c>
      <c r="Q2531" s="2" t="str">
        <f>IF(P2531="low","one",IF(P2531="high","relax","transition"))</f>
        <v>one</v>
      </c>
      <c r="R2531" s="2">
        <f>IF(P2531="low",250,IF(P2531="high",300,275))</f>
        <v>250</v>
      </c>
      <c r="S2531" s="2" t="b">
        <f t="shared" si="276"/>
        <v>1</v>
      </c>
      <c r="T2531" s="2">
        <f t="shared" si="277"/>
        <v>250</v>
      </c>
    </row>
    <row r="2532" spans="1:20" x14ac:dyDescent="0.2">
      <c r="A2532" s="2">
        <f t="shared" si="275"/>
        <v>56.350000143051147</v>
      </c>
      <c r="B2532">
        <v>3.3447391986800001</v>
      </c>
      <c r="C2532" s="2">
        <f>IF(B2532&gt;B2531,B2532+(C2531-B2531),B2532+(C2531-B2531)+5+A2532-A2531)</f>
        <v>56.264739036555369</v>
      </c>
      <c r="D2532">
        <v>1577147248.47</v>
      </c>
      <c r="E2532">
        <v>440</v>
      </c>
      <c r="F2532">
        <v>897</v>
      </c>
      <c r="G2532">
        <v>633</v>
      </c>
      <c r="H2532">
        <v>695</v>
      </c>
      <c r="I2532">
        <v>290</v>
      </c>
      <c r="J2532" s="2" t="s">
        <v>30</v>
      </c>
      <c r="K2532" s="2">
        <f>$L$2*I2532+(1-$L$2)*K2531</f>
        <v>289.77132385222365</v>
      </c>
      <c r="M2532" s="2">
        <f t="shared" si="272"/>
        <v>289.90553407459521</v>
      </c>
      <c r="N2532" s="2">
        <f t="shared" si="273"/>
        <v>298.97032111556257</v>
      </c>
      <c r="O2532" s="2">
        <f t="shared" si="274"/>
        <v>292.53686313582386</v>
      </c>
      <c r="P2532" s="2" t="str">
        <f t="shared" si="278"/>
        <v>low</v>
      </c>
      <c r="Q2532" s="2" t="str">
        <f>IF(P2532="low","one",IF(P2532="high","relax","transition"))</f>
        <v>one</v>
      </c>
      <c r="R2532" s="2">
        <f>IF(P2532="low",250,IF(P2532="high",300,275))</f>
        <v>250</v>
      </c>
      <c r="S2532" s="2" t="b">
        <f t="shared" si="276"/>
        <v>1</v>
      </c>
      <c r="T2532" s="2">
        <f t="shared" si="277"/>
        <v>250</v>
      </c>
    </row>
    <row r="2533" spans="1:20" x14ac:dyDescent="0.2">
      <c r="A2533" s="2">
        <f t="shared" si="275"/>
        <v>56.370000123977661</v>
      </c>
      <c r="B2533">
        <v>3.3693370819099999</v>
      </c>
      <c r="C2533" s="2">
        <f>IF(B2533&gt;B2532,B2533+(C2532-B2532),B2533+(C2532-B2532)+5+A2533-A2532)</f>
        <v>56.289336919785363</v>
      </c>
      <c r="D2533">
        <v>1577147248.49</v>
      </c>
      <c r="E2533">
        <v>441</v>
      </c>
      <c r="F2533">
        <v>896</v>
      </c>
      <c r="G2533">
        <v>633</v>
      </c>
      <c r="H2533">
        <v>698</v>
      </c>
      <c r="I2533">
        <v>290</v>
      </c>
      <c r="J2533" s="2" t="s">
        <v>30</v>
      </c>
      <c r="K2533" s="2">
        <f>$L$2*I2533+(1-$L$2)*K2532</f>
        <v>289.81705908177889</v>
      </c>
      <c r="M2533" s="2">
        <f t="shared" si="272"/>
        <v>289.88783907603198</v>
      </c>
      <c r="N2533" s="2">
        <f t="shared" si="273"/>
        <v>298.97032111556257</v>
      </c>
      <c r="O2533" s="2">
        <f t="shared" si="274"/>
        <v>292.50529668276243</v>
      </c>
      <c r="P2533" s="2" t="str">
        <f t="shared" si="278"/>
        <v>low</v>
      </c>
      <c r="Q2533" s="2" t="str">
        <f>IF(P2533="low","one",IF(P2533="high","relax","transition"))</f>
        <v>one</v>
      </c>
      <c r="R2533" s="2">
        <f>IF(P2533="low",250,IF(P2533="high",300,275))</f>
        <v>250</v>
      </c>
      <c r="S2533" s="2" t="b">
        <f t="shared" si="276"/>
        <v>1</v>
      </c>
      <c r="T2533" s="2">
        <f t="shared" si="277"/>
        <v>250</v>
      </c>
    </row>
    <row r="2534" spans="1:20" x14ac:dyDescent="0.2">
      <c r="A2534" s="2">
        <f t="shared" si="275"/>
        <v>56.400000095367432</v>
      </c>
      <c r="B2534">
        <v>3.39379715919</v>
      </c>
      <c r="C2534" s="2">
        <f>IF(B2534&gt;B2533,B2534+(C2533-B2533),B2534+(C2533-B2533)+5+A2534-A2533)</f>
        <v>56.313796997065367</v>
      </c>
      <c r="D2534">
        <v>1577147248.52</v>
      </c>
      <c r="E2534">
        <v>440</v>
      </c>
      <c r="F2534">
        <v>897</v>
      </c>
      <c r="G2534">
        <v>632</v>
      </c>
      <c r="H2534">
        <v>698</v>
      </c>
      <c r="I2534">
        <v>290</v>
      </c>
      <c r="J2534" s="2" t="s">
        <v>30</v>
      </c>
      <c r="K2534" s="2">
        <f>$L$2*I2534+(1-$L$2)*K2533</f>
        <v>289.85364726542309</v>
      </c>
      <c r="M2534" s="2">
        <f t="shared" si="272"/>
        <v>289.88100071391023</v>
      </c>
      <c r="N2534" s="2">
        <f t="shared" si="273"/>
        <v>298.97032111556257</v>
      </c>
      <c r="O2534" s="2">
        <f t="shared" si="274"/>
        <v>292.47442380242592</v>
      </c>
      <c r="P2534" s="2" t="str">
        <f t="shared" si="278"/>
        <v>low</v>
      </c>
      <c r="Q2534" s="2" t="str">
        <f>IF(P2534="low","one",IF(P2534="high","relax","transition"))</f>
        <v>one</v>
      </c>
      <c r="R2534" s="2">
        <f>IF(P2534="low",250,IF(P2534="high",300,275))</f>
        <v>250</v>
      </c>
      <c r="S2534" s="2" t="b">
        <f t="shared" si="276"/>
        <v>1</v>
      </c>
      <c r="T2534" s="2">
        <f t="shared" si="277"/>
        <v>250</v>
      </c>
    </row>
    <row r="2535" spans="1:20" x14ac:dyDescent="0.2">
      <c r="A2535" s="2">
        <f t="shared" si="275"/>
        <v>56.420000076293945</v>
      </c>
      <c r="B2535">
        <v>3.4142620563500001</v>
      </c>
      <c r="C2535" s="2">
        <f>IF(B2535&gt;B2534,B2535+(C2534-B2534),B2535+(C2534-B2534)+5+A2535-A2534)</f>
        <v>56.334261894225364</v>
      </c>
      <c r="D2535">
        <v>1577147248.54</v>
      </c>
      <c r="E2535">
        <v>438</v>
      </c>
      <c r="F2535">
        <v>898</v>
      </c>
      <c r="G2535">
        <v>632</v>
      </c>
      <c r="H2535">
        <v>695</v>
      </c>
      <c r="I2535">
        <v>288</v>
      </c>
      <c r="J2535" s="2" t="s">
        <v>30</v>
      </c>
      <c r="K2535" s="2">
        <f>$L$2*I2535+(1-$L$2)*K2534</f>
        <v>289.48291781233848</v>
      </c>
      <c r="M2535" s="2">
        <f t="shared" si="272"/>
        <v>289.80138413359589</v>
      </c>
      <c r="N2535" s="2">
        <f t="shared" si="273"/>
        <v>298.97032111556257</v>
      </c>
      <c r="O2535" s="2">
        <f t="shared" si="274"/>
        <v>292.44475264800008</v>
      </c>
      <c r="P2535" s="2" t="str">
        <f t="shared" si="278"/>
        <v>low</v>
      </c>
      <c r="Q2535" s="2" t="str">
        <f>IF(P2535="low","one",IF(P2535="high","relax","transition"))</f>
        <v>one</v>
      </c>
      <c r="R2535" s="2">
        <f>IF(P2535="low",250,IF(P2535="high",300,275))</f>
        <v>250</v>
      </c>
      <c r="S2535" s="2" t="b">
        <f t="shared" si="276"/>
        <v>1</v>
      </c>
      <c r="T2535" s="2">
        <f t="shared" si="277"/>
        <v>250</v>
      </c>
    </row>
    <row r="2536" spans="1:20" x14ac:dyDescent="0.2">
      <c r="A2536" s="2">
        <f t="shared" si="275"/>
        <v>56.440000057220459</v>
      </c>
      <c r="B2536">
        <v>3.4388341903700002</v>
      </c>
      <c r="C2536" s="2">
        <f>IF(B2536&gt;B2535,B2536+(C2535-B2535),B2536+(C2535-B2535)+5+A2536-A2535)</f>
        <v>56.358834028245369</v>
      </c>
      <c r="D2536">
        <v>1577147248.5599999</v>
      </c>
      <c r="E2536">
        <v>439</v>
      </c>
      <c r="F2536">
        <v>897</v>
      </c>
      <c r="G2536">
        <v>632</v>
      </c>
      <c r="H2536">
        <v>697</v>
      </c>
      <c r="I2536">
        <v>288</v>
      </c>
      <c r="J2536" s="2" t="s">
        <v>30</v>
      </c>
      <c r="K2536" s="2">
        <f>$L$2*I2536+(1-$L$2)*K2535</f>
        <v>289.18633424987081</v>
      </c>
      <c r="M2536" s="2">
        <f t="shared" si="272"/>
        <v>289.67837415685091</v>
      </c>
      <c r="N2536" s="2">
        <f t="shared" si="273"/>
        <v>298.97032111556257</v>
      </c>
      <c r="O2536" s="2">
        <f t="shared" si="274"/>
        <v>292.41258422227986</v>
      </c>
      <c r="P2536" s="2" t="str">
        <f t="shared" si="278"/>
        <v>low</v>
      </c>
      <c r="Q2536" s="2" t="str">
        <f>IF(P2536="low","one",IF(P2536="high","relax","transition"))</f>
        <v>one</v>
      </c>
      <c r="R2536" s="2">
        <f>IF(P2536="low",250,IF(P2536="high",300,275))</f>
        <v>250</v>
      </c>
      <c r="S2536" s="2" t="b">
        <f t="shared" si="276"/>
        <v>1</v>
      </c>
      <c r="T2536" s="2">
        <f t="shared" si="277"/>
        <v>250</v>
      </c>
    </row>
    <row r="2537" spans="1:20" x14ac:dyDescent="0.2">
      <c r="A2537" s="2">
        <f t="shared" si="275"/>
        <v>56.460000038146973</v>
      </c>
      <c r="B2537">
        <v>3.4594922065699998</v>
      </c>
      <c r="C2537" s="2">
        <f>IF(B2537&gt;B2536,B2537+(C2536-B2536),B2537+(C2536-B2536)+5+A2537-A2536)</f>
        <v>56.379492044445364</v>
      </c>
      <c r="D2537">
        <v>1577147248.5799999</v>
      </c>
      <c r="E2537">
        <v>441</v>
      </c>
      <c r="F2537">
        <v>897</v>
      </c>
      <c r="G2537">
        <v>632</v>
      </c>
      <c r="H2537">
        <v>698</v>
      </c>
      <c r="I2537">
        <v>290</v>
      </c>
      <c r="J2537" s="2" t="s">
        <v>30</v>
      </c>
      <c r="K2537" s="2">
        <f>$L$2*I2537+(1-$L$2)*K2536</f>
        <v>289.34906739989663</v>
      </c>
      <c r="M2537" s="2">
        <f t="shared" si="272"/>
        <v>289.61251280546009</v>
      </c>
      <c r="N2537" s="2">
        <f t="shared" si="273"/>
        <v>298.97032111556257</v>
      </c>
      <c r="O2537" s="2">
        <f t="shared" si="274"/>
        <v>292.37587371900838</v>
      </c>
      <c r="P2537" s="2" t="str">
        <f t="shared" si="278"/>
        <v>low</v>
      </c>
      <c r="Q2537" s="2" t="str">
        <f>IF(P2537="low","one",IF(P2537="high","relax","transition"))</f>
        <v>one</v>
      </c>
      <c r="R2537" s="2">
        <f>IF(P2537="low",250,IF(P2537="high",300,275))</f>
        <v>250</v>
      </c>
      <c r="S2537" s="2" t="b">
        <f t="shared" si="276"/>
        <v>1</v>
      </c>
      <c r="T2537" s="2">
        <f t="shared" si="277"/>
        <v>250</v>
      </c>
    </row>
    <row r="2538" spans="1:20" x14ac:dyDescent="0.2">
      <c r="A2538" s="2">
        <f t="shared" si="275"/>
        <v>56.490000009536743</v>
      </c>
      <c r="B2538">
        <v>3.4839401245100001</v>
      </c>
      <c r="C2538" s="2">
        <f>IF(B2538&gt;B2537,B2538+(C2537-B2537),B2538+(C2537-B2537)+5+A2538-A2537)</f>
        <v>56.403939962385365</v>
      </c>
      <c r="D2538">
        <v>1577147248.6099999</v>
      </c>
      <c r="E2538">
        <v>440</v>
      </c>
      <c r="F2538">
        <v>896</v>
      </c>
      <c r="G2538">
        <v>633</v>
      </c>
      <c r="H2538">
        <v>696</v>
      </c>
      <c r="I2538">
        <v>289</v>
      </c>
      <c r="J2538" s="2" t="s">
        <v>30</v>
      </c>
      <c r="K2538" s="2">
        <f>$L$2*I2538+(1-$L$2)*K2537</f>
        <v>289.27925391991732</v>
      </c>
      <c r="M2538" s="2">
        <f t="shared" si="272"/>
        <v>289.54586102835151</v>
      </c>
      <c r="N2538" s="2">
        <f t="shared" si="273"/>
        <v>298.97032111556257</v>
      </c>
      <c r="O2538" s="2">
        <f t="shared" si="274"/>
        <v>292.33770567333096</v>
      </c>
      <c r="P2538" s="2" t="str">
        <f t="shared" si="278"/>
        <v>low</v>
      </c>
      <c r="Q2538" s="2" t="str">
        <f>IF(P2538="low","one",IF(P2538="high","relax","transition"))</f>
        <v>one</v>
      </c>
      <c r="R2538" s="2">
        <f>IF(P2538="low",250,IF(P2538="high",300,275))</f>
        <v>250</v>
      </c>
      <c r="S2538" s="2" t="b">
        <f t="shared" si="276"/>
        <v>1</v>
      </c>
      <c r="T2538" s="2">
        <f t="shared" si="277"/>
        <v>250</v>
      </c>
    </row>
    <row r="2539" spans="1:20" x14ac:dyDescent="0.2">
      <c r="A2539" s="2">
        <f t="shared" si="275"/>
        <v>56.510000228881836</v>
      </c>
      <c r="B2539">
        <v>3.50435209274</v>
      </c>
      <c r="C2539" s="2">
        <f>IF(B2539&gt;B2538,B2539+(C2538-B2538),B2539+(C2538-B2538)+5+A2539-A2538)</f>
        <v>56.424351930615366</v>
      </c>
      <c r="D2539">
        <v>1577147248.6300001</v>
      </c>
      <c r="E2539">
        <v>439</v>
      </c>
      <c r="F2539">
        <v>896</v>
      </c>
      <c r="G2539">
        <v>632</v>
      </c>
      <c r="H2539">
        <v>696</v>
      </c>
      <c r="I2539">
        <v>286</v>
      </c>
      <c r="J2539" s="2" t="s">
        <v>30</v>
      </c>
      <c r="K2539" s="2">
        <f>$L$2*I2539+(1-$L$2)*K2538</f>
        <v>288.62340313593387</v>
      </c>
      <c r="M2539" s="2">
        <f t="shared" si="272"/>
        <v>289.36136944986799</v>
      </c>
      <c r="N2539" s="2">
        <f t="shared" si="273"/>
        <v>298.97032111556257</v>
      </c>
      <c r="O2539" s="2">
        <f t="shared" si="274"/>
        <v>292.29811344108202</v>
      </c>
      <c r="P2539" s="2" t="str">
        <f t="shared" si="278"/>
        <v>low</v>
      </c>
      <c r="Q2539" s="2" t="str">
        <f>IF(P2539="low","one",IF(P2539="high","relax","transition"))</f>
        <v>one</v>
      </c>
      <c r="R2539" s="2">
        <f>IF(P2539="low",250,IF(P2539="high",300,275))</f>
        <v>250</v>
      </c>
      <c r="S2539" s="2" t="b">
        <f t="shared" si="276"/>
        <v>1</v>
      </c>
      <c r="T2539" s="2">
        <f t="shared" si="277"/>
        <v>250</v>
      </c>
    </row>
    <row r="2540" spans="1:20" x14ac:dyDescent="0.2">
      <c r="A2540" s="2">
        <f t="shared" si="275"/>
        <v>56.53000020980835</v>
      </c>
      <c r="B2540">
        <v>3.5292081832900002</v>
      </c>
      <c r="C2540" s="2">
        <f>IF(B2540&gt;B2539,B2540+(C2539-B2539),B2540+(C2539-B2539)+5+A2540-A2539)</f>
        <v>56.449208021165369</v>
      </c>
      <c r="D2540">
        <v>1577147248.6500001</v>
      </c>
      <c r="E2540">
        <v>441</v>
      </c>
      <c r="F2540">
        <v>896</v>
      </c>
      <c r="G2540">
        <v>633</v>
      </c>
      <c r="H2540">
        <v>698</v>
      </c>
      <c r="I2540">
        <v>289</v>
      </c>
      <c r="J2540" s="2" t="s">
        <v>30</v>
      </c>
      <c r="K2540" s="2">
        <f>$L$2*I2540+(1-$L$2)*K2539</f>
        <v>288.6987225087471</v>
      </c>
      <c r="M2540" s="2">
        <f t="shared" si="272"/>
        <v>289.22884006164384</v>
      </c>
      <c r="N2540" s="2">
        <f t="shared" si="273"/>
        <v>298.97032111556257</v>
      </c>
      <c r="O2540" s="2">
        <f t="shared" si="274"/>
        <v>292.25127624152128</v>
      </c>
      <c r="P2540" s="2" t="str">
        <f t="shared" si="278"/>
        <v>low</v>
      </c>
      <c r="Q2540" s="2" t="str">
        <f>IF(P2540="low","one",IF(P2540="high","relax","transition"))</f>
        <v>one</v>
      </c>
      <c r="R2540" s="2">
        <f>IF(P2540="low",250,IF(P2540="high",300,275))</f>
        <v>250</v>
      </c>
      <c r="S2540" s="2" t="b">
        <f t="shared" si="276"/>
        <v>1</v>
      </c>
      <c r="T2540" s="2">
        <f t="shared" si="277"/>
        <v>250</v>
      </c>
    </row>
    <row r="2541" spans="1:20" x14ac:dyDescent="0.2">
      <c r="A2541" s="2">
        <f t="shared" si="275"/>
        <v>56.56000018119812</v>
      </c>
      <c r="B2541">
        <v>3.5536999702499998</v>
      </c>
      <c r="C2541" s="2">
        <f>IF(B2541&gt;B2540,B2541+(C2540-B2540),B2541+(C2540-B2540)+5+A2541-A2540)</f>
        <v>56.473699808125367</v>
      </c>
      <c r="D2541">
        <v>1577147248.6800001</v>
      </c>
      <c r="E2541">
        <v>441</v>
      </c>
      <c r="F2541">
        <v>897</v>
      </c>
      <c r="G2541">
        <v>633</v>
      </c>
      <c r="H2541">
        <v>697</v>
      </c>
      <c r="I2541">
        <v>290</v>
      </c>
      <c r="J2541" s="2" t="s">
        <v>30</v>
      </c>
      <c r="K2541" s="2">
        <f>$L$2*I2541+(1-$L$2)*K2540</f>
        <v>288.95897800699765</v>
      </c>
      <c r="M2541" s="2">
        <f t="shared" si="272"/>
        <v>289.17486765071459</v>
      </c>
      <c r="N2541" s="2">
        <f t="shared" si="273"/>
        <v>298.97032111556257</v>
      </c>
      <c r="O2541" s="2">
        <f t="shared" si="274"/>
        <v>292.20015443252737</v>
      </c>
      <c r="P2541" s="2" t="str">
        <f t="shared" si="278"/>
        <v>low</v>
      </c>
      <c r="Q2541" s="2" t="str">
        <f>IF(P2541="low","one",IF(P2541="high","relax","transition"))</f>
        <v>one</v>
      </c>
      <c r="R2541" s="2">
        <f>IF(P2541="low",250,IF(P2541="high",300,275))</f>
        <v>250</v>
      </c>
      <c r="S2541" s="2" t="b">
        <f t="shared" si="276"/>
        <v>1</v>
      </c>
      <c r="T2541" s="2">
        <f t="shared" si="277"/>
        <v>250</v>
      </c>
    </row>
    <row r="2542" spans="1:20" x14ac:dyDescent="0.2">
      <c r="A2542" s="2">
        <f t="shared" si="275"/>
        <v>56.580000162124634</v>
      </c>
      <c r="B2542">
        <v>3.57392811775</v>
      </c>
      <c r="C2542" s="2">
        <f>IF(B2542&gt;B2541,B2542+(C2541-B2541),B2542+(C2541-B2541)+5+A2542-A2541)</f>
        <v>56.493927955625367</v>
      </c>
      <c r="D2542">
        <v>1577147248.7</v>
      </c>
      <c r="E2542">
        <v>439</v>
      </c>
      <c r="F2542">
        <v>896</v>
      </c>
      <c r="G2542">
        <v>633</v>
      </c>
      <c r="H2542">
        <v>698</v>
      </c>
      <c r="I2542">
        <v>289</v>
      </c>
      <c r="J2542" s="2" t="s">
        <v>30</v>
      </c>
      <c r="K2542" s="2">
        <f>$L$2*I2542+(1-$L$2)*K2541</f>
        <v>288.96718240559812</v>
      </c>
      <c r="M2542" s="2">
        <f t="shared" si="272"/>
        <v>289.13333060169128</v>
      </c>
      <c r="N2542" s="2">
        <f t="shared" si="273"/>
        <v>298.97032111556257</v>
      </c>
      <c r="O2542" s="2">
        <f t="shared" si="274"/>
        <v>292.14889009343671</v>
      </c>
      <c r="P2542" s="2" t="str">
        <f t="shared" si="278"/>
        <v>low</v>
      </c>
      <c r="Q2542" s="2" t="str">
        <f>IF(P2542="low","one",IF(P2542="high","relax","transition"))</f>
        <v>one</v>
      </c>
      <c r="R2542" s="2">
        <f>IF(P2542="low",250,IF(P2542="high",300,275))</f>
        <v>250</v>
      </c>
      <c r="S2542" s="2" t="b">
        <f t="shared" si="276"/>
        <v>1</v>
      </c>
      <c r="T2542" s="2">
        <f t="shared" si="277"/>
        <v>250</v>
      </c>
    </row>
    <row r="2543" spans="1:20" x14ac:dyDescent="0.2">
      <c r="A2543" s="2">
        <f t="shared" si="275"/>
        <v>56.600000143051147</v>
      </c>
      <c r="B2543">
        <v>3.5988790988899999</v>
      </c>
      <c r="C2543" s="2">
        <f>IF(B2543&gt;B2542,B2543+(C2542-B2542),B2543+(C2542-B2542)+5+A2543-A2542)</f>
        <v>56.518878936765368</v>
      </c>
      <c r="D2543">
        <v>1577147248.72</v>
      </c>
      <c r="E2543">
        <v>440</v>
      </c>
      <c r="F2543">
        <v>896</v>
      </c>
      <c r="G2543">
        <v>632</v>
      </c>
      <c r="H2543">
        <v>698</v>
      </c>
      <c r="I2543">
        <v>288</v>
      </c>
      <c r="J2543" s="2" t="s">
        <v>30</v>
      </c>
      <c r="K2543" s="2">
        <f>$L$2*I2543+(1-$L$2)*K2542</f>
        <v>288.77374592447853</v>
      </c>
      <c r="M2543" s="2">
        <f t="shared" si="272"/>
        <v>289.06141366624877</v>
      </c>
      <c r="N2543" s="2">
        <f t="shared" si="273"/>
        <v>298.97032111556257</v>
      </c>
      <c r="O2543" s="2">
        <f t="shared" si="274"/>
        <v>292.09811211884943</v>
      </c>
      <c r="P2543" s="2" t="str">
        <f t="shared" si="278"/>
        <v>low</v>
      </c>
      <c r="Q2543" s="2" t="str">
        <f>IF(P2543="low","one",IF(P2543="high","relax","transition"))</f>
        <v>one</v>
      </c>
      <c r="R2543" s="2">
        <f>IF(P2543="low",250,IF(P2543="high",300,275))</f>
        <v>250</v>
      </c>
      <c r="S2543" s="2" t="b">
        <f t="shared" si="276"/>
        <v>1</v>
      </c>
      <c r="T2543" s="2">
        <f t="shared" si="277"/>
        <v>250</v>
      </c>
    </row>
    <row r="2544" spans="1:20" x14ac:dyDescent="0.2">
      <c r="A2544" s="2">
        <f t="shared" si="275"/>
        <v>56.620000123977661</v>
      </c>
      <c r="B2544">
        <v>3.6191091537500002</v>
      </c>
      <c r="C2544" s="2">
        <f>IF(B2544&gt;B2543,B2544+(C2543-B2543),B2544+(C2543-B2543)+5+A2544-A2543)</f>
        <v>56.539108991625369</v>
      </c>
      <c r="D2544">
        <v>1577147248.74</v>
      </c>
      <c r="E2544">
        <v>440</v>
      </c>
      <c r="F2544">
        <v>896</v>
      </c>
      <c r="G2544">
        <v>632</v>
      </c>
      <c r="H2544">
        <v>697</v>
      </c>
      <c r="I2544">
        <v>288</v>
      </c>
      <c r="J2544" s="2" t="s">
        <v>30</v>
      </c>
      <c r="K2544" s="2">
        <f>$L$2*I2544+(1-$L$2)*K2543</f>
        <v>288.61899673958283</v>
      </c>
      <c r="M2544" s="2">
        <f t="shared" si="272"/>
        <v>288.97293028091559</v>
      </c>
      <c r="N2544" s="2">
        <f t="shared" si="273"/>
        <v>298.97032111556257</v>
      </c>
      <c r="O2544" s="2">
        <f t="shared" si="274"/>
        <v>292.04627719621942</v>
      </c>
      <c r="P2544" s="2" t="str">
        <f t="shared" si="278"/>
        <v>low</v>
      </c>
      <c r="Q2544" s="2" t="str">
        <f>IF(P2544="low","one",IF(P2544="high","relax","transition"))</f>
        <v>one</v>
      </c>
      <c r="R2544" s="2">
        <f>IF(P2544="low",250,IF(P2544="high",300,275))</f>
        <v>250</v>
      </c>
      <c r="S2544" s="2" t="b">
        <f t="shared" si="276"/>
        <v>1</v>
      </c>
      <c r="T2544" s="2">
        <f t="shared" si="277"/>
        <v>250</v>
      </c>
    </row>
    <row r="2545" spans="1:20" x14ac:dyDescent="0.2">
      <c r="A2545" s="2">
        <f t="shared" si="275"/>
        <v>56.650000095367432</v>
      </c>
      <c r="B2545">
        <v>3.6437211036699999</v>
      </c>
      <c r="C2545" s="2">
        <f>IF(B2545&gt;B2544,B2545+(C2544-B2544),B2545+(C2544-B2544)+5+A2545-A2544)</f>
        <v>56.56372094154537</v>
      </c>
      <c r="D2545">
        <v>1577147248.77</v>
      </c>
      <c r="E2545">
        <v>440</v>
      </c>
      <c r="F2545">
        <v>897</v>
      </c>
      <c r="G2545">
        <v>633</v>
      </c>
      <c r="H2545">
        <v>698</v>
      </c>
      <c r="I2545">
        <v>289</v>
      </c>
      <c r="J2545" s="2" t="s">
        <v>30</v>
      </c>
      <c r="K2545" s="2">
        <f>$L$2*I2545+(1-$L$2)*K2544</f>
        <v>288.69519739166628</v>
      </c>
      <c r="M2545" s="2">
        <f t="shared" si="272"/>
        <v>288.91738370306575</v>
      </c>
      <c r="N2545" s="2">
        <f t="shared" si="273"/>
        <v>298.97032111556257</v>
      </c>
      <c r="O2545" s="2">
        <f t="shared" si="274"/>
        <v>291.99260985045424</v>
      </c>
      <c r="P2545" s="2" t="str">
        <f t="shared" si="278"/>
        <v>low</v>
      </c>
      <c r="Q2545" s="2" t="str">
        <f>IF(P2545="low","one",IF(P2545="high","relax","transition"))</f>
        <v>one</v>
      </c>
      <c r="R2545" s="2">
        <f>IF(P2545="low",250,IF(P2545="high",300,275))</f>
        <v>250</v>
      </c>
      <c r="S2545" s="2" t="b">
        <f t="shared" si="276"/>
        <v>1</v>
      </c>
      <c r="T2545" s="2">
        <f t="shared" si="277"/>
        <v>250</v>
      </c>
    </row>
    <row r="2546" spans="1:20" x14ac:dyDescent="0.2">
      <c r="A2546" s="2">
        <f t="shared" si="275"/>
        <v>56.670000076293945</v>
      </c>
      <c r="B2546">
        <v>3.6680381298100002</v>
      </c>
      <c r="C2546" s="2">
        <f>IF(B2546&gt;B2545,B2546+(C2545-B2545),B2546+(C2545-B2545)+5+A2546-A2545)</f>
        <v>56.588037967685366</v>
      </c>
      <c r="D2546">
        <v>1577147248.79</v>
      </c>
      <c r="E2546">
        <v>440</v>
      </c>
      <c r="F2546">
        <v>897</v>
      </c>
      <c r="G2546">
        <v>633</v>
      </c>
      <c r="H2546">
        <v>698</v>
      </c>
      <c r="I2546">
        <v>288</v>
      </c>
      <c r="J2546" s="2" t="s">
        <v>30</v>
      </c>
      <c r="K2546" s="2">
        <f>$L$2*I2546+(1-$L$2)*K2545</f>
        <v>288.55615791333304</v>
      </c>
      <c r="M2546" s="2">
        <f t="shared" ref="M2546:M2609" si="279">IF(P2546="low", $L$4*K2546+(1-$L$4)*M2545,M2545)</f>
        <v>288.8451385451192</v>
      </c>
      <c r="N2546" s="2">
        <f t="shared" ref="N2546:N2609" si="280">IF(P2546="high", $L$4*K2546+(1-$L$4)*N2545,N2545)</f>
        <v>298.97032111556257</v>
      </c>
      <c r="O2546" s="2">
        <f t="shared" ref="O2546:O2609" si="281">IF(P2546="high",(1-$L$8)*O2545+$L$8*(N2545-$L$10),IF(P2546="low",(1-$L$8)*O2545+$L$8*(M2545+$L$10),O2545))</f>
        <v>291.93884854308476</v>
      </c>
      <c r="P2546" s="2" t="str">
        <f t="shared" si="278"/>
        <v>low</v>
      </c>
      <c r="Q2546" s="2" t="str">
        <f>IF(P2546="low","one",IF(P2546="high","relax","transition"))</f>
        <v>one</v>
      </c>
      <c r="R2546" s="2">
        <f>IF(P2546="low",250,IF(P2546="high",300,275))</f>
        <v>250</v>
      </c>
      <c r="S2546" s="2" t="b">
        <f t="shared" si="276"/>
        <v>1</v>
      </c>
      <c r="T2546" s="2">
        <f t="shared" si="277"/>
        <v>250</v>
      </c>
    </row>
    <row r="2547" spans="1:20" x14ac:dyDescent="0.2">
      <c r="A2547" s="2">
        <f t="shared" si="275"/>
        <v>56.690000057220459</v>
      </c>
      <c r="B2547">
        <v>3.68881416321</v>
      </c>
      <c r="C2547" s="2">
        <f>IF(B2547&gt;B2546,B2547+(C2546-B2546),B2547+(C2546-B2546)+5+A2547-A2546)</f>
        <v>56.608814001085364</v>
      </c>
      <c r="D2547">
        <v>1577147248.8099999</v>
      </c>
      <c r="E2547">
        <v>440</v>
      </c>
      <c r="F2547">
        <v>899</v>
      </c>
      <c r="G2547">
        <v>632</v>
      </c>
      <c r="H2547">
        <v>696</v>
      </c>
      <c r="I2547">
        <v>288</v>
      </c>
      <c r="J2547" s="2" t="s">
        <v>30</v>
      </c>
      <c r="K2547" s="2">
        <f>$L$2*I2547+(1-$L$2)*K2546</f>
        <v>288.44492633066648</v>
      </c>
      <c r="M2547" s="2">
        <f t="shared" si="279"/>
        <v>288.76509610222865</v>
      </c>
      <c r="N2547" s="2">
        <f t="shared" si="280"/>
        <v>298.97032111556257</v>
      </c>
      <c r="O2547" s="2">
        <f t="shared" si="281"/>
        <v>291.88416304318645</v>
      </c>
      <c r="P2547" s="2" t="str">
        <f t="shared" si="278"/>
        <v>low</v>
      </c>
      <c r="Q2547" s="2" t="str">
        <f>IF(P2547="low","one",IF(P2547="high","relax","transition"))</f>
        <v>one</v>
      </c>
      <c r="R2547" s="2">
        <f>IF(P2547="low",250,IF(P2547="high",300,275))</f>
        <v>250</v>
      </c>
      <c r="S2547" s="2" t="b">
        <f t="shared" si="276"/>
        <v>1</v>
      </c>
      <c r="T2547" s="2">
        <f t="shared" si="277"/>
        <v>250</v>
      </c>
    </row>
    <row r="2548" spans="1:20" x14ac:dyDescent="0.2">
      <c r="A2548" s="2">
        <f t="shared" si="275"/>
        <v>56.720000028610229</v>
      </c>
      <c r="B2548">
        <v>3.7134180069</v>
      </c>
      <c r="C2548" s="2">
        <f>IF(B2548&gt;B2547,B2548+(C2547-B2547),B2548+(C2547-B2547)+5+A2548-A2547)</f>
        <v>56.633417844775366</v>
      </c>
      <c r="D2548">
        <v>1577147248.8399999</v>
      </c>
      <c r="E2548">
        <v>441</v>
      </c>
      <c r="F2548">
        <v>900</v>
      </c>
      <c r="G2548">
        <v>634</v>
      </c>
      <c r="H2548">
        <v>696</v>
      </c>
      <c r="I2548">
        <v>290</v>
      </c>
      <c r="J2548" s="2" t="s">
        <v>30</v>
      </c>
      <c r="K2548" s="2">
        <f>$L$2*I2548+(1-$L$2)*K2547</f>
        <v>288.7559410645332</v>
      </c>
      <c r="M2548" s="2">
        <f t="shared" si="279"/>
        <v>288.76326509468959</v>
      </c>
      <c r="N2548" s="2">
        <f t="shared" si="280"/>
        <v>298.97032111556257</v>
      </c>
      <c r="O2548" s="2">
        <f t="shared" si="281"/>
        <v>291.82820969613852</v>
      </c>
      <c r="P2548" s="2" t="str">
        <f t="shared" si="278"/>
        <v>low</v>
      </c>
      <c r="Q2548" s="2" t="str">
        <f>IF(P2548="low","one",IF(P2548="high","relax","transition"))</f>
        <v>one</v>
      </c>
      <c r="R2548" s="2">
        <f>IF(P2548="low",250,IF(P2548="high",300,275))</f>
        <v>250</v>
      </c>
      <c r="S2548" s="2" t="b">
        <f t="shared" si="276"/>
        <v>1</v>
      </c>
      <c r="T2548" s="2">
        <f t="shared" si="277"/>
        <v>250</v>
      </c>
    </row>
    <row r="2549" spans="1:20" x14ac:dyDescent="0.2">
      <c r="A2549" s="2">
        <f t="shared" si="275"/>
        <v>56.740000009536743</v>
      </c>
      <c r="B2549">
        <v>3.7336871623999999</v>
      </c>
      <c r="C2549" s="2">
        <f>IF(B2549&gt;B2548,B2549+(C2548-B2548),B2549+(C2548-B2548)+5+A2549-A2548)</f>
        <v>56.653687000275369</v>
      </c>
      <c r="D2549">
        <v>1577147248.8599999</v>
      </c>
      <c r="E2549">
        <v>443</v>
      </c>
      <c r="F2549">
        <v>899</v>
      </c>
      <c r="G2549">
        <v>634</v>
      </c>
      <c r="H2549">
        <v>695</v>
      </c>
      <c r="I2549">
        <v>291</v>
      </c>
      <c r="J2549" s="2" t="s">
        <v>30</v>
      </c>
      <c r="K2549" s="2">
        <f>$L$2*I2549+(1-$L$2)*K2548</f>
        <v>289.20475285162655</v>
      </c>
      <c r="M2549" s="2">
        <f t="shared" si="279"/>
        <v>288.85156264607701</v>
      </c>
      <c r="N2549" s="2">
        <f t="shared" si="280"/>
        <v>298.97032111556257</v>
      </c>
      <c r="O2549" s="2">
        <f t="shared" si="281"/>
        <v>291.77496246606603</v>
      </c>
      <c r="P2549" s="2" t="str">
        <f t="shared" si="278"/>
        <v>low</v>
      </c>
      <c r="Q2549" s="2" t="str">
        <f>IF(P2549="low","one",IF(P2549="high","relax","transition"))</f>
        <v>one</v>
      </c>
      <c r="R2549" s="2">
        <f>IF(P2549="low",250,IF(P2549="high",300,275))</f>
        <v>250</v>
      </c>
      <c r="S2549" s="2" t="b">
        <f t="shared" si="276"/>
        <v>1</v>
      </c>
      <c r="T2549" s="2">
        <f t="shared" si="277"/>
        <v>250</v>
      </c>
    </row>
    <row r="2550" spans="1:20" x14ac:dyDescent="0.2">
      <c r="A2550" s="2">
        <f t="shared" si="275"/>
        <v>56.760000228881836</v>
      </c>
      <c r="B2550">
        <v>3.7586250305200002</v>
      </c>
      <c r="C2550" s="2">
        <f>IF(B2550&gt;B2549,B2550+(C2549-B2549),B2550+(C2549-B2549)+5+A2550-A2549)</f>
        <v>56.678624868395367</v>
      </c>
      <c r="D2550">
        <v>1577147248.8800001</v>
      </c>
      <c r="E2550">
        <v>444</v>
      </c>
      <c r="F2550">
        <v>901</v>
      </c>
      <c r="G2550">
        <v>633</v>
      </c>
      <c r="H2550">
        <v>696</v>
      </c>
      <c r="I2550">
        <v>292</v>
      </c>
      <c r="J2550" s="2" t="s">
        <v>30</v>
      </c>
      <c r="K2550" s="2">
        <f>$L$2*I2550+(1-$L$2)*K2549</f>
        <v>289.76380228130125</v>
      </c>
      <c r="M2550" s="2">
        <f t="shared" si="279"/>
        <v>289.03401057312186</v>
      </c>
      <c r="N2550" s="2">
        <f t="shared" si="280"/>
        <v>298.97032111556257</v>
      </c>
      <c r="O2550" s="2">
        <f t="shared" si="281"/>
        <v>291.72879247506654</v>
      </c>
      <c r="P2550" s="2" t="str">
        <f t="shared" si="278"/>
        <v>low</v>
      </c>
      <c r="Q2550" s="2" t="str">
        <f>IF(P2550="low","one",IF(P2550="high","relax","transition"))</f>
        <v>one</v>
      </c>
      <c r="R2550" s="2">
        <f>IF(P2550="low",250,IF(P2550="high",300,275))</f>
        <v>250</v>
      </c>
      <c r="S2550" s="2" t="b">
        <f t="shared" si="276"/>
        <v>1</v>
      </c>
      <c r="T2550" s="2">
        <f t="shared" si="277"/>
        <v>250</v>
      </c>
    </row>
    <row r="2551" spans="1:20" x14ac:dyDescent="0.2">
      <c r="A2551" s="2">
        <f t="shared" si="275"/>
        <v>56.790000200271606</v>
      </c>
      <c r="B2551">
        <v>3.7828171253199998</v>
      </c>
      <c r="C2551" s="2">
        <f>IF(B2551&gt;B2550,B2551+(C2550-B2550),B2551+(C2550-B2550)+5+A2551-A2550)</f>
        <v>56.702816963195367</v>
      </c>
      <c r="D2551">
        <v>1577147248.9100001</v>
      </c>
      <c r="E2551">
        <v>444</v>
      </c>
      <c r="F2551">
        <v>902</v>
      </c>
      <c r="G2551">
        <v>634</v>
      </c>
      <c r="H2551">
        <v>695</v>
      </c>
      <c r="I2551">
        <v>292</v>
      </c>
      <c r="J2551" s="2" t="s">
        <v>30</v>
      </c>
      <c r="K2551" s="2">
        <f>$L$2*I2551+(1-$L$2)*K2550</f>
        <v>290.21104182504098</v>
      </c>
      <c r="M2551" s="2">
        <f t="shared" si="279"/>
        <v>289.26941682350571</v>
      </c>
      <c r="N2551" s="2">
        <f t="shared" si="280"/>
        <v>298.97032111556257</v>
      </c>
      <c r="O2551" s="2">
        <f t="shared" si="281"/>
        <v>291.69405337996932</v>
      </c>
      <c r="P2551" s="2" t="str">
        <f t="shared" si="278"/>
        <v>low</v>
      </c>
      <c r="Q2551" s="2" t="str">
        <f>IF(P2551="low","one",IF(P2551="high","relax","transition"))</f>
        <v>one</v>
      </c>
      <c r="R2551" s="2">
        <f>IF(P2551="low",250,IF(P2551="high",300,275))</f>
        <v>250</v>
      </c>
      <c r="S2551" s="2" t="b">
        <f t="shared" si="276"/>
        <v>1</v>
      </c>
      <c r="T2551" s="2">
        <f t="shared" si="277"/>
        <v>250</v>
      </c>
    </row>
    <row r="2552" spans="1:20" x14ac:dyDescent="0.2">
      <c r="A2552" s="2">
        <f t="shared" si="275"/>
        <v>56.81000018119812</v>
      </c>
      <c r="B2552">
        <v>3.80347299576</v>
      </c>
      <c r="C2552" s="2">
        <f>IF(B2552&gt;B2551,B2552+(C2551-B2551),B2552+(C2551-B2551)+5+A2552-A2551)</f>
        <v>56.72347283363537</v>
      </c>
      <c r="D2552">
        <v>1577147248.9300001</v>
      </c>
      <c r="E2552">
        <v>445</v>
      </c>
      <c r="F2552">
        <v>902</v>
      </c>
      <c r="G2552">
        <v>634</v>
      </c>
      <c r="H2552">
        <v>696</v>
      </c>
      <c r="I2552">
        <v>294</v>
      </c>
      <c r="J2552" s="2" t="s">
        <v>30</v>
      </c>
      <c r="K2552" s="2">
        <f>$L$2*I2552+(1-$L$2)*K2551</f>
        <v>290.96883346003278</v>
      </c>
      <c r="M2552" s="2">
        <f t="shared" si="279"/>
        <v>289.26941682350571</v>
      </c>
      <c r="N2552" s="2">
        <f t="shared" si="280"/>
        <v>298.97032111556257</v>
      </c>
      <c r="O2552" s="2">
        <f t="shared" si="281"/>
        <v>291.69405337996932</v>
      </c>
      <c r="P2552" s="2" t="str">
        <f t="shared" si="278"/>
        <v>middle</v>
      </c>
      <c r="Q2552" s="2" t="str">
        <f>IF(P2552="low","one",IF(P2552="high","relax","transition"))</f>
        <v>transition</v>
      </c>
      <c r="R2552" s="2">
        <f>IF(P2552="low",250,IF(P2552="high",300,275))</f>
        <v>275</v>
      </c>
      <c r="S2552" s="2" t="b">
        <f t="shared" si="276"/>
        <v>0</v>
      </c>
      <c r="T2552" s="2">
        <f t="shared" si="277"/>
        <v>250</v>
      </c>
    </row>
    <row r="2553" spans="1:20" x14ac:dyDescent="0.2">
      <c r="A2553" s="2">
        <f t="shared" si="275"/>
        <v>56.830000162124634</v>
      </c>
      <c r="B2553">
        <v>3.8279201984400002</v>
      </c>
      <c r="C2553" s="2">
        <f>IF(B2553&gt;B2552,B2553+(C2552-B2552),B2553+(C2552-B2552)+5+A2553-A2552)</f>
        <v>56.747920036315364</v>
      </c>
      <c r="D2553">
        <v>1577147248.95</v>
      </c>
      <c r="E2553">
        <v>447</v>
      </c>
      <c r="F2553">
        <v>902</v>
      </c>
      <c r="G2553">
        <v>633</v>
      </c>
      <c r="H2553">
        <v>698</v>
      </c>
      <c r="I2553">
        <v>296</v>
      </c>
      <c r="J2553" s="2" t="s">
        <v>29</v>
      </c>
      <c r="K2553" s="2">
        <f>$L$2*I2553+(1-$L$2)*K2552</f>
        <v>291.97506676802624</v>
      </c>
      <c r="M2553" s="2">
        <f t="shared" si="279"/>
        <v>289.26941682350571</v>
      </c>
      <c r="N2553" s="2">
        <f t="shared" si="280"/>
        <v>298.97032111556257</v>
      </c>
      <c r="O2553" s="2">
        <f t="shared" si="281"/>
        <v>291.69405337996932</v>
      </c>
      <c r="P2553" s="2" t="str">
        <f t="shared" si="278"/>
        <v>middle</v>
      </c>
      <c r="Q2553" s="2" t="str">
        <f>IF(P2553="low","one",IF(P2553="high","relax","transition"))</f>
        <v>transition</v>
      </c>
      <c r="R2553" s="2">
        <f>IF(P2553="low",250,IF(P2553="high",300,275))</f>
        <v>275</v>
      </c>
      <c r="S2553" s="2" t="b">
        <f t="shared" si="276"/>
        <v>1</v>
      </c>
      <c r="T2553" s="2">
        <f t="shared" si="277"/>
        <v>275</v>
      </c>
    </row>
    <row r="2554" spans="1:20" x14ac:dyDescent="0.2">
      <c r="A2554" s="2">
        <f t="shared" si="275"/>
        <v>56.850000143051147</v>
      </c>
      <c r="B2554">
        <v>3.8486280441299998</v>
      </c>
      <c r="C2554" s="2">
        <f>IF(B2554&gt;B2553,B2554+(C2553-B2553),B2554+(C2553-B2553)+5+A2554-A2553)</f>
        <v>56.768627882005369</v>
      </c>
      <c r="D2554">
        <v>1577147248.97</v>
      </c>
      <c r="E2554">
        <v>445</v>
      </c>
      <c r="F2554">
        <v>903</v>
      </c>
      <c r="G2554">
        <v>633</v>
      </c>
      <c r="H2554">
        <v>696</v>
      </c>
      <c r="I2554">
        <v>295</v>
      </c>
      <c r="J2554" s="2" t="s">
        <v>29</v>
      </c>
      <c r="K2554" s="2">
        <f>$L$2*I2554+(1-$L$2)*K2553</f>
        <v>292.580053414421</v>
      </c>
      <c r="M2554" s="2">
        <f t="shared" si="279"/>
        <v>289.26941682350571</v>
      </c>
      <c r="N2554" s="2">
        <f t="shared" si="280"/>
        <v>298.97032111556257</v>
      </c>
      <c r="O2554" s="2">
        <f t="shared" si="281"/>
        <v>291.69405337996932</v>
      </c>
      <c r="P2554" s="2" t="str">
        <f t="shared" si="278"/>
        <v>middle</v>
      </c>
      <c r="Q2554" s="2" t="str">
        <f>IF(P2554="low","one",IF(P2554="high","relax","transition"))</f>
        <v>transition</v>
      </c>
      <c r="R2554" s="2">
        <f>IF(P2554="low",250,IF(P2554="high",300,275))</f>
        <v>275</v>
      </c>
      <c r="S2554" s="2" t="b">
        <f t="shared" si="276"/>
        <v>1</v>
      </c>
      <c r="T2554" s="2">
        <f t="shared" si="277"/>
        <v>275</v>
      </c>
    </row>
    <row r="2555" spans="1:20" x14ac:dyDescent="0.2">
      <c r="A2555" s="2">
        <f t="shared" si="275"/>
        <v>56.880000114440918</v>
      </c>
      <c r="B2555">
        <v>3.8731729984299998</v>
      </c>
      <c r="C2555" s="2">
        <f>IF(B2555&gt;B2554,B2555+(C2554-B2554),B2555+(C2554-B2554)+5+A2555-A2554)</f>
        <v>56.793172836305367</v>
      </c>
      <c r="D2555">
        <v>1577147249</v>
      </c>
      <c r="E2555">
        <v>444</v>
      </c>
      <c r="F2555">
        <v>903</v>
      </c>
      <c r="G2555">
        <v>634</v>
      </c>
      <c r="H2555">
        <v>694</v>
      </c>
      <c r="I2555">
        <v>293</v>
      </c>
      <c r="J2555" s="2" t="s">
        <v>29</v>
      </c>
      <c r="K2555" s="2">
        <f>$L$2*I2555+(1-$L$2)*K2554</f>
        <v>292.66404273153682</v>
      </c>
      <c r="M2555" s="2">
        <f t="shared" si="279"/>
        <v>289.26941682350571</v>
      </c>
      <c r="N2555" s="2">
        <f t="shared" si="280"/>
        <v>298.97032111556257</v>
      </c>
      <c r="O2555" s="2">
        <f t="shared" si="281"/>
        <v>291.69405337996932</v>
      </c>
      <c r="P2555" s="2" t="str">
        <f t="shared" si="278"/>
        <v>middle</v>
      </c>
      <c r="Q2555" s="2" t="str">
        <f>IF(P2555="low","one",IF(P2555="high","relax","transition"))</f>
        <v>transition</v>
      </c>
      <c r="R2555" s="2">
        <f>IF(P2555="low",250,IF(P2555="high",300,275))</f>
        <v>275</v>
      </c>
      <c r="S2555" s="2" t="b">
        <f t="shared" si="276"/>
        <v>1</v>
      </c>
      <c r="T2555" s="2">
        <f t="shared" si="277"/>
        <v>275</v>
      </c>
    </row>
    <row r="2556" spans="1:20" x14ac:dyDescent="0.2">
      <c r="A2556" s="2">
        <f t="shared" si="275"/>
        <v>56.900000095367432</v>
      </c>
      <c r="B2556">
        <v>3.8936080932600001</v>
      </c>
      <c r="C2556" s="2">
        <f>IF(B2556&gt;B2555,B2556+(C2555-B2555),B2556+(C2555-B2555)+5+A2556-A2555)</f>
        <v>56.813607931135365</v>
      </c>
      <c r="D2556">
        <v>1577147249.02</v>
      </c>
      <c r="E2556">
        <v>448</v>
      </c>
      <c r="F2556">
        <v>903</v>
      </c>
      <c r="G2556">
        <v>632</v>
      </c>
      <c r="H2556">
        <v>696</v>
      </c>
      <c r="I2556">
        <v>296</v>
      </c>
      <c r="J2556" s="2" t="s">
        <v>29</v>
      </c>
      <c r="K2556" s="2">
        <f>$L$2*I2556+(1-$L$2)*K2555</f>
        <v>293.33123418522945</v>
      </c>
      <c r="M2556" s="2">
        <f t="shared" si="279"/>
        <v>289.26941682350571</v>
      </c>
      <c r="N2556" s="2">
        <f t="shared" si="280"/>
        <v>297.84250372949595</v>
      </c>
      <c r="O2556" s="2">
        <f t="shared" si="281"/>
        <v>291.95786676674896</v>
      </c>
      <c r="P2556" s="2" t="str">
        <f t="shared" si="278"/>
        <v>high</v>
      </c>
      <c r="Q2556" s="2" t="str">
        <f>IF(P2556="low","one",IF(P2556="high","relax","transition"))</f>
        <v>relax</v>
      </c>
      <c r="R2556" s="2">
        <f>IF(P2556="low",250,IF(P2556="high",300,275))</f>
        <v>300</v>
      </c>
      <c r="S2556" s="2" t="b">
        <f t="shared" si="276"/>
        <v>0</v>
      </c>
      <c r="T2556" s="2">
        <f t="shared" si="277"/>
        <v>275</v>
      </c>
    </row>
    <row r="2557" spans="1:20" x14ac:dyDescent="0.2">
      <c r="A2557" s="2">
        <f t="shared" si="275"/>
        <v>56.920000076293945</v>
      </c>
      <c r="B2557">
        <v>3.9180071353899999</v>
      </c>
      <c r="C2557" s="2">
        <f>IF(B2557&gt;B2556,B2557+(C2556-B2556),B2557+(C2556-B2556)+5+A2557-A2556)</f>
        <v>56.838006973265365</v>
      </c>
      <c r="D2557">
        <v>1577147249.04</v>
      </c>
      <c r="E2557">
        <v>446</v>
      </c>
      <c r="F2557">
        <v>903</v>
      </c>
      <c r="G2557">
        <v>632</v>
      </c>
      <c r="H2557">
        <v>696</v>
      </c>
      <c r="I2557">
        <v>296</v>
      </c>
      <c r="J2557" s="2" t="s">
        <v>29</v>
      </c>
      <c r="K2557" s="2">
        <f>$L$2*I2557+(1-$L$2)*K2556</f>
        <v>293.86498734818355</v>
      </c>
      <c r="M2557" s="2">
        <f t="shared" si="279"/>
        <v>289.26941682350571</v>
      </c>
      <c r="N2557" s="2">
        <f t="shared" si="280"/>
        <v>297.04700045323347</v>
      </c>
      <c r="O2557" s="2">
        <f t="shared" si="281"/>
        <v>292.15209861488626</v>
      </c>
      <c r="P2557" s="2" t="str">
        <f t="shared" si="278"/>
        <v>high</v>
      </c>
      <c r="Q2557" s="2" t="str">
        <f>IF(P2557="low","one",IF(P2557="high","relax","transition"))</f>
        <v>relax</v>
      </c>
      <c r="R2557" s="2">
        <f>IF(P2557="low",250,IF(P2557="high",300,275))</f>
        <v>300</v>
      </c>
      <c r="S2557" s="2" t="b">
        <f t="shared" si="276"/>
        <v>0</v>
      </c>
      <c r="T2557" s="2">
        <f t="shared" si="277"/>
        <v>275</v>
      </c>
    </row>
    <row r="2558" spans="1:20" x14ac:dyDescent="0.2">
      <c r="A2558" s="2">
        <f t="shared" si="275"/>
        <v>56.950000047683716</v>
      </c>
      <c r="B2558">
        <v>3.9425621032699998</v>
      </c>
      <c r="C2558" s="2">
        <f>IF(B2558&gt;B2557,B2558+(C2557-B2557),B2558+(C2557-B2557)+5+A2558-A2557)</f>
        <v>56.862561941145366</v>
      </c>
      <c r="D2558">
        <v>1577147249.0699999</v>
      </c>
      <c r="E2558">
        <v>446</v>
      </c>
      <c r="F2558">
        <v>902</v>
      </c>
      <c r="G2558">
        <v>632</v>
      </c>
      <c r="H2558">
        <v>695</v>
      </c>
      <c r="I2558">
        <v>295</v>
      </c>
      <c r="J2558" s="2" t="s">
        <v>29</v>
      </c>
      <c r="K2558" s="2">
        <f>$L$2*I2558+(1-$L$2)*K2557</f>
        <v>294.09198987854688</v>
      </c>
      <c r="M2558" s="2">
        <f t="shared" si="279"/>
        <v>289.26941682350571</v>
      </c>
      <c r="N2558" s="2">
        <f t="shared" si="280"/>
        <v>296.45599833829618</v>
      </c>
      <c r="O2558" s="2">
        <f t="shared" si="281"/>
        <v>292.2968437068036</v>
      </c>
      <c r="P2558" s="2" t="str">
        <f t="shared" si="278"/>
        <v>high</v>
      </c>
      <c r="Q2558" s="2" t="str">
        <f>IF(P2558="low","one",IF(P2558="high","relax","transition"))</f>
        <v>relax</v>
      </c>
      <c r="R2558" s="2">
        <f>IF(P2558="low",250,IF(P2558="high",300,275))</f>
        <v>300</v>
      </c>
      <c r="S2558" s="2" t="b">
        <f t="shared" si="276"/>
        <v>0</v>
      </c>
      <c r="T2558" s="2">
        <f t="shared" si="277"/>
        <v>275</v>
      </c>
    </row>
    <row r="2559" spans="1:20" x14ac:dyDescent="0.2">
      <c r="A2559" s="2">
        <f t="shared" si="275"/>
        <v>56.970000028610229</v>
      </c>
      <c r="B2559">
        <v>3.96309399605</v>
      </c>
      <c r="C2559" s="2">
        <f>IF(B2559&gt;B2558,B2559+(C2558-B2558),B2559+(C2558-B2558)+5+A2559-A2558)</f>
        <v>56.883093833925365</v>
      </c>
      <c r="D2559">
        <v>1577147249.0899999</v>
      </c>
      <c r="E2559">
        <v>445</v>
      </c>
      <c r="F2559">
        <v>903</v>
      </c>
      <c r="G2559">
        <v>631</v>
      </c>
      <c r="H2559">
        <v>695</v>
      </c>
      <c r="I2559">
        <v>294</v>
      </c>
      <c r="J2559" s="2" t="s">
        <v>29</v>
      </c>
      <c r="K2559" s="2">
        <f>$L$2*I2559+(1-$L$2)*K2558</f>
        <v>294.07359190283751</v>
      </c>
      <c r="M2559" s="2">
        <f t="shared" si="279"/>
        <v>289.26941682350571</v>
      </c>
      <c r="N2559" s="2">
        <f t="shared" si="280"/>
        <v>295.97951705120448</v>
      </c>
      <c r="O2559" s="2">
        <f t="shared" si="281"/>
        <v>292.40480143837823</v>
      </c>
      <c r="P2559" s="2" t="str">
        <f t="shared" si="278"/>
        <v>high</v>
      </c>
      <c r="Q2559" s="2" t="str">
        <f>IF(P2559="low","one",IF(P2559="high","relax","transition"))</f>
        <v>relax</v>
      </c>
      <c r="R2559" s="2">
        <f>IF(P2559="low",250,IF(P2559="high",300,275))</f>
        <v>300</v>
      </c>
      <c r="S2559" s="2" t="b">
        <f t="shared" si="276"/>
        <v>0</v>
      </c>
      <c r="T2559" s="2">
        <f t="shared" si="277"/>
        <v>275</v>
      </c>
    </row>
    <row r="2560" spans="1:20" x14ac:dyDescent="0.2">
      <c r="A2560" s="2">
        <f t="shared" si="275"/>
        <v>56.990000009536743</v>
      </c>
      <c r="B2560">
        <v>3.9878029823299999</v>
      </c>
      <c r="C2560" s="2">
        <f>IF(B2560&gt;B2559,B2560+(C2559-B2559),B2560+(C2559-B2559)+5+A2560-A2559)</f>
        <v>56.907802820205369</v>
      </c>
      <c r="D2560">
        <v>1577147249.1099999</v>
      </c>
      <c r="E2560">
        <v>447</v>
      </c>
      <c r="F2560">
        <v>902</v>
      </c>
      <c r="G2560">
        <v>632</v>
      </c>
      <c r="H2560">
        <v>693</v>
      </c>
      <c r="I2560">
        <v>296</v>
      </c>
      <c r="J2560" s="2" t="s">
        <v>29</v>
      </c>
      <c r="K2560" s="2">
        <f>$L$2*I2560+(1-$L$2)*K2559</f>
        <v>294.45887352227004</v>
      </c>
      <c r="M2560" s="2">
        <f t="shared" si="279"/>
        <v>289.26941682350571</v>
      </c>
      <c r="N2560" s="2">
        <f t="shared" si="280"/>
        <v>295.67538834541762</v>
      </c>
      <c r="O2560" s="2">
        <f t="shared" si="281"/>
        <v>292.48353721901952</v>
      </c>
      <c r="P2560" s="2" t="str">
        <f t="shared" si="278"/>
        <v>high</v>
      </c>
      <c r="Q2560" s="2" t="str">
        <f>IF(P2560="low","one",IF(P2560="high","relax","transition"))</f>
        <v>relax</v>
      </c>
      <c r="R2560" s="2">
        <f>IF(P2560="low",250,IF(P2560="high",300,275))</f>
        <v>300</v>
      </c>
      <c r="S2560" s="2" t="b">
        <f t="shared" si="276"/>
        <v>0</v>
      </c>
      <c r="T2560" s="2">
        <f t="shared" si="277"/>
        <v>275</v>
      </c>
    </row>
    <row r="2561" spans="1:20" x14ac:dyDescent="0.2">
      <c r="A2561" s="2">
        <f t="shared" si="275"/>
        <v>57.010000228881836</v>
      </c>
      <c r="B2561">
        <v>4.0083541870100001</v>
      </c>
      <c r="C2561" s="2">
        <f>IF(B2561&gt;B2560,B2561+(C2560-B2560),B2561+(C2560-B2560)+5+A2561-A2560)</f>
        <v>56.928354024885365</v>
      </c>
      <c r="D2561">
        <v>1577147249.1300001</v>
      </c>
      <c r="E2561">
        <v>448</v>
      </c>
      <c r="F2561">
        <v>903</v>
      </c>
      <c r="G2561">
        <v>633</v>
      </c>
      <c r="H2561">
        <v>696</v>
      </c>
      <c r="I2561">
        <v>296</v>
      </c>
      <c r="J2561" s="2" t="s">
        <v>29</v>
      </c>
      <c r="K2561" s="2">
        <f>$L$2*I2561+(1-$L$2)*K2560</f>
        <v>294.76709881781602</v>
      </c>
      <c r="M2561" s="2">
        <f t="shared" si="279"/>
        <v>289.26941682350571</v>
      </c>
      <c r="N2561" s="2">
        <f t="shared" si="280"/>
        <v>295.49373043989732</v>
      </c>
      <c r="O2561" s="2">
        <f t="shared" si="281"/>
        <v>292.54312977533942</v>
      </c>
      <c r="P2561" s="2" t="str">
        <f t="shared" si="278"/>
        <v>high</v>
      </c>
      <c r="Q2561" s="2" t="str">
        <f>IF(P2561="low","one",IF(P2561="high","relax","transition"))</f>
        <v>relax</v>
      </c>
      <c r="R2561" s="2">
        <f>IF(P2561="low",250,IF(P2561="high",300,275))</f>
        <v>300</v>
      </c>
      <c r="S2561" s="2" t="b">
        <f t="shared" si="276"/>
        <v>0</v>
      </c>
      <c r="T2561" s="2">
        <f t="shared" si="277"/>
        <v>275</v>
      </c>
    </row>
    <row r="2562" spans="1:20" x14ac:dyDescent="0.2">
      <c r="A2562" s="2">
        <f t="shared" si="275"/>
        <v>57.040000200271606</v>
      </c>
      <c r="B2562">
        <v>4.0329110622400002</v>
      </c>
      <c r="C2562" s="2">
        <f>IF(B2562&gt;B2561,B2562+(C2561-B2561),B2562+(C2561-B2561)+5+A2562-A2561)</f>
        <v>56.95291090011537</v>
      </c>
      <c r="D2562">
        <v>1577147249.1600001</v>
      </c>
      <c r="E2562">
        <v>447</v>
      </c>
      <c r="F2562">
        <v>903</v>
      </c>
      <c r="G2562">
        <v>632</v>
      </c>
      <c r="H2562">
        <v>697</v>
      </c>
      <c r="I2562">
        <v>296</v>
      </c>
      <c r="J2562" s="2" t="s">
        <v>29</v>
      </c>
      <c r="K2562" s="2">
        <f>$L$2*I2562+(1-$L$2)*K2561</f>
        <v>295.0136790542528</v>
      </c>
      <c r="M2562" s="2">
        <f t="shared" si="279"/>
        <v>289.26941682350571</v>
      </c>
      <c r="N2562" s="2">
        <f t="shared" si="280"/>
        <v>295.39772016276845</v>
      </c>
      <c r="O2562" s="2">
        <f t="shared" si="281"/>
        <v>292.59065980856735</v>
      </c>
      <c r="P2562" s="2" t="str">
        <f t="shared" si="278"/>
        <v>high</v>
      </c>
      <c r="Q2562" s="2" t="str">
        <f>IF(P2562="low","one",IF(P2562="high","relax","transition"))</f>
        <v>relax</v>
      </c>
      <c r="R2562" s="2">
        <f>IF(P2562="low",250,IF(P2562="high",300,275))</f>
        <v>300</v>
      </c>
      <c r="S2562" s="2" t="b">
        <f t="shared" si="276"/>
        <v>0</v>
      </c>
      <c r="T2562" s="2">
        <f t="shared" si="277"/>
        <v>275</v>
      </c>
    </row>
    <row r="2563" spans="1:20" x14ac:dyDescent="0.2">
      <c r="A2563" s="2">
        <f t="shared" ref="A2563:A2626" si="282">D2563-$D$2</f>
        <v>57.06000018119812</v>
      </c>
      <c r="B2563">
        <v>4.0574250221300003</v>
      </c>
      <c r="C2563" s="2">
        <f>IF(B2563&gt;B2562,B2563+(C2562-B2562),B2563+(C2562-B2562)+5+A2563-A2562)</f>
        <v>56.977424860005364</v>
      </c>
      <c r="D2563">
        <v>1577147249.1800001</v>
      </c>
      <c r="E2563">
        <v>446</v>
      </c>
      <c r="F2563">
        <v>903</v>
      </c>
      <c r="G2563">
        <v>632</v>
      </c>
      <c r="H2563">
        <v>694</v>
      </c>
      <c r="I2563">
        <v>295</v>
      </c>
      <c r="J2563" s="2" t="s">
        <v>29</v>
      </c>
      <c r="K2563" s="2">
        <f>$L$2*I2563+(1-$L$2)*K2562</f>
        <v>295.01094324340227</v>
      </c>
      <c r="M2563" s="2">
        <f t="shared" si="279"/>
        <v>289.26941682350571</v>
      </c>
      <c r="N2563" s="2">
        <f t="shared" si="280"/>
        <v>295.32036477889523</v>
      </c>
      <c r="O2563" s="2">
        <f t="shared" si="281"/>
        <v>292.63101282627736</v>
      </c>
      <c r="P2563" s="2" t="str">
        <f t="shared" si="278"/>
        <v>high</v>
      </c>
      <c r="Q2563" s="2" t="str">
        <f>IF(P2563="low","one",IF(P2563="high","relax","transition"))</f>
        <v>relax</v>
      </c>
      <c r="R2563" s="2">
        <f>IF(P2563="low",250,IF(P2563="high",300,275))</f>
        <v>300</v>
      </c>
      <c r="S2563" s="2" t="b">
        <f t="shared" ref="S2563:S2626" si="283">Q2563=J2563</f>
        <v>0</v>
      </c>
      <c r="T2563" s="2">
        <f t="shared" ref="T2563:T2626" si="284">IF(J2563="one",250,IF(J2563="relax",300,275))</f>
        <v>275</v>
      </c>
    </row>
    <row r="2564" spans="1:20" x14ac:dyDescent="0.2">
      <c r="A2564" s="2">
        <f t="shared" si="282"/>
        <v>57.080000162124634</v>
      </c>
      <c r="B2564">
        <v>4.07773303986</v>
      </c>
      <c r="C2564" s="2">
        <f>IF(B2564&gt;B2563,B2564+(C2563-B2563),B2564+(C2563-B2563)+5+A2564-A2563)</f>
        <v>56.997732877735366</v>
      </c>
      <c r="D2564">
        <v>1577147249.2</v>
      </c>
      <c r="E2564">
        <v>447</v>
      </c>
      <c r="F2564">
        <v>902</v>
      </c>
      <c r="G2564">
        <v>633</v>
      </c>
      <c r="H2564">
        <v>696</v>
      </c>
      <c r="I2564">
        <v>296</v>
      </c>
      <c r="J2564" s="2" t="s">
        <v>28</v>
      </c>
      <c r="K2564" s="2">
        <f>$L$2*I2564+(1-$L$2)*K2563</f>
        <v>295.20875459472182</v>
      </c>
      <c r="M2564" s="2">
        <f t="shared" si="279"/>
        <v>289.26941682350571</v>
      </c>
      <c r="N2564" s="2">
        <f t="shared" si="280"/>
        <v>295.29804274206055</v>
      </c>
      <c r="O2564" s="2">
        <f t="shared" si="281"/>
        <v>292.66548042390826</v>
      </c>
      <c r="P2564" s="2" t="str">
        <f t="shared" ref="P2564:P2627" si="285">IF(K2564&gt;O2563+1,"high",IF(K2564&lt;O2563-1,"low","middle"))</f>
        <v>high</v>
      </c>
      <c r="Q2564" s="2" t="str">
        <f>IF(P2564="low","one",IF(P2564="high","relax","transition"))</f>
        <v>relax</v>
      </c>
      <c r="R2564" s="2">
        <f>IF(P2564="low",250,IF(P2564="high",300,275))</f>
        <v>300</v>
      </c>
      <c r="S2564" s="2" t="b">
        <f t="shared" si="283"/>
        <v>1</v>
      </c>
      <c r="T2564" s="2">
        <f t="shared" si="284"/>
        <v>300</v>
      </c>
    </row>
    <row r="2565" spans="1:20" x14ac:dyDescent="0.2">
      <c r="A2565" s="2">
        <f t="shared" si="282"/>
        <v>57.110000133514404</v>
      </c>
      <c r="B2565">
        <v>4.1024889945999998</v>
      </c>
      <c r="C2565" s="2">
        <f>IF(B2565&gt;B2564,B2565+(C2564-B2564),B2565+(C2564-B2564)+5+A2565-A2564)</f>
        <v>57.022488832475368</v>
      </c>
      <c r="D2565">
        <v>1577147249.23</v>
      </c>
      <c r="E2565">
        <v>448</v>
      </c>
      <c r="F2565">
        <v>903</v>
      </c>
      <c r="G2565">
        <v>632</v>
      </c>
      <c r="H2565">
        <v>697</v>
      </c>
      <c r="I2565">
        <v>297</v>
      </c>
      <c r="J2565" s="2" t="s">
        <v>28</v>
      </c>
      <c r="K2565" s="2">
        <f>$L$2*I2565+(1-$L$2)*K2564</f>
        <v>295.56700367577747</v>
      </c>
      <c r="M2565" s="2">
        <f t="shared" si="279"/>
        <v>289.26941682350571</v>
      </c>
      <c r="N2565" s="2">
        <f t="shared" si="280"/>
        <v>295.35183492880395</v>
      </c>
      <c r="O2565" s="2">
        <f t="shared" si="281"/>
        <v>292.69710853981587</v>
      </c>
      <c r="P2565" s="2" t="str">
        <f t="shared" si="285"/>
        <v>high</v>
      </c>
      <c r="Q2565" s="2" t="str">
        <f>IF(P2565="low","one",IF(P2565="high","relax","transition"))</f>
        <v>relax</v>
      </c>
      <c r="R2565" s="2">
        <f>IF(P2565="low",250,IF(P2565="high",300,275))</f>
        <v>300</v>
      </c>
      <c r="S2565" s="2" t="b">
        <f t="shared" si="283"/>
        <v>1</v>
      </c>
      <c r="T2565" s="2">
        <f t="shared" si="284"/>
        <v>300</v>
      </c>
    </row>
    <row r="2566" spans="1:20" x14ac:dyDescent="0.2">
      <c r="A2566" s="2">
        <f t="shared" si="282"/>
        <v>57.130000114440918</v>
      </c>
      <c r="B2566">
        <v>4.1228370666499998</v>
      </c>
      <c r="C2566" s="2">
        <f>IF(B2566&gt;B2565,B2566+(C2565-B2565),B2566+(C2565-B2565)+5+A2566-A2565)</f>
        <v>57.042836904525366</v>
      </c>
      <c r="D2566">
        <v>1577147249.25</v>
      </c>
      <c r="E2566">
        <v>447</v>
      </c>
      <c r="F2566">
        <v>903</v>
      </c>
      <c r="G2566">
        <v>632</v>
      </c>
      <c r="H2566">
        <v>696</v>
      </c>
      <c r="I2566">
        <v>298</v>
      </c>
      <c r="J2566" s="2" t="s">
        <v>28</v>
      </c>
      <c r="K2566" s="2">
        <f>$L$2*I2566+(1-$L$2)*K2565</f>
        <v>296.053602940622</v>
      </c>
      <c r="M2566" s="2">
        <f t="shared" si="279"/>
        <v>289.26941682350571</v>
      </c>
      <c r="N2566" s="2">
        <f t="shared" si="280"/>
        <v>295.49218853116759</v>
      </c>
      <c r="O2566" s="2">
        <f t="shared" si="281"/>
        <v>292.72984485926531</v>
      </c>
      <c r="P2566" s="2" t="str">
        <f t="shared" si="285"/>
        <v>high</v>
      </c>
      <c r="Q2566" s="2" t="str">
        <f>IF(P2566="low","one",IF(P2566="high","relax","transition"))</f>
        <v>relax</v>
      </c>
      <c r="R2566" s="2">
        <f>IF(P2566="low",250,IF(P2566="high",300,275))</f>
        <v>300</v>
      </c>
      <c r="S2566" s="2" t="b">
        <f t="shared" si="283"/>
        <v>1</v>
      </c>
      <c r="T2566" s="2">
        <f t="shared" si="284"/>
        <v>300</v>
      </c>
    </row>
    <row r="2567" spans="1:20" x14ac:dyDescent="0.2">
      <c r="A2567" s="2">
        <f t="shared" si="282"/>
        <v>57.150000095367432</v>
      </c>
      <c r="B2567">
        <v>4.1474220752699997</v>
      </c>
      <c r="C2567" s="2">
        <f>IF(B2567&gt;B2566,B2567+(C2566-B2566),B2567+(C2566-B2566)+5+A2567-A2566)</f>
        <v>57.067421913145367</v>
      </c>
      <c r="D2567">
        <v>1577147249.27</v>
      </c>
      <c r="E2567">
        <v>445</v>
      </c>
      <c r="F2567">
        <v>903</v>
      </c>
      <c r="G2567">
        <v>633</v>
      </c>
      <c r="H2567">
        <v>695</v>
      </c>
      <c r="I2567">
        <v>296</v>
      </c>
      <c r="J2567" s="2" t="s">
        <v>28</v>
      </c>
      <c r="K2567" s="2">
        <f>$L$2*I2567+(1-$L$2)*K2566</f>
        <v>296.0428823524976</v>
      </c>
      <c r="M2567" s="2">
        <f t="shared" si="279"/>
        <v>289.26941682350571</v>
      </c>
      <c r="N2567" s="2">
        <f t="shared" si="280"/>
        <v>295.60232729543361</v>
      </c>
      <c r="O2567" s="2">
        <f t="shared" si="281"/>
        <v>292.7679620428604</v>
      </c>
      <c r="P2567" s="2" t="str">
        <f t="shared" si="285"/>
        <v>high</v>
      </c>
      <c r="Q2567" s="2" t="str">
        <f>IF(P2567="low","one",IF(P2567="high","relax","transition"))</f>
        <v>relax</v>
      </c>
      <c r="R2567" s="2">
        <f>IF(P2567="low",250,IF(P2567="high",300,275))</f>
        <v>300</v>
      </c>
      <c r="S2567" s="2" t="b">
        <f t="shared" si="283"/>
        <v>1</v>
      </c>
      <c r="T2567" s="2">
        <f t="shared" si="284"/>
        <v>300</v>
      </c>
    </row>
    <row r="2568" spans="1:20" x14ac:dyDescent="0.2">
      <c r="A2568" s="2">
        <f t="shared" si="282"/>
        <v>57.180000066757202</v>
      </c>
      <c r="B2568">
        <v>4.1719651222199996</v>
      </c>
      <c r="C2568" s="2">
        <f>IF(B2568&gt;B2567,B2568+(C2567-B2567),B2568+(C2567-B2567)+5+A2568-A2567)</f>
        <v>57.091964960095368</v>
      </c>
      <c r="D2568">
        <v>1577147249.3</v>
      </c>
      <c r="E2568">
        <v>446</v>
      </c>
      <c r="F2568">
        <v>901</v>
      </c>
      <c r="G2568">
        <v>633</v>
      </c>
      <c r="H2568">
        <v>695</v>
      </c>
      <c r="I2568">
        <v>294</v>
      </c>
      <c r="J2568" s="2" t="s">
        <v>28</v>
      </c>
      <c r="K2568" s="2">
        <f>$L$2*I2568+(1-$L$2)*K2567</f>
        <v>295.6343058819981</v>
      </c>
      <c r="M2568" s="2">
        <f t="shared" si="279"/>
        <v>289.26941682350571</v>
      </c>
      <c r="N2568" s="2">
        <f t="shared" si="280"/>
        <v>295.60872301274651</v>
      </c>
      <c r="O2568" s="2">
        <f t="shared" si="281"/>
        <v>292.80968030548905</v>
      </c>
      <c r="P2568" s="2" t="str">
        <f t="shared" si="285"/>
        <v>high</v>
      </c>
      <c r="Q2568" s="2" t="str">
        <f>IF(P2568="low","one",IF(P2568="high","relax","transition"))</f>
        <v>relax</v>
      </c>
      <c r="R2568" s="2">
        <f>IF(P2568="low",250,IF(P2568="high",300,275))</f>
        <v>300</v>
      </c>
      <c r="S2568" s="2" t="b">
        <f t="shared" si="283"/>
        <v>1</v>
      </c>
      <c r="T2568" s="2">
        <f t="shared" si="284"/>
        <v>300</v>
      </c>
    </row>
    <row r="2569" spans="1:20" x14ac:dyDescent="0.2">
      <c r="A2569" s="2">
        <f t="shared" si="282"/>
        <v>57.200000047683716</v>
      </c>
      <c r="B2569">
        <v>4.1926250457799998</v>
      </c>
      <c r="C2569" s="2">
        <f>IF(B2569&gt;B2568,B2569+(C2568-B2568),B2569+(C2568-B2568)+5+A2569-A2568)</f>
        <v>57.112624883655364</v>
      </c>
      <c r="D2569">
        <v>1577147249.3199999</v>
      </c>
      <c r="E2569">
        <v>448</v>
      </c>
      <c r="F2569">
        <v>901</v>
      </c>
      <c r="G2569">
        <v>633</v>
      </c>
      <c r="H2569">
        <v>697</v>
      </c>
      <c r="I2569">
        <v>298</v>
      </c>
      <c r="J2569" s="2" t="s">
        <v>28</v>
      </c>
      <c r="K2569" s="2">
        <f>$L$2*I2569+(1-$L$2)*K2568</f>
        <v>296.10744470559848</v>
      </c>
      <c r="M2569" s="2">
        <f t="shared" si="279"/>
        <v>289.26941682350571</v>
      </c>
      <c r="N2569" s="2">
        <f t="shared" si="280"/>
        <v>295.70846735131693</v>
      </c>
      <c r="O2569" s="2">
        <f t="shared" si="281"/>
        <v>292.84963244085191</v>
      </c>
      <c r="P2569" s="2" t="str">
        <f t="shared" si="285"/>
        <v>high</v>
      </c>
      <c r="Q2569" s="2" t="str">
        <f>IF(P2569="low","one",IF(P2569="high","relax","transition"))</f>
        <v>relax</v>
      </c>
      <c r="R2569" s="2">
        <f>IF(P2569="low",250,IF(P2569="high",300,275))</f>
        <v>300</v>
      </c>
      <c r="S2569" s="2" t="b">
        <f t="shared" si="283"/>
        <v>1</v>
      </c>
      <c r="T2569" s="2">
        <f t="shared" si="284"/>
        <v>300</v>
      </c>
    </row>
    <row r="2570" spans="1:20" x14ac:dyDescent="0.2">
      <c r="A2570" s="2">
        <f t="shared" si="282"/>
        <v>57.220000028610229</v>
      </c>
      <c r="B2570">
        <v>4.2168581485700001</v>
      </c>
      <c r="C2570" s="2">
        <f>IF(B2570&gt;B2569,B2570+(C2569-B2569),B2570+(C2569-B2569)+5+A2570-A2569)</f>
        <v>57.136857986445364</v>
      </c>
      <c r="D2570">
        <v>1577147249.3399999</v>
      </c>
      <c r="E2570">
        <v>447</v>
      </c>
      <c r="F2570">
        <v>902</v>
      </c>
      <c r="G2570">
        <v>632</v>
      </c>
      <c r="H2570">
        <v>695</v>
      </c>
      <c r="I2570">
        <v>295</v>
      </c>
      <c r="J2570" s="2" t="s">
        <v>28</v>
      </c>
      <c r="K2570" s="2">
        <f>$L$2*I2570+(1-$L$2)*K2569</f>
        <v>295.88595576447881</v>
      </c>
      <c r="M2570" s="2">
        <f t="shared" si="279"/>
        <v>289.26941682350571</v>
      </c>
      <c r="N2570" s="2">
        <f t="shared" si="280"/>
        <v>295.74396503394934</v>
      </c>
      <c r="O2570" s="2">
        <f t="shared" si="281"/>
        <v>292.8925741863751</v>
      </c>
      <c r="P2570" s="2" t="str">
        <f t="shared" si="285"/>
        <v>high</v>
      </c>
      <c r="Q2570" s="2" t="str">
        <f>IF(P2570="low","one",IF(P2570="high","relax","transition"))</f>
        <v>relax</v>
      </c>
      <c r="R2570" s="2">
        <f>IF(P2570="low",250,IF(P2570="high",300,275))</f>
        <v>300</v>
      </c>
      <c r="S2570" s="2" t="b">
        <f t="shared" si="283"/>
        <v>1</v>
      </c>
      <c r="T2570" s="2">
        <f t="shared" si="284"/>
        <v>300</v>
      </c>
    </row>
    <row r="2571" spans="1:20" x14ac:dyDescent="0.2">
      <c r="A2571" s="2">
        <f t="shared" si="282"/>
        <v>57.240000009536743</v>
      </c>
      <c r="B2571">
        <v>4.2378261089300002</v>
      </c>
      <c r="C2571" s="2">
        <f>IF(B2571&gt;B2570,B2571+(C2570-B2570),B2571+(C2570-B2570)+5+A2571-A2570)</f>
        <v>57.157825946805367</v>
      </c>
      <c r="D2571">
        <v>1577147249.3599999</v>
      </c>
      <c r="E2571">
        <v>446</v>
      </c>
      <c r="F2571">
        <v>901</v>
      </c>
      <c r="G2571">
        <v>633</v>
      </c>
      <c r="H2571">
        <v>695</v>
      </c>
      <c r="I2571">
        <v>294</v>
      </c>
      <c r="J2571" s="2" t="s">
        <v>28</v>
      </c>
      <c r="K2571" s="2">
        <f>$L$2*I2571+(1-$L$2)*K2570</f>
        <v>295.50876461158305</v>
      </c>
      <c r="M2571" s="2">
        <f t="shared" si="279"/>
        <v>289.26941682350571</v>
      </c>
      <c r="N2571" s="2">
        <f t="shared" si="280"/>
        <v>295.69692494947611</v>
      </c>
      <c r="O2571" s="2">
        <f t="shared" si="281"/>
        <v>292.93514372875376</v>
      </c>
      <c r="P2571" s="2" t="str">
        <f t="shared" si="285"/>
        <v>high</v>
      </c>
      <c r="Q2571" s="2" t="str">
        <f>IF(P2571="low","one",IF(P2571="high","relax","transition"))</f>
        <v>relax</v>
      </c>
      <c r="R2571" s="2">
        <f>IF(P2571="low",250,IF(P2571="high",300,275))</f>
        <v>300</v>
      </c>
      <c r="S2571" s="2" t="b">
        <f t="shared" si="283"/>
        <v>1</v>
      </c>
      <c r="T2571" s="2">
        <f t="shared" si="284"/>
        <v>300</v>
      </c>
    </row>
    <row r="2572" spans="1:20" x14ac:dyDescent="0.2">
      <c r="A2572" s="2">
        <f t="shared" si="282"/>
        <v>57.270000219345093</v>
      </c>
      <c r="B2572">
        <v>4.26232600212</v>
      </c>
      <c r="C2572" s="2">
        <f>IF(B2572&gt;B2571,B2572+(C2571-B2571),B2572+(C2571-B2571)+5+A2572-A2571)</f>
        <v>57.182325839995364</v>
      </c>
      <c r="D2572">
        <v>1577147249.3900001</v>
      </c>
      <c r="E2572">
        <v>448</v>
      </c>
      <c r="F2572">
        <v>902</v>
      </c>
      <c r="G2572">
        <v>633</v>
      </c>
      <c r="H2572">
        <v>696</v>
      </c>
      <c r="I2572">
        <v>298</v>
      </c>
      <c r="J2572" s="2" t="s">
        <v>28</v>
      </c>
      <c r="K2572" s="2">
        <f>$L$2*I2572+(1-$L$2)*K2571</f>
        <v>296.00701168926645</v>
      </c>
      <c r="M2572" s="2">
        <f t="shared" si="279"/>
        <v>289.26941682350571</v>
      </c>
      <c r="N2572" s="2">
        <f t="shared" si="280"/>
        <v>295.7589422974342</v>
      </c>
      <c r="O2572" s="2">
        <f t="shared" si="281"/>
        <v>292.97323278978985</v>
      </c>
      <c r="P2572" s="2" t="str">
        <f t="shared" si="285"/>
        <v>high</v>
      </c>
      <c r="Q2572" s="2" t="str">
        <f>IF(P2572="low","one",IF(P2572="high","relax","transition"))</f>
        <v>relax</v>
      </c>
      <c r="R2572" s="2">
        <f>IF(P2572="low",250,IF(P2572="high",300,275))</f>
        <v>300</v>
      </c>
      <c r="S2572" s="2" t="b">
        <f t="shared" si="283"/>
        <v>1</v>
      </c>
      <c r="T2572" s="2">
        <f t="shared" si="284"/>
        <v>300</v>
      </c>
    </row>
    <row r="2573" spans="1:20" x14ac:dyDescent="0.2">
      <c r="A2573" s="2">
        <f t="shared" si="282"/>
        <v>57.290000200271606</v>
      </c>
      <c r="B2573">
        <v>4.2828011512800002</v>
      </c>
      <c r="C2573" s="2">
        <f>IF(B2573&gt;B2572,B2573+(C2572-B2572),B2573+(C2572-B2572)+5+A2573-A2572)</f>
        <v>57.202800989155364</v>
      </c>
      <c r="D2573">
        <v>1577147249.4100001</v>
      </c>
      <c r="E2573">
        <v>447</v>
      </c>
      <c r="F2573">
        <v>903</v>
      </c>
      <c r="G2573">
        <v>633</v>
      </c>
      <c r="H2573">
        <v>697</v>
      </c>
      <c r="I2573">
        <v>297</v>
      </c>
      <c r="J2573" s="2" t="s">
        <v>28</v>
      </c>
      <c r="K2573" s="2">
        <f>$L$2*I2573+(1-$L$2)*K2572</f>
        <v>296.20560935141316</v>
      </c>
      <c r="M2573" s="2">
        <f t="shared" si="279"/>
        <v>289.26941682350571</v>
      </c>
      <c r="N2573" s="2">
        <f t="shared" si="280"/>
        <v>295.84827570823001</v>
      </c>
      <c r="O2573" s="2">
        <f t="shared" si="281"/>
        <v>293.01251826517205</v>
      </c>
      <c r="P2573" s="2" t="str">
        <f t="shared" si="285"/>
        <v>high</v>
      </c>
      <c r="Q2573" s="2" t="str">
        <f>IF(P2573="low","one",IF(P2573="high","relax","transition"))</f>
        <v>relax</v>
      </c>
      <c r="R2573" s="2">
        <f>IF(P2573="low",250,IF(P2573="high",300,275))</f>
        <v>300</v>
      </c>
      <c r="S2573" s="2" t="b">
        <f t="shared" si="283"/>
        <v>1</v>
      </c>
      <c r="T2573" s="2">
        <f t="shared" si="284"/>
        <v>300</v>
      </c>
    </row>
    <row r="2574" spans="1:20" x14ac:dyDescent="0.2">
      <c r="A2574" s="2">
        <f t="shared" si="282"/>
        <v>57.31000018119812</v>
      </c>
      <c r="B2574">
        <v>4.3070051670099998</v>
      </c>
      <c r="C2574" s="2">
        <f>IF(B2574&gt;B2573,B2574+(C2573-B2573),B2574+(C2573-B2573)+5+A2574-A2573)</f>
        <v>57.227005004885363</v>
      </c>
      <c r="D2574">
        <v>1577147249.4300001</v>
      </c>
      <c r="E2574">
        <v>446</v>
      </c>
      <c r="F2574">
        <v>901</v>
      </c>
      <c r="G2574">
        <v>633</v>
      </c>
      <c r="H2574">
        <v>696</v>
      </c>
      <c r="I2574">
        <v>297</v>
      </c>
      <c r="J2574" s="2" t="s">
        <v>28</v>
      </c>
      <c r="K2574" s="2">
        <f>$L$2*I2574+(1-$L$2)*K2573</f>
        <v>296.36448748113054</v>
      </c>
      <c r="M2574" s="2">
        <f t="shared" si="279"/>
        <v>289.26941682350571</v>
      </c>
      <c r="N2574" s="2">
        <f t="shared" si="280"/>
        <v>295.95151806281012</v>
      </c>
      <c r="O2574" s="2">
        <f t="shared" si="281"/>
        <v>293.05430613732489</v>
      </c>
      <c r="P2574" s="2" t="str">
        <f t="shared" si="285"/>
        <v>high</v>
      </c>
      <c r="Q2574" s="2" t="str">
        <f>IF(P2574="low","one",IF(P2574="high","relax","transition"))</f>
        <v>relax</v>
      </c>
      <c r="R2574" s="2">
        <f>IF(P2574="low",250,IF(P2574="high",300,275))</f>
        <v>300</v>
      </c>
      <c r="S2574" s="2" t="b">
        <f t="shared" si="283"/>
        <v>1</v>
      </c>
      <c r="T2574" s="2">
        <f t="shared" si="284"/>
        <v>300</v>
      </c>
    </row>
    <row r="2575" spans="1:20" x14ac:dyDescent="0.2">
      <c r="A2575" s="2">
        <f t="shared" si="282"/>
        <v>57.340000152587891</v>
      </c>
      <c r="B2575">
        <v>4.33174800873</v>
      </c>
      <c r="C2575" s="2">
        <f>IF(B2575&gt;B2574,B2575+(C2574-B2574),B2575+(C2574-B2574)+5+A2575-A2574)</f>
        <v>57.251747846605369</v>
      </c>
      <c r="D2575">
        <v>1577147249.46</v>
      </c>
      <c r="E2575">
        <v>447</v>
      </c>
      <c r="F2575">
        <v>902</v>
      </c>
      <c r="G2575">
        <v>633</v>
      </c>
      <c r="H2575">
        <v>695</v>
      </c>
      <c r="I2575">
        <v>296</v>
      </c>
      <c r="J2575" s="2" t="s">
        <v>28</v>
      </c>
      <c r="K2575" s="2">
        <f>$L$2*I2575+(1-$L$2)*K2574</f>
        <v>296.29158998490442</v>
      </c>
      <c r="M2575" s="2">
        <f t="shared" si="279"/>
        <v>289.26941682350571</v>
      </c>
      <c r="N2575" s="2">
        <f t="shared" si="280"/>
        <v>296.01953244722898</v>
      </c>
      <c r="O2575" s="2">
        <f t="shared" si="281"/>
        <v>293.09916673359913</v>
      </c>
      <c r="P2575" s="2" t="str">
        <f t="shared" si="285"/>
        <v>high</v>
      </c>
      <c r="Q2575" s="2" t="str">
        <f>IF(P2575="low","one",IF(P2575="high","relax","transition"))</f>
        <v>relax</v>
      </c>
      <c r="R2575" s="2">
        <f>IF(P2575="low",250,IF(P2575="high",300,275))</f>
        <v>300</v>
      </c>
      <c r="S2575" s="2" t="b">
        <f t="shared" si="283"/>
        <v>1</v>
      </c>
      <c r="T2575" s="2">
        <f t="shared" si="284"/>
        <v>300</v>
      </c>
    </row>
    <row r="2576" spans="1:20" x14ac:dyDescent="0.2">
      <c r="A2576" s="2">
        <f t="shared" si="282"/>
        <v>57.360000133514404</v>
      </c>
      <c r="B2576">
        <v>4.35228300095</v>
      </c>
      <c r="C2576" s="2">
        <f>IF(B2576&gt;B2575,B2576+(C2575-B2575),B2576+(C2575-B2575)+5+A2576-A2575)</f>
        <v>57.272282838825369</v>
      </c>
      <c r="D2576">
        <v>1577147249.48</v>
      </c>
      <c r="E2576">
        <v>447</v>
      </c>
      <c r="F2576">
        <v>903</v>
      </c>
      <c r="G2576">
        <v>632</v>
      </c>
      <c r="H2576">
        <v>695</v>
      </c>
      <c r="I2576">
        <v>297</v>
      </c>
      <c r="J2576" s="2" t="s">
        <v>28</v>
      </c>
      <c r="K2576" s="2">
        <f>$L$2*I2576+(1-$L$2)*K2575</f>
        <v>296.43327198792355</v>
      </c>
      <c r="M2576" s="2">
        <f t="shared" si="279"/>
        <v>289.26941682350571</v>
      </c>
      <c r="N2576" s="2">
        <f t="shared" si="280"/>
        <v>296.1022803553679</v>
      </c>
      <c r="O2576" s="2">
        <f t="shared" si="281"/>
        <v>293.14518501928063</v>
      </c>
      <c r="P2576" s="2" t="str">
        <f t="shared" si="285"/>
        <v>high</v>
      </c>
      <c r="Q2576" s="2" t="str">
        <f>IF(P2576="low","one",IF(P2576="high","relax","transition"))</f>
        <v>relax</v>
      </c>
      <c r="R2576" s="2">
        <f>IF(P2576="low",250,IF(P2576="high",300,275))</f>
        <v>300</v>
      </c>
      <c r="S2576" s="2" t="b">
        <f t="shared" si="283"/>
        <v>1</v>
      </c>
      <c r="T2576" s="2">
        <f t="shared" si="284"/>
        <v>300</v>
      </c>
    </row>
    <row r="2577" spans="1:20" x14ac:dyDescent="0.2">
      <c r="A2577" s="2">
        <f t="shared" si="282"/>
        <v>57.380000114440918</v>
      </c>
      <c r="B2577">
        <v>4.3768711090099996</v>
      </c>
      <c r="C2577" s="2">
        <f>IF(B2577&gt;B2576,B2577+(C2576-B2576),B2577+(C2576-B2576)+5+A2577-A2576)</f>
        <v>57.296870946885363</v>
      </c>
      <c r="D2577">
        <v>1577147249.5</v>
      </c>
      <c r="E2577">
        <v>447</v>
      </c>
      <c r="F2577">
        <v>902</v>
      </c>
      <c r="G2577">
        <v>634</v>
      </c>
      <c r="H2577">
        <v>696</v>
      </c>
      <c r="I2577">
        <v>297</v>
      </c>
      <c r="J2577" s="2" t="s">
        <v>28</v>
      </c>
      <c r="K2577" s="2">
        <f>$L$2*I2577+(1-$L$2)*K2576</f>
        <v>296.54661759033888</v>
      </c>
      <c r="M2577" s="2">
        <f t="shared" si="279"/>
        <v>289.26941682350571</v>
      </c>
      <c r="N2577" s="2">
        <f t="shared" si="280"/>
        <v>296.19114780236214</v>
      </c>
      <c r="O2577" s="2">
        <f t="shared" si="281"/>
        <v>293.19303978608497</v>
      </c>
      <c r="P2577" s="2" t="str">
        <f t="shared" si="285"/>
        <v>high</v>
      </c>
      <c r="Q2577" s="2" t="str">
        <f>IF(P2577="low","one",IF(P2577="high","relax","transition"))</f>
        <v>relax</v>
      </c>
      <c r="R2577" s="2">
        <f>IF(P2577="low",250,IF(P2577="high",300,275))</f>
        <v>300</v>
      </c>
      <c r="S2577" s="2" t="b">
        <f t="shared" si="283"/>
        <v>1</v>
      </c>
      <c r="T2577" s="2">
        <f t="shared" si="284"/>
        <v>300</v>
      </c>
    </row>
    <row r="2578" spans="1:20" x14ac:dyDescent="0.2">
      <c r="A2578" s="2">
        <f t="shared" si="282"/>
        <v>57.400000095367432</v>
      </c>
      <c r="B2578">
        <v>4.3972179889699996</v>
      </c>
      <c r="C2578" s="2">
        <f>IF(B2578&gt;B2577,B2578+(C2577-B2577),B2578+(C2577-B2577)+5+A2578-A2577)</f>
        <v>57.317217826845365</v>
      </c>
      <c r="D2578">
        <v>1577147249.52</v>
      </c>
      <c r="E2578">
        <v>447</v>
      </c>
      <c r="F2578">
        <v>901</v>
      </c>
      <c r="G2578">
        <v>633</v>
      </c>
      <c r="H2578">
        <v>696</v>
      </c>
      <c r="I2578">
        <v>297</v>
      </c>
      <c r="J2578" s="2" t="s">
        <v>28</v>
      </c>
      <c r="K2578" s="2">
        <f>$L$2*I2578+(1-$L$2)*K2577</f>
        <v>296.63729407227112</v>
      </c>
      <c r="M2578" s="2">
        <f t="shared" si="279"/>
        <v>289.26941682350571</v>
      </c>
      <c r="N2578" s="2">
        <f t="shared" si="280"/>
        <v>296.28037705634398</v>
      </c>
      <c r="O2578" s="2">
        <f t="shared" si="281"/>
        <v>293.24294518689879</v>
      </c>
      <c r="P2578" s="2" t="str">
        <f t="shared" si="285"/>
        <v>high</v>
      </c>
      <c r="Q2578" s="2" t="str">
        <f>IF(P2578="low","one",IF(P2578="high","relax","transition"))</f>
        <v>relax</v>
      </c>
      <c r="R2578" s="2">
        <f>IF(P2578="low",250,IF(P2578="high",300,275))</f>
        <v>300</v>
      </c>
      <c r="S2578" s="2" t="b">
        <f t="shared" si="283"/>
        <v>1</v>
      </c>
      <c r="T2578" s="2">
        <f t="shared" si="284"/>
        <v>300</v>
      </c>
    </row>
    <row r="2579" spans="1:20" x14ac:dyDescent="0.2">
      <c r="A2579" s="2">
        <f t="shared" si="282"/>
        <v>57.430000066757202</v>
      </c>
      <c r="B2579">
        <v>4.4217941760999997</v>
      </c>
      <c r="C2579" s="2">
        <f>IF(B2579&gt;B2578,B2579+(C2578-B2578),B2579+(C2578-B2578)+5+A2579-A2578)</f>
        <v>57.341794013975367</v>
      </c>
      <c r="D2579">
        <v>1577147249.55</v>
      </c>
      <c r="E2579">
        <v>445</v>
      </c>
      <c r="F2579">
        <v>902</v>
      </c>
      <c r="G2579">
        <v>632</v>
      </c>
      <c r="H2579">
        <v>694</v>
      </c>
      <c r="I2579">
        <v>295</v>
      </c>
      <c r="J2579" s="2" t="s">
        <v>28</v>
      </c>
      <c r="K2579" s="2">
        <f>$L$2*I2579+(1-$L$2)*K2578</f>
        <v>296.30983525781687</v>
      </c>
      <c r="M2579" s="2">
        <f t="shared" si="279"/>
        <v>289.26941682350571</v>
      </c>
      <c r="N2579" s="2">
        <f t="shared" si="280"/>
        <v>296.28626869663856</v>
      </c>
      <c r="O2579" s="2">
        <f t="shared" si="281"/>
        <v>293.29481678037104</v>
      </c>
      <c r="P2579" s="2" t="str">
        <f t="shared" si="285"/>
        <v>high</v>
      </c>
      <c r="Q2579" s="2" t="str">
        <f>IF(P2579="low","one",IF(P2579="high","relax","transition"))</f>
        <v>relax</v>
      </c>
      <c r="R2579" s="2">
        <f>IF(P2579="low",250,IF(P2579="high",300,275))</f>
        <v>300</v>
      </c>
      <c r="S2579" s="2" t="b">
        <f t="shared" si="283"/>
        <v>1</v>
      </c>
      <c r="T2579" s="2">
        <f t="shared" si="284"/>
        <v>300</v>
      </c>
    </row>
    <row r="2580" spans="1:20" x14ac:dyDescent="0.2">
      <c r="A2580" s="2">
        <f t="shared" si="282"/>
        <v>57.450000047683716</v>
      </c>
      <c r="B2580">
        <v>4.4464540481599997</v>
      </c>
      <c r="C2580" s="2">
        <f>IF(B2580&gt;B2579,B2580+(C2579-B2579),B2580+(C2579-B2579)+5+A2580-A2579)</f>
        <v>57.366453886035366</v>
      </c>
      <c r="D2580">
        <v>1577147249.5699999</v>
      </c>
      <c r="E2580">
        <v>447</v>
      </c>
      <c r="F2580">
        <v>902</v>
      </c>
      <c r="G2580">
        <v>634</v>
      </c>
      <c r="H2580">
        <v>695</v>
      </c>
      <c r="I2580">
        <v>297</v>
      </c>
      <c r="J2580" s="2" t="s">
        <v>28</v>
      </c>
      <c r="K2580" s="2">
        <f>$L$2*I2580+(1-$L$2)*K2579</f>
        <v>296.44786820625347</v>
      </c>
      <c r="M2580" s="2">
        <f t="shared" si="279"/>
        <v>289.26941682350571</v>
      </c>
      <c r="N2580" s="2">
        <f t="shared" si="280"/>
        <v>296.31858859856158</v>
      </c>
      <c r="O2580" s="2">
        <f t="shared" si="281"/>
        <v>293.34438937618438</v>
      </c>
      <c r="P2580" s="2" t="str">
        <f t="shared" si="285"/>
        <v>high</v>
      </c>
      <c r="Q2580" s="2" t="str">
        <f>IF(P2580="low","one",IF(P2580="high","relax","transition"))</f>
        <v>relax</v>
      </c>
      <c r="R2580" s="2">
        <f>IF(P2580="low",250,IF(P2580="high",300,275))</f>
        <v>300</v>
      </c>
      <c r="S2580" s="2" t="b">
        <f t="shared" si="283"/>
        <v>1</v>
      </c>
      <c r="T2580" s="2">
        <f t="shared" si="284"/>
        <v>300</v>
      </c>
    </row>
    <row r="2581" spans="1:20" x14ac:dyDescent="0.2">
      <c r="A2581" s="2">
        <f t="shared" si="282"/>
        <v>57.470000028610229</v>
      </c>
      <c r="B2581">
        <v>4.4667150974299998</v>
      </c>
      <c r="C2581" s="2">
        <f>IF(B2581&gt;B2580,B2581+(C2580-B2580),B2581+(C2580-B2580)+5+A2581-A2580)</f>
        <v>57.386714935305363</v>
      </c>
      <c r="D2581">
        <v>1577147249.5899999</v>
      </c>
      <c r="E2581">
        <v>448</v>
      </c>
      <c r="F2581">
        <v>901</v>
      </c>
      <c r="G2581">
        <v>632</v>
      </c>
      <c r="H2581">
        <v>697</v>
      </c>
      <c r="I2581">
        <v>297</v>
      </c>
      <c r="J2581" s="2" t="s">
        <v>28</v>
      </c>
      <c r="K2581" s="2">
        <f>$L$2*I2581+(1-$L$2)*K2580</f>
        <v>296.55829456500283</v>
      </c>
      <c r="M2581" s="2">
        <f t="shared" si="279"/>
        <v>289.26941682350571</v>
      </c>
      <c r="N2581" s="2">
        <f t="shared" si="280"/>
        <v>296.36652979184987</v>
      </c>
      <c r="O2581" s="2">
        <f t="shared" si="281"/>
        <v>293.39309933730323</v>
      </c>
      <c r="P2581" s="2" t="str">
        <f t="shared" si="285"/>
        <v>high</v>
      </c>
      <c r="Q2581" s="2" t="str">
        <f>IF(P2581="low","one",IF(P2581="high","relax","transition"))</f>
        <v>relax</v>
      </c>
      <c r="R2581" s="2">
        <f>IF(P2581="low",250,IF(P2581="high",300,275))</f>
        <v>300</v>
      </c>
      <c r="S2581" s="2" t="b">
        <f t="shared" si="283"/>
        <v>1</v>
      </c>
      <c r="T2581" s="2">
        <f t="shared" si="284"/>
        <v>300</v>
      </c>
    </row>
    <row r="2582" spans="1:20" x14ac:dyDescent="0.2">
      <c r="A2582" s="2">
        <f t="shared" si="282"/>
        <v>57.490000009536743</v>
      </c>
      <c r="B2582">
        <v>4.4914240837100001</v>
      </c>
      <c r="C2582" s="2">
        <f>IF(B2582&gt;B2581,B2582+(C2581-B2581),B2582+(C2581-B2581)+5+A2582-A2581)</f>
        <v>57.411423921585367</v>
      </c>
      <c r="D2582">
        <v>1577147249.6099999</v>
      </c>
      <c r="E2582">
        <v>446</v>
      </c>
      <c r="F2582">
        <v>902</v>
      </c>
      <c r="G2582">
        <v>632</v>
      </c>
      <c r="H2582">
        <v>695</v>
      </c>
      <c r="I2582">
        <v>297</v>
      </c>
      <c r="J2582" s="2" t="s">
        <v>28</v>
      </c>
      <c r="K2582" s="2">
        <f>$L$2*I2582+(1-$L$2)*K2581</f>
        <v>296.64663565200226</v>
      </c>
      <c r="M2582" s="2">
        <f t="shared" si="279"/>
        <v>289.26941682350571</v>
      </c>
      <c r="N2582" s="2">
        <f t="shared" si="280"/>
        <v>296.42255096388033</v>
      </c>
      <c r="O2582" s="2">
        <f t="shared" si="281"/>
        <v>293.44177086003054</v>
      </c>
      <c r="P2582" s="2" t="str">
        <f t="shared" si="285"/>
        <v>high</v>
      </c>
      <c r="Q2582" s="2" t="str">
        <f>IF(P2582="low","one",IF(P2582="high","relax","transition"))</f>
        <v>relax</v>
      </c>
      <c r="R2582" s="2">
        <f>IF(P2582="low",250,IF(P2582="high",300,275))</f>
        <v>300</v>
      </c>
      <c r="S2582" s="2" t="b">
        <f t="shared" si="283"/>
        <v>1</v>
      </c>
      <c r="T2582" s="2">
        <f t="shared" si="284"/>
        <v>300</v>
      </c>
    </row>
    <row r="2583" spans="1:20" x14ac:dyDescent="0.2">
      <c r="A2583" s="2">
        <f t="shared" si="282"/>
        <v>57.520000219345093</v>
      </c>
      <c r="B2583">
        <v>4.5119211673699997</v>
      </c>
      <c r="C2583" s="2">
        <f>IF(B2583&gt;B2582,B2583+(C2582-B2582),B2583+(C2582-B2582)+5+A2583-A2582)</f>
        <v>57.431921005245364</v>
      </c>
      <c r="D2583">
        <v>1577147249.6400001</v>
      </c>
      <c r="E2583">
        <v>446</v>
      </c>
      <c r="F2583">
        <v>902</v>
      </c>
      <c r="G2583">
        <v>634</v>
      </c>
      <c r="H2583">
        <v>695</v>
      </c>
      <c r="I2583">
        <v>297</v>
      </c>
      <c r="J2583" s="2" t="s">
        <v>28</v>
      </c>
      <c r="K2583" s="2">
        <f>$L$2*I2583+(1-$L$2)*K2582</f>
        <v>296.71730852160181</v>
      </c>
      <c r="M2583" s="2">
        <f t="shared" si="279"/>
        <v>289.26941682350571</v>
      </c>
      <c r="N2583" s="2">
        <f t="shared" si="280"/>
        <v>296.48150247542463</v>
      </c>
      <c r="O2583" s="2">
        <f t="shared" si="281"/>
        <v>293.49080986522301</v>
      </c>
      <c r="P2583" s="2" t="str">
        <f t="shared" si="285"/>
        <v>high</v>
      </c>
      <c r="Q2583" s="2" t="str">
        <f>IF(P2583="low","one",IF(P2583="high","relax","transition"))</f>
        <v>relax</v>
      </c>
      <c r="R2583" s="2">
        <f>IF(P2583="low",250,IF(P2583="high",300,275))</f>
        <v>300</v>
      </c>
      <c r="S2583" s="2" t="b">
        <f t="shared" si="283"/>
        <v>1</v>
      </c>
      <c r="T2583" s="2">
        <f t="shared" si="284"/>
        <v>300</v>
      </c>
    </row>
    <row r="2584" spans="1:20" x14ac:dyDescent="0.2">
      <c r="A2584" s="2">
        <f t="shared" si="282"/>
        <v>57.540000200271606</v>
      </c>
      <c r="B2584">
        <v>4.53660297394</v>
      </c>
      <c r="C2584" s="2">
        <f>IF(B2584&gt;B2583,B2584+(C2583-B2583),B2584+(C2583-B2583)+5+A2584-A2583)</f>
        <v>57.456602811815365</v>
      </c>
      <c r="D2584">
        <v>1577147249.6600001</v>
      </c>
      <c r="E2584">
        <v>447</v>
      </c>
      <c r="F2584">
        <v>902</v>
      </c>
      <c r="G2584">
        <v>633</v>
      </c>
      <c r="H2584">
        <v>696</v>
      </c>
      <c r="I2584">
        <v>297</v>
      </c>
      <c r="J2584" s="2" t="s">
        <v>28</v>
      </c>
      <c r="K2584" s="2">
        <f>$L$2*I2584+(1-$L$2)*K2583</f>
        <v>296.77384681728142</v>
      </c>
      <c r="M2584" s="2">
        <f t="shared" si="279"/>
        <v>289.26941682350571</v>
      </c>
      <c r="N2584" s="2">
        <f t="shared" si="280"/>
        <v>296.53997134379597</v>
      </c>
      <c r="O2584" s="2">
        <f t="shared" si="281"/>
        <v>293.54034449573305</v>
      </c>
      <c r="P2584" s="2" t="str">
        <f t="shared" si="285"/>
        <v>high</v>
      </c>
      <c r="Q2584" s="2" t="str">
        <f>IF(P2584="low","one",IF(P2584="high","relax","transition"))</f>
        <v>relax</v>
      </c>
      <c r="R2584" s="2">
        <f>IF(P2584="low",250,IF(P2584="high",300,275))</f>
        <v>300</v>
      </c>
      <c r="S2584" s="2" t="b">
        <f t="shared" si="283"/>
        <v>1</v>
      </c>
      <c r="T2584" s="2">
        <f t="shared" si="284"/>
        <v>300</v>
      </c>
    </row>
    <row r="2585" spans="1:20" x14ac:dyDescent="0.2">
      <c r="A2585" s="2">
        <f t="shared" si="282"/>
        <v>57.56000018119812</v>
      </c>
      <c r="B2585">
        <v>4.56091618538</v>
      </c>
      <c r="C2585" s="2">
        <f>IF(B2585&gt;B2584,B2585+(C2584-B2584),B2585+(C2584-B2584)+5+A2585-A2584)</f>
        <v>57.480916023255368</v>
      </c>
      <c r="D2585">
        <v>1577147249.6800001</v>
      </c>
      <c r="E2585">
        <v>447</v>
      </c>
      <c r="F2585">
        <v>902</v>
      </c>
      <c r="G2585">
        <v>633</v>
      </c>
      <c r="H2585">
        <v>696</v>
      </c>
      <c r="I2585">
        <v>299</v>
      </c>
      <c r="J2585" s="2" t="s">
        <v>28</v>
      </c>
      <c r="K2585" s="2">
        <f>$L$2*I2585+(1-$L$2)*K2584</f>
        <v>297.21907745382515</v>
      </c>
      <c r="M2585" s="2">
        <f t="shared" si="279"/>
        <v>289.26941682350571</v>
      </c>
      <c r="N2585" s="2">
        <f t="shared" si="280"/>
        <v>296.67579256580183</v>
      </c>
      <c r="O2585" s="2">
        <f t="shared" si="281"/>
        <v>293.59032583813621</v>
      </c>
      <c r="P2585" s="2" t="str">
        <f t="shared" si="285"/>
        <v>high</v>
      </c>
      <c r="Q2585" s="2" t="str">
        <f>IF(P2585="low","one",IF(P2585="high","relax","transition"))</f>
        <v>relax</v>
      </c>
      <c r="R2585" s="2">
        <f>IF(P2585="low",250,IF(P2585="high",300,275))</f>
        <v>300</v>
      </c>
      <c r="S2585" s="2" t="b">
        <f t="shared" si="283"/>
        <v>1</v>
      </c>
      <c r="T2585" s="2">
        <f t="shared" si="284"/>
        <v>300</v>
      </c>
    </row>
    <row r="2586" spans="1:20" x14ac:dyDescent="0.2">
      <c r="A2586" s="2">
        <f t="shared" si="282"/>
        <v>57.590000152587891</v>
      </c>
      <c r="B2586">
        <v>4.58170604706</v>
      </c>
      <c r="C2586" s="2">
        <f>IF(B2586&gt;B2585,B2586+(C2585-B2585),B2586+(C2585-B2585)+5+A2586-A2585)</f>
        <v>57.501705884935369</v>
      </c>
      <c r="D2586">
        <v>1577147249.71</v>
      </c>
      <c r="E2586">
        <v>446</v>
      </c>
      <c r="F2586">
        <v>902</v>
      </c>
      <c r="G2586">
        <v>633</v>
      </c>
      <c r="H2586">
        <v>695</v>
      </c>
      <c r="I2586">
        <v>296</v>
      </c>
      <c r="J2586" s="2" t="s">
        <v>28</v>
      </c>
      <c r="K2586" s="2">
        <f>$L$2*I2586+(1-$L$2)*K2585</f>
        <v>296.97526196306012</v>
      </c>
      <c r="M2586" s="2">
        <f t="shared" si="279"/>
        <v>289.26941682350571</v>
      </c>
      <c r="N2586" s="2">
        <f t="shared" si="280"/>
        <v>296.73568644525346</v>
      </c>
      <c r="O2586" s="2">
        <f t="shared" si="281"/>
        <v>293.64459917451944</v>
      </c>
      <c r="P2586" s="2" t="str">
        <f t="shared" si="285"/>
        <v>high</v>
      </c>
      <c r="Q2586" s="2" t="str">
        <f>IF(P2586="low","one",IF(P2586="high","relax","transition"))</f>
        <v>relax</v>
      </c>
      <c r="R2586" s="2">
        <f>IF(P2586="low",250,IF(P2586="high",300,275))</f>
        <v>300</v>
      </c>
      <c r="S2586" s="2" t="b">
        <f t="shared" si="283"/>
        <v>1</v>
      </c>
      <c r="T2586" s="2">
        <f t="shared" si="284"/>
        <v>300</v>
      </c>
    </row>
    <row r="2587" spans="1:20" x14ac:dyDescent="0.2">
      <c r="A2587" s="2">
        <f t="shared" si="282"/>
        <v>57.610000133514404</v>
      </c>
      <c r="B2587">
        <v>4.6059021949799996</v>
      </c>
      <c r="C2587" s="2">
        <f>IF(B2587&gt;B2586,B2587+(C2586-B2586),B2587+(C2586-B2586)+5+A2587-A2586)</f>
        <v>57.525902032855363</v>
      </c>
      <c r="D2587">
        <v>1577147249.73</v>
      </c>
      <c r="E2587">
        <v>446</v>
      </c>
      <c r="F2587">
        <v>903</v>
      </c>
      <c r="G2587">
        <v>633</v>
      </c>
      <c r="H2587">
        <v>695</v>
      </c>
      <c r="I2587">
        <v>295</v>
      </c>
      <c r="J2587" s="2" t="s">
        <v>28</v>
      </c>
      <c r="K2587" s="2">
        <f>$L$2*I2587+(1-$L$2)*K2586</f>
        <v>296.58020957044812</v>
      </c>
      <c r="M2587" s="2">
        <f t="shared" si="279"/>
        <v>289.26941682350571</v>
      </c>
      <c r="N2587" s="2">
        <f t="shared" si="280"/>
        <v>296.70459107029239</v>
      </c>
      <c r="O2587" s="2">
        <f t="shared" si="281"/>
        <v>293.69915353805612</v>
      </c>
      <c r="P2587" s="2" t="str">
        <f t="shared" si="285"/>
        <v>high</v>
      </c>
      <c r="Q2587" s="2" t="str">
        <f>IF(P2587="low","one",IF(P2587="high","relax","transition"))</f>
        <v>relax</v>
      </c>
      <c r="R2587" s="2">
        <f>IF(P2587="low",250,IF(P2587="high",300,275))</f>
        <v>300</v>
      </c>
      <c r="S2587" s="2" t="b">
        <f t="shared" si="283"/>
        <v>1</v>
      </c>
      <c r="T2587" s="2">
        <f t="shared" si="284"/>
        <v>300</v>
      </c>
    </row>
    <row r="2588" spans="1:20" x14ac:dyDescent="0.2">
      <c r="A2588" s="2">
        <f t="shared" si="282"/>
        <v>57.630000114440918</v>
      </c>
      <c r="B2588">
        <v>4.6266469955399998</v>
      </c>
      <c r="C2588" s="2">
        <f>IF(B2588&gt;B2587,B2588+(C2587-B2587),B2588+(C2587-B2587)+5+A2588-A2587)</f>
        <v>57.546646833415366</v>
      </c>
      <c r="D2588">
        <v>1577147249.75</v>
      </c>
      <c r="E2588">
        <v>447</v>
      </c>
      <c r="F2588">
        <v>902</v>
      </c>
      <c r="G2588">
        <v>633</v>
      </c>
      <c r="H2588">
        <v>696</v>
      </c>
      <c r="I2588">
        <v>298</v>
      </c>
      <c r="J2588" s="2" t="s">
        <v>28</v>
      </c>
      <c r="K2588" s="2">
        <f>$L$2*I2588+(1-$L$2)*K2587</f>
        <v>296.86416765635852</v>
      </c>
      <c r="M2588" s="2">
        <f t="shared" si="279"/>
        <v>289.26941682350571</v>
      </c>
      <c r="N2588" s="2">
        <f t="shared" si="280"/>
        <v>296.73650638750564</v>
      </c>
      <c r="O2588" s="2">
        <f t="shared" si="281"/>
        <v>293.74942541466794</v>
      </c>
      <c r="P2588" s="2" t="str">
        <f t="shared" si="285"/>
        <v>high</v>
      </c>
      <c r="Q2588" s="2" t="str">
        <f>IF(P2588="low","one",IF(P2588="high","relax","transition"))</f>
        <v>relax</v>
      </c>
      <c r="R2588" s="2">
        <f>IF(P2588="low",250,IF(P2588="high",300,275))</f>
        <v>300</v>
      </c>
      <c r="S2588" s="2" t="b">
        <f t="shared" si="283"/>
        <v>1</v>
      </c>
      <c r="T2588" s="2">
        <f t="shared" si="284"/>
        <v>300</v>
      </c>
    </row>
    <row r="2589" spans="1:20" x14ac:dyDescent="0.2">
      <c r="A2589" s="2">
        <f t="shared" si="282"/>
        <v>57.650000095367432</v>
      </c>
      <c r="B2589">
        <v>4.6510910987900003</v>
      </c>
      <c r="C2589" s="2">
        <f>IF(B2589&gt;B2588,B2589+(C2588-B2588),B2589+(C2588-B2588)+5+A2589-A2588)</f>
        <v>57.571090936665364</v>
      </c>
      <c r="D2589">
        <v>1577147249.77</v>
      </c>
      <c r="E2589">
        <v>446</v>
      </c>
      <c r="F2589">
        <v>903</v>
      </c>
      <c r="G2589">
        <v>634</v>
      </c>
      <c r="H2589">
        <v>696</v>
      </c>
      <c r="I2589">
        <v>298</v>
      </c>
      <c r="J2589" s="2" t="s">
        <v>28</v>
      </c>
      <c r="K2589" s="2">
        <f>$L$2*I2589+(1-$L$2)*K2588</f>
        <v>297.09133412508686</v>
      </c>
      <c r="M2589" s="2">
        <f t="shared" si="279"/>
        <v>289.26941682350571</v>
      </c>
      <c r="N2589" s="2">
        <f t="shared" si="280"/>
        <v>296.80747193502191</v>
      </c>
      <c r="O2589" s="2">
        <f t="shared" si="281"/>
        <v>293.79877946330981</v>
      </c>
      <c r="P2589" s="2" t="str">
        <f t="shared" si="285"/>
        <v>high</v>
      </c>
      <c r="Q2589" s="2" t="str">
        <f>IF(P2589="low","one",IF(P2589="high","relax","transition"))</f>
        <v>relax</v>
      </c>
      <c r="R2589" s="2">
        <f>IF(P2589="low",250,IF(P2589="high",300,275))</f>
        <v>300</v>
      </c>
      <c r="S2589" s="2" t="b">
        <f t="shared" si="283"/>
        <v>1</v>
      </c>
      <c r="T2589" s="2">
        <f t="shared" si="284"/>
        <v>300</v>
      </c>
    </row>
    <row r="2590" spans="1:20" x14ac:dyDescent="0.2">
      <c r="A2590" s="2">
        <f t="shared" si="282"/>
        <v>57.680000066757202</v>
      </c>
      <c r="B2590">
        <v>4.6717181205699996</v>
      </c>
      <c r="C2590" s="2">
        <f>IF(B2590&gt;B2589,B2590+(C2589-B2589),B2590+(C2589-B2589)+5+A2590-A2589)</f>
        <v>57.591717958445365</v>
      </c>
      <c r="D2590">
        <v>1577147249.8</v>
      </c>
      <c r="E2590">
        <v>444</v>
      </c>
      <c r="F2590">
        <v>901</v>
      </c>
      <c r="G2590">
        <v>633</v>
      </c>
      <c r="H2590">
        <v>696</v>
      </c>
      <c r="I2590">
        <v>295</v>
      </c>
      <c r="J2590" s="2" t="s">
        <v>28</v>
      </c>
      <c r="K2590" s="2">
        <f>$L$2*I2590+(1-$L$2)*K2589</f>
        <v>296.67306730006953</v>
      </c>
      <c r="M2590" s="2">
        <f t="shared" si="279"/>
        <v>289.26941682350571</v>
      </c>
      <c r="N2590" s="2">
        <f t="shared" si="280"/>
        <v>296.78059100803148</v>
      </c>
      <c r="O2590" s="2">
        <f t="shared" si="281"/>
        <v>293.84921408689542</v>
      </c>
      <c r="P2590" s="2" t="str">
        <f t="shared" si="285"/>
        <v>high</v>
      </c>
      <c r="Q2590" s="2" t="str">
        <f>IF(P2590="low","one",IF(P2590="high","relax","transition"))</f>
        <v>relax</v>
      </c>
      <c r="R2590" s="2">
        <f>IF(P2590="low",250,IF(P2590="high",300,275))</f>
        <v>300</v>
      </c>
      <c r="S2590" s="2" t="b">
        <f t="shared" si="283"/>
        <v>1</v>
      </c>
      <c r="T2590" s="2">
        <f t="shared" si="284"/>
        <v>300</v>
      </c>
    </row>
    <row r="2591" spans="1:20" x14ac:dyDescent="0.2">
      <c r="A2591" s="2">
        <f t="shared" si="282"/>
        <v>57.700000047683716</v>
      </c>
      <c r="B2591">
        <v>4.69633102417</v>
      </c>
      <c r="C2591" s="2">
        <f>IF(B2591&gt;B2590,B2591+(C2590-B2590),B2591+(C2590-B2590)+5+A2591-A2590)</f>
        <v>57.616330862045366</v>
      </c>
      <c r="D2591">
        <v>1577147249.8199999</v>
      </c>
      <c r="E2591">
        <v>447</v>
      </c>
      <c r="F2591">
        <v>900</v>
      </c>
      <c r="G2591">
        <v>633</v>
      </c>
      <c r="H2591">
        <v>694</v>
      </c>
      <c r="I2591">
        <v>297</v>
      </c>
      <c r="J2591" s="2" t="s">
        <v>28</v>
      </c>
      <c r="K2591" s="2">
        <f>$L$2*I2591+(1-$L$2)*K2590</f>
        <v>296.73845384005563</v>
      </c>
      <c r="M2591" s="2">
        <f t="shared" si="279"/>
        <v>289.26941682350571</v>
      </c>
      <c r="N2591" s="2">
        <f t="shared" si="280"/>
        <v>296.77216357443632</v>
      </c>
      <c r="O2591" s="2">
        <f t="shared" si="281"/>
        <v>293.89578293295222</v>
      </c>
      <c r="P2591" s="2" t="str">
        <f t="shared" si="285"/>
        <v>high</v>
      </c>
      <c r="Q2591" s="2" t="str">
        <f>IF(P2591="low","one",IF(P2591="high","relax","transition"))</f>
        <v>relax</v>
      </c>
      <c r="R2591" s="2">
        <f>IF(P2591="low",250,IF(P2591="high",300,275))</f>
        <v>300</v>
      </c>
      <c r="S2591" s="2" t="b">
        <f t="shared" si="283"/>
        <v>1</v>
      </c>
      <c r="T2591" s="2">
        <f t="shared" si="284"/>
        <v>300</v>
      </c>
    </row>
    <row r="2592" spans="1:20" x14ac:dyDescent="0.2">
      <c r="A2592" s="2">
        <f t="shared" si="282"/>
        <v>57.720000028610229</v>
      </c>
      <c r="B2592">
        <v>4.7207250595100003</v>
      </c>
      <c r="C2592" s="2">
        <f>IF(B2592&gt;B2591,B2592+(C2591-B2591),B2592+(C2591-B2591)+5+A2592-A2591)</f>
        <v>57.640724897385368</v>
      </c>
      <c r="D2592">
        <v>1577147249.8399999</v>
      </c>
      <c r="E2592">
        <v>446</v>
      </c>
      <c r="F2592">
        <v>902</v>
      </c>
      <c r="G2592">
        <v>633</v>
      </c>
      <c r="H2592">
        <v>695</v>
      </c>
      <c r="I2592">
        <v>296</v>
      </c>
      <c r="J2592" s="2" t="s">
        <v>28</v>
      </c>
      <c r="K2592" s="2">
        <f>$L$2*I2592+(1-$L$2)*K2591</f>
        <v>296.59076307204452</v>
      </c>
      <c r="M2592" s="2">
        <f t="shared" si="279"/>
        <v>289.26941682350571</v>
      </c>
      <c r="N2592" s="2">
        <f t="shared" si="280"/>
        <v>296.73588347395798</v>
      </c>
      <c r="O2592" s="2">
        <f t="shared" si="281"/>
        <v>293.93960196502638</v>
      </c>
      <c r="P2592" s="2" t="str">
        <f t="shared" si="285"/>
        <v>high</v>
      </c>
      <c r="Q2592" s="2" t="str">
        <f>IF(P2592="low","one",IF(P2592="high","relax","transition"))</f>
        <v>relax</v>
      </c>
      <c r="R2592" s="2">
        <f>IF(P2592="low",250,IF(P2592="high",300,275))</f>
        <v>300</v>
      </c>
      <c r="S2592" s="2" t="b">
        <f t="shared" si="283"/>
        <v>1</v>
      </c>
      <c r="T2592" s="2">
        <f t="shared" si="284"/>
        <v>300</v>
      </c>
    </row>
    <row r="2593" spans="1:20" x14ac:dyDescent="0.2">
      <c r="A2593" s="2">
        <f t="shared" si="282"/>
        <v>57.75</v>
      </c>
      <c r="B2593">
        <v>4.7414431572</v>
      </c>
      <c r="C2593" s="2">
        <f>IF(B2593&gt;B2592,B2593+(C2592-B2592),B2593+(C2592-B2592)+5+A2593-A2592)</f>
        <v>57.661442995075369</v>
      </c>
      <c r="D2593">
        <v>1577147249.8699999</v>
      </c>
      <c r="E2593">
        <v>446</v>
      </c>
      <c r="F2593">
        <v>902</v>
      </c>
      <c r="G2593">
        <v>634</v>
      </c>
      <c r="H2593">
        <v>696</v>
      </c>
      <c r="I2593">
        <v>298</v>
      </c>
      <c r="J2593" s="2" t="s">
        <v>28</v>
      </c>
      <c r="K2593" s="2">
        <f>$L$2*I2593+(1-$L$2)*K2592</f>
        <v>296.87261045763563</v>
      </c>
      <c r="M2593" s="2">
        <f t="shared" si="279"/>
        <v>289.26941682350571</v>
      </c>
      <c r="N2593" s="2">
        <f t="shared" si="280"/>
        <v>296.76322887069352</v>
      </c>
      <c r="O2593" s="2">
        <f t="shared" si="281"/>
        <v>293.97941604047293</v>
      </c>
      <c r="P2593" s="2" t="str">
        <f t="shared" si="285"/>
        <v>high</v>
      </c>
      <c r="Q2593" s="2" t="str">
        <f>IF(P2593="low","one",IF(P2593="high","relax","transition"))</f>
        <v>relax</v>
      </c>
      <c r="R2593" s="2">
        <f>IF(P2593="low",250,IF(P2593="high",300,275))</f>
        <v>300</v>
      </c>
      <c r="S2593" s="2" t="b">
        <f t="shared" si="283"/>
        <v>1</v>
      </c>
      <c r="T2593" s="2">
        <f t="shared" si="284"/>
        <v>300</v>
      </c>
    </row>
    <row r="2594" spans="1:20" x14ac:dyDescent="0.2">
      <c r="A2594" s="2">
        <f t="shared" si="282"/>
        <v>57.770000219345093</v>
      </c>
      <c r="B2594">
        <v>4.7660241127000003</v>
      </c>
      <c r="C2594" s="2">
        <f>IF(B2594&gt;B2593,B2594+(C2593-B2593),B2594+(C2593-B2593)+5+A2594-A2593)</f>
        <v>57.686023950575368</v>
      </c>
      <c r="D2594">
        <v>1577147249.8900001</v>
      </c>
      <c r="E2594">
        <v>447</v>
      </c>
      <c r="F2594">
        <v>901</v>
      </c>
      <c r="G2594">
        <v>633</v>
      </c>
      <c r="H2594">
        <v>695</v>
      </c>
      <c r="I2594">
        <v>298</v>
      </c>
      <c r="J2594" s="2" t="s">
        <v>28</v>
      </c>
      <c r="K2594" s="2">
        <f>$L$2*I2594+(1-$L$2)*K2593</f>
        <v>297.09808836610853</v>
      </c>
      <c r="M2594" s="2">
        <f t="shared" si="279"/>
        <v>289.26941682350571</v>
      </c>
      <c r="N2594" s="2">
        <f t="shared" si="280"/>
        <v>296.83020076977652</v>
      </c>
      <c r="O2594" s="2">
        <f t="shared" si="281"/>
        <v>294.01860668198395</v>
      </c>
      <c r="P2594" s="2" t="str">
        <f t="shared" si="285"/>
        <v>high</v>
      </c>
      <c r="Q2594" s="2" t="str">
        <f>IF(P2594="low","one",IF(P2594="high","relax","transition"))</f>
        <v>relax</v>
      </c>
      <c r="R2594" s="2">
        <f>IF(P2594="low",250,IF(P2594="high",300,275))</f>
        <v>300</v>
      </c>
      <c r="S2594" s="2" t="b">
        <f t="shared" si="283"/>
        <v>1</v>
      </c>
      <c r="T2594" s="2">
        <f t="shared" si="284"/>
        <v>300</v>
      </c>
    </row>
    <row r="2595" spans="1:20" x14ac:dyDescent="0.2">
      <c r="A2595" s="2">
        <f t="shared" si="282"/>
        <v>57.790000200271606</v>
      </c>
      <c r="B2595">
        <v>4.7862980365799999</v>
      </c>
      <c r="C2595" s="2">
        <f>IF(B2595&gt;B2594,B2595+(C2594-B2594),B2595+(C2594-B2594)+5+A2595-A2594)</f>
        <v>57.706297874455366</v>
      </c>
      <c r="D2595">
        <v>1577147249.9100001</v>
      </c>
      <c r="E2595">
        <v>445</v>
      </c>
      <c r="F2595">
        <v>902</v>
      </c>
      <c r="G2595">
        <v>632</v>
      </c>
      <c r="H2595">
        <v>694</v>
      </c>
      <c r="I2595">
        <v>296</v>
      </c>
      <c r="J2595" s="2" t="s">
        <v>28</v>
      </c>
      <c r="K2595" s="2">
        <f>$L$2*I2595+(1-$L$2)*K2594</f>
        <v>296.87847069288682</v>
      </c>
      <c r="M2595" s="2">
        <f t="shared" si="279"/>
        <v>289.26941682350571</v>
      </c>
      <c r="N2595" s="2">
        <f t="shared" si="280"/>
        <v>296.83985475439863</v>
      </c>
      <c r="O2595" s="2">
        <f t="shared" si="281"/>
        <v>294.05918638637354</v>
      </c>
      <c r="P2595" s="2" t="str">
        <f t="shared" si="285"/>
        <v>high</v>
      </c>
      <c r="Q2595" s="2" t="str">
        <f>IF(P2595="low","one",IF(P2595="high","relax","transition"))</f>
        <v>relax</v>
      </c>
      <c r="R2595" s="2">
        <f>IF(P2595="low",250,IF(P2595="high",300,275))</f>
        <v>300</v>
      </c>
      <c r="S2595" s="2" t="b">
        <f t="shared" si="283"/>
        <v>1</v>
      </c>
      <c r="T2595" s="2">
        <f t="shared" si="284"/>
        <v>300</v>
      </c>
    </row>
    <row r="2596" spans="1:20" x14ac:dyDescent="0.2">
      <c r="A2596" s="2">
        <f t="shared" si="282"/>
        <v>57.81000018119812</v>
      </c>
      <c r="B2596">
        <v>4.8108131885500001</v>
      </c>
      <c r="C2596" s="2">
        <f>IF(B2596&gt;B2595,B2596+(C2595-B2595),B2596+(C2595-B2595)+5+A2596-A2595)</f>
        <v>57.730813026425366</v>
      </c>
      <c r="D2596">
        <v>1577147249.9300001</v>
      </c>
      <c r="E2596">
        <v>447</v>
      </c>
      <c r="F2596">
        <v>902</v>
      </c>
      <c r="G2596">
        <v>633</v>
      </c>
      <c r="H2596">
        <v>695</v>
      </c>
      <c r="I2596">
        <v>298</v>
      </c>
      <c r="J2596" s="2" t="s">
        <v>28</v>
      </c>
      <c r="K2596" s="2">
        <f>$L$2*I2596+(1-$L$2)*K2595</f>
        <v>297.10277655430946</v>
      </c>
      <c r="M2596" s="2">
        <f t="shared" si="279"/>
        <v>289.26941682350571</v>
      </c>
      <c r="N2596" s="2">
        <f t="shared" si="280"/>
        <v>296.89243911438081</v>
      </c>
      <c r="O2596" s="2">
        <f t="shared" si="281"/>
        <v>294.09821980477483</v>
      </c>
      <c r="P2596" s="2" t="str">
        <f t="shared" si="285"/>
        <v>high</v>
      </c>
      <c r="Q2596" s="2" t="str">
        <f>IF(P2596="low","one",IF(P2596="high","relax","transition"))</f>
        <v>relax</v>
      </c>
      <c r="R2596" s="2">
        <f>IF(P2596="low",250,IF(P2596="high",300,275))</f>
        <v>300</v>
      </c>
      <c r="S2596" s="2" t="b">
        <f t="shared" si="283"/>
        <v>1</v>
      </c>
      <c r="T2596" s="2">
        <f t="shared" si="284"/>
        <v>300</v>
      </c>
    </row>
    <row r="2597" spans="1:20" x14ac:dyDescent="0.2">
      <c r="A2597" s="2">
        <f t="shared" si="282"/>
        <v>57.840000152587891</v>
      </c>
      <c r="B2597">
        <v>4.8354561328900001</v>
      </c>
      <c r="C2597" s="2">
        <f>IF(B2597&gt;B2596,B2597+(C2596-B2596),B2597+(C2596-B2596)+5+A2597-A2596)</f>
        <v>57.755455970765368</v>
      </c>
      <c r="D2597">
        <v>1577147249.96</v>
      </c>
      <c r="E2597">
        <v>447</v>
      </c>
      <c r="F2597">
        <v>902</v>
      </c>
      <c r="G2597">
        <v>633</v>
      </c>
      <c r="H2597">
        <v>696</v>
      </c>
      <c r="I2597">
        <v>298</v>
      </c>
      <c r="J2597" s="2" t="s">
        <v>28</v>
      </c>
      <c r="K2597" s="2">
        <f>$L$2*I2597+(1-$L$2)*K2596</f>
        <v>297.28222124344757</v>
      </c>
      <c r="M2597" s="2">
        <f t="shared" si="279"/>
        <v>289.26941682350571</v>
      </c>
      <c r="N2597" s="2">
        <f t="shared" si="280"/>
        <v>296.9703955401942</v>
      </c>
      <c r="O2597" s="2">
        <f t="shared" si="281"/>
        <v>294.13793077025508</v>
      </c>
      <c r="P2597" s="2" t="str">
        <f t="shared" si="285"/>
        <v>high</v>
      </c>
      <c r="Q2597" s="2" t="str">
        <f>IF(P2597="low","one",IF(P2597="high","relax","transition"))</f>
        <v>relax</v>
      </c>
      <c r="R2597" s="2">
        <f>IF(P2597="low",250,IF(P2597="high",300,275))</f>
        <v>300</v>
      </c>
      <c r="S2597" s="2" t="b">
        <f t="shared" si="283"/>
        <v>1</v>
      </c>
      <c r="T2597" s="2">
        <f t="shared" si="284"/>
        <v>300</v>
      </c>
    </row>
    <row r="2598" spans="1:20" x14ac:dyDescent="0.2">
      <c r="A2598" s="2">
        <f t="shared" si="282"/>
        <v>57.860000133514404</v>
      </c>
      <c r="B2598">
        <v>4.8559021949799996</v>
      </c>
      <c r="C2598" s="2">
        <f>IF(B2598&gt;B2597,B2598+(C2597-B2597),B2598+(C2597-B2597)+5+A2598-A2597)</f>
        <v>57.775902032855363</v>
      </c>
      <c r="D2598">
        <v>1577147249.98</v>
      </c>
      <c r="E2598">
        <v>446</v>
      </c>
      <c r="F2598">
        <v>902</v>
      </c>
      <c r="G2598">
        <v>633</v>
      </c>
      <c r="H2598">
        <v>696</v>
      </c>
      <c r="I2598">
        <v>297</v>
      </c>
      <c r="J2598" s="2" t="s">
        <v>28</v>
      </c>
      <c r="K2598" s="2">
        <f>$L$2*I2598+(1-$L$2)*K2597</f>
        <v>297.22577699475806</v>
      </c>
      <c r="M2598" s="2">
        <f t="shared" si="279"/>
        <v>289.26941682350571</v>
      </c>
      <c r="N2598" s="2">
        <f t="shared" si="280"/>
        <v>297.02147183110696</v>
      </c>
      <c r="O2598" s="2">
        <f t="shared" si="281"/>
        <v>294.17955400875206</v>
      </c>
      <c r="P2598" s="2" t="str">
        <f t="shared" si="285"/>
        <v>high</v>
      </c>
      <c r="Q2598" s="2" t="str">
        <f>IF(P2598="low","one",IF(P2598="high","relax","transition"))</f>
        <v>relax</v>
      </c>
      <c r="R2598" s="2">
        <f>IF(P2598="low",250,IF(P2598="high",300,275))</f>
        <v>300</v>
      </c>
      <c r="S2598" s="2" t="b">
        <f t="shared" si="283"/>
        <v>1</v>
      </c>
      <c r="T2598" s="2">
        <f t="shared" si="284"/>
        <v>300</v>
      </c>
    </row>
    <row r="2599" spans="1:20" x14ac:dyDescent="0.2">
      <c r="A2599" s="2">
        <f t="shared" si="282"/>
        <v>57.880000114440918</v>
      </c>
      <c r="B2599">
        <v>4.8803980350499998</v>
      </c>
      <c r="C2599" s="2">
        <f>IF(B2599&gt;B2598,B2599+(C2598-B2598),B2599+(C2598-B2598)+5+A2599-A2598)</f>
        <v>57.800397872925366</v>
      </c>
      <c r="D2599">
        <v>1577147250</v>
      </c>
      <c r="E2599">
        <v>445</v>
      </c>
      <c r="F2599">
        <v>902</v>
      </c>
      <c r="G2599">
        <v>634</v>
      </c>
      <c r="H2599">
        <v>695</v>
      </c>
      <c r="I2599">
        <v>296</v>
      </c>
      <c r="J2599" s="2" t="s">
        <v>28</v>
      </c>
      <c r="K2599" s="2">
        <f>$L$2*I2599+(1-$L$2)*K2598</f>
        <v>296.98062159580644</v>
      </c>
      <c r="M2599" s="2">
        <f t="shared" si="279"/>
        <v>289.26941682350571</v>
      </c>
      <c r="N2599" s="2">
        <f t="shared" si="280"/>
        <v>297.01330178404686</v>
      </c>
      <c r="O2599" s="2">
        <f t="shared" si="281"/>
        <v>294.22164989986976</v>
      </c>
      <c r="P2599" s="2" t="str">
        <f t="shared" si="285"/>
        <v>high</v>
      </c>
      <c r="Q2599" s="2" t="str">
        <f>IF(P2599="low","one",IF(P2599="high","relax","transition"))</f>
        <v>relax</v>
      </c>
      <c r="R2599" s="2">
        <f>IF(P2599="low",250,IF(P2599="high",300,275))</f>
        <v>300</v>
      </c>
      <c r="S2599" s="2" t="b">
        <f t="shared" si="283"/>
        <v>1</v>
      </c>
      <c r="T2599" s="2">
        <f t="shared" si="284"/>
        <v>300</v>
      </c>
    </row>
    <row r="2600" spans="1:20" x14ac:dyDescent="0.2">
      <c r="A2600" s="2">
        <f t="shared" si="282"/>
        <v>57.900000095367432</v>
      </c>
      <c r="B2600">
        <v>4.9008851051300004</v>
      </c>
      <c r="C2600" s="2">
        <f>IF(B2600&gt;B2599,B2600+(C2599-B2599),B2600+(C2599-B2599)+5+A2600-A2599)</f>
        <v>57.820884943005368</v>
      </c>
      <c r="D2600">
        <v>1577147250.02</v>
      </c>
      <c r="E2600">
        <v>447</v>
      </c>
      <c r="F2600">
        <v>901</v>
      </c>
      <c r="G2600">
        <v>633</v>
      </c>
      <c r="H2600">
        <v>696</v>
      </c>
      <c r="I2600">
        <v>298</v>
      </c>
      <c r="J2600" s="2" t="s">
        <v>28</v>
      </c>
      <c r="K2600" s="2">
        <f>$L$2*I2600+(1-$L$2)*K2599</f>
        <v>297.18449727664517</v>
      </c>
      <c r="M2600" s="2">
        <f t="shared" si="279"/>
        <v>289.26941682350571</v>
      </c>
      <c r="N2600" s="2">
        <f t="shared" si="280"/>
        <v>297.04754088256652</v>
      </c>
      <c r="O2600" s="2">
        <f t="shared" si="281"/>
        <v>294.26123249407863</v>
      </c>
      <c r="P2600" s="2" t="str">
        <f t="shared" si="285"/>
        <v>high</v>
      </c>
      <c r="Q2600" s="2" t="str">
        <f>IF(P2600="low","one",IF(P2600="high","relax","transition"))</f>
        <v>relax</v>
      </c>
      <c r="R2600" s="2">
        <f>IF(P2600="low",250,IF(P2600="high",300,275))</f>
        <v>300</v>
      </c>
      <c r="S2600" s="2" t="b">
        <f t="shared" si="283"/>
        <v>1</v>
      </c>
      <c r="T2600" s="2">
        <f t="shared" si="284"/>
        <v>300</v>
      </c>
    </row>
    <row r="2601" spans="1:20" x14ac:dyDescent="0.2">
      <c r="A2601" s="2">
        <f t="shared" si="282"/>
        <v>57.930000066757202</v>
      </c>
      <c r="B2601">
        <v>4.9257559776299997</v>
      </c>
      <c r="C2601" s="2">
        <f>IF(B2601&gt;B2600,B2601+(C2600-B2600),B2601+(C2600-B2600)+5+A2601-A2600)</f>
        <v>57.845755815505363</v>
      </c>
      <c r="D2601">
        <v>1577147250.05</v>
      </c>
      <c r="E2601">
        <v>445</v>
      </c>
      <c r="F2601">
        <v>902</v>
      </c>
      <c r="G2601">
        <v>632</v>
      </c>
      <c r="H2601">
        <v>696</v>
      </c>
      <c r="I2601">
        <v>298</v>
      </c>
      <c r="J2601" s="2" t="s">
        <v>28</v>
      </c>
      <c r="K2601" s="2">
        <f>$L$2*I2601+(1-$L$2)*K2600</f>
        <v>297.34759782131619</v>
      </c>
      <c r="M2601" s="2">
        <f t="shared" si="279"/>
        <v>289.26941682350571</v>
      </c>
      <c r="N2601" s="2">
        <f t="shared" si="280"/>
        <v>297.10755227031643</v>
      </c>
      <c r="O2601" s="2">
        <f t="shared" si="281"/>
        <v>294.30054791350301</v>
      </c>
      <c r="P2601" s="2" t="str">
        <f t="shared" si="285"/>
        <v>high</v>
      </c>
      <c r="Q2601" s="2" t="str">
        <f>IF(P2601="low","one",IF(P2601="high","relax","transition"))</f>
        <v>relax</v>
      </c>
      <c r="R2601" s="2">
        <f>IF(P2601="low",250,IF(P2601="high",300,275))</f>
        <v>300</v>
      </c>
      <c r="S2601" s="2" t="b">
        <f t="shared" si="283"/>
        <v>1</v>
      </c>
      <c r="T2601" s="2">
        <f t="shared" si="284"/>
        <v>300</v>
      </c>
    </row>
    <row r="2602" spans="1:20" x14ac:dyDescent="0.2">
      <c r="A2602" s="2">
        <f t="shared" si="282"/>
        <v>57.950000047683716</v>
      </c>
      <c r="B2602">
        <v>4.9499821662899999</v>
      </c>
      <c r="C2602" s="2">
        <f>IF(B2602&gt;B2601,B2602+(C2601-B2601),B2602+(C2601-B2601)+5+A2602-A2601)</f>
        <v>57.869982004165365</v>
      </c>
      <c r="D2602">
        <v>1577147250.0699999</v>
      </c>
      <c r="E2602">
        <v>445</v>
      </c>
      <c r="F2602">
        <v>901</v>
      </c>
      <c r="G2602">
        <v>633</v>
      </c>
      <c r="H2602">
        <v>694</v>
      </c>
      <c r="I2602">
        <v>297</v>
      </c>
      <c r="J2602" s="2" t="s">
        <v>28</v>
      </c>
      <c r="K2602" s="2">
        <f>$L$2*I2602+(1-$L$2)*K2601</f>
        <v>297.27807825705293</v>
      </c>
      <c r="M2602" s="2">
        <f t="shared" si="279"/>
        <v>289.26941682350571</v>
      </c>
      <c r="N2602" s="2">
        <f t="shared" si="280"/>
        <v>297.14165746766372</v>
      </c>
      <c r="O2602" s="2">
        <f t="shared" si="281"/>
        <v>294.34089813134364</v>
      </c>
      <c r="P2602" s="2" t="str">
        <f t="shared" si="285"/>
        <v>high</v>
      </c>
      <c r="Q2602" s="2" t="str">
        <f>IF(P2602="low","one",IF(P2602="high","relax","transition"))</f>
        <v>relax</v>
      </c>
      <c r="R2602" s="2">
        <f>IF(P2602="low",250,IF(P2602="high",300,275))</f>
        <v>300</v>
      </c>
      <c r="S2602" s="2" t="b">
        <f t="shared" si="283"/>
        <v>1</v>
      </c>
      <c r="T2602" s="2">
        <f t="shared" si="284"/>
        <v>300</v>
      </c>
    </row>
    <row r="2603" spans="1:20" x14ac:dyDescent="0.2">
      <c r="A2603" s="2">
        <f t="shared" si="282"/>
        <v>57.970000028610229</v>
      </c>
      <c r="B2603">
        <v>4.9708471298200001</v>
      </c>
      <c r="C2603" s="2">
        <f>IF(B2603&gt;B2602,B2603+(C2602-B2602),B2603+(C2602-B2602)+5+A2603-A2602)</f>
        <v>57.890846967695367</v>
      </c>
      <c r="D2603">
        <v>1577147250.0899999</v>
      </c>
      <c r="E2603">
        <v>445</v>
      </c>
      <c r="F2603">
        <v>902</v>
      </c>
      <c r="G2603">
        <v>633</v>
      </c>
      <c r="H2603">
        <v>695</v>
      </c>
      <c r="I2603">
        <v>296</v>
      </c>
      <c r="J2603" s="2" t="s">
        <v>28</v>
      </c>
      <c r="K2603" s="2">
        <f>$L$2*I2603+(1-$L$2)*K2602</f>
        <v>297.02246260564237</v>
      </c>
      <c r="M2603" s="2">
        <f t="shared" si="279"/>
        <v>289.26941682350571</v>
      </c>
      <c r="N2603" s="2">
        <f t="shared" si="280"/>
        <v>297.11781849525948</v>
      </c>
      <c r="O2603" s="2">
        <f t="shared" si="281"/>
        <v>294.38093609815962</v>
      </c>
      <c r="P2603" s="2" t="str">
        <f t="shared" si="285"/>
        <v>high</v>
      </c>
      <c r="Q2603" s="2" t="str">
        <f>IF(P2603="low","one",IF(P2603="high","relax","transition"))</f>
        <v>relax</v>
      </c>
      <c r="R2603" s="2">
        <f>IF(P2603="low",250,IF(P2603="high",300,275))</f>
        <v>300</v>
      </c>
      <c r="S2603" s="2" t="b">
        <f t="shared" si="283"/>
        <v>1</v>
      </c>
      <c r="T2603" s="2">
        <f t="shared" si="284"/>
        <v>300</v>
      </c>
    </row>
    <row r="2604" spans="1:20" x14ac:dyDescent="0.2">
      <c r="A2604" s="2">
        <f t="shared" si="282"/>
        <v>58</v>
      </c>
      <c r="B2604">
        <v>4.9949901103999998</v>
      </c>
      <c r="C2604" s="2">
        <f>IF(B2604&gt;B2603,B2604+(C2603-B2603),B2604+(C2603-B2603)+5+A2604-A2603)</f>
        <v>57.914989948275363</v>
      </c>
      <c r="D2604">
        <v>1577147250.1199999</v>
      </c>
      <c r="E2604">
        <v>447</v>
      </c>
      <c r="F2604">
        <v>903</v>
      </c>
      <c r="G2604">
        <v>633</v>
      </c>
      <c r="H2604">
        <v>696</v>
      </c>
      <c r="I2604">
        <v>299</v>
      </c>
      <c r="J2604" s="2" t="s">
        <v>28</v>
      </c>
      <c r="K2604" s="2">
        <f>$L$2*I2604+(1-$L$2)*K2603</f>
        <v>297.41797008451391</v>
      </c>
      <c r="M2604" s="2">
        <f t="shared" si="279"/>
        <v>289.26941682350571</v>
      </c>
      <c r="N2604" s="2">
        <f t="shared" si="280"/>
        <v>297.17784881311036</v>
      </c>
      <c r="O2604" s="2">
        <f t="shared" si="281"/>
        <v>294.41778021801463</v>
      </c>
      <c r="P2604" s="2" t="str">
        <f t="shared" si="285"/>
        <v>high</v>
      </c>
      <c r="Q2604" s="2" t="str">
        <f>IF(P2604="low","one",IF(P2604="high","relax","transition"))</f>
        <v>relax</v>
      </c>
      <c r="R2604" s="2">
        <f>IF(P2604="low",250,IF(P2604="high",300,275))</f>
        <v>300</v>
      </c>
      <c r="S2604" s="2" t="b">
        <f t="shared" si="283"/>
        <v>1</v>
      </c>
      <c r="T2604" s="2">
        <f t="shared" si="284"/>
        <v>300</v>
      </c>
    </row>
    <row r="2605" spans="1:20" x14ac:dyDescent="0.2">
      <c r="A2605" s="2">
        <f t="shared" si="282"/>
        <v>58.020000219345093</v>
      </c>
      <c r="B2605">
        <v>5.0157341957100003</v>
      </c>
      <c r="C2605" s="2">
        <f>IF(B2605&gt;B2604,B2605+(C2604-B2604),B2605+(C2604-B2604)+5+A2605-A2604)</f>
        <v>57.935734033585369</v>
      </c>
      <c r="D2605">
        <v>1577147250.1400001</v>
      </c>
      <c r="E2605">
        <v>446</v>
      </c>
      <c r="F2605">
        <v>902</v>
      </c>
      <c r="G2605">
        <v>634</v>
      </c>
      <c r="H2605">
        <v>695</v>
      </c>
      <c r="I2605">
        <v>298</v>
      </c>
      <c r="J2605" s="2" t="s">
        <v>28</v>
      </c>
      <c r="K2605" s="2">
        <f>$L$2*I2605+(1-$L$2)*K2604</f>
        <v>297.53437606761116</v>
      </c>
      <c r="M2605" s="2">
        <f t="shared" si="279"/>
        <v>289.26941682350571</v>
      </c>
      <c r="N2605" s="2">
        <f t="shared" si="280"/>
        <v>297.24915426401054</v>
      </c>
      <c r="O2605" s="2">
        <f t="shared" si="281"/>
        <v>294.45578364776941</v>
      </c>
      <c r="P2605" s="2" t="str">
        <f t="shared" si="285"/>
        <v>high</v>
      </c>
      <c r="Q2605" s="2" t="str">
        <f>IF(P2605="low","one",IF(P2605="high","relax","transition"))</f>
        <v>relax</v>
      </c>
      <c r="R2605" s="2">
        <f>IF(P2605="low",250,IF(P2605="high",300,275))</f>
        <v>300</v>
      </c>
      <c r="S2605" s="2" t="b">
        <f t="shared" si="283"/>
        <v>1</v>
      </c>
      <c r="T2605" s="2">
        <f t="shared" si="284"/>
        <v>300</v>
      </c>
    </row>
    <row r="2606" spans="1:20" x14ac:dyDescent="0.2">
      <c r="A2606" s="2">
        <f t="shared" si="282"/>
        <v>58.460000038146973</v>
      </c>
      <c r="B2606">
        <v>9.920597076419999E-4</v>
      </c>
      <c r="C2606" s="2">
        <f>IF(B2606&gt;B2605,B2606+(C2605-B2605),B2606+(C2605-B2605)+5+A2606-A2605)</f>
        <v>58.360991716384888</v>
      </c>
      <c r="D2606">
        <v>1577147250.5799999</v>
      </c>
      <c r="E2606">
        <v>444</v>
      </c>
      <c r="F2606">
        <v>902</v>
      </c>
      <c r="G2606">
        <v>633</v>
      </c>
      <c r="H2606">
        <v>696</v>
      </c>
      <c r="I2606">
        <v>297</v>
      </c>
      <c r="J2606" s="2" t="s">
        <v>28</v>
      </c>
      <c r="K2606" s="2">
        <f>$L$2*I2606+(1-$L$2)*K2605</f>
        <v>297.42750085408898</v>
      </c>
      <c r="M2606" s="2">
        <f t="shared" si="279"/>
        <v>289.26941682350571</v>
      </c>
      <c r="N2606" s="2">
        <f t="shared" si="280"/>
        <v>297.28482358202621</v>
      </c>
      <c r="O2606" s="2">
        <f t="shared" si="281"/>
        <v>294.49545217858144</v>
      </c>
      <c r="P2606" s="2" t="str">
        <f t="shared" si="285"/>
        <v>high</v>
      </c>
      <c r="Q2606" s="2" t="str">
        <f>IF(P2606="low","one",IF(P2606="high","relax","transition"))</f>
        <v>relax</v>
      </c>
      <c r="R2606" s="2">
        <f>IF(P2606="low",250,IF(P2606="high",300,275))</f>
        <v>300</v>
      </c>
      <c r="S2606" s="2" t="b">
        <f t="shared" si="283"/>
        <v>1</v>
      </c>
      <c r="T2606" s="2">
        <f t="shared" si="284"/>
        <v>300</v>
      </c>
    </row>
    <row r="2607" spans="1:20" x14ac:dyDescent="0.2">
      <c r="A2607" s="2">
        <f t="shared" si="282"/>
        <v>58.460000038146973</v>
      </c>
      <c r="B2607">
        <v>1.68991088867E-3</v>
      </c>
      <c r="C2607" s="2">
        <f>IF(B2607&gt;B2606,B2607+(C2606-B2606),B2607+(C2606-B2606)+5+A2607-A2606)</f>
        <v>58.361689567565918</v>
      </c>
      <c r="D2607">
        <v>1577147250.5799999</v>
      </c>
      <c r="E2607">
        <v>445</v>
      </c>
      <c r="F2607">
        <v>902</v>
      </c>
      <c r="G2607">
        <v>633</v>
      </c>
      <c r="H2607">
        <v>695</v>
      </c>
      <c r="I2607">
        <v>297</v>
      </c>
      <c r="J2607" s="2" t="s">
        <v>28</v>
      </c>
      <c r="K2607" s="2">
        <f>$L$2*I2607+(1-$L$2)*K2606</f>
        <v>297.34200068327118</v>
      </c>
      <c r="M2607" s="2">
        <f t="shared" si="279"/>
        <v>289.26941682350571</v>
      </c>
      <c r="N2607" s="2">
        <f t="shared" si="280"/>
        <v>297.29625900227524</v>
      </c>
      <c r="O2607" s="2">
        <f t="shared" si="281"/>
        <v>294.53492074875368</v>
      </c>
      <c r="P2607" s="2" t="str">
        <f t="shared" si="285"/>
        <v>high</v>
      </c>
      <c r="Q2607" s="2" t="str">
        <f>IF(P2607="low","one",IF(P2607="high","relax","transition"))</f>
        <v>relax</v>
      </c>
      <c r="R2607" s="2">
        <f>IF(P2607="low",250,IF(P2607="high",300,275))</f>
        <v>300</v>
      </c>
      <c r="S2607" s="2" t="b">
        <f t="shared" si="283"/>
        <v>1</v>
      </c>
      <c r="T2607" s="2">
        <f t="shared" si="284"/>
        <v>300</v>
      </c>
    </row>
    <row r="2608" spans="1:20" x14ac:dyDescent="0.2">
      <c r="A2608" s="2">
        <f t="shared" si="282"/>
        <v>58.460000038146973</v>
      </c>
      <c r="B2608">
        <v>2.40397453308E-3</v>
      </c>
      <c r="C2608" s="2">
        <f>IF(B2608&gt;B2607,B2608+(C2607-B2607),B2608+(C2607-B2607)+5+A2608-A2607)</f>
        <v>58.362403631210327</v>
      </c>
      <c r="D2608">
        <v>1577147250.5799999</v>
      </c>
      <c r="E2608">
        <v>445</v>
      </c>
      <c r="F2608">
        <v>902</v>
      </c>
      <c r="G2608">
        <v>634</v>
      </c>
      <c r="H2608">
        <v>695</v>
      </c>
      <c r="I2608">
        <v>298</v>
      </c>
      <c r="J2608" s="2" t="s">
        <v>28</v>
      </c>
      <c r="K2608" s="2">
        <f>$L$2*I2608+(1-$L$2)*K2607</f>
        <v>297.47360054661698</v>
      </c>
      <c r="M2608" s="2">
        <f t="shared" si="279"/>
        <v>289.26941682350571</v>
      </c>
      <c r="N2608" s="2">
        <f t="shared" si="280"/>
        <v>297.3317273111436</v>
      </c>
      <c r="O2608" s="2">
        <f t="shared" si="281"/>
        <v>294.57298766142975</v>
      </c>
      <c r="P2608" s="2" t="str">
        <f t="shared" si="285"/>
        <v>high</v>
      </c>
      <c r="Q2608" s="2" t="str">
        <f>IF(P2608="low","one",IF(P2608="high","relax","transition"))</f>
        <v>relax</v>
      </c>
      <c r="R2608" s="2">
        <f>IF(P2608="low",250,IF(P2608="high",300,275))</f>
        <v>300</v>
      </c>
      <c r="S2608" s="2" t="b">
        <f t="shared" si="283"/>
        <v>1</v>
      </c>
      <c r="T2608" s="2">
        <f t="shared" si="284"/>
        <v>300</v>
      </c>
    </row>
    <row r="2609" spans="1:20" x14ac:dyDescent="0.2">
      <c r="A2609" s="2">
        <f t="shared" si="282"/>
        <v>58.460000038146973</v>
      </c>
      <c r="B2609">
        <v>2.9890537262000001E-3</v>
      </c>
      <c r="C2609" s="2">
        <f>IF(B2609&gt;B2608,B2609+(C2608-B2608),B2609+(C2608-B2608)+5+A2609-A2608)</f>
        <v>58.362988710403449</v>
      </c>
      <c r="D2609">
        <v>1577147250.5799999</v>
      </c>
      <c r="E2609">
        <v>445</v>
      </c>
      <c r="F2609">
        <v>902</v>
      </c>
      <c r="G2609">
        <v>634</v>
      </c>
      <c r="H2609">
        <v>696</v>
      </c>
      <c r="I2609">
        <v>298</v>
      </c>
      <c r="J2609" s="2" t="s">
        <v>28</v>
      </c>
      <c r="K2609" s="2">
        <f>$L$2*I2609+(1-$L$2)*K2608</f>
        <v>297.57888043729361</v>
      </c>
      <c r="M2609" s="2">
        <f t="shared" si="279"/>
        <v>289.26941682350571</v>
      </c>
      <c r="N2609" s="2">
        <f t="shared" si="280"/>
        <v>297.3811579363736</v>
      </c>
      <c r="O2609" s="2">
        <f t="shared" si="281"/>
        <v>294.61092464391544</v>
      </c>
      <c r="P2609" s="2" t="str">
        <f t="shared" si="285"/>
        <v>high</v>
      </c>
      <c r="Q2609" s="2" t="str">
        <f>IF(P2609="low","one",IF(P2609="high","relax","transition"))</f>
        <v>relax</v>
      </c>
      <c r="R2609" s="2">
        <f>IF(P2609="low",250,IF(P2609="high",300,275))</f>
        <v>300</v>
      </c>
      <c r="S2609" s="2" t="b">
        <f t="shared" si="283"/>
        <v>1</v>
      </c>
      <c r="T2609" s="2">
        <f t="shared" si="284"/>
        <v>300</v>
      </c>
    </row>
    <row r="2610" spans="1:20" x14ac:dyDescent="0.2">
      <c r="A2610" s="2">
        <f t="shared" si="282"/>
        <v>58.460000038146973</v>
      </c>
      <c r="B2610">
        <v>3.6349296569800002E-3</v>
      </c>
      <c r="C2610" s="2">
        <f>IF(B2610&gt;B2609,B2610+(C2609-B2609),B2610+(C2609-B2609)+5+A2610-A2609)</f>
        <v>58.363634586334229</v>
      </c>
      <c r="D2610">
        <v>1577147250.5799999</v>
      </c>
      <c r="E2610">
        <v>444</v>
      </c>
      <c r="F2610">
        <v>901</v>
      </c>
      <c r="G2610">
        <v>633</v>
      </c>
      <c r="H2610">
        <v>695</v>
      </c>
      <c r="I2610">
        <v>296</v>
      </c>
      <c r="J2610" s="2" t="s">
        <v>28</v>
      </c>
      <c r="K2610" s="2">
        <f>$L$2*I2610+(1-$L$2)*K2609</f>
        <v>297.26310434983492</v>
      </c>
      <c r="M2610" s="2">
        <f t="shared" ref="M2610:M2673" si="286">IF(P2610="low", $L$4*K2610+(1-$L$4)*M2609,M2609)</f>
        <v>289.26941682350571</v>
      </c>
      <c r="N2610" s="2">
        <f t="shared" ref="N2610:N2673" si="287">IF(P2610="high", $L$4*K2610+(1-$L$4)*N2609,N2609)</f>
        <v>297.35754721906591</v>
      </c>
      <c r="O2610" s="2">
        <f t="shared" ref="O2610:O2673" si="288">IF(P2610="high",(1-$L$8)*O2609+$L$8*(N2609-$L$10),IF(P2610="low",(1-$L$8)*O2609+$L$8*(M2609+$L$10),O2609))</f>
        <v>294.64943630853838</v>
      </c>
      <c r="P2610" s="2" t="str">
        <f t="shared" si="285"/>
        <v>high</v>
      </c>
      <c r="Q2610" s="2" t="str">
        <f>IF(P2610="low","one",IF(P2610="high","relax","transition"))</f>
        <v>relax</v>
      </c>
      <c r="R2610" s="2">
        <f>IF(P2610="low",250,IF(P2610="high",300,275))</f>
        <v>300</v>
      </c>
      <c r="S2610" s="2" t="b">
        <f t="shared" si="283"/>
        <v>1</v>
      </c>
      <c r="T2610" s="2">
        <f t="shared" si="284"/>
        <v>300</v>
      </c>
    </row>
    <row r="2611" spans="1:20" x14ac:dyDescent="0.2">
      <c r="A2611" s="2">
        <f t="shared" si="282"/>
        <v>58.460000038146973</v>
      </c>
      <c r="B2611">
        <v>4.1768550872800002E-3</v>
      </c>
      <c r="C2611" s="2">
        <f>IF(B2611&gt;B2610,B2611+(C2610-B2610),B2611+(C2610-B2610)+5+A2611-A2610)</f>
        <v>58.364176511764526</v>
      </c>
      <c r="D2611">
        <v>1577147250.5799999</v>
      </c>
      <c r="E2611">
        <v>443</v>
      </c>
      <c r="F2611">
        <v>901</v>
      </c>
      <c r="G2611">
        <v>633</v>
      </c>
      <c r="H2611">
        <v>693</v>
      </c>
      <c r="I2611">
        <v>296</v>
      </c>
      <c r="J2611" s="2" t="s">
        <v>28</v>
      </c>
      <c r="K2611" s="2">
        <f>$L$2*I2611+(1-$L$2)*K2610</f>
        <v>297.01048347986796</v>
      </c>
      <c r="M2611" s="2">
        <f t="shared" si="286"/>
        <v>289.26941682350571</v>
      </c>
      <c r="N2611" s="2">
        <f t="shared" si="287"/>
        <v>297.28813447122633</v>
      </c>
      <c r="O2611" s="2">
        <f t="shared" si="288"/>
        <v>294.68484185406476</v>
      </c>
      <c r="P2611" s="2" t="str">
        <f t="shared" si="285"/>
        <v>high</v>
      </c>
      <c r="Q2611" s="2" t="str">
        <f>IF(P2611="low","one",IF(P2611="high","relax","transition"))</f>
        <v>relax</v>
      </c>
      <c r="R2611" s="2">
        <f>IF(P2611="low",250,IF(P2611="high",300,275))</f>
        <v>300</v>
      </c>
      <c r="S2611" s="2" t="b">
        <f t="shared" si="283"/>
        <v>1</v>
      </c>
      <c r="T2611" s="2">
        <f t="shared" si="284"/>
        <v>300</v>
      </c>
    </row>
    <row r="2612" spans="1:20" x14ac:dyDescent="0.2">
      <c r="A2612" s="2">
        <f t="shared" si="282"/>
        <v>58.460000038146973</v>
      </c>
      <c r="B2612">
        <v>4.5878887176500002E-3</v>
      </c>
      <c r="C2612" s="2">
        <f>IF(B2612&gt;B2611,B2612+(C2611-B2611),B2612+(C2611-B2611)+5+A2612-A2611)</f>
        <v>58.364587545394897</v>
      </c>
      <c r="D2612">
        <v>1577147250.5799999</v>
      </c>
      <c r="E2612">
        <v>444</v>
      </c>
      <c r="F2612">
        <v>902</v>
      </c>
      <c r="G2612">
        <v>633</v>
      </c>
      <c r="H2612">
        <v>696</v>
      </c>
      <c r="I2612">
        <v>296</v>
      </c>
      <c r="J2612" s="2" t="s">
        <v>28</v>
      </c>
      <c r="K2612" s="2">
        <f>$L$2*I2612+(1-$L$2)*K2611</f>
        <v>296.80838678389438</v>
      </c>
      <c r="M2612" s="2">
        <f t="shared" si="286"/>
        <v>289.26941682350571</v>
      </c>
      <c r="N2612" s="2">
        <f t="shared" si="287"/>
        <v>297.19218493375996</v>
      </c>
      <c r="O2612" s="2">
        <f t="shared" si="288"/>
        <v>294.71500648492281</v>
      </c>
      <c r="P2612" s="2" t="str">
        <f t="shared" si="285"/>
        <v>high</v>
      </c>
      <c r="Q2612" s="2" t="str">
        <f>IF(P2612="low","one",IF(P2612="high","relax","transition"))</f>
        <v>relax</v>
      </c>
      <c r="R2612" s="2">
        <f>IF(P2612="low",250,IF(P2612="high",300,275))</f>
        <v>300</v>
      </c>
      <c r="S2612" s="2" t="b">
        <f t="shared" si="283"/>
        <v>1</v>
      </c>
      <c r="T2612" s="2">
        <f t="shared" si="284"/>
        <v>300</v>
      </c>
    </row>
    <row r="2613" spans="1:20" x14ac:dyDescent="0.2">
      <c r="A2613" s="2">
        <f t="shared" si="282"/>
        <v>58.460000038146973</v>
      </c>
      <c r="B2613">
        <v>4.7850608825700004E-3</v>
      </c>
      <c r="C2613" s="2">
        <f>IF(B2613&gt;B2612,B2613+(C2612-B2612),B2613+(C2612-B2612)+5+A2613-A2612)</f>
        <v>58.364784717559814</v>
      </c>
      <c r="D2613">
        <v>1577147250.5799999</v>
      </c>
      <c r="E2613">
        <v>445</v>
      </c>
      <c r="F2613">
        <v>901</v>
      </c>
      <c r="G2613">
        <v>633</v>
      </c>
      <c r="H2613">
        <v>695</v>
      </c>
      <c r="I2613">
        <v>298</v>
      </c>
      <c r="J2613" s="2" t="s">
        <v>28</v>
      </c>
      <c r="K2613" s="2">
        <f>$L$2*I2613+(1-$L$2)*K2612</f>
        <v>297.0467094271155</v>
      </c>
      <c r="M2613" s="2">
        <f t="shared" si="286"/>
        <v>289.26941682350571</v>
      </c>
      <c r="N2613" s="2">
        <f t="shared" si="287"/>
        <v>297.16308983243107</v>
      </c>
      <c r="O2613" s="2">
        <f t="shared" si="288"/>
        <v>294.73886540736464</v>
      </c>
      <c r="P2613" s="2" t="str">
        <f t="shared" si="285"/>
        <v>high</v>
      </c>
      <c r="Q2613" s="2" t="str">
        <f>IF(P2613="low","one",IF(P2613="high","relax","transition"))</f>
        <v>relax</v>
      </c>
      <c r="R2613" s="2">
        <f>IF(P2613="low",250,IF(P2613="high",300,275))</f>
        <v>300</v>
      </c>
      <c r="S2613" s="2" t="b">
        <f t="shared" si="283"/>
        <v>1</v>
      </c>
      <c r="T2613" s="2">
        <f t="shared" si="284"/>
        <v>300</v>
      </c>
    </row>
    <row r="2614" spans="1:20" x14ac:dyDescent="0.2">
      <c r="A2614" s="2">
        <f t="shared" si="282"/>
        <v>58.460000038146973</v>
      </c>
      <c r="B2614">
        <v>4.9819946289099996E-3</v>
      </c>
      <c r="C2614" s="2">
        <f>IF(B2614&gt;B2613,B2614+(C2613-B2613),B2614+(C2613-B2613)+5+A2614-A2613)</f>
        <v>58.364981651306159</v>
      </c>
      <c r="D2614">
        <v>1577147250.5799999</v>
      </c>
      <c r="E2614">
        <v>445</v>
      </c>
      <c r="F2614">
        <v>903</v>
      </c>
      <c r="G2614">
        <v>633</v>
      </c>
      <c r="H2614">
        <v>694</v>
      </c>
      <c r="I2614">
        <v>297</v>
      </c>
      <c r="J2614" s="2" t="s">
        <v>28</v>
      </c>
      <c r="K2614" s="2">
        <f>$L$2*I2614+(1-$L$2)*K2613</f>
        <v>297.03736754169245</v>
      </c>
      <c r="M2614" s="2">
        <f t="shared" si="286"/>
        <v>289.26941682350571</v>
      </c>
      <c r="N2614" s="2">
        <f t="shared" si="287"/>
        <v>297.13794537428339</v>
      </c>
      <c r="O2614" s="2">
        <f t="shared" si="288"/>
        <v>294.76007662861792</v>
      </c>
      <c r="P2614" s="2" t="str">
        <f t="shared" si="285"/>
        <v>high</v>
      </c>
      <c r="Q2614" s="2" t="str">
        <f>IF(P2614="low","one",IF(P2614="high","relax","transition"))</f>
        <v>relax</v>
      </c>
      <c r="R2614" s="2">
        <f>IF(P2614="low",250,IF(P2614="high",300,275))</f>
        <v>300</v>
      </c>
      <c r="S2614" s="2" t="b">
        <f t="shared" si="283"/>
        <v>1</v>
      </c>
      <c r="T2614" s="2">
        <f t="shared" si="284"/>
        <v>300</v>
      </c>
    </row>
    <row r="2615" spans="1:20" x14ac:dyDescent="0.2">
      <c r="A2615" s="2">
        <f t="shared" si="282"/>
        <v>58.460000038146973</v>
      </c>
      <c r="B2615">
        <v>5.1779747009299999E-3</v>
      </c>
      <c r="C2615" s="2">
        <f>IF(B2615&gt;B2614,B2615+(C2614-B2614),B2615+(C2614-B2614)+5+A2615-A2614)</f>
        <v>58.365177631378174</v>
      </c>
      <c r="D2615">
        <v>1577147250.5799999</v>
      </c>
      <c r="E2615">
        <v>444</v>
      </c>
      <c r="F2615">
        <v>902</v>
      </c>
      <c r="G2615">
        <v>634</v>
      </c>
      <c r="H2615">
        <v>695</v>
      </c>
      <c r="I2615">
        <v>296</v>
      </c>
      <c r="J2615" s="2" t="s">
        <v>28</v>
      </c>
      <c r="K2615" s="2">
        <f>$L$2*I2615+(1-$L$2)*K2614</f>
        <v>296.82989403335398</v>
      </c>
      <c r="M2615" s="2">
        <f t="shared" si="286"/>
        <v>289.26941682350571</v>
      </c>
      <c r="N2615" s="2">
        <f t="shared" si="287"/>
        <v>297.07633510609753</v>
      </c>
      <c r="O2615" s="2">
        <f t="shared" si="288"/>
        <v>294.77897006590121</v>
      </c>
      <c r="P2615" s="2" t="str">
        <f t="shared" si="285"/>
        <v>high</v>
      </c>
      <c r="Q2615" s="2" t="str">
        <f>IF(P2615="low","one",IF(P2615="high","relax","transition"))</f>
        <v>relax</v>
      </c>
      <c r="R2615" s="2">
        <f>IF(P2615="low",250,IF(P2615="high",300,275))</f>
        <v>300</v>
      </c>
      <c r="S2615" s="2" t="b">
        <f t="shared" si="283"/>
        <v>1</v>
      </c>
      <c r="T2615" s="2">
        <f t="shared" si="284"/>
        <v>300</v>
      </c>
    </row>
    <row r="2616" spans="1:20" x14ac:dyDescent="0.2">
      <c r="A2616" s="2">
        <f t="shared" si="282"/>
        <v>58.460000038146973</v>
      </c>
      <c r="B2616">
        <v>5.3730010986299996E-3</v>
      </c>
      <c r="C2616" s="2">
        <f>IF(B2616&gt;B2615,B2616+(C2615-B2615),B2616+(C2615-B2615)+5+A2616-A2615)</f>
        <v>58.365372657775879</v>
      </c>
      <c r="D2616">
        <v>1577147250.5799999</v>
      </c>
      <c r="E2616">
        <v>445</v>
      </c>
      <c r="F2616">
        <v>901</v>
      </c>
      <c r="G2616">
        <v>633</v>
      </c>
      <c r="H2616">
        <v>696</v>
      </c>
      <c r="I2616">
        <v>298</v>
      </c>
      <c r="J2616" s="2" t="s">
        <v>28</v>
      </c>
      <c r="K2616" s="2">
        <f>$L$2*I2616+(1-$L$2)*K2615</f>
        <v>297.06391522668321</v>
      </c>
      <c r="M2616" s="2">
        <f t="shared" si="286"/>
        <v>289.26941682350571</v>
      </c>
      <c r="N2616" s="2">
        <f t="shared" si="287"/>
        <v>297.07385113021468</v>
      </c>
      <c r="O2616" s="2">
        <f t="shared" si="288"/>
        <v>294.79383831791097</v>
      </c>
      <c r="P2616" s="2" t="str">
        <f t="shared" si="285"/>
        <v>high</v>
      </c>
      <c r="Q2616" s="2" t="str">
        <f>IF(P2616="low","one",IF(P2616="high","relax","transition"))</f>
        <v>relax</v>
      </c>
      <c r="R2616" s="2">
        <f>IF(P2616="low",250,IF(P2616="high",300,275))</f>
        <v>300</v>
      </c>
      <c r="S2616" s="2" t="b">
        <f t="shared" si="283"/>
        <v>1</v>
      </c>
      <c r="T2616" s="2">
        <f t="shared" si="284"/>
        <v>300</v>
      </c>
    </row>
    <row r="2617" spans="1:20" x14ac:dyDescent="0.2">
      <c r="A2617" s="2">
        <f t="shared" si="282"/>
        <v>58.460000038146973</v>
      </c>
      <c r="B2617">
        <v>5.5789947509799999E-3</v>
      </c>
      <c r="C2617" s="2">
        <f>IF(B2617&gt;B2616,B2617+(C2616-B2616),B2617+(C2616-B2616)+5+A2617-A2616)</f>
        <v>58.365578651428223</v>
      </c>
      <c r="D2617">
        <v>1577147250.5799999</v>
      </c>
      <c r="E2617">
        <v>445</v>
      </c>
      <c r="F2617">
        <v>902</v>
      </c>
      <c r="G2617">
        <v>633</v>
      </c>
      <c r="H2617">
        <v>695</v>
      </c>
      <c r="I2617">
        <v>298</v>
      </c>
      <c r="J2617" s="2" t="s">
        <v>28</v>
      </c>
      <c r="K2617" s="2">
        <f>$L$2*I2617+(1-$L$2)*K2616</f>
        <v>297.25113218134658</v>
      </c>
      <c r="M2617" s="2">
        <f t="shared" si="286"/>
        <v>289.26941682350571</v>
      </c>
      <c r="N2617" s="2">
        <f t="shared" si="287"/>
        <v>297.10930734044109</v>
      </c>
      <c r="O2617" s="2">
        <f t="shared" si="288"/>
        <v>294.80783895852613</v>
      </c>
      <c r="P2617" s="2" t="str">
        <f t="shared" si="285"/>
        <v>high</v>
      </c>
      <c r="Q2617" s="2" t="str">
        <f>IF(P2617="low","one",IF(P2617="high","relax","transition"))</f>
        <v>relax</v>
      </c>
      <c r="R2617" s="2">
        <f>IF(P2617="low",250,IF(P2617="high",300,275))</f>
        <v>300</v>
      </c>
      <c r="S2617" s="2" t="b">
        <f t="shared" si="283"/>
        <v>1</v>
      </c>
      <c r="T2617" s="2">
        <f t="shared" si="284"/>
        <v>300</v>
      </c>
    </row>
    <row r="2618" spans="1:20" x14ac:dyDescent="0.2">
      <c r="A2618" s="2">
        <f t="shared" si="282"/>
        <v>58.460000038146973</v>
      </c>
      <c r="B2618">
        <v>5.7649612426800001E-3</v>
      </c>
      <c r="C2618" s="2">
        <f>IF(B2618&gt;B2617,B2618+(C2617-B2617),B2618+(C2617-B2617)+5+A2618-A2617)</f>
        <v>58.365764617919929</v>
      </c>
      <c r="D2618">
        <v>1577147250.5799999</v>
      </c>
      <c r="E2618">
        <v>444</v>
      </c>
      <c r="F2618">
        <v>902</v>
      </c>
      <c r="G2618">
        <v>633</v>
      </c>
      <c r="H2618">
        <v>695</v>
      </c>
      <c r="I2618">
        <v>296</v>
      </c>
      <c r="J2618" s="2" t="s">
        <v>28</v>
      </c>
      <c r="K2618" s="2">
        <f>$L$2*I2618+(1-$L$2)*K2617</f>
        <v>297.00090574507726</v>
      </c>
      <c r="M2618" s="2">
        <f t="shared" si="286"/>
        <v>289.26941682350571</v>
      </c>
      <c r="N2618" s="2">
        <f t="shared" si="287"/>
        <v>297.08762702136835</v>
      </c>
      <c r="O2618" s="2">
        <f t="shared" si="288"/>
        <v>294.82291237762189</v>
      </c>
      <c r="P2618" s="2" t="str">
        <f t="shared" si="285"/>
        <v>high</v>
      </c>
      <c r="Q2618" s="2" t="str">
        <f>IF(P2618="low","one",IF(P2618="high","relax","transition"))</f>
        <v>relax</v>
      </c>
      <c r="R2618" s="2">
        <f>IF(P2618="low",250,IF(P2618="high",300,275))</f>
        <v>300</v>
      </c>
      <c r="S2618" s="2" t="b">
        <f t="shared" si="283"/>
        <v>1</v>
      </c>
      <c r="T2618" s="2">
        <f t="shared" si="284"/>
        <v>300</v>
      </c>
    </row>
    <row r="2619" spans="1:20" x14ac:dyDescent="0.2">
      <c r="A2619" s="2">
        <f t="shared" si="282"/>
        <v>58.460000038146973</v>
      </c>
      <c r="B2619">
        <v>5.9499740600599997E-3</v>
      </c>
      <c r="C2619" s="2">
        <f>IF(B2619&gt;B2618,B2619+(C2618-B2618),B2619+(C2618-B2618)+5+A2619-A2618)</f>
        <v>58.365949630737305</v>
      </c>
      <c r="D2619">
        <v>1577147250.5799999</v>
      </c>
      <c r="E2619">
        <v>445</v>
      </c>
      <c r="F2619">
        <v>901</v>
      </c>
      <c r="G2619">
        <v>634</v>
      </c>
      <c r="H2619">
        <v>695</v>
      </c>
      <c r="I2619">
        <v>296</v>
      </c>
      <c r="J2619" s="2" t="s">
        <v>28</v>
      </c>
      <c r="K2619" s="2">
        <f>$L$2*I2619+(1-$L$2)*K2618</f>
        <v>296.8007245960618</v>
      </c>
      <c r="M2619" s="2">
        <f t="shared" si="286"/>
        <v>289.26941682350571</v>
      </c>
      <c r="N2619" s="2">
        <f t="shared" si="287"/>
        <v>297.03024653630706</v>
      </c>
      <c r="O2619" s="2">
        <f t="shared" si="288"/>
        <v>294.83614810980919</v>
      </c>
      <c r="P2619" s="2" t="str">
        <f t="shared" si="285"/>
        <v>high</v>
      </c>
      <c r="Q2619" s="2" t="str">
        <f>IF(P2619="low","one",IF(P2619="high","relax","transition"))</f>
        <v>relax</v>
      </c>
      <c r="R2619" s="2">
        <f>IF(P2619="low",250,IF(P2619="high",300,275))</f>
        <v>300</v>
      </c>
      <c r="S2619" s="2" t="b">
        <f t="shared" si="283"/>
        <v>1</v>
      </c>
      <c r="T2619" s="2">
        <f t="shared" si="284"/>
        <v>300</v>
      </c>
    </row>
    <row r="2620" spans="1:20" x14ac:dyDescent="0.2">
      <c r="A2620" s="2">
        <f t="shared" si="282"/>
        <v>58.460000038146973</v>
      </c>
      <c r="B2620">
        <v>6.1349868774400003E-3</v>
      </c>
      <c r="C2620" s="2">
        <f>IF(B2620&gt;B2619,B2620+(C2619-B2619),B2620+(C2619-B2619)+5+A2620-A2619)</f>
        <v>58.366134643554688</v>
      </c>
      <c r="D2620">
        <v>1577147250.5799999</v>
      </c>
      <c r="E2620">
        <v>446</v>
      </c>
      <c r="F2620">
        <v>903</v>
      </c>
      <c r="G2620">
        <v>633</v>
      </c>
      <c r="H2620">
        <v>695</v>
      </c>
      <c r="I2620">
        <v>299</v>
      </c>
      <c r="J2620" s="2" t="s">
        <v>28</v>
      </c>
      <c r="K2620" s="2">
        <f>$L$2*I2620+(1-$L$2)*K2619</f>
        <v>297.24057967684945</v>
      </c>
      <c r="M2620" s="2">
        <f t="shared" si="286"/>
        <v>289.26941682350571</v>
      </c>
      <c r="N2620" s="2">
        <f t="shared" si="287"/>
        <v>297.07231316441556</v>
      </c>
      <c r="O2620" s="2">
        <f t="shared" si="288"/>
        <v>294.84585303113408</v>
      </c>
      <c r="P2620" s="2" t="str">
        <f t="shared" si="285"/>
        <v>high</v>
      </c>
      <c r="Q2620" s="2" t="str">
        <f>IF(P2620="low","one",IF(P2620="high","relax","transition"))</f>
        <v>relax</v>
      </c>
      <c r="R2620" s="2">
        <f>IF(P2620="low",250,IF(P2620="high",300,275))</f>
        <v>300</v>
      </c>
      <c r="S2620" s="2" t="b">
        <f t="shared" si="283"/>
        <v>1</v>
      </c>
      <c r="T2620" s="2">
        <f t="shared" si="284"/>
        <v>300</v>
      </c>
    </row>
    <row r="2621" spans="1:20" x14ac:dyDescent="0.2">
      <c r="A2621" s="2">
        <f t="shared" si="282"/>
        <v>58.460000038146973</v>
      </c>
      <c r="B2621">
        <v>6.3209533691399996E-3</v>
      </c>
      <c r="C2621" s="2">
        <f>IF(B2621&gt;B2620,B2621+(C2620-B2620),B2621+(C2620-B2620)+5+A2621-A2620)</f>
        <v>58.366320610046387</v>
      </c>
      <c r="D2621">
        <v>1577147250.5799999</v>
      </c>
      <c r="E2621">
        <v>445</v>
      </c>
      <c r="F2621">
        <v>902</v>
      </c>
      <c r="G2621">
        <v>633</v>
      </c>
      <c r="H2621">
        <v>695</v>
      </c>
      <c r="I2621">
        <v>297</v>
      </c>
      <c r="J2621" s="2" t="s">
        <v>28</v>
      </c>
      <c r="K2621" s="2">
        <f>$L$2*I2621+(1-$L$2)*K2620</f>
        <v>297.19246374147957</v>
      </c>
      <c r="M2621" s="2">
        <f t="shared" si="286"/>
        <v>289.26941682350571</v>
      </c>
      <c r="N2621" s="2">
        <f t="shared" si="287"/>
        <v>297.09634327982837</v>
      </c>
      <c r="O2621" s="2">
        <f t="shared" si="288"/>
        <v>294.85717603779813</v>
      </c>
      <c r="P2621" s="2" t="str">
        <f t="shared" si="285"/>
        <v>high</v>
      </c>
      <c r="Q2621" s="2" t="str">
        <f>IF(P2621="low","one",IF(P2621="high","relax","transition"))</f>
        <v>relax</v>
      </c>
      <c r="R2621" s="2">
        <f>IF(P2621="low",250,IF(P2621="high",300,275))</f>
        <v>300</v>
      </c>
      <c r="S2621" s="2" t="b">
        <f t="shared" si="283"/>
        <v>1</v>
      </c>
      <c r="T2621" s="2">
        <f t="shared" si="284"/>
        <v>300</v>
      </c>
    </row>
    <row r="2622" spans="1:20" x14ac:dyDescent="0.2">
      <c r="A2622" s="2">
        <f t="shared" si="282"/>
        <v>58.470000028610229</v>
      </c>
      <c r="B2622">
        <v>6.5150260925300003E-3</v>
      </c>
      <c r="C2622" s="2">
        <f>IF(B2622&gt;B2621,B2622+(C2621-B2621),B2622+(C2621-B2621)+5+A2622-A2621)</f>
        <v>58.366514682769775</v>
      </c>
      <c r="D2622">
        <v>1577147250.5899999</v>
      </c>
      <c r="E2622">
        <v>444</v>
      </c>
      <c r="F2622">
        <v>900</v>
      </c>
      <c r="G2622">
        <v>634</v>
      </c>
      <c r="H2622">
        <v>695</v>
      </c>
      <c r="I2622">
        <v>296</v>
      </c>
      <c r="J2622" s="2" t="s">
        <v>28</v>
      </c>
      <c r="K2622" s="2">
        <f>$L$2*I2622+(1-$L$2)*K2621</f>
        <v>296.95397099318365</v>
      </c>
      <c r="M2622" s="2">
        <f t="shared" si="286"/>
        <v>289.26941682350571</v>
      </c>
      <c r="N2622" s="2">
        <f t="shared" si="287"/>
        <v>297.06786882249946</v>
      </c>
      <c r="O2622" s="2">
        <f t="shared" si="288"/>
        <v>294.86913439989962</v>
      </c>
      <c r="P2622" s="2" t="str">
        <f t="shared" si="285"/>
        <v>high</v>
      </c>
      <c r="Q2622" s="2" t="str">
        <f>IF(P2622="low","one",IF(P2622="high","relax","transition"))</f>
        <v>relax</v>
      </c>
      <c r="R2622" s="2">
        <f>IF(P2622="low",250,IF(P2622="high",300,275))</f>
        <v>300</v>
      </c>
      <c r="S2622" s="2" t="b">
        <f t="shared" si="283"/>
        <v>1</v>
      </c>
      <c r="T2622" s="2">
        <f t="shared" si="284"/>
        <v>300</v>
      </c>
    </row>
    <row r="2623" spans="1:20" x14ac:dyDescent="0.2">
      <c r="A2623" s="2">
        <f t="shared" si="282"/>
        <v>58.470000028610229</v>
      </c>
      <c r="B2623">
        <v>6.6950321197499999E-3</v>
      </c>
      <c r="C2623" s="2">
        <f>IF(B2623&gt;B2622,B2623+(C2622-B2622),B2623+(C2622-B2622)+5+A2623-A2622)</f>
        <v>58.366694688796997</v>
      </c>
      <c r="D2623">
        <v>1577147250.5899999</v>
      </c>
      <c r="E2623">
        <v>445</v>
      </c>
      <c r="F2623">
        <v>901</v>
      </c>
      <c r="G2623">
        <v>632</v>
      </c>
      <c r="H2623">
        <v>695</v>
      </c>
      <c r="I2623">
        <v>296</v>
      </c>
      <c r="J2623" s="2" t="s">
        <v>28</v>
      </c>
      <c r="K2623" s="2">
        <f>$L$2*I2623+(1-$L$2)*K2622</f>
        <v>296.76317679454695</v>
      </c>
      <c r="M2623" s="2">
        <f t="shared" si="286"/>
        <v>289.26941682350571</v>
      </c>
      <c r="N2623" s="2">
        <f t="shared" si="287"/>
        <v>297.00693041690897</v>
      </c>
      <c r="O2623" s="2">
        <f t="shared" si="288"/>
        <v>294.8790711210296</v>
      </c>
      <c r="P2623" s="2" t="str">
        <f t="shared" si="285"/>
        <v>high</v>
      </c>
      <c r="Q2623" s="2" t="str">
        <f>IF(P2623="low","one",IF(P2623="high","relax","transition"))</f>
        <v>relax</v>
      </c>
      <c r="R2623" s="2">
        <f>IF(P2623="low",250,IF(P2623="high",300,275))</f>
        <v>300</v>
      </c>
      <c r="S2623" s="2" t="b">
        <f t="shared" si="283"/>
        <v>1</v>
      </c>
      <c r="T2623" s="2">
        <f t="shared" si="284"/>
        <v>300</v>
      </c>
    </row>
    <row r="2624" spans="1:20" x14ac:dyDescent="0.2">
      <c r="A2624" s="2">
        <f t="shared" si="282"/>
        <v>58.470000028610229</v>
      </c>
      <c r="B2624">
        <v>6.8728923797599997E-3</v>
      </c>
      <c r="C2624" s="2">
        <f>IF(B2624&gt;B2623,B2624+(C2623-B2623),B2624+(C2623-B2623)+5+A2624-A2623)</f>
        <v>58.366872549057007</v>
      </c>
      <c r="D2624">
        <v>1577147250.5899999</v>
      </c>
      <c r="E2624">
        <v>445</v>
      </c>
      <c r="F2624">
        <v>903</v>
      </c>
      <c r="G2624">
        <v>634</v>
      </c>
      <c r="H2624">
        <v>694</v>
      </c>
      <c r="I2624">
        <v>298</v>
      </c>
      <c r="J2624" s="2" t="s">
        <v>28</v>
      </c>
      <c r="K2624" s="2">
        <f>$L$2*I2624+(1-$L$2)*K2623</f>
        <v>297.01054143563761</v>
      </c>
      <c r="M2624" s="2">
        <f t="shared" si="286"/>
        <v>289.26941682350571</v>
      </c>
      <c r="N2624" s="2">
        <f t="shared" si="287"/>
        <v>297.00765262065471</v>
      </c>
      <c r="O2624" s="2">
        <f t="shared" si="288"/>
        <v>294.88546408582351</v>
      </c>
      <c r="P2624" s="2" t="str">
        <f t="shared" si="285"/>
        <v>high</v>
      </c>
      <c r="Q2624" s="2" t="str">
        <f>IF(P2624="low","one",IF(P2624="high","relax","transition"))</f>
        <v>relax</v>
      </c>
      <c r="R2624" s="2">
        <f>IF(P2624="low",250,IF(P2624="high",300,275))</f>
        <v>300</v>
      </c>
      <c r="S2624" s="2" t="b">
        <f t="shared" si="283"/>
        <v>1</v>
      </c>
      <c r="T2624" s="2">
        <f t="shared" si="284"/>
        <v>300</v>
      </c>
    </row>
    <row r="2625" spans="1:20" x14ac:dyDescent="0.2">
      <c r="A2625" s="2">
        <f t="shared" si="282"/>
        <v>58.480000019073486</v>
      </c>
      <c r="B2625">
        <v>1.9003868103000001E-2</v>
      </c>
      <c r="C2625" s="2">
        <f>IF(B2625&gt;B2624,B2625+(C2624-B2624),B2625+(C2624-B2624)+5+A2625-A2624)</f>
        <v>58.379003524780245</v>
      </c>
      <c r="D2625">
        <v>1577147250.5999999</v>
      </c>
      <c r="E2625">
        <v>446</v>
      </c>
      <c r="F2625">
        <v>901</v>
      </c>
      <c r="G2625">
        <v>634</v>
      </c>
      <c r="H2625">
        <v>696</v>
      </c>
      <c r="I2625">
        <v>299</v>
      </c>
      <c r="J2625" s="2" t="s">
        <v>28</v>
      </c>
      <c r="K2625" s="2">
        <f>$L$2*I2625+(1-$L$2)*K2624</f>
        <v>297.40843314851008</v>
      </c>
      <c r="M2625" s="2">
        <f t="shared" si="286"/>
        <v>289.26941682350571</v>
      </c>
      <c r="N2625" s="2">
        <f t="shared" si="287"/>
        <v>297.08780872622583</v>
      </c>
      <c r="O2625" s="2">
        <f t="shared" si="288"/>
        <v>294.89157351256506</v>
      </c>
      <c r="P2625" s="2" t="str">
        <f t="shared" si="285"/>
        <v>high</v>
      </c>
      <c r="Q2625" s="2" t="str">
        <f>IF(P2625="low","one",IF(P2625="high","relax","transition"))</f>
        <v>relax</v>
      </c>
      <c r="R2625" s="2">
        <f>IF(P2625="low",250,IF(P2625="high",300,275))</f>
        <v>300</v>
      </c>
      <c r="S2625" s="2" t="b">
        <f t="shared" si="283"/>
        <v>1</v>
      </c>
      <c r="T2625" s="2">
        <f t="shared" si="284"/>
        <v>300</v>
      </c>
    </row>
    <row r="2626" spans="1:20" x14ac:dyDescent="0.2">
      <c r="A2626" s="2">
        <f t="shared" si="282"/>
        <v>58.5</v>
      </c>
      <c r="B2626">
        <v>4.3822050094600003E-2</v>
      </c>
      <c r="C2626" s="2">
        <f>IF(B2626&gt;B2625,B2626+(C2625-B2625),B2626+(C2625-B2625)+5+A2626-A2625)</f>
        <v>58.403821706771843</v>
      </c>
      <c r="D2626">
        <v>1577147250.6199999</v>
      </c>
      <c r="E2626">
        <v>445</v>
      </c>
      <c r="F2626">
        <v>902</v>
      </c>
      <c r="G2626">
        <v>633</v>
      </c>
      <c r="H2626">
        <v>695</v>
      </c>
      <c r="I2626">
        <v>297</v>
      </c>
      <c r="J2626" s="2" t="s">
        <v>28</v>
      </c>
      <c r="K2626" s="2">
        <f>$L$2*I2626+(1-$L$2)*K2625</f>
        <v>297.32674651880808</v>
      </c>
      <c r="M2626" s="2">
        <f t="shared" si="286"/>
        <v>289.26941682350571</v>
      </c>
      <c r="N2626" s="2">
        <f t="shared" si="287"/>
        <v>297.13559628474229</v>
      </c>
      <c r="O2626" s="2">
        <f t="shared" si="288"/>
        <v>294.90138527324808</v>
      </c>
      <c r="P2626" s="2" t="str">
        <f t="shared" si="285"/>
        <v>high</v>
      </c>
      <c r="Q2626" s="2" t="str">
        <f>IF(P2626="low","one",IF(P2626="high","relax","transition"))</f>
        <v>relax</v>
      </c>
      <c r="R2626" s="2">
        <f>IF(P2626="low",250,IF(P2626="high",300,275))</f>
        <v>300</v>
      </c>
      <c r="S2626" s="2" t="b">
        <f t="shared" si="283"/>
        <v>1</v>
      </c>
      <c r="T2626" s="2">
        <f t="shared" si="284"/>
        <v>300</v>
      </c>
    </row>
    <row r="2627" spans="1:20" x14ac:dyDescent="0.2">
      <c r="A2627" s="2">
        <f t="shared" ref="A2627:A2690" si="289">D2627-$D$2</f>
        <v>58.520000219345093</v>
      </c>
      <c r="B2627">
        <v>6.4141988754299994E-2</v>
      </c>
      <c r="C2627" s="2">
        <f>IF(B2627&gt;B2626,B2627+(C2626-B2626),B2627+(C2626-B2626)+5+A2627-A2626)</f>
        <v>58.424141645431547</v>
      </c>
      <c r="D2627">
        <v>1577147250.6400001</v>
      </c>
      <c r="E2627">
        <v>444</v>
      </c>
      <c r="F2627">
        <v>902</v>
      </c>
      <c r="G2627">
        <v>633</v>
      </c>
      <c r="H2627">
        <v>694</v>
      </c>
      <c r="I2627">
        <v>297</v>
      </c>
      <c r="J2627" s="2" t="s">
        <v>28</v>
      </c>
      <c r="K2627" s="2">
        <f>$L$2*I2627+(1-$L$2)*K2626</f>
        <v>297.26139721504649</v>
      </c>
      <c r="M2627" s="2">
        <f t="shared" si="286"/>
        <v>289.26941682350571</v>
      </c>
      <c r="N2627" s="2">
        <f t="shared" si="287"/>
        <v>297.16075647080311</v>
      </c>
      <c r="O2627" s="2">
        <f t="shared" si="288"/>
        <v>294.9130958238228</v>
      </c>
      <c r="P2627" s="2" t="str">
        <f t="shared" si="285"/>
        <v>high</v>
      </c>
      <c r="Q2627" s="2" t="str">
        <f>IF(P2627="low","one",IF(P2627="high","relax","transition"))</f>
        <v>relax</v>
      </c>
      <c r="R2627" s="2">
        <f>IF(P2627="low",250,IF(P2627="high",300,275))</f>
        <v>300</v>
      </c>
      <c r="S2627" s="2" t="b">
        <f t="shared" ref="S2627:S2690" si="290">Q2627=J2627</f>
        <v>1</v>
      </c>
      <c r="T2627" s="2">
        <f t="shared" ref="T2627:T2690" si="291">IF(J2627="one",250,IF(J2627="relax",300,275))</f>
        <v>300</v>
      </c>
    </row>
    <row r="2628" spans="1:20" x14ac:dyDescent="0.2">
      <c r="A2628" s="2">
        <f t="shared" si="289"/>
        <v>58.550000190734863</v>
      </c>
      <c r="B2628">
        <v>8.8893890380899995E-2</v>
      </c>
      <c r="C2628" s="2">
        <f>IF(B2628&gt;B2627,B2628+(C2627-B2627),B2628+(C2627-B2627)+5+A2628-A2627)</f>
        <v>58.448893547058148</v>
      </c>
      <c r="D2628">
        <v>1577147250.6700001</v>
      </c>
      <c r="E2628">
        <v>446</v>
      </c>
      <c r="F2628">
        <v>902</v>
      </c>
      <c r="G2628">
        <v>634</v>
      </c>
      <c r="H2628">
        <v>696</v>
      </c>
      <c r="I2628">
        <v>298</v>
      </c>
      <c r="J2628" s="2" t="s">
        <v>28</v>
      </c>
      <c r="K2628" s="2">
        <f>$L$2*I2628+(1-$L$2)*K2627</f>
        <v>297.40911777203723</v>
      </c>
      <c r="M2628" s="2">
        <f t="shared" si="286"/>
        <v>289.26941682350571</v>
      </c>
      <c r="N2628" s="2">
        <f t="shared" si="287"/>
        <v>297.21042873104994</v>
      </c>
      <c r="O2628" s="2">
        <f t="shared" si="288"/>
        <v>294.92547885617182</v>
      </c>
      <c r="P2628" s="2" t="str">
        <f t="shared" ref="P2628:P2691" si="292">IF(K2628&gt;O2627+1,"high",IF(K2628&lt;O2627-1,"low","middle"))</f>
        <v>high</v>
      </c>
      <c r="Q2628" s="2" t="str">
        <f>IF(P2628="low","one",IF(P2628="high","relax","transition"))</f>
        <v>relax</v>
      </c>
      <c r="R2628" s="2">
        <f>IF(P2628="low",250,IF(P2628="high",300,275))</f>
        <v>300</v>
      </c>
      <c r="S2628" s="2" t="b">
        <f t="shared" si="290"/>
        <v>1</v>
      </c>
      <c r="T2628" s="2">
        <f t="shared" si="291"/>
        <v>300</v>
      </c>
    </row>
    <row r="2629" spans="1:20" x14ac:dyDescent="0.2">
      <c r="A2629" s="2">
        <f t="shared" si="289"/>
        <v>58.570000171661377</v>
      </c>
      <c r="B2629">
        <v>0.10951089859</v>
      </c>
      <c r="C2629" s="2">
        <f>IF(B2629&gt;B2628,B2629+(C2628-B2628),B2629+(C2628-B2628)+5+A2629-A2628)</f>
        <v>58.469510555267249</v>
      </c>
      <c r="D2629">
        <v>1577147250.6900001</v>
      </c>
      <c r="E2629">
        <v>446</v>
      </c>
      <c r="F2629">
        <v>901</v>
      </c>
      <c r="G2629">
        <v>633</v>
      </c>
      <c r="H2629">
        <v>696</v>
      </c>
      <c r="I2629">
        <v>297</v>
      </c>
      <c r="J2629" s="2" t="s">
        <v>28</v>
      </c>
      <c r="K2629" s="2">
        <f>$L$2*I2629+(1-$L$2)*K2628</f>
        <v>297.3272942176298</v>
      </c>
      <c r="M2629" s="2">
        <f t="shared" si="286"/>
        <v>289.26941682350571</v>
      </c>
      <c r="N2629" s="2">
        <f t="shared" si="287"/>
        <v>297.23380182836593</v>
      </c>
      <c r="O2629" s="2">
        <f t="shared" si="288"/>
        <v>294.9397263499157</v>
      </c>
      <c r="P2629" s="2" t="str">
        <f t="shared" si="292"/>
        <v>high</v>
      </c>
      <c r="Q2629" s="2" t="str">
        <f>IF(P2629="low","one",IF(P2629="high","relax","transition"))</f>
        <v>relax</v>
      </c>
      <c r="R2629" s="2">
        <f>IF(P2629="low",250,IF(P2629="high",300,275))</f>
        <v>300</v>
      </c>
      <c r="S2629" s="2" t="b">
        <f t="shared" si="290"/>
        <v>1</v>
      </c>
      <c r="T2629" s="2">
        <f t="shared" si="291"/>
        <v>300</v>
      </c>
    </row>
    <row r="2630" spans="1:20" x14ac:dyDescent="0.2">
      <c r="A2630" s="2">
        <f t="shared" si="289"/>
        <v>58.590000152587891</v>
      </c>
      <c r="B2630">
        <v>0.13390588760399999</v>
      </c>
      <c r="C2630" s="2">
        <f>IF(B2630&gt;B2629,B2630+(C2629-B2629),B2630+(C2629-B2629)+5+A2630-A2629)</f>
        <v>58.493905544281247</v>
      </c>
      <c r="D2630">
        <v>1577147250.71</v>
      </c>
      <c r="E2630">
        <v>444</v>
      </c>
      <c r="F2630">
        <v>901</v>
      </c>
      <c r="G2630">
        <v>633</v>
      </c>
      <c r="H2630">
        <v>694</v>
      </c>
      <c r="I2630">
        <v>297</v>
      </c>
      <c r="J2630" s="2" t="s">
        <v>28</v>
      </c>
      <c r="K2630" s="2">
        <f>$L$2*I2630+(1-$L$2)*K2629</f>
        <v>297.26183537410384</v>
      </c>
      <c r="M2630" s="2">
        <f t="shared" si="286"/>
        <v>289.26941682350571</v>
      </c>
      <c r="N2630" s="2">
        <f t="shared" si="287"/>
        <v>297.2394085375135</v>
      </c>
      <c r="O2630" s="2">
        <f t="shared" si="288"/>
        <v>294.95443012383822</v>
      </c>
      <c r="P2630" s="2" t="str">
        <f t="shared" si="292"/>
        <v>high</v>
      </c>
      <c r="Q2630" s="2" t="str">
        <f>IF(P2630="low","one",IF(P2630="high","relax","transition"))</f>
        <v>relax</v>
      </c>
      <c r="R2630" s="2">
        <f>IF(P2630="low",250,IF(P2630="high",300,275))</f>
        <v>300</v>
      </c>
      <c r="S2630" s="2" t="b">
        <f t="shared" si="290"/>
        <v>1</v>
      </c>
      <c r="T2630" s="2">
        <f t="shared" si="291"/>
        <v>300</v>
      </c>
    </row>
    <row r="2631" spans="1:20" x14ac:dyDescent="0.2">
      <c r="A2631" s="2">
        <f t="shared" si="289"/>
        <v>58.620000123977661</v>
      </c>
      <c r="B2631">
        <v>0.158318042755</v>
      </c>
      <c r="C2631" s="2">
        <f>IF(B2631&gt;B2630,B2631+(C2630-B2630),B2631+(C2630-B2630)+5+A2631-A2630)</f>
        <v>58.518317699432245</v>
      </c>
      <c r="D2631">
        <v>1577147250.74</v>
      </c>
      <c r="E2631">
        <v>444</v>
      </c>
      <c r="F2631">
        <v>902</v>
      </c>
      <c r="G2631">
        <v>634</v>
      </c>
      <c r="H2631">
        <v>695</v>
      </c>
      <c r="I2631">
        <v>297</v>
      </c>
      <c r="J2631" s="2" t="s">
        <v>28</v>
      </c>
      <c r="K2631" s="2">
        <f>$L$2*I2631+(1-$L$2)*K2630</f>
        <v>297.20946829928312</v>
      </c>
      <c r="M2631" s="2">
        <f t="shared" si="286"/>
        <v>289.26941682350571</v>
      </c>
      <c r="N2631" s="2">
        <f t="shared" si="287"/>
        <v>297.23342048986746</v>
      </c>
      <c r="O2631" s="2">
        <f t="shared" si="288"/>
        <v>294.96867904452199</v>
      </c>
      <c r="P2631" s="2" t="str">
        <f t="shared" si="292"/>
        <v>high</v>
      </c>
      <c r="Q2631" s="2" t="str">
        <f>IF(P2631="low","one",IF(P2631="high","relax","transition"))</f>
        <v>relax</v>
      </c>
      <c r="R2631" s="2">
        <f>IF(P2631="low",250,IF(P2631="high",300,275))</f>
        <v>300</v>
      </c>
      <c r="S2631" s="2" t="b">
        <f t="shared" si="290"/>
        <v>1</v>
      </c>
      <c r="T2631" s="2">
        <f t="shared" si="291"/>
        <v>300</v>
      </c>
    </row>
    <row r="2632" spans="1:20" x14ac:dyDescent="0.2">
      <c r="A2632" s="2">
        <f t="shared" si="289"/>
        <v>58.640000104904175</v>
      </c>
      <c r="B2632">
        <v>0.178951978683</v>
      </c>
      <c r="C2632" s="2">
        <f>IF(B2632&gt;B2631,B2632+(C2631-B2631),B2632+(C2631-B2631)+5+A2632-A2631)</f>
        <v>58.538951635360249</v>
      </c>
      <c r="D2632">
        <v>1577147250.76</v>
      </c>
      <c r="E2632">
        <v>445</v>
      </c>
      <c r="F2632">
        <v>901</v>
      </c>
      <c r="G2632">
        <v>633</v>
      </c>
      <c r="H2632">
        <v>696</v>
      </c>
      <c r="I2632">
        <v>298</v>
      </c>
      <c r="J2632" s="2" t="s">
        <v>28</v>
      </c>
      <c r="K2632" s="2">
        <f>$L$2*I2632+(1-$L$2)*K2631</f>
        <v>297.36757463942649</v>
      </c>
      <c r="M2632" s="2">
        <f t="shared" si="286"/>
        <v>289.26941682350571</v>
      </c>
      <c r="N2632" s="2">
        <f t="shared" si="287"/>
        <v>297.26025131977929</v>
      </c>
      <c r="O2632" s="2">
        <f t="shared" si="288"/>
        <v>294.98191611678925</v>
      </c>
      <c r="P2632" s="2" t="str">
        <f t="shared" si="292"/>
        <v>high</v>
      </c>
      <c r="Q2632" s="2" t="str">
        <f>IF(P2632="low","one",IF(P2632="high","relax","transition"))</f>
        <v>relax</v>
      </c>
      <c r="R2632" s="2">
        <f>IF(P2632="low",250,IF(P2632="high",300,275))</f>
        <v>300</v>
      </c>
      <c r="S2632" s="2" t="b">
        <f t="shared" si="290"/>
        <v>1</v>
      </c>
      <c r="T2632" s="2">
        <f t="shared" si="291"/>
        <v>300</v>
      </c>
    </row>
    <row r="2633" spans="1:20" x14ac:dyDescent="0.2">
      <c r="A2633" s="2">
        <f t="shared" si="289"/>
        <v>58.660000085830688</v>
      </c>
      <c r="B2633">
        <v>0.20370101928699999</v>
      </c>
      <c r="C2633" s="2">
        <f>IF(B2633&gt;B2632,B2633+(C2632-B2632),B2633+(C2632-B2632)+5+A2633-A2632)</f>
        <v>58.563700675964249</v>
      </c>
      <c r="D2633">
        <v>1577147250.78</v>
      </c>
      <c r="E2633">
        <v>445</v>
      </c>
      <c r="F2633">
        <v>901</v>
      </c>
      <c r="G2633">
        <v>634</v>
      </c>
      <c r="H2633">
        <v>695</v>
      </c>
      <c r="I2633">
        <v>298</v>
      </c>
      <c r="J2633" s="2" t="s">
        <v>28</v>
      </c>
      <c r="K2633" s="2">
        <f>$L$2*I2633+(1-$L$2)*K2632</f>
        <v>297.49405971154124</v>
      </c>
      <c r="M2633" s="2">
        <f t="shared" si="286"/>
        <v>289.26941682350571</v>
      </c>
      <c r="N2633" s="2">
        <f t="shared" si="287"/>
        <v>297.30701299813171</v>
      </c>
      <c r="O2633" s="2">
        <f t="shared" si="288"/>
        <v>294.99583287693872</v>
      </c>
      <c r="P2633" s="2" t="str">
        <f t="shared" si="292"/>
        <v>high</v>
      </c>
      <c r="Q2633" s="2" t="str">
        <f>IF(P2633="low","one",IF(P2633="high","relax","transition"))</f>
        <v>relax</v>
      </c>
      <c r="R2633" s="2">
        <f>IF(P2633="low",250,IF(P2633="high",300,275))</f>
        <v>300</v>
      </c>
      <c r="S2633" s="2" t="b">
        <f t="shared" si="290"/>
        <v>1</v>
      </c>
      <c r="T2633" s="2">
        <f t="shared" si="291"/>
        <v>300</v>
      </c>
    </row>
    <row r="2634" spans="1:20" x14ac:dyDescent="0.2">
      <c r="A2634" s="2">
        <f t="shared" si="289"/>
        <v>58.680000066757202</v>
      </c>
      <c r="B2634">
        <v>0.223870992661</v>
      </c>
      <c r="C2634" s="2">
        <f>IF(B2634&gt;B2633,B2634+(C2633-B2633),B2634+(C2633-B2633)+5+A2634-A2633)</f>
        <v>58.583870649338245</v>
      </c>
      <c r="D2634">
        <v>1577147250.8</v>
      </c>
      <c r="E2634">
        <v>445</v>
      </c>
      <c r="F2634">
        <v>901</v>
      </c>
      <c r="G2634">
        <v>633</v>
      </c>
      <c r="H2634">
        <v>694</v>
      </c>
      <c r="I2634">
        <v>295</v>
      </c>
      <c r="J2634" s="2" t="s">
        <v>28</v>
      </c>
      <c r="K2634" s="2">
        <f>$L$2*I2634+(1-$L$2)*K2633</f>
        <v>296.995247769233</v>
      </c>
      <c r="M2634" s="2">
        <f t="shared" si="286"/>
        <v>289.26941682350571</v>
      </c>
      <c r="N2634" s="2">
        <f t="shared" si="287"/>
        <v>297.24465995235198</v>
      </c>
      <c r="O2634" s="2">
        <f t="shared" si="288"/>
        <v>295.01139188299834</v>
      </c>
      <c r="P2634" s="2" t="str">
        <f t="shared" si="292"/>
        <v>high</v>
      </c>
      <c r="Q2634" s="2" t="str">
        <f>IF(P2634="low","one",IF(P2634="high","relax","transition"))</f>
        <v>relax</v>
      </c>
      <c r="R2634" s="2">
        <f>IF(P2634="low",250,IF(P2634="high",300,275))</f>
        <v>300</v>
      </c>
      <c r="S2634" s="2" t="b">
        <f t="shared" si="290"/>
        <v>1</v>
      </c>
      <c r="T2634" s="2">
        <f t="shared" si="291"/>
        <v>300</v>
      </c>
    </row>
    <row r="2635" spans="1:20" x14ac:dyDescent="0.2">
      <c r="A2635" s="2">
        <f t="shared" si="289"/>
        <v>58.710000038146973</v>
      </c>
      <c r="B2635">
        <v>0.248673915863</v>
      </c>
      <c r="C2635" s="2">
        <f>IF(B2635&gt;B2634,B2635+(C2634-B2634),B2635+(C2634-B2634)+5+A2635-A2634)</f>
        <v>58.608673572540248</v>
      </c>
      <c r="D2635">
        <v>1577147250.8299999</v>
      </c>
      <c r="E2635">
        <v>446</v>
      </c>
      <c r="F2635">
        <v>901</v>
      </c>
      <c r="G2635">
        <v>632</v>
      </c>
      <c r="H2635">
        <v>695</v>
      </c>
      <c r="I2635">
        <v>296</v>
      </c>
      <c r="J2635" s="2" t="s">
        <v>28</v>
      </c>
      <c r="K2635" s="2">
        <f>$L$2*I2635+(1-$L$2)*K2634</f>
        <v>296.79619821538643</v>
      </c>
      <c r="M2635" s="2">
        <f t="shared" si="286"/>
        <v>289.26941682350571</v>
      </c>
      <c r="N2635" s="2">
        <f t="shared" si="287"/>
        <v>297.15496760495887</v>
      </c>
      <c r="O2635" s="2">
        <f t="shared" si="288"/>
        <v>295.02305528646605</v>
      </c>
      <c r="P2635" s="2" t="str">
        <f t="shared" si="292"/>
        <v>high</v>
      </c>
      <c r="Q2635" s="2" t="str">
        <f>IF(P2635="low","one",IF(P2635="high","relax","transition"))</f>
        <v>relax</v>
      </c>
      <c r="R2635" s="2">
        <f>IF(P2635="low",250,IF(P2635="high",300,275))</f>
        <v>300</v>
      </c>
      <c r="S2635" s="2" t="b">
        <f t="shared" si="290"/>
        <v>1</v>
      </c>
      <c r="T2635" s="2">
        <f t="shared" si="291"/>
        <v>300</v>
      </c>
    </row>
    <row r="2636" spans="1:20" x14ac:dyDescent="0.2">
      <c r="A2636" s="2">
        <f t="shared" si="289"/>
        <v>58.730000019073486</v>
      </c>
      <c r="B2636">
        <v>0.27319598197900002</v>
      </c>
      <c r="C2636" s="2">
        <f>IF(B2636&gt;B2635,B2636+(C2635-B2635),B2636+(C2635-B2635)+5+A2636-A2635)</f>
        <v>58.633195638656247</v>
      </c>
      <c r="D2636">
        <v>1577147250.8499999</v>
      </c>
      <c r="E2636">
        <v>447</v>
      </c>
      <c r="F2636">
        <v>901</v>
      </c>
      <c r="G2636">
        <v>634</v>
      </c>
      <c r="H2636">
        <v>696</v>
      </c>
      <c r="I2636">
        <v>299</v>
      </c>
      <c r="J2636" s="2" t="s">
        <v>28</v>
      </c>
      <c r="K2636" s="2">
        <f>$L$2*I2636+(1-$L$2)*K2635</f>
        <v>297.23695857230916</v>
      </c>
      <c r="M2636" s="2">
        <f t="shared" si="286"/>
        <v>289.26941682350571</v>
      </c>
      <c r="N2636" s="2">
        <f t="shared" si="287"/>
        <v>297.17136579842895</v>
      </c>
      <c r="O2636" s="2">
        <f t="shared" si="288"/>
        <v>295.0296509023907</v>
      </c>
      <c r="P2636" s="2" t="str">
        <f t="shared" si="292"/>
        <v>high</v>
      </c>
      <c r="Q2636" s="2" t="str">
        <f>IF(P2636="low","one",IF(P2636="high","relax","transition"))</f>
        <v>relax</v>
      </c>
      <c r="R2636" s="2">
        <f>IF(P2636="low",250,IF(P2636="high",300,275))</f>
        <v>300</v>
      </c>
      <c r="S2636" s="2" t="b">
        <f t="shared" si="290"/>
        <v>1</v>
      </c>
      <c r="T2636" s="2">
        <f t="shared" si="291"/>
        <v>300</v>
      </c>
    </row>
    <row r="2637" spans="1:20" x14ac:dyDescent="0.2">
      <c r="A2637" s="2">
        <f t="shared" si="289"/>
        <v>58.75</v>
      </c>
      <c r="B2637">
        <v>0.293793916702</v>
      </c>
      <c r="C2637" s="2">
        <f>IF(B2637&gt;B2636,B2637+(C2636-B2636),B2637+(C2636-B2636)+5+A2637-A2636)</f>
        <v>58.653793573379247</v>
      </c>
      <c r="D2637">
        <v>1577147250.8699999</v>
      </c>
      <c r="E2637">
        <v>445</v>
      </c>
      <c r="F2637">
        <v>900</v>
      </c>
      <c r="G2637">
        <v>634</v>
      </c>
      <c r="H2637">
        <v>696</v>
      </c>
      <c r="I2637">
        <v>297</v>
      </c>
      <c r="J2637" s="2" t="s">
        <v>28</v>
      </c>
      <c r="K2637" s="2">
        <f>$L$2*I2637+(1-$L$2)*K2636</f>
        <v>297.18956685784735</v>
      </c>
      <c r="M2637" s="2">
        <f t="shared" si="286"/>
        <v>289.26941682350571</v>
      </c>
      <c r="N2637" s="2">
        <f t="shared" si="287"/>
        <v>297.17500601031264</v>
      </c>
      <c r="O2637" s="2">
        <f t="shared" si="288"/>
        <v>295.03673664719264</v>
      </c>
      <c r="P2637" s="2" t="str">
        <f t="shared" si="292"/>
        <v>high</v>
      </c>
      <c r="Q2637" s="2" t="str">
        <f>IF(P2637="low","one",IF(P2637="high","relax","transition"))</f>
        <v>relax</v>
      </c>
      <c r="R2637" s="2">
        <f>IF(P2637="low",250,IF(P2637="high",300,275))</f>
        <v>300</v>
      </c>
      <c r="S2637" s="2" t="b">
        <f t="shared" si="290"/>
        <v>1</v>
      </c>
      <c r="T2637" s="2">
        <f t="shared" si="291"/>
        <v>300</v>
      </c>
    </row>
    <row r="2638" spans="1:20" x14ac:dyDescent="0.2">
      <c r="A2638" s="2">
        <f t="shared" si="289"/>
        <v>58.78000020980835</v>
      </c>
      <c r="B2638">
        <v>0.317934036255</v>
      </c>
      <c r="C2638" s="2">
        <f>IF(B2638&gt;B2637,B2638+(C2637-B2637),B2638+(C2637-B2637)+5+A2638-A2637)</f>
        <v>58.677933692932243</v>
      </c>
      <c r="D2638">
        <v>1577147250.9000001</v>
      </c>
      <c r="E2638">
        <v>445</v>
      </c>
      <c r="F2638">
        <v>900</v>
      </c>
      <c r="G2638">
        <v>633</v>
      </c>
      <c r="H2638">
        <v>695</v>
      </c>
      <c r="I2638">
        <v>295</v>
      </c>
      <c r="J2638" s="2" t="s">
        <v>28</v>
      </c>
      <c r="K2638" s="2">
        <f>$L$2*I2638+(1-$L$2)*K2637</f>
        <v>296.75165348627786</v>
      </c>
      <c r="M2638" s="2">
        <f t="shared" si="286"/>
        <v>289.26941682350571</v>
      </c>
      <c r="N2638" s="2">
        <f t="shared" si="287"/>
        <v>297.09033550550566</v>
      </c>
      <c r="O2638" s="2">
        <f t="shared" si="288"/>
        <v>295.04365011534867</v>
      </c>
      <c r="P2638" s="2" t="str">
        <f t="shared" si="292"/>
        <v>high</v>
      </c>
      <c r="Q2638" s="2" t="str">
        <f>IF(P2638="low","one",IF(P2638="high","relax","transition"))</f>
        <v>relax</v>
      </c>
      <c r="R2638" s="2">
        <f>IF(P2638="low",250,IF(P2638="high",300,275))</f>
        <v>300</v>
      </c>
      <c r="S2638" s="2" t="b">
        <f t="shared" si="290"/>
        <v>1</v>
      </c>
      <c r="T2638" s="2">
        <f t="shared" si="291"/>
        <v>300</v>
      </c>
    </row>
    <row r="2639" spans="1:20" x14ac:dyDescent="0.2">
      <c r="A2639" s="2">
        <f t="shared" si="289"/>
        <v>58.800000190734863</v>
      </c>
      <c r="B2639">
        <v>0.33892798423800002</v>
      </c>
      <c r="C2639" s="2">
        <f>IF(B2639&gt;B2638,B2639+(C2638-B2638),B2639+(C2638-B2638)+5+A2639-A2638)</f>
        <v>58.698927640915244</v>
      </c>
      <c r="D2639">
        <v>1577147250.9200001</v>
      </c>
      <c r="E2639">
        <v>443</v>
      </c>
      <c r="F2639">
        <v>899</v>
      </c>
      <c r="G2639">
        <v>633</v>
      </c>
      <c r="H2639">
        <v>694</v>
      </c>
      <c r="I2639">
        <v>296</v>
      </c>
      <c r="J2639" s="2" t="s">
        <v>28</v>
      </c>
      <c r="K2639" s="2">
        <f>$L$2*I2639+(1-$L$2)*K2638</f>
        <v>296.60132278902228</v>
      </c>
      <c r="M2639" s="2">
        <f t="shared" si="286"/>
        <v>289.26941682350571</v>
      </c>
      <c r="N2639" s="2">
        <f t="shared" si="287"/>
        <v>296.992532962209</v>
      </c>
      <c r="O2639" s="2">
        <f t="shared" si="288"/>
        <v>295.04598438485652</v>
      </c>
      <c r="P2639" s="2" t="str">
        <f t="shared" si="292"/>
        <v>high</v>
      </c>
      <c r="Q2639" s="2" t="str">
        <f>IF(P2639="low","one",IF(P2639="high","relax","transition"))</f>
        <v>relax</v>
      </c>
      <c r="R2639" s="2">
        <f>IF(P2639="low",250,IF(P2639="high",300,275))</f>
        <v>300</v>
      </c>
      <c r="S2639" s="2" t="b">
        <f t="shared" si="290"/>
        <v>1</v>
      </c>
      <c r="T2639" s="2">
        <f t="shared" si="291"/>
        <v>300</v>
      </c>
    </row>
    <row r="2640" spans="1:20" x14ac:dyDescent="0.2">
      <c r="A2640" s="2">
        <f t="shared" si="289"/>
        <v>58.820000171661377</v>
      </c>
      <c r="B2640">
        <v>0.36320590972900002</v>
      </c>
      <c r="C2640" s="2">
        <f>IF(B2640&gt;B2639,B2640+(C2639-B2639),B2640+(C2639-B2639)+5+A2640-A2639)</f>
        <v>58.723205566406243</v>
      </c>
      <c r="D2640">
        <v>1577147250.9400001</v>
      </c>
      <c r="E2640">
        <v>442</v>
      </c>
      <c r="F2640">
        <v>899</v>
      </c>
      <c r="G2640">
        <v>634</v>
      </c>
      <c r="H2640">
        <v>695</v>
      </c>
      <c r="I2640">
        <v>295</v>
      </c>
      <c r="J2640" s="2" t="s">
        <v>28</v>
      </c>
      <c r="K2640" s="2">
        <f>$L$2*I2640+(1-$L$2)*K2639</f>
        <v>296.2810582312178</v>
      </c>
      <c r="M2640" s="2">
        <f t="shared" si="286"/>
        <v>289.26941682350571</v>
      </c>
      <c r="N2640" s="2">
        <f t="shared" si="287"/>
        <v>296.85023801601079</v>
      </c>
      <c r="O2640" s="2">
        <f t="shared" si="288"/>
        <v>295.04331181372413</v>
      </c>
      <c r="P2640" s="2" t="str">
        <f t="shared" si="292"/>
        <v>high</v>
      </c>
      <c r="Q2640" s="2" t="str">
        <f>IF(P2640="low","one",IF(P2640="high","relax","transition"))</f>
        <v>relax</v>
      </c>
      <c r="R2640" s="2">
        <f>IF(P2640="low",250,IF(P2640="high",300,275))</f>
        <v>300</v>
      </c>
      <c r="S2640" s="2" t="b">
        <f t="shared" si="290"/>
        <v>1</v>
      </c>
      <c r="T2640" s="2">
        <f t="shared" si="291"/>
        <v>300</v>
      </c>
    </row>
    <row r="2641" spans="1:20" x14ac:dyDescent="0.2">
      <c r="A2641" s="2">
        <f t="shared" si="289"/>
        <v>58.840000152587891</v>
      </c>
      <c r="B2641">
        <v>0.38370490074199998</v>
      </c>
      <c r="C2641" s="2">
        <f>IF(B2641&gt;B2640,B2641+(C2640-B2640),B2641+(C2640-B2640)+5+A2641-A2640)</f>
        <v>58.74370455741925</v>
      </c>
      <c r="D2641">
        <v>1577147250.96</v>
      </c>
      <c r="E2641">
        <v>441</v>
      </c>
      <c r="F2641">
        <v>897</v>
      </c>
      <c r="G2641">
        <v>633</v>
      </c>
      <c r="H2641">
        <v>695</v>
      </c>
      <c r="I2641">
        <v>294</v>
      </c>
      <c r="J2641" s="2" t="s">
        <v>29</v>
      </c>
      <c r="K2641" s="2">
        <f>$L$2*I2641+(1-$L$2)*K2640</f>
        <v>295.82484658497424</v>
      </c>
      <c r="M2641" s="2">
        <f t="shared" si="286"/>
        <v>289.26941682350571</v>
      </c>
      <c r="N2641" s="2">
        <f t="shared" si="287"/>
        <v>296.85023801601079</v>
      </c>
      <c r="O2641" s="2">
        <f t="shared" si="288"/>
        <v>295.04331181372413</v>
      </c>
      <c r="P2641" s="2" t="str">
        <f t="shared" si="292"/>
        <v>middle</v>
      </c>
      <c r="Q2641" s="2" t="str">
        <f>IF(P2641="low","one",IF(P2641="high","relax","transition"))</f>
        <v>transition</v>
      </c>
      <c r="R2641" s="2">
        <f>IF(P2641="low",250,IF(P2641="high",300,275))</f>
        <v>275</v>
      </c>
      <c r="S2641" s="2" t="b">
        <f t="shared" si="290"/>
        <v>1</v>
      </c>
      <c r="T2641" s="2">
        <f t="shared" si="291"/>
        <v>275</v>
      </c>
    </row>
    <row r="2642" spans="1:20" x14ac:dyDescent="0.2">
      <c r="A2642" s="2">
        <f t="shared" si="289"/>
        <v>58.870000123977661</v>
      </c>
      <c r="B2642">
        <v>0.40838193893399999</v>
      </c>
      <c r="C2642" s="2">
        <f>IF(B2642&gt;B2641,B2642+(C2641-B2641),B2642+(C2641-B2641)+5+A2642-A2641)</f>
        <v>58.768381595611245</v>
      </c>
      <c r="D2642">
        <v>1577147250.99</v>
      </c>
      <c r="E2642">
        <v>441</v>
      </c>
      <c r="F2642">
        <v>897</v>
      </c>
      <c r="G2642">
        <v>631</v>
      </c>
      <c r="H2642">
        <v>693</v>
      </c>
      <c r="I2642">
        <v>293</v>
      </c>
      <c r="J2642" s="2" t="s">
        <v>29</v>
      </c>
      <c r="K2642" s="2">
        <f>$L$2*I2642+(1-$L$2)*K2641</f>
        <v>295.25987726797939</v>
      </c>
      <c r="M2642" s="2">
        <f t="shared" si="286"/>
        <v>289.26941682350571</v>
      </c>
      <c r="N2642" s="2">
        <f t="shared" si="287"/>
        <v>296.85023801601079</v>
      </c>
      <c r="O2642" s="2">
        <f t="shared" si="288"/>
        <v>295.04331181372413</v>
      </c>
      <c r="P2642" s="2" t="str">
        <f t="shared" si="292"/>
        <v>middle</v>
      </c>
      <c r="Q2642" s="2" t="str">
        <f>IF(P2642="low","one",IF(P2642="high","relax","transition"))</f>
        <v>transition</v>
      </c>
      <c r="R2642" s="2">
        <f>IF(P2642="low",250,IF(P2642="high",300,275))</f>
        <v>275</v>
      </c>
      <c r="S2642" s="2" t="b">
        <f t="shared" si="290"/>
        <v>1</v>
      </c>
      <c r="T2642" s="2">
        <f t="shared" si="291"/>
        <v>275</v>
      </c>
    </row>
    <row r="2643" spans="1:20" x14ac:dyDescent="0.2">
      <c r="A2643" s="2">
        <f t="shared" si="289"/>
        <v>58.890000104904175</v>
      </c>
      <c r="B2643">
        <v>0.43293285369899998</v>
      </c>
      <c r="C2643" s="2">
        <f>IF(B2643&gt;B2642,B2643+(C2642-B2642),B2643+(C2642-B2642)+5+A2643-A2642)</f>
        <v>58.792932510376247</v>
      </c>
      <c r="D2643">
        <v>1577147251.01</v>
      </c>
      <c r="E2643">
        <v>438</v>
      </c>
      <c r="F2643">
        <v>897</v>
      </c>
      <c r="G2643">
        <v>631</v>
      </c>
      <c r="H2643">
        <v>692</v>
      </c>
      <c r="I2643">
        <v>290</v>
      </c>
      <c r="J2643" s="2" t="s">
        <v>29</v>
      </c>
      <c r="K2643" s="2">
        <f>$L$2*I2643+(1-$L$2)*K2642</f>
        <v>294.20790181438349</v>
      </c>
      <c r="M2643" s="2">
        <f t="shared" si="286"/>
        <v>289.26941682350571</v>
      </c>
      <c r="N2643" s="2">
        <f t="shared" si="287"/>
        <v>296.85023801601079</v>
      </c>
      <c r="O2643" s="2">
        <f t="shared" si="288"/>
        <v>295.04331181372413</v>
      </c>
      <c r="P2643" s="2" t="str">
        <f t="shared" si="292"/>
        <v>middle</v>
      </c>
      <c r="Q2643" s="2" t="str">
        <f>IF(P2643="low","one",IF(P2643="high","relax","transition"))</f>
        <v>transition</v>
      </c>
      <c r="R2643" s="2">
        <f>IF(P2643="low",250,IF(P2643="high",300,275))</f>
        <v>275</v>
      </c>
      <c r="S2643" s="2" t="b">
        <f t="shared" si="290"/>
        <v>1</v>
      </c>
      <c r="T2643" s="2">
        <f t="shared" si="291"/>
        <v>275</v>
      </c>
    </row>
    <row r="2644" spans="1:20" x14ac:dyDescent="0.2">
      <c r="A2644" s="2">
        <f t="shared" si="289"/>
        <v>58.910000085830688</v>
      </c>
      <c r="B2644">
        <v>0.453510046005</v>
      </c>
      <c r="C2644" s="2">
        <f>IF(B2644&gt;B2643,B2644+(C2643-B2643),B2644+(C2643-B2643)+5+A2644-A2643)</f>
        <v>58.813509702682246</v>
      </c>
      <c r="D2644">
        <v>1577147251.03</v>
      </c>
      <c r="E2644">
        <v>441</v>
      </c>
      <c r="F2644">
        <v>896</v>
      </c>
      <c r="G2644">
        <v>632</v>
      </c>
      <c r="H2644">
        <v>693</v>
      </c>
      <c r="I2644">
        <v>292</v>
      </c>
      <c r="J2644" s="2" t="s">
        <v>29</v>
      </c>
      <c r="K2644" s="2">
        <f>$L$2*I2644+(1-$L$2)*K2643</f>
        <v>293.76632145150677</v>
      </c>
      <c r="M2644" s="2">
        <f t="shared" si="286"/>
        <v>290.16879774910592</v>
      </c>
      <c r="N2644" s="2">
        <f t="shared" si="287"/>
        <v>296.85023801601079</v>
      </c>
      <c r="O2644" s="2">
        <f t="shared" si="288"/>
        <v>294.85461706421319</v>
      </c>
      <c r="P2644" s="2" t="str">
        <f t="shared" si="292"/>
        <v>low</v>
      </c>
      <c r="Q2644" s="2" t="str">
        <f>IF(P2644="low","one",IF(P2644="high","relax","transition"))</f>
        <v>one</v>
      </c>
      <c r="R2644" s="2">
        <f>IF(P2644="low",250,IF(P2644="high",300,275))</f>
        <v>250</v>
      </c>
      <c r="S2644" s="2" t="b">
        <f t="shared" si="290"/>
        <v>0</v>
      </c>
      <c r="T2644" s="2">
        <f t="shared" si="291"/>
        <v>275</v>
      </c>
    </row>
    <row r="2645" spans="1:20" x14ac:dyDescent="0.2">
      <c r="A2645" s="2">
        <f t="shared" si="289"/>
        <v>58.940000057220459</v>
      </c>
      <c r="B2645">
        <v>0.477787017822</v>
      </c>
      <c r="C2645" s="2">
        <f>IF(B2645&gt;B2644,B2645+(C2644-B2644),B2645+(C2644-B2644)+5+A2645-A2644)</f>
        <v>58.837786674499249</v>
      </c>
      <c r="D2645">
        <v>1577147251.0599999</v>
      </c>
      <c r="E2645">
        <v>442</v>
      </c>
      <c r="F2645">
        <v>896</v>
      </c>
      <c r="G2645">
        <v>631</v>
      </c>
      <c r="H2645">
        <v>693</v>
      </c>
      <c r="I2645">
        <v>291</v>
      </c>
      <c r="J2645" s="2" t="s">
        <v>29</v>
      </c>
      <c r="K2645" s="2">
        <f>$L$2*I2645+(1-$L$2)*K2644</f>
        <v>293.21305716120543</v>
      </c>
      <c r="M2645" s="2">
        <f t="shared" si="286"/>
        <v>290.77764963152583</v>
      </c>
      <c r="N2645" s="2">
        <f t="shared" si="287"/>
        <v>296.85023801601079</v>
      </c>
      <c r="O2645" s="2">
        <f t="shared" si="288"/>
        <v>294.7203260984578</v>
      </c>
      <c r="P2645" s="2" t="str">
        <f t="shared" si="292"/>
        <v>low</v>
      </c>
      <c r="Q2645" s="2" t="str">
        <f>IF(P2645="low","one",IF(P2645="high","relax","transition"))</f>
        <v>one</v>
      </c>
      <c r="R2645" s="2">
        <f>IF(P2645="low",250,IF(P2645="high",300,275))</f>
        <v>250</v>
      </c>
      <c r="S2645" s="2" t="b">
        <f t="shared" si="290"/>
        <v>0</v>
      </c>
      <c r="T2645" s="2">
        <f t="shared" si="291"/>
        <v>275</v>
      </c>
    </row>
    <row r="2646" spans="1:20" x14ac:dyDescent="0.2">
      <c r="A2646" s="2">
        <f t="shared" si="289"/>
        <v>58.960000038146973</v>
      </c>
      <c r="B2646">
        <v>0.49864292144799999</v>
      </c>
      <c r="C2646" s="2">
        <f>IF(B2646&gt;B2645,B2646+(C2645-B2645),B2646+(C2645-B2645)+5+A2646-A2645)</f>
        <v>58.858642578125249</v>
      </c>
      <c r="D2646">
        <v>1577147251.0799999</v>
      </c>
      <c r="E2646">
        <v>439</v>
      </c>
      <c r="F2646">
        <v>897</v>
      </c>
      <c r="G2646">
        <v>630</v>
      </c>
      <c r="H2646">
        <v>692</v>
      </c>
      <c r="I2646">
        <v>290</v>
      </c>
      <c r="J2646" s="2" t="s">
        <v>29</v>
      </c>
      <c r="K2646" s="2">
        <f>$L$2*I2646+(1-$L$2)*K2645</f>
        <v>292.57044572896439</v>
      </c>
      <c r="M2646" s="2">
        <f t="shared" si="286"/>
        <v>291.13620885101358</v>
      </c>
      <c r="N2646" s="2">
        <f t="shared" si="287"/>
        <v>296.85023801601079</v>
      </c>
      <c r="O2646" s="2">
        <f t="shared" si="288"/>
        <v>294.62319227511119</v>
      </c>
      <c r="P2646" s="2" t="str">
        <f t="shared" si="292"/>
        <v>low</v>
      </c>
      <c r="Q2646" s="2" t="str">
        <f>IF(P2646="low","one",IF(P2646="high","relax","transition"))</f>
        <v>one</v>
      </c>
      <c r="R2646" s="2">
        <f>IF(P2646="low",250,IF(P2646="high",300,275))</f>
        <v>250</v>
      </c>
      <c r="S2646" s="2" t="b">
        <f t="shared" si="290"/>
        <v>0</v>
      </c>
      <c r="T2646" s="2">
        <f t="shared" si="291"/>
        <v>275</v>
      </c>
    </row>
    <row r="2647" spans="1:20" x14ac:dyDescent="0.2">
      <c r="A2647" s="2">
        <f t="shared" si="289"/>
        <v>58.980000019073486</v>
      </c>
      <c r="B2647">
        <v>0.52311301231399998</v>
      </c>
      <c r="C2647" s="2">
        <f>IF(B2647&gt;B2646,B2647+(C2646-B2646),B2647+(C2646-B2646)+5+A2647-A2646)</f>
        <v>58.883112668991245</v>
      </c>
      <c r="D2647">
        <v>1577147251.0999999</v>
      </c>
      <c r="E2647">
        <v>441</v>
      </c>
      <c r="F2647">
        <v>896</v>
      </c>
      <c r="G2647">
        <v>632</v>
      </c>
      <c r="H2647">
        <v>692</v>
      </c>
      <c r="I2647">
        <v>290</v>
      </c>
      <c r="J2647" s="2" t="s">
        <v>29</v>
      </c>
      <c r="K2647" s="2">
        <f>$L$2*I2647+(1-$L$2)*K2646</f>
        <v>292.05635658317152</v>
      </c>
      <c r="M2647" s="2">
        <f t="shared" si="286"/>
        <v>291.32023839744517</v>
      </c>
      <c r="N2647" s="2">
        <f t="shared" si="287"/>
        <v>296.85023801601079</v>
      </c>
      <c r="O2647" s="2">
        <f t="shared" si="288"/>
        <v>294.54884310390634</v>
      </c>
      <c r="P2647" s="2" t="str">
        <f t="shared" si="292"/>
        <v>low</v>
      </c>
      <c r="Q2647" s="2" t="str">
        <f>IF(P2647="low","one",IF(P2647="high","relax","transition"))</f>
        <v>one</v>
      </c>
      <c r="R2647" s="2">
        <f>IF(P2647="low",250,IF(P2647="high",300,275))</f>
        <v>250</v>
      </c>
      <c r="S2647" s="2" t="b">
        <f t="shared" si="290"/>
        <v>0</v>
      </c>
      <c r="T2647" s="2">
        <f t="shared" si="291"/>
        <v>275</v>
      </c>
    </row>
    <row r="2648" spans="1:20" x14ac:dyDescent="0.2">
      <c r="A2648" s="2">
        <f t="shared" si="289"/>
        <v>59.010000228881836</v>
      </c>
      <c r="B2648">
        <v>0.54766106605499998</v>
      </c>
      <c r="C2648" s="2">
        <f>IF(B2648&gt;B2647,B2648+(C2647-B2647),B2648+(C2647-B2647)+5+A2648-A2647)</f>
        <v>58.907660722732246</v>
      </c>
      <c r="D2648">
        <v>1577147251.1300001</v>
      </c>
      <c r="E2648">
        <v>441</v>
      </c>
      <c r="F2648">
        <v>895</v>
      </c>
      <c r="G2648">
        <v>630</v>
      </c>
      <c r="H2648">
        <v>693</v>
      </c>
      <c r="I2648">
        <v>292</v>
      </c>
      <c r="J2648" s="2" t="s">
        <v>29</v>
      </c>
      <c r="K2648" s="2">
        <f>$L$2*I2648+(1-$L$2)*K2647</f>
        <v>292.04508526653723</v>
      </c>
      <c r="M2648" s="2">
        <f t="shared" si="286"/>
        <v>291.46520777126364</v>
      </c>
      <c r="N2648" s="2">
        <f t="shared" si="287"/>
        <v>296.85023801601079</v>
      </c>
      <c r="O2648" s="2">
        <f t="shared" si="288"/>
        <v>294.48741286858325</v>
      </c>
      <c r="P2648" s="2" t="str">
        <f t="shared" si="292"/>
        <v>low</v>
      </c>
      <c r="Q2648" s="2" t="str">
        <f>IF(P2648="low","one",IF(P2648="high","relax","transition"))</f>
        <v>one</v>
      </c>
      <c r="R2648" s="2">
        <f>IF(P2648="low",250,IF(P2648="high",300,275))</f>
        <v>250</v>
      </c>
      <c r="S2648" s="2" t="b">
        <f t="shared" si="290"/>
        <v>0</v>
      </c>
      <c r="T2648" s="2">
        <f t="shared" si="291"/>
        <v>275</v>
      </c>
    </row>
    <row r="2649" spans="1:20" x14ac:dyDescent="0.2">
      <c r="A2649" s="2">
        <f t="shared" si="289"/>
        <v>59.03000020980835</v>
      </c>
      <c r="B2649">
        <v>0.56798291206399998</v>
      </c>
      <c r="C2649" s="2">
        <f>IF(B2649&gt;B2648,B2649+(C2648-B2648),B2649+(C2648-B2648)+5+A2649-A2648)</f>
        <v>58.927982568741243</v>
      </c>
      <c r="D2649">
        <v>1577147251.1500001</v>
      </c>
      <c r="E2649">
        <v>440</v>
      </c>
      <c r="F2649">
        <v>896</v>
      </c>
      <c r="G2649">
        <v>630</v>
      </c>
      <c r="H2649">
        <v>692</v>
      </c>
      <c r="I2649">
        <v>291</v>
      </c>
      <c r="J2649" s="2" t="s">
        <v>29</v>
      </c>
      <c r="K2649" s="2">
        <f>$L$2*I2649+(1-$L$2)*K2648</f>
        <v>291.83606821322979</v>
      </c>
      <c r="M2649" s="2">
        <f t="shared" si="286"/>
        <v>291.53937985965689</v>
      </c>
      <c r="N2649" s="2">
        <f t="shared" si="287"/>
        <v>296.85023801601079</v>
      </c>
      <c r="O2649" s="2">
        <f t="shared" si="288"/>
        <v>294.43630261371726</v>
      </c>
      <c r="P2649" s="2" t="str">
        <f t="shared" si="292"/>
        <v>low</v>
      </c>
      <c r="Q2649" s="2" t="str">
        <f>IF(P2649="low","one",IF(P2649="high","relax","transition"))</f>
        <v>one</v>
      </c>
      <c r="R2649" s="2">
        <f>IF(P2649="low",250,IF(P2649="high",300,275))</f>
        <v>250</v>
      </c>
      <c r="S2649" s="2" t="b">
        <f t="shared" si="290"/>
        <v>0</v>
      </c>
      <c r="T2649" s="2">
        <f t="shared" si="291"/>
        <v>275</v>
      </c>
    </row>
    <row r="2650" spans="1:20" x14ac:dyDescent="0.2">
      <c r="A2650" s="2">
        <f t="shared" si="289"/>
        <v>59.050000190734863</v>
      </c>
      <c r="B2650">
        <v>0.59265804290799995</v>
      </c>
      <c r="C2650" s="2">
        <f>IF(B2650&gt;B2649,B2650+(C2649-B2649),B2650+(C2649-B2649)+5+A2650-A2649)</f>
        <v>58.952657699585245</v>
      </c>
      <c r="D2650">
        <v>1577147251.1700001</v>
      </c>
      <c r="E2650">
        <v>439</v>
      </c>
      <c r="F2650">
        <v>895</v>
      </c>
      <c r="G2650">
        <v>632</v>
      </c>
      <c r="H2650">
        <v>691</v>
      </c>
      <c r="I2650">
        <v>288</v>
      </c>
      <c r="J2650" s="2" t="s">
        <v>29</v>
      </c>
      <c r="K2650" s="2">
        <f>$L$2*I2650+(1-$L$2)*K2649</f>
        <v>291.06885457058388</v>
      </c>
      <c r="M2650" s="2">
        <f t="shared" si="286"/>
        <v>291.44527480184229</v>
      </c>
      <c r="N2650" s="2">
        <f t="shared" si="287"/>
        <v>296.85023801601079</v>
      </c>
      <c r="O2650" s="2">
        <f t="shared" si="288"/>
        <v>294.39145647601424</v>
      </c>
      <c r="P2650" s="2" t="str">
        <f t="shared" si="292"/>
        <v>low</v>
      </c>
      <c r="Q2650" s="2" t="str">
        <f>IF(P2650="low","one",IF(P2650="high","relax","transition"))</f>
        <v>one</v>
      </c>
      <c r="R2650" s="2">
        <f>IF(P2650="low",250,IF(P2650="high",300,275))</f>
        <v>250</v>
      </c>
      <c r="S2650" s="2" t="b">
        <f t="shared" si="290"/>
        <v>0</v>
      </c>
      <c r="T2650" s="2">
        <f t="shared" si="291"/>
        <v>275</v>
      </c>
    </row>
    <row r="2651" spans="1:20" x14ac:dyDescent="0.2">
      <c r="A2651" s="2">
        <f t="shared" si="289"/>
        <v>59.070000171661377</v>
      </c>
      <c r="B2651">
        <v>0.61325407028199996</v>
      </c>
      <c r="C2651" s="2">
        <f>IF(B2651&gt;B2650,B2651+(C2650-B2650),B2651+(C2650-B2650)+5+A2651-A2650)</f>
        <v>58.973253726959243</v>
      </c>
      <c r="D2651">
        <v>1577147251.1900001</v>
      </c>
      <c r="E2651">
        <v>441</v>
      </c>
      <c r="F2651">
        <v>895</v>
      </c>
      <c r="G2651">
        <v>631</v>
      </c>
      <c r="H2651">
        <v>693</v>
      </c>
      <c r="I2651">
        <v>289</v>
      </c>
      <c r="J2651" s="2" t="s">
        <v>29</v>
      </c>
      <c r="K2651" s="2">
        <f>$L$2*I2651+(1-$L$2)*K2650</f>
        <v>290.65508365646713</v>
      </c>
      <c r="M2651" s="2">
        <f t="shared" si="286"/>
        <v>291.28723657276726</v>
      </c>
      <c r="N2651" s="2">
        <f t="shared" si="287"/>
        <v>296.85023801601079</v>
      </c>
      <c r="O2651" s="2">
        <f t="shared" si="288"/>
        <v>294.34414739230562</v>
      </c>
      <c r="P2651" s="2" t="str">
        <f t="shared" si="292"/>
        <v>low</v>
      </c>
      <c r="Q2651" s="2" t="str">
        <f>IF(P2651="low","one",IF(P2651="high","relax","transition"))</f>
        <v>one</v>
      </c>
      <c r="R2651" s="2">
        <f>IF(P2651="low",250,IF(P2651="high",300,275))</f>
        <v>250</v>
      </c>
      <c r="S2651" s="2" t="b">
        <f t="shared" si="290"/>
        <v>0</v>
      </c>
      <c r="T2651" s="2">
        <f t="shared" si="291"/>
        <v>275</v>
      </c>
    </row>
    <row r="2652" spans="1:20" x14ac:dyDescent="0.2">
      <c r="A2652" s="2">
        <f t="shared" si="289"/>
        <v>59.100000143051147</v>
      </c>
      <c r="B2652">
        <v>0.63755989074700004</v>
      </c>
      <c r="C2652" s="2">
        <f>IF(B2652&gt;B2651,B2652+(C2651-B2651),B2652+(C2651-B2651)+5+A2652-A2651)</f>
        <v>58.997559547424245</v>
      </c>
      <c r="D2652">
        <v>1577147251.22</v>
      </c>
      <c r="E2652">
        <v>440</v>
      </c>
      <c r="F2652">
        <v>896</v>
      </c>
      <c r="G2652">
        <v>631</v>
      </c>
      <c r="H2652">
        <v>692</v>
      </c>
      <c r="I2652">
        <v>291</v>
      </c>
      <c r="J2652" s="2" t="s">
        <v>29</v>
      </c>
      <c r="K2652" s="2">
        <f>$L$2*I2652+(1-$L$2)*K2651</f>
        <v>290.7240669251737</v>
      </c>
      <c r="M2652" s="2">
        <f t="shared" si="286"/>
        <v>291.17460264324853</v>
      </c>
      <c r="N2652" s="2">
        <f t="shared" si="287"/>
        <v>296.85023801601079</v>
      </c>
      <c r="O2652" s="2">
        <f t="shared" si="288"/>
        <v>294.29130185132874</v>
      </c>
      <c r="P2652" s="2" t="str">
        <f t="shared" si="292"/>
        <v>low</v>
      </c>
      <c r="Q2652" s="2" t="str">
        <f>IF(P2652="low","one",IF(P2652="high","relax","transition"))</f>
        <v>one</v>
      </c>
      <c r="R2652" s="2">
        <f>IF(P2652="low",250,IF(P2652="high",300,275))</f>
        <v>250</v>
      </c>
      <c r="S2652" s="2" t="b">
        <f t="shared" si="290"/>
        <v>0</v>
      </c>
      <c r="T2652" s="2">
        <f t="shared" si="291"/>
        <v>275</v>
      </c>
    </row>
    <row r="2653" spans="1:20" x14ac:dyDescent="0.2">
      <c r="A2653" s="2">
        <f t="shared" si="289"/>
        <v>59.120000123977661</v>
      </c>
      <c r="B2653">
        <v>0.66223907470700005</v>
      </c>
      <c r="C2653" s="2">
        <f>IF(B2653&gt;B2652,B2653+(C2652-B2652),B2653+(C2652-B2652)+5+A2653-A2652)</f>
        <v>59.022238731384249</v>
      </c>
      <c r="D2653">
        <v>1577147251.24</v>
      </c>
      <c r="E2653">
        <v>440</v>
      </c>
      <c r="F2653">
        <v>894</v>
      </c>
      <c r="G2653">
        <v>630</v>
      </c>
      <c r="H2653">
        <v>693</v>
      </c>
      <c r="I2653">
        <v>289</v>
      </c>
      <c r="J2653" s="2" t="s">
        <v>29</v>
      </c>
      <c r="K2653" s="2">
        <f>$L$2*I2653+(1-$L$2)*K2652</f>
        <v>290.37925354013896</v>
      </c>
      <c r="M2653" s="2">
        <f t="shared" si="286"/>
        <v>291.01553282262665</v>
      </c>
      <c r="N2653" s="2">
        <f t="shared" si="287"/>
        <v>296.85023801601079</v>
      </c>
      <c r="O2653" s="2">
        <f t="shared" si="288"/>
        <v>294.23546689092473</v>
      </c>
      <c r="P2653" s="2" t="str">
        <f t="shared" si="292"/>
        <v>low</v>
      </c>
      <c r="Q2653" s="2" t="str">
        <f>IF(P2653="low","one",IF(P2653="high","relax","transition"))</f>
        <v>one</v>
      </c>
      <c r="R2653" s="2">
        <f>IF(P2653="low",250,IF(P2653="high",300,275))</f>
        <v>250</v>
      </c>
      <c r="S2653" s="2" t="b">
        <f t="shared" si="290"/>
        <v>0</v>
      </c>
      <c r="T2653" s="2">
        <f t="shared" si="291"/>
        <v>275</v>
      </c>
    </row>
    <row r="2654" spans="1:20" x14ac:dyDescent="0.2">
      <c r="A2654" s="2">
        <f t="shared" si="289"/>
        <v>59.140000104904175</v>
      </c>
      <c r="B2654">
        <v>0.68289399146999996</v>
      </c>
      <c r="C2654" s="2">
        <f>IF(B2654&gt;B2653,B2654+(C2653-B2653),B2654+(C2653-B2653)+5+A2654-A2653)</f>
        <v>59.042893648147249</v>
      </c>
      <c r="D2654">
        <v>1577147251.26</v>
      </c>
      <c r="E2654">
        <v>438</v>
      </c>
      <c r="F2654">
        <v>895</v>
      </c>
      <c r="G2654">
        <v>629</v>
      </c>
      <c r="H2654">
        <v>692</v>
      </c>
      <c r="I2654">
        <v>288</v>
      </c>
      <c r="J2654" s="2" t="s">
        <v>29</v>
      </c>
      <c r="K2654" s="2">
        <f>$L$2*I2654+(1-$L$2)*K2653</f>
        <v>289.90340283211117</v>
      </c>
      <c r="M2654" s="2">
        <f t="shared" si="286"/>
        <v>290.79310682452359</v>
      </c>
      <c r="N2654" s="2">
        <f t="shared" si="287"/>
        <v>296.85023801601079</v>
      </c>
      <c r="O2654" s="2">
        <f t="shared" si="288"/>
        <v>294.17447018750983</v>
      </c>
      <c r="P2654" s="2" t="str">
        <f t="shared" si="292"/>
        <v>low</v>
      </c>
      <c r="Q2654" s="2" t="str">
        <f>IF(P2654="low","one",IF(P2654="high","relax","transition"))</f>
        <v>one</v>
      </c>
      <c r="R2654" s="2">
        <f>IF(P2654="low",250,IF(P2654="high",300,275))</f>
        <v>250</v>
      </c>
      <c r="S2654" s="2" t="b">
        <f t="shared" si="290"/>
        <v>0</v>
      </c>
      <c r="T2654" s="2">
        <f t="shared" si="291"/>
        <v>275</v>
      </c>
    </row>
    <row r="2655" spans="1:20" x14ac:dyDescent="0.2">
      <c r="A2655" s="2">
        <f t="shared" si="289"/>
        <v>59.170000076293945</v>
      </c>
      <c r="B2655">
        <v>0.70715594291700001</v>
      </c>
      <c r="C2655" s="2">
        <f>IF(B2655&gt;B2654,B2655+(C2654-B2654),B2655+(C2654-B2654)+5+A2655-A2654)</f>
        <v>59.067155599594244</v>
      </c>
      <c r="D2655">
        <v>1577147251.29</v>
      </c>
      <c r="E2655">
        <v>441</v>
      </c>
      <c r="F2655">
        <v>896</v>
      </c>
      <c r="G2655">
        <v>630</v>
      </c>
      <c r="H2655">
        <v>690</v>
      </c>
      <c r="I2655">
        <v>291</v>
      </c>
      <c r="J2655" s="2" t="s">
        <v>29</v>
      </c>
      <c r="K2655" s="2">
        <f>$L$2*I2655+(1-$L$2)*K2654</f>
        <v>290.12272226568894</v>
      </c>
      <c r="M2655" s="2">
        <f t="shared" si="286"/>
        <v>290.65902991275664</v>
      </c>
      <c r="N2655" s="2">
        <f t="shared" si="287"/>
        <v>296.85023801601079</v>
      </c>
      <c r="O2655" s="2">
        <f t="shared" si="288"/>
        <v>294.1054020193605</v>
      </c>
      <c r="P2655" s="2" t="str">
        <f t="shared" si="292"/>
        <v>low</v>
      </c>
      <c r="Q2655" s="2" t="str">
        <f>IF(P2655="low","one",IF(P2655="high","relax","transition"))</f>
        <v>one</v>
      </c>
      <c r="R2655" s="2">
        <f>IF(P2655="low",250,IF(P2655="high",300,275))</f>
        <v>250</v>
      </c>
      <c r="S2655" s="2" t="b">
        <f t="shared" si="290"/>
        <v>0</v>
      </c>
      <c r="T2655" s="2">
        <f t="shared" si="291"/>
        <v>275</v>
      </c>
    </row>
    <row r="2656" spans="1:20" x14ac:dyDescent="0.2">
      <c r="A2656" s="2">
        <f t="shared" si="289"/>
        <v>59.190000057220459</v>
      </c>
      <c r="B2656">
        <v>0.72779893875099999</v>
      </c>
      <c r="C2656" s="2">
        <f>IF(B2656&gt;B2655,B2656+(C2655-B2655),B2656+(C2655-B2655)+5+A2656-A2655)</f>
        <v>59.087798595428247</v>
      </c>
      <c r="D2656">
        <v>1577147251.3099999</v>
      </c>
      <c r="E2656">
        <v>441</v>
      </c>
      <c r="F2656">
        <v>896</v>
      </c>
      <c r="G2656">
        <v>631</v>
      </c>
      <c r="H2656">
        <v>691</v>
      </c>
      <c r="I2656">
        <v>290</v>
      </c>
      <c r="J2656" s="2" t="s">
        <v>29</v>
      </c>
      <c r="K2656" s="2">
        <f>$L$2*I2656+(1-$L$2)*K2655</f>
        <v>290.09817781255117</v>
      </c>
      <c r="M2656" s="2">
        <f t="shared" si="286"/>
        <v>290.54685949271556</v>
      </c>
      <c r="N2656" s="2">
        <f t="shared" si="287"/>
        <v>296.85023801601079</v>
      </c>
      <c r="O2656" s="2">
        <f t="shared" si="288"/>
        <v>294.03308341403027</v>
      </c>
      <c r="P2656" s="2" t="str">
        <f t="shared" si="292"/>
        <v>low</v>
      </c>
      <c r="Q2656" s="2" t="str">
        <f>IF(P2656="low","one",IF(P2656="high","relax","transition"))</f>
        <v>one</v>
      </c>
      <c r="R2656" s="2">
        <f>IF(P2656="low",250,IF(P2656="high",300,275))</f>
        <v>250</v>
      </c>
      <c r="S2656" s="2" t="b">
        <f t="shared" si="290"/>
        <v>0</v>
      </c>
      <c r="T2656" s="2">
        <f t="shared" si="291"/>
        <v>275</v>
      </c>
    </row>
    <row r="2657" spans="1:20" x14ac:dyDescent="0.2">
      <c r="A2657" s="2">
        <f t="shared" si="289"/>
        <v>59.210000038146973</v>
      </c>
      <c r="B2657">
        <v>0.75237393379200002</v>
      </c>
      <c r="C2657" s="2">
        <f>IF(B2657&gt;B2656,B2657+(C2656-B2656),B2657+(C2656-B2656)+5+A2657-A2656)</f>
        <v>59.112373590469247</v>
      </c>
      <c r="D2657">
        <v>1577147251.3299999</v>
      </c>
      <c r="E2657">
        <v>440</v>
      </c>
      <c r="F2657">
        <v>896</v>
      </c>
      <c r="G2657">
        <v>631</v>
      </c>
      <c r="H2657">
        <v>693</v>
      </c>
      <c r="I2657">
        <v>290</v>
      </c>
      <c r="J2657" s="2" t="s">
        <v>29</v>
      </c>
      <c r="K2657" s="2">
        <f>$L$2*I2657+(1-$L$2)*K2656</f>
        <v>290.07854225004098</v>
      </c>
      <c r="M2657" s="2">
        <f t="shared" si="286"/>
        <v>290.45319604418069</v>
      </c>
      <c r="N2657" s="2">
        <f t="shared" si="287"/>
        <v>296.85023801601079</v>
      </c>
      <c r="O2657" s="2">
        <f t="shared" si="288"/>
        <v>293.95877221796451</v>
      </c>
      <c r="P2657" s="2" t="str">
        <f t="shared" si="292"/>
        <v>low</v>
      </c>
      <c r="Q2657" s="2" t="str">
        <f>IF(P2657="low","one",IF(P2657="high","relax","transition"))</f>
        <v>one</v>
      </c>
      <c r="R2657" s="2">
        <f>IF(P2657="low",250,IF(P2657="high",300,275))</f>
        <v>250</v>
      </c>
      <c r="S2657" s="2" t="b">
        <f t="shared" si="290"/>
        <v>0</v>
      </c>
      <c r="T2657" s="2">
        <f t="shared" si="291"/>
        <v>275</v>
      </c>
    </row>
    <row r="2658" spans="1:20" x14ac:dyDescent="0.2">
      <c r="A2658" s="2">
        <f t="shared" si="289"/>
        <v>59.230000019073486</v>
      </c>
      <c r="B2658">
        <v>0.77294301986699998</v>
      </c>
      <c r="C2658" s="2">
        <f>IF(B2658&gt;B2657,B2658+(C2657-B2657),B2658+(C2657-B2657)+5+A2658-A2657)</f>
        <v>59.132942676544246</v>
      </c>
      <c r="D2658">
        <v>1577147251.3499999</v>
      </c>
      <c r="E2658">
        <v>441</v>
      </c>
      <c r="F2658">
        <v>895</v>
      </c>
      <c r="G2658">
        <v>631</v>
      </c>
      <c r="H2658">
        <v>691</v>
      </c>
      <c r="I2658">
        <v>290</v>
      </c>
      <c r="J2658" s="2" t="s">
        <v>29</v>
      </c>
      <c r="K2658" s="2">
        <f>$L$2*I2658+(1-$L$2)*K2657</f>
        <v>290.06283380003276</v>
      </c>
      <c r="M2658" s="2">
        <f t="shared" si="286"/>
        <v>290.37512359535111</v>
      </c>
      <c r="N2658" s="2">
        <f t="shared" si="287"/>
        <v>296.85023801601079</v>
      </c>
      <c r="O2658" s="2">
        <f t="shared" si="288"/>
        <v>293.88349340927533</v>
      </c>
      <c r="P2658" s="2" t="str">
        <f t="shared" si="292"/>
        <v>low</v>
      </c>
      <c r="Q2658" s="2" t="str">
        <f>IF(P2658="low","one",IF(P2658="high","relax","transition"))</f>
        <v>one</v>
      </c>
      <c r="R2658" s="2">
        <f>IF(P2658="low",250,IF(P2658="high",300,275))</f>
        <v>250</v>
      </c>
      <c r="S2658" s="2" t="b">
        <f t="shared" si="290"/>
        <v>0</v>
      </c>
      <c r="T2658" s="2">
        <f t="shared" si="291"/>
        <v>275</v>
      </c>
    </row>
    <row r="2659" spans="1:20" x14ac:dyDescent="0.2">
      <c r="A2659" s="2">
        <f t="shared" si="289"/>
        <v>59.260000228881836</v>
      </c>
      <c r="B2659">
        <v>0.79723906516999998</v>
      </c>
      <c r="C2659" s="2">
        <f>IF(B2659&gt;B2658,B2659+(C2658-B2658),B2659+(C2658-B2658)+5+A2659-A2658)</f>
        <v>59.157238721847243</v>
      </c>
      <c r="D2659">
        <v>1577147251.3800001</v>
      </c>
      <c r="E2659">
        <v>439</v>
      </c>
      <c r="F2659">
        <v>895</v>
      </c>
      <c r="G2659">
        <v>630</v>
      </c>
      <c r="H2659">
        <v>691</v>
      </c>
      <c r="I2659">
        <v>288</v>
      </c>
      <c r="J2659" s="2" t="s">
        <v>29</v>
      </c>
      <c r="K2659" s="2">
        <f>$L$2*I2659+(1-$L$2)*K2658</f>
        <v>289.65026704002622</v>
      </c>
      <c r="M2659" s="2">
        <f t="shared" si="286"/>
        <v>290.23015228428619</v>
      </c>
      <c r="N2659" s="2">
        <f t="shared" si="287"/>
        <v>296.85023801601079</v>
      </c>
      <c r="O2659" s="2">
        <f t="shared" si="288"/>
        <v>293.80807491857911</v>
      </c>
      <c r="P2659" s="2" t="str">
        <f t="shared" si="292"/>
        <v>low</v>
      </c>
      <c r="Q2659" s="2" t="str">
        <f>IF(P2659="low","one",IF(P2659="high","relax","transition"))</f>
        <v>one</v>
      </c>
      <c r="R2659" s="2">
        <f>IF(P2659="low",250,IF(P2659="high",300,275))</f>
        <v>250</v>
      </c>
      <c r="S2659" s="2" t="b">
        <f t="shared" si="290"/>
        <v>0</v>
      </c>
      <c r="T2659" s="2">
        <f t="shared" si="291"/>
        <v>275</v>
      </c>
    </row>
    <row r="2660" spans="1:20" x14ac:dyDescent="0.2">
      <c r="A2660" s="2">
        <f t="shared" si="289"/>
        <v>59.28000020980835</v>
      </c>
      <c r="B2660">
        <v>0.82200288772600005</v>
      </c>
      <c r="C2660" s="2">
        <f>IF(B2660&gt;B2659,B2660+(C2659-B2659),B2660+(C2659-B2659)+5+A2660-A2659)</f>
        <v>59.182002544403247</v>
      </c>
      <c r="D2660">
        <v>1577147251.4000001</v>
      </c>
      <c r="E2660">
        <v>440</v>
      </c>
      <c r="F2660">
        <v>895</v>
      </c>
      <c r="G2660">
        <v>631</v>
      </c>
      <c r="H2660">
        <v>693</v>
      </c>
      <c r="I2660">
        <v>291</v>
      </c>
      <c r="J2660" s="2" t="s">
        <v>29</v>
      </c>
      <c r="K2660" s="2">
        <f>$L$2*I2660+(1-$L$2)*K2659</f>
        <v>289.92021363202099</v>
      </c>
      <c r="M2660" s="2">
        <f t="shared" si="286"/>
        <v>290.16816455383315</v>
      </c>
      <c r="N2660" s="2">
        <f t="shared" si="287"/>
        <v>296.85023801601079</v>
      </c>
      <c r="O2660" s="2">
        <f t="shared" si="288"/>
        <v>293.72917878686445</v>
      </c>
      <c r="P2660" s="2" t="str">
        <f t="shared" si="292"/>
        <v>low</v>
      </c>
      <c r="Q2660" s="2" t="str">
        <f>IF(P2660="low","one",IF(P2660="high","relax","transition"))</f>
        <v>one</v>
      </c>
      <c r="R2660" s="2">
        <f>IF(P2660="low",250,IF(P2660="high",300,275))</f>
        <v>250</v>
      </c>
      <c r="S2660" s="2" t="b">
        <f t="shared" si="290"/>
        <v>0</v>
      </c>
      <c r="T2660" s="2">
        <f t="shared" si="291"/>
        <v>275</v>
      </c>
    </row>
    <row r="2661" spans="1:20" x14ac:dyDescent="0.2">
      <c r="A2661" s="2">
        <f t="shared" si="289"/>
        <v>59.300000190734863</v>
      </c>
      <c r="B2661">
        <v>0.84262394905100002</v>
      </c>
      <c r="C2661" s="2">
        <f>IF(B2661&gt;B2660,B2661+(C2660-B2660),B2661+(C2660-B2660)+5+A2661-A2660)</f>
        <v>59.202623605728249</v>
      </c>
      <c r="D2661">
        <v>1577147251.4200001</v>
      </c>
      <c r="E2661">
        <v>440</v>
      </c>
      <c r="F2661">
        <v>895</v>
      </c>
      <c r="G2661">
        <v>630</v>
      </c>
      <c r="H2661">
        <v>691</v>
      </c>
      <c r="I2661">
        <v>290</v>
      </c>
      <c r="J2661" s="2" t="s">
        <v>29</v>
      </c>
      <c r="K2661" s="2">
        <f>$L$2*I2661+(1-$L$2)*K2660</f>
        <v>289.93617090561679</v>
      </c>
      <c r="M2661" s="2">
        <f t="shared" si="286"/>
        <v>290.12176582418988</v>
      </c>
      <c r="N2661" s="2">
        <f t="shared" si="287"/>
        <v>296.85023801601079</v>
      </c>
      <c r="O2661" s="2">
        <f t="shared" si="288"/>
        <v>293.65112807521285</v>
      </c>
      <c r="P2661" s="2" t="str">
        <f t="shared" si="292"/>
        <v>low</v>
      </c>
      <c r="Q2661" s="2" t="str">
        <f>IF(P2661="low","one",IF(P2661="high","relax","transition"))</f>
        <v>one</v>
      </c>
      <c r="R2661" s="2">
        <f>IF(P2661="low",250,IF(P2661="high",300,275))</f>
        <v>250</v>
      </c>
      <c r="S2661" s="2" t="b">
        <f t="shared" si="290"/>
        <v>0</v>
      </c>
      <c r="T2661" s="2">
        <f t="shared" si="291"/>
        <v>275</v>
      </c>
    </row>
    <row r="2662" spans="1:20" x14ac:dyDescent="0.2">
      <c r="A2662" s="2">
        <f t="shared" si="289"/>
        <v>59.330000162124634</v>
      </c>
      <c r="B2662">
        <v>0.86714005470300004</v>
      </c>
      <c r="C2662" s="2">
        <f>IF(B2662&gt;B2661,B2662+(C2661-B2661),B2662+(C2661-B2661)+5+A2662-A2661)</f>
        <v>59.227139711380246</v>
      </c>
      <c r="D2662">
        <v>1577147251.45</v>
      </c>
      <c r="E2662">
        <v>438</v>
      </c>
      <c r="F2662">
        <v>895</v>
      </c>
      <c r="G2662">
        <v>630</v>
      </c>
      <c r="H2662">
        <v>691</v>
      </c>
      <c r="I2662">
        <v>288</v>
      </c>
      <c r="J2662" s="2" t="s">
        <v>30</v>
      </c>
      <c r="K2662" s="2">
        <f>$L$2*I2662+(1-$L$2)*K2661</f>
        <v>289.54893672449344</v>
      </c>
      <c r="M2662" s="2">
        <f t="shared" si="286"/>
        <v>290.00720000425059</v>
      </c>
      <c r="N2662" s="2">
        <f t="shared" si="287"/>
        <v>296.85023801601079</v>
      </c>
      <c r="O2662" s="2">
        <f t="shared" si="288"/>
        <v>293.57465996266171</v>
      </c>
      <c r="P2662" s="2" t="str">
        <f t="shared" si="292"/>
        <v>low</v>
      </c>
      <c r="Q2662" s="2" t="str">
        <f>IF(P2662="low","one",IF(P2662="high","relax","transition"))</f>
        <v>one</v>
      </c>
      <c r="R2662" s="2">
        <f>IF(P2662="low",250,IF(P2662="high",300,275))</f>
        <v>250</v>
      </c>
      <c r="S2662" s="2" t="b">
        <f t="shared" si="290"/>
        <v>1</v>
      </c>
      <c r="T2662" s="2">
        <f t="shared" si="291"/>
        <v>250</v>
      </c>
    </row>
    <row r="2663" spans="1:20" x14ac:dyDescent="0.2">
      <c r="A2663" s="2">
        <f t="shared" si="289"/>
        <v>59.350000143051147</v>
      </c>
      <c r="B2663">
        <v>0.88751196861299997</v>
      </c>
      <c r="C2663" s="2">
        <f>IF(B2663&gt;B2662,B2663+(C2662-B2662),B2663+(C2662-B2662)+5+A2663-A2662)</f>
        <v>59.247511625290244</v>
      </c>
      <c r="D2663">
        <v>1577147251.47</v>
      </c>
      <c r="E2663">
        <v>438</v>
      </c>
      <c r="F2663">
        <v>895</v>
      </c>
      <c r="G2663">
        <v>631</v>
      </c>
      <c r="H2663">
        <v>691</v>
      </c>
      <c r="I2663">
        <v>289</v>
      </c>
      <c r="J2663" s="2" t="s">
        <v>30</v>
      </c>
      <c r="K2663" s="2">
        <f>$L$2*I2663+(1-$L$2)*K2662</f>
        <v>289.43914937959477</v>
      </c>
      <c r="M2663" s="2">
        <f t="shared" si="286"/>
        <v>289.89358987931945</v>
      </c>
      <c r="N2663" s="2">
        <f t="shared" si="287"/>
        <v>296.85023801601079</v>
      </c>
      <c r="O2663" s="2">
        <f t="shared" si="288"/>
        <v>293.4962869647411</v>
      </c>
      <c r="P2663" s="2" t="str">
        <f t="shared" si="292"/>
        <v>low</v>
      </c>
      <c r="Q2663" s="2" t="str">
        <f>IF(P2663="low","one",IF(P2663="high","relax","transition"))</f>
        <v>one</v>
      </c>
      <c r="R2663" s="2">
        <f>IF(P2663="low",250,IF(P2663="high",300,275))</f>
        <v>250</v>
      </c>
      <c r="S2663" s="2" t="b">
        <f t="shared" si="290"/>
        <v>1</v>
      </c>
      <c r="T2663" s="2">
        <f t="shared" si="291"/>
        <v>250</v>
      </c>
    </row>
    <row r="2664" spans="1:20" x14ac:dyDescent="0.2">
      <c r="A2664" s="2">
        <f t="shared" si="289"/>
        <v>59.370000123977661</v>
      </c>
      <c r="B2664">
        <v>0.91206908226000005</v>
      </c>
      <c r="C2664" s="2">
        <f>IF(B2664&gt;B2663,B2664+(C2663-B2663),B2664+(C2663-B2663)+5+A2664-A2663)</f>
        <v>59.272068738937243</v>
      </c>
      <c r="D2664">
        <v>1577147251.49</v>
      </c>
      <c r="E2664">
        <v>441</v>
      </c>
      <c r="F2664">
        <v>895</v>
      </c>
      <c r="G2664">
        <v>630</v>
      </c>
      <c r="H2664">
        <v>692</v>
      </c>
      <c r="I2664">
        <v>291</v>
      </c>
      <c r="J2664" s="2" t="s">
        <v>30</v>
      </c>
      <c r="K2664" s="2">
        <f>$L$2*I2664+(1-$L$2)*K2663</f>
        <v>289.7513195036758</v>
      </c>
      <c r="M2664" s="2">
        <f t="shared" si="286"/>
        <v>289.86513580419074</v>
      </c>
      <c r="N2664" s="2">
        <f t="shared" si="287"/>
        <v>296.85023801601079</v>
      </c>
      <c r="O2664" s="2">
        <f t="shared" si="288"/>
        <v>293.41615211047002</v>
      </c>
      <c r="P2664" s="2" t="str">
        <f t="shared" si="292"/>
        <v>low</v>
      </c>
      <c r="Q2664" s="2" t="str">
        <f>IF(P2664="low","one",IF(P2664="high","relax","transition"))</f>
        <v>one</v>
      </c>
      <c r="R2664" s="2">
        <f>IF(P2664="low",250,IF(P2664="high",300,275))</f>
        <v>250</v>
      </c>
      <c r="S2664" s="2" t="b">
        <f t="shared" si="290"/>
        <v>1</v>
      </c>
      <c r="T2664" s="2">
        <f t="shared" si="291"/>
        <v>250</v>
      </c>
    </row>
    <row r="2665" spans="1:20" x14ac:dyDescent="0.2">
      <c r="A2665" s="2">
        <f t="shared" si="289"/>
        <v>59.400000095367432</v>
      </c>
      <c r="B2665">
        <v>0.936611890793</v>
      </c>
      <c r="C2665" s="2">
        <f>IF(B2665&gt;B2664,B2665+(C2664-B2664),B2665+(C2664-B2664)+5+A2665-A2664)</f>
        <v>59.296611547470249</v>
      </c>
      <c r="D2665">
        <v>1577147251.52</v>
      </c>
      <c r="E2665">
        <v>437</v>
      </c>
      <c r="F2665">
        <v>896</v>
      </c>
      <c r="G2665">
        <v>630</v>
      </c>
      <c r="H2665">
        <v>691</v>
      </c>
      <c r="I2665">
        <v>288</v>
      </c>
      <c r="J2665" s="2" t="s">
        <v>30</v>
      </c>
      <c r="K2665" s="2">
        <f>$L$2*I2665+(1-$L$2)*K2664</f>
        <v>289.40105560294069</v>
      </c>
      <c r="M2665" s="2">
        <f t="shared" si="286"/>
        <v>289.77231976394074</v>
      </c>
      <c r="N2665" s="2">
        <f t="shared" si="287"/>
        <v>296.85023801601079</v>
      </c>
      <c r="O2665" s="2">
        <f t="shared" si="288"/>
        <v>293.33860129515602</v>
      </c>
      <c r="P2665" s="2" t="str">
        <f t="shared" si="292"/>
        <v>low</v>
      </c>
      <c r="Q2665" s="2" t="str">
        <f>IF(P2665="low","one",IF(P2665="high","relax","transition"))</f>
        <v>one</v>
      </c>
      <c r="R2665" s="2">
        <f>IF(P2665="low",250,IF(P2665="high",300,275))</f>
        <v>250</v>
      </c>
      <c r="S2665" s="2" t="b">
        <f t="shared" si="290"/>
        <v>1</v>
      </c>
      <c r="T2665" s="2">
        <f t="shared" si="291"/>
        <v>250</v>
      </c>
    </row>
    <row r="2666" spans="1:20" x14ac:dyDescent="0.2">
      <c r="A2666" s="2">
        <f t="shared" si="289"/>
        <v>59.420000076293945</v>
      </c>
      <c r="B2666">
        <v>0.95709395408599995</v>
      </c>
      <c r="C2666" s="2">
        <f>IF(B2666&gt;B2665,B2666+(C2665-B2665),B2666+(C2665-B2665)+5+A2666-A2665)</f>
        <v>59.317093610763244</v>
      </c>
      <c r="D2666">
        <v>1577147251.54</v>
      </c>
      <c r="E2666">
        <v>439</v>
      </c>
      <c r="F2666">
        <v>895</v>
      </c>
      <c r="G2666">
        <v>631</v>
      </c>
      <c r="H2666">
        <v>690</v>
      </c>
      <c r="I2666">
        <v>287</v>
      </c>
      <c r="J2666" s="2" t="s">
        <v>30</v>
      </c>
      <c r="K2666" s="2">
        <f>$L$2*I2666+(1-$L$2)*K2665</f>
        <v>288.92084448235255</v>
      </c>
      <c r="M2666" s="2">
        <f t="shared" si="286"/>
        <v>289.60202470762312</v>
      </c>
      <c r="N2666" s="2">
        <f t="shared" si="287"/>
        <v>296.85023801601079</v>
      </c>
      <c r="O2666" s="2">
        <f t="shared" si="288"/>
        <v>293.26028721859524</v>
      </c>
      <c r="P2666" s="2" t="str">
        <f t="shared" si="292"/>
        <v>low</v>
      </c>
      <c r="Q2666" s="2" t="str">
        <f>IF(P2666="low","one",IF(P2666="high","relax","transition"))</f>
        <v>one</v>
      </c>
      <c r="R2666" s="2">
        <f>IF(P2666="low",250,IF(P2666="high",300,275))</f>
        <v>250</v>
      </c>
      <c r="S2666" s="2" t="b">
        <f t="shared" si="290"/>
        <v>1</v>
      </c>
      <c r="T2666" s="2">
        <f t="shared" si="291"/>
        <v>250</v>
      </c>
    </row>
    <row r="2667" spans="1:20" x14ac:dyDescent="0.2">
      <c r="A2667" s="2">
        <f t="shared" si="289"/>
        <v>59.440000057220459</v>
      </c>
      <c r="B2667">
        <v>0.98176097869900003</v>
      </c>
      <c r="C2667" s="2">
        <f>IF(B2667&gt;B2666,B2667+(C2666-B2666),B2667+(C2666-B2666)+5+A2667-A2666)</f>
        <v>59.341760635376247</v>
      </c>
      <c r="D2667">
        <v>1577147251.5599999</v>
      </c>
      <c r="E2667">
        <v>440</v>
      </c>
      <c r="F2667">
        <v>895</v>
      </c>
      <c r="G2667">
        <v>631</v>
      </c>
      <c r="H2667">
        <v>692</v>
      </c>
      <c r="I2667">
        <v>289</v>
      </c>
      <c r="J2667" s="2" t="s">
        <v>30</v>
      </c>
      <c r="K2667" s="2">
        <f>$L$2*I2667+(1-$L$2)*K2666</f>
        <v>288.93667558588203</v>
      </c>
      <c r="M2667" s="2">
        <f t="shared" si="286"/>
        <v>289.46895488327493</v>
      </c>
      <c r="N2667" s="2">
        <f t="shared" si="287"/>
        <v>296.85023801601079</v>
      </c>
      <c r="O2667" s="2">
        <f t="shared" si="288"/>
        <v>293.17737409304664</v>
      </c>
      <c r="P2667" s="2" t="str">
        <f t="shared" si="292"/>
        <v>low</v>
      </c>
      <c r="Q2667" s="2" t="str">
        <f>IF(P2667="low","one",IF(P2667="high","relax","transition"))</f>
        <v>one</v>
      </c>
      <c r="R2667" s="2">
        <f>IF(P2667="low",250,IF(P2667="high",300,275))</f>
        <v>250</v>
      </c>
      <c r="S2667" s="2" t="b">
        <f t="shared" si="290"/>
        <v>1</v>
      </c>
      <c r="T2667" s="2">
        <f t="shared" si="291"/>
        <v>250</v>
      </c>
    </row>
    <row r="2668" spans="1:20" x14ac:dyDescent="0.2">
      <c r="A2668" s="2">
        <f t="shared" si="289"/>
        <v>59.460000038146973</v>
      </c>
      <c r="B2668">
        <v>1.002161026</v>
      </c>
      <c r="C2668" s="2">
        <f>IF(B2668&gt;B2667,B2668+(C2667-B2667),B2668+(C2667-B2667)+5+A2668-A2667)</f>
        <v>59.362160682677249</v>
      </c>
      <c r="D2668">
        <v>1577147251.5799999</v>
      </c>
      <c r="E2668">
        <v>440</v>
      </c>
      <c r="F2668">
        <v>896</v>
      </c>
      <c r="G2668">
        <v>631</v>
      </c>
      <c r="H2668">
        <v>693</v>
      </c>
      <c r="I2668">
        <v>290</v>
      </c>
      <c r="J2668" s="2" t="s">
        <v>30</v>
      </c>
      <c r="K2668" s="2">
        <f>$L$2*I2668+(1-$L$2)*K2667</f>
        <v>289.14934046870565</v>
      </c>
      <c r="M2668" s="2">
        <f t="shared" si="286"/>
        <v>289.40503200036108</v>
      </c>
      <c r="N2668" s="2">
        <f t="shared" si="287"/>
        <v>296.85023801601079</v>
      </c>
      <c r="O2668" s="2">
        <f t="shared" si="288"/>
        <v>293.09195313255805</v>
      </c>
      <c r="P2668" s="2" t="str">
        <f t="shared" si="292"/>
        <v>low</v>
      </c>
      <c r="Q2668" s="2" t="str">
        <f>IF(P2668="low","one",IF(P2668="high","relax","transition"))</f>
        <v>one</v>
      </c>
      <c r="R2668" s="2">
        <f>IF(P2668="low",250,IF(P2668="high",300,275))</f>
        <v>250</v>
      </c>
      <c r="S2668" s="2" t="b">
        <f t="shared" si="290"/>
        <v>1</v>
      </c>
      <c r="T2668" s="2">
        <f t="shared" si="291"/>
        <v>250</v>
      </c>
    </row>
    <row r="2669" spans="1:20" x14ac:dyDescent="0.2">
      <c r="A2669" s="2">
        <f t="shared" si="289"/>
        <v>59.490000009536743</v>
      </c>
      <c r="B2669">
        <v>1.02671694756</v>
      </c>
      <c r="C2669" s="2">
        <f>IF(B2669&gt;B2668,B2669+(C2668-B2668),B2669+(C2668-B2668)+5+A2669-A2668)</f>
        <v>59.386716604237243</v>
      </c>
      <c r="D2669">
        <v>1577147251.6099999</v>
      </c>
      <c r="E2669">
        <v>439</v>
      </c>
      <c r="F2669">
        <v>895</v>
      </c>
      <c r="G2669">
        <v>631</v>
      </c>
      <c r="H2669">
        <v>692</v>
      </c>
      <c r="I2669">
        <v>289</v>
      </c>
      <c r="J2669" s="2" t="s">
        <v>30</v>
      </c>
      <c r="K2669" s="2">
        <f>$L$2*I2669+(1-$L$2)*K2668</f>
        <v>289.11947237496452</v>
      </c>
      <c r="M2669" s="2">
        <f t="shared" si="286"/>
        <v>289.34792007528176</v>
      </c>
      <c r="N2669" s="2">
        <f t="shared" si="287"/>
        <v>296.85023801601079</v>
      </c>
      <c r="O2669" s="2">
        <f t="shared" si="288"/>
        <v>293.00760707594816</v>
      </c>
      <c r="P2669" s="2" t="str">
        <f t="shared" si="292"/>
        <v>low</v>
      </c>
      <c r="Q2669" s="2" t="str">
        <f>IF(P2669="low","one",IF(P2669="high","relax","transition"))</f>
        <v>one</v>
      </c>
      <c r="R2669" s="2">
        <f>IF(P2669="low",250,IF(P2669="high",300,275))</f>
        <v>250</v>
      </c>
      <c r="S2669" s="2" t="b">
        <f t="shared" si="290"/>
        <v>1</v>
      </c>
      <c r="T2669" s="2">
        <f t="shared" si="291"/>
        <v>250</v>
      </c>
    </row>
    <row r="2670" spans="1:20" x14ac:dyDescent="0.2">
      <c r="A2670" s="2">
        <f t="shared" si="289"/>
        <v>59.510000228881836</v>
      </c>
      <c r="B2670">
        <v>1.0510640144300001</v>
      </c>
      <c r="C2670" s="2">
        <f>IF(B2670&gt;B2669,B2670+(C2669-B2669),B2670+(C2669-B2669)+5+A2670-A2669)</f>
        <v>59.411063671107243</v>
      </c>
      <c r="D2670">
        <v>1577147251.6300001</v>
      </c>
      <c r="E2670">
        <v>439</v>
      </c>
      <c r="F2670">
        <v>895</v>
      </c>
      <c r="G2670">
        <v>630</v>
      </c>
      <c r="H2670">
        <v>691</v>
      </c>
      <c r="I2670">
        <v>287</v>
      </c>
      <c r="J2670" s="2" t="s">
        <v>30</v>
      </c>
      <c r="K2670" s="2">
        <f>$L$2*I2670+(1-$L$2)*K2669</f>
        <v>288.69557789997162</v>
      </c>
      <c r="M2670" s="2">
        <f t="shared" si="286"/>
        <v>289.21745164021974</v>
      </c>
      <c r="N2670" s="2">
        <f t="shared" si="287"/>
        <v>296.85023801601079</v>
      </c>
      <c r="O2670" s="2">
        <f t="shared" si="288"/>
        <v>292.92462272591484</v>
      </c>
      <c r="P2670" s="2" t="str">
        <f t="shared" si="292"/>
        <v>low</v>
      </c>
      <c r="Q2670" s="2" t="str">
        <f>IF(P2670="low","one",IF(P2670="high","relax","transition"))</f>
        <v>one</v>
      </c>
      <c r="R2670" s="2">
        <f>IF(P2670="low",250,IF(P2670="high",300,275))</f>
        <v>250</v>
      </c>
      <c r="S2670" s="2" t="b">
        <f t="shared" si="290"/>
        <v>1</v>
      </c>
      <c r="T2670" s="2">
        <f t="shared" si="291"/>
        <v>250</v>
      </c>
    </row>
    <row r="2671" spans="1:20" x14ac:dyDescent="0.2">
      <c r="A2671" s="2">
        <f t="shared" si="289"/>
        <v>59.53000020980835</v>
      </c>
      <c r="B2671">
        <v>1.0719079971300001</v>
      </c>
      <c r="C2671" s="2">
        <f>IF(B2671&gt;B2670,B2671+(C2670-B2670),B2671+(C2670-B2670)+5+A2671-A2670)</f>
        <v>59.431907653807244</v>
      </c>
      <c r="D2671">
        <v>1577147251.6500001</v>
      </c>
      <c r="E2671">
        <v>440</v>
      </c>
      <c r="F2671">
        <v>896</v>
      </c>
      <c r="G2671">
        <v>631</v>
      </c>
      <c r="H2671">
        <v>691</v>
      </c>
      <c r="I2671">
        <v>289</v>
      </c>
      <c r="J2671" s="2" t="s">
        <v>30</v>
      </c>
      <c r="K2671" s="2">
        <f>$L$2*I2671+(1-$L$2)*K2670</f>
        <v>288.75646231997729</v>
      </c>
      <c r="M2671" s="2">
        <f t="shared" si="286"/>
        <v>289.12525377617123</v>
      </c>
      <c r="N2671" s="2">
        <f t="shared" si="287"/>
        <v>296.85023801601079</v>
      </c>
      <c r="O2671" s="2">
        <f t="shared" si="288"/>
        <v>292.83926417163008</v>
      </c>
      <c r="P2671" s="2" t="str">
        <f t="shared" si="292"/>
        <v>low</v>
      </c>
      <c r="Q2671" s="2" t="str">
        <f>IF(P2671="low","one",IF(P2671="high","relax","transition"))</f>
        <v>one</v>
      </c>
      <c r="R2671" s="2">
        <f>IF(P2671="low",250,IF(P2671="high",300,275))</f>
        <v>250</v>
      </c>
      <c r="S2671" s="2" t="b">
        <f t="shared" si="290"/>
        <v>1</v>
      </c>
      <c r="T2671" s="2">
        <f t="shared" si="291"/>
        <v>250</v>
      </c>
    </row>
    <row r="2672" spans="1:20" x14ac:dyDescent="0.2">
      <c r="A2672" s="2">
        <f t="shared" si="289"/>
        <v>59.56000018119812</v>
      </c>
      <c r="B2672">
        <v>1.0963580608400001</v>
      </c>
      <c r="C2672" s="2">
        <f>IF(B2672&gt;B2671,B2672+(C2671-B2671),B2672+(C2671-B2671)+5+A2672-A2671)</f>
        <v>59.45635771751725</v>
      </c>
      <c r="D2672">
        <v>1577147251.6800001</v>
      </c>
      <c r="E2672">
        <v>439</v>
      </c>
      <c r="F2672">
        <v>896</v>
      </c>
      <c r="G2672">
        <v>631</v>
      </c>
      <c r="H2672">
        <v>692</v>
      </c>
      <c r="I2672">
        <v>289</v>
      </c>
      <c r="J2672" s="2" t="s">
        <v>30</v>
      </c>
      <c r="K2672" s="2">
        <f>$L$2*I2672+(1-$L$2)*K2671</f>
        <v>288.80516985598183</v>
      </c>
      <c r="M2672" s="2">
        <f t="shared" si="286"/>
        <v>289.06123699213339</v>
      </c>
      <c r="N2672" s="2">
        <f t="shared" si="287"/>
        <v>296.85023801601079</v>
      </c>
      <c r="O2672" s="2">
        <f t="shared" si="288"/>
        <v>292.75356365185712</v>
      </c>
      <c r="P2672" s="2" t="str">
        <f t="shared" si="292"/>
        <v>low</v>
      </c>
      <c r="Q2672" s="2" t="str">
        <f>IF(P2672="low","one",IF(P2672="high","relax","transition"))</f>
        <v>one</v>
      </c>
      <c r="R2672" s="2">
        <f>IF(P2672="low",250,IF(P2672="high",300,275))</f>
        <v>250</v>
      </c>
      <c r="S2672" s="2" t="b">
        <f t="shared" si="290"/>
        <v>1</v>
      </c>
      <c r="T2672" s="2">
        <f t="shared" si="291"/>
        <v>250</v>
      </c>
    </row>
    <row r="2673" spans="1:20" x14ac:dyDescent="0.2">
      <c r="A2673" s="2">
        <f t="shared" si="289"/>
        <v>59.580000162124634</v>
      </c>
      <c r="B2673">
        <v>1.1168539524100001</v>
      </c>
      <c r="C2673" s="2">
        <f>IF(B2673&gt;B2672,B2673+(C2672-B2672),B2673+(C2672-B2672)+5+A2673-A2672)</f>
        <v>59.476853609087243</v>
      </c>
      <c r="D2673">
        <v>1577147251.7</v>
      </c>
      <c r="E2673">
        <v>440</v>
      </c>
      <c r="F2673">
        <v>895</v>
      </c>
      <c r="G2673">
        <v>630</v>
      </c>
      <c r="H2673">
        <v>692</v>
      </c>
      <c r="I2673">
        <v>288</v>
      </c>
      <c r="J2673" s="2" t="s">
        <v>30</v>
      </c>
      <c r="K2673" s="2">
        <f>$L$2*I2673+(1-$L$2)*K2672</f>
        <v>288.6441358847855</v>
      </c>
      <c r="M2673" s="2">
        <f t="shared" si="286"/>
        <v>288.97781677066382</v>
      </c>
      <c r="N2673" s="2">
        <f t="shared" si="287"/>
        <v>296.85023801601079</v>
      </c>
      <c r="O2673" s="2">
        <f t="shared" si="288"/>
        <v>292.66894731887089</v>
      </c>
      <c r="P2673" s="2" t="str">
        <f t="shared" si="292"/>
        <v>low</v>
      </c>
      <c r="Q2673" s="2" t="str">
        <f>IF(P2673="low","one",IF(P2673="high","relax","transition"))</f>
        <v>one</v>
      </c>
      <c r="R2673" s="2">
        <f>IF(P2673="low",250,IF(P2673="high",300,275))</f>
        <v>250</v>
      </c>
      <c r="S2673" s="2" t="b">
        <f t="shared" si="290"/>
        <v>1</v>
      </c>
      <c r="T2673" s="2">
        <f t="shared" si="291"/>
        <v>250</v>
      </c>
    </row>
    <row r="2674" spans="1:20" x14ac:dyDescent="0.2">
      <c r="A2674" s="2">
        <f t="shared" si="289"/>
        <v>59.600000143051147</v>
      </c>
      <c r="B2674">
        <v>1.1414589881899999</v>
      </c>
      <c r="C2674" s="2">
        <f>IF(B2674&gt;B2673,B2674+(C2673-B2673),B2674+(C2673-B2673)+5+A2674-A2673)</f>
        <v>59.501458644867249</v>
      </c>
      <c r="D2674">
        <v>1577147251.72</v>
      </c>
      <c r="E2674">
        <v>438</v>
      </c>
      <c r="F2674">
        <v>896</v>
      </c>
      <c r="G2674">
        <v>630</v>
      </c>
      <c r="H2674">
        <v>691</v>
      </c>
      <c r="I2674">
        <v>288</v>
      </c>
      <c r="J2674" s="2" t="s">
        <v>30</v>
      </c>
      <c r="K2674" s="2">
        <f>$L$2*I2674+(1-$L$2)*K2673</f>
        <v>288.51530870782841</v>
      </c>
      <c r="M2674" s="2">
        <f t="shared" ref="M2674:M2737" si="293">IF(P2674="low", $L$4*K2674+(1-$L$4)*M2673,M2673)</f>
        <v>288.88531515809677</v>
      </c>
      <c r="N2674" s="2">
        <f t="shared" ref="N2674:N2737" si="294">IF(P2674="high", $L$4*K2674+(1-$L$4)*N2673,N2673)</f>
        <v>296.85023801601079</v>
      </c>
      <c r="O2674" s="2">
        <f t="shared" ref="O2674:O2737" si="295">IF(P2674="high",(1-$L$8)*O2673+$L$8*(N2673-$L$10),IF(P2674="low",(1-$L$8)*O2673+$L$8*(M2673+$L$10),O2673))</f>
        <v>292.58439079146052</v>
      </c>
      <c r="P2674" s="2" t="str">
        <f t="shared" si="292"/>
        <v>low</v>
      </c>
      <c r="Q2674" s="2" t="str">
        <f>IF(P2674="low","one",IF(P2674="high","relax","transition"))</f>
        <v>one</v>
      </c>
      <c r="R2674" s="2">
        <f>IF(P2674="low",250,IF(P2674="high",300,275))</f>
        <v>250</v>
      </c>
      <c r="S2674" s="2" t="b">
        <f t="shared" si="290"/>
        <v>1</v>
      </c>
      <c r="T2674" s="2">
        <f t="shared" si="291"/>
        <v>250</v>
      </c>
    </row>
    <row r="2675" spans="1:20" x14ac:dyDescent="0.2">
      <c r="A2675" s="2">
        <f t="shared" si="289"/>
        <v>59.620000123977661</v>
      </c>
      <c r="B2675">
        <v>1.1619288921399999</v>
      </c>
      <c r="C2675" s="2">
        <f>IF(B2675&gt;B2674,B2675+(C2674-B2674),B2675+(C2674-B2674)+5+A2675-A2674)</f>
        <v>59.521928548817243</v>
      </c>
      <c r="D2675">
        <v>1577147251.74</v>
      </c>
      <c r="E2675">
        <v>439</v>
      </c>
      <c r="F2675">
        <v>894</v>
      </c>
      <c r="G2675">
        <v>631</v>
      </c>
      <c r="H2675">
        <v>691</v>
      </c>
      <c r="I2675">
        <v>287</v>
      </c>
      <c r="J2675" s="2" t="s">
        <v>30</v>
      </c>
      <c r="K2675" s="2">
        <f>$L$2*I2675+(1-$L$2)*K2674</f>
        <v>288.21224696626274</v>
      </c>
      <c r="M2675" s="2">
        <f t="shared" si="293"/>
        <v>288.75070151973</v>
      </c>
      <c r="N2675" s="2">
        <f t="shared" si="294"/>
        <v>296.85023801601079</v>
      </c>
      <c r="O2675" s="2">
        <f t="shared" si="295"/>
        <v>292.4994370097923</v>
      </c>
      <c r="P2675" s="2" t="str">
        <f t="shared" si="292"/>
        <v>low</v>
      </c>
      <c r="Q2675" s="2" t="str">
        <f>IF(P2675="low","one",IF(P2675="high","relax","transition"))</f>
        <v>one</v>
      </c>
      <c r="R2675" s="2">
        <f>IF(P2675="low",250,IF(P2675="high",300,275))</f>
        <v>250</v>
      </c>
      <c r="S2675" s="2" t="b">
        <f t="shared" si="290"/>
        <v>1</v>
      </c>
      <c r="T2675" s="2">
        <f t="shared" si="291"/>
        <v>250</v>
      </c>
    </row>
    <row r="2676" spans="1:20" x14ac:dyDescent="0.2">
      <c r="A2676" s="2">
        <f t="shared" si="289"/>
        <v>59.650000095367432</v>
      </c>
      <c r="B2676">
        <v>1.18636202812</v>
      </c>
      <c r="C2676" s="2">
        <f>IF(B2676&gt;B2675,B2676+(C2675-B2675),B2676+(C2675-B2675)+5+A2676-A2675)</f>
        <v>59.546361684797247</v>
      </c>
      <c r="D2676">
        <v>1577147251.77</v>
      </c>
      <c r="E2676">
        <v>440</v>
      </c>
      <c r="F2676">
        <v>895</v>
      </c>
      <c r="G2676">
        <v>630</v>
      </c>
      <c r="H2676">
        <v>693</v>
      </c>
      <c r="I2676">
        <v>289</v>
      </c>
      <c r="J2676" s="2" t="s">
        <v>30</v>
      </c>
      <c r="K2676" s="2">
        <f>$L$2*I2676+(1-$L$2)*K2675</f>
        <v>288.3697975730102</v>
      </c>
      <c r="M2676" s="2">
        <f t="shared" si="293"/>
        <v>288.67452073038606</v>
      </c>
      <c r="N2676" s="2">
        <f t="shared" si="294"/>
        <v>296.85023801601079</v>
      </c>
      <c r="O2676" s="2">
        <f t="shared" si="295"/>
        <v>292.41200023528921</v>
      </c>
      <c r="P2676" s="2" t="str">
        <f t="shared" si="292"/>
        <v>low</v>
      </c>
      <c r="Q2676" s="2" t="str">
        <f>IF(P2676="low","one",IF(P2676="high","relax","transition"))</f>
        <v>one</v>
      </c>
      <c r="R2676" s="2">
        <f>IF(P2676="low",250,IF(P2676="high",300,275))</f>
        <v>250</v>
      </c>
      <c r="S2676" s="2" t="b">
        <f t="shared" si="290"/>
        <v>1</v>
      </c>
      <c r="T2676" s="2">
        <f t="shared" si="291"/>
        <v>250</v>
      </c>
    </row>
    <row r="2677" spans="1:20" x14ac:dyDescent="0.2">
      <c r="A2677" s="2">
        <f t="shared" si="289"/>
        <v>59.670000076293945</v>
      </c>
      <c r="B2677">
        <v>1.2108089923900001</v>
      </c>
      <c r="C2677" s="2">
        <f>IF(B2677&gt;B2676,B2677+(C2676-B2676),B2677+(C2676-B2676)+5+A2677-A2676)</f>
        <v>59.570808649067246</v>
      </c>
      <c r="D2677">
        <v>1577147251.79</v>
      </c>
      <c r="E2677">
        <v>439</v>
      </c>
      <c r="F2677">
        <v>896</v>
      </c>
      <c r="G2677">
        <v>631</v>
      </c>
      <c r="H2677">
        <v>690</v>
      </c>
      <c r="I2677">
        <v>289</v>
      </c>
      <c r="J2677" s="2" t="s">
        <v>30</v>
      </c>
      <c r="K2677" s="2">
        <f>$L$2*I2677+(1-$L$2)*K2676</f>
        <v>288.4958380584082</v>
      </c>
      <c r="M2677" s="2">
        <f t="shared" si="293"/>
        <v>288.63878419599052</v>
      </c>
      <c r="N2677" s="2">
        <f t="shared" si="294"/>
        <v>296.85023801601079</v>
      </c>
      <c r="O2677" s="2">
        <f t="shared" si="295"/>
        <v>292.32512626004404</v>
      </c>
      <c r="P2677" s="2" t="str">
        <f t="shared" si="292"/>
        <v>low</v>
      </c>
      <c r="Q2677" s="2" t="str">
        <f>IF(P2677="low","one",IF(P2677="high","relax","transition"))</f>
        <v>one</v>
      </c>
      <c r="R2677" s="2">
        <f>IF(P2677="low",250,IF(P2677="high",300,275))</f>
        <v>250</v>
      </c>
      <c r="S2677" s="2" t="b">
        <f t="shared" si="290"/>
        <v>1</v>
      </c>
      <c r="T2677" s="2">
        <f t="shared" si="291"/>
        <v>250</v>
      </c>
    </row>
    <row r="2678" spans="1:20" x14ac:dyDescent="0.2">
      <c r="A2678" s="2">
        <f t="shared" si="289"/>
        <v>59.690000057220459</v>
      </c>
      <c r="B2678">
        <v>1.2317018508899999</v>
      </c>
      <c r="C2678" s="2">
        <f>IF(B2678&gt;B2677,B2678+(C2677-B2677),B2678+(C2677-B2677)+5+A2678-A2677)</f>
        <v>59.591701507567244</v>
      </c>
      <c r="D2678">
        <v>1577147251.8099999</v>
      </c>
      <c r="E2678">
        <v>437</v>
      </c>
      <c r="F2678">
        <v>896</v>
      </c>
      <c r="G2678">
        <v>632</v>
      </c>
      <c r="H2678">
        <v>690</v>
      </c>
      <c r="I2678">
        <v>287</v>
      </c>
      <c r="J2678" s="2" t="s">
        <v>30</v>
      </c>
      <c r="K2678" s="2">
        <f>$L$2*I2678+(1-$L$2)*K2677</f>
        <v>288.19667044672656</v>
      </c>
      <c r="M2678" s="2">
        <f t="shared" si="293"/>
        <v>288.55036144613774</v>
      </c>
      <c r="N2678" s="2">
        <f t="shared" si="294"/>
        <v>296.85023801601079</v>
      </c>
      <c r="O2678" s="2">
        <f t="shared" si="295"/>
        <v>292.24080915684135</v>
      </c>
      <c r="P2678" s="2" t="str">
        <f t="shared" si="292"/>
        <v>low</v>
      </c>
      <c r="Q2678" s="2" t="str">
        <f>IF(P2678="low","one",IF(P2678="high","relax","transition"))</f>
        <v>one</v>
      </c>
      <c r="R2678" s="2">
        <f>IF(P2678="low",250,IF(P2678="high",300,275))</f>
        <v>250</v>
      </c>
      <c r="S2678" s="2" t="b">
        <f t="shared" si="290"/>
        <v>1</v>
      </c>
      <c r="T2678" s="2">
        <f t="shared" si="291"/>
        <v>250</v>
      </c>
    </row>
    <row r="2679" spans="1:20" x14ac:dyDescent="0.2">
      <c r="A2679" s="2">
        <f t="shared" si="289"/>
        <v>59.710000038146973</v>
      </c>
      <c r="B2679">
        <v>1.2559568882000001</v>
      </c>
      <c r="C2679" s="2">
        <f>IF(B2679&gt;B2678,B2679+(C2678-B2678),B2679+(C2678-B2678)+5+A2679-A2678)</f>
        <v>59.61595654487725</v>
      </c>
      <c r="D2679">
        <v>1577147251.8299999</v>
      </c>
      <c r="E2679">
        <v>440</v>
      </c>
      <c r="F2679">
        <v>896</v>
      </c>
      <c r="G2679">
        <v>631</v>
      </c>
      <c r="H2679">
        <v>693</v>
      </c>
      <c r="I2679">
        <v>289</v>
      </c>
      <c r="J2679" s="2" t="s">
        <v>30</v>
      </c>
      <c r="K2679" s="2">
        <f>$L$2*I2679+(1-$L$2)*K2678</f>
        <v>288.35733635738126</v>
      </c>
      <c r="M2679" s="2">
        <f t="shared" si="293"/>
        <v>288.51175642838649</v>
      </c>
      <c r="N2679" s="2">
        <f t="shared" si="294"/>
        <v>296.85023801601079</v>
      </c>
      <c r="O2679" s="2">
        <f t="shared" si="295"/>
        <v>292.15628677130616</v>
      </c>
      <c r="P2679" s="2" t="str">
        <f t="shared" si="292"/>
        <v>low</v>
      </c>
      <c r="Q2679" s="2" t="str">
        <f>IF(P2679="low","one",IF(P2679="high","relax","transition"))</f>
        <v>one</v>
      </c>
      <c r="R2679" s="2">
        <f>IF(P2679="low",250,IF(P2679="high",300,275))</f>
        <v>250</v>
      </c>
      <c r="S2679" s="2" t="b">
        <f t="shared" si="290"/>
        <v>1</v>
      </c>
      <c r="T2679" s="2">
        <f t="shared" si="291"/>
        <v>250</v>
      </c>
    </row>
    <row r="2680" spans="1:20" x14ac:dyDescent="0.2">
      <c r="A2680" s="2">
        <f t="shared" si="289"/>
        <v>59.740000009536743</v>
      </c>
      <c r="B2680">
        <v>1.2765610218000001</v>
      </c>
      <c r="C2680" s="2">
        <f>IF(B2680&gt;B2679,B2680+(C2679-B2679),B2680+(C2679-B2679)+5+A2680-A2679)</f>
        <v>59.636560678477245</v>
      </c>
      <c r="D2680">
        <v>1577147251.8599999</v>
      </c>
      <c r="E2680">
        <v>440</v>
      </c>
      <c r="F2680">
        <v>895</v>
      </c>
      <c r="G2680">
        <v>631</v>
      </c>
      <c r="H2680">
        <v>692</v>
      </c>
      <c r="I2680">
        <v>289</v>
      </c>
      <c r="J2680" s="2" t="s">
        <v>30</v>
      </c>
      <c r="K2680" s="2">
        <f>$L$2*I2680+(1-$L$2)*K2679</f>
        <v>288.48586908590499</v>
      </c>
      <c r="M2680" s="2">
        <f t="shared" si="293"/>
        <v>288.50657895989019</v>
      </c>
      <c r="N2680" s="2">
        <f t="shared" si="294"/>
        <v>296.85023801601079</v>
      </c>
      <c r="O2680" s="2">
        <f t="shared" si="295"/>
        <v>292.07406025416014</v>
      </c>
      <c r="P2680" s="2" t="str">
        <f t="shared" si="292"/>
        <v>low</v>
      </c>
      <c r="Q2680" s="2" t="str">
        <f>IF(P2680="low","one",IF(P2680="high","relax","transition"))</f>
        <v>one</v>
      </c>
      <c r="R2680" s="2">
        <f>IF(P2680="low",250,IF(P2680="high",300,275))</f>
        <v>250</v>
      </c>
      <c r="S2680" s="2" t="b">
        <f t="shared" si="290"/>
        <v>1</v>
      </c>
      <c r="T2680" s="2">
        <f t="shared" si="291"/>
        <v>250</v>
      </c>
    </row>
    <row r="2681" spans="1:20" x14ac:dyDescent="0.2">
      <c r="A2681" s="2">
        <f t="shared" si="289"/>
        <v>59.760000228881836</v>
      </c>
      <c r="B2681">
        <v>1.3011980056800001</v>
      </c>
      <c r="C2681" s="2">
        <f>IF(B2681&gt;B2680,B2681+(C2680-B2680),B2681+(C2680-B2680)+5+A2681-A2680)</f>
        <v>59.661197662357246</v>
      </c>
      <c r="D2681">
        <v>1577147251.8800001</v>
      </c>
      <c r="E2681">
        <v>438</v>
      </c>
      <c r="F2681">
        <v>895</v>
      </c>
      <c r="G2681">
        <v>631</v>
      </c>
      <c r="H2681">
        <v>691</v>
      </c>
      <c r="I2681">
        <v>288</v>
      </c>
      <c r="J2681" s="2" t="s">
        <v>30</v>
      </c>
      <c r="K2681" s="2">
        <f>$L$2*I2681+(1-$L$2)*K2680</f>
        <v>288.38869526872401</v>
      </c>
      <c r="M2681" s="2">
        <f t="shared" si="293"/>
        <v>288.48300222165699</v>
      </c>
      <c r="N2681" s="2">
        <f t="shared" si="294"/>
        <v>296.85023801601079</v>
      </c>
      <c r="O2681" s="2">
        <f t="shared" si="295"/>
        <v>291.99568618944664</v>
      </c>
      <c r="P2681" s="2" t="str">
        <f t="shared" si="292"/>
        <v>low</v>
      </c>
      <c r="Q2681" s="2" t="str">
        <f>IF(P2681="low","one",IF(P2681="high","relax","transition"))</f>
        <v>one</v>
      </c>
      <c r="R2681" s="2">
        <f>IF(P2681="low",250,IF(P2681="high",300,275))</f>
        <v>250</v>
      </c>
      <c r="S2681" s="2" t="b">
        <f t="shared" si="290"/>
        <v>1</v>
      </c>
      <c r="T2681" s="2">
        <f t="shared" si="291"/>
        <v>250</v>
      </c>
    </row>
    <row r="2682" spans="1:20" x14ac:dyDescent="0.2">
      <c r="A2682" s="2">
        <f t="shared" si="289"/>
        <v>59.78000020980835</v>
      </c>
      <c r="B2682">
        <v>1.32577991486</v>
      </c>
      <c r="C2682" s="2">
        <f>IF(B2682&gt;B2681,B2682+(C2681-B2681),B2682+(C2681-B2681)+5+A2682-A2681)</f>
        <v>59.685779571537246</v>
      </c>
      <c r="D2682">
        <v>1577147251.9000001</v>
      </c>
      <c r="E2682">
        <v>439</v>
      </c>
      <c r="F2682">
        <v>895</v>
      </c>
      <c r="G2682">
        <v>631</v>
      </c>
      <c r="H2682">
        <v>691</v>
      </c>
      <c r="I2682">
        <v>286</v>
      </c>
      <c r="J2682" s="2" t="s">
        <v>30</v>
      </c>
      <c r="K2682" s="2">
        <f>$L$2*I2682+(1-$L$2)*K2681</f>
        <v>287.91095621497919</v>
      </c>
      <c r="M2682" s="2">
        <f t="shared" si="293"/>
        <v>288.36859302032144</v>
      </c>
      <c r="N2682" s="2">
        <f t="shared" si="294"/>
        <v>296.85023801601079</v>
      </c>
      <c r="O2682" s="2">
        <f t="shared" si="295"/>
        <v>291.92005199105716</v>
      </c>
      <c r="P2682" s="2" t="str">
        <f t="shared" si="292"/>
        <v>low</v>
      </c>
      <c r="Q2682" s="2" t="str">
        <f>IF(P2682="low","one",IF(P2682="high","relax","transition"))</f>
        <v>one</v>
      </c>
      <c r="R2682" s="2">
        <f>IF(P2682="low",250,IF(P2682="high",300,275))</f>
        <v>250</v>
      </c>
      <c r="S2682" s="2" t="b">
        <f t="shared" si="290"/>
        <v>1</v>
      </c>
      <c r="T2682" s="2">
        <f t="shared" si="291"/>
        <v>250</v>
      </c>
    </row>
    <row r="2683" spans="1:20" x14ac:dyDescent="0.2">
      <c r="A2683" s="2">
        <f t="shared" si="289"/>
        <v>59.800000190734863</v>
      </c>
      <c r="B2683">
        <v>1.3463079929399999</v>
      </c>
      <c r="C2683" s="2">
        <f>IF(B2683&gt;B2682,B2683+(C2682-B2682),B2683+(C2682-B2682)+5+A2683-A2682)</f>
        <v>59.706307649617244</v>
      </c>
      <c r="D2683">
        <v>1577147251.9200001</v>
      </c>
      <c r="E2683">
        <v>440</v>
      </c>
      <c r="F2683">
        <v>895</v>
      </c>
      <c r="G2683">
        <v>631</v>
      </c>
      <c r="H2683">
        <v>692</v>
      </c>
      <c r="I2683">
        <v>288</v>
      </c>
      <c r="J2683" s="2" t="s">
        <v>30</v>
      </c>
      <c r="K2683" s="2">
        <f>$L$2*I2683+(1-$L$2)*K2682</f>
        <v>287.92876497198336</v>
      </c>
      <c r="M2683" s="2">
        <f t="shared" si="293"/>
        <v>288.28062741065384</v>
      </c>
      <c r="N2683" s="2">
        <f t="shared" si="294"/>
        <v>296.85023801601079</v>
      </c>
      <c r="O2683" s="2">
        <f t="shared" si="295"/>
        <v>291.84247904252032</v>
      </c>
      <c r="P2683" s="2" t="str">
        <f t="shared" si="292"/>
        <v>low</v>
      </c>
      <c r="Q2683" s="2" t="str">
        <f>IF(P2683="low","one",IF(P2683="high","relax","transition"))</f>
        <v>one</v>
      </c>
      <c r="R2683" s="2">
        <f>IF(P2683="low",250,IF(P2683="high",300,275))</f>
        <v>250</v>
      </c>
      <c r="S2683" s="2" t="b">
        <f t="shared" si="290"/>
        <v>1</v>
      </c>
      <c r="T2683" s="2">
        <f t="shared" si="291"/>
        <v>250</v>
      </c>
    </row>
    <row r="2684" spans="1:20" x14ac:dyDescent="0.2">
      <c r="A2684" s="2">
        <f t="shared" si="289"/>
        <v>59.830000162124634</v>
      </c>
      <c r="B2684">
        <v>1.37063407898</v>
      </c>
      <c r="C2684" s="2">
        <f>IF(B2684&gt;B2683,B2684+(C2683-B2683),B2684+(C2683-B2683)+5+A2684-A2683)</f>
        <v>59.730633735657243</v>
      </c>
      <c r="D2684">
        <v>1577147251.95</v>
      </c>
      <c r="E2684">
        <v>439</v>
      </c>
      <c r="F2684">
        <v>897</v>
      </c>
      <c r="G2684">
        <v>631</v>
      </c>
      <c r="H2684">
        <v>692</v>
      </c>
      <c r="I2684">
        <v>290</v>
      </c>
      <c r="J2684" s="2" t="s">
        <v>30</v>
      </c>
      <c r="K2684" s="2">
        <f>$L$2*I2684+(1-$L$2)*K2683</f>
        <v>288.34301197758668</v>
      </c>
      <c r="M2684" s="2">
        <f t="shared" si="293"/>
        <v>288.29310432404043</v>
      </c>
      <c r="N2684" s="2">
        <f t="shared" si="294"/>
        <v>296.85023801601079</v>
      </c>
      <c r="O2684" s="2">
        <f t="shared" si="295"/>
        <v>291.76438646092697</v>
      </c>
      <c r="P2684" s="2" t="str">
        <f t="shared" si="292"/>
        <v>low</v>
      </c>
      <c r="Q2684" s="2" t="str">
        <f>IF(P2684="low","one",IF(P2684="high","relax","transition"))</f>
        <v>one</v>
      </c>
      <c r="R2684" s="2">
        <f>IF(P2684="low",250,IF(P2684="high",300,275))</f>
        <v>250</v>
      </c>
      <c r="S2684" s="2" t="b">
        <f t="shared" si="290"/>
        <v>1</v>
      </c>
      <c r="T2684" s="2">
        <f t="shared" si="291"/>
        <v>250</v>
      </c>
    </row>
    <row r="2685" spans="1:20" x14ac:dyDescent="0.2">
      <c r="A2685" s="2">
        <f t="shared" si="289"/>
        <v>59.850000143051147</v>
      </c>
      <c r="B2685">
        <v>1.39149308205</v>
      </c>
      <c r="C2685" s="2">
        <f>IF(B2685&gt;B2684,B2685+(C2684-B2684),B2685+(C2684-B2684)+5+A2685-A2684)</f>
        <v>59.751492738727244</v>
      </c>
      <c r="D2685">
        <v>1577147251.97</v>
      </c>
      <c r="E2685">
        <v>438</v>
      </c>
      <c r="F2685">
        <v>896</v>
      </c>
      <c r="G2685">
        <v>631</v>
      </c>
      <c r="H2685">
        <v>692</v>
      </c>
      <c r="I2685">
        <v>288</v>
      </c>
      <c r="J2685" s="2" t="s">
        <v>30</v>
      </c>
      <c r="K2685" s="2">
        <f>$L$2*I2685+(1-$L$2)*K2684</f>
        <v>288.27440958206938</v>
      </c>
      <c r="M2685" s="2">
        <f t="shared" si="293"/>
        <v>288.28936537564624</v>
      </c>
      <c r="N2685" s="2">
        <f t="shared" si="294"/>
        <v>296.85023801601079</v>
      </c>
      <c r="O2685" s="2">
        <f t="shared" si="295"/>
        <v>291.69082235408263</v>
      </c>
      <c r="P2685" s="2" t="str">
        <f t="shared" si="292"/>
        <v>low</v>
      </c>
      <c r="Q2685" s="2" t="str">
        <f>IF(P2685="low","one",IF(P2685="high","relax","transition"))</f>
        <v>one</v>
      </c>
      <c r="R2685" s="2">
        <f>IF(P2685="low",250,IF(P2685="high",300,275))</f>
        <v>250</v>
      </c>
      <c r="S2685" s="2" t="b">
        <f t="shared" si="290"/>
        <v>1</v>
      </c>
      <c r="T2685" s="2">
        <f t="shared" si="291"/>
        <v>250</v>
      </c>
    </row>
    <row r="2686" spans="1:20" x14ac:dyDescent="0.2">
      <c r="A2686" s="2">
        <f t="shared" si="289"/>
        <v>59.870000123977661</v>
      </c>
      <c r="B2686">
        <v>1.41591286659</v>
      </c>
      <c r="C2686" s="2">
        <f>IF(B2686&gt;B2685,B2686+(C2685-B2685),B2686+(C2685-B2685)+5+A2686-A2685)</f>
        <v>59.775912523267245</v>
      </c>
      <c r="D2686">
        <v>1577147251.99</v>
      </c>
      <c r="E2686">
        <v>439</v>
      </c>
      <c r="F2686">
        <v>894</v>
      </c>
      <c r="G2686">
        <v>630</v>
      </c>
      <c r="H2686">
        <v>691</v>
      </c>
      <c r="I2686">
        <v>287</v>
      </c>
      <c r="J2686" s="2" t="s">
        <v>30</v>
      </c>
      <c r="K2686" s="2">
        <f>$L$2*I2686+(1-$L$2)*K2685</f>
        <v>288.01952766565552</v>
      </c>
      <c r="M2686" s="2">
        <f t="shared" si="293"/>
        <v>288.23539783364811</v>
      </c>
      <c r="N2686" s="2">
        <f t="shared" si="294"/>
        <v>296.85023801601079</v>
      </c>
      <c r="O2686" s="2">
        <f t="shared" si="295"/>
        <v>291.6207495051608</v>
      </c>
      <c r="P2686" s="2" t="str">
        <f t="shared" si="292"/>
        <v>low</v>
      </c>
      <c r="Q2686" s="2" t="str">
        <f>IF(P2686="low","one",IF(P2686="high","relax","transition"))</f>
        <v>one</v>
      </c>
      <c r="R2686" s="2">
        <f>IF(P2686="low",250,IF(P2686="high",300,275))</f>
        <v>250</v>
      </c>
      <c r="S2686" s="2" t="b">
        <f t="shared" si="290"/>
        <v>1</v>
      </c>
      <c r="T2686" s="2">
        <f t="shared" si="291"/>
        <v>250</v>
      </c>
    </row>
    <row r="2687" spans="1:20" x14ac:dyDescent="0.2">
      <c r="A2687" s="2">
        <f t="shared" si="289"/>
        <v>59.900000095367432</v>
      </c>
      <c r="B2687">
        <v>1.4402959346799999</v>
      </c>
      <c r="C2687" s="2">
        <f>IF(B2687&gt;B2686,B2687+(C2686-B2686),B2687+(C2686-B2686)+5+A2687-A2686)</f>
        <v>59.800295591357248</v>
      </c>
      <c r="D2687">
        <v>1577147252.02</v>
      </c>
      <c r="E2687">
        <v>440</v>
      </c>
      <c r="F2687">
        <v>896</v>
      </c>
      <c r="G2687">
        <v>629</v>
      </c>
      <c r="H2687">
        <v>691</v>
      </c>
      <c r="I2687">
        <v>290</v>
      </c>
      <c r="J2687" s="2" t="s">
        <v>30</v>
      </c>
      <c r="K2687" s="2">
        <f>$L$2*I2687+(1-$L$2)*K2686</f>
        <v>288.41562213252439</v>
      </c>
      <c r="M2687" s="2">
        <f t="shared" si="293"/>
        <v>288.27144269342335</v>
      </c>
      <c r="N2687" s="2">
        <f t="shared" si="294"/>
        <v>296.85023801601079</v>
      </c>
      <c r="O2687" s="2">
        <f t="shared" si="295"/>
        <v>291.55148192158515</v>
      </c>
      <c r="P2687" s="2" t="str">
        <f t="shared" si="292"/>
        <v>low</v>
      </c>
      <c r="Q2687" s="2" t="str">
        <f>IF(P2687="low","one",IF(P2687="high","relax","transition"))</f>
        <v>one</v>
      </c>
      <c r="R2687" s="2">
        <f>IF(P2687="low",250,IF(P2687="high",300,275))</f>
        <v>250</v>
      </c>
      <c r="S2687" s="2" t="b">
        <f t="shared" si="290"/>
        <v>1</v>
      </c>
      <c r="T2687" s="2">
        <f t="shared" si="291"/>
        <v>250</v>
      </c>
    </row>
    <row r="2688" spans="1:20" x14ac:dyDescent="0.2">
      <c r="A2688" s="2">
        <f t="shared" si="289"/>
        <v>59.920000076293945</v>
      </c>
      <c r="B2688">
        <v>1.4609229564699999</v>
      </c>
      <c r="C2688" s="2">
        <f>IF(B2688&gt;B2687,B2688+(C2687-B2687),B2688+(C2687-B2687)+5+A2688-A2687)</f>
        <v>59.820922613147246</v>
      </c>
      <c r="D2688">
        <v>1577147252.04</v>
      </c>
      <c r="E2688">
        <v>439</v>
      </c>
      <c r="F2688">
        <v>896</v>
      </c>
      <c r="G2688">
        <v>631</v>
      </c>
      <c r="H2688">
        <v>692</v>
      </c>
      <c r="I2688">
        <v>289</v>
      </c>
      <c r="J2688" s="2" t="s">
        <v>30</v>
      </c>
      <c r="K2688" s="2">
        <f>$L$2*I2688+(1-$L$2)*K2687</f>
        <v>288.53249770601951</v>
      </c>
      <c r="M2688" s="2">
        <f t="shared" si="293"/>
        <v>288.3236536959426</v>
      </c>
      <c r="N2688" s="2">
        <f t="shared" si="294"/>
        <v>296.85023801601079</v>
      </c>
      <c r="O2688" s="2">
        <f t="shared" si="295"/>
        <v>291.48747996017704</v>
      </c>
      <c r="P2688" s="2" t="str">
        <f t="shared" si="292"/>
        <v>low</v>
      </c>
      <c r="Q2688" s="2" t="str">
        <f>IF(P2688="low","one",IF(P2688="high","relax","transition"))</f>
        <v>one</v>
      </c>
      <c r="R2688" s="2">
        <f>IF(P2688="low",250,IF(P2688="high",300,275))</f>
        <v>250</v>
      </c>
      <c r="S2688" s="2" t="b">
        <f t="shared" si="290"/>
        <v>1</v>
      </c>
      <c r="T2688" s="2">
        <f t="shared" si="291"/>
        <v>250</v>
      </c>
    </row>
    <row r="2689" spans="1:20" x14ac:dyDescent="0.2">
      <c r="A2689" s="2">
        <f t="shared" si="289"/>
        <v>59.940000057220459</v>
      </c>
      <c r="B2689">
        <v>1.48520708084</v>
      </c>
      <c r="C2689" s="2">
        <f>IF(B2689&gt;B2688,B2689+(C2688-B2688),B2689+(C2688-B2688)+5+A2689-A2688)</f>
        <v>59.845206737517245</v>
      </c>
      <c r="D2689">
        <v>1577147252.0599999</v>
      </c>
      <c r="E2689">
        <v>439</v>
      </c>
      <c r="F2689">
        <v>895</v>
      </c>
      <c r="G2689">
        <v>631</v>
      </c>
      <c r="H2689">
        <v>692</v>
      </c>
      <c r="I2689">
        <v>288</v>
      </c>
      <c r="J2689" s="2" t="s">
        <v>30</v>
      </c>
      <c r="K2689" s="2">
        <f>$L$2*I2689+(1-$L$2)*K2688</f>
        <v>288.42599816481561</v>
      </c>
      <c r="M2689" s="2">
        <f t="shared" si="293"/>
        <v>288.34412258971719</v>
      </c>
      <c r="N2689" s="2">
        <f t="shared" si="294"/>
        <v>296.85023801601079</v>
      </c>
      <c r="O2689" s="2">
        <f t="shared" si="295"/>
        <v>291.42928864696529</v>
      </c>
      <c r="P2689" s="2" t="str">
        <f t="shared" si="292"/>
        <v>low</v>
      </c>
      <c r="Q2689" s="2" t="str">
        <f>IF(P2689="low","one",IF(P2689="high","relax","transition"))</f>
        <v>one</v>
      </c>
      <c r="R2689" s="2">
        <f>IF(P2689="low",250,IF(P2689="high",300,275))</f>
        <v>250</v>
      </c>
      <c r="S2689" s="2" t="b">
        <f t="shared" si="290"/>
        <v>1</v>
      </c>
      <c r="T2689" s="2">
        <f t="shared" si="291"/>
        <v>250</v>
      </c>
    </row>
    <row r="2690" spans="1:20" x14ac:dyDescent="0.2">
      <c r="A2690" s="2">
        <f t="shared" si="289"/>
        <v>59.960000038146973</v>
      </c>
      <c r="B2690">
        <v>1.5060319900500001</v>
      </c>
      <c r="C2690" s="2">
        <f>IF(B2690&gt;B2689,B2690+(C2689-B2689),B2690+(C2689-B2689)+5+A2690-A2689)</f>
        <v>59.866031646727244</v>
      </c>
      <c r="D2690">
        <v>1577147252.0799999</v>
      </c>
      <c r="E2690">
        <v>439</v>
      </c>
      <c r="F2690">
        <v>896</v>
      </c>
      <c r="G2690">
        <v>631</v>
      </c>
      <c r="H2690">
        <v>691</v>
      </c>
      <c r="I2690">
        <v>288</v>
      </c>
      <c r="J2690" s="2" t="s">
        <v>30</v>
      </c>
      <c r="K2690" s="2">
        <f>$L$2*I2690+(1-$L$2)*K2689</f>
        <v>288.3407985318525</v>
      </c>
      <c r="M2690" s="2">
        <f t="shared" si="293"/>
        <v>288.34345777814428</v>
      </c>
      <c r="N2690" s="2">
        <f t="shared" si="294"/>
        <v>296.85023801601079</v>
      </c>
      <c r="O2690" s="2">
        <f t="shared" si="295"/>
        <v>291.37503034410292</v>
      </c>
      <c r="P2690" s="2" t="str">
        <f t="shared" si="292"/>
        <v>low</v>
      </c>
      <c r="Q2690" s="2" t="str">
        <f>IF(P2690="low","one",IF(P2690="high","relax","transition"))</f>
        <v>one</v>
      </c>
      <c r="R2690" s="2">
        <f>IF(P2690="low",250,IF(P2690="high",300,275))</f>
        <v>250</v>
      </c>
      <c r="S2690" s="2" t="b">
        <f t="shared" si="290"/>
        <v>1</v>
      </c>
      <c r="T2690" s="2">
        <f t="shared" si="291"/>
        <v>250</v>
      </c>
    </row>
    <row r="2691" spans="1:20" x14ac:dyDescent="0.2">
      <c r="A2691" s="2">
        <f t="shared" ref="A2691:A2754" si="296">D2691-$D$2</f>
        <v>59.990000009536743</v>
      </c>
      <c r="B2691">
        <v>1.5303649902300001</v>
      </c>
      <c r="C2691" s="2">
        <f>IF(B2691&gt;B2690,B2691+(C2690-B2690),B2691+(C2690-B2690)+5+A2691-A2690)</f>
        <v>59.890364646907244</v>
      </c>
      <c r="D2691">
        <v>1577147252.1099999</v>
      </c>
      <c r="E2691">
        <v>438</v>
      </c>
      <c r="F2691">
        <v>896</v>
      </c>
      <c r="G2691">
        <v>631</v>
      </c>
      <c r="H2691">
        <v>691</v>
      </c>
      <c r="I2691">
        <v>288</v>
      </c>
      <c r="J2691" s="2" t="s">
        <v>30</v>
      </c>
      <c r="K2691" s="2">
        <f>$L$2*I2691+(1-$L$2)*K2690</f>
        <v>288.27263882548203</v>
      </c>
      <c r="M2691" s="2">
        <f t="shared" si="293"/>
        <v>288.32929398761183</v>
      </c>
      <c r="N2691" s="2">
        <f t="shared" si="294"/>
        <v>296.85023801601079</v>
      </c>
      <c r="O2691" s="2">
        <f t="shared" si="295"/>
        <v>291.32345171580499</v>
      </c>
      <c r="P2691" s="2" t="str">
        <f t="shared" si="292"/>
        <v>low</v>
      </c>
      <c r="Q2691" s="2" t="str">
        <f>IF(P2691="low","one",IF(P2691="high","relax","transition"))</f>
        <v>one</v>
      </c>
      <c r="R2691" s="2">
        <f>IF(P2691="low",250,IF(P2691="high",300,275))</f>
        <v>250</v>
      </c>
      <c r="S2691" s="2" t="b">
        <f t="shared" ref="S2691:S2754" si="297">Q2691=J2691</f>
        <v>1</v>
      </c>
      <c r="T2691" s="2">
        <f t="shared" ref="T2691:T2754" si="298">IF(J2691="one",250,IF(J2691="relax",300,275))</f>
        <v>250</v>
      </c>
    </row>
    <row r="2692" spans="1:20" x14ac:dyDescent="0.2">
      <c r="A2692" s="2">
        <f t="shared" si="296"/>
        <v>60.010000228881836</v>
      </c>
      <c r="B2692">
        <v>1.55121088028</v>
      </c>
      <c r="C2692" s="2">
        <f>IF(B2692&gt;B2691,B2692+(C2691-B2691),B2692+(C2691-B2691)+5+A2692-A2691)</f>
        <v>59.911210536957249</v>
      </c>
      <c r="D2692">
        <v>1577147252.1300001</v>
      </c>
      <c r="E2692">
        <v>439</v>
      </c>
      <c r="F2692">
        <v>895</v>
      </c>
      <c r="G2692">
        <v>631</v>
      </c>
      <c r="H2692">
        <v>692</v>
      </c>
      <c r="I2692">
        <v>289</v>
      </c>
      <c r="J2692" s="2" t="s">
        <v>30</v>
      </c>
      <c r="K2692" s="2">
        <f>$L$2*I2692+(1-$L$2)*K2691</f>
        <v>288.41811106038563</v>
      </c>
      <c r="M2692" s="2">
        <f t="shared" si="293"/>
        <v>288.34705740216657</v>
      </c>
      <c r="N2692" s="2">
        <f t="shared" si="294"/>
        <v>296.85023801601079</v>
      </c>
      <c r="O2692" s="2">
        <f t="shared" si="295"/>
        <v>291.27374382939536</v>
      </c>
      <c r="P2692" s="2" t="str">
        <f t="shared" ref="P2692:P2755" si="299">IF(K2692&gt;O2691+1,"high",IF(K2692&lt;O2691-1,"low","middle"))</f>
        <v>low</v>
      </c>
      <c r="Q2692" s="2" t="str">
        <f>IF(P2692="low","one",IF(P2692="high","relax","transition"))</f>
        <v>one</v>
      </c>
      <c r="R2692" s="2">
        <f>IF(P2692="low",250,IF(P2692="high",300,275))</f>
        <v>250</v>
      </c>
      <c r="S2692" s="2" t="b">
        <f t="shared" si="297"/>
        <v>1</v>
      </c>
      <c r="T2692" s="2">
        <f t="shared" si="298"/>
        <v>250</v>
      </c>
    </row>
    <row r="2693" spans="1:20" x14ac:dyDescent="0.2">
      <c r="A2693" s="2">
        <f t="shared" si="296"/>
        <v>60.03000020980835</v>
      </c>
      <c r="B2693">
        <v>1.57568788528</v>
      </c>
      <c r="C2693" s="2">
        <f>IF(B2693&gt;B2692,B2693+(C2692-B2692),B2693+(C2692-B2692)+5+A2693-A2692)</f>
        <v>59.935687541957243</v>
      </c>
      <c r="D2693">
        <v>1577147252.1500001</v>
      </c>
      <c r="E2693">
        <v>439</v>
      </c>
      <c r="F2693">
        <v>896</v>
      </c>
      <c r="G2693">
        <v>631</v>
      </c>
      <c r="H2693">
        <v>691</v>
      </c>
      <c r="I2693">
        <v>288</v>
      </c>
      <c r="J2693" s="2" t="s">
        <v>30</v>
      </c>
      <c r="K2693" s="2">
        <f>$L$2*I2693+(1-$L$2)*K2692</f>
        <v>288.33448884830852</v>
      </c>
      <c r="M2693" s="2">
        <f t="shared" si="293"/>
        <v>288.34454369139496</v>
      </c>
      <c r="N2693" s="2">
        <f t="shared" si="294"/>
        <v>296.85023801601079</v>
      </c>
      <c r="O2693" s="2">
        <f t="shared" si="295"/>
        <v>291.22740950803387</v>
      </c>
      <c r="P2693" s="2" t="str">
        <f t="shared" si="299"/>
        <v>low</v>
      </c>
      <c r="Q2693" s="2" t="str">
        <f>IF(P2693="low","one",IF(P2693="high","relax","transition"))</f>
        <v>one</v>
      </c>
      <c r="R2693" s="2">
        <f>IF(P2693="low",250,IF(P2693="high",300,275))</f>
        <v>250</v>
      </c>
      <c r="S2693" s="2" t="b">
        <f t="shared" si="297"/>
        <v>1</v>
      </c>
      <c r="T2693" s="2">
        <f t="shared" si="298"/>
        <v>250</v>
      </c>
    </row>
    <row r="2694" spans="1:20" x14ac:dyDescent="0.2">
      <c r="A2694" s="2">
        <f t="shared" si="296"/>
        <v>60.06000018119812</v>
      </c>
      <c r="B2694">
        <v>1.59995007515</v>
      </c>
      <c r="C2694" s="2">
        <f>IF(B2694&gt;B2693,B2694+(C2693-B2693),B2694+(C2693-B2693)+5+A2694-A2693)</f>
        <v>59.959949731827244</v>
      </c>
      <c r="D2694">
        <v>1577147252.1800001</v>
      </c>
      <c r="E2694">
        <v>437</v>
      </c>
      <c r="F2694">
        <v>896</v>
      </c>
      <c r="G2694">
        <v>629</v>
      </c>
      <c r="H2694">
        <v>690</v>
      </c>
      <c r="I2694">
        <v>287</v>
      </c>
      <c r="J2694" s="2" t="s">
        <v>30</v>
      </c>
      <c r="K2694" s="2">
        <f>$L$2*I2694+(1-$L$2)*K2693</f>
        <v>288.06759107864684</v>
      </c>
      <c r="M2694" s="2">
        <f t="shared" si="293"/>
        <v>288.28915316884536</v>
      </c>
      <c r="N2694" s="2">
        <f t="shared" si="294"/>
        <v>296.85023801601079</v>
      </c>
      <c r="O2694" s="2">
        <f t="shared" si="295"/>
        <v>291.18326621720189</v>
      </c>
      <c r="P2694" s="2" t="str">
        <f t="shared" si="299"/>
        <v>low</v>
      </c>
      <c r="Q2694" s="2" t="str">
        <f>IF(P2694="low","one",IF(P2694="high","relax","transition"))</f>
        <v>one</v>
      </c>
      <c r="R2694" s="2">
        <f>IF(P2694="low",250,IF(P2694="high",300,275))</f>
        <v>250</v>
      </c>
      <c r="S2694" s="2" t="b">
        <f t="shared" si="297"/>
        <v>1</v>
      </c>
      <c r="T2694" s="2">
        <f t="shared" si="298"/>
        <v>250</v>
      </c>
    </row>
    <row r="2695" spans="1:20" x14ac:dyDescent="0.2">
      <c r="A2695" s="2">
        <f t="shared" si="296"/>
        <v>60.080000162124634</v>
      </c>
      <c r="B2695">
        <v>1.62044692039</v>
      </c>
      <c r="C2695" s="2">
        <f>IF(B2695&gt;B2694,B2695+(C2694-B2694),B2695+(C2694-B2694)+5+A2695-A2694)</f>
        <v>59.980446577067248</v>
      </c>
      <c r="D2695">
        <v>1577147252.2</v>
      </c>
      <c r="E2695">
        <v>438</v>
      </c>
      <c r="F2695">
        <v>895</v>
      </c>
      <c r="G2695">
        <v>632</v>
      </c>
      <c r="H2695">
        <v>692</v>
      </c>
      <c r="I2695">
        <v>288</v>
      </c>
      <c r="J2695" s="2" t="s">
        <v>30</v>
      </c>
      <c r="K2695" s="2">
        <f>$L$2*I2695+(1-$L$2)*K2694</f>
        <v>288.05407286291751</v>
      </c>
      <c r="M2695" s="2">
        <f t="shared" si="293"/>
        <v>288.2421371076598</v>
      </c>
      <c r="N2695" s="2">
        <f t="shared" si="294"/>
        <v>296.85023801601079</v>
      </c>
      <c r="O2695" s="2">
        <f t="shared" si="295"/>
        <v>291.13856056478403</v>
      </c>
      <c r="P2695" s="2" t="str">
        <f t="shared" si="299"/>
        <v>low</v>
      </c>
      <c r="Q2695" s="2" t="str">
        <f>IF(P2695="low","one",IF(P2695="high","relax","transition"))</f>
        <v>one</v>
      </c>
      <c r="R2695" s="2">
        <f>IF(P2695="low",250,IF(P2695="high",300,275))</f>
        <v>250</v>
      </c>
      <c r="S2695" s="2" t="b">
        <f t="shared" si="297"/>
        <v>1</v>
      </c>
      <c r="T2695" s="2">
        <f t="shared" si="298"/>
        <v>250</v>
      </c>
    </row>
    <row r="2696" spans="1:20" x14ac:dyDescent="0.2">
      <c r="A2696" s="2">
        <f t="shared" si="296"/>
        <v>60.100000143051147</v>
      </c>
      <c r="B2696">
        <v>1.64516091347</v>
      </c>
      <c r="C2696" s="2">
        <f>IF(B2696&gt;B2695,B2696+(C2695-B2695),B2696+(C2695-B2695)+5+A2696-A2695)</f>
        <v>60.005160570147247</v>
      </c>
      <c r="D2696">
        <v>1577147252.22</v>
      </c>
      <c r="E2696">
        <v>438</v>
      </c>
      <c r="F2696">
        <v>896</v>
      </c>
      <c r="G2696">
        <v>630</v>
      </c>
      <c r="H2696">
        <v>692</v>
      </c>
      <c r="I2696">
        <v>288</v>
      </c>
      <c r="J2696" s="2" t="s">
        <v>30</v>
      </c>
      <c r="K2696" s="2">
        <f>$L$2*I2696+(1-$L$2)*K2695</f>
        <v>288.04325829033405</v>
      </c>
      <c r="M2696" s="2">
        <f t="shared" si="293"/>
        <v>288.20236134419468</v>
      </c>
      <c r="N2696" s="2">
        <f t="shared" si="294"/>
        <v>296.85023801601079</v>
      </c>
      <c r="O2696" s="2">
        <f t="shared" si="295"/>
        <v>291.09373939192778</v>
      </c>
      <c r="P2696" s="2" t="str">
        <f t="shared" si="299"/>
        <v>low</v>
      </c>
      <c r="Q2696" s="2" t="str">
        <f>IF(P2696="low","one",IF(P2696="high","relax","transition"))</f>
        <v>one</v>
      </c>
      <c r="R2696" s="2">
        <f>IF(P2696="low",250,IF(P2696="high",300,275))</f>
        <v>250</v>
      </c>
      <c r="S2696" s="2" t="b">
        <f t="shared" si="297"/>
        <v>1</v>
      </c>
      <c r="T2696" s="2">
        <f t="shared" si="298"/>
        <v>250</v>
      </c>
    </row>
    <row r="2697" spans="1:20" x14ac:dyDescent="0.2">
      <c r="A2697" s="2">
        <f t="shared" si="296"/>
        <v>60.120000123977661</v>
      </c>
      <c r="B2697">
        <v>1.6657409668000001</v>
      </c>
      <c r="C2697" s="2">
        <f>IF(B2697&gt;B2696,B2697+(C2696-B2696),B2697+(C2696-B2696)+5+A2697-A2696)</f>
        <v>60.025740623477247</v>
      </c>
      <c r="D2697">
        <v>1577147252.24</v>
      </c>
      <c r="E2697">
        <v>438</v>
      </c>
      <c r="F2697">
        <v>895</v>
      </c>
      <c r="G2697">
        <v>631</v>
      </c>
      <c r="H2697">
        <v>690</v>
      </c>
      <c r="I2697">
        <v>287</v>
      </c>
      <c r="J2697" s="2" t="s">
        <v>30</v>
      </c>
      <c r="K2697" s="2">
        <f>$L$2*I2697+(1-$L$2)*K2696</f>
        <v>287.83460663226725</v>
      </c>
      <c r="M2697" s="2">
        <f t="shared" si="293"/>
        <v>288.12881040180923</v>
      </c>
      <c r="N2697" s="2">
        <f t="shared" si="294"/>
        <v>296.85023801601079</v>
      </c>
      <c r="O2697" s="2">
        <f t="shared" si="295"/>
        <v>291.04917048954115</v>
      </c>
      <c r="P2697" s="2" t="str">
        <f t="shared" si="299"/>
        <v>low</v>
      </c>
      <c r="Q2697" s="2" t="str">
        <f>IF(P2697="low","one",IF(P2697="high","relax","transition"))</f>
        <v>one</v>
      </c>
      <c r="R2697" s="2">
        <f>IF(P2697="low",250,IF(P2697="high",300,275))</f>
        <v>250</v>
      </c>
      <c r="S2697" s="2" t="b">
        <f t="shared" si="297"/>
        <v>1</v>
      </c>
      <c r="T2697" s="2">
        <f t="shared" si="298"/>
        <v>250</v>
      </c>
    </row>
    <row r="2698" spans="1:20" x14ac:dyDescent="0.2">
      <c r="A2698" s="2">
        <f t="shared" si="296"/>
        <v>60.150000095367432</v>
      </c>
      <c r="B2698">
        <v>1.6901650428799999</v>
      </c>
      <c r="C2698" s="2">
        <f>IF(B2698&gt;B2697,B2698+(C2697-B2697),B2698+(C2697-B2697)+5+A2698-A2697)</f>
        <v>60.050164699557243</v>
      </c>
      <c r="D2698">
        <v>1577147252.27</v>
      </c>
      <c r="E2698">
        <v>440</v>
      </c>
      <c r="F2698">
        <v>896</v>
      </c>
      <c r="G2698">
        <v>631</v>
      </c>
      <c r="H2698">
        <v>691</v>
      </c>
      <c r="I2698">
        <v>286</v>
      </c>
      <c r="J2698" s="2" t="s">
        <v>30</v>
      </c>
      <c r="K2698" s="2">
        <f>$L$2*I2698+(1-$L$2)*K2697</f>
        <v>287.4676853058138</v>
      </c>
      <c r="M2698" s="2">
        <f t="shared" si="293"/>
        <v>287.99658538261019</v>
      </c>
      <c r="N2698" s="2">
        <f t="shared" si="294"/>
        <v>296.85023801601079</v>
      </c>
      <c r="O2698" s="2">
        <f t="shared" si="295"/>
        <v>291.00315248515454</v>
      </c>
      <c r="P2698" s="2" t="str">
        <f t="shared" si="299"/>
        <v>low</v>
      </c>
      <c r="Q2698" s="2" t="str">
        <f>IF(P2698="low","one",IF(P2698="high","relax","transition"))</f>
        <v>one</v>
      </c>
      <c r="R2698" s="2">
        <f>IF(P2698="low",250,IF(P2698="high",300,275))</f>
        <v>250</v>
      </c>
      <c r="S2698" s="2" t="b">
        <f t="shared" si="297"/>
        <v>1</v>
      </c>
      <c r="T2698" s="2">
        <f t="shared" si="298"/>
        <v>250</v>
      </c>
    </row>
    <row r="2699" spans="1:20" x14ac:dyDescent="0.2">
      <c r="A2699" s="2">
        <f t="shared" si="296"/>
        <v>60.170000076293945</v>
      </c>
      <c r="B2699">
        <v>1.71494793892</v>
      </c>
      <c r="C2699" s="2">
        <f>IF(B2699&gt;B2698,B2699+(C2698-B2698),B2699+(C2698-B2698)+5+A2699-A2698)</f>
        <v>60.074947595597244</v>
      </c>
      <c r="D2699">
        <v>1577147252.29</v>
      </c>
      <c r="E2699">
        <v>441</v>
      </c>
      <c r="F2699">
        <v>896</v>
      </c>
      <c r="G2699">
        <v>631</v>
      </c>
      <c r="H2699">
        <v>693</v>
      </c>
      <c r="I2699">
        <v>287</v>
      </c>
      <c r="J2699" s="2" t="s">
        <v>30</v>
      </c>
      <c r="K2699" s="2">
        <f>$L$2*I2699+(1-$L$2)*K2698</f>
        <v>287.37414824465105</v>
      </c>
      <c r="M2699" s="2">
        <f t="shared" si="293"/>
        <v>287.87209795501838</v>
      </c>
      <c r="N2699" s="2">
        <f t="shared" si="294"/>
        <v>296.85023801601079</v>
      </c>
      <c r="O2699" s="2">
        <f t="shared" si="295"/>
        <v>290.9528241300273</v>
      </c>
      <c r="P2699" s="2" t="str">
        <f t="shared" si="299"/>
        <v>low</v>
      </c>
      <c r="Q2699" s="2" t="str">
        <f>IF(P2699="low","one",IF(P2699="high","relax","transition"))</f>
        <v>one</v>
      </c>
      <c r="R2699" s="2">
        <f>IF(P2699="low",250,IF(P2699="high",300,275))</f>
        <v>250</v>
      </c>
      <c r="S2699" s="2" t="b">
        <f t="shared" si="297"/>
        <v>1</v>
      </c>
      <c r="T2699" s="2">
        <f t="shared" si="298"/>
        <v>250</v>
      </c>
    </row>
    <row r="2700" spans="1:20" x14ac:dyDescent="0.2">
      <c r="A2700" s="2">
        <f t="shared" si="296"/>
        <v>60.190000057220459</v>
      </c>
      <c r="B2700">
        <v>1.73550105095</v>
      </c>
      <c r="C2700" s="2">
        <f>IF(B2700&gt;B2699,B2700+(C2699-B2699),B2700+(C2699-B2699)+5+A2700-A2699)</f>
        <v>60.095500707627245</v>
      </c>
      <c r="D2700">
        <v>1577147252.3099999</v>
      </c>
      <c r="E2700">
        <v>439</v>
      </c>
      <c r="F2700">
        <v>896</v>
      </c>
      <c r="G2700">
        <v>632</v>
      </c>
      <c r="H2700">
        <v>692</v>
      </c>
      <c r="I2700">
        <v>290</v>
      </c>
      <c r="J2700" s="2" t="s">
        <v>30</v>
      </c>
      <c r="K2700" s="2">
        <f>$L$2*I2700+(1-$L$2)*K2699</f>
        <v>287.89931859572084</v>
      </c>
      <c r="M2700" s="2">
        <f t="shared" si="293"/>
        <v>287.87754208315886</v>
      </c>
      <c r="N2700" s="2">
        <f t="shared" si="294"/>
        <v>296.85023801601079</v>
      </c>
      <c r="O2700" s="2">
        <f t="shared" si="295"/>
        <v>290.89878782127681</v>
      </c>
      <c r="P2700" s="2" t="str">
        <f t="shared" si="299"/>
        <v>low</v>
      </c>
      <c r="Q2700" s="2" t="str">
        <f>IF(P2700="low","one",IF(P2700="high","relax","transition"))</f>
        <v>one</v>
      </c>
      <c r="R2700" s="2">
        <f>IF(P2700="low",250,IF(P2700="high",300,275))</f>
        <v>250</v>
      </c>
      <c r="S2700" s="2" t="b">
        <f t="shared" si="297"/>
        <v>1</v>
      </c>
      <c r="T2700" s="2">
        <f t="shared" si="298"/>
        <v>250</v>
      </c>
    </row>
    <row r="2701" spans="1:20" x14ac:dyDescent="0.2">
      <c r="A2701" s="2">
        <f t="shared" si="296"/>
        <v>60.220000028610229</v>
      </c>
      <c r="B2701">
        <v>1.7597110271500001</v>
      </c>
      <c r="C2701" s="2">
        <f>IF(B2701&gt;B2700,B2701+(C2700-B2700),B2701+(C2700-B2700)+5+A2701-A2700)</f>
        <v>60.119710683827243</v>
      </c>
      <c r="D2701">
        <v>1577147252.3399999</v>
      </c>
      <c r="E2701">
        <v>439</v>
      </c>
      <c r="F2701">
        <v>896</v>
      </c>
      <c r="G2701">
        <v>631</v>
      </c>
      <c r="H2701">
        <v>692</v>
      </c>
      <c r="I2701">
        <v>287</v>
      </c>
      <c r="J2701" s="2" t="s">
        <v>30</v>
      </c>
      <c r="K2701" s="2">
        <f>$L$2*I2701+(1-$L$2)*K2700</f>
        <v>287.71945487657672</v>
      </c>
      <c r="M2701" s="2">
        <f t="shared" si="293"/>
        <v>287.84592464184243</v>
      </c>
      <c r="N2701" s="2">
        <f t="shared" si="294"/>
        <v>296.85023801601079</v>
      </c>
      <c r="O2701" s="2">
        <f t="shared" si="295"/>
        <v>290.84772553437091</v>
      </c>
      <c r="P2701" s="2" t="str">
        <f t="shared" si="299"/>
        <v>low</v>
      </c>
      <c r="Q2701" s="2" t="str">
        <f>IF(P2701="low","one",IF(P2701="high","relax","transition"))</f>
        <v>one</v>
      </c>
      <c r="R2701" s="2">
        <f>IF(P2701="low",250,IF(P2701="high",300,275))</f>
        <v>250</v>
      </c>
      <c r="S2701" s="2" t="b">
        <f t="shared" si="297"/>
        <v>1</v>
      </c>
      <c r="T2701" s="2">
        <f t="shared" si="298"/>
        <v>250</v>
      </c>
    </row>
    <row r="2702" spans="1:20" x14ac:dyDescent="0.2">
      <c r="A2702" s="2">
        <f t="shared" si="296"/>
        <v>60.240000009536743</v>
      </c>
      <c r="B2702">
        <v>1.78030991554</v>
      </c>
      <c r="C2702" s="2">
        <f>IF(B2702&gt;B2701,B2702+(C2701-B2701),B2702+(C2701-B2701)+5+A2702-A2701)</f>
        <v>60.140309572217248</v>
      </c>
      <c r="D2702">
        <v>1577147252.3599999</v>
      </c>
      <c r="E2702">
        <v>438</v>
      </c>
      <c r="F2702">
        <v>895</v>
      </c>
      <c r="G2702">
        <v>630</v>
      </c>
      <c r="H2702">
        <v>691</v>
      </c>
      <c r="I2702">
        <v>287</v>
      </c>
      <c r="J2702" s="2" t="s">
        <v>30</v>
      </c>
      <c r="K2702" s="2">
        <f>$L$2*I2702+(1-$L$2)*K2701</f>
        <v>287.57556390126138</v>
      </c>
      <c r="M2702" s="2">
        <f t="shared" si="293"/>
        <v>287.7918524937262</v>
      </c>
      <c r="N2702" s="2">
        <f t="shared" si="294"/>
        <v>296.85023801601079</v>
      </c>
      <c r="O2702" s="2">
        <f t="shared" si="295"/>
        <v>290.79763548974449</v>
      </c>
      <c r="P2702" s="2" t="str">
        <f t="shared" si="299"/>
        <v>low</v>
      </c>
      <c r="Q2702" s="2" t="str">
        <f>IF(P2702="low","one",IF(P2702="high","relax","transition"))</f>
        <v>one</v>
      </c>
      <c r="R2702" s="2">
        <f>IF(P2702="low",250,IF(P2702="high",300,275))</f>
        <v>250</v>
      </c>
      <c r="S2702" s="2" t="b">
        <f t="shared" si="297"/>
        <v>1</v>
      </c>
      <c r="T2702" s="2">
        <f t="shared" si="298"/>
        <v>250</v>
      </c>
    </row>
    <row r="2703" spans="1:20" x14ac:dyDescent="0.2">
      <c r="A2703" s="2">
        <f t="shared" si="296"/>
        <v>60.260000228881836</v>
      </c>
      <c r="B2703">
        <v>1.8049290180199999</v>
      </c>
      <c r="C2703" s="2">
        <f>IF(B2703&gt;B2702,B2703+(C2702-B2702),B2703+(C2702-B2702)+5+A2703-A2702)</f>
        <v>60.164928674697244</v>
      </c>
      <c r="D2703">
        <v>1577147252.3800001</v>
      </c>
      <c r="E2703">
        <v>440</v>
      </c>
      <c r="F2703">
        <v>896</v>
      </c>
      <c r="G2703">
        <v>631</v>
      </c>
      <c r="H2703">
        <v>691</v>
      </c>
      <c r="I2703">
        <v>288</v>
      </c>
      <c r="J2703" s="2" t="s">
        <v>30</v>
      </c>
      <c r="K2703" s="2">
        <f>$L$2*I2703+(1-$L$2)*K2702</f>
        <v>287.66045112100915</v>
      </c>
      <c r="M2703" s="2">
        <f t="shared" si="293"/>
        <v>287.76557221918279</v>
      </c>
      <c r="N2703" s="2">
        <f t="shared" si="294"/>
        <v>296.85023801601079</v>
      </c>
      <c r="O2703" s="2">
        <f t="shared" si="295"/>
        <v>290.74734633994353</v>
      </c>
      <c r="P2703" s="2" t="str">
        <f t="shared" si="299"/>
        <v>low</v>
      </c>
      <c r="Q2703" s="2" t="str">
        <f>IF(P2703="low","one",IF(P2703="high","relax","transition"))</f>
        <v>one</v>
      </c>
      <c r="R2703" s="2">
        <f>IF(P2703="low",250,IF(P2703="high",300,275))</f>
        <v>250</v>
      </c>
      <c r="S2703" s="2" t="b">
        <f t="shared" si="297"/>
        <v>1</v>
      </c>
      <c r="T2703" s="2">
        <f t="shared" si="298"/>
        <v>250</v>
      </c>
    </row>
    <row r="2704" spans="1:20" x14ac:dyDescent="0.2">
      <c r="A2704" s="2">
        <f t="shared" si="296"/>
        <v>60.290000200271606</v>
      </c>
      <c r="B2704">
        <v>1.8294849395799999</v>
      </c>
      <c r="C2704" s="2">
        <f>IF(B2704&gt;B2703,B2704+(C2703-B2703),B2704+(C2703-B2703)+5+A2704-A2703)</f>
        <v>60.189484596257245</v>
      </c>
      <c r="D2704">
        <v>1577147252.4100001</v>
      </c>
      <c r="E2704">
        <v>439</v>
      </c>
      <c r="F2704">
        <v>895</v>
      </c>
      <c r="G2704">
        <v>632</v>
      </c>
      <c r="H2704">
        <v>693</v>
      </c>
      <c r="I2704">
        <v>288</v>
      </c>
      <c r="J2704" s="2" t="s">
        <v>30</v>
      </c>
      <c r="K2704" s="2">
        <f>$L$2*I2704+(1-$L$2)*K2703</f>
        <v>287.72836089680732</v>
      </c>
      <c r="M2704" s="2">
        <f t="shared" si="293"/>
        <v>287.75812995470773</v>
      </c>
      <c r="N2704" s="2">
        <f t="shared" si="294"/>
        <v>296.85023801601079</v>
      </c>
      <c r="O2704" s="2">
        <f t="shared" si="295"/>
        <v>290.69825763390548</v>
      </c>
      <c r="P2704" s="2" t="str">
        <f t="shared" si="299"/>
        <v>low</v>
      </c>
      <c r="Q2704" s="2" t="str">
        <f>IF(P2704="low","one",IF(P2704="high","relax","transition"))</f>
        <v>one</v>
      </c>
      <c r="R2704" s="2">
        <f>IF(P2704="low",250,IF(P2704="high",300,275))</f>
        <v>250</v>
      </c>
      <c r="S2704" s="2" t="b">
        <f t="shared" si="297"/>
        <v>1</v>
      </c>
      <c r="T2704" s="2">
        <f t="shared" si="298"/>
        <v>250</v>
      </c>
    </row>
    <row r="2705" spans="1:20" x14ac:dyDescent="0.2">
      <c r="A2705" s="2">
        <f t="shared" si="296"/>
        <v>60.31000018119812</v>
      </c>
      <c r="B2705">
        <v>1.8497169017799999</v>
      </c>
      <c r="C2705" s="2">
        <f>IF(B2705&gt;B2704,B2705+(C2704-B2704),B2705+(C2704-B2704)+5+A2705-A2704)</f>
        <v>60.209716558457245</v>
      </c>
      <c r="D2705">
        <v>1577147252.4300001</v>
      </c>
      <c r="E2705">
        <v>439</v>
      </c>
      <c r="F2705">
        <v>895</v>
      </c>
      <c r="G2705">
        <v>630</v>
      </c>
      <c r="H2705">
        <v>692</v>
      </c>
      <c r="I2705">
        <v>287</v>
      </c>
      <c r="J2705" s="2" t="s">
        <v>30</v>
      </c>
      <c r="K2705" s="2">
        <f>$L$2*I2705+(1-$L$2)*K2704</f>
        <v>287.58268871744588</v>
      </c>
      <c r="M2705" s="2">
        <f t="shared" si="293"/>
        <v>287.72304170725533</v>
      </c>
      <c r="N2705" s="2">
        <f t="shared" si="294"/>
        <v>296.85023801601079</v>
      </c>
      <c r="O2705" s="2">
        <f t="shared" si="295"/>
        <v>290.65125124994557</v>
      </c>
      <c r="P2705" s="2" t="str">
        <f t="shared" si="299"/>
        <v>low</v>
      </c>
      <c r="Q2705" s="2" t="str">
        <f>IF(P2705="low","one",IF(P2705="high","relax","transition"))</f>
        <v>one</v>
      </c>
      <c r="R2705" s="2">
        <f>IF(P2705="low",250,IF(P2705="high",300,275))</f>
        <v>250</v>
      </c>
      <c r="S2705" s="2" t="b">
        <f t="shared" si="297"/>
        <v>1</v>
      </c>
      <c r="T2705" s="2">
        <f t="shared" si="298"/>
        <v>250</v>
      </c>
    </row>
    <row r="2706" spans="1:20" x14ac:dyDescent="0.2">
      <c r="A2706" s="2">
        <f t="shared" si="296"/>
        <v>60.330000162124634</v>
      </c>
      <c r="B2706">
        <v>1.8745498657199999</v>
      </c>
      <c r="C2706" s="2">
        <f>IF(B2706&gt;B2705,B2706+(C2705-B2705),B2706+(C2705-B2705)+5+A2706-A2705)</f>
        <v>60.234549522397245</v>
      </c>
      <c r="D2706">
        <v>1577147252.45</v>
      </c>
      <c r="E2706">
        <v>439</v>
      </c>
      <c r="F2706">
        <v>895</v>
      </c>
      <c r="G2706">
        <v>632</v>
      </c>
      <c r="H2706">
        <v>691</v>
      </c>
      <c r="I2706">
        <v>288</v>
      </c>
      <c r="J2706" s="2" t="s">
        <v>30</v>
      </c>
      <c r="K2706" s="2">
        <f>$L$2*I2706+(1-$L$2)*K2705</f>
        <v>287.66615097395675</v>
      </c>
      <c r="M2706" s="2">
        <f t="shared" si="293"/>
        <v>287.71166356059564</v>
      </c>
      <c r="N2706" s="2">
        <f t="shared" si="294"/>
        <v>296.85023801601079</v>
      </c>
      <c r="O2706" s="2">
        <f t="shared" si="295"/>
        <v>290.60484077281109</v>
      </c>
      <c r="P2706" s="2" t="str">
        <f t="shared" si="299"/>
        <v>low</v>
      </c>
      <c r="Q2706" s="2" t="str">
        <f>IF(P2706="low","one",IF(P2706="high","relax","transition"))</f>
        <v>one</v>
      </c>
      <c r="R2706" s="2">
        <f>IF(P2706="low",250,IF(P2706="high",300,275))</f>
        <v>250</v>
      </c>
      <c r="S2706" s="2" t="b">
        <f t="shared" si="297"/>
        <v>1</v>
      </c>
      <c r="T2706" s="2">
        <f t="shared" si="298"/>
        <v>250</v>
      </c>
    </row>
    <row r="2707" spans="1:20" x14ac:dyDescent="0.2">
      <c r="A2707" s="2">
        <f t="shared" si="296"/>
        <v>60.350000143051147</v>
      </c>
      <c r="B2707">
        <v>1.8948760032700001</v>
      </c>
      <c r="C2707" s="2">
        <f>IF(B2707&gt;B2706,B2707+(C2706-B2706),B2707+(C2706-B2706)+5+A2707-A2706)</f>
        <v>60.254875659947245</v>
      </c>
      <c r="D2707">
        <v>1577147252.47</v>
      </c>
      <c r="E2707">
        <v>438</v>
      </c>
      <c r="F2707">
        <v>895</v>
      </c>
      <c r="G2707">
        <v>631</v>
      </c>
      <c r="H2707">
        <v>692</v>
      </c>
      <c r="I2707">
        <v>287</v>
      </c>
      <c r="J2707" s="2" t="s">
        <v>30</v>
      </c>
      <c r="K2707" s="2">
        <f>$L$2*I2707+(1-$L$2)*K2706</f>
        <v>287.53292077916541</v>
      </c>
      <c r="M2707" s="2">
        <f t="shared" si="293"/>
        <v>287.67591500430962</v>
      </c>
      <c r="N2707" s="2">
        <f t="shared" si="294"/>
        <v>296.85023801601079</v>
      </c>
      <c r="O2707" s="2">
        <f t="shared" si="295"/>
        <v>290.56018191220033</v>
      </c>
      <c r="P2707" s="2" t="str">
        <f t="shared" si="299"/>
        <v>low</v>
      </c>
      <c r="Q2707" s="2" t="str">
        <f>IF(P2707="low","one",IF(P2707="high","relax","transition"))</f>
        <v>one</v>
      </c>
      <c r="R2707" s="2">
        <f>IF(P2707="low",250,IF(P2707="high",300,275))</f>
        <v>250</v>
      </c>
      <c r="S2707" s="2" t="b">
        <f t="shared" si="297"/>
        <v>1</v>
      </c>
      <c r="T2707" s="2">
        <f t="shared" si="298"/>
        <v>250</v>
      </c>
    </row>
    <row r="2708" spans="1:20" x14ac:dyDescent="0.2">
      <c r="A2708" s="2">
        <f t="shared" si="296"/>
        <v>60.380000114440918</v>
      </c>
      <c r="B2708">
        <v>1.9194960594199999</v>
      </c>
      <c r="C2708" s="2">
        <f>IF(B2708&gt;B2707,B2708+(C2707-B2707),B2708+(C2707-B2707)+5+A2708-A2707)</f>
        <v>60.279495716097244</v>
      </c>
      <c r="D2708">
        <v>1577147252.5</v>
      </c>
      <c r="E2708">
        <v>440</v>
      </c>
      <c r="F2708">
        <v>894</v>
      </c>
      <c r="G2708">
        <v>631</v>
      </c>
      <c r="H2708">
        <v>691</v>
      </c>
      <c r="I2708">
        <v>289</v>
      </c>
      <c r="J2708" s="2" t="s">
        <v>30</v>
      </c>
      <c r="K2708" s="2">
        <f>$L$2*I2708+(1-$L$2)*K2707</f>
        <v>287.82633662333234</v>
      </c>
      <c r="M2708" s="2">
        <f t="shared" si="293"/>
        <v>287.70599932811416</v>
      </c>
      <c r="N2708" s="2">
        <f t="shared" si="294"/>
        <v>296.85023801601079</v>
      </c>
      <c r="O2708" s="2">
        <f t="shared" si="295"/>
        <v>290.51596856680584</v>
      </c>
      <c r="P2708" s="2" t="str">
        <f t="shared" si="299"/>
        <v>low</v>
      </c>
      <c r="Q2708" s="2" t="str">
        <f>IF(P2708="low","one",IF(P2708="high","relax","transition"))</f>
        <v>one</v>
      </c>
      <c r="R2708" s="2">
        <f>IF(P2708="low",250,IF(P2708="high",300,275))</f>
        <v>250</v>
      </c>
      <c r="S2708" s="2" t="b">
        <f t="shared" si="297"/>
        <v>1</v>
      </c>
      <c r="T2708" s="2">
        <f t="shared" si="298"/>
        <v>250</v>
      </c>
    </row>
    <row r="2709" spans="1:20" x14ac:dyDescent="0.2">
      <c r="A2709" s="2">
        <f t="shared" si="296"/>
        <v>60.400000095367432</v>
      </c>
      <c r="B2709">
        <v>1.9399659633599999</v>
      </c>
      <c r="C2709" s="2">
        <f>IF(B2709&gt;B2708,B2709+(C2708-B2708),B2709+(C2708-B2708)+5+A2709-A2708)</f>
        <v>60.299965620037248</v>
      </c>
      <c r="D2709">
        <v>1577147252.52</v>
      </c>
      <c r="E2709">
        <v>439</v>
      </c>
      <c r="F2709">
        <v>896</v>
      </c>
      <c r="G2709">
        <v>631</v>
      </c>
      <c r="H2709">
        <v>691</v>
      </c>
      <c r="I2709">
        <v>286</v>
      </c>
      <c r="J2709" s="2" t="s">
        <v>30</v>
      </c>
      <c r="K2709" s="2">
        <f>$L$2*I2709+(1-$L$2)*K2708</f>
        <v>287.4610692986659</v>
      </c>
      <c r="M2709" s="2">
        <f t="shared" si="293"/>
        <v>287.65701332222454</v>
      </c>
      <c r="N2709" s="2">
        <f t="shared" si="294"/>
        <v>296.85023801601079</v>
      </c>
      <c r="O2709" s="2">
        <f t="shared" si="295"/>
        <v>290.47547010487125</v>
      </c>
      <c r="P2709" s="2" t="str">
        <f t="shared" si="299"/>
        <v>low</v>
      </c>
      <c r="Q2709" s="2" t="str">
        <f>IF(P2709="low","one",IF(P2709="high","relax","transition"))</f>
        <v>one</v>
      </c>
      <c r="R2709" s="2">
        <f>IF(P2709="low",250,IF(P2709="high",300,275))</f>
        <v>250</v>
      </c>
      <c r="S2709" s="2" t="b">
        <f t="shared" si="297"/>
        <v>1</v>
      </c>
      <c r="T2709" s="2">
        <f t="shared" si="298"/>
        <v>250</v>
      </c>
    </row>
    <row r="2710" spans="1:20" x14ac:dyDescent="0.2">
      <c r="A2710" s="2">
        <f t="shared" si="296"/>
        <v>60.420000076293945</v>
      </c>
      <c r="B2710">
        <v>1.9646439552299999</v>
      </c>
      <c r="C2710" s="2">
        <f>IF(B2710&gt;B2709,B2710+(C2709-B2709),B2710+(C2709-B2709)+5+A2710-A2709)</f>
        <v>60.324643611907248</v>
      </c>
      <c r="D2710">
        <v>1577147252.54</v>
      </c>
      <c r="E2710">
        <v>438</v>
      </c>
      <c r="F2710">
        <v>896</v>
      </c>
      <c r="G2710">
        <v>631</v>
      </c>
      <c r="H2710">
        <v>691</v>
      </c>
      <c r="I2710">
        <v>286</v>
      </c>
      <c r="J2710" s="2" t="s">
        <v>30</v>
      </c>
      <c r="K2710" s="2">
        <f>$L$2*I2710+(1-$L$2)*K2709</f>
        <v>287.16885543893272</v>
      </c>
      <c r="M2710" s="2">
        <f t="shared" si="293"/>
        <v>287.55938174556621</v>
      </c>
      <c r="N2710" s="2">
        <f t="shared" si="294"/>
        <v>296.85023801601079</v>
      </c>
      <c r="O2710" s="2">
        <f t="shared" si="295"/>
        <v>290.4345472657389</v>
      </c>
      <c r="P2710" s="2" t="str">
        <f t="shared" si="299"/>
        <v>low</v>
      </c>
      <c r="Q2710" s="2" t="str">
        <f>IF(P2710="low","one",IF(P2710="high","relax","transition"))</f>
        <v>one</v>
      </c>
      <c r="R2710" s="2">
        <f>IF(P2710="low",250,IF(P2710="high",300,275))</f>
        <v>250</v>
      </c>
      <c r="S2710" s="2" t="b">
        <f t="shared" si="297"/>
        <v>1</v>
      </c>
      <c r="T2710" s="2">
        <f t="shared" si="298"/>
        <v>250</v>
      </c>
    </row>
    <row r="2711" spans="1:20" x14ac:dyDescent="0.2">
      <c r="A2711" s="2">
        <f t="shared" si="296"/>
        <v>60.450000047683716</v>
      </c>
      <c r="B2711">
        <v>1.98917508125</v>
      </c>
      <c r="C2711" s="2">
        <f>IF(B2711&gt;B2710,B2711+(C2710-B2710),B2711+(C2710-B2710)+5+A2711-A2710)</f>
        <v>60.349174737927243</v>
      </c>
      <c r="D2711">
        <v>1577147252.5699999</v>
      </c>
      <c r="E2711">
        <v>440</v>
      </c>
      <c r="F2711">
        <v>896</v>
      </c>
      <c r="G2711">
        <v>632</v>
      </c>
      <c r="H2711">
        <v>692</v>
      </c>
      <c r="I2711">
        <v>290</v>
      </c>
      <c r="J2711" s="2" t="s">
        <v>30</v>
      </c>
      <c r="K2711" s="2">
        <f>$L$2*I2711+(1-$L$2)*K2710</f>
        <v>287.73508435114616</v>
      </c>
      <c r="M2711" s="2">
        <f t="shared" si="293"/>
        <v>287.59452226668219</v>
      </c>
      <c r="N2711" s="2">
        <f t="shared" si="294"/>
        <v>296.85023801601079</v>
      </c>
      <c r="O2711" s="2">
        <f t="shared" si="295"/>
        <v>290.39078898973025</v>
      </c>
      <c r="P2711" s="2" t="str">
        <f t="shared" si="299"/>
        <v>low</v>
      </c>
      <c r="Q2711" s="2" t="str">
        <f>IF(P2711="low","one",IF(P2711="high","relax","transition"))</f>
        <v>one</v>
      </c>
      <c r="R2711" s="2">
        <f>IF(P2711="low",250,IF(P2711="high",300,275))</f>
        <v>250</v>
      </c>
      <c r="S2711" s="2" t="b">
        <f t="shared" si="297"/>
        <v>1</v>
      </c>
      <c r="T2711" s="2">
        <f t="shared" si="298"/>
        <v>250</v>
      </c>
    </row>
    <row r="2712" spans="1:20" x14ac:dyDescent="0.2">
      <c r="A2712" s="2">
        <f t="shared" si="296"/>
        <v>60.470000028610229</v>
      </c>
      <c r="B2712">
        <v>2.0094540119199999</v>
      </c>
      <c r="C2712" s="2">
        <f>IF(B2712&gt;B2711,B2712+(C2711-B2711),B2712+(C2711-B2711)+5+A2712-A2711)</f>
        <v>60.369453668597245</v>
      </c>
      <c r="D2712">
        <v>1577147252.5899999</v>
      </c>
      <c r="E2712">
        <v>439</v>
      </c>
      <c r="F2712">
        <v>896</v>
      </c>
      <c r="G2712">
        <v>631</v>
      </c>
      <c r="H2712">
        <v>692</v>
      </c>
      <c r="I2712">
        <v>289</v>
      </c>
      <c r="J2712" s="2" t="s">
        <v>30</v>
      </c>
      <c r="K2712" s="2">
        <f>$L$2*I2712+(1-$L$2)*K2711</f>
        <v>287.98806748091692</v>
      </c>
      <c r="M2712" s="2">
        <f t="shared" si="293"/>
        <v>287.67323130952911</v>
      </c>
      <c r="N2712" s="2">
        <f t="shared" si="294"/>
        <v>296.85023801601079</v>
      </c>
      <c r="O2712" s="2">
        <f t="shared" si="295"/>
        <v>290.35097565357785</v>
      </c>
      <c r="P2712" s="2" t="str">
        <f t="shared" si="299"/>
        <v>low</v>
      </c>
      <c r="Q2712" s="2" t="str">
        <f>IF(P2712="low","one",IF(P2712="high","relax","transition"))</f>
        <v>one</v>
      </c>
      <c r="R2712" s="2">
        <f>IF(P2712="low",250,IF(P2712="high",300,275))</f>
        <v>250</v>
      </c>
      <c r="S2712" s="2" t="b">
        <f t="shared" si="297"/>
        <v>1</v>
      </c>
      <c r="T2712" s="2">
        <f t="shared" si="298"/>
        <v>250</v>
      </c>
    </row>
    <row r="2713" spans="1:20" x14ac:dyDescent="0.2">
      <c r="A2713" s="2">
        <f t="shared" si="296"/>
        <v>60.490000009536743</v>
      </c>
      <c r="B2713">
        <v>2.0343298912000001</v>
      </c>
      <c r="C2713" s="2">
        <f>IF(B2713&gt;B2712,B2713+(C2712-B2712),B2713+(C2712-B2712)+5+A2713-A2712)</f>
        <v>60.394329547877248</v>
      </c>
      <c r="D2713">
        <v>1577147252.6099999</v>
      </c>
      <c r="E2713">
        <v>437</v>
      </c>
      <c r="F2713">
        <v>896</v>
      </c>
      <c r="G2713">
        <v>631</v>
      </c>
      <c r="H2713">
        <v>691</v>
      </c>
      <c r="I2713">
        <v>287</v>
      </c>
      <c r="J2713" s="2" t="s">
        <v>30</v>
      </c>
      <c r="K2713" s="2">
        <f>$L$2*I2713+(1-$L$2)*K2712</f>
        <v>287.79045398473352</v>
      </c>
      <c r="M2713" s="2">
        <f t="shared" si="293"/>
        <v>287.69667584457</v>
      </c>
      <c r="N2713" s="2">
        <f t="shared" si="294"/>
        <v>296.85023801601079</v>
      </c>
      <c r="O2713" s="2">
        <f t="shared" si="295"/>
        <v>290.3170884363754</v>
      </c>
      <c r="P2713" s="2" t="str">
        <f t="shared" si="299"/>
        <v>low</v>
      </c>
      <c r="Q2713" s="2" t="str">
        <f>IF(P2713="low","one",IF(P2713="high","relax","transition"))</f>
        <v>one</v>
      </c>
      <c r="R2713" s="2">
        <f>IF(P2713="low",250,IF(P2713="high",300,275))</f>
        <v>250</v>
      </c>
      <c r="S2713" s="2" t="b">
        <f t="shared" si="297"/>
        <v>1</v>
      </c>
      <c r="T2713" s="2">
        <f t="shared" si="298"/>
        <v>250</v>
      </c>
    </row>
    <row r="2714" spans="1:20" x14ac:dyDescent="0.2">
      <c r="A2714" s="2">
        <f t="shared" si="296"/>
        <v>60.510000228881836</v>
      </c>
      <c r="B2714">
        <v>2.0548770427699998</v>
      </c>
      <c r="C2714" s="2">
        <f>IF(B2714&gt;B2713,B2714+(C2713-B2713),B2714+(C2713-B2713)+5+A2714-A2713)</f>
        <v>60.414876699447248</v>
      </c>
      <c r="D2714">
        <v>1577147252.6300001</v>
      </c>
      <c r="E2714">
        <v>439</v>
      </c>
      <c r="F2714">
        <v>895</v>
      </c>
      <c r="G2714">
        <v>631</v>
      </c>
      <c r="H2714">
        <v>691</v>
      </c>
      <c r="I2714">
        <v>286</v>
      </c>
      <c r="J2714" s="2" t="s">
        <v>30</v>
      </c>
      <c r="K2714" s="2">
        <f>$L$2*I2714+(1-$L$2)*K2713</f>
        <v>287.43236318778685</v>
      </c>
      <c r="M2714" s="2">
        <f t="shared" si="293"/>
        <v>287.6438133132134</v>
      </c>
      <c r="N2714" s="2">
        <f t="shared" si="294"/>
        <v>296.85023801601079</v>
      </c>
      <c r="O2714" s="2">
        <f t="shared" si="295"/>
        <v>290.28606780678513</v>
      </c>
      <c r="P2714" s="2" t="str">
        <f t="shared" si="299"/>
        <v>low</v>
      </c>
      <c r="Q2714" s="2" t="str">
        <f>IF(P2714="low","one",IF(P2714="high","relax","transition"))</f>
        <v>one</v>
      </c>
      <c r="R2714" s="2">
        <f>IF(P2714="low",250,IF(P2714="high",300,275))</f>
        <v>250</v>
      </c>
      <c r="S2714" s="2" t="b">
        <f t="shared" si="297"/>
        <v>1</v>
      </c>
      <c r="T2714" s="2">
        <f t="shared" si="298"/>
        <v>250</v>
      </c>
    </row>
    <row r="2715" spans="1:20" x14ac:dyDescent="0.2">
      <c r="A2715" s="2">
        <f t="shared" si="296"/>
        <v>60.540000200271606</v>
      </c>
      <c r="B2715">
        <v>2.0792219638799998</v>
      </c>
      <c r="C2715" s="2">
        <f>IF(B2715&gt;B2714,B2715+(C2714-B2714),B2715+(C2714-B2714)+5+A2715-A2714)</f>
        <v>60.439221620557248</v>
      </c>
      <c r="D2715">
        <v>1577147252.6600001</v>
      </c>
      <c r="E2715">
        <v>439</v>
      </c>
      <c r="F2715">
        <v>896</v>
      </c>
      <c r="G2715">
        <v>630</v>
      </c>
      <c r="H2715">
        <v>693</v>
      </c>
      <c r="I2715">
        <v>288</v>
      </c>
      <c r="J2715" s="2" t="s">
        <v>30</v>
      </c>
      <c r="K2715" s="2">
        <f>$L$2*I2715+(1-$L$2)*K2714</f>
        <v>287.5458905502295</v>
      </c>
      <c r="M2715" s="2">
        <f t="shared" si="293"/>
        <v>287.62422876061663</v>
      </c>
      <c r="N2715" s="2">
        <f t="shared" si="294"/>
        <v>296.85023801601079</v>
      </c>
      <c r="O2715" s="2">
        <f t="shared" si="295"/>
        <v>290.25395508210653</v>
      </c>
      <c r="P2715" s="2" t="str">
        <f t="shared" si="299"/>
        <v>low</v>
      </c>
      <c r="Q2715" s="2" t="str">
        <f>IF(P2715="low","one",IF(P2715="high","relax","transition"))</f>
        <v>one</v>
      </c>
      <c r="R2715" s="2">
        <f>IF(P2715="low",250,IF(P2715="high",300,275))</f>
        <v>250</v>
      </c>
      <c r="S2715" s="2" t="b">
        <f t="shared" si="297"/>
        <v>1</v>
      </c>
      <c r="T2715" s="2">
        <f t="shared" si="298"/>
        <v>250</v>
      </c>
    </row>
    <row r="2716" spans="1:20" x14ac:dyDescent="0.2">
      <c r="A2716" s="2">
        <f t="shared" si="296"/>
        <v>60.56000018119812</v>
      </c>
      <c r="B2716">
        <v>2.1036639213599999</v>
      </c>
      <c r="C2716" s="2">
        <f>IF(B2716&gt;B2715,B2716+(C2715-B2715),B2716+(C2715-B2715)+5+A2716-A2715)</f>
        <v>60.463663578037249</v>
      </c>
      <c r="D2716">
        <v>1577147252.6800001</v>
      </c>
      <c r="E2716">
        <v>438</v>
      </c>
      <c r="F2716">
        <v>895</v>
      </c>
      <c r="G2716">
        <v>632</v>
      </c>
      <c r="H2716">
        <v>692</v>
      </c>
      <c r="I2716">
        <v>288</v>
      </c>
      <c r="J2716" s="2" t="s">
        <v>30</v>
      </c>
      <c r="K2716" s="2">
        <f>$L$2*I2716+(1-$L$2)*K2715</f>
        <v>287.6367124401836</v>
      </c>
      <c r="M2716" s="2">
        <f t="shared" si="293"/>
        <v>287.62672549653001</v>
      </c>
      <c r="N2716" s="2">
        <f t="shared" si="294"/>
        <v>296.85023801601079</v>
      </c>
      <c r="O2716" s="2">
        <f t="shared" si="295"/>
        <v>290.22246876603202</v>
      </c>
      <c r="P2716" s="2" t="str">
        <f t="shared" si="299"/>
        <v>low</v>
      </c>
      <c r="Q2716" s="2" t="str">
        <f>IF(P2716="low","one",IF(P2716="high","relax","transition"))</f>
        <v>one</v>
      </c>
      <c r="R2716" s="2">
        <f>IF(P2716="low",250,IF(P2716="high",300,275))</f>
        <v>250</v>
      </c>
      <c r="S2716" s="2" t="b">
        <f t="shared" si="297"/>
        <v>1</v>
      </c>
      <c r="T2716" s="2">
        <f t="shared" si="298"/>
        <v>250</v>
      </c>
    </row>
    <row r="2717" spans="1:20" x14ac:dyDescent="0.2">
      <c r="A2717" s="2">
        <f t="shared" si="296"/>
        <v>60.580000162124634</v>
      </c>
      <c r="B2717">
        <v>2.1243228912399998</v>
      </c>
      <c r="C2717" s="2">
        <f>IF(B2717&gt;B2716,B2717+(C2716-B2716),B2717+(C2716-B2716)+5+A2717-A2716)</f>
        <v>60.484322547917245</v>
      </c>
      <c r="D2717">
        <v>1577147252.7</v>
      </c>
      <c r="E2717">
        <v>439</v>
      </c>
      <c r="F2717">
        <v>894</v>
      </c>
      <c r="G2717">
        <v>631</v>
      </c>
      <c r="H2717">
        <v>691</v>
      </c>
      <c r="I2717">
        <v>287</v>
      </c>
      <c r="J2717" s="2" t="s">
        <v>30</v>
      </c>
      <c r="K2717" s="2">
        <f>$L$2*I2717+(1-$L$2)*K2716</f>
        <v>287.50936995214693</v>
      </c>
      <c r="M2717" s="2">
        <f t="shared" si="293"/>
        <v>287.60325438765341</v>
      </c>
      <c r="N2717" s="2">
        <f t="shared" si="294"/>
        <v>296.85023801601079</v>
      </c>
      <c r="O2717" s="2">
        <f t="shared" si="295"/>
        <v>290.19268160255689</v>
      </c>
      <c r="P2717" s="2" t="str">
        <f t="shared" si="299"/>
        <v>low</v>
      </c>
      <c r="Q2717" s="2" t="str">
        <f>IF(P2717="low","one",IF(P2717="high","relax","transition"))</f>
        <v>one</v>
      </c>
      <c r="R2717" s="2">
        <f>IF(P2717="low",250,IF(P2717="high",300,275))</f>
        <v>250</v>
      </c>
      <c r="S2717" s="2" t="b">
        <f t="shared" si="297"/>
        <v>1</v>
      </c>
      <c r="T2717" s="2">
        <f t="shared" si="298"/>
        <v>250</v>
      </c>
    </row>
    <row r="2718" spans="1:20" x14ac:dyDescent="0.2">
      <c r="A2718" s="2">
        <f t="shared" si="296"/>
        <v>60.610000133514404</v>
      </c>
      <c r="B2718">
        <v>2.14893603325</v>
      </c>
      <c r="C2718" s="2">
        <f>IF(B2718&gt;B2717,B2718+(C2717-B2717),B2718+(C2717-B2717)+5+A2718-A2717)</f>
        <v>60.508935689927249</v>
      </c>
      <c r="D2718">
        <v>1577147252.73</v>
      </c>
      <c r="E2718">
        <v>437</v>
      </c>
      <c r="F2718">
        <v>896</v>
      </c>
      <c r="G2718">
        <v>629</v>
      </c>
      <c r="H2718">
        <v>691</v>
      </c>
      <c r="I2718">
        <v>286</v>
      </c>
      <c r="J2718" s="2" t="s">
        <v>30</v>
      </c>
      <c r="K2718" s="2">
        <f>$L$2*I2718+(1-$L$2)*K2717</f>
        <v>287.20749596171754</v>
      </c>
      <c r="M2718" s="2">
        <f t="shared" si="293"/>
        <v>287.52410270246628</v>
      </c>
      <c r="N2718" s="2">
        <f t="shared" si="294"/>
        <v>296.85023801601079</v>
      </c>
      <c r="O2718" s="2">
        <f t="shared" si="295"/>
        <v>290.16321024181173</v>
      </c>
      <c r="P2718" s="2" t="str">
        <f t="shared" si="299"/>
        <v>low</v>
      </c>
      <c r="Q2718" s="2" t="str">
        <f>IF(P2718="low","one",IF(P2718="high","relax","transition"))</f>
        <v>one</v>
      </c>
      <c r="R2718" s="2">
        <f>IF(P2718="low",250,IF(P2718="high",300,275))</f>
        <v>250</v>
      </c>
      <c r="S2718" s="2" t="b">
        <f t="shared" si="297"/>
        <v>1</v>
      </c>
      <c r="T2718" s="2">
        <f t="shared" si="298"/>
        <v>250</v>
      </c>
    </row>
    <row r="2719" spans="1:20" x14ac:dyDescent="0.2">
      <c r="A2719" s="2">
        <f t="shared" si="296"/>
        <v>60.630000114440918</v>
      </c>
      <c r="B2719">
        <v>2.1691958904300002</v>
      </c>
      <c r="C2719" s="2">
        <f>IF(B2719&gt;B2718,B2719+(C2718-B2718),B2719+(C2718-B2718)+5+A2719-A2718)</f>
        <v>60.52919554710725</v>
      </c>
      <c r="D2719">
        <v>1577147252.75</v>
      </c>
      <c r="E2719">
        <v>439</v>
      </c>
      <c r="F2719">
        <v>896</v>
      </c>
      <c r="G2719">
        <v>631</v>
      </c>
      <c r="H2719">
        <v>690</v>
      </c>
      <c r="I2719">
        <v>289</v>
      </c>
      <c r="J2719" s="2" t="s">
        <v>30</v>
      </c>
      <c r="K2719" s="2">
        <f>$L$2*I2719+(1-$L$2)*K2718</f>
        <v>287.56599676937407</v>
      </c>
      <c r="M2719" s="2">
        <f t="shared" si="293"/>
        <v>287.53248151584785</v>
      </c>
      <c r="N2719" s="2">
        <f t="shared" si="294"/>
        <v>296.85023801601079</v>
      </c>
      <c r="O2719" s="2">
        <f t="shared" si="295"/>
        <v>290.13125486484444</v>
      </c>
      <c r="P2719" s="2" t="str">
        <f t="shared" si="299"/>
        <v>low</v>
      </c>
      <c r="Q2719" s="2" t="str">
        <f>IF(P2719="low","one",IF(P2719="high","relax","transition"))</f>
        <v>one</v>
      </c>
      <c r="R2719" s="2">
        <f>IF(P2719="low",250,IF(P2719="high",300,275))</f>
        <v>250</v>
      </c>
      <c r="S2719" s="2" t="b">
        <f t="shared" si="297"/>
        <v>1</v>
      </c>
      <c r="T2719" s="2">
        <f t="shared" si="298"/>
        <v>250</v>
      </c>
    </row>
    <row r="2720" spans="1:20" x14ac:dyDescent="0.2">
      <c r="A2720" s="2">
        <f t="shared" si="296"/>
        <v>60.650000095367432</v>
      </c>
      <c r="B2720">
        <v>2.1940948963200002</v>
      </c>
      <c r="C2720" s="2">
        <f>IF(B2720&gt;B2719,B2720+(C2719-B2719),B2720+(C2719-B2719)+5+A2720-A2719)</f>
        <v>60.554094552997249</v>
      </c>
      <c r="D2720">
        <v>1577147252.77</v>
      </c>
      <c r="E2720">
        <v>440</v>
      </c>
      <c r="F2720">
        <v>895</v>
      </c>
      <c r="G2720">
        <v>632</v>
      </c>
      <c r="H2720">
        <v>692</v>
      </c>
      <c r="I2720">
        <v>287</v>
      </c>
      <c r="J2720" s="2" t="s">
        <v>30</v>
      </c>
      <c r="K2720" s="2">
        <f>$L$2*I2720+(1-$L$2)*K2719</f>
        <v>287.45279741549928</v>
      </c>
      <c r="M2720" s="2">
        <f t="shared" si="293"/>
        <v>287.51654469577812</v>
      </c>
      <c r="N2720" s="2">
        <f t="shared" si="294"/>
        <v>296.85023801601079</v>
      </c>
      <c r="O2720" s="2">
        <f t="shared" si="295"/>
        <v>290.10131619739462</v>
      </c>
      <c r="P2720" s="2" t="str">
        <f t="shared" si="299"/>
        <v>low</v>
      </c>
      <c r="Q2720" s="2" t="str">
        <f>IF(P2720="low","one",IF(P2720="high","relax","transition"))</f>
        <v>one</v>
      </c>
      <c r="R2720" s="2">
        <f>IF(P2720="low",250,IF(P2720="high",300,275))</f>
        <v>250</v>
      </c>
      <c r="S2720" s="2" t="b">
        <f t="shared" si="297"/>
        <v>1</v>
      </c>
      <c r="T2720" s="2">
        <f t="shared" si="298"/>
        <v>250</v>
      </c>
    </row>
    <row r="2721" spans="1:20" x14ac:dyDescent="0.2">
      <c r="A2721" s="2">
        <f t="shared" si="296"/>
        <v>60.680000066757202</v>
      </c>
      <c r="B2721">
        <v>2.2185170650499999</v>
      </c>
      <c r="C2721" s="2">
        <f>IF(B2721&gt;B2720,B2721+(C2720-B2720),B2721+(C2720-B2720)+5+A2721-A2720)</f>
        <v>60.578516721727247</v>
      </c>
      <c r="D2721">
        <v>1577147252.8</v>
      </c>
      <c r="E2721">
        <v>439</v>
      </c>
      <c r="F2721">
        <v>896</v>
      </c>
      <c r="G2721">
        <v>632</v>
      </c>
      <c r="H2721">
        <v>691</v>
      </c>
      <c r="I2721">
        <v>287</v>
      </c>
      <c r="J2721" s="2" t="s">
        <v>30</v>
      </c>
      <c r="K2721" s="2">
        <f>$L$2*I2721+(1-$L$2)*K2720</f>
        <v>287.36223793239947</v>
      </c>
      <c r="M2721" s="2">
        <f t="shared" si="293"/>
        <v>287.48568334310244</v>
      </c>
      <c r="N2721" s="2">
        <f t="shared" si="294"/>
        <v>296.85023801601079</v>
      </c>
      <c r="O2721" s="2">
        <f t="shared" si="295"/>
        <v>290.07207762231377</v>
      </c>
      <c r="P2721" s="2" t="str">
        <f t="shared" si="299"/>
        <v>low</v>
      </c>
      <c r="Q2721" s="2" t="str">
        <f>IF(P2721="low","one",IF(P2721="high","relax","transition"))</f>
        <v>one</v>
      </c>
      <c r="R2721" s="2">
        <f>IF(P2721="low",250,IF(P2721="high",300,275))</f>
        <v>250</v>
      </c>
      <c r="S2721" s="2" t="b">
        <f t="shared" si="297"/>
        <v>1</v>
      </c>
      <c r="T2721" s="2">
        <f t="shared" si="298"/>
        <v>250</v>
      </c>
    </row>
    <row r="2722" spans="1:20" x14ac:dyDescent="0.2">
      <c r="A2722" s="2">
        <f t="shared" si="296"/>
        <v>60.700000047683716</v>
      </c>
      <c r="B2722">
        <v>2.2391738891599999</v>
      </c>
      <c r="C2722" s="2">
        <f>IF(B2722&gt;B2721,B2722+(C2721-B2721),B2722+(C2721-B2721)+5+A2722-A2721)</f>
        <v>60.599173545837246</v>
      </c>
      <c r="D2722">
        <v>1577147252.8199999</v>
      </c>
      <c r="E2722">
        <v>439</v>
      </c>
      <c r="F2722">
        <v>896</v>
      </c>
      <c r="G2722">
        <v>631</v>
      </c>
      <c r="H2722">
        <v>690</v>
      </c>
      <c r="I2722">
        <v>288</v>
      </c>
      <c r="J2722" s="2" t="s">
        <v>30</v>
      </c>
      <c r="K2722" s="2">
        <f>$L$2*I2722+(1-$L$2)*K2721</f>
        <v>287.48979034591957</v>
      </c>
      <c r="M2722" s="2">
        <f t="shared" si="293"/>
        <v>287.48650474366588</v>
      </c>
      <c r="N2722" s="2">
        <f t="shared" si="294"/>
        <v>296.85023801601079</v>
      </c>
      <c r="O2722" s="2">
        <f t="shared" si="295"/>
        <v>290.04275790835322</v>
      </c>
      <c r="P2722" s="2" t="str">
        <f t="shared" si="299"/>
        <v>low</v>
      </c>
      <c r="Q2722" s="2" t="str">
        <f>IF(P2722="low","one",IF(P2722="high","relax","transition"))</f>
        <v>one</v>
      </c>
      <c r="R2722" s="2">
        <f>IF(P2722="low",250,IF(P2722="high",300,275))</f>
        <v>250</v>
      </c>
      <c r="S2722" s="2" t="b">
        <f t="shared" si="297"/>
        <v>1</v>
      </c>
      <c r="T2722" s="2">
        <f t="shared" si="298"/>
        <v>250</v>
      </c>
    </row>
    <row r="2723" spans="1:20" x14ac:dyDescent="0.2">
      <c r="A2723" s="2">
        <f t="shared" si="296"/>
        <v>60.720000028610229</v>
      </c>
      <c r="B2723">
        <v>2.2633650302900001</v>
      </c>
      <c r="C2723" s="2">
        <f>IF(B2723&gt;B2722,B2723+(C2722-B2722),B2723+(C2722-B2722)+5+A2723-A2722)</f>
        <v>60.62336468696725</v>
      </c>
      <c r="D2723">
        <v>1577147252.8399999</v>
      </c>
      <c r="E2723">
        <v>438</v>
      </c>
      <c r="F2723">
        <v>895</v>
      </c>
      <c r="G2723">
        <v>632</v>
      </c>
      <c r="H2723">
        <v>691</v>
      </c>
      <c r="I2723">
        <v>288</v>
      </c>
      <c r="J2723" s="2" t="s">
        <v>30</v>
      </c>
      <c r="K2723" s="2">
        <f>$L$2*I2723+(1-$L$2)*K2722</f>
        <v>287.59183227673566</v>
      </c>
      <c r="M2723" s="2">
        <f t="shared" si="293"/>
        <v>287.50757025027985</v>
      </c>
      <c r="N2723" s="2">
        <f t="shared" si="294"/>
        <v>296.85023801601079</v>
      </c>
      <c r="O2723" s="2">
        <f t="shared" si="295"/>
        <v>290.01494525011884</v>
      </c>
      <c r="P2723" s="2" t="str">
        <f t="shared" si="299"/>
        <v>low</v>
      </c>
      <c r="Q2723" s="2" t="str">
        <f>IF(P2723="low","one",IF(P2723="high","relax","transition"))</f>
        <v>one</v>
      </c>
      <c r="R2723" s="2">
        <f>IF(P2723="low",250,IF(P2723="high",300,275))</f>
        <v>250</v>
      </c>
      <c r="S2723" s="2" t="b">
        <f t="shared" si="297"/>
        <v>1</v>
      </c>
      <c r="T2723" s="2">
        <f t="shared" si="298"/>
        <v>250</v>
      </c>
    </row>
    <row r="2724" spans="1:20" x14ac:dyDescent="0.2">
      <c r="A2724" s="2">
        <f t="shared" si="296"/>
        <v>60.740000009536743</v>
      </c>
      <c r="B2724">
        <v>2.2839498519900001</v>
      </c>
      <c r="C2724" s="2">
        <f>IF(B2724&gt;B2723,B2724+(C2723-B2723),B2724+(C2723-B2723)+5+A2724-A2723)</f>
        <v>60.643949508667248</v>
      </c>
      <c r="D2724">
        <v>1577147252.8599999</v>
      </c>
      <c r="E2724">
        <v>439</v>
      </c>
      <c r="F2724">
        <v>895</v>
      </c>
      <c r="G2724">
        <v>630</v>
      </c>
      <c r="H2724">
        <v>692</v>
      </c>
      <c r="I2724">
        <v>289</v>
      </c>
      <c r="J2724" s="2" t="s">
        <v>30</v>
      </c>
      <c r="K2724" s="2">
        <f>$L$2*I2724+(1-$L$2)*K2723</f>
        <v>287.87346582138855</v>
      </c>
      <c r="M2724" s="2">
        <f t="shared" si="293"/>
        <v>287.58074936450163</v>
      </c>
      <c r="N2724" s="2">
        <f t="shared" si="294"/>
        <v>296.85023801601079</v>
      </c>
      <c r="O2724" s="2">
        <f t="shared" si="295"/>
        <v>289.98957650012687</v>
      </c>
      <c r="P2724" s="2" t="str">
        <f t="shared" si="299"/>
        <v>low</v>
      </c>
      <c r="Q2724" s="2" t="str">
        <f>IF(P2724="low","one",IF(P2724="high","relax","transition"))</f>
        <v>one</v>
      </c>
      <c r="R2724" s="2">
        <f>IF(P2724="low",250,IF(P2724="high",300,275))</f>
        <v>250</v>
      </c>
      <c r="S2724" s="2" t="b">
        <f t="shared" si="297"/>
        <v>1</v>
      </c>
      <c r="T2724" s="2">
        <f t="shared" si="298"/>
        <v>250</v>
      </c>
    </row>
    <row r="2725" spans="1:20" x14ac:dyDescent="0.2">
      <c r="A2725" s="2">
        <f t="shared" si="296"/>
        <v>60.770000219345093</v>
      </c>
      <c r="B2725">
        <v>2.3086168765999999</v>
      </c>
      <c r="C2725" s="2">
        <f>IF(B2725&gt;B2724,B2725+(C2724-B2724),B2725+(C2724-B2724)+5+A2725-A2724)</f>
        <v>60.668616533277245</v>
      </c>
      <c r="D2725">
        <v>1577147252.8900001</v>
      </c>
      <c r="E2725">
        <v>438</v>
      </c>
      <c r="F2725">
        <v>895</v>
      </c>
      <c r="G2725">
        <v>631</v>
      </c>
      <c r="H2725">
        <v>690</v>
      </c>
      <c r="I2725">
        <v>287</v>
      </c>
      <c r="J2725" s="2" t="s">
        <v>30</v>
      </c>
      <c r="K2725" s="2">
        <f>$L$2*I2725+(1-$L$2)*K2724</f>
        <v>287.69877265711085</v>
      </c>
      <c r="M2725" s="2">
        <f t="shared" si="293"/>
        <v>287.60435402302346</v>
      </c>
      <c r="N2725" s="2">
        <f t="shared" si="294"/>
        <v>296.85023801601079</v>
      </c>
      <c r="O2725" s="2">
        <f t="shared" si="295"/>
        <v>289.96913514334562</v>
      </c>
      <c r="P2725" s="2" t="str">
        <f t="shared" si="299"/>
        <v>low</v>
      </c>
      <c r="Q2725" s="2" t="str">
        <f>IF(P2725="low","one",IF(P2725="high","relax","transition"))</f>
        <v>one</v>
      </c>
      <c r="R2725" s="2">
        <f>IF(P2725="low",250,IF(P2725="high",300,275))</f>
        <v>250</v>
      </c>
      <c r="S2725" s="2" t="b">
        <f t="shared" si="297"/>
        <v>1</v>
      </c>
      <c r="T2725" s="2">
        <f t="shared" si="298"/>
        <v>250</v>
      </c>
    </row>
    <row r="2726" spans="1:20" x14ac:dyDescent="0.2">
      <c r="A2726" s="2">
        <f t="shared" si="296"/>
        <v>60.790000200271606</v>
      </c>
      <c r="B2726">
        <v>2.3288938999200002</v>
      </c>
      <c r="C2726" s="2">
        <f>IF(B2726&gt;B2725,B2726+(C2725-B2725),B2726+(C2725-B2725)+5+A2726-A2725)</f>
        <v>60.688893556597243</v>
      </c>
      <c r="D2726">
        <v>1577147252.9100001</v>
      </c>
      <c r="E2726">
        <v>437</v>
      </c>
      <c r="F2726">
        <v>895</v>
      </c>
      <c r="G2726">
        <v>631</v>
      </c>
      <c r="H2726">
        <v>689</v>
      </c>
      <c r="I2726">
        <v>286</v>
      </c>
      <c r="J2726" s="2" t="s">
        <v>30</v>
      </c>
      <c r="K2726" s="2">
        <f>$L$2*I2726+(1-$L$2)*K2725</f>
        <v>287.35901812568869</v>
      </c>
      <c r="M2726" s="2">
        <f t="shared" si="293"/>
        <v>287.55528684355653</v>
      </c>
      <c r="N2726" s="2">
        <f t="shared" si="294"/>
        <v>296.85023801601079</v>
      </c>
      <c r="O2726" s="2">
        <f t="shared" si="295"/>
        <v>289.95089608732951</v>
      </c>
      <c r="P2726" s="2" t="str">
        <f t="shared" si="299"/>
        <v>low</v>
      </c>
      <c r="Q2726" s="2" t="str">
        <f>IF(P2726="low","one",IF(P2726="high","relax","transition"))</f>
        <v>one</v>
      </c>
      <c r="R2726" s="2">
        <f>IF(P2726="low",250,IF(P2726="high",300,275))</f>
        <v>250</v>
      </c>
      <c r="S2726" s="2" t="b">
        <f t="shared" si="297"/>
        <v>1</v>
      </c>
      <c r="T2726" s="2">
        <f t="shared" si="298"/>
        <v>250</v>
      </c>
    </row>
    <row r="2727" spans="1:20" x14ac:dyDescent="0.2">
      <c r="A2727" s="2">
        <f t="shared" si="296"/>
        <v>60.81000018119812</v>
      </c>
      <c r="B2727">
        <v>2.3537089824700002</v>
      </c>
      <c r="C2727" s="2">
        <f>IF(B2727&gt;B2726,B2727+(C2726-B2726),B2727+(C2726-B2726)+5+A2727-A2726)</f>
        <v>60.713708639147249</v>
      </c>
      <c r="D2727">
        <v>1577147252.9300001</v>
      </c>
      <c r="E2727">
        <v>437</v>
      </c>
      <c r="F2727">
        <v>895</v>
      </c>
      <c r="G2727">
        <v>631</v>
      </c>
      <c r="H2727">
        <v>692</v>
      </c>
      <c r="I2727">
        <v>289</v>
      </c>
      <c r="J2727" s="2" t="s">
        <v>30</v>
      </c>
      <c r="K2727" s="2">
        <f>$L$2*I2727+(1-$L$2)*K2726</f>
        <v>287.68721450055097</v>
      </c>
      <c r="M2727" s="2">
        <f t="shared" si="293"/>
        <v>287.58167237495542</v>
      </c>
      <c r="N2727" s="2">
        <f t="shared" si="294"/>
        <v>296.85023801601079</v>
      </c>
      <c r="O2727" s="2">
        <f t="shared" si="295"/>
        <v>289.93111562514082</v>
      </c>
      <c r="P2727" s="2" t="str">
        <f t="shared" si="299"/>
        <v>low</v>
      </c>
      <c r="Q2727" s="2" t="str">
        <f>IF(P2727="low","one",IF(P2727="high","relax","transition"))</f>
        <v>one</v>
      </c>
      <c r="R2727" s="2">
        <f>IF(P2727="low",250,IF(P2727="high",300,275))</f>
        <v>250</v>
      </c>
      <c r="S2727" s="2" t="b">
        <f t="shared" si="297"/>
        <v>1</v>
      </c>
      <c r="T2727" s="2">
        <f t="shared" si="298"/>
        <v>250</v>
      </c>
    </row>
    <row r="2728" spans="1:20" x14ac:dyDescent="0.2">
      <c r="A2728" s="2">
        <f t="shared" si="296"/>
        <v>60.840000152587891</v>
      </c>
      <c r="B2728">
        <v>2.3780329227400001</v>
      </c>
      <c r="C2728" s="2">
        <f>IF(B2728&gt;B2727,B2728+(C2727-B2727),B2728+(C2727-B2727)+5+A2728-A2727)</f>
        <v>60.738032579417244</v>
      </c>
      <c r="D2728">
        <v>1577147252.96</v>
      </c>
      <c r="E2728">
        <v>439</v>
      </c>
      <c r="F2728">
        <v>896</v>
      </c>
      <c r="G2728">
        <v>631</v>
      </c>
      <c r="H2728">
        <v>690</v>
      </c>
      <c r="I2728">
        <v>289</v>
      </c>
      <c r="J2728" s="2" t="s">
        <v>30</v>
      </c>
      <c r="K2728" s="2">
        <f>$L$2*I2728+(1-$L$2)*K2727</f>
        <v>287.94977160044078</v>
      </c>
      <c r="M2728" s="2">
        <f t="shared" si="293"/>
        <v>287.6552922200525</v>
      </c>
      <c r="N2728" s="2">
        <f t="shared" si="294"/>
        <v>296.85023801601079</v>
      </c>
      <c r="O2728" s="2">
        <f t="shared" si="295"/>
        <v>289.91364346263157</v>
      </c>
      <c r="P2728" s="2" t="str">
        <f t="shared" si="299"/>
        <v>low</v>
      </c>
      <c r="Q2728" s="2" t="str">
        <f>IF(P2728="low","one",IF(P2728="high","relax","transition"))</f>
        <v>one</v>
      </c>
      <c r="R2728" s="2">
        <f>IF(P2728="low",250,IF(P2728="high",300,275))</f>
        <v>250</v>
      </c>
      <c r="S2728" s="2" t="b">
        <f t="shared" si="297"/>
        <v>1</v>
      </c>
      <c r="T2728" s="2">
        <f t="shared" si="298"/>
        <v>250</v>
      </c>
    </row>
    <row r="2729" spans="1:20" x14ac:dyDescent="0.2">
      <c r="A2729" s="2">
        <f t="shared" si="296"/>
        <v>60.860000133514404</v>
      </c>
      <c r="B2729">
        <v>2.3988180160499999</v>
      </c>
      <c r="C2729" s="2">
        <f>IF(B2729&gt;B2728,B2729+(C2728-B2728),B2729+(C2728-B2728)+5+A2729-A2728)</f>
        <v>60.758817672727247</v>
      </c>
      <c r="D2729">
        <v>1577147252.98</v>
      </c>
      <c r="E2729">
        <v>437</v>
      </c>
      <c r="F2729">
        <v>895</v>
      </c>
      <c r="G2729">
        <v>631</v>
      </c>
      <c r="H2729">
        <v>691</v>
      </c>
      <c r="I2729">
        <v>285</v>
      </c>
      <c r="J2729" s="2" t="s">
        <v>30</v>
      </c>
      <c r="K2729" s="2">
        <f>$L$2*I2729+(1-$L$2)*K2728</f>
        <v>287.35981728035267</v>
      </c>
      <c r="M2729" s="2">
        <f t="shared" si="293"/>
        <v>287.59619723211256</v>
      </c>
      <c r="N2729" s="2">
        <f t="shared" si="294"/>
        <v>296.85023801601079</v>
      </c>
      <c r="O2729" s="2">
        <f t="shared" si="295"/>
        <v>289.90072590050261</v>
      </c>
      <c r="P2729" s="2" t="str">
        <f t="shared" si="299"/>
        <v>low</v>
      </c>
      <c r="Q2729" s="2" t="str">
        <f>IF(P2729="low","one",IF(P2729="high","relax","transition"))</f>
        <v>one</v>
      </c>
      <c r="R2729" s="2">
        <f>IF(P2729="low",250,IF(P2729="high",300,275))</f>
        <v>250</v>
      </c>
      <c r="S2729" s="2" t="b">
        <f t="shared" si="297"/>
        <v>1</v>
      </c>
      <c r="T2729" s="2">
        <f t="shared" si="298"/>
        <v>250</v>
      </c>
    </row>
    <row r="2730" spans="1:20" x14ac:dyDescent="0.2">
      <c r="A2730" s="2">
        <f t="shared" si="296"/>
        <v>60.880000114440918</v>
      </c>
      <c r="B2730">
        <v>2.4231100082400001</v>
      </c>
      <c r="C2730" s="2">
        <f>IF(B2730&gt;B2729,B2730+(C2729-B2729),B2730+(C2729-B2729)+5+A2730-A2729)</f>
        <v>60.783109664917248</v>
      </c>
      <c r="D2730">
        <v>1577147253</v>
      </c>
      <c r="E2730">
        <v>438</v>
      </c>
      <c r="F2730">
        <v>896</v>
      </c>
      <c r="G2730">
        <v>631</v>
      </c>
      <c r="H2730">
        <v>691</v>
      </c>
      <c r="I2730">
        <v>287</v>
      </c>
      <c r="J2730" s="2" t="s">
        <v>30</v>
      </c>
      <c r="K2730" s="2">
        <f>$L$2*I2730+(1-$L$2)*K2729</f>
        <v>287.28785382428214</v>
      </c>
      <c r="M2730" s="2">
        <f t="shared" si="293"/>
        <v>287.5345285505465</v>
      </c>
      <c r="N2730" s="2">
        <f t="shared" si="294"/>
        <v>296.85023801601079</v>
      </c>
      <c r="O2730" s="2">
        <f t="shared" si="295"/>
        <v>289.88549946708309</v>
      </c>
      <c r="P2730" s="2" t="str">
        <f t="shared" si="299"/>
        <v>low</v>
      </c>
      <c r="Q2730" s="2" t="str">
        <f>IF(P2730="low","one",IF(P2730="high","relax","transition"))</f>
        <v>one</v>
      </c>
      <c r="R2730" s="2">
        <f>IF(P2730="low",250,IF(P2730="high",300,275))</f>
        <v>250</v>
      </c>
      <c r="S2730" s="2" t="b">
        <f t="shared" si="297"/>
        <v>1</v>
      </c>
      <c r="T2730" s="2">
        <f t="shared" si="298"/>
        <v>250</v>
      </c>
    </row>
    <row r="2731" spans="1:20" x14ac:dyDescent="0.2">
      <c r="A2731" s="2">
        <f t="shared" si="296"/>
        <v>60.900000095367432</v>
      </c>
      <c r="B2731">
        <v>2.4436559677099998</v>
      </c>
      <c r="C2731" s="2">
        <f>IF(B2731&gt;B2730,B2731+(C2730-B2730),B2731+(C2730-B2730)+5+A2731-A2730)</f>
        <v>60.803655624387247</v>
      </c>
      <c r="D2731">
        <v>1577147253.02</v>
      </c>
      <c r="E2731">
        <v>440</v>
      </c>
      <c r="F2731">
        <v>896</v>
      </c>
      <c r="G2731">
        <v>631</v>
      </c>
      <c r="H2731">
        <v>692</v>
      </c>
      <c r="I2731">
        <v>289</v>
      </c>
      <c r="J2731" s="2" t="s">
        <v>30</v>
      </c>
      <c r="K2731" s="2">
        <f>$L$2*I2731+(1-$L$2)*K2730</f>
        <v>287.63028305942572</v>
      </c>
      <c r="M2731" s="2">
        <f t="shared" si="293"/>
        <v>287.55367945232234</v>
      </c>
      <c r="N2731" s="2">
        <f t="shared" si="294"/>
        <v>296.85023801601079</v>
      </c>
      <c r="O2731" s="2">
        <f t="shared" si="295"/>
        <v>289.86795092125624</v>
      </c>
      <c r="P2731" s="2" t="str">
        <f t="shared" si="299"/>
        <v>low</v>
      </c>
      <c r="Q2731" s="2" t="str">
        <f>IF(P2731="low","one",IF(P2731="high","relax","transition"))</f>
        <v>one</v>
      </c>
      <c r="R2731" s="2">
        <f>IF(P2731="low",250,IF(P2731="high",300,275))</f>
        <v>250</v>
      </c>
      <c r="S2731" s="2" t="b">
        <f t="shared" si="297"/>
        <v>1</v>
      </c>
      <c r="T2731" s="2">
        <f t="shared" si="298"/>
        <v>250</v>
      </c>
    </row>
    <row r="2732" spans="1:20" x14ac:dyDescent="0.2">
      <c r="A2732" s="2">
        <f t="shared" si="296"/>
        <v>60.930000066757202</v>
      </c>
      <c r="B2732">
        <v>2.46831607819</v>
      </c>
      <c r="C2732" s="2">
        <f>IF(B2732&gt;B2731,B2732+(C2731-B2731),B2732+(C2731-B2731)+5+A2732-A2731)</f>
        <v>60.828315734867246</v>
      </c>
      <c r="D2732">
        <v>1577147253.05</v>
      </c>
      <c r="E2732">
        <v>439</v>
      </c>
      <c r="F2732">
        <v>896</v>
      </c>
      <c r="G2732">
        <v>632</v>
      </c>
      <c r="H2732">
        <v>693</v>
      </c>
      <c r="I2732">
        <v>289</v>
      </c>
      <c r="J2732" s="2" t="s">
        <v>30</v>
      </c>
      <c r="K2732" s="2">
        <f>$L$2*I2732+(1-$L$2)*K2731</f>
        <v>287.90422644754057</v>
      </c>
      <c r="M2732" s="2">
        <f t="shared" si="293"/>
        <v>287.62378885136604</v>
      </c>
      <c r="N2732" s="2">
        <f t="shared" si="294"/>
        <v>296.85023801601079</v>
      </c>
      <c r="O2732" s="2">
        <f t="shared" si="295"/>
        <v>289.85223734780948</v>
      </c>
      <c r="P2732" s="2" t="str">
        <f t="shared" si="299"/>
        <v>low</v>
      </c>
      <c r="Q2732" s="2" t="str">
        <f>IF(P2732="low","one",IF(P2732="high","relax","transition"))</f>
        <v>one</v>
      </c>
      <c r="R2732" s="2">
        <f>IF(P2732="low",250,IF(P2732="high",300,275))</f>
        <v>250</v>
      </c>
      <c r="S2732" s="2" t="b">
        <f t="shared" si="297"/>
        <v>1</v>
      </c>
      <c r="T2732" s="2">
        <f t="shared" si="298"/>
        <v>250</v>
      </c>
    </row>
    <row r="2733" spans="1:20" x14ac:dyDescent="0.2">
      <c r="A2733" s="2">
        <f t="shared" si="296"/>
        <v>60.950000047683716</v>
      </c>
      <c r="B2733">
        <v>2.4929020404800002</v>
      </c>
      <c r="C2733" s="2">
        <f>IF(B2733&gt;B2732,B2733+(C2732-B2732),B2733+(C2732-B2732)+5+A2733-A2732)</f>
        <v>60.852901697157243</v>
      </c>
      <c r="D2733">
        <v>1577147253.0699999</v>
      </c>
      <c r="E2733">
        <v>438</v>
      </c>
      <c r="F2733">
        <v>896</v>
      </c>
      <c r="G2733">
        <v>631</v>
      </c>
      <c r="H2733">
        <v>692</v>
      </c>
      <c r="I2733">
        <v>287</v>
      </c>
      <c r="J2733" s="2" t="s">
        <v>30</v>
      </c>
      <c r="K2733" s="2">
        <f>$L$2*I2733+(1-$L$2)*K2732</f>
        <v>287.72338115803245</v>
      </c>
      <c r="M2733" s="2">
        <f t="shared" si="293"/>
        <v>287.64370731269935</v>
      </c>
      <c r="N2733" s="2">
        <f t="shared" si="294"/>
        <v>296.85023801601079</v>
      </c>
      <c r="O2733" s="2">
        <f t="shared" si="295"/>
        <v>289.84081492298725</v>
      </c>
      <c r="P2733" s="2" t="str">
        <f t="shared" si="299"/>
        <v>low</v>
      </c>
      <c r="Q2733" s="2" t="str">
        <f>IF(P2733="low","one",IF(P2733="high","relax","transition"))</f>
        <v>one</v>
      </c>
      <c r="R2733" s="2">
        <f>IF(P2733="low",250,IF(P2733="high",300,275))</f>
        <v>250</v>
      </c>
      <c r="S2733" s="2" t="b">
        <f t="shared" si="297"/>
        <v>1</v>
      </c>
      <c r="T2733" s="2">
        <f t="shared" si="298"/>
        <v>250</v>
      </c>
    </row>
    <row r="2734" spans="1:20" x14ac:dyDescent="0.2">
      <c r="A2734" s="2">
        <f t="shared" si="296"/>
        <v>60.970000028610229</v>
      </c>
      <c r="B2734">
        <v>2.5134990215299999</v>
      </c>
      <c r="C2734" s="2">
        <f>IF(B2734&gt;B2733,B2734+(C2733-B2733),B2734+(C2733-B2733)+5+A2734-A2733)</f>
        <v>60.873498678207248</v>
      </c>
      <c r="D2734">
        <v>1577147253.0899999</v>
      </c>
      <c r="E2734">
        <v>439</v>
      </c>
      <c r="F2734">
        <v>896</v>
      </c>
      <c r="G2734">
        <v>631</v>
      </c>
      <c r="H2734">
        <v>691</v>
      </c>
      <c r="I2734">
        <v>287</v>
      </c>
      <c r="J2734" s="2" t="s">
        <v>30</v>
      </c>
      <c r="K2734" s="2">
        <f>$L$2*I2734+(1-$L$2)*K2733</f>
        <v>287.57870492642598</v>
      </c>
      <c r="M2734" s="2">
        <f t="shared" si="293"/>
        <v>287.6307068354447</v>
      </c>
      <c r="N2734" s="2">
        <f t="shared" si="294"/>
        <v>296.85023801601079</v>
      </c>
      <c r="O2734" s="2">
        <f t="shared" si="295"/>
        <v>289.83095954247284</v>
      </c>
      <c r="P2734" s="2" t="str">
        <f t="shared" si="299"/>
        <v>low</v>
      </c>
      <c r="Q2734" s="2" t="str">
        <f>IF(P2734="low","one",IF(P2734="high","relax","transition"))</f>
        <v>one</v>
      </c>
      <c r="R2734" s="2">
        <f>IF(P2734="low",250,IF(P2734="high",300,275))</f>
        <v>250</v>
      </c>
      <c r="S2734" s="2" t="b">
        <f t="shared" si="297"/>
        <v>1</v>
      </c>
      <c r="T2734" s="2">
        <f t="shared" si="298"/>
        <v>250</v>
      </c>
    </row>
    <row r="2735" spans="1:20" x14ac:dyDescent="0.2">
      <c r="A2735" s="2">
        <f t="shared" si="296"/>
        <v>61</v>
      </c>
      <c r="B2735">
        <v>2.53806495667</v>
      </c>
      <c r="C2735" s="2">
        <f>IF(B2735&gt;B2734,B2735+(C2734-B2734),B2735+(C2734-B2734)+5+A2735-A2734)</f>
        <v>60.898064613347245</v>
      </c>
      <c r="D2735">
        <v>1577147253.1199999</v>
      </c>
      <c r="E2735">
        <v>439</v>
      </c>
      <c r="F2735">
        <v>896</v>
      </c>
      <c r="G2735">
        <v>631</v>
      </c>
      <c r="H2735">
        <v>692</v>
      </c>
      <c r="I2735">
        <v>289</v>
      </c>
      <c r="J2735" s="2" t="s">
        <v>30</v>
      </c>
      <c r="K2735" s="2">
        <f>$L$2*I2735+(1-$L$2)*K2734</f>
        <v>287.86296394114078</v>
      </c>
      <c r="M2735" s="2">
        <f t="shared" si="293"/>
        <v>287.67715825658394</v>
      </c>
      <c r="N2735" s="2">
        <f t="shared" si="294"/>
        <v>296.85023801601079</v>
      </c>
      <c r="O2735" s="2">
        <f t="shared" si="295"/>
        <v>289.82094690712142</v>
      </c>
      <c r="P2735" s="2" t="str">
        <f t="shared" si="299"/>
        <v>low</v>
      </c>
      <c r="Q2735" s="2" t="str">
        <f>IF(P2735="low","one",IF(P2735="high","relax","transition"))</f>
        <v>one</v>
      </c>
      <c r="R2735" s="2">
        <f>IF(P2735="low",250,IF(P2735="high",300,275))</f>
        <v>250</v>
      </c>
      <c r="S2735" s="2" t="b">
        <f t="shared" si="297"/>
        <v>1</v>
      </c>
      <c r="T2735" s="2">
        <f t="shared" si="298"/>
        <v>250</v>
      </c>
    </row>
    <row r="2736" spans="1:20" x14ac:dyDescent="0.2">
      <c r="A2736" s="2">
        <f t="shared" si="296"/>
        <v>61.020000219345093</v>
      </c>
      <c r="B2736">
        <v>2.5583620071399999</v>
      </c>
      <c r="C2736" s="2">
        <f>IF(B2736&gt;B2735,B2736+(C2735-B2735),B2736+(C2735-B2735)+5+A2736-A2735)</f>
        <v>60.918361663817244</v>
      </c>
      <c r="D2736">
        <v>1577147253.1400001</v>
      </c>
      <c r="E2736">
        <v>439</v>
      </c>
      <c r="F2736">
        <v>896</v>
      </c>
      <c r="G2736">
        <v>631</v>
      </c>
      <c r="H2736">
        <v>693</v>
      </c>
      <c r="I2736">
        <v>288</v>
      </c>
      <c r="J2736" s="2" t="s">
        <v>30</v>
      </c>
      <c r="K2736" s="2">
        <f>$L$2*I2736+(1-$L$2)*K2735</f>
        <v>287.89037115291262</v>
      </c>
      <c r="M2736" s="2">
        <f t="shared" si="293"/>
        <v>287.7198008358497</v>
      </c>
      <c r="N2736" s="2">
        <f t="shared" si="294"/>
        <v>296.85023801601079</v>
      </c>
      <c r="O2736" s="2">
        <f t="shared" si="295"/>
        <v>289.81375747459452</v>
      </c>
      <c r="P2736" s="2" t="str">
        <f t="shared" si="299"/>
        <v>low</v>
      </c>
      <c r="Q2736" s="2" t="str">
        <f>IF(P2736="low","one",IF(P2736="high","relax","transition"))</f>
        <v>one</v>
      </c>
      <c r="R2736" s="2">
        <f>IF(P2736="low",250,IF(P2736="high",300,275))</f>
        <v>250</v>
      </c>
      <c r="S2736" s="2" t="b">
        <f t="shared" si="297"/>
        <v>1</v>
      </c>
      <c r="T2736" s="2">
        <f t="shared" si="298"/>
        <v>250</v>
      </c>
    </row>
    <row r="2737" spans="1:20" x14ac:dyDescent="0.2">
      <c r="A2737" s="2">
        <f t="shared" si="296"/>
        <v>61.040000200271606</v>
      </c>
      <c r="B2737">
        <v>2.5827889442399998</v>
      </c>
      <c r="C2737" s="2">
        <f>IF(B2737&gt;B2736,B2737+(C2736-B2736),B2737+(C2736-B2736)+5+A2737-A2736)</f>
        <v>60.942788600917247</v>
      </c>
      <c r="D2737">
        <v>1577147253.1600001</v>
      </c>
      <c r="E2737">
        <v>438</v>
      </c>
      <c r="F2737">
        <v>897</v>
      </c>
      <c r="G2737">
        <v>630</v>
      </c>
      <c r="H2737">
        <v>692</v>
      </c>
      <c r="I2737">
        <v>287</v>
      </c>
      <c r="J2737" s="2" t="s">
        <v>30</v>
      </c>
      <c r="K2737" s="2">
        <f>$L$2*I2737+(1-$L$2)*K2736</f>
        <v>287.7122969223301</v>
      </c>
      <c r="M2737" s="2">
        <f t="shared" si="293"/>
        <v>287.71830005314581</v>
      </c>
      <c r="N2737" s="2">
        <f t="shared" si="294"/>
        <v>296.85023801601079</v>
      </c>
      <c r="O2737" s="2">
        <f t="shared" si="295"/>
        <v>289.8090596426573</v>
      </c>
      <c r="P2737" s="2" t="str">
        <f t="shared" si="299"/>
        <v>low</v>
      </c>
      <c r="Q2737" s="2" t="str">
        <f>IF(P2737="low","one",IF(P2737="high","relax","transition"))</f>
        <v>one</v>
      </c>
      <c r="R2737" s="2">
        <f>IF(P2737="low",250,IF(P2737="high",300,275))</f>
        <v>250</v>
      </c>
      <c r="S2737" s="2" t="b">
        <f t="shared" si="297"/>
        <v>1</v>
      </c>
      <c r="T2737" s="2">
        <f t="shared" si="298"/>
        <v>250</v>
      </c>
    </row>
    <row r="2738" spans="1:20" x14ac:dyDescent="0.2">
      <c r="A2738" s="2">
        <f t="shared" si="296"/>
        <v>61.070000171661377</v>
      </c>
      <c r="B2738">
        <v>2.6077508926399999</v>
      </c>
      <c r="C2738" s="2">
        <f>IF(B2738&gt;B2737,B2738+(C2737-B2737),B2738+(C2737-B2737)+5+A2738-A2737)</f>
        <v>60.967750549317245</v>
      </c>
      <c r="D2738">
        <v>1577147253.1900001</v>
      </c>
      <c r="E2738">
        <v>438</v>
      </c>
      <c r="F2738">
        <v>896</v>
      </c>
      <c r="G2738">
        <v>631</v>
      </c>
      <c r="H2738">
        <v>691</v>
      </c>
      <c r="I2738">
        <v>286</v>
      </c>
      <c r="J2738" s="2" t="s">
        <v>30</v>
      </c>
      <c r="K2738" s="2">
        <f>$L$2*I2738+(1-$L$2)*K2737</f>
        <v>287.3698375378641</v>
      </c>
      <c r="M2738" s="2">
        <f t="shared" ref="M2738:M2801" si="300">IF(P2738="low", $L$4*K2738+(1-$L$4)*M2737,M2737)</f>
        <v>287.64860755008948</v>
      </c>
      <c r="N2738" s="2">
        <f t="shared" ref="N2738:N2801" si="301">IF(P2738="high", $L$4*K2738+(1-$L$4)*N2737,N2737)</f>
        <v>296.85023801601079</v>
      </c>
      <c r="O2738" s="2">
        <f t="shared" ref="O2738:O2801" si="302">IF(P2738="high",(1-$L$8)*O2737+$L$8*(N2737-$L$10),IF(P2738="low",(1-$L$8)*O2737+$L$8*(M2737+$L$10),O2737))</f>
        <v>289.80452166318173</v>
      </c>
      <c r="P2738" s="2" t="str">
        <f t="shared" si="299"/>
        <v>low</v>
      </c>
      <c r="Q2738" s="2" t="str">
        <f>IF(P2738="low","one",IF(P2738="high","relax","transition"))</f>
        <v>one</v>
      </c>
      <c r="R2738" s="2">
        <f>IF(P2738="low",250,IF(P2738="high",300,275))</f>
        <v>250</v>
      </c>
      <c r="S2738" s="2" t="b">
        <f t="shared" si="297"/>
        <v>1</v>
      </c>
      <c r="T2738" s="2">
        <f t="shared" si="298"/>
        <v>250</v>
      </c>
    </row>
    <row r="2739" spans="1:20" x14ac:dyDescent="0.2">
      <c r="A2739" s="2">
        <f t="shared" si="296"/>
        <v>61.090000152587891</v>
      </c>
      <c r="B2739">
        <v>2.6278989314999999</v>
      </c>
      <c r="C2739" s="2">
        <f>IF(B2739&gt;B2738,B2739+(C2738-B2738),B2739+(C2738-B2738)+5+A2739-A2738)</f>
        <v>60.987898588177245</v>
      </c>
      <c r="D2739">
        <v>1577147253.21</v>
      </c>
      <c r="E2739">
        <v>439</v>
      </c>
      <c r="F2739">
        <v>894</v>
      </c>
      <c r="G2739">
        <v>631</v>
      </c>
      <c r="H2739">
        <v>693</v>
      </c>
      <c r="I2739">
        <v>289</v>
      </c>
      <c r="J2739" s="2" t="s">
        <v>30</v>
      </c>
      <c r="K2739" s="2">
        <f>$L$2*I2739+(1-$L$2)*K2738</f>
        <v>287.6958700302913</v>
      </c>
      <c r="M2739" s="2">
        <f t="shared" si="300"/>
        <v>287.65806004612989</v>
      </c>
      <c r="N2739" s="2">
        <f t="shared" si="301"/>
        <v>296.85023801601079</v>
      </c>
      <c r="O2739" s="2">
        <f t="shared" si="302"/>
        <v>289.79672595752714</v>
      </c>
      <c r="P2739" s="2" t="str">
        <f t="shared" si="299"/>
        <v>low</v>
      </c>
      <c r="Q2739" s="2" t="str">
        <f>IF(P2739="low","one",IF(P2739="high","relax","transition"))</f>
        <v>one</v>
      </c>
      <c r="R2739" s="2">
        <f>IF(P2739="low",250,IF(P2739="high",300,275))</f>
        <v>250</v>
      </c>
      <c r="S2739" s="2" t="b">
        <f t="shared" si="297"/>
        <v>1</v>
      </c>
      <c r="T2739" s="2">
        <f t="shared" si="298"/>
        <v>250</v>
      </c>
    </row>
    <row r="2740" spans="1:20" x14ac:dyDescent="0.2">
      <c r="A2740" s="2">
        <f t="shared" si="296"/>
        <v>61.110000133514404</v>
      </c>
      <c r="B2740">
        <v>2.6526160240199999</v>
      </c>
      <c r="C2740" s="2">
        <f>IF(B2740&gt;B2739,B2740+(C2739-B2739),B2740+(C2739-B2739)+5+A2740-A2739)</f>
        <v>61.012615680697245</v>
      </c>
      <c r="D2740">
        <v>1577147253.23</v>
      </c>
      <c r="E2740">
        <v>440</v>
      </c>
      <c r="F2740">
        <v>896</v>
      </c>
      <c r="G2740">
        <v>630</v>
      </c>
      <c r="H2740">
        <v>693</v>
      </c>
      <c r="I2740">
        <v>288</v>
      </c>
      <c r="J2740" s="2" t="s">
        <v>30</v>
      </c>
      <c r="K2740" s="2">
        <f>$L$2*I2740+(1-$L$2)*K2739</f>
        <v>287.75669602423307</v>
      </c>
      <c r="M2740" s="2">
        <f t="shared" si="300"/>
        <v>287.67778724175054</v>
      </c>
      <c r="N2740" s="2">
        <f t="shared" si="301"/>
        <v>296.85023801601079</v>
      </c>
      <c r="O2740" s="2">
        <f t="shared" si="302"/>
        <v>289.78979266195728</v>
      </c>
      <c r="P2740" s="2" t="str">
        <f t="shared" si="299"/>
        <v>low</v>
      </c>
      <c r="Q2740" s="2" t="str">
        <f>IF(P2740="low","one",IF(P2740="high","relax","transition"))</f>
        <v>one</v>
      </c>
      <c r="R2740" s="2">
        <f>IF(P2740="low",250,IF(P2740="high",300,275))</f>
        <v>250</v>
      </c>
      <c r="S2740" s="2" t="b">
        <f t="shared" si="297"/>
        <v>1</v>
      </c>
      <c r="T2740" s="2">
        <f t="shared" si="298"/>
        <v>250</v>
      </c>
    </row>
    <row r="2741" spans="1:20" x14ac:dyDescent="0.2">
      <c r="A2741" s="2">
        <f t="shared" si="296"/>
        <v>61.130000114440918</v>
      </c>
      <c r="B2741">
        <v>2.6732289791100001</v>
      </c>
      <c r="C2741" s="2">
        <f>IF(B2741&gt;B2740,B2741+(C2740-B2740),B2741+(C2740-B2740)+5+A2741-A2740)</f>
        <v>61.033228635787246</v>
      </c>
      <c r="D2741">
        <v>1577147253.25</v>
      </c>
      <c r="E2741">
        <v>438</v>
      </c>
      <c r="F2741">
        <v>896</v>
      </c>
      <c r="G2741">
        <v>631</v>
      </c>
      <c r="H2741">
        <v>691</v>
      </c>
      <c r="I2741">
        <v>287</v>
      </c>
      <c r="J2741" s="2" t="s">
        <v>30</v>
      </c>
      <c r="K2741" s="2">
        <f>$L$2*I2741+(1-$L$2)*K2740</f>
        <v>287.60535681938643</v>
      </c>
      <c r="M2741" s="2">
        <f t="shared" si="300"/>
        <v>287.66330115727771</v>
      </c>
      <c r="N2741" s="2">
        <f t="shared" si="301"/>
        <v>296.85023801601079</v>
      </c>
      <c r="O2741" s="2">
        <f t="shared" si="302"/>
        <v>289.78419239094694</v>
      </c>
      <c r="P2741" s="2" t="str">
        <f t="shared" si="299"/>
        <v>low</v>
      </c>
      <c r="Q2741" s="2" t="str">
        <f>IF(P2741="low","one",IF(P2741="high","relax","transition"))</f>
        <v>one</v>
      </c>
      <c r="R2741" s="2">
        <f>IF(P2741="low",250,IF(P2741="high",300,275))</f>
        <v>250</v>
      </c>
      <c r="S2741" s="2" t="b">
        <f t="shared" si="297"/>
        <v>1</v>
      </c>
      <c r="T2741" s="2">
        <f t="shared" si="298"/>
        <v>250</v>
      </c>
    </row>
    <row r="2742" spans="1:20" x14ac:dyDescent="0.2">
      <c r="A2742" s="2">
        <f t="shared" si="296"/>
        <v>61.160000085830688</v>
      </c>
      <c r="B2742">
        <v>2.6977870464299998</v>
      </c>
      <c r="C2742" s="2">
        <f>IF(B2742&gt;B2741,B2742+(C2741-B2741),B2742+(C2741-B2741)+5+A2742-A2741)</f>
        <v>61.057786703107247</v>
      </c>
      <c r="D2742">
        <v>1577147253.28</v>
      </c>
      <c r="E2742">
        <v>438</v>
      </c>
      <c r="F2742">
        <v>895</v>
      </c>
      <c r="G2742">
        <v>631</v>
      </c>
      <c r="H2742">
        <v>692</v>
      </c>
      <c r="I2742">
        <v>287</v>
      </c>
      <c r="J2742" s="2" t="s">
        <v>30</v>
      </c>
      <c r="K2742" s="2">
        <f>$L$2*I2742+(1-$L$2)*K2741</f>
        <v>287.48428545550917</v>
      </c>
      <c r="M2742" s="2">
        <f t="shared" si="300"/>
        <v>287.62749801692399</v>
      </c>
      <c r="N2742" s="2">
        <f t="shared" si="301"/>
        <v>296.85023801601079</v>
      </c>
      <c r="O2742" s="2">
        <f t="shared" si="302"/>
        <v>289.7781478292635</v>
      </c>
      <c r="P2742" s="2" t="str">
        <f t="shared" si="299"/>
        <v>low</v>
      </c>
      <c r="Q2742" s="2" t="str">
        <f>IF(P2742="low","one",IF(P2742="high","relax","transition"))</f>
        <v>one</v>
      </c>
      <c r="R2742" s="2">
        <f>IF(P2742="low",250,IF(P2742="high",300,275))</f>
        <v>250</v>
      </c>
      <c r="S2742" s="2" t="b">
        <f t="shared" si="297"/>
        <v>1</v>
      </c>
      <c r="T2742" s="2">
        <f t="shared" si="298"/>
        <v>250</v>
      </c>
    </row>
    <row r="2743" spans="1:20" x14ac:dyDescent="0.2">
      <c r="A2743" s="2">
        <f t="shared" si="296"/>
        <v>61.180000066757202</v>
      </c>
      <c r="B2743">
        <v>2.7182638645199999</v>
      </c>
      <c r="C2743" s="2">
        <f>IF(B2743&gt;B2742,B2743+(C2742-B2742),B2743+(C2742-B2742)+5+A2743-A2742)</f>
        <v>61.078263521197243</v>
      </c>
      <c r="D2743">
        <v>1577147253.3</v>
      </c>
      <c r="E2743">
        <v>440</v>
      </c>
      <c r="F2743">
        <v>896</v>
      </c>
      <c r="G2743">
        <v>632</v>
      </c>
      <c r="H2743">
        <v>693</v>
      </c>
      <c r="I2743">
        <v>291</v>
      </c>
      <c r="J2743" s="2" t="s">
        <v>30</v>
      </c>
      <c r="K2743" s="2">
        <f>$L$2*I2743+(1-$L$2)*K2742</f>
        <v>288.18742836440737</v>
      </c>
      <c r="M2743" s="2">
        <f t="shared" si="300"/>
        <v>287.7394840864207</v>
      </c>
      <c r="N2743" s="2">
        <f t="shared" si="301"/>
        <v>296.85023801601079</v>
      </c>
      <c r="O2743" s="2">
        <f t="shared" si="302"/>
        <v>289.77061533864651</v>
      </c>
      <c r="P2743" s="2" t="str">
        <f t="shared" si="299"/>
        <v>low</v>
      </c>
      <c r="Q2743" s="2" t="str">
        <f>IF(P2743="low","one",IF(P2743="high","relax","transition"))</f>
        <v>one</v>
      </c>
      <c r="R2743" s="2">
        <f>IF(P2743="low",250,IF(P2743="high",300,275))</f>
        <v>250</v>
      </c>
      <c r="S2743" s="2" t="b">
        <f t="shared" si="297"/>
        <v>1</v>
      </c>
      <c r="T2743" s="2">
        <f t="shared" si="298"/>
        <v>250</v>
      </c>
    </row>
    <row r="2744" spans="1:20" x14ac:dyDescent="0.2">
      <c r="A2744" s="2">
        <f t="shared" si="296"/>
        <v>61.200000047683716</v>
      </c>
      <c r="B2744">
        <v>2.7425968646999999</v>
      </c>
      <c r="C2744" s="2">
        <f>IF(B2744&gt;B2743,B2744+(C2743-B2743),B2744+(C2743-B2743)+5+A2744-A2743)</f>
        <v>61.102596521377244</v>
      </c>
      <c r="D2744">
        <v>1577147253.3199999</v>
      </c>
      <c r="E2744">
        <v>438</v>
      </c>
      <c r="F2744">
        <v>896</v>
      </c>
      <c r="G2744">
        <v>632</v>
      </c>
      <c r="H2744">
        <v>692</v>
      </c>
      <c r="I2744">
        <v>288</v>
      </c>
      <c r="J2744" s="2" t="s">
        <v>30</v>
      </c>
      <c r="K2744" s="2">
        <f>$L$2*I2744+(1-$L$2)*K2743</f>
        <v>288.14994269152589</v>
      </c>
      <c r="M2744" s="2">
        <f t="shared" si="300"/>
        <v>287.82157580744172</v>
      </c>
      <c r="N2744" s="2">
        <f t="shared" si="301"/>
        <v>296.85023801601079</v>
      </c>
      <c r="O2744" s="2">
        <f t="shared" si="302"/>
        <v>289.76905877603519</v>
      </c>
      <c r="P2744" s="2" t="str">
        <f t="shared" si="299"/>
        <v>low</v>
      </c>
      <c r="Q2744" s="2" t="str">
        <f>IF(P2744="low","one",IF(P2744="high","relax","transition"))</f>
        <v>one</v>
      </c>
      <c r="R2744" s="2">
        <f>IF(P2744="low",250,IF(P2744="high",300,275))</f>
        <v>250</v>
      </c>
      <c r="S2744" s="2" t="b">
        <f t="shared" si="297"/>
        <v>1</v>
      </c>
      <c r="T2744" s="2">
        <f t="shared" si="298"/>
        <v>250</v>
      </c>
    </row>
    <row r="2745" spans="1:20" x14ac:dyDescent="0.2">
      <c r="A2745" s="2">
        <f t="shared" si="296"/>
        <v>61.230000019073486</v>
      </c>
      <c r="B2745">
        <v>2.7674250602699999</v>
      </c>
      <c r="C2745" s="2">
        <f>IF(B2745&gt;B2744,B2745+(C2744-B2744),B2745+(C2744-B2744)+5+A2745-A2744)</f>
        <v>61.127424716947246</v>
      </c>
      <c r="D2745">
        <v>1577147253.3499999</v>
      </c>
      <c r="E2745">
        <v>437</v>
      </c>
      <c r="F2745">
        <v>896</v>
      </c>
      <c r="G2745">
        <v>632</v>
      </c>
      <c r="H2745">
        <v>692</v>
      </c>
      <c r="I2745">
        <v>287</v>
      </c>
      <c r="J2745" s="2" t="s">
        <v>30</v>
      </c>
      <c r="K2745" s="2">
        <f>$L$2*I2745+(1-$L$2)*K2744</f>
        <v>287.91995415322071</v>
      </c>
      <c r="M2745" s="2">
        <f t="shared" si="300"/>
        <v>287.84125147659751</v>
      </c>
      <c r="N2745" s="2">
        <f t="shared" si="301"/>
        <v>296.85023801601079</v>
      </c>
      <c r="O2745" s="2">
        <f t="shared" si="302"/>
        <v>289.77168462760551</v>
      </c>
      <c r="P2745" s="2" t="str">
        <f t="shared" si="299"/>
        <v>low</v>
      </c>
      <c r="Q2745" s="2" t="str">
        <f>IF(P2745="low","one",IF(P2745="high","relax","transition"))</f>
        <v>one</v>
      </c>
      <c r="R2745" s="2">
        <f>IF(P2745="low",250,IF(P2745="high",300,275))</f>
        <v>250</v>
      </c>
      <c r="S2745" s="2" t="b">
        <f t="shared" si="297"/>
        <v>1</v>
      </c>
      <c r="T2745" s="2">
        <f t="shared" si="298"/>
        <v>250</v>
      </c>
    </row>
    <row r="2746" spans="1:20" x14ac:dyDescent="0.2">
      <c r="A2746" s="2">
        <f t="shared" si="296"/>
        <v>61.25</v>
      </c>
      <c r="B2746">
        <v>2.7876479625699999</v>
      </c>
      <c r="C2746" s="2">
        <f>IF(B2746&gt;B2745,B2746+(C2745-B2745),B2746+(C2745-B2745)+5+A2746-A2745)</f>
        <v>61.147647619247245</v>
      </c>
      <c r="D2746">
        <v>1577147253.3699999</v>
      </c>
      <c r="E2746">
        <v>439</v>
      </c>
      <c r="F2746">
        <v>897</v>
      </c>
      <c r="G2746">
        <v>632</v>
      </c>
      <c r="H2746">
        <v>692</v>
      </c>
      <c r="I2746">
        <v>288</v>
      </c>
      <c r="J2746" s="2" t="s">
        <v>30</v>
      </c>
      <c r="K2746" s="2">
        <f>$L$2*I2746+(1-$L$2)*K2745</f>
        <v>287.93596332257658</v>
      </c>
      <c r="M2746" s="2">
        <f t="shared" si="300"/>
        <v>287.86019384579333</v>
      </c>
      <c r="N2746" s="2">
        <f t="shared" si="301"/>
        <v>296.85023801601079</v>
      </c>
      <c r="O2746" s="2">
        <f t="shared" si="302"/>
        <v>289.77516297005508</v>
      </c>
      <c r="P2746" s="2" t="str">
        <f t="shared" si="299"/>
        <v>low</v>
      </c>
      <c r="Q2746" s="2" t="str">
        <f>IF(P2746="low","one",IF(P2746="high","relax","transition"))</f>
        <v>one</v>
      </c>
      <c r="R2746" s="2">
        <f>IF(P2746="low",250,IF(P2746="high",300,275))</f>
        <v>250</v>
      </c>
      <c r="S2746" s="2" t="b">
        <f t="shared" si="297"/>
        <v>1</v>
      </c>
      <c r="T2746" s="2">
        <f t="shared" si="298"/>
        <v>250</v>
      </c>
    </row>
    <row r="2747" spans="1:20" x14ac:dyDescent="0.2">
      <c r="A2747" s="2">
        <f t="shared" si="296"/>
        <v>61.270000219345093</v>
      </c>
      <c r="B2747">
        <v>2.8122379779800002</v>
      </c>
      <c r="C2747" s="2">
        <f>IF(B2747&gt;B2746,B2747+(C2746-B2746),B2747+(C2746-B2746)+5+A2747-A2746)</f>
        <v>61.172237634657243</v>
      </c>
      <c r="D2747">
        <v>1577147253.3900001</v>
      </c>
      <c r="E2747">
        <v>439</v>
      </c>
      <c r="F2747">
        <v>897</v>
      </c>
      <c r="G2747">
        <v>632</v>
      </c>
      <c r="H2747">
        <v>693</v>
      </c>
      <c r="I2747">
        <v>290</v>
      </c>
      <c r="J2747" s="2" t="s">
        <v>30</v>
      </c>
      <c r="K2747" s="2">
        <f>$L$2*I2747+(1-$L$2)*K2746</f>
        <v>288.34877065806131</v>
      </c>
      <c r="M2747" s="2">
        <f t="shared" si="300"/>
        <v>287.95790920824692</v>
      </c>
      <c r="N2747" s="2">
        <f t="shared" si="301"/>
        <v>296.85023801601079</v>
      </c>
      <c r="O2747" s="2">
        <f t="shared" si="302"/>
        <v>289.77941451384197</v>
      </c>
      <c r="P2747" s="2" t="str">
        <f t="shared" si="299"/>
        <v>low</v>
      </c>
      <c r="Q2747" s="2" t="str">
        <f>IF(P2747="low","one",IF(P2747="high","relax","transition"))</f>
        <v>one</v>
      </c>
      <c r="R2747" s="2">
        <f>IF(P2747="low",250,IF(P2747="high",300,275))</f>
        <v>250</v>
      </c>
      <c r="S2747" s="2" t="b">
        <f t="shared" si="297"/>
        <v>1</v>
      </c>
      <c r="T2747" s="2">
        <f t="shared" si="298"/>
        <v>250</v>
      </c>
    </row>
    <row r="2748" spans="1:20" x14ac:dyDescent="0.2">
      <c r="A2748" s="2">
        <f t="shared" si="296"/>
        <v>61.290000200271606</v>
      </c>
      <c r="B2748">
        <v>2.8329079151199998</v>
      </c>
      <c r="C2748" s="2">
        <f>IF(B2748&gt;B2747,B2748+(C2747-B2747),B2748+(C2747-B2747)+5+A2748-A2747)</f>
        <v>61.192907571797249</v>
      </c>
      <c r="D2748">
        <v>1577147253.4100001</v>
      </c>
      <c r="E2748">
        <v>439</v>
      </c>
      <c r="F2748">
        <v>897</v>
      </c>
      <c r="G2748">
        <v>633</v>
      </c>
      <c r="H2748">
        <v>693</v>
      </c>
      <c r="I2748">
        <v>288</v>
      </c>
      <c r="J2748" s="2" t="s">
        <v>30</v>
      </c>
      <c r="K2748" s="2">
        <f>$L$2*I2748+(1-$L$2)*K2747</f>
        <v>288.27901652644908</v>
      </c>
      <c r="M2748" s="2">
        <f t="shared" si="300"/>
        <v>288.02213067188734</v>
      </c>
      <c r="N2748" s="2">
        <f t="shared" si="301"/>
        <v>296.85023801601079</v>
      </c>
      <c r="O2748" s="2">
        <f t="shared" si="302"/>
        <v>289.78833924856218</v>
      </c>
      <c r="P2748" s="2" t="str">
        <f t="shared" si="299"/>
        <v>low</v>
      </c>
      <c r="Q2748" s="2" t="str">
        <f>IF(P2748="low","one",IF(P2748="high","relax","transition"))</f>
        <v>one</v>
      </c>
      <c r="R2748" s="2">
        <f>IF(P2748="low",250,IF(P2748="high",300,275))</f>
        <v>250</v>
      </c>
      <c r="S2748" s="2" t="b">
        <f t="shared" si="297"/>
        <v>1</v>
      </c>
      <c r="T2748" s="2">
        <f t="shared" si="298"/>
        <v>250</v>
      </c>
    </row>
    <row r="2749" spans="1:20" x14ac:dyDescent="0.2">
      <c r="A2749" s="2">
        <f t="shared" si="296"/>
        <v>61.320000171661377</v>
      </c>
      <c r="B2749">
        <v>2.8575010299699999</v>
      </c>
      <c r="C2749" s="2">
        <f>IF(B2749&gt;B2748,B2749+(C2748-B2748),B2749+(C2748-B2748)+5+A2749-A2748)</f>
        <v>61.217500686647249</v>
      </c>
      <c r="D2749">
        <v>1577147253.4400001</v>
      </c>
      <c r="E2749">
        <v>438</v>
      </c>
      <c r="F2749">
        <v>896</v>
      </c>
      <c r="G2749">
        <v>631</v>
      </c>
      <c r="H2749">
        <v>692</v>
      </c>
      <c r="I2749">
        <v>288</v>
      </c>
      <c r="J2749" s="2" t="s">
        <v>30</v>
      </c>
      <c r="K2749" s="2">
        <f>$L$2*I2749+(1-$L$2)*K2748</f>
        <v>288.22321322115931</v>
      </c>
      <c r="M2749" s="2">
        <f t="shared" si="300"/>
        <v>288.06234718174176</v>
      </c>
      <c r="N2749" s="2">
        <f t="shared" si="301"/>
        <v>296.85023801601079</v>
      </c>
      <c r="O2749" s="2">
        <f t="shared" si="302"/>
        <v>289.80002881972848</v>
      </c>
      <c r="P2749" s="2" t="str">
        <f t="shared" si="299"/>
        <v>low</v>
      </c>
      <c r="Q2749" s="2" t="str">
        <f>IF(P2749="low","one",IF(P2749="high","relax","transition"))</f>
        <v>one</v>
      </c>
      <c r="R2749" s="2">
        <f>IF(P2749="low",250,IF(P2749="high",300,275))</f>
        <v>250</v>
      </c>
      <c r="S2749" s="2" t="b">
        <f t="shared" si="297"/>
        <v>1</v>
      </c>
      <c r="T2749" s="2">
        <f t="shared" si="298"/>
        <v>250</v>
      </c>
    </row>
    <row r="2750" spans="1:20" x14ac:dyDescent="0.2">
      <c r="A2750" s="2">
        <f t="shared" si="296"/>
        <v>61.340000152587891</v>
      </c>
      <c r="B2750">
        <v>2.8819868564600002</v>
      </c>
      <c r="C2750" s="2">
        <f>IF(B2750&gt;B2749,B2750+(C2749-B2749),B2750+(C2749-B2749)+5+A2750-A2749)</f>
        <v>61.241986513137249</v>
      </c>
      <c r="D2750">
        <v>1577147253.46</v>
      </c>
      <c r="E2750">
        <v>438</v>
      </c>
      <c r="F2750">
        <v>897</v>
      </c>
      <c r="G2750">
        <v>631</v>
      </c>
      <c r="H2750">
        <v>691</v>
      </c>
      <c r="I2750">
        <v>288</v>
      </c>
      <c r="J2750" s="2" t="s">
        <v>30</v>
      </c>
      <c r="K2750" s="2">
        <f>$L$2*I2750+(1-$L$2)*K2749</f>
        <v>288.17857057692748</v>
      </c>
      <c r="M2750" s="2">
        <f t="shared" si="300"/>
        <v>288.08559186077889</v>
      </c>
      <c r="N2750" s="2">
        <f t="shared" si="301"/>
        <v>296.85023801601079</v>
      </c>
      <c r="O2750" s="2">
        <f t="shared" si="302"/>
        <v>289.81314473782913</v>
      </c>
      <c r="P2750" s="2" t="str">
        <f t="shared" si="299"/>
        <v>low</v>
      </c>
      <c r="Q2750" s="2" t="str">
        <f>IF(P2750="low","one",IF(P2750="high","relax","transition"))</f>
        <v>one</v>
      </c>
      <c r="R2750" s="2">
        <f>IF(P2750="low",250,IF(P2750="high",300,275))</f>
        <v>250</v>
      </c>
      <c r="S2750" s="2" t="b">
        <f t="shared" si="297"/>
        <v>1</v>
      </c>
      <c r="T2750" s="2">
        <f t="shared" si="298"/>
        <v>250</v>
      </c>
    </row>
    <row r="2751" spans="1:20" x14ac:dyDescent="0.2">
      <c r="A2751" s="2">
        <f t="shared" si="296"/>
        <v>61.360000133514404</v>
      </c>
      <c r="B2751">
        <v>2.9022839069400002</v>
      </c>
      <c r="C2751" s="2">
        <f>IF(B2751&gt;B2750,B2751+(C2750-B2750),B2751+(C2750-B2750)+5+A2751-A2750)</f>
        <v>61.262283563617245</v>
      </c>
      <c r="D2751">
        <v>1577147253.48</v>
      </c>
      <c r="E2751">
        <v>439</v>
      </c>
      <c r="F2751">
        <v>896</v>
      </c>
      <c r="G2751">
        <v>632</v>
      </c>
      <c r="H2751">
        <v>694</v>
      </c>
      <c r="I2751">
        <v>288</v>
      </c>
      <c r="J2751" s="2" t="s">
        <v>30</v>
      </c>
      <c r="K2751" s="2">
        <f>$L$2*I2751+(1-$L$2)*K2750</f>
        <v>288.14285646154201</v>
      </c>
      <c r="M2751" s="2">
        <f t="shared" si="300"/>
        <v>288.09704478093153</v>
      </c>
      <c r="N2751" s="2">
        <f t="shared" si="301"/>
        <v>296.85023801601079</v>
      </c>
      <c r="O2751" s="2">
        <f t="shared" si="302"/>
        <v>289.82676709397663</v>
      </c>
      <c r="P2751" s="2" t="str">
        <f t="shared" si="299"/>
        <v>low</v>
      </c>
      <c r="Q2751" s="2" t="str">
        <f>IF(P2751="low","one",IF(P2751="high","relax","transition"))</f>
        <v>one</v>
      </c>
      <c r="R2751" s="2">
        <f>IF(P2751="low",250,IF(P2751="high",300,275))</f>
        <v>250</v>
      </c>
      <c r="S2751" s="2" t="b">
        <f t="shared" si="297"/>
        <v>1</v>
      </c>
      <c r="T2751" s="2">
        <f t="shared" si="298"/>
        <v>250</v>
      </c>
    </row>
    <row r="2752" spans="1:20" x14ac:dyDescent="0.2">
      <c r="A2752" s="2">
        <f t="shared" si="296"/>
        <v>61.390000104904175</v>
      </c>
      <c r="B2752">
        <v>2.92718100548</v>
      </c>
      <c r="C2752" s="2">
        <f>IF(B2752&gt;B2751,B2752+(C2751-B2751),B2752+(C2751-B2751)+5+A2752-A2751)</f>
        <v>61.287180662157247</v>
      </c>
      <c r="D2752">
        <v>1577147253.51</v>
      </c>
      <c r="E2752">
        <v>439</v>
      </c>
      <c r="F2752">
        <v>896</v>
      </c>
      <c r="G2752">
        <v>632</v>
      </c>
      <c r="H2752">
        <v>694</v>
      </c>
      <c r="I2752">
        <v>288</v>
      </c>
      <c r="J2752" s="2" t="s">
        <v>30</v>
      </c>
      <c r="K2752" s="2">
        <f>$L$2*I2752+(1-$L$2)*K2751</f>
        <v>288.11428516923365</v>
      </c>
      <c r="M2752" s="2">
        <f t="shared" si="300"/>
        <v>288.10049285859196</v>
      </c>
      <c r="N2752" s="2">
        <f t="shared" si="301"/>
        <v>296.85023801601079</v>
      </c>
      <c r="O2752" s="2">
        <f t="shared" si="302"/>
        <v>289.84028097832436</v>
      </c>
      <c r="P2752" s="2" t="str">
        <f t="shared" si="299"/>
        <v>low</v>
      </c>
      <c r="Q2752" s="2" t="str">
        <f>IF(P2752="low","one",IF(P2752="high","relax","transition"))</f>
        <v>one</v>
      </c>
      <c r="R2752" s="2">
        <f>IF(P2752="low",250,IF(P2752="high",300,275))</f>
        <v>250</v>
      </c>
      <c r="S2752" s="2" t="b">
        <f t="shared" si="297"/>
        <v>1</v>
      </c>
      <c r="T2752" s="2">
        <f t="shared" si="298"/>
        <v>250</v>
      </c>
    </row>
    <row r="2753" spans="1:20" x14ac:dyDescent="0.2">
      <c r="A2753" s="2">
        <f t="shared" si="296"/>
        <v>61.410000085830688</v>
      </c>
      <c r="B2753">
        <v>2.9476940631900002</v>
      </c>
      <c r="C2753" s="2">
        <f>IF(B2753&gt;B2752,B2753+(C2752-B2752),B2753+(C2752-B2752)+5+A2753-A2752)</f>
        <v>61.307693719867245</v>
      </c>
      <c r="D2753">
        <v>1577147253.53</v>
      </c>
      <c r="E2753">
        <v>439</v>
      </c>
      <c r="F2753">
        <v>896</v>
      </c>
      <c r="G2753">
        <v>631</v>
      </c>
      <c r="H2753">
        <v>692</v>
      </c>
      <c r="I2753">
        <v>288</v>
      </c>
      <c r="J2753" s="2" t="s">
        <v>30</v>
      </c>
      <c r="K2753" s="2">
        <f>$L$2*I2753+(1-$L$2)*K2752</f>
        <v>288.09142813538693</v>
      </c>
      <c r="M2753" s="2">
        <f t="shared" si="300"/>
        <v>288.09867991395095</v>
      </c>
      <c r="N2753" s="2">
        <f t="shared" si="301"/>
        <v>296.85023801601079</v>
      </c>
      <c r="O2753" s="2">
        <f t="shared" si="302"/>
        <v>289.8532915723377</v>
      </c>
      <c r="P2753" s="2" t="str">
        <f t="shared" si="299"/>
        <v>low</v>
      </c>
      <c r="Q2753" s="2" t="str">
        <f>IF(P2753="low","one",IF(P2753="high","relax","transition"))</f>
        <v>one</v>
      </c>
      <c r="R2753" s="2">
        <f>IF(P2753="low",250,IF(P2753="high",300,275))</f>
        <v>250</v>
      </c>
      <c r="S2753" s="2" t="b">
        <f t="shared" si="297"/>
        <v>1</v>
      </c>
      <c r="T2753" s="2">
        <f t="shared" si="298"/>
        <v>250</v>
      </c>
    </row>
    <row r="2754" spans="1:20" x14ac:dyDescent="0.2">
      <c r="A2754" s="2">
        <f t="shared" si="296"/>
        <v>61.430000066757202</v>
      </c>
      <c r="B2754">
        <v>2.97192502022</v>
      </c>
      <c r="C2754" s="2">
        <f>IF(B2754&gt;B2753,B2754+(C2753-B2753),B2754+(C2753-B2753)+5+A2754-A2753)</f>
        <v>61.331924676897245</v>
      </c>
      <c r="D2754">
        <v>1577147253.55</v>
      </c>
      <c r="E2754">
        <v>439</v>
      </c>
      <c r="F2754">
        <v>895</v>
      </c>
      <c r="G2754">
        <v>632</v>
      </c>
      <c r="H2754">
        <v>692</v>
      </c>
      <c r="I2754">
        <v>288</v>
      </c>
      <c r="J2754" s="2" t="s">
        <v>30</v>
      </c>
      <c r="K2754" s="2">
        <f>$L$2*I2754+(1-$L$2)*K2753</f>
        <v>288.07314250830956</v>
      </c>
      <c r="M2754" s="2">
        <f t="shared" si="300"/>
        <v>288.09357243282267</v>
      </c>
      <c r="N2754" s="2">
        <f t="shared" si="301"/>
        <v>296.85023801601079</v>
      </c>
      <c r="O2754" s="2">
        <f t="shared" si="302"/>
        <v>289.86556098941838</v>
      </c>
      <c r="P2754" s="2" t="str">
        <f t="shared" si="299"/>
        <v>low</v>
      </c>
      <c r="Q2754" s="2" t="str">
        <f>IF(P2754="low","one",IF(P2754="high","relax","transition"))</f>
        <v>one</v>
      </c>
      <c r="R2754" s="2">
        <f>IF(P2754="low",250,IF(P2754="high",300,275))</f>
        <v>250</v>
      </c>
      <c r="S2754" s="2" t="b">
        <f t="shared" si="297"/>
        <v>1</v>
      </c>
      <c r="T2754" s="2">
        <f t="shared" si="298"/>
        <v>250</v>
      </c>
    </row>
    <row r="2755" spans="1:20" x14ac:dyDescent="0.2">
      <c r="A2755" s="2">
        <f t="shared" ref="A2755:A2818" si="303">D2755-$D$2</f>
        <v>61.460000038146973</v>
      </c>
      <c r="B2755">
        <v>2.9964768886600002</v>
      </c>
      <c r="C2755" s="2">
        <f>IF(B2755&gt;B2754,B2755+(C2754-B2754),B2755+(C2754-B2754)+5+A2755-A2754)</f>
        <v>61.356476545337244</v>
      </c>
      <c r="D2755">
        <v>1577147253.5799999</v>
      </c>
      <c r="E2755">
        <v>440</v>
      </c>
      <c r="F2755">
        <v>895</v>
      </c>
      <c r="G2755">
        <v>632</v>
      </c>
      <c r="H2755">
        <v>694</v>
      </c>
      <c r="I2755">
        <v>288</v>
      </c>
      <c r="J2755" s="2" t="s">
        <v>30</v>
      </c>
      <c r="K2755" s="2">
        <f>$L$2*I2755+(1-$L$2)*K2754</f>
        <v>288.05851400664767</v>
      </c>
      <c r="M2755" s="2">
        <f t="shared" si="300"/>
        <v>288.08656074758767</v>
      </c>
      <c r="N2755" s="2">
        <f t="shared" si="301"/>
        <v>296.85023801601079</v>
      </c>
      <c r="O2755" s="2">
        <f t="shared" si="302"/>
        <v>289.87696156158859</v>
      </c>
      <c r="P2755" s="2" t="str">
        <f t="shared" si="299"/>
        <v>low</v>
      </c>
      <c r="Q2755" s="2" t="str">
        <f>IF(P2755="low","one",IF(P2755="high","relax","transition"))</f>
        <v>one</v>
      </c>
      <c r="R2755" s="2">
        <f>IF(P2755="low",250,IF(P2755="high",300,275))</f>
        <v>250</v>
      </c>
      <c r="S2755" s="2" t="b">
        <f t="shared" ref="S2755:S2818" si="304">Q2755=J2755</f>
        <v>1</v>
      </c>
      <c r="T2755" s="2">
        <f t="shared" ref="T2755:T2818" si="305">IF(J2755="one",250,IF(J2755="relax",300,275))</f>
        <v>250</v>
      </c>
    </row>
    <row r="2756" spans="1:20" x14ac:dyDescent="0.2">
      <c r="A2756" s="2">
        <f t="shared" si="303"/>
        <v>61.480000019073486</v>
      </c>
      <c r="B2756">
        <v>3.0172109603899999</v>
      </c>
      <c r="C2756" s="2">
        <f>IF(B2756&gt;B2755,B2756+(C2755-B2755),B2756+(C2755-B2755)+5+A2756-A2755)</f>
        <v>61.377210617067249</v>
      </c>
      <c r="D2756">
        <v>1577147253.5999999</v>
      </c>
      <c r="E2756">
        <v>439</v>
      </c>
      <c r="F2756">
        <v>895</v>
      </c>
      <c r="G2756">
        <v>631</v>
      </c>
      <c r="H2756">
        <v>694</v>
      </c>
      <c r="I2756">
        <v>289</v>
      </c>
      <c r="J2756" s="2" t="s">
        <v>30</v>
      </c>
      <c r="K2756" s="2">
        <f>$L$2*I2756+(1-$L$2)*K2755</f>
        <v>288.24681120531812</v>
      </c>
      <c r="M2756" s="2">
        <f t="shared" si="300"/>
        <v>288.11861083913379</v>
      </c>
      <c r="N2756" s="2">
        <f t="shared" si="301"/>
        <v>296.85023801601079</v>
      </c>
      <c r="O2756" s="2">
        <f t="shared" si="302"/>
        <v>289.8874415208885</v>
      </c>
      <c r="P2756" s="2" t="str">
        <f t="shared" ref="P2756:P2819" si="306">IF(K2756&gt;O2755+1,"high",IF(K2756&lt;O2755-1,"low","middle"))</f>
        <v>low</v>
      </c>
      <c r="Q2756" s="2" t="str">
        <f>IF(P2756="low","one",IF(P2756="high","relax","transition"))</f>
        <v>one</v>
      </c>
      <c r="R2756" s="2">
        <f>IF(P2756="low",250,IF(P2756="high",300,275))</f>
        <v>250</v>
      </c>
      <c r="S2756" s="2" t="b">
        <f t="shared" si="304"/>
        <v>1</v>
      </c>
      <c r="T2756" s="2">
        <f t="shared" si="305"/>
        <v>250</v>
      </c>
    </row>
    <row r="2757" spans="1:20" x14ac:dyDescent="0.2">
      <c r="A2757" s="2">
        <f t="shared" si="303"/>
        <v>61.5</v>
      </c>
      <c r="B2757">
        <v>3.0415608882899998</v>
      </c>
      <c r="C2757" s="2">
        <f>IF(B2757&gt;B2756,B2757+(C2756-B2756),B2757+(C2756-B2756)+5+A2757-A2756)</f>
        <v>61.401560544967246</v>
      </c>
      <c r="D2757">
        <v>1577147253.6199999</v>
      </c>
      <c r="E2757">
        <v>438</v>
      </c>
      <c r="F2757">
        <v>896</v>
      </c>
      <c r="G2757">
        <v>631</v>
      </c>
      <c r="H2757">
        <v>693</v>
      </c>
      <c r="I2757">
        <v>287</v>
      </c>
      <c r="J2757" s="2" t="s">
        <v>30</v>
      </c>
      <c r="K2757" s="2">
        <f>$L$2*I2757+(1-$L$2)*K2756</f>
        <v>287.99744896425454</v>
      </c>
      <c r="M2757" s="2">
        <f t="shared" si="300"/>
        <v>288.09437846415796</v>
      </c>
      <c r="N2757" s="2">
        <f t="shared" si="301"/>
        <v>296.85023801601079</v>
      </c>
      <c r="O2757" s="2">
        <f t="shared" si="302"/>
        <v>289.89899998680073</v>
      </c>
      <c r="P2757" s="2" t="str">
        <f t="shared" si="306"/>
        <v>low</v>
      </c>
      <c r="Q2757" s="2" t="str">
        <f>IF(P2757="low","one",IF(P2757="high","relax","transition"))</f>
        <v>one</v>
      </c>
      <c r="R2757" s="2">
        <f>IF(P2757="low",250,IF(P2757="high",300,275))</f>
        <v>250</v>
      </c>
      <c r="S2757" s="2" t="b">
        <f t="shared" si="304"/>
        <v>1</v>
      </c>
      <c r="T2757" s="2">
        <f t="shared" si="305"/>
        <v>250</v>
      </c>
    </row>
    <row r="2758" spans="1:20" x14ac:dyDescent="0.2">
      <c r="A2758" s="2">
        <f t="shared" si="303"/>
        <v>61.520000219345093</v>
      </c>
      <c r="B2758">
        <v>3.0620889663700002</v>
      </c>
      <c r="C2758" s="2">
        <f>IF(B2758&gt;B2757,B2758+(C2757-B2757),B2758+(C2757-B2757)+5+A2758-A2757)</f>
        <v>61.422088623047244</v>
      </c>
      <c r="D2758">
        <v>1577147253.6400001</v>
      </c>
      <c r="E2758">
        <v>438</v>
      </c>
      <c r="F2758">
        <v>894</v>
      </c>
      <c r="G2758">
        <v>631</v>
      </c>
      <c r="H2758">
        <v>693</v>
      </c>
      <c r="I2758">
        <v>287</v>
      </c>
      <c r="J2758" s="2" t="s">
        <v>30</v>
      </c>
      <c r="K2758" s="2">
        <f>$L$2*I2758+(1-$L$2)*K2757</f>
        <v>287.79795917140365</v>
      </c>
      <c r="M2758" s="2">
        <f t="shared" si="300"/>
        <v>288.03509460560713</v>
      </c>
      <c r="N2758" s="2">
        <f t="shared" si="301"/>
        <v>296.85023801601079</v>
      </c>
      <c r="O2758" s="2">
        <f t="shared" si="302"/>
        <v>289.90876891066858</v>
      </c>
      <c r="P2758" s="2" t="str">
        <f t="shared" si="306"/>
        <v>low</v>
      </c>
      <c r="Q2758" s="2" t="str">
        <f>IF(P2758="low","one",IF(P2758="high","relax","transition"))</f>
        <v>one</v>
      </c>
      <c r="R2758" s="2">
        <f>IF(P2758="low",250,IF(P2758="high",300,275))</f>
        <v>250</v>
      </c>
      <c r="S2758" s="2" t="b">
        <f t="shared" si="304"/>
        <v>1</v>
      </c>
      <c r="T2758" s="2">
        <f t="shared" si="305"/>
        <v>250</v>
      </c>
    </row>
    <row r="2759" spans="1:20" x14ac:dyDescent="0.2">
      <c r="A2759" s="2">
        <f t="shared" si="303"/>
        <v>61.550000190734863</v>
      </c>
      <c r="B2759">
        <v>3.08666086197</v>
      </c>
      <c r="C2759" s="2">
        <f>IF(B2759&gt;B2758,B2759+(C2758-B2758),B2759+(C2758-B2758)+5+A2759-A2758)</f>
        <v>61.446660518647249</v>
      </c>
      <c r="D2759">
        <v>1577147253.6700001</v>
      </c>
      <c r="E2759">
        <v>439</v>
      </c>
      <c r="F2759">
        <v>895</v>
      </c>
      <c r="G2759">
        <v>630</v>
      </c>
      <c r="H2759">
        <v>694</v>
      </c>
      <c r="I2759">
        <v>290</v>
      </c>
      <c r="J2759" s="2" t="s">
        <v>30</v>
      </c>
      <c r="K2759" s="2">
        <f>$L$2*I2759+(1-$L$2)*K2758</f>
        <v>288.2383673371229</v>
      </c>
      <c r="M2759" s="2">
        <f t="shared" si="300"/>
        <v>288.07574915191032</v>
      </c>
      <c r="N2759" s="2">
        <f t="shared" si="301"/>
        <v>296.85023801601079</v>
      </c>
      <c r="O2759" s="2">
        <f t="shared" si="302"/>
        <v>289.91508519541549</v>
      </c>
      <c r="P2759" s="2" t="str">
        <f t="shared" si="306"/>
        <v>low</v>
      </c>
      <c r="Q2759" s="2" t="str">
        <f>IF(P2759="low","one",IF(P2759="high","relax","transition"))</f>
        <v>one</v>
      </c>
      <c r="R2759" s="2">
        <f>IF(P2759="low",250,IF(P2759="high",300,275))</f>
        <v>250</v>
      </c>
      <c r="S2759" s="2" t="b">
        <f t="shared" si="304"/>
        <v>1</v>
      </c>
      <c r="T2759" s="2">
        <f t="shared" si="305"/>
        <v>250</v>
      </c>
    </row>
    <row r="2760" spans="1:20" x14ac:dyDescent="0.2">
      <c r="A2760" s="2">
        <f t="shared" si="303"/>
        <v>61.570000171661377</v>
      </c>
      <c r="B2760">
        <v>3.1074669361099998</v>
      </c>
      <c r="C2760" s="2">
        <f>IF(B2760&gt;B2759,B2760+(C2759-B2759),B2760+(C2759-B2759)+5+A2760-A2759)</f>
        <v>61.467466592787247</v>
      </c>
      <c r="D2760">
        <v>1577147253.6900001</v>
      </c>
      <c r="E2760">
        <v>439</v>
      </c>
      <c r="F2760">
        <v>896</v>
      </c>
      <c r="G2760">
        <v>630</v>
      </c>
      <c r="H2760">
        <v>693</v>
      </c>
      <c r="I2760">
        <v>288</v>
      </c>
      <c r="J2760" s="2" t="s">
        <v>30</v>
      </c>
      <c r="K2760" s="2">
        <f>$L$2*I2760+(1-$L$2)*K2759</f>
        <v>288.19069386969835</v>
      </c>
      <c r="M2760" s="2">
        <f t="shared" si="300"/>
        <v>288.09873809546792</v>
      </c>
      <c r="N2760" s="2">
        <f t="shared" si="301"/>
        <v>296.85023801601079</v>
      </c>
      <c r="O2760" s="2">
        <f t="shared" si="302"/>
        <v>289.92311839324026</v>
      </c>
      <c r="P2760" s="2" t="str">
        <f t="shared" si="306"/>
        <v>low</v>
      </c>
      <c r="Q2760" s="2" t="str">
        <f>IF(P2760="low","one",IF(P2760="high","relax","transition"))</f>
        <v>one</v>
      </c>
      <c r="R2760" s="2">
        <f>IF(P2760="low",250,IF(P2760="high",300,275))</f>
        <v>250</v>
      </c>
      <c r="S2760" s="2" t="b">
        <f t="shared" si="304"/>
        <v>1</v>
      </c>
      <c r="T2760" s="2">
        <f t="shared" si="305"/>
        <v>250</v>
      </c>
    </row>
    <row r="2761" spans="1:20" x14ac:dyDescent="0.2">
      <c r="A2761" s="2">
        <f t="shared" si="303"/>
        <v>61.590000152587891</v>
      </c>
      <c r="B2761">
        <v>3.1317050457</v>
      </c>
      <c r="C2761" s="2">
        <f>IF(B2761&gt;B2760,B2761+(C2760-B2760),B2761+(C2760-B2760)+5+A2761-A2760)</f>
        <v>61.491704702377248</v>
      </c>
      <c r="D2761">
        <v>1577147253.71</v>
      </c>
      <c r="E2761">
        <v>438</v>
      </c>
      <c r="F2761">
        <v>895</v>
      </c>
      <c r="G2761">
        <v>630</v>
      </c>
      <c r="H2761">
        <v>693</v>
      </c>
      <c r="I2761">
        <v>287</v>
      </c>
      <c r="J2761" s="2" t="s">
        <v>30</v>
      </c>
      <c r="K2761" s="2">
        <f>$L$2*I2761+(1-$L$2)*K2760</f>
        <v>287.95255509575873</v>
      </c>
      <c r="M2761" s="2">
        <f t="shared" si="300"/>
        <v>288.06950149552608</v>
      </c>
      <c r="N2761" s="2">
        <f t="shared" si="301"/>
        <v>296.85023801601079</v>
      </c>
      <c r="O2761" s="2">
        <f t="shared" si="302"/>
        <v>289.9318993783516</v>
      </c>
      <c r="P2761" s="2" t="str">
        <f t="shared" si="306"/>
        <v>low</v>
      </c>
      <c r="Q2761" s="2" t="str">
        <f>IF(P2761="low","one",IF(P2761="high","relax","transition"))</f>
        <v>one</v>
      </c>
      <c r="R2761" s="2">
        <f>IF(P2761="low",250,IF(P2761="high",300,275))</f>
        <v>250</v>
      </c>
      <c r="S2761" s="2" t="b">
        <f t="shared" si="304"/>
        <v>1</v>
      </c>
      <c r="T2761" s="2">
        <f t="shared" si="305"/>
        <v>250</v>
      </c>
    </row>
    <row r="2762" spans="1:20" x14ac:dyDescent="0.2">
      <c r="A2762" s="2">
        <f t="shared" si="303"/>
        <v>61.610000133514404</v>
      </c>
      <c r="B2762">
        <v>3.1561839580500002</v>
      </c>
      <c r="C2762" s="2">
        <f>IF(B2762&gt;B2761,B2762+(C2761-B2761),B2762+(C2761-B2761)+5+A2762-A2761)</f>
        <v>61.516183614727247</v>
      </c>
      <c r="D2762">
        <v>1577147253.73</v>
      </c>
      <c r="E2762">
        <v>441</v>
      </c>
      <c r="F2762">
        <v>895</v>
      </c>
      <c r="G2762">
        <v>630</v>
      </c>
      <c r="H2762">
        <v>693</v>
      </c>
      <c r="I2762">
        <v>288</v>
      </c>
      <c r="J2762" s="2" t="s">
        <v>30</v>
      </c>
      <c r="K2762" s="2">
        <f>$L$2*I2762+(1-$L$2)*K2761</f>
        <v>287.96204407660701</v>
      </c>
      <c r="M2762" s="2">
        <f t="shared" si="300"/>
        <v>288.04801001174229</v>
      </c>
      <c r="N2762" s="2">
        <f t="shared" si="301"/>
        <v>296.85023801601079</v>
      </c>
      <c r="O2762" s="2">
        <f t="shared" si="302"/>
        <v>289.93877948421033</v>
      </c>
      <c r="P2762" s="2" t="str">
        <f t="shared" si="306"/>
        <v>low</v>
      </c>
      <c r="Q2762" s="2" t="str">
        <f>IF(P2762="low","one",IF(P2762="high","relax","transition"))</f>
        <v>one</v>
      </c>
      <c r="R2762" s="2">
        <f>IF(P2762="low",250,IF(P2762="high",300,275))</f>
        <v>250</v>
      </c>
      <c r="S2762" s="2" t="b">
        <f t="shared" si="304"/>
        <v>1</v>
      </c>
      <c r="T2762" s="2">
        <f t="shared" si="305"/>
        <v>250</v>
      </c>
    </row>
    <row r="2763" spans="1:20" x14ac:dyDescent="0.2">
      <c r="A2763" s="2">
        <f t="shared" si="303"/>
        <v>61.640000104904175</v>
      </c>
      <c r="B2763">
        <v>3.1769020557399998</v>
      </c>
      <c r="C2763" s="2">
        <f>IF(B2763&gt;B2762,B2763+(C2762-B2762),B2763+(C2762-B2762)+5+A2763-A2762)</f>
        <v>61.536901712417247</v>
      </c>
      <c r="D2763">
        <v>1577147253.76</v>
      </c>
      <c r="E2763">
        <v>439</v>
      </c>
      <c r="F2763">
        <v>896</v>
      </c>
      <c r="G2763">
        <v>631</v>
      </c>
      <c r="H2763">
        <v>693</v>
      </c>
      <c r="I2763">
        <v>289</v>
      </c>
      <c r="J2763" s="2" t="s">
        <v>30</v>
      </c>
      <c r="K2763" s="2">
        <f>$L$2*I2763+(1-$L$2)*K2762</f>
        <v>288.16963526128563</v>
      </c>
      <c r="M2763" s="2">
        <f t="shared" si="300"/>
        <v>288.07233506165096</v>
      </c>
      <c r="N2763" s="2">
        <f t="shared" si="301"/>
        <v>296.85023801601079</v>
      </c>
      <c r="O2763" s="2">
        <f t="shared" si="302"/>
        <v>289.94424101058689</v>
      </c>
      <c r="P2763" s="2" t="str">
        <f t="shared" si="306"/>
        <v>low</v>
      </c>
      <c r="Q2763" s="2" t="str">
        <f>IF(P2763="low","one",IF(P2763="high","relax","transition"))</f>
        <v>one</v>
      </c>
      <c r="R2763" s="2">
        <f>IF(P2763="low",250,IF(P2763="high",300,275))</f>
        <v>250</v>
      </c>
      <c r="S2763" s="2" t="b">
        <f t="shared" si="304"/>
        <v>1</v>
      </c>
      <c r="T2763" s="2">
        <f t="shared" si="305"/>
        <v>250</v>
      </c>
    </row>
    <row r="2764" spans="1:20" x14ac:dyDescent="0.2">
      <c r="A2764" s="2">
        <f t="shared" si="303"/>
        <v>61.660000085830688</v>
      </c>
      <c r="B2764">
        <v>3.2014708518999999</v>
      </c>
      <c r="C2764" s="2">
        <f>IF(B2764&gt;B2763,B2764+(C2763-B2763),B2764+(C2763-B2763)+5+A2764-A2763)</f>
        <v>61.561470508577244</v>
      </c>
      <c r="D2764">
        <v>1577147253.78</v>
      </c>
      <c r="E2764">
        <v>439</v>
      </c>
      <c r="F2764">
        <v>895</v>
      </c>
      <c r="G2764">
        <v>631</v>
      </c>
      <c r="H2764">
        <v>694</v>
      </c>
      <c r="I2764">
        <v>288</v>
      </c>
      <c r="J2764" s="2" t="s">
        <v>30</v>
      </c>
      <c r="K2764" s="2">
        <f>$L$2*I2764+(1-$L$2)*K2763</f>
        <v>288.13570820902851</v>
      </c>
      <c r="M2764" s="2">
        <f t="shared" si="300"/>
        <v>288.08500969112652</v>
      </c>
      <c r="N2764" s="2">
        <f t="shared" si="301"/>
        <v>296.85023801601079</v>
      </c>
      <c r="O2764" s="2">
        <f t="shared" si="302"/>
        <v>289.95064571314009</v>
      </c>
      <c r="P2764" s="2" t="str">
        <f t="shared" si="306"/>
        <v>low</v>
      </c>
      <c r="Q2764" s="2" t="str">
        <f>IF(P2764="low","one",IF(P2764="high","relax","transition"))</f>
        <v>one</v>
      </c>
      <c r="R2764" s="2">
        <f>IF(P2764="low",250,IF(P2764="high",300,275))</f>
        <v>250</v>
      </c>
      <c r="S2764" s="2" t="b">
        <f t="shared" si="304"/>
        <v>1</v>
      </c>
      <c r="T2764" s="2">
        <f t="shared" si="305"/>
        <v>250</v>
      </c>
    </row>
    <row r="2765" spans="1:20" x14ac:dyDescent="0.2">
      <c r="A2765" s="2">
        <f t="shared" si="303"/>
        <v>61.680000066757202</v>
      </c>
      <c r="B2765">
        <v>3.22197985649</v>
      </c>
      <c r="C2765" s="2">
        <f>IF(B2765&gt;B2764,B2765+(C2764-B2764),B2765+(C2764-B2764)+5+A2765-A2764)</f>
        <v>61.581979513167248</v>
      </c>
      <c r="D2765">
        <v>1577147253.8</v>
      </c>
      <c r="E2765">
        <v>439</v>
      </c>
      <c r="F2765">
        <v>896</v>
      </c>
      <c r="G2765">
        <v>630</v>
      </c>
      <c r="H2765">
        <v>694</v>
      </c>
      <c r="I2765">
        <v>288</v>
      </c>
      <c r="J2765" s="2" t="s">
        <v>30</v>
      </c>
      <c r="K2765" s="2">
        <f>$L$2*I2765+(1-$L$2)*K2764</f>
        <v>288.10856656722285</v>
      </c>
      <c r="M2765" s="2">
        <f t="shared" si="300"/>
        <v>288.08972106634582</v>
      </c>
      <c r="N2765" s="2">
        <f t="shared" si="301"/>
        <v>296.85023801601079</v>
      </c>
      <c r="O2765" s="2">
        <f t="shared" si="302"/>
        <v>289.9573639120394</v>
      </c>
      <c r="P2765" s="2" t="str">
        <f t="shared" si="306"/>
        <v>low</v>
      </c>
      <c r="Q2765" s="2" t="str">
        <f>IF(P2765="low","one",IF(P2765="high","relax","transition"))</f>
        <v>one</v>
      </c>
      <c r="R2765" s="2">
        <f>IF(P2765="low",250,IF(P2765="high",300,275))</f>
        <v>250</v>
      </c>
      <c r="S2765" s="2" t="b">
        <f t="shared" si="304"/>
        <v>1</v>
      </c>
      <c r="T2765" s="2">
        <f t="shared" si="305"/>
        <v>250</v>
      </c>
    </row>
    <row r="2766" spans="1:20" x14ac:dyDescent="0.2">
      <c r="A2766" s="2">
        <f t="shared" si="303"/>
        <v>61.710000038146973</v>
      </c>
      <c r="B2766">
        <v>3.2465879917099998</v>
      </c>
      <c r="C2766" s="2">
        <f>IF(B2766&gt;B2765,B2766+(C2765-B2765),B2766+(C2765-B2765)+5+A2766-A2765)</f>
        <v>61.606587648387247</v>
      </c>
      <c r="D2766">
        <v>1577147253.8299999</v>
      </c>
      <c r="E2766">
        <v>439</v>
      </c>
      <c r="F2766">
        <v>896</v>
      </c>
      <c r="G2766">
        <v>630</v>
      </c>
      <c r="H2766">
        <v>693</v>
      </c>
      <c r="I2766">
        <v>287</v>
      </c>
      <c r="J2766" s="2" t="s">
        <v>30</v>
      </c>
      <c r="K2766" s="2">
        <f>$L$2*I2766+(1-$L$2)*K2765</f>
        <v>287.88685325377833</v>
      </c>
      <c r="M2766" s="2">
        <f t="shared" si="300"/>
        <v>288.04914750383233</v>
      </c>
      <c r="N2766" s="2">
        <f t="shared" si="301"/>
        <v>296.85023801601079</v>
      </c>
      <c r="O2766" s="2">
        <f t="shared" si="302"/>
        <v>289.9639817697547</v>
      </c>
      <c r="P2766" s="2" t="str">
        <f t="shared" si="306"/>
        <v>low</v>
      </c>
      <c r="Q2766" s="2" t="str">
        <f>IF(P2766="low","one",IF(P2766="high","relax","transition"))</f>
        <v>one</v>
      </c>
      <c r="R2766" s="2">
        <f>IF(P2766="low",250,IF(P2766="high",300,275))</f>
        <v>250</v>
      </c>
      <c r="S2766" s="2" t="b">
        <f t="shared" si="304"/>
        <v>1</v>
      </c>
      <c r="T2766" s="2">
        <f t="shared" si="305"/>
        <v>250</v>
      </c>
    </row>
    <row r="2767" spans="1:20" x14ac:dyDescent="0.2">
      <c r="A2767" s="2">
        <f t="shared" si="303"/>
        <v>61.730000019073486</v>
      </c>
      <c r="B2767">
        <v>3.2708630561800001</v>
      </c>
      <c r="C2767" s="2">
        <f>IF(B2767&gt;B2766,B2767+(C2766-B2766),B2767+(C2766-B2766)+5+A2767-A2766)</f>
        <v>61.630862712857244</v>
      </c>
      <c r="D2767">
        <v>1577147253.8499999</v>
      </c>
      <c r="E2767">
        <v>440</v>
      </c>
      <c r="F2767">
        <v>896</v>
      </c>
      <c r="G2767">
        <v>631</v>
      </c>
      <c r="H2767">
        <v>695</v>
      </c>
      <c r="I2767">
        <v>288</v>
      </c>
      <c r="J2767" s="2" t="s">
        <v>30</v>
      </c>
      <c r="K2767" s="2">
        <f>$L$2*I2767+(1-$L$2)*K2766</f>
        <v>287.9094826030227</v>
      </c>
      <c r="M2767" s="2">
        <f t="shared" si="300"/>
        <v>288.02121452367044</v>
      </c>
      <c r="N2767" s="2">
        <f t="shared" si="301"/>
        <v>296.85023801601079</v>
      </c>
      <c r="O2767" s="2">
        <f t="shared" si="302"/>
        <v>289.96824005645857</v>
      </c>
      <c r="P2767" s="2" t="str">
        <f t="shared" si="306"/>
        <v>low</v>
      </c>
      <c r="Q2767" s="2" t="str">
        <f>IF(P2767="low","one",IF(P2767="high","relax","transition"))</f>
        <v>one</v>
      </c>
      <c r="R2767" s="2">
        <f>IF(P2767="low",250,IF(P2767="high",300,275))</f>
        <v>250</v>
      </c>
      <c r="S2767" s="2" t="b">
        <f t="shared" si="304"/>
        <v>1</v>
      </c>
      <c r="T2767" s="2">
        <f t="shared" si="305"/>
        <v>250</v>
      </c>
    </row>
    <row r="2768" spans="1:20" x14ac:dyDescent="0.2">
      <c r="A2768" s="2">
        <f t="shared" si="303"/>
        <v>61.75</v>
      </c>
      <c r="B2768">
        <v>3.2914168834700002</v>
      </c>
      <c r="C2768" s="2">
        <f>IF(B2768&gt;B2767,B2768+(C2767-B2767),B2768+(C2767-B2767)+5+A2768-A2767)</f>
        <v>61.651416540147245</v>
      </c>
      <c r="D2768">
        <v>1577147253.8699999</v>
      </c>
      <c r="E2768">
        <v>439</v>
      </c>
      <c r="F2768">
        <v>895</v>
      </c>
      <c r="G2768">
        <v>630</v>
      </c>
      <c r="H2768">
        <v>695</v>
      </c>
      <c r="I2768">
        <v>288</v>
      </c>
      <c r="J2768" s="2" t="s">
        <v>30</v>
      </c>
      <c r="K2768" s="2">
        <f>$L$2*I2768+(1-$L$2)*K2767</f>
        <v>287.9275860824182</v>
      </c>
      <c r="M2768" s="2">
        <f t="shared" si="300"/>
        <v>288.00248883542002</v>
      </c>
      <c r="N2768" s="2">
        <f t="shared" si="301"/>
        <v>296.85023801601079</v>
      </c>
      <c r="O2768" s="2">
        <f t="shared" si="302"/>
        <v>289.97088877981918</v>
      </c>
      <c r="P2768" s="2" t="str">
        <f t="shared" si="306"/>
        <v>low</v>
      </c>
      <c r="Q2768" s="2" t="str">
        <f>IF(P2768="low","one",IF(P2768="high","relax","transition"))</f>
        <v>one</v>
      </c>
      <c r="R2768" s="2">
        <f>IF(P2768="low",250,IF(P2768="high",300,275))</f>
        <v>250</v>
      </c>
      <c r="S2768" s="2" t="b">
        <f t="shared" si="304"/>
        <v>1</v>
      </c>
      <c r="T2768" s="2">
        <f t="shared" si="305"/>
        <v>250</v>
      </c>
    </row>
    <row r="2769" spans="1:20" x14ac:dyDescent="0.2">
      <c r="A2769" s="2">
        <f t="shared" si="303"/>
        <v>61.770000219345093</v>
      </c>
      <c r="B2769">
        <v>3.3159708976700002</v>
      </c>
      <c r="C2769" s="2">
        <f>IF(B2769&gt;B2768,B2769+(C2768-B2768),B2769+(C2768-B2768)+5+A2769-A2768)</f>
        <v>61.675970554347245</v>
      </c>
      <c r="D2769">
        <v>1577147253.8900001</v>
      </c>
      <c r="E2769">
        <v>439</v>
      </c>
      <c r="F2769">
        <v>896</v>
      </c>
      <c r="G2769">
        <v>630</v>
      </c>
      <c r="H2769">
        <v>693</v>
      </c>
      <c r="I2769">
        <v>287</v>
      </c>
      <c r="J2769" s="2" t="s">
        <v>30</v>
      </c>
      <c r="K2769" s="2">
        <f>$L$2*I2769+(1-$L$2)*K2768</f>
        <v>287.74206886593458</v>
      </c>
      <c r="M2769" s="2">
        <f t="shared" si="300"/>
        <v>287.95040484152298</v>
      </c>
      <c r="N2769" s="2">
        <f t="shared" si="301"/>
        <v>296.85023801601079</v>
      </c>
      <c r="O2769" s="2">
        <f t="shared" si="302"/>
        <v>289.97246878259921</v>
      </c>
      <c r="P2769" s="2" t="str">
        <f t="shared" si="306"/>
        <v>low</v>
      </c>
      <c r="Q2769" s="2" t="str">
        <f>IF(P2769="low","one",IF(P2769="high","relax","transition"))</f>
        <v>one</v>
      </c>
      <c r="R2769" s="2">
        <f>IF(P2769="low",250,IF(P2769="high",300,275))</f>
        <v>250</v>
      </c>
      <c r="S2769" s="2" t="b">
        <f t="shared" si="304"/>
        <v>1</v>
      </c>
      <c r="T2769" s="2">
        <f t="shared" si="305"/>
        <v>250</v>
      </c>
    </row>
    <row r="2770" spans="1:20" x14ac:dyDescent="0.2">
      <c r="A2770" s="2">
        <f t="shared" si="303"/>
        <v>61.800000190734863</v>
      </c>
      <c r="B2770">
        <v>3.3365330696100002</v>
      </c>
      <c r="C2770" s="2">
        <f>IF(B2770&gt;B2769,B2770+(C2769-B2769),B2770+(C2769-B2769)+5+A2770-A2769)</f>
        <v>61.696532726287245</v>
      </c>
      <c r="D2770">
        <v>1577147253.9200001</v>
      </c>
      <c r="E2770">
        <v>439</v>
      </c>
      <c r="F2770">
        <v>895</v>
      </c>
      <c r="G2770">
        <v>632</v>
      </c>
      <c r="H2770">
        <v>694</v>
      </c>
      <c r="I2770">
        <v>289</v>
      </c>
      <c r="J2770" s="2" t="s">
        <v>30</v>
      </c>
      <c r="K2770" s="2">
        <f>$L$2*I2770+(1-$L$2)*K2769</f>
        <v>287.9936550927477</v>
      </c>
      <c r="M2770" s="2">
        <f t="shared" si="300"/>
        <v>287.95905489176795</v>
      </c>
      <c r="N2770" s="2">
        <f t="shared" si="301"/>
        <v>296.85023801601079</v>
      </c>
      <c r="O2770" s="2">
        <f t="shared" si="302"/>
        <v>289.97136558554541</v>
      </c>
      <c r="P2770" s="2" t="str">
        <f t="shared" si="306"/>
        <v>low</v>
      </c>
      <c r="Q2770" s="2" t="str">
        <f>IF(P2770="low","one",IF(P2770="high","relax","transition"))</f>
        <v>one</v>
      </c>
      <c r="R2770" s="2">
        <f>IF(P2770="low",250,IF(P2770="high",300,275))</f>
        <v>250</v>
      </c>
      <c r="S2770" s="2" t="b">
        <f t="shared" si="304"/>
        <v>1</v>
      </c>
      <c r="T2770" s="2">
        <f t="shared" si="305"/>
        <v>250</v>
      </c>
    </row>
    <row r="2771" spans="1:20" x14ac:dyDescent="0.2">
      <c r="A2771" s="2">
        <f t="shared" si="303"/>
        <v>61.820000171661377</v>
      </c>
      <c r="B2771">
        <v>3.3610360622400002</v>
      </c>
      <c r="C2771" s="2">
        <f>IF(B2771&gt;B2770,B2771+(C2770-B2770),B2771+(C2770-B2770)+5+A2771-A2770)</f>
        <v>61.72103571891725</v>
      </c>
      <c r="D2771">
        <v>1577147253.9400001</v>
      </c>
      <c r="E2771">
        <v>440</v>
      </c>
      <c r="F2771">
        <v>895</v>
      </c>
      <c r="G2771">
        <v>631</v>
      </c>
      <c r="H2771">
        <v>695</v>
      </c>
      <c r="I2771">
        <v>288</v>
      </c>
      <c r="J2771" s="2" t="s">
        <v>30</v>
      </c>
      <c r="K2771" s="2">
        <f>$L$2*I2771+(1-$L$2)*K2770</f>
        <v>287.9949240741982</v>
      </c>
      <c r="M2771" s="2">
        <f t="shared" si="300"/>
        <v>287.96622872825401</v>
      </c>
      <c r="N2771" s="2">
        <f t="shared" si="301"/>
        <v>296.85023801601079</v>
      </c>
      <c r="O2771" s="2">
        <f t="shared" si="302"/>
        <v>289.97075005085657</v>
      </c>
      <c r="P2771" s="2" t="str">
        <f t="shared" si="306"/>
        <v>low</v>
      </c>
      <c r="Q2771" s="2" t="str">
        <f>IF(P2771="low","one",IF(P2771="high","relax","transition"))</f>
        <v>one</v>
      </c>
      <c r="R2771" s="2">
        <f>IF(P2771="low",250,IF(P2771="high",300,275))</f>
        <v>250</v>
      </c>
      <c r="S2771" s="2" t="b">
        <f t="shared" si="304"/>
        <v>1</v>
      </c>
      <c r="T2771" s="2">
        <f t="shared" si="305"/>
        <v>250</v>
      </c>
    </row>
    <row r="2772" spans="1:20" x14ac:dyDescent="0.2">
      <c r="A2772" s="2">
        <f t="shared" si="303"/>
        <v>61.840000152587891</v>
      </c>
      <c r="B2772">
        <v>3.3855240344999999</v>
      </c>
      <c r="C2772" s="2">
        <f>IF(B2772&gt;B2771,B2772+(C2771-B2771),B2772+(C2771-B2771)+5+A2772-A2771)</f>
        <v>61.745523691177247</v>
      </c>
      <c r="D2772">
        <v>1577147253.96</v>
      </c>
      <c r="E2772">
        <v>439</v>
      </c>
      <c r="F2772">
        <v>896</v>
      </c>
      <c r="G2772">
        <v>631</v>
      </c>
      <c r="H2772">
        <v>694</v>
      </c>
      <c r="I2772">
        <v>289</v>
      </c>
      <c r="J2772" s="2" t="s">
        <v>30</v>
      </c>
      <c r="K2772" s="2">
        <f>$L$2*I2772+(1-$L$2)*K2771</f>
        <v>288.19593925935857</v>
      </c>
      <c r="M2772" s="2">
        <f t="shared" si="300"/>
        <v>288.01217083447494</v>
      </c>
      <c r="N2772" s="2">
        <f t="shared" si="301"/>
        <v>296.85023801601079</v>
      </c>
      <c r="O2772" s="2">
        <f t="shared" si="302"/>
        <v>289.97052398472641</v>
      </c>
      <c r="P2772" s="2" t="str">
        <f t="shared" si="306"/>
        <v>low</v>
      </c>
      <c r="Q2772" s="2" t="str">
        <f>IF(P2772="low","one",IF(P2772="high","relax","transition"))</f>
        <v>one</v>
      </c>
      <c r="R2772" s="2">
        <f>IF(P2772="low",250,IF(P2772="high",300,275))</f>
        <v>250</v>
      </c>
      <c r="S2772" s="2" t="b">
        <f t="shared" si="304"/>
        <v>1</v>
      </c>
      <c r="T2772" s="2">
        <f t="shared" si="305"/>
        <v>250</v>
      </c>
    </row>
    <row r="2773" spans="1:20" x14ac:dyDescent="0.2">
      <c r="A2773" s="2">
        <f t="shared" si="303"/>
        <v>61.870000123977661</v>
      </c>
      <c r="B2773">
        <v>3.4063558578499999</v>
      </c>
      <c r="C2773" s="2">
        <f>IF(B2773&gt;B2772,B2773+(C2772-B2772),B2773+(C2772-B2772)+5+A2773-A2772)</f>
        <v>61.766355514527248</v>
      </c>
      <c r="D2773">
        <v>1577147253.99</v>
      </c>
      <c r="E2773">
        <v>440</v>
      </c>
      <c r="F2773">
        <v>895</v>
      </c>
      <c r="G2773">
        <v>632</v>
      </c>
      <c r="H2773">
        <v>694</v>
      </c>
      <c r="I2773">
        <v>287</v>
      </c>
      <c r="J2773" s="2" t="s">
        <v>30</v>
      </c>
      <c r="K2773" s="2">
        <f>$L$2*I2773+(1-$L$2)*K2772</f>
        <v>287.95675140748688</v>
      </c>
      <c r="M2773" s="2">
        <f t="shared" si="300"/>
        <v>288.00108694907738</v>
      </c>
      <c r="N2773" s="2">
        <f t="shared" si="301"/>
        <v>296.85023801601079</v>
      </c>
      <c r="O2773" s="2">
        <f t="shared" si="302"/>
        <v>289.97260632721384</v>
      </c>
      <c r="P2773" s="2" t="str">
        <f t="shared" si="306"/>
        <v>low</v>
      </c>
      <c r="Q2773" s="2" t="str">
        <f>IF(P2773="low","one",IF(P2773="high","relax","transition"))</f>
        <v>one</v>
      </c>
      <c r="R2773" s="2">
        <f>IF(P2773="low",250,IF(P2773="high",300,275))</f>
        <v>250</v>
      </c>
      <c r="S2773" s="2" t="b">
        <f t="shared" si="304"/>
        <v>1</v>
      </c>
      <c r="T2773" s="2">
        <f t="shared" si="305"/>
        <v>250</v>
      </c>
    </row>
    <row r="2774" spans="1:20" x14ac:dyDescent="0.2">
      <c r="A2774" s="2">
        <f t="shared" si="303"/>
        <v>61.890000104904175</v>
      </c>
      <c r="B2774">
        <v>3.4308459758800001</v>
      </c>
      <c r="C2774" s="2">
        <f>IF(B2774&gt;B2773,B2774+(C2773-B2773),B2774+(C2773-B2773)+5+A2774-A2773)</f>
        <v>61.790845632557243</v>
      </c>
      <c r="D2774">
        <v>1577147254.01</v>
      </c>
      <c r="E2774">
        <v>439</v>
      </c>
      <c r="F2774">
        <v>895</v>
      </c>
      <c r="G2774">
        <v>631</v>
      </c>
      <c r="H2774">
        <v>694</v>
      </c>
      <c r="I2774">
        <v>288</v>
      </c>
      <c r="J2774" s="2" t="s">
        <v>30</v>
      </c>
      <c r="K2774" s="2">
        <f>$L$2*I2774+(1-$L$2)*K2773</f>
        <v>287.9654011259895</v>
      </c>
      <c r="M2774" s="2">
        <f t="shared" si="300"/>
        <v>287.9939497844598</v>
      </c>
      <c r="N2774" s="2">
        <f t="shared" si="301"/>
        <v>296.85023801601079</v>
      </c>
      <c r="O2774" s="2">
        <f t="shared" si="302"/>
        <v>289.974030358307</v>
      </c>
      <c r="P2774" s="2" t="str">
        <f t="shared" si="306"/>
        <v>low</v>
      </c>
      <c r="Q2774" s="2" t="str">
        <f>IF(P2774="low","one",IF(P2774="high","relax","transition"))</f>
        <v>one</v>
      </c>
      <c r="R2774" s="2">
        <f>IF(P2774="low",250,IF(P2774="high",300,275))</f>
        <v>250</v>
      </c>
      <c r="S2774" s="2" t="b">
        <f t="shared" si="304"/>
        <v>1</v>
      </c>
      <c r="T2774" s="2">
        <f t="shared" si="305"/>
        <v>250</v>
      </c>
    </row>
    <row r="2775" spans="1:20" x14ac:dyDescent="0.2">
      <c r="A2775" s="2">
        <f t="shared" si="303"/>
        <v>61.910000085830688</v>
      </c>
      <c r="B2775">
        <v>3.4510848522200002</v>
      </c>
      <c r="C2775" s="2">
        <f>IF(B2775&gt;B2774,B2775+(C2774-B2774),B2775+(C2774-B2774)+5+A2775-A2774)</f>
        <v>61.811084508897245</v>
      </c>
      <c r="D2775">
        <v>1577147254.03</v>
      </c>
      <c r="E2775">
        <v>440</v>
      </c>
      <c r="F2775">
        <v>896</v>
      </c>
      <c r="G2775">
        <v>631</v>
      </c>
      <c r="H2775">
        <v>695</v>
      </c>
      <c r="I2775">
        <v>291</v>
      </c>
      <c r="J2775" s="2" t="s">
        <v>30</v>
      </c>
      <c r="K2775" s="2">
        <f>$L$2*I2775+(1-$L$2)*K2774</f>
        <v>288.57232090079162</v>
      </c>
      <c r="M2775" s="2">
        <f t="shared" si="300"/>
        <v>288.10962400772621</v>
      </c>
      <c r="N2775" s="2">
        <f t="shared" si="301"/>
        <v>296.85023801601079</v>
      </c>
      <c r="O2775" s="2">
        <f t="shared" si="302"/>
        <v>289.97502632961459</v>
      </c>
      <c r="P2775" s="2" t="str">
        <f t="shared" si="306"/>
        <v>low</v>
      </c>
      <c r="Q2775" s="2" t="str">
        <f>IF(P2775="low","one",IF(P2775="high","relax","transition"))</f>
        <v>one</v>
      </c>
      <c r="R2775" s="2">
        <f>IF(P2775="low",250,IF(P2775="high",300,275))</f>
        <v>250</v>
      </c>
      <c r="S2775" s="2" t="b">
        <f t="shared" si="304"/>
        <v>1</v>
      </c>
      <c r="T2775" s="2">
        <f t="shared" si="305"/>
        <v>250</v>
      </c>
    </row>
    <row r="2776" spans="1:20" x14ac:dyDescent="0.2">
      <c r="A2776" s="2">
        <f t="shared" si="303"/>
        <v>61.930000066757202</v>
      </c>
      <c r="B2776">
        <v>3.4756829738600001</v>
      </c>
      <c r="C2776" s="2">
        <f>IF(B2776&gt;B2775,B2776+(C2775-B2775),B2776+(C2775-B2775)+5+A2776-A2775)</f>
        <v>61.835682630537249</v>
      </c>
      <c r="D2776">
        <v>1577147254.05</v>
      </c>
      <c r="E2776">
        <v>439</v>
      </c>
      <c r="F2776">
        <v>896</v>
      </c>
      <c r="G2776">
        <v>632</v>
      </c>
      <c r="H2776">
        <v>694</v>
      </c>
      <c r="I2776">
        <v>288</v>
      </c>
      <c r="J2776" s="2" t="s">
        <v>30</v>
      </c>
      <c r="K2776" s="2">
        <f>$L$2*I2776+(1-$L$2)*K2775</f>
        <v>288.45785672063334</v>
      </c>
      <c r="M2776" s="2">
        <f t="shared" si="300"/>
        <v>288.17927055030765</v>
      </c>
      <c r="N2776" s="2">
        <f t="shared" si="301"/>
        <v>296.85023801601079</v>
      </c>
      <c r="O2776" s="2">
        <f t="shared" si="302"/>
        <v>289.98175621352016</v>
      </c>
      <c r="P2776" s="2" t="str">
        <f t="shared" si="306"/>
        <v>low</v>
      </c>
      <c r="Q2776" s="2" t="str">
        <f>IF(P2776="low","one",IF(P2776="high","relax","transition"))</f>
        <v>one</v>
      </c>
      <c r="R2776" s="2">
        <f>IF(P2776="low",250,IF(P2776="high",300,275))</f>
        <v>250</v>
      </c>
      <c r="S2776" s="2" t="b">
        <f t="shared" si="304"/>
        <v>1</v>
      </c>
      <c r="T2776" s="2">
        <f t="shared" si="305"/>
        <v>250</v>
      </c>
    </row>
    <row r="2777" spans="1:20" x14ac:dyDescent="0.2">
      <c r="A2777" s="2">
        <f t="shared" si="303"/>
        <v>61.960000038146973</v>
      </c>
      <c r="B2777">
        <v>3.4963259697</v>
      </c>
      <c r="C2777" s="2">
        <f>IF(B2777&gt;B2776,B2777+(C2776-B2776),B2777+(C2776-B2776)+5+A2777-A2776)</f>
        <v>61.856325626377249</v>
      </c>
      <c r="D2777">
        <v>1577147254.0799999</v>
      </c>
      <c r="E2777">
        <v>439</v>
      </c>
      <c r="F2777">
        <v>895</v>
      </c>
      <c r="G2777">
        <v>630</v>
      </c>
      <c r="H2777">
        <v>694</v>
      </c>
      <c r="I2777">
        <v>287</v>
      </c>
      <c r="J2777" s="2" t="s">
        <v>30</v>
      </c>
      <c r="K2777" s="2">
        <f>$L$2*I2777+(1-$L$2)*K2776</f>
        <v>288.16628537650672</v>
      </c>
      <c r="M2777" s="2">
        <f t="shared" si="300"/>
        <v>288.17667351554746</v>
      </c>
      <c r="N2777" s="2">
        <f t="shared" si="301"/>
        <v>296.85023801601079</v>
      </c>
      <c r="O2777" s="2">
        <f t="shared" si="302"/>
        <v>289.99163193035952</v>
      </c>
      <c r="P2777" s="2" t="str">
        <f t="shared" si="306"/>
        <v>low</v>
      </c>
      <c r="Q2777" s="2" t="str">
        <f>IF(P2777="low","one",IF(P2777="high","relax","transition"))</f>
        <v>one</v>
      </c>
      <c r="R2777" s="2">
        <f>IF(P2777="low",250,IF(P2777="high",300,275))</f>
        <v>250</v>
      </c>
      <c r="S2777" s="2" t="b">
        <f t="shared" si="304"/>
        <v>1</v>
      </c>
      <c r="T2777" s="2">
        <f t="shared" si="305"/>
        <v>250</v>
      </c>
    </row>
    <row r="2778" spans="1:20" x14ac:dyDescent="0.2">
      <c r="A2778" s="2">
        <f t="shared" si="303"/>
        <v>61.980000019073486</v>
      </c>
      <c r="B2778">
        <v>3.5208768844599998</v>
      </c>
      <c r="C2778" s="2">
        <f>IF(B2778&gt;B2777,B2778+(C2777-B2777),B2778+(C2777-B2777)+5+A2778-A2777)</f>
        <v>61.880876541137248</v>
      </c>
      <c r="D2778">
        <v>1577147254.0999999</v>
      </c>
      <c r="E2778">
        <v>440</v>
      </c>
      <c r="F2778">
        <v>896</v>
      </c>
      <c r="G2778">
        <v>631</v>
      </c>
      <c r="H2778">
        <v>693</v>
      </c>
      <c r="I2778">
        <v>289</v>
      </c>
      <c r="J2778" s="2" t="s">
        <v>30</v>
      </c>
      <c r="K2778" s="2">
        <f>$L$2*I2778+(1-$L$2)*K2777</f>
        <v>288.33302830120539</v>
      </c>
      <c r="M2778" s="2">
        <f t="shared" si="300"/>
        <v>288.20794447267906</v>
      </c>
      <c r="N2778" s="2">
        <f t="shared" si="301"/>
        <v>296.85023801601079</v>
      </c>
      <c r="O2778" s="2">
        <f t="shared" si="302"/>
        <v>290.00088400961891</v>
      </c>
      <c r="P2778" s="2" t="str">
        <f t="shared" si="306"/>
        <v>low</v>
      </c>
      <c r="Q2778" s="2" t="str">
        <f>IF(P2778="low","one",IF(P2778="high","relax","transition"))</f>
        <v>one</v>
      </c>
      <c r="R2778" s="2">
        <f>IF(P2778="low",250,IF(P2778="high",300,275))</f>
        <v>250</v>
      </c>
      <c r="S2778" s="2" t="b">
        <f t="shared" si="304"/>
        <v>1</v>
      </c>
      <c r="T2778" s="2">
        <f t="shared" si="305"/>
        <v>250</v>
      </c>
    </row>
    <row r="2779" spans="1:20" x14ac:dyDescent="0.2">
      <c r="A2779" s="2">
        <f t="shared" si="303"/>
        <v>62</v>
      </c>
      <c r="B2779">
        <v>3.5453560352300002</v>
      </c>
      <c r="C2779" s="2">
        <f>IF(B2779&gt;B2778,B2779+(C2778-B2778),B2779+(C2778-B2778)+5+A2779-A2778)</f>
        <v>61.905355691907246</v>
      </c>
      <c r="D2779">
        <v>1577147254.1199999</v>
      </c>
      <c r="E2779">
        <v>439</v>
      </c>
      <c r="F2779">
        <v>897</v>
      </c>
      <c r="G2779">
        <v>631</v>
      </c>
      <c r="H2779">
        <v>694</v>
      </c>
      <c r="I2779">
        <v>290</v>
      </c>
      <c r="J2779" s="2" t="s">
        <v>30</v>
      </c>
      <c r="K2779" s="2">
        <f>$L$2*I2779+(1-$L$2)*K2778</f>
        <v>288.66642264096436</v>
      </c>
      <c r="M2779" s="2">
        <f t="shared" si="300"/>
        <v>288.29964010633614</v>
      </c>
      <c r="N2779" s="2">
        <f t="shared" si="301"/>
        <v>296.85023801601079</v>
      </c>
      <c r="O2779" s="2">
        <f t="shared" si="302"/>
        <v>290.01123703277193</v>
      </c>
      <c r="P2779" s="2" t="str">
        <f t="shared" si="306"/>
        <v>low</v>
      </c>
      <c r="Q2779" s="2" t="str">
        <f>IF(P2779="low","one",IF(P2779="high","relax","transition"))</f>
        <v>one</v>
      </c>
      <c r="R2779" s="2">
        <f>IF(P2779="low",250,IF(P2779="high",300,275))</f>
        <v>250</v>
      </c>
      <c r="S2779" s="2" t="b">
        <f t="shared" si="304"/>
        <v>1</v>
      </c>
      <c r="T2779" s="2">
        <f t="shared" si="305"/>
        <v>250</v>
      </c>
    </row>
    <row r="2780" spans="1:20" x14ac:dyDescent="0.2">
      <c r="A2780" s="2">
        <f t="shared" si="303"/>
        <v>62.020000219345093</v>
      </c>
      <c r="B2780">
        <v>3.5660178661300002</v>
      </c>
      <c r="C2780" s="2">
        <f>IF(B2780&gt;B2779,B2780+(C2779-B2779),B2780+(C2779-B2779)+5+A2780-A2779)</f>
        <v>61.926017522807243</v>
      </c>
      <c r="D2780">
        <v>1577147254.1400001</v>
      </c>
      <c r="E2780">
        <v>438</v>
      </c>
      <c r="F2780">
        <v>895</v>
      </c>
      <c r="G2780">
        <v>631</v>
      </c>
      <c r="H2780">
        <v>694</v>
      </c>
      <c r="I2780">
        <v>288</v>
      </c>
      <c r="J2780" s="2" t="s">
        <v>30</v>
      </c>
      <c r="K2780" s="2">
        <f>$L$2*I2780+(1-$L$2)*K2779</f>
        <v>288.5331381127715</v>
      </c>
      <c r="M2780" s="2">
        <f t="shared" si="300"/>
        <v>288.34633970762326</v>
      </c>
      <c r="N2780" s="2">
        <f t="shared" si="301"/>
        <v>296.85023801601079</v>
      </c>
      <c r="O2780" s="2">
        <f t="shared" si="302"/>
        <v>290.02565718645013</v>
      </c>
      <c r="P2780" s="2" t="str">
        <f t="shared" si="306"/>
        <v>low</v>
      </c>
      <c r="Q2780" s="2" t="str">
        <f>IF(P2780="low","one",IF(P2780="high","relax","transition"))</f>
        <v>one</v>
      </c>
      <c r="R2780" s="2">
        <f>IF(P2780="low",250,IF(P2780="high",300,275))</f>
        <v>250</v>
      </c>
      <c r="S2780" s="2" t="b">
        <f t="shared" si="304"/>
        <v>1</v>
      </c>
      <c r="T2780" s="2">
        <f t="shared" si="305"/>
        <v>250</v>
      </c>
    </row>
    <row r="2781" spans="1:20" x14ac:dyDescent="0.2">
      <c r="A2781" s="2">
        <f t="shared" si="303"/>
        <v>62.050000190734863</v>
      </c>
      <c r="B2781">
        <v>3.5903389453900001</v>
      </c>
      <c r="C2781" s="2">
        <f>IF(B2781&gt;B2780,B2781+(C2780-B2780),B2781+(C2780-B2780)+5+A2781-A2780)</f>
        <v>61.950338602067248</v>
      </c>
      <c r="D2781">
        <v>1577147254.1700001</v>
      </c>
      <c r="E2781">
        <v>440</v>
      </c>
      <c r="F2781">
        <v>895</v>
      </c>
      <c r="G2781">
        <v>631</v>
      </c>
      <c r="H2781">
        <v>693</v>
      </c>
      <c r="I2781">
        <v>287</v>
      </c>
      <c r="J2781" s="2" t="s">
        <v>30</v>
      </c>
      <c r="K2781" s="2">
        <f>$L$2*I2781+(1-$L$2)*K2780</f>
        <v>288.22651049021721</v>
      </c>
      <c r="M2781" s="2">
        <f t="shared" si="300"/>
        <v>288.32237386414204</v>
      </c>
      <c r="N2781" s="2">
        <f t="shared" si="301"/>
        <v>296.85023801601079</v>
      </c>
      <c r="O2781" s="2">
        <f t="shared" si="302"/>
        <v>290.04169131250876</v>
      </c>
      <c r="P2781" s="2" t="str">
        <f t="shared" si="306"/>
        <v>low</v>
      </c>
      <c r="Q2781" s="2" t="str">
        <f>IF(P2781="low","one",IF(P2781="high","relax","transition"))</f>
        <v>one</v>
      </c>
      <c r="R2781" s="2">
        <f>IF(P2781="low",250,IF(P2781="high",300,275))</f>
        <v>250</v>
      </c>
      <c r="S2781" s="2" t="b">
        <f t="shared" si="304"/>
        <v>1</v>
      </c>
      <c r="T2781" s="2">
        <f t="shared" si="305"/>
        <v>250</v>
      </c>
    </row>
    <row r="2782" spans="1:20" x14ac:dyDescent="0.2">
      <c r="A2782" s="2">
        <f t="shared" si="303"/>
        <v>62.070000171661377</v>
      </c>
      <c r="B2782">
        <v>3.6109058856999998</v>
      </c>
      <c r="C2782" s="2">
        <f>IF(B2782&gt;B2781,B2782+(C2781-B2781),B2782+(C2781-B2781)+5+A2782-A2781)</f>
        <v>61.970905542377245</v>
      </c>
      <c r="D2782">
        <v>1577147254.1900001</v>
      </c>
      <c r="E2782">
        <v>439</v>
      </c>
      <c r="F2782">
        <v>896</v>
      </c>
      <c r="G2782">
        <v>630</v>
      </c>
      <c r="H2782">
        <v>693</v>
      </c>
      <c r="I2782">
        <v>288</v>
      </c>
      <c r="J2782" s="2" t="s">
        <v>30</v>
      </c>
      <c r="K2782" s="2">
        <f>$L$2*I2782+(1-$L$2)*K2781</f>
        <v>288.1812083921738</v>
      </c>
      <c r="M2782" s="2">
        <f t="shared" si="300"/>
        <v>288.29414076974842</v>
      </c>
      <c r="N2782" s="2">
        <f t="shared" si="301"/>
        <v>296.85023801601079</v>
      </c>
      <c r="O2782" s="2">
        <f t="shared" si="302"/>
        <v>290.05572544009038</v>
      </c>
      <c r="P2782" s="2" t="str">
        <f t="shared" si="306"/>
        <v>low</v>
      </c>
      <c r="Q2782" s="2" t="str">
        <f>IF(P2782="low","one",IF(P2782="high","relax","transition"))</f>
        <v>one</v>
      </c>
      <c r="R2782" s="2">
        <f>IF(P2782="low",250,IF(P2782="high",300,275))</f>
        <v>250</v>
      </c>
      <c r="S2782" s="2" t="b">
        <f t="shared" si="304"/>
        <v>1</v>
      </c>
      <c r="T2782" s="2">
        <f t="shared" si="305"/>
        <v>250</v>
      </c>
    </row>
    <row r="2783" spans="1:20" x14ac:dyDescent="0.2">
      <c r="A2783" s="2">
        <f t="shared" si="303"/>
        <v>62.090000152587891</v>
      </c>
      <c r="B2783">
        <v>3.6354939937599999</v>
      </c>
      <c r="C2783" s="2">
        <f>IF(B2783&gt;B2782,B2783+(C2782-B2782),B2783+(C2782-B2782)+5+A2783-A2782)</f>
        <v>61.995493650437247</v>
      </c>
      <c r="D2783">
        <v>1577147254.21</v>
      </c>
      <c r="E2783">
        <v>440</v>
      </c>
      <c r="F2783">
        <v>896</v>
      </c>
      <c r="G2783">
        <v>632</v>
      </c>
      <c r="H2783">
        <v>694</v>
      </c>
      <c r="I2783">
        <v>290</v>
      </c>
      <c r="J2783" s="2" t="s">
        <v>30</v>
      </c>
      <c r="K2783" s="2">
        <f>$L$2*I2783+(1-$L$2)*K2782</f>
        <v>288.54496671373909</v>
      </c>
      <c r="M2783" s="2">
        <f t="shared" si="300"/>
        <v>288.34430595854656</v>
      </c>
      <c r="N2783" s="2">
        <f t="shared" si="301"/>
        <v>296.85023801601079</v>
      </c>
      <c r="O2783" s="2">
        <f t="shared" si="302"/>
        <v>290.06764620657327</v>
      </c>
      <c r="P2783" s="2" t="str">
        <f t="shared" si="306"/>
        <v>low</v>
      </c>
      <c r="Q2783" s="2" t="str">
        <f>IF(P2783="low","one",IF(P2783="high","relax","transition"))</f>
        <v>one</v>
      </c>
      <c r="R2783" s="2">
        <f>IF(P2783="low",250,IF(P2783="high",300,275))</f>
        <v>250</v>
      </c>
      <c r="S2783" s="2" t="b">
        <f t="shared" si="304"/>
        <v>1</v>
      </c>
      <c r="T2783" s="2">
        <f t="shared" si="305"/>
        <v>250</v>
      </c>
    </row>
    <row r="2784" spans="1:20" x14ac:dyDescent="0.2">
      <c r="A2784" s="2">
        <f t="shared" si="303"/>
        <v>62.120000123977661</v>
      </c>
      <c r="B2784">
        <v>3.6598708629600001</v>
      </c>
      <c r="C2784" s="2">
        <f>IF(B2784&gt;B2783,B2784+(C2783-B2783),B2784+(C2783-B2783)+5+A2784-A2783)</f>
        <v>62.019870519637244</v>
      </c>
      <c r="D2784">
        <v>1577147254.24</v>
      </c>
      <c r="E2784">
        <v>440</v>
      </c>
      <c r="F2784">
        <v>896</v>
      </c>
      <c r="G2784">
        <v>631</v>
      </c>
      <c r="H2784">
        <v>694</v>
      </c>
      <c r="I2784">
        <v>289</v>
      </c>
      <c r="J2784" s="2" t="s">
        <v>30</v>
      </c>
      <c r="K2784" s="2">
        <f>$L$2*I2784+(1-$L$2)*K2783</f>
        <v>288.63597337099128</v>
      </c>
      <c r="M2784" s="2">
        <f t="shared" si="300"/>
        <v>288.40263944103549</v>
      </c>
      <c r="N2784" s="2">
        <f t="shared" si="301"/>
        <v>296.85023801601079</v>
      </c>
      <c r="O2784" s="2">
        <f t="shared" si="302"/>
        <v>290.08147919417195</v>
      </c>
      <c r="P2784" s="2" t="str">
        <f t="shared" si="306"/>
        <v>low</v>
      </c>
      <c r="Q2784" s="2" t="str">
        <f>IF(P2784="low","one",IF(P2784="high","relax","transition"))</f>
        <v>one</v>
      </c>
      <c r="R2784" s="2">
        <f>IF(P2784="low",250,IF(P2784="high",300,275))</f>
        <v>250</v>
      </c>
      <c r="S2784" s="2" t="b">
        <f t="shared" si="304"/>
        <v>1</v>
      </c>
      <c r="T2784" s="2">
        <f t="shared" si="305"/>
        <v>250</v>
      </c>
    </row>
    <row r="2785" spans="1:20" x14ac:dyDescent="0.2">
      <c r="A2785" s="2">
        <f t="shared" si="303"/>
        <v>62.140000104904175</v>
      </c>
      <c r="B2785">
        <v>3.6805260181400001</v>
      </c>
      <c r="C2785" s="2">
        <f>IF(B2785&gt;B2784,B2785+(C2784-B2784),B2785+(C2784-B2784)+5+A2785-A2784)</f>
        <v>62.040525674817246</v>
      </c>
      <c r="D2785">
        <v>1577147254.26</v>
      </c>
      <c r="E2785">
        <v>438</v>
      </c>
      <c r="F2785">
        <v>896</v>
      </c>
      <c r="G2785">
        <v>630</v>
      </c>
      <c r="H2785">
        <v>694</v>
      </c>
      <c r="I2785">
        <v>287</v>
      </c>
      <c r="J2785" s="2" t="s">
        <v>30</v>
      </c>
      <c r="K2785" s="2">
        <f>$L$2*I2785+(1-$L$2)*K2784</f>
        <v>288.30877869679307</v>
      </c>
      <c r="M2785" s="2">
        <f t="shared" si="300"/>
        <v>288.38386729218701</v>
      </c>
      <c r="N2785" s="2">
        <f t="shared" si="301"/>
        <v>296.85023801601079</v>
      </c>
      <c r="O2785" s="2">
        <f t="shared" si="302"/>
        <v>290.09753720651514</v>
      </c>
      <c r="P2785" s="2" t="str">
        <f t="shared" si="306"/>
        <v>low</v>
      </c>
      <c r="Q2785" s="2" t="str">
        <f>IF(P2785="low","one",IF(P2785="high","relax","transition"))</f>
        <v>one</v>
      </c>
      <c r="R2785" s="2">
        <f>IF(P2785="low",250,IF(P2785="high",300,275))</f>
        <v>250</v>
      </c>
      <c r="S2785" s="2" t="b">
        <f t="shared" si="304"/>
        <v>1</v>
      </c>
      <c r="T2785" s="2">
        <f t="shared" si="305"/>
        <v>250</v>
      </c>
    </row>
    <row r="2786" spans="1:20" x14ac:dyDescent="0.2">
      <c r="A2786" s="2">
        <f t="shared" si="303"/>
        <v>62.160000085830688</v>
      </c>
      <c r="B2786">
        <v>3.7051348686200001</v>
      </c>
      <c r="C2786" s="2">
        <f>IF(B2786&gt;B2785,B2786+(C2785-B2785),B2786+(C2785-B2785)+5+A2786-A2785)</f>
        <v>62.065134525297246</v>
      </c>
      <c r="D2786">
        <v>1577147254.28</v>
      </c>
      <c r="E2786">
        <v>440</v>
      </c>
      <c r="F2786">
        <v>895</v>
      </c>
      <c r="G2786">
        <v>632</v>
      </c>
      <c r="H2786">
        <v>695</v>
      </c>
      <c r="I2786">
        <v>289</v>
      </c>
      <c r="J2786" s="2" t="s">
        <v>30</v>
      </c>
      <c r="K2786" s="2">
        <f>$L$2*I2786+(1-$L$2)*K2785</f>
        <v>288.44702295743446</v>
      </c>
      <c r="M2786" s="2">
        <f t="shared" si="300"/>
        <v>288.39649842523647</v>
      </c>
      <c r="N2786" s="2">
        <f t="shared" si="301"/>
        <v>296.85023801601079</v>
      </c>
      <c r="O2786" s="2">
        <f t="shared" si="302"/>
        <v>290.1118537107987</v>
      </c>
      <c r="P2786" s="2" t="str">
        <f t="shared" si="306"/>
        <v>low</v>
      </c>
      <c r="Q2786" s="2" t="str">
        <f>IF(P2786="low","one",IF(P2786="high","relax","transition"))</f>
        <v>one</v>
      </c>
      <c r="R2786" s="2">
        <f>IF(P2786="low",250,IF(P2786="high",300,275))</f>
        <v>250</v>
      </c>
      <c r="S2786" s="2" t="b">
        <f t="shared" si="304"/>
        <v>1</v>
      </c>
      <c r="T2786" s="2">
        <f t="shared" si="305"/>
        <v>250</v>
      </c>
    </row>
    <row r="2787" spans="1:20" x14ac:dyDescent="0.2">
      <c r="A2787" s="2">
        <f t="shared" si="303"/>
        <v>62.180000066757202</v>
      </c>
      <c r="B2787">
        <v>3.7258200645400001</v>
      </c>
      <c r="C2787" s="2">
        <f>IF(B2787&gt;B2786,B2787+(C2786-B2786),B2787+(C2786-B2786)+5+A2787-A2786)</f>
        <v>62.085819721217248</v>
      </c>
      <c r="D2787">
        <v>1577147254.3</v>
      </c>
      <c r="E2787">
        <v>440</v>
      </c>
      <c r="F2787">
        <v>895</v>
      </c>
      <c r="G2787">
        <v>631</v>
      </c>
      <c r="H2787">
        <v>695</v>
      </c>
      <c r="I2787">
        <v>290</v>
      </c>
      <c r="J2787" s="2" t="s">
        <v>30</v>
      </c>
      <c r="K2787" s="2">
        <f>$L$2*I2787+(1-$L$2)*K2786</f>
        <v>288.75761836594756</v>
      </c>
      <c r="M2787" s="2">
        <f t="shared" si="300"/>
        <v>288.46872241337871</v>
      </c>
      <c r="N2787" s="2">
        <f t="shared" si="301"/>
        <v>296.85023801601079</v>
      </c>
      <c r="O2787" s="2">
        <f t="shared" si="302"/>
        <v>290.12608594652056</v>
      </c>
      <c r="P2787" s="2" t="str">
        <f t="shared" si="306"/>
        <v>low</v>
      </c>
      <c r="Q2787" s="2" t="str">
        <f>IF(P2787="low","one",IF(P2787="high","relax","transition"))</f>
        <v>one</v>
      </c>
      <c r="R2787" s="2">
        <f>IF(P2787="low",250,IF(P2787="high",300,275))</f>
        <v>250</v>
      </c>
      <c r="S2787" s="2" t="b">
        <f t="shared" si="304"/>
        <v>1</v>
      </c>
      <c r="T2787" s="2">
        <f t="shared" si="305"/>
        <v>250</v>
      </c>
    </row>
    <row r="2788" spans="1:20" x14ac:dyDescent="0.2">
      <c r="A2788" s="2">
        <f t="shared" si="303"/>
        <v>62.210000038146973</v>
      </c>
      <c r="B2788">
        <v>3.7503118514999998</v>
      </c>
      <c r="C2788" s="2">
        <f>IF(B2788&gt;B2787,B2788+(C2787-B2787),B2788+(C2787-B2787)+5+A2788-A2787)</f>
        <v>62.110311508177247</v>
      </c>
      <c r="D2788">
        <v>1577147254.3299999</v>
      </c>
      <c r="E2788">
        <v>439</v>
      </c>
      <c r="F2788">
        <v>896</v>
      </c>
      <c r="G2788">
        <v>631</v>
      </c>
      <c r="H2788">
        <v>694</v>
      </c>
      <c r="I2788">
        <v>288</v>
      </c>
      <c r="J2788" s="2" t="s">
        <v>30</v>
      </c>
      <c r="K2788" s="2">
        <f>$L$2*I2788+(1-$L$2)*K2787</f>
        <v>288.60609469275806</v>
      </c>
      <c r="M2788" s="2">
        <f t="shared" si="300"/>
        <v>288.49619686925462</v>
      </c>
      <c r="N2788" s="2">
        <f t="shared" si="301"/>
        <v>296.85023801601079</v>
      </c>
      <c r="O2788" s="2">
        <f t="shared" si="302"/>
        <v>290.14321776986344</v>
      </c>
      <c r="P2788" s="2" t="str">
        <f t="shared" si="306"/>
        <v>low</v>
      </c>
      <c r="Q2788" s="2" t="str">
        <f>IF(P2788="low","one",IF(P2788="high","relax","transition"))</f>
        <v>one</v>
      </c>
      <c r="R2788" s="2">
        <f>IF(P2788="low",250,IF(P2788="high",300,275))</f>
        <v>250</v>
      </c>
      <c r="S2788" s="2" t="b">
        <f t="shared" si="304"/>
        <v>1</v>
      </c>
      <c r="T2788" s="2">
        <f t="shared" si="305"/>
        <v>250</v>
      </c>
    </row>
    <row r="2789" spans="1:20" x14ac:dyDescent="0.2">
      <c r="A2789" s="2">
        <f t="shared" si="303"/>
        <v>62.230000019073486</v>
      </c>
      <c r="B2789">
        <v>3.7748520374300001</v>
      </c>
      <c r="C2789" s="2">
        <f>IF(B2789&gt;B2788,B2789+(C2788-B2788),B2789+(C2788-B2788)+5+A2789-A2788)</f>
        <v>62.134851694107248</v>
      </c>
      <c r="D2789">
        <v>1577147254.3499999</v>
      </c>
      <c r="E2789">
        <v>438</v>
      </c>
      <c r="F2789">
        <v>896</v>
      </c>
      <c r="G2789">
        <v>632</v>
      </c>
      <c r="H2789">
        <v>693</v>
      </c>
      <c r="I2789">
        <v>287</v>
      </c>
      <c r="J2789" s="2" t="s">
        <v>30</v>
      </c>
      <c r="K2789" s="2">
        <f>$L$2*I2789+(1-$L$2)*K2788</f>
        <v>288.2848757542065</v>
      </c>
      <c r="M2789" s="2">
        <f t="shared" si="300"/>
        <v>288.45393264624499</v>
      </c>
      <c r="N2789" s="2">
        <f t="shared" si="301"/>
        <v>296.85023801601079</v>
      </c>
      <c r="O2789" s="2">
        <f t="shared" si="302"/>
        <v>290.160866724833</v>
      </c>
      <c r="P2789" s="2" t="str">
        <f t="shared" si="306"/>
        <v>low</v>
      </c>
      <c r="Q2789" s="2" t="str">
        <f>IF(P2789="low","one",IF(P2789="high","relax","transition"))</f>
        <v>one</v>
      </c>
      <c r="R2789" s="2">
        <f>IF(P2789="low",250,IF(P2789="high",300,275))</f>
        <v>250</v>
      </c>
      <c r="S2789" s="2" t="b">
        <f t="shared" si="304"/>
        <v>1</v>
      </c>
      <c r="T2789" s="2">
        <f t="shared" si="305"/>
        <v>250</v>
      </c>
    </row>
    <row r="2790" spans="1:20" x14ac:dyDescent="0.2">
      <c r="A2790" s="2">
        <f t="shared" si="303"/>
        <v>62.25</v>
      </c>
      <c r="B2790">
        <v>3.7953619957</v>
      </c>
      <c r="C2790" s="2">
        <f>IF(B2790&gt;B2789,B2790+(C2789-B2789),B2790+(C2789-B2789)+5+A2790-A2789)</f>
        <v>62.155361652377245</v>
      </c>
      <c r="D2790">
        <v>1577147254.3699999</v>
      </c>
      <c r="E2790">
        <v>440</v>
      </c>
      <c r="F2790">
        <v>895</v>
      </c>
      <c r="G2790">
        <v>630</v>
      </c>
      <c r="H2790">
        <v>695</v>
      </c>
      <c r="I2790">
        <v>288</v>
      </c>
      <c r="J2790" s="2" t="s">
        <v>30</v>
      </c>
      <c r="K2790" s="2">
        <f>$L$2*I2790+(1-$L$2)*K2789</f>
        <v>288.22790060336524</v>
      </c>
      <c r="M2790" s="2">
        <f t="shared" si="300"/>
        <v>288.40872623766904</v>
      </c>
      <c r="N2790" s="2">
        <f t="shared" si="301"/>
        <v>296.85023801601079</v>
      </c>
      <c r="O2790" s="2">
        <f t="shared" si="302"/>
        <v>290.1755200209036</v>
      </c>
      <c r="P2790" s="2" t="str">
        <f t="shared" si="306"/>
        <v>low</v>
      </c>
      <c r="Q2790" s="2" t="str">
        <f>IF(P2790="low","one",IF(P2790="high","relax","transition"))</f>
        <v>one</v>
      </c>
      <c r="R2790" s="2">
        <f>IF(P2790="low",250,IF(P2790="high",300,275))</f>
        <v>250</v>
      </c>
      <c r="S2790" s="2" t="b">
        <f t="shared" si="304"/>
        <v>1</v>
      </c>
      <c r="T2790" s="2">
        <f t="shared" si="305"/>
        <v>250</v>
      </c>
    </row>
    <row r="2791" spans="1:20" x14ac:dyDescent="0.2">
      <c r="A2791" s="2">
        <f t="shared" si="303"/>
        <v>62.28000020980835</v>
      </c>
      <c r="B2791">
        <v>3.8197119235999999</v>
      </c>
      <c r="C2791" s="2">
        <f>IF(B2791&gt;B2790,B2791+(C2790-B2790),B2791+(C2790-B2790)+5+A2791-A2790)</f>
        <v>62.179711580277242</v>
      </c>
      <c r="D2791">
        <v>1577147254.4000001</v>
      </c>
      <c r="E2791">
        <v>437</v>
      </c>
      <c r="F2791">
        <v>896</v>
      </c>
      <c r="G2791">
        <v>631</v>
      </c>
      <c r="H2791">
        <v>695</v>
      </c>
      <c r="I2791">
        <v>290</v>
      </c>
      <c r="J2791" s="2" t="s">
        <v>30</v>
      </c>
      <c r="K2791" s="2">
        <f>$L$2*I2791+(1-$L$2)*K2790</f>
        <v>288.58232048269224</v>
      </c>
      <c r="M2791" s="2">
        <f t="shared" si="300"/>
        <v>288.44344508667371</v>
      </c>
      <c r="N2791" s="2">
        <f t="shared" si="301"/>
        <v>296.85023801601079</v>
      </c>
      <c r="O2791" s="2">
        <f t="shared" si="302"/>
        <v>290.18718033174184</v>
      </c>
      <c r="P2791" s="2" t="str">
        <f t="shared" si="306"/>
        <v>low</v>
      </c>
      <c r="Q2791" s="2" t="str">
        <f>IF(P2791="low","one",IF(P2791="high","relax","transition"))</f>
        <v>one</v>
      </c>
      <c r="R2791" s="2">
        <f>IF(P2791="low",250,IF(P2791="high",300,275))</f>
        <v>250</v>
      </c>
      <c r="S2791" s="2" t="b">
        <f t="shared" si="304"/>
        <v>1</v>
      </c>
      <c r="T2791" s="2">
        <f t="shared" si="305"/>
        <v>250</v>
      </c>
    </row>
    <row r="2792" spans="1:20" x14ac:dyDescent="0.2">
      <c r="A2792" s="2">
        <f t="shared" si="303"/>
        <v>62.300000190734863</v>
      </c>
      <c r="B2792">
        <v>3.8403370380399999</v>
      </c>
      <c r="C2792" s="2">
        <f>IF(B2792&gt;B2791,B2792+(C2791-B2791),B2792+(C2791-B2791)+5+A2792-A2791)</f>
        <v>62.200336694717244</v>
      </c>
      <c r="D2792">
        <v>1577147254.4200001</v>
      </c>
      <c r="E2792">
        <v>439</v>
      </c>
      <c r="F2792">
        <v>894</v>
      </c>
      <c r="G2792">
        <v>631</v>
      </c>
      <c r="H2792">
        <v>693</v>
      </c>
      <c r="I2792">
        <v>287</v>
      </c>
      <c r="J2792" s="2" t="s">
        <v>30</v>
      </c>
      <c r="K2792" s="2">
        <f>$L$2*I2792+(1-$L$2)*K2791</f>
        <v>288.26585638615381</v>
      </c>
      <c r="M2792" s="2">
        <f t="shared" si="300"/>
        <v>288.40792734656975</v>
      </c>
      <c r="N2792" s="2">
        <f t="shared" si="301"/>
        <v>296.85023801601079</v>
      </c>
      <c r="O2792" s="2">
        <f t="shared" si="302"/>
        <v>290.19999356948841</v>
      </c>
      <c r="P2792" s="2" t="str">
        <f t="shared" si="306"/>
        <v>low</v>
      </c>
      <c r="Q2792" s="2" t="str">
        <f>IF(P2792="low","one",IF(P2792="high","relax","transition"))</f>
        <v>one</v>
      </c>
      <c r="R2792" s="2">
        <f>IF(P2792="low",250,IF(P2792="high",300,275))</f>
        <v>250</v>
      </c>
      <c r="S2792" s="2" t="b">
        <f t="shared" si="304"/>
        <v>1</v>
      </c>
      <c r="T2792" s="2">
        <f t="shared" si="305"/>
        <v>250</v>
      </c>
    </row>
    <row r="2793" spans="1:20" x14ac:dyDescent="0.2">
      <c r="A2793" s="2">
        <f t="shared" si="303"/>
        <v>62.320000171661377</v>
      </c>
      <c r="B2793">
        <v>3.86466002464</v>
      </c>
      <c r="C2793" s="2">
        <f>IF(B2793&gt;B2792,B2793+(C2792-B2792),B2793+(C2792-B2792)+5+A2793-A2792)</f>
        <v>62.224659681317249</v>
      </c>
      <c r="D2793">
        <v>1577147254.4400001</v>
      </c>
      <c r="E2793">
        <v>439</v>
      </c>
      <c r="F2793">
        <v>896</v>
      </c>
      <c r="G2793">
        <v>630</v>
      </c>
      <c r="H2793">
        <v>694</v>
      </c>
      <c r="I2793">
        <v>286</v>
      </c>
      <c r="J2793" s="2" t="s">
        <v>30</v>
      </c>
      <c r="K2793" s="2">
        <f>$L$2*I2793+(1-$L$2)*K2792</f>
        <v>287.81268510892306</v>
      </c>
      <c r="M2793" s="2">
        <f t="shared" si="300"/>
        <v>288.28887889904041</v>
      </c>
      <c r="N2793" s="2">
        <f t="shared" si="301"/>
        <v>296.85023801601079</v>
      </c>
      <c r="O2793" s="2">
        <f t="shared" si="302"/>
        <v>290.21039025834244</v>
      </c>
      <c r="P2793" s="2" t="str">
        <f t="shared" si="306"/>
        <v>low</v>
      </c>
      <c r="Q2793" s="2" t="str">
        <f>IF(P2793="low","one",IF(P2793="high","relax","transition"))</f>
        <v>one</v>
      </c>
      <c r="R2793" s="2">
        <f>IF(P2793="low",250,IF(P2793="high",300,275))</f>
        <v>250</v>
      </c>
      <c r="S2793" s="2" t="b">
        <f t="shared" si="304"/>
        <v>1</v>
      </c>
      <c r="T2793" s="2">
        <f t="shared" si="305"/>
        <v>250</v>
      </c>
    </row>
    <row r="2794" spans="1:20" x14ac:dyDescent="0.2">
      <c r="A2794" s="2">
        <f t="shared" si="303"/>
        <v>62.340000152587891</v>
      </c>
      <c r="B2794">
        <v>3.88547086716</v>
      </c>
      <c r="C2794" s="2">
        <f>IF(B2794&gt;B2793,B2794+(C2793-B2793),B2794+(C2793-B2793)+5+A2794-A2793)</f>
        <v>62.245470523837248</v>
      </c>
      <c r="D2794">
        <v>1577147254.46</v>
      </c>
      <c r="E2794">
        <v>440</v>
      </c>
      <c r="F2794">
        <v>896</v>
      </c>
      <c r="G2794">
        <v>631</v>
      </c>
      <c r="H2794">
        <v>694</v>
      </c>
      <c r="I2794">
        <v>290</v>
      </c>
      <c r="J2794" s="2" t="s">
        <v>30</v>
      </c>
      <c r="K2794" s="2">
        <f>$L$2*I2794+(1-$L$2)*K2793</f>
        <v>288.25014808713843</v>
      </c>
      <c r="M2794" s="2">
        <f t="shared" si="300"/>
        <v>288.28113273666003</v>
      </c>
      <c r="N2794" s="2">
        <f t="shared" si="301"/>
        <v>296.85023801601079</v>
      </c>
      <c r="O2794" s="2">
        <f t="shared" si="302"/>
        <v>290.21431469037731</v>
      </c>
      <c r="P2794" s="2" t="str">
        <f t="shared" si="306"/>
        <v>low</v>
      </c>
      <c r="Q2794" s="2" t="str">
        <f>IF(P2794="low","one",IF(P2794="high","relax","transition"))</f>
        <v>one</v>
      </c>
      <c r="R2794" s="2">
        <f>IF(P2794="low",250,IF(P2794="high",300,275))</f>
        <v>250</v>
      </c>
      <c r="S2794" s="2" t="b">
        <f t="shared" si="304"/>
        <v>1</v>
      </c>
      <c r="T2794" s="2">
        <f t="shared" si="305"/>
        <v>250</v>
      </c>
    </row>
    <row r="2795" spans="1:20" x14ac:dyDescent="0.2">
      <c r="A2795" s="2">
        <f t="shared" si="303"/>
        <v>62.370000123977661</v>
      </c>
      <c r="B2795">
        <v>3.9100799560500001</v>
      </c>
      <c r="C2795" s="2">
        <f>IF(B2795&gt;B2794,B2795+(C2794-B2794),B2795+(C2794-B2794)+5+A2795-A2794)</f>
        <v>62.270079612727244</v>
      </c>
      <c r="D2795">
        <v>1577147254.49</v>
      </c>
      <c r="E2795">
        <v>440</v>
      </c>
      <c r="F2795">
        <v>896</v>
      </c>
      <c r="G2795">
        <v>632</v>
      </c>
      <c r="H2795">
        <v>695</v>
      </c>
      <c r="I2795">
        <v>289</v>
      </c>
      <c r="J2795" s="2" t="s">
        <v>30</v>
      </c>
      <c r="K2795" s="2">
        <f>$L$2*I2795+(1-$L$2)*K2794</f>
        <v>288.40011846971078</v>
      </c>
      <c r="M2795" s="2">
        <f t="shared" si="300"/>
        <v>288.30492988327023</v>
      </c>
      <c r="N2795" s="2">
        <f t="shared" si="301"/>
        <v>296.85023801601079</v>
      </c>
      <c r="O2795" s="2">
        <f t="shared" si="302"/>
        <v>290.21765559269141</v>
      </c>
      <c r="P2795" s="2" t="str">
        <f t="shared" si="306"/>
        <v>low</v>
      </c>
      <c r="Q2795" s="2" t="str">
        <f>IF(P2795="low","one",IF(P2795="high","relax","transition"))</f>
        <v>one</v>
      </c>
      <c r="R2795" s="2">
        <f>IF(P2795="low",250,IF(P2795="high",300,275))</f>
        <v>250</v>
      </c>
      <c r="S2795" s="2" t="b">
        <f t="shared" si="304"/>
        <v>1</v>
      </c>
      <c r="T2795" s="2">
        <f t="shared" si="305"/>
        <v>250</v>
      </c>
    </row>
    <row r="2796" spans="1:20" x14ac:dyDescent="0.2">
      <c r="A2796" s="2">
        <f t="shared" si="303"/>
        <v>62.390000104904175</v>
      </c>
      <c r="B2796">
        <v>3.9343218803400002</v>
      </c>
      <c r="C2796" s="2">
        <f>IF(B2796&gt;B2795,B2796+(C2795-B2795),B2796+(C2795-B2795)+5+A2796-A2795)</f>
        <v>62.294321537017247</v>
      </c>
      <c r="D2796">
        <v>1577147254.51</v>
      </c>
      <c r="E2796">
        <v>439</v>
      </c>
      <c r="F2796">
        <v>896</v>
      </c>
      <c r="G2796">
        <v>631</v>
      </c>
      <c r="H2796">
        <v>695</v>
      </c>
      <c r="I2796">
        <v>288</v>
      </c>
      <c r="J2796" s="2" t="s">
        <v>30</v>
      </c>
      <c r="K2796" s="2">
        <f>$L$2*I2796+(1-$L$2)*K2795</f>
        <v>288.32009477576867</v>
      </c>
      <c r="M2796" s="2">
        <f t="shared" si="300"/>
        <v>288.30796286176991</v>
      </c>
      <c r="N2796" s="2">
        <f t="shared" si="301"/>
        <v>296.85023801601079</v>
      </c>
      <c r="O2796" s="2">
        <f t="shared" si="302"/>
        <v>290.22201930722036</v>
      </c>
      <c r="P2796" s="2" t="str">
        <f t="shared" si="306"/>
        <v>low</v>
      </c>
      <c r="Q2796" s="2" t="str">
        <f>IF(P2796="low","one",IF(P2796="high","relax","transition"))</f>
        <v>one</v>
      </c>
      <c r="R2796" s="2">
        <f>IF(P2796="low",250,IF(P2796="high",300,275))</f>
        <v>250</v>
      </c>
      <c r="S2796" s="2" t="b">
        <f t="shared" si="304"/>
        <v>1</v>
      </c>
      <c r="T2796" s="2">
        <f t="shared" si="305"/>
        <v>250</v>
      </c>
    </row>
    <row r="2797" spans="1:20" x14ac:dyDescent="0.2">
      <c r="A2797" s="2">
        <f t="shared" si="303"/>
        <v>62.410000085830688</v>
      </c>
      <c r="B2797">
        <v>3.9550640583000001</v>
      </c>
      <c r="C2797" s="2">
        <f>IF(B2797&gt;B2796,B2797+(C2796-B2796),B2797+(C2796-B2796)+5+A2797-A2796)</f>
        <v>62.315063714977249</v>
      </c>
      <c r="D2797">
        <v>1577147254.53</v>
      </c>
      <c r="E2797">
        <v>439</v>
      </c>
      <c r="F2797">
        <v>896</v>
      </c>
      <c r="G2797">
        <v>631</v>
      </c>
      <c r="H2797">
        <v>693</v>
      </c>
      <c r="I2797">
        <v>288</v>
      </c>
      <c r="J2797" s="2" t="s">
        <v>30</v>
      </c>
      <c r="K2797" s="2">
        <f>$L$2*I2797+(1-$L$2)*K2796</f>
        <v>288.25607582061497</v>
      </c>
      <c r="M2797" s="2">
        <f t="shared" si="300"/>
        <v>288.29758545353894</v>
      </c>
      <c r="N2797" s="2">
        <f t="shared" si="301"/>
        <v>296.85023801601079</v>
      </c>
      <c r="O2797" s="2">
        <f t="shared" si="302"/>
        <v>290.2263164849478</v>
      </c>
      <c r="P2797" s="2" t="str">
        <f t="shared" si="306"/>
        <v>low</v>
      </c>
      <c r="Q2797" s="2" t="str">
        <f>IF(P2797="low","one",IF(P2797="high","relax","transition"))</f>
        <v>one</v>
      </c>
      <c r="R2797" s="2">
        <f>IF(P2797="low",250,IF(P2797="high",300,275))</f>
        <v>250</v>
      </c>
      <c r="S2797" s="2" t="b">
        <f t="shared" si="304"/>
        <v>1</v>
      </c>
      <c r="T2797" s="2">
        <f t="shared" si="305"/>
        <v>250</v>
      </c>
    </row>
    <row r="2798" spans="1:20" x14ac:dyDescent="0.2">
      <c r="A2798" s="2">
        <f t="shared" si="303"/>
        <v>62.440000057220459</v>
      </c>
      <c r="B2798">
        <v>3.9796080589299998</v>
      </c>
      <c r="C2798" s="2">
        <f>IF(B2798&gt;B2797,B2798+(C2797-B2797),B2798+(C2797-B2797)+5+A2798-A2797)</f>
        <v>62.339607715607244</v>
      </c>
      <c r="D2798">
        <v>1577147254.5599999</v>
      </c>
      <c r="E2798">
        <v>439</v>
      </c>
      <c r="F2798">
        <v>895</v>
      </c>
      <c r="G2798">
        <v>632</v>
      </c>
      <c r="H2798">
        <v>694</v>
      </c>
      <c r="I2798">
        <v>288</v>
      </c>
      <c r="J2798" s="2" t="s">
        <v>30</v>
      </c>
      <c r="K2798" s="2">
        <f>$L$2*I2798+(1-$L$2)*K2797</f>
        <v>288.20486065649197</v>
      </c>
      <c r="M2798" s="2">
        <f t="shared" si="300"/>
        <v>288.27904049412956</v>
      </c>
      <c r="N2798" s="2">
        <f t="shared" si="301"/>
        <v>296.85023801601079</v>
      </c>
      <c r="O2798" s="2">
        <f t="shared" si="302"/>
        <v>290.22987993337733</v>
      </c>
      <c r="P2798" s="2" t="str">
        <f t="shared" si="306"/>
        <v>low</v>
      </c>
      <c r="Q2798" s="2" t="str">
        <f>IF(P2798="low","one",IF(P2798="high","relax","transition"))</f>
        <v>one</v>
      </c>
      <c r="R2798" s="2">
        <f>IF(P2798="low",250,IF(P2798="high",300,275))</f>
        <v>250</v>
      </c>
      <c r="S2798" s="2" t="b">
        <f t="shared" si="304"/>
        <v>1</v>
      </c>
      <c r="T2798" s="2">
        <f t="shared" si="305"/>
        <v>250</v>
      </c>
    </row>
    <row r="2799" spans="1:20" x14ac:dyDescent="0.2">
      <c r="A2799" s="2">
        <f t="shared" si="303"/>
        <v>62.460000038146973</v>
      </c>
      <c r="B2799">
        <v>3.9999990463300001</v>
      </c>
      <c r="C2799" s="2">
        <f>IF(B2799&gt;B2798,B2799+(C2798-B2798),B2799+(C2798-B2798)+5+A2799-A2798)</f>
        <v>62.35999870300725</v>
      </c>
      <c r="D2799">
        <v>1577147254.5799999</v>
      </c>
      <c r="E2799">
        <v>440</v>
      </c>
      <c r="F2799">
        <v>896</v>
      </c>
      <c r="G2799">
        <v>631</v>
      </c>
      <c r="H2799">
        <v>696</v>
      </c>
      <c r="I2799">
        <v>289</v>
      </c>
      <c r="J2799" s="2" t="s">
        <v>30</v>
      </c>
      <c r="K2799" s="2">
        <f>$L$2*I2799+(1-$L$2)*K2798</f>
        <v>288.3638885251936</v>
      </c>
      <c r="M2799" s="2">
        <f t="shared" si="300"/>
        <v>288.29601010034241</v>
      </c>
      <c r="N2799" s="2">
        <f t="shared" si="301"/>
        <v>296.85023801601079</v>
      </c>
      <c r="O2799" s="2">
        <f t="shared" si="302"/>
        <v>290.23233796141494</v>
      </c>
      <c r="P2799" s="2" t="str">
        <f t="shared" si="306"/>
        <v>low</v>
      </c>
      <c r="Q2799" s="2" t="str">
        <f>IF(P2799="low","one",IF(P2799="high","relax","transition"))</f>
        <v>one</v>
      </c>
      <c r="R2799" s="2">
        <f>IF(P2799="low",250,IF(P2799="high",300,275))</f>
        <v>250</v>
      </c>
      <c r="S2799" s="2" t="b">
        <f t="shared" si="304"/>
        <v>1</v>
      </c>
      <c r="T2799" s="2">
        <f t="shared" si="305"/>
        <v>250</v>
      </c>
    </row>
    <row r="2800" spans="1:20" x14ac:dyDescent="0.2">
      <c r="A2800" s="2">
        <f t="shared" si="303"/>
        <v>62.480000019073486</v>
      </c>
      <c r="B2800">
        <v>4.02466106415</v>
      </c>
      <c r="C2800" s="2">
        <f>IF(B2800&gt;B2799,B2800+(C2799-B2799),B2800+(C2799-B2799)+5+A2800-A2799)</f>
        <v>62.384660720827249</v>
      </c>
      <c r="D2800">
        <v>1577147254.5999999</v>
      </c>
      <c r="E2800">
        <v>439</v>
      </c>
      <c r="F2800">
        <v>896</v>
      </c>
      <c r="G2800">
        <v>631</v>
      </c>
      <c r="H2800">
        <v>694</v>
      </c>
      <c r="I2800">
        <v>288</v>
      </c>
      <c r="J2800" s="2" t="s">
        <v>30</v>
      </c>
      <c r="K2800" s="2">
        <f>$L$2*I2800+(1-$L$2)*K2799</f>
        <v>288.29111082015493</v>
      </c>
      <c r="M2800" s="2">
        <f t="shared" si="300"/>
        <v>288.29503024430494</v>
      </c>
      <c r="N2800" s="2">
        <f t="shared" si="301"/>
        <v>296.85023801601079</v>
      </c>
      <c r="O2800" s="2">
        <f t="shared" si="302"/>
        <v>290.23552156836126</v>
      </c>
      <c r="P2800" s="2" t="str">
        <f t="shared" si="306"/>
        <v>low</v>
      </c>
      <c r="Q2800" s="2" t="str">
        <f>IF(P2800="low","one",IF(P2800="high","relax","transition"))</f>
        <v>one</v>
      </c>
      <c r="R2800" s="2">
        <f>IF(P2800="low",250,IF(P2800="high",300,275))</f>
        <v>250</v>
      </c>
      <c r="S2800" s="2" t="b">
        <f t="shared" si="304"/>
        <v>1</v>
      </c>
      <c r="T2800" s="2">
        <f t="shared" si="305"/>
        <v>250</v>
      </c>
    </row>
    <row r="2801" spans="1:20" x14ac:dyDescent="0.2">
      <c r="A2801" s="2">
        <f t="shared" si="303"/>
        <v>62.510000228881836</v>
      </c>
      <c r="B2801">
        <v>4.0492050647699998</v>
      </c>
      <c r="C2801" s="2">
        <f>IF(B2801&gt;B2800,B2801+(C2800-B2800),B2801+(C2800-B2800)+5+A2801-A2800)</f>
        <v>62.409204721447246</v>
      </c>
      <c r="D2801">
        <v>1577147254.6300001</v>
      </c>
      <c r="E2801">
        <v>438</v>
      </c>
      <c r="F2801">
        <v>895</v>
      </c>
      <c r="G2801">
        <v>631</v>
      </c>
      <c r="H2801">
        <v>692</v>
      </c>
      <c r="I2801">
        <v>286</v>
      </c>
      <c r="J2801" s="2" t="s">
        <v>30</v>
      </c>
      <c r="K2801" s="2">
        <f>$L$2*I2801+(1-$L$2)*K2800</f>
        <v>287.83288865612394</v>
      </c>
      <c r="M2801" s="2">
        <f t="shared" si="300"/>
        <v>288.20260192666876</v>
      </c>
      <c r="N2801" s="2">
        <f t="shared" si="301"/>
        <v>296.85023801601079</v>
      </c>
      <c r="O2801" s="2">
        <f t="shared" si="302"/>
        <v>290.23849700215845</v>
      </c>
      <c r="P2801" s="2" t="str">
        <f t="shared" si="306"/>
        <v>low</v>
      </c>
      <c r="Q2801" s="2" t="str">
        <f>IF(P2801="low","one",IF(P2801="high","relax","transition"))</f>
        <v>one</v>
      </c>
      <c r="R2801" s="2">
        <f>IF(P2801="low",250,IF(P2801="high",300,275))</f>
        <v>250</v>
      </c>
      <c r="S2801" s="2" t="b">
        <f t="shared" si="304"/>
        <v>1</v>
      </c>
      <c r="T2801" s="2">
        <f t="shared" si="305"/>
        <v>250</v>
      </c>
    </row>
    <row r="2802" spans="1:20" x14ac:dyDescent="0.2">
      <c r="A2802" s="2">
        <f t="shared" si="303"/>
        <v>62.53000020980835</v>
      </c>
      <c r="B2802">
        <v>4.0698020458200004</v>
      </c>
      <c r="C2802" s="2">
        <f>IF(B2802&gt;B2801,B2802+(C2801-B2801),B2802+(C2801-B2801)+5+A2802-A2801)</f>
        <v>62.429801702497244</v>
      </c>
      <c r="D2802">
        <v>1577147254.6500001</v>
      </c>
      <c r="E2802">
        <v>439</v>
      </c>
      <c r="F2802">
        <v>896</v>
      </c>
      <c r="G2802">
        <v>631</v>
      </c>
      <c r="H2802">
        <v>695</v>
      </c>
      <c r="I2802">
        <v>288</v>
      </c>
      <c r="J2802" s="2" t="s">
        <v>30</v>
      </c>
      <c r="K2802" s="2">
        <f>$L$2*I2802+(1-$L$2)*K2801</f>
        <v>287.86631092489915</v>
      </c>
      <c r="M2802" s="2">
        <f t="shared" ref="M2802:M2865" si="307">IF(P2802="low", $L$4*K2802+(1-$L$4)*M2801,M2801)</f>
        <v>288.13534372631489</v>
      </c>
      <c r="N2802" s="2">
        <f t="shared" ref="N2802:N2865" si="308">IF(P2802="high", $L$4*K2802+(1-$L$4)*N2801,N2801)</f>
        <v>296.85023801601079</v>
      </c>
      <c r="O2802" s="2">
        <f t="shared" ref="O2802:O2865" si="309">IF(P2802="high",(1-$L$8)*O2801+$L$8*(N2801-$L$10),IF(P2802="low",(1-$L$8)*O2801+$L$8*(M2801+$L$10),O2801))</f>
        <v>290.23670224838395</v>
      </c>
      <c r="P2802" s="2" t="str">
        <f t="shared" si="306"/>
        <v>low</v>
      </c>
      <c r="Q2802" s="2" t="str">
        <f>IF(P2802="low","one",IF(P2802="high","relax","transition"))</f>
        <v>one</v>
      </c>
      <c r="R2802" s="2">
        <f>IF(P2802="low",250,IF(P2802="high",300,275))</f>
        <v>250</v>
      </c>
      <c r="S2802" s="2" t="b">
        <f t="shared" si="304"/>
        <v>1</v>
      </c>
      <c r="T2802" s="2">
        <f t="shared" si="305"/>
        <v>250</v>
      </c>
    </row>
    <row r="2803" spans="1:20" x14ac:dyDescent="0.2">
      <c r="A2803" s="2">
        <f t="shared" si="303"/>
        <v>62.550000190734863</v>
      </c>
      <c r="B2803">
        <v>4.09407401085</v>
      </c>
      <c r="C2803" s="2">
        <f>IF(B2803&gt;B2802,B2803+(C2802-B2802),B2803+(C2802-B2802)+5+A2803-A2802)</f>
        <v>62.454073667527247</v>
      </c>
      <c r="D2803">
        <v>1577147254.6700001</v>
      </c>
      <c r="E2803">
        <v>440</v>
      </c>
      <c r="F2803">
        <v>895</v>
      </c>
      <c r="G2803">
        <v>630</v>
      </c>
      <c r="H2803">
        <v>693</v>
      </c>
      <c r="I2803">
        <v>290</v>
      </c>
      <c r="J2803" s="2" t="s">
        <v>30</v>
      </c>
      <c r="K2803" s="2">
        <f>$L$2*I2803+(1-$L$2)*K2802</f>
        <v>288.2930487399193</v>
      </c>
      <c r="M2803" s="2">
        <f t="shared" si="307"/>
        <v>288.16688472903581</v>
      </c>
      <c r="N2803" s="2">
        <f t="shared" si="308"/>
        <v>296.85023801601079</v>
      </c>
      <c r="O2803" s="2">
        <f t="shared" si="309"/>
        <v>290.23163432228051</v>
      </c>
      <c r="P2803" s="2" t="str">
        <f t="shared" si="306"/>
        <v>low</v>
      </c>
      <c r="Q2803" s="2" t="str">
        <f>IF(P2803="low","one",IF(P2803="high","relax","transition"))</f>
        <v>one</v>
      </c>
      <c r="R2803" s="2">
        <f>IF(P2803="low",250,IF(P2803="high",300,275))</f>
        <v>250</v>
      </c>
      <c r="S2803" s="2" t="b">
        <f t="shared" si="304"/>
        <v>1</v>
      </c>
      <c r="T2803" s="2">
        <f t="shared" si="305"/>
        <v>250</v>
      </c>
    </row>
    <row r="2804" spans="1:20" x14ac:dyDescent="0.2">
      <c r="A2804" s="2">
        <f t="shared" si="303"/>
        <v>62.570000171661377</v>
      </c>
      <c r="B2804">
        <v>4.1147708892799999</v>
      </c>
      <c r="C2804" s="2">
        <f>IF(B2804&gt;B2803,B2804+(C2803-B2803),B2804+(C2803-B2803)+5+A2804-A2803)</f>
        <v>62.474770545957249</v>
      </c>
      <c r="D2804">
        <v>1577147254.6900001</v>
      </c>
      <c r="E2804">
        <v>439</v>
      </c>
      <c r="F2804">
        <v>896</v>
      </c>
      <c r="G2804">
        <v>631</v>
      </c>
      <c r="H2804">
        <v>694</v>
      </c>
      <c r="I2804">
        <v>286</v>
      </c>
      <c r="J2804" s="2" t="s">
        <v>30</v>
      </c>
      <c r="K2804" s="2">
        <f>$L$2*I2804+(1-$L$2)*K2803</f>
        <v>287.83443899193543</v>
      </c>
      <c r="M2804" s="2">
        <f t="shared" si="307"/>
        <v>288.10039558161577</v>
      </c>
      <c r="N2804" s="2">
        <f t="shared" si="308"/>
        <v>296.85023801601079</v>
      </c>
      <c r="O2804" s="2">
        <f t="shared" si="309"/>
        <v>290.22839684261828</v>
      </c>
      <c r="P2804" s="2" t="str">
        <f t="shared" si="306"/>
        <v>low</v>
      </c>
      <c r="Q2804" s="2" t="str">
        <f>IF(P2804="low","one",IF(P2804="high","relax","transition"))</f>
        <v>one</v>
      </c>
      <c r="R2804" s="2">
        <f>IF(P2804="low",250,IF(P2804="high",300,275))</f>
        <v>250</v>
      </c>
      <c r="S2804" s="2" t="b">
        <f t="shared" si="304"/>
        <v>1</v>
      </c>
      <c r="T2804" s="2">
        <f t="shared" si="305"/>
        <v>250</v>
      </c>
    </row>
    <row r="2805" spans="1:20" x14ac:dyDescent="0.2">
      <c r="A2805" s="2">
        <f t="shared" si="303"/>
        <v>62.600000143051147</v>
      </c>
      <c r="B2805">
        <v>4.1390838622999997</v>
      </c>
      <c r="C2805" s="2">
        <f>IF(B2805&gt;B2804,B2805+(C2804-B2804),B2805+(C2804-B2804)+5+A2805-A2804)</f>
        <v>62.499083518977244</v>
      </c>
      <c r="D2805">
        <v>1577147254.72</v>
      </c>
      <c r="E2805">
        <v>439</v>
      </c>
      <c r="F2805">
        <v>896</v>
      </c>
      <c r="G2805">
        <v>631</v>
      </c>
      <c r="H2805">
        <v>694</v>
      </c>
      <c r="I2805">
        <v>287</v>
      </c>
      <c r="J2805" s="2" t="s">
        <v>30</v>
      </c>
      <c r="K2805" s="2">
        <f>$L$2*I2805+(1-$L$2)*K2804</f>
        <v>287.66755119354832</v>
      </c>
      <c r="M2805" s="2">
        <f t="shared" si="307"/>
        <v>288.01382670400227</v>
      </c>
      <c r="N2805" s="2">
        <f t="shared" si="308"/>
        <v>296.85023801601079</v>
      </c>
      <c r="O2805" s="2">
        <f t="shared" si="309"/>
        <v>290.22199677956814</v>
      </c>
      <c r="P2805" s="2" t="str">
        <f t="shared" si="306"/>
        <v>low</v>
      </c>
      <c r="Q2805" s="2" t="str">
        <f>IF(P2805="low","one",IF(P2805="high","relax","transition"))</f>
        <v>one</v>
      </c>
      <c r="R2805" s="2">
        <f>IF(P2805="low",250,IF(P2805="high",300,275))</f>
        <v>250</v>
      </c>
      <c r="S2805" s="2" t="b">
        <f t="shared" si="304"/>
        <v>1</v>
      </c>
      <c r="T2805" s="2">
        <f t="shared" si="305"/>
        <v>250</v>
      </c>
    </row>
    <row r="2806" spans="1:20" x14ac:dyDescent="0.2">
      <c r="A2806" s="2">
        <f t="shared" si="303"/>
        <v>62.620000123977661</v>
      </c>
      <c r="B2806">
        <v>4.1638560295099998</v>
      </c>
      <c r="C2806" s="2">
        <f>IF(B2806&gt;B2805,B2806+(C2805-B2805),B2806+(C2805-B2805)+5+A2806-A2805)</f>
        <v>62.523855686187247</v>
      </c>
      <c r="D2806">
        <v>1577147254.74</v>
      </c>
      <c r="E2806">
        <v>440</v>
      </c>
      <c r="F2806">
        <v>896</v>
      </c>
      <c r="G2806">
        <v>630</v>
      </c>
      <c r="H2806">
        <v>694</v>
      </c>
      <c r="I2806">
        <v>288</v>
      </c>
      <c r="J2806" s="2" t="s">
        <v>30</v>
      </c>
      <c r="K2806" s="2">
        <f>$L$2*I2806+(1-$L$2)*K2805</f>
        <v>287.73404095483869</v>
      </c>
      <c r="M2806" s="2">
        <f t="shared" si="307"/>
        <v>287.95786955416958</v>
      </c>
      <c r="N2806" s="2">
        <f t="shared" si="308"/>
        <v>296.85023801601079</v>
      </c>
      <c r="O2806" s="2">
        <f t="shared" si="309"/>
        <v>290.21158827578984</v>
      </c>
      <c r="P2806" s="2" t="str">
        <f t="shared" si="306"/>
        <v>low</v>
      </c>
      <c r="Q2806" s="2" t="str">
        <f>IF(P2806="low","one",IF(P2806="high","relax","transition"))</f>
        <v>one</v>
      </c>
      <c r="R2806" s="2">
        <f>IF(P2806="low",250,IF(P2806="high",300,275))</f>
        <v>250</v>
      </c>
      <c r="S2806" s="2" t="b">
        <f t="shared" si="304"/>
        <v>1</v>
      </c>
      <c r="T2806" s="2">
        <f t="shared" si="305"/>
        <v>250</v>
      </c>
    </row>
    <row r="2807" spans="1:20" x14ac:dyDescent="0.2">
      <c r="A2807" s="2">
        <f t="shared" si="303"/>
        <v>62.640000104904175</v>
      </c>
      <c r="B2807">
        <v>4.18412399292</v>
      </c>
      <c r="C2807" s="2">
        <f>IF(B2807&gt;B2806,B2807+(C2806-B2806),B2807+(C2806-B2806)+5+A2807-A2806)</f>
        <v>62.544123649597246</v>
      </c>
      <c r="D2807">
        <v>1577147254.76</v>
      </c>
      <c r="E2807">
        <v>439</v>
      </c>
      <c r="F2807">
        <v>896</v>
      </c>
      <c r="G2807">
        <v>631</v>
      </c>
      <c r="H2807">
        <v>695</v>
      </c>
      <c r="I2807">
        <v>289</v>
      </c>
      <c r="J2807" s="2" t="s">
        <v>30</v>
      </c>
      <c r="K2807" s="2">
        <f>$L$2*I2807+(1-$L$2)*K2806</f>
        <v>287.98723276387096</v>
      </c>
      <c r="M2807" s="2">
        <f t="shared" si="307"/>
        <v>287.96374219610988</v>
      </c>
      <c r="N2807" s="2">
        <f t="shared" si="308"/>
        <v>296.85023801601079</v>
      </c>
      <c r="O2807" s="2">
        <f t="shared" si="309"/>
        <v>290.19890233970881</v>
      </c>
      <c r="P2807" s="2" t="str">
        <f t="shared" si="306"/>
        <v>low</v>
      </c>
      <c r="Q2807" s="2" t="str">
        <f>IF(P2807="low","one",IF(P2807="high","relax","transition"))</f>
        <v>one</v>
      </c>
      <c r="R2807" s="2">
        <f>IF(P2807="low",250,IF(P2807="high",300,275))</f>
        <v>250</v>
      </c>
      <c r="S2807" s="2" t="b">
        <f t="shared" si="304"/>
        <v>1</v>
      </c>
      <c r="T2807" s="2">
        <f t="shared" si="305"/>
        <v>250</v>
      </c>
    </row>
    <row r="2808" spans="1:20" x14ac:dyDescent="0.2">
      <c r="A2808" s="2">
        <f t="shared" si="303"/>
        <v>62.670000076293945</v>
      </c>
      <c r="B2808">
        <v>4.2088639736199998</v>
      </c>
      <c r="C2808" s="2">
        <f>IF(B2808&gt;B2807,B2808+(C2807-B2807),B2808+(C2807-B2807)+5+A2808-A2807)</f>
        <v>62.568863630297244</v>
      </c>
      <c r="D2808">
        <v>1577147254.79</v>
      </c>
      <c r="E2808">
        <v>439</v>
      </c>
      <c r="F2808">
        <v>895</v>
      </c>
      <c r="G2808">
        <v>631</v>
      </c>
      <c r="H2808">
        <v>694</v>
      </c>
      <c r="I2808">
        <v>287</v>
      </c>
      <c r="J2808" s="2" t="s">
        <v>30</v>
      </c>
      <c r="K2808" s="2">
        <f>$L$2*I2808+(1-$L$2)*K2807</f>
        <v>287.78978621109678</v>
      </c>
      <c r="M2808" s="2">
        <f t="shared" si="307"/>
        <v>287.92895099910726</v>
      </c>
      <c r="N2808" s="2">
        <f t="shared" si="308"/>
        <v>296.85023801601079</v>
      </c>
      <c r="O2808" s="2">
        <f t="shared" si="309"/>
        <v>290.18714433252882</v>
      </c>
      <c r="P2808" s="2" t="str">
        <f t="shared" si="306"/>
        <v>low</v>
      </c>
      <c r="Q2808" s="2" t="str">
        <f>IF(P2808="low","one",IF(P2808="high","relax","transition"))</f>
        <v>one</v>
      </c>
      <c r="R2808" s="2">
        <f>IF(P2808="low",250,IF(P2808="high",300,275))</f>
        <v>250</v>
      </c>
      <c r="S2808" s="2" t="b">
        <f t="shared" si="304"/>
        <v>1</v>
      </c>
      <c r="T2808" s="2">
        <f t="shared" si="305"/>
        <v>250</v>
      </c>
    </row>
    <row r="2809" spans="1:20" x14ac:dyDescent="0.2">
      <c r="A2809" s="2">
        <f t="shared" si="303"/>
        <v>62.690000057220459</v>
      </c>
      <c r="B2809">
        <v>4.2294669151299997</v>
      </c>
      <c r="C2809" s="2">
        <f>IF(B2809&gt;B2808,B2809+(C2808-B2808),B2809+(C2808-B2808)+5+A2809-A2808)</f>
        <v>62.589466571807243</v>
      </c>
      <c r="D2809">
        <v>1577147254.8099999</v>
      </c>
      <c r="E2809">
        <v>439</v>
      </c>
      <c r="F2809">
        <v>895</v>
      </c>
      <c r="G2809">
        <v>630</v>
      </c>
      <c r="H2809">
        <v>693</v>
      </c>
      <c r="I2809">
        <v>287</v>
      </c>
      <c r="J2809" s="2" t="s">
        <v>30</v>
      </c>
      <c r="K2809" s="2">
        <f>$L$2*I2809+(1-$L$2)*K2808</f>
        <v>287.63182896887747</v>
      </c>
      <c r="M2809" s="2">
        <f t="shared" si="307"/>
        <v>287.86952659306132</v>
      </c>
      <c r="N2809" s="2">
        <f t="shared" si="308"/>
        <v>296.85023801601079</v>
      </c>
      <c r="O2809" s="2">
        <f t="shared" si="309"/>
        <v>290.17423466585774</v>
      </c>
      <c r="P2809" s="2" t="str">
        <f t="shared" si="306"/>
        <v>low</v>
      </c>
      <c r="Q2809" s="2" t="str">
        <f>IF(P2809="low","one",IF(P2809="high","relax","transition"))</f>
        <v>one</v>
      </c>
      <c r="R2809" s="2">
        <f>IF(P2809="low",250,IF(P2809="high",300,275))</f>
        <v>250</v>
      </c>
      <c r="S2809" s="2" t="b">
        <f t="shared" si="304"/>
        <v>1</v>
      </c>
      <c r="T2809" s="2">
        <f t="shared" si="305"/>
        <v>250</v>
      </c>
    </row>
    <row r="2810" spans="1:20" x14ac:dyDescent="0.2">
      <c r="A2810" s="2">
        <f t="shared" si="303"/>
        <v>62.710000038146973</v>
      </c>
      <c r="B2810">
        <v>4.2539329528799996</v>
      </c>
      <c r="C2810" s="2">
        <f>IF(B2810&gt;B2809,B2810+(C2809-B2809),B2810+(C2809-B2809)+5+A2810-A2809)</f>
        <v>62.613932609557246</v>
      </c>
      <c r="D2810">
        <v>1577147254.8299999</v>
      </c>
      <c r="E2810">
        <v>439</v>
      </c>
      <c r="F2810">
        <v>897</v>
      </c>
      <c r="G2810">
        <v>631</v>
      </c>
      <c r="H2810">
        <v>693</v>
      </c>
      <c r="I2810">
        <v>288</v>
      </c>
      <c r="J2810" s="2" t="s">
        <v>30</v>
      </c>
      <c r="K2810" s="2">
        <f>$L$2*I2810+(1-$L$2)*K2809</f>
        <v>287.70546317510201</v>
      </c>
      <c r="M2810" s="2">
        <f t="shared" si="307"/>
        <v>287.83671390946949</v>
      </c>
      <c r="N2810" s="2">
        <f t="shared" si="308"/>
        <v>296.85023801601079</v>
      </c>
      <c r="O2810" s="2">
        <f t="shared" si="309"/>
        <v>290.15899926221789</v>
      </c>
      <c r="P2810" s="2" t="str">
        <f t="shared" si="306"/>
        <v>low</v>
      </c>
      <c r="Q2810" s="2" t="str">
        <f>IF(P2810="low","one",IF(P2810="high","relax","transition"))</f>
        <v>one</v>
      </c>
      <c r="R2810" s="2">
        <f>IF(P2810="low",250,IF(P2810="high",300,275))</f>
        <v>250</v>
      </c>
      <c r="S2810" s="2" t="b">
        <f t="shared" si="304"/>
        <v>1</v>
      </c>
      <c r="T2810" s="2">
        <f t="shared" si="305"/>
        <v>250</v>
      </c>
    </row>
    <row r="2811" spans="1:20" x14ac:dyDescent="0.2">
      <c r="A2811" s="2">
        <f t="shared" si="303"/>
        <v>62.740000009536743</v>
      </c>
      <c r="B2811">
        <v>4.2782258987399997</v>
      </c>
      <c r="C2811" s="2">
        <f>IF(B2811&gt;B2810,B2811+(C2810-B2810),B2811+(C2810-B2810)+5+A2811-A2810)</f>
        <v>62.638225555417243</v>
      </c>
      <c r="D2811">
        <v>1577147254.8599999</v>
      </c>
      <c r="E2811">
        <v>439</v>
      </c>
      <c r="F2811">
        <v>895</v>
      </c>
      <c r="G2811">
        <v>632</v>
      </c>
      <c r="H2811">
        <v>694</v>
      </c>
      <c r="I2811">
        <v>288</v>
      </c>
      <c r="J2811" s="2" t="s">
        <v>30</v>
      </c>
      <c r="K2811" s="2">
        <f>$L$2*I2811+(1-$L$2)*K2810</f>
        <v>287.76437054008164</v>
      </c>
      <c r="M2811" s="2">
        <f t="shared" si="307"/>
        <v>287.82224523559194</v>
      </c>
      <c r="N2811" s="2">
        <f t="shared" si="308"/>
        <v>296.85023801601079</v>
      </c>
      <c r="O2811" s="2">
        <f t="shared" si="309"/>
        <v>290.14288499458047</v>
      </c>
      <c r="P2811" s="2" t="str">
        <f t="shared" si="306"/>
        <v>low</v>
      </c>
      <c r="Q2811" s="2" t="str">
        <f>IF(P2811="low","one",IF(P2811="high","relax","transition"))</f>
        <v>one</v>
      </c>
      <c r="R2811" s="2">
        <f>IF(P2811="low",250,IF(P2811="high",300,275))</f>
        <v>250</v>
      </c>
      <c r="S2811" s="2" t="b">
        <f t="shared" si="304"/>
        <v>1</v>
      </c>
      <c r="T2811" s="2">
        <f t="shared" si="305"/>
        <v>250</v>
      </c>
    </row>
    <row r="2812" spans="1:20" x14ac:dyDescent="0.2">
      <c r="A2812" s="2">
        <f t="shared" si="303"/>
        <v>62.760000228881836</v>
      </c>
      <c r="B2812">
        <v>4.2991440296199999</v>
      </c>
      <c r="C2812" s="2">
        <f>IF(B2812&gt;B2811,B2812+(C2811-B2811),B2812+(C2811-B2811)+5+A2812-A2811)</f>
        <v>62.659143686297249</v>
      </c>
      <c r="D2812">
        <v>1577147254.8800001</v>
      </c>
      <c r="E2812">
        <v>439</v>
      </c>
      <c r="F2812">
        <v>895</v>
      </c>
      <c r="G2812">
        <v>630</v>
      </c>
      <c r="H2812">
        <v>694</v>
      </c>
      <c r="I2812">
        <v>287</v>
      </c>
      <c r="J2812" s="2" t="s">
        <v>30</v>
      </c>
      <c r="K2812" s="2">
        <f>$L$2*I2812+(1-$L$2)*K2811</f>
        <v>287.61149643206534</v>
      </c>
      <c r="M2812" s="2">
        <f t="shared" si="307"/>
        <v>287.78009547488659</v>
      </c>
      <c r="N2812" s="2">
        <f t="shared" si="308"/>
        <v>296.85023801601079</v>
      </c>
      <c r="O2812" s="2">
        <f t="shared" si="309"/>
        <v>290.12685300663105</v>
      </c>
      <c r="P2812" s="2" t="str">
        <f t="shared" si="306"/>
        <v>low</v>
      </c>
      <c r="Q2812" s="2" t="str">
        <f>IF(P2812="low","one",IF(P2812="high","relax","transition"))</f>
        <v>one</v>
      </c>
      <c r="R2812" s="2">
        <f>IF(P2812="low",250,IF(P2812="high",300,275))</f>
        <v>250</v>
      </c>
      <c r="S2812" s="2" t="b">
        <f t="shared" si="304"/>
        <v>1</v>
      </c>
      <c r="T2812" s="2">
        <f t="shared" si="305"/>
        <v>250</v>
      </c>
    </row>
    <row r="2813" spans="1:20" x14ac:dyDescent="0.2">
      <c r="A2813" s="2">
        <f t="shared" si="303"/>
        <v>62.78000020980835</v>
      </c>
      <c r="B2813">
        <v>4.3236880302399996</v>
      </c>
      <c r="C2813" s="2">
        <f>IF(B2813&gt;B2812,B2813+(C2812-B2812),B2813+(C2812-B2812)+5+A2813-A2812)</f>
        <v>62.683687686917246</v>
      </c>
      <c r="D2813">
        <v>1577147254.9000001</v>
      </c>
      <c r="E2813">
        <v>437</v>
      </c>
      <c r="F2813">
        <v>896</v>
      </c>
      <c r="G2813">
        <v>630</v>
      </c>
      <c r="H2813">
        <v>693</v>
      </c>
      <c r="I2813">
        <v>286</v>
      </c>
      <c r="J2813" s="2" t="s">
        <v>30</v>
      </c>
      <c r="K2813" s="2">
        <f>$L$2*I2813+(1-$L$2)*K2812</f>
        <v>287.28919714565228</v>
      </c>
      <c r="M2813" s="2">
        <f t="shared" si="307"/>
        <v>287.68191580903977</v>
      </c>
      <c r="N2813" s="2">
        <f t="shared" si="308"/>
        <v>296.85023801601079</v>
      </c>
      <c r="O2813" s="2">
        <f t="shared" si="309"/>
        <v>290.1095151300438</v>
      </c>
      <c r="P2813" s="2" t="str">
        <f t="shared" si="306"/>
        <v>low</v>
      </c>
      <c r="Q2813" s="2" t="str">
        <f>IF(P2813="low","one",IF(P2813="high","relax","transition"))</f>
        <v>one</v>
      </c>
      <c r="R2813" s="2">
        <f>IF(P2813="low",250,IF(P2813="high",300,275))</f>
        <v>250</v>
      </c>
      <c r="S2813" s="2" t="b">
        <f t="shared" si="304"/>
        <v>1</v>
      </c>
      <c r="T2813" s="2">
        <f t="shared" si="305"/>
        <v>250</v>
      </c>
    </row>
    <row r="2814" spans="1:20" x14ac:dyDescent="0.2">
      <c r="A2814" s="2">
        <f t="shared" si="303"/>
        <v>62.800000190734863</v>
      </c>
      <c r="B2814">
        <v>4.3440189361600003</v>
      </c>
      <c r="C2814" s="2">
        <f>IF(B2814&gt;B2813,B2814+(C2813-B2813),B2814+(C2813-B2813)+5+A2814-A2813)</f>
        <v>62.704018592837244</v>
      </c>
      <c r="D2814">
        <v>1577147254.9200001</v>
      </c>
      <c r="E2814">
        <v>439</v>
      </c>
      <c r="F2814">
        <v>895</v>
      </c>
      <c r="G2814">
        <v>631</v>
      </c>
      <c r="H2814">
        <v>693</v>
      </c>
      <c r="I2814">
        <v>287</v>
      </c>
      <c r="J2814" s="2" t="s">
        <v>30</v>
      </c>
      <c r="K2814" s="2">
        <f>$L$2*I2814+(1-$L$2)*K2813</f>
        <v>287.23135771652187</v>
      </c>
      <c r="M2814" s="2">
        <f t="shared" si="307"/>
        <v>287.59180419053621</v>
      </c>
      <c r="N2814" s="2">
        <f t="shared" si="308"/>
        <v>296.85023801601079</v>
      </c>
      <c r="O2814" s="2">
        <f t="shared" si="309"/>
        <v>290.08813516399357</v>
      </c>
      <c r="P2814" s="2" t="str">
        <f t="shared" si="306"/>
        <v>low</v>
      </c>
      <c r="Q2814" s="2" t="str">
        <f>IF(P2814="low","one",IF(P2814="high","relax","transition"))</f>
        <v>one</v>
      </c>
      <c r="R2814" s="2">
        <f>IF(P2814="low",250,IF(P2814="high",300,275))</f>
        <v>250</v>
      </c>
      <c r="S2814" s="2" t="b">
        <f t="shared" si="304"/>
        <v>1</v>
      </c>
      <c r="T2814" s="2">
        <f t="shared" si="305"/>
        <v>250</v>
      </c>
    </row>
    <row r="2815" spans="1:20" x14ac:dyDescent="0.2">
      <c r="A2815" s="2">
        <f t="shared" si="303"/>
        <v>62.830000162124634</v>
      </c>
      <c r="B2815">
        <v>4.3686480522200002</v>
      </c>
      <c r="C2815" s="2">
        <f>IF(B2815&gt;B2814,B2815+(C2814-B2814),B2815+(C2814-B2814)+5+A2815-A2814)</f>
        <v>62.728647708897249</v>
      </c>
      <c r="D2815">
        <v>1577147254.95</v>
      </c>
      <c r="E2815">
        <v>440</v>
      </c>
      <c r="F2815">
        <v>895</v>
      </c>
      <c r="G2815">
        <v>631</v>
      </c>
      <c r="H2815">
        <v>695</v>
      </c>
      <c r="I2815">
        <v>289</v>
      </c>
      <c r="J2815" s="2" t="s">
        <v>30</v>
      </c>
      <c r="K2815" s="2">
        <f>$L$2*I2815+(1-$L$2)*K2814</f>
        <v>287.58508617321752</v>
      </c>
      <c r="M2815" s="2">
        <f t="shared" si="307"/>
        <v>287.59046058707247</v>
      </c>
      <c r="N2815" s="2">
        <f t="shared" si="308"/>
        <v>296.85023801601079</v>
      </c>
      <c r="O2815" s="2">
        <f t="shared" si="309"/>
        <v>290.06331861532067</v>
      </c>
      <c r="P2815" s="2" t="str">
        <f t="shared" si="306"/>
        <v>low</v>
      </c>
      <c r="Q2815" s="2" t="str">
        <f>IF(P2815="low","one",IF(P2815="high","relax","transition"))</f>
        <v>one</v>
      </c>
      <c r="R2815" s="2">
        <f>IF(P2815="low",250,IF(P2815="high",300,275))</f>
        <v>250</v>
      </c>
      <c r="S2815" s="2" t="b">
        <f t="shared" si="304"/>
        <v>1</v>
      </c>
      <c r="T2815" s="2">
        <f t="shared" si="305"/>
        <v>250</v>
      </c>
    </row>
    <row r="2816" spans="1:20" x14ac:dyDescent="0.2">
      <c r="A2816" s="2">
        <f t="shared" si="303"/>
        <v>62.850000143051147</v>
      </c>
      <c r="B2816">
        <v>4.3891799449900004</v>
      </c>
      <c r="C2816" s="2">
        <f>IF(B2816&gt;B2815,B2816+(C2815-B2815),B2816+(C2815-B2815)+5+A2816-A2815)</f>
        <v>62.749179601667244</v>
      </c>
      <c r="D2816">
        <v>1577147254.97</v>
      </c>
      <c r="E2816">
        <v>438</v>
      </c>
      <c r="F2816">
        <v>896</v>
      </c>
      <c r="G2816">
        <v>631</v>
      </c>
      <c r="H2816">
        <v>693</v>
      </c>
      <c r="I2816">
        <v>287</v>
      </c>
      <c r="J2816" s="2" t="s">
        <v>30</v>
      </c>
      <c r="K2816" s="2">
        <f>$L$2*I2816+(1-$L$2)*K2815</f>
        <v>287.46806893857399</v>
      </c>
      <c r="M2816" s="2">
        <f t="shared" si="307"/>
        <v>287.56598225737281</v>
      </c>
      <c r="N2816" s="2">
        <f t="shared" si="308"/>
        <v>296.85023801601079</v>
      </c>
      <c r="O2816" s="2">
        <f t="shared" si="309"/>
        <v>290.03967571390825</v>
      </c>
      <c r="P2816" s="2" t="str">
        <f t="shared" si="306"/>
        <v>low</v>
      </c>
      <c r="Q2816" s="2" t="str">
        <f>IF(P2816="low","one",IF(P2816="high","relax","transition"))</f>
        <v>one</v>
      </c>
      <c r="R2816" s="2">
        <f>IF(P2816="low",250,IF(P2816="high",300,275))</f>
        <v>250</v>
      </c>
      <c r="S2816" s="2" t="b">
        <f t="shared" si="304"/>
        <v>1</v>
      </c>
      <c r="T2816" s="2">
        <f t="shared" si="305"/>
        <v>250</v>
      </c>
    </row>
    <row r="2817" spans="1:20" x14ac:dyDescent="0.2">
      <c r="A2817" s="2">
        <f t="shared" si="303"/>
        <v>62.870000123977661</v>
      </c>
      <c r="B2817">
        <v>4.4137110710099998</v>
      </c>
      <c r="C2817" s="2">
        <f>IF(B2817&gt;B2816,B2817+(C2816-B2816),B2817+(C2816-B2816)+5+A2817-A2816)</f>
        <v>62.773710727687245</v>
      </c>
      <c r="D2817">
        <v>1577147254.99</v>
      </c>
      <c r="E2817">
        <v>437</v>
      </c>
      <c r="F2817">
        <v>895</v>
      </c>
      <c r="G2817">
        <v>632</v>
      </c>
      <c r="H2817">
        <v>693</v>
      </c>
      <c r="I2817">
        <v>286</v>
      </c>
      <c r="J2817" s="2" t="s">
        <v>30</v>
      </c>
      <c r="K2817" s="2">
        <f>$L$2*I2817+(1-$L$2)*K2816</f>
        <v>287.17445515085922</v>
      </c>
      <c r="M2817" s="2">
        <f t="shared" si="307"/>
        <v>287.48767683607008</v>
      </c>
      <c r="N2817" s="2">
        <f t="shared" si="308"/>
        <v>296.85023801601079</v>
      </c>
      <c r="O2817" s="2">
        <f t="shared" si="309"/>
        <v>290.01599104108146</v>
      </c>
      <c r="P2817" s="2" t="str">
        <f t="shared" si="306"/>
        <v>low</v>
      </c>
      <c r="Q2817" s="2" t="str">
        <f>IF(P2817="low","one",IF(P2817="high","relax","transition"))</f>
        <v>one</v>
      </c>
      <c r="R2817" s="2">
        <f>IF(P2817="low",250,IF(P2817="high",300,275))</f>
        <v>250</v>
      </c>
      <c r="S2817" s="2" t="b">
        <f t="shared" si="304"/>
        <v>1</v>
      </c>
      <c r="T2817" s="2">
        <f t="shared" si="305"/>
        <v>250</v>
      </c>
    </row>
    <row r="2818" spans="1:20" x14ac:dyDescent="0.2">
      <c r="A2818" s="2">
        <f t="shared" si="303"/>
        <v>62.900000095367432</v>
      </c>
      <c r="B2818">
        <v>4.4379239082300002</v>
      </c>
      <c r="C2818" s="2">
        <f>IF(B2818&gt;B2817,B2818+(C2817-B2817),B2818+(C2817-B2817)+5+A2818-A2817)</f>
        <v>62.797923564907244</v>
      </c>
      <c r="D2818">
        <v>1577147255.02</v>
      </c>
      <c r="E2818">
        <v>440</v>
      </c>
      <c r="F2818">
        <v>896</v>
      </c>
      <c r="G2818">
        <v>632</v>
      </c>
      <c r="H2818">
        <v>694</v>
      </c>
      <c r="I2818">
        <v>288</v>
      </c>
      <c r="J2818" s="2" t="s">
        <v>30</v>
      </c>
      <c r="K2818" s="2">
        <f>$L$2*I2818+(1-$L$2)*K2817</f>
        <v>287.33956412068738</v>
      </c>
      <c r="M2818" s="2">
        <f t="shared" si="307"/>
        <v>287.45805429299355</v>
      </c>
      <c r="N2818" s="2">
        <f t="shared" si="308"/>
        <v>296.85023801601079</v>
      </c>
      <c r="O2818" s="2">
        <f t="shared" si="309"/>
        <v>289.98957533083086</v>
      </c>
      <c r="P2818" s="2" t="str">
        <f t="shared" si="306"/>
        <v>low</v>
      </c>
      <c r="Q2818" s="2" t="str">
        <f>IF(P2818="low","one",IF(P2818="high","relax","transition"))</f>
        <v>one</v>
      </c>
      <c r="R2818" s="2">
        <f>IF(P2818="low",250,IF(P2818="high",300,275))</f>
        <v>250</v>
      </c>
      <c r="S2818" s="2" t="b">
        <f t="shared" si="304"/>
        <v>1</v>
      </c>
      <c r="T2818" s="2">
        <f t="shared" si="305"/>
        <v>250</v>
      </c>
    </row>
    <row r="2819" spans="1:20" x14ac:dyDescent="0.2">
      <c r="A2819" s="2">
        <f t="shared" ref="A2819:A2882" si="310">D2819-$D$2</f>
        <v>62.920000076293945</v>
      </c>
      <c r="B2819">
        <v>4.4587409496300001</v>
      </c>
      <c r="C2819" s="2">
        <f>IF(B2819&gt;B2818,B2819+(C2818-B2818),B2819+(C2818-B2818)+5+A2819-A2818)</f>
        <v>62.818740606307244</v>
      </c>
      <c r="D2819">
        <v>1577147255.04</v>
      </c>
      <c r="E2819">
        <v>439</v>
      </c>
      <c r="F2819">
        <v>896</v>
      </c>
      <c r="G2819">
        <v>632</v>
      </c>
      <c r="H2819">
        <v>693</v>
      </c>
      <c r="I2819">
        <v>289</v>
      </c>
      <c r="J2819" s="2" t="s">
        <v>30</v>
      </c>
      <c r="K2819" s="2">
        <f>$L$2*I2819+(1-$L$2)*K2818</f>
        <v>287.6716512965499</v>
      </c>
      <c r="M2819" s="2">
        <f t="shared" si="307"/>
        <v>287.50077369370484</v>
      </c>
      <c r="N2819" s="2">
        <f t="shared" si="308"/>
        <v>296.85023801601079</v>
      </c>
      <c r="O2819" s="2">
        <f t="shared" si="309"/>
        <v>289.96299927893904</v>
      </c>
      <c r="P2819" s="2" t="str">
        <f t="shared" si="306"/>
        <v>low</v>
      </c>
      <c r="Q2819" s="2" t="str">
        <f>IF(P2819="low","one",IF(P2819="high","relax","transition"))</f>
        <v>one</v>
      </c>
      <c r="R2819" s="2">
        <f>IF(P2819="low",250,IF(P2819="high",300,275))</f>
        <v>250</v>
      </c>
      <c r="S2819" s="2" t="b">
        <f t="shared" ref="S2819:S2882" si="311">Q2819=J2819</f>
        <v>1</v>
      </c>
      <c r="T2819" s="2">
        <f t="shared" ref="T2819:T2882" si="312">IF(J2819="one",250,IF(J2819="relax",300,275))</f>
        <v>250</v>
      </c>
    </row>
    <row r="2820" spans="1:20" x14ac:dyDescent="0.2">
      <c r="A2820" s="2">
        <f t="shared" si="310"/>
        <v>62.940000057220459</v>
      </c>
      <c r="B2820">
        <v>4.4834520816800003</v>
      </c>
      <c r="C2820" s="2">
        <f>IF(B2820&gt;B2819,B2820+(C2819-B2819),B2820+(C2819-B2819)+5+A2820-A2819)</f>
        <v>62.843451738357246</v>
      </c>
      <c r="D2820">
        <v>1577147255.0599999</v>
      </c>
      <c r="E2820">
        <v>437</v>
      </c>
      <c r="F2820">
        <v>897</v>
      </c>
      <c r="G2820">
        <v>633</v>
      </c>
      <c r="H2820">
        <v>692</v>
      </c>
      <c r="I2820">
        <v>287</v>
      </c>
      <c r="J2820" s="2" t="s">
        <v>30</v>
      </c>
      <c r="K2820" s="2">
        <f>$L$2*I2820+(1-$L$2)*K2819</f>
        <v>287.53732103723996</v>
      </c>
      <c r="M2820" s="2">
        <f t="shared" si="307"/>
        <v>287.50808316241188</v>
      </c>
      <c r="N2820" s="2">
        <f t="shared" si="308"/>
        <v>296.85023801601079</v>
      </c>
      <c r="O2820" s="2">
        <f t="shared" si="309"/>
        <v>289.9398879996773</v>
      </c>
      <c r="P2820" s="2" t="str">
        <f t="shared" ref="P2820:P2883" si="313">IF(K2820&gt;O2819+1,"high",IF(K2820&lt;O2819-1,"low","middle"))</f>
        <v>low</v>
      </c>
      <c r="Q2820" s="2" t="str">
        <f>IF(P2820="low","one",IF(P2820="high","relax","transition"))</f>
        <v>one</v>
      </c>
      <c r="R2820" s="2">
        <f>IF(P2820="low",250,IF(P2820="high",300,275))</f>
        <v>250</v>
      </c>
      <c r="S2820" s="2" t="b">
        <f t="shared" si="311"/>
        <v>1</v>
      </c>
      <c r="T2820" s="2">
        <f t="shared" si="312"/>
        <v>250</v>
      </c>
    </row>
    <row r="2821" spans="1:20" x14ac:dyDescent="0.2">
      <c r="A2821" s="2">
        <f t="shared" si="310"/>
        <v>62.960000038146973</v>
      </c>
      <c r="B2821">
        <v>4.5037419796</v>
      </c>
      <c r="C2821" s="2">
        <f>IF(B2821&gt;B2820,B2821+(C2820-B2820),B2821+(C2820-B2820)+5+A2821-A2820)</f>
        <v>62.863741636277247</v>
      </c>
      <c r="D2821">
        <v>1577147255.0799999</v>
      </c>
      <c r="E2821">
        <v>440</v>
      </c>
      <c r="F2821">
        <v>897</v>
      </c>
      <c r="G2821">
        <v>633</v>
      </c>
      <c r="H2821">
        <v>693</v>
      </c>
      <c r="I2821">
        <v>288</v>
      </c>
      <c r="J2821" s="2" t="s">
        <v>30</v>
      </c>
      <c r="K2821" s="2">
        <f>$L$2*I2821+(1-$L$2)*K2820</f>
        <v>287.629856829792</v>
      </c>
      <c r="M2821" s="2">
        <f t="shared" si="307"/>
        <v>287.53243789588794</v>
      </c>
      <c r="N2821" s="2">
        <f t="shared" si="308"/>
        <v>296.85023801601079</v>
      </c>
      <c r="O2821" s="2">
        <f t="shared" si="309"/>
        <v>289.918297757814</v>
      </c>
      <c r="P2821" s="2" t="str">
        <f t="shared" si="313"/>
        <v>low</v>
      </c>
      <c r="Q2821" s="2" t="str">
        <f>IF(P2821="low","one",IF(P2821="high","relax","transition"))</f>
        <v>one</v>
      </c>
      <c r="R2821" s="2">
        <f>IF(P2821="low",250,IF(P2821="high",300,275))</f>
        <v>250</v>
      </c>
      <c r="S2821" s="2" t="b">
        <f t="shared" si="311"/>
        <v>1</v>
      </c>
      <c r="T2821" s="2">
        <f t="shared" si="312"/>
        <v>250</v>
      </c>
    </row>
    <row r="2822" spans="1:20" x14ac:dyDescent="0.2">
      <c r="A2822" s="2">
        <f t="shared" si="310"/>
        <v>62.990000009536743</v>
      </c>
      <c r="B2822">
        <v>4.5283479690600004</v>
      </c>
      <c r="C2822" s="2">
        <f>IF(B2822&gt;B2821,B2822+(C2821-B2821),B2822+(C2821-B2821)+5+A2822-A2821)</f>
        <v>62.888347625737246</v>
      </c>
      <c r="D2822">
        <v>1577147255.1099999</v>
      </c>
      <c r="E2822">
        <v>440</v>
      </c>
      <c r="F2822">
        <v>899</v>
      </c>
      <c r="G2822">
        <v>633</v>
      </c>
      <c r="H2822">
        <v>692</v>
      </c>
      <c r="I2822">
        <v>291</v>
      </c>
      <c r="J2822" s="2" t="s">
        <v>30</v>
      </c>
      <c r="K2822" s="2">
        <f>$L$2*I2822+(1-$L$2)*K2821</f>
        <v>288.30388546383364</v>
      </c>
      <c r="M2822" s="2">
        <f t="shared" si="307"/>
        <v>287.6867274094771</v>
      </c>
      <c r="N2822" s="2">
        <f t="shared" si="308"/>
        <v>296.85023801601079</v>
      </c>
      <c r="O2822" s="2">
        <f t="shared" si="309"/>
        <v>289.89900476471769</v>
      </c>
      <c r="P2822" s="2" t="str">
        <f t="shared" si="313"/>
        <v>low</v>
      </c>
      <c r="Q2822" s="2" t="str">
        <f>IF(P2822="low","one",IF(P2822="high","relax","transition"))</f>
        <v>one</v>
      </c>
      <c r="R2822" s="2">
        <f>IF(P2822="low",250,IF(P2822="high",300,275))</f>
        <v>250</v>
      </c>
      <c r="S2822" s="2" t="b">
        <f t="shared" si="311"/>
        <v>1</v>
      </c>
      <c r="T2822" s="2">
        <f t="shared" si="312"/>
        <v>250</v>
      </c>
    </row>
    <row r="2823" spans="1:20" x14ac:dyDescent="0.2">
      <c r="A2823" s="2">
        <f t="shared" si="310"/>
        <v>63.010000228881836</v>
      </c>
      <c r="B2823">
        <v>4.5529198646499998</v>
      </c>
      <c r="C2823" s="2">
        <f>IF(B2823&gt;B2822,B2823+(C2822-B2822),B2823+(C2822-B2822)+5+A2823-A2822)</f>
        <v>62.912919521327247</v>
      </c>
      <c r="D2823">
        <v>1577147255.1300001</v>
      </c>
      <c r="E2823">
        <v>440</v>
      </c>
      <c r="F2823">
        <v>898</v>
      </c>
      <c r="G2823">
        <v>634</v>
      </c>
      <c r="H2823">
        <v>692</v>
      </c>
      <c r="I2823">
        <v>291</v>
      </c>
      <c r="J2823" s="2" t="s">
        <v>30</v>
      </c>
      <c r="K2823" s="2">
        <f>$L$2*I2823+(1-$L$2)*K2822</f>
        <v>288.84310837106693</v>
      </c>
      <c r="M2823" s="2">
        <f t="shared" si="307"/>
        <v>287.91800360179508</v>
      </c>
      <c r="N2823" s="2">
        <f t="shared" si="308"/>
        <v>296.85023801601079</v>
      </c>
      <c r="O2823" s="2">
        <f t="shared" si="309"/>
        <v>289.88839089695563</v>
      </c>
      <c r="P2823" s="2" t="str">
        <f t="shared" si="313"/>
        <v>low</v>
      </c>
      <c r="Q2823" s="2" t="str">
        <f>IF(P2823="low","one",IF(P2823="high","relax","transition"))</f>
        <v>one</v>
      </c>
      <c r="R2823" s="2">
        <f>IF(P2823="low",250,IF(P2823="high",300,275))</f>
        <v>250</v>
      </c>
      <c r="S2823" s="2" t="b">
        <f t="shared" si="311"/>
        <v>1</v>
      </c>
      <c r="T2823" s="2">
        <f t="shared" si="312"/>
        <v>250</v>
      </c>
    </row>
    <row r="2824" spans="1:20" x14ac:dyDescent="0.2">
      <c r="A2824" s="2">
        <f t="shared" si="310"/>
        <v>63.03000020980835</v>
      </c>
      <c r="B2824">
        <v>4.5734648704499996</v>
      </c>
      <c r="C2824" s="2">
        <f>IF(B2824&gt;B2823,B2824+(C2823-B2823),B2824+(C2823-B2823)+5+A2824-A2823)</f>
        <v>62.933464527127242</v>
      </c>
      <c r="D2824">
        <v>1577147255.1500001</v>
      </c>
      <c r="E2824">
        <v>441</v>
      </c>
      <c r="F2824">
        <v>899</v>
      </c>
      <c r="G2824">
        <v>632</v>
      </c>
      <c r="H2824">
        <v>693</v>
      </c>
      <c r="I2824">
        <v>290</v>
      </c>
      <c r="J2824" s="2" t="s">
        <v>29</v>
      </c>
      <c r="K2824" s="2">
        <f>$L$2*I2824+(1-$L$2)*K2823</f>
        <v>289.07448669685357</v>
      </c>
      <c r="M2824" s="2">
        <f t="shared" si="307"/>
        <v>287.91800360179508</v>
      </c>
      <c r="N2824" s="2">
        <f t="shared" si="308"/>
        <v>296.85023801601079</v>
      </c>
      <c r="O2824" s="2">
        <f t="shared" si="309"/>
        <v>289.88839089695563</v>
      </c>
      <c r="P2824" s="2" t="str">
        <f t="shared" si="313"/>
        <v>middle</v>
      </c>
      <c r="Q2824" s="2" t="str">
        <f>IF(P2824="low","one",IF(P2824="high","relax","transition"))</f>
        <v>transition</v>
      </c>
      <c r="R2824" s="2">
        <f>IF(P2824="low",250,IF(P2824="high",300,275))</f>
        <v>275</v>
      </c>
      <c r="S2824" s="2" t="b">
        <f t="shared" si="311"/>
        <v>1</v>
      </c>
      <c r="T2824" s="2">
        <f t="shared" si="312"/>
        <v>275</v>
      </c>
    </row>
    <row r="2825" spans="1:20" x14ac:dyDescent="0.2">
      <c r="A2825" s="2">
        <f t="shared" si="310"/>
        <v>63.06000018119812</v>
      </c>
      <c r="B2825">
        <v>4.5978009700799998</v>
      </c>
      <c r="C2825" s="2">
        <f>IF(B2825&gt;B2824,B2825+(C2824-B2824),B2825+(C2824-B2824)+5+A2825-A2824)</f>
        <v>62.957800626757248</v>
      </c>
      <c r="D2825">
        <v>1577147255.1800001</v>
      </c>
      <c r="E2825">
        <v>442</v>
      </c>
      <c r="F2825">
        <v>899</v>
      </c>
      <c r="G2825">
        <v>632</v>
      </c>
      <c r="H2825">
        <v>691</v>
      </c>
      <c r="I2825">
        <v>291</v>
      </c>
      <c r="J2825" s="2" t="s">
        <v>29</v>
      </c>
      <c r="K2825" s="2">
        <f>$L$2*I2825+(1-$L$2)*K2824</f>
        <v>289.45958935748286</v>
      </c>
      <c r="M2825" s="2">
        <f t="shared" si="307"/>
        <v>287.91800360179508</v>
      </c>
      <c r="N2825" s="2">
        <f t="shared" si="308"/>
        <v>296.85023801601079</v>
      </c>
      <c r="O2825" s="2">
        <f t="shared" si="309"/>
        <v>289.88839089695563</v>
      </c>
      <c r="P2825" s="2" t="str">
        <f t="shared" si="313"/>
        <v>middle</v>
      </c>
      <c r="Q2825" s="2" t="str">
        <f>IF(P2825="low","one",IF(P2825="high","relax","transition"))</f>
        <v>transition</v>
      </c>
      <c r="R2825" s="2">
        <f>IF(P2825="low",250,IF(P2825="high",300,275))</f>
        <v>275</v>
      </c>
      <c r="S2825" s="2" t="b">
        <f t="shared" si="311"/>
        <v>1</v>
      </c>
      <c r="T2825" s="2">
        <f t="shared" si="312"/>
        <v>275</v>
      </c>
    </row>
    <row r="2826" spans="1:20" x14ac:dyDescent="0.2">
      <c r="A2826" s="2">
        <f t="shared" si="310"/>
        <v>63.080000162124634</v>
      </c>
      <c r="B2826">
        <v>4.6186249256099998</v>
      </c>
      <c r="C2826" s="2">
        <f>IF(B2826&gt;B2825,B2826+(C2825-B2825),B2826+(C2825-B2825)+5+A2826-A2825)</f>
        <v>62.978624582287246</v>
      </c>
      <c r="D2826">
        <v>1577147255.2</v>
      </c>
      <c r="E2826">
        <v>445</v>
      </c>
      <c r="F2826">
        <v>900</v>
      </c>
      <c r="G2826">
        <v>634</v>
      </c>
      <c r="H2826">
        <v>693</v>
      </c>
      <c r="I2826">
        <v>293</v>
      </c>
      <c r="J2826" s="2" t="s">
        <v>29</v>
      </c>
      <c r="K2826" s="2">
        <f>$L$2*I2826+(1-$L$2)*K2825</f>
        <v>290.16767148598632</v>
      </c>
      <c r="M2826" s="2">
        <f t="shared" si="307"/>
        <v>287.91800360179508</v>
      </c>
      <c r="N2826" s="2">
        <f t="shared" si="308"/>
        <v>296.85023801601079</v>
      </c>
      <c r="O2826" s="2">
        <f t="shared" si="309"/>
        <v>289.88839089695563</v>
      </c>
      <c r="P2826" s="2" t="str">
        <f t="shared" si="313"/>
        <v>middle</v>
      </c>
      <c r="Q2826" s="2" t="str">
        <f>IF(P2826="low","one",IF(P2826="high","relax","transition"))</f>
        <v>transition</v>
      </c>
      <c r="R2826" s="2">
        <f>IF(P2826="low",250,IF(P2826="high",300,275))</f>
        <v>275</v>
      </c>
      <c r="S2826" s="2" t="b">
        <f t="shared" si="311"/>
        <v>1</v>
      </c>
      <c r="T2826" s="2">
        <f t="shared" si="312"/>
        <v>275</v>
      </c>
    </row>
    <row r="2827" spans="1:20" x14ac:dyDescent="0.2">
      <c r="A2827" s="2">
        <f t="shared" si="310"/>
        <v>63.100000143051147</v>
      </c>
      <c r="B2827">
        <v>4.6431510448499997</v>
      </c>
      <c r="C2827" s="2">
        <f>IF(B2827&gt;B2826,B2827+(C2826-B2826),B2827+(C2826-B2826)+5+A2827-A2826)</f>
        <v>63.003150701527247</v>
      </c>
      <c r="D2827">
        <v>1577147255.22</v>
      </c>
      <c r="E2827">
        <v>444</v>
      </c>
      <c r="F2827">
        <v>900</v>
      </c>
      <c r="G2827">
        <v>633</v>
      </c>
      <c r="H2827">
        <v>694</v>
      </c>
      <c r="I2827">
        <v>293</v>
      </c>
      <c r="J2827" s="2" t="s">
        <v>29</v>
      </c>
      <c r="K2827" s="2">
        <f>$L$2*I2827+(1-$L$2)*K2826</f>
        <v>290.73413718878908</v>
      </c>
      <c r="M2827" s="2">
        <f t="shared" si="307"/>
        <v>287.91800360179508</v>
      </c>
      <c r="N2827" s="2">
        <f t="shared" si="308"/>
        <v>296.85023801601079</v>
      </c>
      <c r="O2827" s="2">
        <f t="shared" si="309"/>
        <v>289.88839089695563</v>
      </c>
      <c r="P2827" s="2" t="str">
        <f t="shared" si="313"/>
        <v>middle</v>
      </c>
      <c r="Q2827" s="2" t="str">
        <f>IF(P2827="low","one",IF(P2827="high","relax","transition"))</f>
        <v>transition</v>
      </c>
      <c r="R2827" s="2">
        <f>IF(P2827="low",250,IF(P2827="high",300,275))</f>
        <v>275</v>
      </c>
      <c r="S2827" s="2" t="b">
        <f t="shared" si="311"/>
        <v>1</v>
      </c>
      <c r="T2827" s="2">
        <f t="shared" si="312"/>
        <v>275</v>
      </c>
    </row>
    <row r="2828" spans="1:20" x14ac:dyDescent="0.2">
      <c r="A2828" s="2">
        <f t="shared" si="310"/>
        <v>63.130000114440918</v>
      </c>
      <c r="B2828">
        <v>4.6677019596099996</v>
      </c>
      <c r="C2828" s="2">
        <f>IF(B2828&gt;B2827,B2828+(C2827-B2827),B2828+(C2827-B2827)+5+A2828-A2827)</f>
        <v>63.027701616287246</v>
      </c>
      <c r="D2828">
        <v>1577147255.25</v>
      </c>
      <c r="E2828">
        <v>443</v>
      </c>
      <c r="F2828">
        <v>901</v>
      </c>
      <c r="G2828">
        <v>633</v>
      </c>
      <c r="H2828">
        <v>692</v>
      </c>
      <c r="I2828">
        <v>293</v>
      </c>
      <c r="J2828" s="2" t="s">
        <v>29</v>
      </c>
      <c r="K2828" s="2">
        <f>$L$2*I2828+(1-$L$2)*K2827</f>
        <v>291.18730975103131</v>
      </c>
      <c r="M2828" s="2">
        <f t="shared" si="307"/>
        <v>287.91800360179508</v>
      </c>
      <c r="N2828" s="2">
        <f t="shared" si="308"/>
        <v>295.71765236301491</v>
      </c>
      <c r="O2828" s="2">
        <f t="shared" si="309"/>
        <v>290.13648325290836</v>
      </c>
      <c r="P2828" s="2" t="str">
        <f t="shared" si="313"/>
        <v>high</v>
      </c>
      <c r="Q2828" s="2" t="str">
        <f>IF(P2828="low","one",IF(P2828="high","relax","transition"))</f>
        <v>relax</v>
      </c>
      <c r="R2828" s="2">
        <f>IF(P2828="low",250,IF(P2828="high",300,275))</f>
        <v>300</v>
      </c>
      <c r="S2828" s="2" t="b">
        <f t="shared" si="311"/>
        <v>0</v>
      </c>
      <c r="T2828" s="2">
        <f t="shared" si="312"/>
        <v>275</v>
      </c>
    </row>
    <row r="2829" spans="1:20" x14ac:dyDescent="0.2">
      <c r="A2829" s="2">
        <f t="shared" si="310"/>
        <v>63.150000095367432</v>
      </c>
      <c r="B2829">
        <v>4.6879229545600003</v>
      </c>
      <c r="C2829" s="2">
        <f>IF(B2829&gt;B2828,B2829+(C2828-B2828),B2829+(C2828-B2828)+5+A2829-A2828)</f>
        <v>63.047922611237247</v>
      </c>
      <c r="D2829">
        <v>1577147255.27</v>
      </c>
      <c r="E2829">
        <v>443</v>
      </c>
      <c r="F2829">
        <v>902</v>
      </c>
      <c r="G2829">
        <v>634</v>
      </c>
      <c r="H2829">
        <v>692</v>
      </c>
      <c r="I2829">
        <v>293</v>
      </c>
      <c r="J2829" s="2" t="s">
        <v>29</v>
      </c>
      <c r="K2829" s="2">
        <f>$L$2*I2829+(1-$L$2)*K2828</f>
        <v>291.54984780082509</v>
      </c>
      <c r="M2829" s="2">
        <f t="shared" si="307"/>
        <v>287.91800360179508</v>
      </c>
      <c r="N2829" s="2">
        <f t="shared" si="308"/>
        <v>294.88409145057693</v>
      </c>
      <c r="O2829" s="2">
        <f t="shared" si="309"/>
        <v>290.31554170841366</v>
      </c>
      <c r="P2829" s="2" t="str">
        <f t="shared" si="313"/>
        <v>high</v>
      </c>
      <c r="Q2829" s="2" t="str">
        <f>IF(P2829="low","one",IF(P2829="high","relax","transition"))</f>
        <v>relax</v>
      </c>
      <c r="R2829" s="2">
        <f>IF(P2829="low",250,IF(P2829="high",300,275))</f>
        <v>300</v>
      </c>
      <c r="S2829" s="2" t="b">
        <f t="shared" si="311"/>
        <v>0</v>
      </c>
      <c r="T2829" s="2">
        <f t="shared" si="312"/>
        <v>275</v>
      </c>
    </row>
    <row r="2830" spans="1:20" x14ac:dyDescent="0.2">
      <c r="A2830" s="2">
        <f t="shared" si="310"/>
        <v>63.170000076293945</v>
      </c>
      <c r="B2830">
        <v>4.7124629020700004</v>
      </c>
      <c r="C2830" s="2">
        <f>IF(B2830&gt;B2829,B2830+(C2829-B2829),B2830+(C2829-B2829)+5+A2830-A2829)</f>
        <v>63.072462558747247</v>
      </c>
      <c r="D2830">
        <v>1577147255.29</v>
      </c>
      <c r="E2830">
        <v>445</v>
      </c>
      <c r="F2830">
        <v>901</v>
      </c>
      <c r="G2830">
        <v>633</v>
      </c>
      <c r="H2830">
        <v>693</v>
      </c>
      <c r="I2830">
        <v>293</v>
      </c>
      <c r="J2830" s="2" t="s">
        <v>29</v>
      </c>
      <c r="K2830" s="2">
        <f>$L$2*I2830+(1-$L$2)*K2829</f>
        <v>291.83987824066008</v>
      </c>
      <c r="M2830" s="2">
        <f t="shared" si="307"/>
        <v>287.91800360179508</v>
      </c>
      <c r="N2830" s="2">
        <f t="shared" si="308"/>
        <v>294.27524880859357</v>
      </c>
      <c r="O2830" s="2">
        <f t="shared" si="309"/>
        <v>290.44396919552179</v>
      </c>
      <c r="P2830" s="2" t="str">
        <f t="shared" si="313"/>
        <v>high</v>
      </c>
      <c r="Q2830" s="2" t="str">
        <f>IF(P2830="low","one",IF(P2830="high","relax","transition"))</f>
        <v>relax</v>
      </c>
      <c r="R2830" s="2">
        <f>IF(P2830="low",250,IF(P2830="high",300,275))</f>
        <v>300</v>
      </c>
      <c r="S2830" s="2" t="b">
        <f t="shared" si="311"/>
        <v>0</v>
      </c>
      <c r="T2830" s="2">
        <f t="shared" si="312"/>
        <v>275</v>
      </c>
    </row>
    <row r="2831" spans="1:20" x14ac:dyDescent="0.2">
      <c r="A2831" s="2">
        <f t="shared" si="310"/>
        <v>63.190000057220459</v>
      </c>
      <c r="B2831">
        <v>4.7332100868199998</v>
      </c>
      <c r="C2831" s="2">
        <f>IF(B2831&gt;B2830,B2831+(C2830-B2830),B2831+(C2830-B2830)+5+A2831-A2830)</f>
        <v>63.093209743497248</v>
      </c>
      <c r="D2831">
        <v>1577147255.3099999</v>
      </c>
      <c r="E2831">
        <v>444</v>
      </c>
      <c r="F2831">
        <v>901</v>
      </c>
      <c r="G2831">
        <v>633</v>
      </c>
      <c r="H2831">
        <v>693</v>
      </c>
      <c r="I2831">
        <v>295</v>
      </c>
      <c r="J2831" s="2" t="s">
        <v>29</v>
      </c>
      <c r="K2831" s="2">
        <f>$L$2*I2831+(1-$L$2)*K2830</f>
        <v>292.47190259252807</v>
      </c>
      <c r="M2831" s="2">
        <f t="shared" si="307"/>
        <v>287.91800360179508</v>
      </c>
      <c r="N2831" s="2">
        <f t="shared" si="308"/>
        <v>293.91457956538051</v>
      </c>
      <c r="O2831" s="2">
        <f t="shared" si="309"/>
        <v>290.53553317617536</v>
      </c>
      <c r="P2831" s="2" t="str">
        <f t="shared" si="313"/>
        <v>high</v>
      </c>
      <c r="Q2831" s="2" t="str">
        <f>IF(P2831="low","one",IF(P2831="high","relax","transition"))</f>
        <v>relax</v>
      </c>
      <c r="R2831" s="2">
        <f>IF(P2831="low",250,IF(P2831="high",300,275))</f>
        <v>300</v>
      </c>
      <c r="S2831" s="2" t="b">
        <f t="shared" si="311"/>
        <v>0</v>
      </c>
      <c r="T2831" s="2">
        <f t="shared" si="312"/>
        <v>275</v>
      </c>
    </row>
    <row r="2832" spans="1:20" x14ac:dyDescent="0.2">
      <c r="A2832" s="2">
        <f t="shared" si="310"/>
        <v>63.220000028610229</v>
      </c>
      <c r="B2832">
        <v>4.7576649188999998</v>
      </c>
      <c r="C2832" s="2">
        <f>IF(B2832&gt;B2831,B2832+(C2831-B2831),B2832+(C2831-B2831)+5+A2832-A2831)</f>
        <v>63.117664575577244</v>
      </c>
      <c r="D2832">
        <v>1577147255.3399999</v>
      </c>
      <c r="E2832">
        <v>443</v>
      </c>
      <c r="F2832">
        <v>901</v>
      </c>
      <c r="G2832">
        <v>634</v>
      </c>
      <c r="H2832">
        <v>691</v>
      </c>
      <c r="I2832">
        <v>293</v>
      </c>
      <c r="J2832" s="2" t="s">
        <v>29</v>
      </c>
      <c r="K2832" s="2">
        <f>$L$2*I2832+(1-$L$2)*K2831</f>
        <v>292.57752207402245</v>
      </c>
      <c r="M2832" s="2">
        <f t="shared" si="307"/>
        <v>287.91800360179508</v>
      </c>
      <c r="N2832" s="2">
        <f t="shared" si="308"/>
        <v>293.64716806710891</v>
      </c>
      <c r="O2832" s="2">
        <f t="shared" si="309"/>
        <v>290.60448549563563</v>
      </c>
      <c r="P2832" s="2" t="str">
        <f t="shared" si="313"/>
        <v>high</v>
      </c>
      <c r="Q2832" s="2" t="str">
        <f>IF(P2832="low","one",IF(P2832="high","relax","transition"))</f>
        <v>relax</v>
      </c>
      <c r="R2832" s="2">
        <f>IF(P2832="low",250,IF(P2832="high",300,275))</f>
        <v>300</v>
      </c>
      <c r="S2832" s="2" t="b">
        <f t="shared" si="311"/>
        <v>0</v>
      </c>
      <c r="T2832" s="2">
        <f t="shared" si="312"/>
        <v>275</v>
      </c>
    </row>
    <row r="2833" spans="1:20" x14ac:dyDescent="0.2">
      <c r="A2833" s="2">
        <f t="shared" si="310"/>
        <v>63.240000009536743</v>
      </c>
      <c r="B2833">
        <v>4.7782549858100003</v>
      </c>
      <c r="C2833" s="2">
        <f>IF(B2833&gt;B2832,B2833+(C2832-B2832),B2833+(C2832-B2832)+5+A2833-A2832)</f>
        <v>63.138254642487247</v>
      </c>
      <c r="D2833">
        <v>1577147255.3599999</v>
      </c>
      <c r="E2833">
        <v>442</v>
      </c>
      <c r="F2833">
        <v>900</v>
      </c>
      <c r="G2833">
        <v>633</v>
      </c>
      <c r="H2833">
        <v>692</v>
      </c>
      <c r="I2833">
        <v>292</v>
      </c>
      <c r="J2833" s="2" t="s">
        <v>28</v>
      </c>
      <c r="K2833" s="2">
        <f>$L$2*I2833+(1-$L$2)*K2832</f>
        <v>292.46201765921796</v>
      </c>
      <c r="M2833" s="2">
        <f t="shared" si="307"/>
        <v>287.91800360179508</v>
      </c>
      <c r="N2833" s="2">
        <f t="shared" si="308"/>
        <v>293.4101379855307</v>
      </c>
      <c r="O2833" s="2">
        <f t="shared" si="309"/>
        <v>290.65661962420927</v>
      </c>
      <c r="P2833" s="2" t="str">
        <f t="shared" si="313"/>
        <v>high</v>
      </c>
      <c r="Q2833" s="2" t="str">
        <f>IF(P2833="low","one",IF(P2833="high","relax","transition"))</f>
        <v>relax</v>
      </c>
      <c r="R2833" s="2">
        <f>IF(P2833="low",250,IF(P2833="high",300,275))</f>
        <v>300</v>
      </c>
      <c r="S2833" s="2" t="b">
        <f t="shared" si="311"/>
        <v>1</v>
      </c>
      <c r="T2833" s="2">
        <f t="shared" si="312"/>
        <v>300</v>
      </c>
    </row>
    <row r="2834" spans="1:20" x14ac:dyDescent="0.2">
      <c r="A2834" s="2">
        <f t="shared" si="310"/>
        <v>63.260000228881836</v>
      </c>
      <c r="B2834">
        <v>4.8028829097700001</v>
      </c>
      <c r="C2834" s="2">
        <f>IF(B2834&gt;B2833,B2834+(C2833-B2833),B2834+(C2833-B2833)+5+A2834-A2833)</f>
        <v>63.162882566447244</v>
      </c>
      <c r="D2834">
        <v>1577147255.3800001</v>
      </c>
      <c r="E2834">
        <v>444</v>
      </c>
      <c r="F2834">
        <v>901</v>
      </c>
      <c r="G2834">
        <v>633</v>
      </c>
      <c r="H2834">
        <v>693</v>
      </c>
      <c r="I2834">
        <v>295</v>
      </c>
      <c r="J2834" s="2" t="s">
        <v>28</v>
      </c>
      <c r="K2834" s="2">
        <f>$L$2*I2834+(1-$L$2)*K2833</f>
        <v>292.96961412737437</v>
      </c>
      <c r="M2834" s="2">
        <f t="shared" si="307"/>
        <v>287.91800360179508</v>
      </c>
      <c r="N2834" s="2">
        <f t="shared" si="308"/>
        <v>293.32203321389943</v>
      </c>
      <c r="O2834" s="2">
        <f t="shared" si="309"/>
        <v>290.69429554227537</v>
      </c>
      <c r="P2834" s="2" t="str">
        <f t="shared" si="313"/>
        <v>high</v>
      </c>
      <c r="Q2834" s="2" t="str">
        <f>IF(P2834="low","one",IF(P2834="high","relax","transition"))</f>
        <v>relax</v>
      </c>
      <c r="R2834" s="2">
        <f>IF(P2834="low",250,IF(P2834="high",300,275))</f>
        <v>300</v>
      </c>
      <c r="S2834" s="2" t="b">
        <f t="shared" si="311"/>
        <v>1</v>
      </c>
      <c r="T2834" s="2">
        <f t="shared" si="312"/>
        <v>300</v>
      </c>
    </row>
    <row r="2835" spans="1:20" x14ac:dyDescent="0.2">
      <c r="A2835" s="2">
        <f t="shared" si="310"/>
        <v>63.290000200271606</v>
      </c>
      <c r="B2835">
        <v>4.8272240161899997</v>
      </c>
      <c r="C2835" s="2">
        <f>IF(B2835&gt;B2834,B2835+(C2834-B2834),B2835+(C2834-B2834)+5+A2835-A2834)</f>
        <v>63.187223672867248</v>
      </c>
      <c r="D2835">
        <v>1577147255.4100001</v>
      </c>
      <c r="E2835">
        <v>444</v>
      </c>
      <c r="F2835">
        <v>902</v>
      </c>
      <c r="G2835">
        <v>635</v>
      </c>
      <c r="H2835">
        <v>692</v>
      </c>
      <c r="I2835">
        <v>292</v>
      </c>
      <c r="J2835" s="2" t="s">
        <v>28</v>
      </c>
      <c r="K2835" s="2">
        <f>$L$2*I2835+(1-$L$2)*K2834</f>
        <v>292.77569130189954</v>
      </c>
      <c r="M2835" s="2">
        <f t="shared" si="307"/>
        <v>287.91800360179508</v>
      </c>
      <c r="N2835" s="2">
        <f t="shared" si="308"/>
        <v>293.21276483149944</v>
      </c>
      <c r="O2835" s="2">
        <f t="shared" si="309"/>
        <v>290.72568242585658</v>
      </c>
      <c r="P2835" s="2" t="str">
        <f t="shared" si="313"/>
        <v>high</v>
      </c>
      <c r="Q2835" s="2" t="str">
        <f>IF(P2835="low","one",IF(P2835="high","relax","transition"))</f>
        <v>relax</v>
      </c>
      <c r="R2835" s="2">
        <f>IF(P2835="low",250,IF(P2835="high",300,275))</f>
        <v>300</v>
      </c>
      <c r="S2835" s="2" t="b">
        <f t="shared" si="311"/>
        <v>1</v>
      </c>
      <c r="T2835" s="2">
        <f t="shared" si="312"/>
        <v>300</v>
      </c>
    </row>
    <row r="2836" spans="1:20" x14ac:dyDescent="0.2">
      <c r="A2836" s="2">
        <f t="shared" si="310"/>
        <v>63.31000018119812</v>
      </c>
      <c r="B2836">
        <v>4.8478269576999997</v>
      </c>
      <c r="C2836" s="2">
        <f>IF(B2836&gt;B2835,B2836+(C2835-B2835),B2836+(C2835-B2835)+5+A2836-A2835)</f>
        <v>63.207826614377247</v>
      </c>
      <c r="D2836">
        <v>1577147255.4300001</v>
      </c>
      <c r="E2836">
        <v>442</v>
      </c>
      <c r="F2836">
        <v>901</v>
      </c>
      <c r="G2836">
        <v>634</v>
      </c>
      <c r="H2836">
        <v>692</v>
      </c>
      <c r="I2836">
        <v>292</v>
      </c>
      <c r="J2836" s="2" t="s">
        <v>28</v>
      </c>
      <c r="K2836" s="2">
        <f>$L$2*I2836+(1-$L$2)*K2835</f>
        <v>292.62055304151966</v>
      </c>
      <c r="M2836" s="2">
        <f t="shared" si="307"/>
        <v>287.91800360179508</v>
      </c>
      <c r="N2836" s="2">
        <f t="shared" si="308"/>
        <v>293.0943224735035</v>
      </c>
      <c r="O2836" s="2">
        <f t="shared" si="309"/>
        <v>290.75003654613869</v>
      </c>
      <c r="P2836" s="2" t="str">
        <f t="shared" si="313"/>
        <v>high</v>
      </c>
      <c r="Q2836" s="2" t="str">
        <f>IF(P2836="low","one",IF(P2836="high","relax","transition"))</f>
        <v>relax</v>
      </c>
      <c r="R2836" s="2">
        <f>IF(P2836="low",250,IF(P2836="high",300,275))</f>
        <v>300</v>
      </c>
      <c r="S2836" s="2" t="b">
        <f t="shared" si="311"/>
        <v>1</v>
      </c>
      <c r="T2836" s="2">
        <f t="shared" si="312"/>
        <v>300</v>
      </c>
    </row>
    <row r="2837" spans="1:20" x14ac:dyDescent="0.2">
      <c r="A2837" s="2">
        <f t="shared" si="310"/>
        <v>63.330000162124634</v>
      </c>
      <c r="B2837">
        <v>4.8722739219699998</v>
      </c>
      <c r="C2837" s="2">
        <f>IF(B2837&gt;B2836,B2837+(C2836-B2836),B2837+(C2836-B2836)+5+A2837-A2836)</f>
        <v>63.232273578647245</v>
      </c>
      <c r="D2837">
        <v>1577147255.45</v>
      </c>
      <c r="E2837">
        <v>445</v>
      </c>
      <c r="F2837">
        <v>901</v>
      </c>
      <c r="G2837">
        <v>634</v>
      </c>
      <c r="H2837">
        <v>692</v>
      </c>
      <c r="I2837">
        <v>294</v>
      </c>
      <c r="J2837" s="2" t="s">
        <v>28</v>
      </c>
      <c r="K2837" s="2">
        <f>$L$2*I2837+(1-$L$2)*K2836</f>
        <v>292.89644243321573</v>
      </c>
      <c r="M2837" s="2">
        <f t="shared" si="307"/>
        <v>287.91800360179508</v>
      </c>
      <c r="N2837" s="2">
        <f t="shared" si="308"/>
        <v>293.05474646544599</v>
      </c>
      <c r="O2837" s="2">
        <f t="shared" si="309"/>
        <v>290.76725084250694</v>
      </c>
      <c r="P2837" s="2" t="str">
        <f t="shared" si="313"/>
        <v>high</v>
      </c>
      <c r="Q2837" s="2" t="str">
        <f>IF(P2837="low","one",IF(P2837="high","relax","transition"))</f>
        <v>relax</v>
      </c>
      <c r="R2837" s="2">
        <f>IF(P2837="low",250,IF(P2837="high",300,275))</f>
        <v>300</v>
      </c>
      <c r="S2837" s="2" t="b">
        <f t="shared" si="311"/>
        <v>1</v>
      </c>
      <c r="T2837" s="2">
        <f t="shared" si="312"/>
        <v>300</v>
      </c>
    </row>
    <row r="2838" spans="1:20" x14ac:dyDescent="0.2">
      <c r="A2838" s="2">
        <f t="shared" si="310"/>
        <v>63.350000143051147</v>
      </c>
      <c r="B2838">
        <v>4.8929438590999998</v>
      </c>
      <c r="C2838" s="2">
        <f>IF(B2838&gt;B2837,B2838+(C2837-B2837),B2838+(C2837-B2837)+5+A2838-A2837)</f>
        <v>63.252943515777247</v>
      </c>
      <c r="D2838">
        <v>1577147255.47</v>
      </c>
      <c r="E2838">
        <v>443</v>
      </c>
      <c r="F2838">
        <v>902</v>
      </c>
      <c r="G2838">
        <v>634</v>
      </c>
      <c r="H2838">
        <v>692</v>
      </c>
      <c r="I2838">
        <v>294</v>
      </c>
      <c r="J2838" s="2" t="s">
        <v>28</v>
      </c>
      <c r="K2838" s="2">
        <f>$L$2*I2838+(1-$L$2)*K2837</f>
        <v>293.11715394657261</v>
      </c>
      <c r="M2838" s="2">
        <f t="shared" si="307"/>
        <v>287.91800360179508</v>
      </c>
      <c r="N2838" s="2">
        <f t="shared" si="308"/>
        <v>293.06722796167134</v>
      </c>
      <c r="O2838" s="2">
        <f t="shared" si="309"/>
        <v>290.78162562365389</v>
      </c>
      <c r="P2838" s="2" t="str">
        <f t="shared" si="313"/>
        <v>high</v>
      </c>
      <c r="Q2838" s="2" t="str">
        <f>IF(P2838="low","one",IF(P2838="high","relax","transition"))</f>
        <v>relax</v>
      </c>
      <c r="R2838" s="2">
        <f>IF(P2838="low",250,IF(P2838="high",300,275))</f>
        <v>300</v>
      </c>
      <c r="S2838" s="2" t="b">
        <f t="shared" si="311"/>
        <v>1</v>
      </c>
      <c r="T2838" s="2">
        <f t="shared" si="312"/>
        <v>300</v>
      </c>
    </row>
    <row r="2839" spans="1:20" x14ac:dyDescent="0.2">
      <c r="A2839" s="2">
        <f t="shared" si="310"/>
        <v>63.380000114440918</v>
      </c>
      <c r="B2839">
        <v>4.9173030853300004</v>
      </c>
      <c r="C2839" s="2">
        <f>IF(B2839&gt;B2838,B2839+(C2838-B2838),B2839+(C2838-B2838)+5+A2839-A2838)</f>
        <v>63.277302742007244</v>
      </c>
      <c r="D2839">
        <v>1577147255.5</v>
      </c>
      <c r="E2839">
        <v>443</v>
      </c>
      <c r="F2839">
        <v>901</v>
      </c>
      <c r="G2839">
        <v>634</v>
      </c>
      <c r="H2839">
        <v>692</v>
      </c>
      <c r="I2839">
        <v>295</v>
      </c>
      <c r="J2839" s="2" t="s">
        <v>28</v>
      </c>
      <c r="K2839" s="2">
        <f>$L$2*I2839+(1-$L$2)*K2838</f>
        <v>293.4937231572581</v>
      </c>
      <c r="M2839" s="2">
        <f t="shared" si="307"/>
        <v>287.91800360179508</v>
      </c>
      <c r="N2839" s="2">
        <f t="shared" si="308"/>
        <v>293.15252700078872</v>
      </c>
      <c r="O2839" s="2">
        <f t="shared" si="309"/>
        <v>290.79590574055476</v>
      </c>
      <c r="P2839" s="2" t="str">
        <f t="shared" si="313"/>
        <v>high</v>
      </c>
      <c r="Q2839" s="2" t="str">
        <f>IF(P2839="low","one",IF(P2839="high","relax","transition"))</f>
        <v>relax</v>
      </c>
      <c r="R2839" s="2">
        <f>IF(P2839="low",250,IF(P2839="high",300,275))</f>
        <v>300</v>
      </c>
      <c r="S2839" s="2" t="b">
        <f t="shared" si="311"/>
        <v>1</v>
      </c>
      <c r="T2839" s="2">
        <f t="shared" si="312"/>
        <v>300</v>
      </c>
    </row>
    <row r="2840" spans="1:20" x14ac:dyDescent="0.2">
      <c r="A2840" s="2">
        <f t="shared" si="310"/>
        <v>63.400000095367432</v>
      </c>
      <c r="B2840">
        <v>4.9420919418300002</v>
      </c>
      <c r="C2840" s="2">
        <f>IF(B2840&gt;B2839,B2840+(C2839-B2839),B2840+(C2839-B2839)+5+A2840-A2839)</f>
        <v>63.302091598507246</v>
      </c>
      <c r="D2840">
        <v>1577147255.52</v>
      </c>
      <c r="E2840">
        <v>444</v>
      </c>
      <c r="F2840">
        <v>901</v>
      </c>
      <c r="G2840">
        <v>634</v>
      </c>
      <c r="H2840">
        <v>692</v>
      </c>
      <c r="I2840">
        <v>293</v>
      </c>
      <c r="J2840" s="2" t="s">
        <v>28</v>
      </c>
      <c r="K2840" s="2">
        <f>$L$2*I2840+(1-$L$2)*K2839</f>
        <v>293.39497852580649</v>
      </c>
      <c r="M2840" s="2">
        <f t="shared" si="307"/>
        <v>287.91800360179508</v>
      </c>
      <c r="N2840" s="2">
        <f t="shared" si="308"/>
        <v>293.20101730579228</v>
      </c>
      <c r="O2840" s="2">
        <f t="shared" si="309"/>
        <v>290.81373680356643</v>
      </c>
      <c r="P2840" s="2" t="str">
        <f t="shared" si="313"/>
        <v>high</v>
      </c>
      <c r="Q2840" s="2" t="str">
        <f>IF(P2840="low","one",IF(P2840="high","relax","transition"))</f>
        <v>relax</v>
      </c>
      <c r="R2840" s="2">
        <f>IF(P2840="low",250,IF(P2840="high",300,275))</f>
        <v>300</v>
      </c>
      <c r="S2840" s="2" t="b">
        <f t="shared" si="311"/>
        <v>1</v>
      </c>
      <c r="T2840" s="2">
        <f t="shared" si="312"/>
        <v>300</v>
      </c>
    </row>
    <row r="2841" spans="1:20" x14ac:dyDescent="0.2">
      <c r="A2841" s="2">
        <f t="shared" si="310"/>
        <v>63.420000076293945</v>
      </c>
      <c r="B2841">
        <v>4.9625289440199998</v>
      </c>
      <c r="C2841" s="2">
        <f>IF(B2841&gt;B2840,B2841+(C2840-B2840),B2841+(C2840-B2840)+5+A2841-A2840)</f>
        <v>63.322528600697247</v>
      </c>
      <c r="D2841">
        <v>1577147255.54</v>
      </c>
      <c r="E2841">
        <v>442</v>
      </c>
      <c r="F2841">
        <v>901</v>
      </c>
      <c r="G2841">
        <v>633</v>
      </c>
      <c r="H2841">
        <v>691</v>
      </c>
      <c r="I2841">
        <v>292</v>
      </c>
      <c r="J2841" s="2" t="s">
        <v>28</v>
      </c>
      <c r="K2841" s="2">
        <f>$L$2*I2841+(1-$L$2)*K2840</f>
        <v>293.11598282064517</v>
      </c>
      <c r="M2841" s="2">
        <f t="shared" si="307"/>
        <v>287.91800360179508</v>
      </c>
      <c r="N2841" s="2">
        <f t="shared" si="308"/>
        <v>293.18401040876284</v>
      </c>
      <c r="O2841" s="2">
        <f t="shared" si="309"/>
        <v>290.83310082867769</v>
      </c>
      <c r="P2841" s="2" t="str">
        <f t="shared" si="313"/>
        <v>high</v>
      </c>
      <c r="Q2841" s="2" t="str">
        <f>IF(P2841="low","one",IF(P2841="high","relax","transition"))</f>
        <v>relax</v>
      </c>
      <c r="R2841" s="2">
        <f>IF(P2841="low",250,IF(P2841="high",300,275))</f>
        <v>300</v>
      </c>
      <c r="S2841" s="2" t="b">
        <f t="shared" si="311"/>
        <v>1</v>
      </c>
      <c r="T2841" s="2">
        <f t="shared" si="312"/>
        <v>300</v>
      </c>
    </row>
    <row r="2842" spans="1:20" x14ac:dyDescent="0.2">
      <c r="A2842" s="2">
        <f t="shared" si="310"/>
        <v>63.450000047683716</v>
      </c>
      <c r="B2842">
        <v>4.9871220588699998</v>
      </c>
      <c r="C2842" s="2">
        <f>IF(B2842&gt;B2841,B2842+(C2841-B2841),B2842+(C2841-B2841)+5+A2842-A2841)</f>
        <v>63.347121715547246</v>
      </c>
      <c r="D2842">
        <v>1577147255.5699999</v>
      </c>
      <c r="E2842">
        <v>443</v>
      </c>
      <c r="F2842">
        <v>901</v>
      </c>
      <c r="G2842">
        <v>634</v>
      </c>
      <c r="H2842">
        <v>692</v>
      </c>
      <c r="I2842">
        <v>294</v>
      </c>
      <c r="J2842" s="2" t="s">
        <v>28</v>
      </c>
      <c r="K2842" s="2">
        <f>$L$2*I2842+(1-$L$2)*K2841</f>
        <v>293.29278625651614</v>
      </c>
      <c r="M2842" s="2">
        <f t="shared" si="307"/>
        <v>287.91800360179508</v>
      </c>
      <c r="N2842" s="2">
        <f t="shared" si="308"/>
        <v>293.2057655783135</v>
      </c>
      <c r="O2842" s="2">
        <f t="shared" si="309"/>
        <v>290.85064630768193</v>
      </c>
      <c r="P2842" s="2" t="str">
        <f t="shared" si="313"/>
        <v>high</v>
      </c>
      <c r="Q2842" s="2" t="str">
        <f>IF(P2842="low","one",IF(P2842="high","relax","transition"))</f>
        <v>relax</v>
      </c>
      <c r="R2842" s="2">
        <f>IF(P2842="low",250,IF(P2842="high",300,275))</f>
        <v>300</v>
      </c>
      <c r="S2842" s="2" t="b">
        <f t="shared" si="311"/>
        <v>1</v>
      </c>
      <c r="T2842" s="2">
        <f t="shared" si="312"/>
        <v>300</v>
      </c>
    </row>
    <row r="2843" spans="1:20" x14ac:dyDescent="0.2">
      <c r="A2843" s="2">
        <f t="shared" si="310"/>
        <v>63.470000028610229</v>
      </c>
      <c r="B2843">
        <v>5.0074110031099996</v>
      </c>
      <c r="C2843" s="2">
        <f>IF(B2843&gt;B2842,B2843+(C2842-B2842),B2843+(C2842-B2842)+5+A2843-A2842)</f>
        <v>63.367410659787247</v>
      </c>
      <c r="D2843">
        <v>1577147255.5899999</v>
      </c>
      <c r="E2843">
        <v>444</v>
      </c>
      <c r="F2843">
        <v>901</v>
      </c>
      <c r="G2843">
        <v>634</v>
      </c>
      <c r="H2843">
        <v>692</v>
      </c>
      <c r="I2843">
        <v>294</v>
      </c>
      <c r="J2843" s="2" t="s">
        <v>28</v>
      </c>
      <c r="K2843" s="2">
        <f>$L$2*I2843+(1-$L$2)*K2842</f>
        <v>293.4342290052129</v>
      </c>
      <c r="M2843" s="2">
        <f t="shared" si="307"/>
        <v>287.91800360179508</v>
      </c>
      <c r="N2843" s="2">
        <f t="shared" si="308"/>
        <v>293.25145826369339</v>
      </c>
      <c r="O2843" s="2">
        <f t="shared" si="309"/>
        <v>290.86840227121348</v>
      </c>
      <c r="P2843" s="2" t="str">
        <f t="shared" si="313"/>
        <v>high</v>
      </c>
      <c r="Q2843" s="2" t="str">
        <f>IF(P2843="low","one",IF(P2843="high","relax","transition"))</f>
        <v>relax</v>
      </c>
      <c r="R2843" s="2">
        <f>IF(P2843="low",250,IF(P2843="high",300,275))</f>
        <v>300</v>
      </c>
      <c r="S2843" s="2" t="b">
        <f t="shared" si="311"/>
        <v>1</v>
      </c>
      <c r="T2843" s="2">
        <f t="shared" si="312"/>
        <v>300</v>
      </c>
    </row>
    <row r="2844" spans="1:20" x14ac:dyDescent="0.2">
      <c r="A2844" s="2">
        <f t="shared" si="310"/>
        <v>63.950000047683716</v>
      </c>
      <c r="B2844">
        <v>5.27858734131E-4</v>
      </c>
      <c r="C2844" s="2">
        <f>IF(B2844&gt;B2843,B2844+(C2843-B2843),B2844+(C2843-B2843)+5+A2844-A2843)</f>
        <v>63.840527534484863</v>
      </c>
      <c r="D2844">
        <v>1577147256.0699999</v>
      </c>
      <c r="E2844">
        <v>441</v>
      </c>
      <c r="F2844">
        <v>901</v>
      </c>
      <c r="G2844">
        <v>633</v>
      </c>
      <c r="H2844">
        <v>691</v>
      </c>
      <c r="I2844">
        <v>293</v>
      </c>
      <c r="J2844" s="2" t="s">
        <v>28</v>
      </c>
      <c r="K2844" s="2">
        <f>$L$2*I2844+(1-$L$2)*K2843</f>
        <v>293.34738320417034</v>
      </c>
      <c r="M2844" s="2">
        <f t="shared" si="307"/>
        <v>287.91800360179508</v>
      </c>
      <c r="N2844" s="2">
        <f t="shared" si="308"/>
        <v>293.27064325178878</v>
      </c>
      <c r="O2844" s="2">
        <f t="shared" si="309"/>
        <v>290.88755507083749</v>
      </c>
      <c r="P2844" s="2" t="str">
        <f t="shared" si="313"/>
        <v>high</v>
      </c>
      <c r="Q2844" s="2" t="str">
        <f>IF(P2844="low","one",IF(P2844="high","relax","transition"))</f>
        <v>relax</v>
      </c>
      <c r="R2844" s="2">
        <f>IF(P2844="low",250,IF(P2844="high",300,275))</f>
        <v>300</v>
      </c>
      <c r="S2844" s="2" t="b">
        <f t="shared" si="311"/>
        <v>1</v>
      </c>
      <c r="T2844" s="2">
        <f t="shared" si="312"/>
        <v>300</v>
      </c>
    </row>
    <row r="2845" spans="1:20" x14ac:dyDescent="0.2">
      <c r="A2845" s="2">
        <f t="shared" si="310"/>
        <v>63.950000047683716</v>
      </c>
      <c r="B2845">
        <v>1.0468959808300001E-3</v>
      </c>
      <c r="C2845" s="2">
        <f>IF(B2845&gt;B2844,B2845+(C2844-B2844),B2845+(C2844-B2844)+5+A2845-A2844)</f>
        <v>63.84104657173156</v>
      </c>
      <c r="D2845">
        <v>1577147256.0699999</v>
      </c>
      <c r="E2845">
        <v>443</v>
      </c>
      <c r="F2845">
        <v>899</v>
      </c>
      <c r="G2845">
        <v>634</v>
      </c>
      <c r="H2845">
        <v>691</v>
      </c>
      <c r="I2845">
        <v>292</v>
      </c>
      <c r="J2845" s="2" t="s">
        <v>28</v>
      </c>
      <c r="K2845" s="2">
        <f>$L$2*I2845+(1-$L$2)*K2844</f>
        <v>293.07790656333628</v>
      </c>
      <c r="M2845" s="2">
        <f t="shared" si="307"/>
        <v>287.91800360179508</v>
      </c>
      <c r="N2845" s="2">
        <f t="shared" si="308"/>
        <v>293.23209591409829</v>
      </c>
      <c r="O2845" s="2">
        <f t="shared" si="309"/>
        <v>290.90670947988508</v>
      </c>
      <c r="P2845" s="2" t="str">
        <f t="shared" si="313"/>
        <v>high</v>
      </c>
      <c r="Q2845" s="2" t="str">
        <f>IF(P2845="low","one",IF(P2845="high","relax","transition"))</f>
        <v>relax</v>
      </c>
      <c r="R2845" s="2">
        <f>IF(P2845="low",250,IF(P2845="high",300,275))</f>
        <v>300</v>
      </c>
      <c r="S2845" s="2" t="b">
        <f t="shared" si="311"/>
        <v>1</v>
      </c>
      <c r="T2845" s="2">
        <f t="shared" si="312"/>
        <v>300</v>
      </c>
    </row>
    <row r="2846" spans="1:20" x14ac:dyDescent="0.2">
      <c r="A2846" s="2">
        <f t="shared" si="310"/>
        <v>63.950000047683716</v>
      </c>
      <c r="B2846">
        <v>1.5239715576199999E-3</v>
      </c>
      <c r="C2846" s="2">
        <f>IF(B2846&gt;B2845,B2846+(C2845-B2845),B2846+(C2845-B2845)+5+A2846-A2845)</f>
        <v>63.84152364730835</v>
      </c>
      <c r="D2846">
        <v>1577147256.0699999</v>
      </c>
      <c r="E2846">
        <v>444</v>
      </c>
      <c r="F2846">
        <v>900</v>
      </c>
      <c r="G2846">
        <v>632</v>
      </c>
      <c r="H2846">
        <v>693</v>
      </c>
      <c r="I2846">
        <v>293</v>
      </c>
      <c r="J2846" s="2" t="s">
        <v>28</v>
      </c>
      <c r="K2846" s="2">
        <f>$L$2*I2846+(1-$L$2)*K2845</f>
        <v>293.06232525066906</v>
      </c>
      <c r="M2846" s="2">
        <f t="shared" si="307"/>
        <v>287.91800360179508</v>
      </c>
      <c r="N2846" s="2">
        <f t="shared" si="308"/>
        <v>293.19814178141246</v>
      </c>
      <c r="O2846" s="2">
        <f t="shared" si="309"/>
        <v>290.92297880159572</v>
      </c>
      <c r="P2846" s="2" t="str">
        <f t="shared" si="313"/>
        <v>high</v>
      </c>
      <c r="Q2846" s="2" t="str">
        <f>IF(P2846="low","one",IF(P2846="high","relax","transition"))</f>
        <v>relax</v>
      </c>
      <c r="R2846" s="2">
        <f>IF(P2846="low",250,IF(P2846="high",300,275))</f>
        <v>300</v>
      </c>
      <c r="S2846" s="2" t="b">
        <f t="shared" si="311"/>
        <v>1</v>
      </c>
      <c r="T2846" s="2">
        <f t="shared" si="312"/>
        <v>300</v>
      </c>
    </row>
    <row r="2847" spans="1:20" x14ac:dyDescent="0.2">
      <c r="A2847" s="2">
        <f t="shared" si="310"/>
        <v>63.950000047683716</v>
      </c>
      <c r="B2847">
        <v>1.9588470459000001E-3</v>
      </c>
      <c r="C2847" s="2">
        <f>IF(B2847&gt;B2846,B2847+(C2846-B2846),B2847+(C2846-B2846)+5+A2847-A2846)</f>
        <v>63.841958522796631</v>
      </c>
      <c r="D2847">
        <v>1577147256.0699999</v>
      </c>
      <c r="E2847">
        <v>443</v>
      </c>
      <c r="F2847">
        <v>901</v>
      </c>
      <c r="G2847">
        <v>632</v>
      </c>
      <c r="H2847">
        <v>692</v>
      </c>
      <c r="I2847">
        <v>294</v>
      </c>
      <c r="J2847" s="2" t="s">
        <v>28</v>
      </c>
      <c r="K2847" s="2">
        <f>$L$2*I2847+(1-$L$2)*K2846</f>
        <v>293.24986020053524</v>
      </c>
      <c r="M2847" s="2">
        <f t="shared" si="307"/>
        <v>287.91800360179508</v>
      </c>
      <c r="N2847" s="2">
        <f t="shared" si="308"/>
        <v>293.208485465237</v>
      </c>
      <c r="O2847" s="2">
        <f t="shared" si="309"/>
        <v>290.93673695058658</v>
      </c>
      <c r="P2847" s="2" t="str">
        <f t="shared" si="313"/>
        <v>high</v>
      </c>
      <c r="Q2847" s="2" t="str">
        <f>IF(P2847="low","one",IF(P2847="high","relax","transition"))</f>
        <v>relax</v>
      </c>
      <c r="R2847" s="2">
        <f>IF(P2847="low",250,IF(P2847="high",300,275))</f>
        <v>300</v>
      </c>
      <c r="S2847" s="2" t="b">
        <f t="shared" si="311"/>
        <v>1</v>
      </c>
      <c r="T2847" s="2">
        <f t="shared" si="312"/>
        <v>300</v>
      </c>
    </row>
    <row r="2848" spans="1:20" x14ac:dyDescent="0.2">
      <c r="A2848" s="2">
        <f t="shared" si="310"/>
        <v>63.950000047683716</v>
      </c>
      <c r="B2848">
        <v>2.39586830139E-3</v>
      </c>
      <c r="C2848" s="2">
        <f>IF(B2848&gt;B2847,B2848+(C2847-B2847),B2848+(C2847-B2847)+5+A2848-A2847)</f>
        <v>63.842395544052124</v>
      </c>
      <c r="D2848">
        <v>1577147256.0699999</v>
      </c>
      <c r="E2848">
        <v>443</v>
      </c>
      <c r="F2848">
        <v>901</v>
      </c>
      <c r="G2848">
        <v>634</v>
      </c>
      <c r="H2848">
        <v>692</v>
      </c>
      <c r="I2848">
        <v>293</v>
      </c>
      <c r="J2848" s="2" t="s">
        <v>28</v>
      </c>
      <c r="K2848" s="2">
        <f>$L$2*I2848+(1-$L$2)*K2847</f>
        <v>293.1998881604282</v>
      </c>
      <c r="M2848" s="2">
        <f t="shared" si="307"/>
        <v>287.91800360179508</v>
      </c>
      <c r="N2848" s="2">
        <f t="shared" si="308"/>
        <v>293.20676600427527</v>
      </c>
      <c r="O2848" s="2">
        <f t="shared" si="309"/>
        <v>290.95032437631909</v>
      </c>
      <c r="P2848" s="2" t="str">
        <f t="shared" si="313"/>
        <v>high</v>
      </c>
      <c r="Q2848" s="2" t="str">
        <f>IF(P2848="low","one",IF(P2848="high","relax","transition"))</f>
        <v>relax</v>
      </c>
      <c r="R2848" s="2">
        <f>IF(P2848="low",250,IF(P2848="high",300,275))</f>
        <v>300</v>
      </c>
      <c r="S2848" s="2" t="b">
        <f t="shared" si="311"/>
        <v>1</v>
      </c>
      <c r="T2848" s="2">
        <f t="shared" si="312"/>
        <v>300</v>
      </c>
    </row>
    <row r="2849" spans="1:20" x14ac:dyDescent="0.2">
      <c r="A2849" s="2">
        <f t="shared" si="310"/>
        <v>63.950000047683716</v>
      </c>
      <c r="B2849">
        <v>2.85482406616E-3</v>
      </c>
      <c r="C2849" s="2">
        <f>IF(B2849&gt;B2848,B2849+(C2848-B2848),B2849+(C2848-B2848)+5+A2849-A2848)</f>
        <v>63.842854499816895</v>
      </c>
      <c r="D2849">
        <v>1577147256.0699999</v>
      </c>
      <c r="E2849">
        <v>443</v>
      </c>
      <c r="F2849">
        <v>901</v>
      </c>
      <c r="G2849">
        <v>632</v>
      </c>
      <c r="H2849">
        <v>691</v>
      </c>
      <c r="I2849">
        <v>292</v>
      </c>
      <c r="J2849" s="2" t="s">
        <v>28</v>
      </c>
      <c r="K2849" s="2">
        <f>$L$2*I2849+(1-$L$2)*K2848</f>
        <v>292.95991052834256</v>
      </c>
      <c r="M2849" s="2">
        <f t="shared" si="307"/>
        <v>287.91800360179508</v>
      </c>
      <c r="N2849" s="2">
        <f t="shared" si="308"/>
        <v>293.15739490908874</v>
      </c>
      <c r="O2849" s="2">
        <f t="shared" si="309"/>
        <v>290.96314645771685</v>
      </c>
      <c r="P2849" s="2" t="str">
        <f t="shared" si="313"/>
        <v>high</v>
      </c>
      <c r="Q2849" s="2" t="str">
        <f>IF(P2849="low","one",IF(P2849="high","relax","transition"))</f>
        <v>relax</v>
      </c>
      <c r="R2849" s="2">
        <f>IF(P2849="low",250,IF(P2849="high",300,275))</f>
        <v>300</v>
      </c>
      <c r="S2849" s="2" t="b">
        <f t="shared" si="311"/>
        <v>1</v>
      </c>
      <c r="T2849" s="2">
        <f t="shared" si="312"/>
        <v>300</v>
      </c>
    </row>
    <row r="2850" spans="1:20" x14ac:dyDescent="0.2">
      <c r="A2850" s="2">
        <f t="shared" si="310"/>
        <v>63.950000047683716</v>
      </c>
      <c r="B2850">
        <v>3.2999515533399999E-3</v>
      </c>
      <c r="C2850" s="2">
        <f>IF(B2850&gt;B2849,B2850+(C2849-B2849),B2850+(C2849-B2849)+5+A2850-A2849)</f>
        <v>63.84329962730407</v>
      </c>
      <c r="D2850">
        <v>1577147256.0699999</v>
      </c>
      <c r="E2850">
        <v>444</v>
      </c>
      <c r="F2850">
        <v>901</v>
      </c>
      <c r="G2850">
        <v>634</v>
      </c>
      <c r="H2850">
        <v>693</v>
      </c>
      <c r="I2850">
        <v>295</v>
      </c>
      <c r="J2850" s="2" t="s">
        <v>28</v>
      </c>
      <c r="K2850" s="2">
        <f>$L$2*I2850+(1-$L$2)*K2849</f>
        <v>293.36792842267403</v>
      </c>
      <c r="M2850" s="2">
        <f t="shared" si="307"/>
        <v>287.91800360179508</v>
      </c>
      <c r="N2850" s="2">
        <f t="shared" si="308"/>
        <v>293.19950161180583</v>
      </c>
      <c r="O2850" s="2">
        <f t="shared" si="309"/>
        <v>290.9728588802854</v>
      </c>
      <c r="P2850" s="2" t="str">
        <f t="shared" si="313"/>
        <v>high</v>
      </c>
      <c r="Q2850" s="2" t="str">
        <f>IF(P2850="low","one",IF(P2850="high","relax","transition"))</f>
        <v>relax</v>
      </c>
      <c r="R2850" s="2">
        <f>IF(P2850="low",250,IF(P2850="high",300,275))</f>
        <v>300</v>
      </c>
      <c r="S2850" s="2" t="b">
        <f t="shared" si="311"/>
        <v>1</v>
      </c>
      <c r="T2850" s="2">
        <f t="shared" si="312"/>
        <v>300</v>
      </c>
    </row>
    <row r="2851" spans="1:20" x14ac:dyDescent="0.2">
      <c r="A2851" s="2">
        <f t="shared" si="310"/>
        <v>63.950000047683716</v>
      </c>
      <c r="B2851">
        <v>3.7829875946000001E-3</v>
      </c>
      <c r="C2851" s="2">
        <f>IF(B2851&gt;B2850,B2851+(C2850-B2850),B2851+(C2850-B2850)+5+A2851-A2850)</f>
        <v>63.84378266334533</v>
      </c>
      <c r="D2851">
        <v>1577147256.0699999</v>
      </c>
      <c r="E2851">
        <v>442</v>
      </c>
      <c r="F2851">
        <v>901</v>
      </c>
      <c r="G2851">
        <v>634</v>
      </c>
      <c r="H2851">
        <v>692</v>
      </c>
      <c r="I2851">
        <v>294</v>
      </c>
      <c r="J2851" s="2" t="s">
        <v>28</v>
      </c>
      <c r="K2851" s="2">
        <f>$L$2*I2851+(1-$L$2)*K2850</f>
        <v>293.49434273813921</v>
      </c>
      <c r="M2851" s="2">
        <f t="shared" si="307"/>
        <v>287.91800360179508</v>
      </c>
      <c r="N2851" s="2">
        <f t="shared" si="308"/>
        <v>293.25846983707254</v>
      </c>
      <c r="O2851" s="2">
        <f t="shared" si="309"/>
        <v>290.98419101686142</v>
      </c>
      <c r="P2851" s="2" t="str">
        <f t="shared" si="313"/>
        <v>high</v>
      </c>
      <c r="Q2851" s="2" t="str">
        <f>IF(P2851="low","one",IF(P2851="high","relax","transition"))</f>
        <v>relax</v>
      </c>
      <c r="R2851" s="2">
        <f>IF(P2851="low",250,IF(P2851="high",300,275))</f>
        <v>300</v>
      </c>
      <c r="S2851" s="2" t="b">
        <f t="shared" si="311"/>
        <v>1</v>
      </c>
      <c r="T2851" s="2">
        <f t="shared" si="312"/>
        <v>300</v>
      </c>
    </row>
    <row r="2852" spans="1:20" x14ac:dyDescent="0.2">
      <c r="A2852" s="2">
        <f t="shared" si="310"/>
        <v>63.950000047683716</v>
      </c>
      <c r="B2852">
        <v>4.2469501495400004E-3</v>
      </c>
      <c r="C2852" s="2">
        <f>IF(B2852&gt;B2851,B2852+(C2851-B2851),B2852+(C2851-B2851)+5+A2852-A2851)</f>
        <v>63.844246625900276</v>
      </c>
      <c r="D2852">
        <v>1577147256.0699999</v>
      </c>
      <c r="E2852">
        <v>442</v>
      </c>
      <c r="F2852">
        <v>901</v>
      </c>
      <c r="G2852">
        <v>633</v>
      </c>
      <c r="H2852">
        <v>693</v>
      </c>
      <c r="I2852">
        <v>293</v>
      </c>
      <c r="J2852" s="2" t="s">
        <v>28</v>
      </c>
      <c r="K2852" s="2">
        <f>$L$2*I2852+(1-$L$2)*K2851</f>
        <v>293.39547419051138</v>
      </c>
      <c r="M2852" s="2">
        <f t="shared" si="307"/>
        <v>287.91800360179508</v>
      </c>
      <c r="N2852" s="2">
        <f t="shared" si="308"/>
        <v>293.2858707077603</v>
      </c>
      <c r="O2852" s="2">
        <f t="shared" si="309"/>
        <v>290.99790495787192</v>
      </c>
      <c r="P2852" s="2" t="str">
        <f t="shared" si="313"/>
        <v>high</v>
      </c>
      <c r="Q2852" s="2" t="str">
        <f>IF(P2852="low","one",IF(P2852="high","relax","transition"))</f>
        <v>relax</v>
      </c>
      <c r="R2852" s="2">
        <f>IF(P2852="low",250,IF(P2852="high",300,275))</f>
        <v>300</v>
      </c>
      <c r="S2852" s="2" t="b">
        <f t="shared" si="311"/>
        <v>1</v>
      </c>
      <c r="T2852" s="2">
        <f t="shared" si="312"/>
        <v>300</v>
      </c>
    </row>
    <row r="2853" spans="1:20" x14ac:dyDescent="0.2">
      <c r="A2853" s="2">
        <f t="shared" si="310"/>
        <v>63.950000047683716</v>
      </c>
      <c r="B2853">
        <v>4.71091270447E-3</v>
      </c>
      <c r="C2853" s="2">
        <f>IF(B2853&gt;B2852,B2853+(C2852-B2852),B2853+(C2852-B2852)+5+A2853-A2852)</f>
        <v>63.8447105884552</v>
      </c>
      <c r="D2853">
        <v>1577147256.0699999</v>
      </c>
      <c r="E2853">
        <v>443</v>
      </c>
      <c r="F2853">
        <v>901</v>
      </c>
      <c r="G2853">
        <v>633</v>
      </c>
      <c r="H2853">
        <v>692</v>
      </c>
      <c r="I2853">
        <v>293</v>
      </c>
      <c r="J2853" s="2" t="s">
        <v>28</v>
      </c>
      <c r="K2853" s="2">
        <f>$L$2*I2853+(1-$L$2)*K2852</f>
        <v>293.31637935240911</v>
      </c>
      <c r="M2853" s="2">
        <f t="shared" si="307"/>
        <v>287.91800360179508</v>
      </c>
      <c r="N2853" s="2">
        <f t="shared" si="308"/>
        <v>293.29197243669006</v>
      </c>
      <c r="O2853" s="2">
        <f t="shared" si="309"/>
        <v>291.0123032453663</v>
      </c>
      <c r="P2853" s="2" t="str">
        <f t="shared" si="313"/>
        <v>high</v>
      </c>
      <c r="Q2853" s="2" t="str">
        <f>IF(P2853="low","one",IF(P2853="high","relax","transition"))</f>
        <v>relax</v>
      </c>
      <c r="R2853" s="2">
        <f>IF(P2853="low",250,IF(P2853="high",300,275))</f>
        <v>300</v>
      </c>
      <c r="S2853" s="2" t="b">
        <f t="shared" si="311"/>
        <v>1</v>
      </c>
      <c r="T2853" s="2">
        <f t="shared" si="312"/>
        <v>300</v>
      </c>
    </row>
    <row r="2854" spans="1:20" x14ac:dyDescent="0.2">
      <c r="A2854" s="2">
        <f t="shared" si="310"/>
        <v>63.950000047683716</v>
      </c>
      <c r="B2854">
        <v>5.17177581787E-3</v>
      </c>
      <c r="C2854" s="2">
        <f>IF(B2854&gt;B2853,B2854+(C2853-B2853),B2854+(C2853-B2853)+5+A2854-A2853)</f>
        <v>63.845171451568604</v>
      </c>
      <c r="D2854">
        <v>1577147256.0699999</v>
      </c>
      <c r="E2854">
        <v>443</v>
      </c>
      <c r="F2854">
        <v>901</v>
      </c>
      <c r="G2854">
        <v>634</v>
      </c>
      <c r="H2854">
        <v>693</v>
      </c>
      <c r="I2854">
        <v>295</v>
      </c>
      <c r="J2854" s="2" t="s">
        <v>28</v>
      </c>
      <c r="K2854" s="2">
        <f>$L$2*I2854+(1-$L$2)*K2853</f>
        <v>293.6531034819273</v>
      </c>
      <c r="M2854" s="2">
        <f t="shared" si="307"/>
        <v>287.91800360179508</v>
      </c>
      <c r="N2854" s="2">
        <f t="shared" si="308"/>
        <v>293.36419864573753</v>
      </c>
      <c r="O2854" s="2">
        <f t="shared" si="309"/>
        <v>291.02628670493243</v>
      </c>
      <c r="P2854" s="2" t="str">
        <f t="shared" si="313"/>
        <v>high</v>
      </c>
      <c r="Q2854" s="2" t="str">
        <f>IF(P2854="low","one",IF(P2854="high","relax","transition"))</f>
        <v>relax</v>
      </c>
      <c r="R2854" s="2">
        <f>IF(P2854="low",250,IF(P2854="high",300,275))</f>
        <v>300</v>
      </c>
      <c r="S2854" s="2" t="b">
        <f t="shared" si="311"/>
        <v>1</v>
      </c>
      <c r="T2854" s="2">
        <f t="shared" si="312"/>
        <v>300</v>
      </c>
    </row>
    <row r="2855" spans="1:20" x14ac:dyDescent="0.2">
      <c r="A2855" s="2">
        <f t="shared" si="310"/>
        <v>63.950000047683716</v>
      </c>
      <c r="B2855">
        <v>5.4779052734399997E-3</v>
      </c>
      <c r="C2855" s="2">
        <f>IF(B2855&gt;B2854,B2855+(C2854-B2854),B2855+(C2854-B2854)+5+A2855-A2854)</f>
        <v>63.84547758102417</v>
      </c>
      <c r="D2855">
        <v>1577147256.0699999</v>
      </c>
      <c r="E2855">
        <v>441</v>
      </c>
      <c r="F2855">
        <v>901</v>
      </c>
      <c r="G2855">
        <v>633</v>
      </c>
      <c r="H2855">
        <v>693</v>
      </c>
      <c r="I2855">
        <v>294</v>
      </c>
      <c r="J2855" s="2" t="s">
        <v>28</v>
      </c>
      <c r="K2855" s="2">
        <f>$L$2*I2855+(1-$L$2)*K2854</f>
        <v>293.72248278554184</v>
      </c>
      <c r="M2855" s="2">
        <f t="shared" si="307"/>
        <v>287.91800360179508</v>
      </c>
      <c r="N2855" s="2">
        <f t="shared" si="308"/>
        <v>293.43585547369844</v>
      </c>
      <c r="O2855" s="2">
        <f t="shared" si="309"/>
        <v>291.04318230197271</v>
      </c>
      <c r="P2855" s="2" t="str">
        <f t="shared" si="313"/>
        <v>high</v>
      </c>
      <c r="Q2855" s="2" t="str">
        <f>IF(P2855="low","one",IF(P2855="high","relax","transition"))</f>
        <v>relax</v>
      </c>
      <c r="R2855" s="2">
        <f>IF(P2855="low",250,IF(P2855="high",300,275))</f>
        <v>300</v>
      </c>
      <c r="S2855" s="2" t="b">
        <f t="shared" si="311"/>
        <v>1</v>
      </c>
      <c r="T2855" s="2">
        <f t="shared" si="312"/>
        <v>300</v>
      </c>
    </row>
    <row r="2856" spans="1:20" x14ac:dyDescent="0.2">
      <c r="A2856" s="2">
        <f t="shared" si="310"/>
        <v>63.950000047683716</v>
      </c>
      <c r="B2856">
        <v>5.6347846984899997E-3</v>
      </c>
      <c r="C2856" s="2">
        <f>IF(B2856&gt;B2855,B2856+(C2855-B2855),B2856+(C2855-B2855)+5+A2856-A2855)</f>
        <v>63.845634460449226</v>
      </c>
      <c r="D2856">
        <v>1577147256.0699999</v>
      </c>
      <c r="E2856">
        <v>443</v>
      </c>
      <c r="F2856">
        <v>899</v>
      </c>
      <c r="G2856">
        <v>633</v>
      </c>
      <c r="H2856">
        <v>691</v>
      </c>
      <c r="I2856">
        <v>293</v>
      </c>
      <c r="J2856" s="2" t="s">
        <v>28</v>
      </c>
      <c r="K2856" s="2">
        <f>$L$2*I2856+(1-$L$2)*K2855</f>
        <v>293.57798622843347</v>
      </c>
      <c r="M2856" s="2">
        <f t="shared" si="307"/>
        <v>287.91800360179508</v>
      </c>
      <c r="N2856" s="2">
        <f t="shared" si="308"/>
        <v>293.46428162464542</v>
      </c>
      <c r="O2856" s="2">
        <f t="shared" si="309"/>
        <v>291.06281596055896</v>
      </c>
      <c r="P2856" s="2" t="str">
        <f t="shared" si="313"/>
        <v>high</v>
      </c>
      <c r="Q2856" s="2" t="str">
        <f>IF(P2856="low","one",IF(P2856="high","relax","transition"))</f>
        <v>relax</v>
      </c>
      <c r="R2856" s="2">
        <f>IF(P2856="low",250,IF(P2856="high",300,275))</f>
        <v>300</v>
      </c>
      <c r="S2856" s="2" t="b">
        <f t="shared" si="311"/>
        <v>1</v>
      </c>
      <c r="T2856" s="2">
        <f t="shared" si="312"/>
        <v>300</v>
      </c>
    </row>
    <row r="2857" spans="1:20" x14ac:dyDescent="0.2">
      <c r="A2857" s="2">
        <f t="shared" si="310"/>
        <v>63.950000047683716</v>
      </c>
      <c r="B2857">
        <v>5.7909488678E-3</v>
      </c>
      <c r="C2857" s="2">
        <f>IF(B2857&gt;B2856,B2857+(C2856-B2856),B2857+(C2856-B2856)+5+A2857-A2856)</f>
        <v>63.84579062461853</v>
      </c>
      <c r="D2857">
        <v>1577147256.0699999</v>
      </c>
      <c r="E2857">
        <v>443</v>
      </c>
      <c r="F2857">
        <v>901</v>
      </c>
      <c r="G2857">
        <v>634</v>
      </c>
      <c r="H2857">
        <v>692</v>
      </c>
      <c r="I2857">
        <v>294</v>
      </c>
      <c r="J2857" s="2" t="s">
        <v>28</v>
      </c>
      <c r="K2857" s="2">
        <f>$L$2*I2857+(1-$L$2)*K2856</f>
        <v>293.66238898274679</v>
      </c>
      <c r="M2857" s="2">
        <f t="shared" si="307"/>
        <v>287.91800360179508</v>
      </c>
      <c r="N2857" s="2">
        <f t="shared" si="308"/>
        <v>293.50390309626573</v>
      </c>
      <c r="O2857" s="2">
        <f t="shared" si="309"/>
        <v>291.08288924376325</v>
      </c>
      <c r="P2857" s="2" t="str">
        <f t="shared" si="313"/>
        <v>high</v>
      </c>
      <c r="Q2857" s="2" t="str">
        <f>IF(P2857="low","one",IF(P2857="high","relax","transition"))</f>
        <v>relax</v>
      </c>
      <c r="R2857" s="2">
        <f>IF(P2857="low",250,IF(P2857="high",300,275))</f>
        <v>300</v>
      </c>
      <c r="S2857" s="2" t="b">
        <f t="shared" si="311"/>
        <v>1</v>
      </c>
      <c r="T2857" s="2">
        <f t="shared" si="312"/>
        <v>300</v>
      </c>
    </row>
    <row r="2858" spans="1:20" x14ac:dyDescent="0.2">
      <c r="A2858" s="2">
        <f t="shared" si="310"/>
        <v>63.950000047683716</v>
      </c>
      <c r="B2858">
        <v>5.9459209442099996E-3</v>
      </c>
      <c r="C2858" s="2">
        <f>IF(B2858&gt;B2857,B2858+(C2857-B2857),B2858+(C2857-B2857)+5+A2858-A2857)</f>
        <v>63.845945596694939</v>
      </c>
      <c r="D2858">
        <v>1577147256.0699999</v>
      </c>
      <c r="E2858">
        <v>444</v>
      </c>
      <c r="F2858">
        <v>901</v>
      </c>
      <c r="G2858">
        <v>634</v>
      </c>
      <c r="H2858">
        <v>694</v>
      </c>
      <c r="I2858">
        <v>295</v>
      </c>
      <c r="J2858" s="2" t="s">
        <v>28</v>
      </c>
      <c r="K2858" s="2">
        <f>$L$2*I2858+(1-$L$2)*K2857</f>
        <v>293.92991118619744</v>
      </c>
      <c r="M2858" s="2">
        <f t="shared" si="307"/>
        <v>287.91800360179508</v>
      </c>
      <c r="N2858" s="2">
        <f t="shared" si="308"/>
        <v>293.58910471425213</v>
      </c>
      <c r="O2858" s="2">
        <f t="shared" si="309"/>
        <v>291.10393993638837</v>
      </c>
      <c r="P2858" s="2" t="str">
        <f t="shared" si="313"/>
        <v>high</v>
      </c>
      <c r="Q2858" s="2" t="str">
        <f>IF(P2858="low","one",IF(P2858="high","relax","transition"))</f>
        <v>relax</v>
      </c>
      <c r="R2858" s="2">
        <f>IF(P2858="low",250,IF(P2858="high",300,275))</f>
        <v>300</v>
      </c>
      <c r="S2858" s="2" t="b">
        <f t="shared" si="311"/>
        <v>1</v>
      </c>
      <c r="T2858" s="2">
        <f t="shared" si="312"/>
        <v>300</v>
      </c>
    </row>
    <row r="2859" spans="1:20" x14ac:dyDescent="0.2">
      <c r="A2859" s="2">
        <f t="shared" si="310"/>
        <v>63.950000047683716</v>
      </c>
      <c r="B2859">
        <v>6.1018466949499996E-3</v>
      </c>
      <c r="C2859" s="2">
        <f>IF(B2859&gt;B2858,B2859+(C2858-B2858),B2859+(C2858-B2858)+5+A2859-A2858)</f>
        <v>63.846101522445686</v>
      </c>
      <c r="D2859">
        <v>1577147256.0699999</v>
      </c>
      <c r="E2859">
        <v>444</v>
      </c>
      <c r="F2859">
        <v>901</v>
      </c>
      <c r="G2859">
        <v>634</v>
      </c>
      <c r="H2859">
        <v>693</v>
      </c>
      <c r="I2859">
        <v>295</v>
      </c>
      <c r="J2859" s="2" t="s">
        <v>28</v>
      </c>
      <c r="K2859" s="2">
        <f>$L$2*I2859+(1-$L$2)*K2858</f>
        <v>294.14392894895798</v>
      </c>
      <c r="M2859" s="2">
        <f t="shared" si="307"/>
        <v>287.91800360179508</v>
      </c>
      <c r="N2859" s="2">
        <f t="shared" si="308"/>
        <v>293.70006956119335</v>
      </c>
      <c r="O2859" s="2">
        <f t="shared" si="309"/>
        <v>291.12819817528157</v>
      </c>
      <c r="P2859" s="2" t="str">
        <f t="shared" si="313"/>
        <v>high</v>
      </c>
      <c r="Q2859" s="2" t="str">
        <f>IF(P2859="low","one",IF(P2859="high","relax","transition"))</f>
        <v>relax</v>
      </c>
      <c r="R2859" s="2">
        <f>IF(P2859="low",250,IF(P2859="high",300,275))</f>
        <v>300</v>
      </c>
      <c r="S2859" s="2" t="b">
        <f t="shared" si="311"/>
        <v>1</v>
      </c>
      <c r="T2859" s="2">
        <f t="shared" si="312"/>
        <v>300</v>
      </c>
    </row>
    <row r="2860" spans="1:20" x14ac:dyDescent="0.2">
      <c r="A2860" s="2">
        <f t="shared" si="310"/>
        <v>63.950000047683716</v>
      </c>
      <c r="B2860">
        <v>6.2859058380100004E-3</v>
      </c>
      <c r="C2860" s="2">
        <f>IF(B2860&gt;B2859,B2860+(C2859-B2859),B2860+(C2859-B2859)+5+A2860-A2859)</f>
        <v>63.846285581588745</v>
      </c>
      <c r="D2860">
        <v>1577147256.0699999</v>
      </c>
      <c r="E2860">
        <v>442</v>
      </c>
      <c r="F2860">
        <v>902</v>
      </c>
      <c r="G2860">
        <v>634</v>
      </c>
      <c r="H2860">
        <v>692</v>
      </c>
      <c r="I2860">
        <v>293</v>
      </c>
      <c r="J2860" s="2" t="s">
        <v>28</v>
      </c>
      <c r="K2860" s="2">
        <f>$L$2*I2860+(1-$L$2)*K2859</f>
        <v>293.9151431591664</v>
      </c>
      <c r="M2860" s="2">
        <f t="shared" si="307"/>
        <v>287.91800360179508</v>
      </c>
      <c r="N2860" s="2">
        <f t="shared" si="308"/>
        <v>293.74308428078797</v>
      </c>
      <c r="O2860" s="2">
        <f t="shared" si="309"/>
        <v>291.15679174457716</v>
      </c>
      <c r="P2860" s="2" t="str">
        <f t="shared" si="313"/>
        <v>high</v>
      </c>
      <c r="Q2860" s="2" t="str">
        <f>IF(P2860="low","one",IF(P2860="high","relax","transition"))</f>
        <v>relax</v>
      </c>
      <c r="R2860" s="2">
        <f>IF(P2860="low",250,IF(P2860="high",300,275))</f>
        <v>300</v>
      </c>
      <c r="S2860" s="2" t="b">
        <f t="shared" si="311"/>
        <v>1</v>
      </c>
      <c r="T2860" s="2">
        <f t="shared" si="312"/>
        <v>300</v>
      </c>
    </row>
    <row r="2861" spans="1:20" x14ac:dyDescent="0.2">
      <c r="A2861" s="2">
        <f t="shared" si="310"/>
        <v>63.950000047683716</v>
      </c>
      <c r="B2861">
        <v>6.4439773559600002E-3</v>
      </c>
      <c r="C2861" s="2">
        <f>IF(B2861&gt;B2860,B2861+(C2860-B2860),B2861+(C2860-B2860)+5+A2861-A2860)</f>
        <v>63.846443653106689</v>
      </c>
      <c r="D2861">
        <v>1577147256.0699999</v>
      </c>
      <c r="E2861">
        <v>443</v>
      </c>
      <c r="F2861">
        <v>900</v>
      </c>
      <c r="G2861">
        <v>634</v>
      </c>
      <c r="H2861">
        <v>692</v>
      </c>
      <c r="I2861">
        <v>294</v>
      </c>
      <c r="J2861" s="2" t="s">
        <v>28</v>
      </c>
      <c r="K2861" s="2">
        <f>$L$2*I2861+(1-$L$2)*K2860</f>
        <v>293.93211452733311</v>
      </c>
      <c r="M2861" s="2">
        <f t="shared" si="307"/>
        <v>287.91800360179508</v>
      </c>
      <c r="N2861" s="2">
        <f t="shared" si="308"/>
        <v>293.78089033009701</v>
      </c>
      <c r="O2861" s="2">
        <f t="shared" si="309"/>
        <v>291.18610637138767</v>
      </c>
      <c r="P2861" s="2" t="str">
        <f t="shared" si="313"/>
        <v>high</v>
      </c>
      <c r="Q2861" s="2" t="str">
        <f>IF(P2861="low","one",IF(P2861="high","relax","transition"))</f>
        <v>relax</v>
      </c>
      <c r="R2861" s="2">
        <f>IF(P2861="low",250,IF(P2861="high",300,275))</f>
        <v>300</v>
      </c>
      <c r="S2861" s="2" t="b">
        <f t="shared" si="311"/>
        <v>1</v>
      </c>
      <c r="T2861" s="2">
        <f t="shared" si="312"/>
        <v>300</v>
      </c>
    </row>
    <row r="2862" spans="1:20" x14ac:dyDescent="0.2">
      <c r="A2862" s="2">
        <f t="shared" si="310"/>
        <v>63.950000047683716</v>
      </c>
      <c r="B2862">
        <v>6.6018104553200001E-3</v>
      </c>
      <c r="C2862" s="2">
        <f>IF(B2862&gt;B2861,B2862+(C2861-B2861),B2862+(C2861-B2861)+5+A2862-A2861)</f>
        <v>63.846601486206055</v>
      </c>
      <c r="D2862">
        <v>1577147256.0699999</v>
      </c>
      <c r="E2862">
        <v>444</v>
      </c>
      <c r="F2862">
        <v>900</v>
      </c>
      <c r="G2862">
        <v>633</v>
      </c>
      <c r="H2862">
        <v>694</v>
      </c>
      <c r="I2862">
        <v>295</v>
      </c>
      <c r="J2862" s="2" t="s">
        <v>28</v>
      </c>
      <c r="K2862" s="2">
        <f>$L$2*I2862+(1-$L$2)*K2861</f>
        <v>294.14569162186649</v>
      </c>
      <c r="M2862" s="2">
        <f t="shared" si="307"/>
        <v>287.91800360179508</v>
      </c>
      <c r="N2862" s="2">
        <f t="shared" si="308"/>
        <v>293.85385058845088</v>
      </c>
      <c r="O2862" s="2">
        <f t="shared" si="309"/>
        <v>291.21584556932311</v>
      </c>
      <c r="P2862" s="2" t="str">
        <f t="shared" si="313"/>
        <v>high</v>
      </c>
      <c r="Q2862" s="2" t="str">
        <f>IF(P2862="low","one",IF(P2862="high","relax","transition"))</f>
        <v>relax</v>
      </c>
      <c r="R2862" s="2">
        <f>IF(P2862="low",250,IF(P2862="high",300,275))</f>
        <v>300</v>
      </c>
      <c r="S2862" s="2" t="b">
        <f t="shared" si="311"/>
        <v>1</v>
      </c>
      <c r="T2862" s="2">
        <f t="shared" si="312"/>
        <v>300</v>
      </c>
    </row>
    <row r="2863" spans="1:20" x14ac:dyDescent="0.2">
      <c r="A2863" s="2">
        <f t="shared" si="310"/>
        <v>63.950000047683716</v>
      </c>
      <c r="B2863">
        <v>6.7729949951200004E-3</v>
      </c>
      <c r="C2863" s="2">
        <f>IF(B2863&gt;B2862,B2863+(C2862-B2862),B2863+(C2862-B2862)+5+A2863-A2862)</f>
        <v>63.84677267074585</v>
      </c>
      <c r="D2863">
        <v>1577147256.0699999</v>
      </c>
      <c r="E2863">
        <v>443</v>
      </c>
      <c r="F2863">
        <v>901</v>
      </c>
      <c r="G2863">
        <v>633</v>
      </c>
      <c r="H2863">
        <v>693</v>
      </c>
      <c r="I2863">
        <v>295</v>
      </c>
      <c r="J2863" s="2" t="s">
        <v>28</v>
      </c>
      <c r="K2863" s="2">
        <f>$L$2*I2863+(1-$L$2)*K2862</f>
        <v>294.31655329749321</v>
      </c>
      <c r="M2863" s="2">
        <f t="shared" si="307"/>
        <v>287.91800360179508</v>
      </c>
      <c r="N2863" s="2">
        <f t="shared" si="308"/>
        <v>293.94639113025937</v>
      </c>
      <c r="O2863" s="2">
        <f t="shared" si="309"/>
        <v>291.24774582027948</v>
      </c>
      <c r="P2863" s="2" t="str">
        <f t="shared" si="313"/>
        <v>high</v>
      </c>
      <c r="Q2863" s="2" t="str">
        <f>IF(P2863="low","one",IF(P2863="high","relax","transition"))</f>
        <v>relax</v>
      </c>
      <c r="R2863" s="2">
        <f>IF(P2863="low",250,IF(P2863="high",300,275))</f>
        <v>300</v>
      </c>
      <c r="S2863" s="2" t="b">
        <f t="shared" si="311"/>
        <v>1</v>
      </c>
      <c r="T2863" s="2">
        <f t="shared" si="312"/>
        <v>300</v>
      </c>
    </row>
    <row r="2864" spans="1:20" x14ac:dyDescent="0.2">
      <c r="A2864" s="2">
        <f t="shared" si="310"/>
        <v>63.950000047683716</v>
      </c>
      <c r="B2864">
        <v>6.9317817687999999E-3</v>
      </c>
      <c r="C2864" s="2">
        <f>IF(B2864&gt;B2863,B2864+(C2863-B2863),B2864+(C2863-B2863)+5+A2864-A2863)</f>
        <v>63.846931457519531</v>
      </c>
      <c r="D2864">
        <v>1577147256.0699999</v>
      </c>
      <c r="E2864">
        <v>442</v>
      </c>
      <c r="F2864">
        <v>900</v>
      </c>
      <c r="G2864">
        <v>634</v>
      </c>
      <c r="H2864">
        <v>693</v>
      </c>
      <c r="I2864">
        <v>292</v>
      </c>
      <c r="J2864" s="2" t="s">
        <v>28</v>
      </c>
      <c r="K2864" s="2">
        <f>$L$2*I2864+(1-$L$2)*K2863</f>
        <v>293.85324263799458</v>
      </c>
      <c r="M2864" s="2">
        <f t="shared" si="307"/>
        <v>287.91800360179508</v>
      </c>
      <c r="N2864" s="2">
        <f t="shared" si="308"/>
        <v>293.9277614318064</v>
      </c>
      <c r="O2864" s="2">
        <f t="shared" si="309"/>
        <v>291.28267808577846</v>
      </c>
      <c r="P2864" s="2" t="str">
        <f t="shared" si="313"/>
        <v>high</v>
      </c>
      <c r="Q2864" s="2" t="str">
        <f>IF(P2864="low","one",IF(P2864="high","relax","transition"))</f>
        <v>relax</v>
      </c>
      <c r="R2864" s="2">
        <f>IF(P2864="low",250,IF(P2864="high",300,275))</f>
        <v>300</v>
      </c>
      <c r="S2864" s="2" t="b">
        <f t="shared" si="311"/>
        <v>1</v>
      </c>
      <c r="T2864" s="2">
        <f t="shared" si="312"/>
        <v>300</v>
      </c>
    </row>
    <row r="2865" spans="1:20" x14ac:dyDescent="0.2">
      <c r="A2865" s="2">
        <f t="shared" si="310"/>
        <v>63.970000028610229</v>
      </c>
      <c r="B2865">
        <v>2.3332834243800001E-2</v>
      </c>
      <c r="C2865" s="2">
        <f>IF(B2865&gt;B2864,B2865+(C2864-B2864),B2865+(C2864-B2864)+5+A2865-A2864)</f>
        <v>63.863332509994535</v>
      </c>
      <c r="D2865">
        <v>1577147256.0899999</v>
      </c>
      <c r="E2865">
        <v>443</v>
      </c>
      <c r="F2865">
        <v>899</v>
      </c>
      <c r="G2865">
        <v>633</v>
      </c>
      <c r="H2865">
        <v>693</v>
      </c>
      <c r="I2865">
        <v>293</v>
      </c>
      <c r="J2865" s="2" t="s">
        <v>28</v>
      </c>
      <c r="K2865" s="2">
        <f>$L$2*I2865+(1-$L$2)*K2864</f>
        <v>293.68259411039571</v>
      </c>
      <c r="M2865" s="2">
        <f t="shared" si="307"/>
        <v>287.91800360179508</v>
      </c>
      <c r="N2865" s="2">
        <f t="shared" si="308"/>
        <v>293.87872796752424</v>
      </c>
      <c r="O2865" s="2">
        <f t="shared" si="309"/>
        <v>291.3149322530798</v>
      </c>
      <c r="P2865" s="2" t="str">
        <f t="shared" si="313"/>
        <v>high</v>
      </c>
      <c r="Q2865" s="2" t="str">
        <f>IF(P2865="low","one",IF(P2865="high","relax","transition"))</f>
        <v>relax</v>
      </c>
      <c r="R2865" s="2">
        <f>IF(P2865="low",250,IF(P2865="high",300,275))</f>
        <v>300</v>
      </c>
      <c r="S2865" s="2" t="b">
        <f t="shared" si="311"/>
        <v>1</v>
      </c>
      <c r="T2865" s="2">
        <f t="shared" si="312"/>
        <v>300</v>
      </c>
    </row>
    <row r="2866" spans="1:20" x14ac:dyDescent="0.2">
      <c r="A2866" s="2">
        <f t="shared" si="310"/>
        <v>63.990000009536743</v>
      </c>
      <c r="B2866">
        <v>4.8173904418900002E-2</v>
      </c>
      <c r="C2866" s="2">
        <f>IF(B2866&gt;B2865,B2866+(C2865-B2865),B2866+(C2865-B2865)+5+A2866-A2865)</f>
        <v>63.888173580169635</v>
      </c>
      <c r="D2866">
        <v>1577147256.1099999</v>
      </c>
      <c r="E2866">
        <v>441</v>
      </c>
      <c r="F2866">
        <v>900</v>
      </c>
      <c r="G2866">
        <v>634</v>
      </c>
      <c r="H2866">
        <v>693</v>
      </c>
      <c r="I2866">
        <v>294</v>
      </c>
      <c r="J2866" s="2" t="s">
        <v>28</v>
      </c>
      <c r="K2866" s="2">
        <f>$L$2*I2866+(1-$L$2)*K2865</f>
        <v>293.7460752883166</v>
      </c>
      <c r="M2866" s="2">
        <f t="shared" ref="M2866:M2929" si="314">IF(P2866="low", $L$4*K2866+(1-$L$4)*M2865,M2865)</f>
        <v>287.91800360179508</v>
      </c>
      <c r="N2866" s="2">
        <f t="shared" ref="N2866:N2929" si="315">IF(P2866="high", $L$4*K2866+(1-$L$4)*N2865,N2865)</f>
        <v>293.85219743168273</v>
      </c>
      <c r="O2866" s="2">
        <f t="shared" ref="O2866:O2929" si="316">IF(P2866="high",(1-$L$8)*O2865+$L$8*(N2865-$L$10),IF(P2866="low",(1-$L$8)*O2865+$L$8*(M2865+$L$10),O2865))</f>
        <v>291.34312203880205</v>
      </c>
      <c r="P2866" s="2" t="str">
        <f t="shared" si="313"/>
        <v>high</v>
      </c>
      <c r="Q2866" s="2" t="str">
        <f>IF(P2866="low","one",IF(P2866="high","relax","transition"))</f>
        <v>relax</v>
      </c>
      <c r="R2866" s="2">
        <f>IF(P2866="low",250,IF(P2866="high",300,275))</f>
        <v>300</v>
      </c>
      <c r="S2866" s="2" t="b">
        <f t="shared" si="311"/>
        <v>1</v>
      </c>
      <c r="T2866" s="2">
        <f t="shared" si="312"/>
        <v>300</v>
      </c>
    </row>
    <row r="2867" spans="1:20" x14ac:dyDescent="0.2">
      <c r="A2867" s="2">
        <f t="shared" si="310"/>
        <v>64.010000228881836</v>
      </c>
      <c r="B2867">
        <v>6.8608999252300004E-2</v>
      </c>
      <c r="C2867" s="2">
        <f>IF(B2867&gt;B2866,B2867+(C2866-B2866),B2867+(C2866-B2866)+5+A2867-A2866)</f>
        <v>63.90860867500303</v>
      </c>
      <c r="D2867">
        <v>1577147256.1300001</v>
      </c>
      <c r="E2867">
        <v>441</v>
      </c>
      <c r="F2867">
        <v>898</v>
      </c>
      <c r="G2867">
        <v>634</v>
      </c>
      <c r="H2867">
        <v>692</v>
      </c>
      <c r="I2867">
        <v>293</v>
      </c>
      <c r="J2867" s="2" t="s">
        <v>28</v>
      </c>
      <c r="K2867" s="2">
        <f>$L$2*I2867+(1-$L$2)*K2866</f>
        <v>293.59686023065331</v>
      </c>
      <c r="M2867" s="2">
        <f t="shared" si="314"/>
        <v>287.91800360179508</v>
      </c>
      <c r="N2867" s="2">
        <f t="shared" si="315"/>
        <v>293.80112999147684</v>
      </c>
      <c r="O2867" s="2">
        <f t="shared" si="316"/>
        <v>291.36857580844611</v>
      </c>
      <c r="P2867" s="2" t="str">
        <f t="shared" si="313"/>
        <v>high</v>
      </c>
      <c r="Q2867" s="2" t="str">
        <f>IF(P2867="low","one",IF(P2867="high","relax","transition"))</f>
        <v>relax</v>
      </c>
      <c r="R2867" s="2">
        <f>IF(P2867="low",250,IF(P2867="high",300,275))</f>
        <v>300</v>
      </c>
      <c r="S2867" s="2" t="b">
        <f t="shared" si="311"/>
        <v>1</v>
      </c>
      <c r="T2867" s="2">
        <f t="shared" si="312"/>
        <v>300</v>
      </c>
    </row>
    <row r="2868" spans="1:20" x14ac:dyDescent="0.2">
      <c r="A2868" s="2">
        <f t="shared" si="310"/>
        <v>64.040000200271606</v>
      </c>
      <c r="B2868">
        <v>9.3004941940299998E-2</v>
      </c>
      <c r="C2868" s="2">
        <f>IF(B2868&gt;B2867,B2868+(C2867-B2867),B2868+(C2867-B2867)+5+A2868-A2867)</f>
        <v>63.933004617691033</v>
      </c>
      <c r="D2868">
        <v>1577147256.1600001</v>
      </c>
      <c r="E2868">
        <v>441</v>
      </c>
      <c r="F2868">
        <v>899</v>
      </c>
      <c r="G2868">
        <v>634</v>
      </c>
      <c r="H2868">
        <v>693</v>
      </c>
      <c r="I2868">
        <v>291</v>
      </c>
      <c r="J2868" s="2" t="s">
        <v>28</v>
      </c>
      <c r="K2868" s="2">
        <f>$L$2*I2868+(1-$L$2)*K2867</f>
        <v>293.07748818452268</v>
      </c>
      <c r="M2868" s="2">
        <f t="shared" si="314"/>
        <v>287.91800360179508</v>
      </c>
      <c r="N2868" s="2">
        <f t="shared" si="315"/>
        <v>293.65640163008601</v>
      </c>
      <c r="O2868" s="2">
        <f t="shared" si="316"/>
        <v>291.39020351759763</v>
      </c>
      <c r="P2868" s="2" t="str">
        <f t="shared" si="313"/>
        <v>high</v>
      </c>
      <c r="Q2868" s="2" t="str">
        <f>IF(P2868="low","one",IF(P2868="high","relax","transition"))</f>
        <v>relax</v>
      </c>
      <c r="R2868" s="2">
        <f>IF(P2868="low",250,IF(P2868="high",300,275))</f>
        <v>300</v>
      </c>
      <c r="S2868" s="2" t="b">
        <f t="shared" si="311"/>
        <v>1</v>
      </c>
      <c r="T2868" s="2">
        <f t="shared" si="312"/>
        <v>300</v>
      </c>
    </row>
    <row r="2869" spans="1:20" x14ac:dyDescent="0.2">
      <c r="A2869" s="2">
        <f t="shared" si="310"/>
        <v>64.06000018119812</v>
      </c>
      <c r="B2869">
        <v>0.11764883995100001</v>
      </c>
      <c r="C2869" s="2">
        <f>IF(B2869&gt;B2868,B2869+(C2868-B2868),B2869+(C2868-B2868)+5+A2869-A2868)</f>
        <v>63.957648515701734</v>
      </c>
      <c r="D2869">
        <v>1577147256.1800001</v>
      </c>
      <c r="E2869">
        <v>441</v>
      </c>
      <c r="F2869">
        <v>899</v>
      </c>
      <c r="G2869">
        <v>634</v>
      </c>
      <c r="H2869">
        <v>692</v>
      </c>
      <c r="I2869">
        <v>293</v>
      </c>
      <c r="J2869" s="2" t="s">
        <v>28</v>
      </c>
      <c r="K2869" s="2">
        <f>$L$2*I2869+(1-$L$2)*K2868</f>
        <v>293.06199054761817</v>
      </c>
      <c r="M2869" s="2">
        <f t="shared" si="314"/>
        <v>287.91800360179508</v>
      </c>
      <c r="N2869" s="2">
        <f t="shared" si="315"/>
        <v>293.53751941359246</v>
      </c>
      <c r="O2869" s="2">
        <f t="shared" si="316"/>
        <v>291.40351342322202</v>
      </c>
      <c r="P2869" s="2" t="str">
        <f t="shared" si="313"/>
        <v>high</v>
      </c>
      <c r="Q2869" s="2" t="str">
        <f>IF(P2869="low","one",IF(P2869="high","relax","transition"))</f>
        <v>relax</v>
      </c>
      <c r="R2869" s="2">
        <f>IF(P2869="low",250,IF(P2869="high",300,275))</f>
        <v>300</v>
      </c>
      <c r="S2869" s="2" t="b">
        <f t="shared" si="311"/>
        <v>1</v>
      </c>
      <c r="T2869" s="2">
        <f t="shared" si="312"/>
        <v>300</v>
      </c>
    </row>
    <row r="2870" spans="1:20" x14ac:dyDescent="0.2">
      <c r="A2870" s="2">
        <f t="shared" si="310"/>
        <v>64.080000162124634</v>
      </c>
      <c r="B2870">
        <v>0.13833093643200001</v>
      </c>
      <c r="C2870" s="2">
        <f>IF(B2870&gt;B2869,B2870+(C2869-B2869),B2870+(C2869-B2869)+5+A2870-A2869)</f>
        <v>63.978330612182731</v>
      </c>
      <c r="D2870">
        <v>1577147256.2</v>
      </c>
      <c r="E2870">
        <v>441</v>
      </c>
      <c r="F2870">
        <v>899</v>
      </c>
      <c r="G2870">
        <v>635</v>
      </c>
      <c r="H2870">
        <v>693</v>
      </c>
      <c r="I2870">
        <v>293</v>
      </c>
      <c r="J2870" s="2" t="s">
        <v>28</v>
      </c>
      <c r="K2870" s="2">
        <f>$L$2*I2870+(1-$L$2)*K2869</f>
        <v>293.04959243809458</v>
      </c>
      <c r="M2870" s="2">
        <f t="shared" si="314"/>
        <v>287.91800360179508</v>
      </c>
      <c r="N2870" s="2">
        <f t="shared" si="315"/>
        <v>293.43993401849292</v>
      </c>
      <c r="O2870" s="2">
        <f t="shared" si="316"/>
        <v>291.41021372274054</v>
      </c>
      <c r="P2870" s="2" t="str">
        <f t="shared" si="313"/>
        <v>high</v>
      </c>
      <c r="Q2870" s="2" t="str">
        <f>IF(P2870="low","one",IF(P2870="high","relax","transition"))</f>
        <v>relax</v>
      </c>
      <c r="R2870" s="2">
        <f>IF(P2870="low",250,IF(P2870="high",300,275))</f>
        <v>300</v>
      </c>
      <c r="S2870" s="2" t="b">
        <f t="shared" si="311"/>
        <v>1</v>
      </c>
      <c r="T2870" s="2">
        <f t="shared" si="312"/>
        <v>300</v>
      </c>
    </row>
    <row r="2871" spans="1:20" x14ac:dyDescent="0.2">
      <c r="A2871" s="2">
        <f t="shared" si="310"/>
        <v>64.110000133514404</v>
      </c>
      <c r="B2871">
        <v>0.16268682479900001</v>
      </c>
      <c r="C2871" s="2">
        <f>IF(B2871&gt;B2870,B2871+(C2870-B2870),B2871+(C2870-B2870)+5+A2871-A2870)</f>
        <v>64.002686500549729</v>
      </c>
      <c r="D2871">
        <v>1577147256.23</v>
      </c>
      <c r="E2871">
        <v>440</v>
      </c>
      <c r="F2871">
        <v>898</v>
      </c>
      <c r="G2871">
        <v>634</v>
      </c>
      <c r="H2871">
        <v>694</v>
      </c>
      <c r="I2871">
        <v>292</v>
      </c>
      <c r="J2871" s="2" t="s">
        <v>28</v>
      </c>
      <c r="K2871" s="2">
        <f>$L$2*I2871+(1-$L$2)*K2870</f>
        <v>292.83967395047569</v>
      </c>
      <c r="M2871" s="2">
        <f t="shared" si="314"/>
        <v>287.91800360179508</v>
      </c>
      <c r="N2871" s="2">
        <f t="shared" si="315"/>
        <v>293.31988200488945</v>
      </c>
      <c r="O2871" s="2">
        <f t="shared" si="316"/>
        <v>291.41169973752818</v>
      </c>
      <c r="P2871" s="2" t="str">
        <f t="shared" si="313"/>
        <v>high</v>
      </c>
      <c r="Q2871" s="2" t="str">
        <f>IF(P2871="low","one",IF(P2871="high","relax","transition"))</f>
        <v>relax</v>
      </c>
      <c r="R2871" s="2">
        <f>IF(P2871="low",250,IF(P2871="high",300,275))</f>
        <v>300</v>
      </c>
      <c r="S2871" s="2" t="b">
        <f t="shared" si="311"/>
        <v>1</v>
      </c>
      <c r="T2871" s="2">
        <f t="shared" si="312"/>
        <v>300</v>
      </c>
    </row>
    <row r="2872" spans="1:20" x14ac:dyDescent="0.2">
      <c r="A2872" s="2">
        <f t="shared" si="310"/>
        <v>64.130000114440918</v>
      </c>
      <c r="B2872">
        <v>0.183406829834</v>
      </c>
      <c r="C2872" s="2">
        <f>IF(B2872&gt;B2871,B2872+(C2871-B2871),B2872+(C2871-B2871)+5+A2872-A2871)</f>
        <v>64.023406505584731</v>
      </c>
      <c r="D2872">
        <v>1577147256.25</v>
      </c>
      <c r="E2872">
        <v>439</v>
      </c>
      <c r="F2872">
        <v>898</v>
      </c>
      <c r="G2872">
        <v>634</v>
      </c>
      <c r="H2872">
        <v>692</v>
      </c>
      <c r="I2872">
        <v>290</v>
      </c>
      <c r="J2872" s="2" t="s">
        <v>29</v>
      </c>
      <c r="K2872" s="2">
        <f>$L$2*I2872+(1-$L$2)*K2871</f>
        <v>292.27173916038055</v>
      </c>
      <c r="M2872" s="2">
        <f t="shared" si="314"/>
        <v>287.91800360179508</v>
      </c>
      <c r="N2872" s="2">
        <f t="shared" si="315"/>
        <v>293.31988200488945</v>
      </c>
      <c r="O2872" s="2">
        <f t="shared" si="316"/>
        <v>291.41169973752818</v>
      </c>
      <c r="P2872" s="2" t="str">
        <f t="shared" si="313"/>
        <v>middle</v>
      </c>
      <c r="Q2872" s="2" t="str">
        <f>IF(P2872="low","one",IF(P2872="high","relax","transition"))</f>
        <v>transition</v>
      </c>
      <c r="R2872" s="2">
        <f>IF(P2872="low",250,IF(P2872="high",300,275))</f>
        <v>275</v>
      </c>
      <c r="S2872" s="2" t="b">
        <f t="shared" si="311"/>
        <v>1</v>
      </c>
      <c r="T2872" s="2">
        <f t="shared" si="312"/>
        <v>275</v>
      </c>
    </row>
    <row r="2873" spans="1:20" x14ac:dyDescent="0.2">
      <c r="A2873" s="2">
        <f t="shared" si="310"/>
        <v>64.150000095367432</v>
      </c>
      <c r="B2873">
        <v>0.207929849625</v>
      </c>
      <c r="C2873" s="2">
        <f>IF(B2873&gt;B2872,B2873+(C2872-B2872),B2873+(C2872-B2872)+5+A2873-A2872)</f>
        <v>64.047929525375736</v>
      </c>
      <c r="D2873">
        <v>1577147256.27</v>
      </c>
      <c r="E2873">
        <v>439</v>
      </c>
      <c r="F2873">
        <v>898</v>
      </c>
      <c r="G2873">
        <v>634</v>
      </c>
      <c r="H2873">
        <v>692</v>
      </c>
      <c r="I2873">
        <v>289</v>
      </c>
      <c r="J2873" s="2" t="s">
        <v>29</v>
      </c>
      <c r="K2873" s="2">
        <f>$L$2*I2873+(1-$L$2)*K2872</f>
        <v>291.61739132830445</v>
      </c>
      <c r="M2873" s="2">
        <f t="shared" si="314"/>
        <v>287.91800360179508</v>
      </c>
      <c r="N2873" s="2">
        <f t="shared" si="315"/>
        <v>293.31988200488945</v>
      </c>
      <c r="O2873" s="2">
        <f t="shared" si="316"/>
        <v>291.41169973752818</v>
      </c>
      <c r="P2873" s="2" t="str">
        <f t="shared" si="313"/>
        <v>middle</v>
      </c>
      <c r="Q2873" s="2" t="str">
        <f>IF(P2873="low","one",IF(P2873="high","relax","transition"))</f>
        <v>transition</v>
      </c>
      <c r="R2873" s="2">
        <f>IF(P2873="low",250,IF(P2873="high",300,275))</f>
        <v>275</v>
      </c>
      <c r="S2873" s="2" t="b">
        <f t="shared" si="311"/>
        <v>1</v>
      </c>
      <c r="T2873" s="2">
        <f t="shared" si="312"/>
        <v>275</v>
      </c>
    </row>
    <row r="2874" spans="1:20" x14ac:dyDescent="0.2">
      <c r="A2874" s="2">
        <f t="shared" si="310"/>
        <v>64.180000066757202</v>
      </c>
      <c r="B2874">
        <v>0.23231983184800001</v>
      </c>
      <c r="C2874" s="2">
        <f>IF(B2874&gt;B2873,B2874+(C2873-B2873),B2874+(C2873-B2873)+5+A2874-A2873)</f>
        <v>64.072319507598735</v>
      </c>
      <c r="D2874">
        <v>1577147256.3</v>
      </c>
      <c r="E2874">
        <v>440</v>
      </c>
      <c r="F2874">
        <v>897</v>
      </c>
      <c r="G2874">
        <v>634</v>
      </c>
      <c r="H2874">
        <v>694</v>
      </c>
      <c r="I2874">
        <v>292</v>
      </c>
      <c r="J2874" s="2" t="s">
        <v>29</v>
      </c>
      <c r="K2874" s="2">
        <f>$L$2*I2874+(1-$L$2)*K2873</f>
        <v>291.69391306264356</v>
      </c>
      <c r="M2874" s="2">
        <f t="shared" si="314"/>
        <v>287.91800360179508</v>
      </c>
      <c r="N2874" s="2">
        <f t="shared" si="315"/>
        <v>293.31988200488945</v>
      </c>
      <c r="O2874" s="2">
        <f t="shared" si="316"/>
        <v>291.41169973752818</v>
      </c>
      <c r="P2874" s="2" t="str">
        <f t="shared" si="313"/>
        <v>middle</v>
      </c>
      <c r="Q2874" s="2" t="str">
        <f>IF(P2874="low","one",IF(P2874="high","relax","transition"))</f>
        <v>transition</v>
      </c>
      <c r="R2874" s="2">
        <f>IF(P2874="low",250,IF(P2874="high",300,275))</f>
        <v>275</v>
      </c>
      <c r="S2874" s="2" t="b">
        <f t="shared" si="311"/>
        <v>1</v>
      </c>
      <c r="T2874" s="2">
        <f t="shared" si="312"/>
        <v>275</v>
      </c>
    </row>
    <row r="2875" spans="1:20" x14ac:dyDescent="0.2">
      <c r="A2875" s="2">
        <f t="shared" si="310"/>
        <v>64.200000047683716</v>
      </c>
      <c r="B2875">
        <v>0.25278496742200002</v>
      </c>
      <c r="C2875" s="2">
        <f>IF(B2875&gt;B2874,B2875+(C2874-B2874),B2875+(C2874-B2874)+5+A2875-A2874)</f>
        <v>64.092784643172735</v>
      </c>
      <c r="D2875">
        <v>1577147256.3199999</v>
      </c>
      <c r="E2875">
        <v>439</v>
      </c>
      <c r="F2875">
        <v>897</v>
      </c>
      <c r="G2875">
        <v>633</v>
      </c>
      <c r="H2875">
        <v>693</v>
      </c>
      <c r="I2875">
        <v>291</v>
      </c>
      <c r="J2875" s="2" t="s">
        <v>29</v>
      </c>
      <c r="K2875" s="2">
        <f>$L$2*I2875+(1-$L$2)*K2874</f>
        <v>291.55513045011486</v>
      </c>
      <c r="M2875" s="2">
        <f t="shared" si="314"/>
        <v>287.91800360179508</v>
      </c>
      <c r="N2875" s="2">
        <f t="shared" si="315"/>
        <v>293.31988200488945</v>
      </c>
      <c r="O2875" s="2">
        <f t="shared" si="316"/>
        <v>291.41169973752818</v>
      </c>
      <c r="P2875" s="2" t="str">
        <f t="shared" si="313"/>
        <v>middle</v>
      </c>
      <c r="Q2875" s="2" t="str">
        <f>IF(P2875="low","one",IF(P2875="high","relax","transition"))</f>
        <v>transition</v>
      </c>
      <c r="R2875" s="2">
        <f>IF(P2875="low",250,IF(P2875="high",300,275))</f>
        <v>275</v>
      </c>
      <c r="S2875" s="2" t="b">
        <f t="shared" si="311"/>
        <v>1</v>
      </c>
      <c r="T2875" s="2">
        <f t="shared" si="312"/>
        <v>275</v>
      </c>
    </row>
    <row r="2876" spans="1:20" x14ac:dyDescent="0.2">
      <c r="A2876" s="2">
        <f t="shared" si="310"/>
        <v>64.220000028610229</v>
      </c>
      <c r="B2876">
        <v>0.27745985984799998</v>
      </c>
      <c r="C2876" s="2">
        <f>IF(B2876&gt;B2875,B2876+(C2875-B2875),B2876+(C2875-B2875)+5+A2876-A2875)</f>
        <v>64.117459535598726</v>
      </c>
      <c r="D2876">
        <v>1577147256.3399999</v>
      </c>
      <c r="E2876">
        <v>437</v>
      </c>
      <c r="F2876">
        <v>897</v>
      </c>
      <c r="G2876">
        <v>633</v>
      </c>
      <c r="H2876">
        <v>693</v>
      </c>
      <c r="I2876">
        <v>288</v>
      </c>
      <c r="J2876" s="2" t="s">
        <v>29</v>
      </c>
      <c r="K2876" s="2">
        <f>$L$2*I2876+(1-$L$2)*K2875</f>
        <v>290.84410436009193</v>
      </c>
      <c r="M2876" s="2">
        <f t="shared" si="314"/>
        <v>287.91800360179508</v>
      </c>
      <c r="N2876" s="2">
        <f t="shared" si="315"/>
        <v>293.31988200488945</v>
      </c>
      <c r="O2876" s="2">
        <f t="shared" si="316"/>
        <v>291.41169973752818</v>
      </c>
      <c r="P2876" s="2" t="str">
        <f t="shared" si="313"/>
        <v>middle</v>
      </c>
      <c r="Q2876" s="2" t="str">
        <f>IF(P2876="low","one",IF(P2876="high","relax","transition"))</f>
        <v>transition</v>
      </c>
      <c r="R2876" s="2">
        <f>IF(P2876="low",250,IF(P2876="high",300,275))</f>
        <v>275</v>
      </c>
      <c r="S2876" s="2" t="b">
        <f t="shared" si="311"/>
        <v>1</v>
      </c>
      <c r="T2876" s="2">
        <f t="shared" si="312"/>
        <v>275</v>
      </c>
    </row>
    <row r="2877" spans="1:20" x14ac:dyDescent="0.2">
      <c r="A2877" s="2">
        <f t="shared" si="310"/>
        <v>64.240000009536743</v>
      </c>
      <c r="B2877">
        <v>0.29807496070900003</v>
      </c>
      <c r="C2877" s="2">
        <f>IF(B2877&gt;B2876,B2877+(C2876-B2876),B2877+(C2876-B2876)+5+A2877-A2876)</f>
        <v>64.13807463645972</v>
      </c>
      <c r="D2877">
        <v>1577147256.3599999</v>
      </c>
      <c r="E2877">
        <v>439</v>
      </c>
      <c r="F2877">
        <v>896</v>
      </c>
      <c r="G2877">
        <v>632</v>
      </c>
      <c r="H2877">
        <v>694</v>
      </c>
      <c r="I2877">
        <v>289</v>
      </c>
      <c r="J2877" s="2" t="s">
        <v>29</v>
      </c>
      <c r="K2877" s="2">
        <f>$L$2*I2877+(1-$L$2)*K2876</f>
        <v>290.47528348807356</v>
      </c>
      <c r="M2877" s="2">
        <f t="shared" si="314"/>
        <v>287.91800360179508</v>
      </c>
      <c r="N2877" s="2">
        <f t="shared" si="315"/>
        <v>293.31988200488945</v>
      </c>
      <c r="O2877" s="2">
        <f t="shared" si="316"/>
        <v>291.41169973752818</v>
      </c>
      <c r="P2877" s="2" t="str">
        <f t="shared" si="313"/>
        <v>middle</v>
      </c>
      <c r="Q2877" s="2" t="str">
        <f>IF(P2877="low","one",IF(P2877="high","relax","transition"))</f>
        <v>transition</v>
      </c>
      <c r="R2877" s="2">
        <f>IF(P2877="low",250,IF(P2877="high",300,275))</f>
        <v>275</v>
      </c>
      <c r="S2877" s="2" t="b">
        <f t="shared" si="311"/>
        <v>1</v>
      </c>
      <c r="T2877" s="2">
        <f t="shared" si="312"/>
        <v>275</v>
      </c>
    </row>
    <row r="2878" spans="1:20" x14ac:dyDescent="0.2">
      <c r="A2878" s="2">
        <f t="shared" si="310"/>
        <v>64.270000219345093</v>
      </c>
      <c r="B2878">
        <v>0.32227277755700001</v>
      </c>
      <c r="C2878" s="2">
        <f>IF(B2878&gt;B2877,B2878+(C2877-B2877),B2878+(C2877-B2877)+5+A2878-A2877)</f>
        <v>64.162272453307722</v>
      </c>
      <c r="D2878">
        <v>1577147256.3900001</v>
      </c>
      <c r="E2878">
        <v>440</v>
      </c>
      <c r="F2878">
        <v>897</v>
      </c>
      <c r="G2878">
        <v>631</v>
      </c>
      <c r="H2878">
        <v>693</v>
      </c>
      <c r="I2878">
        <v>290</v>
      </c>
      <c r="J2878" s="2" t="s">
        <v>29</v>
      </c>
      <c r="K2878" s="2">
        <f>$L$2*I2878+(1-$L$2)*K2877</f>
        <v>290.38022679045889</v>
      </c>
      <c r="M2878" s="2">
        <f t="shared" si="314"/>
        <v>288.41044823952785</v>
      </c>
      <c r="N2878" s="2">
        <f t="shared" si="315"/>
        <v>293.31988200488945</v>
      </c>
      <c r="O2878" s="2">
        <f t="shared" si="316"/>
        <v>291.33701493074147</v>
      </c>
      <c r="P2878" s="2" t="str">
        <f t="shared" si="313"/>
        <v>low</v>
      </c>
      <c r="Q2878" s="2" t="str">
        <f>IF(P2878="low","one",IF(P2878="high","relax","transition"))</f>
        <v>one</v>
      </c>
      <c r="R2878" s="2">
        <f>IF(P2878="low",250,IF(P2878="high",300,275))</f>
        <v>250</v>
      </c>
      <c r="S2878" s="2" t="b">
        <f t="shared" si="311"/>
        <v>0</v>
      </c>
      <c r="T2878" s="2">
        <f t="shared" si="312"/>
        <v>275</v>
      </c>
    </row>
    <row r="2879" spans="1:20" x14ac:dyDescent="0.2">
      <c r="A2879" s="2">
        <f t="shared" si="310"/>
        <v>64.290000200271606</v>
      </c>
      <c r="B2879">
        <v>0.34716582298300003</v>
      </c>
      <c r="C2879" s="2">
        <f>IF(B2879&gt;B2878,B2879+(C2878-B2878),B2879+(C2878-B2878)+5+A2879-A2878)</f>
        <v>64.187165498733719</v>
      </c>
      <c r="D2879">
        <v>1577147256.4100001</v>
      </c>
      <c r="E2879">
        <v>439</v>
      </c>
      <c r="F2879">
        <v>896</v>
      </c>
      <c r="G2879">
        <v>631</v>
      </c>
      <c r="H2879">
        <v>694</v>
      </c>
      <c r="I2879">
        <v>288</v>
      </c>
      <c r="J2879" s="2" t="s">
        <v>29</v>
      </c>
      <c r="K2879" s="2">
        <f>$L$2*I2879+(1-$L$2)*K2878</f>
        <v>289.90418143236712</v>
      </c>
      <c r="M2879" s="2">
        <f t="shared" si="314"/>
        <v>288.70919487809573</v>
      </c>
      <c r="N2879" s="2">
        <f t="shared" si="315"/>
        <v>293.31988200488945</v>
      </c>
      <c r="O2879" s="2">
        <f t="shared" si="316"/>
        <v>291.29068659618076</v>
      </c>
      <c r="P2879" s="2" t="str">
        <f t="shared" si="313"/>
        <v>low</v>
      </c>
      <c r="Q2879" s="2" t="str">
        <f>IF(P2879="low","one",IF(P2879="high","relax","transition"))</f>
        <v>one</v>
      </c>
      <c r="R2879" s="2">
        <f>IF(P2879="low",250,IF(P2879="high",300,275))</f>
        <v>250</v>
      </c>
      <c r="S2879" s="2" t="b">
        <f t="shared" si="311"/>
        <v>0</v>
      </c>
      <c r="T2879" s="2">
        <f t="shared" si="312"/>
        <v>275</v>
      </c>
    </row>
    <row r="2880" spans="1:20" x14ac:dyDescent="0.2">
      <c r="A2880" s="2">
        <f t="shared" si="310"/>
        <v>64.31000018119812</v>
      </c>
      <c r="B2880">
        <v>0.36752676963800002</v>
      </c>
      <c r="C2880" s="2">
        <f>IF(B2880&gt;B2879,B2880+(C2879-B2879),B2880+(C2879-B2879)+5+A2880-A2879)</f>
        <v>64.207526445388723</v>
      </c>
      <c r="D2880">
        <v>1577147256.4300001</v>
      </c>
      <c r="E2880">
        <v>439</v>
      </c>
      <c r="F2880">
        <v>896</v>
      </c>
      <c r="G2880">
        <v>630</v>
      </c>
      <c r="H2880">
        <v>695</v>
      </c>
      <c r="I2880">
        <v>287</v>
      </c>
      <c r="J2880" s="2" t="s">
        <v>29</v>
      </c>
      <c r="K2880" s="2">
        <f>$L$2*I2880+(1-$L$2)*K2879</f>
        <v>289.32334514589371</v>
      </c>
      <c r="M2880" s="2">
        <f t="shared" si="314"/>
        <v>288.83202493165533</v>
      </c>
      <c r="N2880" s="2">
        <f t="shared" si="315"/>
        <v>293.31988200488945</v>
      </c>
      <c r="O2880" s="2">
        <f t="shared" si="316"/>
        <v>291.26161201027645</v>
      </c>
      <c r="P2880" s="2" t="str">
        <f t="shared" si="313"/>
        <v>low</v>
      </c>
      <c r="Q2880" s="2" t="str">
        <f>IF(P2880="low","one",IF(P2880="high","relax","transition"))</f>
        <v>one</v>
      </c>
      <c r="R2880" s="2">
        <f>IF(P2880="low",250,IF(P2880="high",300,275))</f>
        <v>250</v>
      </c>
      <c r="S2880" s="2" t="b">
        <f t="shared" si="311"/>
        <v>0</v>
      </c>
      <c r="T2880" s="2">
        <f t="shared" si="312"/>
        <v>275</v>
      </c>
    </row>
    <row r="2881" spans="1:20" x14ac:dyDescent="0.2">
      <c r="A2881" s="2">
        <f t="shared" si="310"/>
        <v>64.340000152587891</v>
      </c>
      <c r="B2881">
        <v>0.39201092720000003</v>
      </c>
      <c r="C2881" s="2">
        <f>IF(B2881&gt;B2880,B2881+(C2880-B2880),B2881+(C2880-B2880)+5+A2881-A2880)</f>
        <v>64.232010602950723</v>
      </c>
      <c r="D2881">
        <v>1577147256.46</v>
      </c>
      <c r="E2881">
        <v>439</v>
      </c>
      <c r="F2881">
        <v>896</v>
      </c>
      <c r="G2881">
        <v>630</v>
      </c>
      <c r="H2881">
        <v>695</v>
      </c>
      <c r="I2881">
        <v>288</v>
      </c>
      <c r="J2881" s="2" t="s">
        <v>29</v>
      </c>
      <c r="K2881" s="2">
        <f>$L$2*I2881+(1-$L$2)*K2880</f>
        <v>289.05867611671499</v>
      </c>
      <c r="M2881" s="2">
        <f t="shared" si="314"/>
        <v>288.87735516866729</v>
      </c>
      <c r="N2881" s="2">
        <f t="shared" si="315"/>
        <v>293.31988200488945</v>
      </c>
      <c r="O2881" s="2">
        <f t="shared" si="316"/>
        <v>291.24013265634539</v>
      </c>
      <c r="P2881" s="2" t="str">
        <f t="shared" si="313"/>
        <v>low</v>
      </c>
      <c r="Q2881" s="2" t="str">
        <f>IF(P2881="low","one",IF(P2881="high","relax","transition"))</f>
        <v>one</v>
      </c>
      <c r="R2881" s="2">
        <f>IF(P2881="low",250,IF(P2881="high",300,275))</f>
        <v>250</v>
      </c>
      <c r="S2881" s="2" t="b">
        <f t="shared" si="311"/>
        <v>0</v>
      </c>
      <c r="T2881" s="2">
        <f t="shared" si="312"/>
        <v>275</v>
      </c>
    </row>
    <row r="2882" spans="1:20" x14ac:dyDescent="0.2">
      <c r="A2882" s="2">
        <f t="shared" si="310"/>
        <v>64.360000133514404</v>
      </c>
      <c r="B2882">
        <v>0.41249990463300001</v>
      </c>
      <c r="C2882" s="2">
        <f>IF(B2882&gt;B2881,B2882+(C2881-B2881),B2882+(C2881-B2881)+5+A2882-A2881)</f>
        <v>64.252499580383727</v>
      </c>
      <c r="D2882">
        <v>1577147256.48</v>
      </c>
      <c r="E2882">
        <v>439</v>
      </c>
      <c r="F2882">
        <v>896</v>
      </c>
      <c r="G2882">
        <v>630</v>
      </c>
      <c r="H2882">
        <v>696</v>
      </c>
      <c r="I2882">
        <v>289</v>
      </c>
      <c r="J2882" s="2" t="s">
        <v>29</v>
      </c>
      <c r="K2882" s="2">
        <f>$L$2*I2882+(1-$L$2)*K2881</f>
        <v>289.04694089337198</v>
      </c>
      <c r="M2882" s="2">
        <f t="shared" si="314"/>
        <v>288.91127231360826</v>
      </c>
      <c r="N2882" s="2">
        <f t="shared" si="315"/>
        <v>293.31988200488945</v>
      </c>
      <c r="O2882" s="2">
        <f t="shared" si="316"/>
        <v>291.22199378196149</v>
      </c>
      <c r="P2882" s="2" t="str">
        <f t="shared" si="313"/>
        <v>low</v>
      </c>
      <c r="Q2882" s="2" t="str">
        <f>IF(P2882="low","one",IF(P2882="high","relax","transition"))</f>
        <v>one</v>
      </c>
      <c r="R2882" s="2">
        <f>IF(P2882="low",250,IF(P2882="high",300,275))</f>
        <v>250</v>
      </c>
      <c r="S2882" s="2" t="b">
        <f t="shared" si="311"/>
        <v>0</v>
      </c>
      <c r="T2882" s="2">
        <f t="shared" si="312"/>
        <v>275</v>
      </c>
    </row>
    <row r="2883" spans="1:20" x14ac:dyDescent="0.2">
      <c r="A2883" s="2">
        <f t="shared" ref="A2883:A2946" si="317">D2883-$D$2</f>
        <v>64.380000114440918</v>
      </c>
      <c r="B2883">
        <v>0.43718981742899998</v>
      </c>
      <c r="C2883" s="2">
        <f>IF(B2883&gt;B2882,B2883+(C2882-B2882),B2883+(C2882-B2882)+5+A2883-A2882)</f>
        <v>64.277189493179719</v>
      </c>
      <c r="D2883">
        <v>1577147256.5</v>
      </c>
      <c r="E2883">
        <v>439</v>
      </c>
      <c r="F2883">
        <v>896</v>
      </c>
      <c r="G2883">
        <v>630</v>
      </c>
      <c r="H2883">
        <v>696</v>
      </c>
      <c r="I2883">
        <v>288</v>
      </c>
      <c r="J2883" s="2" t="s">
        <v>29</v>
      </c>
      <c r="K2883" s="2">
        <f>$L$2*I2883+(1-$L$2)*K2882</f>
        <v>288.83755271469761</v>
      </c>
      <c r="M2883" s="2">
        <f t="shared" si="314"/>
        <v>288.89652839382615</v>
      </c>
      <c r="N2883" s="2">
        <f t="shared" si="315"/>
        <v>293.31988200488945</v>
      </c>
      <c r="O2883" s="2">
        <f t="shared" si="316"/>
        <v>291.20645770854378</v>
      </c>
      <c r="P2883" s="2" t="str">
        <f t="shared" si="313"/>
        <v>low</v>
      </c>
      <c r="Q2883" s="2" t="str">
        <f>IF(P2883="low","one",IF(P2883="high","relax","transition"))</f>
        <v>one</v>
      </c>
      <c r="R2883" s="2">
        <f>IF(P2883="low",250,IF(P2883="high",300,275))</f>
        <v>250</v>
      </c>
      <c r="S2883" s="2" t="b">
        <f t="shared" ref="S2883:S2946" si="318">Q2883=J2883</f>
        <v>0</v>
      </c>
      <c r="T2883" s="2">
        <f t="shared" ref="T2883:T2946" si="319">IF(J2883="one",250,IF(J2883="relax",300,275))</f>
        <v>275</v>
      </c>
    </row>
    <row r="2884" spans="1:20" x14ac:dyDescent="0.2">
      <c r="A2884" s="2">
        <f t="shared" si="317"/>
        <v>64.400000095367432</v>
      </c>
      <c r="B2884">
        <v>0.457751989365</v>
      </c>
      <c r="C2884" s="2">
        <f>IF(B2884&gt;B2883,B2884+(C2883-B2883),B2884+(C2883-B2883)+5+A2884-A2883)</f>
        <v>64.297751665115712</v>
      </c>
      <c r="D2884">
        <v>1577147256.52</v>
      </c>
      <c r="E2884">
        <v>438</v>
      </c>
      <c r="F2884">
        <v>895</v>
      </c>
      <c r="G2884">
        <v>629</v>
      </c>
      <c r="H2884">
        <v>695</v>
      </c>
      <c r="I2884">
        <v>287</v>
      </c>
      <c r="J2884" s="2" t="s">
        <v>30</v>
      </c>
      <c r="K2884" s="2">
        <f>$L$2*I2884+(1-$L$2)*K2883</f>
        <v>288.47004217175811</v>
      </c>
      <c r="M2884" s="2">
        <f t="shared" si="314"/>
        <v>288.81123114941255</v>
      </c>
      <c r="N2884" s="2">
        <f t="shared" si="315"/>
        <v>293.31988200488945</v>
      </c>
      <c r="O2884" s="2">
        <f t="shared" si="316"/>
        <v>291.19096124280793</v>
      </c>
      <c r="P2884" s="2" t="str">
        <f t="shared" ref="P2884:P2947" si="320">IF(K2884&gt;O2883+1,"high",IF(K2884&lt;O2883-1,"low","middle"))</f>
        <v>low</v>
      </c>
      <c r="Q2884" s="2" t="str">
        <f>IF(P2884="low","one",IF(P2884="high","relax","transition"))</f>
        <v>one</v>
      </c>
      <c r="R2884" s="2">
        <f>IF(P2884="low",250,IF(P2884="high",300,275))</f>
        <v>250</v>
      </c>
      <c r="S2884" s="2" t="b">
        <f t="shared" si="318"/>
        <v>1</v>
      </c>
      <c r="T2884" s="2">
        <f t="shared" si="319"/>
        <v>250</v>
      </c>
    </row>
    <row r="2885" spans="1:20" x14ac:dyDescent="0.2">
      <c r="A2885" s="2">
        <f t="shared" si="317"/>
        <v>64.430000066757202</v>
      </c>
      <c r="B2885">
        <v>0.48200893402099998</v>
      </c>
      <c r="C2885" s="2">
        <f>IF(B2885&gt;B2884,B2885+(C2884-B2884),B2885+(C2884-B2884)+5+A2885-A2884)</f>
        <v>64.322008609771714</v>
      </c>
      <c r="D2885">
        <v>1577147256.55</v>
      </c>
      <c r="E2885">
        <v>439</v>
      </c>
      <c r="F2885">
        <v>896</v>
      </c>
      <c r="G2885">
        <v>630</v>
      </c>
      <c r="H2885">
        <v>696</v>
      </c>
      <c r="I2885">
        <v>288</v>
      </c>
      <c r="J2885" s="2" t="s">
        <v>30</v>
      </c>
      <c r="K2885" s="2">
        <f>$L$2*I2885+(1-$L$2)*K2884</f>
        <v>288.37603373740649</v>
      </c>
      <c r="M2885" s="2">
        <f t="shared" si="314"/>
        <v>288.72419166701138</v>
      </c>
      <c r="N2885" s="2">
        <f t="shared" si="315"/>
        <v>293.31988200488945</v>
      </c>
      <c r="O2885" s="2">
        <f t="shared" si="316"/>
        <v>291.17197473813815</v>
      </c>
      <c r="P2885" s="2" t="str">
        <f t="shared" si="320"/>
        <v>low</v>
      </c>
      <c r="Q2885" s="2" t="str">
        <f>IF(P2885="low","one",IF(P2885="high","relax","transition"))</f>
        <v>one</v>
      </c>
      <c r="R2885" s="2">
        <f>IF(P2885="low",250,IF(P2885="high",300,275))</f>
        <v>250</v>
      </c>
      <c r="S2885" s="2" t="b">
        <f t="shared" si="318"/>
        <v>1</v>
      </c>
      <c r="T2885" s="2">
        <f t="shared" si="319"/>
        <v>250</v>
      </c>
    </row>
    <row r="2886" spans="1:20" x14ac:dyDescent="0.2">
      <c r="A2886" s="2">
        <f t="shared" si="317"/>
        <v>64.450000047683716</v>
      </c>
      <c r="B2886">
        <v>0.50674486160300003</v>
      </c>
      <c r="C2886" s="2">
        <f>IF(B2886&gt;B2885,B2886+(C2885-B2885),B2886+(C2885-B2885)+5+A2886-A2885)</f>
        <v>64.346744537353715</v>
      </c>
      <c r="D2886">
        <v>1577147256.5699999</v>
      </c>
      <c r="E2886">
        <v>439</v>
      </c>
      <c r="F2886">
        <v>895</v>
      </c>
      <c r="G2886">
        <v>630</v>
      </c>
      <c r="H2886">
        <v>697</v>
      </c>
      <c r="I2886">
        <v>288</v>
      </c>
      <c r="J2886" s="2" t="s">
        <v>30</v>
      </c>
      <c r="K2886" s="2">
        <f>$L$2*I2886+(1-$L$2)*K2885</f>
        <v>288.30082698992521</v>
      </c>
      <c r="M2886" s="2">
        <f t="shared" si="314"/>
        <v>288.63951873159414</v>
      </c>
      <c r="N2886" s="2">
        <f t="shared" si="315"/>
        <v>293.31988200488945</v>
      </c>
      <c r="O2886" s="2">
        <f t="shared" si="316"/>
        <v>291.14958558458181</v>
      </c>
      <c r="P2886" s="2" t="str">
        <f t="shared" si="320"/>
        <v>low</v>
      </c>
      <c r="Q2886" s="2" t="str">
        <f>IF(P2886="low","one",IF(P2886="high","relax","transition"))</f>
        <v>one</v>
      </c>
      <c r="R2886" s="2">
        <f>IF(P2886="low",250,IF(P2886="high",300,275))</f>
        <v>250</v>
      </c>
      <c r="S2886" s="2" t="b">
        <f t="shared" si="318"/>
        <v>1</v>
      </c>
      <c r="T2886" s="2">
        <f t="shared" si="319"/>
        <v>250</v>
      </c>
    </row>
    <row r="2887" spans="1:20" x14ac:dyDescent="0.2">
      <c r="A2887" s="2">
        <f t="shared" si="317"/>
        <v>64.470000028610229</v>
      </c>
      <c r="B2887">
        <v>0.52741694450400001</v>
      </c>
      <c r="C2887" s="2">
        <f>IF(B2887&gt;B2886,B2887+(C2886-B2886),B2887+(C2886-B2886)+5+A2887-A2886)</f>
        <v>64.367416620254716</v>
      </c>
      <c r="D2887">
        <v>1577147256.5899999</v>
      </c>
      <c r="E2887">
        <v>437</v>
      </c>
      <c r="F2887">
        <v>895</v>
      </c>
      <c r="G2887">
        <v>629</v>
      </c>
      <c r="H2887">
        <v>697</v>
      </c>
      <c r="I2887">
        <v>287</v>
      </c>
      <c r="J2887" s="2" t="s">
        <v>30</v>
      </c>
      <c r="K2887" s="2">
        <f>$L$2*I2887+(1-$L$2)*K2886</f>
        <v>288.04066159194019</v>
      </c>
      <c r="M2887" s="2">
        <f t="shared" si="314"/>
        <v>288.51974730366339</v>
      </c>
      <c r="N2887" s="2">
        <f t="shared" si="315"/>
        <v>293.31988200488945</v>
      </c>
      <c r="O2887" s="2">
        <f t="shared" si="316"/>
        <v>291.12408224193246</v>
      </c>
      <c r="P2887" s="2" t="str">
        <f t="shared" si="320"/>
        <v>low</v>
      </c>
      <c r="Q2887" s="2" t="str">
        <f>IF(P2887="low","one",IF(P2887="high","relax","transition"))</f>
        <v>one</v>
      </c>
      <c r="R2887" s="2">
        <f>IF(P2887="low",250,IF(P2887="high",300,275))</f>
        <v>250</v>
      </c>
      <c r="S2887" s="2" t="b">
        <f t="shared" si="318"/>
        <v>1</v>
      </c>
      <c r="T2887" s="2">
        <f t="shared" si="319"/>
        <v>250</v>
      </c>
    </row>
    <row r="2888" spans="1:20" x14ac:dyDescent="0.2">
      <c r="A2888" s="2">
        <f t="shared" si="317"/>
        <v>64.5</v>
      </c>
      <c r="B2888">
        <v>0.55173897743199996</v>
      </c>
      <c r="C2888" s="2">
        <f>IF(B2888&gt;B2887,B2888+(C2887-B2887),B2888+(C2887-B2887)+5+A2888-A2887)</f>
        <v>64.391738653182713</v>
      </c>
      <c r="D2888">
        <v>1577147256.6199999</v>
      </c>
      <c r="E2888">
        <v>437</v>
      </c>
      <c r="F2888">
        <v>896</v>
      </c>
      <c r="G2888">
        <v>630</v>
      </c>
      <c r="H2888">
        <v>696</v>
      </c>
      <c r="I2888">
        <v>286</v>
      </c>
      <c r="J2888" s="2" t="s">
        <v>30</v>
      </c>
      <c r="K2888" s="2">
        <f>$L$2*I2888+(1-$L$2)*K2887</f>
        <v>287.63252927355217</v>
      </c>
      <c r="M2888" s="2">
        <f t="shared" si="314"/>
        <v>288.34230369764117</v>
      </c>
      <c r="N2888" s="2">
        <f t="shared" si="315"/>
        <v>293.31988200488945</v>
      </c>
      <c r="O2888" s="2">
        <f t="shared" si="316"/>
        <v>291.09386549501903</v>
      </c>
      <c r="P2888" s="2" t="str">
        <f t="shared" si="320"/>
        <v>low</v>
      </c>
      <c r="Q2888" s="2" t="str">
        <f>IF(P2888="low","one",IF(P2888="high","relax","transition"))</f>
        <v>one</v>
      </c>
      <c r="R2888" s="2">
        <f>IF(P2888="low",250,IF(P2888="high",300,275))</f>
        <v>250</v>
      </c>
      <c r="S2888" s="2" t="b">
        <f t="shared" si="318"/>
        <v>1</v>
      </c>
      <c r="T2888" s="2">
        <f t="shared" si="319"/>
        <v>250</v>
      </c>
    </row>
    <row r="2889" spans="1:20" x14ac:dyDescent="0.2">
      <c r="A2889" s="2">
        <f t="shared" si="317"/>
        <v>64.520000219345093</v>
      </c>
      <c r="B2889">
        <v>0.57220888137799997</v>
      </c>
      <c r="C2889" s="2">
        <f>IF(B2889&gt;B2888,B2889+(C2888-B2888),B2889+(C2888-B2888)+5+A2889-A2888)</f>
        <v>64.412208557128707</v>
      </c>
      <c r="D2889">
        <v>1577147256.6400001</v>
      </c>
      <c r="E2889">
        <v>439</v>
      </c>
      <c r="F2889">
        <v>894</v>
      </c>
      <c r="G2889">
        <v>629</v>
      </c>
      <c r="H2889">
        <v>697</v>
      </c>
      <c r="I2889">
        <v>286</v>
      </c>
      <c r="J2889" s="2" t="s">
        <v>30</v>
      </c>
      <c r="K2889" s="2">
        <f>$L$2*I2889+(1-$L$2)*K2888</f>
        <v>287.30602341884173</v>
      </c>
      <c r="M2889" s="2">
        <f t="shared" si="314"/>
        <v>288.13504764188127</v>
      </c>
      <c r="N2889" s="2">
        <f t="shared" si="315"/>
        <v>293.31988200488945</v>
      </c>
      <c r="O2889" s="2">
        <f t="shared" si="316"/>
        <v>291.05628740515016</v>
      </c>
      <c r="P2889" s="2" t="str">
        <f t="shared" si="320"/>
        <v>low</v>
      </c>
      <c r="Q2889" s="2" t="str">
        <f>IF(P2889="low","one",IF(P2889="high","relax","transition"))</f>
        <v>one</v>
      </c>
      <c r="R2889" s="2">
        <f>IF(P2889="low",250,IF(P2889="high",300,275))</f>
        <v>250</v>
      </c>
      <c r="S2889" s="2" t="b">
        <f t="shared" si="318"/>
        <v>1</v>
      </c>
      <c r="T2889" s="2">
        <f t="shared" si="319"/>
        <v>250</v>
      </c>
    </row>
    <row r="2890" spans="1:20" x14ac:dyDescent="0.2">
      <c r="A2890" s="2">
        <f t="shared" si="317"/>
        <v>64.540000200271606</v>
      </c>
      <c r="B2890">
        <v>0.59686088561999995</v>
      </c>
      <c r="C2890" s="2">
        <f>IF(B2890&gt;B2889,B2890+(C2889-B2889),B2890+(C2889-B2889)+5+A2890-A2889)</f>
        <v>64.436860561370708</v>
      </c>
      <c r="D2890">
        <v>1577147256.6600001</v>
      </c>
      <c r="E2890">
        <v>442</v>
      </c>
      <c r="F2890">
        <v>895</v>
      </c>
      <c r="G2890">
        <v>630</v>
      </c>
      <c r="H2890">
        <v>698</v>
      </c>
      <c r="I2890">
        <v>289</v>
      </c>
      <c r="J2890" s="2" t="s">
        <v>30</v>
      </c>
      <c r="K2890" s="2">
        <f>$L$2*I2890+(1-$L$2)*K2889</f>
        <v>287.64481873507339</v>
      </c>
      <c r="M2890" s="2">
        <f t="shared" si="314"/>
        <v>288.03700186051969</v>
      </c>
      <c r="N2890" s="2">
        <f t="shared" si="315"/>
        <v>293.31988200488945</v>
      </c>
      <c r="O2890" s="2">
        <f t="shared" si="316"/>
        <v>291.01022541698671</v>
      </c>
      <c r="P2890" s="2" t="str">
        <f t="shared" si="320"/>
        <v>low</v>
      </c>
      <c r="Q2890" s="2" t="str">
        <f>IF(P2890="low","one",IF(P2890="high","relax","transition"))</f>
        <v>one</v>
      </c>
      <c r="R2890" s="2">
        <f>IF(P2890="low",250,IF(P2890="high",300,275))</f>
        <v>250</v>
      </c>
      <c r="S2890" s="2" t="b">
        <f t="shared" si="318"/>
        <v>1</v>
      </c>
      <c r="T2890" s="2">
        <f t="shared" si="319"/>
        <v>250</v>
      </c>
    </row>
    <row r="2891" spans="1:20" x14ac:dyDescent="0.2">
      <c r="A2891" s="2">
        <f t="shared" si="317"/>
        <v>64.570000171661377</v>
      </c>
      <c r="B2891">
        <v>0.62128996849100004</v>
      </c>
      <c r="C2891" s="2">
        <f>IF(B2891&gt;B2890,B2891+(C2890-B2890),B2891+(C2890-B2890)+5+A2891-A2890)</f>
        <v>64.461289644241702</v>
      </c>
      <c r="D2891">
        <v>1577147256.6900001</v>
      </c>
      <c r="E2891">
        <v>439</v>
      </c>
      <c r="F2891">
        <v>896</v>
      </c>
      <c r="G2891">
        <v>630</v>
      </c>
      <c r="H2891">
        <v>697</v>
      </c>
      <c r="I2891">
        <v>288</v>
      </c>
      <c r="J2891" s="2" t="s">
        <v>30</v>
      </c>
      <c r="K2891" s="2">
        <f>$L$2*I2891+(1-$L$2)*K2890</f>
        <v>287.71585498805871</v>
      </c>
      <c r="M2891" s="2">
        <f t="shared" si="314"/>
        <v>287.97277248602751</v>
      </c>
      <c r="N2891" s="2">
        <f t="shared" si="315"/>
        <v>293.31988200488945</v>
      </c>
      <c r="O2891" s="2">
        <f t="shared" si="316"/>
        <v>290.96156423916335</v>
      </c>
      <c r="P2891" s="2" t="str">
        <f t="shared" si="320"/>
        <v>low</v>
      </c>
      <c r="Q2891" s="2" t="str">
        <f>IF(P2891="low","one",IF(P2891="high","relax","transition"))</f>
        <v>one</v>
      </c>
      <c r="R2891" s="2">
        <f>IF(P2891="low",250,IF(P2891="high",300,275))</f>
        <v>250</v>
      </c>
      <c r="S2891" s="2" t="b">
        <f t="shared" si="318"/>
        <v>1</v>
      </c>
      <c r="T2891" s="2">
        <f t="shared" si="319"/>
        <v>250</v>
      </c>
    </row>
    <row r="2892" spans="1:20" x14ac:dyDescent="0.2">
      <c r="A2892" s="2">
        <f t="shared" si="317"/>
        <v>64.590000152587891</v>
      </c>
      <c r="B2892">
        <v>0.64175581932100001</v>
      </c>
      <c r="C2892" s="2">
        <f>IF(B2892&gt;B2891,B2892+(C2891-B2891),B2892+(C2891-B2891)+5+A2892-A2891)</f>
        <v>64.48175549507171</v>
      </c>
      <c r="D2892">
        <v>1577147256.71</v>
      </c>
      <c r="E2892">
        <v>438</v>
      </c>
      <c r="F2892">
        <v>895</v>
      </c>
      <c r="G2892">
        <v>630</v>
      </c>
      <c r="H2892">
        <v>696</v>
      </c>
      <c r="I2892">
        <v>286</v>
      </c>
      <c r="J2892" s="2" t="s">
        <v>30</v>
      </c>
      <c r="K2892" s="2">
        <f>$L$2*I2892+(1-$L$2)*K2891</f>
        <v>287.372683990447</v>
      </c>
      <c r="M2892" s="2">
        <f t="shared" si="314"/>
        <v>287.85275478691142</v>
      </c>
      <c r="N2892" s="2">
        <f t="shared" si="315"/>
        <v>293.31988200488945</v>
      </c>
      <c r="O2892" s="2">
        <f t="shared" si="316"/>
        <v>290.91212465150653</v>
      </c>
      <c r="P2892" s="2" t="str">
        <f t="shared" si="320"/>
        <v>low</v>
      </c>
      <c r="Q2892" s="2" t="str">
        <f>IF(P2892="low","one",IF(P2892="high","relax","transition"))</f>
        <v>one</v>
      </c>
      <c r="R2892" s="2">
        <f>IF(P2892="low",250,IF(P2892="high",300,275))</f>
        <v>250</v>
      </c>
      <c r="S2892" s="2" t="b">
        <f t="shared" si="318"/>
        <v>1</v>
      </c>
      <c r="T2892" s="2">
        <f t="shared" si="319"/>
        <v>250</v>
      </c>
    </row>
    <row r="2893" spans="1:20" x14ac:dyDescent="0.2">
      <c r="A2893" s="2">
        <f t="shared" si="317"/>
        <v>64.610000133514404</v>
      </c>
      <c r="B2893">
        <v>0.66654086113</v>
      </c>
      <c r="C2893" s="2">
        <f>IF(B2893&gt;B2892,B2893+(C2892-B2892),B2893+(C2892-B2892)+5+A2893-A2892)</f>
        <v>64.506540536880706</v>
      </c>
      <c r="D2893">
        <v>1577147256.73</v>
      </c>
      <c r="E2893">
        <v>440</v>
      </c>
      <c r="F2893">
        <v>895</v>
      </c>
      <c r="G2893">
        <v>630</v>
      </c>
      <c r="H2893">
        <v>698</v>
      </c>
      <c r="I2893">
        <v>288</v>
      </c>
      <c r="J2893" s="2" t="s">
        <v>30</v>
      </c>
      <c r="K2893" s="2">
        <f>$L$2*I2893+(1-$L$2)*K2892</f>
        <v>287.49814719235764</v>
      </c>
      <c r="M2893" s="2">
        <f t="shared" si="314"/>
        <v>287.7818332680007</v>
      </c>
      <c r="N2893" s="2">
        <f t="shared" si="315"/>
        <v>293.31988200488945</v>
      </c>
      <c r="O2893" s="2">
        <f t="shared" si="316"/>
        <v>290.85915615827679</v>
      </c>
      <c r="P2893" s="2" t="str">
        <f t="shared" si="320"/>
        <v>low</v>
      </c>
      <c r="Q2893" s="2" t="str">
        <f>IF(P2893="low","one",IF(P2893="high","relax","transition"))</f>
        <v>one</v>
      </c>
      <c r="R2893" s="2">
        <f>IF(P2893="low",250,IF(P2893="high",300,275))</f>
        <v>250</v>
      </c>
      <c r="S2893" s="2" t="b">
        <f t="shared" si="318"/>
        <v>1</v>
      </c>
      <c r="T2893" s="2">
        <f t="shared" si="319"/>
        <v>250</v>
      </c>
    </row>
    <row r="2894" spans="1:20" x14ac:dyDescent="0.2">
      <c r="A2894" s="2">
        <f t="shared" si="317"/>
        <v>64.630000114440918</v>
      </c>
      <c r="B2894">
        <v>0.68714594840999998</v>
      </c>
      <c r="C2894" s="2">
        <f>IF(B2894&gt;B2893,B2894+(C2893-B2893),B2894+(C2893-B2893)+5+A2894-A2893)</f>
        <v>64.52714562416071</v>
      </c>
      <c r="D2894">
        <v>1577147256.75</v>
      </c>
      <c r="E2894">
        <v>440</v>
      </c>
      <c r="F2894">
        <v>896</v>
      </c>
      <c r="G2894">
        <v>630</v>
      </c>
      <c r="H2894">
        <v>697</v>
      </c>
      <c r="I2894">
        <v>288</v>
      </c>
      <c r="J2894" s="2" t="s">
        <v>30</v>
      </c>
      <c r="K2894" s="2">
        <f>$L$2*I2894+(1-$L$2)*K2893</f>
        <v>287.59851775388614</v>
      </c>
      <c r="M2894" s="2">
        <f t="shared" si="314"/>
        <v>287.7451701651778</v>
      </c>
      <c r="N2894" s="2">
        <f t="shared" si="315"/>
        <v>293.31988200488945</v>
      </c>
      <c r="O2894" s="2">
        <f t="shared" si="316"/>
        <v>290.80529001376294</v>
      </c>
      <c r="P2894" s="2" t="str">
        <f t="shared" si="320"/>
        <v>low</v>
      </c>
      <c r="Q2894" s="2" t="str">
        <f>IF(P2894="low","one",IF(P2894="high","relax","transition"))</f>
        <v>one</v>
      </c>
      <c r="R2894" s="2">
        <f>IF(P2894="low",250,IF(P2894="high",300,275))</f>
        <v>250</v>
      </c>
      <c r="S2894" s="2" t="b">
        <f t="shared" si="318"/>
        <v>1</v>
      </c>
      <c r="T2894" s="2">
        <f t="shared" si="319"/>
        <v>250</v>
      </c>
    </row>
    <row r="2895" spans="1:20" x14ac:dyDescent="0.2">
      <c r="A2895" s="2">
        <f t="shared" si="317"/>
        <v>64.660000085830688</v>
      </c>
      <c r="B2895">
        <v>0.711543798447</v>
      </c>
      <c r="C2895" s="2">
        <f>IF(B2895&gt;B2894,B2895+(C2894-B2894),B2895+(C2894-B2894)+5+A2895-A2894)</f>
        <v>64.551543474197715</v>
      </c>
      <c r="D2895">
        <v>1577147256.78</v>
      </c>
      <c r="E2895">
        <v>438</v>
      </c>
      <c r="F2895">
        <v>895</v>
      </c>
      <c r="G2895">
        <v>630</v>
      </c>
      <c r="H2895">
        <v>697</v>
      </c>
      <c r="I2895">
        <v>286</v>
      </c>
      <c r="J2895" s="2" t="s">
        <v>30</v>
      </c>
      <c r="K2895" s="2">
        <f>$L$2*I2895+(1-$L$2)*K2894</f>
        <v>287.27881420310894</v>
      </c>
      <c r="M2895" s="2">
        <f t="shared" si="314"/>
        <v>287.651898972764</v>
      </c>
      <c r="N2895" s="2">
        <f t="shared" si="315"/>
        <v>293.31988200488945</v>
      </c>
      <c r="O2895" s="2">
        <f t="shared" si="316"/>
        <v>290.75228402133365</v>
      </c>
      <c r="P2895" s="2" t="str">
        <f t="shared" si="320"/>
        <v>low</v>
      </c>
      <c r="Q2895" s="2" t="str">
        <f>IF(P2895="low","one",IF(P2895="high","relax","transition"))</f>
        <v>one</v>
      </c>
      <c r="R2895" s="2">
        <f>IF(P2895="low",250,IF(P2895="high",300,275))</f>
        <v>250</v>
      </c>
      <c r="S2895" s="2" t="b">
        <f t="shared" si="318"/>
        <v>1</v>
      </c>
      <c r="T2895" s="2">
        <f t="shared" si="319"/>
        <v>250</v>
      </c>
    </row>
    <row r="2896" spans="1:20" x14ac:dyDescent="0.2">
      <c r="A2896" s="2">
        <f t="shared" si="317"/>
        <v>64.680000066757202</v>
      </c>
      <c r="B2896">
        <v>0.73584294319200005</v>
      </c>
      <c r="C2896" s="2">
        <f>IF(B2896&gt;B2895,B2896+(C2895-B2895),B2896+(C2895-B2895)+5+A2896-A2895)</f>
        <v>64.575842618942715</v>
      </c>
      <c r="D2896">
        <v>1577147256.8</v>
      </c>
      <c r="E2896">
        <v>440</v>
      </c>
      <c r="F2896">
        <v>895</v>
      </c>
      <c r="G2896">
        <v>630</v>
      </c>
      <c r="H2896">
        <v>697</v>
      </c>
      <c r="I2896">
        <v>287</v>
      </c>
      <c r="J2896" s="2" t="s">
        <v>30</v>
      </c>
      <c r="K2896" s="2">
        <f>$L$2*I2896+(1-$L$2)*K2895</f>
        <v>287.22305136248713</v>
      </c>
      <c r="M2896" s="2">
        <f t="shared" si="314"/>
        <v>287.56612945070862</v>
      </c>
      <c r="N2896" s="2">
        <f t="shared" si="315"/>
        <v>293.31988200488945</v>
      </c>
      <c r="O2896" s="2">
        <f t="shared" si="316"/>
        <v>290.6972647689052</v>
      </c>
      <c r="P2896" s="2" t="str">
        <f t="shared" si="320"/>
        <v>low</v>
      </c>
      <c r="Q2896" s="2" t="str">
        <f>IF(P2896="low","one",IF(P2896="high","relax","transition"))</f>
        <v>one</v>
      </c>
      <c r="R2896" s="2">
        <f>IF(P2896="low",250,IF(P2896="high",300,275))</f>
        <v>250</v>
      </c>
      <c r="S2896" s="2" t="b">
        <f t="shared" si="318"/>
        <v>1</v>
      </c>
      <c r="T2896" s="2">
        <f t="shared" si="319"/>
        <v>250</v>
      </c>
    </row>
    <row r="2897" spans="1:20" x14ac:dyDescent="0.2">
      <c r="A2897" s="2">
        <f t="shared" si="317"/>
        <v>64.700000047683716</v>
      </c>
      <c r="B2897">
        <v>0.75662279128999999</v>
      </c>
      <c r="C2897" s="2">
        <f>IF(B2897&gt;B2896,B2897+(C2896-B2896),B2897+(C2896-B2896)+5+A2897-A2896)</f>
        <v>64.596622467040717</v>
      </c>
      <c r="D2897">
        <v>1577147256.8199999</v>
      </c>
      <c r="E2897">
        <v>439</v>
      </c>
      <c r="F2897">
        <v>896</v>
      </c>
      <c r="G2897">
        <v>629</v>
      </c>
      <c r="H2897">
        <v>697</v>
      </c>
      <c r="I2897">
        <v>286</v>
      </c>
      <c r="J2897" s="2" t="s">
        <v>30</v>
      </c>
      <c r="K2897" s="2">
        <f>$L$2*I2897+(1-$L$2)*K2896</f>
        <v>286.9784410899897</v>
      </c>
      <c r="M2897" s="2">
        <f t="shared" si="314"/>
        <v>287.44859177856483</v>
      </c>
      <c r="N2897" s="2">
        <f t="shared" si="315"/>
        <v>293.31988200488945</v>
      </c>
      <c r="O2897" s="2">
        <f t="shared" si="316"/>
        <v>290.64070800299538</v>
      </c>
      <c r="P2897" s="2" t="str">
        <f t="shared" si="320"/>
        <v>low</v>
      </c>
      <c r="Q2897" s="2" t="str">
        <f>IF(P2897="low","one",IF(P2897="high","relax","transition"))</f>
        <v>one</v>
      </c>
      <c r="R2897" s="2">
        <f>IF(P2897="low",250,IF(P2897="high",300,275))</f>
        <v>250</v>
      </c>
      <c r="S2897" s="2" t="b">
        <f t="shared" si="318"/>
        <v>1</v>
      </c>
      <c r="T2897" s="2">
        <f t="shared" si="319"/>
        <v>250</v>
      </c>
    </row>
    <row r="2898" spans="1:20" x14ac:dyDescent="0.2">
      <c r="A2898" s="2">
        <f t="shared" si="317"/>
        <v>64.730000019073486</v>
      </c>
      <c r="B2898">
        <v>0.78114581108100001</v>
      </c>
      <c r="C2898" s="2">
        <f>IF(B2898&gt;B2897,B2898+(C2897-B2897),B2898+(C2897-B2897)+5+A2898-A2897)</f>
        <v>64.621145486831722</v>
      </c>
      <c r="D2898">
        <v>1577147256.8499999</v>
      </c>
      <c r="E2898">
        <v>440</v>
      </c>
      <c r="F2898">
        <v>893</v>
      </c>
      <c r="G2898">
        <v>630</v>
      </c>
      <c r="H2898">
        <v>698</v>
      </c>
      <c r="I2898">
        <v>289</v>
      </c>
      <c r="J2898" s="2" t="s">
        <v>30</v>
      </c>
      <c r="K2898" s="2">
        <f>$L$2*I2898+(1-$L$2)*K2897</f>
        <v>287.38275287199178</v>
      </c>
      <c r="M2898" s="2">
        <f t="shared" si="314"/>
        <v>287.43542399725021</v>
      </c>
      <c r="N2898" s="2">
        <f t="shared" si="315"/>
        <v>293.31988200488945</v>
      </c>
      <c r="O2898" s="2">
        <f t="shared" si="316"/>
        <v>290.58110219177388</v>
      </c>
      <c r="P2898" s="2" t="str">
        <f t="shared" si="320"/>
        <v>low</v>
      </c>
      <c r="Q2898" s="2" t="str">
        <f>IF(P2898="low","one",IF(P2898="high","relax","transition"))</f>
        <v>one</v>
      </c>
      <c r="R2898" s="2">
        <f>IF(P2898="low",250,IF(P2898="high",300,275))</f>
        <v>250</v>
      </c>
      <c r="S2898" s="2" t="b">
        <f t="shared" si="318"/>
        <v>1</v>
      </c>
      <c r="T2898" s="2">
        <f t="shared" si="319"/>
        <v>250</v>
      </c>
    </row>
    <row r="2899" spans="1:20" x14ac:dyDescent="0.2">
      <c r="A2899" s="2">
        <f t="shared" si="317"/>
        <v>64.75</v>
      </c>
      <c r="B2899">
        <v>0.80161881446799998</v>
      </c>
      <c r="C2899" s="2">
        <f>IF(B2899&gt;B2898,B2899+(C2898-B2898),B2899+(C2898-B2898)+5+A2899-A2898)</f>
        <v>64.641618490218718</v>
      </c>
      <c r="D2899">
        <v>1577147256.8699999</v>
      </c>
      <c r="E2899">
        <v>440</v>
      </c>
      <c r="F2899">
        <v>894</v>
      </c>
      <c r="G2899">
        <v>628</v>
      </c>
      <c r="H2899">
        <v>698</v>
      </c>
      <c r="I2899">
        <v>287</v>
      </c>
      <c r="J2899" s="2" t="s">
        <v>30</v>
      </c>
      <c r="K2899" s="2">
        <f>$L$2*I2899+(1-$L$2)*K2898</f>
        <v>287.30620229759347</v>
      </c>
      <c r="M2899" s="2">
        <f t="shared" si="314"/>
        <v>287.40957965731889</v>
      </c>
      <c r="N2899" s="2">
        <f t="shared" si="315"/>
        <v>293.31988200488945</v>
      </c>
      <c r="O2899" s="2">
        <f t="shared" si="316"/>
        <v>290.52381828204773</v>
      </c>
      <c r="P2899" s="2" t="str">
        <f t="shared" si="320"/>
        <v>low</v>
      </c>
      <c r="Q2899" s="2" t="str">
        <f>IF(P2899="low","one",IF(P2899="high","relax","transition"))</f>
        <v>one</v>
      </c>
      <c r="R2899" s="2">
        <f>IF(P2899="low",250,IF(P2899="high",300,275))</f>
        <v>250</v>
      </c>
      <c r="S2899" s="2" t="b">
        <f t="shared" si="318"/>
        <v>1</v>
      </c>
      <c r="T2899" s="2">
        <f t="shared" si="319"/>
        <v>250</v>
      </c>
    </row>
    <row r="2900" spans="1:20" x14ac:dyDescent="0.2">
      <c r="A2900" s="2">
        <f t="shared" si="317"/>
        <v>64.770000219345093</v>
      </c>
      <c r="B2900">
        <v>0.82631778717000004</v>
      </c>
      <c r="C2900" s="2">
        <f>IF(B2900&gt;B2899,B2900+(C2899-B2899),B2900+(C2899-B2899)+5+A2900-A2899)</f>
        <v>64.666317462920716</v>
      </c>
      <c r="D2900">
        <v>1577147256.8900001</v>
      </c>
      <c r="E2900">
        <v>438</v>
      </c>
      <c r="F2900">
        <v>896</v>
      </c>
      <c r="G2900">
        <v>629</v>
      </c>
      <c r="H2900">
        <v>696</v>
      </c>
      <c r="I2900">
        <v>286</v>
      </c>
      <c r="J2900" s="2" t="s">
        <v>30</v>
      </c>
      <c r="K2900" s="2">
        <f>$L$2*I2900+(1-$L$2)*K2899</f>
        <v>287.04496183807481</v>
      </c>
      <c r="M2900" s="2">
        <f t="shared" si="314"/>
        <v>287.33665609347008</v>
      </c>
      <c r="N2900" s="2">
        <f t="shared" si="315"/>
        <v>293.31988200488945</v>
      </c>
      <c r="O2900" s="2">
        <f t="shared" si="316"/>
        <v>290.46810635081124</v>
      </c>
      <c r="P2900" s="2" t="str">
        <f t="shared" si="320"/>
        <v>low</v>
      </c>
      <c r="Q2900" s="2" t="str">
        <f>IF(P2900="low","one",IF(P2900="high","relax","transition"))</f>
        <v>one</v>
      </c>
      <c r="R2900" s="2">
        <f>IF(P2900="low",250,IF(P2900="high",300,275))</f>
        <v>250</v>
      </c>
      <c r="S2900" s="2" t="b">
        <f t="shared" si="318"/>
        <v>1</v>
      </c>
      <c r="T2900" s="2">
        <f t="shared" si="319"/>
        <v>250</v>
      </c>
    </row>
    <row r="2901" spans="1:20" x14ac:dyDescent="0.2">
      <c r="A2901" s="2">
        <f t="shared" si="317"/>
        <v>64.790000200271606</v>
      </c>
      <c r="B2901">
        <v>0.84691095352199997</v>
      </c>
      <c r="C2901" s="2">
        <f>IF(B2901&gt;B2900,B2901+(C2900-B2900),B2901+(C2900-B2900)+5+A2901-A2900)</f>
        <v>64.686910629272717</v>
      </c>
      <c r="D2901">
        <v>1577147256.9100001</v>
      </c>
      <c r="E2901">
        <v>440</v>
      </c>
      <c r="F2901">
        <v>895</v>
      </c>
      <c r="G2901">
        <v>631</v>
      </c>
      <c r="H2901">
        <v>697</v>
      </c>
      <c r="I2901">
        <v>288</v>
      </c>
      <c r="J2901" s="2" t="s">
        <v>30</v>
      </c>
      <c r="K2901" s="2">
        <f>$L$2*I2901+(1-$L$2)*K2900</f>
        <v>287.23596947045985</v>
      </c>
      <c r="M2901" s="2">
        <f t="shared" si="314"/>
        <v>287.31651876886804</v>
      </c>
      <c r="N2901" s="2">
        <f t="shared" si="315"/>
        <v>293.31988200488945</v>
      </c>
      <c r="O2901" s="2">
        <f t="shared" si="316"/>
        <v>290.41153383794421</v>
      </c>
      <c r="P2901" s="2" t="str">
        <f t="shared" si="320"/>
        <v>low</v>
      </c>
      <c r="Q2901" s="2" t="str">
        <f>IF(P2901="low","one",IF(P2901="high","relax","transition"))</f>
        <v>one</v>
      </c>
      <c r="R2901" s="2">
        <f>IF(P2901="low",250,IF(P2901="high",300,275))</f>
        <v>250</v>
      </c>
      <c r="S2901" s="2" t="b">
        <f t="shared" si="318"/>
        <v>1</v>
      </c>
      <c r="T2901" s="2">
        <f t="shared" si="319"/>
        <v>250</v>
      </c>
    </row>
    <row r="2902" spans="1:20" x14ac:dyDescent="0.2">
      <c r="A2902" s="2">
        <f t="shared" si="317"/>
        <v>64.820000171661377</v>
      </c>
      <c r="B2902">
        <v>0.871248960495</v>
      </c>
      <c r="C2902" s="2">
        <f>IF(B2902&gt;B2901,B2902+(C2901-B2901),B2902+(C2901-B2901)+5+A2902-A2901)</f>
        <v>64.711248636245713</v>
      </c>
      <c r="D2902">
        <v>1577147256.9400001</v>
      </c>
      <c r="E2902">
        <v>440</v>
      </c>
      <c r="F2902">
        <v>896</v>
      </c>
      <c r="G2902">
        <v>630</v>
      </c>
      <c r="H2902">
        <v>699</v>
      </c>
      <c r="I2902">
        <v>288</v>
      </c>
      <c r="J2902" s="2" t="s">
        <v>30</v>
      </c>
      <c r="K2902" s="2">
        <f>$L$2*I2902+(1-$L$2)*K2901</f>
        <v>287.38877557636789</v>
      </c>
      <c r="M2902" s="2">
        <f t="shared" si="314"/>
        <v>287.33097013036803</v>
      </c>
      <c r="N2902" s="2">
        <f t="shared" si="315"/>
        <v>293.31988200488945</v>
      </c>
      <c r="O2902" s="2">
        <f t="shared" si="316"/>
        <v>290.35678308449036</v>
      </c>
      <c r="P2902" s="2" t="str">
        <f t="shared" si="320"/>
        <v>low</v>
      </c>
      <c r="Q2902" s="2" t="str">
        <f>IF(P2902="low","one",IF(P2902="high","relax","transition"))</f>
        <v>one</v>
      </c>
      <c r="R2902" s="2">
        <f>IF(P2902="low",250,IF(P2902="high",300,275))</f>
        <v>250</v>
      </c>
      <c r="S2902" s="2" t="b">
        <f t="shared" si="318"/>
        <v>1</v>
      </c>
      <c r="T2902" s="2">
        <f t="shared" si="319"/>
        <v>250</v>
      </c>
    </row>
    <row r="2903" spans="1:20" x14ac:dyDescent="0.2">
      <c r="A2903" s="2">
        <f t="shared" si="317"/>
        <v>64.840000152587891</v>
      </c>
      <c r="B2903">
        <v>0.89559388160700004</v>
      </c>
      <c r="C2903" s="2">
        <f>IF(B2903&gt;B2902,B2903+(C2902-B2902),B2903+(C2902-B2902)+5+A2903-A2902)</f>
        <v>64.735593557357717</v>
      </c>
      <c r="D2903">
        <v>1577147256.96</v>
      </c>
      <c r="E2903">
        <v>438</v>
      </c>
      <c r="F2903">
        <v>895</v>
      </c>
      <c r="G2903">
        <v>628</v>
      </c>
      <c r="H2903">
        <v>697</v>
      </c>
      <c r="I2903">
        <v>287</v>
      </c>
      <c r="J2903" s="2" t="s">
        <v>30</v>
      </c>
      <c r="K2903" s="2">
        <f>$L$2*I2903+(1-$L$2)*K2902</f>
        <v>287.31102046109436</v>
      </c>
      <c r="M2903" s="2">
        <f t="shared" si="314"/>
        <v>287.32698019651332</v>
      </c>
      <c r="N2903" s="2">
        <f t="shared" si="315"/>
        <v>293.31988200488945</v>
      </c>
      <c r="O2903" s="2">
        <f t="shared" si="316"/>
        <v>290.30549243678422</v>
      </c>
      <c r="P2903" s="2" t="str">
        <f t="shared" si="320"/>
        <v>low</v>
      </c>
      <c r="Q2903" s="2" t="str">
        <f>IF(P2903="low","one",IF(P2903="high","relax","transition"))</f>
        <v>one</v>
      </c>
      <c r="R2903" s="2">
        <f>IF(P2903="low",250,IF(P2903="high",300,275))</f>
        <v>250</v>
      </c>
      <c r="S2903" s="2" t="b">
        <f t="shared" si="318"/>
        <v>1</v>
      </c>
      <c r="T2903" s="2">
        <f t="shared" si="319"/>
        <v>250</v>
      </c>
    </row>
    <row r="2904" spans="1:20" x14ac:dyDescent="0.2">
      <c r="A2904" s="2">
        <f t="shared" si="317"/>
        <v>64.860000133514404</v>
      </c>
      <c r="B2904">
        <v>0.91618990898099995</v>
      </c>
      <c r="C2904" s="2">
        <f>IF(B2904&gt;B2903,B2904+(C2903-B2903),B2904+(C2903-B2903)+5+A2904-A2903)</f>
        <v>64.756189584731715</v>
      </c>
      <c r="D2904">
        <v>1577147256.98</v>
      </c>
      <c r="E2904">
        <v>439</v>
      </c>
      <c r="F2904">
        <v>895</v>
      </c>
      <c r="G2904">
        <v>631</v>
      </c>
      <c r="H2904">
        <v>696</v>
      </c>
      <c r="I2904">
        <v>286</v>
      </c>
      <c r="J2904" s="2" t="s">
        <v>30</v>
      </c>
      <c r="K2904" s="2">
        <f>$L$2*I2904+(1-$L$2)*K2903</f>
        <v>287.04881636887552</v>
      </c>
      <c r="M2904" s="2">
        <f t="shared" si="314"/>
        <v>287.27134743098577</v>
      </c>
      <c r="N2904" s="2">
        <f t="shared" si="315"/>
        <v>293.31988200488945</v>
      </c>
      <c r="O2904" s="2">
        <f t="shared" si="316"/>
        <v>290.25656682477063</v>
      </c>
      <c r="P2904" s="2" t="str">
        <f t="shared" si="320"/>
        <v>low</v>
      </c>
      <c r="Q2904" s="2" t="str">
        <f>IF(P2904="low","one",IF(P2904="high","relax","transition"))</f>
        <v>one</v>
      </c>
      <c r="R2904" s="2">
        <f>IF(P2904="low",250,IF(P2904="high",300,275))</f>
        <v>250</v>
      </c>
      <c r="S2904" s="2" t="b">
        <f t="shared" si="318"/>
        <v>1</v>
      </c>
      <c r="T2904" s="2">
        <f t="shared" si="319"/>
        <v>250</v>
      </c>
    </row>
    <row r="2905" spans="1:20" x14ac:dyDescent="0.2">
      <c r="A2905" s="2">
        <f t="shared" si="317"/>
        <v>64.890000104904175</v>
      </c>
      <c r="B2905">
        <v>0.94076681137100004</v>
      </c>
      <c r="C2905" s="2">
        <f>IF(B2905&gt;B2904,B2905+(C2904-B2904),B2905+(C2904-B2904)+5+A2905-A2904)</f>
        <v>64.780766487121724</v>
      </c>
      <c r="D2905">
        <v>1577147257.01</v>
      </c>
      <c r="E2905">
        <v>440</v>
      </c>
      <c r="F2905">
        <v>895</v>
      </c>
      <c r="G2905">
        <v>630</v>
      </c>
      <c r="H2905">
        <v>698</v>
      </c>
      <c r="I2905">
        <v>287</v>
      </c>
      <c r="J2905" s="2" t="s">
        <v>30</v>
      </c>
      <c r="K2905" s="2">
        <f>$L$2*I2905+(1-$L$2)*K2904</f>
        <v>287.03905309510043</v>
      </c>
      <c r="M2905" s="2">
        <f t="shared" si="314"/>
        <v>287.22488856380869</v>
      </c>
      <c r="N2905" s="2">
        <f t="shared" si="315"/>
        <v>293.31988200488945</v>
      </c>
      <c r="O2905" s="2">
        <f t="shared" si="316"/>
        <v>290.20730585508136</v>
      </c>
      <c r="P2905" s="2" t="str">
        <f t="shared" si="320"/>
        <v>low</v>
      </c>
      <c r="Q2905" s="2" t="str">
        <f>IF(P2905="low","one",IF(P2905="high","relax","transition"))</f>
        <v>one</v>
      </c>
      <c r="R2905" s="2">
        <f>IF(P2905="low",250,IF(P2905="high",300,275))</f>
        <v>250</v>
      </c>
      <c r="S2905" s="2" t="b">
        <f t="shared" si="318"/>
        <v>1</v>
      </c>
      <c r="T2905" s="2">
        <f t="shared" si="319"/>
        <v>250</v>
      </c>
    </row>
    <row r="2906" spans="1:20" x14ac:dyDescent="0.2">
      <c r="A2906" s="2">
        <f t="shared" si="317"/>
        <v>64.910000085830688</v>
      </c>
      <c r="B2906">
        <v>0.96137499809299998</v>
      </c>
      <c r="C2906" s="2">
        <f>IF(B2906&gt;B2905,B2906+(C2905-B2905),B2906+(C2905-B2905)+5+A2906-A2905)</f>
        <v>64.801374673843725</v>
      </c>
      <c r="D2906">
        <v>1577147257.03</v>
      </c>
      <c r="E2906">
        <v>440</v>
      </c>
      <c r="F2906">
        <v>895</v>
      </c>
      <c r="G2906">
        <v>630</v>
      </c>
      <c r="H2906">
        <v>697</v>
      </c>
      <c r="I2906">
        <v>289</v>
      </c>
      <c r="J2906" s="2" t="s">
        <v>30</v>
      </c>
      <c r="K2906" s="2">
        <f>$L$2*I2906+(1-$L$2)*K2905</f>
        <v>287.43124247608034</v>
      </c>
      <c r="M2906" s="2">
        <f t="shared" si="314"/>
        <v>287.26615934626307</v>
      </c>
      <c r="N2906" s="2">
        <f t="shared" si="315"/>
        <v>293.31988200488945</v>
      </c>
      <c r="O2906" s="2">
        <f t="shared" si="316"/>
        <v>290.15818499051767</v>
      </c>
      <c r="P2906" s="2" t="str">
        <f t="shared" si="320"/>
        <v>low</v>
      </c>
      <c r="Q2906" s="2" t="str">
        <f>IF(P2906="low","one",IF(P2906="high","relax","transition"))</f>
        <v>one</v>
      </c>
      <c r="R2906" s="2">
        <f>IF(P2906="low",250,IF(P2906="high",300,275))</f>
        <v>250</v>
      </c>
      <c r="S2906" s="2" t="b">
        <f t="shared" si="318"/>
        <v>1</v>
      </c>
      <c r="T2906" s="2">
        <f t="shared" si="319"/>
        <v>250</v>
      </c>
    </row>
    <row r="2907" spans="1:20" x14ac:dyDescent="0.2">
      <c r="A2907" s="2">
        <f t="shared" si="317"/>
        <v>64.930000066757202</v>
      </c>
      <c r="B2907">
        <v>0.98581886291499998</v>
      </c>
      <c r="C2907" s="2">
        <f>IF(B2907&gt;B2906,B2907+(C2906-B2906),B2907+(C2906-B2906)+5+A2907-A2906)</f>
        <v>64.825818538665729</v>
      </c>
      <c r="D2907">
        <v>1577147257.05</v>
      </c>
      <c r="E2907">
        <v>439</v>
      </c>
      <c r="F2907">
        <v>896</v>
      </c>
      <c r="G2907">
        <v>630</v>
      </c>
      <c r="H2907">
        <v>696</v>
      </c>
      <c r="I2907">
        <v>287</v>
      </c>
      <c r="J2907" s="2" t="s">
        <v>30</v>
      </c>
      <c r="K2907" s="2">
        <f>$L$2*I2907+(1-$L$2)*K2906</f>
        <v>287.34499398086427</v>
      </c>
      <c r="M2907" s="2">
        <f t="shared" si="314"/>
        <v>287.28192627318333</v>
      </c>
      <c r="N2907" s="2">
        <f t="shared" si="315"/>
        <v>293.31988200488945</v>
      </c>
      <c r="O2907" s="2">
        <f t="shared" si="316"/>
        <v>290.11358370830493</v>
      </c>
      <c r="P2907" s="2" t="str">
        <f t="shared" si="320"/>
        <v>low</v>
      </c>
      <c r="Q2907" s="2" t="str">
        <f>IF(P2907="low","one",IF(P2907="high","relax","transition"))</f>
        <v>one</v>
      </c>
      <c r="R2907" s="2">
        <f>IF(P2907="low",250,IF(P2907="high",300,275))</f>
        <v>250</v>
      </c>
      <c r="S2907" s="2" t="b">
        <f t="shared" si="318"/>
        <v>1</v>
      </c>
      <c r="T2907" s="2">
        <f t="shared" si="319"/>
        <v>250</v>
      </c>
    </row>
    <row r="2908" spans="1:20" x14ac:dyDescent="0.2">
      <c r="A2908" s="2">
        <f t="shared" si="317"/>
        <v>64.960000038146973</v>
      </c>
      <c r="B2908">
        <v>1.0106179714200001</v>
      </c>
      <c r="C2908" s="2">
        <f>IF(B2908&gt;B2907,B2908+(C2907-B2907),B2908+(C2907-B2907)+5+A2908-A2907)</f>
        <v>64.850617647170736</v>
      </c>
      <c r="D2908">
        <v>1577147257.0799999</v>
      </c>
      <c r="E2908">
        <v>438</v>
      </c>
      <c r="F2908">
        <v>894</v>
      </c>
      <c r="G2908">
        <v>629</v>
      </c>
      <c r="H2908">
        <v>696</v>
      </c>
      <c r="I2908">
        <v>286</v>
      </c>
      <c r="J2908" s="2" t="s">
        <v>30</v>
      </c>
      <c r="K2908" s="2">
        <f>$L$2*I2908+(1-$L$2)*K2907</f>
        <v>287.07599518469141</v>
      </c>
      <c r="M2908" s="2">
        <f t="shared" si="314"/>
        <v>287.24074005548499</v>
      </c>
      <c r="N2908" s="2">
        <f t="shared" si="315"/>
        <v>293.31988200488945</v>
      </c>
      <c r="O2908" s="2">
        <f t="shared" si="316"/>
        <v>290.07200083654885</v>
      </c>
      <c r="P2908" s="2" t="str">
        <f t="shared" si="320"/>
        <v>low</v>
      </c>
      <c r="Q2908" s="2" t="str">
        <f>IF(P2908="low","one",IF(P2908="high","relax","transition"))</f>
        <v>one</v>
      </c>
      <c r="R2908" s="2">
        <f>IF(P2908="low",250,IF(P2908="high",300,275))</f>
        <v>250</v>
      </c>
      <c r="S2908" s="2" t="b">
        <f t="shared" si="318"/>
        <v>1</v>
      </c>
      <c r="T2908" s="2">
        <f t="shared" si="319"/>
        <v>250</v>
      </c>
    </row>
    <row r="2909" spans="1:20" x14ac:dyDescent="0.2">
      <c r="A2909" s="2">
        <f t="shared" si="317"/>
        <v>64.980000019073486</v>
      </c>
      <c r="B2909">
        <v>1.03101491928</v>
      </c>
      <c r="C2909" s="2">
        <f>IF(B2909&gt;B2908,B2909+(C2908-B2908),B2909+(C2908-B2908)+5+A2909-A2908)</f>
        <v>64.871014595030744</v>
      </c>
      <c r="D2909">
        <v>1577147257.0999999</v>
      </c>
      <c r="E2909">
        <v>440</v>
      </c>
      <c r="F2909">
        <v>893</v>
      </c>
      <c r="G2909">
        <v>630</v>
      </c>
      <c r="H2909">
        <v>696</v>
      </c>
      <c r="I2909">
        <v>288</v>
      </c>
      <c r="J2909" s="2" t="s">
        <v>30</v>
      </c>
      <c r="K2909" s="2">
        <f>$L$2*I2909+(1-$L$2)*K2908</f>
        <v>287.26079614775313</v>
      </c>
      <c r="M2909" s="2">
        <f t="shared" si="314"/>
        <v>287.24475127393862</v>
      </c>
      <c r="N2909" s="2">
        <f t="shared" si="315"/>
        <v>293.31988200488945</v>
      </c>
      <c r="O2909" s="2">
        <f t="shared" si="316"/>
        <v>290.03043779749567</v>
      </c>
      <c r="P2909" s="2" t="str">
        <f t="shared" si="320"/>
        <v>low</v>
      </c>
      <c r="Q2909" s="2" t="str">
        <f>IF(P2909="low","one",IF(P2909="high","relax","transition"))</f>
        <v>one</v>
      </c>
      <c r="R2909" s="2">
        <f>IF(P2909="low",250,IF(P2909="high",300,275))</f>
        <v>250</v>
      </c>
      <c r="S2909" s="2" t="b">
        <f t="shared" si="318"/>
        <v>1</v>
      </c>
      <c r="T2909" s="2">
        <f t="shared" si="319"/>
        <v>250</v>
      </c>
    </row>
    <row r="2910" spans="1:20" x14ac:dyDescent="0.2">
      <c r="A2910" s="2">
        <f t="shared" si="317"/>
        <v>65</v>
      </c>
      <c r="B2910">
        <v>1.0552809238400001</v>
      </c>
      <c r="C2910" s="2">
        <f>IF(B2910&gt;B2909,B2910+(C2909-B2909),B2910+(C2909-B2909)+5+A2910-A2909)</f>
        <v>64.895280599590748</v>
      </c>
      <c r="D2910">
        <v>1577147257.1199999</v>
      </c>
      <c r="E2910">
        <v>439</v>
      </c>
      <c r="F2910">
        <v>895</v>
      </c>
      <c r="G2910">
        <v>630</v>
      </c>
      <c r="H2910">
        <v>696</v>
      </c>
      <c r="I2910">
        <v>287</v>
      </c>
      <c r="J2910" s="2" t="s">
        <v>30</v>
      </c>
      <c r="K2910" s="2">
        <f>$L$2*I2910+(1-$L$2)*K2909</f>
        <v>287.2086369182025</v>
      </c>
      <c r="M2910" s="2">
        <f t="shared" si="314"/>
        <v>287.23752840279138</v>
      </c>
      <c r="N2910" s="2">
        <f t="shared" si="315"/>
        <v>293.31988200488945</v>
      </c>
      <c r="O2910" s="2">
        <f t="shared" si="316"/>
        <v>289.99115347131777</v>
      </c>
      <c r="P2910" s="2" t="str">
        <f t="shared" si="320"/>
        <v>low</v>
      </c>
      <c r="Q2910" s="2" t="str">
        <f>IF(P2910="low","one",IF(P2910="high","relax","transition"))</f>
        <v>one</v>
      </c>
      <c r="R2910" s="2">
        <f>IF(P2910="low",250,IF(P2910="high",300,275))</f>
        <v>250</v>
      </c>
      <c r="S2910" s="2" t="b">
        <f t="shared" si="318"/>
        <v>1</v>
      </c>
      <c r="T2910" s="2">
        <f t="shared" si="319"/>
        <v>250</v>
      </c>
    </row>
    <row r="2911" spans="1:20" x14ac:dyDescent="0.2">
      <c r="A2911" s="2">
        <f t="shared" si="317"/>
        <v>65.020000219345093</v>
      </c>
      <c r="B2911">
        <v>1.0762889385200001</v>
      </c>
      <c r="C2911" s="2">
        <f>IF(B2911&gt;B2910,B2911+(C2910-B2910),B2911+(C2910-B2910)+5+A2911-A2910)</f>
        <v>64.916288614270741</v>
      </c>
      <c r="D2911">
        <v>1577147257.1400001</v>
      </c>
      <c r="E2911">
        <v>439</v>
      </c>
      <c r="F2911">
        <v>896</v>
      </c>
      <c r="G2911">
        <v>630</v>
      </c>
      <c r="H2911">
        <v>696</v>
      </c>
      <c r="I2911">
        <v>287</v>
      </c>
      <c r="J2911" s="2" t="s">
        <v>30</v>
      </c>
      <c r="K2911" s="2">
        <f>$L$2*I2911+(1-$L$2)*K2910</f>
        <v>287.16690953456202</v>
      </c>
      <c r="M2911" s="2">
        <f t="shared" si="314"/>
        <v>287.22340462914553</v>
      </c>
      <c r="N2911" s="2">
        <f t="shared" si="315"/>
        <v>293.31988200488945</v>
      </c>
      <c r="O2911" s="2">
        <f t="shared" si="316"/>
        <v>289.95347221789143</v>
      </c>
      <c r="P2911" s="2" t="str">
        <f t="shared" si="320"/>
        <v>low</v>
      </c>
      <c r="Q2911" s="2" t="str">
        <f>IF(P2911="low","one",IF(P2911="high","relax","transition"))</f>
        <v>one</v>
      </c>
      <c r="R2911" s="2">
        <f>IF(P2911="low",250,IF(P2911="high",300,275))</f>
        <v>250</v>
      </c>
      <c r="S2911" s="2" t="b">
        <f t="shared" si="318"/>
        <v>1</v>
      </c>
      <c r="T2911" s="2">
        <f t="shared" si="319"/>
        <v>250</v>
      </c>
    </row>
    <row r="2912" spans="1:20" x14ac:dyDescent="0.2">
      <c r="A2912" s="2">
        <f t="shared" si="317"/>
        <v>65.050000190734863</v>
      </c>
      <c r="B2912">
        <v>1.1006209850299999</v>
      </c>
      <c r="C2912" s="2">
        <f>IF(B2912&gt;B2911,B2912+(C2911-B2911),B2912+(C2911-B2911)+5+A2912-A2911)</f>
        <v>64.940620660780738</v>
      </c>
      <c r="D2912">
        <v>1577147257.1700001</v>
      </c>
      <c r="E2912">
        <v>440</v>
      </c>
      <c r="F2912">
        <v>895</v>
      </c>
      <c r="G2912">
        <v>631</v>
      </c>
      <c r="H2912">
        <v>696</v>
      </c>
      <c r="I2912">
        <v>288</v>
      </c>
      <c r="J2912" s="2" t="s">
        <v>30</v>
      </c>
      <c r="K2912" s="2">
        <f>$L$2*I2912+(1-$L$2)*K2911</f>
        <v>287.33352762764963</v>
      </c>
      <c r="M2912" s="2">
        <f t="shared" si="314"/>
        <v>287.24542922884638</v>
      </c>
      <c r="N2912" s="2">
        <f t="shared" si="315"/>
        <v>293.31988200488945</v>
      </c>
      <c r="O2912" s="2">
        <f t="shared" si="316"/>
        <v>289.91696883845412</v>
      </c>
      <c r="P2912" s="2" t="str">
        <f t="shared" si="320"/>
        <v>low</v>
      </c>
      <c r="Q2912" s="2" t="str">
        <f>IF(P2912="low","one",IF(P2912="high","relax","transition"))</f>
        <v>one</v>
      </c>
      <c r="R2912" s="2">
        <f>IF(P2912="low",250,IF(P2912="high",300,275))</f>
        <v>250</v>
      </c>
      <c r="S2912" s="2" t="b">
        <f t="shared" si="318"/>
        <v>1</v>
      </c>
      <c r="T2912" s="2">
        <f t="shared" si="319"/>
        <v>250</v>
      </c>
    </row>
    <row r="2913" spans="1:20" x14ac:dyDescent="0.2">
      <c r="A2913" s="2">
        <f t="shared" si="317"/>
        <v>65.070000171661377</v>
      </c>
      <c r="B2913">
        <v>1.1251797676099999</v>
      </c>
      <c r="C2913" s="2">
        <f>IF(B2913&gt;B2912,B2913+(C2912-B2912),B2913+(C2912-B2912)+5+A2913-A2912)</f>
        <v>64.965179443360739</v>
      </c>
      <c r="D2913">
        <v>1577147257.1900001</v>
      </c>
      <c r="E2913">
        <v>439</v>
      </c>
      <c r="F2913">
        <v>896</v>
      </c>
      <c r="G2913">
        <v>630</v>
      </c>
      <c r="H2913">
        <v>695</v>
      </c>
      <c r="I2913">
        <v>287</v>
      </c>
      <c r="J2913" s="2" t="s">
        <v>30</v>
      </c>
      <c r="K2913" s="2">
        <f>$L$2*I2913+(1-$L$2)*K2912</f>
        <v>287.2668221021197</v>
      </c>
      <c r="M2913" s="2">
        <f t="shared" si="314"/>
        <v>287.24970780350105</v>
      </c>
      <c r="N2913" s="2">
        <f t="shared" si="315"/>
        <v>293.31988200488945</v>
      </c>
      <c r="O2913" s="2">
        <f t="shared" si="316"/>
        <v>289.88339185797372</v>
      </c>
      <c r="P2913" s="2" t="str">
        <f t="shared" si="320"/>
        <v>low</v>
      </c>
      <c r="Q2913" s="2" t="str">
        <f>IF(P2913="low","one",IF(P2913="high","relax","transition"))</f>
        <v>one</v>
      </c>
      <c r="R2913" s="2">
        <f>IF(P2913="low",250,IF(P2913="high",300,275))</f>
        <v>250</v>
      </c>
      <c r="S2913" s="2" t="b">
        <f t="shared" si="318"/>
        <v>1</v>
      </c>
      <c r="T2913" s="2">
        <f t="shared" si="319"/>
        <v>250</v>
      </c>
    </row>
    <row r="2914" spans="1:20" x14ac:dyDescent="0.2">
      <c r="A2914" s="2">
        <f t="shared" si="317"/>
        <v>65.090000152587891</v>
      </c>
      <c r="B2914">
        <v>1.14585280418</v>
      </c>
      <c r="C2914" s="2">
        <f>IF(B2914&gt;B2913,B2914+(C2913-B2913),B2914+(C2913-B2913)+5+A2914-A2913)</f>
        <v>64.985852479930742</v>
      </c>
      <c r="D2914">
        <v>1577147257.21</v>
      </c>
      <c r="E2914">
        <v>440</v>
      </c>
      <c r="F2914">
        <v>895</v>
      </c>
      <c r="G2914">
        <v>631</v>
      </c>
      <c r="H2914">
        <v>697</v>
      </c>
      <c r="I2914">
        <v>289</v>
      </c>
      <c r="J2914" s="2" t="s">
        <v>30</v>
      </c>
      <c r="K2914" s="2">
        <f>$L$2*I2914+(1-$L$2)*K2913</f>
        <v>287.61345768169576</v>
      </c>
      <c r="M2914" s="2">
        <f t="shared" si="314"/>
        <v>287.32245777914</v>
      </c>
      <c r="N2914" s="2">
        <f t="shared" si="315"/>
        <v>293.31988200488945</v>
      </c>
      <c r="O2914" s="2">
        <f t="shared" si="316"/>
        <v>289.8517076552501</v>
      </c>
      <c r="P2914" s="2" t="str">
        <f t="shared" si="320"/>
        <v>low</v>
      </c>
      <c r="Q2914" s="2" t="str">
        <f>IF(P2914="low","one",IF(P2914="high","relax","transition"))</f>
        <v>one</v>
      </c>
      <c r="R2914" s="2">
        <f>IF(P2914="low",250,IF(P2914="high",300,275))</f>
        <v>250</v>
      </c>
      <c r="S2914" s="2" t="b">
        <f t="shared" si="318"/>
        <v>1</v>
      </c>
      <c r="T2914" s="2">
        <f t="shared" si="319"/>
        <v>250</v>
      </c>
    </row>
    <row r="2915" spans="1:20" x14ac:dyDescent="0.2">
      <c r="A2915" s="2">
        <f t="shared" si="317"/>
        <v>65.120000123977661</v>
      </c>
      <c r="B2915">
        <v>1.17032694817</v>
      </c>
      <c r="C2915" s="2">
        <f>IF(B2915&gt;B2914,B2915+(C2914-B2914),B2915+(C2914-B2914)+5+A2915-A2914)</f>
        <v>65.010326623920733</v>
      </c>
      <c r="D2915">
        <v>1577147257.24</v>
      </c>
      <c r="E2915">
        <v>439</v>
      </c>
      <c r="F2915">
        <v>895</v>
      </c>
      <c r="G2915">
        <v>630</v>
      </c>
      <c r="H2915">
        <v>696</v>
      </c>
      <c r="I2915">
        <v>287</v>
      </c>
      <c r="J2915" s="2" t="s">
        <v>30</v>
      </c>
      <c r="K2915" s="2">
        <f>$L$2*I2915+(1-$L$2)*K2914</f>
        <v>287.49076614535659</v>
      </c>
      <c r="M2915" s="2">
        <f t="shared" si="314"/>
        <v>287.35611945238333</v>
      </c>
      <c r="N2915" s="2">
        <f t="shared" si="315"/>
        <v>293.31988200488945</v>
      </c>
      <c r="O2915" s="2">
        <f t="shared" si="316"/>
        <v>289.82524516144457</v>
      </c>
      <c r="P2915" s="2" t="str">
        <f t="shared" si="320"/>
        <v>low</v>
      </c>
      <c r="Q2915" s="2" t="str">
        <f>IF(P2915="low","one",IF(P2915="high","relax","transition"))</f>
        <v>one</v>
      </c>
      <c r="R2915" s="2">
        <f>IF(P2915="low",250,IF(P2915="high",300,275))</f>
        <v>250</v>
      </c>
      <c r="S2915" s="2" t="b">
        <f t="shared" si="318"/>
        <v>1</v>
      </c>
      <c r="T2915" s="2">
        <f t="shared" si="319"/>
        <v>250</v>
      </c>
    </row>
    <row r="2916" spans="1:20" x14ac:dyDescent="0.2">
      <c r="A2916" s="2">
        <f t="shared" si="317"/>
        <v>65.140000104904175</v>
      </c>
      <c r="B2916">
        <v>1.1908159255999999</v>
      </c>
      <c r="C2916" s="2">
        <f>IF(B2916&gt;B2915,B2916+(C2915-B2915),B2916+(C2915-B2915)+5+A2916-A2915)</f>
        <v>65.030815601350739</v>
      </c>
      <c r="D2916">
        <v>1577147257.26</v>
      </c>
      <c r="E2916">
        <v>438</v>
      </c>
      <c r="F2916">
        <v>895</v>
      </c>
      <c r="G2916">
        <v>630</v>
      </c>
      <c r="H2916">
        <v>695</v>
      </c>
      <c r="I2916">
        <v>285</v>
      </c>
      <c r="J2916" s="2" t="s">
        <v>30</v>
      </c>
      <c r="K2916" s="2">
        <f>$L$2*I2916+(1-$L$2)*K2915</f>
        <v>286.99261291628528</v>
      </c>
      <c r="M2916" s="2">
        <f t="shared" si="314"/>
        <v>287.28341814516375</v>
      </c>
      <c r="N2916" s="2">
        <f t="shared" si="315"/>
        <v>293.31988200488945</v>
      </c>
      <c r="O2916" s="2">
        <f t="shared" si="316"/>
        <v>289.80178887599146</v>
      </c>
      <c r="P2916" s="2" t="str">
        <f t="shared" si="320"/>
        <v>low</v>
      </c>
      <c r="Q2916" s="2" t="str">
        <f>IF(P2916="low","one",IF(P2916="high","relax","transition"))</f>
        <v>one</v>
      </c>
      <c r="R2916" s="2">
        <f>IF(P2916="low",250,IF(P2916="high",300,275))</f>
        <v>250</v>
      </c>
      <c r="S2916" s="2" t="b">
        <f t="shared" si="318"/>
        <v>1</v>
      </c>
      <c r="T2916" s="2">
        <f t="shared" si="319"/>
        <v>250</v>
      </c>
    </row>
    <row r="2917" spans="1:20" x14ac:dyDescent="0.2">
      <c r="A2917" s="2">
        <f t="shared" si="317"/>
        <v>65.160000085830688</v>
      </c>
      <c r="B2917">
        <v>1.21525382996</v>
      </c>
      <c r="C2917" s="2">
        <f>IF(B2917&gt;B2916,B2917+(C2916-B2916),B2917+(C2916-B2916)+5+A2917-A2916)</f>
        <v>65.055253505710738</v>
      </c>
      <c r="D2917">
        <v>1577147257.28</v>
      </c>
      <c r="E2917">
        <v>440</v>
      </c>
      <c r="F2917">
        <v>895</v>
      </c>
      <c r="G2917">
        <v>631</v>
      </c>
      <c r="H2917">
        <v>697</v>
      </c>
      <c r="I2917">
        <v>288</v>
      </c>
      <c r="J2917" s="2" t="s">
        <v>30</v>
      </c>
      <c r="K2917" s="2">
        <f>$L$2*I2917+(1-$L$2)*K2916</f>
        <v>287.19409033302827</v>
      </c>
      <c r="M2917" s="2">
        <f t="shared" si="314"/>
        <v>287.26555258273669</v>
      </c>
      <c r="N2917" s="2">
        <f t="shared" si="315"/>
        <v>293.31988200488945</v>
      </c>
      <c r="O2917" s="2">
        <f t="shared" si="316"/>
        <v>289.77587033945002</v>
      </c>
      <c r="P2917" s="2" t="str">
        <f t="shared" si="320"/>
        <v>low</v>
      </c>
      <c r="Q2917" s="2" t="str">
        <f>IF(P2917="low","one",IF(P2917="high","relax","transition"))</f>
        <v>one</v>
      </c>
      <c r="R2917" s="2">
        <f>IF(P2917="low",250,IF(P2917="high",300,275))</f>
        <v>250</v>
      </c>
      <c r="S2917" s="2" t="b">
        <f t="shared" si="318"/>
        <v>1</v>
      </c>
      <c r="T2917" s="2">
        <f t="shared" si="319"/>
        <v>250</v>
      </c>
    </row>
    <row r="2918" spans="1:20" x14ac:dyDescent="0.2">
      <c r="A2918" s="2">
        <f t="shared" si="317"/>
        <v>65.180000066757202</v>
      </c>
      <c r="B2918">
        <v>1.2358767986300001</v>
      </c>
      <c r="C2918" s="2">
        <f>IF(B2918&gt;B2917,B2918+(C2917-B2917),B2918+(C2917-B2917)+5+A2918-A2917)</f>
        <v>65.075876474380735</v>
      </c>
      <c r="D2918">
        <v>1577147257.3</v>
      </c>
      <c r="E2918">
        <v>441</v>
      </c>
      <c r="F2918">
        <v>895</v>
      </c>
      <c r="G2918">
        <v>630</v>
      </c>
      <c r="H2918">
        <v>697</v>
      </c>
      <c r="I2918">
        <v>288</v>
      </c>
      <c r="J2918" s="2" t="s">
        <v>30</v>
      </c>
      <c r="K2918" s="2">
        <f>$L$2*I2918+(1-$L$2)*K2917</f>
        <v>287.35527226642262</v>
      </c>
      <c r="M2918" s="2">
        <f t="shared" si="314"/>
        <v>287.28349651947389</v>
      </c>
      <c r="N2918" s="2">
        <f t="shared" si="315"/>
        <v>293.31988200488945</v>
      </c>
      <c r="O2918" s="2">
        <f t="shared" si="316"/>
        <v>289.75035445161433</v>
      </c>
      <c r="P2918" s="2" t="str">
        <f t="shared" si="320"/>
        <v>low</v>
      </c>
      <c r="Q2918" s="2" t="str">
        <f>IF(P2918="low","one",IF(P2918="high","relax","transition"))</f>
        <v>one</v>
      </c>
      <c r="R2918" s="2">
        <f>IF(P2918="low",250,IF(P2918="high",300,275))</f>
        <v>250</v>
      </c>
      <c r="S2918" s="2" t="b">
        <f t="shared" si="318"/>
        <v>1</v>
      </c>
      <c r="T2918" s="2">
        <f t="shared" si="319"/>
        <v>250</v>
      </c>
    </row>
    <row r="2919" spans="1:20" x14ac:dyDescent="0.2">
      <c r="A2919" s="2">
        <f t="shared" si="317"/>
        <v>65.210000038146973</v>
      </c>
      <c r="B2919">
        <v>1.2602758407600001</v>
      </c>
      <c r="C2919" s="2">
        <f>IF(B2919&gt;B2918,B2919+(C2918-B2918),B2919+(C2918-B2918)+5+A2919-A2918)</f>
        <v>65.100275516510735</v>
      </c>
      <c r="D2919">
        <v>1577147257.3299999</v>
      </c>
      <c r="E2919">
        <v>435</v>
      </c>
      <c r="F2919">
        <v>896</v>
      </c>
      <c r="G2919">
        <v>630</v>
      </c>
      <c r="H2919">
        <v>695</v>
      </c>
      <c r="I2919">
        <v>286</v>
      </c>
      <c r="J2919" s="2" t="s">
        <v>30</v>
      </c>
      <c r="K2919" s="2">
        <f>$L$2*I2919+(1-$L$2)*K2918</f>
        <v>287.08421781313808</v>
      </c>
      <c r="M2919" s="2">
        <f t="shared" si="314"/>
        <v>287.24364077820672</v>
      </c>
      <c r="N2919" s="2">
        <f t="shared" si="315"/>
        <v>293.31988200488945</v>
      </c>
      <c r="O2919" s="2">
        <f t="shared" si="316"/>
        <v>289.72701155500732</v>
      </c>
      <c r="P2919" s="2" t="str">
        <f t="shared" si="320"/>
        <v>low</v>
      </c>
      <c r="Q2919" s="2" t="str">
        <f>IF(P2919="low","one",IF(P2919="high","relax","transition"))</f>
        <v>one</v>
      </c>
      <c r="R2919" s="2">
        <f>IF(P2919="low",250,IF(P2919="high",300,275))</f>
        <v>250</v>
      </c>
      <c r="S2919" s="2" t="b">
        <f t="shared" si="318"/>
        <v>1</v>
      </c>
      <c r="T2919" s="2">
        <f t="shared" si="319"/>
        <v>250</v>
      </c>
    </row>
    <row r="2920" spans="1:20" x14ac:dyDescent="0.2">
      <c r="A2920" s="2">
        <f t="shared" si="317"/>
        <v>65.230000019073486</v>
      </c>
      <c r="B2920">
        <v>1.2847287654899999</v>
      </c>
      <c r="C2920" s="2">
        <f>IF(B2920&gt;B2919,B2920+(C2919-B2919),B2920+(C2919-B2919)+5+A2920-A2919)</f>
        <v>65.124728441240734</v>
      </c>
      <c r="D2920">
        <v>1577147257.3499999</v>
      </c>
      <c r="E2920">
        <v>439</v>
      </c>
      <c r="F2920">
        <v>896</v>
      </c>
      <c r="G2920">
        <v>631</v>
      </c>
      <c r="H2920">
        <v>696</v>
      </c>
      <c r="I2920">
        <v>286</v>
      </c>
      <c r="J2920" s="2" t="s">
        <v>30</v>
      </c>
      <c r="K2920" s="2">
        <f>$L$2*I2920+(1-$L$2)*K2919</f>
        <v>286.86737425051047</v>
      </c>
      <c r="M2920" s="2">
        <f t="shared" si="314"/>
        <v>287.16838747266752</v>
      </c>
      <c r="N2920" s="2">
        <f t="shared" si="315"/>
        <v>293.31988200488945</v>
      </c>
      <c r="O2920" s="2">
        <f t="shared" si="316"/>
        <v>289.70284301616726</v>
      </c>
      <c r="P2920" s="2" t="str">
        <f t="shared" si="320"/>
        <v>low</v>
      </c>
      <c r="Q2920" s="2" t="str">
        <f>IF(P2920="low","one",IF(P2920="high","relax","transition"))</f>
        <v>one</v>
      </c>
      <c r="R2920" s="2">
        <f>IF(P2920="low",250,IF(P2920="high",300,275))</f>
        <v>250</v>
      </c>
      <c r="S2920" s="2" t="b">
        <f t="shared" si="318"/>
        <v>1</v>
      </c>
      <c r="T2920" s="2">
        <f t="shared" si="319"/>
        <v>250</v>
      </c>
    </row>
    <row r="2921" spans="1:20" x14ac:dyDescent="0.2">
      <c r="A2921" s="2">
        <f t="shared" si="317"/>
        <v>65.25</v>
      </c>
      <c r="B2921">
        <v>1.3054869174999999</v>
      </c>
      <c r="C2921" s="2">
        <f>IF(B2921&gt;B2920,B2921+(C2920-B2920),B2921+(C2920-B2920)+5+A2921-A2920)</f>
        <v>65.145486593250737</v>
      </c>
      <c r="D2921">
        <v>1577147257.3699999</v>
      </c>
      <c r="E2921">
        <v>441</v>
      </c>
      <c r="F2921">
        <v>895</v>
      </c>
      <c r="G2921">
        <v>630</v>
      </c>
      <c r="H2921">
        <v>696</v>
      </c>
      <c r="I2921">
        <v>287</v>
      </c>
      <c r="J2921" s="2" t="s">
        <v>30</v>
      </c>
      <c r="K2921" s="2">
        <f>$L$2*I2921+(1-$L$2)*K2920</f>
        <v>286.89389940040837</v>
      </c>
      <c r="M2921" s="2">
        <f t="shared" si="314"/>
        <v>287.1134898582157</v>
      </c>
      <c r="N2921" s="2">
        <f t="shared" si="315"/>
        <v>293.31988200488945</v>
      </c>
      <c r="O2921" s="2">
        <f t="shared" si="316"/>
        <v>289.67612023899227</v>
      </c>
      <c r="P2921" s="2" t="str">
        <f t="shared" si="320"/>
        <v>low</v>
      </c>
      <c r="Q2921" s="2" t="str">
        <f>IF(P2921="low","one",IF(P2921="high","relax","transition"))</f>
        <v>one</v>
      </c>
      <c r="R2921" s="2">
        <f>IF(P2921="low",250,IF(P2921="high",300,275))</f>
        <v>250</v>
      </c>
      <c r="S2921" s="2" t="b">
        <f t="shared" si="318"/>
        <v>1</v>
      </c>
      <c r="T2921" s="2">
        <f t="shared" si="319"/>
        <v>250</v>
      </c>
    </row>
    <row r="2922" spans="1:20" x14ac:dyDescent="0.2">
      <c r="A2922" s="2">
        <f t="shared" si="317"/>
        <v>65.28000020980835</v>
      </c>
      <c r="B2922">
        <v>1.330067873</v>
      </c>
      <c r="C2922" s="2">
        <f>IF(B2922&gt;B2921,B2922+(C2921-B2921),B2922+(C2921-B2921)+5+A2922-A2921)</f>
        <v>65.170067548750737</v>
      </c>
      <c r="D2922">
        <v>1577147257.4000001</v>
      </c>
      <c r="E2922">
        <v>439</v>
      </c>
      <c r="F2922">
        <v>896</v>
      </c>
      <c r="G2922">
        <v>630</v>
      </c>
      <c r="H2922">
        <v>697</v>
      </c>
      <c r="I2922">
        <v>289</v>
      </c>
      <c r="J2922" s="2" t="s">
        <v>30</v>
      </c>
      <c r="K2922" s="2">
        <f>$L$2*I2922+(1-$L$2)*K2921</f>
        <v>287.31511952032673</v>
      </c>
      <c r="M2922" s="2">
        <f t="shared" si="314"/>
        <v>287.15381579063796</v>
      </c>
      <c r="N2922" s="2">
        <f t="shared" si="315"/>
        <v>293.31988200488945</v>
      </c>
      <c r="O2922" s="2">
        <f t="shared" si="316"/>
        <v>289.64798871995339</v>
      </c>
      <c r="P2922" s="2" t="str">
        <f t="shared" si="320"/>
        <v>low</v>
      </c>
      <c r="Q2922" s="2" t="str">
        <f>IF(P2922="low","one",IF(P2922="high","relax","transition"))</f>
        <v>one</v>
      </c>
      <c r="R2922" s="2">
        <f>IF(P2922="low",250,IF(P2922="high",300,275))</f>
        <v>250</v>
      </c>
      <c r="S2922" s="2" t="b">
        <f t="shared" si="318"/>
        <v>1</v>
      </c>
      <c r="T2922" s="2">
        <f t="shared" si="319"/>
        <v>250</v>
      </c>
    </row>
    <row r="2923" spans="1:20" x14ac:dyDescent="0.2">
      <c r="A2923" s="2">
        <f t="shared" si="317"/>
        <v>65.300000190734863</v>
      </c>
      <c r="B2923">
        <v>1.35061478615</v>
      </c>
      <c r="C2923" s="2">
        <f>IF(B2923&gt;B2922,B2923+(C2922-B2922),B2923+(C2922-B2922)+5+A2923-A2922)</f>
        <v>65.190614461900736</v>
      </c>
      <c r="D2923">
        <v>1577147257.4200001</v>
      </c>
      <c r="E2923">
        <v>439</v>
      </c>
      <c r="F2923">
        <v>895</v>
      </c>
      <c r="G2923">
        <v>631</v>
      </c>
      <c r="H2923">
        <v>696</v>
      </c>
      <c r="I2923">
        <v>287</v>
      </c>
      <c r="J2923" s="2" t="s">
        <v>30</v>
      </c>
      <c r="K2923" s="2">
        <f>$L$2*I2923+(1-$L$2)*K2922</f>
        <v>287.25209561626139</v>
      </c>
      <c r="M2923" s="2">
        <f t="shared" si="314"/>
        <v>287.17347175576265</v>
      </c>
      <c r="N2923" s="2">
        <f t="shared" si="315"/>
        <v>293.31988200488945</v>
      </c>
      <c r="O2923" s="2">
        <f t="shared" si="316"/>
        <v>289.62328007348759</v>
      </c>
      <c r="P2923" s="2" t="str">
        <f t="shared" si="320"/>
        <v>low</v>
      </c>
      <c r="Q2923" s="2" t="str">
        <f>IF(P2923="low","one",IF(P2923="high","relax","transition"))</f>
        <v>one</v>
      </c>
      <c r="R2923" s="2">
        <f>IF(P2923="low",250,IF(P2923="high",300,275))</f>
        <v>250</v>
      </c>
      <c r="S2923" s="2" t="b">
        <f t="shared" si="318"/>
        <v>1</v>
      </c>
      <c r="T2923" s="2">
        <f t="shared" si="319"/>
        <v>250</v>
      </c>
    </row>
    <row r="2924" spans="1:20" x14ac:dyDescent="0.2">
      <c r="A2924" s="2">
        <f t="shared" si="317"/>
        <v>65.320000171661377</v>
      </c>
      <c r="B2924">
        <v>1.3749899864199999</v>
      </c>
      <c r="C2924" s="2">
        <f>IF(B2924&gt;B2923,B2924+(C2923-B2923),B2924+(C2923-B2923)+5+A2924-A2923)</f>
        <v>65.214989662170737</v>
      </c>
      <c r="D2924">
        <v>1577147257.4400001</v>
      </c>
      <c r="E2924">
        <v>438</v>
      </c>
      <c r="F2924">
        <v>895</v>
      </c>
      <c r="G2924">
        <v>630</v>
      </c>
      <c r="H2924">
        <v>696</v>
      </c>
      <c r="I2924">
        <v>286</v>
      </c>
      <c r="J2924" s="2" t="s">
        <v>30</v>
      </c>
      <c r="K2924" s="2">
        <f>$L$2*I2924+(1-$L$2)*K2923</f>
        <v>287.00167649300914</v>
      </c>
      <c r="M2924" s="2">
        <f t="shared" si="314"/>
        <v>287.13911270321194</v>
      </c>
      <c r="N2924" s="2">
        <f t="shared" si="315"/>
        <v>293.31988200488945</v>
      </c>
      <c r="O2924" s="2">
        <f t="shared" si="316"/>
        <v>289.60078965760135</v>
      </c>
      <c r="P2924" s="2" t="str">
        <f t="shared" si="320"/>
        <v>low</v>
      </c>
      <c r="Q2924" s="2" t="str">
        <f>IF(P2924="low","one",IF(P2924="high","relax","transition"))</f>
        <v>one</v>
      </c>
      <c r="R2924" s="2">
        <f>IF(P2924="low",250,IF(P2924="high",300,275))</f>
        <v>250</v>
      </c>
      <c r="S2924" s="2" t="b">
        <f t="shared" si="318"/>
        <v>1</v>
      </c>
      <c r="T2924" s="2">
        <f t="shared" si="319"/>
        <v>250</v>
      </c>
    </row>
    <row r="2925" spans="1:20" x14ac:dyDescent="0.2">
      <c r="A2925" s="2">
        <f t="shared" si="317"/>
        <v>65.350000143051147</v>
      </c>
      <c r="B2925">
        <v>1.39971089363</v>
      </c>
      <c r="C2925" s="2">
        <f>IF(B2925&gt;B2924,B2925+(C2924-B2924),B2925+(C2924-B2924)+5+A2925-A2924)</f>
        <v>65.239710569380733</v>
      </c>
      <c r="D2925">
        <v>1577147257.47</v>
      </c>
      <c r="E2925">
        <v>440</v>
      </c>
      <c r="F2925">
        <v>895</v>
      </c>
      <c r="G2925">
        <v>631</v>
      </c>
      <c r="H2925">
        <v>696</v>
      </c>
      <c r="I2925">
        <v>288</v>
      </c>
      <c r="J2925" s="2" t="s">
        <v>30</v>
      </c>
      <c r="K2925" s="2">
        <f>$L$2*I2925+(1-$L$2)*K2924</f>
        <v>287.20134119440735</v>
      </c>
      <c r="M2925" s="2">
        <f t="shared" si="314"/>
        <v>287.15155840145104</v>
      </c>
      <c r="N2925" s="2">
        <f t="shared" si="315"/>
        <v>293.31988200488945</v>
      </c>
      <c r="O2925" s="2">
        <f t="shared" si="316"/>
        <v>289.57770580988188</v>
      </c>
      <c r="P2925" s="2" t="str">
        <f t="shared" si="320"/>
        <v>low</v>
      </c>
      <c r="Q2925" s="2" t="str">
        <f>IF(P2925="low","one",IF(P2925="high","relax","transition"))</f>
        <v>one</v>
      </c>
      <c r="R2925" s="2">
        <f>IF(P2925="low",250,IF(P2925="high",300,275))</f>
        <v>250</v>
      </c>
      <c r="S2925" s="2" t="b">
        <f t="shared" si="318"/>
        <v>1</v>
      </c>
      <c r="T2925" s="2">
        <f t="shared" si="319"/>
        <v>250</v>
      </c>
    </row>
    <row r="2926" spans="1:20" x14ac:dyDescent="0.2">
      <c r="A2926" s="2">
        <f t="shared" si="317"/>
        <v>65.370000123977661</v>
      </c>
      <c r="B2926">
        <v>1.41992497444</v>
      </c>
      <c r="C2926" s="2">
        <f>IF(B2926&gt;B2925,B2926+(C2925-B2925),B2926+(C2925-B2925)+5+A2926-A2925)</f>
        <v>65.259924650190726</v>
      </c>
      <c r="D2926">
        <v>1577147257.49</v>
      </c>
      <c r="E2926">
        <v>439</v>
      </c>
      <c r="F2926">
        <v>895</v>
      </c>
      <c r="G2926">
        <v>631</v>
      </c>
      <c r="H2926">
        <v>696</v>
      </c>
      <c r="I2926">
        <v>288</v>
      </c>
      <c r="J2926" s="2" t="s">
        <v>30</v>
      </c>
      <c r="K2926" s="2">
        <f>$L$2*I2926+(1-$L$2)*K2925</f>
        <v>287.36107295552591</v>
      </c>
      <c r="M2926" s="2">
        <f t="shared" si="314"/>
        <v>287.19346131226604</v>
      </c>
      <c r="N2926" s="2">
        <f t="shared" si="315"/>
        <v>293.31988200488945</v>
      </c>
      <c r="O2926" s="2">
        <f t="shared" si="316"/>
        <v>289.55639843946028</v>
      </c>
      <c r="P2926" s="2" t="str">
        <f t="shared" si="320"/>
        <v>low</v>
      </c>
      <c r="Q2926" s="2" t="str">
        <f>IF(P2926="low","one",IF(P2926="high","relax","transition"))</f>
        <v>one</v>
      </c>
      <c r="R2926" s="2">
        <f>IF(P2926="low",250,IF(P2926="high",300,275))</f>
        <v>250</v>
      </c>
      <c r="S2926" s="2" t="b">
        <f t="shared" si="318"/>
        <v>1</v>
      </c>
      <c r="T2926" s="2">
        <f t="shared" si="319"/>
        <v>250</v>
      </c>
    </row>
    <row r="2927" spans="1:20" x14ac:dyDescent="0.2">
      <c r="A2927" s="2">
        <f t="shared" si="317"/>
        <v>65.390000104904175</v>
      </c>
      <c r="B2927">
        <v>1.4444589614900001</v>
      </c>
      <c r="C2927" s="2">
        <f>IF(B2927&gt;B2926,B2927+(C2926-B2926),B2927+(C2926-B2926)+5+A2927-A2926)</f>
        <v>65.284458637240732</v>
      </c>
      <c r="D2927">
        <v>1577147257.51</v>
      </c>
      <c r="E2927">
        <v>439</v>
      </c>
      <c r="F2927">
        <v>895</v>
      </c>
      <c r="G2927">
        <v>630</v>
      </c>
      <c r="H2927">
        <v>696</v>
      </c>
      <c r="I2927">
        <v>286</v>
      </c>
      <c r="J2927" s="2" t="s">
        <v>30</v>
      </c>
      <c r="K2927" s="2">
        <f>$L$2*I2927+(1-$L$2)*K2926</f>
        <v>287.08885836442073</v>
      </c>
      <c r="M2927" s="2">
        <f t="shared" si="314"/>
        <v>287.17254072269697</v>
      </c>
      <c r="N2927" s="2">
        <f t="shared" si="315"/>
        <v>293.31988200488945</v>
      </c>
      <c r="O2927" s="2">
        <f t="shared" si="316"/>
        <v>289.53825158310053</v>
      </c>
      <c r="P2927" s="2" t="str">
        <f t="shared" si="320"/>
        <v>low</v>
      </c>
      <c r="Q2927" s="2" t="str">
        <f>IF(P2927="low","one",IF(P2927="high","relax","transition"))</f>
        <v>one</v>
      </c>
      <c r="R2927" s="2">
        <f>IF(P2927="low",250,IF(P2927="high",300,275))</f>
        <v>250</v>
      </c>
      <c r="S2927" s="2" t="b">
        <f t="shared" si="318"/>
        <v>1</v>
      </c>
      <c r="T2927" s="2">
        <f t="shared" si="319"/>
        <v>250</v>
      </c>
    </row>
    <row r="2928" spans="1:20" x14ac:dyDescent="0.2">
      <c r="A2928" s="2">
        <f t="shared" si="317"/>
        <v>65.410000085830688</v>
      </c>
      <c r="B2928">
        <v>1.4650239944500001</v>
      </c>
      <c r="C2928" s="2">
        <f>IF(B2928&gt;B2927,B2928+(C2927-B2927),B2928+(C2927-B2927)+5+A2928-A2927)</f>
        <v>65.30502367020074</v>
      </c>
      <c r="D2928">
        <v>1577147257.53</v>
      </c>
      <c r="E2928">
        <v>439</v>
      </c>
      <c r="F2928">
        <v>896</v>
      </c>
      <c r="G2928">
        <v>631</v>
      </c>
      <c r="H2928">
        <v>695</v>
      </c>
      <c r="I2928">
        <v>286</v>
      </c>
      <c r="J2928" s="2" t="s">
        <v>30</v>
      </c>
      <c r="K2928" s="2">
        <f>$L$2*I2928+(1-$L$2)*K2927</f>
        <v>286.87108669153662</v>
      </c>
      <c r="M2928" s="2">
        <f t="shared" si="314"/>
        <v>287.11224991646492</v>
      </c>
      <c r="N2928" s="2">
        <f t="shared" si="315"/>
        <v>293.31988200488945</v>
      </c>
      <c r="O2928" s="2">
        <f t="shared" si="316"/>
        <v>289.51996604008031</v>
      </c>
      <c r="P2928" s="2" t="str">
        <f t="shared" si="320"/>
        <v>low</v>
      </c>
      <c r="Q2928" s="2" t="str">
        <f>IF(P2928="low","one",IF(P2928="high","relax","transition"))</f>
        <v>one</v>
      </c>
      <c r="R2928" s="2">
        <f>IF(P2928="low",250,IF(P2928="high",300,275))</f>
        <v>250</v>
      </c>
      <c r="S2928" s="2" t="b">
        <f t="shared" si="318"/>
        <v>1</v>
      </c>
      <c r="T2928" s="2">
        <f t="shared" si="319"/>
        <v>250</v>
      </c>
    </row>
    <row r="2929" spans="1:20" x14ac:dyDescent="0.2">
      <c r="A2929" s="2">
        <f t="shared" si="317"/>
        <v>65.440000057220459</v>
      </c>
      <c r="B2929">
        <v>1.4897198677100001</v>
      </c>
      <c r="C2929" s="2">
        <f>IF(B2929&gt;B2928,B2929+(C2928-B2928),B2929+(C2928-B2928)+5+A2929-A2928)</f>
        <v>65.32971954346074</v>
      </c>
      <c r="D2929">
        <v>1577147257.5599999</v>
      </c>
      <c r="E2929">
        <v>439</v>
      </c>
      <c r="F2929">
        <v>895</v>
      </c>
      <c r="G2929">
        <v>631</v>
      </c>
      <c r="H2929">
        <v>696</v>
      </c>
      <c r="I2929">
        <v>287</v>
      </c>
      <c r="J2929" s="2" t="s">
        <v>30</v>
      </c>
      <c r="K2929" s="2">
        <f>$L$2*I2929+(1-$L$2)*K2928</f>
        <v>286.89686935322931</v>
      </c>
      <c r="M2929" s="2">
        <f t="shared" si="314"/>
        <v>287.06917380381782</v>
      </c>
      <c r="N2929" s="2">
        <f t="shared" si="315"/>
        <v>293.31988200488945</v>
      </c>
      <c r="O2929" s="2">
        <f t="shared" si="316"/>
        <v>289.49958023389951</v>
      </c>
      <c r="P2929" s="2" t="str">
        <f t="shared" si="320"/>
        <v>low</v>
      </c>
      <c r="Q2929" s="2" t="str">
        <f>IF(P2929="low","one",IF(P2929="high","relax","transition"))</f>
        <v>one</v>
      </c>
      <c r="R2929" s="2">
        <f>IF(P2929="low",250,IF(P2929="high",300,275))</f>
        <v>250</v>
      </c>
      <c r="S2929" s="2" t="b">
        <f t="shared" si="318"/>
        <v>1</v>
      </c>
      <c r="T2929" s="2">
        <f t="shared" si="319"/>
        <v>250</v>
      </c>
    </row>
    <row r="2930" spans="1:20" x14ac:dyDescent="0.2">
      <c r="A2930" s="2">
        <f t="shared" si="317"/>
        <v>65.460000038146973</v>
      </c>
      <c r="B2930">
        <v>1.51431083679</v>
      </c>
      <c r="C2930" s="2">
        <f>IF(B2930&gt;B2929,B2930+(C2929-B2929),B2930+(C2929-B2929)+5+A2930-A2929)</f>
        <v>65.354310512540735</v>
      </c>
      <c r="D2930">
        <v>1577147257.5799999</v>
      </c>
      <c r="E2930">
        <v>438</v>
      </c>
      <c r="F2930">
        <v>895</v>
      </c>
      <c r="G2930">
        <v>629</v>
      </c>
      <c r="H2930">
        <v>697</v>
      </c>
      <c r="I2930">
        <v>287</v>
      </c>
      <c r="J2930" s="2" t="s">
        <v>30</v>
      </c>
      <c r="K2930" s="2">
        <f>$L$2*I2930+(1-$L$2)*K2929</f>
        <v>286.91749548258349</v>
      </c>
      <c r="M2930" s="2">
        <f t="shared" ref="M2930:M2993" si="321">IF(P2930="low", $L$4*K2930+(1-$L$4)*M2929,M2929)</f>
        <v>287.03883813957094</v>
      </c>
      <c r="N2930" s="2">
        <f t="shared" ref="N2930:N2993" si="322">IF(P2930="high", $L$4*K2930+(1-$L$4)*N2929,N2929)</f>
        <v>293.31988200488945</v>
      </c>
      <c r="O2930" s="2">
        <f t="shared" ref="O2930:O2993" si="323">IF(P2930="high",(1-$L$8)*O2929+$L$8*(N2929-$L$10),IF(P2930="low",(1-$L$8)*O2929+$L$8*(M2929+$L$10),O2929))</f>
        <v>289.47805991239539</v>
      </c>
      <c r="P2930" s="2" t="str">
        <f t="shared" si="320"/>
        <v>low</v>
      </c>
      <c r="Q2930" s="2" t="str">
        <f>IF(P2930="low","one",IF(P2930="high","relax","transition"))</f>
        <v>one</v>
      </c>
      <c r="R2930" s="2">
        <f>IF(P2930="low",250,IF(P2930="high",300,275))</f>
        <v>250</v>
      </c>
      <c r="S2930" s="2" t="b">
        <f t="shared" si="318"/>
        <v>1</v>
      </c>
      <c r="T2930" s="2">
        <f t="shared" si="319"/>
        <v>250</v>
      </c>
    </row>
    <row r="2931" spans="1:20" x14ac:dyDescent="0.2">
      <c r="A2931" s="2">
        <f t="shared" si="317"/>
        <v>65.480000019073486</v>
      </c>
      <c r="B2931">
        <v>1.5346548557299999</v>
      </c>
      <c r="C2931" s="2">
        <f>IF(B2931&gt;B2930,B2931+(C2930-B2930),B2931+(C2930-B2930)+5+A2931-A2930)</f>
        <v>65.374654531480729</v>
      </c>
      <c r="D2931">
        <v>1577147257.5999999</v>
      </c>
      <c r="E2931">
        <v>439</v>
      </c>
      <c r="F2931">
        <v>894</v>
      </c>
      <c r="G2931">
        <v>630</v>
      </c>
      <c r="H2931">
        <v>695</v>
      </c>
      <c r="I2931">
        <v>287</v>
      </c>
      <c r="J2931" s="2" t="s">
        <v>30</v>
      </c>
      <c r="K2931" s="2">
        <f>$L$2*I2931+(1-$L$2)*K2930</f>
        <v>286.93399638606684</v>
      </c>
      <c r="M2931" s="2">
        <f t="shared" si="321"/>
        <v>287.01786978887014</v>
      </c>
      <c r="N2931" s="2">
        <f t="shared" si="322"/>
        <v>293.31988200488945</v>
      </c>
      <c r="O2931" s="2">
        <f t="shared" si="323"/>
        <v>289.45609882375419</v>
      </c>
      <c r="P2931" s="2" t="str">
        <f t="shared" si="320"/>
        <v>low</v>
      </c>
      <c r="Q2931" s="2" t="str">
        <f>IF(P2931="low","one",IF(P2931="high","relax","transition"))</f>
        <v>one</v>
      </c>
      <c r="R2931" s="2">
        <f>IF(P2931="low",250,IF(P2931="high",300,275))</f>
        <v>250</v>
      </c>
      <c r="S2931" s="2" t="b">
        <f t="shared" si="318"/>
        <v>1</v>
      </c>
      <c r="T2931" s="2">
        <f t="shared" si="319"/>
        <v>250</v>
      </c>
    </row>
    <row r="2932" spans="1:20" x14ac:dyDescent="0.2">
      <c r="A2932" s="2">
        <f t="shared" si="317"/>
        <v>65.510000228881836</v>
      </c>
      <c r="B2932">
        <v>1.5594038963300001</v>
      </c>
      <c r="C2932" s="2">
        <f>IF(B2932&gt;B2931,B2932+(C2931-B2931),B2932+(C2931-B2931)+5+A2932-A2931)</f>
        <v>65.399403572080729</v>
      </c>
      <c r="D2932">
        <v>1577147257.6300001</v>
      </c>
      <c r="E2932">
        <v>438</v>
      </c>
      <c r="F2932">
        <v>895</v>
      </c>
      <c r="G2932">
        <v>630</v>
      </c>
      <c r="H2932">
        <v>695</v>
      </c>
      <c r="I2932">
        <v>285</v>
      </c>
      <c r="J2932" s="2" t="s">
        <v>30</v>
      </c>
      <c r="K2932" s="2">
        <f>$L$2*I2932+(1-$L$2)*K2931</f>
        <v>286.54719710885348</v>
      </c>
      <c r="M2932" s="2">
        <f t="shared" si="321"/>
        <v>286.92373525286683</v>
      </c>
      <c r="N2932" s="2">
        <f t="shared" si="322"/>
        <v>293.31988200488945</v>
      </c>
      <c r="O2932" s="2">
        <f t="shared" si="323"/>
        <v>289.43418737200994</v>
      </c>
      <c r="P2932" s="2" t="str">
        <f t="shared" si="320"/>
        <v>low</v>
      </c>
      <c r="Q2932" s="2" t="str">
        <f>IF(P2932="low","one",IF(P2932="high","relax","transition"))</f>
        <v>one</v>
      </c>
      <c r="R2932" s="2">
        <f>IF(P2932="low",250,IF(P2932="high",300,275))</f>
        <v>250</v>
      </c>
      <c r="S2932" s="2" t="b">
        <f t="shared" si="318"/>
        <v>1</v>
      </c>
      <c r="T2932" s="2">
        <f t="shared" si="319"/>
        <v>250</v>
      </c>
    </row>
    <row r="2933" spans="1:20" x14ac:dyDescent="0.2">
      <c r="A2933" s="2">
        <f t="shared" si="317"/>
        <v>65.53000020980835</v>
      </c>
      <c r="B2933">
        <v>1.58001184464</v>
      </c>
      <c r="C2933" s="2">
        <f>IF(B2933&gt;B2932,B2933+(C2932-B2932),B2933+(C2932-B2932)+5+A2933-A2932)</f>
        <v>65.42001152039073</v>
      </c>
      <c r="D2933">
        <v>1577147257.6500001</v>
      </c>
      <c r="E2933">
        <v>441</v>
      </c>
      <c r="F2933">
        <v>896</v>
      </c>
      <c r="G2933">
        <v>631</v>
      </c>
      <c r="H2933">
        <v>698</v>
      </c>
      <c r="I2933">
        <v>287</v>
      </c>
      <c r="J2933" s="2" t="s">
        <v>30</v>
      </c>
      <c r="K2933" s="2">
        <f>$L$2*I2933+(1-$L$2)*K2932</f>
        <v>286.6377576870828</v>
      </c>
      <c r="M2933" s="2">
        <f t="shared" si="321"/>
        <v>286.86653973971005</v>
      </c>
      <c r="N2933" s="2">
        <f t="shared" si="322"/>
        <v>293.31988200488945</v>
      </c>
      <c r="O2933" s="2">
        <f t="shared" si="323"/>
        <v>289.40866476605277</v>
      </c>
      <c r="P2933" s="2" t="str">
        <f t="shared" si="320"/>
        <v>low</v>
      </c>
      <c r="Q2933" s="2" t="str">
        <f>IF(P2933="low","one",IF(P2933="high","relax","transition"))</f>
        <v>one</v>
      </c>
      <c r="R2933" s="2">
        <f>IF(P2933="low",250,IF(P2933="high",300,275))</f>
        <v>250</v>
      </c>
      <c r="S2933" s="2" t="b">
        <f t="shared" si="318"/>
        <v>1</v>
      </c>
      <c r="T2933" s="2">
        <f t="shared" si="319"/>
        <v>250</v>
      </c>
    </row>
    <row r="2934" spans="1:20" x14ac:dyDescent="0.2">
      <c r="A2934" s="2">
        <f t="shared" si="317"/>
        <v>65.550000190734863</v>
      </c>
      <c r="B2934">
        <v>1.6041958332099999</v>
      </c>
      <c r="C2934" s="2">
        <f>IF(B2934&gt;B2933,B2934+(C2933-B2933),B2934+(C2933-B2933)+5+A2934-A2933)</f>
        <v>65.444195508960732</v>
      </c>
      <c r="D2934">
        <v>1577147257.6700001</v>
      </c>
      <c r="E2934">
        <v>440</v>
      </c>
      <c r="F2934">
        <v>896</v>
      </c>
      <c r="G2934">
        <v>631</v>
      </c>
      <c r="H2934">
        <v>696</v>
      </c>
      <c r="I2934">
        <v>289</v>
      </c>
      <c r="J2934" s="2" t="s">
        <v>30</v>
      </c>
      <c r="K2934" s="2">
        <f>$L$2*I2934+(1-$L$2)*K2933</f>
        <v>287.11020614966623</v>
      </c>
      <c r="M2934" s="2">
        <f t="shared" si="321"/>
        <v>286.9152730217013</v>
      </c>
      <c r="N2934" s="2">
        <f t="shared" si="322"/>
        <v>293.31988200488945</v>
      </c>
      <c r="O2934" s="2">
        <f t="shared" si="323"/>
        <v>289.38155851473562</v>
      </c>
      <c r="P2934" s="2" t="str">
        <f t="shared" si="320"/>
        <v>low</v>
      </c>
      <c r="Q2934" s="2" t="str">
        <f>IF(P2934="low","one",IF(P2934="high","relax","transition"))</f>
        <v>one</v>
      </c>
      <c r="R2934" s="2">
        <f>IF(P2934="low",250,IF(P2934="high",300,275))</f>
        <v>250</v>
      </c>
      <c r="S2934" s="2" t="b">
        <f t="shared" si="318"/>
        <v>1</v>
      </c>
      <c r="T2934" s="2">
        <f t="shared" si="319"/>
        <v>250</v>
      </c>
    </row>
    <row r="2935" spans="1:20" x14ac:dyDescent="0.2">
      <c r="A2935" s="2">
        <f t="shared" si="317"/>
        <v>65.570000171661377</v>
      </c>
      <c r="B2935">
        <v>1.6247217655199999</v>
      </c>
      <c r="C2935" s="2">
        <f>IF(B2935&gt;B2934,B2935+(C2934-B2934),B2935+(C2934-B2934)+5+A2935-A2934)</f>
        <v>65.464721441270726</v>
      </c>
      <c r="D2935">
        <v>1577147257.6900001</v>
      </c>
      <c r="E2935">
        <v>438</v>
      </c>
      <c r="F2935">
        <v>895</v>
      </c>
      <c r="G2935">
        <v>631</v>
      </c>
      <c r="H2935">
        <v>696</v>
      </c>
      <c r="I2935">
        <v>286</v>
      </c>
      <c r="J2935" s="2" t="s">
        <v>30</v>
      </c>
      <c r="K2935" s="2">
        <f>$L$2*I2935+(1-$L$2)*K2934</f>
        <v>286.88816491973301</v>
      </c>
      <c r="M2935" s="2">
        <f t="shared" si="321"/>
        <v>286.90985140130766</v>
      </c>
      <c r="N2935" s="2">
        <f t="shared" si="322"/>
        <v>293.31988200488945</v>
      </c>
      <c r="O2935" s="2">
        <f t="shared" si="323"/>
        <v>289.35824424008393</v>
      </c>
      <c r="P2935" s="2" t="str">
        <f t="shared" si="320"/>
        <v>low</v>
      </c>
      <c r="Q2935" s="2" t="str">
        <f>IF(P2935="low","one",IF(P2935="high","relax","transition"))</f>
        <v>one</v>
      </c>
      <c r="R2935" s="2">
        <f>IF(P2935="low",250,IF(P2935="high",300,275))</f>
        <v>250</v>
      </c>
      <c r="S2935" s="2" t="b">
        <f t="shared" si="318"/>
        <v>1</v>
      </c>
      <c r="T2935" s="2">
        <f t="shared" si="319"/>
        <v>250</v>
      </c>
    </row>
    <row r="2936" spans="1:20" x14ac:dyDescent="0.2">
      <c r="A2936" s="2">
        <f t="shared" si="317"/>
        <v>65.600000143051147</v>
      </c>
      <c r="B2936">
        <v>1.6496059894599999</v>
      </c>
      <c r="C2936" s="2">
        <f>IF(B2936&gt;B2935,B2936+(C2935-B2935),B2936+(C2935-B2935)+5+A2936-A2935)</f>
        <v>65.489605665210732</v>
      </c>
      <c r="D2936">
        <v>1577147257.72</v>
      </c>
      <c r="E2936">
        <v>439</v>
      </c>
      <c r="F2936">
        <v>895</v>
      </c>
      <c r="G2936">
        <v>631</v>
      </c>
      <c r="H2936">
        <v>696</v>
      </c>
      <c r="I2936">
        <v>287</v>
      </c>
      <c r="J2936" s="2" t="s">
        <v>30</v>
      </c>
      <c r="K2936" s="2">
        <f>$L$2*I2936+(1-$L$2)*K2935</f>
        <v>286.91053193578642</v>
      </c>
      <c r="M2936" s="2">
        <f t="shared" si="321"/>
        <v>286.90998750820341</v>
      </c>
      <c r="N2936" s="2">
        <f t="shared" si="322"/>
        <v>293.31988200488945</v>
      </c>
      <c r="O2936" s="2">
        <f t="shared" si="323"/>
        <v>289.33582459814511</v>
      </c>
      <c r="P2936" s="2" t="str">
        <f t="shared" si="320"/>
        <v>low</v>
      </c>
      <c r="Q2936" s="2" t="str">
        <f>IF(P2936="low","one",IF(P2936="high","relax","transition"))</f>
        <v>one</v>
      </c>
      <c r="R2936" s="2">
        <f>IF(P2936="low",250,IF(P2936="high",300,275))</f>
        <v>250</v>
      </c>
      <c r="S2936" s="2" t="b">
        <f t="shared" si="318"/>
        <v>1</v>
      </c>
      <c r="T2936" s="2">
        <f t="shared" si="319"/>
        <v>250</v>
      </c>
    </row>
    <row r="2937" spans="1:20" x14ac:dyDescent="0.2">
      <c r="A2937" s="2">
        <f t="shared" si="317"/>
        <v>65.620000123977661</v>
      </c>
      <c r="B2937">
        <v>1.67397999763</v>
      </c>
      <c r="C2937" s="2">
        <f>IF(B2937&gt;B2936,B2937+(C2936-B2936),B2937+(C2936-B2936)+5+A2937-A2936)</f>
        <v>65.513979673380732</v>
      </c>
      <c r="D2937">
        <v>1577147257.74</v>
      </c>
      <c r="E2937">
        <v>440</v>
      </c>
      <c r="F2937">
        <v>895</v>
      </c>
      <c r="G2937">
        <v>630</v>
      </c>
      <c r="H2937">
        <v>696</v>
      </c>
      <c r="I2937">
        <v>288</v>
      </c>
      <c r="J2937" s="2" t="s">
        <v>30</v>
      </c>
      <c r="K2937" s="2">
        <f>$L$2*I2937+(1-$L$2)*K2936</f>
        <v>287.12842554862914</v>
      </c>
      <c r="M2937" s="2">
        <f t="shared" si="321"/>
        <v>286.95367511628854</v>
      </c>
      <c r="N2937" s="2">
        <f t="shared" si="322"/>
        <v>293.31988200488945</v>
      </c>
      <c r="O2937" s="2">
        <f t="shared" si="323"/>
        <v>289.31453274364804</v>
      </c>
      <c r="P2937" s="2" t="str">
        <f t="shared" si="320"/>
        <v>low</v>
      </c>
      <c r="Q2937" s="2" t="str">
        <f>IF(P2937="low","one",IF(P2937="high","relax","transition"))</f>
        <v>one</v>
      </c>
      <c r="R2937" s="2">
        <f>IF(P2937="low",250,IF(P2937="high",300,275))</f>
        <v>250</v>
      </c>
      <c r="S2937" s="2" t="b">
        <f t="shared" si="318"/>
        <v>1</v>
      </c>
      <c r="T2937" s="2">
        <f t="shared" si="319"/>
        <v>250</v>
      </c>
    </row>
    <row r="2938" spans="1:20" x14ac:dyDescent="0.2">
      <c r="A2938" s="2">
        <f t="shared" si="317"/>
        <v>65.640000104904175</v>
      </c>
      <c r="B2938">
        <v>1.69435095787</v>
      </c>
      <c r="C2938" s="2">
        <f>IF(B2938&gt;B2937,B2938+(C2937-B2937),B2938+(C2937-B2937)+5+A2938-A2937)</f>
        <v>65.534350633620733</v>
      </c>
      <c r="D2938">
        <v>1577147257.76</v>
      </c>
      <c r="E2938">
        <v>440</v>
      </c>
      <c r="F2938">
        <v>895</v>
      </c>
      <c r="G2938">
        <v>632</v>
      </c>
      <c r="H2938">
        <v>697</v>
      </c>
      <c r="I2938">
        <v>288</v>
      </c>
      <c r="J2938" s="2" t="s">
        <v>30</v>
      </c>
      <c r="K2938" s="2">
        <f>$L$2*I2938+(1-$L$2)*K2937</f>
        <v>287.30274043890336</v>
      </c>
      <c r="M2938" s="2">
        <f t="shared" si="321"/>
        <v>287.02348818081151</v>
      </c>
      <c r="N2938" s="2">
        <f t="shared" si="322"/>
        <v>293.31988200488945</v>
      </c>
      <c r="O2938" s="2">
        <f t="shared" si="323"/>
        <v>289.29648986228005</v>
      </c>
      <c r="P2938" s="2" t="str">
        <f t="shared" si="320"/>
        <v>low</v>
      </c>
      <c r="Q2938" s="2" t="str">
        <f>IF(P2938="low","one",IF(P2938="high","relax","transition"))</f>
        <v>one</v>
      </c>
      <c r="R2938" s="2">
        <f>IF(P2938="low",250,IF(P2938="high",300,275))</f>
        <v>250</v>
      </c>
      <c r="S2938" s="2" t="b">
        <f t="shared" si="318"/>
        <v>1</v>
      </c>
      <c r="T2938" s="2">
        <f t="shared" si="319"/>
        <v>250</v>
      </c>
    </row>
    <row r="2939" spans="1:20" x14ac:dyDescent="0.2">
      <c r="A2939" s="2">
        <f t="shared" si="317"/>
        <v>65.670000076293945</v>
      </c>
      <c r="B2939">
        <v>1.7189559936500001</v>
      </c>
      <c r="C2939" s="2">
        <f>IF(B2939&gt;B2938,B2939+(C2938-B2938),B2939+(C2938-B2938)+5+A2939-A2938)</f>
        <v>65.558955669400731</v>
      </c>
      <c r="D2939">
        <v>1577147257.79</v>
      </c>
      <c r="E2939">
        <v>439</v>
      </c>
      <c r="F2939">
        <v>895</v>
      </c>
      <c r="G2939">
        <v>631</v>
      </c>
      <c r="H2939">
        <v>696</v>
      </c>
      <c r="I2939">
        <v>287</v>
      </c>
      <c r="J2939" s="2" t="s">
        <v>30</v>
      </c>
      <c r="K2939" s="2">
        <f>$L$2*I2939+(1-$L$2)*K2938</f>
        <v>287.2421923511227</v>
      </c>
      <c r="M2939" s="2">
        <f t="shared" si="321"/>
        <v>287.06722901487376</v>
      </c>
      <c r="N2939" s="2">
        <f t="shared" si="322"/>
        <v>293.31988200488945</v>
      </c>
      <c r="O2939" s="2">
        <f t="shared" si="323"/>
        <v>289.28283977820661</v>
      </c>
      <c r="P2939" s="2" t="str">
        <f t="shared" si="320"/>
        <v>low</v>
      </c>
      <c r="Q2939" s="2" t="str">
        <f>IF(P2939="low","one",IF(P2939="high","relax","transition"))</f>
        <v>one</v>
      </c>
      <c r="R2939" s="2">
        <f>IF(P2939="low",250,IF(P2939="high",300,275))</f>
        <v>250</v>
      </c>
      <c r="S2939" s="2" t="b">
        <f t="shared" si="318"/>
        <v>1</v>
      </c>
      <c r="T2939" s="2">
        <f t="shared" si="319"/>
        <v>250</v>
      </c>
    </row>
    <row r="2940" spans="1:20" x14ac:dyDescent="0.2">
      <c r="A2940" s="2">
        <f t="shared" si="317"/>
        <v>65.690000057220459</v>
      </c>
      <c r="B2940">
        <v>1.7393779754600001</v>
      </c>
      <c r="C2940" s="2">
        <f>IF(B2940&gt;B2939,B2940+(C2939-B2939),B2940+(C2939-B2939)+5+A2940-A2939)</f>
        <v>65.579377651210734</v>
      </c>
      <c r="D2940">
        <v>1577147257.8099999</v>
      </c>
      <c r="E2940">
        <v>439</v>
      </c>
      <c r="F2940">
        <v>895</v>
      </c>
      <c r="G2940">
        <v>630</v>
      </c>
      <c r="H2940">
        <v>695</v>
      </c>
      <c r="I2940">
        <v>287</v>
      </c>
      <c r="J2940" s="2" t="s">
        <v>30</v>
      </c>
      <c r="K2940" s="2">
        <f>$L$2*I2940+(1-$L$2)*K2939</f>
        <v>287.19375388089816</v>
      </c>
      <c r="M2940" s="2">
        <f t="shared" si="321"/>
        <v>287.09253398807869</v>
      </c>
      <c r="N2940" s="2">
        <f t="shared" si="322"/>
        <v>293.31988200488945</v>
      </c>
      <c r="O2940" s="2">
        <f t="shared" si="323"/>
        <v>289.27205924003994</v>
      </c>
      <c r="P2940" s="2" t="str">
        <f t="shared" si="320"/>
        <v>low</v>
      </c>
      <c r="Q2940" s="2" t="str">
        <f>IF(P2940="low","one",IF(P2940="high","relax","transition"))</f>
        <v>one</v>
      </c>
      <c r="R2940" s="2">
        <f>IF(P2940="low",250,IF(P2940="high",300,275))</f>
        <v>250</v>
      </c>
      <c r="S2940" s="2" t="b">
        <f t="shared" si="318"/>
        <v>1</v>
      </c>
      <c r="T2940" s="2">
        <f t="shared" si="319"/>
        <v>250</v>
      </c>
    </row>
    <row r="2941" spans="1:20" x14ac:dyDescent="0.2">
      <c r="A2941" s="2">
        <f t="shared" si="317"/>
        <v>65.710000038146973</v>
      </c>
      <c r="B2941">
        <v>1.76417398453</v>
      </c>
      <c r="C2941" s="2">
        <f>IF(B2941&gt;B2940,B2941+(C2940-B2940),B2941+(C2940-B2940)+5+A2941-A2940)</f>
        <v>65.604173660280736</v>
      </c>
      <c r="D2941">
        <v>1577147257.8299999</v>
      </c>
      <c r="E2941">
        <v>439</v>
      </c>
      <c r="F2941">
        <v>895</v>
      </c>
      <c r="G2941">
        <v>630</v>
      </c>
      <c r="H2941">
        <v>696</v>
      </c>
      <c r="I2941">
        <v>288</v>
      </c>
      <c r="J2941" s="2" t="s">
        <v>30</v>
      </c>
      <c r="K2941" s="2">
        <f>$L$2*I2941+(1-$L$2)*K2940</f>
        <v>287.35500310471855</v>
      </c>
      <c r="M2941" s="2">
        <f t="shared" si="321"/>
        <v>287.14502781140669</v>
      </c>
      <c r="N2941" s="2">
        <f t="shared" si="322"/>
        <v>293.31988200488945</v>
      </c>
      <c r="O2941" s="2">
        <f t="shared" si="323"/>
        <v>289.26308297744185</v>
      </c>
      <c r="P2941" s="2" t="str">
        <f t="shared" si="320"/>
        <v>low</v>
      </c>
      <c r="Q2941" s="2" t="str">
        <f>IF(P2941="low","one",IF(P2941="high","relax","transition"))</f>
        <v>one</v>
      </c>
      <c r="R2941" s="2">
        <f>IF(P2941="low",250,IF(P2941="high",300,275))</f>
        <v>250</v>
      </c>
      <c r="S2941" s="2" t="b">
        <f t="shared" si="318"/>
        <v>1</v>
      </c>
      <c r="T2941" s="2">
        <f t="shared" si="319"/>
        <v>250</v>
      </c>
    </row>
    <row r="2942" spans="1:20" x14ac:dyDescent="0.2">
      <c r="A2942" s="2">
        <f t="shared" si="317"/>
        <v>65.730000019073486</v>
      </c>
      <c r="B2942">
        <v>1.7884697914100001</v>
      </c>
      <c r="C2942" s="2">
        <f>IF(B2942&gt;B2941,B2942+(C2941-B2941),B2942+(C2941-B2941)+5+A2942-A2941)</f>
        <v>65.628469467160741</v>
      </c>
      <c r="D2942">
        <v>1577147257.8499999</v>
      </c>
      <c r="E2942">
        <v>440</v>
      </c>
      <c r="F2942">
        <v>894</v>
      </c>
      <c r="G2942">
        <v>631</v>
      </c>
      <c r="H2942">
        <v>696</v>
      </c>
      <c r="I2942">
        <v>287</v>
      </c>
      <c r="J2942" s="2" t="s">
        <v>30</v>
      </c>
      <c r="K2942" s="2">
        <f>$L$2*I2942+(1-$L$2)*K2941</f>
        <v>287.28400248377488</v>
      </c>
      <c r="M2942" s="2">
        <f t="shared" si="321"/>
        <v>287.17282274588035</v>
      </c>
      <c r="N2942" s="2">
        <f t="shared" si="322"/>
        <v>293.31988200488945</v>
      </c>
      <c r="O2942" s="2">
        <f t="shared" si="323"/>
        <v>289.25718021914008</v>
      </c>
      <c r="P2942" s="2" t="str">
        <f t="shared" si="320"/>
        <v>low</v>
      </c>
      <c r="Q2942" s="2" t="str">
        <f>IF(P2942="low","one",IF(P2942="high","relax","transition"))</f>
        <v>one</v>
      </c>
      <c r="R2942" s="2">
        <f>IF(P2942="low",250,IF(P2942="high",300,275))</f>
        <v>250</v>
      </c>
      <c r="S2942" s="2" t="b">
        <f t="shared" si="318"/>
        <v>1</v>
      </c>
      <c r="T2942" s="2">
        <f t="shared" si="319"/>
        <v>250</v>
      </c>
    </row>
    <row r="2943" spans="1:20" x14ac:dyDescent="0.2">
      <c r="A2943" s="2">
        <f t="shared" si="317"/>
        <v>65.760000228881836</v>
      </c>
      <c r="B2943">
        <v>1.8091909885399999</v>
      </c>
      <c r="C2943" s="2">
        <f>IF(B2943&gt;B2942,B2943+(C2942-B2942),B2943+(C2942-B2942)+5+A2943-A2942)</f>
        <v>65.649190664290742</v>
      </c>
      <c r="D2943">
        <v>1577147257.8800001</v>
      </c>
      <c r="E2943">
        <v>440</v>
      </c>
      <c r="F2943">
        <v>895</v>
      </c>
      <c r="G2943">
        <v>631</v>
      </c>
      <c r="H2943">
        <v>695</v>
      </c>
      <c r="I2943">
        <v>287</v>
      </c>
      <c r="J2943" s="2" t="s">
        <v>30</v>
      </c>
      <c r="K2943" s="2">
        <f>$L$2*I2943+(1-$L$2)*K2942</f>
        <v>287.22720198701995</v>
      </c>
      <c r="M2943" s="2">
        <f t="shared" si="321"/>
        <v>287.18369859410831</v>
      </c>
      <c r="N2943" s="2">
        <f t="shared" si="322"/>
        <v>293.31988200488945</v>
      </c>
      <c r="O2943" s="2">
        <f t="shared" si="323"/>
        <v>289.2529623454771</v>
      </c>
      <c r="P2943" s="2" t="str">
        <f t="shared" si="320"/>
        <v>low</v>
      </c>
      <c r="Q2943" s="2" t="str">
        <f>IF(P2943="low","one",IF(P2943="high","relax","transition"))</f>
        <v>one</v>
      </c>
      <c r="R2943" s="2">
        <f>IF(P2943="low",250,IF(P2943="high",300,275))</f>
        <v>250</v>
      </c>
      <c r="S2943" s="2" t="b">
        <f t="shared" si="318"/>
        <v>1</v>
      </c>
      <c r="T2943" s="2">
        <f t="shared" si="319"/>
        <v>250</v>
      </c>
    </row>
    <row r="2944" spans="1:20" x14ac:dyDescent="0.2">
      <c r="A2944" s="2">
        <f t="shared" si="317"/>
        <v>65.78000020980835</v>
      </c>
      <c r="B2944">
        <v>1.8337588310199999</v>
      </c>
      <c r="C2944" s="2">
        <f>IF(B2944&gt;B2943,B2944+(C2943-B2943),B2944+(C2943-B2943)+5+A2944-A2943)</f>
        <v>65.673758506770739</v>
      </c>
      <c r="D2944">
        <v>1577147257.9000001</v>
      </c>
      <c r="E2944">
        <v>439</v>
      </c>
      <c r="F2944">
        <v>896</v>
      </c>
      <c r="G2944">
        <v>630</v>
      </c>
      <c r="H2944">
        <v>695</v>
      </c>
      <c r="I2944">
        <v>287</v>
      </c>
      <c r="J2944" s="2" t="s">
        <v>30</v>
      </c>
      <c r="K2944" s="2">
        <f>$L$2*I2944+(1-$L$2)*K2943</f>
        <v>287.18176158961597</v>
      </c>
      <c r="M2944" s="2">
        <f t="shared" si="321"/>
        <v>287.18331119320987</v>
      </c>
      <c r="N2944" s="2">
        <f t="shared" si="322"/>
        <v>293.31988200488945</v>
      </c>
      <c r="O2944" s="2">
        <f t="shared" si="323"/>
        <v>289.24949915790864</v>
      </c>
      <c r="P2944" s="2" t="str">
        <f t="shared" si="320"/>
        <v>low</v>
      </c>
      <c r="Q2944" s="2" t="str">
        <f>IF(P2944="low","one",IF(P2944="high","relax","transition"))</f>
        <v>one</v>
      </c>
      <c r="R2944" s="2">
        <f>IF(P2944="low",250,IF(P2944="high",300,275))</f>
        <v>250</v>
      </c>
      <c r="S2944" s="2" t="b">
        <f t="shared" si="318"/>
        <v>1</v>
      </c>
      <c r="T2944" s="2">
        <f t="shared" si="319"/>
        <v>250</v>
      </c>
    </row>
    <row r="2945" spans="1:20" x14ac:dyDescent="0.2">
      <c r="A2945" s="2">
        <f t="shared" si="317"/>
        <v>65.800000190734863</v>
      </c>
      <c r="B2945">
        <v>1.85411095619</v>
      </c>
      <c r="C2945" s="2">
        <f>IF(B2945&gt;B2944,B2945+(C2944-B2944),B2945+(C2944-B2944)+5+A2945-A2944)</f>
        <v>65.694110631940745</v>
      </c>
      <c r="D2945">
        <v>1577147257.9200001</v>
      </c>
      <c r="E2945">
        <v>439</v>
      </c>
      <c r="F2945">
        <v>895</v>
      </c>
      <c r="G2945">
        <v>631</v>
      </c>
      <c r="H2945">
        <v>696</v>
      </c>
      <c r="I2945">
        <v>288</v>
      </c>
      <c r="J2945" s="2" t="s">
        <v>30</v>
      </c>
      <c r="K2945" s="2">
        <f>$L$2*I2945+(1-$L$2)*K2944</f>
        <v>287.3454092716928</v>
      </c>
      <c r="M2945" s="2">
        <f t="shared" si="321"/>
        <v>287.21573080890647</v>
      </c>
      <c r="N2945" s="2">
        <f t="shared" si="322"/>
        <v>293.31988200488945</v>
      </c>
      <c r="O2945" s="2">
        <f t="shared" si="323"/>
        <v>289.24618975967371</v>
      </c>
      <c r="P2945" s="2" t="str">
        <f t="shared" si="320"/>
        <v>low</v>
      </c>
      <c r="Q2945" s="2" t="str">
        <f>IF(P2945="low","one",IF(P2945="high","relax","transition"))</f>
        <v>one</v>
      </c>
      <c r="R2945" s="2">
        <f>IF(P2945="low",250,IF(P2945="high",300,275))</f>
        <v>250</v>
      </c>
      <c r="S2945" s="2" t="b">
        <f t="shared" si="318"/>
        <v>1</v>
      </c>
      <c r="T2945" s="2">
        <f t="shared" si="319"/>
        <v>250</v>
      </c>
    </row>
    <row r="2946" spans="1:20" x14ac:dyDescent="0.2">
      <c r="A2946" s="2">
        <f t="shared" si="317"/>
        <v>65.820000171661377</v>
      </c>
      <c r="B2946">
        <v>1.8786129951499999</v>
      </c>
      <c r="C2946" s="2">
        <f>IF(B2946&gt;B2945,B2946+(C2945-B2945),B2946+(C2945-B2945)+5+A2946-A2945)</f>
        <v>65.71861267090074</v>
      </c>
      <c r="D2946">
        <v>1577147257.9400001</v>
      </c>
      <c r="E2946">
        <v>440</v>
      </c>
      <c r="F2946">
        <v>895</v>
      </c>
      <c r="G2946">
        <v>630</v>
      </c>
      <c r="H2946">
        <v>696</v>
      </c>
      <c r="I2946">
        <v>289</v>
      </c>
      <c r="J2946" s="2" t="s">
        <v>30</v>
      </c>
      <c r="K2946" s="2">
        <f>$L$2*I2946+(1-$L$2)*K2945</f>
        <v>287.67632741735423</v>
      </c>
      <c r="M2946" s="2">
        <f t="shared" si="321"/>
        <v>287.30785013059608</v>
      </c>
      <c r="N2946" s="2">
        <f t="shared" si="322"/>
        <v>293.31988200488945</v>
      </c>
      <c r="O2946" s="2">
        <f t="shared" si="323"/>
        <v>289.24466681213534</v>
      </c>
      <c r="P2946" s="2" t="str">
        <f t="shared" si="320"/>
        <v>low</v>
      </c>
      <c r="Q2946" s="2" t="str">
        <f>IF(P2946="low","one",IF(P2946="high","relax","transition"))</f>
        <v>one</v>
      </c>
      <c r="R2946" s="2">
        <f>IF(P2946="low",250,IF(P2946="high",300,275))</f>
        <v>250</v>
      </c>
      <c r="S2946" s="2" t="b">
        <f t="shared" si="318"/>
        <v>1</v>
      </c>
      <c r="T2946" s="2">
        <f t="shared" si="319"/>
        <v>250</v>
      </c>
    </row>
    <row r="2947" spans="1:20" x14ac:dyDescent="0.2">
      <c r="A2947" s="2">
        <f t="shared" ref="A2947:A3010" si="324">D2947-$D$2</f>
        <v>65.850000143051147</v>
      </c>
      <c r="B2947">
        <v>1.9033288955700001</v>
      </c>
      <c r="C2947" s="2">
        <f>IF(B2947&gt;B2946,B2947+(C2946-B2946),B2947+(C2946-B2946)+5+A2947-A2946)</f>
        <v>65.743328571320745</v>
      </c>
      <c r="D2947">
        <v>1577147257.97</v>
      </c>
      <c r="E2947">
        <v>438</v>
      </c>
      <c r="F2947">
        <v>896</v>
      </c>
      <c r="G2947">
        <v>631</v>
      </c>
      <c r="H2947">
        <v>695</v>
      </c>
      <c r="I2947">
        <v>287</v>
      </c>
      <c r="J2947" s="2" t="s">
        <v>30</v>
      </c>
      <c r="K2947" s="2">
        <f>$L$2*I2947+(1-$L$2)*K2946</f>
        <v>287.54106193388338</v>
      </c>
      <c r="M2947" s="2">
        <f t="shared" si="321"/>
        <v>287.35449249125355</v>
      </c>
      <c r="N2947" s="2">
        <f t="shared" si="322"/>
        <v>293.31988200488945</v>
      </c>
      <c r="O2947" s="2">
        <f t="shared" si="323"/>
        <v>289.24782597805836</v>
      </c>
      <c r="P2947" s="2" t="str">
        <f t="shared" si="320"/>
        <v>low</v>
      </c>
      <c r="Q2947" s="2" t="str">
        <f>IF(P2947="low","one",IF(P2947="high","relax","transition"))</f>
        <v>one</v>
      </c>
      <c r="R2947" s="2">
        <f>IF(P2947="low",250,IF(P2947="high",300,275))</f>
        <v>250</v>
      </c>
      <c r="S2947" s="2" t="b">
        <f t="shared" ref="S2947:S3010" si="325">Q2947=J2947</f>
        <v>1</v>
      </c>
      <c r="T2947" s="2">
        <f t="shared" ref="T2947:T3010" si="326">IF(J2947="one",250,IF(J2947="relax",300,275))</f>
        <v>250</v>
      </c>
    </row>
    <row r="2948" spans="1:20" x14ac:dyDescent="0.2">
      <c r="A2948" s="2">
        <f t="shared" si="324"/>
        <v>65.870000123977661</v>
      </c>
      <c r="B2948">
        <v>1.92377686501</v>
      </c>
      <c r="C2948" s="2">
        <f>IF(B2948&gt;B2947,B2948+(C2947-B2947),B2948+(C2947-B2947)+5+A2948-A2947)</f>
        <v>65.763776540760745</v>
      </c>
      <c r="D2948">
        <v>1577147257.99</v>
      </c>
      <c r="E2948">
        <v>438</v>
      </c>
      <c r="F2948">
        <v>895</v>
      </c>
      <c r="G2948">
        <v>630</v>
      </c>
      <c r="H2948">
        <v>695</v>
      </c>
      <c r="I2948">
        <v>286</v>
      </c>
      <c r="J2948" s="2" t="s">
        <v>30</v>
      </c>
      <c r="K2948" s="2">
        <f>$L$2*I2948+(1-$L$2)*K2947</f>
        <v>287.2328495471067</v>
      </c>
      <c r="M2948" s="2">
        <f t="shared" si="321"/>
        <v>287.3301639024242</v>
      </c>
      <c r="N2948" s="2">
        <f t="shared" si="322"/>
        <v>293.31988200488945</v>
      </c>
      <c r="O2948" s="2">
        <f t="shared" si="323"/>
        <v>289.25315930371806</v>
      </c>
      <c r="P2948" s="2" t="str">
        <f t="shared" ref="P2948:P3011" si="327">IF(K2948&gt;O2947+1,"high",IF(K2948&lt;O2947-1,"low","middle"))</f>
        <v>low</v>
      </c>
      <c r="Q2948" s="2" t="str">
        <f>IF(P2948="low","one",IF(P2948="high","relax","transition"))</f>
        <v>one</v>
      </c>
      <c r="R2948" s="2">
        <f>IF(P2948="low",250,IF(P2948="high",300,275))</f>
        <v>250</v>
      </c>
      <c r="S2948" s="2" t="b">
        <f t="shared" si="325"/>
        <v>1</v>
      </c>
      <c r="T2948" s="2">
        <f t="shared" si="326"/>
        <v>250</v>
      </c>
    </row>
    <row r="2949" spans="1:20" x14ac:dyDescent="0.2">
      <c r="A2949" s="2">
        <f t="shared" si="324"/>
        <v>65.890000104904175</v>
      </c>
      <c r="B2949">
        <v>1.9482579231299999</v>
      </c>
      <c r="C2949" s="2">
        <f>IF(B2949&gt;B2948,B2949+(C2948-B2948),B2949+(C2948-B2948)+5+A2949-A2948)</f>
        <v>65.788257598880747</v>
      </c>
      <c r="D2949">
        <v>1577147258.01</v>
      </c>
      <c r="E2949">
        <v>441</v>
      </c>
      <c r="F2949">
        <v>895</v>
      </c>
      <c r="G2949">
        <v>630</v>
      </c>
      <c r="H2949">
        <v>696</v>
      </c>
      <c r="I2949">
        <v>289</v>
      </c>
      <c r="J2949" s="2" t="s">
        <v>30</v>
      </c>
      <c r="K2949" s="2">
        <f>$L$2*I2949+(1-$L$2)*K2948</f>
        <v>287.58627963768538</v>
      </c>
      <c r="M2949" s="2">
        <f t="shared" si="321"/>
        <v>287.38138704947647</v>
      </c>
      <c r="N2949" s="2">
        <f t="shared" si="322"/>
        <v>293.31988200488945</v>
      </c>
      <c r="O2949" s="2">
        <f t="shared" si="323"/>
        <v>289.25700953365333</v>
      </c>
      <c r="P2949" s="2" t="str">
        <f t="shared" si="327"/>
        <v>low</v>
      </c>
      <c r="Q2949" s="2" t="str">
        <f>IF(P2949="low","one",IF(P2949="high","relax","transition"))</f>
        <v>one</v>
      </c>
      <c r="R2949" s="2">
        <f>IF(P2949="low",250,IF(P2949="high",300,275))</f>
        <v>250</v>
      </c>
      <c r="S2949" s="2" t="b">
        <f t="shared" si="325"/>
        <v>1</v>
      </c>
      <c r="T2949" s="2">
        <f t="shared" si="326"/>
        <v>250</v>
      </c>
    </row>
    <row r="2950" spans="1:20" x14ac:dyDescent="0.2">
      <c r="A2950" s="2">
        <f t="shared" si="324"/>
        <v>65.920000076293945</v>
      </c>
      <c r="B2950">
        <v>1.9687609672499999</v>
      </c>
      <c r="C2950" s="2">
        <f>IF(B2950&gt;B2949,B2950+(C2949-B2949),B2950+(C2949-B2949)+5+A2950-A2949)</f>
        <v>65.808760643000753</v>
      </c>
      <c r="D2950">
        <v>1577147258.04</v>
      </c>
      <c r="E2950">
        <v>439</v>
      </c>
      <c r="F2950">
        <v>896</v>
      </c>
      <c r="G2950">
        <v>631</v>
      </c>
      <c r="H2950">
        <v>695</v>
      </c>
      <c r="I2950">
        <v>288</v>
      </c>
      <c r="J2950" s="2" t="s">
        <v>30</v>
      </c>
      <c r="K2950" s="2">
        <f>$L$2*I2950+(1-$L$2)*K2949</f>
        <v>287.66902371014834</v>
      </c>
      <c r="M2950" s="2">
        <f t="shared" si="321"/>
        <v>287.43891438161086</v>
      </c>
      <c r="N2950" s="2">
        <f t="shared" si="322"/>
        <v>293.31988200488945</v>
      </c>
      <c r="O2950" s="2">
        <f t="shared" si="323"/>
        <v>289.26322840944448</v>
      </c>
      <c r="P2950" s="2" t="str">
        <f t="shared" si="327"/>
        <v>low</v>
      </c>
      <c r="Q2950" s="2" t="str">
        <f>IF(P2950="low","one",IF(P2950="high","relax","transition"))</f>
        <v>one</v>
      </c>
      <c r="R2950" s="2">
        <f>IF(P2950="low",250,IF(P2950="high",300,275))</f>
        <v>250</v>
      </c>
      <c r="S2950" s="2" t="b">
        <f t="shared" si="325"/>
        <v>1</v>
      </c>
      <c r="T2950" s="2">
        <f t="shared" si="326"/>
        <v>250</v>
      </c>
    </row>
    <row r="2951" spans="1:20" x14ac:dyDescent="0.2">
      <c r="A2951" s="2">
        <f t="shared" si="324"/>
        <v>65.940000057220459</v>
      </c>
      <c r="B2951">
        <v>1.99348187447</v>
      </c>
      <c r="C2951" s="2">
        <f>IF(B2951&gt;B2950,B2951+(C2950-B2950),B2951+(C2950-B2950)+5+A2951-A2950)</f>
        <v>65.833481550220753</v>
      </c>
      <c r="D2951">
        <v>1577147258.0599999</v>
      </c>
      <c r="E2951">
        <v>436</v>
      </c>
      <c r="F2951">
        <v>894</v>
      </c>
      <c r="G2951">
        <v>630</v>
      </c>
      <c r="H2951">
        <v>695</v>
      </c>
      <c r="I2951">
        <v>286</v>
      </c>
      <c r="J2951" s="2" t="s">
        <v>30</v>
      </c>
      <c r="K2951" s="2">
        <f>$L$2*I2951+(1-$L$2)*K2950</f>
        <v>287.33521896811868</v>
      </c>
      <c r="M2951" s="2">
        <f t="shared" si="321"/>
        <v>287.41817529891244</v>
      </c>
      <c r="N2951" s="2">
        <f t="shared" si="322"/>
        <v>293.31988200488945</v>
      </c>
      <c r="O2951" s="2">
        <f t="shared" si="323"/>
        <v>289.27201270805278</v>
      </c>
      <c r="P2951" s="2" t="str">
        <f t="shared" si="327"/>
        <v>low</v>
      </c>
      <c r="Q2951" s="2" t="str">
        <f>IF(P2951="low","one",IF(P2951="high","relax","transition"))</f>
        <v>one</v>
      </c>
      <c r="R2951" s="2">
        <f>IF(P2951="low",250,IF(P2951="high",300,275))</f>
        <v>250</v>
      </c>
      <c r="S2951" s="2" t="b">
        <f t="shared" si="325"/>
        <v>1</v>
      </c>
      <c r="T2951" s="2">
        <f t="shared" si="326"/>
        <v>250</v>
      </c>
    </row>
    <row r="2952" spans="1:20" x14ac:dyDescent="0.2">
      <c r="A2952" s="2">
        <f t="shared" si="324"/>
        <v>65.960000038146973</v>
      </c>
      <c r="B2952">
        <v>2.0137808322900002</v>
      </c>
      <c r="C2952" s="2">
        <f>IF(B2952&gt;B2951,B2952+(C2951-B2951),B2952+(C2951-B2951)+5+A2952-A2951)</f>
        <v>65.853780508040757</v>
      </c>
      <c r="D2952">
        <v>1577147258.0799999</v>
      </c>
      <c r="E2952">
        <v>439</v>
      </c>
      <c r="F2952">
        <v>895</v>
      </c>
      <c r="G2952">
        <v>630</v>
      </c>
      <c r="H2952">
        <v>695</v>
      </c>
      <c r="I2952">
        <v>286</v>
      </c>
      <c r="J2952" s="2" t="s">
        <v>30</v>
      </c>
      <c r="K2952" s="2">
        <f>$L$2*I2952+(1-$L$2)*K2951</f>
        <v>287.06817517449497</v>
      </c>
      <c r="M2952" s="2">
        <f t="shared" si="321"/>
        <v>287.34817527402896</v>
      </c>
      <c r="N2952" s="2">
        <f t="shared" si="322"/>
        <v>293.31988200488945</v>
      </c>
      <c r="O2952" s="2">
        <f t="shared" si="323"/>
        <v>289.27932083759578</v>
      </c>
      <c r="P2952" s="2" t="str">
        <f t="shared" si="327"/>
        <v>low</v>
      </c>
      <c r="Q2952" s="2" t="str">
        <f>IF(P2952="low","one",IF(P2952="high","relax","transition"))</f>
        <v>one</v>
      </c>
      <c r="R2952" s="2">
        <f>IF(P2952="low",250,IF(P2952="high",300,275))</f>
        <v>250</v>
      </c>
      <c r="S2952" s="2" t="b">
        <f t="shared" si="325"/>
        <v>1</v>
      </c>
      <c r="T2952" s="2">
        <f t="shared" si="326"/>
        <v>250</v>
      </c>
    </row>
    <row r="2953" spans="1:20" x14ac:dyDescent="0.2">
      <c r="A2953" s="2">
        <f t="shared" si="324"/>
        <v>65.990000009536743</v>
      </c>
      <c r="B2953">
        <v>2.0386459827399999</v>
      </c>
      <c r="C2953" s="2">
        <f>IF(B2953&gt;B2952,B2953+(C2952-B2952),B2953+(C2952-B2952)+5+A2953-A2952)</f>
        <v>65.878645658490754</v>
      </c>
      <c r="D2953">
        <v>1577147258.1099999</v>
      </c>
      <c r="E2953">
        <v>439</v>
      </c>
      <c r="F2953">
        <v>896</v>
      </c>
      <c r="G2953">
        <v>630</v>
      </c>
      <c r="H2953">
        <v>694</v>
      </c>
      <c r="I2953">
        <v>288</v>
      </c>
      <c r="J2953" s="2" t="s">
        <v>30</v>
      </c>
      <c r="K2953" s="2">
        <f>$L$2*I2953+(1-$L$2)*K2952</f>
        <v>287.25454013959597</v>
      </c>
      <c r="M2953" s="2">
        <f t="shared" si="321"/>
        <v>287.32944824714235</v>
      </c>
      <c r="N2953" s="2">
        <f t="shared" si="322"/>
        <v>293.31988200488945</v>
      </c>
      <c r="O2953" s="2">
        <f t="shared" si="323"/>
        <v>289.28276355941739</v>
      </c>
      <c r="P2953" s="2" t="str">
        <f t="shared" si="327"/>
        <v>low</v>
      </c>
      <c r="Q2953" s="2" t="str">
        <f>IF(P2953="low","one",IF(P2953="high","relax","transition"))</f>
        <v>one</v>
      </c>
      <c r="R2953" s="2">
        <f>IF(P2953="low",250,IF(P2953="high",300,275))</f>
        <v>250</v>
      </c>
      <c r="S2953" s="2" t="b">
        <f t="shared" si="325"/>
        <v>1</v>
      </c>
      <c r="T2953" s="2">
        <f t="shared" si="326"/>
        <v>250</v>
      </c>
    </row>
    <row r="2954" spans="1:20" x14ac:dyDescent="0.2">
      <c r="A2954" s="2">
        <f t="shared" si="324"/>
        <v>66.010000228881836</v>
      </c>
      <c r="B2954">
        <v>2.0629999637599998</v>
      </c>
      <c r="C2954" s="2">
        <f>IF(B2954&gt;B2953,B2954+(C2953-B2953),B2954+(C2953-B2953)+5+A2954-A2953)</f>
        <v>65.902999639510753</v>
      </c>
      <c r="D2954">
        <v>1577147258.1300001</v>
      </c>
      <c r="E2954">
        <v>440</v>
      </c>
      <c r="F2954">
        <v>896</v>
      </c>
      <c r="G2954">
        <v>632</v>
      </c>
      <c r="H2954">
        <v>696</v>
      </c>
      <c r="I2954">
        <v>288</v>
      </c>
      <c r="J2954" s="2" t="s">
        <v>30</v>
      </c>
      <c r="K2954" s="2">
        <f>$L$2*I2954+(1-$L$2)*K2953</f>
        <v>287.40363211167681</v>
      </c>
      <c r="M2954" s="2">
        <f t="shared" si="321"/>
        <v>287.34428502004926</v>
      </c>
      <c r="N2954" s="2">
        <f t="shared" si="322"/>
        <v>293.31988200488945</v>
      </c>
      <c r="O2954" s="2">
        <f t="shared" si="323"/>
        <v>289.28509779380363</v>
      </c>
      <c r="P2954" s="2" t="str">
        <f t="shared" si="327"/>
        <v>low</v>
      </c>
      <c r="Q2954" s="2" t="str">
        <f>IF(P2954="low","one",IF(P2954="high","relax","transition"))</f>
        <v>one</v>
      </c>
      <c r="R2954" s="2">
        <f>IF(P2954="low",250,IF(P2954="high",300,275))</f>
        <v>250</v>
      </c>
      <c r="S2954" s="2" t="b">
        <f t="shared" si="325"/>
        <v>1</v>
      </c>
      <c r="T2954" s="2">
        <f t="shared" si="326"/>
        <v>250</v>
      </c>
    </row>
    <row r="2955" spans="1:20" x14ac:dyDescent="0.2">
      <c r="A2955" s="2">
        <f t="shared" si="324"/>
        <v>66.03000020980835</v>
      </c>
      <c r="B2955">
        <v>2.08375096321</v>
      </c>
      <c r="C2955" s="2">
        <f>IF(B2955&gt;B2954,B2955+(C2954-B2954),B2955+(C2954-B2954)+5+A2955-A2954)</f>
        <v>65.923750638960755</v>
      </c>
      <c r="D2955">
        <v>1577147258.1500001</v>
      </c>
      <c r="E2955">
        <v>439</v>
      </c>
      <c r="F2955">
        <v>896</v>
      </c>
      <c r="G2955">
        <v>630</v>
      </c>
      <c r="H2955">
        <v>696</v>
      </c>
      <c r="I2955">
        <v>287</v>
      </c>
      <c r="J2955" s="2" t="s">
        <v>30</v>
      </c>
      <c r="K2955" s="2">
        <f>$L$2*I2955+(1-$L$2)*K2954</f>
        <v>287.3229056893415</v>
      </c>
      <c r="M2955" s="2">
        <f t="shared" si="321"/>
        <v>287.34000915390772</v>
      </c>
      <c r="N2955" s="2">
        <f t="shared" si="322"/>
        <v>293.31988200488945</v>
      </c>
      <c r="O2955" s="2">
        <f t="shared" si="323"/>
        <v>289.28805715511589</v>
      </c>
      <c r="P2955" s="2" t="str">
        <f t="shared" si="327"/>
        <v>low</v>
      </c>
      <c r="Q2955" s="2" t="str">
        <f>IF(P2955="low","one",IF(P2955="high","relax","transition"))</f>
        <v>one</v>
      </c>
      <c r="R2955" s="2">
        <f>IF(P2955="low",250,IF(P2955="high",300,275))</f>
        <v>250</v>
      </c>
      <c r="S2955" s="2" t="b">
        <f t="shared" si="325"/>
        <v>1</v>
      </c>
      <c r="T2955" s="2">
        <f t="shared" si="326"/>
        <v>250</v>
      </c>
    </row>
    <row r="2956" spans="1:20" x14ac:dyDescent="0.2">
      <c r="A2956" s="2">
        <f t="shared" si="324"/>
        <v>66.050000190734863</v>
      </c>
      <c r="B2956">
        <v>2.1080448627499999</v>
      </c>
      <c r="C2956" s="2">
        <f>IF(B2956&gt;B2955,B2956+(C2955-B2955),B2956+(C2955-B2955)+5+A2956-A2955)</f>
        <v>65.948044538500753</v>
      </c>
      <c r="D2956">
        <v>1577147258.1700001</v>
      </c>
      <c r="E2956">
        <v>438</v>
      </c>
      <c r="F2956">
        <v>896</v>
      </c>
      <c r="G2956">
        <v>630</v>
      </c>
      <c r="H2956">
        <v>694</v>
      </c>
      <c r="I2956">
        <v>287</v>
      </c>
      <c r="J2956" s="2" t="s">
        <v>30</v>
      </c>
      <c r="K2956" s="2">
        <f>$L$2*I2956+(1-$L$2)*K2955</f>
        <v>287.25832455147321</v>
      </c>
      <c r="M2956" s="2">
        <f t="shared" si="321"/>
        <v>287.32367223342084</v>
      </c>
      <c r="N2956" s="2">
        <f t="shared" si="322"/>
        <v>293.31988200488945</v>
      </c>
      <c r="O2956" s="2">
        <f t="shared" si="323"/>
        <v>289.29065475505547</v>
      </c>
      <c r="P2956" s="2" t="str">
        <f t="shared" si="327"/>
        <v>low</v>
      </c>
      <c r="Q2956" s="2" t="str">
        <f>IF(P2956="low","one",IF(P2956="high","relax","transition"))</f>
        <v>one</v>
      </c>
      <c r="R2956" s="2">
        <f>IF(P2956="low",250,IF(P2956="high",300,275))</f>
        <v>250</v>
      </c>
      <c r="S2956" s="2" t="b">
        <f t="shared" si="325"/>
        <v>1</v>
      </c>
      <c r="T2956" s="2">
        <f t="shared" si="326"/>
        <v>250</v>
      </c>
    </row>
    <row r="2957" spans="1:20" x14ac:dyDescent="0.2">
      <c r="A2957" s="2">
        <f t="shared" si="324"/>
        <v>66.070000171661377</v>
      </c>
      <c r="B2957">
        <v>2.1285989284500002</v>
      </c>
      <c r="C2957" s="2">
        <f>IF(B2957&gt;B2956,B2957+(C2956-B2956),B2957+(C2956-B2956)+5+A2957-A2956)</f>
        <v>65.96859860420075</v>
      </c>
      <c r="D2957">
        <v>1577147258.1900001</v>
      </c>
      <c r="E2957">
        <v>440</v>
      </c>
      <c r="F2957">
        <v>896</v>
      </c>
      <c r="G2957">
        <v>632</v>
      </c>
      <c r="H2957">
        <v>696</v>
      </c>
      <c r="I2957">
        <v>288</v>
      </c>
      <c r="J2957" s="2" t="s">
        <v>30</v>
      </c>
      <c r="K2957" s="2">
        <f>$L$2*I2957+(1-$L$2)*K2956</f>
        <v>287.40665964117858</v>
      </c>
      <c r="M2957" s="2">
        <f t="shared" si="321"/>
        <v>287.34026971497241</v>
      </c>
      <c r="N2957" s="2">
        <f t="shared" si="322"/>
        <v>293.31988200488945</v>
      </c>
      <c r="O2957" s="2">
        <f t="shared" si="323"/>
        <v>289.29230562897374</v>
      </c>
      <c r="P2957" s="2" t="str">
        <f t="shared" si="327"/>
        <v>low</v>
      </c>
      <c r="Q2957" s="2" t="str">
        <f>IF(P2957="low","one",IF(P2957="high","relax","transition"))</f>
        <v>one</v>
      </c>
      <c r="R2957" s="2">
        <f>IF(P2957="low",250,IF(P2957="high",300,275))</f>
        <v>250</v>
      </c>
      <c r="S2957" s="2" t="b">
        <f t="shared" si="325"/>
        <v>1</v>
      </c>
      <c r="T2957" s="2">
        <f t="shared" si="326"/>
        <v>250</v>
      </c>
    </row>
    <row r="2958" spans="1:20" x14ac:dyDescent="0.2">
      <c r="A2958" s="2">
        <f t="shared" si="324"/>
        <v>66.100000143051147</v>
      </c>
      <c r="B2958">
        <v>2.15317988396</v>
      </c>
      <c r="C2958" s="2">
        <f>IF(B2958&gt;B2957,B2958+(C2957-B2957),B2958+(C2957-B2957)+5+A2958-A2957)</f>
        <v>65.99317955971074</v>
      </c>
      <c r="D2958">
        <v>1577147258.22</v>
      </c>
      <c r="E2958">
        <v>440</v>
      </c>
      <c r="F2958">
        <v>895</v>
      </c>
      <c r="G2958">
        <v>630</v>
      </c>
      <c r="H2958">
        <v>696</v>
      </c>
      <c r="I2958">
        <v>288</v>
      </c>
      <c r="J2958" s="2" t="s">
        <v>30</v>
      </c>
      <c r="K2958" s="2">
        <f>$L$2*I2958+(1-$L$2)*K2957</f>
        <v>287.5253277129429</v>
      </c>
      <c r="M2958" s="2">
        <f t="shared" si="321"/>
        <v>287.37728131456652</v>
      </c>
      <c r="N2958" s="2">
        <f t="shared" si="322"/>
        <v>293.31988200488945</v>
      </c>
      <c r="O2958" s="2">
        <f t="shared" si="323"/>
        <v>289.29470383327367</v>
      </c>
      <c r="P2958" s="2" t="str">
        <f t="shared" si="327"/>
        <v>low</v>
      </c>
      <c r="Q2958" s="2" t="str">
        <f>IF(P2958="low","one",IF(P2958="high","relax","transition"))</f>
        <v>one</v>
      </c>
      <c r="R2958" s="2">
        <f>IF(P2958="low",250,IF(P2958="high",300,275))</f>
        <v>250</v>
      </c>
      <c r="S2958" s="2" t="b">
        <f t="shared" si="325"/>
        <v>1</v>
      </c>
      <c r="T2958" s="2">
        <f t="shared" si="326"/>
        <v>250</v>
      </c>
    </row>
    <row r="2959" spans="1:20" x14ac:dyDescent="0.2">
      <c r="A2959" s="2">
        <f t="shared" si="324"/>
        <v>66.120000123977661</v>
      </c>
      <c r="B2959">
        <v>2.1776959896100001</v>
      </c>
      <c r="C2959" s="2">
        <f>IF(B2959&gt;B2958,B2959+(C2958-B2958),B2959+(C2958-B2958)+5+A2959-A2958)</f>
        <v>66.017695665360733</v>
      </c>
      <c r="D2959">
        <v>1577147258.24</v>
      </c>
      <c r="E2959">
        <v>439</v>
      </c>
      <c r="F2959">
        <v>896</v>
      </c>
      <c r="G2959">
        <v>630</v>
      </c>
      <c r="H2959">
        <v>694</v>
      </c>
      <c r="I2959">
        <v>287</v>
      </c>
      <c r="J2959" s="2" t="s">
        <v>30</v>
      </c>
      <c r="K2959" s="2">
        <f>$L$2*I2959+(1-$L$2)*K2958</f>
        <v>287.42026217035436</v>
      </c>
      <c r="M2959" s="2">
        <f t="shared" si="321"/>
        <v>287.38587748572411</v>
      </c>
      <c r="N2959" s="2">
        <f t="shared" si="322"/>
        <v>293.31988200488945</v>
      </c>
      <c r="O2959" s="2">
        <f t="shared" si="323"/>
        <v>289.29883270733831</v>
      </c>
      <c r="P2959" s="2" t="str">
        <f t="shared" si="327"/>
        <v>low</v>
      </c>
      <c r="Q2959" s="2" t="str">
        <f>IF(P2959="low","one",IF(P2959="high","relax","transition"))</f>
        <v>one</v>
      </c>
      <c r="R2959" s="2">
        <f>IF(P2959="low",250,IF(P2959="high",300,275))</f>
        <v>250</v>
      </c>
      <c r="S2959" s="2" t="b">
        <f t="shared" si="325"/>
        <v>1</v>
      </c>
      <c r="T2959" s="2">
        <f t="shared" si="326"/>
        <v>250</v>
      </c>
    </row>
    <row r="2960" spans="1:20" x14ac:dyDescent="0.2">
      <c r="A2960" s="2">
        <f t="shared" si="324"/>
        <v>66.140000104904175</v>
      </c>
      <c r="B2960">
        <v>2.1980938911400001</v>
      </c>
      <c r="C2960" s="2">
        <f>IF(B2960&gt;B2959,B2960+(C2959-B2959),B2960+(C2959-B2959)+5+A2960-A2959)</f>
        <v>66.038093566890737</v>
      </c>
      <c r="D2960">
        <v>1577147258.26</v>
      </c>
      <c r="E2960">
        <v>440</v>
      </c>
      <c r="F2960">
        <v>895</v>
      </c>
      <c r="G2960">
        <v>631</v>
      </c>
      <c r="H2960">
        <v>695</v>
      </c>
      <c r="I2960">
        <v>288</v>
      </c>
      <c r="J2960" s="2" t="s">
        <v>30</v>
      </c>
      <c r="K2960" s="2">
        <f>$L$2*I2960+(1-$L$2)*K2959</f>
        <v>287.53620973628352</v>
      </c>
      <c r="M2960" s="2">
        <f t="shared" si="321"/>
        <v>287.41594393583603</v>
      </c>
      <c r="N2960" s="2">
        <f t="shared" si="322"/>
        <v>293.31988200488945</v>
      </c>
      <c r="O2960" s="2">
        <f t="shared" si="323"/>
        <v>289.3031849462576</v>
      </c>
      <c r="P2960" s="2" t="str">
        <f t="shared" si="327"/>
        <v>low</v>
      </c>
      <c r="Q2960" s="2" t="str">
        <f>IF(P2960="low","one",IF(P2960="high","relax","transition"))</f>
        <v>one</v>
      </c>
      <c r="R2960" s="2">
        <f>IF(P2960="low",250,IF(P2960="high",300,275))</f>
        <v>250</v>
      </c>
      <c r="S2960" s="2" t="b">
        <f t="shared" si="325"/>
        <v>1</v>
      </c>
      <c r="T2960" s="2">
        <f t="shared" si="326"/>
        <v>250</v>
      </c>
    </row>
    <row r="2961" spans="1:20" x14ac:dyDescent="0.2">
      <c r="A2961" s="2">
        <f t="shared" si="324"/>
        <v>66.170000076293945</v>
      </c>
      <c r="B2961">
        <v>2.22274398804</v>
      </c>
      <c r="C2961" s="2">
        <f>IF(B2961&gt;B2960,B2961+(C2960-B2960),B2961+(C2960-B2960)+5+A2961-A2960)</f>
        <v>66.062743663790741</v>
      </c>
      <c r="D2961">
        <v>1577147258.29</v>
      </c>
      <c r="E2961">
        <v>438</v>
      </c>
      <c r="F2961">
        <v>895</v>
      </c>
      <c r="G2961">
        <v>630</v>
      </c>
      <c r="H2961">
        <v>696</v>
      </c>
      <c r="I2961">
        <v>288</v>
      </c>
      <c r="J2961" s="2" t="s">
        <v>30</v>
      </c>
      <c r="K2961" s="2">
        <f>$L$2*I2961+(1-$L$2)*K2960</f>
        <v>287.62896778902683</v>
      </c>
      <c r="M2961" s="2">
        <f t="shared" si="321"/>
        <v>287.45854870647418</v>
      </c>
      <c r="N2961" s="2">
        <f t="shared" si="322"/>
        <v>293.31988200488945</v>
      </c>
      <c r="O2961" s="2">
        <f t="shared" si="323"/>
        <v>289.30882289573651</v>
      </c>
      <c r="P2961" s="2" t="str">
        <f t="shared" si="327"/>
        <v>low</v>
      </c>
      <c r="Q2961" s="2" t="str">
        <f>IF(P2961="low","one",IF(P2961="high","relax","transition"))</f>
        <v>one</v>
      </c>
      <c r="R2961" s="2">
        <f>IF(P2961="low",250,IF(P2961="high",300,275))</f>
        <v>250</v>
      </c>
      <c r="S2961" s="2" t="b">
        <f t="shared" si="325"/>
        <v>1</v>
      </c>
      <c r="T2961" s="2">
        <f t="shared" si="326"/>
        <v>250</v>
      </c>
    </row>
    <row r="2962" spans="1:20" x14ac:dyDescent="0.2">
      <c r="A2962" s="2">
        <f t="shared" si="324"/>
        <v>66.190000057220459</v>
      </c>
      <c r="B2962">
        <v>2.2434399128</v>
      </c>
      <c r="C2962" s="2">
        <f>IF(B2962&gt;B2961,B2962+(C2961-B2961),B2962+(C2961-B2961)+5+A2962-A2961)</f>
        <v>66.083439588550746</v>
      </c>
      <c r="D2962">
        <v>1577147258.3099999</v>
      </c>
      <c r="E2962">
        <v>440</v>
      </c>
      <c r="F2962">
        <v>895</v>
      </c>
      <c r="G2962">
        <v>630</v>
      </c>
      <c r="H2962">
        <v>695</v>
      </c>
      <c r="I2962">
        <v>289</v>
      </c>
      <c r="J2962" s="2" t="s">
        <v>30</v>
      </c>
      <c r="K2962" s="2">
        <f>$L$2*I2962+(1-$L$2)*K2961</f>
        <v>287.9031742312215</v>
      </c>
      <c r="M2962" s="2">
        <f t="shared" si="321"/>
        <v>287.54747381142369</v>
      </c>
      <c r="N2962" s="2">
        <f t="shared" si="322"/>
        <v>293.31988200488945</v>
      </c>
      <c r="O2962" s="2">
        <f t="shared" si="323"/>
        <v>289.31630918627337</v>
      </c>
      <c r="P2962" s="2" t="str">
        <f t="shared" si="327"/>
        <v>low</v>
      </c>
      <c r="Q2962" s="2" t="str">
        <f>IF(P2962="low","one",IF(P2962="high","relax","transition"))</f>
        <v>one</v>
      </c>
      <c r="R2962" s="2">
        <f>IF(P2962="low",250,IF(P2962="high",300,275))</f>
        <v>250</v>
      </c>
      <c r="S2962" s="2" t="b">
        <f t="shared" si="325"/>
        <v>1</v>
      </c>
      <c r="T2962" s="2">
        <f t="shared" si="326"/>
        <v>250</v>
      </c>
    </row>
    <row r="2963" spans="1:20" x14ac:dyDescent="0.2">
      <c r="A2963" s="2">
        <f t="shared" si="324"/>
        <v>66.210000038146973</v>
      </c>
      <c r="B2963">
        <v>2.2675998210900001</v>
      </c>
      <c r="C2963" s="2">
        <f>IF(B2963&gt;B2962,B2963+(C2962-B2962),B2963+(C2962-B2962)+5+A2963-A2962)</f>
        <v>66.107599496840749</v>
      </c>
      <c r="D2963">
        <v>1577147258.3299999</v>
      </c>
      <c r="E2963">
        <v>438</v>
      </c>
      <c r="F2963">
        <v>895</v>
      </c>
      <c r="G2963">
        <v>630</v>
      </c>
      <c r="H2963">
        <v>695</v>
      </c>
      <c r="I2963">
        <v>285</v>
      </c>
      <c r="J2963" s="2" t="s">
        <v>30</v>
      </c>
      <c r="K2963" s="2">
        <f>$L$2*I2963+(1-$L$2)*K2962</f>
        <v>287.32253938497718</v>
      </c>
      <c r="M2963" s="2">
        <f t="shared" si="321"/>
        <v>287.5024869261344</v>
      </c>
      <c r="N2963" s="2">
        <f t="shared" si="322"/>
        <v>293.31988200488945</v>
      </c>
      <c r="O2963" s="2">
        <f t="shared" si="323"/>
        <v>289.32786741753091</v>
      </c>
      <c r="P2963" s="2" t="str">
        <f t="shared" si="327"/>
        <v>low</v>
      </c>
      <c r="Q2963" s="2" t="str">
        <f>IF(P2963="low","one",IF(P2963="high","relax","transition"))</f>
        <v>one</v>
      </c>
      <c r="R2963" s="2">
        <f>IF(P2963="low",250,IF(P2963="high",300,275))</f>
        <v>250</v>
      </c>
      <c r="S2963" s="2" t="b">
        <f t="shared" si="325"/>
        <v>1</v>
      </c>
      <c r="T2963" s="2">
        <f t="shared" si="326"/>
        <v>250</v>
      </c>
    </row>
    <row r="2964" spans="1:20" x14ac:dyDescent="0.2">
      <c r="A2964" s="2">
        <f t="shared" si="324"/>
        <v>66.240000009536743</v>
      </c>
      <c r="B2964">
        <v>2.2921559810600001</v>
      </c>
      <c r="C2964" s="2">
        <f>IF(B2964&gt;B2963,B2964+(C2963-B2963),B2964+(C2963-B2963)+5+A2964-A2963)</f>
        <v>66.132155656810752</v>
      </c>
      <c r="D2964">
        <v>1577147258.3599999</v>
      </c>
      <c r="E2964">
        <v>439</v>
      </c>
      <c r="F2964">
        <v>896</v>
      </c>
      <c r="G2964">
        <v>630</v>
      </c>
      <c r="H2964">
        <v>695</v>
      </c>
      <c r="I2964">
        <v>286</v>
      </c>
      <c r="J2964" s="2" t="s">
        <v>30</v>
      </c>
      <c r="K2964" s="2">
        <f>$L$2*I2964+(1-$L$2)*K2963</f>
        <v>287.05803150798175</v>
      </c>
      <c r="M2964" s="2">
        <f t="shared" si="321"/>
        <v>287.41359584250387</v>
      </c>
      <c r="N2964" s="2">
        <f t="shared" si="322"/>
        <v>293.31988200488945</v>
      </c>
      <c r="O2964" s="2">
        <f t="shared" si="323"/>
        <v>289.33659839296104</v>
      </c>
      <c r="P2964" s="2" t="str">
        <f t="shared" si="327"/>
        <v>low</v>
      </c>
      <c r="Q2964" s="2" t="str">
        <f>IF(P2964="low","one",IF(P2964="high","relax","transition"))</f>
        <v>one</v>
      </c>
      <c r="R2964" s="2">
        <f>IF(P2964="low",250,IF(P2964="high",300,275))</f>
        <v>250</v>
      </c>
      <c r="S2964" s="2" t="b">
        <f t="shared" si="325"/>
        <v>1</v>
      </c>
      <c r="T2964" s="2">
        <f t="shared" si="326"/>
        <v>250</v>
      </c>
    </row>
    <row r="2965" spans="1:20" x14ac:dyDescent="0.2">
      <c r="A2965" s="2">
        <f t="shared" si="324"/>
        <v>66.260000228881836</v>
      </c>
      <c r="B2965">
        <v>2.3128409385699999</v>
      </c>
      <c r="C2965" s="2">
        <f>IF(B2965&gt;B2964,B2965+(C2964-B2964),B2965+(C2964-B2964)+5+A2965-A2964)</f>
        <v>66.152840614320752</v>
      </c>
      <c r="D2965">
        <v>1577147258.3800001</v>
      </c>
      <c r="E2965">
        <v>441</v>
      </c>
      <c r="F2965">
        <v>896</v>
      </c>
      <c r="G2965">
        <v>631</v>
      </c>
      <c r="H2965">
        <v>696</v>
      </c>
      <c r="I2965">
        <v>290</v>
      </c>
      <c r="J2965" s="2" t="s">
        <v>30</v>
      </c>
      <c r="K2965" s="2">
        <f>$L$2*I2965+(1-$L$2)*K2964</f>
        <v>287.6464252063854</v>
      </c>
      <c r="M2965" s="2">
        <f t="shared" si="321"/>
        <v>287.46016171528021</v>
      </c>
      <c r="N2965" s="2">
        <f t="shared" si="322"/>
        <v>293.31988200488945</v>
      </c>
      <c r="O2965" s="2">
        <f t="shared" si="323"/>
        <v>289.34044826543811</v>
      </c>
      <c r="P2965" s="2" t="str">
        <f t="shared" si="327"/>
        <v>low</v>
      </c>
      <c r="Q2965" s="2" t="str">
        <f>IF(P2965="low","one",IF(P2965="high","relax","transition"))</f>
        <v>one</v>
      </c>
      <c r="R2965" s="2">
        <f>IF(P2965="low",250,IF(P2965="high",300,275))</f>
        <v>250</v>
      </c>
      <c r="S2965" s="2" t="b">
        <f t="shared" si="325"/>
        <v>1</v>
      </c>
      <c r="T2965" s="2">
        <f t="shared" si="326"/>
        <v>250</v>
      </c>
    </row>
    <row r="2966" spans="1:20" x14ac:dyDescent="0.2">
      <c r="A2966" s="2">
        <f t="shared" si="324"/>
        <v>66.28000020980835</v>
      </c>
      <c r="B2966">
        <v>2.3374638557399998</v>
      </c>
      <c r="C2966" s="2">
        <f>IF(B2966&gt;B2965,B2966+(C2965-B2965),B2966+(C2965-B2965)+5+A2966-A2965)</f>
        <v>66.177463531490758</v>
      </c>
      <c r="D2966">
        <v>1577147258.4000001</v>
      </c>
      <c r="E2966">
        <v>439</v>
      </c>
      <c r="F2966">
        <v>895</v>
      </c>
      <c r="G2966">
        <v>632</v>
      </c>
      <c r="H2966">
        <v>696</v>
      </c>
      <c r="I2966">
        <v>288</v>
      </c>
      <c r="J2966" s="2" t="s">
        <v>30</v>
      </c>
      <c r="K2966" s="2">
        <f>$L$2*I2966+(1-$L$2)*K2965</f>
        <v>287.71714016510833</v>
      </c>
      <c r="M2966" s="2">
        <f t="shared" si="321"/>
        <v>287.51155740524587</v>
      </c>
      <c r="N2966" s="2">
        <f t="shared" si="322"/>
        <v>293.31988200488945</v>
      </c>
      <c r="O2966" s="2">
        <f t="shared" si="323"/>
        <v>289.34643393793021</v>
      </c>
      <c r="P2966" s="2" t="str">
        <f t="shared" si="327"/>
        <v>low</v>
      </c>
      <c r="Q2966" s="2" t="str">
        <f>IF(P2966="low","one",IF(P2966="high","relax","transition"))</f>
        <v>one</v>
      </c>
      <c r="R2966" s="2">
        <f>IF(P2966="low",250,IF(P2966="high",300,275))</f>
        <v>250</v>
      </c>
      <c r="S2966" s="2" t="b">
        <f t="shared" si="325"/>
        <v>1</v>
      </c>
      <c r="T2966" s="2">
        <f t="shared" si="326"/>
        <v>250</v>
      </c>
    </row>
    <row r="2967" spans="1:20" x14ac:dyDescent="0.2">
      <c r="A2967" s="2">
        <f t="shared" si="324"/>
        <v>66.300000190734863</v>
      </c>
      <c r="B2967">
        <v>2.35776686668</v>
      </c>
      <c r="C2967" s="2">
        <f>IF(B2967&gt;B2966,B2967+(C2966-B2966),B2967+(C2966-B2966)+5+A2967-A2966)</f>
        <v>66.197766542430756</v>
      </c>
      <c r="D2967">
        <v>1577147258.4200001</v>
      </c>
      <c r="E2967">
        <v>438</v>
      </c>
      <c r="F2967">
        <v>895</v>
      </c>
      <c r="G2967">
        <v>630</v>
      </c>
      <c r="H2967">
        <v>696</v>
      </c>
      <c r="I2967">
        <v>287</v>
      </c>
      <c r="J2967" s="2" t="s">
        <v>30</v>
      </c>
      <c r="K2967" s="2">
        <f>$L$2*I2967+(1-$L$2)*K2966</f>
        <v>287.57371213208671</v>
      </c>
      <c r="M2967" s="2">
        <f t="shared" si="321"/>
        <v>287.52398835061405</v>
      </c>
      <c r="N2967" s="2">
        <f t="shared" si="322"/>
        <v>293.31988200488945</v>
      </c>
      <c r="O2967" s="2">
        <f t="shared" si="323"/>
        <v>289.35469011129595</v>
      </c>
      <c r="P2967" s="2" t="str">
        <f t="shared" si="327"/>
        <v>low</v>
      </c>
      <c r="Q2967" s="2" t="str">
        <f>IF(P2967="low","one",IF(P2967="high","relax","transition"))</f>
        <v>one</v>
      </c>
      <c r="R2967" s="2">
        <f>IF(P2967="low",250,IF(P2967="high",300,275))</f>
        <v>250</v>
      </c>
      <c r="S2967" s="2" t="b">
        <f t="shared" si="325"/>
        <v>1</v>
      </c>
      <c r="T2967" s="2">
        <f t="shared" si="326"/>
        <v>250</v>
      </c>
    </row>
    <row r="2968" spans="1:20" x14ac:dyDescent="0.2">
      <c r="A2968" s="2">
        <f t="shared" si="324"/>
        <v>66.330000162124634</v>
      </c>
      <c r="B2968">
        <v>2.3825118541700001</v>
      </c>
      <c r="C2968" s="2">
        <f>IF(B2968&gt;B2967,B2968+(C2967-B2967),B2968+(C2967-B2967)+5+A2968-A2967)</f>
        <v>66.222511529920752</v>
      </c>
      <c r="D2968">
        <v>1577147258.45</v>
      </c>
      <c r="E2968">
        <v>440</v>
      </c>
      <c r="F2968">
        <v>895</v>
      </c>
      <c r="G2968">
        <v>631</v>
      </c>
      <c r="H2968">
        <v>696</v>
      </c>
      <c r="I2968">
        <v>288</v>
      </c>
      <c r="J2968" s="2" t="s">
        <v>30</v>
      </c>
      <c r="K2968" s="2">
        <f>$L$2*I2968+(1-$L$2)*K2967</f>
        <v>287.65896970566939</v>
      </c>
      <c r="M2968" s="2">
        <f t="shared" si="321"/>
        <v>287.55098462162516</v>
      </c>
      <c r="N2968" s="2">
        <f t="shared" si="322"/>
        <v>293.31988200488945</v>
      </c>
      <c r="O2968" s="2">
        <f t="shared" si="323"/>
        <v>289.36315502326187</v>
      </c>
      <c r="P2968" s="2" t="str">
        <f t="shared" si="327"/>
        <v>low</v>
      </c>
      <c r="Q2968" s="2" t="str">
        <f>IF(P2968="low","one",IF(P2968="high","relax","transition"))</f>
        <v>one</v>
      </c>
      <c r="R2968" s="2">
        <f>IF(P2968="low",250,IF(P2968="high",300,275))</f>
        <v>250</v>
      </c>
      <c r="S2968" s="2" t="b">
        <f t="shared" si="325"/>
        <v>1</v>
      </c>
      <c r="T2968" s="2">
        <f t="shared" si="326"/>
        <v>250</v>
      </c>
    </row>
    <row r="2969" spans="1:20" x14ac:dyDescent="0.2">
      <c r="A2969" s="2">
        <f t="shared" si="324"/>
        <v>66.350000143051147</v>
      </c>
      <c r="B2969">
        <v>2.40291190147</v>
      </c>
      <c r="C2969" s="2">
        <f>IF(B2969&gt;B2968,B2969+(C2968-B2968),B2969+(C2968-B2968)+5+A2969-A2968)</f>
        <v>66.242911577220752</v>
      </c>
      <c r="D2969">
        <v>1577147258.47</v>
      </c>
      <c r="E2969">
        <v>440</v>
      </c>
      <c r="F2969">
        <v>896</v>
      </c>
      <c r="G2969">
        <v>631</v>
      </c>
      <c r="H2969">
        <v>696</v>
      </c>
      <c r="I2969">
        <v>288</v>
      </c>
      <c r="J2969" s="2" t="s">
        <v>30</v>
      </c>
      <c r="K2969" s="2">
        <f>$L$2*I2969+(1-$L$2)*K2968</f>
        <v>287.72717576453556</v>
      </c>
      <c r="M2969" s="2">
        <f t="shared" si="321"/>
        <v>287.58622285020726</v>
      </c>
      <c r="N2969" s="2">
        <f t="shared" si="322"/>
        <v>293.31988200488945</v>
      </c>
      <c r="O2969" s="2">
        <f t="shared" si="323"/>
        <v>289.37254650317999</v>
      </c>
      <c r="P2969" s="2" t="str">
        <f t="shared" si="327"/>
        <v>low</v>
      </c>
      <c r="Q2969" s="2" t="str">
        <f>IF(P2969="low","one",IF(P2969="high","relax","transition"))</f>
        <v>one</v>
      </c>
      <c r="R2969" s="2">
        <f>IF(P2969="low",250,IF(P2969="high",300,275))</f>
        <v>250</v>
      </c>
      <c r="S2969" s="2" t="b">
        <f t="shared" si="325"/>
        <v>1</v>
      </c>
      <c r="T2969" s="2">
        <f t="shared" si="326"/>
        <v>250</v>
      </c>
    </row>
    <row r="2970" spans="1:20" x14ac:dyDescent="0.2">
      <c r="A2970" s="2">
        <f t="shared" si="324"/>
        <v>66.370000123977661</v>
      </c>
      <c r="B2970">
        <v>2.42756390572</v>
      </c>
      <c r="C2970" s="2">
        <f>IF(B2970&gt;B2969,B2970+(C2969-B2969),B2970+(C2969-B2969)+5+A2970-A2969)</f>
        <v>66.267563581470753</v>
      </c>
      <c r="D2970">
        <v>1577147258.49</v>
      </c>
      <c r="E2970">
        <v>439</v>
      </c>
      <c r="F2970">
        <v>895</v>
      </c>
      <c r="G2970">
        <v>631</v>
      </c>
      <c r="H2970">
        <v>697</v>
      </c>
      <c r="I2970">
        <v>287</v>
      </c>
      <c r="J2970" s="2" t="s">
        <v>30</v>
      </c>
      <c r="K2970" s="2">
        <f>$L$2*I2970+(1-$L$2)*K2969</f>
        <v>287.58174061162845</v>
      </c>
      <c r="M2970" s="2">
        <f t="shared" si="321"/>
        <v>287.58532640249155</v>
      </c>
      <c r="N2970" s="2">
        <f t="shared" si="322"/>
        <v>293.31988200488945</v>
      </c>
      <c r="O2970" s="2">
        <f t="shared" si="323"/>
        <v>289.38323032053137</v>
      </c>
      <c r="P2970" s="2" t="str">
        <f t="shared" si="327"/>
        <v>low</v>
      </c>
      <c r="Q2970" s="2" t="str">
        <f>IF(P2970="low","one",IF(P2970="high","relax","transition"))</f>
        <v>one</v>
      </c>
      <c r="R2970" s="2">
        <f>IF(P2970="low",250,IF(P2970="high",300,275))</f>
        <v>250</v>
      </c>
      <c r="S2970" s="2" t="b">
        <f t="shared" si="325"/>
        <v>1</v>
      </c>
      <c r="T2970" s="2">
        <f t="shared" si="326"/>
        <v>250</v>
      </c>
    </row>
    <row r="2971" spans="1:20" x14ac:dyDescent="0.2">
      <c r="A2971" s="2">
        <f t="shared" si="324"/>
        <v>66.400000095367432</v>
      </c>
      <c r="B2971">
        <v>2.4518477916700001</v>
      </c>
      <c r="C2971" s="2">
        <f>IF(B2971&gt;B2970,B2971+(C2970-B2970),B2971+(C2970-B2970)+5+A2971-A2970)</f>
        <v>66.291847467420752</v>
      </c>
      <c r="D2971">
        <v>1577147258.52</v>
      </c>
      <c r="E2971">
        <v>440</v>
      </c>
      <c r="F2971">
        <v>895</v>
      </c>
      <c r="G2971">
        <v>630</v>
      </c>
      <c r="H2971">
        <v>695</v>
      </c>
      <c r="I2971">
        <v>287</v>
      </c>
      <c r="J2971" s="2" t="s">
        <v>30</v>
      </c>
      <c r="K2971" s="2">
        <f>$L$2*I2971+(1-$L$2)*K2970</f>
        <v>287.46539248930276</v>
      </c>
      <c r="M2971" s="2">
        <f t="shared" si="321"/>
        <v>287.56133961985381</v>
      </c>
      <c r="N2971" s="2">
        <f t="shared" si="322"/>
        <v>293.31988200488945</v>
      </c>
      <c r="O2971" s="2">
        <f t="shared" si="323"/>
        <v>289.39333512462935</v>
      </c>
      <c r="P2971" s="2" t="str">
        <f t="shared" si="327"/>
        <v>low</v>
      </c>
      <c r="Q2971" s="2" t="str">
        <f>IF(P2971="low","one",IF(P2971="high","relax","transition"))</f>
        <v>one</v>
      </c>
      <c r="R2971" s="2">
        <f>IF(P2971="low",250,IF(P2971="high",300,275))</f>
        <v>250</v>
      </c>
      <c r="S2971" s="2" t="b">
        <f t="shared" si="325"/>
        <v>1</v>
      </c>
      <c r="T2971" s="2">
        <f t="shared" si="326"/>
        <v>250</v>
      </c>
    </row>
    <row r="2972" spans="1:20" x14ac:dyDescent="0.2">
      <c r="A2972" s="2">
        <f t="shared" si="324"/>
        <v>66.420000076293945</v>
      </c>
      <c r="B2972">
        <v>2.47248578072</v>
      </c>
      <c r="C2972" s="2">
        <f>IF(B2972&gt;B2971,B2972+(C2971-B2971),B2972+(C2971-B2971)+5+A2972-A2971)</f>
        <v>66.312485456470753</v>
      </c>
      <c r="D2972">
        <v>1577147258.54</v>
      </c>
      <c r="E2972">
        <v>437</v>
      </c>
      <c r="F2972">
        <v>896</v>
      </c>
      <c r="G2972">
        <v>630</v>
      </c>
      <c r="H2972">
        <v>695</v>
      </c>
      <c r="I2972">
        <v>286</v>
      </c>
      <c r="J2972" s="2" t="s">
        <v>30</v>
      </c>
      <c r="K2972" s="2">
        <f>$L$2*I2972+(1-$L$2)*K2971</f>
        <v>287.17231399144219</v>
      </c>
      <c r="M2972" s="2">
        <f t="shared" si="321"/>
        <v>287.48353449417152</v>
      </c>
      <c r="N2972" s="2">
        <f t="shared" si="322"/>
        <v>293.31988200488945</v>
      </c>
      <c r="O2972" s="2">
        <f t="shared" si="323"/>
        <v>289.40173534939055</v>
      </c>
      <c r="P2972" s="2" t="str">
        <f t="shared" si="327"/>
        <v>low</v>
      </c>
      <c r="Q2972" s="2" t="str">
        <f>IF(P2972="low","one",IF(P2972="high","relax","transition"))</f>
        <v>one</v>
      </c>
      <c r="R2972" s="2">
        <f>IF(P2972="low",250,IF(P2972="high",300,275))</f>
        <v>250</v>
      </c>
      <c r="S2972" s="2" t="b">
        <f t="shared" si="325"/>
        <v>1</v>
      </c>
      <c r="T2972" s="2">
        <f t="shared" si="326"/>
        <v>250</v>
      </c>
    </row>
    <row r="2973" spans="1:20" x14ac:dyDescent="0.2">
      <c r="A2973" s="2">
        <f t="shared" si="324"/>
        <v>66.440000057220459</v>
      </c>
      <c r="B2973">
        <v>2.4970729350999998</v>
      </c>
      <c r="C2973" s="2">
        <f>IF(B2973&gt;B2972,B2973+(C2972-B2972),B2973+(C2972-B2972)+5+A2973-A2972)</f>
        <v>66.337072610850754</v>
      </c>
      <c r="D2973">
        <v>1577147258.5599999</v>
      </c>
      <c r="E2973">
        <v>440</v>
      </c>
      <c r="F2973">
        <v>894</v>
      </c>
      <c r="G2973">
        <v>631</v>
      </c>
      <c r="H2973">
        <v>696</v>
      </c>
      <c r="I2973">
        <v>289</v>
      </c>
      <c r="J2973" s="2" t="s">
        <v>30</v>
      </c>
      <c r="K2973" s="2">
        <f>$L$2*I2973+(1-$L$2)*K2972</f>
        <v>287.53785119315376</v>
      </c>
      <c r="M2973" s="2">
        <f t="shared" si="321"/>
        <v>287.49439783396798</v>
      </c>
      <c r="N2973" s="2">
        <f t="shared" si="322"/>
        <v>293.31988200488945</v>
      </c>
      <c r="O2973" s="2">
        <f t="shared" si="323"/>
        <v>289.40582530662959</v>
      </c>
      <c r="P2973" s="2" t="str">
        <f t="shared" si="327"/>
        <v>low</v>
      </c>
      <c r="Q2973" s="2" t="str">
        <f>IF(P2973="low","one",IF(P2973="high","relax","transition"))</f>
        <v>one</v>
      </c>
      <c r="R2973" s="2">
        <f>IF(P2973="low",250,IF(P2973="high",300,275))</f>
        <v>250</v>
      </c>
      <c r="S2973" s="2" t="b">
        <f t="shared" si="325"/>
        <v>1</v>
      </c>
      <c r="T2973" s="2">
        <f t="shared" si="326"/>
        <v>250</v>
      </c>
    </row>
    <row r="2974" spans="1:20" x14ac:dyDescent="0.2">
      <c r="A2974" s="2">
        <f t="shared" si="324"/>
        <v>66.460000038146973</v>
      </c>
      <c r="B2974">
        <v>2.5177998542800002</v>
      </c>
      <c r="C2974" s="2">
        <f>IF(B2974&gt;B2973,B2974+(C2973-B2973),B2974+(C2973-B2973)+5+A2974-A2973)</f>
        <v>66.357799530030761</v>
      </c>
      <c r="D2974">
        <v>1577147258.5799999</v>
      </c>
      <c r="E2974">
        <v>440</v>
      </c>
      <c r="F2974">
        <v>895</v>
      </c>
      <c r="G2974">
        <v>630</v>
      </c>
      <c r="H2974">
        <v>696</v>
      </c>
      <c r="I2974">
        <v>288</v>
      </c>
      <c r="J2974" s="2" t="s">
        <v>30</v>
      </c>
      <c r="K2974" s="2">
        <f>$L$2*I2974+(1-$L$2)*K2973</f>
        <v>287.63028095452302</v>
      </c>
      <c r="M2974" s="2">
        <f t="shared" si="321"/>
        <v>287.52157445807899</v>
      </c>
      <c r="N2974" s="2">
        <f t="shared" si="322"/>
        <v>293.31988200488945</v>
      </c>
      <c r="O2974" s="2">
        <f t="shared" si="323"/>
        <v>289.41025393299651</v>
      </c>
      <c r="P2974" s="2" t="str">
        <f t="shared" si="327"/>
        <v>low</v>
      </c>
      <c r="Q2974" s="2" t="str">
        <f>IF(P2974="low","one",IF(P2974="high","relax","transition"))</f>
        <v>one</v>
      </c>
      <c r="R2974" s="2">
        <f>IF(P2974="low",250,IF(P2974="high",300,275))</f>
        <v>250</v>
      </c>
      <c r="S2974" s="2" t="b">
        <f t="shared" si="325"/>
        <v>1</v>
      </c>
      <c r="T2974" s="2">
        <f t="shared" si="326"/>
        <v>250</v>
      </c>
    </row>
    <row r="2975" spans="1:20" x14ac:dyDescent="0.2">
      <c r="A2975" s="2">
        <f t="shared" si="324"/>
        <v>66.490000009536743</v>
      </c>
      <c r="B2975">
        <v>2.5422837734199999</v>
      </c>
      <c r="C2975" s="2">
        <f>IF(B2975&gt;B2974,B2975+(C2974-B2974),B2975+(C2974-B2974)+5+A2975-A2974)</f>
        <v>66.382283449170757</v>
      </c>
      <c r="D2975">
        <v>1577147258.6099999</v>
      </c>
      <c r="E2975">
        <v>438</v>
      </c>
      <c r="F2975">
        <v>897</v>
      </c>
      <c r="G2975">
        <v>630</v>
      </c>
      <c r="H2975">
        <v>695</v>
      </c>
      <c r="I2975">
        <v>287</v>
      </c>
      <c r="J2975" s="2" t="s">
        <v>30</v>
      </c>
      <c r="K2975" s="2">
        <f>$L$2*I2975+(1-$L$2)*K2974</f>
        <v>287.50422476361842</v>
      </c>
      <c r="M2975" s="2">
        <f t="shared" si="321"/>
        <v>287.51810451918686</v>
      </c>
      <c r="N2975" s="2">
        <f t="shared" si="322"/>
        <v>293.31988200488945</v>
      </c>
      <c r="O2975" s="2">
        <f t="shared" si="323"/>
        <v>289.4158199592506</v>
      </c>
      <c r="P2975" s="2" t="str">
        <f t="shared" si="327"/>
        <v>low</v>
      </c>
      <c r="Q2975" s="2" t="str">
        <f>IF(P2975="low","one",IF(P2975="high","relax","transition"))</f>
        <v>one</v>
      </c>
      <c r="R2975" s="2">
        <f>IF(P2975="low",250,IF(P2975="high",300,275))</f>
        <v>250</v>
      </c>
      <c r="S2975" s="2" t="b">
        <f t="shared" si="325"/>
        <v>1</v>
      </c>
      <c r="T2975" s="2">
        <f t="shared" si="326"/>
        <v>250</v>
      </c>
    </row>
    <row r="2976" spans="1:20" x14ac:dyDescent="0.2">
      <c r="A2976" s="2">
        <f t="shared" si="324"/>
        <v>66.510000228881836</v>
      </c>
      <c r="B2976">
        <v>2.5667917728399998</v>
      </c>
      <c r="C2976" s="2">
        <f>IF(B2976&gt;B2975,B2976+(C2975-B2975),B2976+(C2975-B2975)+5+A2976-A2975)</f>
        <v>66.406791448590752</v>
      </c>
      <c r="D2976">
        <v>1577147258.6300001</v>
      </c>
      <c r="E2976">
        <v>440</v>
      </c>
      <c r="F2976">
        <v>895</v>
      </c>
      <c r="G2976">
        <v>631</v>
      </c>
      <c r="H2976">
        <v>696</v>
      </c>
      <c r="I2976">
        <v>288</v>
      </c>
      <c r="J2976" s="2" t="s">
        <v>30</v>
      </c>
      <c r="K2976" s="2">
        <f>$L$2*I2976+(1-$L$2)*K2975</f>
        <v>287.60337981089475</v>
      </c>
      <c r="M2976" s="2">
        <f t="shared" si="321"/>
        <v>287.53515957752847</v>
      </c>
      <c r="N2976" s="2">
        <f t="shared" si="322"/>
        <v>293.31988200488945</v>
      </c>
      <c r="O2976" s="2">
        <f t="shared" si="323"/>
        <v>289.42093418724744</v>
      </c>
      <c r="P2976" s="2" t="str">
        <f t="shared" si="327"/>
        <v>low</v>
      </c>
      <c r="Q2976" s="2" t="str">
        <f>IF(P2976="low","one",IF(P2976="high","relax","transition"))</f>
        <v>one</v>
      </c>
      <c r="R2976" s="2">
        <f>IF(P2976="low",250,IF(P2976="high",300,275))</f>
        <v>250</v>
      </c>
      <c r="S2976" s="2" t="b">
        <f t="shared" si="325"/>
        <v>1</v>
      </c>
      <c r="T2976" s="2">
        <f t="shared" si="326"/>
        <v>250</v>
      </c>
    </row>
    <row r="2977" spans="1:20" x14ac:dyDescent="0.2">
      <c r="A2977" s="2">
        <f t="shared" si="324"/>
        <v>66.53000020980835</v>
      </c>
      <c r="B2977">
        <v>2.5871798992200001</v>
      </c>
      <c r="C2977" s="2">
        <f>IF(B2977&gt;B2976,B2977+(C2976-B2976),B2977+(C2976-B2976)+5+A2977-A2976)</f>
        <v>66.427179574970751</v>
      </c>
      <c r="D2977">
        <v>1577147258.6500001</v>
      </c>
      <c r="E2977">
        <v>441</v>
      </c>
      <c r="F2977">
        <v>895</v>
      </c>
      <c r="G2977">
        <v>631</v>
      </c>
      <c r="H2977">
        <v>698</v>
      </c>
      <c r="I2977">
        <v>289</v>
      </c>
      <c r="J2977" s="2" t="s">
        <v>30</v>
      </c>
      <c r="K2977" s="2">
        <f>$L$2*I2977+(1-$L$2)*K2976</f>
        <v>287.88270384871583</v>
      </c>
      <c r="M2977" s="2">
        <f t="shared" si="321"/>
        <v>287.60466843176596</v>
      </c>
      <c r="N2977" s="2">
        <f t="shared" si="322"/>
        <v>293.31988200488945</v>
      </c>
      <c r="O2977" s="2">
        <f t="shared" si="323"/>
        <v>289.42664545676149</v>
      </c>
      <c r="P2977" s="2" t="str">
        <f t="shared" si="327"/>
        <v>low</v>
      </c>
      <c r="Q2977" s="2" t="str">
        <f>IF(P2977="low","one",IF(P2977="high","relax","transition"))</f>
        <v>one</v>
      </c>
      <c r="R2977" s="2">
        <f>IF(P2977="low",250,IF(P2977="high",300,275))</f>
        <v>250</v>
      </c>
      <c r="S2977" s="2" t="b">
        <f t="shared" si="325"/>
        <v>1</v>
      </c>
      <c r="T2977" s="2">
        <f t="shared" si="326"/>
        <v>250</v>
      </c>
    </row>
    <row r="2978" spans="1:20" x14ac:dyDescent="0.2">
      <c r="A2978" s="2">
        <f t="shared" si="324"/>
        <v>66.56000018119812</v>
      </c>
      <c r="B2978">
        <v>2.6117918491399998</v>
      </c>
      <c r="C2978" s="2">
        <f>IF(B2978&gt;B2977,B2978+(C2977-B2977),B2978+(C2977-B2977)+5+A2978-A2977)</f>
        <v>66.451791524890751</v>
      </c>
      <c r="D2978">
        <v>1577147258.6800001</v>
      </c>
      <c r="E2978">
        <v>439</v>
      </c>
      <c r="F2978">
        <v>896</v>
      </c>
      <c r="G2978">
        <v>631</v>
      </c>
      <c r="H2978">
        <v>696</v>
      </c>
      <c r="I2978">
        <v>288</v>
      </c>
      <c r="J2978" s="2" t="s">
        <v>30</v>
      </c>
      <c r="K2978" s="2">
        <f>$L$2*I2978+(1-$L$2)*K2977</f>
        <v>287.90616307897267</v>
      </c>
      <c r="M2978" s="2">
        <f t="shared" si="321"/>
        <v>287.66496736120735</v>
      </c>
      <c r="N2978" s="2">
        <f t="shared" si="322"/>
        <v>293.31988200488945</v>
      </c>
      <c r="O2978" s="2">
        <f t="shared" si="323"/>
        <v>289.43554660551172</v>
      </c>
      <c r="P2978" s="2" t="str">
        <f t="shared" si="327"/>
        <v>low</v>
      </c>
      <c r="Q2978" s="2" t="str">
        <f>IF(P2978="low","one",IF(P2978="high","relax","transition"))</f>
        <v>one</v>
      </c>
      <c r="R2978" s="2">
        <f>IF(P2978="low",250,IF(P2978="high",300,275))</f>
        <v>250</v>
      </c>
      <c r="S2978" s="2" t="b">
        <f t="shared" si="325"/>
        <v>1</v>
      </c>
      <c r="T2978" s="2">
        <f t="shared" si="326"/>
        <v>250</v>
      </c>
    </row>
    <row r="2979" spans="1:20" x14ac:dyDescent="0.2">
      <c r="A2979" s="2">
        <f t="shared" si="324"/>
        <v>66.580000162124634</v>
      </c>
      <c r="B2979">
        <v>2.63221883774</v>
      </c>
      <c r="C2979" s="2">
        <f>IF(B2979&gt;B2978,B2979+(C2978-B2978),B2979+(C2978-B2978)+5+A2979-A2978)</f>
        <v>66.472218513490759</v>
      </c>
      <c r="D2979">
        <v>1577147258.7</v>
      </c>
      <c r="E2979">
        <v>439</v>
      </c>
      <c r="F2979">
        <v>895</v>
      </c>
      <c r="G2979">
        <v>632</v>
      </c>
      <c r="H2979">
        <v>696</v>
      </c>
      <c r="I2979">
        <v>287</v>
      </c>
      <c r="J2979" s="2" t="s">
        <v>30</v>
      </c>
      <c r="K2979" s="2">
        <f>$L$2*I2979+(1-$L$2)*K2978</f>
        <v>287.72493046317811</v>
      </c>
      <c r="M2979" s="2">
        <f t="shared" si="321"/>
        <v>287.6769599816015</v>
      </c>
      <c r="N2979" s="2">
        <f t="shared" si="322"/>
        <v>293.31988200488945</v>
      </c>
      <c r="O2979" s="2">
        <f t="shared" si="323"/>
        <v>289.44701764329648</v>
      </c>
      <c r="P2979" s="2" t="str">
        <f t="shared" si="327"/>
        <v>low</v>
      </c>
      <c r="Q2979" s="2" t="str">
        <f>IF(P2979="low","one",IF(P2979="high","relax","transition"))</f>
        <v>one</v>
      </c>
      <c r="R2979" s="2">
        <f>IF(P2979="low",250,IF(P2979="high",300,275))</f>
        <v>250</v>
      </c>
      <c r="S2979" s="2" t="b">
        <f t="shared" si="325"/>
        <v>1</v>
      </c>
      <c r="T2979" s="2">
        <f t="shared" si="326"/>
        <v>250</v>
      </c>
    </row>
    <row r="2980" spans="1:20" x14ac:dyDescent="0.2">
      <c r="A2980" s="2">
        <f t="shared" si="324"/>
        <v>66.600000143051147</v>
      </c>
      <c r="B2980">
        <v>2.6566228866600001</v>
      </c>
      <c r="C2980" s="2">
        <f>IF(B2980&gt;B2979,B2980+(C2979-B2979),B2980+(C2979-B2979)+5+A2980-A2979)</f>
        <v>66.496622562410764</v>
      </c>
      <c r="D2980">
        <v>1577147258.72</v>
      </c>
      <c r="E2980">
        <v>440</v>
      </c>
      <c r="F2980">
        <v>896</v>
      </c>
      <c r="G2980">
        <v>630</v>
      </c>
      <c r="H2980">
        <v>696</v>
      </c>
      <c r="I2980">
        <v>287</v>
      </c>
      <c r="J2980" s="2" t="s">
        <v>30</v>
      </c>
      <c r="K2980" s="2">
        <f>$L$2*I2980+(1-$L$2)*K2979</f>
        <v>287.57994437054253</v>
      </c>
      <c r="M2980" s="2">
        <f t="shared" si="321"/>
        <v>287.65755685938973</v>
      </c>
      <c r="N2980" s="2">
        <f t="shared" si="322"/>
        <v>293.31988200488945</v>
      </c>
      <c r="O2980" s="2">
        <f t="shared" si="323"/>
        <v>289.4585147602117</v>
      </c>
      <c r="P2980" s="2" t="str">
        <f t="shared" si="327"/>
        <v>low</v>
      </c>
      <c r="Q2980" s="2" t="str">
        <f>IF(P2980="low","one",IF(P2980="high","relax","transition"))</f>
        <v>one</v>
      </c>
      <c r="R2980" s="2">
        <f>IF(P2980="low",250,IF(P2980="high",300,275))</f>
        <v>250</v>
      </c>
      <c r="S2980" s="2" t="b">
        <f t="shared" si="325"/>
        <v>1</v>
      </c>
      <c r="T2980" s="2">
        <f t="shared" si="326"/>
        <v>250</v>
      </c>
    </row>
    <row r="2981" spans="1:20" x14ac:dyDescent="0.2">
      <c r="A2981" s="2">
        <f t="shared" si="324"/>
        <v>66.630000114440918</v>
      </c>
      <c r="B2981">
        <v>2.6812498569500001</v>
      </c>
      <c r="C2981" s="2">
        <f>IF(B2981&gt;B2980,B2981+(C2980-B2980),B2981+(C2980-B2980)+5+A2981-A2980)</f>
        <v>66.521249532700764</v>
      </c>
      <c r="D2981">
        <v>1577147258.75</v>
      </c>
      <c r="E2981">
        <v>440</v>
      </c>
      <c r="F2981">
        <v>896</v>
      </c>
      <c r="G2981">
        <v>631</v>
      </c>
      <c r="H2981">
        <v>697</v>
      </c>
      <c r="I2981">
        <v>290</v>
      </c>
      <c r="J2981" s="2" t="s">
        <v>30</v>
      </c>
      <c r="K2981" s="2">
        <f>$L$2*I2981+(1-$L$2)*K2980</f>
        <v>288.063955496434</v>
      </c>
      <c r="M2981" s="2">
        <f t="shared" si="321"/>
        <v>287.73883658679858</v>
      </c>
      <c r="N2981" s="2">
        <f t="shared" si="322"/>
        <v>293.31988200488945</v>
      </c>
      <c r="O2981" s="2">
        <f t="shared" si="323"/>
        <v>289.46846686517063</v>
      </c>
      <c r="P2981" s="2" t="str">
        <f t="shared" si="327"/>
        <v>low</v>
      </c>
      <c r="Q2981" s="2" t="str">
        <f>IF(P2981="low","one",IF(P2981="high","relax","transition"))</f>
        <v>one</v>
      </c>
      <c r="R2981" s="2">
        <f>IF(P2981="low",250,IF(P2981="high",300,275))</f>
        <v>250</v>
      </c>
      <c r="S2981" s="2" t="b">
        <f t="shared" si="325"/>
        <v>1</v>
      </c>
      <c r="T2981" s="2">
        <f t="shared" si="326"/>
        <v>250</v>
      </c>
    </row>
    <row r="2982" spans="1:20" x14ac:dyDescent="0.2">
      <c r="A2982" s="2">
        <f t="shared" si="324"/>
        <v>66.650000095367432</v>
      </c>
      <c r="B2982">
        <v>2.7020409107200001</v>
      </c>
      <c r="C2982" s="2">
        <f>IF(B2982&gt;B2981,B2982+(C2981-B2981),B2982+(C2981-B2981)+5+A2982-A2981)</f>
        <v>66.542040586470762</v>
      </c>
      <c r="D2982">
        <v>1577147258.77</v>
      </c>
      <c r="E2982">
        <v>439</v>
      </c>
      <c r="F2982">
        <v>895</v>
      </c>
      <c r="G2982">
        <v>631</v>
      </c>
      <c r="H2982">
        <v>697</v>
      </c>
      <c r="I2982">
        <v>288</v>
      </c>
      <c r="J2982" s="2" t="s">
        <v>30</v>
      </c>
      <c r="K2982" s="2">
        <f>$L$2*I2982+(1-$L$2)*K2981</f>
        <v>288.0511643971472</v>
      </c>
      <c r="M2982" s="2">
        <f t="shared" si="321"/>
        <v>287.80130214886833</v>
      </c>
      <c r="N2982" s="2">
        <f t="shared" si="322"/>
        <v>293.31988200488945</v>
      </c>
      <c r="O2982" s="2">
        <f t="shared" si="323"/>
        <v>289.48198535125198</v>
      </c>
      <c r="P2982" s="2" t="str">
        <f t="shared" si="327"/>
        <v>low</v>
      </c>
      <c r="Q2982" s="2" t="str">
        <f>IF(P2982="low","one",IF(P2982="high","relax","transition"))</f>
        <v>one</v>
      </c>
      <c r="R2982" s="2">
        <f>IF(P2982="low",250,IF(P2982="high",300,275))</f>
        <v>250</v>
      </c>
      <c r="S2982" s="2" t="b">
        <f t="shared" si="325"/>
        <v>1</v>
      </c>
      <c r="T2982" s="2">
        <f t="shared" si="326"/>
        <v>250</v>
      </c>
    </row>
    <row r="2983" spans="1:20" x14ac:dyDescent="0.2">
      <c r="A2983" s="2">
        <f t="shared" si="324"/>
        <v>66.670000076293945</v>
      </c>
      <c r="B2983">
        <v>2.72654891014</v>
      </c>
      <c r="C2983" s="2">
        <f>IF(B2983&gt;B2982,B2983+(C2982-B2982),B2983+(C2982-B2982)+5+A2983-A2982)</f>
        <v>66.566548585890757</v>
      </c>
      <c r="D2983">
        <v>1577147258.79</v>
      </c>
      <c r="E2983">
        <v>436</v>
      </c>
      <c r="F2983">
        <v>896</v>
      </c>
      <c r="G2983">
        <v>630</v>
      </c>
      <c r="H2983">
        <v>696</v>
      </c>
      <c r="I2983">
        <v>286</v>
      </c>
      <c r="J2983" s="2" t="s">
        <v>30</v>
      </c>
      <c r="K2983" s="2">
        <f>$L$2*I2983+(1-$L$2)*K2982</f>
        <v>287.64093151771777</v>
      </c>
      <c r="M2983" s="2">
        <f t="shared" si="321"/>
        <v>287.76922802263823</v>
      </c>
      <c r="N2983" s="2">
        <f t="shared" si="322"/>
        <v>293.31988200488945</v>
      </c>
      <c r="O2983" s="2">
        <f t="shared" si="323"/>
        <v>289.49795119113276</v>
      </c>
      <c r="P2983" s="2" t="str">
        <f t="shared" si="327"/>
        <v>low</v>
      </c>
      <c r="Q2983" s="2" t="str">
        <f>IF(P2983="low","one",IF(P2983="high","relax","transition"))</f>
        <v>one</v>
      </c>
      <c r="R2983" s="2">
        <f>IF(P2983="low",250,IF(P2983="high",300,275))</f>
        <v>250</v>
      </c>
      <c r="S2983" s="2" t="b">
        <f t="shared" si="325"/>
        <v>1</v>
      </c>
      <c r="T2983" s="2">
        <f t="shared" si="326"/>
        <v>250</v>
      </c>
    </row>
    <row r="2984" spans="1:20" x14ac:dyDescent="0.2">
      <c r="A2984" s="2">
        <f t="shared" si="324"/>
        <v>66.690000057220459</v>
      </c>
      <c r="B2984">
        <v>2.7469148635899998</v>
      </c>
      <c r="C2984" s="2">
        <f>IF(B2984&gt;B2983,B2984+(C2983-B2983),B2984+(C2983-B2983)+5+A2984-A2983)</f>
        <v>66.586914539340768</v>
      </c>
      <c r="D2984">
        <v>1577147258.8099999</v>
      </c>
      <c r="E2984">
        <v>440</v>
      </c>
      <c r="F2984">
        <v>894</v>
      </c>
      <c r="G2984">
        <v>631</v>
      </c>
      <c r="H2984">
        <v>695</v>
      </c>
      <c r="I2984">
        <v>288</v>
      </c>
      <c r="J2984" s="2" t="s">
        <v>30</v>
      </c>
      <c r="K2984" s="2">
        <f>$L$2*I2984+(1-$L$2)*K2983</f>
        <v>287.71274521417422</v>
      </c>
      <c r="M2984" s="2">
        <f t="shared" si="321"/>
        <v>287.75793146094543</v>
      </c>
      <c r="N2984" s="2">
        <f t="shared" si="322"/>
        <v>293.31988200488945</v>
      </c>
      <c r="O2984" s="2">
        <f t="shared" si="323"/>
        <v>289.51151503270802</v>
      </c>
      <c r="P2984" s="2" t="str">
        <f t="shared" si="327"/>
        <v>low</v>
      </c>
      <c r="Q2984" s="2" t="str">
        <f>IF(P2984="low","one",IF(P2984="high","relax","transition"))</f>
        <v>one</v>
      </c>
      <c r="R2984" s="2">
        <f>IF(P2984="low",250,IF(P2984="high",300,275))</f>
        <v>250</v>
      </c>
      <c r="S2984" s="2" t="b">
        <f t="shared" si="325"/>
        <v>1</v>
      </c>
      <c r="T2984" s="2">
        <f t="shared" si="326"/>
        <v>250</v>
      </c>
    </row>
    <row r="2985" spans="1:20" x14ac:dyDescent="0.2">
      <c r="A2985" s="2">
        <f t="shared" si="324"/>
        <v>66.720000028610229</v>
      </c>
      <c r="B2985">
        <v>2.7715108394599999</v>
      </c>
      <c r="C2985" s="2">
        <f>IF(B2985&gt;B2984,B2985+(C2984-B2984),B2985+(C2984-B2984)+5+A2985-A2984)</f>
        <v>66.611510515210767</v>
      </c>
      <c r="D2985">
        <v>1577147258.8399999</v>
      </c>
      <c r="E2985">
        <v>440</v>
      </c>
      <c r="F2985">
        <v>896</v>
      </c>
      <c r="G2985">
        <v>631</v>
      </c>
      <c r="H2985">
        <v>697</v>
      </c>
      <c r="I2985">
        <v>287</v>
      </c>
      <c r="J2985" s="2" t="s">
        <v>30</v>
      </c>
      <c r="K2985" s="2">
        <f>$L$2*I2985+(1-$L$2)*K2984</f>
        <v>287.57019617133938</v>
      </c>
      <c r="M2985" s="2">
        <f t="shared" si="321"/>
        <v>287.72038440302424</v>
      </c>
      <c r="N2985" s="2">
        <f t="shared" si="322"/>
        <v>293.31988200488945</v>
      </c>
      <c r="O2985" s="2">
        <f t="shared" si="323"/>
        <v>289.52383585411991</v>
      </c>
      <c r="P2985" s="2" t="str">
        <f t="shared" si="327"/>
        <v>low</v>
      </c>
      <c r="Q2985" s="2" t="str">
        <f>IF(P2985="low","one",IF(P2985="high","relax","transition"))</f>
        <v>one</v>
      </c>
      <c r="R2985" s="2">
        <f>IF(P2985="low",250,IF(P2985="high",300,275))</f>
        <v>250</v>
      </c>
      <c r="S2985" s="2" t="b">
        <f t="shared" si="325"/>
        <v>1</v>
      </c>
      <c r="T2985" s="2">
        <f t="shared" si="326"/>
        <v>250</v>
      </c>
    </row>
    <row r="2986" spans="1:20" x14ac:dyDescent="0.2">
      <c r="A2986" s="2">
        <f t="shared" si="324"/>
        <v>66.740000009536743</v>
      </c>
      <c r="B2986">
        <v>2.7921397685999998</v>
      </c>
      <c r="C2986" s="2">
        <f>IF(B2986&gt;B2985,B2986+(C2985-B2985),B2986+(C2985-B2985)+5+A2986-A2985)</f>
        <v>66.63213944435077</v>
      </c>
      <c r="D2986">
        <v>1577147258.8599999</v>
      </c>
      <c r="E2986">
        <v>440</v>
      </c>
      <c r="F2986">
        <v>896</v>
      </c>
      <c r="G2986">
        <v>630</v>
      </c>
      <c r="H2986">
        <v>698</v>
      </c>
      <c r="I2986">
        <v>287</v>
      </c>
      <c r="J2986" s="2" t="s">
        <v>30</v>
      </c>
      <c r="K2986" s="2">
        <f>$L$2*I2986+(1-$L$2)*K2985</f>
        <v>287.45615693707151</v>
      </c>
      <c r="M2986" s="2">
        <f t="shared" si="321"/>
        <v>287.6675389098337</v>
      </c>
      <c r="N2986" s="2">
        <f t="shared" si="322"/>
        <v>293.31988200488945</v>
      </c>
      <c r="O2986" s="2">
        <f t="shared" si="323"/>
        <v>289.53366328156511</v>
      </c>
      <c r="P2986" s="2" t="str">
        <f t="shared" si="327"/>
        <v>low</v>
      </c>
      <c r="Q2986" s="2" t="str">
        <f>IF(P2986="low","one",IF(P2986="high","relax","transition"))</f>
        <v>one</v>
      </c>
      <c r="R2986" s="2">
        <f>IF(P2986="low",250,IF(P2986="high",300,275))</f>
        <v>250</v>
      </c>
      <c r="S2986" s="2" t="b">
        <f t="shared" si="325"/>
        <v>1</v>
      </c>
      <c r="T2986" s="2">
        <f t="shared" si="326"/>
        <v>250</v>
      </c>
    </row>
    <row r="2987" spans="1:20" x14ac:dyDescent="0.2">
      <c r="A2987" s="2">
        <f t="shared" si="324"/>
        <v>66.760000228881836</v>
      </c>
      <c r="B2987">
        <v>2.81651496887</v>
      </c>
      <c r="C2987" s="2">
        <f>IF(B2987&gt;B2986,B2987+(C2986-B2986),B2987+(C2986-B2986)+5+A2987-A2986)</f>
        <v>66.656514644620771</v>
      </c>
      <c r="D2987">
        <v>1577147258.8800001</v>
      </c>
      <c r="E2987">
        <v>440</v>
      </c>
      <c r="F2987">
        <v>896</v>
      </c>
      <c r="G2987">
        <v>631</v>
      </c>
      <c r="H2987">
        <v>695</v>
      </c>
      <c r="I2987">
        <v>288</v>
      </c>
      <c r="J2987" s="2" t="s">
        <v>30</v>
      </c>
      <c r="K2987" s="2">
        <f>$L$2*I2987+(1-$L$2)*K2986</f>
        <v>287.56492554965723</v>
      </c>
      <c r="M2987" s="2">
        <f t="shared" si="321"/>
        <v>287.64701623779843</v>
      </c>
      <c r="N2987" s="2">
        <f t="shared" si="322"/>
        <v>293.31988200488945</v>
      </c>
      <c r="O2987" s="2">
        <f t="shared" si="323"/>
        <v>289.5403570629785</v>
      </c>
      <c r="P2987" s="2" t="str">
        <f t="shared" si="327"/>
        <v>low</v>
      </c>
      <c r="Q2987" s="2" t="str">
        <f>IF(P2987="low","one",IF(P2987="high","relax","transition"))</f>
        <v>one</v>
      </c>
      <c r="R2987" s="2">
        <f>IF(P2987="low",250,IF(P2987="high",300,275))</f>
        <v>250</v>
      </c>
      <c r="S2987" s="2" t="b">
        <f t="shared" si="325"/>
        <v>1</v>
      </c>
      <c r="T2987" s="2">
        <f t="shared" si="326"/>
        <v>250</v>
      </c>
    </row>
    <row r="2988" spans="1:20" x14ac:dyDescent="0.2">
      <c r="A2988" s="2">
        <f t="shared" si="324"/>
        <v>66.790000200271606</v>
      </c>
      <c r="B2988">
        <v>2.8410799503300002</v>
      </c>
      <c r="C2988" s="2">
        <f>IF(B2988&gt;B2987,B2988+(C2987-B2987),B2988+(C2987-B2987)+5+A2988-A2987)</f>
        <v>66.681079626080773</v>
      </c>
      <c r="D2988">
        <v>1577147258.9100001</v>
      </c>
      <c r="E2988">
        <v>439</v>
      </c>
      <c r="F2988">
        <v>895</v>
      </c>
      <c r="G2988">
        <v>631</v>
      </c>
      <c r="H2988">
        <v>695</v>
      </c>
      <c r="I2988">
        <v>288</v>
      </c>
      <c r="J2988" s="2" t="s">
        <v>30</v>
      </c>
      <c r="K2988" s="2">
        <f>$L$2*I2988+(1-$L$2)*K2987</f>
        <v>287.65194043972582</v>
      </c>
      <c r="M2988" s="2">
        <f t="shared" si="321"/>
        <v>287.64800107818394</v>
      </c>
      <c r="N2988" s="2">
        <f t="shared" si="322"/>
        <v>293.31988200488945</v>
      </c>
      <c r="O2988" s="2">
        <f t="shared" si="323"/>
        <v>289.54569002171951</v>
      </c>
      <c r="P2988" s="2" t="str">
        <f t="shared" si="327"/>
        <v>low</v>
      </c>
      <c r="Q2988" s="2" t="str">
        <f>IF(P2988="low","one",IF(P2988="high","relax","transition"))</f>
        <v>one</v>
      </c>
      <c r="R2988" s="2">
        <f>IF(P2988="low",250,IF(P2988="high",300,275))</f>
        <v>250</v>
      </c>
      <c r="S2988" s="2" t="b">
        <f t="shared" si="325"/>
        <v>1</v>
      </c>
      <c r="T2988" s="2">
        <f t="shared" si="326"/>
        <v>250</v>
      </c>
    </row>
    <row r="2989" spans="1:20" x14ac:dyDescent="0.2">
      <c r="A2989" s="2">
        <f t="shared" si="324"/>
        <v>66.81000018119812</v>
      </c>
      <c r="B2989">
        <v>2.8617107868199998</v>
      </c>
      <c r="C2989" s="2">
        <f>IF(B2989&gt;B2988,B2989+(C2988-B2988),B2989+(C2988-B2988)+5+A2989-A2988)</f>
        <v>66.701710462570773</v>
      </c>
      <c r="D2989">
        <v>1577147258.9300001</v>
      </c>
      <c r="E2989">
        <v>441</v>
      </c>
      <c r="F2989">
        <v>896</v>
      </c>
      <c r="G2989">
        <v>631</v>
      </c>
      <c r="H2989">
        <v>697</v>
      </c>
      <c r="I2989">
        <v>289</v>
      </c>
      <c r="J2989" s="2" t="s">
        <v>30</v>
      </c>
      <c r="K2989" s="2">
        <f>$L$2*I2989+(1-$L$2)*K2988</f>
        <v>287.92155235178069</v>
      </c>
      <c r="M2989" s="2">
        <f t="shared" si="321"/>
        <v>287.70271133290328</v>
      </c>
      <c r="N2989" s="2">
        <f t="shared" si="322"/>
        <v>293.31988200488945</v>
      </c>
      <c r="O2989" s="2">
        <f t="shared" si="323"/>
        <v>289.55080557454272</v>
      </c>
      <c r="P2989" s="2" t="str">
        <f t="shared" si="327"/>
        <v>low</v>
      </c>
      <c r="Q2989" s="2" t="str">
        <f>IF(P2989="low","one",IF(P2989="high","relax","transition"))</f>
        <v>one</v>
      </c>
      <c r="R2989" s="2">
        <f>IF(P2989="low",250,IF(P2989="high",300,275))</f>
        <v>250</v>
      </c>
      <c r="S2989" s="2" t="b">
        <f t="shared" si="325"/>
        <v>1</v>
      </c>
      <c r="T2989" s="2">
        <f t="shared" si="326"/>
        <v>250</v>
      </c>
    </row>
    <row r="2990" spans="1:20" x14ac:dyDescent="0.2">
      <c r="A2990" s="2">
        <f t="shared" si="324"/>
        <v>66.830000162124634</v>
      </c>
      <c r="B2990">
        <v>2.8860709667200002</v>
      </c>
      <c r="C2990" s="2">
        <f>IF(B2990&gt;B2989,B2990+(C2989-B2989),B2990+(C2989-B2989)+5+A2990-A2989)</f>
        <v>66.726070642470773</v>
      </c>
      <c r="D2990">
        <v>1577147258.95</v>
      </c>
      <c r="E2990">
        <v>440</v>
      </c>
      <c r="F2990">
        <v>895</v>
      </c>
      <c r="G2990">
        <v>631</v>
      </c>
      <c r="H2990">
        <v>696</v>
      </c>
      <c r="I2990">
        <v>289</v>
      </c>
      <c r="J2990" s="2" t="s">
        <v>30</v>
      </c>
      <c r="K2990" s="2">
        <f>$L$2*I2990+(1-$L$2)*K2989</f>
        <v>288.13724188142459</v>
      </c>
      <c r="M2990" s="2">
        <f t="shared" si="321"/>
        <v>287.78961744260755</v>
      </c>
      <c r="N2990" s="2">
        <f t="shared" si="322"/>
        <v>293.31988200488945</v>
      </c>
      <c r="O2990" s="2">
        <f t="shared" si="323"/>
        <v>289.55840086246076</v>
      </c>
      <c r="P2990" s="2" t="str">
        <f t="shared" si="327"/>
        <v>low</v>
      </c>
      <c r="Q2990" s="2" t="str">
        <f>IF(P2990="low","one",IF(P2990="high","relax","transition"))</f>
        <v>one</v>
      </c>
      <c r="R2990" s="2">
        <f>IF(P2990="low",250,IF(P2990="high",300,275))</f>
        <v>250</v>
      </c>
      <c r="S2990" s="2" t="b">
        <f t="shared" si="325"/>
        <v>1</v>
      </c>
      <c r="T2990" s="2">
        <f t="shared" si="326"/>
        <v>250</v>
      </c>
    </row>
    <row r="2991" spans="1:20" x14ac:dyDescent="0.2">
      <c r="A2991" s="2">
        <f t="shared" si="324"/>
        <v>66.850000143051147</v>
      </c>
      <c r="B2991">
        <v>2.9066059589400002</v>
      </c>
      <c r="C2991" s="2">
        <f>IF(B2991&gt;B2990,B2991+(C2990-B2990),B2991+(C2990-B2990)+5+A2991-A2990)</f>
        <v>66.746605634690781</v>
      </c>
      <c r="D2991">
        <v>1577147258.97</v>
      </c>
      <c r="E2991">
        <v>438</v>
      </c>
      <c r="F2991">
        <v>896</v>
      </c>
      <c r="G2991">
        <v>630</v>
      </c>
      <c r="H2991">
        <v>695</v>
      </c>
      <c r="I2991">
        <v>286</v>
      </c>
      <c r="J2991" s="2" t="s">
        <v>30</v>
      </c>
      <c r="K2991" s="2">
        <f>$L$2*I2991+(1-$L$2)*K2990</f>
        <v>287.70979350513966</v>
      </c>
      <c r="M2991" s="2">
        <f t="shared" si="321"/>
        <v>287.77365265511401</v>
      </c>
      <c r="N2991" s="2">
        <f t="shared" si="322"/>
        <v>293.31988200488945</v>
      </c>
      <c r="O2991" s="2">
        <f t="shared" si="323"/>
        <v>289.56996169146811</v>
      </c>
      <c r="P2991" s="2" t="str">
        <f t="shared" si="327"/>
        <v>low</v>
      </c>
      <c r="Q2991" s="2" t="str">
        <f>IF(P2991="low","one",IF(P2991="high","relax","transition"))</f>
        <v>one</v>
      </c>
      <c r="R2991" s="2">
        <f>IF(P2991="low",250,IF(P2991="high",300,275))</f>
        <v>250</v>
      </c>
      <c r="S2991" s="2" t="b">
        <f t="shared" si="325"/>
        <v>1</v>
      </c>
      <c r="T2991" s="2">
        <f t="shared" si="326"/>
        <v>250</v>
      </c>
    </row>
    <row r="2992" spans="1:20" x14ac:dyDescent="0.2">
      <c r="A2992" s="2">
        <f t="shared" si="324"/>
        <v>66.880000114440918</v>
      </c>
      <c r="B2992">
        <v>2.9311249256099998</v>
      </c>
      <c r="C2992" s="2">
        <f>IF(B2992&gt;B2991,B2992+(C2991-B2991),B2992+(C2991-B2991)+5+A2992-A2991)</f>
        <v>66.771124601360782</v>
      </c>
      <c r="D2992">
        <v>1577147259</v>
      </c>
      <c r="E2992">
        <v>440</v>
      </c>
      <c r="F2992">
        <v>896</v>
      </c>
      <c r="G2992">
        <v>632</v>
      </c>
      <c r="H2992">
        <v>697</v>
      </c>
      <c r="I2992">
        <v>288</v>
      </c>
      <c r="J2992" s="2" t="s">
        <v>30</v>
      </c>
      <c r="K2992" s="2">
        <f>$L$2*I2992+(1-$L$2)*K2991</f>
        <v>287.76783480411177</v>
      </c>
      <c r="M2992" s="2">
        <f t="shared" si="321"/>
        <v>287.77248908491356</v>
      </c>
      <c r="N2992" s="2">
        <f t="shared" si="322"/>
        <v>293.31988200488945</v>
      </c>
      <c r="O2992" s="2">
        <f t="shared" si="323"/>
        <v>289.58014623965039</v>
      </c>
      <c r="P2992" s="2" t="str">
        <f t="shared" si="327"/>
        <v>low</v>
      </c>
      <c r="Q2992" s="2" t="str">
        <f>IF(P2992="low","one",IF(P2992="high","relax","transition"))</f>
        <v>one</v>
      </c>
      <c r="R2992" s="2">
        <f>IF(P2992="low",250,IF(P2992="high",300,275))</f>
        <v>250</v>
      </c>
      <c r="S2992" s="2" t="b">
        <f t="shared" si="325"/>
        <v>1</v>
      </c>
      <c r="T2992" s="2">
        <f t="shared" si="326"/>
        <v>250</v>
      </c>
    </row>
    <row r="2993" spans="1:20" x14ac:dyDescent="0.2">
      <c r="A2993" s="2">
        <f t="shared" si="324"/>
        <v>66.900000095367432</v>
      </c>
      <c r="B2993">
        <v>2.9556567668899998</v>
      </c>
      <c r="C2993" s="2">
        <f>IF(B2993&gt;B2992,B2993+(C2992-B2992),B2993+(C2992-B2992)+5+A2993-A2992)</f>
        <v>66.795656442640777</v>
      </c>
      <c r="D2993">
        <v>1577147259.02</v>
      </c>
      <c r="E2993">
        <v>440</v>
      </c>
      <c r="F2993">
        <v>896</v>
      </c>
      <c r="G2993">
        <v>631</v>
      </c>
      <c r="H2993">
        <v>696</v>
      </c>
      <c r="I2993">
        <v>290</v>
      </c>
      <c r="J2993" s="2" t="s">
        <v>30</v>
      </c>
      <c r="K2993" s="2">
        <f>$L$2*I2993+(1-$L$2)*K2992</f>
        <v>288.21426784328946</v>
      </c>
      <c r="M2993" s="2">
        <f t="shared" si="321"/>
        <v>287.86084483658874</v>
      </c>
      <c r="N2993" s="2">
        <f t="shared" si="322"/>
        <v>293.31988200488945</v>
      </c>
      <c r="O2993" s="2">
        <f t="shared" si="323"/>
        <v>289.58976338191354</v>
      </c>
      <c r="P2993" s="2" t="str">
        <f t="shared" si="327"/>
        <v>low</v>
      </c>
      <c r="Q2993" s="2" t="str">
        <f>IF(P2993="low","one",IF(P2993="high","relax","transition"))</f>
        <v>one</v>
      </c>
      <c r="R2993" s="2">
        <f>IF(P2993="low",250,IF(P2993="high",300,275))</f>
        <v>250</v>
      </c>
      <c r="S2993" s="2" t="b">
        <f t="shared" si="325"/>
        <v>1</v>
      </c>
      <c r="T2993" s="2">
        <f t="shared" si="326"/>
        <v>250</v>
      </c>
    </row>
    <row r="2994" spans="1:20" x14ac:dyDescent="0.2">
      <c r="A2994" s="2">
        <f t="shared" si="324"/>
        <v>66.920000076293945</v>
      </c>
      <c r="B2994">
        <v>2.97625494003</v>
      </c>
      <c r="C2994" s="2">
        <f>IF(B2994&gt;B2993,B2994+(C2993-B2993),B2994+(C2993-B2993)+5+A2994-A2993)</f>
        <v>66.816254615780778</v>
      </c>
      <c r="D2994">
        <v>1577147259.04</v>
      </c>
      <c r="E2994">
        <v>438</v>
      </c>
      <c r="F2994">
        <v>896</v>
      </c>
      <c r="G2994">
        <v>630</v>
      </c>
      <c r="H2994">
        <v>696</v>
      </c>
      <c r="I2994">
        <v>288</v>
      </c>
      <c r="J2994" s="2" t="s">
        <v>30</v>
      </c>
      <c r="K2994" s="2">
        <f>$L$2*I2994+(1-$L$2)*K2993</f>
        <v>288.17141427463162</v>
      </c>
      <c r="M2994" s="2">
        <f t="shared" ref="M2994:M3057" si="328">IF(P2994="low", $L$4*K2994+(1-$L$4)*M2993,M2993)</f>
        <v>287.92295872419731</v>
      </c>
      <c r="N2994" s="2">
        <f t="shared" ref="N2994:N3057" si="329">IF(P2994="high", $L$4*K2994+(1-$L$4)*N2993,N2993)</f>
        <v>293.31988200488945</v>
      </c>
      <c r="O2994" s="2">
        <f t="shared" ref="O2994:O3057" si="330">IF(P2994="high",(1-$L$8)*O2993+$L$8*(N2993-$L$10),IF(P2994="low",(1-$L$8)*O2993+$L$8*(M2993+$L$10),O2993))</f>
        <v>289.60331745464725</v>
      </c>
      <c r="P2994" s="2" t="str">
        <f t="shared" si="327"/>
        <v>low</v>
      </c>
      <c r="Q2994" s="2" t="str">
        <f>IF(P2994="low","one",IF(P2994="high","relax","transition"))</f>
        <v>one</v>
      </c>
      <c r="R2994" s="2">
        <f>IF(P2994="low",250,IF(P2994="high",300,275))</f>
        <v>250</v>
      </c>
      <c r="S2994" s="2" t="b">
        <f t="shared" si="325"/>
        <v>1</v>
      </c>
      <c r="T2994" s="2">
        <f t="shared" si="326"/>
        <v>250</v>
      </c>
    </row>
    <row r="2995" spans="1:20" x14ac:dyDescent="0.2">
      <c r="A2995" s="2">
        <f t="shared" si="324"/>
        <v>66.950000047683716</v>
      </c>
      <c r="B2995">
        <v>3.0008668899500002</v>
      </c>
      <c r="C2995" s="2">
        <f>IF(B2995&gt;B2994,B2995+(C2994-B2994),B2995+(C2994-B2994)+5+A2995-A2994)</f>
        <v>66.840866565700779</v>
      </c>
      <c r="D2995">
        <v>1577147259.0699999</v>
      </c>
      <c r="E2995">
        <v>440</v>
      </c>
      <c r="F2995">
        <v>894</v>
      </c>
      <c r="G2995">
        <v>632</v>
      </c>
      <c r="H2995">
        <v>696</v>
      </c>
      <c r="I2995">
        <v>287</v>
      </c>
      <c r="J2995" s="2" t="s">
        <v>30</v>
      </c>
      <c r="K2995" s="2">
        <f>$L$2*I2995+(1-$L$2)*K2994</f>
        <v>287.93713141970534</v>
      </c>
      <c r="M2995" s="2">
        <f t="shared" si="328"/>
        <v>287.92579326329894</v>
      </c>
      <c r="N2995" s="2">
        <f t="shared" si="329"/>
        <v>293.31988200488945</v>
      </c>
      <c r="O2995" s="2">
        <f t="shared" si="330"/>
        <v>289.61929951812476</v>
      </c>
      <c r="P2995" s="2" t="str">
        <f t="shared" si="327"/>
        <v>low</v>
      </c>
      <c r="Q2995" s="2" t="str">
        <f>IF(P2995="low","one",IF(P2995="high","relax","transition"))</f>
        <v>one</v>
      </c>
      <c r="R2995" s="2">
        <f>IF(P2995="low",250,IF(P2995="high",300,275))</f>
        <v>250</v>
      </c>
      <c r="S2995" s="2" t="b">
        <f t="shared" si="325"/>
        <v>1</v>
      </c>
      <c r="T2995" s="2">
        <f t="shared" si="326"/>
        <v>250</v>
      </c>
    </row>
    <row r="2996" spans="1:20" x14ac:dyDescent="0.2">
      <c r="A2996" s="2">
        <f t="shared" si="324"/>
        <v>66.970000028610229</v>
      </c>
      <c r="B2996">
        <v>3.0212819576299998</v>
      </c>
      <c r="C2996" s="2">
        <f>IF(B2996&gt;B2995,B2996+(C2995-B2995),B2996+(C2995-B2995)+5+A2996-A2995)</f>
        <v>66.86128163338077</v>
      </c>
      <c r="D2996">
        <v>1577147259.0899999</v>
      </c>
      <c r="E2996">
        <v>441</v>
      </c>
      <c r="F2996">
        <v>895</v>
      </c>
      <c r="G2996">
        <v>631</v>
      </c>
      <c r="H2996">
        <v>696</v>
      </c>
      <c r="I2996">
        <v>288</v>
      </c>
      <c r="J2996" s="2" t="s">
        <v>30</v>
      </c>
      <c r="K2996" s="2">
        <f>$L$2*I2996+(1-$L$2)*K2995</f>
        <v>287.9497051357643</v>
      </c>
      <c r="M2996" s="2">
        <f t="shared" si="328"/>
        <v>287.930575637792</v>
      </c>
      <c r="N2996" s="2">
        <f t="shared" si="329"/>
        <v>293.31988200488945</v>
      </c>
      <c r="O2996" s="2">
        <f t="shared" si="330"/>
        <v>289.63462420538343</v>
      </c>
      <c r="P2996" s="2" t="str">
        <f t="shared" si="327"/>
        <v>low</v>
      </c>
      <c r="Q2996" s="2" t="str">
        <f>IF(P2996="low","one",IF(P2996="high","relax","transition"))</f>
        <v>one</v>
      </c>
      <c r="R2996" s="2">
        <f>IF(P2996="low",250,IF(P2996="high",300,275))</f>
        <v>250</v>
      </c>
      <c r="S2996" s="2" t="b">
        <f t="shared" si="325"/>
        <v>1</v>
      </c>
      <c r="T2996" s="2">
        <f t="shared" si="326"/>
        <v>250</v>
      </c>
    </row>
    <row r="2997" spans="1:20" x14ac:dyDescent="0.2">
      <c r="A2997" s="2">
        <f t="shared" si="324"/>
        <v>66.990000009536743</v>
      </c>
      <c r="B2997">
        <v>3.04602479935</v>
      </c>
      <c r="C2997" s="2">
        <f>IF(B2997&gt;B2996,B2997+(C2996-B2996),B2997+(C2996-B2996)+5+A2997-A2996)</f>
        <v>66.886024475100768</v>
      </c>
      <c r="D2997">
        <v>1577147259.1099999</v>
      </c>
      <c r="E2997">
        <v>440</v>
      </c>
      <c r="F2997">
        <v>897</v>
      </c>
      <c r="G2997">
        <v>632</v>
      </c>
      <c r="H2997">
        <v>697</v>
      </c>
      <c r="I2997">
        <v>290</v>
      </c>
      <c r="J2997" s="2" t="s">
        <v>30</v>
      </c>
      <c r="K2997" s="2">
        <f>$L$2*I2997+(1-$L$2)*K2996</f>
        <v>288.35976410861144</v>
      </c>
      <c r="M2997" s="2">
        <f t="shared" si="328"/>
        <v>288.0164133319559</v>
      </c>
      <c r="N2997" s="2">
        <f t="shared" si="329"/>
        <v>293.31988200488945</v>
      </c>
      <c r="O2997" s="2">
        <f t="shared" si="330"/>
        <v>289.64942177700385</v>
      </c>
      <c r="P2997" s="2" t="str">
        <f t="shared" si="327"/>
        <v>low</v>
      </c>
      <c r="Q2997" s="2" t="str">
        <f>IF(P2997="low","one",IF(P2997="high","relax","transition"))</f>
        <v>one</v>
      </c>
      <c r="R2997" s="2">
        <f>IF(P2997="low",250,IF(P2997="high",300,275))</f>
        <v>250</v>
      </c>
      <c r="S2997" s="2" t="b">
        <f t="shared" si="325"/>
        <v>1</v>
      </c>
      <c r="T2997" s="2">
        <f t="shared" si="326"/>
        <v>250</v>
      </c>
    </row>
    <row r="2998" spans="1:20" x14ac:dyDescent="0.2">
      <c r="A2998" s="2">
        <f t="shared" si="324"/>
        <v>67.020000219345093</v>
      </c>
      <c r="B2998">
        <v>3.0705687999700002</v>
      </c>
      <c r="C2998" s="2">
        <f>IF(B2998&gt;B2997,B2998+(C2997-B2997),B2998+(C2997-B2997)+5+A2998-A2997)</f>
        <v>66.910568475720765</v>
      </c>
      <c r="D2998">
        <v>1577147259.1400001</v>
      </c>
      <c r="E2998">
        <v>440</v>
      </c>
      <c r="F2998">
        <v>895</v>
      </c>
      <c r="G2998">
        <v>632</v>
      </c>
      <c r="H2998">
        <v>697</v>
      </c>
      <c r="I2998">
        <v>287</v>
      </c>
      <c r="J2998" s="2" t="s">
        <v>30</v>
      </c>
      <c r="K2998" s="2">
        <f>$L$2*I2998+(1-$L$2)*K2997</f>
        <v>288.08781128688918</v>
      </c>
      <c r="M2998" s="2">
        <f t="shared" si="328"/>
        <v>288.03069292294254</v>
      </c>
      <c r="N2998" s="2">
        <f t="shared" si="329"/>
        <v>293.31988200488945</v>
      </c>
      <c r="O2998" s="2">
        <f t="shared" si="330"/>
        <v>289.66777135475144</v>
      </c>
      <c r="P2998" s="2" t="str">
        <f t="shared" si="327"/>
        <v>low</v>
      </c>
      <c r="Q2998" s="2" t="str">
        <f>IF(P2998="low","one",IF(P2998="high","relax","transition"))</f>
        <v>one</v>
      </c>
      <c r="R2998" s="2">
        <f>IF(P2998="low",250,IF(P2998="high",300,275))</f>
        <v>250</v>
      </c>
      <c r="S2998" s="2" t="b">
        <f t="shared" si="325"/>
        <v>1</v>
      </c>
      <c r="T2998" s="2">
        <f t="shared" si="326"/>
        <v>250</v>
      </c>
    </row>
    <row r="2999" spans="1:20" x14ac:dyDescent="0.2">
      <c r="A2999" s="2">
        <f t="shared" si="324"/>
        <v>67.040000200271606</v>
      </c>
      <c r="B2999">
        <v>3.0909729003900002</v>
      </c>
      <c r="C2999" s="2">
        <f>IF(B2999&gt;B2998,B2999+(C2998-B2998),B2999+(C2998-B2998)+5+A2999-A2998)</f>
        <v>66.930972576140775</v>
      </c>
      <c r="D2999">
        <v>1577147259.1600001</v>
      </c>
      <c r="E2999">
        <v>439</v>
      </c>
      <c r="F2999">
        <v>896</v>
      </c>
      <c r="G2999">
        <v>630</v>
      </c>
      <c r="H2999">
        <v>696</v>
      </c>
      <c r="I2999">
        <v>287</v>
      </c>
      <c r="J2999" s="2" t="s">
        <v>30</v>
      </c>
      <c r="K2999" s="2">
        <f>$L$2*I2999+(1-$L$2)*K2998</f>
        <v>287.87024902951134</v>
      </c>
      <c r="M2999" s="2">
        <f t="shared" si="328"/>
        <v>287.99860414425632</v>
      </c>
      <c r="N2999" s="2">
        <f t="shared" si="329"/>
        <v>293.31988200488945</v>
      </c>
      <c r="O2999" s="2">
        <f t="shared" si="330"/>
        <v>289.68591743316102</v>
      </c>
      <c r="P2999" s="2" t="str">
        <f t="shared" si="327"/>
        <v>low</v>
      </c>
      <c r="Q2999" s="2" t="str">
        <f>IF(P2999="low","one",IF(P2999="high","relax","transition"))</f>
        <v>one</v>
      </c>
      <c r="R2999" s="2">
        <f>IF(P2999="low",250,IF(P2999="high",300,275))</f>
        <v>250</v>
      </c>
      <c r="S2999" s="2" t="b">
        <f t="shared" si="325"/>
        <v>1</v>
      </c>
      <c r="T2999" s="2">
        <f t="shared" si="326"/>
        <v>250</v>
      </c>
    </row>
    <row r="3000" spans="1:20" x14ac:dyDescent="0.2">
      <c r="A3000" s="2">
        <f t="shared" si="324"/>
        <v>67.06000018119812</v>
      </c>
      <c r="B3000">
        <v>3.11569881439</v>
      </c>
      <c r="C3000" s="2">
        <f>IF(B3000&gt;B2999,B3000+(C2999-B2999),B3000+(C2999-B2999)+5+A3000-A2999)</f>
        <v>66.955698490140776</v>
      </c>
      <c r="D3000">
        <v>1577147259.1800001</v>
      </c>
      <c r="E3000">
        <v>439</v>
      </c>
      <c r="F3000">
        <v>897</v>
      </c>
      <c r="G3000">
        <v>631</v>
      </c>
      <c r="H3000">
        <v>695</v>
      </c>
      <c r="I3000">
        <v>289</v>
      </c>
      <c r="J3000" s="2" t="s">
        <v>30</v>
      </c>
      <c r="K3000" s="2">
        <f>$L$2*I3000+(1-$L$2)*K2999</f>
        <v>288.09619922360906</v>
      </c>
      <c r="M3000" s="2">
        <f t="shared" si="328"/>
        <v>288.01812316012689</v>
      </c>
      <c r="N3000" s="2">
        <f t="shared" si="329"/>
        <v>293.31988200488945</v>
      </c>
      <c r="O3000" s="2">
        <f t="shared" si="330"/>
        <v>289.70155176871577</v>
      </c>
      <c r="P3000" s="2" t="str">
        <f t="shared" si="327"/>
        <v>low</v>
      </c>
      <c r="Q3000" s="2" t="str">
        <f>IF(P3000="low","one",IF(P3000="high","relax","transition"))</f>
        <v>one</v>
      </c>
      <c r="R3000" s="2">
        <f>IF(P3000="low",250,IF(P3000="high",300,275))</f>
        <v>250</v>
      </c>
      <c r="S3000" s="2" t="b">
        <f t="shared" si="325"/>
        <v>1</v>
      </c>
      <c r="T3000" s="2">
        <f t="shared" si="326"/>
        <v>250</v>
      </c>
    </row>
    <row r="3001" spans="1:20" x14ac:dyDescent="0.2">
      <c r="A3001" s="2">
        <f t="shared" si="324"/>
        <v>67.080000162124634</v>
      </c>
      <c r="B3001">
        <v>3.13624978065</v>
      </c>
      <c r="C3001" s="2">
        <f>IF(B3001&gt;B3000,B3001+(C3000-B3000),B3001+(C3000-B3000)+5+A3001-A3000)</f>
        <v>66.97624945640078</v>
      </c>
      <c r="D3001">
        <v>1577147259.2</v>
      </c>
      <c r="E3001">
        <v>440</v>
      </c>
      <c r="F3001">
        <v>895</v>
      </c>
      <c r="G3001">
        <v>631</v>
      </c>
      <c r="H3001">
        <v>696</v>
      </c>
      <c r="I3001">
        <v>289</v>
      </c>
      <c r="J3001" s="2" t="s">
        <v>30</v>
      </c>
      <c r="K3001" s="2">
        <f>$L$2*I3001+(1-$L$2)*K3000</f>
        <v>288.27695937888728</v>
      </c>
      <c r="M3001" s="2">
        <f t="shared" si="328"/>
        <v>288.06989040387896</v>
      </c>
      <c r="N3001" s="2">
        <f t="shared" si="329"/>
        <v>293.31988200488945</v>
      </c>
      <c r="O3001" s="2">
        <f t="shared" si="330"/>
        <v>289.71738033828632</v>
      </c>
      <c r="P3001" s="2" t="str">
        <f t="shared" si="327"/>
        <v>low</v>
      </c>
      <c r="Q3001" s="2" t="str">
        <f>IF(P3001="low","one",IF(P3001="high","relax","transition"))</f>
        <v>one</v>
      </c>
      <c r="R3001" s="2">
        <f>IF(P3001="low",250,IF(P3001="high",300,275))</f>
        <v>250</v>
      </c>
      <c r="S3001" s="2" t="b">
        <f t="shared" si="325"/>
        <v>1</v>
      </c>
      <c r="T3001" s="2">
        <f t="shared" si="326"/>
        <v>250</v>
      </c>
    </row>
    <row r="3002" spans="1:20" x14ac:dyDescent="0.2">
      <c r="A3002" s="2">
        <f t="shared" si="324"/>
        <v>67.110000133514404</v>
      </c>
      <c r="B3002">
        <v>3.1605188846600001</v>
      </c>
      <c r="C3002" s="2">
        <f>IF(B3002&gt;B3001,B3002+(C3001-B3001),B3002+(C3001-B3001)+5+A3002-A3001)</f>
        <v>67.000518560410782</v>
      </c>
      <c r="D3002">
        <v>1577147259.23</v>
      </c>
      <c r="E3002">
        <v>439</v>
      </c>
      <c r="F3002">
        <v>895</v>
      </c>
      <c r="G3002">
        <v>631</v>
      </c>
      <c r="H3002">
        <v>697</v>
      </c>
      <c r="I3002">
        <v>288</v>
      </c>
      <c r="J3002" s="2" t="s">
        <v>30</v>
      </c>
      <c r="K3002" s="2">
        <f>$L$2*I3002+(1-$L$2)*K3001</f>
        <v>288.22156750310984</v>
      </c>
      <c r="M3002" s="2">
        <f t="shared" si="328"/>
        <v>288.10022582372517</v>
      </c>
      <c r="N3002" s="2">
        <f t="shared" si="329"/>
        <v>293.31988200488945</v>
      </c>
      <c r="O3002" s="2">
        <f t="shared" si="330"/>
        <v>289.73500584156596</v>
      </c>
      <c r="P3002" s="2" t="str">
        <f t="shared" si="327"/>
        <v>low</v>
      </c>
      <c r="Q3002" s="2" t="str">
        <f>IF(P3002="low","one",IF(P3002="high","relax","transition"))</f>
        <v>one</v>
      </c>
      <c r="R3002" s="2">
        <f>IF(P3002="low",250,IF(P3002="high",300,275))</f>
        <v>250</v>
      </c>
      <c r="S3002" s="2" t="b">
        <f t="shared" si="325"/>
        <v>1</v>
      </c>
      <c r="T3002" s="2">
        <f t="shared" si="326"/>
        <v>250</v>
      </c>
    </row>
    <row r="3003" spans="1:20" x14ac:dyDescent="0.2">
      <c r="A3003" s="2">
        <f t="shared" si="324"/>
        <v>67.130000114440918</v>
      </c>
      <c r="B3003">
        <v>3.1811408996599999</v>
      </c>
      <c r="C3003" s="2">
        <f>IF(B3003&gt;B3002,B3003+(C3002-B3002),B3003+(C3002-B3002)+5+A3003-A3002)</f>
        <v>67.021140575410783</v>
      </c>
      <c r="D3003">
        <v>1577147259.25</v>
      </c>
      <c r="E3003">
        <v>439</v>
      </c>
      <c r="F3003">
        <v>896</v>
      </c>
      <c r="G3003">
        <v>631</v>
      </c>
      <c r="H3003">
        <v>696</v>
      </c>
      <c r="I3003">
        <v>288</v>
      </c>
      <c r="J3003" s="2" t="s">
        <v>30</v>
      </c>
      <c r="K3003" s="2">
        <f>$L$2*I3003+(1-$L$2)*K3002</f>
        <v>288.17725400248787</v>
      </c>
      <c r="M3003" s="2">
        <f t="shared" si="328"/>
        <v>288.11563145947775</v>
      </c>
      <c r="N3003" s="2">
        <f t="shared" si="329"/>
        <v>293.31988200488945</v>
      </c>
      <c r="O3003" s="2">
        <f t="shared" si="330"/>
        <v>289.75326684067392</v>
      </c>
      <c r="P3003" s="2" t="str">
        <f t="shared" si="327"/>
        <v>low</v>
      </c>
      <c r="Q3003" s="2" t="str">
        <f>IF(P3003="low","one",IF(P3003="high","relax","transition"))</f>
        <v>one</v>
      </c>
      <c r="R3003" s="2">
        <f>IF(P3003="low",250,IF(P3003="high",300,275))</f>
        <v>250</v>
      </c>
      <c r="S3003" s="2" t="b">
        <f t="shared" si="325"/>
        <v>1</v>
      </c>
      <c r="T3003" s="2">
        <f t="shared" si="326"/>
        <v>250</v>
      </c>
    </row>
    <row r="3004" spans="1:20" x14ac:dyDescent="0.2">
      <c r="A3004" s="2">
        <f t="shared" si="324"/>
        <v>67.150000095367432</v>
      </c>
      <c r="B3004">
        <v>3.2055399417900001</v>
      </c>
      <c r="C3004" s="2">
        <f>IF(B3004&gt;B3003,B3004+(C3003-B3003),B3004+(C3003-B3003)+5+A3004-A3003)</f>
        <v>67.045539617540783</v>
      </c>
      <c r="D3004">
        <v>1577147259.27</v>
      </c>
      <c r="E3004">
        <v>440</v>
      </c>
      <c r="F3004">
        <v>895</v>
      </c>
      <c r="G3004">
        <v>631</v>
      </c>
      <c r="H3004">
        <v>696</v>
      </c>
      <c r="I3004">
        <v>287</v>
      </c>
      <c r="J3004" s="2" t="s">
        <v>30</v>
      </c>
      <c r="K3004" s="2">
        <f>$L$2*I3004+(1-$L$2)*K3003</f>
        <v>287.9418032019903</v>
      </c>
      <c r="M3004" s="2">
        <f t="shared" si="328"/>
        <v>288.08086580798027</v>
      </c>
      <c r="N3004" s="2">
        <f t="shared" si="329"/>
        <v>293.31988200488945</v>
      </c>
      <c r="O3004" s="2">
        <f t="shared" si="330"/>
        <v>289.77138507161408</v>
      </c>
      <c r="P3004" s="2" t="str">
        <f t="shared" si="327"/>
        <v>low</v>
      </c>
      <c r="Q3004" s="2" t="str">
        <f>IF(P3004="low","one",IF(P3004="high","relax","transition"))</f>
        <v>one</v>
      </c>
      <c r="R3004" s="2">
        <f>IF(P3004="low",250,IF(P3004="high",300,275))</f>
        <v>250</v>
      </c>
      <c r="S3004" s="2" t="b">
        <f t="shared" si="325"/>
        <v>1</v>
      </c>
      <c r="T3004" s="2">
        <f t="shared" si="326"/>
        <v>250</v>
      </c>
    </row>
    <row r="3005" spans="1:20" x14ac:dyDescent="0.2">
      <c r="A3005" s="2">
        <f t="shared" si="324"/>
        <v>67.180000066757202</v>
      </c>
      <c r="B3005">
        <v>3.2302598953200001</v>
      </c>
      <c r="C3005" s="2">
        <f>IF(B3005&gt;B3004,B3005+(C3004-B3004),B3005+(C3004-B3004)+5+A3005-A3004)</f>
        <v>67.070259571070778</v>
      </c>
      <c r="D3005">
        <v>1577147259.3</v>
      </c>
      <c r="E3005">
        <v>441</v>
      </c>
      <c r="F3005">
        <v>895</v>
      </c>
      <c r="G3005">
        <v>630</v>
      </c>
      <c r="H3005">
        <v>698</v>
      </c>
      <c r="I3005">
        <v>289</v>
      </c>
      <c r="J3005" s="2" t="s">
        <v>30</v>
      </c>
      <c r="K3005" s="2">
        <f>$L$2*I3005+(1-$L$2)*K3004</f>
        <v>288.15344256159227</v>
      </c>
      <c r="M3005" s="2">
        <f t="shared" si="328"/>
        <v>288.09538115870271</v>
      </c>
      <c r="N3005" s="2">
        <f t="shared" si="329"/>
        <v>293.31988200488945</v>
      </c>
      <c r="O3005" s="2">
        <f t="shared" si="330"/>
        <v>289.7868591084324</v>
      </c>
      <c r="P3005" s="2" t="str">
        <f t="shared" si="327"/>
        <v>low</v>
      </c>
      <c r="Q3005" s="2" t="str">
        <f>IF(P3005="low","one",IF(P3005="high","relax","transition"))</f>
        <v>one</v>
      </c>
      <c r="R3005" s="2">
        <f>IF(P3005="low",250,IF(P3005="high",300,275))</f>
        <v>250</v>
      </c>
      <c r="S3005" s="2" t="b">
        <f t="shared" si="325"/>
        <v>1</v>
      </c>
      <c r="T3005" s="2">
        <f t="shared" si="326"/>
        <v>250</v>
      </c>
    </row>
    <row r="3006" spans="1:20" x14ac:dyDescent="0.2">
      <c r="A3006" s="2">
        <f t="shared" si="324"/>
        <v>67.200000047683716</v>
      </c>
      <c r="B3006">
        <v>3.2505548000300002</v>
      </c>
      <c r="C3006" s="2">
        <f>IF(B3006&gt;B3005,B3006+(C3005-B3005),B3006+(C3005-B3005)+5+A3006-A3005)</f>
        <v>67.090554475780777</v>
      </c>
      <c r="D3006">
        <v>1577147259.3199999</v>
      </c>
      <c r="E3006">
        <v>440</v>
      </c>
      <c r="F3006">
        <v>896</v>
      </c>
      <c r="G3006">
        <v>631</v>
      </c>
      <c r="H3006">
        <v>694</v>
      </c>
      <c r="I3006">
        <v>287</v>
      </c>
      <c r="J3006" s="2" t="s">
        <v>30</v>
      </c>
      <c r="K3006" s="2">
        <f>$L$2*I3006+(1-$L$2)*K3005</f>
        <v>287.92275404927386</v>
      </c>
      <c r="M3006" s="2">
        <f t="shared" si="328"/>
        <v>288.06085573681696</v>
      </c>
      <c r="N3006" s="2">
        <f t="shared" si="329"/>
        <v>293.31988200488945</v>
      </c>
      <c r="O3006" s="2">
        <f t="shared" si="330"/>
        <v>289.80228521094591</v>
      </c>
      <c r="P3006" s="2" t="str">
        <f t="shared" si="327"/>
        <v>low</v>
      </c>
      <c r="Q3006" s="2" t="str">
        <f>IF(P3006="low","one",IF(P3006="high","relax","transition"))</f>
        <v>one</v>
      </c>
      <c r="R3006" s="2">
        <f>IF(P3006="low",250,IF(P3006="high",300,275))</f>
        <v>250</v>
      </c>
      <c r="S3006" s="2" t="b">
        <f t="shared" si="325"/>
        <v>1</v>
      </c>
      <c r="T3006" s="2">
        <f t="shared" si="326"/>
        <v>250</v>
      </c>
    </row>
    <row r="3007" spans="1:20" x14ac:dyDescent="0.2">
      <c r="A3007" s="2">
        <f t="shared" si="324"/>
        <v>67.220000028610229</v>
      </c>
      <c r="B3007">
        <v>3.2753479480699998</v>
      </c>
      <c r="C3007" s="2">
        <f>IF(B3007&gt;B3006,B3007+(C3006-B3006),B3007+(C3006-B3006)+5+A3007-A3006)</f>
        <v>67.115347623820782</v>
      </c>
      <c r="D3007">
        <v>1577147259.3399999</v>
      </c>
      <c r="E3007">
        <v>439</v>
      </c>
      <c r="F3007">
        <v>895</v>
      </c>
      <c r="G3007">
        <v>632</v>
      </c>
      <c r="H3007">
        <v>696</v>
      </c>
      <c r="I3007">
        <v>287</v>
      </c>
      <c r="J3007" s="2" t="s">
        <v>30</v>
      </c>
      <c r="K3007" s="2">
        <f>$L$2*I3007+(1-$L$2)*K3006</f>
        <v>287.73820323941914</v>
      </c>
      <c r="M3007" s="2">
        <f t="shared" si="328"/>
        <v>287.99632523733743</v>
      </c>
      <c r="N3007" s="2">
        <f t="shared" si="329"/>
        <v>293.31988200488945</v>
      </c>
      <c r="O3007" s="2">
        <f t="shared" si="330"/>
        <v>289.81521373723945</v>
      </c>
      <c r="P3007" s="2" t="str">
        <f t="shared" si="327"/>
        <v>low</v>
      </c>
      <c r="Q3007" s="2" t="str">
        <f>IF(P3007="low","one",IF(P3007="high","relax","transition"))</f>
        <v>one</v>
      </c>
      <c r="R3007" s="2">
        <f>IF(P3007="low",250,IF(P3007="high",300,275))</f>
        <v>250</v>
      </c>
      <c r="S3007" s="2" t="b">
        <f t="shared" si="325"/>
        <v>1</v>
      </c>
      <c r="T3007" s="2">
        <f t="shared" si="326"/>
        <v>250</v>
      </c>
    </row>
    <row r="3008" spans="1:20" x14ac:dyDescent="0.2">
      <c r="A3008" s="2">
        <f t="shared" si="324"/>
        <v>67.240000009536743</v>
      </c>
      <c r="B3008">
        <v>3.2959249019599999</v>
      </c>
      <c r="C3008" s="2">
        <f>IF(B3008&gt;B3007,B3008+(C3007-B3007),B3008+(C3007-B3007)+5+A3008-A3007)</f>
        <v>67.135924577710782</v>
      </c>
      <c r="D3008">
        <v>1577147259.3599999</v>
      </c>
      <c r="E3008">
        <v>441</v>
      </c>
      <c r="F3008">
        <v>896</v>
      </c>
      <c r="G3008">
        <v>631</v>
      </c>
      <c r="H3008">
        <v>698</v>
      </c>
      <c r="I3008">
        <v>289</v>
      </c>
      <c r="J3008" s="2" t="s">
        <v>30</v>
      </c>
      <c r="K3008" s="2">
        <f>$L$2*I3008+(1-$L$2)*K3007</f>
        <v>287.99056259153531</v>
      </c>
      <c r="M3008" s="2">
        <f t="shared" si="328"/>
        <v>287.99517270817705</v>
      </c>
      <c r="N3008" s="2">
        <f t="shared" si="329"/>
        <v>293.31988200488945</v>
      </c>
      <c r="O3008" s="2">
        <f t="shared" si="330"/>
        <v>289.82426931224438</v>
      </c>
      <c r="P3008" s="2" t="str">
        <f t="shared" si="327"/>
        <v>low</v>
      </c>
      <c r="Q3008" s="2" t="str">
        <f>IF(P3008="low","one",IF(P3008="high","relax","transition"))</f>
        <v>one</v>
      </c>
      <c r="R3008" s="2">
        <f>IF(P3008="low",250,IF(P3008="high",300,275))</f>
        <v>250</v>
      </c>
      <c r="S3008" s="2" t="b">
        <f t="shared" si="325"/>
        <v>1</v>
      </c>
      <c r="T3008" s="2">
        <f t="shared" si="326"/>
        <v>250</v>
      </c>
    </row>
    <row r="3009" spans="1:20" x14ac:dyDescent="0.2">
      <c r="A3009" s="2">
        <f t="shared" si="324"/>
        <v>67.270000219345093</v>
      </c>
      <c r="B3009">
        <v>3.3201949596400002</v>
      </c>
      <c r="C3009" s="2">
        <f>IF(B3009&gt;B3008,B3009+(C3008-B3008),B3009+(C3008-B3008)+5+A3009-A3008)</f>
        <v>67.160194635390781</v>
      </c>
      <c r="D3009">
        <v>1577147259.3900001</v>
      </c>
      <c r="E3009">
        <v>440</v>
      </c>
      <c r="F3009">
        <v>895</v>
      </c>
      <c r="G3009">
        <v>632</v>
      </c>
      <c r="H3009">
        <v>697</v>
      </c>
      <c r="I3009">
        <v>290</v>
      </c>
      <c r="J3009" s="2" t="s">
        <v>30</v>
      </c>
      <c r="K3009" s="2">
        <f>$L$2*I3009+(1-$L$2)*K3008</f>
        <v>288.39245007322825</v>
      </c>
      <c r="M3009" s="2">
        <f t="shared" si="328"/>
        <v>288.07462818118728</v>
      </c>
      <c r="N3009" s="2">
        <f t="shared" si="329"/>
        <v>293.31988200488945</v>
      </c>
      <c r="O3009" s="2">
        <f t="shared" si="330"/>
        <v>289.83281448204099</v>
      </c>
      <c r="P3009" s="2" t="str">
        <f t="shared" si="327"/>
        <v>low</v>
      </c>
      <c r="Q3009" s="2" t="str">
        <f>IF(P3009="low","one",IF(P3009="high","relax","transition"))</f>
        <v>one</v>
      </c>
      <c r="R3009" s="2">
        <f>IF(P3009="low",250,IF(P3009="high",300,275))</f>
        <v>250</v>
      </c>
      <c r="S3009" s="2" t="b">
        <f t="shared" si="325"/>
        <v>1</v>
      </c>
      <c r="T3009" s="2">
        <f t="shared" si="326"/>
        <v>250</v>
      </c>
    </row>
    <row r="3010" spans="1:20" x14ac:dyDescent="0.2">
      <c r="A3010" s="2">
        <f t="shared" si="324"/>
        <v>67.290000200271606</v>
      </c>
      <c r="B3010">
        <v>3.3447558879899999</v>
      </c>
      <c r="C3010" s="2">
        <f>IF(B3010&gt;B3009,B3010+(C3009-B3009),B3010+(C3009-B3009)+5+A3010-A3009)</f>
        <v>67.184755563740779</v>
      </c>
      <c r="D3010">
        <v>1577147259.4100001</v>
      </c>
      <c r="E3010">
        <v>438</v>
      </c>
      <c r="F3010">
        <v>896</v>
      </c>
      <c r="G3010">
        <v>631</v>
      </c>
      <c r="H3010">
        <v>696</v>
      </c>
      <c r="I3010">
        <v>288</v>
      </c>
      <c r="J3010" s="2" t="s">
        <v>30</v>
      </c>
      <c r="K3010" s="2">
        <f>$L$2*I3010+(1-$L$2)*K3009</f>
        <v>288.31396005858261</v>
      </c>
      <c r="M3010" s="2">
        <f t="shared" si="328"/>
        <v>288.12249455666637</v>
      </c>
      <c r="N3010" s="2">
        <f t="shared" si="329"/>
        <v>293.31988200488945</v>
      </c>
      <c r="O3010" s="2">
        <f t="shared" si="330"/>
        <v>289.84490516699827</v>
      </c>
      <c r="P3010" s="2" t="str">
        <f t="shared" si="327"/>
        <v>low</v>
      </c>
      <c r="Q3010" s="2" t="str">
        <f>IF(P3010="low","one",IF(P3010="high","relax","transition"))</f>
        <v>one</v>
      </c>
      <c r="R3010" s="2">
        <f>IF(P3010="low",250,IF(P3010="high",300,275))</f>
        <v>250</v>
      </c>
      <c r="S3010" s="2" t="b">
        <f t="shared" si="325"/>
        <v>1</v>
      </c>
      <c r="T3010" s="2">
        <f t="shared" si="326"/>
        <v>250</v>
      </c>
    </row>
    <row r="3011" spans="1:20" x14ac:dyDescent="0.2">
      <c r="A3011" s="2">
        <f t="shared" ref="A3011:A3074" si="331">D3011-$D$2</f>
        <v>67.31000018119812</v>
      </c>
      <c r="B3011">
        <v>3.36547398567</v>
      </c>
      <c r="C3011" s="2">
        <f>IF(B3011&gt;B3010,B3011+(C3010-B3010),B3011+(C3010-B3010)+5+A3011-A3010)</f>
        <v>67.205473661420783</v>
      </c>
      <c r="D3011">
        <v>1577147259.4300001</v>
      </c>
      <c r="E3011">
        <v>440</v>
      </c>
      <c r="F3011">
        <v>895</v>
      </c>
      <c r="G3011">
        <v>631</v>
      </c>
      <c r="H3011">
        <v>697</v>
      </c>
      <c r="I3011">
        <v>287</v>
      </c>
      <c r="J3011" s="2" t="s">
        <v>30</v>
      </c>
      <c r="K3011" s="2">
        <f>$L$2*I3011+(1-$L$2)*K3010</f>
        <v>288.05116804686611</v>
      </c>
      <c r="M3011" s="2">
        <f t="shared" si="328"/>
        <v>288.10822925470632</v>
      </c>
      <c r="N3011" s="2">
        <f t="shared" si="329"/>
        <v>293.31988200488945</v>
      </c>
      <c r="O3011" s="2">
        <f t="shared" si="330"/>
        <v>289.85878463648163</v>
      </c>
      <c r="P3011" s="2" t="str">
        <f t="shared" si="327"/>
        <v>low</v>
      </c>
      <c r="Q3011" s="2" t="str">
        <f>IF(P3011="low","one",IF(P3011="high","relax","transition"))</f>
        <v>one</v>
      </c>
      <c r="R3011" s="2">
        <f>IF(P3011="low",250,IF(P3011="high",300,275))</f>
        <v>250</v>
      </c>
      <c r="S3011" s="2" t="b">
        <f t="shared" ref="S3011:S3074" si="332">Q3011=J3011</f>
        <v>1</v>
      </c>
      <c r="T3011" s="2">
        <f t="shared" ref="T3011:T3074" si="333">IF(J3011="one",250,IF(J3011="relax",300,275))</f>
        <v>250</v>
      </c>
    </row>
    <row r="3012" spans="1:20" x14ac:dyDescent="0.2">
      <c r="A3012" s="2">
        <f t="shared" si="331"/>
        <v>67.340000152587891</v>
      </c>
      <c r="B3012">
        <v>3.3899879455600002</v>
      </c>
      <c r="C3012" s="2">
        <f>IF(B3012&gt;B3011,B3012+(C3011-B3011),B3012+(C3011-B3011)+5+A3012-A3011)</f>
        <v>67.229987621310784</v>
      </c>
      <c r="D3012">
        <v>1577147259.46</v>
      </c>
      <c r="E3012">
        <v>439</v>
      </c>
      <c r="F3012">
        <v>895</v>
      </c>
      <c r="G3012">
        <v>631</v>
      </c>
      <c r="H3012">
        <v>696</v>
      </c>
      <c r="I3012">
        <v>288</v>
      </c>
      <c r="J3012" s="2" t="s">
        <v>30</v>
      </c>
      <c r="K3012" s="2">
        <f>$L$2*I3012+(1-$L$2)*K3011</f>
        <v>288.04093443749292</v>
      </c>
      <c r="M3012" s="2">
        <f t="shared" si="328"/>
        <v>288.09477029126367</v>
      </c>
      <c r="N3012" s="2">
        <f t="shared" si="329"/>
        <v>293.31988200488945</v>
      </c>
      <c r="O3012" s="2">
        <f t="shared" si="330"/>
        <v>289.87125686739284</v>
      </c>
      <c r="P3012" s="2" t="str">
        <f t="shared" ref="P3012:P3075" si="334">IF(K3012&gt;O3011+1,"high",IF(K3012&lt;O3011-1,"low","middle"))</f>
        <v>low</v>
      </c>
      <c r="Q3012" s="2" t="str">
        <f>IF(P3012="low","one",IF(P3012="high","relax","transition"))</f>
        <v>one</v>
      </c>
      <c r="R3012" s="2">
        <f>IF(P3012="low",250,IF(P3012="high",300,275))</f>
        <v>250</v>
      </c>
      <c r="S3012" s="2" t="b">
        <f t="shared" si="332"/>
        <v>1</v>
      </c>
      <c r="T3012" s="2">
        <f t="shared" si="333"/>
        <v>250</v>
      </c>
    </row>
    <row r="3013" spans="1:20" x14ac:dyDescent="0.2">
      <c r="A3013" s="2">
        <f t="shared" si="331"/>
        <v>67.360000133514404</v>
      </c>
      <c r="B3013">
        <v>3.4104108810399998</v>
      </c>
      <c r="C3013" s="2">
        <f>IF(B3013&gt;B3012,B3013+(C3012-B3012),B3013+(C3012-B3012)+5+A3013-A3012)</f>
        <v>67.250410556790783</v>
      </c>
      <c r="D3013">
        <v>1577147259.48</v>
      </c>
      <c r="E3013">
        <v>440</v>
      </c>
      <c r="F3013">
        <v>896</v>
      </c>
      <c r="G3013">
        <v>632</v>
      </c>
      <c r="H3013">
        <v>696</v>
      </c>
      <c r="I3013">
        <v>289</v>
      </c>
      <c r="J3013" s="2" t="s">
        <v>30</v>
      </c>
      <c r="K3013" s="2">
        <f>$L$2*I3013+(1-$L$2)*K3012</f>
        <v>288.23274754999437</v>
      </c>
      <c r="M3013" s="2">
        <f t="shared" si="328"/>
        <v>288.12236574300982</v>
      </c>
      <c r="N3013" s="2">
        <f t="shared" si="329"/>
        <v>293.31988200488945</v>
      </c>
      <c r="O3013" s="2">
        <f t="shared" si="330"/>
        <v>289.88243253858639</v>
      </c>
      <c r="P3013" s="2" t="str">
        <f t="shared" si="334"/>
        <v>low</v>
      </c>
      <c r="Q3013" s="2" t="str">
        <f>IF(P3013="low","one",IF(P3013="high","relax","transition"))</f>
        <v>one</v>
      </c>
      <c r="R3013" s="2">
        <f>IF(P3013="low",250,IF(P3013="high",300,275))</f>
        <v>250</v>
      </c>
      <c r="S3013" s="2" t="b">
        <f t="shared" si="332"/>
        <v>1</v>
      </c>
      <c r="T3013" s="2">
        <f t="shared" si="333"/>
        <v>250</v>
      </c>
    </row>
    <row r="3014" spans="1:20" x14ac:dyDescent="0.2">
      <c r="A3014" s="2">
        <f t="shared" si="331"/>
        <v>67.380000114440918</v>
      </c>
      <c r="B3014">
        <v>3.4350309371900001</v>
      </c>
      <c r="C3014" s="2">
        <f>IF(B3014&gt;B3013,B3014+(C3013-B3013),B3014+(C3013-B3013)+5+A3014-A3013)</f>
        <v>67.275030612940782</v>
      </c>
      <c r="D3014">
        <v>1577147259.5</v>
      </c>
      <c r="E3014">
        <v>439</v>
      </c>
      <c r="F3014">
        <v>895</v>
      </c>
      <c r="G3014">
        <v>631</v>
      </c>
      <c r="H3014">
        <v>696</v>
      </c>
      <c r="I3014">
        <v>287</v>
      </c>
      <c r="J3014" s="2" t="s">
        <v>30</v>
      </c>
      <c r="K3014" s="2">
        <f>$L$2*I3014+(1-$L$2)*K3013</f>
        <v>287.98619803999554</v>
      </c>
      <c r="M3014" s="2">
        <f t="shared" si="328"/>
        <v>288.09513220240694</v>
      </c>
      <c r="N3014" s="2">
        <f t="shared" si="329"/>
        <v>293.31988200488945</v>
      </c>
      <c r="O3014" s="2">
        <f t="shared" si="330"/>
        <v>289.89442919880759</v>
      </c>
      <c r="P3014" s="2" t="str">
        <f t="shared" si="334"/>
        <v>low</v>
      </c>
      <c r="Q3014" s="2" t="str">
        <f>IF(P3014="low","one",IF(P3014="high","relax","transition"))</f>
        <v>one</v>
      </c>
      <c r="R3014" s="2">
        <f>IF(P3014="low",250,IF(P3014="high",300,275))</f>
        <v>250</v>
      </c>
      <c r="S3014" s="2" t="b">
        <f t="shared" si="332"/>
        <v>1</v>
      </c>
      <c r="T3014" s="2">
        <f t="shared" si="333"/>
        <v>250</v>
      </c>
    </row>
    <row r="3015" spans="1:20" x14ac:dyDescent="0.2">
      <c r="A3015" s="2">
        <f t="shared" si="331"/>
        <v>67.410000085830688</v>
      </c>
      <c r="B3015">
        <v>3.4597117900800001</v>
      </c>
      <c r="C3015" s="2">
        <f>IF(B3015&gt;B3014,B3015+(C3014-B3014),B3015+(C3014-B3014)+5+A3015-A3014)</f>
        <v>67.299711465830782</v>
      </c>
      <c r="D3015">
        <v>1577147259.53</v>
      </c>
      <c r="E3015">
        <v>437</v>
      </c>
      <c r="F3015">
        <v>895</v>
      </c>
      <c r="G3015">
        <v>630</v>
      </c>
      <c r="H3015">
        <v>695</v>
      </c>
      <c r="I3015">
        <v>287</v>
      </c>
      <c r="J3015" s="2" t="s">
        <v>30</v>
      </c>
      <c r="K3015" s="2">
        <f>$L$2*I3015+(1-$L$2)*K3014</f>
        <v>287.78895843199643</v>
      </c>
      <c r="M3015" s="2">
        <f t="shared" si="328"/>
        <v>288.03389744832486</v>
      </c>
      <c r="N3015" s="2">
        <f t="shared" si="329"/>
        <v>293.31988200488945</v>
      </c>
      <c r="O3015" s="2">
        <f t="shared" si="330"/>
        <v>289.90446434898757</v>
      </c>
      <c r="P3015" s="2" t="str">
        <f t="shared" si="334"/>
        <v>low</v>
      </c>
      <c r="Q3015" s="2" t="str">
        <f>IF(P3015="low","one",IF(P3015="high","relax","transition"))</f>
        <v>one</v>
      </c>
      <c r="R3015" s="2">
        <f>IF(P3015="low",250,IF(P3015="high",300,275))</f>
        <v>250</v>
      </c>
      <c r="S3015" s="2" t="b">
        <f t="shared" si="332"/>
        <v>1</v>
      </c>
      <c r="T3015" s="2">
        <f t="shared" si="333"/>
        <v>250</v>
      </c>
    </row>
    <row r="3016" spans="1:20" x14ac:dyDescent="0.2">
      <c r="A3016" s="2">
        <f t="shared" si="331"/>
        <v>67.430000066757202</v>
      </c>
      <c r="B3016">
        <v>3.48001384735</v>
      </c>
      <c r="C3016" s="2">
        <f>IF(B3016&gt;B3015,B3016+(C3015-B3015),B3016+(C3015-B3015)+5+A3016-A3015)</f>
        <v>67.320013523100783</v>
      </c>
      <c r="D3016">
        <v>1577147259.55</v>
      </c>
      <c r="E3016">
        <v>440</v>
      </c>
      <c r="F3016">
        <v>896</v>
      </c>
      <c r="G3016">
        <v>631</v>
      </c>
      <c r="H3016">
        <v>696</v>
      </c>
      <c r="I3016">
        <v>288</v>
      </c>
      <c r="J3016" s="2" t="s">
        <v>30</v>
      </c>
      <c r="K3016" s="2">
        <f>$L$2*I3016+(1-$L$2)*K3015</f>
        <v>287.83116674559716</v>
      </c>
      <c r="M3016" s="2">
        <f t="shared" si="328"/>
        <v>287.99335130777934</v>
      </c>
      <c r="N3016" s="2">
        <f t="shared" si="329"/>
        <v>293.31988200488945</v>
      </c>
      <c r="O3016" s="2">
        <f t="shared" si="330"/>
        <v>289.91093600395442</v>
      </c>
      <c r="P3016" s="2" t="str">
        <f t="shared" si="334"/>
        <v>low</v>
      </c>
      <c r="Q3016" s="2" t="str">
        <f>IF(P3016="low","one",IF(P3016="high","relax","transition"))</f>
        <v>one</v>
      </c>
      <c r="R3016" s="2">
        <f>IF(P3016="low",250,IF(P3016="high",300,275))</f>
        <v>250</v>
      </c>
      <c r="S3016" s="2" t="b">
        <f t="shared" si="332"/>
        <v>1</v>
      </c>
      <c r="T3016" s="2">
        <f t="shared" si="333"/>
        <v>250</v>
      </c>
    </row>
    <row r="3017" spans="1:20" x14ac:dyDescent="0.2">
      <c r="A3017" s="2">
        <f t="shared" si="331"/>
        <v>67.450000047683716</v>
      </c>
      <c r="B3017">
        <v>3.50449085236</v>
      </c>
      <c r="C3017" s="2">
        <f>IF(B3017&gt;B3016,B3017+(C3016-B3016),B3017+(C3016-B3016)+5+A3017-A3016)</f>
        <v>67.344490528110782</v>
      </c>
      <c r="D3017">
        <v>1577147259.5699999</v>
      </c>
      <c r="E3017">
        <v>440</v>
      </c>
      <c r="F3017">
        <v>896</v>
      </c>
      <c r="G3017">
        <v>631</v>
      </c>
      <c r="H3017">
        <v>697</v>
      </c>
      <c r="I3017">
        <v>289</v>
      </c>
      <c r="J3017" s="2" t="s">
        <v>30</v>
      </c>
      <c r="K3017" s="2">
        <f>$L$2*I3017+(1-$L$2)*K3016</f>
        <v>288.06493339647773</v>
      </c>
      <c r="M3017" s="2">
        <f t="shared" si="328"/>
        <v>288.00766772551901</v>
      </c>
      <c r="N3017" s="2">
        <f t="shared" si="329"/>
        <v>293.31988200488945</v>
      </c>
      <c r="O3017" s="2">
        <f t="shared" si="330"/>
        <v>289.91505676914562</v>
      </c>
      <c r="P3017" s="2" t="str">
        <f t="shared" si="334"/>
        <v>low</v>
      </c>
      <c r="Q3017" s="2" t="str">
        <f>IF(P3017="low","one",IF(P3017="high","relax","transition"))</f>
        <v>one</v>
      </c>
      <c r="R3017" s="2">
        <f>IF(P3017="low",250,IF(P3017="high",300,275))</f>
        <v>250</v>
      </c>
      <c r="S3017" s="2" t="b">
        <f t="shared" si="332"/>
        <v>1</v>
      </c>
      <c r="T3017" s="2">
        <f t="shared" si="333"/>
        <v>250</v>
      </c>
    </row>
    <row r="3018" spans="1:20" x14ac:dyDescent="0.2">
      <c r="A3018" s="2">
        <f t="shared" si="331"/>
        <v>67.470000028610229</v>
      </c>
      <c r="B3018">
        <v>3.5252068042800002</v>
      </c>
      <c r="C3018" s="2">
        <f>IF(B3018&gt;B3017,B3018+(C3017-B3017),B3018+(C3017-B3017)+5+A3018-A3017)</f>
        <v>67.365206480030778</v>
      </c>
      <c r="D3018">
        <v>1577147259.5899999</v>
      </c>
      <c r="E3018">
        <v>440</v>
      </c>
      <c r="F3018">
        <v>896</v>
      </c>
      <c r="G3018">
        <v>631</v>
      </c>
      <c r="H3018">
        <v>696</v>
      </c>
      <c r="I3018">
        <v>289</v>
      </c>
      <c r="J3018" s="2" t="s">
        <v>30</v>
      </c>
      <c r="K3018" s="2">
        <f>$L$2*I3018+(1-$L$2)*K3017</f>
        <v>288.25194671718219</v>
      </c>
      <c r="M3018" s="2">
        <f t="shared" si="328"/>
        <v>288.05652352385164</v>
      </c>
      <c r="N3018" s="2">
        <f t="shared" si="329"/>
        <v>293.31988200488945</v>
      </c>
      <c r="O3018" s="2">
        <f t="shared" si="330"/>
        <v>289.91968731696426</v>
      </c>
      <c r="P3018" s="2" t="str">
        <f t="shared" si="334"/>
        <v>low</v>
      </c>
      <c r="Q3018" s="2" t="str">
        <f>IF(P3018="low","one",IF(P3018="high","relax","transition"))</f>
        <v>one</v>
      </c>
      <c r="R3018" s="2">
        <f>IF(P3018="low",250,IF(P3018="high",300,275))</f>
        <v>250</v>
      </c>
      <c r="S3018" s="2" t="b">
        <f t="shared" si="332"/>
        <v>1</v>
      </c>
      <c r="T3018" s="2">
        <f t="shared" si="333"/>
        <v>250</v>
      </c>
    </row>
    <row r="3019" spans="1:20" x14ac:dyDescent="0.2">
      <c r="A3019" s="2">
        <f t="shared" si="331"/>
        <v>67.5</v>
      </c>
      <c r="B3019">
        <v>3.54955482483</v>
      </c>
      <c r="C3019" s="2">
        <f>IF(B3019&gt;B3018,B3019+(C3018-B3018),B3019+(C3018-B3018)+5+A3019-A3018)</f>
        <v>67.389554500580772</v>
      </c>
      <c r="D3019">
        <v>1577147259.6199999</v>
      </c>
      <c r="E3019">
        <v>439</v>
      </c>
      <c r="F3019">
        <v>896</v>
      </c>
      <c r="G3019">
        <v>632</v>
      </c>
      <c r="H3019">
        <v>696</v>
      </c>
      <c r="I3019">
        <v>287</v>
      </c>
      <c r="J3019" s="2" t="s">
        <v>30</v>
      </c>
      <c r="K3019" s="2">
        <f>$L$2*I3019+(1-$L$2)*K3018</f>
        <v>288.00155737374575</v>
      </c>
      <c r="M3019" s="2">
        <f t="shared" si="328"/>
        <v>288.0455302938305</v>
      </c>
      <c r="N3019" s="2">
        <f t="shared" si="329"/>
        <v>293.31988200488945</v>
      </c>
      <c r="O3019" s="2">
        <f t="shared" si="330"/>
        <v>289.92652912730858</v>
      </c>
      <c r="P3019" s="2" t="str">
        <f t="shared" si="334"/>
        <v>low</v>
      </c>
      <c r="Q3019" s="2" t="str">
        <f>IF(P3019="low","one",IF(P3019="high","relax","transition"))</f>
        <v>one</v>
      </c>
      <c r="R3019" s="2">
        <f>IF(P3019="low",250,IF(P3019="high",300,275))</f>
        <v>250</v>
      </c>
      <c r="S3019" s="2" t="b">
        <f t="shared" si="332"/>
        <v>1</v>
      </c>
      <c r="T3019" s="2">
        <f t="shared" si="333"/>
        <v>250</v>
      </c>
    </row>
    <row r="3020" spans="1:20" x14ac:dyDescent="0.2">
      <c r="A3020" s="2">
        <f t="shared" si="331"/>
        <v>67.520000219345093</v>
      </c>
      <c r="B3020">
        <v>3.5701038837399999</v>
      </c>
      <c r="C3020" s="2">
        <f>IF(B3020&gt;B3019,B3020+(C3019-B3019),B3020+(C3019-B3019)+5+A3020-A3019)</f>
        <v>67.410103559490778</v>
      </c>
      <c r="D3020">
        <v>1577147259.6400001</v>
      </c>
      <c r="E3020">
        <v>440</v>
      </c>
      <c r="F3020">
        <v>895</v>
      </c>
      <c r="G3020">
        <v>631</v>
      </c>
      <c r="H3020">
        <v>697</v>
      </c>
      <c r="I3020">
        <v>289</v>
      </c>
      <c r="J3020" s="2" t="s">
        <v>30</v>
      </c>
      <c r="K3020" s="2">
        <f>$L$2*I3020+(1-$L$2)*K3019</f>
        <v>288.2012458989966</v>
      </c>
      <c r="M3020" s="2">
        <f t="shared" si="328"/>
        <v>288.07667341486376</v>
      </c>
      <c r="N3020" s="2">
        <f t="shared" si="329"/>
        <v>293.31988200488945</v>
      </c>
      <c r="O3020" s="2">
        <f t="shared" si="330"/>
        <v>289.93247918563463</v>
      </c>
      <c r="P3020" s="2" t="str">
        <f t="shared" si="334"/>
        <v>low</v>
      </c>
      <c r="Q3020" s="2" t="str">
        <f>IF(P3020="low","one",IF(P3020="high","relax","transition"))</f>
        <v>one</v>
      </c>
      <c r="R3020" s="2">
        <f>IF(P3020="low",250,IF(P3020="high",300,275))</f>
        <v>250</v>
      </c>
      <c r="S3020" s="2" t="b">
        <f t="shared" si="332"/>
        <v>1</v>
      </c>
      <c r="T3020" s="2">
        <f t="shared" si="333"/>
        <v>250</v>
      </c>
    </row>
    <row r="3021" spans="1:20" x14ac:dyDescent="0.2">
      <c r="A3021" s="2">
        <f t="shared" si="331"/>
        <v>67.540000200271606</v>
      </c>
      <c r="B3021">
        <v>3.5947539806400002</v>
      </c>
      <c r="C3021" s="2">
        <f>IF(B3021&gt;B3020,B3021+(C3020-B3020),B3021+(C3020-B3020)+5+A3021-A3020)</f>
        <v>67.434753656390768</v>
      </c>
      <c r="D3021">
        <v>1577147259.6600001</v>
      </c>
      <c r="E3021">
        <v>440</v>
      </c>
      <c r="F3021">
        <v>896</v>
      </c>
      <c r="G3021">
        <v>631</v>
      </c>
      <c r="H3021">
        <v>697</v>
      </c>
      <c r="I3021">
        <v>289</v>
      </c>
      <c r="J3021" s="2" t="s">
        <v>30</v>
      </c>
      <c r="K3021" s="2">
        <f>$L$2*I3021+(1-$L$2)*K3020</f>
        <v>288.36099671919732</v>
      </c>
      <c r="M3021" s="2">
        <f t="shared" si="328"/>
        <v>288.13353807573048</v>
      </c>
      <c r="N3021" s="2">
        <f t="shared" si="329"/>
        <v>293.31988200488945</v>
      </c>
      <c r="O3021" s="2">
        <f t="shared" si="330"/>
        <v>289.93968889709606</v>
      </c>
      <c r="P3021" s="2" t="str">
        <f t="shared" si="334"/>
        <v>low</v>
      </c>
      <c r="Q3021" s="2" t="str">
        <f>IF(P3021="low","one",IF(P3021="high","relax","transition"))</f>
        <v>one</v>
      </c>
      <c r="R3021" s="2">
        <f>IF(P3021="low",250,IF(P3021="high",300,275))</f>
        <v>250</v>
      </c>
      <c r="S3021" s="2" t="b">
        <f t="shared" si="332"/>
        <v>1</v>
      </c>
      <c r="T3021" s="2">
        <f t="shared" si="333"/>
        <v>250</v>
      </c>
    </row>
    <row r="3022" spans="1:20" x14ac:dyDescent="0.2">
      <c r="A3022" s="2">
        <f t="shared" si="331"/>
        <v>67.570000171661377</v>
      </c>
      <c r="B3022">
        <v>3.6194069385500001</v>
      </c>
      <c r="C3022" s="2">
        <f>IF(B3022&gt;B3021,B3022+(C3021-B3021),B3022+(C3021-B3021)+5+A3022-A3021)</f>
        <v>67.459406614300775</v>
      </c>
      <c r="D3022">
        <v>1577147259.6900001</v>
      </c>
      <c r="E3022">
        <v>439</v>
      </c>
      <c r="F3022">
        <v>896</v>
      </c>
      <c r="G3022">
        <v>631</v>
      </c>
      <c r="H3022">
        <v>695</v>
      </c>
      <c r="I3022">
        <v>287</v>
      </c>
      <c r="J3022" s="2" t="s">
        <v>30</v>
      </c>
      <c r="K3022" s="2">
        <f>$L$2*I3022+(1-$L$2)*K3021</f>
        <v>288.0887973753579</v>
      </c>
      <c r="M3022" s="2">
        <f t="shared" si="328"/>
        <v>288.12458993565599</v>
      </c>
      <c r="N3022" s="2">
        <f t="shared" si="329"/>
        <v>293.31988200488945</v>
      </c>
      <c r="O3022" s="2">
        <f t="shared" si="330"/>
        <v>289.94938135602774</v>
      </c>
      <c r="P3022" s="2" t="str">
        <f t="shared" si="334"/>
        <v>low</v>
      </c>
      <c r="Q3022" s="2" t="str">
        <f>IF(P3022="low","one",IF(P3022="high","relax","transition"))</f>
        <v>one</v>
      </c>
      <c r="R3022" s="2">
        <f>IF(P3022="low",250,IF(P3022="high",300,275))</f>
        <v>250</v>
      </c>
      <c r="S3022" s="2" t="b">
        <f t="shared" si="332"/>
        <v>1</v>
      </c>
      <c r="T3022" s="2">
        <f t="shared" si="333"/>
        <v>250</v>
      </c>
    </row>
    <row r="3023" spans="1:20" x14ac:dyDescent="0.2">
      <c r="A3023" s="2">
        <f t="shared" si="331"/>
        <v>67.590000152587891</v>
      </c>
      <c r="B3023">
        <v>3.6395449638400001</v>
      </c>
      <c r="C3023" s="2">
        <f>IF(B3023&gt;B3022,B3023+(C3022-B3022),B3023+(C3022-B3022)+5+A3023-A3022)</f>
        <v>67.47954463959077</v>
      </c>
      <c r="D3023">
        <v>1577147259.71</v>
      </c>
      <c r="E3023">
        <v>438</v>
      </c>
      <c r="F3023">
        <v>895</v>
      </c>
      <c r="G3023">
        <v>631</v>
      </c>
      <c r="H3023">
        <v>695</v>
      </c>
      <c r="I3023">
        <v>286</v>
      </c>
      <c r="J3023" s="2" t="s">
        <v>30</v>
      </c>
      <c r="K3023" s="2">
        <f>$L$2*I3023+(1-$L$2)*K3022</f>
        <v>287.67103790028631</v>
      </c>
      <c r="M3023" s="2">
        <f t="shared" si="328"/>
        <v>288.03387952858208</v>
      </c>
      <c r="N3023" s="2">
        <f t="shared" si="329"/>
        <v>293.31988200488945</v>
      </c>
      <c r="O3023" s="2">
        <f t="shared" si="330"/>
        <v>289.95814178500916</v>
      </c>
      <c r="P3023" s="2" t="str">
        <f t="shared" si="334"/>
        <v>low</v>
      </c>
      <c r="Q3023" s="2" t="str">
        <f>IF(P3023="low","one",IF(P3023="high","relax","transition"))</f>
        <v>one</v>
      </c>
      <c r="R3023" s="2">
        <f>IF(P3023="low",250,IF(P3023="high",300,275))</f>
        <v>250</v>
      </c>
      <c r="S3023" s="2" t="b">
        <f t="shared" si="332"/>
        <v>1</v>
      </c>
      <c r="T3023" s="2">
        <f t="shared" si="333"/>
        <v>250</v>
      </c>
    </row>
    <row r="3024" spans="1:20" x14ac:dyDescent="0.2">
      <c r="A3024" s="2">
        <f t="shared" si="331"/>
        <v>67.610000133514404</v>
      </c>
      <c r="B3024">
        <v>3.6641898155199999</v>
      </c>
      <c r="C3024" s="2">
        <f>IF(B3024&gt;B3023,B3024+(C3023-B3023),B3024+(C3023-B3023)+5+A3024-A3023)</f>
        <v>67.504189491270765</v>
      </c>
      <c r="D3024">
        <v>1577147259.73</v>
      </c>
      <c r="E3024">
        <v>441</v>
      </c>
      <c r="F3024">
        <v>895</v>
      </c>
      <c r="G3024">
        <v>631</v>
      </c>
      <c r="H3024">
        <v>697</v>
      </c>
      <c r="I3024">
        <v>290</v>
      </c>
      <c r="J3024" s="2" t="s">
        <v>30</v>
      </c>
      <c r="K3024" s="2">
        <f>$L$2*I3024+(1-$L$2)*K3023</f>
        <v>288.13683032022902</v>
      </c>
      <c r="M3024" s="2">
        <f t="shared" si="328"/>
        <v>288.05446968691149</v>
      </c>
      <c r="N3024" s="2">
        <f t="shared" si="329"/>
        <v>293.31988200488945</v>
      </c>
      <c r="O3024" s="2">
        <f t="shared" si="330"/>
        <v>289.96192867218781</v>
      </c>
      <c r="P3024" s="2" t="str">
        <f t="shared" si="334"/>
        <v>low</v>
      </c>
      <c r="Q3024" s="2" t="str">
        <f>IF(P3024="low","one",IF(P3024="high","relax","transition"))</f>
        <v>one</v>
      </c>
      <c r="R3024" s="2">
        <f>IF(P3024="low",250,IF(P3024="high",300,275))</f>
        <v>250</v>
      </c>
      <c r="S3024" s="2" t="b">
        <f t="shared" si="332"/>
        <v>1</v>
      </c>
      <c r="T3024" s="2">
        <f t="shared" si="333"/>
        <v>250</v>
      </c>
    </row>
    <row r="3025" spans="1:20" x14ac:dyDescent="0.2">
      <c r="A3025" s="2">
        <f t="shared" si="331"/>
        <v>67.630000114440918</v>
      </c>
      <c r="B3025">
        <v>3.6848809719100002</v>
      </c>
      <c r="C3025" s="2">
        <f>IF(B3025&gt;B3024,B3025+(C3024-B3024),B3025+(C3024-B3024)+5+A3025-A3024)</f>
        <v>67.524880647660765</v>
      </c>
      <c r="D3025">
        <v>1577147259.75</v>
      </c>
      <c r="E3025">
        <v>439</v>
      </c>
      <c r="F3025">
        <v>896</v>
      </c>
      <c r="G3025">
        <v>631</v>
      </c>
      <c r="H3025">
        <v>696</v>
      </c>
      <c r="I3025">
        <v>288</v>
      </c>
      <c r="J3025" s="2" t="s">
        <v>30</v>
      </c>
      <c r="K3025" s="2">
        <f>$L$2*I3025+(1-$L$2)*K3024</f>
        <v>288.10946425618323</v>
      </c>
      <c r="M3025" s="2">
        <f t="shared" si="328"/>
        <v>288.06546860076583</v>
      </c>
      <c r="N3025" s="2">
        <f t="shared" si="329"/>
        <v>293.31988200488945</v>
      </c>
      <c r="O3025" s="2">
        <f t="shared" si="330"/>
        <v>289.96655572292394</v>
      </c>
      <c r="P3025" s="2" t="str">
        <f t="shared" si="334"/>
        <v>low</v>
      </c>
      <c r="Q3025" s="2" t="str">
        <f>IF(P3025="low","one",IF(P3025="high","relax","transition"))</f>
        <v>one</v>
      </c>
      <c r="R3025" s="2">
        <f>IF(P3025="low",250,IF(P3025="high",300,275))</f>
        <v>250</v>
      </c>
      <c r="S3025" s="2" t="b">
        <f t="shared" si="332"/>
        <v>1</v>
      </c>
      <c r="T3025" s="2">
        <f t="shared" si="333"/>
        <v>250</v>
      </c>
    </row>
    <row r="3026" spans="1:20" x14ac:dyDescent="0.2">
      <c r="A3026" s="2">
        <f t="shared" si="331"/>
        <v>67.660000085830688</v>
      </c>
      <c r="B3026">
        <v>3.7094309330000002</v>
      </c>
      <c r="C3026" s="2">
        <f>IF(B3026&gt;B3025,B3026+(C3025-B3025),B3026+(C3025-B3025)+5+A3026-A3025)</f>
        <v>67.549430608750768</v>
      </c>
      <c r="D3026">
        <v>1577147259.78</v>
      </c>
      <c r="E3026">
        <v>438</v>
      </c>
      <c r="F3026">
        <v>893</v>
      </c>
      <c r="G3026">
        <v>631</v>
      </c>
      <c r="H3026">
        <v>696</v>
      </c>
      <c r="I3026">
        <v>286</v>
      </c>
      <c r="J3026" s="2" t="s">
        <v>30</v>
      </c>
      <c r="K3026" s="2">
        <f>$L$2*I3026+(1-$L$2)*K3025</f>
        <v>287.6875714049466</v>
      </c>
      <c r="M3026" s="2">
        <f t="shared" si="328"/>
        <v>287.98988916160198</v>
      </c>
      <c r="N3026" s="2">
        <f t="shared" si="329"/>
        <v>293.31988200488945</v>
      </c>
      <c r="O3026" s="2">
        <f t="shared" si="330"/>
        <v>289.97150136681603</v>
      </c>
      <c r="P3026" s="2" t="str">
        <f t="shared" si="334"/>
        <v>low</v>
      </c>
      <c r="Q3026" s="2" t="str">
        <f>IF(P3026="low","one",IF(P3026="high","relax","transition"))</f>
        <v>one</v>
      </c>
      <c r="R3026" s="2">
        <f>IF(P3026="low",250,IF(P3026="high",300,275))</f>
        <v>250</v>
      </c>
      <c r="S3026" s="2" t="b">
        <f t="shared" si="332"/>
        <v>1</v>
      </c>
      <c r="T3026" s="2">
        <f t="shared" si="333"/>
        <v>250</v>
      </c>
    </row>
    <row r="3027" spans="1:20" x14ac:dyDescent="0.2">
      <c r="A3027" s="2">
        <f t="shared" si="331"/>
        <v>67.680000066757202</v>
      </c>
      <c r="B3027">
        <v>3.73370885849</v>
      </c>
      <c r="C3027" s="2">
        <f>IF(B3027&gt;B3026,B3027+(C3026-B3026),B3027+(C3026-B3026)+5+A3027-A3026)</f>
        <v>67.573708534240765</v>
      </c>
      <c r="D3027">
        <v>1577147259.8</v>
      </c>
      <c r="E3027">
        <v>439</v>
      </c>
      <c r="F3027">
        <v>895</v>
      </c>
      <c r="G3027">
        <v>629</v>
      </c>
      <c r="H3027">
        <v>696</v>
      </c>
      <c r="I3027">
        <v>287</v>
      </c>
      <c r="J3027" s="2" t="s">
        <v>30</v>
      </c>
      <c r="K3027" s="2">
        <f>$L$2*I3027+(1-$L$2)*K3026</f>
        <v>287.55005712395729</v>
      </c>
      <c r="M3027" s="2">
        <f t="shared" si="328"/>
        <v>287.90192275407304</v>
      </c>
      <c r="N3027" s="2">
        <f t="shared" si="329"/>
        <v>293.31988200488945</v>
      </c>
      <c r="O3027" s="2">
        <f t="shared" si="330"/>
        <v>289.97242075655532</v>
      </c>
      <c r="P3027" s="2" t="str">
        <f t="shared" si="334"/>
        <v>low</v>
      </c>
      <c r="Q3027" s="2" t="str">
        <f>IF(P3027="low","one",IF(P3027="high","relax","transition"))</f>
        <v>one</v>
      </c>
      <c r="R3027" s="2">
        <f>IF(P3027="low",250,IF(P3027="high",300,275))</f>
        <v>250</v>
      </c>
      <c r="S3027" s="2" t="b">
        <f t="shared" si="332"/>
        <v>1</v>
      </c>
      <c r="T3027" s="2">
        <f t="shared" si="333"/>
        <v>250</v>
      </c>
    </row>
    <row r="3028" spans="1:20" x14ac:dyDescent="0.2">
      <c r="A3028" s="2">
        <f t="shared" si="331"/>
        <v>67.700000047683716</v>
      </c>
      <c r="B3028">
        <v>3.7544929981199999</v>
      </c>
      <c r="C3028" s="2">
        <f>IF(B3028&gt;B3027,B3028+(C3027-B3027),B3028+(C3027-B3027)+5+A3028-A3027)</f>
        <v>67.594492673870775</v>
      </c>
      <c r="D3028">
        <v>1577147259.8199999</v>
      </c>
      <c r="E3028">
        <v>440</v>
      </c>
      <c r="F3028">
        <v>896</v>
      </c>
      <c r="G3028">
        <v>631</v>
      </c>
      <c r="H3028">
        <v>695</v>
      </c>
      <c r="I3028">
        <v>289</v>
      </c>
      <c r="J3028" s="2" t="s">
        <v>30</v>
      </c>
      <c r="K3028" s="2">
        <f>$L$2*I3028+(1-$L$2)*K3027</f>
        <v>287.84004569916584</v>
      </c>
      <c r="M3028" s="2">
        <f t="shared" si="328"/>
        <v>287.88954734309164</v>
      </c>
      <c r="N3028" s="2">
        <f t="shared" si="329"/>
        <v>293.31988200488945</v>
      </c>
      <c r="O3028" s="2">
        <f t="shared" si="330"/>
        <v>289.96889585643117</v>
      </c>
      <c r="P3028" s="2" t="str">
        <f t="shared" si="334"/>
        <v>low</v>
      </c>
      <c r="Q3028" s="2" t="str">
        <f>IF(P3028="low","one",IF(P3028="high","relax","transition"))</f>
        <v>one</v>
      </c>
      <c r="R3028" s="2">
        <f>IF(P3028="low",250,IF(P3028="high",300,275))</f>
        <v>250</v>
      </c>
      <c r="S3028" s="2" t="b">
        <f t="shared" si="332"/>
        <v>1</v>
      </c>
      <c r="T3028" s="2">
        <f t="shared" si="333"/>
        <v>250</v>
      </c>
    </row>
    <row r="3029" spans="1:20" x14ac:dyDescent="0.2">
      <c r="A3029" s="2">
        <f t="shared" si="331"/>
        <v>67.730000019073486</v>
      </c>
      <c r="B3029">
        <v>3.7791409492499999</v>
      </c>
      <c r="C3029" s="2">
        <f>IF(B3029&gt;B3028,B3029+(C3028-B3028),B3029+(C3028-B3028)+5+A3029-A3028)</f>
        <v>67.619140625000782</v>
      </c>
      <c r="D3029">
        <v>1577147259.8499999</v>
      </c>
      <c r="E3029">
        <v>440</v>
      </c>
      <c r="F3029">
        <v>895</v>
      </c>
      <c r="G3029">
        <v>632</v>
      </c>
      <c r="H3029">
        <v>697</v>
      </c>
      <c r="I3029">
        <v>289</v>
      </c>
      <c r="J3029" s="2" t="s">
        <v>30</v>
      </c>
      <c r="K3029" s="2">
        <f>$L$2*I3029+(1-$L$2)*K3028</f>
        <v>288.07203655933267</v>
      </c>
      <c r="M3029" s="2">
        <f t="shared" si="328"/>
        <v>287.92604518633988</v>
      </c>
      <c r="N3029" s="2">
        <f t="shared" si="329"/>
        <v>293.31988200488945</v>
      </c>
      <c r="O3029" s="2">
        <f t="shared" si="330"/>
        <v>289.96492843076419</v>
      </c>
      <c r="P3029" s="2" t="str">
        <f t="shared" si="334"/>
        <v>low</v>
      </c>
      <c r="Q3029" s="2" t="str">
        <f>IF(P3029="low","one",IF(P3029="high","relax","transition"))</f>
        <v>one</v>
      </c>
      <c r="R3029" s="2">
        <f>IF(P3029="low",250,IF(P3029="high",300,275))</f>
        <v>250</v>
      </c>
      <c r="S3029" s="2" t="b">
        <f t="shared" si="332"/>
        <v>1</v>
      </c>
      <c r="T3029" s="2">
        <f t="shared" si="333"/>
        <v>250</v>
      </c>
    </row>
    <row r="3030" spans="1:20" x14ac:dyDescent="0.2">
      <c r="A3030" s="2">
        <f t="shared" si="331"/>
        <v>67.75</v>
      </c>
      <c r="B3030">
        <v>3.79948687553</v>
      </c>
      <c r="C3030" s="2">
        <f>IF(B3030&gt;B3029,B3030+(C3029-B3029),B3030+(C3029-B3029)+5+A3030-A3029)</f>
        <v>67.639486551280783</v>
      </c>
      <c r="D3030">
        <v>1577147259.8699999</v>
      </c>
      <c r="E3030">
        <v>440</v>
      </c>
      <c r="F3030">
        <v>896</v>
      </c>
      <c r="G3030">
        <v>631</v>
      </c>
      <c r="H3030">
        <v>697</v>
      </c>
      <c r="I3030">
        <v>287</v>
      </c>
      <c r="J3030" s="2" t="s">
        <v>30</v>
      </c>
      <c r="K3030" s="2">
        <f>$L$2*I3030+(1-$L$2)*K3029</f>
        <v>287.85762924746615</v>
      </c>
      <c r="M3030" s="2">
        <f t="shared" si="328"/>
        <v>287.91236199856513</v>
      </c>
      <c r="N3030" s="2">
        <f t="shared" si="329"/>
        <v>293.31988200488945</v>
      </c>
      <c r="O3030" s="2">
        <f t="shared" si="330"/>
        <v>289.96298426854298</v>
      </c>
      <c r="P3030" s="2" t="str">
        <f t="shared" si="334"/>
        <v>low</v>
      </c>
      <c r="Q3030" s="2" t="str">
        <f>IF(P3030="low","one",IF(P3030="high","relax","transition"))</f>
        <v>one</v>
      </c>
      <c r="R3030" s="2">
        <f>IF(P3030="low",250,IF(P3030="high",300,275))</f>
        <v>250</v>
      </c>
      <c r="S3030" s="2" t="b">
        <f t="shared" si="332"/>
        <v>1</v>
      </c>
      <c r="T3030" s="2">
        <f t="shared" si="333"/>
        <v>250</v>
      </c>
    </row>
    <row r="3031" spans="1:20" x14ac:dyDescent="0.2">
      <c r="A3031" s="2">
        <f t="shared" si="331"/>
        <v>67.770000219345093</v>
      </c>
      <c r="B3031">
        <v>3.8239209651900001</v>
      </c>
      <c r="C3031" s="2">
        <f>IF(B3031&gt;B3030,B3031+(C3030-B3030),B3031+(C3030-B3030)+5+A3031-A3030)</f>
        <v>67.663920640940788</v>
      </c>
      <c r="D3031">
        <v>1577147259.8900001</v>
      </c>
      <c r="E3031">
        <v>438</v>
      </c>
      <c r="F3031">
        <v>896</v>
      </c>
      <c r="G3031">
        <v>630</v>
      </c>
      <c r="H3031">
        <v>695</v>
      </c>
      <c r="I3031">
        <v>287</v>
      </c>
      <c r="J3031" s="2" t="s">
        <v>30</v>
      </c>
      <c r="K3031" s="2">
        <f>$L$2*I3031+(1-$L$2)*K3030</f>
        <v>287.68610339797294</v>
      </c>
      <c r="M3031" s="2">
        <f t="shared" si="328"/>
        <v>287.86711027844672</v>
      </c>
      <c r="N3031" s="2">
        <f t="shared" si="329"/>
        <v>293.31988200488945</v>
      </c>
      <c r="O3031" s="2">
        <f t="shared" si="330"/>
        <v>289.96045315504409</v>
      </c>
      <c r="P3031" s="2" t="str">
        <f t="shared" si="334"/>
        <v>low</v>
      </c>
      <c r="Q3031" s="2" t="str">
        <f>IF(P3031="low","one",IF(P3031="high","relax","transition"))</f>
        <v>one</v>
      </c>
      <c r="R3031" s="2">
        <f>IF(P3031="low",250,IF(P3031="high",300,275))</f>
        <v>250</v>
      </c>
      <c r="S3031" s="2" t="b">
        <f t="shared" si="332"/>
        <v>1</v>
      </c>
      <c r="T3031" s="2">
        <f t="shared" si="333"/>
        <v>250</v>
      </c>
    </row>
    <row r="3032" spans="1:20" x14ac:dyDescent="0.2">
      <c r="A3032" s="2">
        <f t="shared" si="331"/>
        <v>67.790000200271606</v>
      </c>
      <c r="B3032">
        <v>3.8485038280500001</v>
      </c>
      <c r="C3032" s="2">
        <f>IF(B3032&gt;B3031,B3032+(C3031-B3031),B3032+(C3031-B3031)+5+A3032-A3031)</f>
        <v>67.688503503800789</v>
      </c>
      <c r="D3032">
        <v>1577147259.9100001</v>
      </c>
      <c r="E3032">
        <v>440</v>
      </c>
      <c r="F3032">
        <v>895</v>
      </c>
      <c r="G3032">
        <v>632</v>
      </c>
      <c r="H3032">
        <v>697</v>
      </c>
      <c r="I3032">
        <v>288</v>
      </c>
      <c r="J3032" s="2" t="s">
        <v>30</v>
      </c>
      <c r="K3032" s="2">
        <f>$L$2*I3032+(1-$L$2)*K3031</f>
        <v>287.74888271837835</v>
      </c>
      <c r="M3032" s="2">
        <f t="shared" si="328"/>
        <v>287.84346476643304</v>
      </c>
      <c r="N3032" s="2">
        <f t="shared" si="329"/>
        <v>293.31988200488945</v>
      </c>
      <c r="O3032" s="2">
        <f t="shared" si="330"/>
        <v>289.95578601121417</v>
      </c>
      <c r="P3032" s="2" t="str">
        <f t="shared" si="334"/>
        <v>low</v>
      </c>
      <c r="Q3032" s="2" t="str">
        <f>IF(P3032="low","one",IF(P3032="high","relax","transition"))</f>
        <v>one</v>
      </c>
      <c r="R3032" s="2">
        <f>IF(P3032="low",250,IF(P3032="high",300,275))</f>
        <v>250</v>
      </c>
      <c r="S3032" s="2" t="b">
        <f t="shared" si="332"/>
        <v>1</v>
      </c>
      <c r="T3032" s="2">
        <f t="shared" si="333"/>
        <v>250</v>
      </c>
    </row>
    <row r="3033" spans="1:20" x14ac:dyDescent="0.2">
      <c r="A3033" s="2">
        <f t="shared" si="331"/>
        <v>67.820000171661377</v>
      </c>
      <c r="B3033">
        <v>3.8691959381099998</v>
      </c>
      <c r="C3033" s="2">
        <f>IF(B3033&gt;B3032,B3033+(C3032-B3032),B3033+(C3032-B3032)+5+A3033-A3032)</f>
        <v>67.709195613860786</v>
      </c>
      <c r="D3033">
        <v>1577147259.9400001</v>
      </c>
      <c r="E3033">
        <v>440</v>
      </c>
      <c r="F3033">
        <v>895</v>
      </c>
      <c r="G3033">
        <v>631</v>
      </c>
      <c r="H3033">
        <v>697</v>
      </c>
      <c r="I3033">
        <v>289</v>
      </c>
      <c r="J3033" s="2" t="s">
        <v>30</v>
      </c>
      <c r="K3033" s="2">
        <f>$L$2*I3033+(1-$L$2)*K3032</f>
        <v>287.99910617470272</v>
      </c>
      <c r="M3033" s="2">
        <f t="shared" si="328"/>
        <v>287.87459304808704</v>
      </c>
      <c r="N3033" s="2">
        <f t="shared" si="329"/>
        <v>293.31988200488945</v>
      </c>
      <c r="O3033" s="2">
        <f t="shared" si="330"/>
        <v>289.95016994897509</v>
      </c>
      <c r="P3033" s="2" t="str">
        <f t="shared" si="334"/>
        <v>low</v>
      </c>
      <c r="Q3033" s="2" t="str">
        <f>IF(P3033="low","one",IF(P3033="high","relax","transition"))</f>
        <v>one</v>
      </c>
      <c r="R3033" s="2">
        <f>IF(P3033="low",250,IF(P3033="high",300,275))</f>
        <v>250</v>
      </c>
      <c r="S3033" s="2" t="b">
        <f t="shared" si="332"/>
        <v>1</v>
      </c>
      <c r="T3033" s="2">
        <f t="shared" si="333"/>
        <v>250</v>
      </c>
    </row>
    <row r="3034" spans="1:20" x14ac:dyDescent="0.2">
      <c r="A3034" s="2">
        <f t="shared" si="331"/>
        <v>67.840000152587891</v>
      </c>
      <c r="B3034">
        <v>3.8934998512300001</v>
      </c>
      <c r="C3034" s="2">
        <f>IF(B3034&gt;B3033,B3034+(C3033-B3033),B3034+(C3033-B3033)+5+A3034-A3033)</f>
        <v>67.733499526980793</v>
      </c>
      <c r="D3034">
        <v>1577147259.96</v>
      </c>
      <c r="E3034">
        <v>439</v>
      </c>
      <c r="F3034">
        <v>894</v>
      </c>
      <c r="G3034">
        <v>630</v>
      </c>
      <c r="H3034">
        <v>695</v>
      </c>
      <c r="I3034">
        <v>288</v>
      </c>
      <c r="J3034" s="2" t="s">
        <v>30</v>
      </c>
      <c r="K3034" s="2">
        <f>$L$2*I3034+(1-$L$2)*K3033</f>
        <v>287.99928493976222</v>
      </c>
      <c r="M3034" s="2">
        <f t="shared" si="328"/>
        <v>287.89953142642207</v>
      </c>
      <c r="N3034" s="2">
        <f t="shared" si="329"/>
        <v>293.31988200488945</v>
      </c>
      <c r="O3034" s="2">
        <f t="shared" si="330"/>
        <v>289.94639110393064</v>
      </c>
      <c r="P3034" s="2" t="str">
        <f t="shared" si="334"/>
        <v>low</v>
      </c>
      <c r="Q3034" s="2" t="str">
        <f>IF(P3034="low","one",IF(P3034="high","relax","transition"))</f>
        <v>one</v>
      </c>
      <c r="R3034" s="2">
        <f>IF(P3034="low",250,IF(P3034="high",300,275))</f>
        <v>250</v>
      </c>
      <c r="S3034" s="2" t="b">
        <f t="shared" si="332"/>
        <v>1</v>
      </c>
      <c r="T3034" s="2">
        <f t="shared" si="333"/>
        <v>250</v>
      </c>
    </row>
    <row r="3035" spans="1:20" x14ac:dyDescent="0.2">
      <c r="A3035" s="2">
        <f t="shared" si="331"/>
        <v>67.860000133514404</v>
      </c>
      <c r="B3035">
        <v>3.91434288025</v>
      </c>
      <c r="C3035" s="2">
        <f>IF(B3035&gt;B3034,B3035+(C3034-B3034),B3035+(C3034-B3034)+5+A3035-A3034)</f>
        <v>67.754342556000793</v>
      </c>
      <c r="D3035">
        <v>1577147259.98</v>
      </c>
      <c r="E3035">
        <v>439</v>
      </c>
      <c r="F3035">
        <v>896</v>
      </c>
      <c r="G3035">
        <v>631</v>
      </c>
      <c r="H3035">
        <v>694</v>
      </c>
      <c r="I3035">
        <v>287</v>
      </c>
      <c r="J3035" s="2" t="s">
        <v>30</v>
      </c>
      <c r="K3035" s="2">
        <f>$L$2*I3035+(1-$L$2)*K3034</f>
        <v>287.79942795180978</v>
      </c>
      <c r="M3035" s="2">
        <f t="shared" si="328"/>
        <v>287.87951073149964</v>
      </c>
      <c r="N3035" s="2">
        <f t="shared" si="329"/>
        <v>293.31988200488945</v>
      </c>
      <c r="O3035" s="2">
        <f t="shared" si="330"/>
        <v>289.94404812005519</v>
      </c>
      <c r="P3035" s="2" t="str">
        <f t="shared" si="334"/>
        <v>low</v>
      </c>
      <c r="Q3035" s="2" t="str">
        <f>IF(P3035="low","one",IF(P3035="high","relax","transition"))</f>
        <v>one</v>
      </c>
      <c r="R3035" s="2">
        <f>IF(P3035="low",250,IF(P3035="high",300,275))</f>
        <v>250</v>
      </c>
      <c r="S3035" s="2" t="b">
        <f t="shared" si="332"/>
        <v>1</v>
      </c>
      <c r="T3035" s="2">
        <f t="shared" si="333"/>
        <v>250</v>
      </c>
    </row>
    <row r="3036" spans="1:20" x14ac:dyDescent="0.2">
      <c r="A3036" s="2">
        <f t="shared" si="331"/>
        <v>67.890000104904175</v>
      </c>
      <c r="B3036">
        <v>3.9386758804299999</v>
      </c>
      <c r="C3036" s="2">
        <f>IF(B3036&gt;B3035,B3036+(C3035-B3035),B3036+(C3035-B3035)+5+A3036-A3035)</f>
        <v>67.778675556180801</v>
      </c>
      <c r="D3036">
        <v>1577147260.01</v>
      </c>
      <c r="E3036">
        <v>438</v>
      </c>
      <c r="F3036">
        <v>896</v>
      </c>
      <c r="G3036">
        <v>629</v>
      </c>
      <c r="H3036">
        <v>697</v>
      </c>
      <c r="I3036">
        <v>288</v>
      </c>
      <c r="J3036" s="2" t="s">
        <v>30</v>
      </c>
      <c r="K3036" s="2">
        <f>$L$2*I3036+(1-$L$2)*K3035</f>
        <v>287.83954236144785</v>
      </c>
      <c r="M3036" s="2">
        <f t="shared" si="328"/>
        <v>287.87151705748931</v>
      </c>
      <c r="N3036" s="2">
        <f t="shared" si="329"/>
        <v>293.31988200488945</v>
      </c>
      <c r="O3036" s="2">
        <f t="shared" si="330"/>
        <v>289.94082125062738</v>
      </c>
      <c r="P3036" s="2" t="str">
        <f t="shared" si="334"/>
        <v>low</v>
      </c>
      <c r="Q3036" s="2" t="str">
        <f>IF(P3036="low","one",IF(P3036="high","relax","transition"))</f>
        <v>one</v>
      </c>
      <c r="R3036" s="2">
        <f>IF(P3036="low",250,IF(P3036="high",300,275))</f>
        <v>250</v>
      </c>
      <c r="S3036" s="2" t="b">
        <f t="shared" si="332"/>
        <v>1</v>
      </c>
      <c r="T3036" s="2">
        <f t="shared" si="333"/>
        <v>250</v>
      </c>
    </row>
    <row r="3037" spans="1:20" x14ac:dyDescent="0.2">
      <c r="A3037" s="2">
        <f t="shared" si="331"/>
        <v>67.910000085830688</v>
      </c>
      <c r="B3037">
        <v>3.9590909481000001</v>
      </c>
      <c r="C3037" s="2">
        <f>IF(B3037&gt;B3036,B3037+(C3036-B3036),B3037+(C3036-B3036)+5+A3037-A3036)</f>
        <v>67.799090623850802</v>
      </c>
      <c r="D3037">
        <v>1577147260.03</v>
      </c>
      <c r="E3037">
        <v>440</v>
      </c>
      <c r="F3037">
        <v>895</v>
      </c>
      <c r="G3037">
        <v>630</v>
      </c>
      <c r="H3037">
        <v>695</v>
      </c>
      <c r="I3037">
        <v>289</v>
      </c>
      <c r="J3037" s="2" t="s">
        <v>30</v>
      </c>
      <c r="K3037" s="2">
        <f>$L$2*I3037+(1-$L$2)*K3036</f>
        <v>288.07163388915831</v>
      </c>
      <c r="M3037" s="2">
        <f t="shared" si="328"/>
        <v>287.91154042382311</v>
      </c>
      <c r="N3037" s="2">
        <f t="shared" si="329"/>
        <v>293.31988200488945</v>
      </c>
      <c r="O3037" s="2">
        <f t="shared" si="330"/>
        <v>289.93735604097049</v>
      </c>
      <c r="P3037" s="2" t="str">
        <f t="shared" si="334"/>
        <v>low</v>
      </c>
      <c r="Q3037" s="2" t="str">
        <f>IF(P3037="low","one",IF(P3037="high","relax","transition"))</f>
        <v>one</v>
      </c>
      <c r="R3037" s="2">
        <f>IF(P3037="low",250,IF(P3037="high",300,275))</f>
        <v>250</v>
      </c>
      <c r="S3037" s="2" t="b">
        <f t="shared" si="332"/>
        <v>1</v>
      </c>
      <c r="T3037" s="2">
        <f t="shared" si="333"/>
        <v>250</v>
      </c>
    </row>
    <row r="3038" spans="1:20" x14ac:dyDescent="0.2">
      <c r="A3038" s="2">
        <f t="shared" si="331"/>
        <v>67.930000066757202</v>
      </c>
      <c r="B3038">
        <v>3.9837329387699998</v>
      </c>
      <c r="C3038" s="2">
        <f>IF(B3038&gt;B3037,B3038+(C3037-B3037),B3038+(C3037-B3037)+5+A3038-A3037)</f>
        <v>67.823732614520807</v>
      </c>
      <c r="D3038">
        <v>1577147260.05</v>
      </c>
      <c r="E3038">
        <v>439</v>
      </c>
      <c r="F3038">
        <v>896</v>
      </c>
      <c r="G3038">
        <v>630</v>
      </c>
      <c r="H3038">
        <v>695</v>
      </c>
      <c r="I3038">
        <v>286</v>
      </c>
      <c r="J3038" s="2" t="s">
        <v>30</v>
      </c>
      <c r="K3038" s="2">
        <f>$L$2*I3038+(1-$L$2)*K3037</f>
        <v>287.65730711132665</v>
      </c>
      <c r="M3038" s="2">
        <f t="shared" si="328"/>
        <v>287.86069376132383</v>
      </c>
      <c r="N3038" s="2">
        <f t="shared" si="329"/>
        <v>293.31988200488945</v>
      </c>
      <c r="O3038" s="2">
        <f t="shared" si="330"/>
        <v>289.93606526011308</v>
      </c>
      <c r="P3038" s="2" t="str">
        <f t="shared" si="334"/>
        <v>low</v>
      </c>
      <c r="Q3038" s="2" t="str">
        <f>IF(P3038="low","one",IF(P3038="high","relax","transition"))</f>
        <v>one</v>
      </c>
      <c r="R3038" s="2">
        <f>IF(P3038="low",250,IF(P3038="high",300,275))</f>
        <v>250</v>
      </c>
      <c r="S3038" s="2" t="b">
        <f t="shared" si="332"/>
        <v>1</v>
      </c>
      <c r="T3038" s="2">
        <f t="shared" si="333"/>
        <v>250</v>
      </c>
    </row>
    <row r="3039" spans="1:20" x14ac:dyDescent="0.2">
      <c r="A3039" s="2">
        <f t="shared" si="331"/>
        <v>67.950000047683716</v>
      </c>
      <c r="B3039">
        <v>4.0082278251599996</v>
      </c>
      <c r="C3039" s="2">
        <f>IF(B3039&gt;B3038,B3039+(C3038-B3038),B3039+(C3038-B3038)+5+A3039-A3038)</f>
        <v>67.848227500910809</v>
      </c>
      <c r="D3039">
        <v>1577147260.0699999</v>
      </c>
      <c r="E3039">
        <v>439</v>
      </c>
      <c r="F3039">
        <v>895</v>
      </c>
      <c r="G3039">
        <v>629</v>
      </c>
      <c r="H3039">
        <v>695</v>
      </c>
      <c r="I3039">
        <v>286</v>
      </c>
      <c r="J3039" s="2" t="s">
        <v>30</v>
      </c>
      <c r="K3039" s="2">
        <f>$L$2*I3039+(1-$L$2)*K3038</f>
        <v>287.32584568906134</v>
      </c>
      <c r="M3039" s="2">
        <f t="shared" si="328"/>
        <v>287.75372414687138</v>
      </c>
      <c r="N3039" s="2">
        <f t="shared" si="329"/>
        <v>293.31988200488945</v>
      </c>
      <c r="O3039" s="2">
        <f t="shared" si="330"/>
        <v>289.93229668517358</v>
      </c>
      <c r="P3039" s="2" t="str">
        <f t="shared" si="334"/>
        <v>low</v>
      </c>
      <c r="Q3039" s="2" t="str">
        <f>IF(P3039="low","one",IF(P3039="high","relax","transition"))</f>
        <v>one</v>
      </c>
      <c r="R3039" s="2">
        <f>IF(P3039="low",250,IF(P3039="high",300,275))</f>
        <v>250</v>
      </c>
      <c r="S3039" s="2" t="b">
        <f t="shared" si="332"/>
        <v>1</v>
      </c>
      <c r="T3039" s="2">
        <f t="shared" si="333"/>
        <v>250</v>
      </c>
    </row>
    <row r="3040" spans="1:20" x14ac:dyDescent="0.2">
      <c r="A3040" s="2">
        <f t="shared" si="331"/>
        <v>67.980000019073486</v>
      </c>
      <c r="B3040">
        <v>4.0288469791399999</v>
      </c>
      <c r="C3040" s="2">
        <f>IF(B3040&gt;B3039,B3040+(C3039-B3039),B3040+(C3039-B3039)+5+A3040-A3039)</f>
        <v>67.868846654890817</v>
      </c>
      <c r="D3040">
        <v>1577147260.0999999</v>
      </c>
      <c r="E3040">
        <v>441</v>
      </c>
      <c r="F3040">
        <v>897</v>
      </c>
      <c r="G3040">
        <v>629</v>
      </c>
      <c r="H3040">
        <v>695</v>
      </c>
      <c r="I3040">
        <v>291</v>
      </c>
      <c r="J3040" s="2" t="s">
        <v>30</v>
      </c>
      <c r="K3040" s="2">
        <f>$L$2*I3040+(1-$L$2)*K3039</f>
        <v>288.06067655124906</v>
      </c>
      <c r="M3040" s="2">
        <f t="shared" si="328"/>
        <v>287.81511462774694</v>
      </c>
      <c r="N3040" s="2">
        <f t="shared" si="329"/>
        <v>293.31988200488945</v>
      </c>
      <c r="O3040" s="2">
        <f t="shared" si="330"/>
        <v>289.92336805825846</v>
      </c>
      <c r="P3040" s="2" t="str">
        <f t="shared" si="334"/>
        <v>low</v>
      </c>
      <c r="Q3040" s="2" t="str">
        <f>IF(P3040="low","one",IF(P3040="high","relax","transition"))</f>
        <v>one</v>
      </c>
      <c r="R3040" s="2">
        <f>IF(P3040="low",250,IF(P3040="high",300,275))</f>
        <v>250</v>
      </c>
      <c r="S3040" s="2" t="b">
        <f t="shared" si="332"/>
        <v>1</v>
      </c>
      <c r="T3040" s="2">
        <f t="shared" si="333"/>
        <v>250</v>
      </c>
    </row>
    <row r="3041" spans="1:20" x14ac:dyDescent="0.2">
      <c r="A3041" s="2">
        <f t="shared" si="331"/>
        <v>68</v>
      </c>
      <c r="B3041">
        <v>4.0532228946700002</v>
      </c>
      <c r="C3041" s="2">
        <f>IF(B3041&gt;B3040,B3041+(C3040-B3040),B3041+(C3040-B3040)+5+A3041-A3040)</f>
        <v>67.893222570420818</v>
      </c>
      <c r="D3041">
        <v>1577147260.1199999</v>
      </c>
      <c r="E3041">
        <v>440</v>
      </c>
      <c r="F3041">
        <v>898</v>
      </c>
      <c r="G3041">
        <v>629</v>
      </c>
      <c r="H3041">
        <v>695</v>
      </c>
      <c r="I3041">
        <v>288</v>
      </c>
      <c r="J3041" s="2" t="s">
        <v>30</v>
      </c>
      <c r="K3041" s="2">
        <f>$L$2*I3041+(1-$L$2)*K3040</f>
        <v>288.04854124099927</v>
      </c>
      <c r="M3041" s="2">
        <f t="shared" si="328"/>
        <v>287.86179995039743</v>
      </c>
      <c r="N3041" s="2">
        <f t="shared" si="329"/>
        <v>293.31988200488945</v>
      </c>
      <c r="O3041" s="2">
        <f t="shared" si="330"/>
        <v>289.9179553867329</v>
      </c>
      <c r="P3041" s="2" t="str">
        <f t="shared" si="334"/>
        <v>low</v>
      </c>
      <c r="Q3041" s="2" t="str">
        <f>IF(P3041="low","one",IF(P3041="high","relax","transition"))</f>
        <v>one</v>
      </c>
      <c r="R3041" s="2">
        <f>IF(P3041="low",250,IF(P3041="high",300,275))</f>
        <v>250</v>
      </c>
      <c r="S3041" s="2" t="b">
        <f t="shared" si="332"/>
        <v>1</v>
      </c>
      <c r="T3041" s="2">
        <f t="shared" si="333"/>
        <v>250</v>
      </c>
    </row>
    <row r="3042" spans="1:20" x14ac:dyDescent="0.2">
      <c r="A3042" s="2">
        <f t="shared" si="331"/>
        <v>68.020000219345093</v>
      </c>
      <c r="B3042">
        <v>4.0740039348600003</v>
      </c>
      <c r="C3042" s="2">
        <f>IF(B3042&gt;B3041,B3042+(C3041-B3041),B3042+(C3041-B3041)+5+A3042-A3041)</f>
        <v>67.91400361061082</v>
      </c>
      <c r="D3042">
        <v>1577147260.1400001</v>
      </c>
      <c r="E3042">
        <v>439</v>
      </c>
      <c r="F3042">
        <v>897</v>
      </c>
      <c r="G3042">
        <v>629</v>
      </c>
      <c r="H3042">
        <v>695</v>
      </c>
      <c r="I3042">
        <v>287</v>
      </c>
      <c r="J3042" s="2" t="s">
        <v>30</v>
      </c>
      <c r="K3042" s="2">
        <f>$L$2*I3042+(1-$L$2)*K3041</f>
        <v>287.83883299279944</v>
      </c>
      <c r="M3042" s="2">
        <f t="shared" si="328"/>
        <v>287.85720655887786</v>
      </c>
      <c r="N3042" s="2">
        <f t="shared" si="329"/>
        <v>293.31988200488945</v>
      </c>
      <c r="O3042" s="2">
        <f t="shared" si="330"/>
        <v>289.91514761491612</v>
      </c>
      <c r="P3042" s="2" t="str">
        <f t="shared" si="334"/>
        <v>low</v>
      </c>
      <c r="Q3042" s="2" t="str">
        <f>IF(P3042="low","one",IF(P3042="high","relax","transition"))</f>
        <v>one</v>
      </c>
      <c r="R3042" s="2">
        <f>IF(P3042="low",250,IF(P3042="high",300,275))</f>
        <v>250</v>
      </c>
      <c r="S3042" s="2" t="b">
        <f t="shared" si="332"/>
        <v>1</v>
      </c>
      <c r="T3042" s="2">
        <f t="shared" si="333"/>
        <v>250</v>
      </c>
    </row>
    <row r="3043" spans="1:20" x14ac:dyDescent="0.2">
      <c r="A3043" s="2">
        <f t="shared" si="331"/>
        <v>68.050000190734863</v>
      </c>
      <c r="B3043">
        <v>4.09862494469</v>
      </c>
      <c r="C3043" s="2">
        <f>IF(B3043&gt;B3042,B3043+(C3042-B3042),B3043+(C3042-B3042)+5+A3043-A3042)</f>
        <v>67.93862462044082</v>
      </c>
      <c r="D3043">
        <v>1577147260.1700001</v>
      </c>
      <c r="E3043">
        <v>441</v>
      </c>
      <c r="F3043">
        <v>898</v>
      </c>
      <c r="G3043">
        <v>631</v>
      </c>
      <c r="H3043">
        <v>694</v>
      </c>
      <c r="I3043">
        <v>289</v>
      </c>
      <c r="J3043" s="2" t="s">
        <v>30</v>
      </c>
      <c r="K3043" s="2">
        <f>$L$2*I3043+(1-$L$2)*K3042</f>
        <v>288.07106639423955</v>
      </c>
      <c r="M3043" s="2">
        <f t="shared" si="328"/>
        <v>287.89997852595019</v>
      </c>
      <c r="N3043" s="2">
        <f t="shared" si="329"/>
        <v>293.31988200488945</v>
      </c>
      <c r="O3043" s="2">
        <f t="shared" si="330"/>
        <v>289.9122505621142</v>
      </c>
      <c r="P3043" s="2" t="str">
        <f t="shared" si="334"/>
        <v>low</v>
      </c>
      <c r="Q3043" s="2" t="str">
        <f>IF(P3043="low","one",IF(P3043="high","relax","transition"))</f>
        <v>one</v>
      </c>
      <c r="R3043" s="2">
        <f>IF(P3043="low",250,IF(P3043="high",300,275))</f>
        <v>250</v>
      </c>
      <c r="S3043" s="2" t="b">
        <f t="shared" si="332"/>
        <v>1</v>
      </c>
      <c r="T3043" s="2">
        <f t="shared" si="333"/>
        <v>250</v>
      </c>
    </row>
    <row r="3044" spans="1:20" x14ac:dyDescent="0.2">
      <c r="A3044" s="2">
        <f t="shared" si="331"/>
        <v>68.070000171661377</v>
      </c>
      <c r="B3044">
        <v>4.1230039596600001</v>
      </c>
      <c r="C3044" s="2">
        <f>IF(B3044&gt;B3043,B3044+(C3043-B3043),B3044+(C3043-B3043)+5+A3044-A3043)</f>
        <v>67.963003635410814</v>
      </c>
      <c r="D3044">
        <v>1577147260.1900001</v>
      </c>
      <c r="E3044">
        <v>440</v>
      </c>
      <c r="F3044">
        <v>900</v>
      </c>
      <c r="G3044">
        <v>633</v>
      </c>
      <c r="H3044">
        <v>693</v>
      </c>
      <c r="I3044">
        <v>290</v>
      </c>
      <c r="J3044" s="2" t="s">
        <v>29</v>
      </c>
      <c r="K3044" s="2">
        <f>$L$2*I3044+(1-$L$2)*K3043</f>
        <v>288.45685311539165</v>
      </c>
      <c r="M3044" s="2">
        <f t="shared" si="328"/>
        <v>288.01135344383852</v>
      </c>
      <c r="N3044" s="2">
        <f t="shared" si="329"/>
        <v>293.31988200488945</v>
      </c>
      <c r="O3044" s="2">
        <f t="shared" si="330"/>
        <v>289.911636960306</v>
      </c>
      <c r="P3044" s="2" t="str">
        <f t="shared" si="334"/>
        <v>low</v>
      </c>
      <c r="Q3044" s="2" t="str">
        <f>IF(P3044="low","one",IF(P3044="high","relax","transition"))</f>
        <v>one</v>
      </c>
      <c r="R3044" s="2">
        <f>IF(P3044="low",250,IF(P3044="high",300,275))</f>
        <v>250</v>
      </c>
      <c r="S3044" s="2" t="b">
        <f t="shared" si="332"/>
        <v>0</v>
      </c>
      <c r="T3044" s="2">
        <f t="shared" si="333"/>
        <v>275</v>
      </c>
    </row>
    <row r="3045" spans="1:20" x14ac:dyDescent="0.2">
      <c r="A3045" s="2">
        <f t="shared" si="331"/>
        <v>68.090000152587891</v>
      </c>
      <c r="B3045">
        <v>4.1433568000800003</v>
      </c>
      <c r="C3045" s="2">
        <f>IF(B3045&gt;B3044,B3045+(C3044-B3044),B3045+(C3044-B3044)+5+A3045-A3044)</f>
        <v>67.983356475830817</v>
      </c>
      <c r="D3045">
        <v>1577147260.21</v>
      </c>
      <c r="E3045">
        <v>441</v>
      </c>
      <c r="F3045">
        <v>899</v>
      </c>
      <c r="G3045">
        <v>633</v>
      </c>
      <c r="H3045">
        <v>695</v>
      </c>
      <c r="I3045">
        <v>291</v>
      </c>
      <c r="J3045" s="2" t="s">
        <v>29</v>
      </c>
      <c r="K3045" s="2">
        <f>$L$2*I3045+(1-$L$2)*K3044</f>
        <v>288.96548249231336</v>
      </c>
      <c r="M3045" s="2">
        <f t="shared" si="328"/>
        <v>288.01135344383852</v>
      </c>
      <c r="N3045" s="2">
        <f t="shared" si="329"/>
        <v>293.31988200488945</v>
      </c>
      <c r="O3045" s="2">
        <f t="shared" si="330"/>
        <v>289.911636960306</v>
      </c>
      <c r="P3045" s="2" t="str">
        <f t="shared" si="334"/>
        <v>middle</v>
      </c>
      <c r="Q3045" s="2" t="str">
        <f>IF(P3045="low","one",IF(P3045="high","relax","transition"))</f>
        <v>transition</v>
      </c>
      <c r="R3045" s="2">
        <f>IF(P3045="low",250,IF(P3045="high",300,275))</f>
        <v>275</v>
      </c>
      <c r="S3045" s="2" t="b">
        <f t="shared" si="332"/>
        <v>1</v>
      </c>
      <c r="T3045" s="2">
        <f t="shared" si="333"/>
        <v>275</v>
      </c>
    </row>
    <row r="3046" spans="1:20" x14ac:dyDescent="0.2">
      <c r="A3046" s="2">
        <f t="shared" si="331"/>
        <v>68.110000133514404</v>
      </c>
      <c r="B3046">
        <v>4.1681218147300001</v>
      </c>
      <c r="C3046" s="2">
        <f>IF(B3046&gt;B3045,B3046+(C3045-B3045),B3046+(C3045-B3045)+5+A3046-A3045)</f>
        <v>68.008121490480818</v>
      </c>
      <c r="D3046">
        <v>1577147260.23</v>
      </c>
      <c r="E3046">
        <v>443</v>
      </c>
      <c r="F3046">
        <v>900</v>
      </c>
      <c r="G3046">
        <v>633</v>
      </c>
      <c r="H3046">
        <v>694</v>
      </c>
      <c r="I3046">
        <v>291</v>
      </c>
      <c r="J3046" s="2" t="s">
        <v>29</v>
      </c>
      <c r="K3046" s="2">
        <f>$L$2*I3046+(1-$L$2)*K3045</f>
        <v>289.37238599385068</v>
      </c>
      <c r="M3046" s="2">
        <f t="shared" si="328"/>
        <v>288.01135344383852</v>
      </c>
      <c r="N3046" s="2">
        <f t="shared" si="329"/>
        <v>293.31988200488945</v>
      </c>
      <c r="O3046" s="2">
        <f t="shared" si="330"/>
        <v>289.911636960306</v>
      </c>
      <c r="P3046" s="2" t="str">
        <f t="shared" si="334"/>
        <v>middle</v>
      </c>
      <c r="Q3046" s="2" t="str">
        <f>IF(P3046="low","one",IF(P3046="high","relax","transition"))</f>
        <v>transition</v>
      </c>
      <c r="R3046" s="2">
        <f>IF(P3046="low",250,IF(P3046="high",300,275))</f>
        <v>275</v>
      </c>
      <c r="S3046" s="2" t="b">
        <f t="shared" si="332"/>
        <v>1</v>
      </c>
      <c r="T3046" s="2">
        <f t="shared" si="333"/>
        <v>275</v>
      </c>
    </row>
    <row r="3047" spans="1:20" x14ac:dyDescent="0.2">
      <c r="A3047" s="2">
        <f t="shared" si="331"/>
        <v>68.130000114440918</v>
      </c>
      <c r="B3047">
        <v>4.1885747909499997</v>
      </c>
      <c r="C3047" s="2">
        <f>IF(B3047&gt;B3046,B3047+(C3046-B3046),B3047+(C3046-B3046)+5+A3047-A3046)</f>
        <v>68.028574466700817</v>
      </c>
      <c r="D3047">
        <v>1577147260.25</v>
      </c>
      <c r="E3047">
        <v>440</v>
      </c>
      <c r="F3047">
        <v>901</v>
      </c>
      <c r="G3047">
        <v>633</v>
      </c>
      <c r="H3047">
        <v>693</v>
      </c>
      <c r="I3047">
        <v>291</v>
      </c>
      <c r="J3047" s="2" t="s">
        <v>29</v>
      </c>
      <c r="K3047" s="2">
        <f>$L$2*I3047+(1-$L$2)*K3046</f>
        <v>289.69790879508054</v>
      </c>
      <c r="M3047" s="2">
        <f t="shared" si="328"/>
        <v>288.01135344383852</v>
      </c>
      <c r="N3047" s="2">
        <f t="shared" si="329"/>
        <v>293.31988200488945</v>
      </c>
      <c r="O3047" s="2">
        <f t="shared" si="330"/>
        <v>289.911636960306</v>
      </c>
      <c r="P3047" s="2" t="str">
        <f t="shared" si="334"/>
        <v>middle</v>
      </c>
      <c r="Q3047" s="2" t="str">
        <f>IF(P3047="low","one",IF(P3047="high","relax","transition"))</f>
        <v>transition</v>
      </c>
      <c r="R3047" s="2">
        <f>IF(P3047="low",250,IF(P3047="high",300,275))</f>
        <v>275</v>
      </c>
      <c r="S3047" s="2" t="b">
        <f t="shared" si="332"/>
        <v>1</v>
      </c>
      <c r="T3047" s="2">
        <f t="shared" si="333"/>
        <v>275</v>
      </c>
    </row>
    <row r="3048" spans="1:20" x14ac:dyDescent="0.2">
      <c r="A3048" s="2">
        <f t="shared" si="331"/>
        <v>68.160000085830688</v>
      </c>
      <c r="B3048">
        <v>4.2130057811699997</v>
      </c>
      <c r="C3048" s="2">
        <f>IF(B3048&gt;B3047,B3048+(C3047-B3047),B3048+(C3047-B3047)+5+A3048-A3047)</f>
        <v>68.053005456920815</v>
      </c>
      <c r="D3048">
        <v>1577147260.28</v>
      </c>
      <c r="E3048">
        <v>445</v>
      </c>
      <c r="F3048">
        <v>899</v>
      </c>
      <c r="G3048">
        <v>634</v>
      </c>
      <c r="H3048">
        <v>693</v>
      </c>
      <c r="I3048">
        <v>294</v>
      </c>
      <c r="J3048" s="2" t="s">
        <v>29</v>
      </c>
      <c r="K3048" s="2">
        <f>$L$2*I3048+(1-$L$2)*K3047</f>
        <v>290.55832703606444</v>
      </c>
      <c r="M3048" s="2">
        <f t="shared" si="328"/>
        <v>288.01135344383852</v>
      </c>
      <c r="N3048" s="2">
        <f t="shared" si="329"/>
        <v>293.31988200488945</v>
      </c>
      <c r="O3048" s="2">
        <f t="shared" si="330"/>
        <v>289.911636960306</v>
      </c>
      <c r="P3048" s="2" t="str">
        <f t="shared" si="334"/>
        <v>middle</v>
      </c>
      <c r="Q3048" s="2" t="str">
        <f>IF(P3048="low","one",IF(P3048="high","relax","transition"))</f>
        <v>transition</v>
      </c>
      <c r="R3048" s="2">
        <f>IF(P3048="low",250,IF(P3048="high",300,275))</f>
        <v>275</v>
      </c>
      <c r="S3048" s="2" t="b">
        <f t="shared" si="332"/>
        <v>1</v>
      </c>
      <c r="T3048" s="2">
        <f t="shared" si="333"/>
        <v>275</v>
      </c>
    </row>
    <row r="3049" spans="1:20" x14ac:dyDescent="0.2">
      <c r="A3049" s="2">
        <f t="shared" si="331"/>
        <v>68.180000066757202</v>
      </c>
      <c r="B3049">
        <v>4.2376818656899999</v>
      </c>
      <c r="C3049" s="2">
        <f>IF(B3049&gt;B3048,B3049+(C3048-B3048),B3049+(C3048-B3048)+5+A3049-A3048)</f>
        <v>68.077681541440825</v>
      </c>
      <c r="D3049">
        <v>1577147260.3</v>
      </c>
      <c r="E3049">
        <v>446</v>
      </c>
      <c r="F3049">
        <v>901</v>
      </c>
      <c r="G3049">
        <v>632</v>
      </c>
      <c r="H3049">
        <v>694</v>
      </c>
      <c r="I3049">
        <v>293</v>
      </c>
      <c r="J3049" s="2" t="s">
        <v>29</v>
      </c>
      <c r="K3049" s="2">
        <f>$L$2*I3049+(1-$L$2)*K3048</f>
        <v>291.04666162885155</v>
      </c>
      <c r="M3049" s="2">
        <f t="shared" si="328"/>
        <v>288.01135344383852</v>
      </c>
      <c r="N3049" s="2">
        <f t="shared" si="329"/>
        <v>292.86523792968188</v>
      </c>
      <c r="O3049" s="2">
        <f t="shared" si="330"/>
        <v>289.98204921253517</v>
      </c>
      <c r="P3049" s="2" t="str">
        <f t="shared" si="334"/>
        <v>high</v>
      </c>
      <c r="Q3049" s="2" t="str">
        <f>IF(P3049="low","one",IF(P3049="high","relax","transition"))</f>
        <v>relax</v>
      </c>
      <c r="R3049" s="2">
        <f>IF(P3049="low",250,IF(P3049="high",300,275))</f>
        <v>300</v>
      </c>
      <c r="S3049" s="2" t="b">
        <f t="shared" si="332"/>
        <v>0</v>
      </c>
      <c r="T3049" s="2">
        <f t="shared" si="333"/>
        <v>275</v>
      </c>
    </row>
    <row r="3050" spans="1:20" x14ac:dyDescent="0.2">
      <c r="A3050" s="2">
        <f t="shared" si="331"/>
        <v>68.200000047683716</v>
      </c>
      <c r="B3050">
        <v>4.2583148479500004</v>
      </c>
      <c r="C3050" s="2">
        <f>IF(B3050&gt;B3049,B3050+(C3049-B3049),B3050+(C3049-B3049)+5+A3050-A3049)</f>
        <v>68.098314523700822</v>
      </c>
      <c r="D3050">
        <v>1577147260.3199999</v>
      </c>
      <c r="E3050">
        <v>443</v>
      </c>
      <c r="F3050">
        <v>903</v>
      </c>
      <c r="G3050">
        <v>633</v>
      </c>
      <c r="H3050">
        <v>693</v>
      </c>
      <c r="I3050">
        <v>293</v>
      </c>
      <c r="J3050" s="2" t="s">
        <v>29</v>
      </c>
      <c r="K3050" s="2">
        <f>$L$2*I3050+(1-$L$2)*K3049</f>
        <v>291.43732930308124</v>
      </c>
      <c r="M3050" s="2">
        <f t="shared" si="328"/>
        <v>288.01135344383852</v>
      </c>
      <c r="N3050" s="2">
        <f t="shared" si="329"/>
        <v>292.57965620436175</v>
      </c>
      <c r="O3050" s="2">
        <f t="shared" si="330"/>
        <v>290.02620864839247</v>
      </c>
      <c r="P3050" s="2" t="str">
        <f t="shared" si="334"/>
        <v>high</v>
      </c>
      <c r="Q3050" s="2" t="str">
        <f>IF(P3050="low","one",IF(P3050="high","relax","transition"))</f>
        <v>relax</v>
      </c>
      <c r="R3050" s="2">
        <f>IF(P3050="low",250,IF(P3050="high",300,275))</f>
        <v>300</v>
      </c>
      <c r="S3050" s="2" t="b">
        <f t="shared" si="332"/>
        <v>0</v>
      </c>
      <c r="T3050" s="2">
        <f t="shared" si="333"/>
        <v>275</v>
      </c>
    </row>
    <row r="3051" spans="1:20" x14ac:dyDescent="0.2">
      <c r="A3051" s="2">
        <f t="shared" si="331"/>
        <v>68.230000019073486</v>
      </c>
      <c r="B3051">
        <v>4.2827718257900003</v>
      </c>
      <c r="C3051" s="2">
        <f>IF(B3051&gt;B3050,B3051+(C3050-B3050),B3051+(C3050-B3050)+5+A3051-A3050)</f>
        <v>68.122771501540825</v>
      </c>
      <c r="D3051">
        <v>1577147260.3499999</v>
      </c>
      <c r="E3051">
        <v>445</v>
      </c>
      <c r="F3051">
        <v>901</v>
      </c>
      <c r="G3051">
        <v>634</v>
      </c>
      <c r="H3051">
        <v>693</v>
      </c>
      <c r="I3051">
        <v>294</v>
      </c>
      <c r="J3051" s="2" t="s">
        <v>29</v>
      </c>
      <c r="K3051" s="2">
        <f>$L$2*I3051+(1-$L$2)*K3050</f>
        <v>291.94986344246502</v>
      </c>
      <c r="M3051" s="2">
        <f t="shared" si="328"/>
        <v>288.01135344383852</v>
      </c>
      <c r="N3051" s="2">
        <f t="shared" si="329"/>
        <v>292.45369765198245</v>
      </c>
      <c r="O3051" s="2">
        <f t="shared" si="330"/>
        <v>290.05388102619094</v>
      </c>
      <c r="P3051" s="2" t="str">
        <f t="shared" si="334"/>
        <v>high</v>
      </c>
      <c r="Q3051" s="2" t="str">
        <f>IF(P3051="low","one",IF(P3051="high","relax","transition"))</f>
        <v>relax</v>
      </c>
      <c r="R3051" s="2">
        <f>IF(P3051="low",250,IF(P3051="high",300,275))</f>
        <v>300</v>
      </c>
      <c r="S3051" s="2" t="b">
        <f t="shared" si="332"/>
        <v>0</v>
      </c>
      <c r="T3051" s="2">
        <f t="shared" si="333"/>
        <v>275</v>
      </c>
    </row>
    <row r="3052" spans="1:20" x14ac:dyDescent="0.2">
      <c r="A3052" s="2">
        <f t="shared" si="331"/>
        <v>68.25</v>
      </c>
      <c r="B3052">
        <v>4.30318188667</v>
      </c>
      <c r="C3052" s="2">
        <f>IF(B3052&gt;B3051,B3052+(C3051-B3051),B3052+(C3051-B3051)+5+A3052-A3051)</f>
        <v>68.143181562420821</v>
      </c>
      <c r="D3052">
        <v>1577147260.3699999</v>
      </c>
      <c r="E3052">
        <v>445</v>
      </c>
      <c r="F3052">
        <v>902</v>
      </c>
      <c r="G3052">
        <v>633</v>
      </c>
      <c r="H3052">
        <v>694</v>
      </c>
      <c r="I3052">
        <v>296</v>
      </c>
      <c r="J3052" s="2" t="s">
        <v>29</v>
      </c>
      <c r="K3052" s="2">
        <f>$L$2*I3052+(1-$L$2)*K3051</f>
        <v>292.759890753972</v>
      </c>
      <c r="M3052" s="2">
        <f t="shared" si="328"/>
        <v>288.01135344383852</v>
      </c>
      <c r="N3052" s="2">
        <f t="shared" si="329"/>
        <v>292.5149362723804</v>
      </c>
      <c r="O3052" s="2">
        <f t="shared" si="330"/>
        <v>290.07387185748053</v>
      </c>
      <c r="P3052" s="2" t="str">
        <f t="shared" si="334"/>
        <v>high</v>
      </c>
      <c r="Q3052" s="2" t="str">
        <f>IF(P3052="low","one",IF(P3052="high","relax","transition"))</f>
        <v>relax</v>
      </c>
      <c r="R3052" s="2">
        <f>IF(P3052="low",250,IF(P3052="high",300,275))</f>
        <v>300</v>
      </c>
      <c r="S3052" s="2" t="b">
        <f t="shared" si="332"/>
        <v>0</v>
      </c>
      <c r="T3052" s="2">
        <f t="shared" si="333"/>
        <v>275</v>
      </c>
    </row>
    <row r="3053" spans="1:20" x14ac:dyDescent="0.2">
      <c r="A3053" s="2">
        <f t="shared" si="331"/>
        <v>68.270000219345093</v>
      </c>
      <c r="B3053">
        <v>4.3278419971500002</v>
      </c>
      <c r="C3053" s="2">
        <f>IF(B3053&gt;B3052,B3053+(C3052-B3052),B3053+(C3052-B3052)+5+A3053-A3052)</f>
        <v>68.167841672900821</v>
      </c>
      <c r="D3053">
        <v>1577147260.3900001</v>
      </c>
      <c r="E3053">
        <v>444</v>
      </c>
      <c r="F3053">
        <v>902</v>
      </c>
      <c r="G3053">
        <v>633</v>
      </c>
      <c r="H3053">
        <v>693</v>
      </c>
      <c r="I3053">
        <v>296</v>
      </c>
      <c r="J3053" s="2" t="s">
        <v>28</v>
      </c>
      <c r="K3053" s="2">
        <f>$L$2*I3053+(1-$L$2)*K3052</f>
        <v>293.40791260317764</v>
      </c>
      <c r="M3053" s="2">
        <f t="shared" si="328"/>
        <v>288.01135344383852</v>
      </c>
      <c r="N3053" s="2">
        <f t="shared" si="329"/>
        <v>292.69353153853984</v>
      </c>
      <c r="O3053" s="2">
        <f t="shared" si="330"/>
        <v>290.09592507822555</v>
      </c>
      <c r="P3053" s="2" t="str">
        <f t="shared" si="334"/>
        <v>high</v>
      </c>
      <c r="Q3053" s="2" t="str">
        <f>IF(P3053="low","one",IF(P3053="high","relax","transition"))</f>
        <v>relax</v>
      </c>
      <c r="R3053" s="2">
        <f>IF(P3053="low",250,IF(P3053="high",300,275))</f>
        <v>300</v>
      </c>
      <c r="S3053" s="2" t="b">
        <f t="shared" si="332"/>
        <v>1</v>
      </c>
      <c r="T3053" s="2">
        <f t="shared" si="333"/>
        <v>300</v>
      </c>
    </row>
    <row r="3054" spans="1:20" x14ac:dyDescent="0.2">
      <c r="A3054" s="2">
        <f t="shared" si="331"/>
        <v>68.290000200271606</v>
      </c>
      <c r="B3054">
        <v>4.3482048511500002</v>
      </c>
      <c r="C3054" s="2">
        <f>IF(B3054&gt;B3053,B3054+(C3053-B3053),B3054+(C3053-B3053)+5+A3054-A3053)</f>
        <v>68.188204526900819</v>
      </c>
      <c r="D3054">
        <v>1577147260.4100001</v>
      </c>
      <c r="E3054">
        <v>444</v>
      </c>
      <c r="F3054">
        <v>902</v>
      </c>
      <c r="G3054">
        <v>634</v>
      </c>
      <c r="H3054">
        <v>693</v>
      </c>
      <c r="I3054">
        <v>293</v>
      </c>
      <c r="J3054" s="2" t="s">
        <v>28</v>
      </c>
      <c r="K3054" s="2">
        <f>$L$2*I3054+(1-$L$2)*K3053</f>
        <v>293.32633008254214</v>
      </c>
      <c r="M3054" s="2">
        <f t="shared" si="328"/>
        <v>288.01135344383852</v>
      </c>
      <c r="N3054" s="2">
        <f t="shared" si="329"/>
        <v>292.82009124734032</v>
      </c>
      <c r="O3054" s="2">
        <f t="shared" si="330"/>
        <v>290.12580540124122</v>
      </c>
      <c r="P3054" s="2" t="str">
        <f t="shared" si="334"/>
        <v>high</v>
      </c>
      <c r="Q3054" s="2" t="str">
        <f>IF(P3054="low","one",IF(P3054="high","relax","transition"))</f>
        <v>relax</v>
      </c>
      <c r="R3054" s="2">
        <f>IF(P3054="low",250,IF(P3054="high",300,275))</f>
        <v>300</v>
      </c>
      <c r="S3054" s="2" t="b">
        <f t="shared" si="332"/>
        <v>1</v>
      </c>
      <c r="T3054" s="2">
        <f t="shared" si="333"/>
        <v>300</v>
      </c>
    </row>
    <row r="3055" spans="1:20" x14ac:dyDescent="0.2">
      <c r="A3055" s="2">
        <f t="shared" si="331"/>
        <v>68.320000171661377</v>
      </c>
      <c r="B3055">
        <v>4.3726909160599998</v>
      </c>
      <c r="C3055" s="2">
        <f>IF(B3055&gt;B3054,B3055+(C3054-B3054),B3055+(C3054-B3054)+5+A3055-A3054)</f>
        <v>68.212690591810812</v>
      </c>
      <c r="D3055">
        <v>1577147260.4400001</v>
      </c>
      <c r="E3055">
        <v>444</v>
      </c>
      <c r="F3055">
        <v>901</v>
      </c>
      <c r="G3055">
        <v>632</v>
      </c>
      <c r="H3055">
        <v>692</v>
      </c>
      <c r="I3055">
        <v>295</v>
      </c>
      <c r="J3055" s="2" t="s">
        <v>28</v>
      </c>
      <c r="K3055" s="2">
        <f>$L$2*I3055+(1-$L$2)*K3054</f>
        <v>293.66106406603376</v>
      </c>
      <c r="M3055" s="2">
        <f t="shared" si="328"/>
        <v>288.01135344383852</v>
      </c>
      <c r="N3055" s="2">
        <f t="shared" si="329"/>
        <v>292.98828581107898</v>
      </c>
      <c r="O3055" s="2">
        <f t="shared" si="330"/>
        <v>290.16051969354612</v>
      </c>
      <c r="P3055" s="2" t="str">
        <f t="shared" si="334"/>
        <v>high</v>
      </c>
      <c r="Q3055" s="2" t="str">
        <f>IF(P3055="low","one",IF(P3055="high","relax","transition"))</f>
        <v>relax</v>
      </c>
      <c r="R3055" s="2">
        <f>IF(P3055="low",250,IF(P3055="high",300,275))</f>
        <v>300</v>
      </c>
      <c r="S3055" s="2" t="b">
        <f t="shared" si="332"/>
        <v>1</v>
      </c>
      <c r="T3055" s="2">
        <f t="shared" si="333"/>
        <v>300</v>
      </c>
    </row>
    <row r="3056" spans="1:20" x14ac:dyDescent="0.2">
      <c r="A3056" s="2">
        <f t="shared" si="331"/>
        <v>68.340000152587891</v>
      </c>
      <c r="B3056">
        <v>4.3974859714500001</v>
      </c>
      <c r="C3056" s="2">
        <f>IF(B3056&gt;B3055,B3056+(C3055-B3055),B3056+(C3055-B3055)+5+A3056-A3055)</f>
        <v>68.237485647200813</v>
      </c>
      <c r="D3056">
        <v>1577147260.46</v>
      </c>
      <c r="E3056">
        <v>444</v>
      </c>
      <c r="F3056">
        <v>903</v>
      </c>
      <c r="G3056">
        <v>633</v>
      </c>
      <c r="H3056">
        <v>692</v>
      </c>
      <c r="I3056">
        <v>296</v>
      </c>
      <c r="J3056" s="2" t="s">
        <v>28</v>
      </c>
      <c r="K3056" s="2">
        <f>$L$2*I3056+(1-$L$2)*K3055</f>
        <v>294.12885125282702</v>
      </c>
      <c r="M3056" s="2">
        <f t="shared" si="328"/>
        <v>288.01135344383852</v>
      </c>
      <c r="N3056" s="2">
        <f t="shared" si="329"/>
        <v>293.21639889942861</v>
      </c>
      <c r="O3056" s="2">
        <f t="shared" si="330"/>
        <v>290.20190799942276</v>
      </c>
      <c r="P3056" s="2" t="str">
        <f t="shared" si="334"/>
        <v>high</v>
      </c>
      <c r="Q3056" s="2" t="str">
        <f>IF(P3056="low","one",IF(P3056="high","relax","transition"))</f>
        <v>relax</v>
      </c>
      <c r="R3056" s="2">
        <f>IF(P3056="low",250,IF(P3056="high",300,275))</f>
        <v>300</v>
      </c>
      <c r="S3056" s="2" t="b">
        <f t="shared" si="332"/>
        <v>1</v>
      </c>
      <c r="T3056" s="2">
        <f t="shared" si="333"/>
        <v>300</v>
      </c>
    </row>
    <row r="3057" spans="1:20" x14ac:dyDescent="0.2">
      <c r="A3057" s="2">
        <f t="shared" si="331"/>
        <v>68.360000133514404</v>
      </c>
      <c r="B3057">
        <v>4.4180519580800004</v>
      </c>
      <c r="C3057" s="2">
        <f>IF(B3057&gt;B3056,B3057+(C3056-B3056),B3057+(C3056-B3056)+5+A3057-A3056)</f>
        <v>68.258051633830817</v>
      </c>
      <c r="D3057">
        <v>1577147260.48</v>
      </c>
      <c r="E3057">
        <v>443</v>
      </c>
      <c r="F3057">
        <v>901</v>
      </c>
      <c r="G3057">
        <v>634</v>
      </c>
      <c r="H3057">
        <v>693</v>
      </c>
      <c r="I3057">
        <v>295</v>
      </c>
      <c r="J3057" s="2" t="s">
        <v>28</v>
      </c>
      <c r="K3057" s="2">
        <f>$L$2*I3057+(1-$L$2)*K3056</f>
        <v>294.30308100226159</v>
      </c>
      <c r="M3057" s="2">
        <f t="shared" si="328"/>
        <v>288.01135344383852</v>
      </c>
      <c r="N3057" s="2">
        <f t="shared" si="329"/>
        <v>293.43373531999521</v>
      </c>
      <c r="O3057" s="2">
        <f t="shared" si="330"/>
        <v>290.25263254442308</v>
      </c>
      <c r="P3057" s="2" t="str">
        <f t="shared" si="334"/>
        <v>high</v>
      </c>
      <c r="Q3057" s="2" t="str">
        <f>IF(P3057="low","one",IF(P3057="high","relax","transition"))</f>
        <v>relax</v>
      </c>
      <c r="R3057" s="2">
        <f>IF(P3057="low",250,IF(P3057="high",300,275))</f>
        <v>300</v>
      </c>
      <c r="S3057" s="2" t="b">
        <f t="shared" si="332"/>
        <v>1</v>
      </c>
      <c r="T3057" s="2">
        <f t="shared" si="333"/>
        <v>300</v>
      </c>
    </row>
    <row r="3058" spans="1:20" x14ac:dyDescent="0.2">
      <c r="A3058" s="2">
        <f t="shared" si="331"/>
        <v>68.390000104904175</v>
      </c>
      <c r="B3058">
        <v>4.4423208236700003</v>
      </c>
      <c r="C3058" s="2">
        <f>IF(B3058&gt;B3057,B3058+(C3057-B3057),B3058+(C3057-B3057)+5+A3058-A3057)</f>
        <v>68.28232049942082</v>
      </c>
      <c r="D3058">
        <v>1577147260.51</v>
      </c>
      <c r="E3058">
        <v>443</v>
      </c>
      <c r="F3058">
        <v>902</v>
      </c>
      <c r="G3058">
        <v>631</v>
      </c>
      <c r="H3058">
        <v>692</v>
      </c>
      <c r="I3058">
        <v>293</v>
      </c>
      <c r="J3058" s="2" t="s">
        <v>28</v>
      </c>
      <c r="K3058" s="2">
        <f>$L$2*I3058+(1-$L$2)*K3057</f>
        <v>294.04246480180927</v>
      </c>
      <c r="M3058" s="2">
        <f t="shared" ref="M3058:M3121" si="335">IF(P3058="low", $L$4*K3058+(1-$L$4)*M3057,M3057)</f>
        <v>288.01135344383852</v>
      </c>
      <c r="N3058" s="2">
        <f t="shared" ref="N3058:N3121" si="336">IF(P3058="high", $L$4*K3058+(1-$L$4)*N3057,N3057)</f>
        <v>293.55548121635803</v>
      </c>
      <c r="O3058" s="2">
        <f t="shared" ref="O3058:O3121" si="337">IF(P3058="high",(1-$L$8)*O3057+$L$8*(N3057-$L$10),IF(P3058="low",(1-$L$8)*O3057+$L$8*(M3057+$L$10),O3057))</f>
        <v>290.31168768320168</v>
      </c>
      <c r="P3058" s="2" t="str">
        <f t="shared" si="334"/>
        <v>high</v>
      </c>
      <c r="Q3058" s="2" t="str">
        <f>IF(P3058="low","one",IF(P3058="high","relax","transition"))</f>
        <v>relax</v>
      </c>
      <c r="R3058" s="2">
        <f>IF(P3058="low",250,IF(P3058="high",300,275))</f>
        <v>300</v>
      </c>
      <c r="S3058" s="2" t="b">
        <f t="shared" si="332"/>
        <v>1</v>
      </c>
      <c r="T3058" s="2">
        <f t="shared" si="333"/>
        <v>300</v>
      </c>
    </row>
    <row r="3059" spans="1:20" x14ac:dyDescent="0.2">
      <c r="A3059" s="2">
        <f t="shared" si="331"/>
        <v>68.410000085830688</v>
      </c>
      <c r="B3059">
        <v>4.4628338813799999</v>
      </c>
      <c r="C3059" s="2">
        <f>IF(B3059&gt;B3058,B3059+(C3058-B3058),B3059+(C3058-B3058)+5+A3059-A3058)</f>
        <v>68.302833557130811</v>
      </c>
      <c r="D3059">
        <v>1577147260.53</v>
      </c>
      <c r="E3059">
        <v>444</v>
      </c>
      <c r="F3059">
        <v>902</v>
      </c>
      <c r="G3059">
        <v>633</v>
      </c>
      <c r="H3059">
        <v>691</v>
      </c>
      <c r="I3059">
        <v>295</v>
      </c>
      <c r="J3059" s="2" t="s">
        <v>28</v>
      </c>
      <c r="K3059" s="2">
        <f>$L$2*I3059+(1-$L$2)*K3058</f>
        <v>294.23397184144744</v>
      </c>
      <c r="M3059" s="2">
        <f t="shared" si="335"/>
        <v>288.01135344383852</v>
      </c>
      <c r="N3059" s="2">
        <f t="shared" si="336"/>
        <v>293.69117934137591</v>
      </c>
      <c r="O3059" s="2">
        <f t="shared" si="337"/>
        <v>290.37387735985948</v>
      </c>
      <c r="P3059" s="2" t="str">
        <f t="shared" si="334"/>
        <v>high</v>
      </c>
      <c r="Q3059" s="2" t="str">
        <f>IF(P3059="low","one",IF(P3059="high","relax","transition"))</f>
        <v>relax</v>
      </c>
      <c r="R3059" s="2">
        <f>IF(P3059="low",250,IF(P3059="high",300,275))</f>
        <v>300</v>
      </c>
      <c r="S3059" s="2" t="b">
        <f t="shared" si="332"/>
        <v>1</v>
      </c>
      <c r="T3059" s="2">
        <f t="shared" si="333"/>
        <v>300</v>
      </c>
    </row>
    <row r="3060" spans="1:20" x14ac:dyDescent="0.2">
      <c r="A3060" s="2">
        <f t="shared" si="331"/>
        <v>68.430000066757202</v>
      </c>
      <c r="B3060">
        <v>4.4874029159499997</v>
      </c>
      <c r="C3060" s="2">
        <f>IF(B3060&gt;B3059,B3060+(C3059-B3059),B3060+(C3059-B3059)+5+A3060-A3059)</f>
        <v>68.327402591700803</v>
      </c>
      <c r="D3060">
        <v>1577147260.55</v>
      </c>
      <c r="E3060">
        <v>444</v>
      </c>
      <c r="F3060">
        <v>902</v>
      </c>
      <c r="G3060">
        <v>634</v>
      </c>
      <c r="H3060">
        <v>692</v>
      </c>
      <c r="I3060">
        <v>295</v>
      </c>
      <c r="J3060" s="2" t="s">
        <v>28</v>
      </c>
      <c r="K3060" s="2">
        <f>$L$2*I3060+(1-$L$2)*K3059</f>
        <v>294.38717747315798</v>
      </c>
      <c r="M3060" s="2">
        <f t="shared" si="335"/>
        <v>288.01135344383852</v>
      </c>
      <c r="N3060" s="2">
        <f t="shared" si="336"/>
        <v>293.83037896773232</v>
      </c>
      <c r="O3060" s="2">
        <f t="shared" si="337"/>
        <v>290.43974245893531</v>
      </c>
      <c r="P3060" s="2" t="str">
        <f t="shared" si="334"/>
        <v>high</v>
      </c>
      <c r="Q3060" s="2" t="str">
        <f>IF(P3060="low","one",IF(P3060="high","relax","transition"))</f>
        <v>relax</v>
      </c>
      <c r="R3060" s="2">
        <f>IF(P3060="low",250,IF(P3060="high",300,275))</f>
        <v>300</v>
      </c>
      <c r="S3060" s="2" t="b">
        <f t="shared" si="332"/>
        <v>1</v>
      </c>
      <c r="T3060" s="2">
        <f t="shared" si="333"/>
        <v>300</v>
      </c>
    </row>
    <row r="3061" spans="1:20" x14ac:dyDescent="0.2">
      <c r="A3061" s="2">
        <f t="shared" si="331"/>
        <v>68.460000038146973</v>
      </c>
      <c r="B3061">
        <v>4.5121748447399996</v>
      </c>
      <c r="C3061" s="2">
        <f>IF(B3061&gt;B3060,B3061+(C3060-B3060),B3061+(C3060-B3060)+5+A3061-A3060)</f>
        <v>68.352174520490806</v>
      </c>
      <c r="D3061">
        <v>1577147260.5799999</v>
      </c>
      <c r="E3061">
        <v>444</v>
      </c>
      <c r="F3061">
        <v>902</v>
      </c>
      <c r="G3061">
        <v>633</v>
      </c>
      <c r="H3061">
        <v>693</v>
      </c>
      <c r="I3061">
        <v>296</v>
      </c>
      <c r="J3061" s="2" t="s">
        <v>28</v>
      </c>
      <c r="K3061" s="2">
        <f>$L$2*I3061+(1-$L$2)*K3060</f>
        <v>294.70974197852638</v>
      </c>
      <c r="M3061" s="2">
        <f t="shared" si="335"/>
        <v>288.01135344383852</v>
      </c>
      <c r="N3061" s="2">
        <f t="shared" si="336"/>
        <v>294.00625156989111</v>
      </c>
      <c r="O3061" s="2">
        <f t="shared" si="337"/>
        <v>290.50927428437518</v>
      </c>
      <c r="P3061" s="2" t="str">
        <f t="shared" si="334"/>
        <v>high</v>
      </c>
      <c r="Q3061" s="2" t="str">
        <f>IF(P3061="low","one",IF(P3061="high","relax","transition"))</f>
        <v>relax</v>
      </c>
      <c r="R3061" s="2">
        <f>IF(P3061="low",250,IF(P3061="high",300,275))</f>
        <v>300</v>
      </c>
      <c r="S3061" s="2" t="b">
        <f t="shared" si="332"/>
        <v>1</v>
      </c>
      <c r="T3061" s="2">
        <f t="shared" si="333"/>
        <v>300</v>
      </c>
    </row>
    <row r="3062" spans="1:20" x14ac:dyDescent="0.2">
      <c r="A3062" s="2">
        <f t="shared" si="331"/>
        <v>68.480000019073486</v>
      </c>
      <c r="B3062">
        <v>4.5324609279599999</v>
      </c>
      <c r="C3062" s="2">
        <f>IF(B3062&gt;B3061,B3062+(C3061-B3061),B3062+(C3061-B3061)+5+A3062-A3061)</f>
        <v>68.372460603710806</v>
      </c>
      <c r="D3062">
        <v>1577147260.5999999</v>
      </c>
      <c r="E3062">
        <v>443</v>
      </c>
      <c r="F3062">
        <v>902</v>
      </c>
      <c r="G3062">
        <v>633</v>
      </c>
      <c r="H3062">
        <v>692</v>
      </c>
      <c r="I3062">
        <v>295</v>
      </c>
      <c r="J3062" s="2" t="s">
        <v>28</v>
      </c>
      <c r="K3062" s="2">
        <f>$L$2*I3062+(1-$L$2)*K3061</f>
        <v>294.76779358282113</v>
      </c>
      <c r="M3062" s="2">
        <f t="shared" si="335"/>
        <v>288.01135344383852</v>
      </c>
      <c r="N3062" s="2">
        <f t="shared" si="336"/>
        <v>294.15855997247712</v>
      </c>
      <c r="O3062" s="2">
        <f t="shared" si="337"/>
        <v>290.58412314865097</v>
      </c>
      <c r="P3062" s="2" t="str">
        <f t="shared" si="334"/>
        <v>high</v>
      </c>
      <c r="Q3062" s="2" t="str">
        <f>IF(P3062="low","one",IF(P3062="high","relax","transition"))</f>
        <v>relax</v>
      </c>
      <c r="R3062" s="2">
        <f>IF(P3062="low",250,IF(P3062="high",300,275))</f>
        <v>300</v>
      </c>
      <c r="S3062" s="2" t="b">
        <f t="shared" si="332"/>
        <v>1</v>
      </c>
      <c r="T3062" s="2">
        <f t="shared" si="333"/>
        <v>300</v>
      </c>
    </row>
    <row r="3063" spans="1:20" x14ac:dyDescent="0.2">
      <c r="A3063" s="2">
        <f t="shared" si="331"/>
        <v>68.5</v>
      </c>
      <c r="B3063">
        <v>4.5571739673599998</v>
      </c>
      <c r="C3063" s="2">
        <f>IF(B3063&gt;B3062,B3063+(C3062-B3062),B3063+(C3062-B3062)+5+A3063-A3062)</f>
        <v>68.397173643110804</v>
      </c>
      <c r="D3063">
        <v>1577147260.6199999</v>
      </c>
      <c r="E3063">
        <v>443</v>
      </c>
      <c r="F3063">
        <v>902</v>
      </c>
      <c r="G3063">
        <v>634</v>
      </c>
      <c r="H3063">
        <v>691</v>
      </c>
      <c r="I3063">
        <v>293</v>
      </c>
      <c r="J3063" s="2" t="s">
        <v>28</v>
      </c>
      <c r="K3063" s="2">
        <f>$L$2*I3063+(1-$L$2)*K3062</f>
        <v>294.41423486625695</v>
      </c>
      <c r="M3063" s="2">
        <f t="shared" si="335"/>
        <v>288.01135344383852</v>
      </c>
      <c r="N3063" s="2">
        <f t="shared" si="336"/>
        <v>294.20969495123313</v>
      </c>
      <c r="O3063" s="2">
        <f t="shared" si="337"/>
        <v>290.66284498984226</v>
      </c>
      <c r="P3063" s="2" t="str">
        <f t="shared" si="334"/>
        <v>high</v>
      </c>
      <c r="Q3063" s="2" t="str">
        <f>IF(P3063="low","one",IF(P3063="high","relax","transition"))</f>
        <v>relax</v>
      </c>
      <c r="R3063" s="2">
        <f>IF(P3063="low",250,IF(P3063="high",300,275))</f>
        <v>300</v>
      </c>
      <c r="S3063" s="2" t="b">
        <f t="shared" si="332"/>
        <v>1</v>
      </c>
      <c r="T3063" s="2">
        <f t="shared" si="333"/>
        <v>300</v>
      </c>
    </row>
    <row r="3064" spans="1:20" x14ac:dyDescent="0.2">
      <c r="A3064" s="2">
        <f t="shared" si="331"/>
        <v>68.520000219345093</v>
      </c>
      <c r="B3064">
        <v>4.5777258872999997</v>
      </c>
      <c r="C3064" s="2">
        <f>IF(B3064&gt;B3063,B3064+(C3063-B3063),B3064+(C3063-B3063)+5+A3064-A3063)</f>
        <v>68.417725563050809</v>
      </c>
      <c r="D3064">
        <v>1577147260.6400001</v>
      </c>
      <c r="E3064">
        <v>444</v>
      </c>
      <c r="F3064">
        <v>901</v>
      </c>
      <c r="G3064">
        <v>634</v>
      </c>
      <c r="H3064">
        <v>694</v>
      </c>
      <c r="I3064">
        <v>297</v>
      </c>
      <c r="J3064" s="2" t="s">
        <v>28</v>
      </c>
      <c r="K3064" s="2">
        <f>$L$2*I3064+(1-$L$2)*K3063</f>
        <v>294.93138789300554</v>
      </c>
      <c r="M3064" s="2">
        <f t="shared" si="335"/>
        <v>288.01135344383852</v>
      </c>
      <c r="N3064" s="2">
        <f t="shared" si="336"/>
        <v>294.35403353958765</v>
      </c>
      <c r="O3064" s="2">
        <f t="shared" si="337"/>
        <v>290.74018748791178</v>
      </c>
      <c r="P3064" s="2" t="str">
        <f t="shared" si="334"/>
        <v>high</v>
      </c>
      <c r="Q3064" s="2" t="str">
        <f>IF(P3064="low","one",IF(P3064="high","relax","transition"))</f>
        <v>relax</v>
      </c>
      <c r="R3064" s="2">
        <f>IF(P3064="low",250,IF(P3064="high",300,275))</f>
        <v>300</v>
      </c>
      <c r="S3064" s="2" t="b">
        <f t="shared" si="332"/>
        <v>1</v>
      </c>
      <c r="T3064" s="2">
        <f t="shared" si="333"/>
        <v>300</v>
      </c>
    </row>
    <row r="3065" spans="1:20" x14ac:dyDescent="0.2">
      <c r="A3065" s="2">
        <f t="shared" si="331"/>
        <v>68.550000190734863</v>
      </c>
      <c r="B3065">
        <v>4.6022758483899997</v>
      </c>
      <c r="C3065" s="2">
        <f>IF(B3065&gt;B3064,B3065+(C3064-B3064),B3065+(C3064-B3064)+5+A3065-A3064)</f>
        <v>68.442275524140811</v>
      </c>
      <c r="D3065">
        <v>1577147260.6700001</v>
      </c>
      <c r="E3065">
        <v>443</v>
      </c>
      <c r="F3065">
        <v>902</v>
      </c>
      <c r="G3065">
        <v>633</v>
      </c>
      <c r="H3065">
        <v>692</v>
      </c>
      <c r="I3065">
        <v>295</v>
      </c>
      <c r="J3065" s="2" t="s">
        <v>28</v>
      </c>
      <c r="K3065" s="2">
        <f>$L$2*I3065+(1-$L$2)*K3064</f>
        <v>294.94511031440447</v>
      </c>
      <c r="M3065" s="2">
        <f t="shared" si="335"/>
        <v>288.01135344383852</v>
      </c>
      <c r="N3065" s="2">
        <f t="shared" si="336"/>
        <v>294.472248894551</v>
      </c>
      <c r="O3065" s="2">
        <f t="shared" si="337"/>
        <v>290.82087979049555</v>
      </c>
      <c r="P3065" s="2" t="str">
        <f t="shared" si="334"/>
        <v>high</v>
      </c>
      <c r="Q3065" s="2" t="str">
        <f>IF(P3065="low","one",IF(P3065="high","relax","transition"))</f>
        <v>relax</v>
      </c>
      <c r="R3065" s="2">
        <f>IF(P3065="low",250,IF(P3065="high",300,275))</f>
        <v>300</v>
      </c>
      <c r="S3065" s="2" t="b">
        <f t="shared" si="332"/>
        <v>1</v>
      </c>
      <c r="T3065" s="2">
        <f t="shared" si="333"/>
        <v>300</v>
      </c>
    </row>
    <row r="3066" spans="1:20" x14ac:dyDescent="0.2">
      <c r="A3066" s="2">
        <f t="shared" si="331"/>
        <v>68.570000171661377</v>
      </c>
      <c r="B3066">
        <v>4.6264967918400002</v>
      </c>
      <c r="C3066" s="2">
        <f>IF(B3066&gt;B3065,B3066+(C3065-B3065),B3066+(C3065-B3065)+5+A3066-A3065)</f>
        <v>68.466496467590815</v>
      </c>
      <c r="D3066">
        <v>1577147260.6900001</v>
      </c>
      <c r="E3066">
        <v>441</v>
      </c>
      <c r="F3066">
        <v>903</v>
      </c>
      <c r="G3066">
        <v>634</v>
      </c>
      <c r="H3066">
        <v>692</v>
      </c>
      <c r="I3066">
        <v>293</v>
      </c>
      <c r="J3066" s="2" t="s">
        <v>28</v>
      </c>
      <c r="K3066" s="2">
        <f>$L$2*I3066+(1-$L$2)*K3065</f>
        <v>294.55608825152359</v>
      </c>
      <c r="M3066" s="2">
        <f t="shared" si="335"/>
        <v>288.01135344383852</v>
      </c>
      <c r="N3066" s="2">
        <f t="shared" si="336"/>
        <v>294.48901676594551</v>
      </c>
      <c r="O3066" s="2">
        <f t="shared" si="337"/>
        <v>290.90344824569831</v>
      </c>
      <c r="P3066" s="2" t="str">
        <f t="shared" si="334"/>
        <v>high</v>
      </c>
      <c r="Q3066" s="2" t="str">
        <f>IF(P3066="low","one",IF(P3066="high","relax","transition"))</f>
        <v>relax</v>
      </c>
      <c r="R3066" s="2">
        <f>IF(P3066="low",250,IF(P3066="high",300,275))</f>
        <v>300</v>
      </c>
      <c r="S3066" s="2" t="b">
        <f t="shared" si="332"/>
        <v>1</v>
      </c>
      <c r="T3066" s="2">
        <f t="shared" si="333"/>
        <v>300</v>
      </c>
    </row>
    <row r="3067" spans="1:20" x14ac:dyDescent="0.2">
      <c r="A3067" s="2">
        <f t="shared" si="331"/>
        <v>68.590000152587891</v>
      </c>
      <c r="B3067">
        <v>4.6472539901700003</v>
      </c>
      <c r="C3067" s="2">
        <f>IF(B3067&gt;B3066,B3067+(C3066-B3066),B3067+(C3066-B3066)+5+A3067-A3066)</f>
        <v>68.487253665920818</v>
      </c>
      <c r="D3067">
        <v>1577147260.71</v>
      </c>
      <c r="E3067">
        <v>442</v>
      </c>
      <c r="F3067">
        <v>902</v>
      </c>
      <c r="G3067">
        <v>634</v>
      </c>
      <c r="H3067">
        <v>692</v>
      </c>
      <c r="I3067">
        <v>295</v>
      </c>
      <c r="J3067" s="2" t="s">
        <v>28</v>
      </c>
      <c r="K3067" s="2">
        <f>$L$2*I3067+(1-$L$2)*K3066</f>
        <v>294.64487060121888</v>
      </c>
      <c r="M3067" s="2">
        <f t="shared" si="335"/>
        <v>288.01135344383852</v>
      </c>
      <c r="N3067" s="2">
        <f t="shared" si="336"/>
        <v>294.52018753300018</v>
      </c>
      <c r="O3067" s="2">
        <f t="shared" si="337"/>
        <v>290.98272667171062</v>
      </c>
      <c r="P3067" s="2" t="str">
        <f t="shared" si="334"/>
        <v>high</v>
      </c>
      <c r="Q3067" s="2" t="str">
        <f>IF(P3067="low","one",IF(P3067="high","relax","transition"))</f>
        <v>relax</v>
      </c>
      <c r="R3067" s="2">
        <f>IF(P3067="low",250,IF(P3067="high",300,275))</f>
        <v>300</v>
      </c>
      <c r="S3067" s="2" t="b">
        <f t="shared" si="332"/>
        <v>1</v>
      </c>
      <c r="T3067" s="2">
        <f t="shared" si="333"/>
        <v>300</v>
      </c>
    </row>
    <row r="3068" spans="1:20" x14ac:dyDescent="0.2">
      <c r="A3068" s="2">
        <f t="shared" si="331"/>
        <v>68.620000123977661</v>
      </c>
      <c r="B3068">
        <v>4.6716639995599998</v>
      </c>
      <c r="C3068" s="2">
        <f>IF(B3068&gt;B3067,B3068+(C3067-B3067),B3068+(C3067-B3067)+5+A3068-A3067)</f>
        <v>68.511663675310814</v>
      </c>
      <c r="D3068">
        <v>1577147260.74</v>
      </c>
      <c r="E3068">
        <v>443</v>
      </c>
      <c r="F3068">
        <v>903</v>
      </c>
      <c r="G3068">
        <v>633</v>
      </c>
      <c r="H3068">
        <v>693</v>
      </c>
      <c r="I3068">
        <v>296</v>
      </c>
      <c r="J3068" s="2" t="s">
        <v>28</v>
      </c>
      <c r="K3068" s="2">
        <f>$L$2*I3068+(1-$L$2)*K3067</f>
        <v>294.91589648097511</v>
      </c>
      <c r="M3068" s="2">
        <f t="shared" si="335"/>
        <v>288.01135344383852</v>
      </c>
      <c r="N3068" s="2">
        <f t="shared" si="336"/>
        <v>294.59932932259517</v>
      </c>
      <c r="O3068" s="2">
        <f t="shared" si="337"/>
        <v>291.05959971477512</v>
      </c>
      <c r="P3068" s="2" t="str">
        <f t="shared" si="334"/>
        <v>high</v>
      </c>
      <c r="Q3068" s="2" t="str">
        <f>IF(P3068="low","one",IF(P3068="high","relax","transition"))</f>
        <v>relax</v>
      </c>
      <c r="R3068" s="2">
        <f>IF(P3068="low",250,IF(P3068="high",300,275))</f>
        <v>300</v>
      </c>
      <c r="S3068" s="2" t="b">
        <f t="shared" si="332"/>
        <v>1</v>
      </c>
      <c r="T3068" s="2">
        <f t="shared" si="333"/>
        <v>300</v>
      </c>
    </row>
    <row r="3069" spans="1:20" x14ac:dyDescent="0.2">
      <c r="A3069" s="2">
        <f t="shared" si="331"/>
        <v>68.640000104904175</v>
      </c>
      <c r="B3069">
        <v>4.6922879219100002</v>
      </c>
      <c r="C3069" s="2">
        <f>IF(B3069&gt;B3068,B3069+(C3068-B3068),B3069+(C3068-B3068)+5+A3069-A3068)</f>
        <v>68.532287597660812</v>
      </c>
      <c r="D3069">
        <v>1577147260.76</v>
      </c>
      <c r="E3069">
        <v>441</v>
      </c>
      <c r="F3069">
        <v>901</v>
      </c>
      <c r="G3069">
        <v>633</v>
      </c>
      <c r="H3069">
        <v>692</v>
      </c>
      <c r="I3069">
        <v>294</v>
      </c>
      <c r="J3069" s="2" t="s">
        <v>28</v>
      </c>
      <c r="K3069" s="2">
        <f>$L$2*I3069+(1-$L$2)*K3068</f>
        <v>294.73271718478009</v>
      </c>
      <c r="M3069" s="2">
        <f t="shared" si="335"/>
        <v>288.01135344383852</v>
      </c>
      <c r="N3069" s="2">
        <f t="shared" si="336"/>
        <v>294.62600689503216</v>
      </c>
      <c r="O3069" s="2">
        <f t="shared" si="337"/>
        <v>291.1365861951661</v>
      </c>
      <c r="P3069" s="2" t="str">
        <f t="shared" si="334"/>
        <v>high</v>
      </c>
      <c r="Q3069" s="2" t="str">
        <f>IF(P3069="low","one",IF(P3069="high","relax","transition"))</f>
        <v>relax</v>
      </c>
      <c r="R3069" s="2">
        <f>IF(P3069="low",250,IF(P3069="high",300,275))</f>
        <v>300</v>
      </c>
      <c r="S3069" s="2" t="b">
        <f t="shared" si="332"/>
        <v>1</v>
      </c>
      <c r="T3069" s="2">
        <f t="shared" si="333"/>
        <v>300</v>
      </c>
    </row>
    <row r="3070" spans="1:20" x14ac:dyDescent="0.2">
      <c r="A3070" s="2">
        <f t="shared" si="331"/>
        <v>68.660000085830688</v>
      </c>
      <c r="B3070">
        <v>4.7167298793799999</v>
      </c>
      <c r="C3070" s="2">
        <f>IF(B3070&gt;B3069,B3070+(C3069-B3069),B3070+(C3069-B3069)+5+A3070-A3069)</f>
        <v>68.556729555130815</v>
      </c>
      <c r="D3070">
        <v>1577147260.78</v>
      </c>
      <c r="E3070">
        <v>442</v>
      </c>
      <c r="F3070">
        <v>901</v>
      </c>
      <c r="G3070">
        <v>634</v>
      </c>
      <c r="H3070">
        <v>691</v>
      </c>
      <c r="I3070">
        <v>294</v>
      </c>
      <c r="J3070" s="2" t="s">
        <v>28</v>
      </c>
      <c r="K3070" s="2">
        <f>$L$2*I3070+(1-$L$2)*K3069</f>
        <v>294.58617374782409</v>
      </c>
      <c r="M3070" s="2">
        <f t="shared" si="335"/>
        <v>288.01135344383852</v>
      </c>
      <c r="N3070" s="2">
        <f t="shared" si="336"/>
        <v>294.61804026559059</v>
      </c>
      <c r="O3070" s="2">
        <f t="shared" si="337"/>
        <v>291.21105723015938</v>
      </c>
      <c r="P3070" s="2" t="str">
        <f t="shared" si="334"/>
        <v>high</v>
      </c>
      <c r="Q3070" s="2" t="str">
        <f>IF(P3070="low","one",IF(P3070="high","relax","transition"))</f>
        <v>relax</v>
      </c>
      <c r="R3070" s="2">
        <f>IF(P3070="low",250,IF(P3070="high",300,275))</f>
        <v>300</v>
      </c>
      <c r="S3070" s="2" t="b">
        <f t="shared" si="332"/>
        <v>1</v>
      </c>
      <c r="T3070" s="2">
        <f t="shared" si="333"/>
        <v>300</v>
      </c>
    </row>
    <row r="3071" spans="1:20" x14ac:dyDescent="0.2">
      <c r="A3071" s="2">
        <f t="shared" si="331"/>
        <v>68.680000066757202</v>
      </c>
      <c r="B3071">
        <v>4.7373878955800004</v>
      </c>
      <c r="C3071" s="2">
        <f>IF(B3071&gt;B3070,B3071+(C3070-B3070),B3071+(C3070-B3070)+5+A3071-A3070)</f>
        <v>68.577387571330817</v>
      </c>
      <c r="D3071">
        <v>1577147260.8</v>
      </c>
      <c r="E3071">
        <v>443</v>
      </c>
      <c r="F3071">
        <v>902</v>
      </c>
      <c r="G3071">
        <v>633</v>
      </c>
      <c r="H3071">
        <v>692</v>
      </c>
      <c r="I3071">
        <v>293</v>
      </c>
      <c r="J3071" s="2" t="s">
        <v>28</v>
      </c>
      <c r="K3071" s="2">
        <f>$L$2*I3071+(1-$L$2)*K3070</f>
        <v>294.26893899825927</v>
      </c>
      <c r="M3071" s="2">
        <f t="shared" si="335"/>
        <v>288.01135344383852</v>
      </c>
      <c r="N3071" s="2">
        <f t="shared" si="336"/>
        <v>294.54822001212437</v>
      </c>
      <c r="O3071" s="2">
        <f t="shared" si="337"/>
        <v>291.28140638193094</v>
      </c>
      <c r="P3071" s="2" t="str">
        <f t="shared" si="334"/>
        <v>high</v>
      </c>
      <c r="Q3071" s="2" t="str">
        <f>IF(P3071="low","one",IF(P3071="high","relax","transition"))</f>
        <v>relax</v>
      </c>
      <c r="R3071" s="2">
        <f>IF(P3071="low",250,IF(P3071="high",300,275))</f>
        <v>300</v>
      </c>
      <c r="S3071" s="2" t="b">
        <f t="shared" si="332"/>
        <v>1</v>
      </c>
      <c r="T3071" s="2">
        <f t="shared" si="333"/>
        <v>300</v>
      </c>
    </row>
    <row r="3072" spans="1:20" x14ac:dyDescent="0.2">
      <c r="A3072" s="2">
        <f t="shared" si="331"/>
        <v>68.710000038146973</v>
      </c>
      <c r="B3072">
        <v>4.7620029449499999</v>
      </c>
      <c r="C3072" s="2">
        <f>IF(B3072&gt;B3071,B3072+(C3071-B3071),B3072+(C3071-B3071)+5+A3072-A3071)</f>
        <v>68.602002620700816</v>
      </c>
      <c r="D3072">
        <v>1577147260.8299999</v>
      </c>
      <c r="E3072">
        <v>442</v>
      </c>
      <c r="F3072">
        <v>902</v>
      </c>
      <c r="G3072">
        <v>634</v>
      </c>
      <c r="H3072">
        <v>693</v>
      </c>
      <c r="I3072">
        <v>295</v>
      </c>
      <c r="J3072" s="2" t="s">
        <v>28</v>
      </c>
      <c r="K3072" s="2">
        <f>$L$2*I3072+(1-$L$2)*K3071</f>
        <v>294.41515119860742</v>
      </c>
      <c r="M3072" s="2">
        <f t="shared" si="335"/>
        <v>288.01135344383852</v>
      </c>
      <c r="N3072" s="2">
        <f t="shared" si="336"/>
        <v>294.52160624942098</v>
      </c>
      <c r="O3072" s="2">
        <f t="shared" si="337"/>
        <v>291.34474706344059</v>
      </c>
      <c r="P3072" s="2" t="str">
        <f t="shared" si="334"/>
        <v>high</v>
      </c>
      <c r="Q3072" s="2" t="str">
        <f>IF(P3072="low","one",IF(P3072="high","relax","transition"))</f>
        <v>relax</v>
      </c>
      <c r="R3072" s="2">
        <f>IF(P3072="low",250,IF(P3072="high",300,275))</f>
        <v>300</v>
      </c>
      <c r="S3072" s="2" t="b">
        <f t="shared" si="332"/>
        <v>1</v>
      </c>
      <c r="T3072" s="2">
        <f t="shared" si="333"/>
        <v>300</v>
      </c>
    </row>
    <row r="3073" spans="1:20" x14ac:dyDescent="0.2">
      <c r="A3073" s="2">
        <f t="shared" si="331"/>
        <v>68.730000019073486</v>
      </c>
      <c r="B3073">
        <v>4.7863268852200003</v>
      </c>
      <c r="C3073" s="2">
        <f>IF(B3073&gt;B3072,B3073+(C3072-B3072),B3073+(C3072-B3072)+5+A3073-A3072)</f>
        <v>68.626326560970824</v>
      </c>
      <c r="D3073">
        <v>1577147260.8499999</v>
      </c>
      <c r="E3073">
        <v>441</v>
      </c>
      <c r="F3073">
        <v>901</v>
      </c>
      <c r="G3073">
        <v>633</v>
      </c>
      <c r="H3073">
        <v>693</v>
      </c>
      <c r="I3073">
        <v>294</v>
      </c>
      <c r="J3073" s="2" t="s">
        <v>28</v>
      </c>
      <c r="K3073" s="2">
        <f>$L$2*I3073+(1-$L$2)*K3072</f>
        <v>294.33212095888592</v>
      </c>
      <c r="M3073" s="2">
        <f t="shared" si="335"/>
        <v>288.01135344383852</v>
      </c>
      <c r="N3073" s="2">
        <f t="shared" si="336"/>
        <v>294.48370919131401</v>
      </c>
      <c r="O3073" s="2">
        <f t="shared" si="337"/>
        <v>291.40359002273959</v>
      </c>
      <c r="P3073" s="2" t="str">
        <f t="shared" si="334"/>
        <v>high</v>
      </c>
      <c r="Q3073" s="2" t="str">
        <f>IF(P3073="low","one",IF(P3073="high","relax","transition"))</f>
        <v>relax</v>
      </c>
      <c r="R3073" s="2">
        <f>IF(P3073="low",250,IF(P3073="high",300,275))</f>
        <v>300</v>
      </c>
      <c r="S3073" s="2" t="b">
        <f t="shared" si="332"/>
        <v>1</v>
      </c>
      <c r="T3073" s="2">
        <f t="shared" si="333"/>
        <v>300</v>
      </c>
    </row>
    <row r="3074" spans="1:20" x14ac:dyDescent="0.2">
      <c r="A3074" s="2">
        <f t="shared" si="331"/>
        <v>68.75</v>
      </c>
      <c r="B3074">
        <v>4.8069379329700004</v>
      </c>
      <c r="C3074" s="2">
        <f>IF(B3074&gt;B3073,B3074+(C3073-B3073),B3074+(C3073-B3073)+5+A3074-A3073)</f>
        <v>68.646937608720819</v>
      </c>
      <c r="D3074">
        <v>1577147260.8699999</v>
      </c>
      <c r="E3074">
        <v>441</v>
      </c>
      <c r="F3074">
        <v>902</v>
      </c>
      <c r="G3074">
        <v>633</v>
      </c>
      <c r="H3074">
        <v>692</v>
      </c>
      <c r="I3074">
        <v>294</v>
      </c>
      <c r="J3074" s="2" t="s">
        <v>28</v>
      </c>
      <c r="K3074" s="2">
        <f>$L$2*I3074+(1-$L$2)*K3073</f>
        <v>294.26569676710875</v>
      </c>
      <c r="M3074" s="2">
        <f t="shared" si="335"/>
        <v>288.01135344383852</v>
      </c>
      <c r="N3074" s="2">
        <f t="shared" si="336"/>
        <v>294.44010670647299</v>
      </c>
      <c r="O3074" s="2">
        <f t="shared" si="337"/>
        <v>291.45759598116831</v>
      </c>
      <c r="P3074" s="2" t="str">
        <f t="shared" si="334"/>
        <v>high</v>
      </c>
      <c r="Q3074" s="2" t="str">
        <f>IF(P3074="low","one",IF(P3074="high","relax","transition"))</f>
        <v>relax</v>
      </c>
      <c r="R3074" s="2">
        <f>IF(P3074="low",250,IF(P3074="high",300,275))</f>
        <v>300</v>
      </c>
      <c r="S3074" s="2" t="b">
        <f t="shared" si="332"/>
        <v>1</v>
      </c>
      <c r="T3074" s="2">
        <f t="shared" si="333"/>
        <v>300</v>
      </c>
    </row>
    <row r="3075" spans="1:20" x14ac:dyDescent="0.2">
      <c r="A3075" s="2">
        <f t="shared" ref="A3075:A3138" si="338">D3075-$D$2</f>
        <v>68.78000020980835</v>
      </c>
      <c r="B3075">
        <v>4.83166193962</v>
      </c>
      <c r="C3075" s="2">
        <f>IF(B3075&gt;B3074,B3075+(C3074-B3074),B3075+(C3074-B3074)+5+A3075-A3074)</f>
        <v>68.671661615370823</v>
      </c>
      <c r="D3075">
        <v>1577147260.9000001</v>
      </c>
      <c r="E3075">
        <v>442</v>
      </c>
      <c r="F3075">
        <v>902</v>
      </c>
      <c r="G3075">
        <v>634</v>
      </c>
      <c r="H3075">
        <v>692</v>
      </c>
      <c r="I3075">
        <v>294</v>
      </c>
      <c r="J3075" s="2" t="s">
        <v>28</v>
      </c>
      <c r="K3075" s="2">
        <f>$L$2*I3075+(1-$L$2)*K3074</f>
        <v>294.21255741368702</v>
      </c>
      <c r="M3075" s="2">
        <f t="shared" si="335"/>
        <v>288.01135344383852</v>
      </c>
      <c r="N3075" s="2">
        <f t="shared" si="336"/>
        <v>294.39459684791581</v>
      </c>
      <c r="O3075" s="2">
        <f t="shared" si="337"/>
        <v>291.5067215174335</v>
      </c>
      <c r="P3075" s="2" t="str">
        <f t="shared" si="334"/>
        <v>high</v>
      </c>
      <c r="Q3075" s="2" t="str">
        <f>IF(P3075="low","one",IF(P3075="high","relax","transition"))</f>
        <v>relax</v>
      </c>
      <c r="R3075" s="2">
        <f>IF(P3075="low",250,IF(P3075="high",300,275))</f>
        <v>300</v>
      </c>
      <c r="S3075" s="2" t="b">
        <f t="shared" ref="S3075:S3138" si="339">Q3075=J3075</f>
        <v>1</v>
      </c>
      <c r="T3075" s="2">
        <f t="shared" ref="T3075:T3138" si="340">IF(J3075="one",250,IF(J3075="relax",300,275))</f>
        <v>300</v>
      </c>
    </row>
    <row r="3076" spans="1:20" x14ac:dyDescent="0.2">
      <c r="A3076" s="2">
        <f t="shared" si="338"/>
        <v>68.800000190734863</v>
      </c>
      <c r="B3076">
        <v>4.8519709110299996</v>
      </c>
      <c r="C3076" s="2">
        <f>IF(B3076&gt;B3075,B3076+(C3075-B3075),B3076+(C3075-B3075)+5+A3076-A3075)</f>
        <v>68.691970586780826</v>
      </c>
      <c r="D3076">
        <v>1577147260.9200001</v>
      </c>
      <c r="E3076">
        <v>441</v>
      </c>
      <c r="F3076">
        <v>901</v>
      </c>
      <c r="G3076">
        <v>634</v>
      </c>
      <c r="H3076">
        <v>694</v>
      </c>
      <c r="I3076">
        <v>295</v>
      </c>
      <c r="J3076" s="2" t="s">
        <v>28</v>
      </c>
      <c r="K3076" s="2">
        <f>$L$2*I3076+(1-$L$2)*K3075</f>
        <v>294.37004593094963</v>
      </c>
      <c r="M3076" s="2">
        <f t="shared" si="335"/>
        <v>288.01135344383852</v>
      </c>
      <c r="N3076" s="2">
        <f t="shared" si="336"/>
        <v>294.38968666452257</v>
      </c>
      <c r="O3076" s="2">
        <f t="shared" si="337"/>
        <v>291.55111528395759</v>
      </c>
      <c r="P3076" s="2" t="str">
        <f t="shared" ref="P3076:P3139" si="341">IF(K3076&gt;O3075+1,"high",IF(K3076&lt;O3075-1,"low","middle"))</f>
        <v>high</v>
      </c>
      <c r="Q3076" s="2" t="str">
        <f>IF(P3076="low","one",IF(P3076="high","relax","transition"))</f>
        <v>relax</v>
      </c>
      <c r="R3076" s="2">
        <f>IF(P3076="low",250,IF(P3076="high",300,275))</f>
        <v>300</v>
      </c>
      <c r="S3076" s="2" t="b">
        <f t="shared" si="339"/>
        <v>1</v>
      </c>
      <c r="T3076" s="2">
        <f t="shared" si="340"/>
        <v>300</v>
      </c>
    </row>
    <row r="3077" spans="1:20" x14ac:dyDescent="0.2">
      <c r="A3077" s="2">
        <f t="shared" si="338"/>
        <v>68.820000171661377</v>
      </c>
      <c r="B3077">
        <v>4.8764309883100001</v>
      </c>
      <c r="C3077" s="2">
        <f>IF(B3077&gt;B3076,B3077+(C3076-B3076),B3077+(C3076-B3076)+5+A3077-A3076)</f>
        <v>68.716430664060823</v>
      </c>
      <c r="D3077">
        <v>1577147260.9400001</v>
      </c>
      <c r="E3077">
        <v>442</v>
      </c>
      <c r="F3077">
        <v>901</v>
      </c>
      <c r="G3077">
        <v>633</v>
      </c>
      <c r="H3077">
        <v>693</v>
      </c>
      <c r="I3077">
        <v>295</v>
      </c>
      <c r="J3077" s="2" t="s">
        <v>28</v>
      </c>
      <c r="K3077" s="2">
        <f>$L$2*I3077+(1-$L$2)*K3076</f>
        <v>294.49603674475975</v>
      </c>
      <c r="M3077" s="2">
        <f t="shared" si="335"/>
        <v>288.01135344383852</v>
      </c>
      <c r="N3077" s="2">
        <f t="shared" si="336"/>
        <v>294.41095668057</v>
      </c>
      <c r="O3077" s="2">
        <f t="shared" si="337"/>
        <v>291.59304385298583</v>
      </c>
      <c r="P3077" s="2" t="str">
        <f t="shared" si="341"/>
        <v>high</v>
      </c>
      <c r="Q3077" s="2" t="str">
        <f>IF(P3077="low","one",IF(P3077="high","relax","transition"))</f>
        <v>relax</v>
      </c>
      <c r="R3077" s="2">
        <f>IF(P3077="low",250,IF(P3077="high",300,275))</f>
        <v>300</v>
      </c>
      <c r="S3077" s="2" t="b">
        <f t="shared" si="339"/>
        <v>1</v>
      </c>
      <c r="T3077" s="2">
        <f t="shared" si="340"/>
        <v>300</v>
      </c>
    </row>
    <row r="3078" spans="1:20" x14ac:dyDescent="0.2">
      <c r="A3078" s="2">
        <f t="shared" si="338"/>
        <v>68.850000143051147</v>
      </c>
      <c r="B3078">
        <v>4.90114283562</v>
      </c>
      <c r="C3078" s="2">
        <f>IF(B3078&gt;B3077,B3078+(C3077-B3077),B3078+(C3077-B3077)+5+A3078-A3077)</f>
        <v>68.741142511370825</v>
      </c>
      <c r="D3078">
        <v>1577147260.97</v>
      </c>
      <c r="E3078">
        <v>441</v>
      </c>
      <c r="F3078">
        <v>902</v>
      </c>
      <c r="G3078">
        <v>634</v>
      </c>
      <c r="H3078">
        <v>692</v>
      </c>
      <c r="I3078">
        <v>293</v>
      </c>
      <c r="J3078" s="2" t="s">
        <v>28</v>
      </c>
      <c r="K3078" s="2">
        <f>$L$2*I3078+(1-$L$2)*K3077</f>
        <v>294.19682939580781</v>
      </c>
      <c r="M3078" s="2">
        <f t="shared" si="335"/>
        <v>288.01135344383852</v>
      </c>
      <c r="N3078" s="2">
        <f t="shared" si="336"/>
        <v>294.36813122361758</v>
      </c>
      <c r="O3078" s="2">
        <f t="shared" si="337"/>
        <v>291.63393949436505</v>
      </c>
      <c r="P3078" s="2" t="str">
        <f t="shared" si="341"/>
        <v>high</v>
      </c>
      <c r="Q3078" s="2" t="str">
        <f>IF(P3078="low","one",IF(P3078="high","relax","transition"))</f>
        <v>relax</v>
      </c>
      <c r="R3078" s="2">
        <f>IF(P3078="low",250,IF(P3078="high",300,275))</f>
        <v>300</v>
      </c>
      <c r="S3078" s="2" t="b">
        <f t="shared" si="339"/>
        <v>1</v>
      </c>
      <c r="T3078" s="2">
        <f t="shared" si="340"/>
        <v>300</v>
      </c>
    </row>
    <row r="3079" spans="1:20" x14ac:dyDescent="0.2">
      <c r="A3079" s="2">
        <f t="shared" si="338"/>
        <v>68.870000123977661</v>
      </c>
      <c r="B3079">
        <v>4.9216318130500003</v>
      </c>
      <c r="C3079" s="2">
        <f>IF(B3079&gt;B3078,B3079+(C3078-B3078),B3079+(C3078-B3078)+5+A3079-A3078)</f>
        <v>68.76163148880083</v>
      </c>
      <c r="D3079">
        <v>1577147260.99</v>
      </c>
      <c r="E3079">
        <v>439</v>
      </c>
      <c r="F3079">
        <v>900</v>
      </c>
      <c r="G3079">
        <v>634</v>
      </c>
      <c r="H3079">
        <v>691</v>
      </c>
      <c r="I3079">
        <v>293</v>
      </c>
      <c r="J3079" s="2" t="s">
        <v>28</v>
      </c>
      <c r="K3079" s="2">
        <f>$L$2*I3079+(1-$L$2)*K3078</f>
        <v>293.95746351664627</v>
      </c>
      <c r="M3079" s="2">
        <f t="shared" si="335"/>
        <v>288.01135344383852</v>
      </c>
      <c r="N3079" s="2">
        <f t="shared" si="336"/>
        <v>294.2859976822233</v>
      </c>
      <c r="O3079" s="2">
        <f t="shared" si="337"/>
        <v>291.67064908082767</v>
      </c>
      <c r="P3079" s="2" t="str">
        <f t="shared" si="341"/>
        <v>high</v>
      </c>
      <c r="Q3079" s="2" t="str">
        <f>IF(P3079="low","one",IF(P3079="high","relax","transition"))</f>
        <v>relax</v>
      </c>
      <c r="R3079" s="2">
        <f>IF(P3079="low",250,IF(P3079="high",300,275))</f>
        <v>300</v>
      </c>
      <c r="S3079" s="2" t="b">
        <f t="shared" si="339"/>
        <v>1</v>
      </c>
      <c r="T3079" s="2">
        <f t="shared" si="340"/>
        <v>300</v>
      </c>
    </row>
    <row r="3080" spans="1:20" x14ac:dyDescent="0.2">
      <c r="A3080" s="2">
        <f t="shared" si="338"/>
        <v>68.890000104904175</v>
      </c>
      <c r="B3080">
        <v>4.9459397792799997</v>
      </c>
      <c r="C3080" s="2">
        <f>IF(B3080&gt;B3079,B3080+(C3079-B3079),B3080+(C3079-B3079)+5+A3080-A3079)</f>
        <v>68.785939455030828</v>
      </c>
      <c r="D3080">
        <v>1577147261.01</v>
      </c>
      <c r="E3080">
        <v>443</v>
      </c>
      <c r="F3080">
        <v>902</v>
      </c>
      <c r="G3080">
        <v>633</v>
      </c>
      <c r="H3080">
        <v>694</v>
      </c>
      <c r="I3080">
        <v>295</v>
      </c>
      <c r="J3080" s="2" t="s">
        <v>28</v>
      </c>
      <c r="K3080" s="2">
        <f>$L$2*I3080+(1-$L$2)*K3079</f>
        <v>294.16597081331702</v>
      </c>
      <c r="M3080" s="2">
        <f t="shared" si="335"/>
        <v>288.01135344383852</v>
      </c>
      <c r="N3080" s="2">
        <f t="shared" si="336"/>
        <v>294.26199230844202</v>
      </c>
      <c r="O3080" s="2">
        <f t="shared" si="337"/>
        <v>291.70141651089745</v>
      </c>
      <c r="P3080" s="2" t="str">
        <f t="shared" si="341"/>
        <v>high</v>
      </c>
      <c r="Q3080" s="2" t="str">
        <f>IF(P3080="low","one",IF(P3080="high","relax","transition"))</f>
        <v>relax</v>
      </c>
      <c r="R3080" s="2">
        <f>IF(P3080="low",250,IF(P3080="high",300,275))</f>
        <v>300</v>
      </c>
      <c r="S3080" s="2" t="b">
        <f t="shared" si="339"/>
        <v>1</v>
      </c>
      <c r="T3080" s="2">
        <f t="shared" si="340"/>
        <v>300</v>
      </c>
    </row>
    <row r="3081" spans="1:20" x14ac:dyDescent="0.2">
      <c r="A3081" s="2">
        <f t="shared" si="338"/>
        <v>68.910000085830688</v>
      </c>
      <c r="B3081">
        <v>4.9666318893400003</v>
      </c>
      <c r="C3081" s="2">
        <f>IF(B3081&gt;B3080,B3081+(C3080-B3080),B3081+(C3080-B3080)+5+A3081-A3080)</f>
        <v>68.806631565090839</v>
      </c>
      <c r="D3081">
        <v>1577147261.03</v>
      </c>
      <c r="E3081">
        <v>441</v>
      </c>
      <c r="F3081">
        <v>902</v>
      </c>
      <c r="G3081">
        <v>633</v>
      </c>
      <c r="H3081">
        <v>692</v>
      </c>
      <c r="I3081">
        <v>295</v>
      </c>
      <c r="J3081" s="2" t="s">
        <v>28</v>
      </c>
      <c r="K3081" s="2">
        <f>$L$2*I3081+(1-$L$2)*K3080</f>
        <v>294.33277665065361</v>
      </c>
      <c r="M3081" s="2">
        <f t="shared" si="335"/>
        <v>288.01135344383852</v>
      </c>
      <c r="N3081" s="2">
        <f t="shared" si="336"/>
        <v>294.27614917688436</v>
      </c>
      <c r="O3081" s="2">
        <f t="shared" si="337"/>
        <v>291.72944530077461</v>
      </c>
      <c r="P3081" s="2" t="str">
        <f t="shared" si="341"/>
        <v>high</v>
      </c>
      <c r="Q3081" s="2" t="str">
        <f>IF(P3081="low","one",IF(P3081="high","relax","transition"))</f>
        <v>relax</v>
      </c>
      <c r="R3081" s="2">
        <f>IF(P3081="low",250,IF(P3081="high",300,275))</f>
        <v>300</v>
      </c>
      <c r="S3081" s="2" t="b">
        <f t="shared" si="339"/>
        <v>1</v>
      </c>
      <c r="T3081" s="2">
        <f t="shared" si="340"/>
        <v>300</v>
      </c>
    </row>
    <row r="3082" spans="1:20" x14ac:dyDescent="0.2">
      <c r="A3082" s="2">
        <f t="shared" si="338"/>
        <v>68.940000057220459</v>
      </c>
      <c r="B3082">
        <v>4.9913439750700004</v>
      </c>
      <c r="C3082" s="2">
        <f>IF(B3082&gt;B3081,B3082+(C3081-B3081),B3082+(C3081-B3081)+5+A3082-A3081)</f>
        <v>68.831343650820841</v>
      </c>
      <c r="D3082">
        <v>1577147261.0599999</v>
      </c>
      <c r="E3082">
        <v>441</v>
      </c>
      <c r="F3082">
        <v>901</v>
      </c>
      <c r="G3082">
        <v>634</v>
      </c>
      <c r="H3082">
        <v>692</v>
      </c>
      <c r="I3082">
        <v>293</v>
      </c>
      <c r="J3082" s="2" t="s">
        <v>28</v>
      </c>
      <c r="K3082" s="2">
        <f>$L$2*I3082+(1-$L$2)*K3081</f>
        <v>294.06622132052291</v>
      </c>
      <c r="M3082" s="2">
        <f t="shared" si="335"/>
        <v>288.01135344383852</v>
      </c>
      <c r="N3082" s="2">
        <f t="shared" si="336"/>
        <v>294.23416360561208</v>
      </c>
      <c r="O3082" s="2">
        <f t="shared" si="337"/>
        <v>291.75678049458008</v>
      </c>
      <c r="P3082" s="2" t="str">
        <f t="shared" si="341"/>
        <v>high</v>
      </c>
      <c r="Q3082" s="2" t="str">
        <f>IF(P3082="low","one",IF(P3082="high","relax","transition"))</f>
        <v>relax</v>
      </c>
      <c r="R3082" s="2">
        <f>IF(P3082="low",250,IF(P3082="high",300,275))</f>
        <v>300</v>
      </c>
      <c r="S3082" s="2" t="b">
        <f t="shared" si="339"/>
        <v>1</v>
      </c>
      <c r="T3082" s="2">
        <f t="shared" si="340"/>
        <v>300</v>
      </c>
    </row>
    <row r="3083" spans="1:20" x14ac:dyDescent="0.2">
      <c r="A3083" s="2">
        <f t="shared" si="338"/>
        <v>68.960000038146973</v>
      </c>
      <c r="B3083">
        <v>5.0156359672499997</v>
      </c>
      <c r="C3083" s="2">
        <f>IF(B3083&gt;B3082,B3083+(C3082-B3082),B3083+(C3082-B3082)+5+A3083-A3082)</f>
        <v>68.855635643000838</v>
      </c>
      <c r="D3083">
        <v>1577147261.0799999</v>
      </c>
      <c r="E3083">
        <v>441</v>
      </c>
      <c r="F3083">
        <v>902</v>
      </c>
      <c r="G3083">
        <v>635</v>
      </c>
      <c r="H3083">
        <v>693</v>
      </c>
      <c r="I3083">
        <v>295</v>
      </c>
      <c r="J3083" s="2" t="s">
        <v>28</v>
      </c>
      <c r="K3083" s="2">
        <f>$L$2*I3083+(1-$L$2)*K3082</f>
        <v>294.25297705641833</v>
      </c>
      <c r="M3083" s="2">
        <f t="shared" si="335"/>
        <v>288.01135344383852</v>
      </c>
      <c r="N3083" s="2">
        <f t="shared" si="336"/>
        <v>294.23792629577332</v>
      </c>
      <c r="O3083" s="2">
        <f t="shared" si="337"/>
        <v>291.78064965013169</v>
      </c>
      <c r="P3083" s="2" t="str">
        <f t="shared" si="341"/>
        <v>high</v>
      </c>
      <c r="Q3083" s="2" t="str">
        <f>IF(P3083="low","one",IF(P3083="high","relax","transition"))</f>
        <v>relax</v>
      </c>
      <c r="R3083" s="2">
        <f>IF(P3083="low",250,IF(P3083="high",300,275))</f>
        <v>300</v>
      </c>
      <c r="S3083" s="2" t="b">
        <f t="shared" si="339"/>
        <v>1</v>
      </c>
      <c r="T3083" s="2">
        <f t="shared" si="340"/>
        <v>300</v>
      </c>
    </row>
    <row r="3084" spans="1:20" x14ac:dyDescent="0.2">
      <c r="A3084" s="2">
        <f t="shared" si="338"/>
        <v>69.350000143051147</v>
      </c>
      <c r="B3084">
        <v>6.5898895263699999E-4</v>
      </c>
      <c r="C3084" s="2">
        <f>IF(B3084&gt;B3083,B3084+(C3083-B3083),B3084+(C3083-B3083)+5+A3084-A3083)</f>
        <v>69.230658769607658</v>
      </c>
      <c r="D3084">
        <v>1577147261.47</v>
      </c>
      <c r="E3084">
        <v>442</v>
      </c>
      <c r="F3084">
        <v>903</v>
      </c>
      <c r="G3084">
        <v>634</v>
      </c>
      <c r="H3084">
        <v>692</v>
      </c>
      <c r="I3084">
        <v>296</v>
      </c>
      <c r="J3084" s="2" t="s">
        <v>28</v>
      </c>
      <c r="K3084" s="2">
        <f>$L$2*I3084+(1-$L$2)*K3083</f>
        <v>294.6023816451347</v>
      </c>
      <c r="M3084" s="2">
        <f t="shared" si="335"/>
        <v>288.01135344383852</v>
      </c>
      <c r="N3084" s="2">
        <f t="shared" si="336"/>
        <v>294.31081736564562</v>
      </c>
      <c r="O3084" s="2">
        <f t="shared" si="337"/>
        <v>291.80351348241379</v>
      </c>
      <c r="P3084" s="2" t="str">
        <f t="shared" si="341"/>
        <v>high</v>
      </c>
      <c r="Q3084" s="2" t="str">
        <f>IF(P3084="low","one",IF(P3084="high","relax","transition"))</f>
        <v>relax</v>
      </c>
      <c r="R3084" s="2">
        <f>IF(P3084="low",250,IF(P3084="high",300,275))</f>
        <v>300</v>
      </c>
      <c r="S3084" s="2" t="b">
        <f t="shared" si="339"/>
        <v>1</v>
      </c>
      <c r="T3084" s="2">
        <f t="shared" si="340"/>
        <v>300</v>
      </c>
    </row>
    <row r="3085" spans="1:20" x14ac:dyDescent="0.2">
      <c r="A3085" s="2">
        <f t="shared" si="338"/>
        <v>69.360000133514404</v>
      </c>
      <c r="B3085">
        <v>1.2719631195100001E-3</v>
      </c>
      <c r="C3085" s="2">
        <f>IF(B3085&gt;B3084,B3085+(C3084-B3084),B3085+(C3084-B3084)+5+A3085-A3084)</f>
        <v>69.231271743774528</v>
      </c>
      <c r="D3085">
        <v>1577147261.48</v>
      </c>
      <c r="E3085">
        <v>440</v>
      </c>
      <c r="F3085">
        <v>902</v>
      </c>
      <c r="G3085">
        <v>634</v>
      </c>
      <c r="H3085">
        <v>692</v>
      </c>
      <c r="I3085">
        <v>295</v>
      </c>
      <c r="J3085" s="2" t="s">
        <v>28</v>
      </c>
      <c r="K3085" s="2">
        <f>$L$2*I3085+(1-$L$2)*K3084</f>
        <v>294.68190531610776</v>
      </c>
      <c r="M3085" s="2">
        <f t="shared" si="335"/>
        <v>288.01135344383852</v>
      </c>
      <c r="N3085" s="2">
        <f t="shared" si="336"/>
        <v>294.38503495573809</v>
      </c>
      <c r="O3085" s="2">
        <f t="shared" si="337"/>
        <v>291.82887867657536</v>
      </c>
      <c r="P3085" s="2" t="str">
        <f t="shared" si="341"/>
        <v>high</v>
      </c>
      <c r="Q3085" s="2" t="str">
        <f>IF(P3085="low","one",IF(P3085="high","relax","transition"))</f>
        <v>relax</v>
      </c>
      <c r="R3085" s="2">
        <f>IF(P3085="low",250,IF(P3085="high",300,275))</f>
        <v>300</v>
      </c>
      <c r="S3085" s="2" t="b">
        <f t="shared" si="339"/>
        <v>1</v>
      </c>
      <c r="T3085" s="2">
        <f t="shared" si="340"/>
        <v>300</v>
      </c>
    </row>
    <row r="3086" spans="1:20" x14ac:dyDescent="0.2">
      <c r="A3086" s="2">
        <f t="shared" si="338"/>
        <v>69.360000133514404</v>
      </c>
      <c r="B3086">
        <v>1.82509422302E-3</v>
      </c>
      <c r="C3086" s="2">
        <f>IF(B3086&gt;B3085,B3086+(C3085-B3085),B3086+(C3085-B3085)+5+A3086-A3085)</f>
        <v>69.231824874878043</v>
      </c>
      <c r="D3086">
        <v>1577147261.48</v>
      </c>
      <c r="E3086">
        <v>441</v>
      </c>
      <c r="F3086">
        <v>901</v>
      </c>
      <c r="G3086">
        <v>633</v>
      </c>
      <c r="H3086">
        <v>693</v>
      </c>
      <c r="I3086">
        <v>293</v>
      </c>
      <c r="J3086" s="2" t="s">
        <v>28</v>
      </c>
      <c r="K3086" s="2">
        <f>$L$2*I3086+(1-$L$2)*K3085</f>
        <v>294.34552425288621</v>
      </c>
      <c r="M3086" s="2">
        <f t="shared" si="335"/>
        <v>288.01135344383852</v>
      </c>
      <c r="N3086" s="2">
        <f t="shared" si="336"/>
        <v>294.37713281516773</v>
      </c>
      <c r="O3086" s="2">
        <f t="shared" si="337"/>
        <v>291.85668649053349</v>
      </c>
      <c r="P3086" s="2" t="str">
        <f t="shared" si="341"/>
        <v>high</v>
      </c>
      <c r="Q3086" s="2" t="str">
        <f>IF(P3086="low","one",IF(P3086="high","relax","transition"))</f>
        <v>relax</v>
      </c>
      <c r="R3086" s="2">
        <f>IF(P3086="low",250,IF(P3086="high",300,275))</f>
        <v>300</v>
      </c>
      <c r="S3086" s="2" t="b">
        <f t="shared" si="339"/>
        <v>1</v>
      </c>
      <c r="T3086" s="2">
        <f t="shared" si="340"/>
        <v>300</v>
      </c>
    </row>
    <row r="3087" spans="1:20" x14ac:dyDescent="0.2">
      <c r="A3087" s="2">
        <f t="shared" si="338"/>
        <v>69.360000133514404</v>
      </c>
      <c r="B3087">
        <v>2.3720264434799999E-3</v>
      </c>
      <c r="C3087" s="2">
        <f>IF(B3087&gt;B3086,B3087+(C3086-B3086),B3087+(C3086-B3086)+5+A3087-A3086)</f>
        <v>69.232371807098502</v>
      </c>
      <c r="D3087">
        <v>1577147261.48</v>
      </c>
      <c r="E3087">
        <v>441</v>
      </c>
      <c r="F3087">
        <v>902</v>
      </c>
      <c r="G3087">
        <v>633</v>
      </c>
      <c r="H3087">
        <v>692</v>
      </c>
      <c r="I3087">
        <v>294</v>
      </c>
      <c r="J3087" s="2" t="s">
        <v>28</v>
      </c>
      <c r="K3087" s="2">
        <f>$L$2*I3087+(1-$L$2)*K3086</f>
        <v>294.27641940230899</v>
      </c>
      <c r="M3087" s="2">
        <f t="shared" si="335"/>
        <v>288.01135344383852</v>
      </c>
      <c r="N3087" s="2">
        <f t="shared" si="336"/>
        <v>294.35699013259602</v>
      </c>
      <c r="O3087" s="2">
        <f t="shared" si="337"/>
        <v>291.88270880676521</v>
      </c>
      <c r="P3087" s="2" t="str">
        <f t="shared" si="341"/>
        <v>high</v>
      </c>
      <c r="Q3087" s="2" t="str">
        <f>IF(P3087="low","one",IF(P3087="high","relax","transition"))</f>
        <v>relax</v>
      </c>
      <c r="R3087" s="2">
        <f>IF(P3087="low",250,IF(P3087="high",300,275))</f>
        <v>300</v>
      </c>
      <c r="S3087" s="2" t="b">
        <f t="shared" si="339"/>
        <v>1</v>
      </c>
      <c r="T3087" s="2">
        <f t="shared" si="340"/>
        <v>300</v>
      </c>
    </row>
    <row r="3088" spans="1:20" x14ac:dyDescent="0.2">
      <c r="A3088" s="2">
        <f t="shared" si="338"/>
        <v>69.360000133514404</v>
      </c>
      <c r="B3088">
        <v>2.9160976409900001E-3</v>
      </c>
      <c r="C3088" s="2">
        <f>IF(B3088&gt;B3087,B3088+(C3087-B3087),B3088+(C3087-B3087)+5+A3088-A3087)</f>
        <v>69.232915878296012</v>
      </c>
      <c r="D3088">
        <v>1577147261.48</v>
      </c>
      <c r="E3088">
        <v>441</v>
      </c>
      <c r="F3088">
        <v>902</v>
      </c>
      <c r="G3088">
        <v>634</v>
      </c>
      <c r="H3088">
        <v>693</v>
      </c>
      <c r="I3088">
        <v>296</v>
      </c>
      <c r="J3088" s="2" t="s">
        <v>28</v>
      </c>
      <c r="K3088" s="2">
        <f>$L$2*I3088+(1-$L$2)*K3087</f>
        <v>294.62113552184718</v>
      </c>
      <c r="M3088" s="2">
        <f t="shared" si="335"/>
        <v>288.01135344383852</v>
      </c>
      <c r="N3088" s="2">
        <f t="shared" si="336"/>
        <v>294.40981921044624</v>
      </c>
      <c r="O3088" s="2">
        <f t="shared" si="337"/>
        <v>291.90642287305673</v>
      </c>
      <c r="P3088" s="2" t="str">
        <f t="shared" si="341"/>
        <v>high</v>
      </c>
      <c r="Q3088" s="2" t="str">
        <f>IF(P3088="low","one",IF(P3088="high","relax","transition"))</f>
        <v>relax</v>
      </c>
      <c r="R3088" s="2">
        <f>IF(P3088="low",250,IF(P3088="high",300,275))</f>
        <v>300</v>
      </c>
      <c r="S3088" s="2" t="b">
        <f t="shared" si="339"/>
        <v>1</v>
      </c>
      <c r="T3088" s="2">
        <f t="shared" si="340"/>
        <v>300</v>
      </c>
    </row>
    <row r="3089" spans="1:20" x14ac:dyDescent="0.2">
      <c r="A3089" s="2">
        <f t="shared" si="338"/>
        <v>69.360000133514404</v>
      </c>
      <c r="B3089">
        <v>3.4580230712900001E-3</v>
      </c>
      <c r="C3089" s="2">
        <f>IF(B3089&gt;B3088,B3089+(C3088-B3088),B3089+(C3088-B3088)+5+A3089-A3088)</f>
        <v>69.23345780372631</v>
      </c>
      <c r="D3089">
        <v>1577147261.48</v>
      </c>
      <c r="E3089">
        <v>441</v>
      </c>
      <c r="F3089">
        <v>901</v>
      </c>
      <c r="G3089">
        <v>633</v>
      </c>
      <c r="H3089">
        <v>693</v>
      </c>
      <c r="I3089">
        <v>294</v>
      </c>
      <c r="J3089" s="2" t="s">
        <v>28</v>
      </c>
      <c r="K3089" s="2">
        <f>$L$2*I3089+(1-$L$2)*K3088</f>
        <v>294.49690841747775</v>
      </c>
      <c r="M3089" s="2">
        <f t="shared" si="335"/>
        <v>288.01135344383852</v>
      </c>
      <c r="N3089" s="2">
        <f t="shared" si="336"/>
        <v>294.42723705185256</v>
      </c>
      <c r="O3089" s="2">
        <f t="shared" si="337"/>
        <v>291.93159268992622</v>
      </c>
      <c r="P3089" s="2" t="str">
        <f t="shared" si="341"/>
        <v>high</v>
      </c>
      <c r="Q3089" s="2" t="str">
        <f>IF(P3089="low","one",IF(P3089="high","relax","transition"))</f>
        <v>relax</v>
      </c>
      <c r="R3089" s="2">
        <f>IF(P3089="low",250,IF(P3089="high",300,275))</f>
        <v>300</v>
      </c>
      <c r="S3089" s="2" t="b">
        <f t="shared" si="339"/>
        <v>1</v>
      </c>
      <c r="T3089" s="2">
        <f t="shared" si="340"/>
        <v>300</v>
      </c>
    </row>
    <row r="3090" spans="1:20" x14ac:dyDescent="0.2">
      <c r="A3090" s="2">
        <f t="shared" si="338"/>
        <v>69.360000133514404</v>
      </c>
      <c r="B3090">
        <v>3.9980411529499998E-3</v>
      </c>
      <c r="C3090" s="2">
        <f>IF(B3090&gt;B3089,B3090+(C3089-B3089),B3090+(C3089-B3089)+5+A3090-A3089)</f>
        <v>69.233997821807975</v>
      </c>
      <c r="D3090">
        <v>1577147261.48</v>
      </c>
      <c r="E3090">
        <v>440</v>
      </c>
      <c r="F3090">
        <v>902</v>
      </c>
      <c r="G3090">
        <v>633</v>
      </c>
      <c r="H3090">
        <v>692</v>
      </c>
      <c r="I3090">
        <v>293</v>
      </c>
      <c r="J3090" s="2" t="s">
        <v>28</v>
      </c>
      <c r="K3090" s="2">
        <f>$L$2*I3090+(1-$L$2)*K3089</f>
        <v>294.19752673398222</v>
      </c>
      <c r="M3090" s="2">
        <f t="shared" si="335"/>
        <v>288.01135344383852</v>
      </c>
      <c r="N3090" s="2">
        <f t="shared" si="336"/>
        <v>294.38129498827851</v>
      </c>
      <c r="O3090" s="2">
        <f t="shared" si="337"/>
        <v>291.95637490802255</v>
      </c>
      <c r="P3090" s="2" t="str">
        <f t="shared" si="341"/>
        <v>high</v>
      </c>
      <c r="Q3090" s="2" t="str">
        <f>IF(P3090="low","one",IF(P3090="high","relax","transition"))</f>
        <v>relax</v>
      </c>
      <c r="R3090" s="2">
        <f>IF(P3090="low",250,IF(P3090="high",300,275))</f>
        <v>300</v>
      </c>
      <c r="S3090" s="2" t="b">
        <f t="shared" si="339"/>
        <v>1</v>
      </c>
      <c r="T3090" s="2">
        <f t="shared" si="340"/>
        <v>300</v>
      </c>
    </row>
    <row r="3091" spans="1:20" x14ac:dyDescent="0.2">
      <c r="A3091" s="2">
        <f t="shared" si="338"/>
        <v>69.360000133514404</v>
      </c>
      <c r="B3091">
        <v>4.5619010925300003E-3</v>
      </c>
      <c r="C3091" s="2">
        <f>IF(B3091&gt;B3090,B3091+(C3090-B3090),B3091+(C3090-B3090)+5+A3091-A3090)</f>
        <v>69.23456168174755</v>
      </c>
      <c r="D3091">
        <v>1577147261.48</v>
      </c>
      <c r="E3091">
        <v>442</v>
      </c>
      <c r="F3091">
        <v>902</v>
      </c>
      <c r="G3091">
        <v>633</v>
      </c>
      <c r="H3091">
        <v>692</v>
      </c>
      <c r="I3091">
        <v>293</v>
      </c>
      <c r="J3091" s="2" t="s">
        <v>28</v>
      </c>
      <c r="K3091" s="2">
        <f>$L$2*I3091+(1-$L$2)*K3090</f>
        <v>293.95802138718579</v>
      </c>
      <c r="M3091" s="2">
        <f t="shared" si="335"/>
        <v>288.01135344383852</v>
      </c>
      <c r="N3091" s="2">
        <f t="shared" si="336"/>
        <v>294.29664026805995</v>
      </c>
      <c r="O3091" s="2">
        <f t="shared" si="337"/>
        <v>291.97762091203538</v>
      </c>
      <c r="P3091" s="2" t="str">
        <f t="shared" si="341"/>
        <v>high</v>
      </c>
      <c r="Q3091" s="2" t="str">
        <f>IF(P3091="low","one",IF(P3091="high","relax","transition"))</f>
        <v>relax</v>
      </c>
      <c r="R3091" s="2">
        <f>IF(P3091="low",250,IF(P3091="high",300,275))</f>
        <v>300</v>
      </c>
      <c r="S3091" s="2" t="b">
        <f t="shared" si="339"/>
        <v>1</v>
      </c>
      <c r="T3091" s="2">
        <f t="shared" si="340"/>
        <v>300</v>
      </c>
    </row>
    <row r="3092" spans="1:20" x14ac:dyDescent="0.2">
      <c r="A3092" s="2">
        <f t="shared" si="338"/>
        <v>69.360000133514404</v>
      </c>
      <c r="B3092">
        <v>5.1069259643599998E-3</v>
      </c>
      <c r="C3092" s="2">
        <f>IF(B3092&gt;B3091,B3092+(C3091-B3091),B3092+(C3091-B3091)+5+A3092-A3091)</f>
        <v>69.235106706619376</v>
      </c>
      <c r="D3092">
        <v>1577147261.48</v>
      </c>
      <c r="E3092">
        <v>442</v>
      </c>
      <c r="F3092">
        <v>902</v>
      </c>
      <c r="G3092">
        <v>634</v>
      </c>
      <c r="H3092">
        <v>694</v>
      </c>
      <c r="I3092">
        <v>295</v>
      </c>
      <c r="J3092" s="2" t="s">
        <v>28</v>
      </c>
      <c r="K3092" s="2">
        <f>$L$2*I3092+(1-$L$2)*K3091</f>
        <v>294.16641710974864</v>
      </c>
      <c r="M3092" s="2">
        <f t="shared" si="335"/>
        <v>288.01135344383852</v>
      </c>
      <c r="N3092" s="2">
        <f t="shared" si="336"/>
        <v>294.27059563639767</v>
      </c>
      <c r="O3092" s="2">
        <f t="shared" si="337"/>
        <v>291.99357187983657</v>
      </c>
      <c r="P3092" s="2" t="str">
        <f t="shared" si="341"/>
        <v>high</v>
      </c>
      <c r="Q3092" s="2" t="str">
        <f>IF(P3092="low","one",IF(P3092="high","relax","transition"))</f>
        <v>relax</v>
      </c>
      <c r="R3092" s="2">
        <f>IF(P3092="low",250,IF(P3092="high",300,275))</f>
        <v>300</v>
      </c>
      <c r="S3092" s="2" t="b">
        <f t="shared" si="339"/>
        <v>1</v>
      </c>
      <c r="T3092" s="2">
        <f t="shared" si="340"/>
        <v>300</v>
      </c>
    </row>
    <row r="3093" spans="1:20" x14ac:dyDescent="0.2">
      <c r="A3093" s="2">
        <f t="shared" si="338"/>
        <v>69.360000133514404</v>
      </c>
      <c r="B3093">
        <v>5.5370330810500003E-3</v>
      </c>
      <c r="C3093" s="2">
        <f>IF(B3093&gt;B3092,B3093+(C3092-B3092),B3093+(C3092-B3092)+5+A3093-A3092)</f>
        <v>69.235536813736076</v>
      </c>
      <c r="D3093">
        <v>1577147261.48</v>
      </c>
      <c r="E3093">
        <v>442</v>
      </c>
      <c r="F3093">
        <v>902</v>
      </c>
      <c r="G3093">
        <v>634</v>
      </c>
      <c r="H3093">
        <v>692</v>
      </c>
      <c r="I3093">
        <v>295</v>
      </c>
      <c r="J3093" s="2" t="s">
        <v>28</v>
      </c>
      <c r="K3093" s="2">
        <f>$L$2*I3093+(1-$L$2)*K3092</f>
        <v>294.33313368779892</v>
      </c>
      <c r="M3093" s="2">
        <f t="shared" si="335"/>
        <v>288.01135344383852</v>
      </c>
      <c r="N3093" s="2">
        <f t="shared" si="336"/>
        <v>294.28310324667791</v>
      </c>
      <c r="O3093" s="2">
        <f t="shared" si="337"/>
        <v>292.0074230676646</v>
      </c>
      <c r="P3093" s="2" t="str">
        <f t="shared" si="341"/>
        <v>high</v>
      </c>
      <c r="Q3093" s="2" t="str">
        <f>IF(P3093="low","one",IF(P3093="high","relax","transition"))</f>
        <v>relax</v>
      </c>
      <c r="R3093" s="2">
        <f>IF(P3093="low",250,IF(P3093="high",300,275))</f>
        <v>300</v>
      </c>
      <c r="S3093" s="2" t="b">
        <f t="shared" si="339"/>
        <v>1</v>
      </c>
      <c r="T3093" s="2">
        <f t="shared" si="340"/>
        <v>300</v>
      </c>
    </row>
    <row r="3094" spans="1:20" x14ac:dyDescent="0.2">
      <c r="A3094" s="2">
        <f t="shared" si="338"/>
        <v>69.360000133514404</v>
      </c>
      <c r="B3094">
        <v>5.7098865509000001E-3</v>
      </c>
      <c r="C3094" s="2">
        <f>IF(B3094&gt;B3093,B3094+(C3093-B3093),B3094+(C3093-B3093)+5+A3094-A3093)</f>
        <v>69.235709667205924</v>
      </c>
      <c r="D3094">
        <v>1577147261.48</v>
      </c>
      <c r="E3094">
        <v>441</v>
      </c>
      <c r="F3094">
        <v>902</v>
      </c>
      <c r="G3094">
        <v>634</v>
      </c>
      <c r="H3094">
        <v>692</v>
      </c>
      <c r="I3094">
        <v>293</v>
      </c>
      <c r="J3094" s="2" t="s">
        <v>28</v>
      </c>
      <c r="K3094" s="2">
        <f>$L$2*I3094+(1-$L$2)*K3093</f>
        <v>294.06650695023916</v>
      </c>
      <c r="M3094" s="2">
        <f t="shared" si="335"/>
        <v>288.01135344383852</v>
      </c>
      <c r="N3094" s="2">
        <f t="shared" si="336"/>
        <v>294.23978398739018</v>
      </c>
      <c r="O3094" s="2">
        <f t="shared" si="337"/>
        <v>292.02120707661521</v>
      </c>
      <c r="P3094" s="2" t="str">
        <f t="shared" si="341"/>
        <v>high</v>
      </c>
      <c r="Q3094" s="2" t="str">
        <f>IF(P3094="low","one",IF(P3094="high","relax","transition"))</f>
        <v>relax</v>
      </c>
      <c r="R3094" s="2">
        <f>IF(P3094="low",250,IF(P3094="high",300,275))</f>
        <v>300</v>
      </c>
      <c r="S3094" s="2" t="b">
        <f t="shared" si="339"/>
        <v>1</v>
      </c>
      <c r="T3094" s="2">
        <f t="shared" si="340"/>
        <v>300</v>
      </c>
    </row>
    <row r="3095" spans="1:20" x14ac:dyDescent="0.2">
      <c r="A3095" s="2">
        <f t="shared" si="338"/>
        <v>69.360000133514404</v>
      </c>
      <c r="B3095">
        <v>5.8889389038099997E-3</v>
      </c>
      <c r="C3095" s="2">
        <f>IF(B3095&gt;B3094,B3095+(C3094-B3094),B3095+(C3094-B3094)+5+A3095-A3094)</f>
        <v>69.23588871955883</v>
      </c>
      <c r="D3095">
        <v>1577147261.48</v>
      </c>
      <c r="E3095">
        <v>441</v>
      </c>
      <c r="F3095">
        <v>901</v>
      </c>
      <c r="G3095">
        <v>633</v>
      </c>
      <c r="H3095">
        <v>693</v>
      </c>
      <c r="I3095">
        <v>294</v>
      </c>
      <c r="J3095" s="2" t="s">
        <v>28</v>
      </c>
      <c r="K3095" s="2">
        <f>$L$2*I3095+(1-$L$2)*K3094</f>
        <v>294.05320556019132</v>
      </c>
      <c r="M3095" s="2">
        <f t="shared" si="335"/>
        <v>288.01135344383852</v>
      </c>
      <c r="N3095" s="2">
        <f t="shared" si="336"/>
        <v>294.20246830195043</v>
      </c>
      <c r="O3095" s="2">
        <f t="shared" si="337"/>
        <v>292.032135922154</v>
      </c>
      <c r="P3095" s="2" t="str">
        <f t="shared" si="341"/>
        <v>high</v>
      </c>
      <c r="Q3095" s="2" t="str">
        <f>IF(P3095="low","one",IF(P3095="high","relax","transition"))</f>
        <v>relax</v>
      </c>
      <c r="R3095" s="2">
        <f>IF(P3095="low",250,IF(P3095="high",300,275))</f>
        <v>300</v>
      </c>
      <c r="S3095" s="2" t="b">
        <f t="shared" si="339"/>
        <v>1</v>
      </c>
      <c r="T3095" s="2">
        <f t="shared" si="340"/>
        <v>300</v>
      </c>
    </row>
    <row r="3096" spans="1:20" x14ac:dyDescent="0.2">
      <c r="A3096" s="2">
        <f t="shared" si="338"/>
        <v>69.360000133514404</v>
      </c>
      <c r="B3096">
        <v>6.0610771179199999E-3</v>
      </c>
      <c r="C3096" s="2">
        <f>IF(B3096&gt;B3095,B3096+(C3095-B3095),B3096+(C3095-B3095)+5+A3096-A3095)</f>
        <v>69.236060857772941</v>
      </c>
      <c r="D3096">
        <v>1577147261.48</v>
      </c>
      <c r="E3096">
        <v>443</v>
      </c>
      <c r="F3096">
        <v>902</v>
      </c>
      <c r="G3096">
        <v>633</v>
      </c>
      <c r="H3096">
        <v>693</v>
      </c>
      <c r="I3096">
        <v>296</v>
      </c>
      <c r="J3096" s="2" t="s">
        <v>28</v>
      </c>
      <c r="K3096" s="2">
        <f>$L$2*I3096+(1-$L$2)*K3095</f>
        <v>294.44256444815306</v>
      </c>
      <c r="M3096" s="2">
        <f t="shared" si="335"/>
        <v>288.01135344383852</v>
      </c>
      <c r="N3096" s="2">
        <f t="shared" si="336"/>
        <v>294.25048753119097</v>
      </c>
      <c r="O3096" s="2">
        <f t="shared" si="337"/>
        <v>292.0406525411438</v>
      </c>
      <c r="P3096" s="2" t="str">
        <f t="shared" si="341"/>
        <v>high</v>
      </c>
      <c r="Q3096" s="2" t="str">
        <f>IF(P3096="low","one",IF(P3096="high","relax","transition"))</f>
        <v>relax</v>
      </c>
      <c r="R3096" s="2">
        <f>IF(P3096="low",250,IF(P3096="high",300,275))</f>
        <v>300</v>
      </c>
      <c r="S3096" s="2" t="b">
        <f t="shared" si="339"/>
        <v>1</v>
      </c>
      <c r="T3096" s="2">
        <f t="shared" si="340"/>
        <v>300</v>
      </c>
    </row>
    <row r="3097" spans="1:20" x14ac:dyDescent="0.2">
      <c r="A3097" s="2">
        <f t="shared" si="338"/>
        <v>69.360000133514404</v>
      </c>
      <c r="B3097">
        <v>6.23297691345E-3</v>
      </c>
      <c r="C3097" s="2">
        <f>IF(B3097&gt;B3096,B3097+(C3096-B3096),B3097+(C3096-B3096)+5+A3097-A3096)</f>
        <v>69.236232757568473</v>
      </c>
      <c r="D3097">
        <v>1577147261.48</v>
      </c>
      <c r="E3097">
        <v>442</v>
      </c>
      <c r="F3097">
        <v>902</v>
      </c>
      <c r="G3097">
        <v>634</v>
      </c>
      <c r="H3097">
        <v>692</v>
      </c>
      <c r="I3097">
        <v>295</v>
      </c>
      <c r="J3097" s="2" t="s">
        <v>28</v>
      </c>
      <c r="K3097" s="2">
        <f>$L$2*I3097+(1-$L$2)*K3096</f>
        <v>294.55405155852247</v>
      </c>
      <c r="M3097" s="2">
        <f t="shared" si="335"/>
        <v>288.01135344383852</v>
      </c>
      <c r="N3097" s="2">
        <f t="shared" si="336"/>
        <v>294.31120033665729</v>
      </c>
      <c r="O3097" s="2">
        <f t="shared" si="337"/>
        <v>292.05114429064611</v>
      </c>
      <c r="P3097" s="2" t="str">
        <f t="shared" si="341"/>
        <v>high</v>
      </c>
      <c r="Q3097" s="2" t="str">
        <f>IF(P3097="low","one",IF(P3097="high","relax","transition"))</f>
        <v>relax</v>
      </c>
      <c r="R3097" s="2">
        <f>IF(P3097="low",250,IF(P3097="high",300,275))</f>
        <v>300</v>
      </c>
      <c r="S3097" s="2" t="b">
        <f t="shared" si="339"/>
        <v>1</v>
      </c>
      <c r="T3097" s="2">
        <f t="shared" si="340"/>
        <v>300</v>
      </c>
    </row>
    <row r="3098" spans="1:20" x14ac:dyDescent="0.2">
      <c r="A3098" s="2">
        <f t="shared" si="338"/>
        <v>69.360000133514404</v>
      </c>
      <c r="B3098">
        <v>6.4179897308299996E-3</v>
      </c>
      <c r="C3098" s="2">
        <f>IF(B3098&gt;B3097,B3098+(C3097-B3097),B3098+(C3097-B3097)+5+A3098-A3097)</f>
        <v>69.236417770385856</v>
      </c>
      <c r="D3098">
        <v>1577147261.48</v>
      </c>
      <c r="E3098">
        <v>440</v>
      </c>
      <c r="F3098">
        <v>901</v>
      </c>
      <c r="G3098">
        <v>633</v>
      </c>
      <c r="H3098">
        <v>692</v>
      </c>
      <c r="I3098">
        <v>292</v>
      </c>
      <c r="J3098" s="2" t="s">
        <v>28</v>
      </c>
      <c r="K3098" s="2">
        <f>$L$2*I3098+(1-$L$2)*K3097</f>
        <v>294.04324124681796</v>
      </c>
      <c r="M3098" s="2">
        <f t="shared" si="335"/>
        <v>288.01135344383852</v>
      </c>
      <c r="N3098" s="2">
        <f t="shared" si="336"/>
        <v>294.25760851868944</v>
      </c>
      <c r="O3098" s="2">
        <f t="shared" si="337"/>
        <v>292.06414709294665</v>
      </c>
      <c r="P3098" s="2" t="str">
        <f t="shared" si="341"/>
        <v>high</v>
      </c>
      <c r="Q3098" s="2" t="str">
        <f>IF(P3098="low","one",IF(P3098="high","relax","transition"))</f>
        <v>relax</v>
      </c>
      <c r="R3098" s="2">
        <f>IF(P3098="low",250,IF(P3098="high",300,275))</f>
        <v>300</v>
      </c>
      <c r="S3098" s="2" t="b">
        <f t="shared" si="339"/>
        <v>1</v>
      </c>
      <c r="T3098" s="2">
        <f t="shared" si="340"/>
        <v>300</v>
      </c>
    </row>
    <row r="3099" spans="1:20" x14ac:dyDescent="0.2">
      <c r="A3099" s="2">
        <f t="shared" si="338"/>
        <v>69.360000133514404</v>
      </c>
      <c r="B3099">
        <v>6.58297538757E-3</v>
      </c>
      <c r="C3099" s="2">
        <f>IF(B3099&gt;B3098,B3099+(C3098-B3098),B3099+(C3098-B3098)+5+A3099-A3098)</f>
        <v>69.236582756042594</v>
      </c>
      <c r="D3099">
        <v>1577147261.48</v>
      </c>
      <c r="E3099">
        <v>443</v>
      </c>
      <c r="F3099">
        <v>902</v>
      </c>
      <c r="G3099">
        <v>633</v>
      </c>
      <c r="H3099">
        <v>693</v>
      </c>
      <c r="I3099">
        <v>295</v>
      </c>
      <c r="J3099" s="2" t="s">
        <v>28</v>
      </c>
      <c r="K3099" s="2">
        <f>$L$2*I3099+(1-$L$2)*K3098</f>
        <v>294.23459299745434</v>
      </c>
      <c r="M3099" s="2">
        <f t="shared" si="335"/>
        <v>288.01135344383852</v>
      </c>
      <c r="N3099" s="2">
        <f t="shared" si="336"/>
        <v>294.25300541444244</v>
      </c>
      <c r="O3099" s="2">
        <f t="shared" si="337"/>
        <v>292.07382016423378</v>
      </c>
      <c r="P3099" s="2" t="str">
        <f t="shared" si="341"/>
        <v>high</v>
      </c>
      <c r="Q3099" s="2" t="str">
        <f>IF(P3099="low","one",IF(P3099="high","relax","transition"))</f>
        <v>relax</v>
      </c>
      <c r="R3099" s="2">
        <f>IF(P3099="low",250,IF(P3099="high",300,275))</f>
        <v>300</v>
      </c>
      <c r="S3099" s="2" t="b">
        <f t="shared" si="339"/>
        <v>1</v>
      </c>
      <c r="T3099" s="2">
        <f t="shared" si="340"/>
        <v>300</v>
      </c>
    </row>
    <row r="3100" spans="1:20" x14ac:dyDescent="0.2">
      <c r="A3100" s="2">
        <f t="shared" si="338"/>
        <v>69.360000133514404</v>
      </c>
      <c r="B3100">
        <v>6.7470073699999996E-3</v>
      </c>
      <c r="C3100" s="2">
        <f>IF(B3100&gt;B3099,B3100+(C3099-B3099),B3100+(C3099-B3099)+5+A3100-A3099)</f>
        <v>69.236746788025016</v>
      </c>
      <c r="D3100">
        <v>1577147261.48</v>
      </c>
      <c r="E3100">
        <v>440</v>
      </c>
      <c r="F3100">
        <v>902</v>
      </c>
      <c r="G3100">
        <v>634</v>
      </c>
      <c r="H3100">
        <v>692</v>
      </c>
      <c r="I3100">
        <v>295</v>
      </c>
      <c r="J3100" s="2" t="s">
        <v>28</v>
      </c>
      <c r="K3100" s="2">
        <f>$L$2*I3100+(1-$L$2)*K3099</f>
        <v>294.38767439796345</v>
      </c>
      <c r="M3100" s="2">
        <f t="shared" si="335"/>
        <v>288.01135344383852</v>
      </c>
      <c r="N3100" s="2">
        <f t="shared" si="336"/>
        <v>294.27993921114665</v>
      </c>
      <c r="O3100" s="2">
        <f t="shared" si="337"/>
        <v>292.0827794267442</v>
      </c>
      <c r="P3100" s="2" t="str">
        <f t="shared" si="341"/>
        <v>high</v>
      </c>
      <c r="Q3100" s="2" t="str">
        <f>IF(P3100="low","one",IF(P3100="high","relax","transition"))</f>
        <v>relax</v>
      </c>
      <c r="R3100" s="2">
        <f>IF(P3100="low",250,IF(P3100="high",300,275))</f>
        <v>300</v>
      </c>
      <c r="S3100" s="2" t="b">
        <f t="shared" si="339"/>
        <v>1</v>
      </c>
      <c r="T3100" s="2">
        <f t="shared" si="340"/>
        <v>300</v>
      </c>
    </row>
    <row r="3101" spans="1:20" x14ac:dyDescent="0.2">
      <c r="A3101" s="2">
        <f t="shared" si="338"/>
        <v>69.370000123977661</v>
      </c>
      <c r="B3101">
        <v>1.7817020416300001E-2</v>
      </c>
      <c r="C3101" s="2">
        <f>IF(B3101&gt;B3100,B3101+(C3100-B3100),B3101+(C3100-B3100)+5+A3101-A3100)</f>
        <v>69.247816801071323</v>
      </c>
      <c r="D3101">
        <v>1577147261.49</v>
      </c>
      <c r="E3101">
        <v>441</v>
      </c>
      <c r="F3101">
        <v>900</v>
      </c>
      <c r="G3101">
        <v>633</v>
      </c>
      <c r="H3101">
        <v>691</v>
      </c>
      <c r="I3101">
        <v>294</v>
      </c>
      <c r="J3101" s="2" t="s">
        <v>28</v>
      </c>
      <c r="K3101" s="2">
        <f>$L$2*I3101+(1-$L$2)*K3100</f>
        <v>294.31013951837076</v>
      </c>
      <c r="M3101" s="2">
        <f t="shared" si="335"/>
        <v>288.01135344383852</v>
      </c>
      <c r="N3101" s="2">
        <f t="shared" si="336"/>
        <v>294.28597927259148</v>
      </c>
      <c r="O3101" s="2">
        <f t="shared" si="337"/>
        <v>292.0926374159643</v>
      </c>
      <c r="P3101" s="2" t="str">
        <f t="shared" si="341"/>
        <v>high</v>
      </c>
      <c r="Q3101" s="2" t="str">
        <f>IF(P3101="low","one",IF(P3101="high","relax","transition"))</f>
        <v>relax</v>
      </c>
      <c r="R3101" s="2">
        <f>IF(P3101="low",250,IF(P3101="high",300,275))</f>
        <v>300</v>
      </c>
      <c r="S3101" s="2" t="b">
        <f t="shared" si="339"/>
        <v>1</v>
      </c>
      <c r="T3101" s="2">
        <f t="shared" si="340"/>
        <v>300</v>
      </c>
    </row>
    <row r="3102" spans="1:20" x14ac:dyDescent="0.2">
      <c r="A3102" s="2">
        <f t="shared" si="338"/>
        <v>69.400000095367432</v>
      </c>
      <c r="B3102">
        <v>4.2501926422100003E-2</v>
      </c>
      <c r="C3102" s="2">
        <f>IF(B3102&gt;B3101,B3102+(C3101-B3101),B3102+(C3101-B3101)+5+A3102-A3101)</f>
        <v>69.272501707077126</v>
      </c>
      <c r="D3102">
        <v>1577147261.52</v>
      </c>
      <c r="E3102">
        <v>442</v>
      </c>
      <c r="F3102">
        <v>901</v>
      </c>
      <c r="G3102">
        <v>633</v>
      </c>
      <c r="H3102">
        <v>692</v>
      </c>
      <c r="I3102">
        <v>293</v>
      </c>
      <c r="J3102" s="2" t="s">
        <v>28</v>
      </c>
      <c r="K3102" s="2">
        <f>$L$2*I3102+(1-$L$2)*K3101</f>
        <v>294.04811161469661</v>
      </c>
      <c r="M3102" s="2">
        <f t="shared" si="335"/>
        <v>288.01135344383852</v>
      </c>
      <c r="N3102" s="2">
        <f t="shared" si="336"/>
        <v>294.23840574101251</v>
      </c>
      <c r="O3102" s="2">
        <f t="shared" si="337"/>
        <v>292.10230450879561</v>
      </c>
      <c r="P3102" s="2" t="str">
        <f t="shared" si="341"/>
        <v>high</v>
      </c>
      <c r="Q3102" s="2" t="str">
        <f>IF(P3102="low","one",IF(P3102="high","relax","transition"))</f>
        <v>relax</v>
      </c>
      <c r="R3102" s="2">
        <f>IF(P3102="low",250,IF(P3102="high",300,275))</f>
        <v>300</v>
      </c>
      <c r="S3102" s="2" t="b">
        <f t="shared" si="339"/>
        <v>1</v>
      </c>
      <c r="T3102" s="2">
        <f t="shared" si="340"/>
        <v>300</v>
      </c>
    </row>
    <row r="3103" spans="1:20" x14ac:dyDescent="0.2">
      <c r="A3103" s="2">
        <f t="shared" si="338"/>
        <v>69.420000076293945</v>
      </c>
      <c r="B3103">
        <v>6.2726020812999994E-2</v>
      </c>
      <c r="C3103" s="2">
        <f>IF(B3103&gt;B3102,B3103+(C3102-B3102),B3103+(C3102-B3102)+5+A3103-A3102)</f>
        <v>69.292725801468023</v>
      </c>
      <c r="D3103">
        <v>1577147261.54</v>
      </c>
      <c r="E3103">
        <v>441</v>
      </c>
      <c r="F3103">
        <v>903</v>
      </c>
      <c r="G3103">
        <v>633</v>
      </c>
      <c r="H3103">
        <v>692</v>
      </c>
      <c r="I3103">
        <v>294</v>
      </c>
      <c r="J3103" s="2" t="s">
        <v>28</v>
      </c>
      <c r="K3103" s="2">
        <f>$L$2*I3103+(1-$L$2)*K3102</f>
        <v>294.03848929175729</v>
      </c>
      <c r="M3103" s="2">
        <f t="shared" si="335"/>
        <v>288.01135344383852</v>
      </c>
      <c r="N3103" s="2">
        <f t="shared" si="336"/>
        <v>294.19842245116149</v>
      </c>
      <c r="O3103" s="2">
        <f t="shared" si="337"/>
        <v>292.10910957040642</v>
      </c>
      <c r="P3103" s="2" t="str">
        <f t="shared" si="341"/>
        <v>high</v>
      </c>
      <c r="Q3103" s="2" t="str">
        <f>IF(P3103="low","one",IF(P3103="high","relax","transition"))</f>
        <v>relax</v>
      </c>
      <c r="R3103" s="2">
        <f>IF(P3103="low",250,IF(P3103="high",300,275))</f>
        <v>300</v>
      </c>
      <c r="S3103" s="2" t="b">
        <f t="shared" si="339"/>
        <v>1</v>
      </c>
      <c r="T3103" s="2">
        <f t="shared" si="340"/>
        <v>300</v>
      </c>
    </row>
    <row r="3104" spans="1:20" x14ac:dyDescent="0.2">
      <c r="A3104" s="2">
        <f t="shared" si="338"/>
        <v>69.440000057220459</v>
      </c>
      <c r="B3104">
        <v>8.7635993957500005E-2</v>
      </c>
      <c r="C3104" s="2">
        <f>IF(B3104&gt;B3103,B3104+(C3103-B3103),B3104+(C3103-B3103)+5+A3104-A3103)</f>
        <v>69.317635774612526</v>
      </c>
      <c r="D3104">
        <v>1577147261.5599999</v>
      </c>
      <c r="E3104">
        <v>443</v>
      </c>
      <c r="F3104">
        <v>901</v>
      </c>
      <c r="G3104">
        <v>635</v>
      </c>
      <c r="H3104">
        <v>694</v>
      </c>
      <c r="I3104">
        <v>296</v>
      </c>
      <c r="J3104" s="2" t="s">
        <v>28</v>
      </c>
      <c r="K3104" s="2">
        <f>$L$2*I3104+(1-$L$2)*K3103</f>
        <v>294.43079143340583</v>
      </c>
      <c r="M3104" s="2">
        <f t="shared" si="335"/>
        <v>288.01135344383852</v>
      </c>
      <c r="N3104" s="2">
        <f t="shared" si="336"/>
        <v>294.24489624761037</v>
      </c>
      <c r="O3104" s="2">
        <f t="shared" si="337"/>
        <v>292.11357521444415</v>
      </c>
      <c r="P3104" s="2" t="str">
        <f t="shared" si="341"/>
        <v>high</v>
      </c>
      <c r="Q3104" s="2" t="str">
        <f>IF(P3104="low","one",IF(P3104="high","relax","transition"))</f>
        <v>relax</v>
      </c>
      <c r="R3104" s="2">
        <f>IF(P3104="low",250,IF(P3104="high",300,275))</f>
        <v>300</v>
      </c>
      <c r="S3104" s="2" t="b">
        <f t="shared" si="339"/>
        <v>1</v>
      </c>
      <c r="T3104" s="2">
        <f t="shared" si="340"/>
        <v>300</v>
      </c>
    </row>
    <row r="3105" spans="1:20" x14ac:dyDescent="0.2">
      <c r="A3105" s="2">
        <f t="shared" si="338"/>
        <v>69.460000038146973</v>
      </c>
      <c r="B3105">
        <v>0.10803508758499999</v>
      </c>
      <c r="C3105" s="2">
        <f>IF(B3105&gt;B3104,B3105+(C3104-B3104),B3105+(C3104-B3104)+5+A3105-A3104)</f>
        <v>69.338034868240015</v>
      </c>
      <c r="D3105">
        <v>1577147261.5799999</v>
      </c>
      <c r="E3105">
        <v>442</v>
      </c>
      <c r="F3105">
        <v>902</v>
      </c>
      <c r="G3105">
        <v>633</v>
      </c>
      <c r="H3105">
        <v>693</v>
      </c>
      <c r="I3105">
        <v>294</v>
      </c>
      <c r="J3105" s="2" t="s">
        <v>28</v>
      </c>
      <c r="K3105" s="2">
        <f>$L$2*I3105+(1-$L$2)*K3104</f>
        <v>294.34463314672468</v>
      </c>
      <c r="M3105" s="2">
        <f t="shared" si="335"/>
        <v>288.01135344383852</v>
      </c>
      <c r="N3105" s="2">
        <f t="shared" si="336"/>
        <v>294.26484362743327</v>
      </c>
      <c r="O3105" s="2">
        <f t="shared" si="337"/>
        <v>292.12014126610245</v>
      </c>
      <c r="P3105" s="2" t="str">
        <f t="shared" si="341"/>
        <v>high</v>
      </c>
      <c r="Q3105" s="2" t="str">
        <f>IF(P3105="low","one",IF(P3105="high","relax","transition"))</f>
        <v>relax</v>
      </c>
      <c r="R3105" s="2">
        <f>IF(P3105="low",250,IF(P3105="high",300,275))</f>
        <v>300</v>
      </c>
      <c r="S3105" s="2" t="b">
        <f t="shared" si="339"/>
        <v>1</v>
      </c>
      <c r="T3105" s="2">
        <f t="shared" si="340"/>
        <v>300</v>
      </c>
    </row>
    <row r="3106" spans="1:20" x14ac:dyDescent="0.2">
      <c r="A3106" s="2">
        <f t="shared" si="338"/>
        <v>69.490000009536743</v>
      </c>
      <c r="B3106">
        <v>0.13243198394799999</v>
      </c>
      <c r="C3106" s="2">
        <f>IF(B3106&gt;B3105,B3106+(C3105-B3105),B3106+(C3105-B3105)+5+A3106-A3105)</f>
        <v>69.362431764603016</v>
      </c>
      <c r="D3106">
        <v>1577147261.6099999</v>
      </c>
      <c r="E3106">
        <v>441</v>
      </c>
      <c r="F3106">
        <v>902</v>
      </c>
      <c r="G3106">
        <v>633</v>
      </c>
      <c r="H3106">
        <v>691</v>
      </c>
      <c r="I3106">
        <v>293</v>
      </c>
      <c r="J3106" s="2" t="s">
        <v>28</v>
      </c>
      <c r="K3106" s="2">
        <f>$L$2*I3106+(1-$L$2)*K3105</f>
        <v>294.07570651737979</v>
      </c>
      <c r="M3106" s="2">
        <f t="shared" si="335"/>
        <v>288.01135344383852</v>
      </c>
      <c r="N3106" s="2">
        <f t="shared" si="336"/>
        <v>294.22701620542256</v>
      </c>
      <c r="O3106" s="2">
        <f t="shared" si="337"/>
        <v>292.127376384169</v>
      </c>
      <c r="P3106" s="2" t="str">
        <f t="shared" si="341"/>
        <v>high</v>
      </c>
      <c r="Q3106" s="2" t="str">
        <f>IF(P3106="low","one",IF(P3106="high","relax","transition"))</f>
        <v>relax</v>
      </c>
      <c r="R3106" s="2">
        <f>IF(P3106="low",250,IF(P3106="high",300,275))</f>
        <v>300</v>
      </c>
      <c r="S3106" s="2" t="b">
        <f t="shared" si="339"/>
        <v>1</v>
      </c>
      <c r="T3106" s="2">
        <f t="shared" si="340"/>
        <v>300</v>
      </c>
    </row>
    <row r="3107" spans="1:20" x14ac:dyDescent="0.2">
      <c r="A3107" s="2">
        <f t="shared" si="338"/>
        <v>69.510000228881836</v>
      </c>
      <c r="B3107">
        <v>0.15687298774700001</v>
      </c>
      <c r="C3107" s="2">
        <f>IF(B3107&gt;B3106,B3107+(C3106-B3106),B3107+(C3106-B3106)+5+A3107-A3106)</f>
        <v>69.386872768402014</v>
      </c>
      <c r="D3107">
        <v>1577147261.6300001</v>
      </c>
      <c r="E3107">
        <v>442</v>
      </c>
      <c r="F3107">
        <v>900</v>
      </c>
      <c r="G3107">
        <v>634</v>
      </c>
      <c r="H3107">
        <v>692</v>
      </c>
      <c r="I3107">
        <v>295</v>
      </c>
      <c r="J3107" s="2" t="s">
        <v>28</v>
      </c>
      <c r="K3107" s="2">
        <f>$L$2*I3107+(1-$L$2)*K3106</f>
        <v>294.26056521390387</v>
      </c>
      <c r="M3107" s="2">
        <f t="shared" si="335"/>
        <v>288.01135344383852</v>
      </c>
      <c r="N3107" s="2">
        <f t="shared" si="336"/>
        <v>294.23372600711883</v>
      </c>
      <c r="O3107" s="2">
        <f t="shared" si="337"/>
        <v>292.13235837523166</v>
      </c>
      <c r="P3107" s="2" t="str">
        <f t="shared" si="341"/>
        <v>high</v>
      </c>
      <c r="Q3107" s="2" t="str">
        <f>IF(P3107="low","one",IF(P3107="high","relax","transition"))</f>
        <v>relax</v>
      </c>
      <c r="R3107" s="2">
        <f>IF(P3107="low",250,IF(P3107="high",300,275))</f>
        <v>300</v>
      </c>
      <c r="S3107" s="2" t="b">
        <f t="shared" si="339"/>
        <v>1</v>
      </c>
      <c r="T3107" s="2">
        <f t="shared" si="340"/>
        <v>300</v>
      </c>
    </row>
    <row r="3108" spans="1:20" x14ac:dyDescent="0.2">
      <c r="A3108" s="2">
        <f t="shared" si="338"/>
        <v>69.53000020980835</v>
      </c>
      <c r="B3108">
        <v>0.17761707305900001</v>
      </c>
      <c r="C3108" s="2">
        <f>IF(B3108&gt;B3107,B3108+(C3107-B3107),B3108+(C3107-B3107)+5+A3108-A3107)</f>
        <v>69.407616853714018</v>
      </c>
      <c r="D3108">
        <v>1577147261.6500001</v>
      </c>
      <c r="E3108">
        <v>443</v>
      </c>
      <c r="F3108">
        <v>901</v>
      </c>
      <c r="G3108">
        <v>633</v>
      </c>
      <c r="H3108">
        <v>693</v>
      </c>
      <c r="I3108">
        <v>295</v>
      </c>
      <c r="J3108" s="2" t="s">
        <v>28</v>
      </c>
      <c r="K3108" s="2">
        <f>$L$2*I3108+(1-$L$2)*K3107</f>
        <v>294.40845217112314</v>
      </c>
      <c r="M3108" s="2">
        <f t="shared" si="335"/>
        <v>288.01135344383852</v>
      </c>
      <c r="N3108" s="2">
        <f t="shared" si="336"/>
        <v>294.26867123991974</v>
      </c>
      <c r="O3108" s="2">
        <f t="shared" si="337"/>
        <v>292.13742675682602</v>
      </c>
      <c r="P3108" s="2" t="str">
        <f t="shared" si="341"/>
        <v>high</v>
      </c>
      <c r="Q3108" s="2" t="str">
        <f>IF(P3108="low","one",IF(P3108="high","relax","transition"))</f>
        <v>relax</v>
      </c>
      <c r="R3108" s="2">
        <f>IF(P3108="low",250,IF(P3108="high",300,275))</f>
        <v>300</v>
      </c>
      <c r="S3108" s="2" t="b">
        <f t="shared" si="339"/>
        <v>1</v>
      </c>
      <c r="T3108" s="2">
        <f t="shared" si="340"/>
        <v>300</v>
      </c>
    </row>
    <row r="3109" spans="1:20" x14ac:dyDescent="0.2">
      <c r="A3109" s="2">
        <f t="shared" si="338"/>
        <v>69.56000018119812</v>
      </c>
      <c r="B3109">
        <v>0.20221400260899999</v>
      </c>
      <c r="C3109" s="2">
        <f>IF(B3109&gt;B3108,B3109+(C3108-B3108),B3109+(C3108-B3108)+5+A3109-A3108)</f>
        <v>69.432213783264018</v>
      </c>
      <c r="D3109">
        <v>1577147261.6800001</v>
      </c>
      <c r="E3109">
        <v>441</v>
      </c>
      <c r="F3109">
        <v>901</v>
      </c>
      <c r="G3109">
        <v>633</v>
      </c>
      <c r="H3109">
        <v>692</v>
      </c>
      <c r="I3109">
        <v>294</v>
      </c>
      <c r="J3109" s="2" t="s">
        <v>28</v>
      </c>
      <c r="K3109" s="2">
        <f>$L$2*I3109+(1-$L$2)*K3108</f>
        <v>294.3267617368985</v>
      </c>
      <c r="M3109" s="2">
        <f t="shared" si="335"/>
        <v>288.01135344383852</v>
      </c>
      <c r="N3109" s="2">
        <f t="shared" si="336"/>
        <v>294.28028933931552</v>
      </c>
      <c r="O3109" s="2">
        <f t="shared" si="337"/>
        <v>292.14398898098068</v>
      </c>
      <c r="P3109" s="2" t="str">
        <f t="shared" si="341"/>
        <v>high</v>
      </c>
      <c r="Q3109" s="2" t="str">
        <f>IF(P3109="low","one",IF(P3109="high","relax","transition"))</f>
        <v>relax</v>
      </c>
      <c r="R3109" s="2">
        <f>IF(P3109="low",250,IF(P3109="high",300,275))</f>
        <v>300</v>
      </c>
      <c r="S3109" s="2" t="b">
        <f t="shared" si="339"/>
        <v>1</v>
      </c>
      <c r="T3109" s="2">
        <f t="shared" si="340"/>
        <v>300</v>
      </c>
    </row>
    <row r="3110" spans="1:20" x14ac:dyDescent="0.2">
      <c r="A3110" s="2">
        <f t="shared" si="338"/>
        <v>69.580000162124634</v>
      </c>
      <c r="B3110">
        <v>0.222572088242</v>
      </c>
      <c r="C3110" s="2">
        <f>IF(B3110&gt;B3109,B3110+(C3109-B3109),B3110+(C3109-B3109)+5+A3110-A3109)</f>
        <v>69.452571868897024</v>
      </c>
      <c r="D3110">
        <v>1577147261.7</v>
      </c>
      <c r="E3110">
        <v>442</v>
      </c>
      <c r="F3110">
        <v>901</v>
      </c>
      <c r="G3110">
        <v>633</v>
      </c>
      <c r="H3110">
        <v>692</v>
      </c>
      <c r="I3110">
        <v>293</v>
      </c>
      <c r="J3110" s="2" t="s">
        <v>28</v>
      </c>
      <c r="K3110" s="2">
        <f>$L$2*I3110+(1-$L$2)*K3109</f>
        <v>294.06140938951881</v>
      </c>
      <c r="M3110" s="2">
        <f t="shared" si="335"/>
        <v>288.01135344383852</v>
      </c>
      <c r="N3110" s="2">
        <f t="shared" si="336"/>
        <v>294.23651334935619</v>
      </c>
      <c r="O3110" s="2">
        <f t="shared" si="337"/>
        <v>292.1508039988974</v>
      </c>
      <c r="P3110" s="2" t="str">
        <f t="shared" si="341"/>
        <v>high</v>
      </c>
      <c r="Q3110" s="2" t="str">
        <f>IF(P3110="low","one",IF(P3110="high","relax","transition"))</f>
        <v>relax</v>
      </c>
      <c r="R3110" s="2">
        <f>IF(P3110="low",250,IF(P3110="high",300,275))</f>
        <v>300</v>
      </c>
      <c r="S3110" s="2" t="b">
        <f t="shared" si="339"/>
        <v>1</v>
      </c>
      <c r="T3110" s="2">
        <f t="shared" si="340"/>
        <v>300</v>
      </c>
    </row>
    <row r="3111" spans="1:20" x14ac:dyDescent="0.2">
      <c r="A3111" s="2">
        <f t="shared" si="338"/>
        <v>69.600000143051147</v>
      </c>
      <c r="B3111">
        <v>0.24733495712299999</v>
      </c>
      <c r="C3111" s="2">
        <f>IF(B3111&gt;B3110,B3111+(C3110-B3110),B3111+(C3110-B3110)+5+A3111-A3110)</f>
        <v>69.477334737778023</v>
      </c>
      <c r="D3111">
        <v>1577147261.72</v>
      </c>
      <c r="E3111">
        <v>441</v>
      </c>
      <c r="F3111">
        <v>900</v>
      </c>
      <c r="G3111">
        <v>632</v>
      </c>
      <c r="H3111">
        <v>693</v>
      </c>
      <c r="I3111">
        <v>294</v>
      </c>
      <c r="J3111" s="2" t="s">
        <v>28</v>
      </c>
      <c r="K3111" s="2">
        <f>$L$2*I3111+(1-$L$2)*K3110</f>
        <v>294.04912751161504</v>
      </c>
      <c r="M3111" s="2">
        <f t="shared" si="335"/>
        <v>288.01135344383852</v>
      </c>
      <c r="N3111" s="2">
        <f t="shared" si="336"/>
        <v>294.19903618180797</v>
      </c>
      <c r="O3111" s="2">
        <f t="shared" si="337"/>
        <v>292.15508946642035</v>
      </c>
      <c r="P3111" s="2" t="str">
        <f t="shared" si="341"/>
        <v>high</v>
      </c>
      <c r="Q3111" s="2" t="str">
        <f>IF(P3111="low","one",IF(P3111="high","relax","transition"))</f>
        <v>relax</v>
      </c>
      <c r="R3111" s="2">
        <f>IF(P3111="low",250,IF(P3111="high",300,275))</f>
        <v>300</v>
      </c>
      <c r="S3111" s="2" t="b">
        <f t="shared" si="339"/>
        <v>1</v>
      </c>
      <c r="T3111" s="2">
        <f t="shared" si="340"/>
        <v>300</v>
      </c>
    </row>
    <row r="3112" spans="1:20" x14ac:dyDescent="0.2">
      <c r="A3112" s="2">
        <f t="shared" si="338"/>
        <v>69.630000114440918</v>
      </c>
      <c r="B3112">
        <v>0.27170705795299999</v>
      </c>
      <c r="C3112" s="2">
        <f>IF(B3112&gt;B3111,B3112+(C3111-B3111),B3112+(C3111-B3111)+5+A3112-A3111)</f>
        <v>69.501706838608015</v>
      </c>
      <c r="D3112">
        <v>1577147261.75</v>
      </c>
      <c r="E3112">
        <v>443</v>
      </c>
      <c r="F3112">
        <v>902</v>
      </c>
      <c r="G3112">
        <v>634</v>
      </c>
      <c r="H3112">
        <v>692</v>
      </c>
      <c r="I3112">
        <v>296</v>
      </c>
      <c r="J3112" s="2" t="s">
        <v>28</v>
      </c>
      <c r="K3112" s="2">
        <f>$L$2*I3112+(1-$L$2)*K3111</f>
        <v>294.43930200929202</v>
      </c>
      <c r="M3112" s="2">
        <f t="shared" si="335"/>
        <v>288.01135344383852</v>
      </c>
      <c r="N3112" s="2">
        <f t="shared" si="336"/>
        <v>294.24708934730478</v>
      </c>
      <c r="O3112" s="2">
        <f t="shared" si="337"/>
        <v>292.15728680218967</v>
      </c>
      <c r="P3112" s="2" t="str">
        <f t="shared" si="341"/>
        <v>high</v>
      </c>
      <c r="Q3112" s="2" t="str">
        <f>IF(P3112="low","one",IF(P3112="high","relax","transition"))</f>
        <v>relax</v>
      </c>
      <c r="R3112" s="2">
        <f>IF(P3112="low",250,IF(P3112="high",300,275))</f>
        <v>300</v>
      </c>
      <c r="S3112" s="2" t="b">
        <f t="shared" si="339"/>
        <v>1</v>
      </c>
      <c r="T3112" s="2">
        <f t="shared" si="340"/>
        <v>300</v>
      </c>
    </row>
    <row r="3113" spans="1:20" x14ac:dyDescent="0.2">
      <c r="A3113" s="2">
        <f t="shared" si="338"/>
        <v>69.650000095367432</v>
      </c>
      <c r="B3113">
        <v>0.29221105575599998</v>
      </c>
      <c r="C3113" s="2">
        <f>IF(B3113&gt;B3112,B3113+(C3112-B3112),B3113+(C3112-B3112)+5+A3113-A3112)</f>
        <v>69.52221083641102</v>
      </c>
      <c r="D3113">
        <v>1577147261.77</v>
      </c>
      <c r="E3113">
        <v>443</v>
      </c>
      <c r="F3113">
        <v>901</v>
      </c>
      <c r="G3113">
        <v>634</v>
      </c>
      <c r="H3113">
        <v>692</v>
      </c>
      <c r="I3113">
        <v>293</v>
      </c>
      <c r="J3113" s="2" t="s">
        <v>28</v>
      </c>
      <c r="K3113" s="2">
        <f>$L$2*I3113+(1-$L$2)*K3112</f>
        <v>294.15144160743364</v>
      </c>
      <c r="M3113" s="2">
        <f t="shared" si="335"/>
        <v>288.01135344383852</v>
      </c>
      <c r="N3113" s="2">
        <f t="shared" si="336"/>
        <v>294.22795979933056</v>
      </c>
      <c r="O3113" s="2">
        <f t="shared" si="337"/>
        <v>292.16177692944547</v>
      </c>
      <c r="P3113" s="2" t="str">
        <f t="shared" si="341"/>
        <v>high</v>
      </c>
      <c r="Q3113" s="2" t="str">
        <f>IF(P3113="low","one",IF(P3113="high","relax","transition"))</f>
        <v>relax</v>
      </c>
      <c r="R3113" s="2">
        <f>IF(P3113="low",250,IF(P3113="high",300,275))</f>
        <v>300</v>
      </c>
      <c r="S3113" s="2" t="b">
        <f t="shared" si="339"/>
        <v>1</v>
      </c>
      <c r="T3113" s="2">
        <f t="shared" si="340"/>
        <v>300</v>
      </c>
    </row>
    <row r="3114" spans="1:20" x14ac:dyDescent="0.2">
      <c r="A3114" s="2">
        <f t="shared" si="338"/>
        <v>69.670000076293945</v>
      </c>
      <c r="B3114">
        <v>0.31674098968499997</v>
      </c>
      <c r="C3114" s="2">
        <f>IF(B3114&gt;B3113,B3114+(C3113-B3113),B3114+(C3113-B3113)+5+A3114-A3113)</f>
        <v>69.546740770340023</v>
      </c>
      <c r="D3114">
        <v>1577147261.79</v>
      </c>
      <c r="E3114">
        <v>441</v>
      </c>
      <c r="F3114">
        <v>901</v>
      </c>
      <c r="G3114">
        <v>633</v>
      </c>
      <c r="H3114">
        <v>693</v>
      </c>
      <c r="I3114">
        <v>293</v>
      </c>
      <c r="J3114" s="2" t="s">
        <v>28</v>
      </c>
      <c r="K3114" s="2">
        <f>$L$2*I3114+(1-$L$2)*K3113</f>
        <v>293.92115328594696</v>
      </c>
      <c r="M3114" s="2">
        <f t="shared" si="335"/>
        <v>288.01135344383852</v>
      </c>
      <c r="N3114" s="2">
        <f t="shared" si="336"/>
        <v>294.16659849665382</v>
      </c>
      <c r="O3114" s="2">
        <f t="shared" si="337"/>
        <v>292.16508607293969</v>
      </c>
      <c r="P3114" s="2" t="str">
        <f t="shared" si="341"/>
        <v>high</v>
      </c>
      <c r="Q3114" s="2" t="str">
        <f>IF(P3114="low","one",IF(P3114="high","relax","transition"))</f>
        <v>relax</v>
      </c>
      <c r="R3114" s="2">
        <f>IF(P3114="low",250,IF(P3114="high",300,275))</f>
        <v>300</v>
      </c>
      <c r="S3114" s="2" t="b">
        <f t="shared" si="339"/>
        <v>1</v>
      </c>
      <c r="T3114" s="2">
        <f t="shared" si="340"/>
        <v>300</v>
      </c>
    </row>
    <row r="3115" spans="1:20" x14ac:dyDescent="0.2">
      <c r="A3115" s="2">
        <f t="shared" si="338"/>
        <v>69.690000057220459</v>
      </c>
      <c r="B3115">
        <v>0.33735704422000001</v>
      </c>
      <c r="C3115" s="2">
        <f>IF(B3115&gt;B3114,B3115+(C3114-B3114),B3115+(C3114-B3114)+5+A3115-A3114)</f>
        <v>69.56735682487502</v>
      </c>
      <c r="D3115">
        <v>1577147261.8099999</v>
      </c>
      <c r="E3115">
        <v>443</v>
      </c>
      <c r="F3115">
        <v>901</v>
      </c>
      <c r="G3115">
        <v>634</v>
      </c>
      <c r="H3115">
        <v>693</v>
      </c>
      <c r="I3115">
        <v>295</v>
      </c>
      <c r="J3115" s="2" t="s">
        <v>28</v>
      </c>
      <c r="K3115" s="2">
        <f>$L$2*I3115+(1-$L$2)*K3114</f>
        <v>294.13692262875759</v>
      </c>
      <c r="M3115" s="2">
        <f t="shared" si="335"/>
        <v>288.01135344383852</v>
      </c>
      <c r="N3115" s="2">
        <f t="shared" si="336"/>
        <v>294.16066332307457</v>
      </c>
      <c r="O3115" s="2">
        <f t="shared" si="337"/>
        <v>292.16516169412535</v>
      </c>
      <c r="P3115" s="2" t="str">
        <f t="shared" si="341"/>
        <v>high</v>
      </c>
      <c r="Q3115" s="2" t="str">
        <f>IF(P3115="low","one",IF(P3115="high","relax","transition"))</f>
        <v>relax</v>
      </c>
      <c r="R3115" s="2">
        <f>IF(P3115="low",250,IF(P3115="high",300,275))</f>
        <v>300</v>
      </c>
      <c r="S3115" s="2" t="b">
        <f t="shared" si="339"/>
        <v>1</v>
      </c>
      <c r="T3115" s="2">
        <f t="shared" si="340"/>
        <v>300</v>
      </c>
    </row>
    <row r="3116" spans="1:20" x14ac:dyDescent="0.2">
      <c r="A3116" s="2">
        <f t="shared" si="338"/>
        <v>69.720000028610229</v>
      </c>
      <c r="B3116">
        <v>0.36191797256500002</v>
      </c>
      <c r="C3116" s="2">
        <f>IF(B3116&gt;B3115,B3116+(C3115-B3115),B3116+(C3115-B3115)+5+A3116-A3115)</f>
        <v>69.591917753220017</v>
      </c>
      <c r="D3116">
        <v>1577147261.8399999</v>
      </c>
      <c r="E3116">
        <v>441</v>
      </c>
      <c r="F3116">
        <v>899</v>
      </c>
      <c r="G3116">
        <v>634</v>
      </c>
      <c r="H3116">
        <v>693</v>
      </c>
      <c r="I3116">
        <v>294</v>
      </c>
      <c r="J3116" s="2" t="s">
        <v>28</v>
      </c>
      <c r="K3116" s="2">
        <f>$L$2*I3116+(1-$L$2)*K3115</f>
        <v>294.10953810300606</v>
      </c>
      <c r="M3116" s="2">
        <f t="shared" si="335"/>
        <v>288.01135344383852</v>
      </c>
      <c r="N3116" s="2">
        <f t="shared" si="336"/>
        <v>294.15043827906089</v>
      </c>
      <c r="O3116" s="2">
        <f t="shared" si="337"/>
        <v>292.16493677557281</v>
      </c>
      <c r="P3116" s="2" t="str">
        <f t="shared" si="341"/>
        <v>high</v>
      </c>
      <c r="Q3116" s="2" t="str">
        <f>IF(P3116="low","one",IF(P3116="high","relax","transition"))</f>
        <v>relax</v>
      </c>
      <c r="R3116" s="2">
        <f>IF(P3116="low",250,IF(P3116="high",300,275))</f>
        <v>300</v>
      </c>
      <c r="S3116" s="2" t="b">
        <f t="shared" si="339"/>
        <v>1</v>
      </c>
      <c r="T3116" s="2">
        <f t="shared" si="340"/>
        <v>300</v>
      </c>
    </row>
    <row r="3117" spans="1:20" x14ac:dyDescent="0.2">
      <c r="A3117" s="2">
        <f t="shared" si="338"/>
        <v>69.740000009536743</v>
      </c>
      <c r="B3117">
        <v>0.38632392883299999</v>
      </c>
      <c r="C3117" s="2">
        <f>IF(B3117&gt;B3116,B3117+(C3116-B3116),B3117+(C3116-B3116)+5+A3117-A3116)</f>
        <v>69.616323709488015</v>
      </c>
      <c r="D3117">
        <v>1577147261.8599999</v>
      </c>
      <c r="E3117">
        <v>440</v>
      </c>
      <c r="F3117">
        <v>899</v>
      </c>
      <c r="G3117">
        <v>633</v>
      </c>
      <c r="H3117">
        <v>693</v>
      </c>
      <c r="I3117">
        <v>292</v>
      </c>
      <c r="J3117" s="2" t="s">
        <v>29</v>
      </c>
      <c r="K3117" s="2">
        <f>$L$2*I3117+(1-$L$2)*K3116</f>
        <v>293.68763048240487</v>
      </c>
      <c r="M3117" s="2">
        <f t="shared" si="335"/>
        <v>288.01135344383852</v>
      </c>
      <c r="N3117" s="2">
        <f t="shared" si="336"/>
        <v>294.05787671972968</v>
      </c>
      <c r="O3117" s="2">
        <f t="shared" si="337"/>
        <v>292.16421185074722</v>
      </c>
      <c r="P3117" s="2" t="str">
        <f t="shared" si="341"/>
        <v>high</v>
      </c>
      <c r="Q3117" s="2" t="str">
        <f>IF(P3117="low","one",IF(P3117="high","relax","transition"))</f>
        <v>relax</v>
      </c>
      <c r="R3117" s="2">
        <f>IF(P3117="low",250,IF(P3117="high",300,275))</f>
        <v>300</v>
      </c>
      <c r="S3117" s="2" t="b">
        <f t="shared" si="339"/>
        <v>0</v>
      </c>
      <c r="T3117" s="2">
        <f t="shared" si="340"/>
        <v>275</v>
      </c>
    </row>
    <row r="3118" spans="1:20" x14ac:dyDescent="0.2">
      <c r="A3118" s="2">
        <f t="shared" si="338"/>
        <v>69.760000228881836</v>
      </c>
      <c r="B3118">
        <v>0.40690898895299998</v>
      </c>
      <c r="C3118" s="2">
        <f>IF(B3118&gt;B3117,B3118+(C3117-B3117),B3118+(C3117-B3117)+5+A3118-A3117)</f>
        <v>69.636908769608027</v>
      </c>
      <c r="D3118">
        <v>1577147261.8800001</v>
      </c>
      <c r="E3118">
        <v>439</v>
      </c>
      <c r="F3118">
        <v>899</v>
      </c>
      <c r="G3118">
        <v>634</v>
      </c>
      <c r="H3118">
        <v>691</v>
      </c>
      <c r="I3118">
        <v>290</v>
      </c>
      <c r="J3118" s="2" t="s">
        <v>29</v>
      </c>
      <c r="K3118" s="2">
        <f>$L$2*I3118+(1-$L$2)*K3117</f>
        <v>292.95010438592391</v>
      </c>
      <c r="M3118" s="2">
        <f t="shared" si="335"/>
        <v>288.01135344383852</v>
      </c>
      <c r="N3118" s="2">
        <f t="shared" si="336"/>
        <v>294.05787671972968</v>
      </c>
      <c r="O3118" s="2">
        <f t="shared" si="337"/>
        <v>292.16421185074722</v>
      </c>
      <c r="P3118" s="2" t="str">
        <f t="shared" si="341"/>
        <v>middle</v>
      </c>
      <c r="Q3118" s="2" t="str">
        <f>IF(P3118="low","one",IF(P3118="high","relax","transition"))</f>
        <v>transition</v>
      </c>
      <c r="R3118" s="2">
        <f>IF(P3118="low",250,IF(P3118="high",300,275))</f>
        <v>275</v>
      </c>
      <c r="S3118" s="2" t="b">
        <f t="shared" si="339"/>
        <v>1</v>
      </c>
      <c r="T3118" s="2">
        <f t="shared" si="340"/>
        <v>275</v>
      </c>
    </row>
    <row r="3119" spans="1:20" x14ac:dyDescent="0.2">
      <c r="A3119" s="2">
        <f t="shared" si="338"/>
        <v>69.790000200271606</v>
      </c>
      <c r="B3119">
        <v>0.43135499954200002</v>
      </c>
      <c r="C3119" s="2">
        <f>IF(B3119&gt;B3118,B3119+(C3118-B3118),B3119+(C3118-B3118)+5+A3119-A3118)</f>
        <v>69.661354780197016</v>
      </c>
      <c r="D3119">
        <v>1577147261.9100001</v>
      </c>
      <c r="E3119">
        <v>438</v>
      </c>
      <c r="F3119">
        <v>899</v>
      </c>
      <c r="G3119">
        <v>633</v>
      </c>
      <c r="H3119">
        <v>691</v>
      </c>
      <c r="I3119">
        <v>290</v>
      </c>
      <c r="J3119" s="2" t="s">
        <v>29</v>
      </c>
      <c r="K3119" s="2">
        <f>$L$2*I3119+(1-$L$2)*K3118</f>
        <v>292.36008350873914</v>
      </c>
      <c r="M3119" s="2">
        <f t="shared" si="335"/>
        <v>288.01135344383852</v>
      </c>
      <c r="N3119" s="2">
        <f t="shared" si="336"/>
        <v>294.05787671972968</v>
      </c>
      <c r="O3119" s="2">
        <f t="shared" si="337"/>
        <v>292.16421185074722</v>
      </c>
      <c r="P3119" s="2" t="str">
        <f t="shared" si="341"/>
        <v>middle</v>
      </c>
      <c r="Q3119" s="2" t="str">
        <f>IF(P3119="low","one",IF(P3119="high","relax","transition"))</f>
        <v>transition</v>
      </c>
      <c r="R3119" s="2">
        <f>IF(P3119="low",250,IF(P3119="high",300,275))</f>
        <v>275</v>
      </c>
      <c r="S3119" s="2" t="b">
        <f t="shared" si="339"/>
        <v>1</v>
      </c>
      <c r="T3119" s="2">
        <f t="shared" si="340"/>
        <v>275</v>
      </c>
    </row>
    <row r="3120" spans="1:20" x14ac:dyDescent="0.2">
      <c r="A3120" s="2">
        <f t="shared" si="338"/>
        <v>69.81000018119812</v>
      </c>
      <c r="B3120">
        <v>0.45191788673400002</v>
      </c>
      <c r="C3120" s="2">
        <f>IF(B3120&gt;B3119,B3120+(C3119-B3119),B3120+(C3119-B3119)+5+A3120-A3119)</f>
        <v>69.681917667389015</v>
      </c>
      <c r="D3120">
        <v>1577147261.9300001</v>
      </c>
      <c r="E3120">
        <v>439</v>
      </c>
      <c r="F3120">
        <v>897</v>
      </c>
      <c r="G3120">
        <v>632</v>
      </c>
      <c r="H3120">
        <v>692</v>
      </c>
      <c r="I3120">
        <v>290</v>
      </c>
      <c r="J3120" s="2" t="s">
        <v>29</v>
      </c>
      <c r="K3120" s="2">
        <f>$L$2*I3120+(1-$L$2)*K3119</f>
        <v>291.88806680699133</v>
      </c>
      <c r="M3120" s="2">
        <f t="shared" si="335"/>
        <v>288.01135344383852</v>
      </c>
      <c r="N3120" s="2">
        <f t="shared" si="336"/>
        <v>294.05787671972968</v>
      </c>
      <c r="O3120" s="2">
        <f t="shared" si="337"/>
        <v>292.16421185074722</v>
      </c>
      <c r="P3120" s="2" t="str">
        <f t="shared" si="341"/>
        <v>middle</v>
      </c>
      <c r="Q3120" s="2" t="str">
        <f>IF(P3120="low","one",IF(P3120="high","relax","transition"))</f>
        <v>transition</v>
      </c>
      <c r="R3120" s="2">
        <f>IF(P3120="low",250,IF(P3120="high",300,275))</f>
        <v>275</v>
      </c>
      <c r="S3120" s="2" t="b">
        <f t="shared" si="339"/>
        <v>1</v>
      </c>
      <c r="T3120" s="2">
        <f t="shared" si="340"/>
        <v>275</v>
      </c>
    </row>
    <row r="3121" spans="1:20" x14ac:dyDescent="0.2">
      <c r="A3121" s="2">
        <f t="shared" si="338"/>
        <v>69.830000162124634</v>
      </c>
      <c r="B3121">
        <v>0.47646188736</v>
      </c>
      <c r="C3121" s="2">
        <f>IF(B3121&gt;B3120,B3121+(C3120-B3120),B3121+(C3120-B3120)+5+A3121-A3120)</f>
        <v>69.706461668015024</v>
      </c>
      <c r="D3121">
        <v>1577147261.95</v>
      </c>
      <c r="E3121">
        <v>438</v>
      </c>
      <c r="F3121">
        <v>896</v>
      </c>
      <c r="G3121">
        <v>631</v>
      </c>
      <c r="H3121">
        <v>691</v>
      </c>
      <c r="I3121">
        <v>289</v>
      </c>
      <c r="J3121" s="2" t="s">
        <v>29</v>
      </c>
      <c r="K3121" s="2">
        <f>$L$2*I3121+(1-$L$2)*K3120</f>
        <v>291.31045344559305</v>
      </c>
      <c r="M3121" s="2">
        <f t="shared" si="335"/>
        <v>288.01135344383852</v>
      </c>
      <c r="N3121" s="2">
        <f t="shared" si="336"/>
        <v>294.05787671972968</v>
      </c>
      <c r="O3121" s="2">
        <f t="shared" si="337"/>
        <v>292.16421185074722</v>
      </c>
      <c r="P3121" s="2" t="str">
        <f t="shared" si="341"/>
        <v>middle</v>
      </c>
      <c r="Q3121" s="2" t="str">
        <f>IF(P3121="low","one",IF(P3121="high","relax","transition"))</f>
        <v>transition</v>
      </c>
      <c r="R3121" s="2">
        <f>IF(P3121="low",250,IF(P3121="high",300,275))</f>
        <v>275</v>
      </c>
      <c r="S3121" s="2" t="b">
        <f t="shared" si="339"/>
        <v>1</v>
      </c>
      <c r="T3121" s="2">
        <f t="shared" si="340"/>
        <v>275</v>
      </c>
    </row>
    <row r="3122" spans="1:20" x14ac:dyDescent="0.2">
      <c r="A3122" s="2">
        <f t="shared" si="338"/>
        <v>69.850000143051147</v>
      </c>
      <c r="B3122">
        <v>0.49712109565700002</v>
      </c>
      <c r="C3122" s="2">
        <f>IF(B3122&gt;B3121,B3122+(C3121-B3121),B3122+(C3121-B3121)+5+A3122-A3121)</f>
        <v>69.727120876312014</v>
      </c>
      <c r="D3122">
        <v>1577147261.97</v>
      </c>
      <c r="E3122">
        <v>436</v>
      </c>
      <c r="F3122">
        <v>897</v>
      </c>
      <c r="G3122">
        <v>630</v>
      </c>
      <c r="H3122">
        <v>691</v>
      </c>
      <c r="I3122">
        <v>286</v>
      </c>
      <c r="J3122" s="2" t="s">
        <v>29</v>
      </c>
      <c r="K3122" s="2">
        <f>$L$2*I3122+(1-$L$2)*K3121</f>
        <v>290.24836275647448</v>
      </c>
      <c r="M3122" s="2">
        <f t="shared" ref="M3122:M3185" si="342">IF(P3122="low", $L$4*K3122+(1-$L$4)*M3121,M3121)</f>
        <v>288.45875530636573</v>
      </c>
      <c r="N3122" s="2">
        <f t="shared" ref="N3122:N3185" si="343">IF(P3122="high", $L$4*K3122+(1-$L$4)*N3121,N3121)</f>
        <v>294.05787671972968</v>
      </c>
      <c r="O3122" s="2">
        <f t="shared" ref="O3122:O3185" si="344">IF(P3122="high",(1-$L$8)*O3121+$L$8*(N3121-$L$10),IF(P3122="low",(1-$L$8)*O3121+$L$8*(M3121+$L$10),O3121))</f>
        <v>292.0565689304018</v>
      </c>
      <c r="P3122" s="2" t="str">
        <f t="shared" si="341"/>
        <v>low</v>
      </c>
      <c r="Q3122" s="2" t="str">
        <f>IF(P3122="low","one",IF(P3122="high","relax","transition"))</f>
        <v>one</v>
      </c>
      <c r="R3122" s="2">
        <f>IF(P3122="low",250,IF(P3122="high",300,275))</f>
        <v>250</v>
      </c>
      <c r="S3122" s="2" t="b">
        <f t="shared" si="339"/>
        <v>0</v>
      </c>
      <c r="T3122" s="2">
        <f t="shared" si="340"/>
        <v>275</v>
      </c>
    </row>
    <row r="3123" spans="1:20" x14ac:dyDescent="0.2">
      <c r="A3123" s="2">
        <f t="shared" si="338"/>
        <v>69.880000114440918</v>
      </c>
      <c r="B3123">
        <v>0.52164888381999996</v>
      </c>
      <c r="C3123" s="2">
        <f>IF(B3123&gt;B3122,B3123+(C3122-B3122),B3123+(C3122-B3122)+5+A3123-A3122)</f>
        <v>69.751648664475027</v>
      </c>
      <c r="D3123">
        <v>1577147262</v>
      </c>
      <c r="E3123">
        <v>439</v>
      </c>
      <c r="F3123">
        <v>896</v>
      </c>
      <c r="G3123">
        <v>631</v>
      </c>
      <c r="H3123">
        <v>692</v>
      </c>
      <c r="I3123">
        <v>287</v>
      </c>
      <c r="J3123" s="2" t="s">
        <v>29</v>
      </c>
      <c r="K3123" s="2">
        <f>$L$2*I3123+(1-$L$2)*K3122</f>
        <v>289.59869020517959</v>
      </c>
      <c r="M3123" s="2">
        <f t="shared" si="342"/>
        <v>288.68674228612855</v>
      </c>
      <c r="N3123" s="2">
        <f t="shared" si="343"/>
        <v>294.05787671972968</v>
      </c>
      <c r="O3123" s="2">
        <f t="shared" si="344"/>
        <v>291.97667824919995</v>
      </c>
      <c r="P3123" s="2" t="str">
        <f t="shared" si="341"/>
        <v>low</v>
      </c>
      <c r="Q3123" s="2" t="str">
        <f>IF(P3123="low","one",IF(P3123="high","relax","transition"))</f>
        <v>one</v>
      </c>
      <c r="R3123" s="2">
        <f>IF(P3123="low",250,IF(P3123="high",300,275))</f>
        <v>250</v>
      </c>
      <c r="S3123" s="2" t="b">
        <f t="shared" si="339"/>
        <v>0</v>
      </c>
      <c r="T3123" s="2">
        <f t="shared" si="340"/>
        <v>275</v>
      </c>
    </row>
    <row r="3124" spans="1:20" x14ac:dyDescent="0.2">
      <c r="A3124" s="2">
        <f t="shared" si="338"/>
        <v>69.900000095367432</v>
      </c>
      <c r="B3124">
        <v>0.54604196548499995</v>
      </c>
      <c r="C3124" s="2">
        <f>IF(B3124&gt;B3123,B3124+(C3123-B3123),B3124+(C3123-B3123)+5+A3124-A3123)</f>
        <v>69.776041746140024</v>
      </c>
      <c r="D3124">
        <v>1577147262.02</v>
      </c>
      <c r="E3124">
        <v>437</v>
      </c>
      <c r="F3124">
        <v>896</v>
      </c>
      <c r="G3124">
        <v>629</v>
      </c>
      <c r="H3124">
        <v>692</v>
      </c>
      <c r="I3124">
        <v>288</v>
      </c>
      <c r="J3124" s="2" t="s">
        <v>29</v>
      </c>
      <c r="K3124" s="2">
        <f>$L$2*I3124+(1-$L$2)*K3123</f>
        <v>289.27895216414367</v>
      </c>
      <c r="M3124" s="2">
        <f t="shared" si="342"/>
        <v>288.8051842617316</v>
      </c>
      <c r="N3124" s="2">
        <f t="shared" si="343"/>
        <v>294.05787671972968</v>
      </c>
      <c r="O3124" s="2">
        <f t="shared" si="344"/>
        <v>291.91218145104637</v>
      </c>
      <c r="P3124" s="2" t="str">
        <f t="shared" si="341"/>
        <v>low</v>
      </c>
      <c r="Q3124" s="2" t="str">
        <f>IF(P3124="low","one",IF(P3124="high","relax","transition"))</f>
        <v>one</v>
      </c>
      <c r="R3124" s="2">
        <f>IF(P3124="low",250,IF(P3124="high",300,275))</f>
        <v>250</v>
      </c>
      <c r="S3124" s="2" t="b">
        <f t="shared" si="339"/>
        <v>0</v>
      </c>
      <c r="T3124" s="2">
        <f t="shared" si="340"/>
        <v>275</v>
      </c>
    </row>
    <row r="3125" spans="1:20" x14ac:dyDescent="0.2">
      <c r="A3125" s="2">
        <f t="shared" si="338"/>
        <v>69.920000076293945</v>
      </c>
      <c r="B3125">
        <v>0.56679606437700003</v>
      </c>
      <c r="C3125" s="2">
        <f>IF(B3125&gt;B3124,B3125+(C3124-B3124),B3125+(C3124-B3124)+5+A3125-A3124)</f>
        <v>69.796795845032022</v>
      </c>
      <c r="D3125">
        <v>1577147262.04</v>
      </c>
      <c r="E3125">
        <v>436</v>
      </c>
      <c r="F3125">
        <v>898</v>
      </c>
      <c r="G3125">
        <v>630</v>
      </c>
      <c r="H3125">
        <v>692</v>
      </c>
      <c r="I3125">
        <v>286</v>
      </c>
      <c r="J3125" s="2" t="s">
        <v>29</v>
      </c>
      <c r="K3125" s="2">
        <f>$L$2*I3125+(1-$L$2)*K3124</f>
        <v>288.62316173131495</v>
      </c>
      <c r="M3125" s="2">
        <f t="shared" si="342"/>
        <v>288.76877975564827</v>
      </c>
      <c r="N3125" s="2">
        <f t="shared" si="343"/>
        <v>294.05787671972968</v>
      </c>
      <c r="O3125" s="2">
        <f t="shared" si="344"/>
        <v>291.8568315915806</v>
      </c>
      <c r="P3125" s="2" t="str">
        <f t="shared" si="341"/>
        <v>low</v>
      </c>
      <c r="Q3125" s="2" t="str">
        <f>IF(P3125="low","one",IF(P3125="high","relax","transition"))</f>
        <v>one</v>
      </c>
      <c r="R3125" s="2">
        <f>IF(P3125="low",250,IF(P3125="high",300,275))</f>
        <v>250</v>
      </c>
      <c r="S3125" s="2" t="b">
        <f t="shared" si="339"/>
        <v>0</v>
      </c>
      <c r="T3125" s="2">
        <f t="shared" si="340"/>
        <v>275</v>
      </c>
    </row>
    <row r="3126" spans="1:20" x14ac:dyDescent="0.2">
      <c r="A3126" s="2">
        <f t="shared" si="338"/>
        <v>69.950000047683716</v>
      </c>
      <c r="B3126">
        <v>0.59137010574299997</v>
      </c>
      <c r="C3126" s="2">
        <f>IF(B3126&gt;B3125,B3126+(C3125-B3125),B3126+(C3125-B3125)+5+A3126-A3125)</f>
        <v>69.821369886398017</v>
      </c>
      <c r="D3126">
        <v>1577147262.0699999</v>
      </c>
      <c r="E3126">
        <v>437</v>
      </c>
      <c r="F3126">
        <v>895</v>
      </c>
      <c r="G3126">
        <v>630</v>
      </c>
      <c r="H3126">
        <v>692</v>
      </c>
      <c r="I3126">
        <v>287</v>
      </c>
      <c r="J3126" s="2" t="s">
        <v>29</v>
      </c>
      <c r="K3126" s="2">
        <f>$L$2*I3126+(1-$L$2)*K3125</f>
        <v>288.29852938505201</v>
      </c>
      <c r="M3126" s="2">
        <f t="shared" si="342"/>
        <v>288.67472968152902</v>
      </c>
      <c r="N3126" s="2">
        <f t="shared" si="343"/>
        <v>294.05787671972968</v>
      </c>
      <c r="O3126" s="2">
        <f t="shared" si="344"/>
        <v>291.80242899978396</v>
      </c>
      <c r="P3126" s="2" t="str">
        <f t="shared" si="341"/>
        <v>low</v>
      </c>
      <c r="Q3126" s="2" t="str">
        <f>IF(P3126="low","one",IF(P3126="high","relax","transition"))</f>
        <v>one</v>
      </c>
      <c r="R3126" s="2">
        <f>IF(P3126="low",250,IF(P3126="high",300,275))</f>
        <v>250</v>
      </c>
      <c r="S3126" s="2" t="b">
        <f t="shared" si="339"/>
        <v>0</v>
      </c>
      <c r="T3126" s="2">
        <f t="shared" si="340"/>
        <v>275</v>
      </c>
    </row>
    <row r="3127" spans="1:20" x14ac:dyDescent="0.2">
      <c r="A3127" s="2">
        <f t="shared" si="338"/>
        <v>69.970000028610229</v>
      </c>
      <c r="B3127">
        <v>0.61162590980499998</v>
      </c>
      <c r="C3127" s="2">
        <f>IF(B3127&gt;B3126,B3127+(C3126-B3126),B3127+(C3126-B3126)+5+A3127-A3126)</f>
        <v>69.84162569046002</v>
      </c>
      <c r="D3127">
        <v>1577147262.0899999</v>
      </c>
      <c r="E3127">
        <v>438</v>
      </c>
      <c r="F3127">
        <v>896</v>
      </c>
      <c r="G3127">
        <v>628</v>
      </c>
      <c r="H3127">
        <v>692</v>
      </c>
      <c r="I3127">
        <v>287</v>
      </c>
      <c r="J3127" s="2" t="s">
        <v>30</v>
      </c>
      <c r="K3127" s="2">
        <f>$L$2*I3127+(1-$L$2)*K3126</f>
        <v>288.03882350804162</v>
      </c>
      <c r="M3127" s="2">
        <f t="shared" si="342"/>
        <v>288.54754844683157</v>
      </c>
      <c r="N3127" s="2">
        <f t="shared" si="343"/>
        <v>294.05787671972968</v>
      </c>
      <c r="O3127" s="2">
        <f t="shared" si="344"/>
        <v>291.74604403387116</v>
      </c>
      <c r="P3127" s="2" t="str">
        <f t="shared" si="341"/>
        <v>low</v>
      </c>
      <c r="Q3127" s="2" t="str">
        <f>IF(P3127="low","one",IF(P3127="high","relax","transition"))</f>
        <v>one</v>
      </c>
      <c r="R3127" s="2">
        <f>IF(P3127="low",250,IF(P3127="high",300,275))</f>
        <v>250</v>
      </c>
      <c r="S3127" s="2" t="b">
        <f t="shared" si="339"/>
        <v>1</v>
      </c>
      <c r="T3127" s="2">
        <f t="shared" si="340"/>
        <v>250</v>
      </c>
    </row>
    <row r="3128" spans="1:20" x14ac:dyDescent="0.2">
      <c r="A3128" s="2">
        <f t="shared" si="338"/>
        <v>69.990000009536743</v>
      </c>
      <c r="B3128">
        <v>0.63647699356099996</v>
      </c>
      <c r="C3128" s="2">
        <f>IF(B3128&gt;B3127,B3128+(C3127-B3127),B3128+(C3127-B3127)+5+A3128-A3127)</f>
        <v>69.866476774216025</v>
      </c>
      <c r="D3128">
        <v>1577147262.1099999</v>
      </c>
      <c r="E3128">
        <v>438</v>
      </c>
      <c r="F3128">
        <v>897</v>
      </c>
      <c r="G3128">
        <v>629</v>
      </c>
      <c r="H3128">
        <v>692</v>
      </c>
      <c r="I3128">
        <v>288</v>
      </c>
      <c r="J3128" s="2" t="s">
        <v>30</v>
      </c>
      <c r="K3128" s="2">
        <f>$L$2*I3128+(1-$L$2)*K3127</f>
        <v>288.03105880643329</v>
      </c>
      <c r="M3128" s="2">
        <f t="shared" si="342"/>
        <v>288.44425051875191</v>
      </c>
      <c r="N3128" s="2">
        <f t="shared" si="343"/>
        <v>294.05787671972968</v>
      </c>
      <c r="O3128" s="2">
        <f t="shared" si="344"/>
        <v>291.68611925451921</v>
      </c>
      <c r="P3128" s="2" t="str">
        <f t="shared" si="341"/>
        <v>low</v>
      </c>
      <c r="Q3128" s="2" t="str">
        <f>IF(P3128="low","one",IF(P3128="high","relax","transition"))</f>
        <v>one</v>
      </c>
      <c r="R3128" s="2">
        <f>IF(P3128="low",250,IF(P3128="high",300,275))</f>
        <v>250</v>
      </c>
      <c r="S3128" s="2" t="b">
        <f t="shared" si="339"/>
        <v>1</v>
      </c>
      <c r="T3128" s="2">
        <f t="shared" si="340"/>
        <v>250</v>
      </c>
    </row>
    <row r="3129" spans="1:20" x14ac:dyDescent="0.2">
      <c r="A3129" s="2">
        <f t="shared" si="338"/>
        <v>70.010000228881836</v>
      </c>
      <c r="B3129">
        <v>0.66066694259600001</v>
      </c>
      <c r="C3129" s="2">
        <f>IF(B3129&gt;B3128,B3129+(C3128-B3128),B3129+(C3128-B3128)+5+A3129-A3128)</f>
        <v>69.890666723251016</v>
      </c>
      <c r="D3129">
        <v>1577147262.1300001</v>
      </c>
      <c r="E3129">
        <v>437</v>
      </c>
      <c r="F3129">
        <v>896</v>
      </c>
      <c r="G3129">
        <v>629</v>
      </c>
      <c r="H3129">
        <v>692</v>
      </c>
      <c r="I3129">
        <v>285</v>
      </c>
      <c r="J3129" s="2" t="s">
        <v>30</v>
      </c>
      <c r="K3129" s="2">
        <f>$L$2*I3129+(1-$L$2)*K3128</f>
        <v>287.42484704514663</v>
      </c>
      <c r="M3129" s="2">
        <f t="shared" si="342"/>
        <v>288.24036982403084</v>
      </c>
      <c r="N3129" s="2">
        <f t="shared" si="343"/>
        <v>294.05787671972968</v>
      </c>
      <c r="O3129" s="2">
        <f t="shared" si="344"/>
        <v>291.62402581773085</v>
      </c>
      <c r="P3129" s="2" t="str">
        <f t="shared" si="341"/>
        <v>low</v>
      </c>
      <c r="Q3129" s="2" t="str">
        <f>IF(P3129="low","one",IF(P3129="high","relax","transition"))</f>
        <v>one</v>
      </c>
      <c r="R3129" s="2">
        <f>IF(P3129="low",250,IF(P3129="high",300,275))</f>
        <v>250</v>
      </c>
      <c r="S3129" s="2" t="b">
        <f t="shared" si="339"/>
        <v>1</v>
      </c>
      <c r="T3129" s="2">
        <f t="shared" si="340"/>
        <v>250</v>
      </c>
    </row>
    <row r="3130" spans="1:20" x14ac:dyDescent="0.2">
      <c r="A3130" s="2">
        <f t="shared" si="338"/>
        <v>70.040000200271606</v>
      </c>
      <c r="B3130">
        <v>0.68131709098799997</v>
      </c>
      <c r="C3130" s="2">
        <f>IF(B3130&gt;B3129,B3130+(C3129-B3129),B3130+(C3129-B3129)+5+A3130-A3129)</f>
        <v>69.911316871643024</v>
      </c>
      <c r="D3130">
        <v>1577147262.1600001</v>
      </c>
      <c r="E3130">
        <v>438</v>
      </c>
      <c r="F3130">
        <v>896</v>
      </c>
      <c r="G3130">
        <v>628</v>
      </c>
      <c r="H3130">
        <v>692</v>
      </c>
      <c r="I3130">
        <v>286</v>
      </c>
      <c r="J3130" s="2" t="s">
        <v>30</v>
      </c>
      <c r="K3130" s="2">
        <f>$L$2*I3130+(1-$L$2)*K3129</f>
        <v>287.13987763611732</v>
      </c>
      <c r="M3130" s="2">
        <f t="shared" si="342"/>
        <v>288.02027138644814</v>
      </c>
      <c r="N3130" s="2">
        <f t="shared" si="343"/>
        <v>294.05787671972968</v>
      </c>
      <c r="O3130" s="2">
        <f t="shared" si="344"/>
        <v>291.55484301804586</v>
      </c>
      <c r="P3130" s="2" t="str">
        <f t="shared" si="341"/>
        <v>low</v>
      </c>
      <c r="Q3130" s="2" t="str">
        <f>IF(P3130="low","one",IF(P3130="high","relax","transition"))</f>
        <v>one</v>
      </c>
      <c r="R3130" s="2">
        <f>IF(P3130="low",250,IF(P3130="high",300,275))</f>
        <v>250</v>
      </c>
      <c r="S3130" s="2" t="b">
        <f t="shared" si="339"/>
        <v>1</v>
      </c>
      <c r="T3130" s="2">
        <f t="shared" si="340"/>
        <v>250</v>
      </c>
    </row>
    <row r="3131" spans="1:20" x14ac:dyDescent="0.2">
      <c r="A3131" s="2">
        <f t="shared" si="338"/>
        <v>70.06000018119812</v>
      </c>
      <c r="B3131">
        <v>0.70564889907799999</v>
      </c>
      <c r="C3131" s="2">
        <f>IF(B3131&gt;B3130,B3131+(C3130-B3130),B3131+(C3130-B3130)+5+A3131-A3130)</f>
        <v>69.935648679733021</v>
      </c>
      <c r="D3131">
        <v>1577147262.1800001</v>
      </c>
      <c r="E3131">
        <v>438</v>
      </c>
      <c r="F3131">
        <v>896</v>
      </c>
      <c r="G3131">
        <v>627</v>
      </c>
      <c r="H3131">
        <v>693</v>
      </c>
      <c r="I3131">
        <v>288</v>
      </c>
      <c r="J3131" s="2" t="s">
        <v>30</v>
      </c>
      <c r="K3131" s="2">
        <f>$L$2*I3131+(1-$L$2)*K3130</f>
        <v>287.31190210889389</v>
      </c>
      <c r="M3131" s="2">
        <f t="shared" si="342"/>
        <v>287.87859753093733</v>
      </c>
      <c r="N3131" s="2">
        <f t="shared" si="343"/>
        <v>294.05787671972968</v>
      </c>
      <c r="O3131" s="2">
        <f t="shared" si="344"/>
        <v>291.478114436466</v>
      </c>
      <c r="P3131" s="2" t="str">
        <f t="shared" si="341"/>
        <v>low</v>
      </c>
      <c r="Q3131" s="2" t="str">
        <f>IF(P3131="low","one",IF(P3131="high","relax","transition"))</f>
        <v>one</v>
      </c>
      <c r="R3131" s="2">
        <f>IF(P3131="low",250,IF(P3131="high",300,275))</f>
        <v>250</v>
      </c>
      <c r="S3131" s="2" t="b">
        <f t="shared" si="339"/>
        <v>1</v>
      </c>
      <c r="T3131" s="2">
        <f t="shared" si="340"/>
        <v>250</v>
      </c>
    </row>
    <row r="3132" spans="1:20" x14ac:dyDescent="0.2">
      <c r="A3132" s="2">
        <f t="shared" si="338"/>
        <v>70.080000162124634</v>
      </c>
      <c r="B3132">
        <v>0.72643995284999996</v>
      </c>
      <c r="C3132" s="2">
        <f>IF(B3132&gt;B3131,B3132+(C3131-B3131),B3132+(C3131-B3131)+5+A3132-A3131)</f>
        <v>69.956439733505022</v>
      </c>
      <c r="D3132">
        <v>1577147262.2</v>
      </c>
      <c r="E3132">
        <v>438</v>
      </c>
      <c r="F3132">
        <v>895</v>
      </c>
      <c r="G3132">
        <v>629</v>
      </c>
      <c r="H3132">
        <v>693</v>
      </c>
      <c r="I3132">
        <v>286</v>
      </c>
      <c r="J3132" s="2" t="s">
        <v>30</v>
      </c>
      <c r="K3132" s="2">
        <f>$L$2*I3132+(1-$L$2)*K3131</f>
        <v>287.04952168711515</v>
      </c>
      <c r="M3132" s="2">
        <f t="shared" si="342"/>
        <v>287.7127823621729</v>
      </c>
      <c r="N3132" s="2">
        <f t="shared" si="343"/>
        <v>294.05787671972968</v>
      </c>
      <c r="O3132" s="2">
        <f t="shared" si="344"/>
        <v>291.39813859118954</v>
      </c>
      <c r="P3132" s="2" t="str">
        <f t="shared" si="341"/>
        <v>low</v>
      </c>
      <c r="Q3132" s="2" t="str">
        <f>IF(P3132="low","one",IF(P3132="high","relax","transition"))</f>
        <v>one</v>
      </c>
      <c r="R3132" s="2">
        <f>IF(P3132="low",250,IF(P3132="high",300,275))</f>
        <v>250</v>
      </c>
      <c r="S3132" s="2" t="b">
        <f t="shared" si="339"/>
        <v>1</v>
      </c>
      <c r="T3132" s="2">
        <f t="shared" si="340"/>
        <v>250</v>
      </c>
    </row>
    <row r="3133" spans="1:20" x14ac:dyDescent="0.2">
      <c r="A3133" s="2">
        <f t="shared" si="338"/>
        <v>70.100000143051147</v>
      </c>
      <c r="B3133">
        <v>0.75096487998999994</v>
      </c>
      <c r="C3133" s="2">
        <f>IF(B3133&gt;B3132,B3133+(C3132-B3132),B3133+(C3132-B3132)+5+A3133-A3132)</f>
        <v>69.980964660645014</v>
      </c>
      <c r="D3133">
        <v>1577147262.22</v>
      </c>
      <c r="E3133">
        <v>437</v>
      </c>
      <c r="F3133">
        <v>896</v>
      </c>
      <c r="G3133">
        <v>626</v>
      </c>
      <c r="H3133">
        <v>693</v>
      </c>
      <c r="I3133">
        <v>285</v>
      </c>
      <c r="J3133" s="2" t="s">
        <v>30</v>
      </c>
      <c r="K3133" s="2">
        <f>$L$2*I3133+(1-$L$2)*K3132</f>
        <v>286.63961734969212</v>
      </c>
      <c r="M3133" s="2">
        <f t="shared" si="342"/>
        <v>287.49814935967675</v>
      </c>
      <c r="N3133" s="2">
        <f t="shared" si="343"/>
        <v>294.05787671972968</v>
      </c>
      <c r="O3133" s="2">
        <f t="shared" si="344"/>
        <v>291.31387077973869</v>
      </c>
      <c r="P3133" s="2" t="str">
        <f t="shared" si="341"/>
        <v>low</v>
      </c>
      <c r="Q3133" s="2" t="str">
        <f>IF(P3133="low","one",IF(P3133="high","relax","transition"))</f>
        <v>one</v>
      </c>
      <c r="R3133" s="2">
        <f>IF(P3133="low",250,IF(P3133="high",300,275))</f>
        <v>250</v>
      </c>
      <c r="S3133" s="2" t="b">
        <f t="shared" si="339"/>
        <v>1</v>
      </c>
      <c r="T3133" s="2">
        <f t="shared" si="340"/>
        <v>250</v>
      </c>
    </row>
    <row r="3134" spans="1:20" x14ac:dyDescent="0.2">
      <c r="A3134" s="2">
        <f t="shared" si="338"/>
        <v>70.130000114440918</v>
      </c>
      <c r="B3134">
        <v>0.77543902397200004</v>
      </c>
      <c r="C3134" s="2">
        <f>IF(B3134&gt;B3133,B3134+(C3133-B3133),B3134+(C3133-B3133)+5+A3134-A3133)</f>
        <v>70.005438804627019</v>
      </c>
      <c r="D3134">
        <v>1577147262.25</v>
      </c>
      <c r="E3134">
        <v>437</v>
      </c>
      <c r="F3134">
        <v>897</v>
      </c>
      <c r="G3134">
        <v>628</v>
      </c>
      <c r="H3134">
        <v>691</v>
      </c>
      <c r="I3134">
        <v>286</v>
      </c>
      <c r="J3134" s="2" t="s">
        <v>30</v>
      </c>
      <c r="K3134" s="2">
        <f>$L$2*I3134+(1-$L$2)*K3133</f>
        <v>286.51169387975369</v>
      </c>
      <c r="M3134" s="2">
        <f t="shared" si="342"/>
        <v>287.30085826369213</v>
      </c>
      <c r="N3134" s="2">
        <f t="shared" si="343"/>
        <v>294.05787671972968</v>
      </c>
      <c r="O3134" s="2">
        <f t="shared" si="344"/>
        <v>291.2230847087356</v>
      </c>
      <c r="P3134" s="2" t="str">
        <f t="shared" si="341"/>
        <v>low</v>
      </c>
      <c r="Q3134" s="2" t="str">
        <f>IF(P3134="low","one",IF(P3134="high","relax","transition"))</f>
        <v>one</v>
      </c>
      <c r="R3134" s="2">
        <f>IF(P3134="low",250,IF(P3134="high",300,275))</f>
        <v>250</v>
      </c>
      <c r="S3134" s="2" t="b">
        <f t="shared" si="339"/>
        <v>1</v>
      </c>
      <c r="T3134" s="2">
        <f t="shared" si="340"/>
        <v>250</v>
      </c>
    </row>
    <row r="3135" spans="1:20" x14ac:dyDescent="0.2">
      <c r="A3135" s="2">
        <f t="shared" si="338"/>
        <v>70.150000095367432</v>
      </c>
      <c r="B3135">
        <v>0.79588890075700003</v>
      </c>
      <c r="C3135" s="2">
        <f>IF(B3135&gt;B3134,B3135+(C3134-B3134),B3135+(C3134-B3134)+5+A3135-A3134)</f>
        <v>70.025888681412027</v>
      </c>
      <c r="D3135">
        <v>1577147262.27</v>
      </c>
      <c r="E3135">
        <v>439</v>
      </c>
      <c r="F3135">
        <v>896</v>
      </c>
      <c r="G3135">
        <v>629</v>
      </c>
      <c r="H3135">
        <v>693</v>
      </c>
      <c r="I3135">
        <v>287</v>
      </c>
      <c r="J3135" s="2" t="s">
        <v>30</v>
      </c>
      <c r="K3135" s="2">
        <f>$L$2*I3135+(1-$L$2)*K3134</f>
        <v>286.60935510380295</v>
      </c>
      <c r="M3135" s="2">
        <f t="shared" si="342"/>
        <v>287.16255763171432</v>
      </c>
      <c r="N3135" s="2">
        <f t="shared" si="343"/>
        <v>294.05787671972968</v>
      </c>
      <c r="O3135" s="2">
        <f t="shared" si="344"/>
        <v>291.12697338648343</v>
      </c>
      <c r="P3135" s="2" t="str">
        <f t="shared" si="341"/>
        <v>low</v>
      </c>
      <c r="Q3135" s="2" t="str">
        <f>IF(P3135="low","one",IF(P3135="high","relax","transition"))</f>
        <v>one</v>
      </c>
      <c r="R3135" s="2">
        <f>IF(P3135="low",250,IF(P3135="high",300,275))</f>
        <v>250</v>
      </c>
      <c r="S3135" s="2" t="b">
        <f t="shared" si="339"/>
        <v>1</v>
      </c>
      <c r="T3135" s="2">
        <f t="shared" si="340"/>
        <v>250</v>
      </c>
    </row>
    <row r="3136" spans="1:20" x14ac:dyDescent="0.2">
      <c r="A3136" s="2">
        <f t="shared" si="338"/>
        <v>70.170000076293945</v>
      </c>
      <c r="B3136">
        <v>0.82066297531099996</v>
      </c>
      <c r="C3136" s="2">
        <f>IF(B3136&gt;B3135,B3136+(C3135-B3135),B3136+(C3135-B3135)+5+A3136-A3135)</f>
        <v>70.050662755966016</v>
      </c>
      <c r="D3136">
        <v>1577147262.29</v>
      </c>
      <c r="E3136">
        <v>438</v>
      </c>
      <c r="F3136">
        <v>896</v>
      </c>
      <c r="G3136">
        <v>628</v>
      </c>
      <c r="H3136">
        <v>694</v>
      </c>
      <c r="I3136">
        <v>287</v>
      </c>
      <c r="J3136" s="2" t="s">
        <v>30</v>
      </c>
      <c r="K3136" s="2">
        <f>$L$2*I3136+(1-$L$2)*K3135</f>
        <v>286.68748408304236</v>
      </c>
      <c r="M3136" s="2">
        <f t="shared" si="342"/>
        <v>287.06754292197991</v>
      </c>
      <c r="N3136" s="2">
        <f t="shared" si="343"/>
        <v>294.05787671972968</v>
      </c>
      <c r="O3136" s="2">
        <f t="shared" si="344"/>
        <v>291.02875259874497</v>
      </c>
      <c r="P3136" s="2" t="str">
        <f t="shared" si="341"/>
        <v>low</v>
      </c>
      <c r="Q3136" s="2" t="str">
        <f>IF(P3136="low","one",IF(P3136="high","relax","transition"))</f>
        <v>one</v>
      </c>
      <c r="R3136" s="2">
        <f>IF(P3136="low",250,IF(P3136="high",300,275))</f>
        <v>250</v>
      </c>
      <c r="S3136" s="2" t="b">
        <f t="shared" si="339"/>
        <v>1</v>
      </c>
      <c r="T3136" s="2">
        <f t="shared" si="340"/>
        <v>250</v>
      </c>
    </row>
    <row r="3137" spans="1:20" x14ac:dyDescent="0.2">
      <c r="A3137" s="2">
        <f t="shared" si="338"/>
        <v>70.190000057220459</v>
      </c>
      <c r="B3137">
        <v>0.84104299545299999</v>
      </c>
      <c r="C3137" s="2">
        <f>IF(B3137&gt;B3136,B3137+(C3136-B3136),B3137+(C3136-B3136)+5+A3137-A3136)</f>
        <v>70.071042776108015</v>
      </c>
      <c r="D3137">
        <v>1577147262.3099999</v>
      </c>
      <c r="E3137">
        <v>437</v>
      </c>
      <c r="F3137">
        <v>897</v>
      </c>
      <c r="G3137">
        <v>628</v>
      </c>
      <c r="H3137">
        <v>692</v>
      </c>
      <c r="I3137">
        <v>287</v>
      </c>
      <c r="J3137" s="2" t="s">
        <v>30</v>
      </c>
      <c r="K3137" s="2">
        <f>$L$2*I3137+(1-$L$2)*K3136</f>
        <v>286.74998726643389</v>
      </c>
      <c r="M3137" s="2">
        <f t="shared" si="342"/>
        <v>287.00403179087073</v>
      </c>
      <c r="N3137" s="2">
        <f t="shared" si="343"/>
        <v>294.05787671972968</v>
      </c>
      <c r="O3137" s="2">
        <f t="shared" si="344"/>
        <v>290.93069211490672</v>
      </c>
      <c r="P3137" s="2" t="str">
        <f t="shared" si="341"/>
        <v>low</v>
      </c>
      <c r="Q3137" s="2" t="str">
        <f>IF(P3137="low","one",IF(P3137="high","relax","transition"))</f>
        <v>one</v>
      </c>
      <c r="R3137" s="2">
        <f>IF(P3137="low",250,IF(P3137="high",300,275))</f>
        <v>250</v>
      </c>
      <c r="S3137" s="2" t="b">
        <f t="shared" si="339"/>
        <v>1</v>
      </c>
      <c r="T3137" s="2">
        <f t="shared" si="340"/>
        <v>250</v>
      </c>
    </row>
    <row r="3138" spans="1:20" x14ac:dyDescent="0.2">
      <c r="A3138" s="2">
        <f t="shared" si="338"/>
        <v>70.220000028610229</v>
      </c>
      <c r="B3138">
        <v>0.86549210548400002</v>
      </c>
      <c r="C3138" s="2">
        <f>IF(B3138&gt;B3137,B3138+(C3137-B3137),B3138+(C3137-B3137)+5+A3138-A3137)</f>
        <v>70.095491886139015</v>
      </c>
      <c r="D3138">
        <v>1577147262.3399999</v>
      </c>
      <c r="E3138">
        <v>436</v>
      </c>
      <c r="F3138">
        <v>895</v>
      </c>
      <c r="G3138">
        <v>628</v>
      </c>
      <c r="H3138">
        <v>692</v>
      </c>
      <c r="I3138">
        <v>285</v>
      </c>
      <c r="J3138" s="2" t="s">
        <v>30</v>
      </c>
      <c r="K3138" s="2">
        <f>$L$2*I3138+(1-$L$2)*K3137</f>
        <v>286.39998981314716</v>
      </c>
      <c r="M3138" s="2">
        <f t="shared" si="342"/>
        <v>286.88322339532601</v>
      </c>
      <c r="N3138" s="2">
        <f t="shared" si="343"/>
        <v>294.05787671972968</v>
      </c>
      <c r="O3138" s="2">
        <f t="shared" si="344"/>
        <v>290.83435909870491</v>
      </c>
      <c r="P3138" s="2" t="str">
        <f t="shared" si="341"/>
        <v>low</v>
      </c>
      <c r="Q3138" s="2" t="str">
        <f>IF(P3138="low","one",IF(P3138="high","relax","transition"))</f>
        <v>one</v>
      </c>
      <c r="R3138" s="2">
        <f>IF(P3138="low",250,IF(P3138="high",300,275))</f>
        <v>250</v>
      </c>
      <c r="S3138" s="2" t="b">
        <f t="shared" si="339"/>
        <v>1</v>
      </c>
      <c r="T3138" s="2">
        <f t="shared" si="340"/>
        <v>250</v>
      </c>
    </row>
    <row r="3139" spans="1:20" x14ac:dyDescent="0.2">
      <c r="A3139" s="2">
        <f t="shared" ref="A3139:A3202" si="345">D3139-$D$2</f>
        <v>70.240000009536743</v>
      </c>
      <c r="B3139">
        <v>0.88619804382300005</v>
      </c>
      <c r="C3139" s="2">
        <f>IF(B3139&gt;B3138,B3139+(C3138-B3138),B3139+(C3138-B3138)+5+A3139-A3138)</f>
        <v>70.116197824478022</v>
      </c>
      <c r="D3139">
        <v>1577147262.3599999</v>
      </c>
      <c r="E3139">
        <v>439</v>
      </c>
      <c r="F3139">
        <v>896</v>
      </c>
      <c r="G3139">
        <v>628</v>
      </c>
      <c r="H3139">
        <v>693</v>
      </c>
      <c r="I3139">
        <v>287</v>
      </c>
      <c r="J3139" s="2" t="s">
        <v>30</v>
      </c>
      <c r="K3139" s="2">
        <f>$L$2*I3139+(1-$L$2)*K3138</f>
        <v>286.51999185051773</v>
      </c>
      <c r="M3139" s="2">
        <f t="shared" si="342"/>
        <v>286.81057708636439</v>
      </c>
      <c r="N3139" s="2">
        <f t="shared" si="343"/>
        <v>294.05787671972968</v>
      </c>
      <c r="O3139" s="2">
        <f t="shared" si="344"/>
        <v>290.73680231353592</v>
      </c>
      <c r="P3139" s="2" t="str">
        <f t="shared" si="341"/>
        <v>low</v>
      </c>
      <c r="Q3139" s="2" t="str">
        <f>IF(P3139="low","one",IF(P3139="high","relax","transition"))</f>
        <v>one</v>
      </c>
      <c r="R3139" s="2">
        <f>IF(P3139="low",250,IF(P3139="high",300,275))</f>
        <v>250</v>
      </c>
      <c r="S3139" s="2" t="b">
        <f t="shared" ref="S3139:S3202" si="346">Q3139=J3139</f>
        <v>1</v>
      </c>
      <c r="T3139" s="2">
        <f t="shared" ref="T3139:T3202" si="347">IF(J3139="one",250,IF(J3139="relax",300,275))</f>
        <v>250</v>
      </c>
    </row>
    <row r="3140" spans="1:20" x14ac:dyDescent="0.2">
      <c r="A3140" s="2">
        <f t="shared" si="345"/>
        <v>70.260000228881836</v>
      </c>
      <c r="B3140">
        <v>0.91076397895799999</v>
      </c>
      <c r="C3140" s="2">
        <f>IF(B3140&gt;B3139,B3140+(C3139-B3139),B3140+(C3139-B3139)+5+A3140-A3139)</f>
        <v>70.140763759613023</v>
      </c>
      <c r="D3140">
        <v>1577147262.3800001</v>
      </c>
      <c r="E3140">
        <v>438</v>
      </c>
      <c r="F3140">
        <v>897</v>
      </c>
      <c r="G3140">
        <v>628</v>
      </c>
      <c r="H3140">
        <v>692</v>
      </c>
      <c r="I3140">
        <v>287</v>
      </c>
      <c r="J3140" s="2" t="s">
        <v>30</v>
      </c>
      <c r="K3140" s="2">
        <f>$L$2*I3140+(1-$L$2)*K3139</f>
        <v>286.6159934804142</v>
      </c>
      <c r="M3140" s="2">
        <f t="shared" si="342"/>
        <v>286.7716603651744</v>
      </c>
      <c r="N3140" s="2">
        <f t="shared" si="343"/>
        <v>294.05787671972968</v>
      </c>
      <c r="O3140" s="2">
        <f t="shared" si="344"/>
        <v>290.64049105217737</v>
      </c>
      <c r="P3140" s="2" t="str">
        <f t="shared" ref="P3140:P3203" si="348">IF(K3140&gt;O3139+1,"high",IF(K3140&lt;O3139-1,"low","middle"))</f>
        <v>low</v>
      </c>
      <c r="Q3140" s="2" t="str">
        <f>IF(P3140="low","one",IF(P3140="high","relax","transition"))</f>
        <v>one</v>
      </c>
      <c r="R3140" s="2">
        <f>IF(P3140="low",250,IF(P3140="high",300,275))</f>
        <v>250</v>
      </c>
      <c r="S3140" s="2" t="b">
        <f t="shared" si="346"/>
        <v>1</v>
      </c>
      <c r="T3140" s="2">
        <f t="shared" si="347"/>
        <v>250</v>
      </c>
    </row>
    <row r="3141" spans="1:20" x14ac:dyDescent="0.2">
      <c r="A3141" s="2">
        <f t="shared" si="345"/>
        <v>70.290000200271606</v>
      </c>
      <c r="B3141">
        <v>0.93510007858300004</v>
      </c>
      <c r="C3141" s="2">
        <f>IF(B3141&gt;B3140,B3141+(C3140-B3140),B3141+(C3140-B3140)+5+A3141-A3140)</f>
        <v>70.165099859238026</v>
      </c>
      <c r="D3141">
        <v>1577147262.4100001</v>
      </c>
      <c r="E3141">
        <v>437</v>
      </c>
      <c r="F3141">
        <v>895</v>
      </c>
      <c r="G3141">
        <v>628</v>
      </c>
      <c r="H3141">
        <v>690</v>
      </c>
      <c r="I3141">
        <v>285</v>
      </c>
      <c r="J3141" s="2" t="s">
        <v>30</v>
      </c>
      <c r="K3141" s="2">
        <f>$L$2*I3141+(1-$L$2)*K3140</f>
        <v>286.29279478433136</v>
      </c>
      <c r="M3141" s="2">
        <f t="shared" si="342"/>
        <v>286.67588724900583</v>
      </c>
      <c r="N3141" s="2">
        <f t="shared" si="343"/>
        <v>294.05787671972968</v>
      </c>
      <c r="O3141" s="2">
        <f t="shared" si="344"/>
        <v>290.54704951782719</v>
      </c>
      <c r="P3141" s="2" t="str">
        <f t="shared" si="348"/>
        <v>low</v>
      </c>
      <c r="Q3141" s="2" t="str">
        <f>IF(P3141="low","one",IF(P3141="high","relax","transition"))</f>
        <v>one</v>
      </c>
      <c r="R3141" s="2">
        <f>IF(P3141="low",250,IF(P3141="high",300,275))</f>
        <v>250</v>
      </c>
      <c r="S3141" s="2" t="b">
        <f t="shared" si="346"/>
        <v>1</v>
      </c>
      <c r="T3141" s="2">
        <f t="shared" si="347"/>
        <v>250</v>
      </c>
    </row>
    <row r="3142" spans="1:20" x14ac:dyDescent="0.2">
      <c r="A3142" s="2">
        <f t="shared" si="345"/>
        <v>70.31000018119812</v>
      </c>
      <c r="B3142">
        <v>0.95587706565899999</v>
      </c>
      <c r="C3142" s="2">
        <f>IF(B3142&gt;B3141,B3142+(C3141-B3141),B3142+(C3141-B3141)+5+A3142-A3141)</f>
        <v>70.185876846314017</v>
      </c>
      <c r="D3142">
        <v>1577147262.4300001</v>
      </c>
      <c r="E3142">
        <v>437</v>
      </c>
      <c r="F3142">
        <v>896</v>
      </c>
      <c r="G3142">
        <v>628</v>
      </c>
      <c r="H3142">
        <v>692</v>
      </c>
      <c r="I3142">
        <v>285</v>
      </c>
      <c r="J3142" s="2" t="s">
        <v>30</v>
      </c>
      <c r="K3142" s="2">
        <f>$L$2*I3142+(1-$L$2)*K3141</f>
        <v>286.03423582746507</v>
      </c>
      <c r="M3142" s="2">
        <f t="shared" si="342"/>
        <v>286.54755696469766</v>
      </c>
      <c r="N3142" s="2">
        <f t="shared" si="343"/>
        <v>294.05787671972968</v>
      </c>
      <c r="O3142" s="2">
        <f t="shared" si="344"/>
        <v>290.45349140438611</v>
      </c>
      <c r="P3142" s="2" t="str">
        <f t="shared" si="348"/>
        <v>low</v>
      </c>
      <c r="Q3142" s="2" t="str">
        <f>IF(P3142="low","one",IF(P3142="high","relax","transition"))</f>
        <v>one</v>
      </c>
      <c r="R3142" s="2">
        <f>IF(P3142="low",250,IF(P3142="high",300,275))</f>
        <v>250</v>
      </c>
      <c r="S3142" s="2" t="b">
        <f t="shared" si="346"/>
        <v>1</v>
      </c>
      <c r="T3142" s="2">
        <f t="shared" si="347"/>
        <v>250</v>
      </c>
    </row>
    <row r="3143" spans="1:20" x14ac:dyDescent="0.2">
      <c r="A3143" s="2">
        <f t="shared" si="345"/>
        <v>70.330000162124634</v>
      </c>
      <c r="B3143">
        <v>0.98045206069900004</v>
      </c>
      <c r="C3143" s="2">
        <f>IF(B3143&gt;B3142,B3143+(C3142-B3142),B3143+(C3142-B3142)+5+A3143-A3142)</f>
        <v>70.210451841354015</v>
      </c>
      <c r="D3143">
        <v>1577147262.45</v>
      </c>
      <c r="E3143">
        <v>436</v>
      </c>
      <c r="F3143">
        <v>895</v>
      </c>
      <c r="G3143">
        <v>627</v>
      </c>
      <c r="H3143">
        <v>691</v>
      </c>
      <c r="I3143">
        <v>287</v>
      </c>
      <c r="J3143" s="2" t="s">
        <v>30</v>
      </c>
      <c r="K3143" s="2">
        <f>$L$2*I3143+(1-$L$2)*K3142</f>
        <v>286.2273886619721</v>
      </c>
      <c r="M3143" s="2">
        <f t="shared" si="342"/>
        <v>286.48352330415253</v>
      </c>
      <c r="N3143" s="2">
        <f t="shared" si="343"/>
        <v>294.05787671972968</v>
      </c>
      <c r="O3143" s="2">
        <f t="shared" si="344"/>
        <v>290.35819468240169</v>
      </c>
      <c r="P3143" s="2" t="str">
        <f t="shared" si="348"/>
        <v>low</v>
      </c>
      <c r="Q3143" s="2" t="str">
        <f>IF(P3143="low","one",IF(P3143="high","relax","transition"))</f>
        <v>one</v>
      </c>
      <c r="R3143" s="2">
        <f>IF(P3143="low",250,IF(P3143="high",300,275))</f>
        <v>250</v>
      </c>
      <c r="S3143" s="2" t="b">
        <f t="shared" si="346"/>
        <v>1</v>
      </c>
      <c r="T3143" s="2">
        <f t="shared" si="347"/>
        <v>250</v>
      </c>
    </row>
    <row r="3144" spans="1:20" x14ac:dyDescent="0.2">
      <c r="A3144" s="2">
        <f t="shared" si="345"/>
        <v>70.350000143051147</v>
      </c>
      <c r="B3144">
        <v>1.00070095062</v>
      </c>
      <c r="C3144" s="2">
        <f>IF(B3144&gt;B3143,B3144+(C3143-B3143),B3144+(C3143-B3143)+5+A3144-A3143)</f>
        <v>70.230700731275022</v>
      </c>
      <c r="D3144">
        <v>1577147262.47</v>
      </c>
      <c r="E3144">
        <v>438</v>
      </c>
      <c r="F3144">
        <v>897</v>
      </c>
      <c r="G3144">
        <v>628</v>
      </c>
      <c r="H3144">
        <v>693</v>
      </c>
      <c r="I3144">
        <v>286</v>
      </c>
      <c r="J3144" s="2" t="s">
        <v>30</v>
      </c>
      <c r="K3144" s="2">
        <f>$L$2*I3144+(1-$L$2)*K3143</f>
        <v>286.18191092957767</v>
      </c>
      <c r="M3144" s="2">
        <f t="shared" si="342"/>
        <v>286.42320082923754</v>
      </c>
      <c r="N3144" s="2">
        <f t="shared" si="343"/>
        <v>294.05787671972968</v>
      </c>
      <c r="O3144" s="2">
        <f t="shared" si="344"/>
        <v>290.26446111348923</v>
      </c>
      <c r="P3144" s="2" t="str">
        <f t="shared" si="348"/>
        <v>low</v>
      </c>
      <c r="Q3144" s="2" t="str">
        <f>IF(P3144="low","one",IF(P3144="high","relax","transition"))</f>
        <v>one</v>
      </c>
      <c r="R3144" s="2">
        <f>IF(P3144="low",250,IF(P3144="high",300,275))</f>
        <v>250</v>
      </c>
      <c r="S3144" s="2" t="b">
        <f t="shared" si="346"/>
        <v>1</v>
      </c>
      <c r="T3144" s="2">
        <f t="shared" si="347"/>
        <v>250</v>
      </c>
    </row>
    <row r="3145" spans="1:20" x14ac:dyDescent="0.2">
      <c r="A3145" s="2">
        <f t="shared" si="345"/>
        <v>70.380000114440918</v>
      </c>
      <c r="B3145">
        <v>1.0252389907799999</v>
      </c>
      <c r="C3145" s="2">
        <f>IF(B3145&gt;B3144,B3145+(C3144-B3144),B3145+(C3144-B3144)+5+A3145-A3144)</f>
        <v>70.255238771435017</v>
      </c>
      <c r="D3145">
        <v>1577147262.5</v>
      </c>
      <c r="E3145">
        <v>438</v>
      </c>
      <c r="F3145">
        <v>896</v>
      </c>
      <c r="G3145">
        <v>628</v>
      </c>
      <c r="H3145">
        <v>692</v>
      </c>
      <c r="I3145">
        <v>285</v>
      </c>
      <c r="J3145" s="2" t="s">
        <v>30</v>
      </c>
      <c r="K3145" s="2">
        <f>$L$2*I3145+(1-$L$2)*K3144</f>
        <v>285.94552874366218</v>
      </c>
      <c r="M3145" s="2">
        <f t="shared" si="342"/>
        <v>286.32766641212248</v>
      </c>
      <c r="N3145" s="2">
        <f t="shared" si="343"/>
        <v>294.05787671972968</v>
      </c>
      <c r="O3145" s="2">
        <f t="shared" si="344"/>
        <v>290.17239809927662</v>
      </c>
      <c r="P3145" s="2" t="str">
        <f t="shared" si="348"/>
        <v>low</v>
      </c>
      <c r="Q3145" s="2" t="str">
        <f>IF(P3145="low","one",IF(P3145="high","relax","transition"))</f>
        <v>one</v>
      </c>
      <c r="R3145" s="2">
        <f>IF(P3145="low",250,IF(P3145="high",300,275))</f>
        <v>250</v>
      </c>
      <c r="S3145" s="2" t="b">
        <f t="shared" si="346"/>
        <v>1</v>
      </c>
      <c r="T3145" s="2">
        <f t="shared" si="347"/>
        <v>250</v>
      </c>
    </row>
    <row r="3146" spans="1:20" x14ac:dyDescent="0.2">
      <c r="A3146" s="2">
        <f t="shared" si="345"/>
        <v>70.400000095367432</v>
      </c>
      <c r="B3146">
        <v>1.0499398708300001</v>
      </c>
      <c r="C3146" s="2">
        <f>IF(B3146&gt;B3145,B3146+(C3145-B3145),B3146+(C3145-B3145)+5+A3146-A3145)</f>
        <v>70.279939651485023</v>
      </c>
      <c r="D3146">
        <v>1577147262.52</v>
      </c>
      <c r="E3146">
        <v>438</v>
      </c>
      <c r="F3146">
        <v>896</v>
      </c>
      <c r="G3146">
        <v>629</v>
      </c>
      <c r="H3146">
        <v>691</v>
      </c>
      <c r="I3146">
        <v>287</v>
      </c>
      <c r="J3146" s="2" t="s">
        <v>30</v>
      </c>
      <c r="K3146" s="2">
        <f>$L$2*I3146+(1-$L$2)*K3145</f>
        <v>286.15642299492976</v>
      </c>
      <c r="M3146" s="2">
        <f t="shared" si="342"/>
        <v>286.29341772868395</v>
      </c>
      <c r="N3146" s="2">
        <f t="shared" si="343"/>
        <v>294.05787671972968</v>
      </c>
      <c r="O3146" s="2">
        <f t="shared" si="344"/>
        <v>290.08016151491893</v>
      </c>
      <c r="P3146" s="2" t="str">
        <f t="shared" si="348"/>
        <v>low</v>
      </c>
      <c r="Q3146" s="2" t="str">
        <f>IF(P3146="low","one",IF(P3146="high","relax","transition"))</f>
        <v>one</v>
      </c>
      <c r="R3146" s="2">
        <f>IF(P3146="low",250,IF(P3146="high",300,275))</f>
        <v>250</v>
      </c>
      <c r="S3146" s="2" t="b">
        <f t="shared" si="346"/>
        <v>1</v>
      </c>
      <c r="T3146" s="2">
        <f t="shared" si="347"/>
        <v>250</v>
      </c>
    </row>
    <row r="3147" spans="1:20" x14ac:dyDescent="0.2">
      <c r="A3147" s="2">
        <f t="shared" si="345"/>
        <v>70.420000076293945</v>
      </c>
      <c r="B3147">
        <v>1.0704700946800001</v>
      </c>
      <c r="C3147" s="2">
        <f>IF(B3147&gt;B3146,B3147+(C3146-B3146),B3147+(C3146-B3146)+5+A3147-A3146)</f>
        <v>70.300469875335025</v>
      </c>
      <c r="D3147">
        <v>1577147262.54</v>
      </c>
      <c r="E3147">
        <v>438</v>
      </c>
      <c r="F3147">
        <v>896</v>
      </c>
      <c r="G3147">
        <v>630</v>
      </c>
      <c r="H3147">
        <v>693</v>
      </c>
      <c r="I3147">
        <v>287</v>
      </c>
      <c r="J3147" s="2" t="s">
        <v>30</v>
      </c>
      <c r="K3147" s="2">
        <f>$L$2*I3147+(1-$L$2)*K3146</f>
        <v>286.32513839594378</v>
      </c>
      <c r="M3147" s="2">
        <f t="shared" si="342"/>
        <v>286.29976186213594</v>
      </c>
      <c r="N3147" s="2">
        <f t="shared" si="343"/>
        <v>294.05787671972968</v>
      </c>
      <c r="O3147" s="2">
        <f t="shared" si="344"/>
        <v>289.99082432560715</v>
      </c>
      <c r="P3147" s="2" t="str">
        <f t="shared" si="348"/>
        <v>low</v>
      </c>
      <c r="Q3147" s="2" t="str">
        <f>IF(P3147="low","one",IF(P3147="high","relax","transition"))</f>
        <v>one</v>
      </c>
      <c r="R3147" s="2">
        <f>IF(P3147="low",250,IF(P3147="high",300,275))</f>
        <v>250</v>
      </c>
      <c r="S3147" s="2" t="b">
        <f t="shared" si="346"/>
        <v>1</v>
      </c>
      <c r="T3147" s="2">
        <f t="shared" si="347"/>
        <v>250</v>
      </c>
    </row>
    <row r="3148" spans="1:20" x14ac:dyDescent="0.2">
      <c r="A3148" s="2">
        <f t="shared" si="345"/>
        <v>70.450000047683716</v>
      </c>
      <c r="B3148">
        <v>1.0949230194099999</v>
      </c>
      <c r="C3148" s="2">
        <f>IF(B3148&gt;B3147,B3148+(C3147-B3147),B3148+(C3147-B3147)+5+A3148-A3147)</f>
        <v>70.324922800065025</v>
      </c>
      <c r="D3148">
        <v>1577147262.5699999</v>
      </c>
      <c r="E3148">
        <v>438</v>
      </c>
      <c r="F3148">
        <v>896</v>
      </c>
      <c r="G3148">
        <v>629</v>
      </c>
      <c r="H3148">
        <v>693</v>
      </c>
      <c r="I3148">
        <v>287</v>
      </c>
      <c r="J3148" s="2" t="s">
        <v>30</v>
      </c>
      <c r="K3148" s="2">
        <f>$L$2*I3148+(1-$L$2)*K3147</f>
        <v>286.46011071675503</v>
      </c>
      <c r="M3148" s="2">
        <f t="shared" si="342"/>
        <v>286.33183163305978</v>
      </c>
      <c r="N3148" s="2">
        <f t="shared" si="343"/>
        <v>294.05787671972968</v>
      </c>
      <c r="O3148" s="2">
        <f t="shared" si="344"/>
        <v>289.90627120243357</v>
      </c>
      <c r="P3148" s="2" t="str">
        <f t="shared" si="348"/>
        <v>low</v>
      </c>
      <c r="Q3148" s="2" t="str">
        <f>IF(P3148="low","one",IF(P3148="high","relax","transition"))</f>
        <v>one</v>
      </c>
      <c r="R3148" s="2">
        <f>IF(P3148="low",250,IF(P3148="high",300,275))</f>
        <v>250</v>
      </c>
      <c r="S3148" s="2" t="b">
        <f t="shared" si="346"/>
        <v>1</v>
      </c>
      <c r="T3148" s="2">
        <f t="shared" si="347"/>
        <v>250</v>
      </c>
    </row>
    <row r="3149" spans="1:20" x14ac:dyDescent="0.2">
      <c r="A3149" s="2">
        <f t="shared" si="345"/>
        <v>70.470000028610229</v>
      </c>
      <c r="B3149">
        <v>1.1154880523699999</v>
      </c>
      <c r="C3149" s="2">
        <f>IF(B3149&gt;B3148,B3149+(C3148-B3148),B3149+(C3148-B3148)+5+A3149-A3148)</f>
        <v>70.345487833025018</v>
      </c>
      <c r="D3149">
        <v>1577147262.5899999</v>
      </c>
      <c r="E3149">
        <v>438</v>
      </c>
      <c r="F3149">
        <v>898</v>
      </c>
      <c r="G3149">
        <v>628</v>
      </c>
      <c r="H3149">
        <v>692</v>
      </c>
      <c r="I3149">
        <v>287</v>
      </c>
      <c r="J3149" s="2" t="s">
        <v>30</v>
      </c>
      <c r="K3149" s="2">
        <f>$L$2*I3149+(1-$L$2)*K3148</f>
        <v>286.568088573404</v>
      </c>
      <c r="M3149" s="2">
        <f t="shared" si="342"/>
        <v>286.37908302112862</v>
      </c>
      <c r="N3149" s="2">
        <f t="shared" si="343"/>
        <v>294.05787671972968</v>
      </c>
      <c r="O3149" s="2">
        <f t="shared" si="344"/>
        <v>289.82754922396487</v>
      </c>
      <c r="P3149" s="2" t="str">
        <f t="shared" si="348"/>
        <v>low</v>
      </c>
      <c r="Q3149" s="2" t="str">
        <f>IF(P3149="low","one",IF(P3149="high","relax","transition"))</f>
        <v>one</v>
      </c>
      <c r="R3149" s="2">
        <f>IF(P3149="low",250,IF(P3149="high",300,275))</f>
        <v>250</v>
      </c>
      <c r="S3149" s="2" t="b">
        <f t="shared" si="346"/>
        <v>1</v>
      </c>
      <c r="T3149" s="2">
        <f t="shared" si="347"/>
        <v>250</v>
      </c>
    </row>
    <row r="3150" spans="1:20" x14ac:dyDescent="0.2">
      <c r="A3150" s="2">
        <f t="shared" si="345"/>
        <v>70.490000009536743</v>
      </c>
      <c r="B3150">
        <v>1.1400530338299999</v>
      </c>
      <c r="C3150" s="2">
        <f>IF(B3150&gt;B3149,B3150+(C3149-B3149),B3150+(C3149-B3149)+5+A3150-A3149)</f>
        <v>70.370052814485021</v>
      </c>
      <c r="D3150">
        <v>1577147262.6099999</v>
      </c>
      <c r="E3150">
        <v>438</v>
      </c>
      <c r="F3150">
        <v>897</v>
      </c>
      <c r="G3150">
        <v>630</v>
      </c>
      <c r="H3150">
        <v>692</v>
      </c>
      <c r="I3150">
        <v>286</v>
      </c>
      <c r="J3150" s="2" t="s">
        <v>30</v>
      </c>
      <c r="K3150" s="2">
        <f>$L$2*I3150+(1-$L$2)*K3149</f>
        <v>286.4544708587232</v>
      </c>
      <c r="M3150" s="2">
        <f t="shared" si="342"/>
        <v>286.39416058864754</v>
      </c>
      <c r="N3150" s="2">
        <f t="shared" si="343"/>
        <v>294.05787671972968</v>
      </c>
      <c r="O3150" s="2">
        <f t="shared" si="344"/>
        <v>289.75512591382301</v>
      </c>
      <c r="P3150" s="2" t="str">
        <f t="shared" si="348"/>
        <v>low</v>
      </c>
      <c r="Q3150" s="2" t="str">
        <f>IF(P3150="low","one",IF(P3150="high","relax","transition"))</f>
        <v>one</v>
      </c>
      <c r="R3150" s="2">
        <f>IF(P3150="low",250,IF(P3150="high",300,275))</f>
        <v>250</v>
      </c>
      <c r="S3150" s="2" t="b">
        <f t="shared" si="346"/>
        <v>1</v>
      </c>
      <c r="T3150" s="2">
        <f t="shared" si="347"/>
        <v>250</v>
      </c>
    </row>
    <row r="3151" spans="1:20" x14ac:dyDescent="0.2">
      <c r="A3151" s="2">
        <f t="shared" si="345"/>
        <v>70.520000219345093</v>
      </c>
      <c r="B3151">
        <v>1.1644020080599999</v>
      </c>
      <c r="C3151" s="2">
        <f>IF(B3151&gt;B3150,B3151+(C3150-B3150),B3151+(C3150-B3150)+5+A3151-A3150)</f>
        <v>70.394401788715015</v>
      </c>
      <c r="D3151">
        <v>1577147262.6400001</v>
      </c>
      <c r="E3151">
        <v>438</v>
      </c>
      <c r="F3151">
        <v>896</v>
      </c>
      <c r="G3151">
        <v>630</v>
      </c>
      <c r="H3151">
        <v>693</v>
      </c>
      <c r="I3151">
        <v>287</v>
      </c>
      <c r="J3151" s="2" t="s">
        <v>30</v>
      </c>
      <c r="K3151" s="2">
        <f>$L$2*I3151+(1-$L$2)*K3150</f>
        <v>286.56357668697854</v>
      </c>
      <c r="M3151" s="2">
        <f t="shared" si="342"/>
        <v>286.42804380831376</v>
      </c>
      <c r="N3151" s="2">
        <f t="shared" si="343"/>
        <v>294.05787671972968</v>
      </c>
      <c r="O3151" s="2">
        <f t="shared" si="344"/>
        <v>289.68707764756425</v>
      </c>
      <c r="P3151" s="2" t="str">
        <f t="shared" si="348"/>
        <v>low</v>
      </c>
      <c r="Q3151" s="2" t="str">
        <f>IF(P3151="low","one",IF(P3151="high","relax","transition"))</f>
        <v>one</v>
      </c>
      <c r="R3151" s="2">
        <f>IF(P3151="low",250,IF(P3151="high",300,275))</f>
        <v>250</v>
      </c>
      <c r="S3151" s="2" t="b">
        <f t="shared" si="346"/>
        <v>1</v>
      </c>
      <c r="T3151" s="2">
        <f t="shared" si="347"/>
        <v>250</v>
      </c>
    </row>
    <row r="3152" spans="1:20" x14ac:dyDescent="0.2">
      <c r="A3152" s="2">
        <f t="shared" si="345"/>
        <v>70.540000200271606</v>
      </c>
      <c r="B3152">
        <v>1.1848468780500001</v>
      </c>
      <c r="C3152" s="2">
        <f>IF(B3152&gt;B3151,B3152+(C3151-B3151),B3152+(C3151-B3151)+5+A3152-A3151)</f>
        <v>70.414846658705017</v>
      </c>
      <c r="D3152">
        <v>1577147262.6600001</v>
      </c>
      <c r="E3152">
        <v>439</v>
      </c>
      <c r="F3152">
        <v>897</v>
      </c>
      <c r="G3152">
        <v>629</v>
      </c>
      <c r="H3152">
        <v>693</v>
      </c>
      <c r="I3152">
        <v>289</v>
      </c>
      <c r="J3152" s="2" t="s">
        <v>30</v>
      </c>
      <c r="K3152" s="2">
        <f>$L$2*I3152+(1-$L$2)*K3151</f>
        <v>287.05086134958282</v>
      </c>
      <c r="M3152" s="2">
        <f t="shared" si="342"/>
        <v>286.55260731656762</v>
      </c>
      <c r="N3152" s="2">
        <f t="shared" si="343"/>
        <v>294.05787671972968</v>
      </c>
      <c r="O3152" s="2">
        <f t="shared" si="344"/>
        <v>289.6241259556017</v>
      </c>
      <c r="P3152" s="2" t="str">
        <f t="shared" si="348"/>
        <v>low</v>
      </c>
      <c r="Q3152" s="2" t="str">
        <f>IF(P3152="low","one",IF(P3152="high","relax","transition"))</f>
        <v>one</v>
      </c>
      <c r="R3152" s="2">
        <f>IF(P3152="low",250,IF(P3152="high",300,275))</f>
        <v>250</v>
      </c>
      <c r="S3152" s="2" t="b">
        <f t="shared" si="346"/>
        <v>1</v>
      </c>
      <c r="T3152" s="2">
        <f t="shared" si="347"/>
        <v>250</v>
      </c>
    </row>
    <row r="3153" spans="1:20" x14ac:dyDescent="0.2">
      <c r="A3153" s="2">
        <f t="shared" si="345"/>
        <v>70.56000018119812</v>
      </c>
      <c r="B3153">
        <v>1.20958900452</v>
      </c>
      <c r="C3153" s="2">
        <f>IF(B3153&gt;B3152,B3153+(C3152-B3152),B3153+(C3152-B3152)+5+A3153-A3152)</f>
        <v>70.439588785175019</v>
      </c>
      <c r="D3153">
        <v>1577147262.6800001</v>
      </c>
      <c r="E3153">
        <v>436</v>
      </c>
      <c r="F3153">
        <v>897</v>
      </c>
      <c r="G3153">
        <v>629</v>
      </c>
      <c r="H3153">
        <v>692</v>
      </c>
      <c r="I3153">
        <v>286</v>
      </c>
      <c r="J3153" s="2" t="s">
        <v>30</v>
      </c>
      <c r="K3153" s="2">
        <f>$L$2*I3153+(1-$L$2)*K3152</f>
        <v>286.84068907966628</v>
      </c>
      <c r="M3153" s="2">
        <f t="shared" si="342"/>
        <v>286.61022366918735</v>
      </c>
      <c r="N3153" s="2">
        <f t="shared" si="343"/>
        <v>294.05787671972968</v>
      </c>
      <c r="O3153" s="2">
        <f t="shared" si="344"/>
        <v>289.57055002365001</v>
      </c>
      <c r="P3153" s="2" t="str">
        <f t="shared" si="348"/>
        <v>low</v>
      </c>
      <c r="Q3153" s="2" t="str">
        <f>IF(P3153="low","one",IF(P3153="high","relax","transition"))</f>
        <v>one</v>
      </c>
      <c r="R3153" s="2">
        <f>IF(P3153="low",250,IF(P3153="high",300,275))</f>
        <v>250</v>
      </c>
      <c r="S3153" s="2" t="b">
        <f t="shared" si="346"/>
        <v>1</v>
      </c>
      <c r="T3153" s="2">
        <f t="shared" si="347"/>
        <v>250</v>
      </c>
    </row>
    <row r="3154" spans="1:20" x14ac:dyDescent="0.2">
      <c r="A3154" s="2">
        <f t="shared" si="345"/>
        <v>70.580000162124634</v>
      </c>
      <c r="B3154">
        <v>1.23023200035</v>
      </c>
      <c r="C3154" s="2">
        <f>IF(B3154&gt;B3153,B3154+(C3153-B3153),B3154+(C3153-B3153)+5+A3154-A3153)</f>
        <v>70.460231781005021</v>
      </c>
      <c r="D3154">
        <v>1577147262.7</v>
      </c>
      <c r="E3154">
        <v>438</v>
      </c>
      <c r="F3154">
        <v>895</v>
      </c>
      <c r="G3154">
        <v>630</v>
      </c>
      <c r="H3154">
        <v>691</v>
      </c>
      <c r="I3154">
        <v>286</v>
      </c>
      <c r="J3154" s="2" t="s">
        <v>30</v>
      </c>
      <c r="K3154" s="2">
        <f>$L$2*I3154+(1-$L$2)*K3153</f>
        <v>286.67255126373306</v>
      </c>
      <c r="M3154" s="2">
        <f t="shared" si="342"/>
        <v>286.6226891880965</v>
      </c>
      <c r="N3154" s="2">
        <f t="shared" si="343"/>
        <v>294.05787671972968</v>
      </c>
      <c r="O3154" s="2">
        <f t="shared" si="344"/>
        <v>289.52253370592689</v>
      </c>
      <c r="P3154" s="2" t="str">
        <f t="shared" si="348"/>
        <v>low</v>
      </c>
      <c r="Q3154" s="2" t="str">
        <f>IF(P3154="low","one",IF(P3154="high","relax","transition"))</f>
        <v>one</v>
      </c>
      <c r="R3154" s="2">
        <f>IF(P3154="low",250,IF(P3154="high",300,275))</f>
        <v>250</v>
      </c>
      <c r="S3154" s="2" t="b">
        <f t="shared" si="346"/>
        <v>1</v>
      </c>
      <c r="T3154" s="2">
        <f t="shared" si="347"/>
        <v>250</v>
      </c>
    </row>
    <row r="3155" spans="1:20" x14ac:dyDescent="0.2">
      <c r="A3155" s="2">
        <f t="shared" si="345"/>
        <v>70.610000133514404</v>
      </c>
      <c r="B3155">
        <v>1.25475502014</v>
      </c>
      <c r="C3155" s="2">
        <f>IF(B3155&gt;B3154,B3155+(C3154-B3154),B3155+(C3154-B3154)+5+A3155-A3154)</f>
        <v>70.484754800795017</v>
      </c>
      <c r="D3155">
        <v>1577147262.73</v>
      </c>
      <c r="E3155">
        <v>440</v>
      </c>
      <c r="F3155">
        <v>897</v>
      </c>
      <c r="G3155">
        <v>630</v>
      </c>
      <c r="H3155">
        <v>693</v>
      </c>
      <c r="I3155">
        <v>288</v>
      </c>
      <c r="J3155" s="2" t="s">
        <v>30</v>
      </c>
      <c r="K3155" s="2">
        <f>$L$2*I3155+(1-$L$2)*K3154</f>
        <v>286.93804101098647</v>
      </c>
      <c r="M3155" s="2">
        <f t="shared" si="342"/>
        <v>286.68575955267454</v>
      </c>
      <c r="N3155" s="2">
        <f t="shared" si="343"/>
        <v>294.05787671972968</v>
      </c>
      <c r="O3155" s="2">
        <f t="shared" si="344"/>
        <v>289.47754148003531</v>
      </c>
      <c r="P3155" s="2" t="str">
        <f t="shared" si="348"/>
        <v>low</v>
      </c>
      <c r="Q3155" s="2" t="str">
        <f>IF(P3155="low","one",IF(P3155="high","relax","transition"))</f>
        <v>one</v>
      </c>
      <c r="R3155" s="2">
        <f>IF(P3155="low",250,IF(P3155="high",300,275))</f>
        <v>250</v>
      </c>
      <c r="S3155" s="2" t="b">
        <f t="shared" si="346"/>
        <v>1</v>
      </c>
      <c r="T3155" s="2">
        <f t="shared" si="347"/>
        <v>250</v>
      </c>
    </row>
    <row r="3156" spans="1:20" x14ac:dyDescent="0.2">
      <c r="A3156" s="2">
        <f t="shared" si="345"/>
        <v>70.630000114440918</v>
      </c>
      <c r="B3156">
        <v>1.2753250598899999</v>
      </c>
      <c r="C3156" s="2">
        <f>IF(B3156&gt;B3155,B3156+(C3155-B3155),B3156+(C3155-B3155)+5+A3156-A3155)</f>
        <v>70.505324840545015</v>
      </c>
      <c r="D3156">
        <v>1577147262.75</v>
      </c>
      <c r="E3156">
        <v>438</v>
      </c>
      <c r="F3156">
        <v>898</v>
      </c>
      <c r="G3156">
        <v>631</v>
      </c>
      <c r="H3156">
        <v>692</v>
      </c>
      <c r="I3156">
        <v>287</v>
      </c>
      <c r="J3156" s="2" t="s">
        <v>30</v>
      </c>
      <c r="K3156" s="2">
        <f>$L$2*I3156+(1-$L$2)*K3155</f>
        <v>286.95043280878917</v>
      </c>
      <c r="M3156" s="2">
        <f t="shared" si="342"/>
        <v>286.73869420389747</v>
      </c>
      <c r="N3156" s="2">
        <f t="shared" si="343"/>
        <v>294.05787671972968</v>
      </c>
      <c r="O3156" s="2">
        <f t="shared" si="344"/>
        <v>289.43795238366727</v>
      </c>
      <c r="P3156" s="2" t="str">
        <f t="shared" si="348"/>
        <v>low</v>
      </c>
      <c r="Q3156" s="2" t="str">
        <f>IF(P3156="low","one",IF(P3156="high","relax","transition"))</f>
        <v>one</v>
      </c>
      <c r="R3156" s="2">
        <f>IF(P3156="low",250,IF(P3156="high",300,275))</f>
        <v>250</v>
      </c>
      <c r="S3156" s="2" t="b">
        <f t="shared" si="346"/>
        <v>1</v>
      </c>
      <c r="T3156" s="2">
        <f t="shared" si="347"/>
        <v>250</v>
      </c>
    </row>
    <row r="3157" spans="1:20" x14ac:dyDescent="0.2">
      <c r="A3157" s="2">
        <f t="shared" si="345"/>
        <v>70.650000095367432</v>
      </c>
      <c r="B3157">
        <v>1.2998449802400001</v>
      </c>
      <c r="C3157" s="2">
        <f>IF(B3157&gt;B3156,B3157+(C3156-B3156),B3157+(C3156-B3156)+5+A3157-A3156)</f>
        <v>70.529844760895017</v>
      </c>
      <c r="D3157">
        <v>1577147262.77</v>
      </c>
      <c r="E3157">
        <v>437</v>
      </c>
      <c r="F3157">
        <v>896</v>
      </c>
      <c r="G3157">
        <v>631</v>
      </c>
      <c r="H3157">
        <v>692</v>
      </c>
      <c r="I3157">
        <v>286</v>
      </c>
      <c r="J3157" s="2" t="s">
        <v>30</v>
      </c>
      <c r="K3157" s="2">
        <f>$L$2*I3157+(1-$L$2)*K3156</f>
        <v>286.76034624703135</v>
      </c>
      <c r="M3157" s="2">
        <f t="shared" si="342"/>
        <v>286.74302461252427</v>
      </c>
      <c r="N3157" s="2">
        <f t="shared" si="343"/>
        <v>294.05787671972968</v>
      </c>
      <c r="O3157" s="2">
        <f t="shared" si="344"/>
        <v>289.40298947467875</v>
      </c>
      <c r="P3157" s="2" t="str">
        <f t="shared" si="348"/>
        <v>low</v>
      </c>
      <c r="Q3157" s="2" t="str">
        <f>IF(P3157="low","one",IF(P3157="high","relax","transition"))</f>
        <v>one</v>
      </c>
      <c r="R3157" s="2">
        <f>IF(P3157="low",250,IF(P3157="high",300,275))</f>
        <v>250</v>
      </c>
      <c r="S3157" s="2" t="b">
        <f t="shared" si="346"/>
        <v>1</v>
      </c>
      <c r="T3157" s="2">
        <f t="shared" si="347"/>
        <v>250</v>
      </c>
    </row>
    <row r="3158" spans="1:20" x14ac:dyDescent="0.2">
      <c r="A3158" s="2">
        <f t="shared" si="345"/>
        <v>70.680000066757202</v>
      </c>
      <c r="B3158">
        <v>1.3244090080299999</v>
      </c>
      <c r="C3158" s="2">
        <f>IF(B3158&gt;B3157,B3158+(C3157-B3157),B3158+(C3157-B3157)+5+A3158-A3157)</f>
        <v>70.554408788685024</v>
      </c>
      <c r="D3158">
        <v>1577147262.8</v>
      </c>
      <c r="E3158">
        <v>439</v>
      </c>
      <c r="F3158">
        <v>897</v>
      </c>
      <c r="G3158">
        <v>630</v>
      </c>
      <c r="H3158">
        <v>692</v>
      </c>
      <c r="I3158">
        <v>287</v>
      </c>
      <c r="J3158" s="2" t="s">
        <v>30</v>
      </c>
      <c r="K3158" s="2">
        <f>$L$2*I3158+(1-$L$2)*K3157</f>
        <v>286.80827699762506</v>
      </c>
      <c r="M3158" s="2">
        <f t="shared" si="342"/>
        <v>286.75607508954442</v>
      </c>
      <c r="N3158" s="2">
        <f t="shared" si="343"/>
        <v>294.05787671972968</v>
      </c>
      <c r="O3158" s="2">
        <f t="shared" si="344"/>
        <v>289.36999123157102</v>
      </c>
      <c r="P3158" s="2" t="str">
        <f t="shared" si="348"/>
        <v>low</v>
      </c>
      <c r="Q3158" s="2" t="str">
        <f>IF(P3158="low","one",IF(P3158="high","relax","transition"))</f>
        <v>one</v>
      </c>
      <c r="R3158" s="2">
        <f>IF(P3158="low",250,IF(P3158="high",300,275))</f>
        <v>250</v>
      </c>
      <c r="S3158" s="2" t="b">
        <f t="shared" si="346"/>
        <v>1</v>
      </c>
      <c r="T3158" s="2">
        <f t="shared" si="347"/>
        <v>250</v>
      </c>
    </row>
    <row r="3159" spans="1:20" x14ac:dyDescent="0.2">
      <c r="A3159" s="2">
        <f t="shared" si="345"/>
        <v>70.700000047683716</v>
      </c>
      <c r="B3159">
        <v>1.3446938991499999</v>
      </c>
      <c r="C3159" s="2">
        <f>IF(B3159&gt;B3158,B3159+(C3158-B3158),B3159+(C3158-B3158)+5+A3159-A3158)</f>
        <v>70.574693679805023</v>
      </c>
      <c r="D3159">
        <v>1577147262.8199999</v>
      </c>
      <c r="E3159">
        <v>438</v>
      </c>
      <c r="F3159">
        <v>897</v>
      </c>
      <c r="G3159">
        <v>630</v>
      </c>
      <c r="H3159">
        <v>692</v>
      </c>
      <c r="I3159">
        <v>288</v>
      </c>
      <c r="J3159" s="2" t="s">
        <v>30</v>
      </c>
      <c r="K3159" s="2">
        <f>$L$2*I3159+(1-$L$2)*K3158</f>
        <v>287.04662159810005</v>
      </c>
      <c r="M3159" s="2">
        <f t="shared" si="342"/>
        <v>286.81418439125554</v>
      </c>
      <c r="N3159" s="2">
        <f t="shared" si="343"/>
        <v>294.05787671972968</v>
      </c>
      <c r="O3159" s="2">
        <f t="shared" si="344"/>
        <v>289.3392954244697</v>
      </c>
      <c r="P3159" s="2" t="str">
        <f t="shared" si="348"/>
        <v>low</v>
      </c>
      <c r="Q3159" s="2" t="str">
        <f>IF(P3159="low","one",IF(P3159="high","relax","transition"))</f>
        <v>one</v>
      </c>
      <c r="R3159" s="2">
        <f>IF(P3159="low",250,IF(P3159="high",300,275))</f>
        <v>250</v>
      </c>
      <c r="S3159" s="2" t="b">
        <f t="shared" si="346"/>
        <v>1</v>
      </c>
      <c r="T3159" s="2">
        <f t="shared" si="347"/>
        <v>250</v>
      </c>
    </row>
    <row r="3160" spans="1:20" x14ac:dyDescent="0.2">
      <c r="A3160" s="2">
        <f t="shared" si="345"/>
        <v>70.720000028610229</v>
      </c>
      <c r="B3160">
        <v>1.3693840503700001</v>
      </c>
      <c r="C3160" s="2">
        <f>IF(B3160&gt;B3159,B3160+(C3159-B3159),B3160+(C3159-B3159)+5+A3160-A3159)</f>
        <v>70.599383831025023</v>
      </c>
      <c r="D3160">
        <v>1577147262.8399999</v>
      </c>
      <c r="E3160">
        <v>438</v>
      </c>
      <c r="F3160">
        <v>897</v>
      </c>
      <c r="G3160">
        <v>631</v>
      </c>
      <c r="H3160">
        <v>691</v>
      </c>
      <c r="I3160">
        <v>287</v>
      </c>
      <c r="J3160" s="2" t="s">
        <v>30</v>
      </c>
      <c r="K3160" s="2">
        <f>$L$2*I3160+(1-$L$2)*K3159</f>
        <v>287.03729727848008</v>
      </c>
      <c r="M3160" s="2">
        <f t="shared" si="342"/>
        <v>286.85880696870043</v>
      </c>
      <c r="N3160" s="2">
        <f t="shared" si="343"/>
        <v>294.05787671972968</v>
      </c>
      <c r="O3160" s="2">
        <f t="shared" si="344"/>
        <v>289.31303987280899</v>
      </c>
      <c r="P3160" s="2" t="str">
        <f t="shared" si="348"/>
        <v>low</v>
      </c>
      <c r="Q3160" s="2" t="str">
        <f>IF(P3160="low","one",IF(P3160="high","relax","transition"))</f>
        <v>one</v>
      </c>
      <c r="R3160" s="2">
        <f>IF(P3160="low",250,IF(P3160="high",300,275))</f>
        <v>250</v>
      </c>
      <c r="S3160" s="2" t="b">
        <f t="shared" si="346"/>
        <v>1</v>
      </c>
      <c r="T3160" s="2">
        <f t="shared" si="347"/>
        <v>250</v>
      </c>
    </row>
    <row r="3161" spans="1:20" x14ac:dyDescent="0.2">
      <c r="A3161" s="2">
        <f t="shared" si="345"/>
        <v>70.740000009536743</v>
      </c>
      <c r="B3161">
        <v>1.38991999626</v>
      </c>
      <c r="C3161" s="2">
        <f>IF(B3161&gt;B3160,B3161+(C3160-B3160),B3161+(C3160-B3160)+5+A3161-A3160)</f>
        <v>70.619919776915026</v>
      </c>
      <c r="D3161">
        <v>1577147262.8599999</v>
      </c>
      <c r="E3161">
        <v>438</v>
      </c>
      <c r="F3161">
        <v>897</v>
      </c>
      <c r="G3161">
        <v>630</v>
      </c>
      <c r="H3161">
        <v>691</v>
      </c>
      <c r="I3161">
        <v>287</v>
      </c>
      <c r="J3161" s="2" t="s">
        <v>30</v>
      </c>
      <c r="K3161" s="2">
        <f>$L$2*I3161+(1-$L$2)*K3160</f>
        <v>287.02983782278409</v>
      </c>
      <c r="M3161" s="2">
        <f t="shared" si="342"/>
        <v>286.89301313951717</v>
      </c>
      <c r="N3161" s="2">
        <f t="shared" si="343"/>
        <v>294.05787671972968</v>
      </c>
      <c r="O3161" s="2">
        <f t="shared" si="344"/>
        <v>289.29032822760354</v>
      </c>
      <c r="P3161" s="2" t="str">
        <f t="shared" si="348"/>
        <v>low</v>
      </c>
      <c r="Q3161" s="2" t="str">
        <f>IF(P3161="low","one",IF(P3161="high","relax","transition"))</f>
        <v>one</v>
      </c>
      <c r="R3161" s="2">
        <f>IF(P3161="low",250,IF(P3161="high",300,275))</f>
        <v>250</v>
      </c>
      <c r="S3161" s="2" t="b">
        <f t="shared" si="346"/>
        <v>1</v>
      </c>
      <c r="T3161" s="2">
        <f t="shared" si="347"/>
        <v>250</v>
      </c>
    </row>
    <row r="3162" spans="1:20" x14ac:dyDescent="0.2">
      <c r="A3162" s="2">
        <f t="shared" si="345"/>
        <v>70.770000219345093</v>
      </c>
      <c r="B3162">
        <v>1.4144179821</v>
      </c>
      <c r="C3162" s="2">
        <f>IF(B3162&gt;B3161,B3162+(C3161-B3161),B3162+(C3161-B3161)+5+A3162-A3161)</f>
        <v>70.644417762755026</v>
      </c>
      <c r="D3162">
        <v>1577147262.8900001</v>
      </c>
      <c r="E3162">
        <v>437</v>
      </c>
      <c r="F3162">
        <v>897</v>
      </c>
      <c r="G3162">
        <v>630</v>
      </c>
      <c r="H3162">
        <v>689</v>
      </c>
      <c r="I3162">
        <v>286</v>
      </c>
      <c r="J3162" s="2" t="s">
        <v>30</v>
      </c>
      <c r="K3162" s="2">
        <f>$L$2*I3162+(1-$L$2)*K3161</f>
        <v>286.82387025822726</v>
      </c>
      <c r="M3162" s="2">
        <f t="shared" si="342"/>
        <v>286.87918456325917</v>
      </c>
      <c r="N3162" s="2">
        <f t="shared" si="343"/>
        <v>294.05787671972968</v>
      </c>
      <c r="O3162" s="2">
        <f t="shared" si="344"/>
        <v>289.27046247319919</v>
      </c>
      <c r="P3162" s="2" t="str">
        <f t="shared" si="348"/>
        <v>low</v>
      </c>
      <c r="Q3162" s="2" t="str">
        <f>IF(P3162="low","one",IF(P3162="high","relax","transition"))</f>
        <v>one</v>
      </c>
      <c r="R3162" s="2">
        <f>IF(P3162="low",250,IF(P3162="high",300,275))</f>
        <v>250</v>
      </c>
      <c r="S3162" s="2" t="b">
        <f t="shared" si="346"/>
        <v>1</v>
      </c>
      <c r="T3162" s="2">
        <f t="shared" si="347"/>
        <v>250</v>
      </c>
    </row>
    <row r="3163" spans="1:20" x14ac:dyDescent="0.2">
      <c r="A3163" s="2">
        <f t="shared" si="345"/>
        <v>70.790000200271606</v>
      </c>
      <c r="B3163">
        <v>1.43877792358</v>
      </c>
      <c r="C3163" s="2">
        <f>IF(B3163&gt;B3162,B3163+(C3162-B3162),B3163+(C3162-B3162)+5+A3163-A3162)</f>
        <v>70.668777704235026</v>
      </c>
      <c r="D3163">
        <v>1577147262.9100001</v>
      </c>
      <c r="E3163">
        <v>438</v>
      </c>
      <c r="F3163">
        <v>897</v>
      </c>
      <c r="G3163">
        <v>631</v>
      </c>
      <c r="H3163">
        <v>691</v>
      </c>
      <c r="I3163">
        <v>288</v>
      </c>
      <c r="J3163" s="2" t="s">
        <v>30</v>
      </c>
      <c r="K3163" s="2">
        <f>$L$2*I3163+(1-$L$2)*K3162</f>
        <v>287.05909620658184</v>
      </c>
      <c r="M3163" s="2">
        <f t="shared" si="342"/>
        <v>286.91516689192372</v>
      </c>
      <c r="N3163" s="2">
        <f t="shared" si="343"/>
        <v>294.05787671972968</v>
      </c>
      <c r="O3163" s="2">
        <f t="shared" si="344"/>
        <v>289.25089857770217</v>
      </c>
      <c r="P3163" s="2" t="str">
        <f t="shared" si="348"/>
        <v>low</v>
      </c>
      <c r="Q3163" s="2" t="str">
        <f>IF(P3163="low","one",IF(P3163="high","relax","transition"))</f>
        <v>one</v>
      </c>
      <c r="R3163" s="2">
        <f>IF(P3163="low",250,IF(P3163="high",300,275))</f>
        <v>250</v>
      </c>
      <c r="S3163" s="2" t="b">
        <f t="shared" si="346"/>
        <v>1</v>
      </c>
      <c r="T3163" s="2">
        <f t="shared" si="347"/>
        <v>250</v>
      </c>
    </row>
    <row r="3164" spans="1:20" x14ac:dyDescent="0.2">
      <c r="A3164" s="2">
        <f t="shared" si="345"/>
        <v>70.81000018119812</v>
      </c>
      <c r="B3164">
        <v>1.4595110416399999</v>
      </c>
      <c r="C3164" s="2">
        <f>IF(B3164&gt;B3163,B3164+(C3163-B3163),B3164+(C3163-B3163)+5+A3164-A3163)</f>
        <v>70.68951082229502</v>
      </c>
      <c r="D3164">
        <v>1577147262.9300001</v>
      </c>
      <c r="E3164">
        <v>438</v>
      </c>
      <c r="F3164">
        <v>896</v>
      </c>
      <c r="G3164">
        <v>630</v>
      </c>
      <c r="H3164">
        <v>692</v>
      </c>
      <c r="I3164">
        <v>287</v>
      </c>
      <c r="J3164" s="2" t="s">
        <v>30</v>
      </c>
      <c r="K3164" s="2">
        <f>$L$2*I3164+(1-$L$2)*K3163</f>
        <v>287.0472769652655</v>
      </c>
      <c r="M3164" s="2">
        <f t="shared" si="342"/>
        <v>286.94158890659207</v>
      </c>
      <c r="N3164" s="2">
        <f t="shared" si="343"/>
        <v>294.05787671972968</v>
      </c>
      <c r="O3164" s="2">
        <f t="shared" si="344"/>
        <v>289.23411199341325</v>
      </c>
      <c r="P3164" s="2" t="str">
        <f t="shared" si="348"/>
        <v>low</v>
      </c>
      <c r="Q3164" s="2" t="str">
        <f>IF(P3164="low","one",IF(P3164="high","relax","transition"))</f>
        <v>one</v>
      </c>
      <c r="R3164" s="2">
        <f>IF(P3164="low",250,IF(P3164="high",300,275))</f>
        <v>250</v>
      </c>
      <c r="S3164" s="2" t="b">
        <f t="shared" si="346"/>
        <v>1</v>
      </c>
      <c r="T3164" s="2">
        <f t="shared" si="347"/>
        <v>250</v>
      </c>
    </row>
    <row r="3165" spans="1:20" x14ac:dyDescent="0.2">
      <c r="A3165" s="2">
        <f t="shared" si="345"/>
        <v>70.840000152587891</v>
      </c>
      <c r="B3165">
        <v>1.4841830730400001</v>
      </c>
      <c r="C3165" s="2">
        <f>IF(B3165&gt;B3164,B3165+(C3164-B3164),B3165+(C3164-B3164)+5+A3165-A3164)</f>
        <v>70.714182853695021</v>
      </c>
      <c r="D3165">
        <v>1577147262.96</v>
      </c>
      <c r="E3165">
        <v>437</v>
      </c>
      <c r="F3165">
        <v>897</v>
      </c>
      <c r="G3165">
        <v>630</v>
      </c>
      <c r="H3165">
        <v>689</v>
      </c>
      <c r="I3165">
        <v>286</v>
      </c>
      <c r="J3165" s="2" t="s">
        <v>30</v>
      </c>
      <c r="K3165" s="2">
        <f>$L$2*I3165+(1-$L$2)*K3164</f>
        <v>286.83782157221242</v>
      </c>
      <c r="M3165" s="2">
        <f t="shared" si="342"/>
        <v>286.92083543971614</v>
      </c>
      <c r="N3165" s="2">
        <f t="shared" si="343"/>
        <v>294.05787671972968</v>
      </c>
      <c r="O3165" s="2">
        <f t="shared" si="344"/>
        <v>289.21948583907221</v>
      </c>
      <c r="P3165" s="2" t="str">
        <f t="shared" si="348"/>
        <v>low</v>
      </c>
      <c r="Q3165" s="2" t="str">
        <f>IF(P3165="low","one",IF(P3165="high","relax","transition"))</f>
        <v>one</v>
      </c>
      <c r="R3165" s="2">
        <f>IF(P3165="low",250,IF(P3165="high",300,275))</f>
        <v>250</v>
      </c>
      <c r="S3165" s="2" t="b">
        <f t="shared" si="346"/>
        <v>1</v>
      </c>
      <c r="T3165" s="2">
        <f t="shared" si="347"/>
        <v>250</v>
      </c>
    </row>
    <row r="3166" spans="1:20" x14ac:dyDescent="0.2">
      <c r="A3166" s="2">
        <f t="shared" si="345"/>
        <v>70.860000133514404</v>
      </c>
      <c r="B3166">
        <v>1.50434303284</v>
      </c>
      <c r="C3166" s="2">
        <f>IF(B3166&gt;B3165,B3166+(C3165-B3165),B3166+(C3165-B3165)+5+A3166-A3165)</f>
        <v>70.734342813495019</v>
      </c>
      <c r="D3166">
        <v>1577147262.98</v>
      </c>
      <c r="E3166">
        <v>438</v>
      </c>
      <c r="F3166">
        <v>897</v>
      </c>
      <c r="G3166">
        <v>631</v>
      </c>
      <c r="H3166">
        <v>692</v>
      </c>
      <c r="I3166">
        <v>285</v>
      </c>
      <c r="J3166" s="2" t="s">
        <v>30</v>
      </c>
      <c r="K3166" s="2">
        <f>$L$2*I3166+(1-$L$2)*K3165</f>
        <v>286.47025725776996</v>
      </c>
      <c r="M3166" s="2">
        <f t="shared" si="342"/>
        <v>286.83071980332693</v>
      </c>
      <c r="N3166" s="2">
        <f t="shared" si="343"/>
        <v>294.05787671972968</v>
      </c>
      <c r="O3166" s="2">
        <f t="shared" si="344"/>
        <v>289.20455331910438</v>
      </c>
      <c r="P3166" s="2" t="str">
        <f t="shared" si="348"/>
        <v>low</v>
      </c>
      <c r="Q3166" s="2" t="str">
        <f>IF(P3166="low","one",IF(P3166="high","relax","transition"))</f>
        <v>one</v>
      </c>
      <c r="R3166" s="2">
        <f>IF(P3166="low",250,IF(P3166="high",300,275))</f>
        <v>250</v>
      </c>
      <c r="S3166" s="2" t="b">
        <f t="shared" si="346"/>
        <v>1</v>
      </c>
      <c r="T3166" s="2">
        <f t="shared" si="347"/>
        <v>250</v>
      </c>
    </row>
    <row r="3167" spans="1:20" x14ac:dyDescent="0.2">
      <c r="A3167" s="2">
        <f t="shared" si="345"/>
        <v>70.880000114440918</v>
      </c>
      <c r="B3167">
        <v>1.52903008461</v>
      </c>
      <c r="C3167" s="2">
        <f>IF(B3167&gt;B3166,B3167+(C3166-B3166),B3167+(C3166-B3166)+5+A3167-A3166)</f>
        <v>70.75902986526502</v>
      </c>
      <c r="D3167">
        <v>1577147263</v>
      </c>
      <c r="E3167">
        <v>438</v>
      </c>
      <c r="F3167">
        <v>896</v>
      </c>
      <c r="G3167">
        <v>629</v>
      </c>
      <c r="H3167">
        <v>694</v>
      </c>
      <c r="I3167">
        <v>287</v>
      </c>
      <c r="J3167" s="2" t="s">
        <v>30</v>
      </c>
      <c r="K3167" s="2">
        <f>$L$2*I3167+(1-$L$2)*K3166</f>
        <v>286.57620580621597</v>
      </c>
      <c r="M3167" s="2">
        <f t="shared" si="342"/>
        <v>286.77981700390478</v>
      </c>
      <c r="N3167" s="2">
        <f t="shared" si="343"/>
        <v>294.05787671972968</v>
      </c>
      <c r="O3167" s="2">
        <f t="shared" si="344"/>
        <v>289.18586164331549</v>
      </c>
      <c r="P3167" s="2" t="str">
        <f t="shared" si="348"/>
        <v>low</v>
      </c>
      <c r="Q3167" s="2" t="str">
        <f>IF(P3167="low","one",IF(P3167="high","relax","transition"))</f>
        <v>one</v>
      </c>
      <c r="R3167" s="2">
        <f>IF(P3167="low",250,IF(P3167="high",300,275))</f>
        <v>250</v>
      </c>
      <c r="S3167" s="2" t="b">
        <f t="shared" si="346"/>
        <v>1</v>
      </c>
      <c r="T3167" s="2">
        <f t="shared" si="347"/>
        <v>250</v>
      </c>
    </row>
    <row r="3168" spans="1:20" x14ac:dyDescent="0.2">
      <c r="A3168" s="2">
        <f t="shared" si="345"/>
        <v>70.910000085830688</v>
      </c>
      <c r="B3168">
        <v>1.5534570217100001</v>
      </c>
      <c r="C3168" s="2">
        <f>IF(B3168&gt;B3167,B3168+(C3167-B3167),B3168+(C3167-B3167)+5+A3168-A3167)</f>
        <v>70.783456802365023</v>
      </c>
      <c r="D3168">
        <v>1577147263.03</v>
      </c>
      <c r="E3168">
        <v>437</v>
      </c>
      <c r="F3168">
        <v>896</v>
      </c>
      <c r="G3168">
        <v>630</v>
      </c>
      <c r="H3168">
        <v>693</v>
      </c>
      <c r="I3168">
        <v>287</v>
      </c>
      <c r="J3168" s="2" t="s">
        <v>30</v>
      </c>
      <c r="K3168" s="2">
        <f>$L$2*I3168+(1-$L$2)*K3167</f>
        <v>286.66096464497275</v>
      </c>
      <c r="M3168" s="2">
        <f t="shared" si="342"/>
        <v>286.75604653211838</v>
      </c>
      <c r="N3168" s="2">
        <f t="shared" si="343"/>
        <v>294.05787671972968</v>
      </c>
      <c r="O3168" s="2">
        <f t="shared" si="344"/>
        <v>289.16555941134493</v>
      </c>
      <c r="P3168" s="2" t="str">
        <f t="shared" si="348"/>
        <v>low</v>
      </c>
      <c r="Q3168" s="2" t="str">
        <f>IF(P3168="low","one",IF(P3168="high","relax","transition"))</f>
        <v>one</v>
      </c>
      <c r="R3168" s="2">
        <f>IF(P3168="low",250,IF(P3168="high",300,275))</f>
        <v>250</v>
      </c>
      <c r="S3168" s="2" t="b">
        <f t="shared" si="346"/>
        <v>1</v>
      </c>
      <c r="T3168" s="2">
        <f t="shared" si="347"/>
        <v>250</v>
      </c>
    </row>
    <row r="3169" spans="1:20" x14ac:dyDescent="0.2">
      <c r="A3169" s="2">
        <f t="shared" si="345"/>
        <v>70.930000066757202</v>
      </c>
      <c r="B3169">
        <v>1.5741999149300001</v>
      </c>
      <c r="C3169" s="2">
        <f>IF(B3169&gt;B3168,B3169+(C3168-B3168),B3169+(C3168-B3168)+5+A3169-A3168)</f>
        <v>70.804199695585027</v>
      </c>
      <c r="D3169">
        <v>1577147263.05</v>
      </c>
      <c r="E3169">
        <v>436</v>
      </c>
      <c r="F3169">
        <v>896</v>
      </c>
      <c r="G3169">
        <v>631</v>
      </c>
      <c r="H3169">
        <v>692</v>
      </c>
      <c r="I3169">
        <v>285</v>
      </c>
      <c r="J3169" s="2" t="s">
        <v>30</v>
      </c>
      <c r="K3169" s="2">
        <f>$L$2*I3169+(1-$L$2)*K3168</f>
        <v>286.32877171597818</v>
      </c>
      <c r="M3169" s="2">
        <f t="shared" si="342"/>
        <v>286.67059156889036</v>
      </c>
      <c r="N3169" s="2">
        <f t="shared" si="343"/>
        <v>294.05787671972968</v>
      </c>
      <c r="O3169" s="2">
        <f t="shared" si="344"/>
        <v>289.14508376738354</v>
      </c>
      <c r="P3169" s="2" t="str">
        <f t="shared" si="348"/>
        <v>low</v>
      </c>
      <c r="Q3169" s="2" t="str">
        <f>IF(P3169="low","one",IF(P3169="high","relax","transition"))</f>
        <v>one</v>
      </c>
      <c r="R3169" s="2">
        <f>IF(P3169="low",250,IF(P3169="high",300,275))</f>
        <v>250</v>
      </c>
      <c r="S3169" s="2" t="b">
        <f t="shared" si="346"/>
        <v>1</v>
      </c>
      <c r="T3169" s="2">
        <f t="shared" si="347"/>
        <v>250</v>
      </c>
    </row>
    <row r="3170" spans="1:20" x14ac:dyDescent="0.2">
      <c r="A3170" s="2">
        <f t="shared" si="345"/>
        <v>70.950000047683716</v>
      </c>
      <c r="B3170">
        <v>1.5984349250800001</v>
      </c>
      <c r="C3170" s="2">
        <f>IF(B3170&gt;B3169,B3170+(C3169-B3169),B3170+(C3169-B3169)+5+A3170-A3169)</f>
        <v>70.82843470573502</v>
      </c>
      <c r="D3170">
        <v>1577147263.0699999</v>
      </c>
      <c r="E3170">
        <v>437</v>
      </c>
      <c r="F3170">
        <v>896</v>
      </c>
      <c r="G3170">
        <v>629</v>
      </c>
      <c r="H3170">
        <v>692</v>
      </c>
      <c r="I3170">
        <v>285</v>
      </c>
      <c r="J3170" s="2" t="s">
        <v>30</v>
      </c>
      <c r="K3170" s="2">
        <f>$L$2*I3170+(1-$L$2)*K3169</f>
        <v>286.06301737278255</v>
      </c>
      <c r="M3170" s="2">
        <f t="shared" si="342"/>
        <v>286.54907672966885</v>
      </c>
      <c r="N3170" s="2">
        <f t="shared" si="343"/>
        <v>294.05787671972968</v>
      </c>
      <c r="O3170" s="2">
        <f t="shared" si="344"/>
        <v>289.12135915745887</v>
      </c>
      <c r="P3170" s="2" t="str">
        <f t="shared" si="348"/>
        <v>low</v>
      </c>
      <c r="Q3170" s="2" t="str">
        <f>IF(P3170="low","one",IF(P3170="high","relax","transition"))</f>
        <v>one</v>
      </c>
      <c r="R3170" s="2">
        <f>IF(P3170="low",250,IF(P3170="high",300,275))</f>
        <v>250</v>
      </c>
      <c r="S3170" s="2" t="b">
        <f t="shared" si="346"/>
        <v>1</v>
      </c>
      <c r="T3170" s="2">
        <f t="shared" si="347"/>
        <v>250</v>
      </c>
    </row>
    <row r="3171" spans="1:20" x14ac:dyDescent="0.2">
      <c r="A3171" s="2">
        <f t="shared" si="345"/>
        <v>70.970000028610229</v>
      </c>
      <c r="B3171">
        <v>1.6193389892600001</v>
      </c>
      <c r="C3171" s="2">
        <f>IF(B3171&gt;B3170,B3171+(C3170-B3170),B3171+(C3170-B3170)+5+A3171-A3170)</f>
        <v>70.849338769915022</v>
      </c>
      <c r="D3171">
        <v>1577147263.0899999</v>
      </c>
      <c r="E3171">
        <v>438</v>
      </c>
      <c r="F3171">
        <v>896</v>
      </c>
      <c r="G3171">
        <v>630</v>
      </c>
      <c r="H3171">
        <v>694</v>
      </c>
      <c r="I3171">
        <v>287</v>
      </c>
      <c r="J3171" s="2" t="s">
        <v>30</v>
      </c>
      <c r="K3171" s="2">
        <f>$L$2*I3171+(1-$L$2)*K3170</f>
        <v>286.25041389822604</v>
      </c>
      <c r="M3171" s="2">
        <f t="shared" si="342"/>
        <v>286.48934416338028</v>
      </c>
      <c r="N3171" s="2">
        <f t="shared" si="343"/>
        <v>294.05787671972968</v>
      </c>
      <c r="O3171" s="2">
        <f t="shared" si="344"/>
        <v>289.09274503606935</v>
      </c>
      <c r="P3171" s="2" t="str">
        <f t="shared" si="348"/>
        <v>low</v>
      </c>
      <c r="Q3171" s="2" t="str">
        <f>IF(P3171="low","one",IF(P3171="high","relax","transition"))</f>
        <v>one</v>
      </c>
      <c r="R3171" s="2">
        <f>IF(P3171="low",250,IF(P3171="high",300,275))</f>
        <v>250</v>
      </c>
      <c r="S3171" s="2" t="b">
        <f t="shared" si="346"/>
        <v>1</v>
      </c>
      <c r="T3171" s="2">
        <f t="shared" si="347"/>
        <v>250</v>
      </c>
    </row>
    <row r="3172" spans="1:20" x14ac:dyDescent="0.2">
      <c r="A3172" s="2">
        <f t="shared" si="345"/>
        <v>71</v>
      </c>
      <c r="B3172">
        <v>1.6438570022600001</v>
      </c>
      <c r="C3172" s="2">
        <f>IF(B3172&gt;B3171,B3172+(C3171-B3171),B3172+(C3171-B3171)+5+A3172-A3171)</f>
        <v>70.873856782915027</v>
      </c>
      <c r="D3172">
        <v>1577147263.1199999</v>
      </c>
      <c r="E3172">
        <v>437</v>
      </c>
      <c r="F3172">
        <v>896</v>
      </c>
      <c r="G3172">
        <v>630</v>
      </c>
      <c r="H3172">
        <v>693</v>
      </c>
      <c r="I3172">
        <v>285</v>
      </c>
      <c r="J3172" s="2" t="s">
        <v>30</v>
      </c>
      <c r="K3172" s="2">
        <f>$L$2*I3172+(1-$L$2)*K3171</f>
        <v>286.00033111858085</v>
      </c>
      <c r="M3172" s="2">
        <f t="shared" si="342"/>
        <v>286.39154155442043</v>
      </c>
      <c r="N3172" s="2">
        <f t="shared" si="343"/>
        <v>294.05787671972968</v>
      </c>
      <c r="O3172" s="2">
        <f t="shared" si="344"/>
        <v>289.06257499243486</v>
      </c>
      <c r="P3172" s="2" t="str">
        <f t="shared" si="348"/>
        <v>low</v>
      </c>
      <c r="Q3172" s="2" t="str">
        <f>IF(P3172="low","one",IF(P3172="high","relax","transition"))</f>
        <v>one</v>
      </c>
      <c r="R3172" s="2">
        <f>IF(P3172="low",250,IF(P3172="high",300,275))</f>
        <v>250</v>
      </c>
      <c r="S3172" s="2" t="b">
        <f t="shared" si="346"/>
        <v>1</v>
      </c>
      <c r="T3172" s="2">
        <f t="shared" si="347"/>
        <v>250</v>
      </c>
    </row>
    <row r="3173" spans="1:20" x14ac:dyDescent="0.2">
      <c r="A3173" s="2">
        <f t="shared" si="345"/>
        <v>71.020000219345093</v>
      </c>
      <c r="B3173">
        <v>1.6683790683699999</v>
      </c>
      <c r="C3173" s="2">
        <f>IF(B3173&gt;B3172,B3173+(C3172-B3172),B3173+(C3172-B3172)+5+A3173-A3172)</f>
        <v>70.898378849025022</v>
      </c>
      <c r="D3173">
        <v>1577147263.1400001</v>
      </c>
      <c r="E3173">
        <v>436</v>
      </c>
      <c r="F3173">
        <v>895</v>
      </c>
      <c r="G3173">
        <v>629</v>
      </c>
      <c r="H3173">
        <v>693</v>
      </c>
      <c r="I3173">
        <v>285</v>
      </c>
      <c r="J3173" s="2" t="s">
        <v>30</v>
      </c>
      <c r="K3173" s="2">
        <f>$L$2*I3173+(1-$L$2)*K3172</f>
        <v>285.80026489486465</v>
      </c>
      <c r="M3173" s="2">
        <f t="shared" si="342"/>
        <v>286.27328622250928</v>
      </c>
      <c r="N3173" s="2">
        <f t="shared" si="343"/>
        <v>294.05787671972968</v>
      </c>
      <c r="O3173" s="2">
        <f t="shared" si="344"/>
        <v>289.02902332053412</v>
      </c>
      <c r="P3173" s="2" t="str">
        <f t="shared" si="348"/>
        <v>low</v>
      </c>
      <c r="Q3173" s="2" t="str">
        <f>IF(P3173="low","one",IF(P3173="high","relax","transition"))</f>
        <v>one</v>
      </c>
      <c r="R3173" s="2">
        <f>IF(P3173="low",250,IF(P3173="high",300,275))</f>
        <v>250</v>
      </c>
      <c r="S3173" s="2" t="b">
        <f t="shared" si="346"/>
        <v>1</v>
      </c>
      <c r="T3173" s="2">
        <f t="shared" si="347"/>
        <v>250</v>
      </c>
    </row>
    <row r="3174" spans="1:20" x14ac:dyDescent="0.2">
      <c r="A3174" s="2">
        <f t="shared" si="345"/>
        <v>71.040000200271606</v>
      </c>
      <c r="B3174">
        <v>1.68870401382</v>
      </c>
      <c r="C3174" s="2">
        <f>IF(B3174&gt;B3173,B3174+(C3173-B3173),B3174+(C3173-B3173)+5+A3174-A3173)</f>
        <v>70.918703794475022</v>
      </c>
      <c r="D3174">
        <v>1577147263.1600001</v>
      </c>
      <c r="E3174">
        <v>438</v>
      </c>
      <c r="F3174">
        <v>895</v>
      </c>
      <c r="G3174">
        <v>630</v>
      </c>
      <c r="H3174">
        <v>695</v>
      </c>
      <c r="I3174">
        <v>287</v>
      </c>
      <c r="J3174" s="2" t="s">
        <v>30</v>
      </c>
      <c r="K3174" s="2">
        <f>$L$2*I3174+(1-$L$2)*K3173</f>
        <v>286.04021191589175</v>
      </c>
      <c r="M3174" s="2">
        <f t="shared" si="342"/>
        <v>286.22667136118577</v>
      </c>
      <c r="N3174" s="2">
        <f t="shared" si="343"/>
        <v>294.05787671972968</v>
      </c>
      <c r="O3174" s="2">
        <f t="shared" si="344"/>
        <v>288.99123646563282</v>
      </c>
      <c r="P3174" s="2" t="str">
        <f t="shared" si="348"/>
        <v>low</v>
      </c>
      <c r="Q3174" s="2" t="str">
        <f>IF(P3174="low","one",IF(P3174="high","relax","transition"))</f>
        <v>one</v>
      </c>
      <c r="R3174" s="2">
        <f>IF(P3174="low",250,IF(P3174="high",300,275))</f>
        <v>250</v>
      </c>
      <c r="S3174" s="2" t="b">
        <f t="shared" si="346"/>
        <v>1</v>
      </c>
      <c r="T3174" s="2">
        <f t="shared" si="347"/>
        <v>250</v>
      </c>
    </row>
    <row r="3175" spans="1:20" x14ac:dyDescent="0.2">
      <c r="A3175" s="2">
        <f t="shared" si="345"/>
        <v>71.070000171661377</v>
      </c>
      <c r="B3175">
        <v>1.71332001686</v>
      </c>
      <c r="C3175" s="2">
        <f>IF(B3175&gt;B3174,B3175+(C3174-B3174),B3175+(C3174-B3174)+5+A3175-A3174)</f>
        <v>70.943319797515016</v>
      </c>
      <c r="D3175">
        <v>1577147263.1900001</v>
      </c>
      <c r="E3175">
        <v>435</v>
      </c>
      <c r="F3175">
        <v>896</v>
      </c>
      <c r="G3175">
        <v>629</v>
      </c>
      <c r="H3175">
        <v>695</v>
      </c>
      <c r="I3175">
        <v>286</v>
      </c>
      <c r="J3175" s="2" t="s">
        <v>30</v>
      </c>
      <c r="K3175" s="2">
        <f>$L$2*I3175+(1-$L$2)*K3174</f>
        <v>286.0321695327134</v>
      </c>
      <c r="M3175" s="2">
        <f t="shared" si="342"/>
        <v>286.18777099549129</v>
      </c>
      <c r="N3175" s="2">
        <f t="shared" si="343"/>
        <v>294.05787671972968</v>
      </c>
      <c r="O3175" s="2">
        <f t="shared" si="344"/>
        <v>288.95300821041042</v>
      </c>
      <c r="P3175" s="2" t="str">
        <f t="shared" si="348"/>
        <v>low</v>
      </c>
      <c r="Q3175" s="2" t="str">
        <f>IF(P3175="low","one",IF(P3175="high","relax","transition"))</f>
        <v>one</v>
      </c>
      <c r="R3175" s="2">
        <f>IF(P3175="low",250,IF(P3175="high",300,275))</f>
        <v>250</v>
      </c>
      <c r="S3175" s="2" t="b">
        <f t="shared" si="346"/>
        <v>1</v>
      </c>
      <c r="T3175" s="2">
        <f t="shared" si="347"/>
        <v>250</v>
      </c>
    </row>
    <row r="3176" spans="1:20" x14ac:dyDescent="0.2">
      <c r="A3176" s="2">
        <f t="shared" si="345"/>
        <v>71.090000152587891</v>
      </c>
      <c r="B3176">
        <v>1.7339460849799999</v>
      </c>
      <c r="C3176" s="2">
        <f>IF(B3176&gt;B3175,B3176+(C3175-B3175),B3176+(C3175-B3175)+5+A3176-A3175)</f>
        <v>70.963945865635026</v>
      </c>
      <c r="D3176">
        <v>1577147263.21</v>
      </c>
      <c r="E3176">
        <v>437</v>
      </c>
      <c r="F3176">
        <v>894</v>
      </c>
      <c r="G3176">
        <v>630</v>
      </c>
      <c r="H3176">
        <v>695</v>
      </c>
      <c r="I3176">
        <v>286</v>
      </c>
      <c r="J3176" s="2" t="s">
        <v>30</v>
      </c>
      <c r="K3176" s="2">
        <f>$L$2*I3176+(1-$L$2)*K3175</f>
        <v>286.02573562617073</v>
      </c>
      <c r="M3176" s="2">
        <f t="shared" si="342"/>
        <v>286.15536392162721</v>
      </c>
      <c r="N3176" s="2">
        <f t="shared" si="343"/>
        <v>294.05787671972968</v>
      </c>
      <c r="O3176" s="2">
        <f t="shared" si="344"/>
        <v>288.91474634966448</v>
      </c>
      <c r="P3176" s="2" t="str">
        <f t="shared" si="348"/>
        <v>low</v>
      </c>
      <c r="Q3176" s="2" t="str">
        <f>IF(P3176="low","one",IF(P3176="high","relax","transition"))</f>
        <v>one</v>
      </c>
      <c r="R3176" s="2">
        <f>IF(P3176="low",250,IF(P3176="high",300,275))</f>
        <v>250</v>
      </c>
      <c r="S3176" s="2" t="b">
        <f t="shared" si="346"/>
        <v>1</v>
      </c>
      <c r="T3176" s="2">
        <f t="shared" si="347"/>
        <v>250</v>
      </c>
    </row>
    <row r="3177" spans="1:20" x14ac:dyDescent="0.2">
      <c r="A3177" s="2">
        <f t="shared" si="345"/>
        <v>71.110000133514404</v>
      </c>
      <c r="B3177">
        <v>1.75826597214</v>
      </c>
      <c r="C3177" s="2">
        <f>IF(B3177&gt;B3176,B3177+(C3176-B3176),B3177+(C3176-B3176)+5+A3177-A3176)</f>
        <v>70.988265752795016</v>
      </c>
      <c r="D3177">
        <v>1577147263.23</v>
      </c>
      <c r="E3177">
        <v>438</v>
      </c>
      <c r="F3177">
        <v>895</v>
      </c>
      <c r="G3177">
        <v>631</v>
      </c>
      <c r="H3177">
        <v>694</v>
      </c>
      <c r="I3177">
        <v>286</v>
      </c>
      <c r="J3177" s="2" t="s">
        <v>30</v>
      </c>
      <c r="K3177" s="2">
        <f>$L$2*I3177+(1-$L$2)*K3176</f>
        <v>286.02058850093658</v>
      </c>
      <c r="M3177" s="2">
        <f t="shared" si="342"/>
        <v>286.12840883748913</v>
      </c>
      <c r="N3177" s="2">
        <f t="shared" si="343"/>
        <v>294.05787671972968</v>
      </c>
      <c r="O3177" s="2">
        <f t="shared" si="344"/>
        <v>288.8767772282626</v>
      </c>
      <c r="P3177" s="2" t="str">
        <f t="shared" si="348"/>
        <v>low</v>
      </c>
      <c r="Q3177" s="2" t="str">
        <f>IF(P3177="low","one",IF(P3177="high","relax","transition"))</f>
        <v>one</v>
      </c>
      <c r="R3177" s="2">
        <f>IF(P3177="low",250,IF(P3177="high",300,275))</f>
        <v>250</v>
      </c>
      <c r="S3177" s="2" t="b">
        <f t="shared" si="346"/>
        <v>1</v>
      </c>
      <c r="T3177" s="2">
        <f t="shared" si="347"/>
        <v>250</v>
      </c>
    </row>
    <row r="3178" spans="1:20" x14ac:dyDescent="0.2">
      <c r="A3178" s="2">
        <f t="shared" si="345"/>
        <v>71.130000114440918</v>
      </c>
      <c r="B3178">
        <v>1.77903294563</v>
      </c>
      <c r="C3178" s="2">
        <f>IF(B3178&gt;B3177,B3178+(C3177-B3177),B3178+(C3177-B3177)+5+A3178-A3177)</f>
        <v>71.009032726285028</v>
      </c>
      <c r="D3178">
        <v>1577147263.25</v>
      </c>
      <c r="E3178">
        <v>437</v>
      </c>
      <c r="F3178">
        <v>896</v>
      </c>
      <c r="G3178">
        <v>631</v>
      </c>
      <c r="H3178">
        <v>695</v>
      </c>
      <c r="I3178">
        <v>286</v>
      </c>
      <c r="J3178" s="2" t="s">
        <v>30</v>
      </c>
      <c r="K3178" s="2">
        <f>$L$2*I3178+(1-$L$2)*K3177</f>
        <v>286.01647080074929</v>
      </c>
      <c r="M3178" s="2">
        <f t="shared" si="342"/>
        <v>286.10602123014121</v>
      </c>
      <c r="N3178" s="2">
        <f t="shared" si="343"/>
        <v>294.05787671972968</v>
      </c>
      <c r="O3178" s="2">
        <f t="shared" si="344"/>
        <v>288.83935880872389</v>
      </c>
      <c r="P3178" s="2" t="str">
        <f t="shared" si="348"/>
        <v>low</v>
      </c>
      <c r="Q3178" s="2" t="str">
        <f>IF(P3178="low","one",IF(P3178="high","relax","transition"))</f>
        <v>one</v>
      </c>
      <c r="R3178" s="2">
        <f>IF(P3178="low",250,IF(P3178="high",300,275))</f>
        <v>250</v>
      </c>
      <c r="S3178" s="2" t="b">
        <f t="shared" si="346"/>
        <v>1</v>
      </c>
      <c r="T3178" s="2">
        <f t="shared" si="347"/>
        <v>250</v>
      </c>
    </row>
    <row r="3179" spans="1:20" x14ac:dyDescent="0.2">
      <c r="A3179" s="2">
        <f t="shared" si="345"/>
        <v>71.160000085830688</v>
      </c>
      <c r="B3179">
        <v>1.80340194702</v>
      </c>
      <c r="C3179" s="2">
        <f>IF(B3179&gt;B3178,B3179+(C3178-B3178),B3179+(C3178-B3178)+5+A3179-A3178)</f>
        <v>71.033401727675027</v>
      </c>
      <c r="D3179">
        <v>1577147263.28</v>
      </c>
      <c r="E3179">
        <v>438</v>
      </c>
      <c r="F3179">
        <v>895</v>
      </c>
      <c r="G3179">
        <v>631</v>
      </c>
      <c r="H3179">
        <v>697</v>
      </c>
      <c r="I3179">
        <v>286</v>
      </c>
      <c r="J3179" s="2" t="s">
        <v>30</v>
      </c>
      <c r="K3179" s="2">
        <f>$L$2*I3179+(1-$L$2)*K3178</f>
        <v>286.01317664059945</v>
      </c>
      <c r="M3179" s="2">
        <f t="shared" si="342"/>
        <v>286.08745231223287</v>
      </c>
      <c r="N3179" s="2">
        <f t="shared" si="343"/>
        <v>294.05787671972968</v>
      </c>
      <c r="O3179" s="2">
        <f t="shared" si="344"/>
        <v>288.80269192979472</v>
      </c>
      <c r="P3179" s="2" t="str">
        <f t="shared" si="348"/>
        <v>low</v>
      </c>
      <c r="Q3179" s="2" t="str">
        <f>IF(P3179="low","one",IF(P3179="high","relax","transition"))</f>
        <v>one</v>
      </c>
      <c r="R3179" s="2">
        <f>IF(P3179="low",250,IF(P3179="high",300,275))</f>
        <v>250</v>
      </c>
      <c r="S3179" s="2" t="b">
        <f t="shared" si="346"/>
        <v>1</v>
      </c>
      <c r="T3179" s="2">
        <f t="shared" si="347"/>
        <v>250</v>
      </c>
    </row>
    <row r="3180" spans="1:20" x14ac:dyDescent="0.2">
      <c r="A3180" s="2">
        <f t="shared" si="345"/>
        <v>71.180000066757202</v>
      </c>
      <c r="B3180">
        <v>1.8281319141400001</v>
      </c>
      <c r="C3180" s="2">
        <f>IF(B3180&gt;B3179,B3180+(C3179-B3179),B3180+(C3179-B3179)+5+A3180-A3179)</f>
        <v>71.058131694795023</v>
      </c>
      <c r="D3180">
        <v>1577147263.3</v>
      </c>
      <c r="E3180">
        <v>439</v>
      </c>
      <c r="F3180">
        <v>895</v>
      </c>
      <c r="G3180">
        <v>631</v>
      </c>
      <c r="H3180">
        <v>696</v>
      </c>
      <c r="I3180">
        <v>287</v>
      </c>
      <c r="J3180" s="2" t="s">
        <v>30</v>
      </c>
      <c r="K3180" s="2">
        <f>$L$2*I3180+(1-$L$2)*K3179</f>
        <v>286.21054131247956</v>
      </c>
      <c r="M3180" s="2">
        <f t="shared" si="342"/>
        <v>286.11207011228225</v>
      </c>
      <c r="N3180" s="2">
        <f t="shared" si="343"/>
        <v>294.05787671972968</v>
      </c>
      <c r="O3180" s="2">
        <f t="shared" si="344"/>
        <v>288.76692994891658</v>
      </c>
      <c r="P3180" s="2" t="str">
        <f t="shared" si="348"/>
        <v>low</v>
      </c>
      <c r="Q3180" s="2" t="str">
        <f>IF(P3180="low","one",IF(P3180="high","relax","transition"))</f>
        <v>one</v>
      </c>
      <c r="R3180" s="2">
        <f>IF(P3180="low",250,IF(P3180="high",300,275))</f>
        <v>250</v>
      </c>
      <c r="S3180" s="2" t="b">
        <f t="shared" si="346"/>
        <v>1</v>
      </c>
      <c r="T3180" s="2">
        <f t="shared" si="347"/>
        <v>250</v>
      </c>
    </row>
    <row r="3181" spans="1:20" x14ac:dyDescent="0.2">
      <c r="A3181" s="2">
        <f t="shared" si="345"/>
        <v>71.200000047683716</v>
      </c>
      <c r="B3181">
        <v>1.8484179973599999</v>
      </c>
      <c r="C3181" s="2">
        <f>IF(B3181&gt;B3180,B3181+(C3180-B3180),B3181+(C3180-B3180)+5+A3181-A3180)</f>
        <v>71.078417778015023</v>
      </c>
      <c r="D3181">
        <v>1577147263.3199999</v>
      </c>
      <c r="E3181">
        <v>437</v>
      </c>
      <c r="F3181">
        <v>896</v>
      </c>
      <c r="G3181">
        <v>631</v>
      </c>
      <c r="H3181">
        <v>694</v>
      </c>
      <c r="I3181">
        <v>285</v>
      </c>
      <c r="J3181" s="2" t="s">
        <v>30</v>
      </c>
      <c r="K3181" s="2">
        <f>$L$2*I3181+(1-$L$2)*K3180</f>
        <v>285.96843304998367</v>
      </c>
      <c r="M3181" s="2">
        <f t="shared" si="342"/>
        <v>286.08334269982254</v>
      </c>
      <c r="N3181" s="2">
        <f t="shared" si="343"/>
        <v>294.05787671972968</v>
      </c>
      <c r="O3181" s="2">
        <f t="shared" si="344"/>
        <v>288.73418695708489</v>
      </c>
      <c r="P3181" s="2" t="str">
        <f t="shared" si="348"/>
        <v>low</v>
      </c>
      <c r="Q3181" s="2" t="str">
        <f>IF(P3181="low","one",IF(P3181="high","relax","transition"))</f>
        <v>one</v>
      </c>
      <c r="R3181" s="2">
        <f>IF(P3181="low",250,IF(P3181="high",300,275))</f>
        <v>250</v>
      </c>
      <c r="S3181" s="2" t="b">
        <f t="shared" si="346"/>
        <v>1</v>
      </c>
      <c r="T3181" s="2">
        <f t="shared" si="347"/>
        <v>250</v>
      </c>
    </row>
    <row r="3182" spans="1:20" x14ac:dyDescent="0.2">
      <c r="A3182" s="2">
        <f t="shared" si="345"/>
        <v>71.230000019073486</v>
      </c>
      <c r="B3182">
        <v>1.87303495407</v>
      </c>
      <c r="C3182" s="2">
        <f>IF(B3182&gt;B3181,B3182+(C3181-B3181),B3182+(C3181-B3181)+5+A3182-A3181)</f>
        <v>71.103034734725014</v>
      </c>
      <c r="D3182">
        <v>1577147263.3499999</v>
      </c>
      <c r="E3182">
        <v>438</v>
      </c>
      <c r="F3182">
        <v>895</v>
      </c>
      <c r="G3182">
        <v>632</v>
      </c>
      <c r="H3182">
        <v>696</v>
      </c>
      <c r="I3182">
        <v>287</v>
      </c>
      <c r="J3182" s="2" t="s">
        <v>30</v>
      </c>
      <c r="K3182" s="2">
        <f>$L$2*I3182+(1-$L$2)*K3181</f>
        <v>286.17474643998696</v>
      </c>
      <c r="M3182" s="2">
        <f t="shared" si="342"/>
        <v>286.10162344785545</v>
      </c>
      <c r="N3182" s="2">
        <f t="shared" si="343"/>
        <v>294.05787671972968</v>
      </c>
      <c r="O3182" s="2">
        <f t="shared" si="344"/>
        <v>288.70164474422177</v>
      </c>
      <c r="P3182" s="2" t="str">
        <f t="shared" si="348"/>
        <v>low</v>
      </c>
      <c r="Q3182" s="2" t="str">
        <f>IF(P3182="low","one",IF(P3182="high","relax","transition"))</f>
        <v>one</v>
      </c>
      <c r="R3182" s="2">
        <f>IF(P3182="low",250,IF(P3182="high",300,275))</f>
        <v>250</v>
      </c>
      <c r="S3182" s="2" t="b">
        <f t="shared" si="346"/>
        <v>1</v>
      </c>
      <c r="T3182" s="2">
        <f t="shared" si="347"/>
        <v>250</v>
      </c>
    </row>
    <row r="3183" spans="1:20" x14ac:dyDescent="0.2">
      <c r="A3183" s="2">
        <f t="shared" si="345"/>
        <v>71.25</v>
      </c>
      <c r="B3183">
        <v>1.8936150074</v>
      </c>
      <c r="C3183" s="2">
        <f>IF(B3183&gt;B3182,B3183+(C3182-B3182),B3183+(C3182-B3182)+5+A3183-A3182)</f>
        <v>71.123614788055022</v>
      </c>
      <c r="D3183">
        <v>1577147263.3699999</v>
      </c>
      <c r="E3183">
        <v>439</v>
      </c>
      <c r="F3183">
        <v>895</v>
      </c>
      <c r="G3183">
        <v>631</v>
      </c>
      <c r="H3183">
        <v>697</v>
      </c>
      <c r="I3183">
        <v>288</v>
      </c>
      <c r="J3183" s="2" t="s">
        <v>30</v>
      </c>
      <c r="K3183" s="2">
        <f>$L$2*I3183+(1-$L$2)*K3182</f>
        <v>286.5397971519896</v>
      </c>
      <c r="M3183" s="2">
        <f t="shared" si="342"/>
        <v>286.18925818868229</v>
      </c>
      <c r="N3183" s="2">
        <f t="shared" si="343"/>
        <v>294.05787671972968</v>
      </c>
      <c r="O3183" s="2">
        <f t="shared" si="344"/>
        <v>288.67164367940347</v>
      </c>
      <c r="P3183" s="2" t="str">
        <f t="shared" si="348"/>
        <v>low</v>
      </c>
      <c r="Q3183" s="2" t="str">
        <f>IF(P3183="low","one",IF(P3183="high","relax","transition"))</f>
        <v>one</v>
      </c>
      <c r="R3183" s="2">
        <f>IF(P3183="low",250,IF(P3183="high",300,275))</f>
        <v>250</v>
      </c>
      <c r="S3183" s="2" t="b">
        <f t="shared" si="346"/>
        <v>1</v>
      </c>
      <c r="T3183" s="2">
        <f t="shared" si="347"/>
        <v>250</v>
      </c>
    </row>
    <row r="3184" spans="1:20" x14ac:dyDescent="0.2">
      <c r="A3184" s="2">
        <f t="shared" si="345"/>
        <v>71.270000219345093</v>
      </c>
      <c r="B3184">
        <v>1.9179210662799999</v>
      </c>
      <c r="C3184" s="2">
        <f>IF(B3184&gt;B3183,B3184+(C3183-B3183),B3184+(C3183-B3183)+5+A3184-A3183)</f>
        <v>71.147920846935023</v>
      </c>
      <c r="D3184">
        <v>1577147263.3900001</v>
      </c>
      <c r="E3184">
        <v>437</v>
      </c>
      <c r="F3184">
        <v>895</v>
      </c>
      <c r="G3184">
        <v>631</v>
      </c>
      <c r="H3184">
        <v>696</v>
      </c>
      <c r="I3184">
        <v>287</v>
      </c>
      <c r="J3184" s="2" t="s">
        <v>30</v>
      </c>
      <c r="K3184" s="2">
        <f>$L$2*I3184+(1-$L$2)*K3183</f>
        <v>286.63183772159169</v>
      </c>
      <c r="M3184" s="2">
        <f t="shared" si="342"/>
        <v>286.27777409526419</v>
      </c>
      <c r="N3184" s="2">
        <f t="shared" si="343"/>
        <v>294.05787671972968</v>
      </c>
      <c r="O3184" s="2">
        <f t="shared" si="344"/>
        <v>288.6475244048674</v>
      </c>
      <c r="P3184" s="2" t="str">
        <f t="shared" si="348"/>
        <v>low</v>
      </c>
      <c r="Q3184" s="2" t="str">
        <f>IF(P3184="low","one",IF(P3184="high","relax","transition"))</f>
        <v>one</v>
      </c>
      <c r="R3184" s="2">
        <f>IF(P3184="low",250,IF(P3184="high",300,275))</f>
        <v>250</v>
      </c>
      <c r="S3184" s="2" t="b">
        <f t="shared" si="346"/>
        <v>1</v>
      </c>
      <c r="T3184" s="2">
        <f t="shared" si="347"/>
        <v>250</v>
      </c>
    </row>
    <row r="3185" spans="1:20" x14ac:dyDescent="0.2">
      <c r="A3185" s="2">
        <f t="shared" si="345"/>
        <v>71.300000190734863</v>
      </c>
      <c r="B3185">
        <v>1.9427390098599999</v>
      </c>
      <c r="C3185" s="2">
        <f>IF(B3185&gt;B3184,B3185+(C3184-B3184),B3185+(C3184-B3184)+5+A3185-A3184)</f>
        <v>71.172738790515027</v>
      </c>
      <c r="D3185">
        <v>1577147263.4200001</v>
      </c>
      <c r="E3185">
        <v>438</v>
      </c>
      <c r="F3185">
        <v>894</v>
      </c>
      <c r="G3185">
        <v>632</v>
      </c>
      <c r="H3185">
        <v>696</v>
      </c>
      <c r="I3185">
        <v>287</v>
      </c>
      <c r="J3185" s="2" t="s">
        <v>30</v>
      </c>
      <c r="K3185" s="2">
        <f>$L$2*I3185+(1-$L$2)*K3184</f>
        <v>286.70547017727336</v>
      </c>
      <c r="M3185" s="2">
        <f t="shared" si="342"/>
        <v>286.36331331166605</v>
      </c>
      <c r="N3185" s="2">
        <f t="shared" si="343"/>
        <v>294.05787671972968</v>
      </c>
      <c r="O3185" s="2">
        <f t="shared" si="344"/>
        <v>288.62903688938724</v>
      </c>
      <c r="P3185" s="2" t="str">
        <f t="shared" si="348"/>
        <v>low</v>
      </c>
      <c r="Q3185" s="2" t="str">
        <f>IF(P3185="low","one",IF(P3185="high","relax","transition"))</f>
        <v>one</v>
      </c>
      <c r="R3185" s="2">
        <f>IF(P3185="low",250,IF(P3185="high",300,275))</f>
        <v>250</v>
      </c>
      <c r="S3185" s="2" t="b">
        <f t="shared" si="346"/>
        <v>1</v>
      </c>
      <c r="T3185" s="2">
        <f t="shared" si="347"/>
        <v>250</v>
      </c>
    </row>
    <row r="3186" spans="1:20" x14ac:dyDescent="0.2">
      <c r="A3186" s="2">
        <f t="shared" si="345"/>
        <v>71.320000171661377</v>
      </c>
      <c r="B3186">
        <v>1.96321797371</v>
      </c>
      <c r="C3186" s="2">
        <f>IF(B3186&gt;B3185,B3186+(C3185-B3185),B3186+(C3185-B3185)+5+A3186-A3185)</f>
        <v>71.193217754365023</v>
      </c>
      <c r="D3186">
        <v>1577147263.4400001</v>
      </c>
      <c r="E3186">
        <v>438</v>
      </c>
      <c r="F3186">
        <v>895</v>
      </c>
      <c r="G3186">
        <v>629</v>
      </c>
      <c r="H3186">
        <v>696</v>
      </c>
      <c r="I3186">
        <v>286</v>
      </c>
      <c r="J3186" s="2" t="s">
        <v>30</v>
      </c>
      <c r="K3186" s="2">
        <f>$L$2*I3186+(1-$L$2)*K3185</f>
        <v>286.56437614181868</v>
      </c>
      <c r="M3186" s="2">
        <f t="shared" ref="M3186:M3249" si="349">IF(P3186="low", $L$4*K3186+(1-$L$4)*M3185,M3185)</f>
        <v>286.40352587769655</v>
      </c>
      <c r="N3186" s="2">
        <f t="shared" ref="N3186:N3249" si="350">IF(P3186="high", $L$4*K3186+(1-$L$4)*N3185,N3185)</f>
        <v>294.05787671972968</v>
      </c>
      <c r="O3186" s="2">
        <f t="shared" ref="O3186:O3249" si="351">IF(P3186="high",(1-$L$8)*O3185+$L$8*(N3185-$L$10),IF(P3186="low",(1-$L$8)*O3185+$L$8*(M3185+$L$10),O3185))</f>
        <v>288.61575071050117</v>
      </c>
      <c r="P3186" s="2" t="str">
        <f t="shared" si="348"/>
        <v>low</v>
      </c>
      <c r="Q3186" s="2" t="str">
        <f>IF(P3186="low","one",IF(P3186="high","relax","transition"))</f>
        <v>one</v>
      </c>
      <c r="R3186" s="2">
        <f>IF(P3186="low",250,IF(P3186="high",300,275))</f>
        <v>250</v>
      </c>
      <c r="S3186" s="2" t="b">
        <f t="shared" si="346"/>
        <v>1</v>
      </c>
      <c r="T3186" s="2">
        <f t="shared" si="347"/>
        <v>250</v>
      </c>
    </row>
    <row r="3187" spans="1:20" x14ac:dyDescent="0.2">
      <c r="A3187" s="2">
        <f t="shared" si="345"/>
        <v>71.340000152587891</v>
      </c>
      <c r="B3187">
        <v>1.9875478744499999</v>
      </c>
      <c r="C3187" s="2">
        <f>IF(B3187&gt;B3186,B3187+(C3186-B3186),B3187+(C3186-B3186)+5+A3187-A3186)</f>
        <v>71.217547655105022</v>
      </c>
      <c r="D3187">
        <v>1577147263.46</v>
      </c>
      <c r="E3187">
        <v>439</v>
      </c>
      <c r="F3187">
        <v>896</v>
      </c>
      <c r="G3187">
        <v>631</v>
      </c>
      <c r="H3187">
        <v>697</v>
      </c>
      <c r="I3187">
        <v>289</v>
      </c>
      <c r="J3187" s="2" t="s">
        <v>30</v>
      </c>
      <c r="K3187" s="2">
        <f>$L$2*I3187+(1-$L$2)*K3186</f>
        <v>287.05150091345496</v>
      </c>
      <c r="M3187" s="2">
        <f t="shared" si="349"/>
        <v>286.53312088484824</v>
      </c>
      <c r="N3187" s="2">
        <f t="shared" si="350"/>
        <v>294.05787671972968</v>
      </c>
      <c r="O3187" s="2">
        <f t="shared" si="351"/>
        <v>288.6051394688609</v>
      </c>
      <c r="P3187" s="2" t="str">
        <f t="shared" si="348"/>
        <v>low</v>
      </c>
      <c r="Q3187" s="2" t="str">
        <f>IF(P3187="low","one",IF(P3187="high","relax","transition"))</f>
        <v>one</v>
      </c>
      <c r="R3187" s="2">
        <f>IF(P3187="low",250,IF(P3187="high",300,275))</f>
        <v>250</v>
      </c>
      <c r="S3187" s="2" t="b">
        <f t="shared" si="346"/>
        <v>1</v>
      </c>
      <c r="T3187" s="2">
        <f t="shared" si="347"/>
        <v>250</v>
      </c>
    </row>
    <row r="3188" spans="1:20" x14ac:dyDescent="0.2">
      <c r="A3188" s="2">
        <f t="shared" si="345"/>
        <v>71.360000133514404</v>
      </c>
      <c r="B3188">
        <v>2.0082108974500001</v>
      </c>
      <c r="C3188" s="2">
        <f>IF(B3188&gt;B3187,B3188+(C3187-B3187),B3188+(C3187-B3187)+5+A3188-A3187)</f>
        <v>71.23821067810502</v>
      </c>
      <c r="D3188">
        <v>1577147263.48</v>
      </c>
      <c r="E3188">
        <v>439</v>
      </c>
      <c r="F3188">
        <v>894</v>
      </c>
      <c r="G3188">
        <v>632</v>
      </c>
      <c r="H3188">
        <v>697</v>
      </c>
      <c r="I3188">
        <v>287</v>
      </c>
      <c r="J3188" s="2" t="s">
        <v>30</v>
      </c>
      <c r="K3188" s="2">
        <f>$L$2*I3188+(1-$L$2)*K3187</f>
        <v>287.04120073076399</v>
      </c>
      <c r="M3188" s="2">
        <f t="shared" si="349"/>
        <v>286.63473685403142</v>
      </c>
      <c r="N3188" s="2">
        <f t="shared" si="350"/>
        <v>294.05787671972968</v>
      </c>
      <c r="O3188" s="2">
        <f t="shared" si="351"/>
        <v>288.60153853966023</v>
      </c>
      <c r="P3188" s="2" t="str">
        <f t="shared" si="348"/>
        <v>low</v>
      </c>
      <c r="Q3188" s="2" t="str">
        <f>IF(P3188="low","one",IF(P3188="high","relax","transition"))</f>
        <v>one</v>
      </c>
      <c r="R3188" s="2">
        <f>IF(P3188="low",250,IF(P3188="high",300,275))</f>
        <v>250</v>
      </c>
      <c r="S3188" s="2" t="b">
        <f t="shared" si="346"/>
        <v>1</v>
      </c>
      <c r="T3188" s="2">
        <f t="shared" si="347"/>
        <v>250</v>
      </c>
    </row>
    <row r="3189" spans="1:20" x14ac:dyDescent="0.2">
      <c r="A3189" s="2">
        <f t="shared" si="345"/>
        <v>71.390000104904175</v>
      </c>
      <c r="B3189">
        <v>2.03277492523</v>
      </c>
      <c r="C3189" s="2">
        <f>IF(B3189&gt;B3188,B3189+(C3188-B3188),B3189+(C3188-B3188)+5+A3189-A3188)</f>
        <v>71.262774705885022</v>
      </c>
      <c r="D3189">
        <v>1577147263.51</v>
      </c>
      <c r="E3189">
        <v>438</v>
      </c>
      <c r="F3189">
        <v>894</v>
      </c>
      <c r="G3189">
        <v>630</v>
      </c>
      <c r="H3189">
        <v>698</v>
      </c>
      <c r="I3189">
        <v>286</v>
      </c>
      <c r="J3189" s="2" t="s">
        <v>30</v>
      </c>
      <c r="K3189" s="2">
        <f>$L$2*I3189+(1-$L$2)*K3188</f>
        <v>286.83296058461121</v>
      </c>
      <c r="M3189" s="2">
        <f t="shared" si="349"/>
        <v>286.6743816001474</v>
      </c>
      <c r="N3189" s="2">
        <f t="shared" si="350"/>
        <v>294.05787671972968</v>
      </c>
      <c r="O3189" s="2">
        <f t="shared" si="351"/>
        <v>288.60319845537879</v>
      </c>
      <c r="P3189" s="2" t="str">
        <f t="shared" si="348"/>
        <v>low</v>
      </c>
      <c r="Q3189" s="2" t="str">
        <f>IF(P3189="low","one",IF(P3189="high","relax","transition"))</f>
        <v>one</v>
      </c>
      <c r="R3189" s="2">
        <f>IF(P3189="low",250,IF(P3189="high",300,275))</f>
        <v>250</v>
      </c>
      <c r="S3189" s="2" t="b">
        <f t="shared" si="346"/>
        <v>1</v>
      </c>
      <c r="T3189" s="2">
        <f t="shared" si="347"/>
        <v>250</v>
      </c>
    </row>
    <row r="3190" spans="1:20" x14ac:dyDescent="0.2">
      <c r="A3190" s="2">
        <f t="shared" si="345"/>
        <v>71.410000085830688</v>
      </c>
      <c r="B3190">
        <v>2.0573220253</v>
      </c>
      <c r="C3190" s="2">
        <f>IF(B3190&gt;B3189,B3190+(C3189-B3189),B3190+(C3189-B3189)+5+A3190-A3189)</f>
        <v>71.287321805955017</v>
      </c>
      <c r="D3190">
        <v>1577147263.53</v>
      </c>
      <c r="E3190">
        <v>438</v>
      </c>
      <c r="F3190">
        <v>895</v>
      </c>
      <c r="G3190">
        <v>631</v>
      </c>
      <c r="H3190">
        <v>697</v>
      </c>
      <c r="I3190">
        <v>288</v>
      </c>
      <c r="J3190" s="2" t="s">
        <v>30</v>
      </c>
      <c r="K3190" s="2">
        <f>$L$2*I3190+(1-$L$2)*K3189</f>
        <v>287.06636846768902</v>
      </c>
      <c r="M3190" s="2">
        <f t="shared" si="349"/>
        <v>286.75277897365572</v>
      </c>
      <c r="N3190" s="2">
        <f t="shared" si="350"/>
        <v>294.05787671972968</v>
      </c>
      <c r="O3190" s="2">
        <f t="shared" si="351"/>
        <v>288.60675761261723</v>
      </c>
      <c r="P3190" s="2" t="str">
        <f t="shared" si="348"/>
        <v>low</v>
      </c>
      <c r="Q3190" s="2" t="str">
        <f>IF(P3190="low","one",IF(P3190="high","relax","transition"))</f>
        <v>one</v>
      </c>
      <c r="R3190" s="2">
        <f>IF(P3190="low",250,IF(P3190="high",300,275))</f>
        <v>250</v>
      </c>
      <c r="S3190" s="2" t="b">
        <f t="shared" si="346"/>
        <v>1</v>
      </c>
      <c r="T3190" s="2">
        <f t="shared" si="347"/>
        <v>250</v>
      </c>
    </row>
    <row r="3191" spans="1:20" x14ac:dyDescent="0.2">
      <c r="A3191" s="2">
        <f t="shared" si="345"/>
        <v>71.430000066757202</v>
      </c>
      <c r="B3191">
        <v>2.0778110027299999</v>
      </c>
      <c r="C3191" s="2">
        <f>IF(B3191&gt;B3190,B3191+(C3190-B3190),B3191+(C3190-B3190)+5+A3191-A3190)</f>
        <v>71.307810783385023</v>
      </c>
      <c r="D3191">
        <v>1577147263.55</v>
      </c>
      <c r="E3191">
        <v>439</v>
      </c>
      <c r="F3191">
        <v>894</v>
      </c>
      <c r="G3191">
        <v>631</v>
      </c>
      <c r="H3191">
        <v>698</v>
      </c>
      <c r="I3191">
        <v>287</v>
      </c>
      <c r="J3191" s="2" t="s">
        <v>30</v>
      </c>
      <c r="K3191" s="2">
        <f>$L$2*I3191+(1-$L$2)*K3190</f>
        <v>287.05309477415119</v>
      </c>
      <c r="M3191" s="2">
        <f t="shared" si="349"/>
        <v>286.81284213375483</v>
      </c>
      <c r="N3191" s="2">
        <f t="shared" si="350"/>
        <v>294.05787671972968</v>
      </c>
      <c r="O3191" s="2">
        <f t="shared" si="351"/>
        <v>288.61405868066913</v>
      </c>
      <c r="P3191" s="2" t="str">
        <f t="shared" si="348"/>
        <v>low</v>
      </c>
      <c r="Q3191" s="2" t="str">
        <f>IF(P3191="low","one",IF(P3191="high","relax","transition"))</f>
        <v>one</v>
      </c>
      <c r="R3191" s="2">
        <f>IF(P3191="low",250,IF(P3191="high",300,275))</f>
        <v>250</v>
      </c>
      <c r="S3191" s="2" t="b">
        <f t="shared" si="346"/>
        <v>1</v>
      </c>
      <c r="T3191" s="2">
        <f t="shared" si="347"/>
        <v>250</v>
      </c>
    </row>
    <row r="3192" spans="1:20" x14ac:dyDescent="0.2">
      <c r="A3192" s="2">
        <f t="shared" si="345"/>
        <v>71.460000038146973</v>
      </c>
      <c r="B3192">
        <v>2.1024379730199998</v>
      </c>
      <c r="C3192" s="2">
        <f>IF(B3192&gt;B3191,B3192+(C3191-B3191),B3192+(C3191-B3191)+5+A3192-A3191)</f>
        <v>71.332437753675023</v>
      </c>
      <c r="D3192">
        <v>1577147263.5799999</v>
      </c>
      <c r="E3192">
        <v>438</v>
      </c>
      <c r="F3192">
        <v>894</v>
      </c>
      <c r="G3192">
        <v>630</v>
      </c>
      <c r="H3192">
        <v>698</v>
      </c>
      <c r="I3192">
        <v>287</v>
      </c>
      <c r="J3192" s="2" t="s">
        <v>30</v>
      </c>
      <c r="K3192" s="2">
        <f>$L$2*I3192+(1-$L$2)*K3191</f>
        <v>287.042475819321</v>
      </c>
      <c r="M3192" s="2">
        <f t="shared" si="349"/>
        <v>286.85876887086806</v>
      </c>
      <c r="N3192" s="2">
        <f t="shared" si="350"/>
        <v>294.05787671972968</v>
      </c>
      <c r="O3192" s="2">
        <f t="shared" si="351"/>
        <v>288.62399785332337</v>
      </c>
      <c r="P3192" s="2" t="str">
        <f t="shared" si="348"/>
        <v>low</v>
      </c>
      <c r="Q3192" s="2" t="str">
        <f>IF(P3192="low","one",IF(P3192="high","relax","transition"))</f>
        <v>one</v>
      </c>
      <c r="R3192" s="2">
        <f>IF(P3192="low",250,IF(P3192="high",300,275))</f>
        <v>250</v>
      </c>
      <c r="S3192" s="2" t="b">
        <f t="shared" si="346"/>
        <v>1</v>
      </c>
      <c r="T3192" s="2">
        <f t="shared" si="347"/>
        <v>250</v>
      </c>
    </row>
    <row r="3193" spans="1:20" x14ac:dyDescent="0.2">
      <c r="A3193" s="2">
        <f t="shared" si="345"/>
        <v>71.480000019073486</v>
      </c>
      <c r="B3193">
        <v>2.1230640411400001</v>
      </c>
      <c r="C3193" s="2">
        <f>IF(B3193&gt;B3192,B3193+(C3192-B3192),B3193+(C3192-B3192)+5+A3193-A3192)</f>
        <v>71.353063821795018</v>
      </c>
      <c r="D3193">
        <v>1577147263.5999999</v>
      </c>
      <c r="E3193">
        <v>438</v>
      </c>
      <c r="F3193">
        <v>894</v>
      </c>
      <c r="G3193">
        <v>630</v>
      </c>
      <c r="H3193">
        <v>696</v>
      </c>
      <c r="I3193">
        <v>286</v>
      </c>
      <c r="J3193" s="2" t="s">
        <v>30</v>
      </c>
      <c r="K3193" s="2">
        <f>$L$2*I3193+(1-$L$2)*K3192</f>
        <v>286.8339806554568</v>
      </c>
      <c r="M3193" s="2">
        <f t="shared" si="349"/>
        <v>286.8538112277858</v>
      </c>
      <c r="N3193" s="2">
        <f t="shared" si="350"/>
        <v>294.05787671972968</v>
      </c>
      <c r="O3193" s="2">
        <f t="shared" si="351"/>
        <v>288.6357364042006</v>
      </c>
      <c r="P3193" s="2" t="str">
        <f t="shared" si="348"/>
        <v>low</v>
      </c>
      <c r="Q3193" s="2" t="str">
        <f>IF(P3193="low","one",IF(P3193="high","relax","transition"))</f>
        <v>one</v>
      </c>
      <c r="R3193" s="2">
        <f>IF(P3193="low",250,IF(P3193="high",300,275))</f>
        <v>250</v>
      </c>
      <c r="S3193" s="2" t="b">
        <f t="shared" si="346"/>
        <v>1</v>
      </c>
      <c r="T3193" s="2">
        <f t="shared" si="347"/>
        <v>250</v>
      </c>
    </row>
    <row r="3194" spans="1:20" x14ac:dyDescent="0.2">
      <c r="A3194" s="2">
        <f t="shared" si="345"/>
        <v>71.5</v>
      </c>
      <c r="B3194">
        <v>2.1473689079299998</v>
      </c>
      <c r="C3194" s="2">
        <f>IF(B3194&gt;B3193,B3194+(C3193-B3193),B3194+(C3193-B3193)+5+A3194-A3193)</f>
        <v>71.377368688585022</v>
      </c>
      <c r="D3194">
        <v>1577147263.6199999</v>
      </c>
      <c r="E3194">
        <v>438</v>
      </c>
      <c r="F3194">
        <v>895</v>
      </c>
      <c r="G3194">
        <v>631</v>
      </c>
      <c r="H3194">
        <v>698</v>
      </c>
      <c r="I3194">
        <v>286</v>
      </c>
      <c r="J3194" s="2" t="s">
        <v>30</v>
      </c>
      <c r="K3194" s="2">
        <f>$L$2*I3194+(1-$L$2)*K3193</f>
        <v>286.66718452436544</v>
      </c>
      <c r="M3194" s="2">
        <f t="shared" si="349"/>
        <v>286.81648588710175</v>
      </c>
      <c r="N3194" s="2">
        <f t="shared" si="350"/>
        <v>294.05787671972968</v>
      </c>
      <c r="O3194" s="2">
        <f t="shared" si="351"/>
        <v>288.64664014537982</v>
      </c>
      <c r="P3194" s="2" t="str">
        <f t="shared" si="348"/>
        <v>low</v>
      </c>
      <c r="Q3194" s="2" t="str">
        <f>IF(P3194="low","one",IF(P3194="high","relax","transition"))</f>
        <v>one</v>
      </c>
      <c r="R3194" s="2">
        <f>IF(P3194="low",250,IF(P3194="high",300,275))</f>
        <v>250</v>
      </c>
      <c r="S3194" s="2" t="b">
        <f t="shared" si="346"/>
        <v>1</v>
      </c>
      <c r="T3194" s="2">
        <f t="shared" si="347"/>
        <v>250</v>
      </c>
    </row>
    <row r="3195" spans="1:20" x14ac:dyDescent="0.2">
      <c r="A3195" s="2">
        <f t="shared" si="345"/>
        <v>71.520000219345093</v>
      </c>
      <c r="B3195">
        <v>2.16817998886</v>
      </c>
      <c r="C3195" s="2">
        <f>IF(B3195&gt;B3194,B3195+(C3194-B3194),B3195+(C3194-B3194)+5+A3195-A3194)</f>
        <v>71.398179769515025</v>
      </c>
      <c r="D3195">
        <v>1577147263.6400001</v>
      </c>
      <c r="E3195">
        <v>438</v>
      </c>
      <c r="F3195">
        <v>894</v>
      </c>
      <c r="G3195">
        <v>631</v>
      </c>
      <c r="H3195">
        <v>699</v>
      </c>
      <c r="I3195">
        <v>288</v>
      </c>
      <c r="J3195" s="2" t="s">
        <v>30</v>
      </c>
      <c r="K3195" s="2">
        <f>$L$2*I3195+(1-$L$2)*K3194</f>
        <v>286.93374761949235</v>
      </c>
      <c r="M3195" s="2">
        <f t="shared" si="349"/>
        <v>286.83993823357986</v>
      </c>
      <c r="N3195" s="2">
        <f t="shared" si="350"/>
        <v>294.05787671972968</v>
      </c>
      <c r="O3195" s="2">
        <f t="shared" si="351"/>
        <v>288.6551324324659</v>
      </c>
      <c r="P3195" s="2" t="str">
        <f t="shared" si="348"/>
        <v>low</v>
      </c>
      <c r="Q3195" s="2" t="str">
        <f>IF(P3195="low","one",IF(P3195="high","relax","transition"))</f>
        <v>one</v>
      </c>
      <c r="R3195" s="2">
        <f>IF(P3195="low",250,IF(P3195="high",300,275))</f>
        <v>250</v>
      </c>
      <c r="S3195" s="2" t="b">
        <f t="shared" si="346"/>
        <v>1</v>
      </c>
      <c r="T3195" s="2">
        <f t="shared" si="347"/>
        <v>250</v>
      </c>
    </row>
    <row r="3196" spans="1:20" x14ac:dyDescent="0.2">
      <c r="A3196" s="2">
        <f t="shared" si="345"/>
        <v>71.550000190734863</v>
      </c>
      <c r="B3196">
        <v>2.1927609443699998</v>
      </c>
      <c r="C3196" s="2">
        <f>IF(B3196&gt;B3195,B3196+(C3195-B3195),B3196+(C3195-B3195)+5+A3196-A3195)</f>
        <v>71.422760725025014</v>
      </c>
      <c r="D3196">
        <v>1577147263.6700001</v>
      </c>
      <c r="E3196">
        <v>438</v>
      </c>
      <c r="F3196">
        <v>893</v>
      </c>
      <c r="G3196">
        <v>631</v>
      </c>
      <c r="H3196">
        <v>697</v>
      </c>
      <c r="I3196">
        <v>287</v>
      </c>
      <c r="J3196" s="2" t="s">
        <v>30</v>
      </c>
      <c r="K3196" s="2">
        <f>$L$2*I3196+(1-$L$2)*K3195</f>
        <v>286.94699809559393</v>
      </c>
      <c r="M3196" s="2">
        <f t="shared" si="349"/>
        <v>286.86135020598272</v>
      </c>
      <c r="N3196" s="2">
        <f t="shared" si="350"/>
        <v>294.05787671972968</v>
      </c>
      <c r="O3196" s="2">
        <f t="shared" si="351"/>
        <v>288.66437272252159</v>
      </c>
      <c r="P3196" s="2" t="str">
        <f t="shared" si="348"/>
        <v>low</v>
      </c>
      <c r="Q3196" s="2" t="str">
        <f>IF(P3196="low","one",IF(P3196="high","relax","transition"))</f>
        <v>one</v>
      </c>
      <c r="R3196" s="2">
        <f>IF(P3196="low",250,IF(P3196="high",300,275))</f>
        <v>250</v>
      </c>
      <c r="S3196" s="2" t="b">
        <f t="shared" si="346"/>
        <v>1</v>
      </c>
      <c r="T3196" s="2">
        <f t="shared" si="347"/>
        <v>250</v>
      </c>
    </row>
    <row r="3197" spans="1:20" x14ac:dyDescent="0.2">
      <c r="A3197" s="2">
        <f t="shared" si="345"/>
        <v>71.570000171661377</v>
      </c>
      <c r="B3197">
        <v>2.2170369625099999</v>
      </c>
      <c r="C3197" s="2">
        <f>IF(B3197&gt;B3196,B3197+(C3196-B3196),B3197+(C3196-B3196)+5+A3197-A3196)</f>
        <v>71.447036743165015</v>
      </c>
      <c r="D3197">
        <v>1577147263.6900001</v>
      </c>
      <c r="E3197">
        <v>437</v>
      </c>
      <c r="F3197">
        <v>893</v>
      </c>
      <c r="G3197">
        <v>631</v>
      </c>
      <c r="H3197">
        <v>696</v>
      </c>
      <c r="I3197">
        <v>284</v>
      </c>
      <c r="J3197" s="2" t="s">
        <v>30</v>
      </c>
      <c r="K3197" s="2">
        <f>$L$2*I3197+(1-$L$2)*K3196</f>
        <v>286.35759847647518</v>
      </c>
      <c r="M3197" s="2">
        <f t="shared" si="349"/>
        <v>286.76059986008124</v>
      </c>
      <c r="N3197" s="2">
        <f t="shared" si="350"/>
        <v>294.05787671972968</v>
      </c>
      <c r="O3197" s="2">
        <f t="shared" si="351"/>
        <v>288.67422159669468</v>
      </c>
      <c r="P3197" s="2" t="str">
        <f t="shared" si="348"/>
        <v>low</v>
      </c>
      <c r="Q3197" s="2" t="str">
        <f>IF(P3197="low","one",IF(P3197="high","relax","transition"))</f>
        <v>one</v>
      </c>
      <c r="R3197" s="2">
        <f>IF(P3197="low",250,IF(P3197="high",300,275))</f>
        <v>250</v>
      </c>
      <c r="S3197" s="2" t="b">
        <f t="shared" si="346"/>
        <v>1</v>
      </c>
      <c r="T3197" s="2">
        <f t="shared" si="347"/>
        <v>250</v>
      </c>
    </row>
    <row r="3198" spans="1:20" x14ac:dyDescent="0.2">
      <c r="A3198" s="2">
        <f t="shared" si="345"/>
        <v>71.590000152587891</v>
      </c>
      <c r="B3198">
        <v>2.2374649047899999</v>
      </c>
      <c r="C3198" s="2">
        <f>IF(B3198&gt;B3197,B3198+(C3197-B3197),B3198+(C3197-B3197)+5+A3198-A3197)</f>
        <v>71.467464685445023</v>
      </c>
      <c r="D3198">
        <v>1577147263.71</v>
      </c>
      <c r="E3198">
        <v>440</v>
      </c>
      <c r="F3198">
        <v>894</v>
      </c>
      <c r="G3198">
        <v>630</v>
      </c>
      <c r="H3198">
        <v>698</v>
      </c>
      <c r="I3198">
        <v>287</v>
      </c>
      <c r="J3198" s="2" t="s">
        <v>30</v>
      </c>
      <c r="K3198" s="2">
        <f>$L$2*I3198+(1-$L$2)*K3197</f>
        <v>286.48607878118014</v>
      </c>
      <c r="M3198" s="2">
        <f t="shared" si="349"/>
        <v>286.70569564430104</v>
      </c>
      <c r="N3198" s="2">
        <f t="shared" si="350"/>
        <v>294.05787671972968</v>
      </c>
      <c r="O3198" s="2">
        <f t="shared" si="351"/>
        <v>288.67854050986404</v>
      </c>
      <c r="P3198" s="2" t="str">
        <f t="shared" si="348"/>
        <v>low</v>
      </c>
      <c r="Q3198" s="2" t="str">
        <f>IF(P3198="low","one",IF(P3198="high","relax","transition"))</f>
        <v>one</v>
      </c>
      <c r="R3198" s="2">
        <f>IF(P3198="low",250,IF(P3198="high",300,275))</f>
        <v>250</v>
      </c>
      <c r="S3198" s="2" t="b">
        <f t="shared" si="346"/>
        <v>1</v>
      </c>
      <c r="T3198" s="2">
        <f t="shared" si="347"/>
        <v>250</v>
      </c>
    </row>
    <row r="3199" spans="1:20" x14ac:dyDescent="0.2">
      <c r="A3199" s="2">
        <f t="shared" si="345"/>
        <v>71.620000123977661</v>
      </c>
      <c r="B3199">
        <v>2.2621409893000002</v>
      </c>
      <c r="C3199" s="2">
        <f>IF(B3199&gt;B3198,B3199+(C3198-B3198),B3199+(C3198-B3198)+5+A3199-A3198)</f>
        <v>71.492140769955014</v>
      </c>
      <c r="D3199">
        <v>1577147263.74</v>
      </c>
      <c r="E3199">
        <v>440</v>
      </c>
      <c r="F3199">
        <v>894</v>
      </c>
      <c r="G3199">
        <v>631</v>
      </c>
      <c r="H3199">
        <v>698</v>
      </c>
      <c r="I3199">
        <v>289</v>
      </c>
      <c r="J3199" s="2" t="s">
        <v>30</v>
      </c>
      <c r="K3199" s="2">
        <f>$L$2*I3199+(1-$L$2)*K3198</f>
        <v>286.98886302494412</v>
      </c>
      <c r="M3199" s="2">
        <f t="shared" si="349"/>
        <v>286.76232912042968</v>
      </c>
      <c r="N3199" s="2">
        <f t="shared" si="350"/>
        <v>294.05787671972968</v>
      </c>
      <c r="O3199" s="2">
        <f t="shared" si="351"/>
        <v>288.67989826658584</v>
      </c>
      <c r="P3199" s="2" t="str">
        <f t="shared" si="348"/>
        <v>low</v>
      </c>
      <c r="Q3199" s="2" t="str">
        <f>IF(P3199="low","one",IF(P3199="high","relax","transition"))</f>
        <v>one</v>
      </c>
      <c r="R3199" s="2">
        <f>IF(P3199="low",250,IF(P3199="high",300,275))</f>
        <v>250</v>
      </c>
      <c r="S3199" s="2" t="b">
        <f t="shared" si="346"/>
        <v>1</v>
      </c>
      <c r="T3199" s="2">
        <f t="shared" si="347"/>
        <v>250</v>
      </c>
    </row>
    <row r="3200" spans="1:20" x14ac:dyDescent="0.2">
      <c r="A3200" s="2">
        <f t="shared" si="345"/>
        <v>71.640000104904175</v>
      </c>
      <c r="B3200">
        <v>2.2826919555699998</v>
      </c>
      <c r="C3200" s="2">
        <f>IF(B3200&gt;B3199,B3200+(C3199-B3199),B3200+(C3199-B3199)+5+A3200-A3199)</f>
        <v>71.512691736225023</v>
      </c>
      <c r="D3200">
        <v>1577147263.76</v>
      </c>
      <c r="E3200">
        <v>437</v>
      </c>
      <c r="F3200">
        <v>894</v>
      </c>
      <c r="G3200">
        <v>631</v>
      </c>
      <c r="H3200">
        <v>698</v>
      </c>
      <c r="I3200">
        <v>286</v>
      </c>
      <c r="J3200" s="2" t="s">
        <v>30</v>
      </c>
      <c r="K3200" s="2">
        <f>$L$2*I3200+(1-$L$2)*K3199</f>
        <v>286.79109041995531</v>
      </c>
      <c r="M3200" s="2">
        <f t="shared" si="349"/>
        <v>286.76808138033482</v>
      </c>
      <c r="N3200" s="2">
        <f t="shared" si="350"/>
        <v>294.05787671972968</v>
      </c>
      <c r="O3200" s="2">
        <f t="shared" si="351"/>
        <v>288.68401980927803</v>
      </c>
      <c r="P3200" s="2" t="str">
        <f t="shared" si="348"/>
        <v>low</v>
      </c>
      <c r="Q3200" s="2" t="str">
        <f>IF(P3200="low","one",IF(P3200="high","relax","transition"))</f>
        <v>one</v>
      </c>
      <c r="R3200" s="2">
        <f>IF(P3200="low",250,IF(P3200="high",300,275))</f>
        <v>250</v>
      </c>
      <c r="S3200" s="2" t="b">
        <f t="shared" si="346"/>
        <v>1</v>
      </c>
      <c r="T3200" s="2">
        <f t="shared" si="347"/>
        <v>250</v>
      </c>
    </row>
    <row r="3201" spans="1:20" x14ac:dyDescent="0.2">
      <c r="A3201" s="2">
        <f t="shared" si="345"/>
        <v>71.660000085830688</v>
      </c>
      <c r="B3201">
        <v>2.3073329925500001</v>
      </c>
      <c r="C3201" s="2">
        <f>IF(B3201&gt;B3200,B3201+(C3200-B3200),B3201+(C3200-B3200)+5+A3201-A3200)</f>
        <v>71.537332773205023</v>
      </c>
      <c r="D3201">
        <v>1577147263.78</v>
      </c>
      <c r="E3201">
        <v>439</v>
      </c>
      <c r="F3201">
        <v>894</v>
      </c>
      <c r="G3201">
        <v>631</v>
      </c>
      <c r="H3201">
        <v>697</v>
      </c>
      <c r="I3201">
        <v>286</v>
      </c>
      <c r="J3201" s="2" t="s">
        <v>30</v>
      </c>
      <c r="K3201" s="2">
        <f>$L$2*I3201+(1-$L$2)*K3200</f>
        <v>286.63287233596424</v>
      </c>
      <c r="M3201" s="2">
        <f t="shared" si="349"/>
        <v>286.7410395714607</v>
      </c>
      <c r="N3201" s="2">
        <f t="shared" si="350"/>
        <v>294.05787671972968</v>
      </c>
      <c r="O3201" s="2">
        <f t="shared" si="351"/>
        <v>288.68822288783088</v>
      </c>
      <c r="P3201" s="2" t="str">
        <f t="shared" si="348"/>
        <v>low</v>
      </c>
      <c r="Q3201" s="2" t="str">
        <f>IF(P3201="low","one",IF(P3201="high","relax","transition"))</f>
        <v>one</v>
      </c>
      <c r="R3201" s="2">
        <f>IF(P3201="low",250,IF(P3201="high",300,275))</f>
        <v>250</v>
      </c>
      <c r="S3201" s="2" t="b">
        <f t="shared" si="346"/>
        <v>1</v>
      </c>
      <c r="T3201" s="2">
        <f t="shared" si="347"/>
        <v>250</v>
      </c>
    </row>
    <row r="3202" spans="1:20" x14ac:dyDescent="0.2">
      <c r="A3202" s="2">
        <f t="shared" si="345"/>
        <v>71.690000057220459</v>
      </c>
      <c r="B3202">
        <v>2.3314809799199998</v>
      </c>
      <c r="C3202" s="2">
        <f>IF(B3202&gt;B3201,B3202+(C3201-B3201),B3202+(C3201-B3201)+5+A3202-A3201)</f>
        <v>71.561480760575023</v>
      </c>
      <c r="D3202">
        <v>1577147263.8099999</v>
      </c>
      <c r="E3202">
        <v>439</v>
      </c>
      <c r="F3202">
        <v>894</v>
      </c>
      <c r="G3202">
        <v>631</v>
      </c>
      <c r="H3202">
        <v>696</v>
      </c>
      <c r="I3202">
        <v>287</v>
      </c>
      <c r="J3202" s="2" t="s">
        <v>30</v>
      </c>
      <c r="K3202" s="2">
        <f>$L$2*I3202+(1-$L$2)*K3201</f>
        <v>286.7062978687714</v>
      </c>
      <c r="M3202" s="2">
        <f t="shared" si="349"/>
        <v>286.7340912309229</v>
      </c>
      <c r="N3202" s="2">
        <f t="shared" si="350"/>
        <v>294.05787671972968</v>
      </c>
      <c r="O3202" s="2">
        <f t="shared" si="351"/>
        <v>288.69086372201235</v>
      </c>
      <c r="P3202" s="2" t="str">
        <f t="shared" si="348"/>
        <v>low</v>
      </c>
      <c r="Q3202" s="2" t="str">
        <f>IF(P3202="low","one",IF(P3202="high","relax","transition"))</f>
        <v>one</v>
      </c>
      <c r="R3202" s="2">
        <f>IF(P3202="low",250,IF(P3202="high",300,275))</f>
        <v>250</v>
      </c>
      <c r="S3202" s="2" t="b">
        <f t="shared" si="346"/>
        <v>1</v>
      </c>
      <c r="T3202" s="2">
        <f t="shared" si="347"/>
        <v>250</v>
      </c>
    </row>
    <row r="3203" spans="1:20" x14ac:dyDescent="0.2">
      <c r="A3203" s="2">
        <f t="shared" ref="A3203:A3266" si="352">D3203-$D$2</f>
        <v>71.710000038146973</v>
      </c>
      <c r="B3203">
        <v>2.3523468971299999</v>
      </c>
      <c r="C3203" s="2">
        <f>IF(B3203&gt;B3202,B3203+(C3202-B3202),B3203+(C3202-B3202)+5+A3203-A3202)</f>
        <v>71.582346677785026</v>
      </c>
      <c r="D3203">
        <v>1577147263.8299999</v>
      </c>
      <c r="E3203">
        <v>439</v>
      </c>
      <c r="F3203">
        <v>895</v>
      </c>
      <c r="G3203">
        <v>631</v>
      </c>
      <c r="H3203">
        <v>698</v>
      </c>
      <c r="I3203">
        <v>287</v>
      </c>
      <c r="J3203" s="2" t="s">
        <v>30</v>
      </c>
      <c r="K3203" s="2">
        <f>$L$2*I3203+(1-$L$2)*K3202</f>
        <v>286.76503829501712</v>
      </c>
      <c r="M3203" s="2">
        <f t="shared" si="349"/>
        <v>286.74028064374176</v>
      </c>
      <c r="N3203" s="2">
        <f t="shared" si="350"/>
        <v>294.05787671972968</v>
      </c>
      <c r="O3203" s="2">
        <f t="shared" si="351"/>
        <v>288.69302509745785</v>
      </c>
      <c r="P3203" s="2" t="str">
        <f t="shared" si="348"/>
        <v>low</v>
      </c>
      <c r="Q3203" s="2" t="str">
        <f>IF(P3203="low","one",IF(P3203="high","relax","transition"))</f>
        <v>one</v>
      </c>
      <c r="R3203" s="2">
        <f>IF(P3203="low",250,IF(P3203="high",300,275))</f>
        <v>250</v>
      </c>
      <c r="S3203" s="2" t="b">
        <f t="shared" ref="S3203:S3266" si="353">Q3203=J3203</f>
        <v>1</v>
      </c>
      <c r="T3203" s="2">
        <f t="shared" ref="T3203:T3266" si="354">IF(J3203="one",250,IF(J3203="relax",300,275))</f>
        <v>250</v>
      </c>
    </row>
    <row r="3204" spans="1:20" x14ac:dyDescent="0.2">
      <c r="A3204" s="2">
        <f t="shared" si="352"/>
        <v>71.730000019073486</v>
      </c>
      <c r="B3204">
        <v>2.3766779899600001</v>
      </c>
      <c r="C3204" s="2">
        <f>IF(B3204&gt;B3203,B3204+(C3203-B3203),B3204+(C3203-B3203)+5+A3204-A3203)</f>
        <v>71.606677770615022</v>
      </c>
      <c r="D3204">
        <v>1577147263.8499999</v>
      </c>
      <c r="E3204">
        <v>437</v>
      </c>
      <c r="F3204">
        <v>894</v>
      </c>
      <c r="G3204">
        <v>630</v>
      </c>
      <c r="H3204">
        <v>698</v>
      </c>
      <c r="I3204">
        <v>286</v>
      </c>
      <c r="J3204" s="2" t="s">
        <v>30</v>
      </c>
      <c r="K3204" s="2">
        <f>$L$2*I3204+(1-$L$2)*K3203</f>
        <v>286.61203063601369</v>
      </c>
      <c r="M3204" s="2">
        <f t="shared" si="349"/>
        <v>286.71463064219614</v>
      </c>
      <c r="N3204" s="2">
        <f t="shared" si="350"/>
        <v>294.05787671972968</v>
      </c>
      <c r="O3204" s="2">
        <f t="shared" si="351"/>
        <v>288.69538787477205</v>
      </c>
      <c r="P3204" s="2" t="str">
        <f t="shared" ref="P3204:P3267" si="355">IF(K3204&gt;O3203+1,"high",IF(K3204&lt;O3203-1,"low","middle"))</f>
        <v>low</v>
      </c>
      <c r="Q3204" s="2" t="str">
        <f>IF(P3204="low","one",IF(P3204="high","relax","transition"))</f>
        <v>one</v>
      </c>
      <c r="R3204" s="2">
        <f>IF(P3204="low",250,IF(P3204="high",300,275))</f>
        <v>250</v>
      </c>
      <c r="S3204" s="2" t="b">
        <f t="shared" si="353"/>
        <v>1</v>
      </c>
      <c r="T3204" s="2">
        <f t="shared" si="354"/>
        <v>250</v>
      </c>
    </row>
    <row r="3205" spans="1:20" x14ac:dyDescent="0.2">
      <c r="A3205" s="2">
        <f t="shared" si="352"/>
        <v>71.75</v>
      </c>
      <c r="B3205">
        <v>2.3973178863500002</v>
      </c>
      <c r="C3205" s="2">
        <f>IF(B3205&gt;B3204,B3205+(C3204-B3204),B3205+(C3204-B3204)+5+A3205-A3204)</f>
        <v>71.627317667005016</v>
      </c>
      <c r="D3205">
        <v>1577147263.8699999</v>
      </c>
      <c r="E3205">
        <v>438</v>
      </c>
      <c r="F3205">
        <v>895</v>
      </c>
      <c r="G3205">
        <v>629</v>
      </c>
      <c r="H3205">
        <v>696</v>
      </c>
      <c r="I3205">
        <v>285</v>
      </c>
      <c r="J3205" s="2" t="s">
        <v>30</v>
      </c>
      <c r="K3205" s="2">
        <f>$L$2*I3205+(1-$L$2)*K3204</f>
        <v>286.28962450881096</v>
      </c>
      <c r="M3205" s="2">
        <f t="shared" si="349"/>
        <v>286.6296294155191</v>
      </c>
      <c r="N3205" s="2">
        <f t="shared" si="350"/>
        <v>294.05787671972968</v>
      </c>
      <c r="O3205" s="2">
        <f t="shared" si="351"/>
        <v>288.69635001314322</v>
      </c>
      <c r="P3205" s="2" t="str">
        <f t="shared" si="355"/>
        <v>low</v>
      </c>
      <c r="Q3205" s="2" t="str">
        <f>IF(P3205="low","one",IF(P3205="high","relax","transition"))</f>
        <v>one</v>
      </c>
      <c r="R3205" s="2">
        <f>IF(P3205="low",250,IF(P3205="high",300,275))</f>
        <v>250</v>
      </c>
      <c r="S3205" s="2" t="b">
        <f t="shared" si="353"/>
        <v>1</v>
      </c>
      <c r="T3205" s="2">
        <f t="shared" si="354"/>
        <v>250</v>
      </c>
    </row>
    <row r="3206" spans="1:20" x14ac:dyDescent="0.2">
      <c r="A3206" s="2">
        <f t="shared" si="352"/>
        <v>71.78000020980835</v>
      </c>
      <c r="B3206">
        <v>2.4219040870700002</v>
      </c>
      <c r="C3206" s="2">
        <f>IF(B3206&gt;B3205,B3206+(C3205-B3205),B3206+(C3205-B3205)+5+A3206-A3205)</f>
        <v>71.651903867725025</v>
      </c>
      <c r="D3206">
        <v>1577147263.9000001</v>
      </c>
      <c r="E3206">
        <v>437</v>
      </c>
      <c r="F3206">
        <v>895</v>
      </c>
      <c r="G3206">
        <v>631</v>
      </c>
      <c r="H3206">
        <v>697</v>
      </c>
      <c r="I3206">
        <v>288</v>
      </c>
      <c r="J3206" s="2" t="s">
        <v>30</v>
      </c>
      <c r="K3206" s="2">
        <f>$L$2*I3206+(1-$L$2)*K3205</f>
        <v>286.6316996070488</v>
      </c>
      <c r="M3206" s="2">
        <f t="shared" si="349"/>
        <v>286.63004345382507</v>
      </c>
      <c r="N3206" s="2">
        <f t="shared" si="350"/>
        <v>294.05787671972968</v>
      </c>
      <c r="O3206" s="2">
        <f t="shared" si="351"/>
        <v>288.69301398326201</v>
      </c>
      <c r="P3206" s="2" t="str">
        <f t="shared" si="355"/>
        <v>low</v>
      </c>
      <c r="Q3206" s="2" t="str">
        <f>IF(P3206="low","one",IF(P3206="high","relax","transition"))</f>
        <v>one</v>
      </c>
      <c r="R3206" s="2">
        <f>IF(P3206="low",250,IF(P3206="high",300,275))</f>
        <v>250</v>
      </c>
      <c r="S3206" s="2" t="b">
        <f t="shared" si="353"/>
        <v>1</v>
      </c>
      <c r="T3206" s="2">
        <f t="shared" si="354"/>
        <v>250</v>
      </c>
    </row>
    <row r="3207" spans="1:20" x14ac:dyDescent="0.2">
      <c r="A3207" s="2">
        <f t="shared" si="352"/>
        <v>71.800000190734863</v>
      </c>
      <c r="B3207">
        <v>2.4464430809</v>
      </c>
      <c r="C3207" s="2">
        <f>IF(B3207&gt;B3206,B3207+(C3206-B3206),B3207+(C3206-B3206)+5+A3207-A3206)</f>
        <v>71.676442861555017</v>
      </c>
      <c r="D3207">
        <v>1577147263.9200001</v>
      </c>
      <c r="E3207">
        <v>437</v>
      </c>
      <c r="F3207">
        <v>892</v>
      </c>
      <c r="G3207">
        <v>631</v>
      </c>
      <c r="H3207">
        <v>697</v>
      </c>
      <c r="I3207">
        <v>287</v>
      </c>
      <c r="J3207" s="2" t="s">
        <v>30</v>
      </c>
      <c r="K3207" s="2">
        <f>$L$2*I3207+(1-$L$2)*K3206</f>
        <v>286.70535968563905</v>
      </c>
      <c r="M3207" s="2">
        <f t="shared" si="349"/>
        <v>286.64510670018785</v>
      </c>
      <c r="N3207" s="2">
        <f t="shared" si="350"/>
        <v>294.05787671972968</v>
      </c>
      <c r="O3207" s="2">
        <f t="shared" si="351"/>
        <v>288.68986545679013</v>
      </c>
      <c r="P3207" s="2" t="str">
        <f t="shared" si="355"/>
        <v>low</v>
      </c>
      <c r="Q3207" s="2" t="str">
        <f>IF(P3207="low","one",IF(P3207="high","relax","transition"))</f>
        <v>one</v>
      </c>
      <c r="R3207" s="2">
        <f>IF(P3207="low",250,IF(P3207="high",300,275))</f>
        <v>250</v>
      </c>
      <c r="S3207" s="2" t="b">
        <f t="shared" si="353"/>
        <v>1</v>
      </c>
      <c r="T3207" s="2">
        <f t="shared" si="354"/>
        <v>250</v>
      </c>
    </row>
    <row r="3208" spans="1:20" x14ac:dyDescent="0.2">
      <c r="A3208" s="2">
        <f t="shared" si="352"/>
        <v>71.820000171661377</v>
      </c>
      <c r="B3208">
        <v>2.46695995331</v>
      </c>
      <c r="C3208" s="2">
        <f>IF(B3208&gt;B3207,B3208+(C3207-B3207),B3208+(C3207-B3207)+5+A3208-A3207)</f>
        <v>71.696959733965016</v>
      </c>
      <c r="D3208">
        <v>1577147263.9400001</v>
      </c>
      <c r="E3208">
        <v>438</v>
      </c>
      <c r="F3208">
        <v>894</v>
      </c>
      <c r="G3208">
        <v>629</v>
      </c>
      <c r="H3208">
        <v>697</v>
      </c>
      <c r="I3208">
        <v>285</v>
      </c>
      <c r="J3208" s="2" t="s">
        <v>30</v>
      </c>
      <c r="K3208" s="2">
        <f>$L$2*I3208+(1-$L$2)*K3207</f>
        <v>286.36428774851129</v>
      </c>
      <c r="M3208" s="2">
        <f t="shared" si="349"/>
        <v>286.58894290985256</v>
      </c>
      <c r="N3208" s="2">
        <f t="shared" si="350"/>
        <v>294.05787671972968</v>
      </c>
      <c r="O3208" s="2">
        <f t="shared" si="351"/>
        <v>288.68762751896003</v>
      </c>
      <c r="P3208" s="2" t="str">
        <f t="shared" si="355"/>
        <v>low</v>
      </c>
      <c r="Q3208" s="2" t="str">
        <f>IF(P3208="low","one",IF(P3208="high","relax","transition"))</f>
        <v>one</v>
      </c>
      <c r="R3208" s="2">
        <f>IF(P3208="low",250,IF(P3208="high",300,275))</f>
        <v>250</v>
      </c>
      <c r="S3208" s="2" t="b">
        <f t="shared" si="353"/>
        <v>1</v>
      </c>
      <c r="T3208" s="2">
        <f t="shared" si="354"/>
        <v>250</v>
      </c>
    </row>
    <row r="3209" spans="1:20" x14ac:dyDescent="0.2">
      <c r="A3209" s="2">
        <f t="shared" si="352"/>
        <v>71.850000143051147</v>
      </c>
      <c r="B3209">
        <v>2.4912068843799999</v>
      </c>
      <c r="C3209" s="2">
        <f>IF(B3209&gt;B3208,B3209+(C3208-B3208),B3209+(C3208-B3208)+5+A3209-A3208)</f>
        <v>71.721206665035027</v>
      </c>
      <c r="D3209">
        <v>1577147263.97</v>
      </c>
      <c r="E3209">
        <v>437</v>
      </c>
      <c r="F3209">
        <v>896</v>
      </c>
      <c r="G3209">
        <v>631</v>
      </c>
      <c r="H3209">
        <v>697</v>
      </c>
      <c r="I3209">
        <v>286</v>
      </c>
      <c r="J3209" s="2" t="s">
        <v>30</v>
      </c>
      <c r="K3209" s="2">
        <f>$L$2*I3209+(1-$L$2)*K3208</f>
        <v>286.29143019880905</v>
      </c>
      <c r="M3209" s="2">
        <f t="shared" si="349"/>
        <v>286.52944036764387</v>
      </c>
      <c r="N3209" s="2">
        <f t="shared" si="350"/>
        <v>294.05787671972968</v>
      </c>
      <c r="O3209" s="2">
        <f t="shared" si="351"/>
        <v>288.68269328850465</v>
      </c>
      <c r="P3209" s="2" t="str">
        <f t="shared" si="355"/>
        <v>low</v>
      </c>
      <c r="Q3209" s="2" t="str">
        <f>IF(P3209="low","one",IF(P3209="high","relax","transition"))</f>
        <v>one</v>
      </c>
      <c r="R3209" s="2">
        <f>IF(P3209="low",250,IF(P3209="high",300,275))</f>
        <v>250</v>
      </c>
      <c r="S3209" s="2" t="b">
        <f t="shared" si="353"/>
        <v>1</v>
      </c>
      <c r="T3209" s="2">
        <f t="shared" si="354"/>
        <v>250</v>
      </c>
    </row>
    <row r="3210" spans="1:20" x14ac:dyDescent="0.2">
      <c r="A3210" s="2">
        <f t="shared" si="352"/>
        <v>71.870000123977661</v>
      </c>
      <c r="B3210">
        <v>2.5121760368300001</v>
      </c>
      <c r="C3210" s="2">
        <f>IF(B3210&gt;B3209,B3210+(C3209-B3209),B3210+(C3209-B3209)+5+A3210-A3209)</f>
        <v>71.74217581748502</v>
      </c>
      <c r="D3210">
        <v>1577147263.99</v>
      </c>
      <c r="E3210">
        <v>439</v>
      </c>
      <c r="F3210">
        <v>893</v>
      </c>
      <c r="G3210">
        <v>631</v>
      </c>
      <c r="H3210">
        <v>698</v>
      </c>
      <c r="I3210">
        <v>286</v>
      </c>
      <c r="J3210" s="2" t="s">
        <v>30</v>
      </c>
      <c r="K3210" s="2">
        <f>$L$2*I3210+(1-$L$2)*K3209</f>
        <v>286.23314415904724</v>
      </c>
      <c r="M3210" s="2">
        <f t="shared" si="349"/>
        <v>286.47018112592457</v>
      </c>
      <c r="N3210" s="2">
        <f t="shared" si="350"/>
        <v>294.05787671972968</v>
      </c>
      <c r="O3210" s="2">
        <f t="shared" si="351"/>
        <v>288.67503064246159</v>
      </c>
      <c r="P3210" s="2" t="str">
        <f t="shared" si="355"/>
        <v>low</v>
      </c>
      <c r="Q3210" s="2" t="str">
        <f>IF(P3210="low","one",IF(P3210="high","relax","transition"))</f>
        <v>one</v>
      </c>
      <c r="R3210" s="2">
        <f>IF(P3210="low",250,IF(P3210="high",300,275))</f>
        <v>250</v>
      </c>
      <c r="S3210" s="2" t="b">
        <f t="shared" si="353"/>
        <v>1</v>
      </c>
      <c r="T3210" s="2">
        <f t="shared" si="354"/>
        <v>250</v>
      </c>
    </row>
    <row r="3211" spans="1:20" x14ac:dyDescent="0.2">
      <c r="A3211" s="2">
        <f t="shared" si="352"/>
        <v>71.890000104904175</v>
      </c>
      <c r="B3211">
        <v>2.5364010333999998</v>
      </c>
      <c r="C3211" s="2">
        <f>IF(B3211&gt;B3210,B3211+(C3210-B3210),B3211+(C3210-B3210)+5+A3211-A3210)</f>
        <v>71.766400814055018</v>
      </c>
      <c r="D3211">
        <v>1577147264.01</v>
      </c>
      <c r="E3211">
        <v>440</v>
      </c>
      <c r="F3211">
        <v>893</v>
      </c>
      <c r="G3211">
        <v>631</v>
      </c>
      <c r="H3211">
        <v>699</v>
      </c>
      <c r="I3211">
        <v>288</v>
      </c>
      <c r="J3211" s="2" t="s">
        <v>30</v>
      </c>
      <c r="K3211" s="2">
        <f>$L$2*I3211+(1-$L$2)*K3210</f>
        <v>286.58651532723781</v>
      </c>
      <c r="M3211" s="2">
        <f t="shared" si="349"/>
        <v>286.4934479661872</v>
      </c>
      <c r="N3211" s="2">
        <f t="shared" si="350"/>
        <v>294.05787671972968</v>
      </c>
      <c r="O3211" s="2">
        <f t="shared" si="351"/>
        <v>288.66478816663471</v>
      </c>
      <c r="P3211" s="2" t="str">
        <f t="shared" si="355"/>
        <v>low</v>
      </c>
      <c r="Q3211" s="2" t="str">
        <f>IF(P3211="low","one",IF(P3211="high","relax","transition"))</f>
        <v>one</v>
      </c>
      <c r="R3211" s="2">
        <f>IF(P3211="low",250,IF(P3211="high",300,275))</f>
        <v>250</v>
      </c>
      <c r="S3211" s="2" t="b">
        <f t="shared" si="353"/>
        <v>1</v>
      </c>
      <c r="T3211" s="2">
        <f t="shared" si="354"/>
        <v>250</v>
      </c>
    </row>
    <row r="3212" spans="1:20" x14ac:dyDescent="0.2">
      <c r="A3212" s="2">
        <f t="shared" si="352"/>
        <v>71.910000085830688</v>
      </c>
      <c r="B3212">
        <v>2.55687403679</v>
      </c>
      <c r="C3212" s="2">
        <f>IF(B3212&gt;B3211,B3212+(C3211-B3211),B3212+(C3211-B3211)+5+A3212-A3211)</f>
        <v>71.786873817445027</v>
      </c>
      <c r="D3212">
        <v>1577147264.03</v>
      </c>
      <c r="E3212">
        <v>437</v>
      </c>
      <c r="F3212">
        <v>894</v>
      </c>
      <c r="G3212">
        <v>631</v>
      </c>
      <c r="H3212">
        <v>697</v>
      </c>
      <c r="I3212">
        <v>286</v>
      </c>
      <c r="J3212" s="2" t="s">
        <v>30</v>
      </c>
      <c r="K3212" s="2">
        <f>$L$2*I3212+(1-$L$2)*K3211</f>
        <v>286.46921226179023</v>
      </c>
      <c r="M3212" s="2">
        <f t="shared" si="349"/>
        <v>286.4886008253078</v>
      </c>
      <c r="N3212" s="2">
        <f t="shared" si="350"/>
        <v>294.05787671972968</v>
      </c>
      <c r="O3212" s="2">
        <f t="shared" si="351"/>
        <v>288.65622115661233</v>
      </c>
      <c r="P3212" s="2" t="str">
        <f t="shared" si="355"/>
        <v>low</v>
      </c>
      <c r="Q3212" s="2" t="str">
        <f>IF(P3212="low","one",IF(P3212="high","relax","transition"))</f>
        <v>one</v>
      </c>
      <c r="R3212" s="2">
        <f>IF(P3212="low",250,IF(P3212="high",300,275))</f>
        <v>250</v>
      </c>
      <c r="S3212" s="2" t="b">
        <f t="shared" si="353"/>
        <v>1</v>
      </c>
      <c r="T3212" s="2">
        <f t="shared" si="354"/>
        <v>250</v>
      </c>
    </row>
    <row r="3213" spans="1:20" x14ac:dyDescent="0.2">
      <c r="A3213" s="2">
        <f t="shared" si="352"/>
        <v>71.940000057220459</v>
      </c>
      <c r="B3213">
        <v>2.58161997795</v>
      </c>
      <c r="C3213" s="2">
        <f>IF(B3213&gt;B3212,B3213+(C3212-B3212),B3213+(C3212-B3212)+5+A3213-A3212)</f>
        <v>71.811619758605019</v>
      </c>
      <c r="D3213">
        <v>1577147264.0599999</v>
      </c>
      <c r="E3213">
        <v>437</v>
      </c>
      <c r="F3213">
        <v>894</v>
      </c>
      <c r="G3213">
        <v>630</v>
      </c>
      <c r="H3213">
        <v>696</v>
      </c>
      <c r="I3213">
        <v>285</v>
      </c>
      <c r="J3213" s="2" t="s">
        <v>30</v>
      </c>
      <c r="K3213" s="2">
        <f>$L$2*I3213+(1-$L$2)*K3212</f>
        <v>286.1753698094322</v>
      </c>
      <c r="M3213" s="2">
        <f t="shared" si="349"/>
        <v>286.42595462213268</v>
      </c>
      <c r="N3213" s="2">
        <f t="shared" si="350"/>
        <v>294.05787671972968</v>
      </c>
      <c r="O3213" s="2">
        <f t="shared" si="351"/>
        <v>288.64784014004709</v>
      </c>
      <c r="P3213" s="2" t="str">
        <f t="shared" si="355"/>
        <v>low</v>
      </c>
      <c r="Q3213" s="2" t="str">
        <f>IF(P3213="low","one",IF(P3213="high","relax","transition"))</f>
        <v>one</v>
      </c>
      <c r="R3213" s="2">
        <f>IF(P3213="low",250,IF(P3213="high",300,275))</f>
        <v>250</v>
      </c>
      <c r="S3213" s="2" t="b">
        <f t="shared" si="353"/>
        <v>1</v>
      </c>
      <c r="T3213" s="2">
        <f t="shared" si="354"/>
        <v>250</v>
      </c>
    </row>
    <row r="3214" spans="1:20" x14ac:dyDescent="0.2">
      <c r="A3214" s="2">
        <f t="shared" si="352"/>
        <v>71.960000038146973</v>
      </c>
      <c r="B3214">
        <v>2.6061608791399999</v>
      </c>
      <c r="C3214" s="2">
        <f>IF(B3214&gt;B3213,B3214+(C3213-B3213),B3214+(C3213-B3213)+5+A3214-A3213)</f>
        <v>71.836160659795027</v>
      </c>
      <c r="D3214">
        <v>1577147264.0799999</v>
      </c>
      <c r="E3214">
        <v>440</v>
      </c>
      <c r="F3214">
        <v>893</v>
      </c>
      <c r="G3214">
        <v>631</v>
      </c>
      <c r="H3214">
        <v>699</v>
      </c>
      <c r="I3214">
        <v>287</v>
      </c>
      <c r="J3214" s="2" t="s">
        <v>30</v>
      </c>
      <c r="K3214" s="2">
        <f>$L$2*I3214+(1-$L$2)*K3213</f>
        <v>286.3402958475458</v>
      </c>
      <c r="M3214" s="2">
        <f t="shared" si="349"/>
        <v>286.40882286721529</v>
      </c>
      <c r="N3214" s="2">
        <f t="shared" si="350"/>
        <v>294.05787671972968</v>
      </c>
      <c r="O3214" s="2">
        <f t="shared" si="351"/>
        <v>288.63674586415135</v>
      </c>
      <c r="P3214" s="2" t="str">
        <f t="shared" si="355"/>
        <v>low</v>
      </c>
      <c r="Q3214" s="2" t="str">
        <f>IF(P3214="low","one",IF(P3214="high","relax","transition"))</f>
        <v>one</v>
      </c>
      <c r="R3214" s="2">
        <f>IF(P3214="low",250,IF(P3214="high",300,275))</f>
        <v>250</v>
      </c>
      <c r="S3214" s="2" t="b">
        <f t="shared" si="353"/>
        <v>1</v>
      </c>
      <c r="T3214" s="2">
        <f t="shared" si="354"/>
        <v>250</v>
      </c>
    </row>
    <row r="3215" spans="1:20" x14ac:dyDescent="0.2">
      <c r="A3215" s="2">
        <f t="shared" si="352"/>
        <v>71.980000019073486</v>
      </c>
      <c r="B3215">
        <v>2.6267700195299999</v>
      </c>
      <c r="C3215" s="2">
        <f>IF(B3215&gt;B3214,B3215+(C3214-B3214),B3215+(C3214-B3214)+5+A3215-A3214)</f>
        <v>71.85676980018502</v>
      </c>
      <c r="D3215">
        <v>1577147264.0999999</v>
      </c>
      <c r="E3215">
        <v>438</v>
      </c>
      <c r="F3215">
        <v>895</v>
      </c>
      <c r="G3215">
        <v>631</v>
      </c>
      <c r="H3215">
        <v>697</v>
      </c>
      <c r="I3215">
        <v>287</v>
      </c>
      <c r="J3215" s="2" t="s">
        <v>30</v>
      </c>
      <c r="K3215" s="2">
        <f>$L$2*I3215+(1-$L$2)*K3214</f>
        <v>286.47223667803667</v>
      </c>
      <c r="M3215" s="2">
        <f t="shared" si="349"/>
        <v>286.42150562937957</v>
      </c>
      <c r="N3215" s="2">
        <f t="shared" si="350"/>
        <v>294.05787671972968</v>
      </c>
      <c r="O3215" s="2">
        <f t="shared" si="351"/>
        <v>288.62534971430455</v>
      </c>
      <c r="P3215" s="2" t="str">
        <f t="shared" si="355"/>
        <v>low</v>
      </c>
      <c r="Q3215" s="2" t="str">
        <f>IF(P3215="low","one",IF(P3215="high","relax","transition"))</f>
        <v>one</v>
      </c>
      <c r="R3215" s="2">
        <f>IF(P3215="low",250,IF(P3215="high",300,275))</f>
        <v>250</v>
      </c>
      <c r="S3215" s="2" t="b">
        <f t="shared" si="353"/>
        <v>1</v>
      </c>
      <c r="T3215" s="2">
        <f t="shared" si="354"/>
        <v>250</v>
      </c>
    </row>
    <row r="3216" spans="1:20" x14ac:dyDescent="0.2">
      <c r="A3216" s="2">
        <f t="shared" si="352"/>
        <v>72</v>
      </c>
      <c r="B3216">
        <v>2.6510090827899999</v>
      </c>
      <c r="C3216" s="2">
        <f>IF(B3216&gt;B3215,B3216+(C3215-B3215),B3216+(C3215-B3215)+5+A3216-A3215)</f>
        <v>71.881008863445018</v>
      </c>
      <c r="D3216">
        <v>1577147264.1199999</v>
      </c>
      <c r="E3216">
        <v>438</v>
      </c>
      <c r="F3216">
        <v>894</v>
      </c>
      <c r="G3216">
        <v>631</v>
      </c>
      <c r="H3216">
        <v>698</v>
      </c>
      <c r="I3216">
        <v>286</v>
      </c>
      <c r="J3216" s="2" t="s">
        <v>30</v>
      </c>
      <c r="K3216" s="2">
        <f>$L$2*I3216+(1-$L$2)*K3215</f>
        <v>286.37778934242937</v>
      </c>
      <c r="M3216" s="2">
        <f t="shared" si="349"/>
        <v>286.41276237198952</v>
      </c>
      <c r="N3216" s="2">
        <f t="shared" si="350"/>
        <v>294.05787671972968</v>
      </c>
      <c r="O3216" s="2">
        <f t="shared" si="351"/>
        <v>288.61515751005828</v>
      </c>
      <c r="P3216" s="2" t="str">
        <f t="shared" si="355"/>
        <v>low</v>
      </c>
      <c r="Q3216" s="2" t="str">
        <f>IF(P3216="low","one",IF(P3216="high","relax","transition"))</f>
        <v>one</v>
      </c>
      <c r="R3216" s="2">
        <f>IF(P3216="low",250,IF(P3216="high",300,275))</f>
        <v>250</v>
      </c>
      <c r="S3216" s="2" t="b">
        <f t="shared" si="353"/>
        <v>1</v>
      </c>
      <c r="T3216" s="2">
        <f t="shared" si="354"/>
        <v>250</v>
      </c>
    </row>
    <row r="3217" spans="1:20" x14ac:dyDescent="0.2">
      <c r="A3217" s="2">
        <f t="shared" si="352"/>
        <v>72.03000020980835</v>
      </c>
      <c r="B3217">
        <v>2.6718759536699999</v>
      </c>
      <c r="C3217" s="2">
        <f>IF(B3217&gt;B3216,B3217+(C3216-B3216),B3217+(C3216-B3216)+5+A3217-A3216)</f>
        <v>71.901875734325017</v>
      </c>
      <c r="D3217">
        <v>1577147264.1500001</v>
      </c>
      <c r="E3217">
        <v>438</v>
      </c>
      <c r="F3217">
        <v>894</v>
      </c>
      <c r="G3217">
        <v>630</v>
      </c>
      <c r="H3217">
        <v>697</v>
      </c>
      <c r="I3217">
        <v>286</v>
      </c>
      <c r="J3217" s="2" t="s">
        <v>30</v>
      </c>
      <c r="K3217" s="2">
        <f>$L$2*I3217+(1-$L$2)*K3216</f>
        <v>286.30223147394349</v>
      </c>
      <c r="M3217" s="2">
        <f t="shared" si="349"/>
        <v>286.39065619238033</v>
      </c>
      <c r="N3217" s="2">
        <f t="shared" si="350"/>
        <v>294.05787671972968</v>
      </c>
      <c r="O3217" s="2">
        <f t="shared" si="351"/>
        <v>288.60503775315482</v>
      </c>
      <c r="P3217" s="2" t="str">
        <f t="shared" si="355"/>
        <v>low</v>
      </c>
      <c r="Q3217" s="2" t="str">
        <f>IF(P3217="low","one",IF(P3217="high","relax","transition"))</f>
        <v>one</v>
      </c>
      <c r="R3217" s="2">
        <f>IF(P3217="low",250,IF(P3217="high",300,275))</f>
        <v>250</v>
      </c>
      <c r="S3217" s="2" t="b">
        <f t="shared" si="353"/>
        <v>1</v>
      </c>
      <c r="T3217" s="2">
        <f t="shared" si="354"/>
        <v>250</v>
      </c>
    </row>
    <row r="3218" spans="1:20" x14ac:dyDescent="0.2">
      <c r="A3218" s="2">
        <f t="shared" si="352"/>
        <v>72.050000190734863</v>
      </c>
      <c r="B3218">
        <v>2.6963789462999999</v>
      </c>
      <c r="C3218" s="2">
        <f>IF(B3218&gt;B3217,B3218+(C3217-B3217),B3218+(C3217-B3217)+5+A3218-A3217)</f>
        <v>71.926378726955022</v>
      </c>
      <c r="D3218">
        <v>1577147264.1700001</v>
      </c>
      <c r="E3218">
        <v>439</v>
      </c>
      <c r="F3218">
        <v>893</v>
      </c>
      <c r="G3218">
        <v>631</v>
      </c>
      <c r="H3218">
        <v>696</v>
      </c>
      <c r="I3218">
        <v>287</v>
      </c>
      <c r="J3218" s="2" t="s">
        <v>30</v>
      </c>
      <c r="K3218" s="2">
        <f>$L$2*I3218+(1-$L$2)*K3217</f>
        <v>286.44178517915481</v>
      </c>
      <c r="M3218" s="2">
        <f t="shared" si="349"/>
        <v>286.40088198973524</v>
      </c>
      <c r="N3218" s="2">
        <f t="shared" si="350"/>
        <v>294.05787671972968</v>
      </c>
      <c r="O3218" s="2">
        <f t="shared" si="351"/>
        <v>288.59431867511609</v>
      </c>
      <c r="P3218" s="2" t="str">
        <f t="shared" si="355"/>
        <v>low</v>
      </c>
      <c r="Q3218" s="2" t="str">
        <f>IF(P3218="low","one",IF(P3218="high","relax","transition"))</f>
        <v>one</v>
      </c>
      <c r="R3218" s="2">
        <f>IF(P3218="low",250,IF(P3218="high",300,275))</f>
        <v>250</v>
      </c>
      <c r="S3218" s="2" t="b">
        <f t="shared" si="353"/>
        <v>1</v>
      </c>
      <c r="T3218" s="2">
        <f t="shared" si="354"/>
        <v>250</v>
      </c>
    </row>
    <row r="3219" spans="1:20" x14ac:dyDescent="0.2">
      <c r="A3219" s="2">
        <f t="shared" si="352"/>
        <v>72.070000171661377</v>
      </c>
      <c r="B3219">
        <v>2.7206540107700001</v>
      </c>
      <c r="C3219" s="2">
        <f>IF(B3219&gt;B3218,B3219+(C3218-B3218),B3219+(C3218-B3218)+5+A3219-A3218)</f>
        <v>71.950653791425026</v>
      </c>
      <c r="D3219">
        <v>1577147264.1900001</v>
      </c>
      <c r="E3219">
        <v>439</v>
      </c>
      <c r="F3219">
        <v>894</v>
      </c>
      <c r="G3219">
        <v>631</v>
      </c>
      <c r="H3219">
        <v>698</v>
      </c>
      <c r="I3219">
        <v>287</v>
      </c>
      <c r="J3219" s="2" t="s">
        <v>30</v>
      </c>
      <c r="K3219" s="2">
        <f>$L$2*I3219+(1-$L$2)*K3218</f>
        <v>286.55342814332386</v>
      </c>
      <c r="M3219" s="2">
        <f t="shared" si="349"/>
        <v>286.43139122045295</v>
      </c>
      <c r="N3219" s="2">
        <f t="shared" si="350"/>
        <v>294.05787671972968</v>
      </c>
      <c r="O3219" s="2">
        <f t="shared" si="351"/>
        <v>288.58464684084703</v>
      </c>
      <c r="P3219" s="2" t="str">
        <f t="shared" si="355"/>
        <v>low</v>
      </c>
      <c r="Q3219" s="2" t="str">
        <f>IF(P3219="low","one",IF(P3219="high","relax","transition"))</f>
        <v>one</v>
      </c>
      <c r="R3219" s="2">
        <f>IF(P3219="low",250,IF(P3219="high",300,275))</f>
        <v>250</v>
      </c>
      <c r="S3219" s="2" t="b">
        <f t="shared" si="353"/>
        <v>1</v>
      </c>
      <c r="T3219" s="2">
        <f t="shared" si="354"/>
        <v>250</v>
      </c>
    </row>
    <row r="3220" spans="1:20" x14ac:dyDescent="0.2">
      <c r="A3220" s="2">
        <f t="shared" si="352"/>
        <v>72.100000143051147</v>
      </c>
      <c r="B3220">
        <v>2.7411420345300002</v>
      </c>
      <c r="C3220" s="2">
        <f>IF(B3220&gt;B3219,B3220+(C3219-B3219),B3220+(C3219-B3219)+5+A3220-A3219)</f>
        <v>71.971141815185021</v>
      </c>
      <c r="D3220">
        <v>1577147264.22</v>
      </c>
      <c r="E3220">
        <v>438</v>
      </c>
      <c r="F3220">
        <v>896</v>
      </c>
      <c r="G3220">
        <v>630</v>
      </c>
      <c r="H3220">
        <v>698</v>
      </c>
      <c r="I3220">
        <v>286</v>
      </c>
      <c r="J3220" s="2" t="s">
        <v>30</v>
      </c>
      <c r="K3220" s="2">
        <f>$L$2*I3220+(1-$L$2)*K3219</f>
        <v>286.44274251465907</v>
      </c>
      <c r="M3220" s="2">
        <f t="shared" si="349"/>
        <v>286.43366147929419</v>
      </c>
      <c r="N3220" s="2">
        <f t="shared" si="350"/>
        <v>294.05787671972968</v>
      </c>
      <c r="O3220" s="2">
        <f t="shared" si="351"/>
        <v>288.57698405982728</v>
      </c>
      <c r="P3220" s="2" t="str">
        <f t="shared" si="355"/>
        <v>low</v>
      </c>
      <c r="Q3220" s="2" t="str">
        <f>IF(P3220="low","one",IF(P3220="high","relax","transition"))</f>
        <v>one</v>
      </c>
      <c r="R3220" s="2">
        <f>IF(P3220="low",250,IF(P3220="high",300,275))</f>
        <v>250</v>
      </c>
      <c r="S3220" s="2" t="b">
        <f t="shared" si="353"/>
        <v>1</v>
      </c>
      <c r="T3220" s="2">
        <f t="shared" si="354"/>
        <v>250</v>
      </c>
    </row>
    <row r="3221" spans="1:20" x14ac:dyDescent="0.2">
      <c r="A3221" s="2">
        <f t="shared" si="352"/>
        <v>72.120000123977661</v>
      </c>
      <c r="B3221">
        <v>2.7656610012099998</v>
      </c>
      <c r="C3221" s="2">
        <f>IF(B3221&gt;B3220,B3221+(C3220-B3220),B3221+(C3220-B3220)+5+A3221-A3220)</f>
        <v>71.995660781865027</v>
      </c>
      <c r="D3221">
        <v>1577147264.24</v>
      </c>
      <c r="E3221">
        <v>437</v>
      </c>
      <c r="F3221">
        <v>894</v>
      </c>
      <c r="G3221">
        <v>630</v>
      </c>
      <c r="H3221">
        <v>696</v>
      </c>
      <c r="I3221">
        <v>285</v>
      </c>
      <c r="J3221" s="2" t="s">
        <v>30</v>
      </c>
      <c r="K3221" s="2">
        <f>$L$2*I3221+(1-$L$2)*K3220</f>
        <v>286.15419401172727</v>
      </c>
      <c r="M3221" s="2">
        <f t="shared" si="349"/>
        <v>286.37776798578079</v>
      </c>
      <c r="N3221" s="2">
        <f t="shared" si="350"/>
        <v>294.05787671972968</v>
      </c>
      <c r="O3221" s="2">
        <f t="shared" si="351"/>
        <v>288.56981793080058</v>
      </c>
      <c r="P3221" s="2" t="str">
        <f t="shared" si="355"/>
        <v>low</v>
      </c>
      <c r="Q3221" s="2" t="str">
        <f>IF(P3221="low","one",IF(P3221="high","relax","transition"))</f>
        <v>one</v>
      </c>
      <c r="R3221" s="2">
        <f>IF(P3221="low",250,IF(P3221="high",300,275))</f>
        <v>250</v>
      </c>
      <c r="S3221" s="2" t="b">
        <f t="shared" si="353"/>
        <v>1</v>
      </c>
      <c r="T3221" s="2">
        <f t="shared" si="354"/>
        <v>250</v>
      </c>
    </row>
    <row r="3222" spans="1:20" x14ac:dyDescent="0.2">
      <c r="A3222" s="2">
        <f t="shared" si="352"/>
        <v>72.140000104904175</v>
      </c>
      <c r="B3222">
        <v>2.7864968776699999</v>
      </c>
      <c r="C3222" s="2">
        <f>IF(B3222&gt;B3221,B3222+(C3221-B3221),B3222+(C3221-B3221)+5+A3222-A3221)</f>
        <v>72.016496658325025</v>
      </c>
      <c r="D3222">
        <v>1577147264.26</v>
      </c>
      <c r="E3222">
        <v>439</v>
      </c>
      <c r="F3222">
        <v>894</v>
      </c>
      <c r="G3222">
        <v>631</v>
      </c>
      <c r="H3222">
        <v>698</v>
      </c>
      <c r="I3222">
        <v>287</v>
      </c>
      <c r="J3222" s="2" t="s">
        <v>30</v>
      </c>
      <c r="K3222" s="2">
        <f>$L$2*I3222+(1-$L$2)*K3221</f>
        <v>286.32335520938182</v>
      </c>
      <c r="M3222" s="2">
        <f t="shared" si="349"/>
        <v>286.36688543050104</v>
      </c>
      <c r="N3222" s="2">
        <f t="shared" si="350"/>
        <v>294.05787671972968</v>
      </c>
      <c r="O3222" s="2">
        <f t="shared" si="351"/>
        <v>288.56021543354956</v>
      </c>
      <c r="P3222" s="2" t="str">
        <f t="shared" si="355"/>
        <v>low</v>
      </c>
      <c r="Q3222" s="2" t="str">
        <f>IF(P3222="low","one",IF(P3222="high","relax","transition"))</f>
        <v>one</v>
      </c>
      <c r="R3222" s="2">
        <f>IF(P3222="low",250,IF(P3222="high",300,275))</f>
        <v>250</v>
      </c>
      <c r="S3222" s="2" t="b">
        <f t="shared" si="353"/>
        <v>1</v>
      </c>
      <c r="T3222" s="2">
        <f t="shared" si="354"/>
        <v>250</v>
      </c>
    </row>
    <row r="3223" spans="1:20" x14ac:dyDescent="0.2">
      <c r="A3223" s="2">
        <f t="shared" si="352"/>
        <v>72.160000085830688</v>
      </c>
      <c r="B3223">
        <v>2.81072592735</v>
      </c>
      <c r="C3223" s="2">
        <f>IF(B3223&gt;B3222,B3223+(C3222-B3222),B3223+(C3222-B3222)+5+A3223-A3222)</f>
        <v>72.040725708005027</v>
      </c>
      <c r="D3223">
        <v>1577147264.28</v>
      </c>
      <c r="E3223">
        <v>439</v>
      </c>
      <c r="F3223">
        <v>894</v>
      </c>
      <c r="G3223">
        <v>630</v>
      </c>
      <c r="H3223">
        <v>699</v>
      </c>
      <c r="I3223">
        <v>288</v>
      </c>
      <c r="J3223" s="2" t="s">
        <v>30</v>
      </c>
      <c r="K3223" s="2">
        <f>$L$2*I3223+(1-$L$2)*K3222</f>
        <v>286.6586841675055</v>
      </c>
      <c r="M3223" s="2">
        <f t="shared" si="349"/>
        <v>286.42524517790196</v>
      </c>
      <c r="N3223" s="2">
        <f t="shared" si="350"/>
        <v>294.05787671972968</v>
      </c>
      <c r="O3223" s="2">
        <f t="shared" si="351"/>
        <v>288.55054893339712</v>
      </c>
      <c r="P3223" s="2" t="str">
        <f t="shared" si="355"/>
        <v>low</v>
      </c>
      <c r="Q3223" s="2" t="str">
        <f>IF(P3223="low","one",IF(P3223="high","relax","transition"))</f>
        <v>one</v>
      </c>
      <c r="R3223" s="2">
        <f>IF(P3223="low",250,IF(P3223="high",300,275))</f>
        <v>250</v>
      </c>
      <c r="S3223" s="2" t="b">
        <f t="shared" si="353"/>
        <v>1</v>
      </c>
      <c r="T3223" s="2">
        <f t="shared" si="354"/>
        <v>250</v>
      </c>
    </row>
    <row r="3224" spans="1:20" x14ac:dyDescent="0.2">
      <c r="A3224" s="2">
        <f t="shared" si="352"/>
        <v>72.190000057220459</v>
      </c>
      <c r="B3224">
        <v>2.83539199829</v>
      </c>
      <c r="C3224" s="2">
        <f>IF(B3224&gt;B3223,B3224+(C3223-B3223),B3224+(C3223-B3223)+5+A3224-A3223)</f>
        <v>72.065391778945028</v>
      </c>
      <c r="D3224">
        <v>1577147264.3099999</v>
      </c>
      <c r="E3224">
        <v>437</v>
      </c>
      <c r="F3224">
        <v>894</v>
      </c>
      <c r="G3224">
        <v>631</v>
      </c>
      <c r="H3224">
        <v>696</v>
      </c>
      <c r="I3224">
        <v>285</v>
      </c>
      <c r="J3224" s="2" t="s">
        <v>30</v>
      </c>
      <c r="K3224" s="2">
        <f>$L$2*I3224+(1-$L$2)*K3223</f>
        <v>286.32694733400444</v>
      </c>
      <c r="M3224" s="2">
        <f t="shared" si="349"/>
        <v>286.40558560912245</v>
      </c>
      <c r="N3224" s="2">
        <f t="shared" si="350"/>
        <v>294.05787671972968</v>
      </c>
      <c r="O3224" s="2">
        <f t="shared" si="351"/>
        <v>288.54428374562235</v>
      </c>
      <c r="P3224" s="2" t="str">
        <f t="shared" si="355"/>
        <v>low</v>
      </c>
      <c r="Q3224" s="2" t="str">
        <f>IF(P3224="low","one",IF(P3224="high","relax","transition"))</f>
        <v>one</v>
      </c>
      <c r="R3224" s="2">
        <f>IF(P3224="low",250,IF(P3224="high",300,275))</f>
        <v>250</v>
      </c>
      <c r="S3224" s="2" t="b">
        <f t="shared" si="353"/>
        <v>1</v>
      </c>
      <c r="T3224" s="2">
        <f t="shared" si="354"/>
        <v>250</v>
      </c>
    </row>
    <row r="3225" spans="1:20" x14ac:dyDescent="0.2">
      <c r="A3225" s="2">
        <f t="shared" si="352"/>
        <v>72.210000038146973</v>
      </c>
      <c r="B3225">
        <v>2.8560810089099999</v>
      </c>
      <c r="C3225" s="2">
        <f>IF(B3225&gt;B3224,B3225+(C3224-B3224),B3225+(C3224-B3224)+5+A3225-A3224)</f>
        <v>72.086080789565017</v>
      </c>
      <c r="D3225">
        <v>1577147264.3299999</v>
      </c>
      <c r="E3225">
        <v>438</v>
      </c>
      <c r="F3225">
        <v>894</v>
      </c>
      <c r="G3225">
        <v>631</v>
      </c>
      <c r="H3225">
        <v>697</v>
      </c>
      <c r="I3225">
        <v>285</v>
      </c>
      <c r="J3225" s="2" t="s">
        <v>30</v>
      </c>
      <c r="K3225" s="2">
        <f>$L$2*I3225+(1-$L$2)*K3224</f>
        <v>286.06155786720353</v>
      </c>
      <c r="M3225" s="2">
        <f t="shared" si="349"/>
        <v>286.3367800607387</v>
      </c>
      <c r="N3225" s="2">
        <f t="shared" si="350"/>
        <v>294.05787671972968</v>
      </c>
      <c r="O3225" s="2">
        <f t="shared" si="351"/>
        <v>288.5373488387973</v>
      </c>
      <c r="P3225" s="2" t="str">
        <f t="shared" si="355"/>
        <v>low</v>
      </c>
      <c r="Q3225" s="2" t="str">
        <f>IF(P3225="low","one",IF(P3225="high","relax","transition"))</f>
        <v>one</v>
      </c>
      <c r="R3225" s="2">
        <f>IF(P3225="low",250,IF(P3225="high",300,275))</f>
        <v>250</v>
      </c>
      <c r="S3225" s="2" t="b">
        <f t="shared" si="353"/>
        <v>1</v>
      </c>
      <c r="T3225" s="2">
        <f t="shared" si="354"/>
        <v>250</v>
      </c>
    </row>
    <row r="3226" spans="1:20" x14ac:dyDescent="0.2">
      <c r="A3226" s="2">
        <f t="shared" si="352"/>
        <v>72.230000019073486</v>
      </c>
      <c r="B3226">
        <v>2.8803849220300002</v>
      </c>
      <c r="C3226" s="2">
        <f>IF(B3226&gt;B3225,B3226+(C3225-B3225),B3226+(C3225-B3225)+5+A3226-A3225)</f>
        <v>72.110384702685025</v>
      </c>
      <c r="D3226">
        <v>1577147264.3499999</v>
      </c>
      <c r="E3226">
        <v>438</v>
      </c>
      <c r="F3226">
        <v>894</v>
      </c>
      <c r="G3226">
        <v>630</v>
      </c>
      <c r="H3226">
        <v>698</v>
      </c>
      <c r="I3226">
        <v>287</v>
      </c>
      <c r="J3226" s="2" t="s">
        <v>30</v>
      </c>
      <c r="K3226" s="2">
        <f>$L$2*I3226+(1-$L$2)*K3225</f>
        <v>286.24924629376284</v>
      </c>
      <c r="M3226" s="2">
        <f t="shared" si="349"/>
        <v>286.31927330734356</v>
      </c>
      <c r="N3226" s="2">
        <f t="shared" si="350"/>
        <v>294.05787671972968</v>
      </c>
      <c r="O3226" s="2">
        <f t="shared" si="351"/>
        <v>288.52732039989439</v>
      </c>
      <c r="P3226" s="2" t="str">
        <f t="shared" si="355"/>
        <v>low</v>
      </c>
      <c r="Q3226" s="2" t="str">
        <f>IF(P3226="low","one",IF(P3226="high","relax","transition"))</f>
        <v>one</v>
      </c>
      <c r="R3226" s="2">
        <f>IF(P3226="low",250,IF(P3226="high",300,275))</f>
        <v>250</v>
      </c>
      <c r="S3226" s="2" t="b">
        <f t="shared" si="353"/>
        <v>1</v>
      </c>
      <c r="T3226" s="2">
        <f t="shared" si="354"/>
        <v>250</v>
      </c>
    </row>
    <row r="3227" spans="1:20" x14ac:dyDescent="0.2">
      <c r="A3227" s="2">
        <f t="shared" si="352"/>
        <v>72.25</v>
      </c>
      <c r="B3227">
        <v>2.9010009765600002</v>
      </c>
      <c r="C3227" s="2">
        <f>IF(B3227&gt;B3226,B3227+(C3226-B3226),B3227+(C3226-B3226)+5+A3227-A3226)</f>
        <v>72.13100075721502</v>
      </c>
      <c r="D3227">
        <v>1577147264.3699999</v>
      </c>
      <c r="E3227">
        <v>439</v>
      </c>
      <c r="F3227">
        <v>894</v>
      </c>
      <c r="G3227">
        <v>630</v>
      </c>
      <c r="H3227">
        <v>698</v>
      </c>
      <c r="I3227">
        <v>287</v>
      </c>
      <c r="J3227" s="2" t="s">
        <v>30</v>
      </c>
      <c r="K3227" s="2">
        <f>$L$2*I3227+(1-$L$2)*K3226</f>
        <v>286.39939703501028</v>
      </c>
      <c r="M3227" s="2">
        <f t="shared" si="349"/>
        <v>286.33529805287691</v>
      </c>
      <c r="N3227" s="2">
        <f t="shared" si="350"/>
        <v>294.05787671972968</v>
      </c>
      <c r="O3227" s="2">
        <f t="shared" si="351"/>
        <v>288.51691804526683</v>
      </c>
      <c r="P3227" s="2" t="str">
        <f t="shared" si="355"/>
        <v>low</v>
      </c>
      <c r="Q3227" s="2" t="str">
        <f>IF(P3227="low","one",IF(P3227="high","relax","transition"))</f>
        <v>one</v>
      </c>
      <c r="R3227" s="2">
        <f>IF(P3227="low",250,IF(P3227="high",300,275))</f>
        <v>250</v>
      </c>
      <c r="S3227" s="2" t="b">
        <f t="shared" si="353"/>
        <v>1</v>
      </c>
      <c r="T3227" s="2">
        <f t="shared" si="354"/>
        <v>250</v>
      </c>
    </row>
    <row r="3228" spans="1:20" x14ac:dyDescent="0.2">
      <c r="A3228" s="2">
        <f t="shared" si="352"/>
        <v>72.28000020980835</v>
      </c>
      <c r="B3228">
        <v>2.9256479740099999</v>
      </c>
      <c r="C3228" s="2">
        <f>IF(B3228&gt;B3227,B3228+(C3227-B3227),B3228+(C3227-B3227)+5+A3228-A3227)</f>
        <v>72.155647754665026</v>
      </c>
      <c r="D3228">
        <v>1577147264.4000001</v>
      </c>
      <c r="E3228">
        <v>438</v>
      </c>
      <c r="F3228">
        <v>894</v>
      </c>
      <c r="G3228">
        <v>630</v>
      </c>
      <c r="H3228">
        <v>697</v>
      </c>
      <c r="I3228">
        <v>285</v>
      </c>
      <c r="J3228" s="2" t="s">
        <v>30</v>
      </c>
      <c r="K3228" s="2">
        <f>$L$2*I3228+(1-$L$2)*K3227</f>
        <v>286.11951762800823</v>
      </c>
      <c r="M3228" s="2">
        <f t="shared" si="349"/>
        <v>286.29214196790321</v>
      </c>
      <c r="N3228" s="2">
        <f t="shared" si="350"/>
        <v>294.05787671972968</v>
      </c>
      <c r="O3228" s="2">
        <f t="shared" si="351"/>
        <v>288.50783704564731</v>
      </c>
      <c r="P3228" s="2" t="str">
        <f t="shared" si="355"/>
        <v>low</v>
      </c>
      <c r="Q3228" s="2" t="str">
        <f>IF(P3228="low","one",IF(P3228="high","relax","transition"))</f>
        <v>one</v>
      </c>
      <c r="R3228" s="2">
        <f>IF(P3228="low",250,IF(P3228="high",300,275))</f>
        <v>250</v>
      </c>
      <c r="S3228" s="2" t="b">
        <f t="shared" si="353"/>
        <v>1</v>
      </c>
      <c r="T3228" s="2">
        <f t="shared" si="354"/>
        <v>250</v>
      </c>
    </row>
    <row r="3229" spans="1:20" x14ac:dyDescent="0.2">
      <c r="A3229" s="2">
        <f t="shared" si="352"/>
        <v>72.300000190734863</v>
      </c>
      <c r="B3229">
        <v>2.9461839199100002</v>
      </c>
      <c r="C3229" s="2">
        <f>IF(B3229&gt;B3228,B3229+(C3228-B3228),B3229+(C3228-B3228)+5+A3229-A3228)</f>
        <v>72.176183700565019</v>
      </c>
      <c r="D3229">
        <v>1577147264.4200001</v>
      </c>
      <c r="E3229">
        <v>438</v>
      </c>
      <c r="F3229">
        <v>893</v>
      </c>
      <c r="G3229">
        <v>630</v>
      </c>
      <c r="H3229">
        <v>696</v>
      </c>
      <c r="I3229">
        <v>285</v>
      </c>
      <c r="J3229" s="2" t="s">
        <v>30</v>
      </c>
      <c r="K3229" s="2">
        <f>$L$2*I3229+(1-$L$2)*K3228</f>
        <v>285.89561410240663</v>
      </c>
      <c r="M3229" s="2">
        <f t="shared" si="349"/>
        <v>286.2128363948039</v>
      </c>
      <c r="N3229" s="2">
        <f t="shared" si="350"/>
        <v>294.05787671972968</v>
      </c>
      <c r="O3229" s="2">
        <f t="shared" si="351"/>
        <v>288.4970522917601</v>
      </c>
      <c r="P3229" s="2" t="str">
        <f t="shared" si="355"/>
        <v>low</v>
      </c>
      <c r="Q3229" s="2" t="str">
        <f>IF(P3229="low","one",IF(P3229="high","relax","transition"))</f>
        <v>one</v>
      </c>
      <c r="R3229" s="2">
        <f>IF(P3229="low",250,IF(P3229="high",300,275))</f>
        <v>250</v>
      </c>
      <c r="S3229" s="2" t="b">
        <f t="shared" si="353"/>
        <v>1</v>
      </c>
      <c r="T3229" s="2">
        <f t="shared" si="354"/>
        <v>250</v>
      </c>
    </row>
    <row r="3230" spans="1:20" x14ac:dyDescent="0.2">
      <c r="A3230" s="2">
        <f t="shared" si="352"/>
        <v>72.320000171661377</v>
      </c>
      <c r="B3230">
        <v>2.9706320762599998</v>
      </c>
      <c r="C3230" s="2">
        <f>IF(B3230&gt;B3229,B3230+(C3229-B3229),B3230+(C3229-B3229)+5+A3230-A3229)</f>
        <v>72.200631856915024</v>
      </c>
      <c r="D3230">
        <v>1577147264.4400001</v>
      </c>
      <c r="E3230">
        <v>440</v>
      </c>
      <c r="F3230">
        <v>895</v>
      </c>
      <c r="G3230">
        <v>631</v>
      </c>
      <c r="H3230">
        <v>698</v>
      </c>
      <c r="I3230">
        <v>288</v>
      </c>
      <c r="J3230" s="2" t="s">
        <v>30</v>
      </c>
      <c r="K3230" s="2">
        <f>$L$2*I3230+(1-$L$2)*K3229</f>
        <v>286.31649128192532</v>
      </c>
      <c r="M3230" s="2">
        <f t="shared" si="349"/>
        <v>286.23356737222821</v>
      </c>
      <c r="N3230" s="2">
        <f t="shared" si="350"/>
        <v>294.05787671972968</v>
      </c>
      <c r="O3230" s="2">
        <f t="shared" si="351"/>
        <v>288.48284149691227</v>
      </c>
      <c r="P3230" s="2" t="str">
        <f t="shared" si="355"/>
        <v>low</v>
      </c>
      <c r="Q3230" s="2" t="str">
        <f>IF(P3230="low","one",IF(P3230="high","relax","transition"))</f>
        <v>one</v>
      </c>
      <c r="R3230" s="2">
        <f>IF(P3230="low",250,IF(P3230="high",300,275))</f>
        <v>250</v>
      </c>
      <c r="S3230" s="2" t="b">
        <f t="shared" si="353"/>
        <v>1</v>
      </c>
      <c r="T3230" s="2">
        <f t="shared" si="354"/>
        <v>250</v>
      </c>
    </row>
    <row r="3231" spans="1:20" x14ac:dyDescent="0.2">
      <c r="A3231" s="2">
        <f t="shared" si="352"/>
        <v>72.350000143051147</v>
      </c>
      <c r="B3231">
        <v>2.9952840805099998</v>
      </c>
      <c r="C3231" s="2">
        <f>IF(B3231&gt;B3230,B3231+(C3230-B3230),B3231+(C3230-B3230)+5+A3231-A3230)</f>
        <v>72.225283861165025</v>
      </c>
      <c r="D3231">
        <v>1577147264.47</v>
      </c>
      <c r="E3231">
        <v>438</v>
      </c>
      <c r="F3231">
        <v>894</v>
      </c>
      <c r="G3231">
        <v>631</v>
      </c>
      <c r="H3231">
        <v>698</v>
      </c>
      <c r="I3231">
        <v>286</v>
      </c>
      <c r="J3231" s="2" t="s">
        <v>30</v>
      </c>
      <c r="K3231" s="2">
        <f>$L$2*I3231+(1-$L$2)*K3230</f>
        <v>286.25319302554027</v>
      </c>
      <c r="M3231" s="2">
        <f t="shared" si="349"/>
        <v>286.23749250289063</v>
      </c>
      <c r="N3231" s="2">
        <f t="shared" si="350"/>
        <v>294.05787671972968</v>
      </c>
      <c r="O3231" s="2">
        <f t="shared" si="351"/>
        <v>288.47037779067807</v>
      </c>
      <c r="P3231" s="2" t="str">
        <f t="shared" si="355"/>
        <v>low</v>
      </c>
      <c r="Q3231" s="2" t="str">
        <f>IF(P3231="low","one",IF(P3231="high","relax","transition"))</f>
        <v>one</v>
      </c>
      <c r="R3231" s="2">
        <f>IF(P3231="low",250,IF(P3231="high",300,275))</f>
        <v>250</v>
      </c>
      <c r="S3231" s="2" t="b">
        <f t="shared" si="353"/>
        <v>1</v>
      </c>
      <c r="T3231" s="2">
        <f t="shared" si="354"/>
        <v>250</v>
      </c>
    </row>
    <row r="3232" spans="1:20" x14ac:dyDescent="0.2">
      <c r="A3232" s="2">
        <f t="shared" si="352"/>
        <v>72.370000123977661</v>
      </c>
      <c r="B3232">
        <v>3.0157749652899999</v>
      </c>
      <c r="C3232" s="2">
        <f>IF(B3232&gt;B3231,B3232+(C3231-B3231),B3232+(C3231-B3231)+5+A3232-A3231)</f>
        <v>72.245774745945027</v>
      </c>
      <c r="D3232">
        <v>1577147264.49</v>
      </c>
      <c r="E3232">
        <v>438</v>
      </c>
      <c r="F3232">
        <v>893</v>
      </c>
      <c r="G3232">
        <v>631</v>
      </c>
      <c r="H3232">
        <v>698</v>
      </c>
      <c r="I3232">
        <v>286</v>
      </c>
      <c r="J3232" s="2" t="s">
        <v>30</v>
      </c>
      <c r="K3232" s="2">
        <f>$L$2*I3232+(1-$L$2)*K3231</f>
        <v>286.20255442043225</v>
      </c>
      <c r="M3232" s="2">
        <f t="shared" si="349"/>
        <v>286.23050488639899</v>
      </c>
      <c r="N3232" s="2">
        <f t="shared" si="350"/>
        <v>294.05787671972968</v>
      </c>
      <c r="O3232" s="2">
        <f t="shared" si="351"/>
        <v>288.45873352628871</v>
      </c>
      <c r="P3232" s="2" t="str">
        <f t="shared" si="355"/>
        <v>low</v>
      </c>
      <c r="Q3232" s="2" t="str">
        <f>IF(P3232="low","one",IF(P3232="high","relax","transition"))</f>
        <v>one</v>
      </c>
      <c r="R3232" s="2">
        <f>IF(P3232="low",250,IF(P3232="high",300,275))</f>
        <v>250</v>
      </c>
      <c r="S3232" s="2" t="b">
        <f t="shared" si="353"/>
        <v>1</v>
      </c>
      <c r="T3232" s="2">
        <f t="shared" si="354"/>
        <v>250</v>
      </c>
    </row>
    <row r="3233" spans="1:20" x14ac:dyDescent="0.2">
      <c r="A3233" s="2">
        <f t="shared" si="352"/>
        <v>72.390000104904175</v>
      </c>
      <c r="B3233">
        <v>3.0403878688799999</v>
      </c>
      <c r="C3233" s="2">
        <f>IF(B3233&gt;B3232,B3233+(C3232-B3232),B3233+(C3232-B3232)+5+A3233-A3232)</f>
        <v>72.270387649535024</v>
      </c>
      <c r="D3233">
        <v>1577147264.51</v>
      </c>
      <c r="E3233">
        <v>438</v>
      </c>
      <c r="F3233">
        <v>895</v>
      </c>
      <c r="G3233">
        <v>631</v>
      </c>
      <c r="H3233">
        <v>698</v>
      </c>
      <c r="I3233">
        <v>286</v>
      </c>
      <c r="J3233" s="2" t="s">
        <v>30</v>
      </c>
      <c r="K3233" s="2">
        <f>$L$2*I3233+(1-$L$2)*K3232</f>
        <v>286.16204353634583</v>
      </c>
      <c r="M3233" s="2">
        <f t="shared" si="349"/>
        <v>286.21681261638838</v>
      </c>
      <c r="N3233" s="2">
        <f t="shared" si="350"/>
        <v>294.05787671972968</v>
      </c>
      <c r="O3233" s="2">
        <f t="shared" si="351"/>
        <v>288.44732209429418</v>
      </c>
      <c r="P3233" s="2" t="str">
        <f t="shared" si="355"/>
        <v>low</v>
      </c>
      <c r="Q3233" s="2" t="str">
        <f>IF(P3233="low","one",IF(P3233="high","relax","transition"))</f>
        <v>one</v>
      </c>
      <c r="R3233" s="2">
        <f>IF(P3233="low",250,IF(P3233="high",300,275))</f>
        <v>250</v>
      </c>
      <c r="S3233" s="2" t="b">
        <f t="shared" si="353"/>
        <v>1</v>
      </c>
      <c r="T3233" s="2">
        <f t="shared" si="354"/>
        <v>250</v>
      </c>
    </row>
    <row r="3234" spans="1:20" x14ac:dyDescent="0.2">
      <c r="A3234" s="2">
        <f t="shared" si="352"/>
        <v>72.410000085830688</v>
      </c>
      <c r="B3234">
        <v>3.0606830120100001</v>
      </c>
      <c r="C3234" s="2">
        <f>IF(B3234&gt;B3233,B3234+(C3233-B3233),B3234+(C3233-B3233)+5+A3234-A3233)</f>
        <v>72.290682792665024</v>
      </c>
      <c r="D3234">
        <v>1577147264.53</v>
      </c>
      <c r="E3234">
        <v>438</v>
      </c>
      <c r="F3234">
        <v>894</v>
      </c>
      <c r="G3234">
        <v>631</v>
      </c>
      <c r="H3234">
        <v>697</v>
      </c>
      <c r="I3234">
        <v>286</v>
      </c>
      <c r="J3234" s="2" t="s">
        <v>30</v>
      </c>
      <c r="K3234" s="2">
        <f>$L$2*I3234+(1-$L$2)*K3233</f>
        <v>286.12963482907668</v>
      </c>
      <c r="M3234" s="2">
        <f t="shared" si="349"/>
        <v>286.19937705892607</v>
      </c>
      <c r="N3234" s="2">
        <f t="shared" si="350"/>
        <v>294.05787671972968</v>
      </c>
      <c r="O3234" s="2">
        <f t="shared" si="351"/>
        <v>288.43579662039883</v>
      </c>
      <c r="P3234" s="2" t="str">
        <f t="shared" si="355"/>
        <v>low</v>
      </c>
      <c r="Q3234" s="2" t="str">
        <f>IF(P3234="low","one",IF(P3234="high","relax","transition"))</f>
        <v>one</v>
      </c>
      <c r="R3234" s="2">
        <f>IF(P3234="low",250,IF(P3234="high",300,275))</f>
        <v>250</v>
      </c>
      <c r="S3234" s="2" t="b">
        <f t="shared" si="353"/>
        <v>1</v>
      </c>
      <c r="T3234" s="2">
        <f t="shared" si="354"/>
        <v>250</v>
      </c>
    </row>
    <row r="3235" spans="1:20" x14ac:dyDescent="0.2">
      <c r="A3235" s="2">
        <f t="shared" si="352"/>
        <v>72.440000057220459</v>
      </c>
      <c r="B3235">
        <v>3.0853641033199999</v>
      </c>
      <c r="C3235" s="2">
        <f>IF(B3235&gt;B3234,B3235+(C3234-B3234),B3235+(C3234-B3234)+5+A3235-A3234)</f>
        <v>72.315363883975024</v>
      </c>
      <c r="D3235">
        <v>1577147264.5599999</v>
      </c>
      <c r="E3235">
        <v>438</v>
      </c>
      <c r="F3235">
        <v>894</v>
      </c>
      <c r="G3235">
        <v>631</v>
      </c>
      <c r="H3235">
        <v>698</v>
      </c>
      <c r="I3235">
        <v>287</v>
      </c>
      <c r="J3235" s="2" t="s">
        <v>30</v>
      </c>
      <c r="K3235" s="2">
        <f>$L$2*I3235+(1-$L$2)*K3234</f>
        <v>286.30370786326137</v>
      </c>
      <c r="M3235" s="2">
        <f t="shared" si="349"/>
        <v>286.22024321979313</v>
      </c>
      <c r="N3235" s="2">
        <f t="shared" si="350"/>
        <v>294.05787671972968</v>
      </c>
      <c r="O3235" s="2">
        <f t="shared" si="351"/>
        <v>288.42397564232516</v>
      </c>
      <c r="P3235" s="2" t="str">
        <f t="shared" si="355"/>
        <v>low</v>
      </c>
      <c r="Q3235" s="2" t="str">
        <f>IF(P3235="low","one",IF(P3235="high","relax","transition"))</f>
        <v>one</v>
      </c>
      <c r="R3235" s="2">
        <f>IF(P3235="low",250,IF(P3235="high",300,275))</f>
        <v>250</v>
      </c>
      <c r="S3235" s="2" t="b">
        <f t="shared" si="353"/>
        <v>1</v>
      </c>
      <c r="T3235" s="2">
        <f t="shared" si="354"/>
        <v>250</v>
      </c>
    </row>
    <row r="3236" spans="1:20" x14ac:dyDescent="0.2">
      <c r="A3236" s="2">
        <f t="shared" si="352"/>
        <v>72.460000038146973</v>
      </c>
      <c r="B3236">
        <v>3.1098780632</v>
      </c>
      <c r="C3236" s="2">
        <f>IF(B3236&gt;B3235,B3236+(C3235-B3235),B3236+(C3235-B3235)+5+A3236-A3235)</f>
        <v>72.339877843855021</v>
      </c>
      <c r="D3236">
        <v>1577147264.5799999</v>
      </c>
      <c r="E3236">
        <v>438</v>
      </c>
      <c r="F3236">
        <v>894</v>
      </c>
      <c r="G3236">
        <v>630</v>
      </c>
      <c r="H3236">
        <v>697</v>
      </c>
      <c r="I3236">
        <v>285</v>
      </c>
      <c r="J3236" s="2" t="s">
        <v>30</v>
      </c>
      <c r="K3236" s="2">
        <f>$L$2*I3236+(1-$L$2)*K3235</f>
        <v>286.04296629060912</v>
      </c>
      <c r="M3236" s="2">
        <f t="shared" si="349"/>
        <v>286.18478783395631</v>
      </c>
      <c r="N3236" s="2">
        <f t="shared" si="350"/>
        <v>294.05787671972968</v>
      </c>
      <c r="O3236" s="2">
        <f t="shared" si="351"/>
        <v>288.41378902119857</v>
      </c>
      <c r="P3236" s="2" t="str">
        <f t="shared" si="355"/>
        <v>low</v>
      </c>
      <c r="Q3236" s="2" t="str">
        <f>IF(P3236="low","one",IF(P3236="high","relax","transition"))</f>
        <v>one</v>
      </c>
      <c r="R3236" s="2">
        <f>IF(P3236="low",250,IF(P3236="high",300,275))</f>
        <v>250</v>
      </c>
      <c r="S3236" s="2" t="b">
        <f t="shared" si="353"/>
        <v>1</v>
      </c>
      <c r="T3236" s="2">
        <f t="shared" si="354"/>
        <v>250</v>
      </c>
    </row>
    <row r="3237" spans="1:20" x14ac:dyDescent="0.2">
      <c r="A3237" s="2">
        <f t="shared" si="352"/>
        <v>72.480000019073486</v>
      </c>
      <c r="B3237">
        <v>3.1302270889299999</v>
      </c>
      <c r="C3237" s="2">
        <f>IF(B3237&gt;B3236,B3237+(C3236-B3236),B3237+(C3236-B3236)+5+A3237-A3236)</f>
        <v>72.36022686958502</v>
      </c>
      <c r="D3237">
        <v>1577147264.5999999</v>
      </c>
      <c r="E3237">
        <v>436</v>
      </c>
      <c r="F3237">
        <v>894</v>
      </c>
      <c r="G3237">
        <v>631</v>
      </c>
      <c r="H3237">
        <v>696</v>
      </c>
      <c r="I3237">
        <v>285</v>
      </c>
      <c r="J3237" s="2" t="s">
        <v>30</v>
      </c>
      <c r="K3237" s="2">
        <f>$L$2*I3237+(1-$L$2)*K3236</f>
        <v>285.83437303248729</v>
      </c>
      <c r="M3237" s="2">
        <f t="shared" si="349"/>
        <v>286.1147048736625</v>
      </c>
      <c r="N3237" s="2">
        <f t="shared" si="350"/>
        <v>294.05787671972968</v>
      </c>
      <c r="O3237" s="2">
        <f t="shared" si="351"/>
        <v>288.40233896183645</v>
      </c>
      <c r="P3237" s="2" t="str">
        <f t="shared" si="355"/>
        <v>low</v>
      </c>
      <c r="Q3237" s="2" t="str">
        <f>IF(P3237="low","one",IF(P3237="high","relax","transition"))</f>
        <v>one</v>
      </c>
      <c r="R3237" s="2">
        <f>IF(P3237="low",250,IF(P3237="high",300,275))</f>
        <v>250</v>
      </c>
      <c r="S3237" s="2" t="b">
        <f t="shared" si="353"/>
        <v>1</v>
      </c>
      <c r="T3237" s="2">
        <f t="shared" si="354"/>
        <v>250</v>
      </c>
    </row>
    <row r="3238" spans="1:20" x14ac:dyDescent="0.2">
      <c r="A3238" s="2">
        <f t="shared" si="352"/>
        <v>72.510000228881836</v>
      </c>
      <c r="B3238">
        <v>3.1550118923200001</v>
      </c>
      <c r="C3238" s="2">
        <f>IF(B3238&gt;B3237,B3238+(C3237-B3237),B3238+(C3237-B3237)+5+A3238-A3237)</f>
        <v>72.385011672975025</v>
      </c>
      <c r="D3238">
        <v>1577147264.6300001</v>
      </c>
      <c r="E3238">
        <v>439</v>
      </c>
      <c r="F3238">
        <v>893</v>
      </c>
      <c r="G3238">
        <v>631</v>
      </c>
      <c r="H3238">
        <v>698</v>
      </c>
      <c r="I3238">
        <v>287</v>
      </c>
      <c r="J3238" s="2" t="s">
        <v>30</v>
      </c>
      <c r="K3238" s="2">
        <f>$L$2*I3238+(1-$L$2)*K3237</f>
        <v>286.06749842598981</v>
      </c>
      <c r="M3238" s="2">
        <f t="shared" si="349"/>
        <v>286.10526358412795</v>
      </c>
      <c r="N3238" s="2">
        <f t="shared" si="350"/>
        <v>294.05787671972968</v>
      </c>
      <c r="O3238" s="2">
        <f t="shared" si="351"/>
        <v>288.38795725742773</v>
      </c>
      <c r="P3238" s="2" t="str">
        <f t="shared" si="355"/>
        <v>low</v>
      </c>
      <c r="Q3238" s="2" t="str">
        <f>IF(P3238="low","one",IF(P3238="high","relax","transition"))</f>
        <v>one</v>
      </c>
      <c r="R3238" s="2">
        <f>IF(P3238="low",250,IF(P3238="high",300,275))</f>
        <v>250</v>
      </c>
      <c r="S3238" s="2" t="b">
        <f t="shared" si="353"/>
        <v>1</v>
      </c>
      <c r="T3238" s="2">
        <f t="shared" si="354"/>
        <v>250</v>
      </c>
    </row>
    <row r="3239" spans="1:20" x14ac:dyDescent="0.2">
      <c r="A3239" s="2">
        <f t="shared" si="352"/>
        <v>72.53000020980835</v>
      </c>
      <c r="B3239">
        <v>3.1754779815699998</v>
      </c>
      <c r="C3239" s="2">
        <f>IF(B3239&gt;B3238,B3239+(C3238-B3238),B3239+(C3238-B3238)+5+A3239-A3238)</f>
        <v>72.405477762225019</v>
      </c>
      <c r="D3239">
        <v>1577147264.6500001</v>
      </c>
      <c r="E3239">
        <v>436</v>
      </c>
      <c r="F3239">
        <v>895</v>
      </c>
      <c r="G3239">
        <v>629</v>
      </c>
      <c r="H3239">
        <v>697</v>
      </c>
      <c r="I3239">
        <v>286</v>
      </c>
      <c r="J3239" s="2" t="s">
        <v>30</v>
      </c>
      <c r="K3239" s="2">
        <f>$L$2*I3239+(1-$L$2)*K3238</f>
        <v>286.05399874079188</v>
      </c>
      <c r="M3239" s="2">
        <f t="shared" si="349"/>
        <v>286.09501061546075</v>
      </c>
      <c r="N3239" s="2">
        <f t="shared" si="350"/>
        <v>294.05787671972968</v>
      </c>
      <c r="O3239" s="2">
        <f t="shared" si="351"/>
        <v>288.37382257376271</v>
      </c>
      <c r="P3239" s="2" t="str">
        <f t="shared" si="355"/>
        <v>low</v>
      </c>
      <c r="Q3239" s="2" t="str">
        <f>IF(P3239="low","one",IF(P3239="high","relax","transition"))</f>
        <v>one</v>
      </c>
      <c r="R3239" s="2">
        <f>IF(P3239="low",250,IF(P3239="high",300,275))</f>
        <v>250</v>
      </c>
      <c r="S3239" s="2" t="b">
        <f t="shared" si="353"/>
        <v>1</v>
      </c>
      <c r="T3239" s="2">
        <f t="shared" si="354"/>
        <v>250</v>
      </c>
    </row>
    <row r="3240" spans="1:20" x14ac:dyDescent="0.2">
      <c r="A3240" s="2">
        <f t="shared" si="352"/>
        <v>72.550000190734863</v>
      </c>
      <c r="B3240">
        <v>3.1998810768100001</v>
      </c>
      <c r="C3240" s="2">
        <f>IF(B3240&gt;B3239,B3240+(C3239-B3239),B3240+(C3239-B3239)+5+A3240-A3239)</f>
        <v>72.429880857465022</v>
      </c>
      <c r="D3240">
        <v>1577147264.6700001</v>
      </c>
      <c r="E3240">
        <v>437</v>
      </c>
      <c r="F3240">
        <v>894</v>
      </c>
      <c r="G3240">
        <v>630</v>
      </c>
      <c r="H3240">
        <v>696</v>
      </c>
      <c r="I3240">
        <v>285</v>
      </c>
      <c r="J3240" s="2" t="s">
        <v>30</v>
      </c>
      <c r="K3240" s="2">
        <f>$L$2*I3240+(1-$L$2)*K3239</f>
        <v>285.84319899263352</v>
      </c>
      <c r="M3240" s="2">
        <f t="shared" si="349"/>
        <v>286.04464829089534</v>
      </c>
      <c r="N3240" s="2">
        <f t="shared" si="350"/>
        <v>294.05787671972968</v>
      </c>
      <c r="O3240" s="2">
        <f t="shared" si="351"/>
        <v>288.3598819758476</v>
      </c>
      <c r="P3240" s="2" t="str">
        <f t="shared" si="355"/>
        <v>low</v>
      </c>
      <c r="Q3240" s="2" t="str">
        <f>IF(P3240="low","one",IF(P3240="high","relax","transition"))</f>
        <v>one</v>
      </c>
      <c r="R3240" s="2">
        <f>IF(P3240="low",250,IF(P3240="high",300,275))</f>
        <v>250</v>
      </c>
      <c r="S3240" s="2" t="b">
        <f t="shared" si="353"/>
        <v>1</v>
      </c>
      <c r="T3240" s="2">
        <f t="shared" si="354"/>
        <v>250</v>
      </c>
    </row>
    <row r="3241" spans="1:20" x14ac:dyDescent="0.2">
      <c r="A3241" s="2">
        <f t="shared" si="352"/>
        <v>72.580000162124634</v>
      </c>
      <c r="B3241">
        <v>3.2244160175299998</v>
      </c>
      <c r="C3241" s="2">
        <f>IF(B3241&gt;B3240,B3241+(C3240-B3240),B3241+(C3240-B3240)+5+A3241-A3240)</f>
        <v>72.454415798185025</v>
      </c>
      <c r="D3241">
        <v>1577147264.7</v>
      </c>
      <c r="E3241">
        <v>439</v>
      </c>
      <c r="F3241">
        <v>893</v>
      </c>
      <c r="G3241">
        <v>632</v>
      </c>
      <c r="H3241">
        <v>697</v>
      </c>
      <c r="I3241">
        <v>287</v>
      </c>
      <c r="J3241" s="2" t="s">
        <v>30</v>
      </c>
      <c r="K3241" s="2">
        <f>$L$2*I3241+(1-$L$2)*K3240</f>
        <v>286.07455919410683</v>
      </c>
      <c r="M3241" s="2">
        <f t="shared" si="349"/>
        <v>286.05063047153766</v>
      </c>
      <c r="N3241" s="2">
        <f t="shared" si="350"/>
        <v>294.05787671972968</v>
      </c>
      <c r="O3241" s="2">
        <f t="shared" si="351"/>
        <v>288.34412029159995</v>
      </c>
      <c r="P3241" s="2" t="str">
        <f t="shared" si="355"/>
        <v>low</v>
      </c>
      <c r="Q3241" s="2" t="str">
        <f>IF(P3241="low","one",IF(P3241="high","relax","transition"))</f>
        <v>one</v>
      </c>
      <c r="R3241" s="2">
        <f>IF(P3241="low",250,IF(P3241="high",300,275))</f>
        <v>250</v>
      </c>
      <c r="S3241" s="2" t="b">
        <f t="shared" si="353"/>
        <v>1</v>
      </c>
      <c r="T3241" s="2">
        <f t="shared" si="354"/>
        <v>250</v>
      </c>
    </row>
    <row r="3242" spans="1:20" x14ac:dyDescent="0.2">
      <c r="A3242" s="2">
        <f t="shared" si="352"/>
        <v>72.600000143051147</v>
      </c>
      <c r="B3242">
        <v>3.24502205849</v>
      </c>
      <c r="C3242" s="2">
        <f>IF(B3242&gt;B3241,B3242+(C3241-B3241),B3242+(C3241-B3241)+5+A3242-A3241)</f>
        <v>72.475021839145015</v>
      </c>
      <c r="D3242">
        <v>1577147264.72</v>
      </c>
      <c r="E3242">
        <v>439</v>
      </c>
      <c r="F3242">
        <v>896</v>
      </c>
      <c r="G3242">
        <v>630</v>
      </c>
      <c r="H3242">
        <v>698</v>
      </c>
      <c r="I3242">
        <v>287</v>
      </c>
      <c r="J3242" s="2" t="s">
        <v>30</v>
      </c>
      <c r="K3242" s="2">
        <f>$L$2*I3242+(1-$L$2)*K3241</f>
        <v>286.25964735528544</v>
      </c>
      <c r="M3242" s="2">
        <f t="shared" si="349"/>
        <v>286.09243384828721</v>
      </c>
      <c r="N3242" s="2">
        <f t="shared" si="350"/>
        <v>294.05787671972968</v>
      </c>
      <c r="O3242" s="2">
        <f t="shared" si="351"/>
        <v>288.32944580059683</v>
      </c>
      <c r="P3242" s="2" t="str">
        <f t="shared" si="355"/>
        <v>low</v>
      </c>
      <c r="Q3242" s="2" t="str">
        <f>IF(P3242="low","one",IF(P3242="high","relax","transition"))</f>
        <v>one</v>
      </c>
      <c r="R3242" s="2">
        <f>IF(P3242="low",250,IF(P3242="high",300,275))</f>
        <v>250</v>
      </c>
      <c r="S3242" s="2" t="b">
        <f t="shared" si="353"/>
        <v>1</v>
      </c>
      <c r="T3242" s="2">
        <f t="shared" si="354"/>
        <v>250</v>
      </c>
    </row>
    <row r="3243" spans="1:20" x14ac:dyDescent="0.2">
      <c r="A3243" s="2">
        <f t="shared" si="352"/>
        <v>72.620000123977661</v>
      </c>
      <c r="B3243">
        <v>3.2695980071999999</v>
      </c>
      <c r="C3243" s="2">
        <f>IF(B3243&gt;B3242,B3243+(C3242-B3242),B3243+(C3242-B3242)+5+A3243-A3242)</f>
        <v>72.499597787855024</v>
      </c>
      <c r="D3243">
        <v>1577147264.74</v>
      </c>
      <c r="E3243">
        <v>438</v>
      </c>
      <c r="F3243">
        <v>895</v>
      </c>
      <c r="G3243">
        <v>631</v>
      </c>
      <c r="H3243">
        <v>697</v>
      </c>
      <c r="I3243">
        <v>287</v>
      </c>
      <c r="J3243" s="2" t="s">
        <v>30</v>
      </c>
      <c r="K3243" s="2">
        <f>$L$2*I3243+(1-$L$2)*K3242</f>
        <v>286.40771788422836</v>
      </c>
      <c r="M3243" s="2">
        <f t="shared" si="349"/>
        <v>286.15549065547543</v>
      </c>
      <c r="N3243" s="2">
        <f t="shared" si="350"/>
        <v>294.05787671972968</v>
      </c>
      <c r="O3243" s="2">
        <f t="shared" si="351"/>
        <v>288.31759520298135</v>
      </c>
      <c r="P3243" s="2" t="str">
        <f t="shared" si="355"/>
        <v>low</v>
      </c>
      <c r="Q3243" s="2" t="str">
        <f>IF(P3243="low","one",IF(P3243="high","relax","transition"))</f>
        <v>one</v>
      </c>
      <c r="R3243" s="2">
        <f>IF(P3243="low",250,IF(P3243="high",300,275))</f>
        <v>250</v>
      </c>
      <c r="S3243" s="2" t="b">
        <f t="shared" si="353"/>
        <v>1</v>
      </c>
      <c r="T3243" s="2">
        <f t="shared" si="354"/>
        <v>250</v>
      </c>
    </row>
    <row r="3244" spans="1:20" x14ac:dyDescent="0.2">
      <c r="A3244" s="2">
        <f t="shared" si="352"/>
        <v>72.640000104904175</v>
      </c>
      <c r="B3244">
        <v>3.2900149822200002</v>
      </c>
      <c r="C3244" s="2">
        <f>IF(B3244&gt;B3243,B3244+(C3243-B3243),B3244+(C3243-B3243)+5+A3244-A3243)</f>
        <v>72.520014762875022</v>
      </c>
      <c r="D3244">
        <v>1577147264.76</v>
      </c>
      <c r="E3244">
        <v>438</v>
      </c>
      <c r="F3244">
        <v>894</v>
      </c>
      <c r="G3244">
        <v>631</v>
      </c>
      <c r="H3244">
        <v>698</v>
      </c>
      <c r="I3244">
        <v>285</v>
      </c>
      <c r="J3244" s="2" t="s">
        <v>30</v>
      </c>
      <c r="K3244" s="2">
        <f>$L$2*I3244+(1-$L$2)*K3243</f>
        <v>286.12617430738271</v>
      </c>
      <c r="M3244" s="2">
        <f t="shared" si="349"/>
        <v>286.14962738585689</v>
      </c>
      <c r="N3244" s="2">
        <f t="shared" si="350"/>
        <v>294.05787671972968</v>
      </c>
      <c r="O3244" s="2">
        <f t="shared" si="351"/>
        <v>288.30948997560603</v>
      </c>
      <c r="P3244" s="2" t="str">
        <f t="shared" si="355"/>
        <v>low</v>
      </c>
      <c r="Q3244" s="2" t="str">
        <f>IF(P3244="low","one",IF(P3244="high","relax","transition"))</f>
        <v>one</v>
      </c>
      <c r="R3244" s="2">
        <f>IF(P3244="low",250,IF(P3244="high",300,275))</f>
        <v>250</v>
      </c>
      <c r="S3244" s="2" t="b">
        <f t="shared" si="353"/>
        <v>1</v>
      </c>
      <c r="T3244" s="2">
        <f t="shared" si="354"/>
        <v>250</v>
      </c>
    </row>
    <row r="3245" spans="1:20" x14ac:dyDescent="0.2">
      <c r="A3245" s="2">
        <f t="shared" si="352"/>
        <v>72.670000076293945</v>
      </c>
      <c r="B3245">
        <v>3.3147399425500002</v>
      </c>
      <c r="C3245" s="2">
        <f>IF(B3245&gt;B3244,B3245+(C3244-B3244),B3245+(C3244-B3244)+5+A3245-A3244)</f>
        <v>72.544739723205026</v>
      </c>
      <c r="D3245">
        <v>1577147264.79</v>
      </c>
      <c r="E3245">
        <v>437</v>
      </c>
      <c r="F3245">
        <v>894</v>
      </c>
      <c r="G3245">
        <v>630</v>
      </c>
      <c r="H3245">
        <v>697</v>
      </c>
      <c r="I3245">
        <v>285</v>
      </c>
      <c r="J3245" s="2" t="s">
        <v>30</v>
      </c>
      <c r="K3245" s="2">
        <f>$L$2*I3245+(1-$L$2)*K3244</f>
        <v>285.90093944590615</v>
      </c>
      <c r="M3245" s="2">
        <f t="shared" si="349"/>
        <v>286.09988979786675</v>
      </c>
      <c r="N3245" s="2">
        <f t="shared" si="350"/>
        <v>294.05787671972968</v>
      </c>
      <c r="O3245" s="2">
        <f t="shared" si="351"/>
        <v>288.30149684611854</v>
      </c>
      <c r="P3245" s="2" t="str">
        <f t="shared" si="355"/>
        <v>low</v>
      </c>
      <c r="Q3245" s="2" t="str">
        <f>IF(P3245="low","one",IF(P3245="high","relax","transition"))</f>
        <v>one</v>
      </c>
      <c r="R3245" s="2">
        <f>IF(P3245="low",250,IF(P3245="high",300,275))</f>
        <v>250</v>
      </c>
      <c r="S3245" s="2" t="b">
        <f t="shared" si="353"/>
        <v>1</v>
      </c>
      <c r="T3245" s="2">
        <f t="shared" si="354"/>
        <v>250</v>
      </c>
    </row>
    <row r="3246" spans="1:20" x14ac:dyDescent="0.2">
      <c r="A3246" s="2">
        <f t="shared" si="352"/>
        <v>72.690000057220459</v>
      </c>
      <c r="B3246">
        <v>3.33517503738</v>
      </c>
      <c r="C3246" s="2">
        <f>IF(B3246&gt;B3245,B3246+(C3245-B3245),B3246+(C3245-B3245)+5+A3246-A3245)</f>
        <v>72.565174818035018</v>
      </c>
      <c r="D3246">
        <v>1577147264.8099999</v>
      </c>
      <c r="E3246">
        <v>438</v>
      </c>
      <c r="F3246">
        <v>895</v>
      </c>
      <c r="G3246">
        <v>631</v>
      </c>
      <c r="H3246">
        <v>697</v>
      </c>
      <c r="I3246">
        <v>288</v>
      </c>
      <c r="J3246" s="2" t="s">
        <v>30</v>
      </c>
      <c r="K3246" s="2">
        <f>$L$2*I3246+(1-$L$2)*K3245</f>
        <v>286.32075155672493</v>
      </c>
      <c r="M3246" s="2">
        <f t="shared" si="349"/>
        <v>286.14406214963844</v>
      </c>
      <c r="N3246" s="2">
        <f t="shared" si="350"/>
        <v>294.05787671972968</v>
      </c>
      <c r="O3246" s="2">
        <f t="shared" si="351"/>
        <v>288.29141649370592</v>
      </c>
      <c r="P3246" s="2" t="str">
        <f t="shared" si="355"/>
        <v>low</v>
      </c>
      <c r="Q3246" s="2" t="str">
        <f>IF(P3246="low","one",IF(P3246="high","relax","transition"))</f>
        <v>one</v>
      </c>
      <c r="R3246" s="2">
        <f>IF(P3246="low",250,IF(P3246="high",300,275))</f>
        <v>250</v>
      </c>
      <c r="S3246" s="2" t="b">
        <f t="shared" si="353"/>
        <v>1</v>
      </c>
      <c r="T3246" s="2">
        <f t="shared" si="354"/>
        <v>250</v>
      </c>
    </row>
    <row r="3247" spans="1:20" x14ac:dyDescent="0.2">
      <c r="A3247" s="2">
        <f t="shared" si="352"/>
        <v>72.710000038146973</v>
      </c>
      <c r="B3247">
        <v>3.3596448898300002</v>
      </c>
      <c r="C3247" s="2">
        <f>IF(B3247&gt;B3246,B3247+(C3246-B3246),B3247+(C3246-B3246)+5+A3247-A3246)</f>
        <v>72.589644670485015</v>
      </c>
      <c r="D3247">
        <v>1577147264.8299999</v>
      </c>
      <c r="E3247">
        <v>438</v>
      </c>
      <c r="F3247">
        <v>893</v>
      </c>
      <c r="G3247">
        <v>631</v>
      </c>
      <c r="H3247">
        <v>699</v>
      </c>
      <c r="I3247">
        <v>286</v>
      </c>
      <c r="J3247" s="2" t="s">
        <v>30</v>
      </c>
      <c r="K3247" s="2">
        <f>$L$2*I3247+(1-$L$2)*K3246</f>
        <v>286.25660124537995</v>
      </c>
      <c r="M3247" s="2">
        <f t="shared" si="349"/>
        <v>286.16656996878675</v>
      </c>
      <c r="N3247" s="2">
        <f t="shared" si="350"/>
        <v>294.05787671972968</v>
      </c>
      <c r="O3247" s="2">
        <f t="shared" si="351"/>
        <v>288.28404877650252</v>
      </c>
      <c r="P3247" s="2" t="str">
        <f t="shared" si="355"/>
        <v>low</v>
      </c>
      <c r="Q3247" s="2" t="str">
        <f>IF(P3247="low","one",IF(P3247="high","relax","transition"))</f>
        <v>one</v>
      </c>
      <c r="R3247" s="2">
        <f>IF(P3247="low",250,IF(P3247="high",300,275))</f>
        <v>250</v>
      </c>
      <c r="S3247" s="2" t="b">
        <f t="shared" si="353"/>
        <v>1</v>
      </c>
      <c r="T3247" s="2">
        <f t="shared" si="354"/>
        <v>250</v>
      </c>
    </row>
    <row r="3248" spans="1:20" x14ac:dyDescent="0.2">
      <c r="A3248" s="2">
        <f t="shared" si="352"/>
        <v>72.740000009536743</v>
      </c>
      <c r="B3248">
        <v>3.3841359615300002</v>
      </c>
      <c r="C3248" s="2">
        <f>IF(B3248&gt;B3247,B3248+(C3247-B3247),B3248+(C3247-B3247)+5+A3248-A3247)</f>
        <v>72.614135742185027</v>
      </c>
      <c r="D3248">
        <v>1577147264.8599999</v>
      </c>
      <c r="E3248">
        <v>438</v>
      </c>
      <c r="F3248">
        <v>894</v>
      </c>
      <c r="G3248">
        <v>629</v>
      </c>
      <c r="H3248">
        <v>697</v>
      </c>
      <c r="I3248">
        <v>286</v>
      </c>
      <c r="J3248" s="2" t="s">
        <v>30</v>
      </c>
      <c r="K3248" s="2">
        <f>$L$2*I3248+(1-$L$2)*K3247</f>
        <v>286.205280996304</v>
      </c>
      <c r="M3248" s="2">
        <f t="shared" si="349"/>
        <v>286.17431217429021</v>
      </c>
      <c r="N3248" s="2">
        <f t="shared" si="350"/>
        <v>294.05787671972968</v>
      </c>
      <c r="O3248" s="2">
        <f t="shared" si="351"/>
        <v>288.2781748361167</v>
      </c>
      <c r="P3248" s="2" t="str">
        <f t="shared" si="355"/>
        <v>low</v>
      </c>
      <c r="Q3248" s="2" t="str">
        <f>IF(P3248="low","one",IF(P3248="high","relax","transition"))</f>
        <v>one</v>
      </c>
      <c r="R3248" s="2">
        <f>IF(P3248="low",250,IF(P3248="high",300,275))</f>
        <v>250</v>
      </c>
      <c r="S3248" s="2" t="b">
        <f t="shared" si="353"/>
        <v>1</v>
      </c>
      <c r="T3248" s="2">
        <f t="shared" si="354"/>
        <v>250</v>
      </c>
    </row>
    <row r="3249" spans="1:20" x14ac:dyDescent="0.2">
      <c r="A3249" s="2">
        <f t="shared" si="352"/>
        <v>72.760000228881836</v>
      </c>
      <c r="B3249">
        <v>3.4047660827600001</v>
      </c>
      <c r="C3249" s="2">
        <f>IF(B3249&gt;B3248,B3249+(C3248-B3248),B3249+(C3248-B3248)+5+A3249-A3248)</f>
        <v>72.634765863415026</v>
      </c>
      <c r="D3249">
        <v>1577147264.8800001</v>
      </c>
      <c r="E3249">
        <v>438</v>
      </c>
      <c r="F3249">
        <v>894</v>
      </c>
      <c r="G3249">
        <v>631</v>
      </c>
      <c r="H3249">
        <v>697</v>
      </c>
      <c r="I3249">
        <v>286</v>
      </c>
      <c r="J3249" s="2" t="s">
        <v>30</v>
      </c>
      <c r="K3249" s="2">
        <f>$L$2*I3249+(1-$L$2)*K3248</f>
        <v>286.16422479704323</v>
      </c>
      <c r="M3249" s="2">
        <f t="shared" si="349"/>
        <v>286.1722946988408</v>
      </c>
      <c r="N3249" s="2">
        <f t="shared" si="350"/>
        <v>294.05787671972968</v>
      </c>
      <c r="O3249" s="2">
        <f t="shared" si="351"/>
        <v>288.27298170302532</v>
      </c>
      <c r="P3249" s="2" t="str">
        <f t="shared" si="355"/>
        <v>low</v>
      </c>
      <c r="Q3249" s="2" t="str">
        <f>IF(P3249="low","one",IF(P3249="high","relax","transition"))</f>
        <v>one</v>
      </c>
      <c r="R3249" s="2">
        <f>IF(P3249="low",250,IF(P3249="high",300,275))</f>
        <v>250</v>
      </c>
      <c r="S3249" s="2" t="b">
        <f t="shared" si="353"/>
        <v>1</v>
      </c>
      <c r="T3249" s="2">
        <f t="shared" si="354"/>
        <v>250</v>
      </c>
    </row>
    <row r="3250" spans="1:20" x14ac:dyDescent="0.2">
      <c r="A3250" s="2">
        <f t="shared" si="352"/>
        <v>72.78000020980835</v>
      </c>
      <c r="B3250">
        <v>3.4293229579900002</v>
      </c>
      <c r="C3250" s="2">
        <f>IF(B3250&gt;B3249,B3250+(C3249-B3249),B3250+(C3249-B3249)+5+A3250-A3249)</f>
        <v>72.659322738645017</v>
      </c>
      <c r="D3250">
        <v>1577147264.9000001</v>
      </c>
      <c r="E3250">
        <v>438</v>
      </c>
      <c r="F3250">
        <v>894</v>
      </c>
      <c r="G3250">
        <v>630</v>
      </c>
      <c r="H3250">
        <v>698</v>
      </c>
      <c r="I3250">
        <v>286</v>
      </c>
      <c r="J3250" s="2" t="s">
        <v>30</v>
      </c>
      <c r="K3250" s="2">
        <f>$L$2*I3250+(1-$L$2)*K3249</f>
        <v>286.1313798376346</v>
      </c>
      <c r="M3250" s="2">
        <f t="shared" ref="M3250:M3313" si="356">IF(P3250="low", $L$4*K3250+(1-$L$4)*M3249,M3249)</f>
        <v>286.16411172659957</v>
      </c>
      <c r="N3250" s="2">
        <f t="shared" ref="N3250:N3313" si="357">IF(P3250="high", $L$4*K3250+(1-$L$4)*N3249,N3249)</f>
        <v>294.05787671972968</v>
      </c>
      <c r="O3250" s="2">
        <f t="shared" ref="O3250:O3313" si="358">IF(P3250="high",(1-$L$8)*O3249+$L$8*(N3249-$L$10),IF(P3250="low",(1-$L$8)*O3249+$L$8*(M3249+$L$10),O3249))</f>
        <v>288.26794735281607</v>
      </c>
      <c r="P3250" s="2" t="str">
        <f t="shared" si="355"/>
        <v>low</v>
      </c>
      <c r="Q3250" s="2" t="str">
        <f>IF(P3250="low","one",IF(P3250="high","relax","transition"))</f>
        <v>one</v>
      </c>
      <c r="R3250" s="2">
        <f>IF(P3250="low",250,IF(P3250="high",300,275))</f>
        <v>250</v>
      </c>
      <c r="S3250" s="2" t="b">
        <f t="shared" si="353"/>
        <v>1</v>
      </c>
      <c r="T3250" s="2">
        <f t="shared" si="354"/>
        <v>250</v>
      </c>
    </row>
    <row r="3251" spans="1:20" x14ac:dyDescent="0.2">
      <c r="A3251" s="2">
        <f t="shared" si="352"/>
        <v>72.800000190734863</v>
      </c>
      <c r="B3251">
        <v>3.4497139453900001</v>
      </c>
      <c r="C3251" s="2">
        <f>IF(B3251&gt;B3250,B3251+(C3250-B3250),B3251+(C3250-B3250)+5+A3251-A3250)</f>
        <v>72.679713726045023</v>
      </c>
      <c r="D3251">
        <v>1577147264.9200001</v>
      </c>
      <c r="E3251">
        <v>439</v>
      </c>
      <c r="F3251">
        <v>894</v>
      </c>
      <c r="G3251">
        <v>630</v>
      </c>
      <c r="H3251">
        <v>697</v>
      </c>
      <c r="I3251">
        <v>287</v>
      </c>
      <c r="J3251" s="2" t="s">
        <v>30</v>
      </c>
      <c r="K3251" s="2">
        <f>$L$2*I3251+(1-$L$2)*K3250</f>
        <v>286.3051038701077</v>
      </c>
      <c r="M3251" s="2">
        <f t="shared" si="356"/>
        <v>286.19231015530124</v>
      </c>
      <c r="N3251" s="2">
        <f t="shared" si="357"/>
        <v>294.05787671972968</v>
      </c>
      <c r="O3251" s="2">
        <f t="shared" si="358"/>
        <v>288.26275557150524</v>
      </c>
      <c r="P3251" s="2" t="str">
        <f t="shared" si="355"/>
        <v>low</v>
      </c>
      <c r="Q3251" s="2" t="str">
        <f>IF(P3251="low","one",IF(P3251="high","relax","transition"))</f>
        <v>one</v>
      </c>
      <c r="R3251" s="2">
        <f>IF(P3251="low",250,IF(P3251="high",300,275))</f>
        <v>250</v>
      </c>
      <c r="S3251" s="2" t="b">
        <f t="shared" si="353"/>
        <v>1</v>
      </c>
      <c r="T3251" s="2">
        <f t="shared" si="354"/>
        <v>250</v>
      </c>
    </row>
    <row r="3252" spans="1:20" x14ac:dyDescent="0.2">
      <c r="A3252" s="2">
        <f t="shared" si="352"/>
        <v>72.830000162124634</v>
      </c>
      <c r="B3252">
        <v>3.4744799137100002</v>
      </c>
      <c r="C3252" s="2">
        <f>IF(B3252&gt;B3251,B3252+(C3251-B3251),B3252+(C3251-B3251)+5+A3252-A3251)</f>
        <v>72.70447969436502</v>
      </c>
      <c r="D3252">
        <v>1577147264.95</v>
      </c>
      <c r="E3252">
        <v>438</v>
      </c>
      <c r="F3252">
        <v>895</v>
      </c>
      <c r="G3252">
        <v>632</v>
      </c>
      <c r="H3252">
        <v>697</v>
      </c>
      <c r="I3252">
        <v>286</v>
      </c>
      <c r="J3252" s="2" t="s">
        <v>30</v>
      </c>
      <c r="K3252" s="2">
        <f>$L$2*I3252+(1-$L$2)*K3251</f>
        <v>286.24408309608617</v>
      </c>
      <c r="M3252" s="2">
        <f t="shared" si="356"/>
        <v>286.20266474345823</v>
      </c>
      <c r="N3252" s="2">
        <f t="shared" si="357"/>
        <v>294.05787671972968</v>
      </c>
      <c r="O3252" s="2">
        <f t="shared" si="358"/>
        <v>288.25923330069503</v>
      </c>
      <c r="P3252" s="2" t="str">
        <f t="shared" si="355"/>
        <v>low</v>
      </c>
      <c r="Q3252" s="2" t="str">
        <f>IF(P3252="low","one",IF(P3252="high","relax","transition"))</f>
        <v>one</v>
      </c>
      <c r="R3252" s="2">
        <f>IF(P3252="low",250,IF(P3252="high",300,275))</f>
        <v>250</v>
      </c>
      <c r="S3252" s="2" t="b">
        <f t="shared" si="353"/>
        <v>1</v>
      </c>
      <c r="T3252" s="2">
        <f t="shared" si="354"/>
        <v>250</v>
      </c>
    </row>
    <row r="3253" spans="1:20" x14ac:dyDescent="0.2">
      <c r="A3253" s="2">
        <f t="shared" si="352"/>
        <v>72.850000143051147</v>
      </c>
      <c r="B3253">
        <v>3.49903702736</v>
      </c>
      <c r="C3253" s="2">
        <f>IF(B3253&gt;B3252,B3253+(C3252-B3252),B3253+(C3252-B3252)+5+A3253-A3252)</f>
        <v>72.729036808015024</v>
      </c>
      <c r="D3253">
        <v>1577147264.97</v>
      </c>
      <c r="E3253">
        <v>438</v>
      </c>
      <c r="F3253">
        <v>894</v>
      </c>
      <c r="G3253">
        <v>631</v>
      </c>
      <c r="H3253">
        <v>697</v>
      </c>
      <c r="I3253">
        <v>285</v>
      </c>
      <c r="J3253" s="2" t="s">
        <v>30</v>
      </c>
      <c r="K3253" s="2">
        <f>$L$2*I3253+(1-$L$2)*K3252</f>
        <v>285.99526647686895</v>
      </c>
      <c r="M3253" s="2">
        <f t="shared" si="356"/>
        <v>286.16118509014041</v>
      </c>
      <c r="N3253" s="2">
        <f t="shared" si="357"/>
        <v>294.05787671972968</v>
      </c>
      <c r="O3253" s="2">
        <f t="shared" si="358"/>
        <v>288.25640487283317</v>
      </c>
      <c r="P3253" s="2" t="str">
        <f t="shared" si="355"/>
        <v>low</v>
      </c>
      <c r="Q3253" s="2" t="str">
        <f>IF(P3253="low","one",IF(P3253="high","relax","transition"))</f>
        <v>one</v>
      </c>
      <c r="R3253" s="2">
        <f>IF(P3253="low",250,IF(P3253="high",300,275))</f>
        <v>250</v>
      </c>
      <c r="S3253" s="2" t="b">
        <f t="shared" si="353"/>
        <v>1</v>
      </c>
      <c r="T3253" s="2">
        <f t="shared" si="354"/>
        <v>250</v>
      </c>
    </row>
    <row r="3254" spans="1:20" x14ac:dyDescent="0.2">
      <c r="A3254" s="2">
        <f t="shared" si="352"/>
        <v>72.870000123977661</v>
      </c>
      <c r="B3254">
        <v>3.5193419456499999</v>
      </c>
      <c r="C3254" s="2">
        <f>IF(B3254&gt;B3253,B3254+(C3253-B3253),B3254+(C3253-B3253)+5+A3254-A3253)</f>
        <v>72.749341726305019</v>
      </c>
      <c r="D3254">
        <v>1577147264.99</v>
      </c>
      <c r="E3254">
        <v>439</v>
      </c>
      <c r="F3254">
        <v>894</v>
      </c>
      <c r="G3254">
        <v>631</v>
      </c>
      <c r="H3254">
        <v>698</v>
      </c>
      <c r="I3254">
        <v>288</v>
      </c>
      <c r="J3254" s="2" t="s">
        <v>30</v>
      </c>
      <c r="K3254" s="2">
        <f>$L$2*I3254+(1-$L$2)*K3253</f>
        <v>286.39621318149517</v>
      </c>
      <c r="M3254" s="2">
        <f t="shared" si="356"/>
        <v>286.20819070841139</v>
      </c>
      <c r="N3254" s="2">
        <f t="shared" si="357"/>
        <v>294.05787671972968</v>
      </c>
      <c r="O3254" s="2">
        <f t="shared" si="358"/>
        <v>288.25164388369853</v>
      </c>
      <c r="P3254" s="2" t="str">
        <f t="shared" si="355"/>
        <v>low</v>
      </c>
      <c r="Q3254" s="2" t="str">
        <f>IF(P3254="low","one",IF(P3254="high","relax","transition"))</f>
        <v>one</v>
      </c>
      <c r="R3254" s="2">
        <f>IF(P3254="low",250,IF(P3254="high",300,275))</f>
        <v>250</v>
      </c>
      <c r="S3254" s="2" t="b">
        <f t="shared" si="353"/>
        <v>1</v>
      </c>
      <c r="T3254" s="2">
        <f t="shared" si="354"/>
        <v>250</v>
      </c>
    </row>
    <row r="3255" spans="1:20" x14ac:dyDescent="0.2">
      <c r="A3255" s="2">
        <f t="shared" si="352"/>
        <v>72.900000095367432</v>
      </c>
      <c r="B3255">
        <v>3.5441420078300001</v>
      </c>
      <c r="C3255" s="2">
        <f>IF(B3255&gt;B3254,B3255+(C3254-B3254),B3255+(C3254-B3254)+5+A3255-A3254)</f>
        <v>72.774141788485025</v>
      </c>
      <c r="D3255">
        <v>1577147265.02</v>
      </c>
      <c r="E3255">
        <v>438</v>
      </c>
      <c r="F3255">
        <v>895</v>
      </c>
      <c r="G3255">
        <v>631</v>
      </c>
      <c r="H3255">
        <v>696</v>
      </c>
      <c r="I3255">
        <v>287</v>
      </c>
      <c r="J3255" s="2" t="s">
        <v>30</v>
      </c>
      <c r="K3255" s="2">
        <f>$L$2*I3255+(1-$L$2)*K3254</f>
        <v>286.51697054519616</v>
      </c>
      <c r="M3255" s="2">
        <f t="shared" si="356"/>
        <v>286.26994667576832</v>
      </c>
      <c r="N3255" s="2">
        <f t="shared" si="357"/>
        <v>294.05787671972968</v>
      </c>
      <c r="O3255" s="2">
        <f t="shared" si="358"/>
        <v>288.24947122493415</v>
      </c>
      <c r="P3255" s="2" t="str">
        <f t="shared" si="355"/>
        <v>low</v>
      </c>
      <c r="Q3255" s="2" t="str">
        <f>IF(P3255="low","one",IF(P3255="high","relax","transition"))</f>
        <v>one</v>
      </c>
      <c r="R3255" s="2">
        <f>IF(P3255="low",250,IF(P3255="high",300,275))</f>
        <v>250</v>
      </c>
      <c r="S3255" s="2" t="b">
        <f t="shared" si="353"/>
        <v>1</v>
      </c>
      <c r="T3255" s="2">
        <f t="shared" si="354"/>
        <v>250</v>
      </c>
    </row>
    <row r="3256" spans="1:20" x14ac:dyDescent="0.2">
      <c r="A3256" s="2">
        <f t="shared" si="352"/>
        <v>72.920000076293945</v>
      </c>
      <c r="B3256">
        <v>3.56441402435</v>
      </c>
      <c r="C3256" s="2">
        <f>IF(B3256&gt;B3255,B3256+(C3255-B3255),B3256+(C3255-B3255)+5+A3256-A3255)</f>
        <v>72.794413805005021</v>
      </c>
      <c r="D3256">
        <v>1577147265.04</v>
      </c>
      <c r="E3256">
        <v>437</v>
      </c>
      <c r="F3256">
        <v>894</v>
      </c>
      <c r="G3256">
        <v>631</v>
      </c>
      <c r="H3256">
        <v>697</v>
      </c>
      <c r="I3256">
        <v>284</v>
      </c>
      <c r="J3256" s="2" t="s">
        <v>30</v>
      </c>
      <c r="K3256" s="2">
        <f>$L$2*I3256+(1-$L$2)*K3255</f>
        <v>286.01357643615694</v>
      </c>
      <c r="M3256" s="2">
        <f t="shared" si="356"/>
        <v>286.21867262784605</v>
      </c>
      <c r="N3256" s="2">
        <f t="shared" si="357"/>
        <v>294.05787671972968</v>
      </c>
      <c r="O3256" s="2">
        <f t="shared" si="358"/>
        <v>288.25049499747587</v>
      </c>
      <c r="P3256" s="2" t="str">
        <f t="shared" si="355"/>
        <v>low</v>
      </c>
      <c r="Q3256" s="2" t="str">
        <f>IF(P3256="low","one",IF(P3256="high","relax","transition"))</f>
        <v>one</v>
      </c>
      <c r="R3256" s="2">
        <f>IF(P3256="low",250,IF(P3256="high",300,275))</f>
        <v>250</v>
      </c>
      <c r="S3256" s="2" t="b">
        <f t="shared" si="353"/>
        <v>1</v>
      </c>
      <c r="T3256" s="2">
        <f t="shared" si="354"/>
        <v>250</v>
      </c>
    </row>
    <row r="3257" spans="1:20" x14ac:dyDescent="0.2">
      <c r="A3257" s="2">
        <f t="shared" si="352"/>
        <v>72.940000057220459</v>
      </c>
      <c r="B3257">
        <v>3.5890228748299999</v>
      </c>
      <c r="C3257" s="2">
        <f>IF(B3257&gt;B3256,B3257+(C3256-B3256),B3257+(C3256-B3256)+5+A3257-A3256)</f>
        <v>72.819022655485014</v>
      </c>
      <c r="D3257">
        <v>1577147265.0599999</v>
      </c>
      <c r="E3257">
        <v>439</v>
      </c>
      <c r="F3257">
        <v>894</v>
      </c>
      <c r="G3257">
        <v>631</v>
      </c>
      <c r="H3257">
        <v>698</v>
      </c>
      <c r="I3257">
        <v>286</v>
      </c>
      <c r="J3257" s="2" t="s">
        <v>30</v>
      </c>
      <c r="K3257" s="2">
        <f>$L$2*I3257+(1-$L$2)*K3256</f>
        <v>286.01086114892558</v>
      </c>
      <c r="M3257" s="2">
        <f t="shared" si="356"/>
        <v>286.17711033206194</v>
      </c>
      <c r="N3257" s="2">
        <f t="shared" si="357"/>
        <v>294.05787671972968</v>
      </c>
      <c r="O3257" s="2">
        <f t="shared" si="358"/>
        <v>288.24890387899438</v>
      </c>
      <c r="P3257" s="2" t="str">
        <f t="shared" si="355"/>
        <v>low</v>
      </c>
      <c r="Q3257" s="2" t="str">
        <f>IF(P3257="low","one",IF(P3257="high","relax","transition"))</f>
        <v>one</v>
      </c>
      <c r="R3257" s="2">
        <f>IF(P3257="low",250,IF(P3257="high",300,275))</f>
        <v>250</v>
      </c>
      <c r="S3257" s="2" t="b">
        <f t="shared" si="353"/>
        <v>1</v>
      </c>
      <c r="T3257" s="2">
        <f t="shared" si="354"/>
        <v>250</v>
      </c>
    </row>
    <row r="3258" spans="1:20" x14ac:dyDescent="0.2">
      <c r="A3258" s="2">
        <f t="shared" si="352"/>
        <v>72.970000028610229</v>
      </c>
      <c r="B3258">
        <v>3.61340308189</v>
      </c>
      <c r="C3258" s="2">
        <f>IF(B3258&gt;B3257,B3258+(C3257-B3257),B3258+(C3257-B3257)+5+A3258-A3257)</f>
        <v>72.84340286254502</v>
      </c>
      <c r="D3258">
        <v>1577147265.0899999</v>
      </c>
      <c r="E3258">
        <v>439</v>
      </c>
      <c r="F3258">
        <v>895</v>
      </c>
      <c r="G3258">
        <v>631</v>
      </c>
      <c r="H3258">
        <v>697</v>
      </c>
      <c r="I3258">
        <v>287</v>
      </c>
      <c r="J3258" s="2" t="s">
        <v>30</v>
      </c>
      <c r="K3258" s="2">
        <f>$L$2*I3258+(1-$L$2)*K3257</f>
        <v>286.20868891914051</v>
      </c>
      <c r="M3258" s="2">
        <f t="shared" si="356"/>
        <v>286.18342604947765</v>
      </c>
      <c r="N3258" s="2">
        <f t="shared" si="357"/>
        <v>294.05787671972968</v>
      </c>
      <c r="O3258" s="2">
        <f t="shared" si="358"/>
        <v>288.24531420164772</v>
      </c>
      <c r="P3258" s="2" t="str">
        <f t="shared" si="355"/>
        <v>low</v>
      </c>
      <c r="Q3258" s="2" t="str">
        <f>IF(P3258="low","one",IF(P3258="high","relax","transition"))</f>
        <v>one</v>
      </c>
      <c r="R3258" s="2">
        <f>IF(P3258="low",250,IF(P3258="high",300,275))</f>
        <v>250</v>
      </c>
      <c r="S3258" s="2" t="b">
        <f t="shared" si="353"/>
        <v>1</v>
      </c>
      <c r="T3258" s="2">
        <f t="shared" si="354"/>
        <v>250</v>
      </c>
    </row>
    <row r="3259" spans="1:20" x14ac:dyDescent="0.2">
      <c r="A3259" s="2">
        <f t="shared" si="352"/>
        <v>72.990000009536743</v>
      </c>
      <c r="B3259">
        <v>3.6342060565900001</v>
      </c>
      <c r="C3259" s="2">
        <f>IF(B3259&gt;B3258,B3259+(C3258-B3258),B3259+(C3258-B3258)+5+A3259-A3258)</f>
        <v>72.864205837245024</v>
      </c>
      <c r="D3259">
        <v>1577147265.1099999</v>
      </c>
      <c r="E3259">
        <v>437</v>
      </c>
      <c r="F3259">
        <v>895</v>
      </c>
      <c r="G3259">
        <v>631</v>
      </c>
      <c r="H3259">
        <v>697</v>
      </c>
      <c r="I3259">
        <v>286</v>
      </c>
      <c r="J3259" s="2" t="s">
        <v>30</v>
      </c>
      <c r="K3259" s="2">
        <f>$L$2*I3259+(1-$L$2)*K3258</f>
        <v>286.16695113531244</v>
      </c>
      <c r="M3259" s="2">
        <f t="shared" si="356"/>
        <v>286.18013106664461</v>
      </c>
      <c r="N3259" s="2">
        <f t="shared" si="357"/>
        <v>294.05787671972968</v>
      </c>
      <c r="O3259" s="2">
        <f t="shared" si="358"/>
        <v>288.24221979403922</v>
      </c>
      <c r="P3259" s="2" t="str">
        <f t="shared" si="355"/>
        <v>low</v>
      </c>
      <c r="Q3259" s="2" t="str">
        <f>IF(P3259="low","one",IF(P3259="high","relax","transition"))</f>
        <v>one</v>
      </c>
      <c r="R3259" s="2">
        <f>IF(P3259="low",250,IF(P3259="high",300,275))</f>
        <v>250</v>
      </c>
      <c r="S3259" s="2" t="b">
        <f t="shared" si="353"/>
        <v>1</v>
      </c>
      <c r="T3259" s="2">
        <f t="shared" si="354"/>
        <v>250</v>
      </c>
    </row>
    <row r="3260" spans="1:20" x14ac:dyDescent="0.2">
      <c r="A3260" s="2">
        <f t="shared" si="352"/>
        <v>73.010000228881836</v>
      </c>
      <c r="B3260">
        <v>3.6587278842900002</v>
      </c>
      <c r="C3260" s="2">
        <f>IF(B3260&gt;B3259,B3260+(C3259-B3259),B3260+(C3259-B3259)+5+A3260-A3259)</f>
        <v>72.888727664945023</v>
      </c>
      <c r="D3260">
        <v>1577147265.1300001</v>
      </c>
      <c r="E3260">
        <v>438</v>
      </c>
      <c r="F3260">
        <v>894</v>
      </c>
      <c r="G3260">
        <v>631</v>
      </c>
      <c r="H3260">
        <v>697</v>
      </c>
      <c r="I3260">
        <v>285</v>
      </c>
      <c r="J3260" s="2" t="s">
        <v>30</v>
      </c>
      <c r="K3260" s="2">
        <f>$L$2*I3260+(1-$L$2)*K3259</f>
        <v>285.93356090825</v>
      </c>
      <c r="M3260" s="2">
        <f t="shared" si="356"/>
        <v>286.13081703496573</v>
      </c>
      <c r="N3260" s="2">
        <f t="shared" si="357"/>
        <v>294.05787671972968</v>
      </c>
      <c r="O3260" s="2">
        <f t="shared" si="358"/>
        <v>288.23911535766945</v>
      </c>
      <c r="P3260" s="2" t="str">
        <f t="shared" si="355"/>
        <v>low</v>
      </c>
      <c r="Q3260" s="2" t="str">
        <f>IF(P3260="low","one",IF(P3260="high","relax","transition"))</f>
        <v>one</v>
      </c>
      <c r="R3260" s="2">
        <f>IF(P3260="low",250,IF(P3260="high",300,275))</f>
        <v>250</v>
      </c>
      <c r="S3260" s="2" t="b">
        <f t="shared" si="353"/>
        <v>1</v>
      </c>
      <c r="T3260" s="2">
        <f t="shared" si="354"/>
        <v>250</v>
      </c>
    </row>
    <row r="3261" spans="1:20" x14ac:dyDescent="0.2">
      <c r="A3261" s="2">
        <f t="shared" si="352"/>
        <v>73.03000020980835</v>
      </c>
      <c r="B3261">
        <v>3.6789660453800002</v>
      </c>
      <c r="C3261" s="2">
        <f>IF(B3261&gt;B3260,B3261+(C3260-B3260),B3261+(C3260-B3260)+5+A3261-A3260)</f>
        <v>72.908965826035015</v>
      </c>
      <c r="D3261">
        <v>1577147265.1500001</v>
      </c>
      <c r="E3261">
        <v>438</v>
      </c>
      <c r="F3261">
        <v>895</v>
      </c>
      <c r="G3261">
        <v>629</v>
      </c>
      <c r="H3261">
        <v>696</v>
      </c>
      <c r="I3261">
        <v>284</v>
      </c>
      <c r="J3261" s="2" t="s">
        <v>30</v>
      </c>
      <c r="K3261" s="2">
        <f>$L$2*I3261+(1-$L$2)*K3260</f>
        <v>285.54684872659999</v>
      </c>
      <c r="M3261" s="2">
        <f t="shared" si="356"/>
        <v>286.01402337329262</v>
      </c>
      <c r="N3261" s="2">
        <f t="shared" si="357"/>
        <v>294.05787671972968</v>
      </c>
      <c r="O3261" s="2">
        <f t="shared" si="358"/>
        <v>288.23370044153421</v>
      </c>
      <c r="P3261" s="2" t="str">
        <f t="shared" si="355"/>
        <v>low</v>
      </c>
      <c r="Q3261" s="2" t="str">
        <f>IF(P3261="low","one",IF(P3261="high","relax","transition"))</f>
        <v>one</v>
      </c>
      <c r="R3261" s="2">
        <f>IF(P3261="low",250,IF(P3261="high",300,275))</f>
        <v>250</v>
      </c>
      <c r="S3261" s="2" t="b">
        <f t="shared" si="353"/>
        <v>1</v>
      </c>
      <c r="T3261" s="2">
        <f t="shared" si="354"/>
        <v>250</v>
      </c>
    </row>
    <row r="3262" spans="1:20" x14ac:dyDescent="0.2">
      <c r="A3262" s="2">
        <f t="shared" si="352"/>
        <v>73.06000018119812</v>
      </c>
      <c r="B3262">
        <v>3.7038779258700001</v>
      </c>
      <c r="C3262" s="2">
        <f>IF(B3262&gt;B3261,B3262+(C3261-B3261),B3262+(C3261-B3261)+5+A3262-A3261)</f>
        <v>72.933877706525024</v>
      </c>
      <c r="D3262">
        <v>1577147265.1800001</v>
      </c>
      <c r="E3262">
        <v>439</v>
      </c>
      <c r="F3262">
        <v>894</v>
      </c>
      <c r="G3262">
        <v>632</v>
      </c>
      <c r="H3262">
        <v>698</v>
      </c>
      <c r="I3262">
        <v>287</v>
      </c>
      <c r="J3262" s="2" t="s">
        <v>30</v>
      </c>
      <c r="K3262" s="2">
        <f>$L$2*I3262+(1-$L$2)*K3261</f>
        <v>285.83747898128001</v>
      </c>
      <c r="M3262" s="2">
        <f t="shared" si="356"/>
        <v>285.97871449489008</v>
      </c>
      <c r="N3262" s="2">
        <f t="shared" si="357"/>
        <v>294.05787671972968</v>
      </c>
      <c r="O3262" s="2">
        <f t="shared" si="358"/>
        <v>288.22271658812213</v>
      </c>
      <c r="P3262" s="2" t="str">
        <f t="shared" si="355"/>
        <v>low</v>
      </c>
      <c r="Q3262" s="2" t="str">
        <f>IF(P3262="low","one",IF(P3262="high","relax","transition"))</f>
        <v>one</v>
      </c>
      <c r="R3262" s="2">
        <f>IF(P3262="low",250,IF(P3262="high",300,275))</f>
        <v>250</v>
      </c>
      <c r="S3262" s="2" t="b">
        <f t="shared" si="353"/>
        <v>1</v>
      </c>
      <c r="T3262" s="2">
        <f t="shared" si="354"/>
        <v>250</v>
      </c>
    </row>
    <row r="3263" spans="1:20" x14ac:dyDescent="0.2">
      <c r="A3263" s="2">
        <f t="shared" si="352"/>
        <v>73.080000162124634</v>
      </c>
      <c r="B3263">
        <v>3.7242889404300001</v>
      </c>
      <c r="C3263" s="2">
        <f>IF(B3263&gt;B3262,B3263+(C3262-B3262),B3263+(C3262-B3262)+5+A3263-A3262)</f>
        <v>72.954288721085021</v>
      </c>
      <c r="D3263">
        <v>1577147265.2</v>
      </c>
      <c r="E3263">
        <v>439</v>
      </c>
      <c r="F3263">
        <v>894</v>
      </c>
      <c r="G3263">
        <v>632</v>
      </c>
      <c r="H3263">
        <v>698</v>
      </c>
      <c r="I3263">
        <v>287</v>
      </c>
      <c r="J3263" s="2" t="s">
        <v>30</v>
      </c>
      <c r="K3263" s="2">
        <f>$L$2*I3263+(1-$L$2)*K3262</f>
        <v>286.06998318502406</v>
      </c>
      <c r="M3263" s="2">
        <f t="shared" si="356"/>
        <v>285.99696823291686</v>
      </c>
      <c r="N3263" s="2">
        <f t="shared" si="357"/>
        <v>294.05787671972968</v>
      </c>
      <c r="O3263" s="2">
        <f t="shared" si="358"/>
        <v>288.21051648346048</v>
      </c>
      <c r="P3263" s="2" t="str">
        <f t="shared" si="355"/>
        <v>low</v>
      </c>
      <c r="Q3263" s="2" t="str">
        <f>IF(P3263="low","one",IF(P3263="high","relax","transition"))</f>
        <v>one</v>
      </c>
      <c r="R3263" s="2">
        <f>IF(P3263="low",250,IF(P3263="high",300,275))</f>
        <v>250</v>
      </c>
      <c r="S3263" s="2" t="b">
        <f t="shared" si="353"/>
        <v>1</v>
      </c>
      <c r="T3263" s="2">
        <f t="shared" si="354"/>
        <v>250</v>
      </c>
    </row>
    <row r="3264" spans="1:20" x14ac:dyDescent="0.2">
      <c r="A3264" s="2">
        <f t="shared" si="352"/>
        <v>73.100000143051147</v>
      </c>
      <c r="B3264">
        <v>3.74876904488</v>
      </c>
      <c r="C3264" s="2">
        <f>IF(B3264&gt;B3263,B3264+(C3263-B3263),B3264+(C3263-B3263)+5+A3264-A3263)</f>
        <v>72.978768825535028</v>
      </c>
      <c r="D3264">
        <v>1577147265.22</v>
      </c>
      <c r="E3264">
        <v>437</v>
      </c>
      <c r="F3264">
        <v>895</v>
      </c>
      <c r="G3264">
        <v>630</v>
      </c>
      <c r="H3264">
        <v>697</v>
      </c>
      <c r="I3264">
        <v>286</v>
      </c>
      <c r="J3264" s="2" t="s">
        <v>30</v>
      </c>
      <c r="K3264" s="2">
        <f>$L$2*I3264+(1-$L$2)*K3263</f>
        <v>286.05598654801923</v>
      </c>
      <c r="M3264" s="2">
        <f t="shared" si="356"/>
        <v>286.00877189593734</v>
      </c>
      <c r="N3264" s="2">
        <f t="shared" si="357"/>
        <v>294.05787671972968</v>
      </c>
      <c r="O3264" s="2">
        <f t="shared" si="358"/>
        <v>288.19983907093331</v>
      </c>
      <c r="P3264" s="2" t="str">
        <f t="shared" si="355"/>
        <v>low</v>
      </c>
      <c r="Q3264" s="2" t="str">
        <f>IF(P3264="low","one",IF(P3264="high","relax","transition"))</f>
        <v>one</v>
      </c>
      <c r="R3264" s="2">
        <f>IF(P3264="low",250,IF(P3264="high",300,275))</f>
        <v>250</v>
      </c>
      <c r="S3264" s="2" t="b">
        <f t="shared" si="353"/>
        <v>1</v>
      </c>
      <c r="T3264" s="2">
        <f t="shared" si="354"/>
        <v>250</v>
      </c>
    </row>
    <row r="3265" spans="1:20" x14ac:dyDescent="0.2">
      <c r="A3265" s="2">
        <f t="shared" si="352"/>
        <v>73.130000114440918</v>
      </c>
      <c r="B3265">
        <v>3.7731800079300002</v>
      </c>
      <c r="C3265" s="2">
        <f>IF(B3265&gt;B3264,B3265+(C3264-B3264),B3265+(C3264-B3264)+5+A3265-A3264)</f>
        <v>73.003179788585015</v>
      </c>
      <c r="D3265">
        <v>1577147265.25</v>
      </c>
      <c r="E3265">
        <v>439</v>
      </c>
      <c r="F3265">
        <v>894</v>
      </c>
      <c r="G3265">
        <v>632</v>
      </c>
      <c r="H3265">
        <v>697</v>
      </c>
      <c r="I3265">
        <v>286</v>
      </c>
      <c r="J3265" s="2" t="s">
        <v>30</v>
      </c>
      <c r="K3265" s="2">
        <f>$L$2*I3265+(1-$L$2)*K3264</f>
        <v>286.04478923841538</v>
      </c>
      <c r="M3265" s="2">
        <f t="shared" si="356"/>
        <v>286.01597536443296</v>
      </c>
      <c r="N3265" s="2">
        <f t="shared" si="357"/>
        <v>294.05787671972968</v>
      </c>
      <c r="O3265" s="2">
        <f t="shared" si="358"/>
        <v>288.19028571218348</v>
      </c>
      <c r="P3265" s="2" t="str">
        <f t="shared" si="355"/>
        <v>low</v>
      </c>
      <c r="Q3265" s="2" t="str">
        <f>IF(P3265="low","one",IF(P3265="high","relax","transition"))</f>
        <v>one</v>
      </c>
      <c r="R3265" s="2">
        <f>IF(P3265="low",250,IF(P3265="high",300,275))</f>
        <v>250</v>
      </c>
      <c r="S3265" s="2" t="b">
        <f t="shared" si="353"/>
        <v>1</v>
      </c>
      <c r="T3265" s="2">
        <f t="shared" si="354"/>
        <v>250</v>
      </c>
    </row>
    <row r="3266" spans="1:20" x14ac:dyDescent="0.2">
      <c r="A3266" s="2">
        <f t="shared" si="352"/>
        <v>73.150000095367432</v>
      </c>
      <c r="B3266">
        <v>3.7938930988299999</v>
      </c>
      <c r="C3266" s="2">
        <f>IF(B3266&gt;B3265,B3266+(C3265-B3265),B3266+(C3265-B3265)+5+A3266-A3265)</f>
        <v>73.023892879485018</v>
      </c>
      <c r="D3266">
        <v>1577147265.27</v>
      </c>
      <c r="E3266">
        <v>439</v>
      </c>
      <c r="F3266">
        <v>894</v>
      </c>
      <c r="G3266">
        <v>631</v>
      </c>
      <c r="H3266">
        <v>698</v>
      </c>
      <c r="I3266">
        <v>288</v>
      </c>
      <c r="J3266" s="2" t="s">
        <v>30</v>
      </c>
      <c r="K3266" s="2">
        <f>$L$2*I3266+(1-$L$2)*K3265</f>
        <v>286.43583139073235</v>
      </c>
      <c r="M3266" s="2">
        <f t="shared" si="356"/>
        <v>286.09994656969286</v>
      </c>
      <c r="N3266" s="2">
        <f t="shared" si="357"/>
        <v>294.05787671972968</v>
      </c>
      <c r="O3266" s="2">
        <f t="shared" si="358"/>
        <v>288.18157019479594</v>
      </c>
      <c r="P3266" s="2" t="str">
        <f t="shared" si="355"/>
        <v>low</v>
      </c>
      <c r="Q3266" s="2" t="str">
        <f>IF(P3266="low","one",IF(P3266="high","relax","transition"))</f>
        <v>one</v>
      </c>
      <c r="R3266" s="2">
        <f>IF(P3266="low",250,IF(P3266="high",300,275))</f>
        <v>250</v>
      </c>
      <c r="S3266" s="2" t="b">
        <f t="shared" si="353"/>
        <v>1</v>
      </c>
      <c r="T3266" s="2">
        <f t="shared" si="354"/>
        <v>250</v>
      </c>
    </row>
    <row r="3267" spans="1:20" x14ac:dyDescent="0.2">
      <c r="A3267" s="2">
        <f t="shared" ref="A3267:A3330" si="359">D3267-$D$2</f>
        <v>73.170000076293945</v>
      </c>
      <c r="B3267">
        <v>3.8184430599199999</v>
      </c>
      <c r="C3267" s="2">
        <f>IF(B3267&gt;B3266,B3267+(C3266-B3266),B3267+(C3266-B3266)+5+A3267-A3266)</f>
        <v>73.048442840575021</v>
      </c>
      <c r="D3267">
        <v>1577147265.29</v>
      </c>
      <c r="E3267">
        <v>438</v>
      </c>
      <c r="F3267">
        <v>895</v>
      </c>
      <c r="G3267">
        <v>631</v>
      </c>
      <c r="H3267">
        <v>697</v>
      </c>
      <c r="I3267">
        <v>287</v>
      </c>
      <c r="J3267" s="2" t="s">
        <v>30</v>
      </c>
      <c r="K3267" s="2">
        <f>$L$2*I3267+(1-$L$2)*K3266</f>
        <v>286.54866511258592</v>
      </c>
      <c r="M3267" s="2">
        <f t="shared" si="356"/>
        <v>286.18969027827148</v>
      </c>
      <c r="N3267" s="2">
        <f t="shared" si="357"/>
        <v>294.05787671972968</v>
      </c>
      <c r="O3267" s="2">
        <f t="shared" si="358"/>
        <v>288.17748901354076</v>
      </c>
      <c r="P3267" s="2" t="str">
        <f t="shared" si="355"/>
        <v>low</v>
      </c>
      <c r="Q3267" s="2" t="str">
        <f>IF(P3267="low","one",IF(P3267="high","relax","transition"))</f>
        <v>one</v>
      </c>
      <c r="R3267" s="2">
        <f>IF(P3267="low",250,IF(P3267="high",300,275))</f>
        <v>250</v>
      </c>
      <c r="S3267" s="2" t="b">
        <f t="shared" ref="S3267:S3330" si="360">Q3267=J3267</f>
        <v>1</v>
      </c>
      <c r="T3267" s="2">
        <f t="shared" ref="T3267:T3330" si="361">IF(J3267="one",250,IF(J3267="relax",300,275))</f>
        <v>250</v>
      </c>
    </row>
    <row r="3268" spans="1:20" x14ac:dyDescent="0.2">
      <c r="A3268" s="2">
        <f t="shared" si="359"/>
        <v>73.190000057220459</v>
      </c>
      <c r="B3268">
        <v>3.83873009682</v>
      </c>
      <c r="C3268" s="2">
        <f>IF(B3268&gt;B3267,B3268+(C3267-B3267),B3268+(C3267-B3267)+5+A3268-A3267)</f>
        <v>73.068729877475022</v>
      </c>
      <c r="D3268">
        <v>1577147265.3099999</v>
      </c>
      <c r="E3268">
        <v>437</v>
      </c>
      <c r="F3268">
        <v>894</v>
      </c>
      <c r="G3268">
        <v>632</v>
      </c>
      <c r="H3268">
        <v>697</v>
      </c>
      <c r="I3268">
        <v>285</v>
      </c>
      <c r="J3268" s="2" t="s">
        <v>30</v>
      </c>
      <c r="K3268" s="2">
        <f>$L$2*I3268+(1-$L$2)*K3267</f>
        <v>286.23893209006872</v>
      </c>
      <c r="M3268" s="2">
        <f t="shared" si="356"/>
        <v>286.19953864063092</v>
      </c>
      <c r="N3268" s="2">
        <f t="shared" si="357"/>
        <v>294.05787671972968</v>
      </c>
      <c r="O3268" s="2">
        <f t="shared" si="358"/>
        <v>288.1780990767773</v>
      </c>
      <c r="P3268" s="2" t="str">
        <f t="shared" ref="P3268:P3331" si="362">IF(K3268&gt;O3267+1,"high",IF(K3268&lt;O3267-1,"low","middle"))</f>
        <v>low</v>
      </c>
      <c r="Q3268" s="2" t="str">
        <f>IF(P3268="low","one",IF(P3268="high","relax","transition"))</f>
        <v>one</v>
      </c>
      <c r="R3268" s="2">
        <f>IF(P3268="low",250,IF(P3268="high",300,275))</f>
        <v>250</v>
      </c>
      <c r="S3268" s="2" t="b">
        <f t="shared" si="360"/>
        <v>1</v>
      </c>
      <c r="T3268" s="2">
        <f t="shared" si="361"/>
        <v>250</v>
      </c>
    </row>
    <row r="3269" spans="1:20" x14ac:dyDescent="0.2">
      <c r="A3269" s="2">
        <f t="shared" si="359"/>
        <v>73.220000028610229</v>
      </c>
      <c r="B3269">
        <v>3.86356902122</v>
      </c>
      <c r="C3269" s="2">
        <f>IF(B3269&gt;B3268,B3269+(C3268-B3268),B3269+(C3268-B3268)+5+A3269-A3268)</f>
        <v>73.093568801875023</v>
      </c>
      <c r="D3269">
        <v>1577147265.3399999</v>
      </c>
      <c r="E3269">
        <v>438</v>
      </c>
      <c r="F3269">
        <v>895</v>
      </c>
      <c r="G3269">
        <v>631</v>
      </c>
      <c r="H3269">
        <v>698</v>
      </c>
      <c r="I3269">
        <v>286</v>
      </c>
      <c r="J3269" s="2" t="s">
        <v>30</v>
      </c>
      <c r="K3269" s="2">
        <f>$L$2*I3269+(1-$L$2)*K3268</f>
        <v>286.19114567205497</v>
      </c>
      <c r="M3269" s="2">
        <f t="shared" si="356"/>
        <v>286.19786004691571</v>
      </c>
      <c r="N3269" s="2">
        <f t="shared" si="357"/>
        <v>294.05787671972968</v>
      </c>
      <c r="O3269" s="2">
        <f t="shared" si="358"/>
        <v>288.17917105496997</v>
      </c>
      <c r="P3269" s="2" t="str">
        <f t="shared" si="362"/>
        <v>low</v>
      </c>
      <c r="Q3269" s="2" t="str">
        <f>IF(P3269="low","one",IF(P3269="high","relax","transition"))</f>
        <v>one</v>
      </c>
      <c r="R3269" s="2">
        <f>IF(P3269="low",250,IF(P3269="high",300,275))</f>
        <v>250</v>
      </c>
      <c r="S3269" s="2" t="b">
        <f t="shared" si="360"/>
        <v>1</v>
      </c>
      <c r="T3269" s="2">
        <f t="shared" si="361"/>
        <v>250</v>
      </c>
    </row>
    <row r="3270" spans="1:20" x14ac:dyDescent="0.2">
      <c r="A3270" s="2">
        <f t="shared" si="359"/>
        <v>73.240000009536743</v>
      </c>
      <c r="B3270">
        <v>3.8881731033300002</v>
      </c>
      <c r="C3270" s="2">
        <f>IF(B3270&gt;B3269,B3270+(C3269-B3269),B3270+(C3269-B3269)+5+A3270-A3269)</f>
        <v>73.118172883985025</v>
      </c>
      <c r="D3270">
        <v>1577147265.3599999</v>
      </c>
      <c r="E3270">
        <v>438</v>
      </c>
      <c r="F3270">
        <v>895</v>
      </c>
      <c r="G3270">
        <v>631</v>
      </c>
      <c r="H3270">
        <v>699</v>
      </c>
      <c r="I3270">
        <v>289</v>
      </c>
      <c r="J3270" s="2" t="s">
        <v>30</v>
      </c>
      <c r="K3270" s="2">
        <f>$L$2*I3270+(1-$L$2)*K3269</f>
        <v>286.75291653764401</v>
      </c>
      <c r="M3270" s="2">
        <f t="shared" si="356"/>
        <v>286.30887134506139</v>
      </c>
      <c r="N3270" s="2">
        <f t="shared" si="357"/>
        <v>294.05787671972968</v>
      </c>
      <c r="O3270" s="2">
        <f t="shared" si="358"/>
        <v>288.18010550456722</v>
      </c>
      <c r="P3270" s="2" t="str">
        <f t="shared" si="362"/>
        <v>low</v>
      </c>
      <c r="Q3270" s="2" t="str">
        <f>IF(P3270="low","one",IF(P3270="high","relax","transition"))</f>
        <v>one</v>
      </c>
      <c r="R3270" s="2">
        <f>IF(P3270="low",250,IF(P3270="high",300,275))</f>
        <v>250</v>
      </c>
      <c r="S3270" s="2" t="b">
        <f t="shared" si="360"/>
        <v>1</v>
      </c>
      <c r="T3270" s="2">
        <f t="shared" si="361"/>
        <v>250</v>
      </c>
    </row>
    <row r="3271" spans="1:20" x14ac:dyDescent="0.2">
      <c r="A3271" s="2">
        <f t="shared" si="359"/>
        <v>73.260000228881836</v>
      </c>
      <c r="B3271">
        <v>3.90871691704</v>
      </c>
      <c r="C3271" s="2">
        <f>IF(B3271&gt;B3270,B3271+(C3270-B3270),B3271+(C3270-B3270)+5+A3271-A3270)</f>
        <v>73.138716697695017</v>
      </c>
      <c r="D3271">
        <v>1577147265.3800001</v>
      </c>
      <c r="E3271">
        <v>437</v>
      </c>
      <c r="F3271">
        <v>893</v>
      </c>
      <c r="G3271">
        <v>632</v>
      </c>
      <c r="H3271">
        <v>697</v>
      </c>
      <c r="I3271">
        <v>286</v>
      </c>
      <c r="J3271" s="2" t="s">
        <v>30</v>
      </c>
      <c r="K3271" s="2">
        <f>$L$2*I3271+(1-$L$2)*K3270</f>
        <v>286.60233323011522</v>
      </c>
      <c r="M3271" s="2">
        <f t="shared" si="356"/>
        <v>286.36756372207219</v>
      </c>
      <c r="N3271" s="2">
        <f t="shared" si="357"/>
        <v>294.05787671972968</v>
      </c>
      <c r="O3271" s="2">
        <f t="shared" si="358"/>
        <v>288.18654379659193</v>
      </c>
      <c r="P3271" s="2" t="str">
        <f t="shared" si="362"/>
        <v>low</v>
      </c>
      <c r="Q3271" s="2" t="str">
        <f>IF(P3271="low","one",IF(P3271="high","relax","transition"))</f>
        <v>one</v>
      </c>
      <c r="R3271" s="2">
        <f>IF(P3271="low",250,IF(P3271="high",300,275))</f>
        <v>250</v>
      </c>
      <c r="S3271" s="2" t="b">
        <f t="shared" si="360"/>
        <v>1</v>
      </c>
      <c r="T3271" s="2">
        <f t="shared" si="361"/>
        <v>250</v>
      </c>
    </row>
    <row r="3272" spans="1:20" x14ac:dyDescent="0.2">
      <c r="A3272" s="2">
        <f t="shared" si="359"/>
        <v>73.290000200271606</v>
      </c>
      <c r="B3272">
        <v>3.9328429698899998</v>
      </c>
      <c r="C3272" s="2">
        <f>IF(B3272&gt;B3271,B3272+(C3271-B3271),B3272+(C3271-B3271)+5+A3272-A3271)</f>
        <v>73.162842750545025</v>
      </c>
      <c r="D3272">
        <v>1577147265.4100001</v>
      </c>
      <c r="E3272">
        <v>438</v>
      </c>
      <c r="F3272">
        <v>894</v>
      </c>
      <c r="G3272">
        <v>630</v>
      </c>
      <c r="H3272">
        <v>697</v>
      </c>
      <c r="I3272">
        <v>284</v>
      </c>
      <c r="J3272" s="2" t="s">
        <v>30</v>
      </c>
      <c r="K3272" s="2">
        <f>$L$2*I3272+(1-$L$2)*K3271</f>
        <v>286.08186658409221</v>
      </c>
      <c r="M3272" s="2">
        <f t="shared" si="356"/>
        <v>286.31042429447621</v>
      </c>
      <c r="N3272" s="2">
        <f t="shared" si="357"/>
        <v>294.05787671972968</v>
      </c>
      <c r="O3272" s="2">
        <f t="shared" si="358"/>
        <v>288.19559479286596</v>
      </c>
      <c r="P3272" s="2" t="str">
        <f t="shared" si="362"/>
        <v>low</v>
      </c>
      <c r="Q3272" s="2" t="str">
        <f>IF(P3272="low","one",IF(P3272="high","relax","transition"))</f>
        <v>one</v>
      </c>
      <c r="R3272" s="2">
        <f>IF(P3272="low",250,IF(P3272="high",300,275))</f>
        <v>250</v>
      </c>
      <c r="S3272" s="2" t="b">
        <f t="shared" si="360"/>
        <v>1</v>
      </c>
      <c r="T3272" s="2">
        <f t="shared" si="361"/>
        <v>250</v>
      </c>
    </row>
    <row r="3273" spans="1:20" x14ac:dyDescent="0.2">
      <c r="A3273" s="2">
        <f t="shared" si="359"/>
        <v>73.31000018119812</v>
      </c>
      <c r="B3273">
        <v>3.95350909233</v>
      </c>
      <c r="C3273" s="2">
        <f>IF(B3273&gt;B3272,B3273+(C3272-B3272),B3273+(C3272-B3272)+5+A3273-A3272)</f>
        <v>73.183508872985016</v>
      </c>
      <c r="D3273">
        <v>1577147265.4300001</v>
      </c>
      <c r="E3273">
        <v>439</v>
      </c>
      <c r="F3273">
        <v>896</v>
      </c>
      <c r="G3273">
        <v>631</v>
      </c>
      <c r="H3273">
        <v>698</v>
      </c>
      <c r="I3273">
        <v>287</v>
      </c>
      <c r="J3273" s="2" t="s">
        <v>30</v>
      </c>
      <c r="K3273" s="2">
        <f>$L$2*I3273+(1-$L$2)*K3272</f>
        <v>286.26549326727377</v>
      </c>
      <c r="M3273" s="2">
        <f t="shared" si="356"/>
        <v>286.30143808903574</v>
      </c>
      <c r="N3273" s="2">
        <f t="shared" si="357"/>
        <v>294.05787671972968</v>
      </c>
      <c r="O3273" s="2">
        <f t="shared" si="358"/>
        <v>288.20133626794649</v>
      </c>
      <c r="P3273" s="2" t="str">
        <f t="shared" si="362"/>
        <v>low</v>
      </c>
      <c r="Q3273" s="2" t="str">
        <f>IF(P3273="low","one",IF(P3273="high","relax","transition"))</f>
        <v>one</v>
      </c>
      <c r="R3273" s="2">
        <f>IF(P3273="low",250,IF(P3273="high",300,275))</f>
        <v>250</v>
      </c>
      <c r="S3273" s="2" t="b">
        <f t="shared" si="360"/>
        <v>1</v>
      </c>
      <c r="T3273" s="2">
        <f t="shared" si="361"/>
        <v>250</v>
      </c>
    </row>
    <row r="3274" spans="1:20" x14ac:dyDescent="0.2">
      <c r="A3274" s="2">
        <f t="shared" si="359"/>
        <v>73.330000162124634</v>
      </c>
      <c r="B3274">
        <v>3.97817802429</v>
      </c>
      <c r="C3274" s="2">
        <f>IF(B3274&gt;B3273,B3274+(C3273-B3273),B3274+(C3273-B3273)+5+A3274-A3273)</f>
        <v>73.208177804945024</v>
      </c>
      <c r="D3274">
        <v>1577147265.45</v>
      </c>
      <c r="E3274">
        <v>438</v>
      </c>
      <c r="F3274">
        <v>895</v>
      </c>
      <c r="G3274">
        <v>631</v>
      </c>
      <c r="H3274">
        <v>697</v>
      </c>
      <c r="I3274">
        <v>287</v>
      </c>
      <c r="J3274" s="2" t="s">
        <v>30</v>
      </c>
      <c r="K3274" s="2">
        <f>$L$2*I3274+(1-$L$2)*K3273</f>
        <v>286.41239461381906</v>
      </c>
      <c r="M3274" s="2">
        <f t="shared" si="356"/>
        <v>286.32362939399241</v>
      </c>
      <c r="N3274" s="2">
        <f t="shared" si="357"/>
        <v>294.05787671972968</v>
      </c>
      <c r="O3274" s="2">
        <f t="shared" si="358"/>
        <v>288.20634135900093</v>
      </c>
      <c r="P3274" s="2" t="str">
        <f t="shared" si="362"/>
        <v>low</v>
      </c>
      <c r="Q3274" s="2" t="str">
        <f>IF(P3274="low","one",IF(P3274="high","relax","transition"))</f>
        <v>one</v>
      </c>
      <c r="R3274" s="2">
        <f>IF(P3274="low",250,IF(P3274="high",300,275))</f>
        <v>250</v>
      </c>
      <c r="S3274" s="2" t="b">
        <f t="shared" si="360"/>
        <v>1</v>
      </c>
      <c r="T3274" s="2">
        <f t="shared" si="361"/>
        <v>250</v>
      </c>
    </row>
    <row r="3275" spans="1:20" x14ac:dyDescent="0.2">
      <c r="A3275" s="2">
        <f t="shared" si="359"/>
        <v>73.360000133514404</v>
      </c>
      <c r="B3275">
        <v>4.0027101039900002</v>
      </c>
      <c r="C3275" s="2">
        <f>IF(B3275&gt;B3274,B3275+(C3274-B3274),B3275+(C3274-B3274)+5+A3275-A3274)</f>
        <v>73.232709884645018</v>
      </c>
      <c r="D3275">
        <v>1577147265.48</v>
      </c>
      <c r="E3275">
        <v>438</v>
      </c>
      <c r="F3275">
        <v>894</v>
      </c>
      <c r="G3275">
        <v>631</v>
      </c>
      <c r="H3275">
        <v>699</v>
      </c>
      <c r="I3275">
        <v>286</v>
      </c>
      <c r="J3275" s="2" t="s">
        <v>30</v>
      </c>
      <c r="K3275" s="2">
        <f>$L$2*I3275+(1-$L$2)*K3274</f>
        <v>286.32991569105525</v>
      </c>
      <c r="M3275" s="2">
        <f t="shared" si="356"/>
        <v>286.32488665340497</v>
      </c>
      <c r="N3275" s="2">
        <f t="shared" si="357"/>
        <v>294.05787671972968</v>
      </c>
      <c r="O3275" s="2">
        <f t="shared" si="358"/>
        <v>288.21220576075046</v>
      </c>
      <c r="P3275" s="2" t="str">
        <f t="shared" si="362"/>
        <v>low</v>
      </c>
      <c r="Q3275" s="2" t="str">
        <f>IF(P3275="low","one",IF(P3275="high","relax","transition"))</f>
        <v>one</v>
      </c>
      <c r="R3275" s="2">
        <f>IF(P3275="low",250,IF(P3275="high",300,275))</f>
        <v>250</v>
      </c>
      <c r="S3275" s="2" t="b">
        <f t="shared" si="360"/>
        <v>1</v>
      </c>
      <c r="T3275" s="2">
        <f t="shared" si="361"/>
        <v>250</v>
      </c>
    </row>
    <row r="3276" spans="1:20" x14ac:dyDescent="0.2">
      <c r="A3276" s="2">
        <f t="shared" si="359"/>
        <v>73.380000114440918</v>
      </c>
      <c r="B3276">
        <v>4.0233800411200003</v>
      </c>
      <c r="C3276" s="2">
        <f>IF(B3276&gt;B3275,B3276+(C3275-B3275),B3276+(C3275-B3275)+5+A3276-A3275)</f>
        <v>73.253379821775027</v>
      </c>
      <c r="D3276">
        <v>1577147265.5</v>
      </c>
      <c r="E3276">
        <v>438</v>
      </c>
      <c r="F3276">
        <v>895</v>
      </c>
      <c r="G3276">
        <v>631</v>
      </c>
      <c r="H3276">
        <v>697</v>
      </c>
      <c r="I3276">
        <v>287</v>
      </c>
      <c r="J3276" s="2" t="s">
        <v>30</v>
      </c>
      <c r="K3276" s="2">
        <f>$L$2*I3276+(1-$L$2)*K3275</f>
        <v>286.4639325528442</v>
      </c>
      <c r="M3276" s="2">
        <f t="shared" si="356"/>
        <v>286.35269583329284</v>
      </c>
      <c r="N3276" s="2">
        <f t="shared" si="357"/>
        <v>294.05787671972968</v>
      </c>
      <c r="O3276" s="2">
        <f t="shared" si="358"/>
        <v>288.21783980538316</v>
      </c>
      <c r="P3276" s="2" t="str">
        <f t="shared" si="362"/>
        <v>low</v>
      </c>
      <c r="Q3276" s="2" t="str">
        <f>IF(P3276="low","one",IF(P3276="high","relax","transition"))</f>
        <v>one</v>
      </c>
      <c r="R3276" s="2">
        <f>IF(P3276="low",250,IF(P3276="high",300,275))</f>
        <v>250</v>
      </c>
      <c r="S3276" s="2" t="b">
        <f t="shared" si="360"/>
        <v>1</v>
      </c>
      <c r="T3276" s="2">
        <f t="shared" si="361"/>
        <v>250</v>
      </c>
    </row>
    <row r="3277" spans="1:20" x14ac:dyDescent="0.2">
      <c r="A3277" s="2">
        <f t="shared" si="359"/>
        <v>73.400000095367432</v>
      </c>
      <c r="B3277">
        <v>4.0477268695799999</v>
      </c>
      <c r="C3277" s="2">
        <f>IF(B3277&gt;B3276,B3277+(C3276-B3276),B3277+(C3276-B3276)+5+A3277-A3276)</f>
        <v>73.277726650235024</v>
      </c>
      <c r="D3277">
        <v>1577147265.52</v>
      </c>
      <c r="E3277">
        <v>438</v>
      </c>
      <c r="F3277">
        <v>896</v>
      </c>
      <c r="G3277">
        <v>632</v>
      </c>
      <c r="H3277">
        <v>696</v>
      </c>
      <c r="I3277">
        <v>286</v>
      </c>
      <c r="J3277" s="2" t="s">
        <v>30</v>
      </c>
      <c r="K3277" s="2">
        <f>$L$2*I3277+(1-$L$2)*K3276</f>
        <v>286.37114604227537</v>
      </c>
      <c r="M3277" s="2">
        <f t="shared" si="356"/>
        <v>286.35638587508936</v>
      </c>
      <c r="N3277" s="2">
        <f t="shared" si="357"/>
        <v>294.05787671972968</v>
      </c>
      <c r="O3277" s="2">
        <f t="shared" si="358"/>
        <v>288.2245826067786</v>
      </c>
      <c r="P3277" s="2" t="str">
        <f t="shared" si="362"/>
        <v>low</v>
      </c>
      <c r="Q3277" s="2" t="str">
        <f>IF(P3277="low","one",IF(P3277="high","relax","transition"))</f>
        <v>one</v>
      </c>
      <c r="R3277" s="2">
        <f>IF(P3277="low",250,IF(P3277="high",300,275))</f>
        <v>250</v>
      </c>
      <c r="S3277" s="2" t="b">
        <f t="shared" si="360"/>
        <v>1</v>
      </c>
      <c r="T3277" s="2">
        <f t="shared" si="361"/>
        <v>250</v>
      </c>
    </row>
    <row r="3278" spans="1:20" x14ac:dyDescent="0.2">
      <c r="A3278" s="2">
        <f t="shared" si="359"/>
        <v>73.420000076293945</v>
      </c>
      <c r="B3278">
        <v>4.0682668685900003</v>
      </c>
      <c r="C3278" s="2">
        <f>IF(B3278&gt;B3277,B3278+(C3277-B3277),B3278+(C3277-B3277)+5+A3278-A3277)</f>
        <v>73.298266649245022</v>
      </c>
      <c r="D3278">
        <v>1577147265.54</v>
      </c>
      <c r="E3278">
        <v>440</v>
      </c>
      <c r="F3278">
        <v>896</v>
      </c>
      <c r="G3278">
        <v>633</v>
      </c>
      <c r="H3278">
        <v>697</v>
      </c>
      <c r="I3278">
        <v>288</v>
      </c>
      <c r="J3278" s="2" t="s">
        <v>30</v>
      </c>
      <c r="K3278" s="2">
        <f>$L$2*I3278+(1-$L$2)*K3277</f>
        <v>286.6969168338203</v>
      </c>
      <c r="M3278" s="2">
        <f t="shared" si="356"/>
        <v>286.42449206683557</v>
      </c>
      <c r="N3278" s="2">
        <f t="shared" si="357"/>
        <v>294.05787671972968</v>
      </c>
      <c r="O3278" s="2">
        <f t="shared" si="358"/>
        <v>288.23117277019412</v>
      </c>
      <c r="P3278" s="2" t="str">
        <f t="shared" si="362"/>
        <v>low</v>
      </c>
      <c r="Q3278" s="2" t="str">
        <f>IF(P3278="low","one",IF(P3278="high","relax","transition"))</f>
        <v>one</v>
      </c>
      <c r="R3278" s="2">
        <f>IF(P3278="low",250,IF(P3278="high",300,275))</f>
        <v>250</v>
      </c>
      <c r="S3278" s="2" t="b">
        <f t="shared" si="360"/>
        <v>1</v>
      </c>
      <c r="T3278" s="2">
        <f t="shared" si="361"/>
        <v>250</v>
      </c>
    </row>
    <row r="3279" spans="1:20" x14ac:dyDescent="0.2">
      <c r="A3279" s="2">
        <f t="shared" si="359"/>
        <v>73.450000047683716</v>
      </c>
      <c r="B3279">
        <v>4.0926270484899998</v>
      </c>
      <c r="C3279" s="2">
        <f>IF(B3279&gt;B3278,B3279+(C3278-B3278),B3279+(C3278-B3278)+5+A3279-A3278)</f>
        <v>73.322626829145022</v>
      </c>
      <c r="D3279">
        <v>1577147265.5699999</v>
      </c>
      <c r="E3279">
        <v>439</v>
      </c>
      <c r="F3279">
        <v>898</v>
      </c>
      <c r="G3279">
        <v>632</v>
      </c>
      <c r="H3279">
        <v>695</v>
      </c>
      <c r="I3279">
        <v>289</v>
      </c>
      <c r="J3279" s="2" t="s">
        <v>30</v>
      </c>
      <c r="K3279" s="2">
        <f>$L$2*I3279+(1-$L$2)*K3278</f>
        <v>287.15753346705623</v>
      </c>
      <c r="M3279" s="2">
        <f t="shared" si="356"/>
        <v>286.57110034687969</v>
      </c>
      <c r="N3279" s="2">
        <f t="shared" si="357"/>
        <v>294.05787671972968</v>
      </c>
      <c r="O3279" s="2">
        <f t="shared" si="358"/>
        <v>288.24083873502616</v>
      </c>
      <c r="P3279" s="2" t="str">
        <f t="shared" si="362"/>
        <v>low</v>
      </c>
      <c r="Q3279" s="2" t="str">
        <f>IF(P3279="low","one",IF(P3279="high","relax","transition"))</f>
        <v>one</v>
      </c>
      <c r="R3279" s="2">
        <f>IF(P3279="low",250,IF(P3279="high",300,275))</f>
        <v>250</v>
      </c>
      <c r="S3279" s="2" t="b">
        <f t="shared" si="360"/>
        <v>1</v>
      </c>
      <c r="T3279" s="2">
        <f t="shared" si="361"/>
        <v>250</v>
      </c>
    </row>
    <row r="3280" spans="1:20" x14ac:dyDescent="0.2">
      <c r="A3280" s="2">
        <f t="shared" si="359"/>
        <v>73.470000028610229</v>
      </c>
      <c r="B3280">
        <v>4.1133348941800003</v>
      </c>
      <c r="C3280" s="2">
        <f>IF(B3280&gt;B3279,B3280+(C3279-B3279),B3280+(C3279-B3279)+5+A3280-A3279)</f>
        <v>73.34333467483502</v>
      </c>
      <c r="D3280">
        <v>1577147265.5899999</v>
      </c>
      <c r="E3280">
        <v>439</v>
      </c>
      <c r="F3280">
        <v>899</v>
      </c>
      <c r="G3280">
        <v>633</v>
      </c>
      <c r="H3280">
        <v>693</v>
      </c>
      <c r="I3280">
        <v>287</v>
      </c>
      <c r="J3280" s="2" t="s">
        <v>30</v>
      </c>
      <c r="K3280" s="2">
        <f>$L$2*I3280+(1-$L$2)*K3279</f>
        <v>287.12602677364498</v>
      </c>
      <c r="M3280" s="2">
        <f t="shared" si="356"/>
        <v>286.68208563223277</v>
      </c>
      <c r="N3280" s="2">
        <f t="shared" si="357"/>
        <v>294.05787671972968</v>
      </c>
      <c r="O3280" s="2">
        <f t="shared" si="358"/>
        <v>288.25735181561879</v>
      </c>
      <c r="P3280" s="2" t="str">
        <f t="shared" si="362"/>
        <v>low</v>
      </c>
      <c r="Q3280" s="2" t="str">
        <f>IF(P3280="low","one",IF(P3280="high","relax","transition"))</f>
        <v>one</v>
      </c>
      <c r="R3280" s="2">
        <f>IF(P3280="low",250,IF(P3280="high",300,275))</f>
        <v>250</v>
      </c>
      <c r="S3280" s="2" t="b">
        <f t="shared" si="360"/>
        <v>1</v>
      </c>
      <c r="T3280" s="2">
        <f t="shared" si="361"/>
        <v>250</v>
      </c>
    </row>
    <row r="3281" spans="1:20" x14ac:dyDescent="0.2">
      <c r="A3281" s="2">
        <f t="shared" si="359"/>
        <v>73.490000009536743</v>
      </c>
      <c r="B3281">
        <v>4.1376810073900003</v>
      </c>
      <c r="C3281" s="2">
        <f>IF(B3281&gt;B3280,B3281+(C3280-B3280),B3281+(C3280-B3280)+5+A3281-A3280)</f>
        <v>73.367680788045021</v>
      </c>
      <c r="D3281">
        <v>1577147265.6099999</v>
      </c>
      <c r="E3281">
        <v>440</v>
      </c>
      <c r="F3281">
        <v>898</v>
      </c>
      <c r="G3281">
        <v>633</v>
      </c>
      <c r="H3281">
        <v>695</v>
      </c>
      <c r="I3281">
        <v>289</v>
      </c>
      <c r="J3281" s="2" t="s">
        <v>29</v>
      </c>
      <c r="K3281" s="2">
        <f>$L$2*I3281+(1-$L$2)*K3280</f>
        <v>287.50082141891602</v>
      </c>
      <c r="M3281" s="2">
        <f t="shared" si="356"/>
        <v>286.68208563223277</v>
      </c>
      <c r="N3281" s="2">
        <f t="shared" si="357"/>
        <v>294.05787671972968</v>
      </c>
      <c r="O3281" s="2">
        <f t="shared" si="358"/>
        <v>288.25735181561879</v>
      </c>
      <c r="P3281" s="2" t="str">
        <f t="shared" si="362"/>
        <v>middle</v>
      </c>
      <c r="Q3281" s="2" t="str">
        <f>IF(P3281="low","one",IF(P3281="high","relax","transition"))</f>
        <v>transition</v>
      </c>
      <c r="R3281" s="2">
        <f>IF(P3281="low",250,IF(P3281="high",300,275))</f>
        <v>275</v>
      </c>
      <c r="S3281" s="2" t="b">
        <f t="shared" si="360"/>
        <v>1</v>
      </c>
      <c r="T3281" s="2">
        <f t="shared" si="361"/>
        <v>275</v>
      </c>
    </row>
    <row r="3282" spans="1:20" x14ac:dyDescent="0.2">
      <c r="A3282" s="2">
        <f t="shared" si="359"/>
        <v>73.520000219345093</v>
      </c>
      <c r="B3282">
        <v>4.1624329090099996</v>
      </c>
      <c r="C3282" s="2">
        <f>IF(B3282&gt;B3281,B3282+(C3281-B3281),B3282+(C3281-B3281)+5+A3282-A3281)</f>
        <v>73.392432689665014</v>
      </c>
      <c r="D3282">
        <v>1577147265.6400001</v>
      </c>
      <c r="E3282">
        <v>441</v>
      </c>
      <c r="F3282">
        <v>899</v>
      </c>
      <c r="G3282">
        <v>632</v>
      </c>
      <c r="H3282">
        <v>693</v>
      </c>
      <c r="I3282">
        <v>290</v>
      </c>
      <c r="J3282" s="2" t="s">
        <v>29</v>
      </c>
      <c r="K3282" s="2">
        <f>$L$2*I3282+(1-$L$2)*K3281</f>
        <v>288.00065713513283</v>
      </c>
      <c r="M3282" s="2">
        <f t="shared" si="356"/>
        <v>286.68208563223277</v>
      </c>
      <c r="N3282" s="2">
        <f t="shared" si="357"/>
        <v>294.05787671972968</v>
      </c>
      <c r="O3282" s="2">
        <f t="shared" si="358"/>
        <v>288.25735181561879</v>
      </c>
      <c r="P3282" s="2" t="str">
        <f t="shared" si="362"/>
        <v>middle</v>
      </c>
      <c r="Q3282" s="2" t="str">
        <f>IF(P3282="low","one",IF(P3282="high","relax","transition"))</f>
        <v>transition</v>
      </c>
      <c r="R3282" s="2">
        <f>IF(P3282="low",250,IF(P3282="high",300,275))</f>
        <v>275</v>
      </c>
      <c r="S3282" s="2" t="b">
        <f t="shared" si="360"/>
        <v>1</v>
      </c>
      <c r="T3282" s="2">
        <f t="shared" si="361"/>
        <v>275</v>
      </c>
    </row>
    <row r="3283" spans="1:20" x14ac:dyDescent="0.2">
      <c r="A3283" s="2">
        <f t="shared" si="359"/>
        <v>73.540000200271606</v>
      </c>
      <c r="B3283">
        <v>4.1831018924699999</v>
      </c>
      <c r="C3283" s="2">
        <f>IF(B3283&gt;B3282,B3283+(C3282-B3282),B3283+(C3282-B3282)+5+A3283-A3282)</f>
        <v>73.413101673125027</v>
      </c>
      <c r="D3283">
        <v>1577147265.6600001</v>
      </c>
      <c r="E3283">
        <v>440</v>
      </c>
      <c r="F3283">
        <v>900</v>
      </c>
      <c r="G3283">
        <v>633</v>
      </c>
      <c r="H3283">
        <v>693</v>
      </c>
      <c r="I3283">
        <v>289</v>
      </c>
      <c r="J3283" s="2" t="s">
        <v>29</v>
      </c>
      <c r="K3283" s="2">
        <f>$L$2*I3283+(1-$L$2)*K3282</f>
        <v>288.20052570810628</v>
      </c>
      <c r="M3283" s="2">
        <f t="shared" si="356"/>
        <v>286.68208563223277</v>
      </c>
      <c r="N3283" s="2">
        <f t="shared" si="357"/>
        <v>294.05787671972968</v>
      </c>
      <c r="O3283" s="2">
        <f t="shared" si="358"/>
        <v>288.25735181561879</v>
      </c>
      <c r="P3283" s="2" t="str">
        <f t="shared" si="362"/>
        <v>middle</v>
      </c>
      <c r="Q3283" s="2" t="str">
        <f>IF(P3283="low","one",IF(P3283="high","relax","transition"))</f>
        <v>transition</v>
      </c>
      <c r="R3283" s="2">
        <f>IF(P3283="low",250,IF(P3283="high",300,275))</f>
        <v>275</v>
      </c>
      <c r="S3283" s="2" t="b">
        <f t="shared" si="360"/>
        <v>1</v>
      </c>
      <c r="T3283" s="2">
        <f t="shared" si="361"/>
        <v>275</v>
      </c>
    </row>
    <row r="3284" spans="1:20" x14ac:dyDescent="0.2">
      <c r="A3284" s="2">
        <f t="shared" si="359"/>
        <v>73.56000018119812</v>
      </c>
      <c r="B3284">
        <v>4.20765209198</v>
      </c>
      <c r="C3284" s="2">
        <f>IF(B3284&gt;B3283,B3284+(C3283-B3283),B3284+(C3283-B3283)+5+A3284-A3283)</f>
        <v>73.437651872635016</v>
      </c>
      <c r="D3284">
        <v>1577147265.6800001</v>
      </c>
      <c r="E3284">
        <v>440</v>
      </c>
      <c r="F3284">
        <v>899</v>
      </c>
      <c r="G3284">
        <v>633</v>
      </c>
      <c r="H3284">
        <v>693</v>
      </c>
      <c r="I3284">
        <v>289</v>
      </c>
      <c r="J3284" s="2" t="s">
        <v>29</v>
      </c>
      <c r="K3284" s="2">
        <f>$L$2*I3284+(1-$L$2)*K3283</f>
        <v>288.36042056648506</v>
      </c>
      <c r="M3284" s="2">
        <f t="shared" si="356"/>
        <v>286.68208563223277</v>
      </c>
      <c r="N3284" s="2">
        <f t="shared" si="357"/>
        <v>294.05787671972968</v>
      </c>
      <c r="O3284" s="2">
        <f t="shared" si="358"/>
        <v>288.25735181561879</v>
      </c>
      <c r="P3284" s="2" t="str">
        <f t="shared" si="362"/>
        <v>middle</v>
      </c>
      <c r="Q3284" s="2" t="str">
        <f>IF(P3284="low","one",IF(P3284="high","relax","transition"))</f>
        <v>transition</v>
      </c>
      <c r="R3284" s="2">
        <f>IF(P3284="low",250,IF(P3284="high",300,275))</f>
        <v>275</v>
      </c>
      <c r="S3284" s="2" t="b">
        <f t="shared" si="360"/>
        <v>1</v>
      </c>
      <c r="T3284" s="2">
        <f t="shared" si="361"/>
        <v>275</v>
      </c>
    </row>
    <row r="3285" spans="1:20" x14ac:dyDescent="0.2">
      <c r="A3285" s="2">
        <f t="shared" si="359"/>
        <v>73.580000162124634</v>
      </c>
      <c r="B3285">
        <v>4.2281548976899996</v>
      </c>
      <c r="C3285" s="2">
        <f>IF(B3285&gt;B3284,B3285+(C3284-B3284),B3285+(C3284-B3284)+5+A3285-A3284)</f>
        <v>73.458154678345025</v>
      </c>
      <c r="D3285">
        <v>1577147265.7</v>
      </c>
      <c r="E3285">
        <v>442</v>
      </c>
      <c r="F3285">
        <v>900</v>
      </c>
      <c r="G3285">
        <v>633</v>
      </c>
      <c r="H3285">
        <v>693</v>
      </c>
      <c r="I3285">
        <v>290</v>
      </c>
      <c r="J3285" s="2" t="s">
        <v>29</v>
      </c>
      <c r="K3285" s="2">
        <f>$L$2*I3285+(1-$L$2)*K3284</f>
        <v>288.68833645318807</v>
      </c>
      <c r="M3285" s="2">
        <f t="shared" si="356"/>
        <v>286.68208563223277</v>
      </c>
      <c r="N3285" s="2">
        <f t="shared" si="357"/>
        <v>294.05787671972968</v>
      </c>
      <c r="O3285" s="2">
        <f t="shared" si="358"/>
        <v>288.25735181561879</v>
      </c>
      <c r="P3285" s="2" t="str">
        <f t="shared" si="362"/>
        <v>middle</v>
      </c>
      <c r="Q3285" s="2" t="str">
        <f>IF(P3285="low","one",IF(P3285="high","relax","transition"))</f>
        <v>transition</v>
      </c>
      <c r="R3285" s="2">
        <f>IF(P3285="low",250,IF(P3285="high",300,275))</f>
        <v>275</v>
      </c>
      <c r="S3285" s="2" t="b">
        <f t="shared" si="360"/>
        <v>1</v>
      </c>
      <c r="T3285" s="2">
        <f t="shared" si="361"/>
        <v>275</v>
      </c>
    </row>
    <row r="3286" spans="1:20" x14ac:dyDescent="0.2">
      <c r="A3286" s="2">
        <f t="shared" si="359"/>
        <v>73.610000133514404</v>
      </c>
      <c r="B3286">
        <v>4.2522449493399996</v>
      </c>
      <c r="C3286" s="2">
        <f>IF(B3286&gt;B3285,B3286+(C3285-B3285),B3286+(C3285-B3285)+5+A3286-A3285)</f>
        <v>73.482244729995017</v>
      </c>
      <c r="D3286">
        <v>1577147265.73</v>
      </c>
      <c r="E3286">
        <v>441</v>
      </c>
      <c r="F3286">
        <v>900</v>
      </c>
      <c r="G3286">
        <v>633</v>
      </c>
      <c r="H3286">
        <v>694</v>
      </c>
      <c r="I3286">
        <v>292</v>
      </c>
      <c r="J3286" s="2" t="s">
        <v>29</v>
      </c>
      <c r="K3286" s="2">
        <f>$L$2*I3286+(1-$L$2)*K3285</f>
        <v>289.3506691625505</v>
      </c>
      <c r="M3286" s="2">
        <f t="shared" si="356"/>
        <v>286.68208563223277</v>
      </c>
      <c r="N3286" s="2">
        <f t="shared" si="357"/>
        <v>293.11643520829386</v>
      </c>
      <c r="O3286" s="2">
        <f t="shared" si="358"/>
        <v>288.44737806082435</v>
      </c>
      <c r="P3286" s="2" t="str">
        <f t="shared" si="362"/>
        <v>high</v>
      </c>
      <c r="Q3286" s="2" t="str">
        <f>IF(P3286="low","one",IF(P3286="high","relax","transition"))</f>
        <v>relax</v>
      </c>
      <c r="R3286" s="2">
        <f>IF(P3286="low",250,IF(P3286="high",300,275))</f>
        <v>300</v>
      </c>
      <c r="S3286" s="2" t="b">
        <f t="shared" si="360"/>
        <v>0</v>
      </c>
      <c r="T3286" s="2">
        <f t="shared" si="361"/>
        <v>275</v>
      </c>
    </row>
    <row r="3287" spans="1:20" x14ac:dyDescent="0.2">
      <c r="A3287" s="2">
        <f t="shared" si="359"/>
        <v>73.630000114440918</v>
      </c>
      <c r="B3287">
        <v>4.2770109176600002</v>
      </c>
      <c r="C3287" s="2">
        <f>IF(B3287&gt;B3286,B3287+(C3286-B3286),B3287+(C3286-B3286)+5+A3287-A3286)</f>
        <v>73.507010698315014</v>
      </c>
      <c r="D3287">
        <v>1577147265.75</v>
      </c>
      <c r="E3287">
        <v>441</v>
      </c>
      <c r="F3287">
        <v>899</v>
      </c>
      <c r="G3287">
        <v>633</v>
      </c>
      <c r="H3287">
        <v>693</v>
      </c>
      <c r="I3287">
        <v>290</v>
      </c>
      <c r="J3287" s="2" t="s">
        <v>29</v>
      </c>
      <c r="K3287" s="2">
        <f>$L$2*I3287+(1-$L$2)*K3286</f>
        <v>289.48053533004042</v>
      </c>
      <c r="M3287" s="2">
        <f t="shared" si="356"/>
        <v>286.68208563223277</v>
      </c>
      <c r="N3287" s="2">
        <f t="shared" si="357"/>
        <v>292.38925523264322</v>
      </c>
      <c r="O3287" s="2">
        <f t="shared" si="358"/>
        <v>288.58083091819782</v>
      </c>
      <c r="P3287" s="2" t="str">
        <f t="shared" si="362"/>
        <v>high</v>
      </c>
      <c r="Q3287" s="2" t="str">
        <f>IF(P3287="low","one",IF(P3287="high","relax","transition"))</f>
        <v>relax</v>
      </c>
      <c r="R3287" s="2">
        <f>IF(P3287="low",250,IF(P3287="high",300,275))</f>
        <v>300</v>
      </c>
      <c r="S3287" s="2" t="b">
        <f t="shared" si="360"/>
        <v>0</v>
      </c>
      <c r="T3287" s="2">
        <f t="shared" si="361"/>
        <v>275</v>
      </c>
    </row>
    <row r="3288" spans="1:20" x14ac:dyDescent="0.2">
      <c r="A3288" s="2">
        <f t="shared" si="359"/>
        <v>73.650000095367432</v>
      </c>
      <c r="B3288">
        <v>4.2976229190800002</v>
      </c>
      <c r="C3288" s="2">
        <f>IF(B3288&gt;B3287,B3288+(C3287-B3287),B3288+(C3287-B3287)+5+A3288-A3287)</f>
        <v>73.527622699735019</v>
      </c>
      <c r="D3288">
        <v>1577147265.77</v>
      </c>
      <c r="E3288">
        <v>439</v>
      </c>
      <c r="F3288">
        <v>899</v>
      </c>
      <c r="G3288">
        <v>632</v>
      </c>
      <c r="H3288">
        <v>692</v>
      </c>
      <c r="I3288">
        <v>290</v>
      </c>
      <c r="J3288" s="2" t="s">
        <v>29</v>
      </c>
      <c r="K3288" s="2">
        <f>$L$2*I3288+(1-$L$2)*K3287</f>
        <v>289.58442826403234</v>
      </c>
      <c r="M3288" s="2">
        <f t="shared" si="356"/>
        <v>286.68208563223277</v>
      </c>
      <c r="N3288" s="2">
        <f t="shared" si="357"/>
        <v>291.82828983892108</v>
      </c>
      <c r="O3288" s="2">
        <f t="shared" si="358"/>
        <v>288.67125213392006</v>
      </c>
      <c r="P3288" s="2" t="str">
        <f t="shared" si="362"/>
        <v>high</v>
      </c>
      <c r="Q3288" s="2" t="str">
        <f>IF(P3288="low","one",IF(P3288="high","relax","transition"))</f>
        <v>relax</v>
      </c>
      <c r="R3288" s="2">
        <f>IF(P3288="low",250,IF(P3288="high",300,275))</f>
        <v>300</v>
      </c>
      <c r="S3288" s="2" t="b">
        <f t="shared" si="360"/>
        <v>0</v>
      </c>
      <c r="T3288" s="2">
        <f t="shared" si="361"/>
        <v>275</v>
      </c>
    </row>
    <row r="3289" spans="1:20" x14ac:dyDescent="0.2">
      <c r="A3289" s="2">
        <f t="shared" si="359"/>
        <v>73.680000066757202</v>
      </c>
      <c r="B3289">
        <v>4.3221940994299999</v>
      </c>
      <c r="C3289" s="2">
        <f>IF(B3289&gt;B3288,B3289+(C3288-B3288),B3289+(C3288-B3288)+5+A3289-A3288)</f>
        <v>73.552193880085014</v>
      </c>
      <c r="D3289">
        <v>1577147265.8</v>
      </c>
      <c r="E3289">
        <v>441</v>
      </c>
      <c r="F3289">
        <v>901</v>
      </c>
      <c r="G3289">
        <v>633</v>
      </c>
      <c r="H3289">
        <v>692</v>
      </c>
      <c r="I3289">
        <v>291</v>
      </c>
      <c r="J3289" s="2" t="s">
        <v>28</v>
      </c>
      <c r="K3289" s="2">
        <f>$L$2*I3289+(1-$L$2)*K3288</f>
        <v>289.86754261122587</v>
      </c>
      <c r="M3289" s="2">
        <f t="shared" si="356"/>
        <v>286.68208563223277</v>
      </c>
      <c r="N3289" s="2">
        <f t="shared" si="357"/>
        <v>291.43614039338206</v>
      </c>
      <c r="O3289" s="2">
        <f t="shared" si="358"/>
        <v>288.72910401917011</v>
      </c>
      <c r="P3289" s="2" t="str">
        <f t="shared" si="362"/>
        <v>high</v>
      </c>
      <c r="Q3289" s="2" t="str">
        <f>IF(P3289="low","one",IF(P3289="high","relax","transition"))</f>
        <v>relax</v>
      </c>
      <c r="R3289" s="2">
        <f>IF(P3289="low",250,IF(P3289="high",300,275))</f>
        <v>300</v>
      </c>
      <c r="S3289" s="2" t="b">
        <f t="shared" si="360"/>
        <v>1</v>
      </c>
      <c r="T3289" s="2">
        <f t="shared" si="361"/>
        <v>300</v>
      </c>
    </row>
    <row r="3290" spans="1:20" x14ac:dyDescent="0.2">
      <c r="A3290" s="2">
        <f t="shared" si="359"/>
        <v>73.700000047683716</v>
      </c>
      <c r="B3290">
        <v>4.34254908562</v>
      </c>
      <c r="C3290" s="2">
        <f>IF(B3290&gt;B3289,B3290+(C3289-B3289),B3290+(C3289-B3289)+5+A3290-A3289)</f>
        <v>73.572548866275014</v>
      </c>
      <c r="D3290">
        <v>1577147265.8199999</v>
      </c>
      <c r="E3290">
        <v>440</v>
      </c>
      <c r="F3290">
        <v>899</v>
      </c>
      <c r="G3290">
        <v>633</v>
      </c>
      <c r="H3290">
        <v>693</v>
      </c>
      <c r="I3290">
        <v>291</v>
      </c>
      <c r="J3290" s="2" t="s">
        <v>28</v>
      </c>
      <c r="K3290" s="2">
        <f>$L$2*I3290+(1-$L$2)*K3289</f>
        <v>290.09403408898072</v>
      </c>
      <c r="M3290" s="2">
        <f t="shared" si="356"/>
        <v>286.68208563223277</v>
      </c>
      <c r="N3290" s="2">
        <f t="shared" si="357"/>
        <v>291.16771913250182</v>
      </c>
      <c r="O3290" s="2">
        <f t="shared" si="358"/>
        <v>288.76445583788069</v>
      </c>
      <c r="P3290" s="2" t="str">
        <f t="shared" si="362"/>
        <v>high</v>
      </c>
      <c r="Q3290" s="2" t="str">
        <f>IF(P3290="low","one",IF(P3290="high","relax","transition"))</f>
        <v>relax</v>
      </c>
      <c r="R3290" s="2">
        <f>IF(P3290="low",250,IF(P3290="high",300,275))</f>
        <v>300</v>
      </c>
      <c r="S3290" s="2" t="b">
        <f t="shared" si="360"/>
        <v>1</v>
      </c>
      <c r="T3290" s="2">
        <f t="shared" si="361"/>
        <v>300</v>
      </c>
    </row>
    <row r="3291" spans="1:20" x14ac:dyDescent="0.2">
      <c r="A3291" s="2">
        <f t="shared" si="359"/>
        <v>73.720000028610229</v>
      </c>
      <c r="B3291">
        <v>4.3670740127599998</v>
      </c>
      <c r="C3291" s="2">
        <f>IF(B3291&gt;B3290,B3291+(C3290-B3290),B3291+(C3290-B3290)+5+A3291-A3290)</f>
        <v>73.597073793415021</v>
      </c>
      <c r="D3291">
        <v>1577147265.8399999</v>
      </c>
      <c r="E3291">
        <v>440</v>
      </c>
      <c r="F3291">
        <v>899</v>
      </c>
      <c r="G3291">
        <v>633</v>
      </c>
      <c r="H3291">
        <v>693</v>
      </c>
      <c r="I3291">
        <v>290</v>
      </c>
      <c r="J3291" s="2" t="s">
        <v>28</v>
      </c>
      <c r="K3291" s="2">
        <f>$L$2*I3291+(1-$L$2)*K3290</f>
        <v>290.07522727118459</v>
      </c>
      <c r="M3291" s="2">
        <f t="shared" si="356"/>
        <v>286.68208563223277</v>
      </c>
      <c r="N3291" s="2">
        <f t="shared" si="357"/>
        <v>290.9492207602384</v>
      </c>
      <c r="O3291" s="2">
        <f t="shared" si="358"/>
        <v>288.78461900261175</v>
      </c>
      <c r="P3291" s="2" t="str">
        <f t="shared" si="362"/>
        <v>high</v>
      </c>
      <c r="Q3291" s="2" t="str">
        <f>IF(P3291="low","one",IF(P3291="high","relax","transition"))</f>
        <v>relax</v>
      </c>
      <c r="R3291" s="2">
        <f>IF(P3291="low",250,IF(P3291="high",300,275))</f>
        <v>300</v>
      </c>
      <c r="S3291" s="2" t="b">
        <f t="shared" si="360"/>
        <v>1</v>
      </c>
      <c r="T3291" s="2">
        <f t="shared" si="361"/>
        <v>300</v>
      </c>
    </row>
    <row r="3292" spans="1:20" x14ac:dyDescent="0.2">
      <c r="A3292" s="2">
        <f t="shared" si="359"/>
        <v>73.75</v>
      </c>
      <c r="B3292">
        <v>4.3917660713200002</v>
      </c>
      <c r="C3292" s="2">
        <f>IF(B3292&gt;B3291,B3292+(C3291-B3291),B3292+(C3291-B3291)+5+A3292-A3291)</f>
        <v>73.621765851975027</v>
      </c>
      <c r="D3292">
        <v>1577147265.8699999</v>
      </c>
      <c r="E3292">
        <v>438</v>
      </c>
      <c r="F3292">
        <v>900</v>
      </c>
      <c r="G3292">
        <v>633</v>
      </c>
      <c r="H3292">
        <v>691</v>
      </c>
      <c r="I3292">
        <v>290</v>
      </c>
      <c r="J3292" s="2" t="s">
        <v>28</v>
      </c>
      <c r="K3292" s="2">
        <f>$L$2*I3292+(1-$L$2)*K3291</f>
        <v>290.06018181694765</v>
      </c>
      <c r="M3292" s="2">
        <f t="shared" si="356"/>
        <v>286.68208563223277</v>
      </c>
      <c r="N3292" s="2">
        <f t="shared" si="357"/>
        <v>290.77141297158028</v>
      </c>
      <c r="O3292" s="2">
        <f t="shared" si="358"/>
        <v>288.79284909049306</v>
      </c>
      <c r="P3292" s="2" t="str">
        <f t="shared" si="362"/>
        <v>high</v>
      </c>
      <c r="Q3292" s="2" t="str">
        <f>IF(P3292="low","one",IF(P3292="high","relax","transition"))</f>
        <v>relax</v>
      </c>
      <c r="R3292" s="2">
        <f>IF(P3292="low",250,IF(P3292="high",300,275))</f>
        <v>300</v>
      </c>
      <c r="S3292" s="2" t="b">
        <f t="shared" si="360"/>
        <v>1</v>
      </c>
      <c r="T3292" s="2">
        <f t="shared" si="361"/>
        <v>300</v>
      </c>
    </row>
    <row r="3293" spans="1:20" x14ac:dyDescent="0.2">
      <c r="A3293" s="2">
        <f t="shared" si="359"/>
        <v>73.770000219345093</v>
      </c>
      <c r="B3293">
        <v>4.4120469093299999</v>
      </c>
      <c r="C3293" s="2">
        <f>IF(B3293&gt;B3292,B3293+(C3292-B3292),B3293+(C3292-B3292)+5+A3293-A3292)</f>
        <v>73.642046689985023</v>
      </c>
      <c r="D3293">
        <v>1577147265.8900001</v>
      </c>
      <c r="E3293">
        <v>440</v>
      </c>
      <c r="F3293">
        <v>898</v>
      </c>
      <c r="G3293">
        <v>633</v>
      </c>
      <c r="H3293">
        <v>693</v>
      </c>
      <c r="I3293">
        <v>290</v>
      </c>
      <c r="J3293" s="2" t="s">
        <v>28</v>
      </c>
      <c r="K3293" s="2">
        <f>$L$2*I3293+(1-$L$2)*K3292</f>
        <v>290.04814545355816</v>
      </c>
      <c r="M3293" s="2">
        <f t="shared" si="356"/>
        <v>286.68208563223277</v>
      </c>
      <c r="N3293" s="2">
        <f t="shared" si="357"/>
        <v>290.62675946797589</v>
      </c>
      <c r="O3293" s="2">
        <f t="shared" si="358"/>
        <v>288.79177728454738</v>
      </c>
      <c r="P3293" s="2" t="str">
        <f t="shared" si="362"/>
        <v>high</v>
      </c>
      <c r="Q3293" s="2" t="str">
        <f>IF(P3293="low","one",IF(P3293="high","relax","transition"))</f>
        <v>relax</v>
      </c>
      <c r="R3293" s="2">
        <f>IF(P3293="low",250,IF(P3293="high",300,275))</f>
        <v>300</v>
      </c>
      <c r="S3293" s="2" t="b">
        <f t="shared" si="360"/>
        <v>1</v>
      </c>
      <c r="T3293" s="2">
        <f t="shared" si="361"/>
        <v>300</v>
      </c>
    </row>
    <row r="3294" spans="1:20" x14ac:dyDescent="0.2">
      <c r="A3294" s="2">
        <f t="shared" si="359"/>
        <v>73.790000200271606</v>
      </c>
      <c r="B3294">
        <v>4.4366540908800003</v>
      </c>
      <c r="C3294" s="2">
        <f>IF(B3294&gt;B3293,B3294+(C3293-B3293),B3294+(C3293-B3293)+5+A3294-A3293)</f>
        <v>73.666653871535019</v>
      </c>
      <c r="D3294">
        <v>1577147265.9100001</v>
      </c>
      <c r="E3294">
        <v>442</v>
      </c>
      <c r="F3294">
        <v>899</v>
      </c>
      <c r="G3294">
        <v>633</v>
      </c>
      <c r="H3294">
        <v>694</v>
      </c>
      <c r="I3294">
        <v>292</v>
      </c>
      <c r="J3294" s="2" t="s">
        <v>28</v>
      </c>
      <c r="K3294" s="2">
        <f>$L$2*I3294+(1-$L$2)*K3293</f>
        <v>290.43851636284654</v>
      </c>
      <c r="M3294" s="2">
        <f t="shared" si="356"/>
        <v>286.68208563223277</v>
      </c>
      <c r="N3294" s="2">
        <f t="shared" si="357"/>
        <v>290.58911084695001</v>
      </c>
      <c r="O3294" s="2">
        <f t="shared" si="358"/>
        <v>288.78352639371877</v>
      </c>
      <c r="P3294" s="2" t="str">
        <f t="shared" si="362"/>
        <v>high</v>
      </c>
      <c r="Q3294" s="2" t="str">
        <f>IF(P3294="low","one",IF(P3294="high","relax","transition"))</f>
        <v>relax</v>
      </c>
      <c r="R3294" s="2">
        <f>IF(P3294="low",250,IF(P3294="high",300,275))</f>
        <v>300</v>
      </c>
      <c r="S3294" s="2" t="b">
        <f t="shared" si="360"/>
        <v>1</v>
      </c>
      <c r="T3294" s="2">
        <f t="shared" si="361"/>
        <v>300</v>
      </c>
    </row>
    <row r="3295" spans="1:20" x14ac:dyDescent="0.2">
      <c r="A3295" s="2">
        <f t="shared" si="359"/>
        <v>73.81000018119812</v>
      </c>
      <c r="B3295">
        <v>4.4573330879200004</v>
      </c>
      <c r="C3295" s="2">
        <f>IF(B3295&gt;B3294,B3295+(C3294-B3294),B3295+(C3294-B3294)+5+A3295-A3294)</f>
        <v>73.687332868575027</v>
      </c>
      <c r="D3295">
        <v>1577147265.9300001</v>
      </c>
      <c r="E3295">
        <v>439</v>
      </c>
      <c r="F3295">
        <v>900</v>
      </c>
      <c r="G3295">
        <v>633</v>
      </c>
      <c r="H3295">
        <v>693</v>
      </c>
      <c r="I3295">
        <v>291</v>
      </c>
      <c r="J3295" s="2" t="s">
        <v>28</v>
      </c>
      <c r="K3295" s="2">
        <f>$L$2*I3295+(1-$L$2)*K3294</f>
        <v>290.55081309027725</v>
      </c>
      <c r="M3295" s="2">
        <f t="shared" si="356"/>
        <v>286.68208563223277</v>
      </c>
      <c r="N3295" s="2">
        <f t="shared" si="357"/>
        <v>290.58145129561547</v>
      </c>
      <c r="O3295" s="2">
        <f t="shared" si="358"/>
        <v>288.77380561638034</v>
      </c>
      <c r="P3295" s="2" t="str">
        <f t="shared" si="362"/>
        <v>high</v>
      </c>
      <c r="Q3295" s="2" t="str">
        <f>IF(P3295="low","one",IF(P3295="high","relax","transition"))</f>
        <v>relax</v>
      </c>
      <c r="R3295" s="2">
        <f>IF(P3295="low",250,IF(P3295="high",300,275))</f>
        <v>300</v>
      </c>
      <c r="S3295" s="2" t="b">
        <f t="shared" si="360"/>
        <v>1</v>
      </c>
      <c r="T3295" s="2">
        <f t="shared" si="361"/>
        <v>300</v>
      </c>
    </row>
    <row r="3296" spans="1:20" x14ac:dyDescent="0.2">
      <c r="A3296" s="2">
        <f t="shared" si="359"/>
        <v>73.840000152587891</v>
      </c>
      <c r="B3296">
        <v>4.4819378852799998</v>
      </c>
      <c r="C3296" s="2">
        <f>IF(B3296&gt;B3295,B3296+(C3295-B3295),B3296+(C3295-B3295)+5+A3296-A3295)</f>
        <v>73.711937665935025</v>
      </c>
      <c r="D3296">
        <v>1577147265.96</v>
      </c>
      <c r="E3296">
        <v>439</v>
      </c>
      <c r="F3296">
        <v>899</v>
      </c>
      <c r="G3296">
        <v>634</v>
      </c>
      <c r="H3296">
        <v>692</v>
      </c>
      <c r="I3296">
        <v>289</v>
      </c>
      <c r="J3296" s="2" t="s">
        <v>28</v>
      </c>
      <c r="K3296" s="2">
        <f>$L$2*I3296+(1-$L$2)*K3295</f>
        <v>290.24065047222183</v>
      </c>
      <c r="M3296" s="2">
        <f t="shared" si="356"/>
        <v>286.68208563223277</v>
      </c>
      <c r="N3296" s="2">
        <f t="shared" si="357"/>
        <v>290.51329113093675</v>
      </c>
      <c r="O3296" s="2">
        <f t="shared" si="358"/>
        <v>288.76418790034211</v>
      </c>
      <c r="P3296" s="2" t="str">
        <f t="shared" si="362"/>
        <v>high</v>
      </c>
      <c r="Q3296" s="2" t="str">
        <f>IF(P3296="low","one",IF(P3296="high","relax","transition"))</f>
        <v>relax</v>
      </c>
      <c r="R3296" s="2">
        <f>IF(P3296="low",250,IF(P3296="high",300,275))</f>
        <v>300</v>
      </c>
      <c r="S3296" s="2" t="b">
        <f t="shared" si="360"/>
        <v>1</v>
      </c>
      <c r="T3296" s="2">
        <f t="shared" si="361"/>
        <v>300</v>
      </c>
    </row>
    <row r="3297" spans="1:20" x14ac:dyDescent="0.2">
      <c r="A3297" s="2">
        <f t="shared" si="359"/>
        <v>73.860000133514404</v>
      </c>
      <c r="B3297">
        <v>4.5022599697099999</v>
      </c>
      <c r="C3297" s="2">
        <f>IF(B3297&gt;B3296,B3297+(C3296-B3296),B3297+(C3296-B3296)+5+A3297-A3296)</f>
        <v>73.732259750365017</v>
      </c>
      <c r="D3297">
        <v>1577147265.98</v>
      </c>
      <c r="E3297">
        <v>441</v>
      </c>
      <c r="F3297">
        <v>899</v>
      </c>
      <c r="G3297">
        <v>633</v>
      </c>
      <c r="H3297">
        <v>694</v>
      </c>
      <c r="I3297">
        <v>291</v>
      </c>
      <c r="J3297" s="2" t="s">
        <v>28</v>
      </c>
      <c r="K3297" s="2">
        <f>$L$2*I3297+(1-$L$2)*K3296</f>
        <v>290.39252037777749</v>
      </c>
      <c r="M3297" s="2">
        <f t="shared" si="356"/>
        <v>286.68208563223277</v>
      </c>
      <c r="N3297" s="2">
        <f t="shared" si="357"/>
        <v>290.48913698030492</v>
      </c>
      <c r="O3297" s="2">
        <f t="shared" si="358"/>
        <v>288.75164306187185</v>
      </c>
      <c r="P3297" s="2" t="str">
        <f t="shared" si="362"/>
        <v>high</v>
      </c>
      <c r="Q3297" s="2" t="str">
        <f>IF(P3297="low","one",IF(P3297="high","relax","transition"))</f>
        <v>relax</v>
      </c>
      <c r="R3297" s="2">
        <f>IF(P3297="low",250,IF(P3297="high",300,275))</f>
        <v>300</v>
      </c>
      <c r="S3297" s="2" t="b">
        <f t="shared" si="360"/>
        <v>1</v>
      </c>
      <c r="T3297" s="2">
        <f t="shared" si="361"/>
        <v>300</v>
      </c>
    </row>
    <row r="3298" spans="1:20" x14ac:dyDescent="0.2">
      <c r="A3298" s="2">
        <f t="shared" si="359"/>
        <v>73.880000114440918</v>
      </c>
      <c r="B3298">
        <v>4.5270540714300003</v>
      </c>
      <c r="C3298" s="2">
        <f>IF(B3298&gt;B3297,B3298+(C3297-B3297),B3298+(C3297-B3297)+5+A3298-A3297)</f>
        <v>73.757053852085022</v>
      </c>
      <c r="D3298">
        <v>1577147266</v>
      </c>
      <c r="E3298">
        <v>440</v>
      </c>
      <c r="F3298">
        <v>900</v>
      </c>
      <c r="G3298">
        <v>632</v>
      </c>
      <c r="H3298">
        <v>692</v>
      </c>
      <c r="I3298">
        <v>292</v>
      </c>
      <c r="J3298" s="2" t="s">
        <v>28</v>
      </c>
      <c r="K3298" s="2">
        <f>$L$2*I3298+(1-$L$2)*K3297</f>
        <v>290.71401630222203</v>
      </c>
      <c r="M3298" s="2">
        <f t="shared" si="356"/>
        <v>286.68208563223277</v>
      </c>
      <c r="N3298" s="2">
        <f t="shared" si="357"/>
        <v>290.53411284468837</v>
      </c>
      <c r="O3298" s="2">
        <f t="shared" si="358"/>
        <v>288.73851775779349</v>
      </c>
      <c r="P3298" s="2" t="str">
        <f t="shared" si="362"/>
        <v>high</v>
      </c>
      <c r="Q3298" s="2" t="str">
        <f>IF(P3298="low","one",IF(P3298="high","relax","transition"))</f>
        <v>relax</v>
      </c>
      <c r="R3298" s="2">
        <f>IF(P3298="low",250,IF(P3298="high",300,275))</f>
        <v>300</v>
      </c>
      <c r="S3298" s="2" t="b">
        <f t="shared" si="360"/>
        <v>1</v>
      </c>
      <c r="T3298" s="2">
        <f t="shared" si="361"/>
        <v>300</v>
      </c>
    </row>
    <row r="3299" spans="1:20" x14ac:dyDescent="0.2">
      <c r="A3299" s="2">
        <f t="shared" si="359"/>
        <v>73.910000085830688</v>
      </c>
      <c r="B3299">
        <v>4.5512790679900004</v>
      </c>
      <c r="C3299" s="2">
        <f>IF(B3299&gt;B3298,B3299+(C3298-B3298),B3299+(C3298-B3298)+5+A3299-A3298)</f>
        <v>73.781278848645016</v>
      </c>
      <c r="D3299">
        <v>1577147266.03</v>
      </c>
      <c r="E3299">
        <v>439</v>
      </c>
      <c r="F3299">
        <v>900</v>
      </c>
      <c r="G3299">
        <v>633</v>
      </c>
      <c r="H3299">
        <v>692</v>
      </c>
      <c r="I3299">
        <v>289</v>
      </c>
      <c r="J3299" s="2" t="s">
        <v>28</v>
      </c>
      <c r="K3299" s="2">
        <f>$L$2*I3299+(1-$L$2)*K3298</f>
        <v>290.37121304177765</v>
      </c>
      <c r="M3299" s="2">
        <f t="shared" si="356"/>
        <v>286.68208563223277</v>
      </c>
      <c r="N3299" s="2">
        <f t="shared" si="357"/>
        <v>290.50153288410621</v>
      </c>
      <c r="O3299" s="2">
        <f t="shared" si="358"/>
        <v>288.72829751213823</v>
      </c>
      <c r="P3299" s="2" t="str">
        <f t="shared" si="362"/>
        <v>high</v>
      </c>
      <c r="Q3299" s="2" t="str">
        <f>IF(P3299="low","one",IF(P3299="high","relax","transition"))</f>
        <v>relax</v>
      </c>
      <c r="R3299" s="2">
        <f>IF(P3299="low",250,IF(P3299="high",300,275))</f>
        <v>300</v>
      </c>
      <c r="S3299" s="2" t="b">
        <f t="shared" si="360"/>
        <v>1</v>
      </c>
      <c r="T3299" s="2">
        <f t="shared" si="361"/>
        <v>300</v>
      </c>
    </row>
    <row r="3300" spans="1:20" x14ac:dyDescent="0.2">
      <c r="A3300" s="2">
        <f t="shared" si="359"/>
        <v>73.930000066757202</v>
      </c>
      <c r="B3300">
        <v>4.5717530250499996</v>
      </c>
      <c r="C3300" s="2">
        <f>IF(B3300&gt;B3299,B3300+(C3299-B3299),B3300+(C3299-B3299)+5+A3300-A3299)</f>
        <v>73.801752805705021</v>
      </c>
      <c r="D3300">
        <v>1577147266.05</v>
      </c>
      <c r="E3300">
        <v>440</v>
      </c>
      <c r="F3300">
        <v>899</v>
      </c>
      <c r="G3300">
        <v>633</v>
      </c>
      <c r="H3300">
        <v>692</v>
      </c>
      <c r="I3300">
        <v>290</v>
      </c>
      <c r="J3300" s="2" t="s">
        <v>28</v>
      </c>
      <c r="K3300" s="2">
        <f>$L$2*I3300+(1-$L$2)*K3299</f>
        <v>290.29697043342213</v>
      </c>
      <c r="M3300" s="2">
        <f t="shared" si="356"/>
        <v>286.68208563223277</v>
      </c>
      <c r="N3300" s="2">
        <f t="shared" si="357"/>
        <v>290.46062039396941</v>
      </c>
      <c r="O3300" s="2">
        <f t="shared" si="358"/>
        <v>288.7169592807366</v>
      </c>
      <c r="P3300" s="2" t="str">
        <f t="shared" si="362"/>
        <v>high</v>
      </c>
      <c r="Q3300" s="2" t="str">
        <f>IF(P3300="low","one",IF(P3300="high","relax","transition"))</f>
        <v>relax</v>
      </c>
      <c r="R3300" s="2">
        <f>IF(P3300="low",250,IF(P3300="high",300,275))</f>
        <v>300</v>
      </c>
      <c r="S3300" s="2" t="b">
        <f t="shared" si="360"/>
        <v>1</v>
      </c>
      <c r="T3300" s="2">
        <f t="shared" si="361"/>
        <v>300</v>
      </c>
    </row>
    <row r="3301" spans="1:20" x14ac:dyDescent="0.2">
      <c r="A3301" s="2">
        <f t="shared" si="359"/>
        <v>73.950000047683716</v>
      </c>
      <c r="B3301">
        <v>4.5963959693899996</v>
      </c>
      <c r="C3301" s="2">
        <f>IF(B3301&gt;B3300,B3301+(C3300-B3300),B3301+(C3300-B3300)+5+A3301-A3300)</f>
        <v>73.826395750045023</v>
      </c>
      <c r="D3301">
        <v>1577147266.0699999</v>
      </c>
      <c r="E3301">
        <v>440</v>
      </c>
      <c r="F3301">
        <v>900</v>
      </c>
      <c r="G3301">
        <v>632</v>
      </c>
      <c r="H3301">
        <v>692</v>
      </c>
      <c r="I3301">
        <v>292</v>
      </c>
      <c r="J3301" s="2" t="s">
        <v>28</v>
      </c>
      <c r="K3301" s="2">
        <f>$L$2*I3301+(1-$L$2)*K3300</f>
        <v>290.63757634673772</v>
      </c>
      <c r="M3301" s="2">
        <f t="shared" si="356"/>
        <v>286.68208563223277</v>
      </c>
      <c r="N3301" s="2">
        <f t="shared" si="357"/>
        <v>290.4960115845231</v>
      </c>
      <c r="O3301" s="2">
        <f t="shared" si="358"/>
        <v>288.70414233639826</v>
      </c>
      <c r="P3301" s="2" t="str">
        <f t="shared" si="362"/>
        <v>high</v>
      </c>
      <c r="Q3301" s="2" t="str">
        <f>IF(P3301="low","one",IF(P3301="high","relax","transition"))</f>
        <v>relax</v>
      </c>
      <c r="R3301" s="2">
        <f>IF(P3301="low",250,IF(P3301="high",300,275))</f>
        <v>300</v>
      </c>
      <c r="S3301" s="2" t="b">
        <f t="shared" si="360"/>
        <v>1</v>
      </c>
      <c r="T3301" s="2">
        <f t="shared" si="361"/>
        <v>300</v>
      </c>
    </row>
    <row r="3302" spans="1:20" x14ac:dyDescent="0.2">
      <c r="A3302" s="2">
        <f t="shared" si="359"/>
        <v>73.970000028610229</v>
      </c>
      <c r="B3302">
        <v>4.6170980930300001</v>
      </c>
      <c r="C3302" s="2">
        <f>IF(B3302&gt;B3301,B3302+(C3301-B3301),B3302+(C3301-B3301)+5+A3302-A3301)</f>
        <v>73.847097873685016</v>
      </c>
      <c r="D3302">
        <v>1577147266.0899999</v>
      </c>
      <c r="E3302">
        <v>440</v>
      </c>
      <c r="F3302">
        <v>899</v>
      </c>
      <c r="G3302">
        <v>633</v>
      </c>
      <c r="H3302">
        <v>693</v>
      </c>
      <c r="I3302">
        <v>291</v>
      </c>
      <c r="J3302" s="2" t="s">
        <v>28</v>
      </c>
      <c r="K3302" s="2">
        <f>$L$2*I3302+(1-$L$2)*K3301</f>
        <v>290.71006107739021</v>
      </c>
      <c r="M3302" s="2">
        <f t="shared" si="356"/>
        <v>286.68208563223277</v>
      </c>
      <c r="N3302" s="2">
        <f t="shared" si="357"/>
        <v>290.53882148309651</v>
      </c>
      <c r="O3302" s="2">
        <f t="shared" si="358"/>
        <v>288.69373579880448</v>
      </c>
      <c r="P3302" s="2" t="str">
        <f t="shared" si="362"/>
        <v>high</v>
      </c>
      <c r="Q3302" s="2" t="str">
        <f>IF(P3302="low","one",IF(P3302="high","relax","transition"))</f>
        <v>relax</v>
      </c>
      <c r="R3302" s="2">
        <f>IF(P3302="low",250,IF(P3302="high",300,275))</f>
        <v>300</v>
      </c>
      <c r="S3302" s="2" t="b">
        <f t="shared" si="360"/>
        <v>1</v>
      </c>
      <c r="T3302" s="2">
        <f t="shared" si="361"/>
        <v>300</v>
      </c>
    </row>
    <row r="3303" spans="1:20" x14ac:dyDescent="0.2">
      <c r="A3303" s="2">
        <f t="shared" si="359"/>
        <v>74</v>
      </c>
      <c r="B3303">
        <v>4.6416308879899999</v>
      </c>
      <c r="C3303" s="2">
        <f>IF(B3303&gt;B3302,B3303+(C3302-B3302),B3303+(C3302-B3302)+5+A3303-A3302)</f>
        <v>73.871630668645025</v>
      </c>
      <c r="D3303">
        <v>1577147266.1199999</v>
      </c>
      <c r="E3303">
        <v>438</v>
      </c>
      <c r="F3303">
        <v>899</v>
      </c>
      <c r="G3303">
        <v>632</v>
      </c>
      <c r="H3303">
        <v>693</v>
      </c>
      <c r="I3303">
        <v>290</v>
      </c>
      <c r="J3303" s="2" t="s">
        <v>28</v>
      </c>
      <c r="K3303" s="2">
        <f>$L$2*I3303+(1-$L$2)*K3302</f>
        <v>290.56804886191219</v>
      </c>
      <c r="M3303" s="2">
        <f t="shared" si="356"/>
        <v>286.68208563223277</v>
      </c>
      <c r="N3303" s="2">
        <f t="shared" si="357"/>
        <v>290.54466695885969</v>
      </c>
      <c r="O3303" s="2">
        <f t="shared" si="358"/>
        <v>288.68599008301908</v>
      </c>
      <c r="P3303" s="2" t="str">
        <f t="shared" si="362"/>
        <v>high</v>
      </c>
      <c r="Q3303" s="2" t="str">
        <f>IF(P3303="low","one",IF(P3303="high","relax","transition"))</f>
        <v>relax</v>
      </c>
      <c r="R3303" s="2">
        <f>IF(P3303="low",250,IF(P3303="high",300,275))</f>
        <v>300</v>
      </c>
      <c r="S3303" s="2" t="b">
        <f t="shared" si="360"/>
        <v>1</v>
      </c>
      <c r="T3303" s="2">
        <f t="shared" si="361"/>
        <v>300</v>
      </c>
    </row>
    <row r="3304" spans="1:20" x14ac:dyDescent="0.2">
      <c r="A3304" s="2">
        <f t="shared" si="359"/>
        <v>74.020000219345093</v>
      </c>
      <c r="B3304">
        <v>4.6658458709700001</v>
      </c>
      <c r="C3304" s="2">
        <f>IF(B3304&gt;B3303,B3304+(C3303-B3303),B3304+(C3303-B3303)+5+A3304-A3303)</f>
        <v>73.895845651625024</v>
      </c>
      <c r="D3304">
        <v>1577147266.1400001</v>
      </c>
      <c r="E3304">
        <v>439</v>
      </c>
      <c r="F3304">
        <v>900</v>
      </c>
      <c r="G3304">
        <v>632</v>
      </c>
      <c r="H3304">
        <v>693</v>
      </c>
      <c r="I3304">
        <v>290</v>
      </c>
      <c r="J3304" s="2" t="s">
        <v>28</v>
      </c>
      <c r="K3304" s="2">
        <f>$L$2*I3304+(1-$L$2)*K3303</f>
        <v>290.45443908952973</v>
      </c>
      <c r="M3304" s="2">
        <f t="shared" si="356"/>
        <v>286.68208563223277</v>
      </c>
      <c r="N3304" s="2">
        <f t="shared" si="357"/>
        <v>290.52662138499375</v>
      </c>
      <c r="O3304" s="2">
        <f t="shared" si="358"/>
        <v>288.67892392681114</v>
      </c>
      <c r="P3304" s="2" t="str">
        <f t="shared" si="362"/>
        <v>high</v>
      </c>
      <c r="Q3304" s="2" t="str">
        <f>IF(P3304="low","one",IF(P3304="high","relax","transition"))</f>
        <v>relax</v>
      </c>
      <c r="R3304" s="2">
        <f>IF(P3304="low",250,IF(P3304="high",300,275))</f>
        <v>300</v>
      </c>
      <c r="S3304" s="2" t="b">
        <f t="shared" si="360"/>
        <v>1</v>
      </c>
      <c r="T3304" s="2">
        <f t="shared" si="361"/>
        <v>300</v>
      </c>
    </row>
    <row r="3305" spans="1:20" x14ac:dyDescent="0.2">
      <c r="A3305" s="2">
        <f t="shared" si="359"/>
        <v>74.040000200271606</v>
      </c>
      <c r="B3305">
        <v>4.6867899894700003</v>
      </c>
      <c r="C3305" s="2">
        <f>IF(B3305&gt;B3304,B3305+(C3304-B3304),B3305+(C3304-B3304)+5+A3305-A3304)</f>
        <v>73.916789770125021</v>
      </c>
      <c r="D3305">
        <v>1577147266.1600001</v>
      </c>
      <c r="E3305">
        <v>441</v>
      </c>
      <c r="F3305">
        <v>900</v>
      </c>
      <c r="G3305">
        <v>634</v>
      </c>
      <c r="H3305">
        <v>693</v>
      </c>
      <c r="I3305">
        <v>291</v>
      </c>
      <c r="J3305" s="2" t="s">
        <v>28</v>
      </c>
      <c r="K3305" s="2">
        <f>$L$2*I3305+(1-$L$2)*K3304</f>
        <v>290.56355127162379</v>
      </c>
      <c r="M3305" s="2">
        <f t="shared" si="356"/>
        <v>286.68208563223277</v>
      </c>
      <c r="N3305" s="2">
        <f t="shared" si="357"/>
        <v>290.53400736231976</v>
      </c>
      <c r="O3305" s="2">
        <f t="shared" si="358"/>
        <v>288.67130879972024</v>
      </c>
      <c r="P3305" s="2" t="str">
        <f t="shared" si="362"/>
        <v>high</v>
      </c>
      <c r="Q3305" s="2" t="str">
        <f>IF(P3305="low","one",IF(P3305="high","relax","transition"))</f>
        <v>relax</v>
      </c>
      <c r="R3305" s="2">
        <f>IF(P3305="low",250,IF(P3305="high",300,275))</f>
        <v>300</v>
      </c>
      <c r="S3305" s="2" t="b">
        <f t="shared" si="360"/>
        <v>1</v>
      </c>
      <c r="T3305" s="2">
        <f t="shared" si="361"/>
        <v>300</v>
      </c>
    </row>
    <row r="3306" spans="1:20" x14ac:dyDescent="0.2">
      <c r="A3306" s="2">
        <f t="shared" si="359"/>
        <v>74.070000171661377</v>
      </c>
      <c r="B3306">
        <v>4.7112190723399996</v>
      </c>
      <c r="C3306" s="2">
        <f>IF(B3306&gt;B3305,B3306+(C3305-B3305),B3306+(C3305-B3305)+5+A3306-A3305)</f>
        <v>73.941218852995021</v>
      </c>
      <c r="D3306">
        <v>1577147266.1900001</v>
      </c>
      <c r="E3306">
        <v>441</v>
      </c>
      <c r="F3306">
        <v>899</v>
      </c>
      <c r="G3306">
        <v>632</v>
      </c>
      <c r="H3306">
        <v>694</v>
      </c>
      <c r="I3306">
        <v>291</v>
      </c>
      <c r="J3306" s="2" t="s">
        <v>28</v>
      </c>
      <c r="K3306" s="2">
        <f>$L$2*I3306+(1-$L$2)*K3305</f>
        <v>290.65084101729906</v>
      </c>
      <c r="M3306" s="2">
        <f t="shared" si="356"/>
        <v>286.68208563223277</v>
      </c>
      <c r="N3306" s="2">
        <f t="shared" si="357"/>
        <v>290.55737409331562</v>
      </c>
      <c r="O3306" s="2">
        <f t="shared" si="358"/>
        <v>288.6644437278502</v>
      </c>
      <c r="P3306" s="2" t="str">
        <f t="shared" si="362"/>
        <v>high</v>
      </c>
      <c r="Q3306" s="2" t="str">
        <f>IF(P3306="low","one",IF(P3306="high","relax","transition"))</f>
        <v>relax</v>
      </c>
      <c r="R3306" s="2">
        <f>IF(P3306="low",250,IF(P3306="high",300,275))</f>
        <v>300</v>
      </c>
      <c r="S3306" s="2" t="b">
        <f t="shared" si="360"/>
        <v>1</v>
      </c>
      <c r="T3306" s="2">
        <f t="shared" si="361"/>
        <v>300</v>
      </c>
    </row>
    <row r="3307" spans="1:20" x14ac:dyDescent="0.2">
      <c r="A3307" s="2">
        <f t="shared" si="359"/>
        <v>74.090000152587891</v>
      </c>
      <c r="B3307">
        <v>4.7317159175899999</v>
      </c>
      <c r="C3307" s="2">
        <f>IF(B3307&gt;B3306,B3307+(C3306-B3306),B3307+(C3306-B3306)+5+A3307-A3306)</f>
        <v>73.961715698245015</v>
      </c>
      <c r="D3307">
        <v>1577147266.21</v>
      </c>
      <c r="E3307">
        <v>439</v>
      </c>
      <c r="F3307">
        <v>899</v>
      </c>
      <c r="G3307">
        <v>633</v>
      </c>
      <c r="H3307">
        <v>692</v>
      </c>
      <c r="I3307">
        <v>292</v>
      </c>
      <c r="J3307" s="2" t="s">
        <v>28</v>
      </c>
      <c r="K3307" s="2">
        <f>$L$2*I3307+(1-$L$2)*K3306</f>
        <v>290.92067281383925</v>
      </c>
      <c r="M3307" s="2">
        <f t="shared" si="356"/>
        <v>286.68208563223277</v>
      </c>
      <c r="N3307" s="2">
        <f t="shared" si="357"/>
        <v>290.63003383742034</v>
      </c>
      <c r="O3307" s="2">
        <f t="shared" si="358"/>
        <v>288.65909024612347</v>
      </c>
      <c r="P3307" s="2" t="str">
        <f t="shared" si="362"/>
        <v>high</v>
      </c>
      <c r="Q3307" s="2" t="str">
        <f>IF(P3307="low","one",IF(P3307="high","relax","transition"))</f>
        <v>relax</v>
      </c>
      <c r="R3307" s="2">
        <f>IF(P3307="low",250,IF(P3307="high",300,275))</f>
        <v>300</v>
      </c>
      <c r="S3307" s="2" t="b">
        <f t="shared" si="360"/>
        <v>1</v>
      </c>
      <c r="T3307" s="2">
        <f t="shared" si="361"/>
        <v>300</v>
      </c>
    </row>
    <row r="3308" spans="1:20" x14ac:dyDescent="0.2">
      <c r="A3308" s="2">
        <f t="shared" si="359"/>
        <v>74.110000133514404</v>
      </c>
      <c r="B3308">
        <v>4.7564339637800002</v>
      </c>
      <c r="C3308" s="2">
        <f>IF(B3308&gt;B3307,B3308+(C3307-B3307),B3308+(C3307-B3307)+5+A3308-A3307)</f>
        <v>73.986433744435018</v>
      </c>
      <c r="D3308">
        <v>1577147266.23</v>
      </c>
      <c r="E3308">
        <v>440</v>
      </c>
      <c r="F3308">
        <v>899</v>
      </c>
      <c r="G3308">
        <v>632</v>
      </c>
      <c r="H3308">
        <v>692</v>
      </c>
      <c r="I3308">
        <v>290</v>
      </c>
      <c r="J3308" s="2" t="s">
        <v>28</v>
      </c>
      <c r="K3308" s="2">
        <f>$L$2*I3308+(1-$L$2)*K3307</f>
        <v>290.73653825107141</v>
      </c>
      <c r="M3308" s="2">
        <f t="shared" si="356"/>
        <v>286.68208563223277</v>
      </c>
      <c r="N3308" s="2">
        <f t="shared" si="357"/>
        <v>290.65133472015054</v>
      </c>
      <c r="O3308" s="2">
        <f t="shared" si="358"/>
        <v>288.65763742568828</v>
      </c>
      <c r="P3308" s="2" t="str">
        <f t="shared" si="362"/>
        <v>high</v>
      </c>
      <c r="Q3308" s="2" t="str">
        <f>IF(P3308="low","one",IF(P3308="high","relax","transition"))</f>
        <v>relax</v>
      </c>
      <c r="R3308" s="2">
        <f>IF(P3308="low",250,IF(P3308="high",300,275))</f>
        <v>300</v>
      </c>
      <c r="S3308" s="2" t="b">
        <f t="shared" si="360"/>
        <v>1</v>
      </c>
      <c r="T3308" s="2">
        <f t="shared" si="361"/>
        <v>300</v>
      </c>
    </row>
    <row r="3309" spans="1:20" x14ac:dyDescent="0.2">
      <c r="A3309" s="2">
        <f t="shared" si="359"/>
        <v>74.130000114440918</v>
      </c>
      <c r="B3309">
        <v>4.7807319164299997</v>
      </c>
      <c r="C3309" s="2">
        <f>IF(B3309&gt;B3308,B3309+(C3308-B3308),B3309+(C3308-B3308)+5+A3309-A3308)</f>
        <v>74.010731697085021</v>
      </c>
      <c r="D3309">
        <v>1577147266.25</v>
      </c>
      <c r="E3309">
        <v>441</v>
      </c>
      <c r="F3309">
        <v>899</v>
      </c>
      <c r="G3309">
        <v>633</v>
      </c>
      <c r="H3309">
        <v>693</v>
      </c>
      <c r="I3309">
        <v>291</v>
      </c>
      <c r="J3309" s="2" t="s">
        <v>28</v>
      </c>
      <c r="K3309" s="2">
        <f>$L$2*I3309+(1-$L$2)*K3308</f>
        <v>290.78923060085714</v>
      </c>
      <c r="M3309" s="2">
        <f t="shared" si="356"/>
        <v>286.68208563223277</v>
      </c>
      <c r="N3309" s="2">
        <f t="shared" si="357"/>
        <v>290.67891389629187</v>
      </c>
      <c r="O3309" s="2">
        <f t="shared" si="358"/>
        <v>288.65732229041134</v>
      </c>
      <c r="P3309" s="2" t="str">
        <f t="shared" si="362"/>
        <v>high</v>
      </c>
      <c r="Q3309" s="2" t="str">
        <f>IF(P3309="low","one",IF(P3309="high","relax","transition"))</f>
        <v>relax</v>
      </c>
      <c r="R3309" s="2">
        <f>IF(P3309="low",250,IF(P3309="high",300,275))</f>
        <v>300</v>
      </c>
      <c r="S3309" s="2" t="b">
        <f t="shared" si="360"/>
        <v>1</v>
      </c>
      <c r="T3309" s="2">
        <f t="shared" si="361"/>
        <v>300</v>
      </c>
    </row>
    <row r="3310" spans="1:20" x14ac:dyDescent="0.2">
      <c r="A3310" s="2">
        <f t="shared" si="359"/>
        <v>74.160000085830688</v>
      </c>
      <c r="B3310">
        <v>4.8011980056799999</v>
      </c>
      <c r="C3310" s="2">
        <f>IF(B3310&gt;B3309,B3310+(C3309-B3309),B3310+(C3309-B3309)+5+A3310-A3309)</f>
        <v>74.031197786335014</v>
      </c>
      <c r="D3310">
        <v>1577147266.28</v>
      </c>
      <c r="E3310">
        <v>440</v>
      </c>
      <c r="F3310">
        <v>899</v>
      </c>
      <c r="G3310">
        <v>632</v>
      </c>
      <c r="H3310">
        <v>693</v>
      </c>
      <c r="I3310">
        <v>292</v>
      </c>
      <c r="J3310" s="2" t="s">
        <v>28</v>
      </c>
      <c r="K3310" s="2">
        <f>$L$2*I3310+(1-$L$2)*K3309</f>
        <v>291.03138448068569</v>
      </c>
      <c r="M3310" s="2">
        <f t="shared" si="356"/>
        <v>286.68208563223277</v>
      </c>
      <c r="N3310" s="2">
        <f t="shared" si="357"/>
        <v>290.74940801317064</v>
      </c>
      <c r="O3310" s="2">
        <f t="shared" si="358"/>
        <v>288.65840187070535</v>
      </c>
      <c r="P3310" s="2" t="str">
        <f t="shared" si="362"/>
        <v>high</v>
      </c>
      <c r="Q3310" s="2" t="str">
        <f>IF(P3310="low","one",IF(P3310="high","relax","transition"))</f>
        <v>relax</v>
      </c>
      <c r="R3310" s="2">
        <f>IF(P3310="low",250,IF(P3310="high",300,275))</f>
        <v>300</v>
      </c>
      <c r="S3310" s="2" t="b">
        <f t="shared" si="360"/>
        <v>1</v>
      </c>
      <c r="T3310" s="2">
        <f t="shared" si="361"/>
        <v>300</v>
      </c>
    </row>
    <row r="3311" spans="1:20" x14ac:dyDescent="0.2">
      <c r="A3311" s="2">
        <f t="shared" si="359"/>
        <v>74.180000066757202</v>
      </c>
      <c r="B3311">
        <v>4.82555103302</v>
      </c>
      <c r="C3311" s="2">
        <f>IF(B3311&gt;B3310,B3311+(C3310-B3310),B3311+(C3310-B3310)+5+A3311-A3310)</f>
        <v>74.055550813675026</v>
      </c>
      <c r="D3311">
        <v>1577147266.3</v>
      </c>
      <c r="E3311">
        <v>439</v>
      </c>
      <c r="F3311">
        <v>899</v>
      </c>
      <c r="G3311">
        <v>633</v>
      </c>
      <c r="H3311">
        <v>692</v>
      </c>
      <c r="I3311">
        <v>289</v>
      </c>
      <c r="J3311" s="2" t="s">
        <v>28</v>
      </c>
      <c r="K3311" s="2">
        <f>$L$2*I3311+(1-$L$2)*K3310</f>
        <v>290.62510758454857</v>
      </c>
      <c r="M3311" s="2">
        <f t="shared" si="356"/>
        <v>286.68208563223277</v>
      </c>
      <c r="N3311" s="2">
        <f t="shared" si="357"/>
        <v>290.72454792744622</v>
      </c>
      <c r="O3311" s="2">
        <f t="shared" si="358"/>
        <v>288.66295217782857</v>
      </c>
      <c r="P3311" s="2" t="str">
        <f t="shared" si="362"/>
        <v>high</v>
      </c>
      <c r="Q3311" s="2" t="str">
        <f>IF(P3311="low","one",IF(P3311="high","relax","transition"))</f>
        <v>relax</v>
      </c>
      <c r="R3311" s="2">
        <f>IF(P3311="low",250,IF(P3311="high",300,275))</f>
        <v>300</v>
      </c>
      <c r="S3311" s="2" t="b">
        <f t="shared" si="360"/>
        <v>1</v>
      </c>
      <c r="T3311" s="2">
        <f t="shared" si="361"/>
        <v>300</v>
      </c>
    </row>
    <row r="3312" spans="1:20" x14ac:dyDescent="0.2">
      <c r="A3312" s="2">
        <f t="shared" si="359"/>
        <v>74.200000047683716</v>
      </c>
      <c r="B3312">
        <v>4.8465149402599996</v>
      </c>
      <c r="C3312" s="2">
        <f>IF(B3312&gt;B3311,B3312+(C3311-B3311),B3312+(C3311-B3311)+5+A3312-A3311)</f>
        <v>74.076514720915014</v>
      </c>
      <c r="D3312">
        <v>1577147266.3199999</v>
      </c>
      <c r="E3312">
        <v>438</v>
      </c>
      <c r="F3312">
        <v>899</v>
      </c>
      <c r="G3312">
        <v>632</v>
      </c>
      <c r="H3312">
        <v>692</v>
      </c>
      <c r="I3312">
        <v>289</v>
      </c>
      <c r="J3312" s="2" t="s">
        <v>28</v>
      </c>
      <c r="K3312" s="2">
        <f>$L$2*I3312+(1-$L$2)*K3311</f>
        <v>290.30008606763886</v>
      </c>
      <c r="M3312" s="2">
        <f t="shared" si="356"/>
        <v>286.68208563223277</v>
      </c>
      <c r="N3312" s="2">
        <f t="shared" si="357"/>
        <v>290.63965555548475</v>
      </c>
      <c r="O3312" s="2">
        <f t="shared" si="358"/>
        <v>288.66603196530946</v>
      </c>
      <c r="P3312" s="2" t="str">
        <f t="shared" si="362"/>
        <v>high</v>
      </c>
      <c r="Q3312" s="2" t="str">
        <f>IF(P3312="low","one",IF(P3312="high","relax","transition"))</f>
        <v>relax</v>
      </c>
      <c r="R3312" s="2">
        <f>IF(P3312="low",250,IF(P3312="high",300,275))</f>
        <v>300</v>
      </c>
      <c r="S3312" s="2" t="b">
        <f t="shared" si="360"/>
        <v>1</v>
      </c>
      <c r="T3312" s="2">
        <f t="shared" si="361"/>
        <v>300</v>
      </c>
    </row>
    <row r="3313" spans="1:20" x14ac:dyDescent="0.2">
      <c r="A3313" s="2">
        <f t="shared" si="359"/>
        <v>74.220000028610229</v>
      </c>
      <c r="B3313">
        <v>4.8708319663999999</v>
      </c>
      <c r="C3313" s="2">
        <f>IF(B3313&gt;B3312,B3313+(C3312-B3312),B3313+(C3312-B3312)+5+A3313-A3312)</f>
        <v>74.100831747055025</v>
      </c>
      <c r="D3313">
        <v>1577147266.3399999</v>
      </c>
      <c r="E3313">
        <v>441</v>
      </c>
      <c r="F3313">
        <v>899</v>
      </c>
      <c r="G3313">
        <v>632</v>
      </c>
      <c r="H3313">
        <v>693</v>
      </c>
      <c r="I3313">
        <v>292</v>
      </c>
      <c r="J3313" s="2" t="s">
        <v>28</v>
      </c>
      <c r="K3313" s="2">
        <f>$L$2*I3313+(1-$L$2)*K3312</f>
        <v>290.64006885411106</v>
      </c>
      <c r="M3313" s="2">
        <f t="shared" si="356"/>
        <v>286.68208563223277</v>
      </c>
      <c r="N3313" s="2">
        <f t="shared" si="357"/>
        <v>290.63973821521006</v>
      </c>
      <c r="O3313" s="2">
        <f t="shared" si="358"/>
        <v>288.66471314481822</v>
      </c>
      <c r="P3313" s="2" t="str">
        <f t="shared" si="362"/>
        <v>high</v>
      </c>
      <c r="Q3313" s="2" t="str">
        <f>IF(P3313="low","one",IF(P3313="high","relax","transition"))</f>
        <v>relax</v>
      </c>
      <c r="R3313" s="2">
        <f>IF(P3313="low",250,IF(P3313="high",300,275))</f>
        <v>300</v>
      </c>
      <c r="S3313" s="2" t="b">
        <f t="shared" si="360"/>
        <v>1</v>
      </c>
      <c r="T3313" s="2">
        <f t="shared" si="361"/>
        <v>300</v>
      </c>
    </row>
    <row r="3314" spans="1:20" x14ac:dyDescent="0.2">
      <c r="A3314" s="2">
        <f t="shared" si="359"/>
        <v>74.25</v>
      </c>
      <c r="B3314">
        <v>4.8911728858899997</v>
      </c>
      <c r="C3314" s="2">
        <f>IF(B3314&gt;B3313,B3314+(C3313-B3313),B3314+(C3313-B3313)+5+A3314-A3313)</f>
        <v>74.121172666545021</v>
      </c>
      <c r="D3314">
        <v>1577147266.3699999</v>
      </c>
      <c r="E3314">
        <v>439</v>
      </c>
      <c r="F3314">
        <v>900</v>
      </c>
      <c r="G3314">
        <v>632</v>
      </c>
      <c r="H3314">
        <v>692</v>
      </c>
      <c r="I3314">
        <v>290</v>
      </c>
      <c r="J3314" s="2" t="s">
        <v>28</v>
      </c>
      <c r="K3314" s="2">
        <f>$L$2*I3314+(1-$L$2)*K3313</f>
        <v>290.51205508328883</v>
      </c>
      <c r="M3314" s="2">
        <f t="shared" ref="M3314:M3377" si="363">IF(P3314="low", $L$4*K3314+(1-$L$4)*M3313,M3313)</f>
        <v>286.68208563223277</v>
      </c>
      <c r="N3314" s="2">
        <f t="shared" ref="N3314:N3377" si="364">IF(P3314="high", $L$4*K3314+(1-$L$4)*N3313,N3313)</f>
        <v>290.61420158882584</v>
      </c>
      <c r="O3314" s="2">
        <f t="shared" ref="O3314:O3377" si="365">IF(P3314="high",(1-$L$8)*O3313+$L$8*(N3313-$L$10),IF(P3314="low",(1-$L$8)*O3313+$L$8*(M3313+$L$10),O3313))</f>
        <v>288.66346439833779</v>
      </c>
      <c r="P3314" s="2" t="str">
        <f t="shared" si="362"/>
        <v>high</v>
      </c>
      <c r="Q3314" s="2" t="str">
        <f>IF(P3314="low","one",IF(P3314="high","relax","transition"))</f>
        <v>relax</v>
      </c>
      <c r="R3314" s="2">
        <f>IF(P3314="low",250,IF(P3314="high",300,275))</f>
        <v>300</v>
      </c>
      <c r="S3314" s="2" t="b">
        <f t="shared" si="360"/>
        <v>1</v>
      </c>
      <c r="T3314" s="2">
        <f t="shared" si="361"/>
        <v>300</v>
      </c>
    </row>
    <row r="3315" spans="1:20" x14ac:dyDescent="0.2">
      <c r="A3315" s="2">
        <f t="shared" si="359"/>
        <v>74.270000219345093</v>
      </c>
      <c r="B3315">
        <v>4.9161629676800001</v>
      </c>
      <c r="C3315" s="2">
        <f>IF(B3315&gt;B3314,B3315+(C3314-B3314),B3315+(C3314-B3314)+5+A3315-A3314)</f>
        <v>74.146162748335016</v>
      </c>
      <c r="D3315">
        <v>1577147266.3900001</v>
      </c>
      <c r="E3315">
        <v>439</v>
      </c>
      <c r="F3315">
        <v>898</v>
      </c>
      <c r="G3315">
        <v>632</v>
      </c>
      <c r="H3315">
        <v>692</v>
      </c>
      <c r="I3315">
        <v>289</v>
      </c>
      <c r="J3315" s="2" t="s">
        <v>28</v>
      </c>
      <c r="K3315" s="2">
        <f>$L$2*I3315+(1-$L$2)*K3314</f>
        <v>290.20964406663109</v>
      </c>
      <c r="M3315" s="2">
        <f t="shared" si="363"/>
        <v>286.68208563223277</v>
      </c>
      <c r="N3315" s="2">
        <f t="shared" si="364"/>
        <v>290.53329008438686</v>
      </c>
      <c r="O3315" s="2">
        <f t="shared" si="365"/>
        <v>288.66100125786215</v>
      </c>
      <c r="P3315" s="2" t="str">
        <f t="shared" si="362"/>
        <v>high</v>
      </c>
      <c r="Q3315" s="2" t="str">
        <f>IF(P3315="low","one",IF(P3315="high","relax","transition"))</f>
        <v>relax</v>
      </c>
      <c r="R3315" s="2">
        <f>IF(P3315="low",250,IF(P3315="high",300,275))</f>
        <v>300</v>
      </c>
      <c r="S3315" s="2" t="b">
        <f t="shared" si="360"/>
        <v>1</v>
      </c>
      <c r="T3315" s="2">
        <f t="shared" si="361"/>
        <v>300</v>
      </c>
    </row>
    <row r="3316" spans="1:20" x14ac:dyDescent="0.2">
      <c r="A3316" s="2">
        <f t="shared" si="359"/>
        <v>74.290000200271606</v>
      </c>
      <c r="B3316">
        <v>4.94058609009</v>
      </c>
      <c r="C3316" s="2">
        <f>IF(B3316&gt;B3315,B3316+(C3315-B3315),B3316+(C3315-B3315)+5+A3316-A3315)</f>
        <v>74.170585870745015</v>
      </c>
      <c r="D3316">
        <v>1577147266.4100001</v>
      </c>
      <c r="E3316">
        <v>441</v>
      </c>
      <c r="F3316">
        <v>900</v>
      </c>
      <c r="G3316">
        <v>633</v>
      </c>
      <c r="H3316">
        <v>692</v>
      </c>
      <c r="I3316">
        <v>291</v>
      </c>
      <c r="J3316" s="2" t="s">
        <v>28</v>
      </c>
      <c r="K3316" s="2">
        <f>$L$2*I3316+(1-$L$2)*K3315</f>
        <v>290.36771525330488</v>
      </c>
      <c r="M3316" s="2">
        <f t="shared" si="363"/>
        <v>286.68208563223277</v>
      </c>
      <c r="N3316" s="2">
        <f t="shared" si="364"/>
        <v>290.50017511817049</v>
      </c>
      <c r="O3316" s="2">
        <f t="shared" si="365"/>
        <v>288.65461569918835</v>
      </c>
      <c r="P3316" s="2" t="str">
        <f t="shared" si="362"/>
        <v>high</v>
      </c>
      <c r="Q3316" s="2" t="str">
        <f>IF(P3316="low","one",IF(P3316="high","relax","transition"))</f>
        <v>relax</v>
      </c>
      <c r="R3316" s="2">
        <f>IF(P3316="low",250,IF(P3316="high",300,275))</f>
        <v>300</v>
      </c>
      <c r="S3316" s="2" t="b">
        <f t="shared" si="360"/>
        <v>1</v>
      </c>
      <c r="T3316" s="2">
        <f t="shared" si="361"/>
        <v>300</v>
      </c>
    </row>
    <row r="3317" spans="1:20" x14ac:dyDescent="0.2">
      <c r="A3317" s="2">
        <f t="shared" si="359"/>
        <v>74.31000018119812</v>
      </c>
      <c r="B3317">
        <v>4.9610619544999999</v>
      </c>
      <c r="C3317" s="2">
        <f>IF(B3317&gt;B3316,B3317+(C3316-B3316),B3317+(C3316-B3316)+5+A3317-A3316)</f>
        <v>74.191061735155017</v>
      </c>
      <c r="D3317">
        <v>1577147266.4300001</v>
      </c>
      <c r="E3317">
        <v>439</v>
      </c>
      <c r="F3317">
        <v>900</v>
      </c>
      <c r="G3317">
        <v>632</v>
      </c>
      <c r="H3317">
        <v>693</v>
      </c>
      <c r="I3317">
        <v>291</v>
      </c>
      <c r="J3317" s="2" t="s">
        <v>28</v>
      </c>
      <c r="K3317" s="2">
        <f>$L$2*I3317+(1-$L$2)*K3316</f>
        <v>290.49417220264394</v>
      </c>
      <c r="M3317" s="2">
        <f t="shared" si="363"/>
        <v>286.68208563223277</v>
      </c>
      <c r="N3317" s="2">
        <f t="shared" si="364"/>
        <v>290.4989745350652</v>
      </c>
      <c r="O3317" s="2">
        <f t="shared" si="365"/>
        <v>288.6468936701375</v>
      </c>
      <c r="P3317" s="2" t="str">
        <f t="shared" si="362"/>
        <v>high</v>
      </c>
      <c r="Q3317" s="2" t="str">
        <f>IF(P3317="low","one",IF(P3317="high","relax","transition"))</f>
        <v>relax</v>
      </c>
      <c r="R3317" s="2">
        <f>IF(P3317="low",250,IF(P3317="high",300,275))</f>
        <v>300</v>
      </c>
      <c r="S3317" s="2" t="b">
        <f t="shared" si="360"/>
        <v>1</v>
      </c>
      <c r="T3317" s="2">
        <f t="shared" si="361"/>
        <v>300</v>
      </c>
    </row>
    <row r="3318" spans="1:20" x14ac:dyDescent="0.2">
      <c r="A3318" s="2">
        <f t="shared" si="359"/>
        <v>74.340000152587891</v>
      </c>
      <c r="B3318">
        <v>4.9853959083600001</v>
      </c>
      <c r="C3318" s="2">
        <f>IF(B3318&gt;B3317,B3318+(C3317-B3317),B3318+(C3317-B3317)+5+A3318-A3317)</f>
        <v>74.215395689015025</v>
      </c>
      <c r="D3318">
        <v>1577147266.46</v>
      </c>
      <c r="E3318">
        <v>440</v>
      </c>
      <c r="F3318">
        <v>899</v>
      </c>
      <c r="G3318">
        <v>634</v>
      </c>
      <c r="H3318">
        <v>693</v>
      </c>
      <c r="I3318">
        <v>291</v>
      </c>
      <c r="J3318" s="2" t="s">
        <v>28</v>
      </c>
      <c r="K3318" s="2">
        <f>$L$2*I3318+(1-$L$2)*K3317</f>
        <v>290.59533776211515</v>
      </c>
      <c r="M3318" s="2">
        <f t="shared" si="363"/>
        <v>286.68208563223277</v>
      </c>
      <c r="N3318" s="2">
        <f t="shared" si="364"/>
        <v>290.51824718047521</v>
      </c>
      <c r="O3318" s="2">
        <f t="shared" si="365"/>
        <v>288.63949771338389</v>
      </c>
      <c r="P3318" s="2" t="str">
        <f t="shared" si="362"/>
        <v>high</v>
      </c>
      <c r="Q3318" s="2" t="str">
        <f>IF(P3318="low","one",IF(P3318="high","relax","transition"))</f>
        <v>relax</v>
      </c>
      <c r="R3318" s="2">
        <f>IF(P3318="low",250,IF(P3318="high",300,275))</f>
        <v>300</v>
      </c>
      <c r="S3318" s="2" t="b">
        <f t="shared" si="360"/>
        <v>1</v>
      </c>
      <c r="T3318" s="2">
        <f t="shared" si="361"/>
        <v>300</v>
      </c>
    </row>
    <row r="3319" spans="1:20" x14ac:dyDescent="0.2">
      <c r="A3319" s="2">
        <f t="shared" si="359"/>
        <v>74.360000133514404</v>
      </c>
      <c r="B3319">
        <v>5.0062110424000004</v>
      </c>
      <c r="C3319" s="2">
        <f>IF(B3319&gt;B3318,B3319+(C3318-B3318),B3319+(C3318-B3318)+5+A3319-A3318)</f>
        <v>74.236210823055018</v>
      </c>
      <c r="D3319">
        <v>1577147266.48</v>
      </c>
      <c r="E3319">
        <v>440</v>
      </c>
      <c r="F3319">
        <v>899</v>
      </c>
      <c r="G3319">
        <v>632</v>
      </c>
      <c r="H3319">
        <v>692</v>
      </c>
      <c r="I3319">
        <v>290</v>
      </c>
      <c r="J3319" s="2" t="s">
        <v>28</v>
      </c>
      <c r="K3319" s="2">
        <f>$L$2*I3319+(1-$L$2)*K3318</f>
        <v>290.47627020969213</v>
      </c>
      <c r="M3319" s="2">
        <f t="shared" si="363"/>
        <v>286.68208563223277</v>
      </c>
      <c r="N3319" s="2">
        <f t="shared" si="364"/>
        <v>290.50985178631862</v>
      </c>
      <c r="O3319" s="2">
        <f t="shared" si="365"/>
        <v>288.63343518673844</v>
      </c>
      <c r="P3319" s="2" t="str">
        <f t="shared" si="362"/>
        <v>high</v>
      </c>
      <c r="Q3319" s="2" t="str">
        <f>IF(P3319="low","one",IF(P3319="high","relax","transition"))</f>
        <v>relax</v>
      </c>
      <c r="R3319" s="2">
        <f>IF(P3319="low",250,IF(P3319="high",300,275))</f>
        <v>300</v>
      </c>
      <c r="S3319" s="2" t="b">
        <f t="shared" si="360"/>
        <v>1</v>
      </c>
      <c r="T3319" s="2">
        <f t="shared" si="361"/>
        <v>300</v>
      </c>
    </row>
    <row r="3320" spans="1:20" x14ac:dyDescent="0.2">
      <c r="A3320" s="2">
        <f t="shared" si="359"/>
        <v>74.990000009536743</v>
      </c>
      <c r="B3320">
        <v>9.9110603332499994E-4</v>
      </c>
      <c r="C3320" s="2">
        <f>IF(B3320&gt;B3319,B3320+(C3319-B3319),B3320+(C3319-B3319)+5+A3320-A3319)</f>
        <v>74.860990762710685</v>
      </c>
      <c r="D3320">
        <v>1577147267.1099999</v>
      </c>
      <c r="E3320">
        <v>438</v>
      </c>
      <c r="F3320">
        <v>899</v>
      </c>
      <c r="G3320">
        <v>632</v>
      </c>
      <c r="H3320">
        <v>690</v>
      </c>
      <c r="I3320">
        <v>289</v>
      </c>
      <c r="J3320" s="2" t="s">
        <v>28</v>
      </c>
      <c r="K3320" s="2">
        <f>$L$2*I3320+(1-$L$2)*K3319</f>
        <v>290.18101616775374</v>
      </c>
      <c r="M3320" s="2">
        <f t="shared" si="363"/>
        <v>286.68208563223277</v>
      </c>
      <c r="N3320" s="2">
        <f t="shared" si="364"/>
        <v>290.44408466260563</v>
      </c>
      <c r="O3320" s="2">
        <f t="shared" si="365"/>
        <v>288.62725601671741</v>
      </c>
      <c r="P3320" s="2" t="str">
        <f t="shared" si="362"/>
        <v>high</v>
      </c>
      <c r="Q3320" s="2" t="str">
        <f>IF(P3320="low","one",IF(P3320="high","relax","transition"))</f>
        <v>relax</v>
      </c>
      <c r="R3320" s="2">
        <f>IF(P3320="low",250,IF(P3320="high",300,275))</f>
        <v>300</v>
      </c>
      <c r="S3320" s="2" t="b">
        <f t="shared" si="360"/>
        <v>1</v>
      </c>
      <c r="T3320" s="2">
        <f t="shared" si="361"/>
        <v>300</v>
      </c>
    </row>
    <row r="3321" spans="1:20" x14ac:dyDescent="0.2">
      <c r="A3321" s="2">
        <f t="shared" si="359"/>
        <v>74.990000009536743</v>
      </c>
      <c r="B3321">
        <v>1.6930103301999999E-3</v>
      </c>
      <c r="C3321" s="2">
        <f>IF(B3321&gt;B3320,B3321+(C3320-B3320),B3321+(C3320-B3320)+5+A3321-A3320)</f>
        <v>74.86169266700756</v>
      </c>
      <c r="D3321">
        <v>1577147267.1099999</v>
      </c>
      <c r="E3321">
        <v>440</v>
      </c>
      <c r="F3321">
        <v>899</v>
      </c>
      <c r="G3321">
        <v>634</v>
      </c>
      <c r="H3321">
        <v>693</v>
      </c>
      <c r="I3321">
        <v>291</v>
      </c>
      <c r="J3321" s="2" t="s">
        <v>28</v>
      </c>
      <c r="K3321" s="2">
        <f>$L$2*I3321+(1-$L$2)*K3320</f>
        <v>290.34481293420299</v>
      </c>
      <c r="M3321" s="2">
        <f t="shared" si="363"/>
        <v>286.68208563223277</v>
      </c>
      <c r="N3321" s="2">
        <f t="shared" si="364"/>
        <v>290.4242303169251</v>
      </c>
      <c r="O3321" s="2">
        <f t="shared" si="365"/>
        <v>288.61809744901183</v>
      </c>
      <c r="P3321" s="2" t="str">
        <f t="shared" si="362"/>
        <v>high</v>
      </c>
      <c r="Q3321" s="2" t="str">
        <f>IF(P3321="low","one",IF(P3321="high","relax","transition"))</f>
        <v>relax</v>
      </c>
      <c r="R3321" s="2">
        <f>IF(P3321="low",250,IF(P3321="high",300,275))</f>
        <v>300</v>
      </c>
      <c r="S3321" s="2" t="b">
        <f t="shared" si="360"/>
        <v>1</v>
      </c>
      <c r="T3321" s="2">
        <f t="shared" si="361"/>
        <v>300</v>
      </c>
    </row>
    <row r="3322" spans="1:20" x14ac:dyDescent="0.2">
      <c r="A3322" s="2">
        <f t="shared" si="359"/>
        <v>74.990000009536743</v>
      </c>
      <c r="B3322">
        <v>2.2940635681200001E-3</v>
      </c>
      <c r="C3322" s="2">
        <f>IF(B3322&gt;B3321,B3322+(C3321-B3321),B3322+(C3321-B3321)+5+A3322-A3321)</f>
        <v>74.862293720245475</v>
      </c>
      <c r="D3322">
        <v>1577147267.1099999</v>
      </c>
      <c r="E3322">
        <v>440</v>
      </c>
      <c r="F3322">
        <v>899</v>
      </c>
      <c r="G3322">
        <v>632</v>
      </c>
      <c r="H3322">
        <v>693</v>
      </c>
      <c r="I3322">
        <v>292</v>
      </c>
      <c r="J3322" s="2" t="s">
        <v>28</v>
      </c>
      <c r="K3322" s="2">
        <f>$L$2*I3322+(1-$L$2)*K3321</f>
        <v>290.67585034736237</v>
      </c>
      <c r="M3322" s="2">
        <f t="shared" si="363"/>
        <v>286.68208563223277</v>
      </c>
      <c r="N3322" s="2">
        <f t="shared" si="364"/>
        <v>290.47455432301257</v>
      </c>
      <c r="O3322" s="2">
        <f t="shared" si="365"/>
        <v>288.60840409240751</v>
      </c>
      <c r="P3322" s="2" t="str">
        <f t="shared" si="362"/>
        <v>high</v>
      </c>
      <c r="Q3322" s="2" t="str">
        <f>IF(P3322="low","one",IF(P3322="high","relax","transition"))</f>
        <v>relax</v>
      </c>
      <c r="R3322" s="2">
        <f>IF(P3322="low",250,IF(P3322="high",300,275))</f>
        <v>300</v>
      </c>
      <c r="S3322" s="2" t="b">
        <f t="shared" si="360"/>
        <v>1</v>
      </c>
      <c r="T3322" s="2">
        <f t="shared" si="361"/>
        <v>300</v>
      </c>
    </row>
    <row r="3323" spans="1:20" x14ac:dyDescent="0.2">
      <c r="A3323" s="2">
        <f t="shared" si="359"/>
        <v>74.990000009536743</v>
      </c>
      <c r="B3323">
        <v>2.86197662354E-3</v>
      </c>
      <c r="C3323" s="2">
        <f>IF(B3323&gt;B3322,B3323+(C3322-B3322),B3323+(C3322-B3322)+5+A3323-A3322)</f>
        <v>74.862861633300895</v>
      </c>
      <c r="D3323">
        <v>1577147267.1099999</v>
      </c>
      <c r="E3323">
        <v>438</v>
      </c>
      <c r="F3323">
        <v>899</v>
      </c>
      <c r="G3323">
        <v>632</v>
      </c>
      <c r="H3323">
        <v>691</v>
      </c>
      <c r="I3323">
        <v>290</v>
      </c>
      <c r="J3323" s="2" t="s">
        <v>28</v>
      </c>
      <c r="K3323" s="2">
        <f>$L$2*I3323+(1-$L$2)*K3322</f>
        <v>290.54068027788992</v>
      </c>
      <c r="M3323" s="2">
        <f t="shared" si="363"/>
        <v>286.68208563223277</v>
      </c>
      <c r="N3323" s="2">
        <f t="shared" si="364"/>
        <v>290.48777951398807</v>
      </c>
      <c r="O3323" s="2">
        <f t="shared" si="365"/>
        <v>288.60171160393776</v>
      </c>
      <c r="P3323" s="2" t="str">
        <f t="shared" si="362"/>
        <v>high</v>
      </c>
      <c r="Q3323" s="2" t="str">
        <f>IF(P3323="low","one",IF(P3323="high","relax","transition"))</f>
        <v>relax</v>
      </c>
      <c r="R3323" s="2">
        <f>IF(P3323="low",250,IF(P3323="high",300,275))</f>
        <v>300</v>
      </c>
      <c r="S3323" s="2" t="b">
        <f t="shared" si="360"/>
        <v>1</v>
      </c>
      <c r="T3323" s="2">
        <f t="shared" si="361"/>
        <v>300</v>
      </c>
    </row>
    <row r="3324" spans="1:20" x14ac:dyDescent="0.2">
      <c r="A3324" s="2">
        <f t="shared" si="359"/>
        <v>74.990000009536743</v>
      </c>
      <c r="B3324">
        <v>3.42607498169E-3</v>
      </c>
      <c r="C3324" s="2">
        <f>IF(B3324&gt;B3323,B3324+(C3323-B3323),B3324+(C3323-B3323)+5+A3324-A3323)</f>
        <v>74.863425731659049</v>
      </c>
      <c r="D3324">
        <v>1577147267.1099999</v>
      </c>
      <c r="E3324">
        <v>439</v>
      </c>
      <c r="F3324">
        <v>897</v>
      </c>
      <c r="G3324">
        <v>633</v>
      </c>
      <c r="H3324">
        <v>692</v>
      </c>
      <c r="I3324">
        <v>290</v>
      </c>
      <c r="J3324" s="2" t="s">
        <v>28</v>
      </c>
      <c r="K3324" s="2">
        <f>$L$2*I3324+(1-$L$2)*K3323</f>
        <v>290.43254422231195</v>
      </c>
      <c r="M3324" s="2">
        <f t="shared" si="363"/>
        <v>286.68208563223277</v>
      </c>
      <c r="N3324" s="2">
        <f t="shared" si="364"/>
        <v>290.47673245565284</v>
      </c>
      <c r="O3324" s="2">
        <f t="shared" si="365"/>
        <v>288.59601499944029</v>
      </c>
      <c r="P3324" s="2" t="str">
        <f t="shared" si="362"/>
        <v>high</v>
      </c>
      <c r="Q3324" s="2" t="str">
        <f>IF(P3324="low","one",IF(P3324="high","relax","transition"))</f>
        <v>relax</v>
      </c>
      <c r="R3324" s="2">
        <f>IF(P3324="low",250,IF(P3324="high",300,275))</f>
        <v>300</v>
      </c>
      <c r="S3324" s="2" t="b">
        <f t="shared" si="360"/>
        <v>1</v>
      </c>
      <c r="T3324" s="2">
        <f t="shared" si="361"/>
        <v>300</v>
      </c>
    </row>
    <row r="3325" spans="1:20" x14ac:dyDescent="0.2">
      <c r="A3325" s="2">
        <f t="shared" si="359"/>
        <v>74.990000009536743</v>
      </c>
      <c r="B3325">
        <v>3.9880275726299997E-3</v>
      </c>
      <c r="C3325" s="2">
        <f>IF(B3325&gt;B3324,B3325+(C3324-B3324),B3325+(C3324-B3324)+5+A3325-A3324)</f>
        <v>74.863987684249992</v>
      </c>
      <c r="D3325">
        <v>1577147267.1099999</v>
      </c>
      <c r="E3325">
        <v>441</v>
      </c>
      <c r="F3325">
        <v>899</v>
      </c>
      <c r="G3325">
        <v>632</v>
      </c>
      <c r="H3325">
        <v>693</v>
      </c>
      <c r="I3325">
        <v>290</v>
      </c>
      <c r="J3325" s="2" t="s">
        <v>28</v>
      </c>
      <c r="K3325" s="2">
        <f>$L$2*I3325+(1-$L$2)*K3324</f>
        <v>290.3460353778496</v>
      </c>
      <c r="M3325" s="2">
        <f t="shared" si="363"/>
        <v>286.68208563223277</v>
      </c>
      <c r="N3325" s="2">
        <f t="shared" si="364"/>
        <v>290.4505930400922</v>
      </c>
      <c r="O3325" s="2">
        <f t="shared" si="365"/>
        <v>288.59005087225091</v>
      </c>
      <c r="P3325" s="2" t="str">
        <f t="shared" si="362"/>
        <v>high</v>
      </c>
      <c r="Q3325" s="2" t="str">
        <f>IF(P3325="low","one",IF(P3325="high","relax","transition"))</f>
        <v>relax</v>
      </c>
      <c r="R3325" s="2">
        <f>IF(P3325="low",250,IF(P3325="high",300,275))</f>
        <v>300</v>
      </c>
      <c r="S3325" s="2" t="b">
        <f t="shared" si="360"/>
        <v>1</v>
      </c>
      <c r="T3325" s="2">
        <f t="shared" si="361"/>
        <v>300</v>
      </c>
    </row>
    <row r="3326" spans="1:20" x14ac:dyDescent="0.2">
      <c r="A3326" s="2">
        <f t="shared" si="359"/>
        <v>74.990000009536743</v>
      </c>
      <c r="B3326">
        <v>4.5061111450199996E-3</v>
      </c>
      <c r="C3326" s="2">
        <f>IF(B3326&gt;B3325,B3326+(C3325-B3325),B3326+(C3325-B3325)+5+A3326-A3325)</f>
        <v>74.864505767822379</v>
      </c>
      <c r="D3326">
        <v>1577147267.1099999</v>
      </c>
      <c r="E3326">
        <v>440</v>
      </c>
      <c r="F3326">
        <v>899</v>
      </c>
      <c r="G3326">
        <v>633</v>
      </c>
      <c r="H3326">
        <v>693</v>
      </c>
      <c r="I3326">
        <v>291</v>
      </c>
      <c r="J3326" s="2" t="s">
        <v>28</v>
      </c>
      <c r="K3326" s="2">
        <f>$L$2*I3326+(1-$L$2)*K3325</f>
        <v>290.47682830227967</v>
      </c>
      <c r="M3326" s="2">
        <f t="shared" si="363"/>
        <v>286.68208563223277</v>
      </c>
      <c r="N3326" s="2">
        <f t="shared" si="364"/>
        <v>290.45584009252968</v>
      </c>
      <c r="O3326" s="2">
        <f t="shared" si="365"/>
        <v>288.58307798064294</v>
      </c>
      <c r="P3326" s="2" t="str">
        <f t="shared" si="362"/>
        <v>high</v>
      </c>
      <c r="Q3326" s="2" t="str">
        <f>IF(P3326="low","one",IF(P3326="high","relax","transition"))</f>
        <v>relax</v>
      </c>
      <c r="R3326" s="2">
        <f>IF(P3326="low",250,IF(P3326="high",300,275))</f>
        <v>300</v>
      </c>
      <c r="S3326" s="2" t="b">
        <f t="shared" si="360"/>
        <v>1</v>
      </c>
      <c r="T3326" s="2">
        <f t="shared" si="361"/>
        <v>300</v>
      </c>
    </row>
    <row r="3327" spans="1:20" x14ac:dyDescent="0.2">
      <c r="A3327" s="2">
        <f t="shared" si="359"/>
        <v>74.990000009536743</v>
      </c>
      <c r="B3327">
        <v>4.7020912170399999E-3</v>
      </c>
      <c r="C3327" s="2">
        <f>IF(B3327&gt;B3326,B3327+(C3326-B3326),B3327+(C3326-B3326)+5+A3327-A3326)</f>
        <v>74.864701747894401</v>
      </c>
      <c r="D3327">
        <v>1577147267.1099999</v>
      </c>
      <c r="E3327">
        <v>440</v>
      </c>
      <c r="F3327">
        <v>899</v>
      </c>
      <c r="G3327">
        <v>634</v>
      </c>
      <c r="H3327">
        <v>692</v>
      </c>
      <c r="I3327">
        <v>291</v>
      </c>
      <c r="J3327" s="2" t="s">
        <v>28</v>
      </c>
      <c r="K3327" s="2">
        <f>$L$2*I3327+(1-$L$2)*K3326</f>
        <v>290.58146264182375</v>
      </c>
      <c r="M3327" s="2">
        <f t="shared" si="363"/>
        <v>286.68208563223277</v>
      </c>
      <c r="N3327" s="2">
        <f t="shared" si="364"/>
        <v>290.4809646023885</v>
      </c>
      <c r="O3327" s="2">
        <f t="shared" si="365"/>
        <v>288.5767160862373</v>
      </c>
      <c r="P3327" s="2" t="str">
        <f t="shared" si="362"/>
        <v>high</v>
      </c>
      <c r="Q3327" s="2" t="str">
        <f>IF(P3327="low","one",IF(P3327="high","relax","transition"))</f>
        <v>relax</v>
      </c>
      <c r="R3327" s="2">
        <f>IF(P3327="low",250,IF(P3327="high",300,275))</f>
        <v>300</v>
      </c>
      <c r="S3327" s="2" t="b">
        <f t="shared" si="360"/>
        <v>1</v>
      </c>
      <c r="T3327" s="2">
        <f t="shared" si="361"/>
        <v>300</v>
      </c>
    </row>
    <row r="3328" spans="1:20" x14ac:dyDescent="0.2">
      <c r="A3328" s="2">
        <f t="shared" si="359"/>
        <v>74.990000009536743</v>
      </c>
      <c r="B3328">
        <v>4.8899650573699998E-3</v>
      </c>
      <c r="C3328" s="2">
        <f>IF(B3328&gt;B3327,B3328+(C3327-B3327),B3328+(C3327-B3327)+5+A3328-A3327)</f>
        <v>74.864889621734733</v>
      </c>
      <c r="D3328">
        <v>1577147267.1099999</v>
      </c>
      <c r="E3328">
        <v>440</v>
      </c>
      <c r="F3328">
        <v>899</v>
      </c>
      <c r="G3328">
        <v>632</v>
      </c>
      <c r="H3328">
        <v>693</v>
      </c>
      <c r="I3328">
        <v>290</v>
      </c>
      <c r="J3328" s="2" t="s">
        <v>28</v>
      </c>
      <c r="K3328" s="2">
        <f>$L$2*I3328+(1-$L$2)*K3327</f>
        <v>290.46517011345901</v>
      </c>
      <c r="M3328" s="2">
        <f t="shared" si="363"/>
        <v>286.68208563223277</v>
      </c>
      <c r="N3328" s="2">
        <f t="shared" si="364"/>
        <v>290.47780570460264</v>
      </c>
      <c r="O3328" s="2">
        <f t="shared" si="365"/>
        <v>288.57192851204485</v>
      </c>
      <c r="P3328" s="2" t="str">
        <f t="shared" si="362"/>
        <v>high</v>
      </c>
      <c r="Q3328" s="2" t="str">
        <f>IF(P3328="low","one",IF(P3328="high","relax","transition"))</f>
        <v>relax</v>
      </c>
      <c r="R3328" s="2">
        <f>IF(P3328="low",250,IF(P3328="high",300,275))</f>
        <v>300</v>
      </c>
      <c r="S3328" s="2" t="b">
        <f t="shared" si="360"/>
        <v>1</v>
      </c>
      <c r="T3328" s="2">
        <f t="shared" si="361"/>
        <v>300</v>
      </c>
    </row>
    <row r="3329" spans="1:20" x14ac:dyDescent="0.2">
      <c r="A3329" s="2">
        <f t="shared" si="359"/>
        <v>74.990000009536743</v>
      </c>
      <c r="B3329">
        <v>5.07712364197E-3</v>
      </c>
      <c r="C3329" s="2">
        <f>IF(B3329&gt;B3328,B3329+(C3328-B3328),B3329+(C3328-B3328)+5+A3329-A3328)</f>
        <v>74.865076780319328</v>
      </c>
      <c r="D3329">
        <v>1577147267.1099999</v>
      </c>
      <c r="E3329">
        <v>440</v>
      </c>
      <c r="F3329">
        <v>899</v>
      </c>
      <c r="G3329">
        <v>633</v>
      </c>
      <c r="H3329">
        <v>692</v>
      </c>
      <c r="I3329">
        <v>293</v>
      </c>
      <c r="J3329" s="2" t="s">
        <v>28</v>
      </c>
      <c r="K3329" s="2">
        <f>$L$2*I3329+(1-$L$2)*K3328</f>
        <v>290.97213609076721</v>
      </c>
      <c r="M3329" s="2">
        <f t="shared" si="363"/>
        <v>286.68208563223277</v>
      </c>
      <c r="N3329" s="2">
        <f t="shared" si="364"/>
        <v>290.57667178183556</v>
      </c>
      <c r="O3329" s="2">
        <f t="shared" si="365"/>
        <v>288.5672223716727</v>
      </c>
      <c r="P3329" s="2" t="str">
        <f t="shared" si="362"/>
        <v>high</v>
      </c>
      <c r="Q3329" s="2" t="str">
        <f>IF(P3329="low","one",IF(P3329="high","relax","transition"))</f>
        <v>relax</v>
      </c>
      <c r="R3329" s="2">
        <f>IF(P3329="low",250,IF(P3329="high",300,275))</f>
        <v>300</v>
      </c>
      <c r="S3329" s="2" t="b">
        <f t="shared" si="360"/>
        <v>1</v>
      </c>
      <c r="T3329" s="2">
        <f t="shared" si="361"/>
        <v>300</v>
      </c>
    </row>
    <row r="3330" spans="1:20" x14ac:dyDescent="0.2">
      <c r="A3330" s="2">
        <f t="shared" si="359"/>
        <v>74.990000009536743</v>
      </c>
      <c r="B3330">
        <v>5.2640438079800001E-3</v>
      </c>
      <c r="C3330" s="2">
        <f>IF(B3330&gt;B3329,B3330+(C3329-B3329),B3330+(C3329-B3329)+5+A3330-A3329)</f>
        <v>74.865263700485343</v>
      </c>
      <c r="D3330">
        <v>1577147267.1099999</v>
      </c>
      <c r="E3330">
        <v>440</v>
      </c>
      <c r="F3330">
        <v>900</v>
      </c>
      <c r="G3330">
        <v>633</v>
      </c>
      <c r="H3330">
        <v>692</v>
      </c>
      <c r="I3330">
        <v>290</v>
      </c>
      <c r="J3330" s="2" t="s">
        <v>28</v>
      </c>
      <c r="K3330" s="2">
        <f>$L$2*I3330+(1-$L$2)*K3329</f>
        <v>290.77770887261374</v>
      </c>
      <c r="M3330" s="2">
        <f t="shared" si="363"/>
        <v>286.68208563223277</v>
      </c>
      <c r="N3330" s="2">
        <f t="shared" si="364"/>
        <v>290.61687919999122</v>
      </c>
      <c r="O3330" s="2">
        <f t="shared" si="365"/>
        <v>288.5676948421808</v>
      </c>
      <c r="P3330" s="2" t="str">
        <f t="shared" si="362"/>
        <v>high</v>
      </c>
      <c r="Q3330" s="2" t="str">
        <f>IF(P3330="low","one",IF(P3330="high","relax","transition"))</f>
        <v>relax</v>
      </c>
      <c r="R3330" s="2">
        <f>IF(P3330="low",250,IF(P3330="high",300,275))</f>
        <v>300</v>
      </c>
      <c r="S3330" s="2" t="b">
        <f t="shared" si="360"/>
        <v>1</v>
      </c>
      <c r="T3330" s="2">
        <f t="shared" si="361"/>
        <v>300</v>
      </c>
    </row>
    <row r="3331" spans="1:20" x14ac:dyDescent="0.2">
      <c r="A3331" s="2">
        <f t="shared" ref="A3331:A3394" si="366">D3331-$D$2</f>
        <v>74.990000009536743</v>
      </c>
      <c r="B3331">
        <v>5.4490566253699996E-3</v>
      </c>
      <c r="C3331" s="2">
        <f>IF(B3331&gt;B3330,B3331+(C3330-B3330),B3331+(C3330-B3330)+5+A3331-A3330)</f>
        <v>74.865448713302726</v>
      </c>
      <c r="D3331">
        <v>1577147267.1099999</v>
      </c>
      <c r="E3331">
        <v>440</v>
      </c>
      <c r="F3331">
        <v>899</v>
      </c>
      <c r="G3331">
        <v>632</v>
      </c>
      <c r="H3331">
        <v>693</v>
      </c>
      <c r="I3331">
        <v>289</v>
      </c>
      <c r="J3331" s="2" t="s">
        <v>28</v>
      </c>
      <c r="K3331" s="2">
        <f>$L$2*I3331+(1-$L$2)*K3330</f>
        <v>290.42216709809099</v>
      </c>
      <c r="M3331" s="2">
        <f t="shared" si="363"/>
        <v>286.68208563223277</v>
      </c>
      <c r="N3331" s="2">
        <f t="shared" si="364"/>
        <v>290.57793677961121</v>
      </c>
      <c r="O3331" s="2">
        <f t="shared" si="365"/>
        <v>288.57015406007127</v>
      </c>
      <c r="P3331" s="2" t="str">
        <f t="shared" si="362"/>
        <v>high</v>
      </c>
      <c r="Q3331" s="2" t="str">
        <f>IF(P3331="low","one",IF(P3331="high","relax","transition"))</f>
        <v>relax</v>
      </c>
      <c r="R3331" s="2">
        <f>IF(P3331="low",250,IF(P3331="high",300,275))</f>
        <v>300</v>
      </c>
      <c r="S3331" s="2" t="b">
        <f t="shared" ref="S3331:S3394" si="367">Q3331=J3331</f>
        <v>1</v>
      </c>
      <c r="T3331" s="2">
        <f t="shared" ref="T3331:T3394" si="368">IF(J3331="one",250,IF(J3331="relax",300,275))</f>
        <v>300</v>
      </c>
    </row>
    <row r="3332" spans="1:20" x14ac:dyDescent="0.2">
      <c r="A3332" s="2">
        <f t="shared" si="366"/>
        <v>74.990000009536743</v>
      </c>
      <c r="B3332">
        <v>5.6350231170699998E-3</v>
      </c>
      <c r="C3332" s="2">
        <f>IF(B3332&gt;B3331,B3332+(C3331-B3331),B3332+(C3331-B3331)+5+A3332-A3331)</f>
        <v>74.865634679794425</v>
      </c>
      <c r="D3332">
        <v>1577147267.1099999</v>
      </c>
      <c r="E3332">
        <v>440</v>
      </c>
      <c r="F3332">
        <v>899</v>
      </c>
      <c r="G3332">
        <v>632</v>
      </c>
      <c r="H3332">
        <v>691</v>
      </c>
      <c r="I3332">
        <v>291</v>
      </c>
      <c r="J3332" s="2" t="s">
        <v>28</v>
      </c>
      <c r="K3332" s="2">
        <f>$L$2*I3332+(1-$L$2)*K3331</f>
        <v>290.53773367847282</v>
      </c>
      <c r="M3332" s="2">
        <f t="shared" si="363"/>
        <v>286.68208563223277</v>
      </c>
      <c r="N3332" s="2">
        <f t="shared" si="364"/>
        <v>290.56989615938357</v>
      </c>
      <c r="O3332" s="2">
        <f t="shared" si="365"/>
        <v>288.57054319604828</v>
      </c>
      <c r="P3332" s="2" t="str">
        <f t="shared" ref="P3332:P3395" si="369">IF(K3332&gt;O3331+1,"high",IF(K3332&lt;O3331-1,"low","middle"))</f>
        <v>high</v>
      </c>
      <c r="Q3332" s="2" t="str">
        <f>IF(P3332="low","one",IF(P3332="high","relax","transition"))</f>
        <v>relax</v>
      </c>
      <c r="R3332" s="2">
        <f>IF(P3332="low",250,IF(P3332="high",300,275))</f>
        <v>300</v>
      </c>
      <c r="S3332" s="2" t="b">
        <f t="shared" si="367"/>
        <v>1</v>
      </c>
      <c r="T3332" s="2">
        <f t="shared" si="368"/>
        <v>300</v>
      </c>
    </row>
    <row r="3333" spans="1:20" x14ac:dyDescent="0.2">
      <c r="A3333" s="2">
        <f t="shared" si="366"/>
        <v>74.990000009536743</v>
      </c>
      <c r="B3333">
        <v>5.8221817016600001E-3</v>
      </c>
      <c r="C3333" s="2">
        <f>IF(B3333&gt;B3332,B3333+(C3332-B3332),B3333+(C3332-B3332)+5+A3333-A3332)</f>
        <v>74.86582183837902</v>
      </c>
      <c r="D3333">
        <v>1577147267.1099999</v>
      </c>
      <c r="E3333">
        <v>440</v>
      </c>
      <c r="F3333">
        <v>898</v>
      </c>
      <c r="G3333">
        <v>633</v>
      </c>
      <c r="H3333">
        <v>692</v>
      </c>
      <c r="I3333">
        <v>291</v>
      </c>
      <c r="J3333" s="2" t="s">
        <v>28</v>
      </c>
      <c r="K3333" s="2">
        <f>$L$2*I3333+(1-$L$2)*K3332</f>
        <v>290.63018694277827</v>
      </c>
      <c r="M3333" s="2">
        <f t="shared" si="363"/>
        <v>286.68208563223277</v>
      </c>
      <c r="N3333" s="2">
        <f t="shared" si="364"/>
        <v>290.58195431606254</v>
      </c>
      <c r="O3333" s="2">
        <f t="shared" si="365"/>
        <v>288.57051084421505</v>
      </c>
      <c r="P3333" s="2" t="str">
        <f t="shared" si="369"/>
        <v>high</v>
      </c>
      <c r="Q3333" s="2" t="str">
        <f>IF(P3333="low","one",IF(P3333="high","relax","transition"))</f>
        <v>relax</v>
      </c>
      <c r="R3333" s="2">
        <f>IF(P3333="low",250,IF(P3333="high",300,275))</f>
        <v>300</v>
      </c>
      <c r="S3333" s="2" t="b">
        <f t="shared" si="367"/>
        <v>1</v>
      </c>
      <c r="T3333" s="2">
        <f t="shared" si="368"/>
        <v>300</v>
      </c>
    </row>
    <row r="3334" spans="1:20" x14ac:dyDescent="0.2">
      <c r="A3334" s="2">
        <f t="shared" si="366"/>
        <v>74.990000009536743</v>
      </c>
      <c r="B3334">
        <v>6.0060024261499997E-3</v>
      </c>
      <c r="C3334" s="2">
        <f>IF(B3334&gt;B3333,B3334+(C3333-B3333),B3334+(C3333-B3333)+5+A3334-A3333)</f>
        <v>74.866005659103507</v>
      </c>
      <c r="D3334">
        <v>1577147267.1099999</v>
      </c>
      <c r="E3334">
        <v>439</v>
      </c>
      <c r="F3334">
        <v>898</v>
      </c>
      <c r="G3334">
        <v>632</v>
      </c>
      <c r="H3334">
        <v>693</v>
      </c>
      <c r="I3334">
        <v>291</v>
      </c>
      <c r="J3334" s="2" t="s">
        <v>28</v>
      </c>
      <c r="K3334" s="2">
        <f>$L$2*I3334+(1-$L$2)*K3333</f>
        <v>290.70414955422262</v>
      </c>
      <c r="M3334" s="2">
        <f t="shared" si="363"/>
        <v>286.68208563223277</v>
      </c>
      <c r="N3334" s="2">
        <f t="shared" si="364"/>
        <v>290.60639336369456</v>
      </c>
      <c r="O3334" s="2">
        <f t="shared" si="365"/>
        <v>288.57108301780744</v>
      </c>
      <c r="P3334" s="2" t="str">
        <f t="shared" si="369"/>
        <v>high</v>
      </c>
      <c r="Q3334" s="2" t="str">
        <f>IF(P3334="low","one",IF(P3334="high","relax","transition"))</f>
        <v>relax</v>
      </c>
      <c r="R3334" s="2">
        <f>IF(P3334="low",250,IF(P3334="high",300,275))</f>
        <v>300</v>
      </c>
      <c r="S3334" s="2" t="b">
        <f t="shared" si="367"/>
        <v>1</v>
      </c>
      <c r="T3334" s="2">
        <f t="shared" si="368"/>
        <v>300</v>
      </c>
    </row>
    <row r="3335" spans="1:20" x14ac:dyDescent="0.2">
      <c r="A3335" s="2">
        <f t="shared" si="366"/>
        <v>74.990000009536743</v>
      </c>
      <c r="B3335">
        <v>6.1900615692099996E-3</v>
      </c>
      <c r="C3335" s="2">
        <f>IF(B3335&gt;B3334,B3335+(C3334-B3334),B3335+(C3334-B3334)+5+A3335-A3334)</f>
        <v>74.866189718246574</v>
      </c>
      <c r="D3335">
        <v>1577147267.1099999</v>
      </c>
      <c r="E3335">
        <v>438</v>
      </c>
      <c r="F3335">
        <v>898</v>
      </c>
      <c r="G3335">
        <v>632</v>
      </c>
      <c r="H3335">
        <v>691</v>
      </c>
      <c r="I3335">
        <v>290</v>
      </c>
      <c r="J3335" s="2" t="s">
        <v>28</v>
      </c>
      <c r="K3335" s="2">
        <f>$L$2*I3335+(1-$L$2)*K3334</f>
        <v>290.56331964337812</v>
      </c>
      <c r="M3335" s="2">
        <f t="shared" si="363"/>
        <v>286.68208563223277</v>
      </c>
      <c r="N3335" s="2">
        <f t="shared" si="364"/>
        <v>290.5977786196313</v>
      </c>
      <c r="O3335" s="2">
        <f t="shared" si="365"/>
        <v>288.5728485351018</v>
      </c>
      <c r="P3335" s="2" t="str">
        <f t="shared" si="369"/>
        <v>high</v>
      </c>
      <c r="Q3335" s="2" t="str">
        <f>IF(P3335="low","one",IF(P3335="high","relax","transition"))</f>
        <v>relax</v>
      </c>
      <c r="R3335" s="2">
        <f>IF(P3335="low",250,IF(P3335="high",300,275))</f>
        <v>300</v>
      </c>
      <c r="S3335" s="2" t="b">
        <f t="shared" si="367"/>
        <v>1</v>
      </c>
      <c r="T3335" s="2">
        <f t="shared" si="368"/>
        <v>300</v>
      </c>
    </row>
    <row r="3336" spans="1:20" x14ac:dyDescent="0.2">
      <c r="A3336" s="2">
        <f t="shared" si="366"/>
        <v>74.990000009536743</v>
      </c>
      <c r="B3336">
        <v>6.3869953155499997E-3</v>
      </c>
      <c r="C3336" s="2">
        <f>IF(B3336&gt;B3335,B3336+(C3335-B3335),B3336+(C3335-B3335)+5+A3336-A3335)</f>
        <v>74.866386651992912</v>
      </c>
      <c r="D3336">
        <v>1577147267.1099999</v>
      </c>
      <c r="E3336">
        <v>439</v>
      </c>
      <c r="F3336">
        <v>900</v>
      </c>
      <c r="G3336">
        <v>632</v>
      </c>
      <c r="H3336">
        <v>692</v>
      </c>
      <c r="I3336">
        <v>289</v>
      </c>
      <c r="J3336" s="2" t="s">
        <v>28</v>
      </c>
      <c r="K3336" s="2">
        <f>$L$2*I3336+(1-$L$2)*K3335</f>
        <v>290.25065571470253</v>
      </c>
      <c r="M3336" s="2">
        <f t="shared" si="363"/>
        <v>286.68208563223277</v>
      </c>
      <c r="N3336" s="2">
        <f t="shared" si="364"/>
        <v>290.52835403864555</v>
      </c>
      <c r="O3336" s="2">
        <f t="shared" si="365"/>
        <v>288.57409503932826</v>
      </c>
      <c r="P3336" s="2" t="str">
        <f t="shared" si="369"/>
        <v>high</v>
      </c>
      <c r="Q3336" s="2" t="str">
        <f>IF(P3336="low","one",IF(P3336="high","relax","transition"))</f>
        <v>relax</v>
      </c>
      <c r="R3336" s="2">
        <f>IF(P3336="low",250,IF(P3336="high",300,275))</f>
        <v>300</v>
      </c>
      <c r="S3336" s="2" t="b">
        <f t="shared" si="367"/>
        <v>1</v>
      </c>
      <c r="T3336" s="2">
        <f t="shared" si="368"/>
        <v>300</v>
      </c>
    </row>
    <row r="3337" spans="1:20" x14ac:dyDescent="0.2">
      <c r="A3337" s="2">
        <f t="shared" si="366"/>
        <v>74.990000009536743</v>
      </c>
      <c r="B3337">
        <v>6.57796859741E-3</v>
      </c>
      <c r="C3337" s="2">
        <f>IF(B3337&gt;B3336,B3337+(C3336-B3336),B3337+(C3336-B3336)+5+A3337-A3336)</f>
        <v>74.866577625274772</v>
      </c>
      <c r="D3337">
        <v>1577147267.1099999</v>
      </c>
      <c r="E3337">
        <v>441</v>
      </c>
      <c r="F3337">
        <v>899</v>
      </c>
      <c r="G3337">
        <v>632</v>
      </c>
      <c r="H3337">
        <v>694</v>
      </c>
      <c r="I3337">
        <v>292</v>
      </c>
      <c r="J3337" s="2" t="s">
        <v>28</v>
      </c>
      <c r="K3337" s="2">
        <f>$L$2*I3337+(1-$L$2)*K3336</f>
        <v>290.60052457176204</v>
      </c>
      <c r="M3337" s="2">
        <f t="shared" si="363"/>
        <v>286.68208563223277</v>
      </c>
      <c r="N3337" s="2">
        <f t="shared" si="364"/>
        <v>290.54278814526884</v>
      </c>
      <c r="O3337" s="2">
        <f t="shared" si="365"/>
        <v>288.57180798929409</v>
      </c>
      <c r="P3337" s="2" t="str">
        <f t="shared" si="369"/>
        <v>high</v>
      </c>
      <c r="Q3337" s="2" t="str">
        <f>IF(P3337="low","one",IF(P3337="high","relax","transition"))</f>
        <v>relax</v>
      </c>
      <c r="R3337" s="2">
        <f>IF(P3337="low",250,IF(P3337="high",300,275))</f>
        <v>300</v>
      </c>
      <c r="S3337" s="2" t="b">
        <f t="shared" si="367"/>
        <v>1</v>
      </c>
      <c r="T3337" s="2">
        <f t="shared" si="368"/>
        <v>300</v>
      </c>
    </row>
    <row r="3338" spans="1:20" x14ac:dyDescent="0.2">
      <c r="A3338" s="2">
        <f t="shared" si="366"/>
        <v>74.990000009536743</v>
      </c>
      <c r="B3338">
        <v>6.7551136016800002E-3</v>
      </c>
      <c r="C3338" s="2">
        <f>IF(B3338&gt;B3337,B3338+(C3337-B3337),B3338+(C3337-B3337)+5+A3338-A3337)</f>
        <v>74.866754770279044</v>
      </c>
      <c r="D3338">
        <v>1577147267.1099999</v>
      </c>
      <c r="E3338">
        <v>440</v>
      </c>
      <c r="F3338">
        <v>899</v>
      </c>
      <c r="G3338">
        <v>632</v>
      </c>
      <c r="H3338">
        <v>693</v>
      </c>
      <c r="I3338">
        <v>292</v>
      </c>
      <c r="J3338" s="2" t="s">
        <v>28</v>
      </c>
      <c r="K3338" s="2">
        <f>$L$2*I3338+(1-$L$2)*K3337</f>
        <v>290.88041965740967</v>
      </c>
      <c r="M3338" s="2">
        <f t="shared" si="363"/>
        <v>286.68208563223277</v>
      </c>
      <c r="N3338" s="2">
        <f t="shared" si="364"/>
        <v>290.61031444769702</v>
      </c>
      <c r="O3338" s="2">
        <f t="shared" si="365"/>
        <v>288.5703569970928</v>
      </c>
      <c r="P3338" s="2" t="str">
        <f t="shared" si="369"/>
        <v>high</v>
      </c>
      <c r="Q3338" s="2" t="str">
        <f>IF(P3338="low","one",IF(P3338="high","relax","transition"))</f>
        <v>relax</v>
      </c>
      <c r="R3338" s="2">
        <f>IF(P3338="low",250,IF(P3338="high",300,275))</f>
        <v>300</v>
      </c>
      <c r="S3338" s="2" t="b">
        <f t="shared" si="367"/>
        <v>1</v>
      </c>
      <c r="T3338" s="2">
        <f t="shared" si="368"/>
        <v>300</v>
      </c>
    </row>
    <row r="3339" spans="1:20" x14ac:dyDescent="0.2">
      <c r="A3339" s="2">
        <f t="shared" si="366"/>
        <v>74.990000009536743</v>
      </c>
      <c r="B3339">
        <v>6.9320201873800001E-3</v>
      </c>
      <c r="C3339" s="2">
        <f>IF(B3339&gt;B3338,B3339+(C3338-B3338),B3339+(C3338-B3338)+5+A3339-A3338)</f>
        <v>74.866931676864738</v>
      </c>
      <c r="D3339">
        <v>1577147267.1099999</v>
      </c>
      <c r="E3339">
        <v>438</v>
      </c>
      <c r="F3339">
        <v>899</v>
      </c>
      <c r="G3339">
        <v>632</v>
      </c>
      <c r="H3339">
        <v>692</v>
      </c>
      <c r="I3339">
        <v>289</v>
      </c>
      <c r="J3339" s="2" t="s">
        <v>28</v>
      </c>
      <c r="K3339" s="2">
        <f>$L$2*I3339+(1-$L$2)*K3338</f>
        <v>290.50433572592777</v>
      </c>
      <c r="M3339" s="2">
        <f t="shared" si="363"/>
        <v>286.68208563223277</v>
      </c>
      <c r="N3339" s="2">
        <f t="shared" si="364"/>
        <v>290.58911870334316</v>
      </c>
      <c r="O3339" s="2">
        <f t="shared" si="365"/>
        <v>288.57235486962298</v>
      </c>
      <c r="P3339" s="2" t="str">
        <f t="shared" si="369"/>
        <v>high</v>
      </c>
      <c r="Q3339" s="2" t="str">
        <f>IF(P3339="low","one",IF(P3339="high","relax","transition"))</f>
        <v>relax</v>
      </c>
      <c r="R3339" s="2">
        <f>IF(P3339="low",250,IF(P3339="high",300,275))</f>
        <v>300</v>
      </c>
      <c r="S3339" s="2" t="b">
        <f t="shared" si="367"/>
        <v>1</v>
      </c>
      <c r="T3339" s="2">
        <f t="shared" si="368"/>
        <v>300</v>
      </c>
    </row>
    <row r="3340" spans="1:20" x14ac:dyDescent="0.2">
      <c r="A3340" s="2">
        <f t="shared" si="366"/>
        <v>74.990000009536743</v>
      </c>
      <c r="B3340">
        <v>7.11011886597E-3</v>
      </c>
      <c r="C3340" s="2">
        <f>IF(B3340&gt;B3339,B3340+(C3339-B3339),B3340+(C3339-B3339)+5+A3340-A3339)</f>
        <v>74.867109775543327</v>
      </c>
      <c r="D3340">
        <v>1577147267.1099999</v>
      </c>
      <c r="E3340">
        <v>440</v>
      </c>
      <c r="F3340">
        <v>899</v>
      </c>
      <c r="G3340">
        <v>632</v>
      </c>
      <c r="H3340">
        <v>693</v>
      </c>
      <c r="I3340">
        <v>291</v>
      </c>
      <c r="J3340" s="2" t="s">
        <v>28</v>
      </c>
      <c r="K3340" s="2">
        <f>$L$2*I3340+(1-$L$2)*K3339</f>
        <v>290.60346858074223</v>
      </c>
      <c r="M3340" s="2">
        <f t="shared" si="363"/>
        <v>286.68208563223277</v>
      </c>
      <c r="N3340" s="2">
        <f t="shared" si="364"/>
        <v>290.59198867882299</v>
      </c>
      <c r="O3340" s="2">
        <f t="shared" si="365"/>
        <v>288.57319306130898</v>
      </c>
      <c r="P3340" s="2" t="str">
        <f t="shared" si="369"/>
        <v>high</v>
      </c>
      <c r="Q3340" s="2" t="str">
        <f>IF(P3340="low","one",IF(P3340="high","relax","transition"))</f>
        <v>relax</v>
      </c>
      <c r="R3340" s="2">
        <f>IF(P3340="low",250,IF(P3340="high",300,275))</f>
        <v>300</v>
      </c>
      <c r="S3340" s="2" t="b">
        <f t="shared" si="367"/>
        <v>1</v>
      </c>
      <c r="T3340" s="2">
        <f t="shared" si="368"/>
        <v>300</v>
      </c>
    </row>
    <row r="3341" spans="1:20" x14ac:dyDescent="0.2">
      <c r="A3341" s="2">
        <f t="shared" si="366"/>
        <v>74.990000009536743</v>
      </c>
      <c r="B3341">
        <v>7.2891712188699999E-3</v>
      </c>
      <c r="C3341" s="2">
        <f>IF(B3341&gt;B3340,B3341+(C3340-B3340),B3341+(C3340-B3340)+5+A3341-A3340)</f>
        <v>74.867288827896232</v>
      </c>
      <c r="D3341">
        <v>1577147267.1099999</v>
      </c>
      <c r="E3341">
        <v>440</v>
      </c>
      <c r="F3341">
        <v>899</v>
      </c>
      <c r="G3341">
        <v>632</v>
      </c>
      <c r="H3341">
        <v>692</v>
      </c>
      <c r="I3341">
        <v>292</v>
      </c>
      <c r="J3341" s="2" t="s">
        <v>28</v>
      </c>
      <c r="K3341" s="2">
        <f>$L$2*I3341+(1-$L$2)*K3340</f>
        <v>290.88277486459378</v>
      </c>
      <c r="M3341" s="2">
        <f t="shared" si="363"/>
        <v>286.68208563223277</v>
      </c>
      <c r="N3341" s="2">
        <f t="shared" si="364"/>
        <v>290.65014591597719</v>
      </c>
      <c r="O3341" s="2">
        <f t="shared" si="365"/>
        <v>288.57413284218467</v>
      </c>
      <c r="P3341" s="2" t="str">
        <f t="shared" si="369"/>
        <v>high</v>
      </c>
      <c r="Q3341" s="2" t="str">
        <f>IF(P3341="low","one",IF(P3341="high","relax","transition"))</f>
        <v>relax</v>
      </c>
      <c r="R3341" s="2">
        <f>IF(P3341="low",250,IF(P3341="high",300,275))</f>
        <v>300</v>
      </c>
      <c r="S3341" s="2" t="b">
        <f t="shared" si="367"/>
        <v>1</v>
      </c>
      <c r="T3341" s="2">
        <f t="shared" si="368"/>
        <v>300</v>
      </c>
    </row>
    <row r="3342" spans="1:20" x14ac:dyDescent="0.2">
      <c r="A3342" s="2">
        <f t="shared" si="366"/>
        <v>74.990000009536743</v>
      </c>
      <c r="B3342">
        <v>7.4670314788799997E-3</v>
      </c>
      <c r="C3342" s="2">
        <f>IF(B3342&gt;B3341,B3342+(C3341-B3341),B3342+(C3341-B3341)+5+A3342-A3341)</f>
        <v>74.867466688156242</v>
      </c>
      <c r="D3342">
        <v>1577147267.1099999</v>
      </c>
      <c r="E3342">
        <v>440</v>
      </c>
      <c r="F3342">
        <v>899</v>
      </c>
      <c r="G3342">
        <v>633</v>
      </c>
      <c r="H3342">
        <v>693</v>
      </c>
      <c r="I3342">
        <v>291</v>
      </c>
      <c r="J3342" s="2" t="s">
        <v>28</v>
      </c>
      <c r="K3342" s="2">
        <f>$L$2*I3342+(1-$L$2)*K3341</f>
        <v>290.90621989167505</v>
      </c>
      <c r="M3342" s="2">
        <f t="shared" si="363"/>
        <v>286.68208563223277</v>
      </c>
      <c r="N3342" s="2">
        <f t="shared" si="364"/>
        <v>290.70136071111676</v>
      </c>
      <c r="O3342" s="2">
        <f t="shared" si="365"/>
        <v>288.57793349587428</v>
      </c>
      <c r="P3342" s="2" t="str">
        <f t="shared" si="369"/>
        <v>high</v>
      </c>
      <c r="Q3342" s="2" t="str">
        <f>IF(P3342="low","one",IF(P3342="high","relax","transition"))</f>
        <v>relax</v>
      </c>
      <c r="R3342" s="2">
        <f>IF(P3342="low",250,IF(P3342="high",300,275))</f>
        <v>300</v>
      </c>
      <c r="S3342" s="2" t="b">
        <f t="shared" si="367"/>
        <v>1</v>
      </c>
      <c r="T3342" s="2">
        <f t="shared" si="368"/>
        <v>300</v>
      </c>
    </row>
    <row r="3343" spans="1:20" x14ac:dyDescent="0.2">
      <c r="A3343" s="2">
        <f t="shared" si="366"/>
        <v>74.990000009536743</v>
      </c>
      <c r="B3343">
        <v>7.6429843902599999E-3</v>
      </c>
      <c r="C3343" s="2">
        <f>IF(B3343&gt;B3342,B3343+(C3342-B3342),B3343+(C3342-B3342)+5+A3343-A3342)</f>
        <v>74.867642641067619</v>
      </c>
      <c r="D3343">
        <v>1577147267.1099999</v>
      </c>
      <c r="E3343">
        <v>439</v>
      </c>
      <c r="F3343">
        <v>898</v>
      </c>
      <c r="G3343">
        <v>632</v>
      </c>
      <c r="H3343">
        <v>693</v>
      </c>
      <c r="I3343">
        <v>290</v>
      </c>
      <c r="J3343" s="2" t="s">
        <v>28</v>
      </c>
      <c r="K3343" s="2">
        <f>$L$2*I3343+(1-$L$2)*K3342</f>
        <v>290.72497591334002</v>
      </c>
      <c r="M3343" s="2">
        <f t="shared" si="363"/>
        <v>286.68208563223277</v>
      </c>
      <c r="N3343" s="2">
        <f t="shared" si="364"/>
        <v>290.70608375156144</v>
      </c>
      <c r="O3343" s="2">
        <f t="shared" si="365"/>
        <v>288.58410485663637</v>
      </c>
      <c r="P3343" s="2" t="str">
        <f t="shared" si="369"/>
        <v>high</v>
      </c>
      <c r="Q3343" s="2" t="str">
        <f>IF(P3343="low","one",IF(P3343="high","relax","transition"))</f>
        <v>relax</v>
      </c>
      <c r="R3343" s="2">
        <f>IF(P3343="low",250,IF(P3343="high",300,275))</f>
        <v>300</v>
      </c>
      <c r="S3343" s="2" t="b">
        <f t="shared" si="367"/>
        <v>1</v>
      </c>
      <c r="T3343" s="2">
        <f t="shared" si="368"/>
        <v>300</v>
      </c>
    </row>
    <row r="3344" spans="1:20" x14ac:dyDescent="0.2">
      <c r="A3344" s="2">
        <f t="shared" si="366"/>
        <v>74.990000009536743</v>
      </c>
      <c r="B3344">
        <v>7.8191757202100004E-3</v>
      </c>
      <c r="C3344" s="2">
        <f>IF(B3344&gt;B3343,B3344+(C3343-B3343),B3344+(C3343-B3343)+5+A3344-A3343)</f>
        <v>74.867818832397575</v>
      </c>
      <c r="D3344">
        <v>1577147267.1099999</v>
      </c>
      <c r="E3344">
        <v>439</v>
      </c>
      <c r="F3344">
        <v>899</v>
      </c>
      <c r="G3344">
        <v>631</v>
      </c>
      <c r="H3344">
        <v>692</v>
      </c>
      <c r="I3344">
        <v>290</v>
      </c>
      <c r="J3344" s="2" t="s">
        <v>28</v>
      </c>
      <c r="K3344" s="2">
        <f>$L$2*I3344+(1-$L$2)*K3343</f>
        <v>290.57998073067199</v>
      </c>
      <c r="M3344" s="2">
        <f t="shared" si="363"/>
        <v>286.68208563223277</v>
      </c>
      <c r="N3344" s="2">
        <f t="shared" si="364"/>
        <v>290.68086314738355</v>
      </c>
      <c r="O3344" s="2">
        <f t="shared" si="365"/>
        <v>288.59020380138264</v>
      </c>
      <c r="P3344" s="2" t="str">
        <f t="shared" si="369"/>
        <v>high</v>
      </c>
      <c r="Q3344" s="2" t="str">
        <f>IF(P3344="low","one",IF(P3344="high","relax","transition"))</f>
        <v>relax</v>
      </c>
      <c r="R3344" s="2">
        <f>IF(P3344="low",250,IF(P3344="high",300,275))</f>
        <v>300</v>
      </c>
      <c r="S3344" s="2" t="b">
        <f t="shared" si="367"/>
        <v>1</v>
      </c>
      <c r="T3344" s="2">
        <f t="shared" si="368"/>
        <v>300</v>
      </c>
    </row>
    <row r="3345" spans="1:20" x14ac:dyDescent="0.2">
      <c r="A3345" s="2">
        <f t="shared" si="366"/>
        <v>74.990000009536743</v>
      </c>
      <c r="B3345">
        <v>7.9970359802200002E-3</v>
      </c>
      <c r="C3345" s="2">
        <f>IF(B3345&gt;B3344,B3345+(C3344-B3344),B3345+(C3344-B3344)+5+A3345-A3344)</f>
        <v>74.867996692657584</v>
      </c>
      <c r="D3345">
        <v>1577147267.1099999</v>
      </c>
      <c r="E3345">
        <v>441</v>
      </c>
      <c r="F3345">
        <v>900</v>
      </c>
      <c r="G3345">
        <v>632</v>
      </c>
      <c r="H3345">
        <v>693</v>
      </c>
      <c r="I3345">
        <v>291</v>
      </c>
      <c r="J3345" s="2" t="s">
        <v>28</v>
      </c>
      <c r="K3345" s="2">
        <f>$L$2*I3345+(1-$L$2)*K3344</f>
        <v>290.66398458453762</v>
      </c>
      <c r="M3345" s="2">
        <f t="shared" si="363"/>
        <v>286.68208563223277</v>
      </c>
      <c r="N3345" s="2">
        <f t="shared" si="364"/>
        <v>290.67748743481434</v>
      </c>
      <c r="O3345" s="2">
        <f t="shared" si="365"/>
        <v>288.59473676868265</v>
      </c>
      <c r="P3345" s="2" t="str">
        <f t="shared" si="369"/>
        <v>high</v>
      </c>
      <c r="Q3345" s="2" t="str">
        <f>IF(P3345="low","one",IF(P3345="high","relax","transition"))</f>
        <v>relax</v>
      </c>
      <c r="R3345" s="2">
        <f>IF(P3345="low",250,IF(P3345="high",300,275))</f>
        <v>300</v>
      </c>
      <c r="S3345" s="2" t="b">
        <f t="shared" si="367"/>
        <v>1</v>
      </c>
      <c r="T3345" s="2">
        <f t="shared" si="368"/>
        <v>300</v>
      </c>
    </row>
    <row r="3346" spans="1:20" x14ac:dyDescent="0.2">
      <c r="A3346" s="2">
        <f t="shared" si="366"/>
        <v>74.990000009536743</v>
      </c>
      <c r="B3346">
        <v>8.1729888915999995E-3</v>
      </c>
      <c r="C3346" s="2">
        <f>IF(B3346&gt;B3345,B3346+(C3345-B3345),B3346+(C3345-B3345)+5+A3346-A3345)</f>
        <v>74.868172645568961</v>
      </c>
      <c r="D3346">
        <v>1577147267.1099999</v>
      </c>
      <c r="E3346">
        <v>440</v>
      </c>
      <c r="F3346">
        <v>897</v>
      </c>
      <c r="G3346">
        <v>632</v>
      </c>
      <c r="H3346">
        <v>692</v>
      </c>
      <c r="I3346">
        <v>291</v>
      </c>
      <c r="J3346" s="2" t="s">
        <v>28</v>
      </c>
      <c r="K3346" s="2">
        <f>$L$2*I3346+(1-$L$2)*K3345</f>
        <v>290.73118766763008</v>
      </c>
      <c r="M3346" s="2">
        <f t="shared" si="363"/>
        <v>286.68208563223277</v>
      </c>
      <c r="N3346" s="2">
        <f t="shared" si="364"/>
        <v>290.68822748137751</v>
      </c>
      <c r="O3346" s="2">
        <f t="shared" si="365"/>
        <v>288.59887430198921</v>
      </c>
      <c r="P3346" s="2" t="str">
        <f t="shared" si="369"/>
        <v>high</v>
      </c>
      <c r="Q3346" s="2" t="str">
        <f>IF(P3346="low","one",IF(P3346="high","relax","transition"))</f>
        <v>relax</v>
      </c>
      <c r="R3346" s="2">
        <f>IF(P3346="low",250,IF(P3346="high",300,275))</f>
        <v>300</v>
      </c>
      <c r="S3346" s="2" t="b">
        <f t="shared" si="367"/>
        <v>1</v>
      </c>
      <c r="T3346" s="2">
        <f t="shared" si="368"/>
        <v>300</v>
      </c>
    </row>
    <row r="3347" spans="1:20" x14ac:dyDescent="0.2">
      <c r="A3347" s="2">
        <f t="shared" si="366"/>
        <v>75</v>
      </c>
      <c r="B3347">
        <v>1.7302036285399999E-2</v>
      </c>
      <c r="C3347" s="2">
        <f>IF(B3347&gt;B3346,B3347+(C3346-B3346),B3347+(C3346-B3346)+5+A3347-A3346)</f>
        <v>74.87730169296276</v>
      </c>
      <c r="D3347">
        <v>1577147267.1199999</v>
      </c>
      <c r="E3347">
        <v>440</v>
      </c>
      <c r="F3347">
        <v>900</v>
      </c>
      <c r="G3347">
        <v>632</v>
      </c>
      <c r="H3347">
        <v>692</v>
      </c>
      <c r="I3347">
        <v>289</v>
      </c>
      <c r="J3347" s="2" t="s">
        <v>28</v>
      </c>
      <c r="K3347" s="2">
        <f>$L$2*I3347+(1-$L$2)*K3346</f>
        <v>290.38495013410409</v>
      </c>
      <c r="M3347" s="2">
        <f t="shared" si="363"/>
        <v>286.68208563223277</v>
      </c>
      <c r="N3347" s="2">
        <f t="shared" si="364"/>
        <v>290.62757201192284</v>
      </c>
      <c r="O3347" s="2">
        <f t="shared" si="365"/>
        <v>288.60334196095863</v>
      </c>
      <c r="P3347" s="2" t="str">
        <f t="shared" si="369"/>
        <v>high</v>
      </c>
      <c r="Q3347" s="2" t="str">
        <f>IF(P3347="low","one",IF(P3347="high","relax","transition"))</f>
        <v>relax</v>
      </c>
      <c r="R3347" s="2">
        <f>IF(P3347="low",250,IF(P3347="high",300,275))</f>
        <v>300</v>
      </c>
      <c r="S3347" s="2" t="b">
        <f t="shared" si="367"/>
        <v>1</v>
      </c>
      <c r="T3347" s="2">
        <f t="shared" si="368"/>
        <v>300</v>
      </c>
    </row>
    <row r="3348" spans="1:20" x14ac:dyDescent="0.2">
      <c r="A3348" s="2">
        <f t="shared" si="366"/>
        <v>75.020000219345093</v>
      </c>
      <c r="B3348">
        <v>3.7868022918699999E-2</v>
      </c>
      <c r="C3348" s="2">
        <f>IF(B3348&gt;B3347,B3348+(C3347-B3347),B3348+(C3347-B3347)+5+A3348-A3347)</f>
        <v>74.897867679596061</v>
      </c>
      <c r="D3348">
        <v>1577147267.1400001</v>
      </c>
      <c r="E3348">
        <v>440</v>
      </c>
      <c r="F3348">
        <v>900</v>
      </c>
      <c r="G3348">
        <v>633</v>
      </c>
      <c r="H3348">
        <v>693</v>
      </c>
      <c r="I3348">
        <v>291</v>
      </c>
      <c r="J3348" s="2" t="s">
        <v>28</v>
      </c>
      <c r="K3348" s="2">
        <f>$L$2*I3348+(1-$L$2)*K3347</f>
        <v>290.50796010728328</v>
      </c>
      <c r="M3348" s="2">
        <f t="shared" si="363"/>
        <v>286.68208563223277</v>
      </c>
      <c r="N3348" s="2">
        <f t="shared" si="364"/>
        <v>290.60364963099494</v>
      </c>
      <c r="O3348" s="2">
        <f t="shared" si="365"/>
        <v>288.60455346350682</v>
      </c>
      <c r="P3348" s="2" t="str">
        <f t="shared" si="369"/>
        <v>high</v>
      </c>
      <c r="Q3348" s="2" t="str">
        <f>IF(P3348="low","one",IF(P3348="high","relax","transition"))</f>
        <v>relax</v>
      </c>
      <c r="R3348" s="2">
        <f>IF(P3348="low",250,IF(P3348="high",300,275))</f>
        <v>300</v>
      </c>
      <c r="S3348" s="2" t="b">
        <f t="shared" si="367"/>
        <v>1</v>
      </c>
      <c r="T3348" s="2">
        <f t="shared" si="368"/>
        <v>300</v>
      </c>
    </row>
    <row r="3349" spans="1:20" x14ac:dyDescent="0.2">
      <c r="A3349" s="2">
        <f t="shared" si="366"/>
        <v>75.050000190734863</v>
      </c>
      <c r="B3349">
        <v>6.2512159347499999E-2</v>
      </c>
      <c r="C3349" s="2">
        <f>IF(B3349&gt;B3348,B3349+(C3348-B3348),B3349+(C3348-B3348)+5+A3349-A3348)</f>
        <v>74.922511816024866</v>
      </c>
      <c r="D3349">
        <v>1577147267.1700001</v>
      </c>
      <c r="E3349">
        <v>440</v>
      </c>
      <c r="F3349">
        <v>899</v>
      </c>
      <c r="G3349">
        <v>633</v>
      </c>
      <c r="H3349">
        <v>693</v>
      </c>
      <c r="I3349">
        <v>292</v>
      </c>
      <c r="J3349" s="2" t="s">
        <v>28</v>
      </c>
      <c r="K3349" s="2">
        <f>$L$2*I3349+(1-$L$2)*K3348</f>
        <v>290.80636808582665</v>
      </c>
      <c r="M3349" s="2">
        <f t="shared" si="363"/>
        <v>286.68208563223277</v>
      </c>
      <c r="N3349" s="2">
        <f t="shared" si="364"/>
        <v>290.64419332196132</v>
      </c>
      <c r="O3349" s="2">
        <f t="shared" si="365"/>
        <v>288.60450827188123</v>
      </c>
      <c r="P3349" s="2" t="str">
        <f t="shared" si="369"/>
        <v>high</v>
      </c>
      <c r="Q3349" s="2" t="str">
        <f>IF(P3349="low","one",IF(P3349="high","relax","transition"))</f>
        <v>relax</v>
      </c>
      <c r="R3349" s="2">
        <f>IF(P3349="low",250,IF(P3349="high",300,275))</f>
        <v>300</v>
      </c>
      <c r="S3349" s="2" t="b">
        <f t="shared" si="367"/>
        <v>1</v>
      </c>
      <c r="T3349" s="2">
        <f t="shared" si="368"/>
        <v>300</v>
      </c>
    </row>
    <row r="3350" spans="1:20" x14ac:dyDescent="0.2">
      <c r="A3350" s="2">
        <f t="shared" si="366"/>
        <v>75.070000171661377</v>
      </c>
      <c r="B3350">
        <v>8.7110996246300004E-2</v>
      </c>
      <c r="C3350" s="2">
        <f>IF(B3350&gt;B3349,B3350+(C3349-B3349),B3350+(C3349-B3349)+5+A3350-A3349)</f>
        <v>74.947110652923655</v>
      </c>
      <c r="D3350">
        <v>1577147267.1900001</v>
      </c>
      <c r="E3350">
        <v>439</v>
      </c>
      <c r="F3350">
        <v>899</v>
      </c>
      <c r="G3350">
        <v>632</v>
      </c>
      <c r="H3350">
        <v>693</v>
      </c>
      <c r="I3350">
        <v>292</v>
      </c>
      <c r="J3350" s="2" t="s">
        <v>28</v>
      </c>
      <c r="K3350" s="2">
        <f>$L$2*I3350+(1-$L$2)*K3349</f>
        <v>291.04509446866132</v>
      </c>
      <c r="M3350" s="2">
        <f t="shared" si="363"/>
        <v>286.68208563223277</v>
      </c>
      <c r="N3350" s="2">
        <f t="shared" si="364"/>
        <v>290.72437355130137</v>
      </c>
      <c r="O3350" s="2">
        <f t="shared" si="365"/>
        <v>288.6064925243852</v>
      </c>
      <c r="P3350" s="2" t="str">
        <f t="shared" si="369"/>
        <v>high</v>
      </c>
      <c r="Q3350" s="2" t="str">
        <f>IF(P3350="low","one",IF(P3350="high","relax","transition"))</f>
        <v>relax</v>
      </c>
      <c r="R3350" s="2">
        <f>IF(P3350="low",250,IF(P3350="high",300,275))</f>
        <v>300</v>
      </c>
      <c r="S3350" s="2" t="b">
        <f t="shared" si="367"/>
        <v>1</v>
      </c>
      <c r="T3350" s="2">
        <f t="shared" si="368"/>
        <v>300</v>
      </c>
    </row>
    <row r="3351" spans="1:20" x14ac:dyDescent="0.2">
      <c r="A3351" s="2">
        <f t="shared" si="366"/>
        <v>75.090000152587891</v>
      </c>
      <c r="B3351">
        <v>0.10782313346899999</v>
      </c>
      <c r="C3351" s="2">
        <f>IF(B3351&gt;B3350,B3351+(C3350-B3350),B3351+(C3350-B3350)+5+A3351-A3350)</f>
        <v>74.967822790146357</v>
      </c>
      <c r="D3351">
        <v>1577147267.21</v>
      </c>
      <c r="E3351">
        <v>439</v>
      </c>
      <c r="F3351">
        <v>899</v>
      </c>
      <c r="G3351">
        <v>632</v>
      </c>
      <c r="H3351">
        <v>692</v>
      </c>
      <c r="I3351">
        <v>289</v>
      </c>
      <c r="J3351" s="2" t="s">
        <v>28</v>
      </c>
      <c r="K3351" s="2">
        <f>$L$2*I3351+(1-$L$2)*K3350</f>
        <v>290.63607557492907</v>
      </c>
      <c r="M3351" s="2">
        <f t="shared" si="363"/>
        <v>286.68208563223277</v>
      </c>
      <c r="N3351" s="2">
        <f t="shared" si="364"/>
        <v>290.70671395602693</v>
      </c>
      <c r="O3351" s="2">
        <f t="shared" si="365"/>
        <v>288.61238657573102</v>
      </c>
      <c r="P3351" s="2" t="str">
        <f t="shared" si="369"/>
        <v>high</v>
      </c>
      <c r="Q3351" s="2" t="str">
        <f>IF(P3351="low","one",IF(P3351="high","relax","transition"))</f>
        <v>relax</v>
      </c>
      <c r="R3351" s="2">
        <f>IF(P3351="low",250,IF(P3351="high",300,275))</f>
        <v>300</v>
      </c>
      <c r="S3351" s="2" t="b">
        <f t="shared" si="367"/>
        <v>1</v>
      </c>
      <c r="T3351" s="2">
        <f t="shared" si="368"/>
        <v>300</v>
      </c>
    </row>
    <row r="3352" spans="1:20" x14ac:dyDescent="0.2">
      <c r="A3352" s="2">
        <f t="shared" si="366"/>
        <v>75.120000123977661</v>
      </c>
      <c r="B3352">
        <v>0.13199615478500001</v>
      </c>
      <c r="C3352" s="2">
        <f>IF(B3352&gt;B3351,B3352+(C3351-B3351),B3352+(C3351-B3351)+5+A3352-A3351)</f>
        <v>74.99199581146236</v>
      </c>
      <c r="D3352">
        <v>1577147267.24</v>
      </c>
      <c r="E3352">
        <v>439</v>
      </c>
      <c r="F3352">
        <v>899</v>
      </c>
      <c r="G3352">
        <v>632</v>
      </c>
      <c r="H3352">
        <v>692</v>
      </c>
      <c r="I3352">
        <v>290</v>
      </c>
      <c r="J3352" s="2" t="s">
        <v>28</v>
      </c>
      <c r="K3352" s="2">
        <f>$L$2*I3352+(1-$L$2)*K3351</f>
        <v>290.50886045994326</v>
      </c>
      <c r="M3352" s="2">
        <f t="shared" si="363"/>
        <v>286.68208563223277</v>
      </c>
      <c r="N3352" s="2">
        <f t="shared" si="364"/>
        <v>290.66714325681022</v>
      </c>
      <c r="O3352" s="2">
        <f t="shared" si="365"/>
        <v>288.6171029447458</v>
      </c>
      <c r="P3352" s="2" t="str">
        <f t="shared" si="369"/>
        <v>high</v>
      </c>
      <c r="Q3352" s="2" t="str">
        <f>IF(P3352="low","one",IF(P3352="high","relax","transition"))</f>
        <v>relax</v>
      </c>
      <c r="R3352" s="2">
        <f>IF(P3352="low",250,IF(P3352="high",300,275))</f>
        <v>300</v>
      </c>
      <c r="S3352" s="2" t="b">
        <f t="shared" si="367"/>
        <v>1</v>
      </c>
      <c r="T3352" s="2">
        <f t="shared" si="368"/>
        <v>300</v>
      </c>
    </row>
    <row r="3353" spans="1:20" x14ac:dyDescent="0.2">
      <c r="A3353" s="2">
        <f t="shared" si="366"/>
        <v>75.140000104904175</v>
      </c>
      <c r="B3353">
        <v>0.152914047241</v>
      </c>
      <c r="C3353" s="2">
        <f>IF(B3353&gt;B3352,B3353+(C3352-B3352),B3353+(C3352-B3352)+5+A3353-A3352)</f>
        <v>75.012913703918358</v>
      </c>
      <c r="D3353">
        <v>1577147267.26</v>
      </c>
      <c r="E3353">
        <v>441</v>
      </c>
      <c r="F3353">
        <v>899</v>
      </c>
      <c r="G3353">
        <v>632</v>
      </c>
      <c r="H3353">
        <v>694</v>
      </c>
      <c r="I3353">
        <v>292</v>
      </c>
      <c r="J3353" s="2" t="s">
        <v>28</v>
      </c>
      <c r="K3353" s="2">
        <f>$L$2*I3353+(1-$L$2)*K3352</f>
        <v>290.80708836795463</v>
      </c>
      <c r="M3353" s="2">
        <f t="shared" si="363"/>
        <v>286.68208563223277</v>
      </c>
      <c r="N3353" s="2">
        <f t="shared" si="364"/>
        <v>290.69513227903911</v>
      </c>
      <c r="O3353" s="2">
        <f t="shared" si="365"/>
        <v>288.61960496034902</v>
      </c>
      <c r="P3353" s="2" t="str">
        <f t="shared" si="369"/>
        <v>high</v>
      </c>
      <c r="Q3353" s="2" t="str">
        <f>IF(P3353="low","one",IF(P3353="high","relax","transition"))</f>
        <v>relax</v>
      </c>
      <c r="R3353" s="2">
        <f>IF(P3353="low",250,IF(P3353="high",300,275))</f>
        <v>300</v>
      </c>
      <c r="S3353" s="2" t="b">
        <f t="shared" si="367"/>
        <v>1</v>
      </c>
      <c r="T3353" s="2">
        <f t="shared" si="368"/>
        <v>300</v>
      </c>
    </row>
    <row r="3354" spans="1:20" x14ac:dyDescent="0.2">
      <c r="A3354" s="2">
        <f t="shared" si="366"/>
        <v>75.160000085830688</v>
      </c>
      <c r="B3354">
        <v>0.17724108695999999</v>
      </c>
      <c r="C3354" s="2">
        <f>IF(B3354&gt;B3353,B3354+(C3353-B3353),B3354+(C3353-B3353)+5+A3354-A3353)</f>
        <v>75.037240743637355</v>
      </c>
      <c r="D3354">
        <v>1577147267.28</v>
      </c>
      <c r="E3354">
        <v>440</v>
      </c>
      <c r="F3354">
        <v>899</v>
      </c>
      <c r="G3354">
        <v>632</v>
      </c>
      <c r="H3354">
        <v>692</v>
      </c>
      <c r="I3354">
        <v>290</v>
      </c>
      <c r="J3354" s="2" t="s">
        <v>28</v>
      </c>
      <c r="K3354" s="2">
        <f>$L$2*I3354+(1-$L$2)*K3353</f>
        <v>290.64567069436373</v>
      </c>
      <c r="M3354" s="2">
        <f t="shared" si="363"/>
        <v>286.68208563223277</v>
      </c>
      <c r="N3354" s="2">
        <f t="shared" si="364"/>
        <v>290.68523996210405</v>
      </c>
      <c r="O3354" s="2">
        <f t="shared" si="365"/>
        <v>288.62338132628349</v>
      </c>
      <c r="P3354" s="2" t="str">
        <f t="shared" si="369"/>
        <v>high</v>
      </c>
      <c r="Q3354" s="2" t="str">
        <f>IF(P3354="low","one",IF(P3354="high","relax","transition"))</f>
        <v>relax</v>
      </c>
      <c r="R3354" s="2">
        <f>IF(P3354="low",250,IF(P3354="high",300,275))</f>
        <v>300</v>
      </c>
      <c r="S3354" s="2" t="b">
        <f t="shared" si="367"/>
        <v>1</v>
      </c>
      <c r="T3354" s="2">
        <f t="shared" si="368"/>
        <v>300</v>
      </c>
    </row>
    <row r="3355" spans="1:20" x14ac:dyDescent="0.2">
      <c r="A3355" s="2">
        <f t="shared" si="366"/>
        <v>75.190000057220459</v>
      </c>
      <c r="B3355">
        <v>0.20187211036700001</v>
      </c>
      <c r="C3355" s="2">
        <f>IF(B3355&gt;B3354,B3355+(C3354-B3354),B3355+(C3354-B3354)+5+A3355-A3354)</f>
        <v>75.061871767044366</v>
      </c>
      <c r="D3355">
        <v>1577147267.3099999</v>
      </c>
      <c r="E3355">
        <v>439</v>
      </c>
      <c r="F3355">
        <v>899</v>
      </c>
      <c r="G3355">
        <v>632</v>
      </c>
      <c r="H3355">
        <v>692</v>
      </c>
      <c r="I3355">
        <v>289</v>
      </c>
      <c r="J3355" s="2" t="s">
        <v>28</v>
      </c>
      <c r="K3355" s="2">
        <f>$L$2*I3355+(1-$L$2)*K3354</f>
        <v>290.31653655549098</v>
      </c>
      <c r="M3355" s="2">
        <f t="shared" si="363"/>
        <v>286.68208563223277</v>
      </c>
      <c r="N3355" s="2">
        <f t="shared" si="364"/>
        <v>290.61149928078146</v>
      </c>
      <c r="O3355" s="2">
        <f t="shared" si="365"/>
        <v>288.62647425807455</v>
      </c>
      <c r="P3355" s="2" t="str">
        <f t="shared" si="369"/>
        <v>high</v>
      </c>
      <c r="Q3355" s="2" t="str">
        <f>IF(P3355="low","one",IF(P3355="high","relax","transition"))</f>
        <v>relax</v>
      </c>
      <c r="R3355" s="2">
        <f>IF(P3355="low",250,IF(P3355="high",300,275))</f>
        <v>300</v>
      </c>
      <c r="S3355" s="2" t="b">
        <f t="shared" si="367"/>
        <v>1</v>
      </c>
      <c r="T3355" s="2">
        <f t="shared" si="368"/>
        <v>300</v>
      </c>
    </row>
    <row r="3356" spans="1:20" x14ac:dyDescent="0.2">
      <c r="A3356" s="2">
        <f t="shared" si="366"/>
        <v>75.210000038146973</v>
      </c>
      <c r="B3356">
        <v>0.22221112251299999</v>
      </c>
      <c r="C3356" s="2">
        <f>IF(B3356&gt;B3355,B3356+(C3355-B3355),B3356+(C3355-B3355)+5+A3356-A3355)</f>
        <v>75.082210779190362</v>
      </c>
      <c r="D3356">
        <v>1577147267.3299999</v>
      </c>
      <c r="E3356">
        <v>439</v>
      </c>
      <c r="F3356">
        <v>900</v>
      </c>
      <c r="G3356">
        <v>632</v>
      </c>
      <c r="H3356">
        <v>692</v>
      </c>
      <c r="I3356">
        <v>290</v>
      </c>
      <c r="J3356" s="2" t="s">
        <v>28</v>
      </c>
      <c r="K3356" s="2">
        <f>$L$2*I3356+(1-$L$2)*K3355</f>
        <v>290.2532292443928</v>
      </c>
      <c r="M3356" s="2">
        <f t="shared" si="363"/>
        <v>286.68208563223277</v>
      </c>
      <c r="N3356" s="2">
        <f t="shared" si="364"/>
        <v>290.53984527350372</v>
      </c>
      <c r="O3356" s="2">
        <f t="shared" si="365"/>
        <v>288.62572550920987</v>
      </c>
      <c r="P3356" s="2" t="str">
        <f t="shared" si="369"/>
        <v>high</v>
      </c>
      <c r="Q3356" s="2" t="str">
        <f>IF(P3356="low","one",IF(P3356="high","relax","transition"))</f>
        <v>relax</v>
      </c>
      <c r="R3356" s="2">
        <f>IF(P3356="low",250,IF(P3356="high",300,275))</f>
        <v>300</v>
      </c>
      <c r="S3356" s="2" t="b">
        <f t="shared" si="367"/>
        <v>1</v>
      </c>
      <c r="T3356" s="2">
        <f t="shared" si="368"/>
        <v>300</v>
      </c>
    </row>
    <row r="3357" spans="1:20" x14ac:dyDescent="0.2">
      <c r="A3357" s="2">
        <f t="shared" si="366"/>
        <v>75.230000019073486</v>
      </c>
      <c r="B3357">
        <v>0.246915102005</v>
      </c>
      <c r="C3357" s="2">
        <f>IF(B3357&gt;B3356,B3357+(C3356-B3356),B3357+(C3356-B3356)+5+A3357-A3356)</f>
        <v>75.106914758682365</v>
      </c>
      <c r="D3357">
        <v>1577147267.3499999</v>
      </c>
      <c r="E3357">
        <v>440</v>
      </c>
      <c r="F3357">
        <v>898</v>
      </c>
      <c r="G3357">
        <v>633</v>
      </c>
      <c r="H3357">
        <v>692</v>
      </c>
      <c r="I3357">
        <v>292</v>
      </c>
      <c r="J3357" s="2" t="s">
        <v>28</v>
      </c>
      <c r="K3357" s="2">
        <f>$L$2*I3357+(1-$L$2)*K3356</f>
        <v>290.60258339551422</v>
      </c>
      <c r="M3357" s="2">
        <f t="shared" si="363"/>
        <v>286.68208563223277</v>
      </c>
      <c r="N3357" s="2">
        <f t="shared" si="364"/>
        <v>290.55239289790586</v>
      </c>
      <c r="O3357" s="2">
        <f t="shared" si="365"/>
        <v>288.62143149742457</v>
      </c>
      <c r="P3357" s="2" t="str">
        <f t="shared" si="369"/>
        <v>high</v>
      </c>
      <c r="Q3357" s="2" t="str">
        <f>IF(P3357="low","one",IF(P3357="high","relax","transition"))</f>
        <v>relax</v>
      </c>
      <c r="R3357" s="2">
        <f>IF(P3357="low",250,IF(P3357="high",300,275))</f>
        <v>300</v>
      </c>
      <c r="S3357" s="2" t="b">
        <f t="shared" si="367"/>
        <v>1</v>
      </c>
      <c r="T3357" s="2">
        <f t="shared" si="368"/>
        <v>300</v>
      </c>
    </row>
    <row r="3358" spans="1:20" x14ac:dyDescent="0.2">
      <c r="A3358" s="2">
        <f t="shared" si="366"/>
        <v>75.25</v>
      </c>
      <c r="B3358">
        <v>0.26755499839800001</v>
      </c>
      <c r="C3358" s="2">
        <f>IF(B3358&gt;B3357,B3358+(C3357-B3357),B3358+(C3357-B3357)+5+A3358-A3357)</f>
        <v>75.127554655075357</v>
      </c>
      <c r="D3358">
        <v>1577147267.3699999</v>
      </c>
      <c r="E3358">
        <v>440</v>
      </c>
      <c r="F3358">
        <v>898</v>
      </c>
      <c r="G3358">
        <v>633</v>
      </c>
      <c r="H3358">
        <v>693</v>
      </c>
      <c r="I3358">
        <v>290</v>
      </c>
      <c r="J3358" s="2" t="s">
        <v>28</v>
      </c>
      <c r="K3358" s="2">
        <f>$L$2*I3358+(1-$L$2)*K3357</f>
        <v>290.4820667164114</v>
      </c>
      <c r="M3358" s="2">
        <f t="shared" si="363"/>
        <v>286.68208563223277</v>
      </c>
      <c r="N3358" s="2">
        <f t="shared" si="364"/>
        <v>290.53832766160701</v>
      </c>
      <c r="O3358" s="2">
        <f t="shared" si="365"/>
        <v>288.61797956744863</v>
      </c>
      <c r="P3358" s="2" t="str">
        <f t="shared" si="369"/>
        <v>high</v>
      </c>
      <c r="Q3358" s="2" t="str">
        <f>IF(P3358="low","one",IF(P3358="high","relax","transition"))</f>
        <v>relax</v>
      </c>
      <c r="R3358" s="2">
        <f>IF(P3358="low",250,IF(P3358="high",300,275))</f>
        <v>300</v>
      </c>
      <c r="S3358" s="2" t="b">
        <f t="shared" si="367"/>
        <v>1</v>
      </c>
      <c r="T3358" s="2">
        <f t="shared" si="368"/>
        <v>300</v>
      </c>
    </row>
    <row r="3359" spans="1:20" x14ac:dyDescent="0.2">
      <c r="A3359" s="2">
        <f t="shared" si="366"/>
        <v>75.28000020980835</v>
      </c>
      <c r="B3359">
        <v>0.29199409484900002</v>
      </c>
      <c r="C3359" s="2">
        <f>IF(B3359&gt;B3358,B3359+(C3358-B3358),B3359+(C3358-B3358)+5+A3359-A3358)</f>
        <v>75.151993751526362</v>
      </c>
      <c r="D3359">
        <v>1577147267.4000001</v>
      </c>
      <c r="E3359">
        <v>440</v>
      </c>
      <c r="F3359">
        <v>899</v>
      </c>
      <c r="G3359">
        <v>632</v>
      </c>
      <c r="H3359">
        <v>693</v>
      </c>
      <c r="I3359">
        <v>290</v>
      </c>
      <c r="J3359" s="2" t="s">
        <v>28</v>
      </c>
      <c r="K3359" s="2">
        <f>$L$2*I3359+(1-$L$2)*K3358</f>
        <v>290.38565337312912</v>
      </c>
      <c r="M3359" s="2">
        <f t="shared" si="363"/>
        <v>286.68208563223277</v>
      </c>
      <c r="N3359" s="2">
        <f t="shared" si="364"/>
        <v>290.50779280391146</v>
      </c>
      <c r="O3359" s="2">
        <f t="shared" si="365"/>
        <v>288.61399697215654</v>
      </c>
      <c r="P3359" s="2" t="str">
        <f t="shared" si="369"/>
        <v>high</v>
      </c>
      <c r="Q3359" s="2" t="str">
        <f>IF(P3359="low","one",IF(P3359="high","relax","transition"))</f>
        <v>relax</v>
      </c>
      <c r="R3359" s="2">
        <f>IF(P3359="low",250,IF(P3359="high",300,275))</f>
        <v>300</v>
      </c>
      <c r="S3359" s="2" t="b">
        <f t="shared" si="367"/>
        <v>1</v>
      </c>
      <c r="T3359" s="2">
        <f t="shared" si="368"/>
        <v>300</v>
      </c>
    </row>
    <row r="3360" spans="1:20" x14ac:dyDescent="0.2">
      <c r="A3360" s="2">
        <f t="shared" si="366"/>
        <v>75.300000190734863</v>
      </c>
      <c r="B3360">
        <v>0.31631612777700002</v>
      </c>
      <c r="C3360" s="2">
        <f>IF(B3360&gt;B3359,B3360+(C3359-B3359),B3360+(C3359-B3359)+5+A3360-A3359)</f>
        <v>75.17631578445436</v>
      </c>
      <c r="D3360">
        <v>1577147267.4200001</v>
      </c>
      <c r="E3360">
        <v>439</v>
      </c>
      <c r="F3360">
        <v>899</v>
      </c>
      <c r="G3360">
        <v>632</v>
      </c>
      <c r="H3360">
        <v>692</v>
      </c>
      <c r="I3360">
        <v>289</v>
      </c>
      <c r="J3360" s="2" t="s">
        <v>28</v>
      </c>
      <c r="K3360" s="2">
        <f>$L$2*I3360+(1-$L$2)*K3359</f>
        <v>290.10852269850329</v>
      </c>
      <c r="M3360" s="2">
        <f t="shared" si="363"/>
        <v>286.68208563223277</v>
      </c>
      <c r="N3360" s="2">
        <f t="shared" si="364"/>
        <v>290.42793878282987</v>
      </c>
      <c r="O3360" s="2">
        <f t="shared" si="365"/>
        <v>288.60868676374429</v>
      </c>
      <c r="P3360" s="2" t="str">
        <f t="shared" si="369"/>
        <v>high</v>
      </c>
      <c r="Q3360" s="2" t="str">
        <f>IF(P3360="low","one",IF(P3360="high","relax","transition"))</f>
        <v>relax</v>
      </c>
      <c r="R3360" s="2">
        <f>IF(P3360="low",250,IF(P3360="high",300,275))</f>
        <v>300</v>
      </c>
      <c r="S3360" s="2" t="b">
        <f t="shared" si="367"/>
        <v>1</v>
      </c>
      <c r="T3360" s="2">
        <f t="shared" si="368"/>
        <v>300</v>
      </c>
    </row>
    <row r="3361" spans="1:20" x14ac:dyDescent="0.2">
      <c r="A3361" s="2">
        <f t="shared" si="366"/>
        <v>75.320000171661377</v>
      </c>
      <c r="B3361">
        <v>0.33686208725</v>
      </c>
      <c r="C3361" s="2">
        <f>IF(B3361&gt;B3360,B3361+(C3360-B3360),B3361+(C3360-B3360)+5+A3361-A3360)</f>
        <v>75.196861743927357</v>
      </c>
      <c r="D3361">
        <v>1577147267.4400001</v>
      </c>
      <c r="E3361">
        <v>440</v>
      </c>
      <c r="F3361">
        <v>899</v>
      </c>
      <c r="G3361">
        <v>633</v>
      </c>
      <c r="H3361">
        <v>694</v>
      </c>
      <c r="I3361">
        <v>291</v>
      </c>
      <c r="J3361" s="2" t="s">
        <v>28</v>
      </c>
      <c r="K3361" s="2">
        <f>$L$2*I3361+(1-$L$2)*K3360</f>
        <v>290.28681815880265</v>
      </c>
      <c r="M3361" s="2">
        <f t="shared" si="363"/>
        <v>286.68208563223277</v>
      </c>
      <c r="N3361" s="2">
        <f t="shared" si="364"/>
        <v>290.39971465802444</v>
      </c>
      <c r="O3361" s="2">
        <f t="shared" si="365"/>
        <v>288.59964936469856</v>
      </c>
      <c r="P3361" s="2" t="str">
        <f t="shared" si="369"/>
        <v>high</v>
      </c>
      <c r="Q3361" s="2" t="str">
        <f>IF(P3361="low","one",IF(P3361="high","relax","transition"))</f>
        <v>relax</v>
      </c>
      <c r="R3361" s="2">
        <f>IF(P3361="low",250,IF(P3361="high",300,275))</f>
        <v>300</v>
      </c>
      <c r="S3361" s="2" t="b">
        <f t="shared" si="367"/>
        <v>1</v>
      </c>
      <c r="T3361" s="2">
        <f t="shared" si="368"/>
        <v>300</v>
      </c>
    </row>
    <row r="3362" spans="1:20" x14ac:dyDescent="0.2">
      <c r="A3362" s="2">
        <f t="shared" si="366"/>
        <v>75.350000143051147</v>
      </c>
      <c r="B3362">
        <v>0.36151099204999998</v>
      </c>
      <c r="C3362" s="2">
        <f>IF(B3362&gt;B3361,B3362+(C3361-B3361),B3362+(C3361-B3361)+5+A3362-A3361)</f>
        <v>75.22151064872736</v>
      </c>
      <c r="D3362">
        <v>1577147267.47</v>
      </c>
      <c r="E3362">
        <v>441</v>
      </c>
      <c r="F3362">
        <v>899</v>
      </c>
      <c r="G3362">
        <v>632</v>
      </c>
      <c r="H3362">
        <v>694</v>
      </c>
      <c r="I3362">
        <v>291</v>
      </c>
      <c r="J3362" s="2" t="s">
        <v>28</v>
      </c>
      <c r="K3362" s="2">
        <f>$L$2*I3362+(1-$L$2)*K3361</f>
        <v>290.42945452704214</v>
      </c>
      <c r="M3362" s="2">
        <f t="shared" si="363"/>
        <v>286.68208563223277</v>
      </c>
      <c r="N3362" s="2">
        <f t="shared" si="364"/>
        <v>290.40566263182802</v>
      </c>
      <c r="O3362" s="2">
        <f t="shared" si="365"/>
        <v>288.58965262936488</v>
      </c>
      <c r="P3362" s="2" t="str">
        <f t="shared" si="369"/>
        <v>high</v>
      </c>
      <c r="Q3362" s="2" t="str">
        <f>IF(P3362="low","one",IF(P3362="high","relax","transition"))</f>
        <v>relax</v>
      </c>
      <c r="R3362" s="2">
        <f>IF(P3362="low",250,IF(P3362="high",300,275))</f>
        <v>300</v>
      </c>
      <c r="S3362" s="2" t="b">
        <f t="shared" si="367"/>
        <v>1</v>
      </c>
      <c r="T3362" s="2">
        <f t="shared" si="368"/>
        <v>300</v>
      </c>
    </row>
    <row r="3363" spans="1:20" x14ac:dyDescent="0.2">
      <c r="A3363" s="2">
        <f t="shared" si="366"/>
        <v>75.370000123977661</v>
      </c>
      <c r="B3363">
        <v>0.38186097145100001</v>
      </c>
      <c r="C3363" s="2">
        <f>IF(B3363&gt;B3362,B3363+(C3362-B3362),B3363+(C3362-B3362)+5+A3363-A3362)</f>
        <v>75.241860628128364</v>
      </c>
      <c r="D3363">
        <v>1577147267.49</v>
      </c>
      <c r="E3363">
        <v>439</v>
      </c>
      <c r="F3363">
        <v>899</v>
      </c>
      <c r="G3363">
        <v>632</v>
      </c>
      <c r="H3363">
        <v>691</v>
      </c>
      <c r="I3363">
        <v>290</v>
      </c>
      <c r="J3363" s="2" t="s">
        <v>28</v>
      </c>
      <c r="K3363" s="2">
        <f>$L$2*I3363+(1-$L$2)*K3362</f>
        <v>290.34356362163373</v>
      </c>
      <c r="M3363" s="2">
        <f t="shared" si="363"/>
        <v>286.68208563223277</v>
      </c>
      <c r="N3363" s="2">
        <f t="shared" si="364"/>
        <v>290.39324282978919</v>
      </c>
      <c r="O3363" s="2">
        <f t="shared" si="365"/>
        <v>288.58045312948803</v>
      </c>
      <c r="P3363" s="2" t="str">
        <f t="shared" si="369"/>
        <v>high</v>
      </c>
      <c r="Q3363" s="2" t="str">
        <f>IF(P3363="low","one",IF(P3363="high","relax","transition"))</f>
        <v>relax</v>
      </c>
      <c r="R3363" s="2">
        <f>IF(P3363="low",250,IF(P3363="high",300,275))</f>
        <v>300</v>
      </c>
      <c r="S3363" s="2" t="b">
        <f t="shared" si="367"/>
        <v>1</v>
      </c>
      <c r="T3363" s="2">
        <f t="shared" si="368"/>
        <v>300</v>
      </c>
    </row>
    <row r="3364" spans="1:20" x14ac:dyDescent="0.2">
      <c r="A3364" s="2">
        <f t="shared" si="366"/>
        <v>75.390000104904175</v>
      </c>
      <c r="B3364">
        <v>0.40676498413099998</v>
      </c>
      <c r="C3364" s="2">
        <f>IF(B3364&gt;B3363,B3364+(C3363-B3363),B3364+(C3363-B3363)+5+A3364-A3363)</f>
        <v>75.266764640808361</v>
      </c>
      <c r="D3364">
        <v>1577147267.51</v>
      </c>
      <c r="E3364">
        <v>440</v>
      </c>
      <c r="F3364">
        <v>899</v>
      </c>
      <c r="G3364">
        <v>633</v>
      </c>
      <c r="H3364">
        <v>693</v>
      </c>
      <c r="I3364">
        <v>290</v>
      </c>
      <c r="J3364" s="2" t="s">
        <v>28</v>
      </c>
      <c r="K3364" s="2">
        <f>$L$2*I3364+(1-$L$2)*K3363</f>
        <v>290.27485089730703</v>
      </c>
      <c r="M3364" s="2">
        <f t="shared" si="363"/>
        <v>286.68208563223277</v>
      </c>
      <c r="N3364" s="2">
        <f t="shared" si="364"/>
        <v>290.3695644432928</v>
      </c>
      <c r="O3364" s="2">
        <f t="shared" si="365"/>
        <v>288.57109261450313</v>
      </c>
      <c r="P3364" s="2" t="str">
        <f t="shared" si="369"/>
        <v>high</v>
      </c>
      <c r="Q3364" s="2" t="str">
        <f>IF(P3364="low","one",IF(P3364="high","relax","transition"))</f>
        <v>relax</v>
      </c>
      <c r="R3364" s="2">
        <f>IF(P3364="low",250,IF(P3364="high",300,275))</f>
        <v>300</v>
      </c>
      <c r="S3364" s="2" t="b">
        <f t="shared" si="367"/>
        <v>1</v>
      </c>
      <c r="T3364" s="2">
        <f t="shared" si="368"/>
        <v>300</v>
      </c>
    </row>
    <row r="3365" spans="1:20" x14ac:dyDescent="0.2">
      <c r="A3365" s="2">
        <f t="shared" si="366"/>
        <v>75.410000085830688</v>
      </c>
      <c r="B3365">
        <v>0.42724609375</v>
      </c>
      <c r="C3365" s="2">
        <f>IF(B3365&gt;B3364,B3365+(C3364-B3364),B3365+(C3364-B3364)+5+A3365-A3364)</f>
        <v>75.28724575042736</v>
      </c>
      <c r="D3365">
        <v>1577147267.53</v>
      </c>
      <c r="E3365">
        <v>439</v>
      </c>
      <c r="F3365">
        <v>899</v>
      </c>
      <c r="G3365">
        <v>632</v>
      </c>
      <c r="H3365">
        <v>693</v>
      </c>
      <c r="I3365">
        <v>291</v>
      </c>
      <c r="J3365" s="2" t="s">
        <v>28</v>
      </c>
      <c r="K3365" s="2">
        <f>$L$2*I3365+(1-$L$2)*K3364</f>
        <v>290.41988071784561</v>
      </c>
      <c r="M3365" s="2">
        <f t="shared" si="363"/>
        <v>286.68208563223277</v>
      </c>
      <c r="N3365" s="2">
        <f t="shared" si="364"/>
        <v>290.37962769820336</v>
      </c>
      <c r="O3365" s="2">
        <f t="shared" si="365"/>
        <v>288.56101620594262</v>
      </c>
      <c r="P3365" s="2" t="str">
        <f t="shared" si="369"/>
        <v>high</v>
      </c>
      <c r="Q3365" s="2" t="str">
        <f>IF(P3365="low","one",IF(P3365="high","relax","transition"))</f>
        <v>relax</v>
      </c>
      <c r="R3365" s="2">
        <f>IF(P3365="low",250,IF(P3365="high",300,275))</f>
        <v>300</v>
      </c>
      <c r="S3365" s="2" t="b">
        <f t="shared" si="367"/>
        <v>1</v>
      </c>
      <c r="T3365" s="2">
        <f t="shared" si="368"/>
        <v>300</v>
      </c>
    </row>
    <row r="3366" spans="1:20" x14ac:dyDescent="0.2">
      <c r="A3366" s="2">
        <f t="shared" si="366"/>
        <v>75.440000057220459</v>
      </c>
      <c r="B3366">
        <v>0.45177316665599998</v>
      </c>
      <c r="C3366" s="2">
        <f>IF(B3366&gt;B3365,B3366+(C3365-B3365),B3366+(C3365-B3365)+5+A3366-A3365)</f>
        <v>75.311772823333357</v>
      </c>
      <c r="D3366">
        <v>1577147267.5599999</v>
      </c>
      <c r="E3366">
        <v>440</v>
      </c>
      <c r="F3366">
        <v>899</v>
      </c>
      <c r="G3366">
        <v>632</v>
      </c>
      <c r="H3366">
        <v>693</v>
      </c>
      <c r="I3366">
        <v>291</v>
      </c>
      <c r="J3366" s="2" t="s">
        <v>28</v>
      </c>
      <c r="K3366" s="2">
        <f>$L$2*I3366+(1-$L$2)*K3365</f>
        <v>290.53590457427651</v>
      </c>
      <c r="M3366" s="2">
        <f t="shared" si="363"/>
        <v>286.68208563223277</v>
      </c>
      <c r="N3366" s="2">
        <f t="shared" si="364"/>
        <v>290.41088307341801</v>
      </c>
      <c r="O3366" s="2">
        <f t="shared" si="365"/>
        <v>288.55194678055568</v>
      </c>
      <c r="P3366" s="2" t="str">
        <f t="shared" si="369"/>
        <v>high</v>
      </c>
      <c r="Q3366" s="2" t="str">
        <f>IF(P3366="low","one",IF(P3366="high","relax","transition"))</f>
        <v>relax</v>
      </c>
      <c r="R3366" s="2">
        <f>IF(P3366="low",250,IF(P3366="high",300,275))</f>
        <v>300</v>
      </c>
      <c r="S3366" s="2" t="b">
        <f t="shared" si="367"/>
        <v>1</v>
      </c>
      <c r="T3366" s="2">
        <f t="shared" si="368"/>
        <v>300</v>
      </c>
    </row>
    <row r="3367" spans="1:20" x14ac:dyDescent="0.2">
      <c r="A3367" s="2">
        <f t="shared" si="366"/>
        <v>75.460000038146973</v>
      </c>
      <c r="B3367">
        <v>0.476052999496</v>
      </c>
      <c r="C3367" s="2">
        <f>IF(B3367&gt;B3366,B3367+(C3366-B3366),B3367+(C3366-B3366)+5+A3367-A3366)</f>
        <v>75.336052656173365</v>
      </c>
      <c r="D3367">
        <v>1577147267.5799999</v>
      </c>
      <c r="E3367">
        <v>436</v>
      </c>
      <c r="F3367">
        <v>899</v>
      </c>
      <c r="G3367">
        <v>632</v>
      </c>
      <c r="H3367">
        <v>692</v>
      </c>
      <c r="I3367">
        <v>288</v>
      </c>
      <c r="J3367" s="2" t="s">
        <v>28</v>
      </c>
      <c r="K3367" s="2">
        <f>$L$2*I3367+(1-$L$2)*K3366</f>
        <v>290.02872365942125</v>
      </c>
      <c r="M3367" s="2">
        <f t="shared" si="363"/>
        <v>286.68208563223277</v>
      </c>
      <c r="N3367" s="2">
        <f t="shared" si="364"/>
        <v>290.33445119061867</v>
      </c>
      <c r="O3367" s="2">
        <f t="shared" si="365"/>
        <v>288.5448935951988</v>
      </c>
      <c r="P3367" s="2" t="str">
        <f t="shared" si="369"/>
        <v>high</v>
      </c>
      <c r="Q3367" s="2" t="str">
        <f>IF(P3367="low","one",IF(P3367="high","relax","transition"))</f>
        <v>relax</v>
      </c>
      <c r="R3367" s="2">
        <f>IF(P3367="low",250,IF(P3367="high",300,275))</f>
        <v>300</v>
      </c>
      <c r="S3367" s="2" t="b">
        <f t="shared" si="367"/>
        <v>1</v>
      </c>
      <c r="T3367" s="2">
        <f t="shared" si="368"/>
        <v>300</v>
      </c>
    </row>
    <row r="3368" spans="1:20" x14ac:dyDescent="0.2">
      <c r="A3368" s="2">
        <f t="shared" si="366"/>
        <v>75.480000019073486</v>
      </c>
      <c r="B3368">
        <v>0.49689507484399997</v>
      </c>
      <c r="C3368" s="2">
        <f>IF(B3368&gt;B3367,B3368+(C3367-B3367),B3368+(C3367-B3367)+5+A3368-A3367)</f>
        <v>75.356894731521365</v>
      </c>
      <c r="D3368">
        <v>1577147267.5999999</v>
      </c>
      <c r="E3368">
        <v>440</v>
      </c>
      <c r="F3368">
        <v>898</v>
      </c>
      <c r="G3368">
        <v>632</v>
      </c>
      <c r="H3368">
        <v>692</v>
      </c>
      <c r="I3368">
        <v>290</v>
      </c>
      <c r="J3368" s="2" t="s">
        <v>28</v>
      </c>
      <c r="K3368" s="2">
        <f>$L$2*I3368+(1-$L$2)*K3367</f>
        <v>290.022978927537</v>
      </c>
      <c r="M3368" s="2">
        <f t="shared" si="363"/>
        <v>286.68208563223277</v>
      </c>
      <c r="N3368" s="2">
        <f t="shared" si="364"/>
        <v>290.27215673800231</v>
      </c>
      <c r="O3368" s="2">
        <f t="shared" si="365"/>
        <v>288.53437147496976</v>
      </c>
      <c r="P3368" s="2" t="str">
        <f t="shared" si="369"/>
        <v>high</v>
      </c>
      <c r="Q3368" s="2" t="str">
        <f>IF(P3368="low","one",IF(P3368="high","relax","transition"))</f>
        <v>relax</v>
      </c>
      <c r="R3368" s="2">
        <f>IF(P3368="low",250,IF(P3368="high",300,275))</f>
        <v>300</v>
      </c>
      <c r="S3368" s="2" t="b">
        <f t="shared" si="367"/>
        <v>1</v>
      </c>
      <c r="T3368" s="2">
        <f t="shared" si="368"/>
        <v>300</v>
      </c>
    </row>
    <row r="3369" spans="1:20" x14ac:dyDescent="0.2">
      <c r="A3369" s="2">
        <f t="shared" si="366"/>
        <v>75.510000228881836</v>
      </c>
      <c r="B3369">
        <v>0.52117013931300005</v>
      </c>
      <c r="C3369" s="2">
        <f>IF(B3369&gt;B3368,B3369+(C3368-B3368),B3369+(C3368-B3368)+5+A3369-A3368)</f>
        <v>75.38116979599036</v>
      </c>
      <c r="D3369">
        <v>1577147267.6300001</v>
      </c>
      <c r="E3369">
        <v>441</v>
      </c>
      <c r="F3369">
        <v>899</v>
      </c>
      <c r="G3369">
        <v>634</v>
      </c>
      <c r="H3369">
        <v>694</v>
      </c>
      <c r="I3369">
        <v>293</v>
      </c>
      <c r="J3369" s="2" t="s">
        <v>28</v>
      </c>
      <c r="K3369" s="2">
        <f>$L$2*I3369+(1-$L$2)*K3368</f>
        <v>290.61838314202964</v>
      </c>
      <c r="M3369" s="2">
        <f t="shared" si="363"/>
        <v>286.68208563223277</v>
      </c>
      <c r="N3369" s="2">
        <f t="shared" si="364"/>
        <v>290.3414020188078</v>
      </c>
      <c r="O3369" s="2">
        <f t="shared" si="365"/>
        <v>288.52126073812138</v>
      </c>
      <c r="P3369" s="2" t="str">
        <f t="shared" si="369"/>
        <v>high</v>
      </c>
      <c r="Q3369" s="2" t="str">
        <f>IF(P3369="low","one",IF(P3369="high","relax","transition"))</f>
        <v>relax</v>
      </c>
      <c r="R3369" s="2">
        <f>IF(P3369="low",250,IF(P3369="high",300,275))</f>
        <v>300</v>
      </c>
      <c r="S3369" s="2" t="b">
        <f t="shared" si="367"/>
        <v>1</v>
      </c>
      <c r="T3369" s="2">
        <f t="shared" si="368"/>
        <v>300</v>
      </c>
    </row>
    <row r="3370" spans="1:20" x14ac:dyDescent="0.2">
      <c r="A3370" s="2">
        <f t="shared" si="366"/>
        <v>75.53000020980835</v>
      </c>
      <c r="B3370">
        <v>0.54174518585200004</v>
      </c>
      <c r="C3370" s="2">
        <f>IF(B3370&gt;B3369,B3370+(C3369-B3369),B3370+(C3369-B3369)+5+A3370-A3369)</f>
        <v>75.401744842529354</v>
      </c>
      <c r="D3370">
        <v>1577147267.6500001</v>
      </c>
      <c r="E3370">
        <v>439</v>
      </c>
      <c r="F3370">
        <v>898</v>
      </c>
      <c r="G3370">
        <v>633</v>
      </c>
      <c r="H3370">
        <v>694</v>
      </c>
      <c r="I3370">
        <v>290</v>
      </c>
      <c r="J3370" s="2" t="s">
        <v>28</v>
      </c>
      <c r="K3370" s="2">
        <f>$L$2*I3370+(1-$L$2)*K3369</f>
        <v>290.49470651362373</v>
      </c>
      <c r="M3370" s="2">
        <f t="shared" si="363"/>
        <v>286.68208563223277</v>
      </c>
      <c r="N3370" s="2">
        <f t="shared" si="364"/>
        <v>290.37206291777102</v>
      </c>
      <c r="O3370" s="2">
        <f t="shared" si="365"/>
        <v>288.51226780215569</v>
      </c>
      <c r="P3370" s="2" t="str">
        <f t="shared" si="369"/>
        <v>high</v>
      </c>
      <c r="Q3370" s="2" t="str">
        <f>IF(P3370="low","one",IF(P3370="high","relax","transition"))</f>
        <v>relax</v>
      </c>
      <c r="R3370" s="2">
        <f>IF(P3370="low",250,IF(P3370="high",300,275))</f>
        <v>300</v>
      </c>
      <c r="S3370" s="2" t="b">
        <f t="shared" si="367"/>
        <v>1</v>
      </c>
      <c r="T3370" s="2">
        <f t="shared" si="368"/>
        <v>300</v>
      </c>
    </row>
    <row r="3371" spans="1:20" x14ac:dyDescent="0.2">
      <c r="A3371" s="2">
        <f t="shared" si="366"/>
        <v>75.550000190734863</v>
      </c>
      <c r="B3371">
        <v>0.56638717651399995</v>
      </c>
      <c r="C3371" s="2">
        <f>IF(B3371&gt;B3370,B3371+(C3370-B3370),B3371+(C3370-B3370)+5+A3371-A3370)</f>
        <v>75.426386833191359</v>
      </c>
      <c r="D3371">
        <v>1577147267.6700001</v>
      </c>
      <c r="E3371">
        <v>438</v>
      </c>
      <c r="F3371">
        <v>897</v>
      </c>
      <c r="G3371">
        <v>633</v>
      </c>
      <c r="H3371">
        <v>694</v>
      </c>
      <c r="I3371">
        <v>289</v>
      </c>
      <c r="J3371" s="2" t="s">
        <v>28</v>
      </c>
      <c r="K3371" s="2">
        <f>$L$2*I3371+(1-$L$2)*K3370</f>
        <v>290.19576521089897</v>
      </c>
      <c r="M3371" s="2">
        <f t="shared" si="363"/>
        <v>286.68208563223277</v>
      </c>
      <c r="N3371" s="2">
        <f t="shared" si="364"/>
        <v>290.33680337639663</v>
      </c>
      <c r="O3371" s="2">
        <f t="shared" si="365"/>
        <v>288.50525755793643</v>
      </c>
      <c r="P3371" s="2" t="str">
        <f t="shared" si="369"/>
        <v>high</v>
      </c>
      <c r="Q3371" s="2" t="str">
        <f>IF(P3371="low","one",IF(P3371="high","relax","transition"))</f>
        <v>relax</v>
      </c>
      <c r="R3371" s="2">
        <f>IF(P3371="low",250,IF(P3371="high",300,275))</f>
        <v>300</v>
      </c>
      <c r="S3371" s="2" t="b">
        <f t="shared" si="367"/>
        <v>1</v>
      </c>
      <c r="T3371" s="2">
        <f t="shared" si="368"/>
        <v>300</v>
      </c>
    </row>
    <row r="3372" spans="1:20" x14ac:dyDescent="0.2">
      <c r="A3372" s="2">
        <f t="shared" si="366"/>
        <v>75.580000162124634</v>
      </c>
      <c r="B3372">
        <v>0.59095811843900004</v>
      </c>
      <c r="C3372" s="2">
        <f>IF(B3372&gt;B3371,B3372+(C3371-B3371),B3372+(C3371-B3371)+5+A3372-A3371)</f>
        <v>75.450957775116365</v>
      </c>
      <c r="D3372">
        <v>1577147267.7</v>
      </c>
      <c r="E3372">
        <v>439</v>
      </c>
      <c r="F3372">
        <v>898</v>
      </c>
      <c r="G3372">
        <v>632</v>
      </c>
      <c r="H3372">
        <v>695</v>
      </c>
      <c r="I3372">
        <v>290</v>
      </c>
      <c r="J3372" s="2" t="s">
        <v>28</v>
      </c>
      <c r="K3372" s="2">
        <f>$L$2*I3372+(1-$L$2)*K3371</f>
        <v>290.15661216871922</v>
      </c>
      <c r="M3372" s="2">
        <f t="shared" si="363"/>
        <v>286.68208563223277</v>
      </c>
      <c r="N3372" s="2">
        <f t="shared" si="364"/>
        <v>290.30076513486119</v>
      </c>
      <c r="O3372" s="2">
        <f t="shared" si="365"/>
        <v>288.49683484885941</v>
      </c>
      <c r="P3372" s="2" t="str">
        <f t="shared" si="369"/>
        <v>high</v>
      </c>
      <c r="Q3372" s="2" t="str">
        <f>IF(P3372="low","one",IF(P3372="high","relax","transition"))</f>
        <v>relax</v>
      </c>
      <c r="R3372" s="2">
        <f>IF(P3372="low",250,IF(P3372="high",300,275))</f>
        <v>300</v>
      </c>
      <c r="S3372" s="2" t="b">
        <f t="shared" si="367"/>
        <v>1</v>
      </c>
      <c r="T3372" s="2">
        <f t="shared" si="368"/>
        <v>300</v>
      </c>
    </row>
    <row r="3373" spans="1:20" x14ac:dyDescent="0.2">
      <c r="A3373" s="2">
        <f t="shared" si="366"/>
        <v>75.600000143051147</v>
      </c>
      <c r="B3373">
        <v>0.61133813857999997</v>
      </c>
      <c r="C3373" s="2">
        <f>IF(B3373&gt;B3372,B3373+(C3372-B3372),B3373+(C3372-B3372)+5+A3373-A3372)</f>
        <v>75.471337795257355</v>
      </c>
      <c r="D3373">
        <v>1577147267.72</v>
      </c>
      <c r="E3373">
        <v>438</v>
      </c>
      <c r="F3373">
        <v>898</v>
      </c>
      <c r="G3373">
        <v>632</v>
      </c>
      <c r="H3373">
        <v>696</v>
      </c>
      <c r="I3373">
        <v>289</v>
      </c>
      <c r="J3373" s="2" t="s">
        <v>28</v>
      </c>
      <c r="K3373" s="2">
        <f>$L$2*I3373+(1-$L$2)*K3372</f>
        <v>289.92528973497537</v>
      </c>
      <c r="M3373" s="2">
        <f t="shared" si="363"/>
        <v>286.68208563223277</v>
      </c>
      <c r="N3373" s="2">
        <f t="shared" si="364"/>
        <v>290.22567005488406</v>
      </c>
      <c r="O3373" s="2">
        <f t="shared" si="365"/>
        <v>288.48703136315947</v>
      </c>
      <c r="P3373" s="2" t="str">
        <f t="shared" si="369"/>
        <v>high</v>
      </c>
      <c r="Q3373" s="2" t="str">
        <f>IF(P3373="low","one",IF(P3373="high","relax","transition"))</f>
        <v>relax</v>
      </c>
      <c r="R3373" s="2">
        <f>IF(P3373="low",250,IF(P3373="high",300,275))</f>
        <v>300</v>
      </c>
      <c r="S3373" s="2" t="b">
        <f t="shared" si="367"/>
        <v>1</v>
      </c>
      <c r="T3373" s="2">
        <f t="shared" si="368"/>
        <v>300</v>
      </c>
    </row>
    <row r="3374" spans="1:20" x14ac:dyDescent="0.2">
      <c r="A3374" s="2">
        <f t="shared" si="366"/>
        <v>75.620000123977661</v>
      </c>
      <c r="B3374">
        <v>0.63582515716599997</v>
      </c>
      <c r="C3374" s="2">
        <f>IF(B3374&gt;B3373,B3374+(C3373-B3373),B3374+(C3373-B3373)+5+A3374-A3373)</f>
        <v>75.495824813843356</v>
      </c>
      <c r="D3374">
        <v>1577147267.74</v>
      </c>
      <c r="E3374">
        <v>437</v>
      </c>
      <c r="F3374">
        <v>897</v>
      </c>
      <c r="G3374">
        <v>631</v>
      </c>
      <c r="H3374">
        <v>696</v>
      </c>
      <c r="I3374">
        <v>288</v>
      </c>
      <c r="J3374" s="2" t="s">
        <v>29</v>
      </c>
      <c r="K3374" s="2">
        <f>$L$2*I3374+(1-$L$2)*K3373</f>
        <v>289.5402317879803</v>
      </c>
      <c r="M3374" s="2">
        <f t="shared" si="363"/>
        <v>286.68208563223277</v>
      </c>
      <c r="N3374" s="2">
        <f t="shared" si="364"/>
        <v>290.08858240150334</v>
      </c>
      <c r="O3374" s="2">
        <f t="shared" si="365"/>
        <v>288.47396329774568</v>
      </c>
      <c r="P3374" s="2" t="str">
        <f t="shared" si="369"/>
        <v>high</v>
      </c>
      <c r="Q3374" s="2" t="str">
        <f>IF(P3374="low","one",IF(P3374="high","relax","transition"))</f>
        <v>relax</v>
      </c>
      <c r="R3374" s="2">
        <f>IF(P3374="low",250,IF(P3374="high",300,275))</f>
        <v>300</v>
      </c>
      <c r="S3374" s="2" t="b">
        <f t="shared" si="367"/>
        <v>0</v>
      </c>
      <c r="T3374" s="2">
        <f t="shared" si="368"/>
        <v>275</v>
      </c>
    </row>
    <row r="3375" spans="1:20" x14ac:dyDescent="0.2">
      <c r="A3375" s="2">
        <f t="shared" si="366"/>
        <v>75.640000104904175</v>
      </c>
      <c r="B3375">
        <v>0.65642809867899998</v>
      </c>
      <c r="C3375" s="2">
        <f>IF(B3375&gt;B3374,B3375+(C3374-B3374),B3375+(C3374-B3374)+5+A3375-A3374)</f>
        <v>75.516427755356361</v>
      </c>
      <c r="D3375">
        <v>1577147267.76</v>
      </c>
      <c r="E3375">
        <v>437</v>
      </c>
      <c r="F3375">
        <v>897</v>
      </c>
      <c r="G3375">
        <v>630</v>
      </c>
      <c r="H3375">
        <v>695</v>
      </c>
      <c r="I3375">
        <v>287</v>
      </c>
      <c r="J3375" s="2" t="s">
        <v>29</v>
      </c>
      <c r="K3375" s="2">
        <f>$L$2*I3375+(1-$L$2)*K3374</f>
        <v>289.03218543038429</v>
      </c>
      <c r="M3375" s="2">
        <f t="shared" si="363"/>
        <v>286.68208563223277</v>
      </c>
      <c r="N3375" s="2">
        <f t="shared" si="364"/>
        <v>290.08858240150334</v>
      </c>
      <c r="O3375" s="2">
        <f t="shared" si="365"/>
        <v>288.47396329774568</v>
      </c>
      <c r="P3375" s="2" t="str">
        <f t="shared" si="369"/>
        <v>middle</v>
      </c>
      <c r="Q3375" s="2" t="str">
        <f>IF(P3375="low","one",IF(P3375="high","relax","transition"))</f>
        <v>transition</v>
      </c>
      <c r="R3375" s="2">
        <f>IF(P3375="low",250,IF(P3375="high",300,275))</f>
        <v>275</v>
      </c>
      <c r="S3375" s="2" t="b">
        <f t="shared" si="367"/>
        <v>1</v>
      </c>
      <c r="T3375" s="2">
        <f t="shared" si="368"/>
        <v>275</v>
      </c>
    </row>
    <row r="3376" spans="1:20" x14ac:dyDescent="0.2">
      <c r="A3376" s="2">
        <f t="shared" si="366"/>
        <v>75.670000076293945</v>
      </c>
      <c r="B3376">
        <v>0.68107509612999995</v>
      </c>
      <c r="C3376" s="2">
        <f>IF(B3376&gt;B3375,B3376+(C3375-B3375),B3376+(C3375-B3375)+5+A3376-A3375)</f>
        <v>75.541074752807361</v>
      </c>
      <c r="D3376">
        <v>1577147267.79</v>
      </c>
      <c r="E3376">
        <v>436</v>
      </c>
      <c r="F3376">
        <v>896</v>
      </c>
      <c r="G3376">
        <v>630</v>
      </c>
      <c r="H3376">
        <v>695</v>
      </c>
      <c r="I3376">
        <v>287</v>
      </c>
      <c r="J3376" s="2" t="s">
        <v>29</v>
      </c>
      <c r="K3376" s="2">
        <f>$L$2*I3376+(1-$L$2)*K3375</f>
        <v>288.62574834430745</v>
      </c>
      <c r="M3376" s="2">
        <f t="shared" si="363"/>
        <v>286.68208563223277</v>
      </c>
      <c r="N3376" s="2">
        <f t="shared" si="364"/>
        <v>290.08858240150334</v>
      </c>
      <c r="O3376" s="2">
        <f t="shared" si="365"/>
        <v>288.47396329774568</v>
      </c>
      <c r="P3376" s="2" t="str">
        <f t="shared" si="369"/>
        <v>middle</v>
      </c>
      <c r="Q3376" s="2" t="str">
        <f>IF(P3376="low","one",IF(P3376="high","relax","transition"))</f>
        <v>transition</v>
      </c>
      <c r="R3376" s="2">
        <f>IF(P3376="low",250,IF(P3376="high",300,275))</f>
        <v>275</v>
      </c>
      <c r="S3376" s="2" t="b">
        <f t="shared" si="367"/>
        <v>1</v>
      </c>
      <c r="T3376" s="2">
        <f t="shared" si="368"/>
        <v>275</v>
      </c>
    </row>
    <row r="3377" spans="1:20" x14ac:dyDescent="0.2">
      <c r="A3377" s="2">
        <f t="shared" si="366"/>
        <v>75.690000057220459</v>
      </c>
      <c r="B3377">
        <v>0.70544815063499999</v>
      </c>
      <c r="C3377" s="2">
        <f>IF(B3377&gt;B3376,B3377+(C3376-B3376),B3377+(C3376-B3376)+5+A3377-A3376)</f>
        <v>75.565447807312353</v>
      </c>
      <c r="D3377">
        <v>1577147267.8099999</v>
      </c>
      <c r="E3377">
        <v>438</v>
      </c>
      <c r="F3377">
        <v>894</v>
      </c>
      <c r="G3377">
        <v>630</v>
      </c>
      <c r="H3377">
        <v>698</v>
      </c>
      <c r="I3377">
        <v>287</v>
      </c>
      <c r="J3377" s="2" t="s">
        <v>29</v>
      </c>
      <c r="K3377" s="2">
        <f>$L$2*I3377+(1-$L$2)*K3376</f>
        <v>288.30059867544594</v>
      </c>
      <c r="M3377" s="2">
        <f t="shared" si="363"/>
        <v>286.68208563223277</v>
      </c>
      <c r="N3377" s="2">
        <f t="shared" si="364"/>
        <v>290.08858240150334</v>
      </c>
      <c r="O3377" s="2">
        <f t="shared" si="365"/>
        <v>288.47396329774568</v>
      </c>
      <c r="P3377" s="2" t="str">
        <f t="shared" si="369"/>
        <v>middle</v>
      </c>
      <c r="Q3377" s="2" t="str">
        <f>IF(P3377="low","one",IF(P3377="high","relax","transition"))</f>
        <v>transition</v>
      </c>
      <c r="R3377" s="2">
        <f>IF(P3377="low",250,IF(P3377="high",300,275))</f>
        <v>275</v>
      </c>
      <c r="S3377" s="2" t="b">
        <f t="shared" si="367"/>
        <v>1</v>
      </c>
      <c r="T3377" s="2">
        <f t="shared" si="368"/>
        <v>275</v>
      </c>
    </row>
    <row r="3378" spans="1:20" x14ac:dyDescent="0.2">
      <c r="A3378" s="2">
        <f t="shared" si="366"/>
        <v>75.710000038146973</v>
      </c>
      <c r="B3378">
        <v>0.72591805458100001</v>
      </c>
      <c r="C3378" s="2">
        <f>IF(B3378&gt;B3377,B3378+(C3377-B3377),B3378+(C3377-B3377)+5+A3378-A3377)</f>
        <v>75.585917711258361</v>
      </c>
      <c r="D3378">
        <v>1577147267.8299999</v>
      </c>
      <c r="E3378">
        <v>437</v>
      </c>
      <c r="F3378">
        <v>895</v>
      </c>
      <c r="G3378">
        <v>627</v>
      </c>
      <c r="H3378">
        <v>697</v>
      </c>
      <c r="I3378">
        <v>285</v>
      </c>
      <c r="J3378" s="2" t="s">
        <v>29</v>
      </c>
      <c r="K3378" s="2">
        <f>$L$2*I3378+(1-$L$2)*K3377</f>
        <v>287.64047894035673</v>
      </c>
      <c r="M3378" s="2">
        <f t="shared" ref="M3378:M3441" si="370">IF(P3378="low", $L$4*K3378+(1-$L$4)*M3377,M3377)</f>
        <v>286.68208563223277</v>
      </c>
      <c r="N3378" s="2">
        <f t="shared" ref="N3378:N3441" si="371">IF(P3378="high", $L$4*K3378+(1-$L$4)*N3377,N3377)</f>
        <v>290.08858240150334</v>
      </c>
      <c r="O3378" s="2">
        <f t="shared" ref="O3378:O3441" si="372">IF(P3378="high",(1-$L$8)*O3377+$L$8*(N3377-$L$10),IF(P3378="low",(1-$L$8)*O3377+$L$8*(M3377+$L$10),O3377))</f>
        <v>288.47396329774568</v>
      </c>
      <c r="P3378" s="2" t="str">
        <f t="shared" si="369"/>
        <v>middle</v>
      </c>
      <c r="Q3378" s="2" t="str">
        <f>IF(P3378="low","one",IF(P3378="high","relax","transition"))</f>
        <v>transition</v>
      </c>
      <c r="R3378" s="2">
        <f>IF(P3378="low",250,IF(P3378="high",300,275))</f>
        <v>275</v>
      </c>
      <c r="S3378" s="2" t="b">
        <f t="shared" si="367"/>
        <v>1</v>
      </c>
      <c r="T3378" s="2">
        <f t="shared" si="368"/>
        <v>275</v>
      </c>
    </row>
    <row r="3379" spans="1:20" x14ac:dyDescent="0.2">
      <c r="A3379" s="2">
        <f t="shared" si="366"/>
        <v>75.740000009536743</v>
      </c>
      <c r="B3379">
        <v>0.75067806243900004</v>
      </c>
      <c r="C3379" s="2">
        <f>IF(B3379&gt;B3378,B3379+(C3378-B3378),B3379+(C3378-B3378)+5+A3379-A3378)</f>
        <v>75.610677719116353</v>
      </c>
      <c r="D3379">
        <v>1577147267.8599999</v>
      </c>
      <c r="E3379">
        <v>436</v>
      </c>
      <c r="F3379">
        <v>895</v>
      </c>
      <c r="G3379">
        <v>628</v>
      </c>
      <c r="H3379">
        <v>696</v>
      </c>
      <c r="I3379">
        <v>284</v>
      </c>
      <c r="J3379" s="2" t="s">
        <v>29</v>
      </c>
      <c r="K3379" s="2">
        <f>$L$2*I3379+(1-$L$2)*K3378</f>
        <v>286.91238315228537</v>
      </c>
      <c r="M3379" s="2">
        <f t="shared" si="370"/>
        <v>286.72814513624331</v>
      </c>
      <c r="N3379" s="2">
        <f t="shared" si="371"/>
        <v>290.08858240150334</v>
      </c>
      <c r="O3379" s="2">
        <f t="shared" si="372"/>
        <v>288.48436941447005</v>
      </c>
      <c r="P3379" s="2" t="str">
        <f t="shared" si="369"/>
        <v>low</v>
      </c>
      <c r="Q3379" s="2" t="str">
        <f>IF(P3379="low","one",IF(P3379="high","relax","transition"))</f>
        <v>one</v>
      </c>
      <c r="R3379" s="2">
        <f>IF(P3379="low",250,IF(P3379="high",300,275))</f>
        <v>250</v>
      </c>
      <c r="S3379" s="2" t="b">
        <f t="shared" si="367"/>
        <v>0</v>
      </c>
      <c r="T3379" s="2">
        <f t="shared" si="368"/>
        <v>275</v>
      </c>
    </row>
    <row r="3380" spans="1:20" x14ac:dyDescent="0.2">
      <c r="A3380" s="2">
        <f t="shared" si="366"/>
        <v>75.760000228881836</v>
      </c>
      <c r="B3380">
        <v>0.77119112014799995</v>
      </c>
      <c r="C3380" s="2">
        <f>IF(B3380&gt;B3379,B3380+(C3379-B3379),B3380+(C3379-B3379)+5+A3380-A3379)</f>
        <v>75.631190776825363</v>
      </c>
      <c r="D3380">
        <v>1577147267.8800001</v>
      </c>
      <c r="E3380">
        <v>437</v>
      </c>
      <c r="F3380">
        <v>895</v>
      </c>
      <c r="G3380">
        <v>629</v>
      </c>
      <c r="H3380">
        <v>697</v>
      </c>
      <c r="I3380">
        <v>287</v>
      </c>
      <c r="J3380" s="2" t="s">
        <v>29</v>
      </c>
      <c r="K3380" s="2">
        <f>$L$2*I3380+(1-$L$2)*K3379</f>
        <v>286.92990652182834</v>
      </c>
      <c r="M3380" s="2">
        <f t="shared" si="370"/>
        <v>286.76849741336031</v>
      </c>
      <c r="N3380" s="2">
        <f t="shared" si="371"/>
        <v>290.08858240150334</v>
      </c>
      <c r="O3380" s="2">
        <f t="shared" si="372"/>
        <v>288.4965582005587</v>
      </c>
      <c r="P3380" s="2" t="str">
        <f t="shared" si="369"/>
        <v>low</v>
      </c>
      <c r="Q3380" s="2" t="str">
        <f>IF(P3380="low","one",IF(P3380="high","relax","transition"))</f>
        <v>one</v>
      </c>
      <c r="R3380" s="2">
        <f>IF(P3380="low",250,IF(P3380="high",300,275))</f>
        <v>250</v>
      </c>
      <c r="S3380" s="2" t="b">
        <f t="shared" si="367"/>
        <v>0</v>
      </c>
      <c r="T3380" s="2">
        <f t="shared" si="368"/>
        <v>275</v>
      </c>
    </row>
    <row r="3381" spans="1:20" x14ac:dyDescent="0.2">
      <c r="A3381" s="2">
        <f t="shared" si="366"/>
        <v>75.78000020980835</v>
      </c>
      <c r="B3381">
        <v>0.79561209678599998</v>
      </c>
      <c r="C3381" s="2">
        <f>IF(B3381&gt;B3380,B3381+(C3380-B3380),B3381+(C3380-B3380)+5+A3381-A3380)</f>
        <v>75.655611753463361</v>
      </c>
      <c r="D3381">
        <v>1577147267.9000001</v>
      </c>
      <c r="E3381">
        <v>438</v>
      </c>
      <c r="F3381">
        <v>894</v>
      </c>
      <c r="G3381">
        <v>627</v>
      </c>
      <c r="H3381">
        <v>699</v>
      </c>
      <c r="I3381">
        <v>286</v>
      </c>
      <c r="J3381" s="2" t="s">
        <v>29</v>
      </c>
      <c r="K3381" s="2">
        <f>$L$2*I3381+(1-$L$2)*K3380</f>
        <v>286.74392521746267</v>
      </c>
      <c r="M3381" s="2">
        <f t="shared" si="370"/>
        <v>286.76358297418079</v>
      </c>
      <c r="N3381" s="2">
        <f t="shared" si="371"/>
        <v>290.08858240150334</v>
      </c>
      <c r="O3381" s="2">
        <f t="shared" si="372"/>
        <v>288.51015516119878</v>
      </c>
      <c r="P3381" s="2" t="str">
        <f t="shared" si="369"/>
        <v>low</v>
      </c>
      <c r="Q3381" s="2" t="str">
        <f>IF(P3381="low","one",IF(P3381="high","relax","transition"))</f>
        <v>one</v>
      </c>
      <c r="R3381" s="2">
        <f>IF(P3381="low",250,IF(P3381="high",300,275))</f>
        <v>250</v>
      </c>
      <c r="S3381" s="2" t="b">
        <f t="shared" si="367"/>
        <v>0</v>
      </c>
      <c r="T3381" s="2">
        <f t="shared" si="368"/>
        <v>275</v>
      </c>
    </row>
    <row r="3382" spans="1:20" x14ac:dyDescent="0.2">
      <c r="A3382" s="2">
        <f t="shared" si="366"/>
        <v>75.800000190734863</v>
      </c>
      <c r="B3382">
        <v>0.81610608100899995</v>
      </c>
      <c r="C3382" s="2">
        <f>IF(B3382&gt;B3381,B3382+(C3381-B3381),B3382+(C3381-B3381)+5+A3382-A3381)</f>
        <v>75.676105737686356</v>
      </c>
      <c r="D3382">
        <v>1577147267.9200001</v>
      </c>
      <c r="E3382">
        <v>436</v>
      </c>
      <c r="F3382">
        <v>895</v>
      </c>
      <c r="G3382">
        <v>627</v>
      </c>
      <c r="H3382">
        <v>697</v>
      </c>
      <c r="I3382">
        <v>285</v>
      </c>
      <c r="J3382" s="2" t="s">
        <v>29</v>
      </c>
      <c r="K3382" s="2">
        <f>$L$2*I3382+(1-$L$2)*K3381</f>
        <v>286.39514017397016</v>
      </c>
      <c r="M3382" s="2">
        <f t="shared" si="370"/>
        <v>286.68989441413868</v>
      </c>
      <c r="N3382" s="2">
        <f t="shared" si="371"/>
        <v>290.08858240150334</v>
      </c>
      <c r="O3382" s="2">
        <f t="shared" si="372"/>
        <v>288.52282655184786</v>
      </c>
      <c r="P3382" s="2" t="str">
        <f t="shared" si="369"/>
        <v>low</v>
      </c>
      <c r="Q3382" s="2" t="str">
        <f>IF(P3382="low","one",IF(P3382="high","relax","transition"))</f>
        <v>one</v>
      </c>
      <c r="R3382" s="2">
        <f>IF(P3382="low",250,IF(P3382="high",300,275))</f>
        <v>250</v>
      </c>
      <c r="S3382" s="2" t="b">
        <f t="shared" si="367"/>
        <v>0</v>
      </c>
      <c r="T3382" s="2">
        <f t="shared" si="368"/>
        <v>275</v>
      </c>
    </row>
    <row r="3383" spans="1:20" x14ac:dyDescent="0.2">
      <c r="A3383" s="2">
        <f t="shared" si="366"/>
        <v>75.830000162124634</v>
      </c>
      <c r="B3383">
        <v>0.84089207649200004</v>
      </c>
      <c r="C3383" s="2">
        <f>IF(B3383&gt;B3382,B3383+(C3382-B3382),B3383+(C3382-B3382)+5+A3383-A3382)</f>
        <v>75.700891733169357</v>
      </c>
      <c r="D3383">
        <v>1577147267.95</v>
      </c>
      <c r="E3383">
        <v>437</v>
      </c>
      <c r="F3383">
        <v>894</v>
      </c>
      <c r="G3383">
        <v>628</v>
      </c>
      <c r="H3383">
        <v>698</v>
      </c>
      <c r="I3383">
        <v>284</v>
      </c>
      <c r="J3383" s="2" t="s">
        <v>30</v>
      </c>
      <c r="K3383" s="2">
        <f>$L$2*I3383+(1-$L$2)*K3382</f>
        <v>285.91611213917616</v>
      </c>
      <c r="M3383" s="2">
        <f t="shared" si="370"/>
        <v>286.5351379591462</v>
      </c>
      <c r="N3383" s="2">
        <f t="shared" si="371"/>
        <v>290.08858240150334</v>
      </c>
      <c r="O3383" s="2">
        <f t="shared" si="372"/>
        <v>288.53117994496239</v>
      </c>
      <c r="P3383" s="2" t="str">
        <f t="shared" si="369"/>
        <v>low</v>
      </c>
      <c r="Q3383" s="2" t="str">
        <f>IF(P3383="low","one",IF(P3383="high","relax","transition"))</f>
        <v>one</v>
      </c>
      <c r="R3383" s="2">
        <f>IF(P3383="low",250,IF(P3383="high",300,275))</f>
        <v>250</v>
      </c>
      <c r="S3383" s="2" t="b">
        <f t="shared" si="367"/>
        <v>1</v>
      </c>
      <c r="T3383" s="2">
        <f t="shared" si="368"/>
        <v>250</v>
      </c>
    </row>
    <row r="3384" spans="1:20" x14ac:dyDescent="0.2">
      <c r="A3384" s="2">
        <f t="shared" si="366"/>
        <v>75.850000143051147</v>
      </c>
      <c r="B3384">
        <v>0.86507415771499996</v>
      </c>
      <c r="C3384" s="2">
        <f>IF(B3384&gt;B3383,B3384+(C3383-B3383),B3384+(C3383-B3383)+5+A3384-A3383)</f>
        <v>75.72507381439236</v>
      </c>
      <c r="D3384">
        <v>1577147267.97</v>
      </c>
      <c r="E3384">
        <v>438</v>
      </c>
      <c r="F3384">
        <v>893</v>
      </c>
      <c r="G3384">
        <v>627</v>
      </c>
      <c r="H3384">
        <v>698</v>
      </c>
      <c r="I3384">
        <v>285</v>
      </c>
      <c r="J3384" s="2" t="s">
        <v>30</v>
      </c>
      <c r="K3384" s="2">
        <f>$L$2*I3384+(1-$L$2)*K3383</f>
        <v>285.73288971134093</v>
      </c>
      <c r="M3384" s="2">
        <f t="shared" si="370"/>
        <v>286.37468830958517</v>
      </c>
      <c r="N3384" s="2">
        <f t="shared" si="371"/>
        <v>290.08858240150334</v>
      </c>
      <c r="O3384" s="2">
        <f t="shared" si="372"/>
        <v>288.53137784567156</v>
      </c>
      <c r="P3384" s="2" t="str">
        <f t="shared" si="369"/>
        <v>low</v>
      </c>
      <c r="Q3384" s="2" t="str">
        <f>IF(P3384="low","one",IF(P3384="high","relax","transition"))</f>
        <v>one</v>
      </c>
      <c r="R3384" s="2">
        <f>IF(P3384="low",250,IF(P3384="high",300,275))</f>
        <v>250</v>
      </c>
      <c r="S3384" s="2" t="b">
        <f t="shared" si="367"/>
        <v>1</v>
      </c>
      <c r="T3384" s="2">
        <f t="shared" si="368"/>
        <v>250</v>
      </c>
    </row>
    <row r="3385" spans="1:20" x14ac:dyDescent="0.2">
      <c r="A3385" s="2">
        <f t="shared" si="366"/>
        <v>75.870000123977661</v>
      </c>
      <c r="B3385">
        <v>0.885876178741</v>
      </c>
      <c r="C3385" s="2">
        <f>IF(B3385&gt;B3384,B3385+(C3384-B3384),B3385+(C3384-B3384)+5+A3385-A3384)</f>
        <v>75.74587583541836</v>
      </c>
      <c r="D3385">
        <v>1577147267.99</v>
      </c>
      <c r="E3385">
        <v>438</v>
      </c>
      <c r="F3385">
        <v>895</v>
      </c>
      <c r="G3385">
        <v>628</v>
      </c>
      <c r="H3385">
        <v>698</v>
      </c>
      <c r="I3385">
        <v>286</v>
      </c>
      <c r="J3385" s="2" t="s">
        <v>30</v>
      </c>
      <c r="K3385" s="2">
        <f>$L$2*I3385+(1-$L$2)*K3384</f>
        <v>285.78631176907277</v>
      </c>
      <c r="M3385" s="2">
        <f t="shared" si="370"/>
        <v>286.25701300148273</v>
      </c>
      <c r="N3385" s="2">
        <f t="shared" si="371"/>
        <v>290.08858240150334</v>
      </c>
      <c r="O3385" s="2">
        <f t="shared" si="372"/>
        <v>288.52354336886725</v>
      </c>
      <c r="P3385" s="2" t="str">
        <f t="shared" si="369"/>
        <v>low</v>
      </c>
      <c r="Q3385" s="2" t="str">
        <f>IF(P3385="low","one",IF(P3385="high","relax","transition"))</f>
        <v>one</v>
      </c>
      <c r="R3385" s="2">
        <f>IF(P3385="low",250,IF(P3385="high",300,275))</f>
        <v>250</v>
      </c>
      <c r="S3385" s="2" t="b">
        <f t="shared" si="367"/>
        <v>1</v>
      </c>
      <c r="T3385" s="2">
        <f t="shared" si="368"/>
        <v>250</v>
      </c>
    </row>
    <row r="3386" spans="1:20" x14ac:dyDescent="0.2">
      <c r="A3386" s="2">
        <f t="shared" si="366"/>
        <v>75.900000095367432</v>
      </c>
      <c r="B3386">
        <v>0.91039800643900004</v>
      </c>
      <c r="C3386" s="2">
        <f>IF(B3386&gt;B3385,B3386+(C3385-B3385),B3386+(C3385-B3385)+5+A3386-A3385)</f>
        <v>75.770397663116356</v>
      </c>
      <c r="D3386">
        <v>1577147268.02</v>
      </c>
      <c r="E3386">
        <v>437</v>
      </c>
      <c r="F3386">
        <v>894</v>
      </c>
      <c r="G3386">
        <v>628</v>
      </c>
      <c r="H3386">
        <v>698</v>
      </c>
      <c r="I3386">
        <v>284</v>
      </c>
      <c r="J3386" s="2" t="s">
        <v>30</v>
      </c>
      <c r="K3386" s="2">
        <f>$L$2*I3386+(1-$L$2)*K3385</f>
        <v>285.42904941525825</v>
      </c>
      <c r="M3386" s="2">
        <f t="shared" si="370"/>
        <v>286.09142028423787</v>
      </c>
      <c r="N3386" s="2">
        <f t="shared" si="371"/>
        <v>290.08858240150334</v>
      </c>
      <c r="O3386" s="2">
        <f t="shared" si="372"/>
        <v>288.51021685049801</v>
      </c>
      <c r="P3386" s="2" t="str">
        <f t="shared" si="369"/>
        <v>low</v>
      </c>
      <c r="Q3386" s="2" t="str">
        <f>IF(P3386="low","one",IF(P3386="high","relax","transition"))</f>
        <v>one</v>
      </c>
      <c r="R3386" s="2">
        <f>IF(P3386="low",250,IF(P3386="high",300,275))</f>
        <v>250</v>
      </c>
      <c r="S3386" s="2" t="b">
        <f t="shared" si="367"/>
        <v>1</v>
      </c>
      <c r="T3386" s="2">
        <f t="shared" si="368"/>
        <v>250</v>
      </c>
    </row>
    <row r="3387" spans="1:20" x14ac:dyDescent="0.2">
      <c r="A3387" s="2">
        <f t="shared" si="366"/>
        <v>75.920000076293945</v>
      </c>
      <c r="B3387">
        <v>0.93074798583999996</v>
      </c>
      <c r="C3387" s="2">
        <f>IF(B3387&gt;B3386,B3387+(C3386-B3386),B3387+(C3386-B3386)+5+A3387-A3386)</f>
        <v>75.79074764251736</v>
      </c>
      <c r="D3387">
        <v>1577147268.04</v>
      </c>
      <c r="E3387">
        <v>436</v>
      </c>
      <c r="F3387">
        <v>893</v>
      </c>
      <c r="G3387">
        <v>627</v>
      </c>
      <c r="H3387">
        <v>698</v>
      </c>
      <c r="I3387">
        <v>284</v>
      </c>
      <c r="J3387" s="2" t="s">
        <v>30</v>
      </c>
      <c r="K3387" s="2">
        <f>$L$2*I3387+(1-$L$2)*K3386</f>
        <v>285.14323953220662</v>
      </c>
      <c r="M3387" s="2">
        <f t="shared" si="370"/>
        <v>285.90178413383165</v>
      </c>
      <c r="N3387" s="2">
        <f t="shared" si="371"/>
        <v>290.08858240150334</v>
      </c>
      <c r="O3387" s="2">
        <f t="shared" si="372"/>
        <v>288.48927702218504</v>
      </c>
      <c r="P3387" s="2" t="str">
        <f t="shared" si="369"/>
        <v>low</v>
      </c>
      <c r="Q3387" s="2" t="str">
        <f>IF(P3387="low","one",IF(P3387="high","relax","transition"))</f>
        <v>one</v>
      </c>
      <c r="R3387" s="2">
        <f>IF(P3387="low",250,IF(P3387="high",300,275))</f>
        <v>250</v>
      </c>
      <c r="S3387" s="2" t="b">
        <f t="shared" si="367"/>
        <v>1</v>
      </c>
      <c r="T3387" s="2">
        <f t="shared" si="368"/>
        <v>250</v>
      </c>
    </row>
    <row r="3388" spans="1:20" x14ac:dyDescent="0.2">
      <c r="A3388" s="2">
        <f t="shared" si="366"/>
        <v>75.940000057220459</v>
      </c>
      <c r="B3388">
        <v>0.95520210266100003</v>
      </c>
      <c r="C3388" s="2">
        <f>IF(B3388&gt;B3387,B3388+(C3387-B3387),B3388+(C3387-B3387)+5+A3388-A3387)</f>
        <v>75.815201759338365</v>
      </c>
      <c r="D3388">
        <v>1577147268.0599999</v>
      </c>
      <c r="E3388">
        <v>438</v>
      </c>
      <c r="F3388">
        <v>893</v>
      </c>
      <c r="G3388">
        <v>628</v>
      </c>
      <c r="H3388">
        <v>697</v>
      </c>
      <c r="I3388">
        <v>286</v>
      </c>
      <c r="J3388" s="2" t="s">
        <v>30</v>
      </c>
      <c r="K3388" s="2">
        <f>$L$2*I3388+(1-$L$2)*K3387</f>
        <v>285.31459162576533</v>
      </c>
      <c r="M3388" s="2">
        <f t="shared" si="370"/>
        <v>285.78434563221839</v>
      </c>
      <c r="N3388" s="2">
        <f t="shared" si="371"/>
        <v>290.08858240150334</v>
      </c>
      <c r="O3388" s="2">
        <f t="shared" si="372"/>
        <v>288.45990237776738</v>
      </c>
      <c r="P3388" s="2" t="str">
        <f t="shared" si="369"/>
        <v>low</v>
      </c>
      <c r="Q3388" s="2" t="str">
        <f>IF(P3388="low","one",IF(P3388="high","relax","transition"))</f>
        <v>one</v>
      </c>
      <c r="R3388" s="2">
        <f>IF(P3388="low",250,IF(P3388="high",300,275))</f>
        <v>250</v>
      </c>
      <c r="S3388" s="2" t="b">
        <f t="shared" si="367"/>
        <v>1</v>
      </c>
      <c r="T3388" s="2">
        <f t="shared" si="368"/>
        <v>250</v>
      </c>
    </row>
    <row r="3389" spans="1:20" x14ac:dyDescent="0.2">
      <c r="A3389" s="2">
        <f t="shared" si="366"/>
        <v>75.970000028610229</v>
      </c>
      <c r="B3389">
        <v>0.98008012771599995</v>
      </c>
      <c r="C3389" s="2">
        <f>IF(B3389&gt;B3388,B3389+(C3388-B3388),B3389+(C3388-B3388)+5+A3389-A3388)</f>
        <v>75.840079784393353</v>
      </c>
      <c r="D3389">
        <v>1577147268.0899999</v>
      </c>
      <c r="E3389">
        <v>437</v>
      </c>
      <c r="F3389">
        <v>894</v>
      </c>
      <c r="G3389">
        <v>629</v>
      </c>
      <c r="H3389">
        <v>698</v>
      </c>
      <c r="I3389">
        <v>287</v>
      </c>
      <c r="J3389" s="2" t="s">
        <v>30</v>
      </c>
      <c r="K3389" s="2">
        <f>$L$2*I3389+(1-$L$2)*K3388</f>
        <v>285.65167330061229</v>
      </c>
      <c r="M3389" s="2">
        <f t="shared" si="370"/>
        <v>285.75781116589718</v>
      </c>
      <c r="N3389" s="2">
        <f t="shared" si="371"/>
        <v>290.08858240150334</v>
      </c>
      <c r="O3389" s="2">
        <f t="shared" si="372"/>
        <v>288.42612454048992</v>
      </c>
      <c r="P3389" s="2" t="str">
        <f t="shared" si="369"/>
        <v>low</v>
      </c>
      <c r="Q3389" s="2" t="str">
        <f>IF(P3389="low","one",IF(P3389="high","relax","transition"))</f>
        <v>one</v>
      </c>
      <c r="R3389" s="2">
        <f>IF(P3389="low",250,IF(P3389="high",300,275))</f>
        <v>250</v>
      </c>
      <c r="S3389" s="2" t="b">
        <f t="shared" si="367"/>
        <v>1</v>
      </c>
      <c r="T3389" s="2">
        <f t="shared" si="368"/>
        <v>250</v>
      </c>
    </row>
    <row r="3390" spans="1:20" x14ac:dyDescent="0.2">
      <c r="A3390" s="2">
        <f t="shared" si="366"/>
        <v>75.990000009536743</v>
      </c>
      <c r="B3390">
        <v>1.0005671977999999</v>
      </c>
      <c r="C3390" s="2">
        <f>IF(B3390&gt;B3389,B3390+(C3389-B3389),B3390+(C3389-B3389)+5+A3390-A3389)</f>
        <v>75.860566854477355</v>
      </c>
      <c r="D3390">
        <v>1577147268.1099999</v>
      </c>
      <c r="E3390">
        <v>437</v>
      </c>
      <c r="F3390">
        <v>894</v>
      </c>
      <c r="G3390">
        <v>628</v>
      </c>
      <c r="H3390">
        <v>698</v>
      </c>
      <c r="I3390">
        <v>284</v>
      </c>
      <c r="J3390" s="2" t="s">
        <v>30</v>
      </c>
      <c r="K3390" s="2">
        <f>$L$2*I3390+(1-$L$2)*K3389</f>
        <v>285.32133864048984</v>
      </c>
      <c r="M3390" s="2">
        <f t="shared" si="370"/>
        <v>285.67051666081574</v>
      </c>
      <c r="N3390" s="2">
        <f t="shared" si="371"/>
        <v>290.08858240150334</v>
      </c>
      <c r="O3390" s="2">
        <f t="shared" si="372"/>
        <v>288.39270887176031</v>
      </c>
      <c r="P3390" s="2" t="str">
        <f t="shared" si="369"/>
        <v>low</v>
      </c>
      <c r="Q3390" s="2" t="str">
        <f>IF(P3390="low","one",IF(P3390="high","relax","transition"))</f>
        <v>one</v>
      </c>
      <c r="R3390" s="2">
        <f>IF(P3390="low",250,IF(P3390="high",300,275))</f>
        <v>250</v>
      </c>
      <c r="S3390" s="2" t="b">
        <f t="shared" si="367"/>
        <v>1</v>
      </c>
      <c r="T3390" s="2">
        <f t="shared" si="368"/>
        <v>250</v>
      </c>
    </row>
    <row r="3391" spans="1:20" x14ac:dyDescent="0.2">
      <c r="A3391" s="2">
        <f t="shared" si="366"/>
        <v>76.010000228881836</v>
      </c>
      <c r="B3391">
        <v>1.02494001389</v>
      </c>
      <c r="C3391" s="2">
        <f>IF(B3391&gt;B3390,B3391+(C3390-B3390),B3391+(C3390-B3390)+5+A3391-A3390)</f>
        <v>75.884939670567363</v>
      </c>
      <c r="D3391">
        <v>1577147268.1300001</v>
      </c>
      <c r="E3391">
        <v>437</v>
      </c>
      <c r="F3391">
        <v>894</v>
      </c>
      <c r="G3391">
        <v>628</v>
      </c>
      <c r="H3391">
        <v>696</v>
      </c>
      <c r="I3391">
        <v>285</v>
      </c>
      <c r="J3391" s="2" t="s">
        <v>30</v>
      </c>
      <c r="K3391" s="2">
        <f>$L$2*I3391+(1-$L$2)*K3390</f>
        <v>285.2570709123919</v>
      </c>
      <c r="M3391" s="2">
        <f t="shared" si="370"/>
        <v>285.58782751113097</v>
      </c>
      <c r="N3391" s="2">
        <f t="shared" si="371"/>
        <v>290.08858240150334</v>
      </c>
      <c r="O3391" s="2">
        <f t="shared" si="372"/>
        <v>288.35659926121303</v>
      </c>
      <c r="P3391" s="2" t="str">
        <f t="shared" si="369"/>
        <v>low</v>
      </c>
      <c r="Q3391" s="2" t="str">
        <f>IF(P3391="low","one",IF(P3391="high","relax","transition"))</f>
        <v>one</v>
      </c>
      <c r="R3391" s="2">
        <f>IF(P3391="low",250,IF(P3391="high",300,275))</f>
        <v>250</v>
      </c>
      <c r="S3391" s="2" t="b">
        <f t="shared" si="367"/>
        <v>1</v>
      </c>
      <c r="T3391" s="2">
        <f t="shared" si="368"/>
        <v>250</v>
      </c>
    </row>
    <row r="3392" spans="1:20" x14ac:dyDescent="0.2">
      <c r="A3392" s="2">
        <f t="shared" si="366"/>
        <v>76.03000020980835</v>
      </c>
      <c r="B3392">
        <v>1.0454440116899999</v>
      </c>
      <c r="C3392" s="2">
        <f>IF(B3392&gt;B3391,B3392+(C3391-B3391),B3392+(C3391-B3391)+5+A3392-A3391)</f>
        <v>75.905443668367354</v>
      </c>
      <c r="D3392">
        <v>1577147268.1500001</v>
      </c>
      <c r="E3392">
        <v>437</v>
      </c>
      <c r="F3392">
        <v>894</v>
      </c>
      <c r="G3392">
        <v>629</v>
      </c>
      <c r="H3392">
        <v>697</v>
      </c>
      <c r="I3392">
        <v>284</v>
      </c>
      <c r="J3392" s="2" t="s">
        <v>30</v>
      </c>
      <c r="K3392" s="2">
        <f>$L$2*I3392+(1-$L$2)*K3391</f>
        <v>285.00565672991354</v>
      </c>
      <c r="M3392" s="2">
        <f t="shared" si="370"/>
        <v>285.47139335488748</v>
      </c>
      <c r="N3392" s="2">
        <f t="shared" si="371"/>
        <v>290.08858240150334</v>
      </c>
      <c r="O3392" s="2">
        <f t="shared" si="372"/>
        <v>288.31816067370892</v>
      </c>
      <c r="P3392" s="2" t="str">
        <f t="shared" si="369"/>
        <v>low</v>
      </c>
      <c r="Q3392" s="2" t="str">
        <f>IF(P3392="low","one",IF(P3392="high","relax","transition"))</f>
        <v>one</v>
      </c>
      <c r="R3392" s="2">
        <f>IF(P3392="low",250,IF(P3392="high",300,275))</f>
        <v>250</v>
      </c>
      <c r="S3392" s="2" t="b">
        <f t="shared" si="367"/>
        <v>1</v>
      </c>
      <c r="T3392" s="2">
        <f t="shared" si="368"/>
        <v>250</v>
      </c>
    </row>
    <row r="3393" spans="1:20" x14ac:dyDescent="0.2">
      <c r="A3393" s="2">
        <f t="shared" si="366"/>
        <v>76.06000018119812</v>
      </c>
      <c r="B3393">
        <v>1.07015109062</v>
      </c>
      <c r="C3393" s="2">
        <f>IF(B3393&gt;B3392,B3393+(C3392-B3392),B3393+(C3392-B3392)+5+A3393-A3392)</f>
        <v>75.930150747297361</v>
      </c>
      <c r="D3393">
        <v>1577147268.1800001</v>
      </c>
      <c r="E3393">
        <v>437</v>
      </c>
      <c r="F3393">
        <v>894</v>
      </c>
      <c r="G3393">
        <v>628</v>
      </c>
      <c r="H3393">
        <v>698</v>
      </c>
      <c r="I3393">
        <v>286</v>
      </c>
      <c r="J3393" s="2" t="s">
        <v>30</v>
      </c>
      <c r="K3393" s="2">
        <f>$L$2*I3393+(1-$L$2)*K3392</f>
        <v>285.20452538393084</v>
      </c>
      <c r="M3393" s="2">
        <f t="shared" si="370"/>
        <v>285.41801976069621</v>
      </c>
      <c r="N3393" s="2">
        <f t="shared" si="371"/>
        <v>290.08858240150334</v>
      </c>
      <c r="O3393" s="2">
        <f t="shared" si="372"/>
        <v>288.27582230776784</v>
      </c>
      <c r="P3393" s="2" t="str">
        <f t="shared" si="369"/>
        <v>low</v>
      </c>
      <c r="Q3393" s="2" t="str">
        <f>IF(P3393="low","one",IF(P3393="high","relax","transition"))</f>
        <v>one</v>
      </c>
      <c r="R3393" s="2">
        <f>IF(P3393="low",250,IF(P3393="high",300,275))</f>
        <v>250</v>
      </c>
      <c r="S3393" s="2" t="b">
        <f t="shared" si="367"/>
        <v>1</v>
      </c>
      <c r="T3393" s="2">
        <f t="shared" si="368"/>
        <v>250</v>
      </c>
    </row>
    <row r="3394" spans="1:20" x14ac:dyDescent="0.2">
      <c r="A3394" s="2">
        <f t="shared" si="366"/>
        <v>76.080000162124634</v>
      </c>
      <c r="B3394">
        <v>1.09463906288</v>
      </c>
      <c r="C3394" s="2">
        <f>IF(B3394&gt;B3393,B3394+(C3393-B3393),B3394+(C3393-B3393)+5+A3394-A3393)</f>
        <v>75.954638719557366</v>
      </c>
      <c r="D3394">
        <v>1577147268.2</v>
      </c>
      <c r="E3394">
        <v>437</v>
      </c>
      <c r="F3394">
        <v>894</v>
      </c>
      <c r="G3394">
        <v>628</v>
      </c>
      <c r="H3394">
        <v>697</v>
      </c>
      <c r="I3394">
        <v>284</v>
      </c>
      <c r="J3394" s="2" t="s">
        <v>30</v>
      </c>
      <c r="K3394" s="2">
        <f>$L$2*I3394+(1-$L$2)*K3393</f>
        <v>284.96362030714471</v>
      </c>
      <c r="M3394" s="2">
        <f t="shared" si="370"/>
        <v>285.3271398699859</v>
      </c>
      <c r="N3394" s="2">
        <f t="shared" si="371"/>
        <v>290.08858240150334</v>
      </c>
      <c r="O3394" s="2">
        <f t="shared" si="372"/>
        <v>288.23293218041425</v>
      </c>
      <c r="P3394" s="2" t="str">
        <f t="shared" si="369"/>
        <v>low</v>
      </c>
      <c r="Q3394" s="2" t="str">
        <f>IF(P3394="low","one",IF(P3394="high","relax","transition"))</f>
        <v>one</v>
      </c>
      <c r="R3394" s="2">
        <f>IF(P3394="low",250,IF(P3394="high",300,275))</f>
        <v>250</v>
      </c>
      <c r="S3394" s="2" t="b">
        <f t="shared" si="367"/>
        <v>1</v>
      </c>
      <c r="T3394" s="2">
        <f t="shared" si="368"/>
        <v>250</v>
      </c>
    </row>
    <row r="3395" spans="1:20" x14ac:dyDescent="0.2">
      <c r="A3395" s="2">
        <f t="shared" ref="A3395:A3458" si="373">D3395-$D$2</f>
        <v>76.100000143051147</v>
      </c>
      <c r="B3395">
        <v>1.11502814293</v>
      </c>
      <c r="C3395" s="2">
        <f>IF(B3395&gt;B3394,B3395+(C3394-B3394),B3395+(C3394-B3394)+5+A3395-A3394)</f>
        <v>75.975027799607361</v>
      </c>
      <c r="D3395">
        <v>1577147268.22</v>
      </c>
      <c r="E3395">
        <v>436</v>
      </c>
      <c r="F3395">
        <v>894</v>
      </c>
      <c r="G3395">
        <v>629</v>
      </c>
      <c r="H3395">
        <v>697</v>
      </c>
      <c r="I3395">
        <v>283</v>
      </c>
      <c r="J3395" s="2" t="s">
        <v>30</v>
      </c>
      <c r="K3395" s="2">
        <f>$L$2*I3395+(1-$L$2)*K3394</f>
        <v>284.5708962457158</v>
      </c>
      <c r="M3395" s="2">
        <f t="shared" si="370"/>
        <v>285.17589114513191</v>
      </c>
      <c r="N3395" s="2">
        <f t="shared" si="371"/>
        <v>290.08858240150334</v>
      </c>
      <c r="O3395" s="2">
        <f t="shared" si="372"/>
        <v>288.18764256489283</v>
      </c>
      <c r="P3395" s="2" t="str">
        <f t="shared" si="369"/>
        <v>low</v>
      </c>
      <c r="Q3395" s="2" t="str">
        <f>IF(P3395="low","one",IF(P3395="high","relax","transition"))</f>
        <v>one</v>
      </c>
      <c r="R3395" s="2">
        <f>IF(P3395="low",250,IF(P3395="high",300,275))</f>
        <v>250</v>
      </c>
      <c r="S3395" s="2" t="b">
        <f t="shared" ref="S3395:S3458" si="374">Q3395=J3395</f>
        <v>1</v>
      </c>
      <c r="T3395" s="2">
        <f t="shared" ref="T3395:T3458" si="375">IF(J3395="one",250,IF(J3395="relax",300,275))</f>
        <v>250</v>
      </c>
    </row>
    <row r="3396" spans="1:20" x14ac:dyDescent="0.2">
      <c r="A3396" s="2">
        <f t="shared" si="373"/>
        <v>76.130000114440918</v>
      </c>
      <c r="B3396">
        <v>1.1397740840899999</v>
      </c>
      <c r="C3396" s="2">
        <f>IF(B3396&gt;B3395,B3396+(C3395-B3395),B3396+(C3395-B3395)+5+A3396-A3395)</f>
        <v>75.999773740767353</v>
      </c>
      <c r="D3396">
        <v>1577147268.25</v>
      </c>
      <c r="E3396">
        <v>438</v>
      </c>
      <c r="F3396">
        <v>893</v>
      </c>
      <c r="G3396">
        <v>628</v>
      </c>
      <c r="H3396">
        <v>698</v>
      </c>
      <c r="I3396">
        <v>285</v>
      </c>
      <c r="J3396" s="2" t="s">
        <v>30</v>
      </c>
      <c r="K3396" s="2">
        <f>$L$2*I3396+(1-$L$2)*K3395</f>
        <v>284.65671699657264</v>
      </c>
      <c r="M3396" s="2">
        <f t="shared" si="370"/>
        <v>285.07205631542007</v>
      </c>
      <c r="N3396" s="2">
        <f t="shared" si="371"/>
        <v>290.08858240150334</v>
      </c>
      <c r="O3396" s="2">
        <f t="shared" si="372"/>
        <v>288.13705499390477</v>
      </c>
      <c r="P3396" s="2" t="str">
        <f t="shared" ref="P3396:P3459" si="376">IF(K3396&gt;O3395+1,"high",IF(K3396&lt;O3395-1,"low","middle"))</f>
        <v>low</v>
      </c>
      <c r="Q3396" s="2" t="str">
        <f>IF(P3396="low","one",IF(P3396="high","relax","transition"))</f>
        <v>one</v>
      </c>
      <c r="R3396" s="2">
        <f>IF(P3396="low",250,IF(P3396="high",300,275))</f>
        <v>250</v>
      </c>
      <c r="S3396" s="2" t="b">
        <f t="shared" si="374"/>
        <v>1</v>
      </c>
      <c r="T3396" s="2">
        <f t="shared" si="375"/>
        <v>250</v>
      </c>
    </row>
    <row r="3397" spans="1:20" x14ac:dyDescent="0.2">
      <c r="A3397" s="2">
        <f t="shared" si="373"/>
        <v>76.150000095367432</v>
      </c>
      <c r="B3397">
        <v>1.1603121757499999</v>
      </c>
      <c r="C3397" s="2">
        <f>IF(B3397&gt;B3396,B3397+(C3396-B3396),B3397+(C3396-B3396)+5+A3397-A3396)</f>
        <v>76.020311832427353</v>
      </c>
      <c r="D3397">
        <v>1577147268.27</v>
      </c>
      <c r="E3397">
        <v>438</v>
      </c>
      <c r="F3397">
        <v>895</v>
      </c>
      <c r="G3397">
        <v>628</v>
      </c>
      <c r="H3397">
        <v>698</v>
      </c>
      <c r="I3397">
        <v>286</v>
      </c>
      <c r="J3397" s="2" t="s">
        <v>30</v>
      </c>
      <c r="K3397" s="2">
        <f>$L$2*I3397+(1-$L$2)*K3396</f>
        <v>284.9253735972581</v>
      </c>
      <c r="M3397" s="2">
        <f t="shared" si="370"/>
        <v>285.04271977178769</v>
      </c>
      <c r="N3397" s="2">
        <f t="shared" si="371"/>
        <v>290.08858240150334</v>
      </c>
      <c r="O3397" s="2">
        <f t="shared" si="372"/>
        <v>288.08380505998053</v>
      </c>
      <c r="P3397" s="2" t="str">
        <f t="shared" si="376"/>
        <v>low</v>
      </c>
      <c r="Q3397" s="2" t="str">
        <f>IF(P3397="low","one",IF(P3397="high","relax","transition"))</f>
        <v>one</v>
      </c>
      <c r="R3397" s="2">
        <f>IF(P3397="low",250,IF(P3397="high",300,275))</f>
        <v>250</v>
      </c>
      <c r="S3397" s="2" t="b">
        <f t="shared" si="374"/>
        <v>1</v>
      </c>
      <c r="T3397" s="2">
        <f t="shared" si="375"/>
        <v>250</v>
      </c>
    </row>
    <row r="3398" spans="1:20" x14ac:dyDescent="0.2">
      <c r="A3398" s="2">
        <f t="shared" si="373"/>
        <v>76.170000076293945</v>
      </c>
      <c r="B3398">
        <v>1.18473315239</v>
      </c>
      <c r="C3398" s="2">
        <f>IF(B3398&gt;B3397,B3398+(C3397-B3397),B3398+(C3397-B3397)+5+A3398-A3397)</f>
        <v>76.044732809067355</v>
      </c>
      <c r="D3398">
        <v>1577147268.29</v>
      </c>
      <c r="E3398">
        <v>436</v>
      </c>
      <c r="F3398">
        <v>894</v>
      </c>
      <c r="G3398">
        <v>628</v>
      </c>
      <c r="H3398">
        <v>696</v>
      </c>
      <c r="I3398">
        <v>284</v>
      </c>
      <c r="J3398" s="2" t="s">
        <v>30</v>
      </c>
      <c r="K3398" s="2">
        <f>$L$2*I3398+(1-$L$2)*K3397</f>
        <v>284.74029887780648</v>
      </c>
      <c r="M3398" s="2">
        <f t="shared" si="370"/>
        <v>284.98223559299146</v>
      </c>
      <c r="N3398" s="2">
        <f t="shared" si="371"/>
        <v>290.08858240150334</v>
      </c>
      <c r="O3398" s="2">
        <f t="shared" si="372"/>
        <v>288.03175079557087</v>
      </c>
      <c r="P3398" s="2" t="str">
        <f t="shared" si="376"/>
        <v>low</v>
      </c>
      <c r="Q3398" s="2" t="str">
        <f>IF(P3398="low","one",IF(P3398="high","relax","transition"))</f>
        <v>one</v>
      </c>
      <c r="R3398" s="2">
        <f>IF(P3398="low",250,IF(P3398="high",300,275))</f>
        <v>250</v>
      </c>
      <c r="S3398" s="2" t="b">
        <f t="shared" si="374"/>
        <v>1</v>
      </c>
      <c r="T3398" s="2">
        <f t="shared" si="375"/>
        <v>250</v>
      </c>
    </row>
    <row r="3399" spans="1:20" x14ac:dyDescent="0.2">
      <c r="A3399" s="2">
        <f t="shared" si="373"/>
        <v>76.190000057220459</v>
      </c>
      <c r="B3399">
        <v>1.2051770687100001</v>
      </c>
      <c r="C3399" s="2">
        <f>IF(B3399&gt;B3398,B3399+(C3398-B3398),B3399+(C3398-B3398)+5+A3399-A3398)</f>
        <v>76.06517672538736</v>
      </c>
      <c r="D3399">
        <v>1577147268.3099999</v>
      </c>
      <c r="E3399">
        <v>436</v>
      </c>
      <c r="F3399">
        <v>894</v>
      </c>
      <c r="G3399">
        <v>628</v>
      </c>
      <c r="H3399">
        <v>696</v>
      </c>
      <c r="I3399">
        <v>284</v>
      </c>
      <c r="J3399" s="2" t="s">
        <v>30</v>
      </c>
      <c r="K3399" s="2">
        <f>$L$2*I3399+(1-$L$2)*K3398</f>
        <v>284.59223910224517</v>
      </c>
      <c r="M3399" s="2">
        <f t="shared" si="370"/>
        <v>284.90423629484224</v>
      </c>
      <c r="N3399" s="2">
        <f t="shared" si="371"/>
        <v>290.08858240150334</v>
      </c>
      <c r="O3399" s="2">
        <f t="shared" si="372"/>
        <v>287.97927503544184</v>
      </c>
      <c r="P3399" s="2" t="str">
        <f t="shared" si="376"/>
        <v>low</v>
      </c>
      <c r="Q3399" s="2" t="str">
        <f>IF(P3399="low","one",IF(P3399="high","relax","transition"))</f>
        <v>one</v>
      </c>
      <c r="R3399" s="2">
        <f>IF(P3399="low",250,IF(P3399="high",300,275))</f>
        <v>250</v>
      </c>
      <c r="S3399" s="2" t="b">
        <f t="shared" si="374"/>
        <v>1</v>
      </c>
      <c r="T3399" s="2">
        <f t="shared" si="375"/>
        <v>250</v>
      </c>
    </row>
    <row r="3400" spans="1:20" x14ac:dyDescent="0.2">
      <c r="A3400" s="2">
        <f t="shared" si="373"/>
        <v>76.220000028610229</v>
      </c>
      <c r="B3400">
        <v>1.2297849655199999</v>
      </c>
      <c r="C3400" s="2">
        <f>IF(B3400&gt;B3399,B3400+(C3399-B3399),B3400+(C3399-B3399)+5+A3400-A3399)</f>
        <v>76.089784622197357</v>
      </c>
      <c r="D3400">
        <v>1577147268.3399999</v>
      </c>
      <c r="E3400">
        <v>438</v>
      </c>
      <c r="F3400">
        <v>894</v>
      </c>
      <c r="G3400">
        <v>628</v>
      </c>
      <c r="H3400">
        <v>698</v>
      </c>
      <c r="I3400">
        <v>285</v>
      </c>
      <c r="J3400" s="2" t="s">
        <v>30</v>
      </c>
      <c r="K3400" s="2">
        <f>$L$2*I3400+(1-$L$2)*K3399</f>
        <v>284.67379128179618</v>
      </c>
      <c r="M3400" s="2">
        <f t="shared" si="370"/>
        <v>284.85814729223307</v>
      </c>
      <c r="N3400" s="2">
        <f t="shared" si="371"/>
        <v>290.08858240150334</v>
      </c>
      <c r="O3400" s="2">
        <f t="shared" si="372"/>
        <v>287.92552309841187</v>
      </c>
      <c r="P3400" s="2" t="str">
        <f t="shared" si="376"/>
        <v>low</v>
      </c>
      <c r="Q3400" s="2" t="str">
        <f>IF(P3400="low","one",IF(P3400="high","relax","transition"))</f>
        <v>one</v>
      </c>
      <c r="R3400" s="2">
        <f>IF(P3400="low",250,IF(P3400="high",300,275))</f>
        <v>250</v>
      </c>
      <c r="S3400" s="2" t="b">
        <f t="shared" si="374"/>
        <v>1</v>
      </c>
      <c r="T3400" s="2">
        <f t="shared" si="375"/>
        <v>250</v>
      </c>
    </row>
    <row r="3401" spans="1:20" x14ac:dyDescent="0.2">
      <c r="A3401" s="2">
        <f t="shared" si="373"/>
        <v>76.240000009536743</v>
      </c>
      <c r="B3401">
        <v>1.2541329860699999</v>
      </c>
      <c r="C3401" s="2">
        <f>IF(B3401&gt;B3400,B3401+(C3400-B3400),B3401+(C3400-B3400)+5+A3401-A3400)</f>
        <v>76.114132642747364</v>
      </c>
      <c r="D3401">
        <v>1577147268.3599999</v>
      </c>
      <c r="E3401">
        <v>437</v>
      </c>
      <c r="F3401">
        <v>894</v>
      </c>
      <c r="G3401">
        <v>629</v>
      </c>
      <c r="H3401">
        <v>698</v>
      </c>
      <c r="I3401">
        <v>285</v>
      </c>
      <c r="J3401" s="2" t="s">
        <v>30</v>
      </c>
      <c r="K3401" s="2">
        <f>$L$2*I3401+(1-$L$2)*K3400</f>
        <v>284.73903302543692</v>
      </c>
      <c r="M3401" s="2">
        <f t="shared" si="370"/>
        <v>284.83432443887386</v>
      </c>
      <c r="N3401" s="2">
        <f t="shared" si="371"/>
        <v>290.08858240150334</v>
      </c>
      <c r="O3401" s="2">
        <f t="shared" si="372"/>
        <v>287.87215430810295</v>
      </c>
      <c r="P3401" s="2" t="str">
        <f t="shared" si="376"/>
        <v>low</v>
      </c>
      <c r="Q3401" s="2" t="str">
        <f>IF(P3401="low","one",IF(P3401="high","relax","transition"))</f>
        <v>one</v>
      </c>
      <c r="R3401" s="2">
        <f>IF(P3401="low",250,IF(P3401="high",300,275))</f>
        <v>250</v>
      </c>
      <c r="S3401" s="2" t="b">
        <f t="shared" si="374"/>
        <v>1</v>
      </c>
      <c r="T3401" s="2">
        <f t="shared" si="375"/>
        <v>250</v>
      </c>
    </row>
    <row r="3402" spans="1:20" x14ac:dyDescent="0.2">
      <c r="A3402" s="2">
        <f t="shared" si="373"/>
        <v>76.260000228881836</v>
      </c>
      <c r="B3402">
        <v>1.2747251987499999</v>
      </c>
      <c r="C3402" s="2">
        <f>IF(B3402&gt;B3401,B3402+(C3401-B3401),B3402+(C3401-B3401)+5+A3402-A3401)</f>
        <v>76.134724855427365</v>
      </c>
      <c r="D3402">
        <v>1577147268.3800001</v>
      </c>
      <c r="E3402">
        <v>437</v>
      </c>
      <c r="F3402">
        <v>894</v>
      </c>
      <c r="G3402">
        <v>629</v>
      </c>
      <c r="H3402">
        <v>698</v>
      </c>
      <c r="I3402">
        <v>284</v>
      </c>
      <c r="J3402" s="2" t="s">
        <v>30</v>
      </c>
      <c r="K3402" s="2">
        <f>$L$2*I3402+(1-$L$2)*K3401</f>
        <v>284.59122642034953</v>
      </c>
      <c r="M3402" s="2">
        <f t="shared" si="370"/>
        <v>284.78570483516899</v>
      </c>
      <c r="N3402" s="2">
        <f t="shared" si="371"/>
        <v>290.08858240150334</v>
      </c>
      <c r="O3402" s="2">
        <f t="shared" si="372"/>
        <v>287.82026281464147</v>
      </c>
      <c r="P3402" s="2" t="str">
        <f t="shared" si="376"/>
        <v>low</v>
      </c>
      <c r="Q3402" s="2" t="str">
        <f>IF(P3402="low","one",IF(P3402="high","relax","transition"))</f>
        <v>one</v>
      </c>
      <c r="R3402" s="2">
        <f>IF(P3402="low",250,IF(P3402="high",300,275))</f>
        <v>250</v>
      </c>
      <c r="S3402" s="2" t="b">
        <f t="shared" si="374"/>
        <v>1</v>
      </c>
      <c r="T3402" s="2">
        <f t="shared" si="375"/>
        <v>250</v>
      </c>
    </row>
    <row r="3403" spans="1:20" x14ac:dyDescent="0.2">
      <c r="A3403" s="2">
        <f t="shared" si="373"/>
        <v>76.28000020980835</v>
      </c>
      <c r="B3403">
        <v>1.29949116707</v>
      </c>
      <c r="C3403" s="2">
        <f>IF(B3403&gt;B3402,B3403+(C3402-B3402),B3403+(C3402-B3402)+5+A3403-A3402)</f>
        <v>76.159490823747362</v>
      </c>
      <c r="D3403">
        <v>1577147268.4000001</v>
      </c>
      <c r="E3403">
        <v>437</v>
      </c>
      <c r="F3403">
        <v>894</v>
      </c>
      <c r="G3403">
        <v>628</v>
      </c>
      <c r="H3403">
        <v>698</v>
      </c>
      <c r="I3403">
        <v>284</v>
      </c>
      <c r="J3403" s="2" t="s">
        <v>30</v>
      </c>
      <c r="K3403" s="2">
        <f>$L$2*I3403+(1-$L$2)*K3402</f>
        <v>284.47298113627966</v>
      </c>
      <c r="M3403" s="2">
        <f t="shared" si="370"/>
        <v>284.72316009539111</v>
      </c>
      <c r="N3403" s="2">
        <f t="shared" si="371"/>
        <v>290.08858240150334</v>
      </c>
      <c r="O3403" s="2">
        <f t="shared" si="372"/>
        <v>287.76853491566783</v>
      </c>
      <c r="P3403" s="2" t="str">
        <f t="shared" si="376"/>
        <v>low</v>
      </c>
      <c r="Q3403" s="2" t="str">
        <f>IF(P3403="low","one",IF(P3403="high","relax","transition"))</f>
        <v>one</v>
      </c>
      <c r="R3403" s="2">
        <f>IF(P3403="low",250,IF(P3403="high",300,275))</f>
        <v>250</v>
      </c>
      <c r="S3403" s="2" t="b">
        <f t="shared" si="374"/>
        <v>1</v>
      </c>
      <c r="T3403" s="2">
        <f t="shared" si="375"/>
        <v>250</v>
      </c>
    </row>
    <row r="3404" spans="1:20" x14ac:dyDescent="0.2">
      <c r="A3404" s="2">
        <f t="shared" si="373"/>
        <v>76.31000018119812</v>
      </c>
      <c r="B3404">
        <v>1.3200001716600001</v>
      </c>
      <c r="C3404" s="2">
        <f>IF(B3404&gt;B3403,B3404+(C3403-B3403),B3404+(C3403-B3403)+5+A3404-A3403)</f>
        <v>76.179999828337358</v>
      </c>
      <c r="D3404">
        <v>1577147268.4300001</v>
      </c>
      <c r="E3404">
        <v>437</v>
      </c>
      <c r="F3404">
        <v>894</v>
      </c>
      <c r="G3404">
        <v>629</v>
      </c>
      <c r="H3404">
        <v>698</v>
      </c>
      <c r="I3404">
        <v>285</v>
      </c>
      <c r="J3404" s="2" t="s">
        <v>30</v>
      </c>
      <c r="K3404" s="2">
        <f>$L$2*I3404+(1-$L$2)*K3403</f>
        <v>284.57838490902373</v>
      </c>
      <c r="M3404" s="2">
        <f t="shared" si="370"/>
        <v>284.69420505811763</v>
      </c>
      <c r="N3404" s="2">
        <f t="shared" si="371"/>
        <v>290.08858240150334</v>
      </c>
      <c r="O3404" s="2">
        <f t="shared" si="372"/>
        <v>287.71626617465398</v>
      </c>
      <c r="P3404" s="2" t="str">
        <f t="shared" si="376"/>
        <v>low</v>
      </c>
      <c r="Q3404" s="2" t="str">
        <f>IF(P3404="low","one",IF(P3404="high","relax","transition"))</f>
        <v>one</v>
      </c>
      <c r="R3404" s="2">
        <f>IF(P3404="low",250,IF(P3404="high",300,275))</f>
        <v>250</v>
      </c>
      <c r="S3404" s="2" t="b">
        <f t="shared" si="374"/>
        <v>1</v>
      </c>
      <c r="T3404" s="2">
        <f t="shared" si="375"/>
        <v>250</v>
      </c>
    </row>
    <row r="3405" spans="1:20" x14ac:dyDescent="0.2">
      <c r="A3405" s="2">
        <f t="shared" si="373"/>
        <v>76.330000162124634</v>
      </c>
      <c r="B3405">
        <v>1.34442996979</v>
      </c>
      <c r="C3405" s="2">
        <f>IF(B3405&gt;B3404,B3405+(C3404-B3404),B3405+(C3404-B3404)+5+A3405-A3404)</f>
        <v>76.204429626467359</v>
      </c>
      <c r="D3405">
        <v>1577147268.45</v>
      </c>
      <c r="E3405">
        <v>437</v>
      </c>
      <c r="F3405">
        <v>894</v>
      </c>
      <c r="G3405">
        <v>629</v>
      </c>
      <c r="H3405">
        <v>698</v>
      </c>
      <c r="I3405">
        <v>285</v>
      </c>
      <c r="J3405" s="2" t="s">
        <v>30</v>
      </c>
      <c r="K3405" s="2">
        <f>$L$2*I3405+(1-$L$2)*K3404</f>
        <v>284.662707927219</v>
      </c>
      <c r="M3405" s="2">
        <f t="shared" si="370"/>
        <v>284.68790563193795</v>
      </c>
      <c r="N3405" s="2">
        <f t="shared" si="371"/>
        <v>290.08858240150334</v>
      </c>
      <c r="O3405" s="2">
        <f t="shared" si="372"/>
        <v>287.66516311882714</v>
      </c>
      <c r="P3405" s="2" t="str">
        <f t="shared" si="376"/>
        <v>low</v>
      </c>
      <c r="Q3405" s="2" t="str">
        <f>IF(P3405="low","one",IF(P3405="high","relax","transition"))</f>
        <v>one</v>
      </c>
      <c r="R3405" s="2">
        <f>IF(P3405="low",250,IF(P3405="high",300,275))</f>
        <v>250</v>
      </c>
      <c r="S3405" s="2" t="b">
        <f t="shared" si="374"/>
        <v>1</v>
      </c>
      <c r="T3405" s="2">
        <f t="shared" si="375"/>
        <v>250</v>
      </c>
    </row>
    <row r="3406" spans="1:20" x14ac:dyDescent="0.2">
      <c r="A3406" s="2">
        <f t="shared" si="373"/>
        <v>76.350000143051147</v>
      </c>
      <c r="B3406">
        <v>1.3688399791700001</v>
      </c>
      <c r="C3406" s="2">
        <f>IF(B3406&gt;B3405,B3406+(C3405-B3405),B3406+(C3405-B3405)+5+A3406-A3405)</f>
        <v>76.228839635847365</v>
      </c>
      <c r="D3406">
        <v>1577147268.47</v>
      </c>
      <c r="E3406">
        <v>438</v>
      </c>
      <c r="F3406">
        <v>894</v>
      </c>
      <c r="G3406">
        <v>626</v>
      </c>
      <c r="H3406">
        <v>697</v>
      </c>
      <c r="I3406">
        <v>284</v>
      </c>
      <c r="J3406" s="2" t="s">
        <v>30</v>
      </c>
      <c r="K3406" s="2">
        <f>$L$2*I3406+(1-$L$2)*K3405</f>
        <v>284.53016634177521</v>
      </c>
      <c r="M3406" s="2">
        <f t="shared" si="370"/>
        <v>284.65635777390543</v>
      </c>
      <c r="N3406" s="2">
        <f t="shared" si="371"/>
        <v>290.08858240150334</v>
      </c>
      <c r="O3406" s="2">
        <f t="shared" si="372"/>
        <v>287.61630024448266</v>
      </c>
      <c r="P3406" s="2" t="str">
        <f t="shared" si="376"/>
        <v>low</v>
      </c>
      <c r="Q3406" s="2" t="str">
        <f>IF(P3406="low","one",IF(P3406="high","relax","transition"))</f>
        <v>one</v>
      </c>
      <c r="R3406" s="2">
        <f>IF(P3406="low",250,IF(P3406="high",300,275))</f>
        <v>250</v>
      </c>
      <c r="S3406" s="2" t="b">
        <f t="shared" si="374"/>
        <v>1</v>
      </c>
      <c r="T3406" s="2">
        <f t="shared" si="375"/>
        <v>250</v>
      </c>
    </row>
    <row r="3407" spans="1:20" x14ac:dyDescent="0.2">
      <c r="A3407" s="2">
        <f t="shared" si="373"/>
        <v>76.370000123977661</v>
      </c>
      <c r="B3407">
        <v>1.3895120620700001</v>
      </c>
      <c r="C3407" s="2">
        <f>IF(B3407&gt;B3406,B3407+(C3406-B3406),B3407+(C3406-B3406)+5+A3407-A3406)</f>
        <v>76.249511718747357</v>
      </c>
      <c r="D3407">
        <v>1577147268.49</v>
      </c>
      <c r="E3407">
        <v>436</v>
      </c>
      <c r="F3407">
        <v>894</v>
      </c>
      <c r="G3407">
        <v>629</v>
      </c>
      <c r="H3407">
        <v>697</v>
      </c>
      <c r="I3407">
        <v>284</v>
      </c>
      <c r="J3407" s="2" t="s">
        <v>30</v>
      </c>
      <c r="K3407" s="2">
        <f>$L$2*I3407+(1-$L$2)*K3406</f>
        <v>284.42413307342019</v>
      </c>
      <c r="M3407" s="2">
        <f t="shared" si="370"/>
        <v>284.60991283380838</v>
      </c>
      <c r="N3407" s="2">
        <f t="shared" si="371"/>
        <v>290.08858240150334</v>
      </c>
      <c r="O3407" s="2">
        <f t="shared" si="372"/>
        <v>287.56830312095377</v>
      </c>
      <c r="P3407" s="2" t="str">
        <f t="shared" si="376"/>
        <v>low</v>
      </c>
      <c r="Q3407" s="2" t="str">
        <f>IF(P3407="low","one",IF(P3407="high","relax","transition"))</f>
        <v>one</v>
      </c>
      <c r="R3407" s="2">
        <f>IF(P3407="low",250,IF(P3407="high",300,275))</f>
        <v>250</v>
      </c>
      <c r="S3407" s="2" t="b">
        <f t="shared" si="374"/>
        <v>1</v>
      </c>
      <c r="T3407" s="2">
        <f t="shared" si="375"/>
        <v>250</v>
      </c>
    </row>
    <row r="3408" spans="1:20" x14ac:dyDescent="0.2">
      <c r="A3408" s="2">
        <f t="shared" si="373"/>
        <v>76.400000095367432</v>
      </c>
      <c r="B3408">
        <v>1.41414117813</v>
      </c>
      <c r="C3408" s="2">
        <f>IF(B3408&gt;B3407,B3408+(C3407-B3407),B3408+(C3407-B3407)+5+A3408-A3407)</f>
        <v>76.274140834807355</v>
      </c>
      <c r="D3408">
        <v>1577147268.52</v>
      </c>
      <c r="E3408">
        <v>437</v>
      </c>
      <c r="F3408">
        <v>893</v>
      </c>
      <c r="G3408">
        <v>629</v>
      </c>
      <c r="H3408">
        <v>698</v>
      </c>
      <c r="I3408">
        <v>285</v>
      </c>
      <c r="J3408" s="2" t="s">
        <v>30</v>
      </c>
      <c r="K3408" s="2">
        <f>$L$2*I3408+(1-$L$2)*K3407</f>
        <v>284.53930645873618</v>
      </c>
      <c r="M3408" s="2">
        <f t="shared" si="370"/>
        <v>284.59579155879396</v>
      </c>
      <c r="N3408" s="2">
        <f t="shared" si="371"/>
        <v>290.08858240150334</v>
      </c>
      <c r="O3408" s="2">
        <f t="shared" si="372"/>
        <v>287.52038360659651</v>
      </c>
      <c r="P3408" s="2" t="str">
        <f t="shared" si="376"/>
        <v>low</v>
      </c>
      <c r="Q3408" s="2" t="str">
        <f>IF(P3408="low","one",IF(P3408="high","relax","transition"))</f>
        <v>one</v>
      </c>
      <c r="R3408" s="2">
        <f>IF(P3408="low",250,IF(P3408="high",300,275))</f>
        <v>250</v>
      </c>
      <c r="S3408" s="2" t="b">
        <f t="shared" si="374"/>
        <v>1</v>
      </c>
      <c r="T3408" s="2">
        <f t="shared" si="375"/>
        <v>250</v>
      </c>
    </row>
    <row r="3409" spans="1:20" x14ac:dyDescent="0.2">
      <c r="A3409" s="2">
        <f t="shared" si="373"/>
        <v>76.420000076293945</v>
      </c>
      <c r="B3409">
        <v>1.4345099926</v>
      </c>
      <c r="C3409" s="2">
        <f>IF(B3409&gt;B3408,B3409+(C3408-B3408),B3409+(C3408-B3408)+5+A3409-A3408)</f>
        <v>76.294509649277359</v>
      </c>
      <c r="D3409">
        <v>1577147268.54</v>
      </c>
      <c r="E3409">
        <v>436</v>
      </c>
      <c r="F3409">
        <v>894</v>
      </c>
      <c r="G3409">
        <v>628</v>
      </c>
      <c r="H3409">
        <v>699</v>
      </c>
      <c r="I3409">
        <v>286</v>
      </c>
      <c r="J3409" s="2" t="s">
        <v>30</v>
      </c>
      <c r="K3409" s="2">
        <f>$L$2*I3409+(1-$L$2)*K3408</f>
        <v>284.83144516698894</v>
      </c>
      <c r="M3409" s="2">
        <f t="shared" si="370"/>
        <v>284.64292228043297</v>
      </c>
      <c r="N3409" s="2">
        <f t="shared" si="371"/>
        <v>290.08858240150334</v>
      </c>
      <c r="O3409" s="2">
        <f t="shared" si="372"/>
        <v>287.47415400420641</v>
      </c>
      <c r="P3409" s="2" t="str">
        <f t="shared" si="376"/>
        <v>low</v>
      </c>
      <c r="Q3409" s="2" t="str">
        <f>IF(P3409="low","one",IF(P3409="high","relax","transition"))</f>
        <v>one</v>
      </c>
      <c r="R3409" s="2">
        <f>IF(P3409="low",250,IF(P3409="high",300,275))</f>
        <v>250</v>
      </c>
      <c r="S3409" s="2" t="b">
        <f t="shared" si="374"/>
        <v>1</v>
      </c>
      <c r="T3409" s="2">
        <f t="shared" si="375"/>
        <v>250</v>
      </c>
    </row>
    <row r="3410" spans="1:20" x14ac:dyDescent="0.2">
      <c r="A3410" s="2">
        <f t="shared" si="373"/>
        <v>76.440000057220459</v>
      </c>
      <c r="B3410">
        <v>1.4592261314399999</v>
      </c>
      <c r="C3410" s="2">
        <f>IF(B3410&gt;B3409,B3410+(C3409-B3409),B3410+(C3409-B3409)+5+A3410-A3409)</f>
        <v>76.319225788117365</v>
      </c>
      <c r="D3410">
        <v>1577147268.5599999</v>
      </c>
      <c r="E3410">
        <v>437</v>
      </c>
      <c r="F3410">
        <v>893</v>
      </c>
      <c r="G3410">
        <v>629</v>
      </c>
      <c r="H3410">
        <v>697</v>
      </c>
      <c r="I3410">
        <v>284</v>
      </c>
      <c r="J3410" s="2" t="s">
        <v>30</v>
      </c>
      <c r="K3410" s="2">
        <f>$L$2*I3410+(1-$L$2)*K3409</f>
        <v>284.66515613359115</v>
      </c>
      <c r="M3410" s="2">
        <f t="shared" si="370"/>
        <v>284.64736905106463</v>
      </c>
      <c r="N3410" s="2">
        <f t="shared" si="371"/>
        <v>290.08858240150334</v>
      </c>
      <c r="O3410" s="2">
        <f t="shared" si="372"/>
        <v>287.43259241801775</v>
      </c>
      <c r="P3410" s="2" t="str">
        <f t="shared" si="376"/>
        <v>low</v>
      </c>
      <c r="Q3410" s="2" t="str">
        <f>IF(P3410="low","one",IF(P3410="high","relax","transition"))</f>
        <v>one</v>
      </c>
      <c r="R3410" s="2">
        <f>IF(P3410="low",250,IF(P3410="high",300,275))</f>
        <v>250</v>
      </c>
      <c r="S3410" s="2" t="b">
        <f t="shared" si="374"/>
        <v>1</v>
      </c>
      <c r="T3410" s="2">
        <f t="shared" si="375"/>
        <v>250</v>
      </c>
    </row>
    <row r="3411" spans="1:20" x14ac:dyDescent="0.2">
      <c r="A3411" s="2">
        <f t="shared" si="373"/>
        <v>76.470000028610229</v>
      </c>
      <c r="B3411">
        <v>1.48375415802</v>
      </c>
      <c r="C3411" s="2">
        <f>IF(B3411&gt;B3410,B3411+(C3410-B3410),B3411+(C3410-B3410)+5+A3411-A3410)</f>
        <v>76.343753814697365</v>
      </c>
      <c r="D3411">
        <v>1577147268.5899999</v>
      </c>
      <c r="E3411">
        <v>437</v>
      </c>
      <c r="F3411">
        <v>894</v>
      </c>
      <c r="G3411">
        <v>627</v>
      </c>
      <c r="H3411">
        <v>697</v>
      </c>
      <c r="I3411">
        <v>283</v>
      </c>
      <c r="J3411" s="2" t="s">
        <v>30</v>
      </c>
      <c r="K3411" s="2">
        <f>$L$2*I3411+(1-$L$2)*K3410</f>
        <v>284.33212490687293</v>
      </c>
      <c r="M3411" s="2">
        <f t="shared" si="370"/>
        <v>284.58432022222632</v>
      </c>
      <c r="N3411" s="2">
        <f t="shared" si="371"/>
        <v>290.08858240150334</v>
      </c>
      <c r="O3411" s="2">
        <f t="shared" si="372"/>
        <v>287.3933312496701</v>
      </c>
      <c r="P3411" s="2" t="str">
        <f t="shared" si="376"/>
        <v>low</v>
      </c>
      <c r="Q3411" s="2" t="str">
        <f>IF(P3411="low","one",IF(P3411="high","relax","transition"))</f>
        <v>one</v>
      </c>
      <c r="R3411" s="2">
        <f>IF(P3411="low",250,IF(P3411="high",300,275))</f>
        <v>250</v>
      </c>
      <c r="S3411" s="2" t="b">
        <f t="shared" si="374"/>
        <v>1</v>
      </c>
      <c r="T3411" s="2">
        <f t="shared" si="375"/>
        <v>250</v>
      </c>
    </row>
    <row r="3412" spans="1:20" x14ac:dyDescent="0.2">
      <c r="A3412" s="2">
        <f t="shared" si="373"/>
        <v>76.490000009536743</v>
      </c>
      <c r="B3412">
        <v>1.5040609836600001</v>
      </c>
      <c r="C3412" s="2">
        <f>IF(B3412&gt;B3411,B3412+(C3411-B3411),B3412+(C3411-B3411)+5+A3412-A3411)</f>
        <v>76.364060640337357</v>
      </c>
      <c r="D3412">
        <v>1577147268.6099999</v>
      </c>
      <c r="E3412">
        <v>438</v>
      </c>
      <c r="F3412">
        <v>894</v>
      </c>
      <c r="G3412">
        <v>628</v>
      </c>
      <c r="H3412">
        <v>699</v>
      </c>
      <c r="I3412">
        <v>286</v>
      </c>
      <c r="J3412" s="2" t="s">
        <v>30</v>
      </c>
      <c r="K3412" s="2">
        <f>$L$2*I3412+(1-$L$2)*K3411</f>
        <v>284.66569992549836</v>
      </c>
      <c r="M3412" s="2">
        <f t="shared" si="370"/>
        <v>284.60059616288072</v>
      </c>
      <c r="N3412" s="2">
        <f t="shared" si="371"/>
        <v>290.08858240150334</v>
      </c>
      <c r="O3412" s="2">
        <f t="shared" si="372"/>
        <v>287.35288069829789</v>
      </c>
      <c r="P3412" s="2" t="str">
        <f t="shared" si="376"/>
        <v>low</v>
      </c>
      <c r="Q3412" s="2" t="str">
        <f>IF(P3412="low","one",IF(P3412="high","relax","transition"))</f>
        <v>one</v>
      </c>
      <c r="R3412" s="2">
        <f>IF(P3412="low",250,IF(P3412="high",300,275))</f>
        <v>250</v>
      </c>
      <c r="S3412" s="2" t="b">
        <f t="shared" si="374"/>
        <v>1</v>
      </c>
      <c r="T3412" s="2">
        <f t="shared" si="375"/>
        <v>250</v>
      </c>
    </row>
    <row r="3413" spans="1:20" x14ac:dyDescent="0.2">
      <c r="A3413" s="2">
        <f t="shared" si="373"/>
        <v>76.510000228881836</v>
      </c>
      <c r="B3413">
        <v>1.52855706215</v>
      </c>
      <c r="C3413" s="2">
        <f>IF(B3413&gt;B3412,B3413+(C3412-B3412),B3413+(C3412-B3412)+5+A3413-A3412)</f>
        <v>76.38855671882736</v>
      </c>
      <c r="D3413">
        <v>1577147268.6300001</v>
      </c>
      <c r="E3413">
        <v>437</v>
      </c>
      <c r="F3413">
        <v>895</v>
      </c>
      <c r="G3413">
        <v>629</v>
      </c>
      <c r="H3413">
        <v>697</v>
      </c>
      <c r="I3413">
        <v>286</v>
      </c>
      <c r="J3413" s="2" t="s">
        <v>30</v>
      </c>
      <c r="K3413" s="2">
        <f>$L$2*I3413+(1-$L$2)*K3412</f>
        <v>284.93255994039868</v>
      </c>
      <c r="M3413" s="2">
        <f t="shared" si="370"/>
        <v>284.66698891838433</v>
      </c>
      <c r="N3413" s="2">
        <f t="shared" si="371"/>
        <v>290.08858240150334</v>
      </c>
      <c r="O3413" s="2">
        <f t="shared" si="372"/>
        <v>287.31526647152702</v>
      </c>
      <c r="P3413" s="2" t="str">
        <f t="shared" si="376"/>
        <v>low</v>
      </c>
      <c r="Q3413" s="2" t="str">
        <f>IF(P3413="low","one",IF(P3413="high","relax","transition"))</f>
        <v>one</v>
      </c>
      <c r="R3413" s="2">
        <f>IF(P3413="low",250,IF(P3413="high",300,275))</f>
        <v>250</v>
      </c>
      <c r="S3413" s="2" t="b">
        <f t="shared" si="374"/>
        <v>1</v>
      </c>
      <c r="T3413" s="2">
        <f t="shared" si="375"/>
        <v>250</v>
      </c>
    </row>
    <row r="3414" spans="1:20" x14ac:dyDescent="0.2">
      <c r="A3414" s="2">
        <f t="shared" si="373"/>
        <v>76.53000020980835</v>
      </c>
      <c r="B3414">
        <v>1.5491399765</v>
      </c>
      <c r="C3414" s="2">
        <f>IF(B3414&gt;B3413,B3414+(C3413-B3413),B3414+(C3413-B3413)+5+A3414-A3413)</f>
        <v>76.409139633177361</v>
      </c>
      <c r="D3414">
        <v>1577147268.6500001</v>
      </c>
      <c r="E3414">
        <v>436</v>
      </c>
      <c r="F3414">
        <v>894</v>
      </c>
      <c r="G3414">
        <v>629</v>
      </c>
      <c r="H3414">
        <v>697</v>
      </c>
      <c r="I3414">
        <v>283</v>
      </c>
      <c r="J3414" s="2" t="s">
        <v>30</v>
      </c>
      <c r="K3414" s="2">
        <f>$L$2*I3414+(1-$L$2)*K3413</f>
        <v>284.54604795231899</v>
      </c>
      <c r="M3414" s="2">
        <f t="shared" si="370"/>
        <v>284.64280072517124</v>
      </c>
      <c r="N3414" s="2">
        <f t="shared" si="371"/>
        <v>290.08858240150334</v>
      </c>
      <c r="O3414" s="2">
        <f t="shared" si="372"/>
        <v>287.2828525938699</v>
      </c>
      <c r="P3414" s="2" t="str">
        <f t="shared" si="376"/>
        <v>low</v>
      </c>
      <c r="Q3414" s="2" t="str">
        <f>IF(P3414="low","one",IF(P3414="high","relax","transition"))</f>
        <v>one</v>
      </c>
      <c r="R3414" s="2">
        <f>IF(P3414="low",250,IF(P3414="high",300,275))</f>
        <v>250</v>
      </c>
      <c r="S3414" s="2" t="b">
        <f t="shared" si="374"/>
        <v>1</v>
      </c>
      <c r="T3414" s="2">
        <f t="shared" si="375"/>
        <v>250</v>
      </c>
    </row>
    <row r="3415" spans="1:20" x14ac:dyDescent="0.2">
      <c r="A3415" s="2">
        <f t="shared" si="373"/>
        <v>76.56000018119812</v>
      </c>
      <c r="B3415">
        <v>1.57378602028</v>
      </c>
      <c r="C3415" s="2">
        <f>IF(B3415&gt;B3414,B3415+(C3414-B3414),B3415+(C3414-B3414)+5+A3415-A3414)</f>
        <v>76.433785676957356</v>
      </c>
      <c r="D3415">
        <v>1577147268.6800001</v>
      </c>
      <c r="E3415">
        <v>437</v>
      </c>
      <c r="F3415">
        <v>893</v>
      </c>
      <c r="G3415">
        <v>628</v>
      </c>
      <c r="H3415">
        <v>697</v>
      </c>
      <c r="I3415">
        <v>284</v>
      </c>
      <c r="J3415" s="2" t="s">
        <v>30</v>
      </c>
      <c r="K3415" s="2">
        <f>$L$2*I3415+(1-$L$2)*K3414</f>
        <v>284.43683836185522</v>
      </c>
      <c r="M3415" s="2">
        <f t="shared" si="370"/>
        <v>284.60160825250807</v>
      </c>
      <c r="N3415" s="2">
        <f t="shared" si="371"/>
        <v>290.08858240150334</v>
      </c>
      <c r="O3415" s="2">
        <f t="shared" si="372"/>
        <v>287.25085000043498</v>
      </c>
      <c r="P3415" s="2" t="str">
        <f t="shared" si="376"/>
        <v>low</v>
      </c>
      <c r="Q3415" s="2" t="str">
        <f>IF(P3415="low","one",IF(P3415="high","relax","transition"))</f>
        <v>one</v>
      </c>
      <c r="R3415" s="2">
        <f>IF(P3415="low",250,IF(P3415="high",300,275))</f>
        <v>250</v>
      </c>
      <c r="S3415" s="2" t="b">
        <f t="shared" si="374"/>
        <v>1</v>
      </c>
      <c r="T3415" s="2">
        <f t="shared" si="375"/>
        <v>250</v>
      </c>
    </row>
    <row r="3416" spans="1:20" x14ac:dyDescent="0.2">
      <c r="A3416" s="2">
        <f t="shared" si="373"/>
        <v>76.580000162124634</v>
      </c>
      <c r="B3416">
        <v>1.5941741466499999</v>
      </c>
      <c r="C3416" s="2">
        <f>IF(B3416&gt;B3415,B3416+(C3415-B3415),B3416+(C3415-B3415)+5+A3416-A3415)</f>
        <v>76.454173803327365</v>
      </c>
      <c r="D3416">
        <v>1577147268.7</v>
      </c>
      <c r="E3416">
        <v>437</v>
      </c>
      <c r="F3416">
        <v>895</v>
      </c>
      <c r="G3416">
        <v>628</v>
      </c>
      <c r="H3416">
        <v>696</v>
      </c>
      <c r="I3416">
        <v>286</v>
      </c>
      <c r="J3416" s="2" t="s">
        <v>30</v>
      </c>
      <c r="K3416" s="2">
        <f>$L$2*I3416+(1-$L$2)*K3415</f>
        <v>284.74947068948421</v>
      </c>
      <c r="M3416" s="2">
        <f t="shared" si="370"/>
        <v>284.63118073990336</v>
      </c>
      <c r="N3416" s="2">
        <f t="shared" si="371"/>
        <v>290.08858240150334</v>
      </c>
      <c r="O3416" s="2">
        <f t="shared" si="372"/>
        <v>287.21838791303861</v>
      </c>
      <c r="P3416" s="2" t="str">
        <f t="shared" si="376"/>
        <v>low</v>
      </c>
      <c r="Q3416" s="2" t="str">
        <f>IF(P3416="low","one",IF(P3416="high","relax","transition"))</f>
        <v>one</v>
      </c>
      <c r="R3416" s="2">
        <f>IF(P3416="low",250,IF(P3416="high",300,275))</f>
        <v>250</v>
      </c>
      <c r="S3416" s="2" t="b">
        <f t="shared" si="374"/>
        <v>1</v>
      </c>
      <c r="T3416" s="2">
        <f t="shared" si="375"/>
        <v>250</v>
      </c>
    </row>
    <row r="3417" spans="1:20" x14ac:dyDescent="0.2">
      <c r="A3417" s="2">
        <f t="shared" si="373"/>
        <v>76.600000143051147</v>
      </c>
      <c r="B3417">
        <v>1.61897516251</v>
      </c>
      <c r="C3417" s="2">
        <f>IF(B3417&gt;B3416,B3417+(C3416-B3416),B3417+(C3416-B3416)+5+A3417-A3416)</f>
        <v>76.478974819187357</v>
      </c>
      <c r="D3417">
        <v>1577147268.72</v>
      </c>
      <c r="E3417">
        <v>437</v>
      </c>
      <c r="F3417">
        <v>895</v>
      </c>
      <c r="G3417">
        <v>630</v>
      </c>
      <c r="H3417">
        <v>697</v>
      </c>
      <c r="I3417">
        <v>285</v>
      </c>
      <c r="J3417" s="2" t="s">
        <v>30</v>
      </c>
      <c r="K3417" s="2">
        <f>$L$2*I3417+(1-$L$2)*K3416</f>
        <v>284.79957655158739</v>
      </c>
      <c r="M3417" s="2">
        <f t="shared" si="370"/>
        <v>284.66485990224021</v>
      </c>
      <c r="N3417" s="2">
        <f t="shared" si="371"/>
        <v>290.08858240150334</v>
      </c>
      <c r="O3417" s="2">
        <f t="shared" si="372"/>
        <v>287.18902755438182</v>
      </c>
      <c r="P3417" s="2" t="str">
        <f t="shared" si="376"/>
        <v>low</v>
      </c>
      <c r="Q3417" s="2" t="str">
        <f>IF(P3417="low","one",IF(P3417="high","relax","transition"))</f>
        <v>one</v>
      </c>
      <c r="R3417" s="2">
        <f>IF(P3417="low",250,IF(P3417="high",300,275))</f>
        <v>250</v>
      </c>
      <c r="S3417" s="2" t="b">
        <f t="shared" si="374"/>
        <v>1</v>
      </c>
      <c r="T3417" s="2">
        <f t="shared" si="375"/>
        <v>250</v>
      </c>
    </row>
    <row r="3418" spans="1:20" x14ac:dyDescent="0.2">
      <c r="A3418" s="2">
        <f t="shared" si="373"/>
        <v>76.630000114440918</v>
      </c>
      <c r="B3418">
        <v>1.64350199699</v>
      </c>
      <c r="C3418" s="2">
        <f>IF(B3418&gt;B3417,B3418+(C3417-B3417),B3418+(C3417-B3417)+5+A3418-A3417)</f>
        <v>76.503501653667357</v>
      </c>
      <c r="D3418">
        <v>1577147268.75</v>
      </c>
      <c r="E3418">
        <v>437</v>
      </c>
      <c r="F3418">
        <v>894</v>
      </c>
      <c r="G3418">
        <v>628</v>
      </c>
      <c r="H3418">
        <v>697</v>
      </c>
      <c r="I3418">
        <v>284</v>
      </c>
      <c r="J3418" s="2" t="s">
        <v>30</v>
      </c>
      <c r="K3418" s="2">
        <f>$L$2*I3418+(1-$L$2)*K3417</f>
        <v>284.63966124126995</v>
      </c>
      <c r="M3418" s="2">
        <f t="shared" si="370"/>
        <v>284.65982017004615</v>
      </c>
      <c r="N3418" s="2">
        <f t="shared" si="371"/>
        <v>290.08858240150334</v>
      </c>
      <c r="O3418" s="2">
        <f t="shared" si="372"/>
        <v>287.16281917177474</v>
      </c>
      <c r="P3418" s="2" t="str">
        <f t="shared" si="376"/>
        <v>low</v>
      </c>
      <c r="Q3418" s="2" t="str">
        <f>IF(P3418="low","one",IF(P3418="high","relax","transition"))</f>
        <v>one</v>
      </c>
      <c r="R3418" s="2">
        <f>IF(P3418="low",250,IF(P3418="high",300,275))</f>
        <v>250</v>
      </c>
      <c r="S3418" s="2" t="b">
        <f t="shared" si="374"/>
        <v>1</v>
      </c>
      <c r="T3418" s="2">
        <f t="shared" si="375"/>
        <v>250</v>
      </c>
    </row>
    <row r="3419" spans="1:20" x14ac:dyDescent="0.2">
      <c r="A3419" s="2">
        <f t="shared" si="373"/>
        <v>76.650000095367432</v>
      </c>
      <c r="B3419">
        <v>1.6638221740700001</v>
      </c>
      <c r="C3419" s="2">
        <f>IF(B3419&gt;B3418,B3419+(C3418-B3418),B3419+(C3418-B3418)+5+A3419-A3418)</f>
        <v>76.523821830747366</v>
      </c>
      <c r="D3419">
        <v>1577147268.77</v>
      </c>
      <c r="E3419">
        <v>437</v>
      </c>
      <c r="F3419">
        <v>894</v>
      </c>
      <c r="G3419">
        <v>628</v>
      </c>
      <c r="H3419">
        <v>696</v>
      </c>
      <c r="I3419">
        <v>284</v>
      </c>
      <c r="J3419" s="2" t="s">
        <v>30</v>
      </c>
      <c r="K3419" s="2">
        <f>$L$2*I3419+(1-$L$2)*K3418</f>
        <v>284.51172899301599</v>
      </c>
      <c r="M3419" s="2">
        <f t="shared" si="370"/>
        <v>284.63020193464013</v>
      </c>
      <c r="N3419" s="2">
        <f t="shared" si="371"/>
        <v>290.08858240150334</v>
      </c>
      <c r="O3419" s="2">
        <f t="shared" si="372"/>
        <v>287.13766922168827</v>
      </c>
      <c r="P3419" s="2" t="str">
        <f t="shared" si="376"/>
        <v>low</v>
      </c>
      <c r="Q3419" s="2" t="str">
        <f>IF(P3419="low","one",IF(P3419="high","relax","transition"))</f>
        <v>one</v>
      </c>
      <c r="R3419" s="2">
        <f>IF(P3419="low",250,IF(P3419="high",300,275))</f>
        <v>250</v>
      </c>
      <c r="S3419" s="2" t="b">
        <f t="shared" si="374"/>
        <v>1</v>
      </c>
      <c r="T3419" s="2">
        <f t="shared" si="375"/>
        <v>250</v>
      </c>
    </row>
    <row r="3420" spans="1:20" x14ac:dyDescent="0.2">
      <c r="A3420" s="2">
        <f t="shared" si="373"/>
        <v>76.670000076293945</v>
      </c>
      <c r="B3420">
        <v>1.68830800056</v>
      </c>
      <c r="C3420" s="2">
        <f>IF(B3420&gt;B3419,B3420+(C3419-B3419),B3420+(C3419-B3419)+5+A3420-A3419)</f>
        <v>76.548307657237359</v>
      </c>
      <c r="D3420">
        <v>1577147268.79</v>
      </c>
      <c r="E3420">
        <v>437</v>
      </c>
      <c r="F3420">
        <v>894</v>
      </c>
      <c r="G3420">
        <v>628</v>
      </c>
      <c r="H3420">
        <v>697</v>
      </c>
      <c r="I3420">
        <v>286</v>
      </c>
      <c r="J3420" s="2" t="s">
        <v>30</v>
      </c>
      <c r="K3420" s="2">
        <f>$L$2*I3420+(1-$L$2)*K3419</f>
        <v>284.80938319441282</v>
      </c>
      <c r="M3420" s="2">
        <f t="shared" si="370"/>
        <v>284.66603818659468</v>
      </c>
      <c r="N3420" s="2">
        <f t="shared" si="371"/>
        <v>290.08858240150334</v>
      </c>
      <c r="O3420" s="2">
        <f t="shared" si="372"/>
        <v>287.11229585733588</v>
      </c>
      <c r="P3420" s="2" t="str">
        <f t="shared" si="376"/>
        <v>low</v>
      </c>
      <c r="Q3420" s="2" t="str">
        <f>IF(P3420="low","one",IF(P3420="high","relax","transition"))</f>
        <v>one</v>
      </c>
      <c r="R3420" s="2">
        <f>IF(P3420="low",250,IF(P3420="high",300,275))</f>
        <v>250</v>
      </c>
      <c r="S3420" s="2" t="b">
        <f t="shared" si="374"/>
        <v>1</v>
      </c>
      <c r="T3420" s="2">
        <f t="shared" si="375"/>
        <v>250</v>
      </c>
    </row>
    <row r="3421" spans="1:20" x14ac:dyDescent="0.2">
      <c r="A3421" s="2">
        <f t="shared" si="373"/>
        <v>76.690000057220459</v>
      </c>
      <c r="B3421">
        <v>1.7091369628899999</v>
      </c>
      <c r="C3421" s="2">
        <f>IF(B3421&gt;B3420,B3421+(C3420-B3420),B3421+(C3420-B3420)+5+A3421-A3420)</f>
        <v>76.56913661956736</v>
      </c>
      <c r="D3421">
        <v>1577147268.8099999</v>
      </c>
      <c r="E3421">
        <v>438</v>
      </c>
      <c r="F3421">
        <v>893</v>
      </c>
      <c r="G3421">
        <v>628</v>
      </c>
      <c r="H3421">
        <v>697</v>
      </c>
      <c r="I3421">
        <v>285</v>
      </c>
      <c r="J3421" s="2" t="s">
        <v>30</v>
      </c>
      <c r="K3421" s="2">
        <f>$L$2*I3421+(1-$L$2)*K3420</f>
        <v>284.84750655553023</v>
      </c>
      <c r="M3421" s="2">
        <f t="shared" si="370"/>
        <v>284.70233186038178</v>
      </c>
      <c r="N3421" s="2">
        <f t="shared" si="371"/>
        <v>290.08858240150334</v>
      </c>
      <c r="O3421" s="2">
        <f t="shared" si="372"/>
        <v>287.08998297379884</v>
      </c>
      <c r="P3421" s="2" t="str">
        <f t="shared" si="376"/>
        <v>low</v>
      </c>
      <c r="Q3421" s="2" t="str">
        <f>IF(P3421="low","one",IF(P3421="high","relax","transition"))</f>
        <v>one</v>
      </c>
      <c r="R3421" s="2">
        <f>IF(P3421="low",250,IF(P3421="high",300,275))</f>
        <v>250</v>
      </c>
      <c r="S3421" s="2" t="b">
        <f t="shared" si="374"/>
        <v>1</v>
      </c>
      <c r="T3421" s="2">
        <f t="shared" si="375"/>
        <v>250</v>
      </c>
    </row>
    <row r="3422" spans="1:20" x14ac:dyDescent="0.2">
      <c r="A3422" s="2">
        <f t="shared" si="373"/>
        <v>76.720000028610229</v>
      </c>
      <c r="B3422">
        <v>1.7335331439999999</v>
      </c>
      <c r="C3422" s="2">
        <f>IF(B3422&gt;B3421,B3422+(C3421-B3421),B3422+(C3421-B3421)+5+A3422-A3421)</f>
        <v>76.593532800677366</v>
      </c>
      <c r="D3422">
        <v>1577147268.8399999</v>
      </c>
      <c r="E3422">
        <v>437</v>
      </c>
      <c r="F3422">
        <v>894</v>
      </c>
      <c r="G3422">
        <v>628</v>
      </c>
      <c r="H3422">
        <v>696</v>
      </c>
      <c r="I3422">
        <v>284</v>
      </c>
      <c r="J3422" s="2" t="s">
        <v>30</v>
      </c>
      <c r="K3422" s="2">
        <f>$L$2*I3422+(1-$L$2)*K3421</f>
        <v>284.67800524442418</v>
      </c>
      <c r="M3422" s="2">
        <f t="shared" si="370"/>
        <v>284.69746653719028</v>
      </c>
      <c r="N3422" s="2">
        <f t="shared" si="371"/>
        <v>290.08858240150334</v>
      </c>
      <c r="O3422" s="2">
        <f t="shared" si="372"/>
        <v>287.07060041812798</v>
      </c>
      <c r="P3422" s="2" t="str">
        <f t="shared" si="376"/>
        <v>low</v>
      </c>
      <c r="Q3422" s="2" t="str">
        <f>IF(P3422="low","one",IF(P3422="high","relax","transition"))</f>
        <v>one</v>
      </c>
      <c r="R3422" s="2">
        <f>IF(P3422="low",250,IF(P3422="high",300,275))</f>
        <v>250</v>
      </c>
      <c r="S3422" s="2" t="b">
        <f t="shared" si="374"/>
        <v>1</v>
      </c>
      <c r="T3422" s="2">
        <f t="shared" si="375"/>
        <v>250</v>
      </c>
    </row>
    <row r="3423" spans="1:20" x14ac:dyDescent="0.2">
      <c r="A3423" s="2">
        <f t="shared" si="373"/>
        <v>76.740000009536743</v>
      </c>
      <c r="B3423">
        <v>1.7578561306</v>
      </c>
      <c r="C3423" s="2">
        <f>IF(B3423&gt;B3422,B3423+(C3422-B3422),B3423+(C3422-B3422)+5+A3423-A3422)</f>
        <v>76.617855787277364</v>
      </c>
      <c r="D3423">
        <v>1577147268.8599999</v>
      </c>
      <c r="E3423">
        <v>437</v>
      </c>
      <c r="F3423">
        <v>894</v>
      </c>
      <c r="G3423">
        <v>629</v>
      </c>
      <c r="H3423">
        <v>696</v>
      </c>
      <c r="I3423">
        <v>284</v>
      </c>
      <c r="J3423" s="2" t="s">
        <v>30</v>
      </c>
      <c r="K3423" s="2">
        <f>$L$2*I3423+(1-$L$2)*K3422</f>
        <v>284.54240419553935</v>
      </c>
      <c r="M3423" s="2">
        <f t="shared" si="370"/>
        <v>284.66645406886011</v>
      </c>
      <c r="N3423" s="2">
        <f t="shared" si="371"/>
        <v>290.08858240150334</v>
      </c>
      <c r="O3423" s="2">
        <f t="shared" si="372"/>
        <v>287.05194372408107</v>
      </c>
      <c r="P3423" s="2" t="str">
        <f t="shared" si="376"/>
        <v>low</v>
      </c>
      <c r="Q3423" s="2" t="str">
        <f>IF(P3423="low","one",IF(P3423="high","relax","transition"))</f>
        <v>one</v>
      </c>
      <c r="R3423" s="2">
        <f>IF(P3423="low",250,IF(P3423="high",300,275))</f>
        <v>250</v>
      </c>
      <c r="S3423" s="2" t="b">
        <f t="shared" si="374"/>
        <v>1</v>
      </c>
      <c r="T3423" s="2">
        <f t="shared" si="375"/>
        <v>250</v>
      </c>
    </row>
    <row r="3424" spans="1:20" x14ac:dyDescent="0.2">
      <c r="A3424" s="2">
        <f t="shared" si="373"/>
        <v>76.760000228881836</v>
      </c>
      <c r="B3424">
        <v>1.7786560058600001</v>
      </c>
      <c r="C3424" s="2">
        <f>IF(B3424&gt;B3423,B3424+(C3423-B3423),B3424+(C3423-B3423)+5+A3424-A3423)</f>
        <v>76.63865566253736</v>
      </c>
      <c r="D3424">
        <v>1577147268.8800001</v>
      </c>
      <c r="E3424">
        <v>438</v>
      </c>
      <c r="F3424">
        <v>893</v>
      </c>
      <c r="G3424">
        <v>629</v>
      </c>
      <c r="H3424">
        <v>698</v>
      </c>
      <c r="I3424">
        <v>286</v>
      </c>
      <c r="J3424" s="2" t="s">
        <v>30</v>
      </c>
      <c r="K3424" s="2">
        <f>$L$2*I3424+(1-$L$2)*K3423</f>
        <v>284.83392335643151</v>
      </c>
      <c r="M3424" s="2">
        <f t="shared" si="370"/>
        <v>284.69994792637442</v>
      </c>
      <c r="N3424" s="2">
        <f t="shared" si="371"/>
        <v>290.08858240150334</v>
      </c>
      <c r="O3424" s="2">
        <f t="shared" si="372"/>
        <v>287.03266924131998</v>
      </c>
      <c r="P3424" s="2" t="str">
        <f t="shared" si="376"/>
        <v>low</v>
      </c>
      <c r="Q3424" s="2" t="str">
        <f>IF(P3424="low","one",IF(P3424="high","relax","transition"))</f>
        <v>one</v>
      </c>
      <c r="R3424" s="2">
        <f>IF(P3424="low",250,IF(P3424="high",300,275))</f>
        <v>250</v>
      </c>
      <c r="S3424" s="2" t="b">
        <f t="shared" si="374"/>
        <v>1</v>
      </c>
      <c r="T3424" s="2">
        <f t="shared" si="375"/>
        <v>250</v>
      </c>
    </row>
    <row r="3425" spans="1:20" x14ac:dyDescent="0.2">
      <c r="A3425" s="2">
        <f t="shared" si="373"/>
        <v>76.790000200271606</v>
      </c>
      <c r="B3425">
        <v>1.8031740188600001</v>
      </c>
      <c r="C3425" s="2">
        <f>IF(B3425&gt;B3424,B3425+(C3424-B3424),B3425+(C3424-B3424)+5+A3425-A3424)</f>
        <v>76.663173675537365</v>
      </c>
      <c r="D3425">
        <v>1577147268.9100001</v>
      </c>
      <c r="E3425">
        <v>437</v>
      </c>
      <c r="F3425">
        <v>895</v>
      </c>
      <c r="G3425">
        <v>628</v>
      </c>
      <c r="H3425">
        <v>696</v>
      </c>
      <c r="I3425">
        <v>286</v>
      </c>
      <c r="J3425" s="2" t="s">
        <v>30</v>
      </c>
      <c r="K3425" s="2">
        <f>$L$2*I3425+(1-$L$2)*K3424</f>
        <v>285.06713868514521</v>
      </c>
      <c r="M3425" s="2">
        <f t="shared" si="370"/>
        <v>284.77338607812862</v>
      </c>
      <c r="N3425" s="2">
        <f t="shared" si="371"/>
        <v>290.08858240150334</v>
      </c>
      <c r="O3425" s="2">
        <f t="shared" si="372"/>
        <v>287.01603317557272</v>
      </c>
      <c r="P3425" s="2" t="str">
        <f t="shared" si="376"/>
        <v>low</v>
      </c>
      <c r="Q3425" s="2" t="str">
        <f>IF(P3425="low","one",IF(P3425="high","relax","transition"))</f>
        <v>one</v>
      </c>
      <c r="R3425" s="2">
        <f>IF(P3425="low",250,IF(P3425="high",300,275))</f>
        <v>250</v>
      </c>
      <c r="S3425" s="2" t="b">
        <f t="shared" si="374"/>
        <v>1</v>
      </c>
      <c r="T3425" s="2">
        <f t="shared" si="375"/>
        <v>250</v>
      </c>
    </row>
    <row r="3426" spans="1:20" x14ac:dyDescent="0.2">
      <c r="A3426" s="2">
        <f t="shared" si="373"/>
        <v>76.81000018119812</v>
      </c>
      <c r="B3426">
        <v>1.82347416878</v>
      </c>
      <c r="C3426" s="2">
        <f>IF(B3426&gt;B3425,B3426+(C3425-B3425),B3426+(C3425-B3425)+5+A3426-A3425)</f>
        <v>76.683473825457355</v>
      </c>
      <c r="D3426">
        <v>1577147268.9300001</v>
      </c>
      <c r="E3426">
        <v>436</v>
      </c>
      <c r="F3426">
        <v>894</v>
      </c>
      <c r="G3426">
        <v>628</v>
      </c>
      <c r="H3426">
        <v>695</v>
      </c>
      <c r="I3426">
        <v>284</v>
      </c>
      <c r="J3426" s="2" t="s">
        <v>30</v>
      </c>
      <c r="K3426" s="2">
        <f>$L$2*I3426+(1-$L$2)*K3425</f>
        <v>284.8537109481162</v>
      </c>
      <c r="M3426" s="2">
        <f t="shared" si="370"/>
        <v>284.78945105212614</v>
      </c>
      <c r="N3426" s="2">
        <f t="shared" si="371"/>
        <v>290.08858240150334</v>
      </c>
      <c r="O3426" s="2">
        <f t="shared" si="372"/>
        <v>287.00390082070049</v>
      </c>
      <c r="P3426" s="2" t="str">
        <f t="shared" si="376"/>
        <v>low</v>
      </c>
      <c r="Q3426" s="2" t="str">
        <f>IF(P3426="low","one",IF(P3426="high","relax","transition"))</f>
        <v>one</v>
      </c>
      <c r="R3426" s="2">
        <f>IF(P3426="low",250,IF(P3426="high",300,275))</f>
        <v>250</v>
      </c>
      <c r="S3426" s="2" t="b">
        <f t="shared" si="374"/>
        <v>1</v>
      </c>
      <c r="T3426" s="2">
        <f t="shared" si="375"/>
        <v>250</v>
      </c>
    </row>
    <row r="3427" spans="1:20" x14ac:dyDescent="0.2">
      <c r="A3427" s="2">
        <f t="shared" si="373"/>
        <v>76.830000162124634</v>
      </c>
      <c r="B3427">
        <v>1.8480341434500001</v>
      </c>
      <c r="C3427" s="2">
        <f>IF(B3427&gt;B3426,B3427+(C3426-B3426),B3427+(C3426-B3426)+5+A3427-A3426)</f>
        <v>76.708033800127353</v>
      </c>
      <c r="D3427">
        <v>1577147268.95</v>
      </c>
      <c r="E3427">
        <v>437</v>
      </c>
      <c r="F3427">
        <v>893</v>
      </c>
      <c r="G3427">
        <v>627</v>
      </c>
      <c r="H3427">
        <v>695</v>
      </c>
      <c r="I3427">
        <v>283</v>
      </c>
      <c r="J3427" s="2" t="s">
        <v>30</v>
      </c>
      <c r="K3427" s="2">
        <f>$L$2*I3427+(1-$L$2)*K3426</f>
        <v>284.48296875849297</v>
      </c>
      <c r="M3427" s="2">
        <f t="shared" si="370"/>
        <v>284.72815459339955</v>
      </c>
      <c r="N3427" s="2">
        <f t="shared" si="371"/>
        <v>290.08858240150334</v>
      </c>
      <c r="O3427" s="2">
        <f t="shared" si="372"/>
        <v>286.99317833227178</v>
      </c>
      <c r="P3427" s="2" t="str">
        <f t="shared" si="376"/>
        <v>low</v>
      </c>
      <c r="Q3427" s="2" t="str">
        <f>IF(P3427="low","one",IF(P3427="high","relax","transition"))</f>
        <v>one</v>
      </c>
      <c r="R3427" s="2">
        <f>IF(P3427="low",250,IF(P3427="high",300,275))</f>
        <v>250</v>
      </c>
      <c r="S3427" s="2" t="b">
        <f t="shared" si="374"/>
        <v>1</v>
      </c>
      <c r="T3427" s="2">
        <f t="shared" si="375"/>
        <v>250</v>
      </c>
    </row>
    <row r="3428" spans="1:20" x14ac:dyDescent="0.2">
      <c r="A3428" s="2">
        <f t="shared" si="373"/>
        <v>76.860000133514404</v>
      </c>
      <c r="B3428">
        <v>1.87280416489</v>
      </c>
      <c r="C3428" s="2">
        <f>IF(B3428&gt;B3427,B3428+(C3427-B3427),B3428+(C3427-B3427)+5+A3428-A3427)</f>
        <v>76.732803821567359</v>
      </c>
      <c r="D3428">
        <v>1577147268.98</v>
      </c>
      <c r="E3428">
        <v>438</v>
      </c>
      <c r="F3428">
        <v>895</v>
      </c>
      <c r="G3428">
        <v>628</v>
      </c>
      <c r="H3428">
        <v>696</v>
      </c>
      <c r="I3428">
        <v>286</v>
      </c>
      <c r="J3428" s="2" t="s">
        <v>30</v>
      </c>
      <c r="K3428" s="2">
        <f>$L$2*I3428+(1-$L$2)*K3427</f>
        <v>284.7863750067944</v>
      </c>
      <c r="M3428" s="2">
        <f t="shared" si="370"/>
        <v>284.73979867607852</v>
      </c>
      <c r="N3428" s="2">
        <f t="shared" si="371"/>
        <v>290.08858240150334</v>
      </c>
      <c r="O3428" s="2">
        <f t="shared" si="372"/>
        <v>286.97992714532819</v>
      </c>
      <c r="P3428" s="2" t="str">
        <f t="shared" si="376"/>
        <v>low</v>
      </c>
      <c r="Q3428" s="2" t="str">
        <f>IF(P3428="low","one",IF(P3428="high","relax","transition"))</f>
        <v>one</v>
      </c>
      <c r="R3428" s="2">
        <f>IF(P3428="low",250,IF(P3428="high",300,275))</f>
        <v>250</v>
      </c>
      <c r="S3428" s="2" t="b">
        <f t="shared" si="374"/>
        <v>1</v>
      </c>
      <c r="T3428" s="2">
        <f t="shared" si="375"/>
        <v>250</v>
      </c>
    </row>
    <row r="3429" spans="1:20" x14ac:dyDescent="0.2">
      <c r="A3429" s="2">
        <f t="shared" si="373"/>
        <v>76.880000114440918</v>
      </c>
      <c r="B3429">
        <v>1.89326715469</v>
      </c>
      <c r="C3429" s="2">
        <f>IF(B3429&gt;B3428,B3429+(C3428-B3428),B3429+(C3428-B3428)+5+A3429-A3428)</f>
        <v>76.753266811367354</v>
      </c>
      <c r="D3429">
        <v>1577147269</v>
      </c>
      <c r="E3429">
        <v>436</v>
      </c>
      <c r="F3429">
        <v>894</v>
      </c>
      <c r="G3429">
        <v>628</v>
      </c>
      <c r="H3429">
        <v>695</v>
      </c>
      <c r="I3429">
        <v>285</v>
      </c>
      <c r="J3429" s="2" t="s">
        <v>30</v>
      </c>
      <c r="K3429" s="2">
        <f>$L$2*I3429+(1-$L$2)*K3428</f>
        <v>284.82910000543552</v>
      </c>
      <c r="M3429" s="2">
        <f t="shared" si="370"/>
        <v>284.7576589419499</v>
      </c>
      <c r="N3429" s="2">
        <f t="shared" si="371"/>
        <v>290.08858240150334</v>
      </c>
      <c r="O3429" s="2">
        <f t="shared" si="372"/>
        <v>286.96792072186571</v>
      </c>
      <c r="P3429" s="2" t="str">
        <f t="shared" si="376"/>
        <v>low</v>
      </c>
      <c r="Q3429" s="2" t="str">
        <f>IF(P3429="low","one",IF(P3429="high","relax","transition"))</f>
        <v>one</v>
      </c>
      <c r="R3429" s="2">
        <f>IF(P3429="low",250,IF(P3429="high",300,275))</f>
        <v>250</v>
      </c>
      <c r="S3429" s="2" t="b">
        <f t="shared" si="374"/>
        <v>1</v>
      </c>
      <c r="T3429" s="2">
        <f t="shared" si="375"/>
        <v>250</v>
      </c>
    </row>
    <row r="3430" spans="1:20" x14ac:dyDescent="0.2">
      <c r="A3430" s="2">
        <f t="shared" si="373"/>
        <v>76.900000095367432</v>
      </c>
      <c r="B3430">
        <v>1.9175531864199999</v>
      </c>
      <c r="C3430" s="2">
        <f>IF(B3430&gt;B3429,B3430+(C3429-B3429),B3430+(C3429-B3429)+5+A3430-A3429)</f>
        <v>76.777552843097354</v>
      </c>
      <c r="D3430">
        <v>1577147269.02</v>
      </c>
      <c r="E3430">
        <v>436</v>
      </c>
      <c r="F3430">
        <v>893</v>
      </c>
      <c r="G3430">
        <v>628</v>
      </c>
      <c r="H3430">
        <v>695</v>
      </c>
      <c r="I3430">
        <v>283</v>
      </c>
      <c r="J3430" s="2" t="s">
        <v>30</v>
      </c>
      <c r="K3430" s="2">
        <f>$L$2*I3430+(1-$L$2)*K3429</f>
        <v>284.46328000434846</v>
      </c>
      <c r="M3430" s="2">
        <f t="shared" si="370"/>
        <v>284.69878315442963</v>
      </c>
      <c r="N3430" s="2">
        <f t="shared" si="371"/>
        <v>290.08858240150334</v>
      </c>
      <c r="O3430" s="2">
        <f t="shared" si="372"/>
        <v>286.95740763286994</v>
      </c>
      <c r="P3430" s="2" t="str">
        <f t="shared" si="376"/>
        <v>low</v>
      </c>
      <c r="Q3430" s="2" t="str">
        <f>IF(P3430="low","one",IF(P3430="high","relax","transition"))</f>
        <v>one</v>
      </c>
      <c r="R3430" s="2">
        <f>IF(P3430="low",250,IF(P3430="high",300,275))</f>
        <v>250</v>
      </c>
      <c r="S3430" s="2" t="b">
        <f t="shared" si="374"/>
        <v>1</v>
      </c>
      <c r="T3430" s="2">
        <f t="shared" si="375"/>
        <v>250</v>
      </c>
    </row>
    <row r="3431" spans="1:20" x14ac:dyDescent="0.2">
      <c r="A3431" s="2">
        <f t="shared" si="373"/>
        <v>76.920000076293945</v>
      </c>
      <c r="B3431">
        <v>1.93831801414</v>
      </c>
      <c r="C3431" s="2">
        <f>IF(B3431&gt;B3430,B3431+(C3430-B3430),B3431+(C3430-B3430)+5+A3431-A3430)</f>
        <v>76.798317670817354</v>
      </c>
      <c r="D3431">
        <v>1577147269.04</v>
      </c>
      <c r="E3431">
        <v>436</v>
      </c>
      <c r="F3431">
        <v>894</v>
      </c>
      <c r="G3431">
        <v>626</v>
      </c>
      <c r="H3431">
        <v>695</v>
      </c>
      <c r="I3431">
        <v>284</v>
      </c>
      <c r="J3431" s="2" t="s">
        <v>30</v>
      </c>
      <c r="K3431" s="2">
        <f>$L$2*I3431+(1-$L$2)*K3430</f>
        <v>284.37062400347878</v>
      </c>
      <c r="M3431" s="2">
        <f t="shared" si="370"/>
        <v>284.63315132423946</v>
      </c>
      <c r="N3431" s="2">
        <f t="shared" si="371"/>
        <v>290.08858240150334</v>
      </c>
      <c r="O3431" s="2">
        <f t="shared" si="372"/>
        <v>286.94447640894788</v>
      </c>
      <c r="P3431" s="2" t="str">
        <f t="shared" si="376"/>
        <v>low</v>
      </c>
      <c r="Q3431" s="2" t="str">
        <f>IF(P3431="low","one",IF(P3431="high","relax","transition"))</f>
        <v>one</v>
      </c>
      <c r="R3431" s="2">
        <f>IF(P3431="low",250,IF(P3431="high",300,275))</f>
        <v>250</v>
      </c>
      <c r="S3431" s="2" t="b">
        <f t="shared" si="374"/>
        <v>1</v>
      </c>
      <c r="T3431" s="2">
        <f t="shared" si="375"/>
        <v>250</v>
      </c>
    </row>
    <row r="3432" spans="1:20" x14ac:dyDescent="0.2">
      <c r="A3432" s="2">
        <f t="shared" si="373"/>
        <v>76.950000047683716</v>
      </c>
      <c r="B3432">
        <v>1.96295213699</v>
      </c>
      <c r="C3432" s="2">
        <f>IF(B3432&gt;B3431,B3432+(C3431-B3431),B3432+(C3431-B3431)+5+A3432-A3431)</f>
        <v>76.822951793667357</v>
      </c>
      <c r="D3432">
        <v>1577147269.0699999</v>
      </c>
      <c r="E3432">
        <v>438</v>
      </c>
      <c r="F3432">
        <v>894</v>
      </c>
      <c r="G3432">
        <v>628</v>
      </c>
      <c r="H3432">
        <v>694</v>
      </c>
      <c r="I3432">
        <v>285</v>
      </c>
      <c r="J3432" s="2" t="s">
        <v>30</v>
      </c>
      <c r="K3432" s="2">
        <f>$L$2*I3432+(1-$L$2)*K3431</f>
        <v>284.49649920278307</v>
      </c>
      <c r="M3432" s="2">
        <f t="shared" si="370"/>
        <v>284.60582089994818</v>
      </c>
      <c r="N3432" s="2">
        <f t="shared" si="371"/>
        <v>290.08858240150334</v>
      </c>
      <c r="O3432" s="2">
        <f t="shared" si="372"/>
        <v>286.92891015471241</v>
      </c>
      <c r="P3432" s="2" t="str">
        <f t="shared" si="376"/>
        <v>low</v>
      </c>
      <c r="Q3432" s="2" t="str">
        <f>IF(P3432="low","one",IF(P3432="high","relax","transition"))</f>
        <v>one</v>
      </c>
      <c r="R3432" s="2">
        <f>IF(P3432="low",250,IF(P3432="high",300,275))</f>
        <v>250</v>
      </c>
      <c r="S3432" s="2" t="b">
        <f t="shared" si="374"/>
        <v>1</v>
      </c>
      <c r="T3432" s="2">
        <f t="shared" si="375"/>
        <v>250</v>
      </c>
    </row>
    <row r="3433" spans="1:20" x14ac:dyDescent="0.2">
      <c r="A3433" s="2">
        <f t="shared" si="373"/>
        <v>76.970000028610229</v>
      </c>
      <c r="B3433">
        <v>1.98331403732</v>
      </c>
      <c r="C3433" s="2">
        <f>IF(B3433&gt;B3432,B3433+(C3432-B3432),B3433+(C3432-B3432)+5+A3433-A3432)</f>
        <v>76.843313693997359</v>
      </c>
      <c r="D3433">
        <v>1577147269.0899999</v>
      </c>
      <c r="E3433">
        <v>437</v>
      </c>
      <c r="F3433">
        <v>894</v>
      </c>
      <c r="G3433">
        <v>629</v>
      </c>
      <c r="H3433">
        <v>696</v>
      </c>
      <c r="I3433">
        <v>284</v>
      </c>
      <c r="J3433" s="2" t="s">
        <v>30</v>
      </c>
      <c r="K3433" s="2">
        <f>$L$2*I3433+(1-$L$2)*K3432</f>
        <v>284.39719936222644</v>
      </c>
      <c r="M3433" s="2">
        <f t="shared" si="370"/>
        <v>284.56409659240387</v>
      </c>
      <c r="N3433" s="2">
        <f t="shared" si="371"/>
        <v>290.08858240150334</v>
      </c>
      <c r="O3433" s="2">
        <f t="shared" si="372"/>
        <v>286.91275569197421</v>
      </c>
      <c r="P3433" s="2" t="str">
        <f t="shared" si="376"/>
        <v>low</v>
      </c>
      <c r="Q3433" s="2" t="str">
        <f>IF(P3433="low","one",IF(P3433="high","relax","transition"))</f>
        <v>one</v>
      </c>
      <c r="R3433" s="2">
        <f>IF(P3433="low",250,IF(P3433="high",300,275))</f>
        <v>250</v>
      </c>
      <c r="S3433" s="2" t="b">
        <f t="shared" si="374"/>
        <v>1</v>
      </c>
      <c r="T3433" s="2">
        <f t="shared" si="375"/>
        <v>250</v>
      </c>
    </row>
    <row r="3434" spans="1:20" x14ac:dyDescent="0.2">
      <c r="A3434" s="2">
        <f t="shared" si="373"/>
        <v>76.990000009536743</v>
      </c>
      <c r="B3434">
        <v>2.0080170631400001</v>
      </c>
      <c r="C3434" s="2">
        <f>IF(B3434&gt;B3433,B3434+(C3433-B3433),B3434+(C3433-B3433)+5+A3434-A3433)</f>
        <v>76.868016719817362</v>
      </c>
      <c r="D3434">
        <v>1577147269.1099999</v>
      </c>
      <c r="E3434">
        <v>437</v>
      </c>
      <c r="F3434">
        <v>894</v>
      </c>
      <c r="G3434">
        <v>627</v>
      </c>
      <c r="H3434">
        <v>696</v>
      </c>
      <c r="I3434">
        <v>284</v>
      </c>
      <c r="J3434" s="2" t="s">
        <v>30</v>
      </c>
      <c r="K3434" s="2">
        <f>$L$2*I3434+(1-$L$2)*K3433</f>
        <v>284.31775948978117</v>
      </c>
      <c r="M3434" s="2">
        <f t="shared" si="370"/>
        <v>284.51482917187934</v>
      </c>
      <c r="N3434" s="2">
        <f t="shared" si="371"/>
        <v>290.08858240150334</v>
      </c>
      <c r="O3434" s="2">
        <f t="shared" si="372"/>
        <v>286.89532273699564</v>
      </c>
      <c r="P3434" s="2" t="str">
        <f t="shared" si="376"/>
        <v>low</v>
      </c>
      <c r="Q3434" s="2" t="str">
        <f>IF(P3434="low","one",IF(P3434="high","relax","transition"))</f>
        <v>one</v>
      </c>
      <c r="R3434" s="2">
        <f>IF(P3434="low",250,IF(P3434="high",300,275))</f>
        <v>250</v>
      </c>
      <c r="S3434" s="2" t="b">
        <f t="shared" si="374"/>
        <v>1</v>
      </c>
      <c r="T3434" s="2">
        <f t="shared" si="375"/>
        <v>250</v>
      </c>
    </row>
    <row r="3435" spans="1:20" x14ac:dyDescent="0.2">
      <c r="A3435" s="2">
        <f t="shared" si="373"/>
        <v>77.020000219345093</v>
      </c>
      <c r="B3435">
        <v>2.0322771072400001</v>
      </c>
      <c r="C3435" s="2">
        <f>IF(B3435&gt;B3434,B3435+(C3434-B3434),B3435+(C3434-B3434)+5+A3435-A3434)</f>
        <v>76.892276763917366</v>
      </c>
      <c r="D3435">
        <v>1577147269.1400001</v>
      </c>
      <c r="E3435">
        <v>437</v>
      </c>
      <c r="F3435">
        <v>895</v>
      </c>
      <c r="G3435">
        <v>628</v>
      </c>
      <c r="H3435">
        <v>695</v>
      </c>
      <c r="I3435">
        <v>284</v>
      </c>
      <c r="J3435" s="2" t="s">
        <v>30</v>
      </c>
      <c r="K3435" s="2">
        <f>$L$2*I3435+(1-$L$2)*K3434</f>
        <v>284.25420759182492</v>
      </c>
      <c r="M3435" s="2">
        <f t="shared" si="370"/>
        <v>284.46270485586848</v>
      </c>
      <c r="N3435" s="2">
        <f t="shared" si="371"/>
        <v>290.08858240150334</v>
      </c>
      <c r="O3435" s="2">
        <f t="shared" si="372"/>
        <v>286.87629805873985</v>
      </c>
      <c r="P3435" s="2" t="str">
        <f t="shared" si="376"/>
        <v>low</v>
      </c>
      <c r="Q3435" s="2" t="str">
        <f>IF(P3435="low","one",IF(P3435="high","relax","transition"))</f>
        <v>one</v>
      </c>
      <c r="R3435" s="2">
        <f>IF(P3435="low",250,IF(P3435="high",300,275))</f>
        <v>250</v>
      </c>
      <c r="S3435" s="2" t="b">
        <f t="shared" si="374"/>
        <v>1</v>
      </c>
      <c r="T3435" s="2">
        <f t="shared" si="375"/>
        <v>250</v>
      </c>
    </row>
    <row r="3436" spans="1:20" x14ac:dyDescent="0.2">
      <c r="A3436" s="2">
        <f t="shared" si="373"/>
        <v>77.040000200271606</v>
      </c>
      <c r="B3436">
        <v>2.0530850887300001</v>
      </c>
      <c r="C3436" s="2">
        <f>IF(B3436&gt;B3435,B3436+(C3435-B3435),B3436+(C3435-B3435)+5+A3436-A3435)</f>
        <v>76.91308474540736</v>
      </c>
      <c r="D3436">
        <v>1577147269.1600001</v>
      </c>
      <c r="E3436">
        <v>438</v>
      </c>
      <c r="F3436">
        <v>894</v>
      </c>
      <c r="G3436">
        <v>629</v>
      </c>
      <c r="H3436">
        <v>696</v>
      </c>
      <c r="I3436">
        <v>286</v>
      </c>
      <c r="J3436" s="2" t="s">
        <v>30</v>
      </c>
      <c r="K3436" s="2">
        <f>$L$2*I3436+(1-$L$2)*K3435</f>
        <v>284.60336607345994</v>
      </c>
      <c r="M3436" s="2">
        <f t="shared" si="370"/>
        <v>284.49083709938679</v>
      </c>
      <c r="N3436" s="2">
        <f t="shared" si="371"/>
        <v>290.08858240150334</v>
      </c>
      <c r="O3436" s="2">
        <f t="shared" si="372"/>
        <v>286.85561839859622</v>
      </c>
      <c r="P3436" s="2" t="str">
        <f t="shared" si="376"/>
        <v>low</v>
      </c>
      <c r="Q3436" s="2" t="str">
        <f>IF(P3436="low","one",IF(P3436="high","relax","transition"))</f>
        <v>one</v>
      </c>
      <c r="R3436" s="2">
        <f>IF(P3436="low",250,IF(P3436="high",300,275))</f>
        <v>250</v>
      </c>
      <c r="S3436" s="2" t="b">
        <f t="shared" si="374"/>
        <v>1</v>
      </c>
      <c r="T3436" s="2">
        <f t="shared" si="375"/>
        <v>250</v>
      </c>
    </row>
    <row r="3437" spans="1:20" x14ac:dyDescent="0.2">
      <c r="A3437" s="2">
        <f t="shared" si="373"/>
        <v>77.06000018119812</v>
      </c>
      <c r="B3437">
        <v>2.0773141384099998</v>
      </c>
      <c r="C3437" s="2">
        <f>IF(B3437&gt;B3436,B3437+(C3436-B3436),B3437+(C3436-B3436)+5+A3437-A3436)</f>
        <v>76.937313795087363</v>
      </c>
      <c r="D3437">
        <v>1577147269.1800001</v>
      </c>
      <c r="E3437">
        <v>438</v>
      </c>
      <c r="F3437">
        <v>894</v>
      </c>
      <c r="G3437">
        <v>627</v>
      </c>
      <c r="H3437">
        <v>696</v>
      </c>
      <c r="I3437">
        <v>285</v>
      </c>
      <c r="J3437" s="2" t="s">
        <v>30</v>
      </c>
      <c r="K3437" s="2">
        <f>$L$2*I3437+(1-$L$2)*K3436</f>
        <v>284.68269285876795</v>
      </c>
      <c r="M3437" s="2">
        <f t="shared" si="370"/>
        <v>284.52920825126301</v>
      </c>
      <c r="N3437" s="2">
        <f t="shared" si="371"/>
        <v>290.08858240150334</v>
      </c>
      <c r="O3437" s="2">
        <f t="shared" si="372"/>
        <v>286.83737933363568</v>
      </c>
      <c r="P3437" s="2" t="str">
        <f t="shared" si="376"/>
        <v>low</v>
      </c>
      <c r="Q3437" s="2" t="str">
        <f>IF(P3437="low","one",IF(P3437="high","relax","transition"))</f>
        <v>one</v>
      </c>
      <c r="R3437" s="2">
        <f>IF(P3437="low",250,IF(P3437="high",300,275))</f>
        <v>250</v>
      </c>
      <c r="S3437" s="2" t="b">
        <f t="shared" si="374"/>
        <v>1</v>
      </c>
      <c r="T3437" s="2">
        <f t="shared" si="375"/>
        <v>250</v>
      </c>
    </row>
    <row r="3438" spans="1:20" x14ac:dyDescent="0.2">
      <c r="A3438" s="2">
        <f t="shared" si="373"/>
        <v>77.080000162124634</v>
      </c>
      <c r="B3438">
        <v>2.0979239940599999</v>
      </c>
      <c r="C3438" s="2">
        <f>IF(B3438&gt;B3437,B3438+(C3437-B3437),B3438+(C3437-B3437)+5+A3438-A3437)</f>
        <v>76.957923650737357</v>
      </c>
      <c r="D3438">
        <v>1577147269.2</v>
      </c>
      <c r="E3438">
        <v>436</v>
      </c>
      <c r="F3438">
        <v>894</v>
      </c>
      <c r="G3438">
        <v>628</v>
      </c>
      <c r="H3438">
        <v>694</v>
      </c>
      <c r="I3438">
        <v>284</v>
      </c>
      <c r="J3438" s="2" t="s">
        <v>30</v>
      </c>
      <c r="K3438" s="2">
        <f>$L$2*I3438+(1-$L$2)*K3437</f>
        <v>284.54615428701436</v>
      </c>
      <c r="M3438" s="2">
        <f t="shared" si="370"/>
        <v>284.53259745841331</v>
      </c>
      <c r="N3438" s="2">
        <f t="shared" si="371"/>
        <v>290.08858240150334</v>
      </c>
      <c r="O3438" s="2">
        <f t="shared" si="372"/>
        <v>286.82197077951707</v>
      </c>
      <c r="P3438" s="2" t="str">
        <f t="shared" si="376"/>
        <v>low</v>
      </c>
      <c r="Q3438" s="2" t="str">
        <f>IF(P3438="low","one",IF(P3438="high","relax","transition"))</f>
        <v>one</v>
      </c>
      <c r="R3438" s="2">
        <f>IF(P3438="low",250,IF(P3438="high",300,275))</f>
        <v>250</v>
      </c>
      <c r="S3438" s="2" t="b">
        <f t="shared" si="374"/>
        <v>1</v>
      </c>
      <c r="T3438" s="2">
        <f t="shared" si="375"/>
        <v>250</v>
      </c>
    </row>
    <row r="3439" spans="1:20" x14ac:dyDescent="0.2">
      <c r="A3439" s="2">
        <f t="shared" si="373"/>
        <v>77.110000133514404</v>
      </c>
      <c r="B3439">
        <v>2.1223649978600001</v>
      </c>
      <c r="C3439" s="2">
        <f>IF(B3439&gt;B3438,B3439+(C3438-B3438),B3439+(C3438-B3438)+5+A3439-A3438)</f>
        <v>76.982364654537363</v>
      </c>
      <c r="D3439">
        <v>1577147269.23</v>
      </c>
      <c r="E3439">
        <v>437</v>
      </c>
      <c r="F3439">
        <v>893</v>
      </c>
      <c r="G3439">
        <v>628</v>
      </c>
      <c r="H3439">
        <v>696</v>
      </c>
      <c r="I3439">
        <v>284</v>
      </c>
      <c r="J3439" s="2" t="s">
        <v>30</v>
      </c>
      <c r="K3439" s="2">
        <f>$L$2*I3439+(1-$L$2)*K3438</f>
        <v>284.43692342961151</v>
      </c>
      <c r="M3439" s="2">
        <f t="shared" si="370"/>
        <v>284.51346265265295</v>
      </c>
      <c r="N3439" s="2">
        <f t="shared" si="371"/>
        <v>290.08858240150334</v>
      </c>
      <c r="O3439" s="2">
        <f t="shared" si="372"/>
        <v>286.80750211346185</v>
      </c>
      <c r="P3439" s="2" t="str">
        <f t="shared" si="376"/>
        <v>low</v>
      </c>
      <c r="Q3439" s="2" t="str">
        <f>IF(P3439="low","one",IF(P3439="high","relax","transition"))</f>
        <v>one</v>
      </c>
      <c r="R3439" s="2">
        <f>IF(P3439="low",250,IF(P3439="high",300,275))</f>
        <v>250</v>
      </c>
      <c r="S3439" s="2" t="b">
        <f t="shared" si="374"/>
        <v>1</v>
      </c>
      <c r="T3439" s="2">
        <f t="shared" si="375"/>
        <v>250</v>
      </c>
    </row>
    <row r="3440" spans="1:20" x14ac:dyDescent="0.2">
      <c r="A3440" s="2">
        <f t="shared" si="373"/>
        <v>77.130000114440918</v>
      </c>
      <c r="B3440">
        <v>2.1471760273</v>
      </c>
      <c r="C3440" s="2">
        <f>IF(B3440&gt;B3439,B3440+(C3439-B3439),B3440+(C3439-B3439)+5+A3440-A3439)</f>
        <v>77.007175683977366</v>
      </c>
      <c r="D3440">
        <v>1577147269.25</v>
      </c>
      <c r="E3440">
        <v>437</v>
      </c>
      <c r="F3440">
        <v>894</v>
      </c>
      <c r="G3440">
        <v>627</v>
      </c>
      <c r="H3440">
        <v>696</v>
      </c>
      <c r="I3440">
        <v>286</v>
      </c>
      <c r="J3440" s="2" t="s">
        <v>30</v>
      </c>
      <c r="K3440" s="2">
        <f>$L$2*I3440+(1-$L$2)*K3439</f>
        <v>284.74953874368924</v>
      </c>
      <c r="M3440" s="2">
        <f t="shared" si="370"/>
        <v>284.56067787086022</v>
      </c>
      <c r="N3440" s="2">
        <f t="shared" si="371"/>
        <v>290.08858240150334</v>
      </c>
      <c r="O3440" s="2">
        <f t="shared" si="372"/>
        <v>286.79280014042138</v>
      </c>
      <c r="P3440" s="2" t="str">
        <f t="shared" si="376"/>
        <v>low</v>
      </c>
      <c r="Q3440" s="2" t="str">
        <f>IF(P3440="low","one",IF(P3440="high","relax","transition"))</f>
        <v>one</v>
      </c>
      <c r="R3440" s="2">
        <f>IF(P3440="low",250,IF(P3440="high",300,275))</f>
        <v>250</v>
      </c>
      <c r="S3440" s="2" t="b">
        <f t="shared" si="374"/>
        <v>1</v>
      </c>
      <c r="T3440" s="2">
        <f t="shared" si="375"/>
        <v>250</v>
      </c>
    </row>
    <row r="3441" spans="1:20" x14ac:dyDescent="0.2">
      <c r="A3441" s="2">
        <f t="shared" si="373"/>
        <v>77.150000095367432</v>
      </c>
      <c r="B3441">
        <v>2.16758918762</v>
      </c>
      <c r="C3441" s="2">
        <f>IF(B3441&gt;B3440,B3441+(C3440-B3440),B3441+(C3440-B3440)+5+A3441-A3440)</f>
        <v>77.027588844297355</v>
      </c>
      <c r="D3441">
        <v>1577147269.27</v>
      </c>
      <c r="E3441">
        <v>437</v>
      </c>
      <c r="F3441">
        <v>893</v>
      </c>
      <c r="G3441">
        <v>628</v>
      </c>
      <c r="H3441">
        <v>695</v>
      </c>
      <c r="I3441">
        <v>285</v>
      </c>
      <c r="J3441" s="2" t="s">
        <v>30</v>
      </c>
      <c r="K3441" s="2">
        <f>$L$2*I3441+(1-$L$2)*K3440</f>
        <v>284.79963099495137</v>
      </c>
      <c r="M3441" s="2">
        <f t="shared" si="370"/>
        <v>284.60846849567849</v>
      </c>
      <c r="N3441" s="2">
        <f t="shared" si="371"/>
        <v>290.08858240150334</v>
      </c>
      <c r="O3441" s="2">
        <f t="shared" si="372"/>
        <v>286.7811940269433</v>
      </c>
      <c r="P3441" s="2" t="str">
        <f t="shared" si="376"/>
        <v>low</v>
      </c>
      <c r="Q3441" s="2" t="str">
        <f>IF(P3441="low","one",IF(P3441="high","relax","transition"))</f>
        <v>one</v>
      </c>
      <c r="R3441" s="2">
        <f>IF(P3441="low",250,IF(P3441="high",300,275))</f>
        <v>250</v>
      </c>
      <c r="S3441" s="2" t="b">
        <f t="shared" si="374"/>
        <v>1</v>
      </c>
      <c r="T3441" s="2">
        <f t="shared" si="375"/>
        <v>250</v>
      </c>
    </row>
    <row r="3442" spans="1:20" x14ac:dyDescent="0.2">
      <c r="A3442" s="2">
        <f t="shared" si="373"/>
        <v>77.180000066757202</v>
      </c>
      <c r="B3442">
        <v>2.19238615036</v>
      </c>
      <c r="C3442" s="2">
        <f>IF(B3442&gt;B3441,B3442+(C3441-B3441),B3442+(C3441-B3441)+5+A3442-A3441)</f>
        <v>77.052385807037354</v>
      </c>
      <c r="D3442">
        <v>1577147269.3</v>
      </c>
      <c r="E3442">
        <v>437</v>
      </c>
      <c r="F3442">
        <v>894</v>
      </c>
      <c r="G3442">
        <v>627</v>
      </c>
      <c r="H3442">
        <v>695</v>
      </c>
      <c r="I3442">
        <v>282</v>
      </c>
      <c r="J3442" s="2" t="s">
        <v>30</v>
      </c>
      <c r="K3442" s="2">
        <f>$L$2*I3442+(1-$L$2)*K3441</f>
        <v>284.23970479596107</v>
      </c>
      <c r="M3442" s="2">
        <f t="shared" ref="M3442:M3505" si="377">IF(P3442="low", $L$4*K3442+(1-$L$4)*M3441,M3441)</f>
        <v>284.53471575573502</v>
      </c>
      <c r="N3442" s="2">
        <f t="shared" ref="N3442:N3505" si="378">IF(P3442="high", $L$4*K3442+(1-$L$4)*N3441,N3441)</f>
        <v>290.08858240150334</v>
      </c>
      <c r="O3442" s="2">
        <f t="shared" ref="O3442:O3505" si="379">IF(P3442="high",(1-$L$8)*O3441+$L$8*(N3441-$L$10),IF(P3442="low",(1-$L$8)*O3441+$L$8*(M3441+$L$10),O3441))</f>
        <v>286.77255775038003</v>
      </c>
      <c r="P3442" s="2" t="str">
        <f t="shared" si="376"/>
        <v>low</v>
      </c>
      <c r="Q3442" s="2" t="str">
        <f>IF(P3442="low","one",IF(P3442="high","relax","transition"))</f>
        <v>one</v>
      </c>
      <c r="R3442" s="2">
        <f>IF(P3442="low",250,IF(P3442="high",300,275))</f>
        <v>250</v>
      </c>
      <c r="S3442" s="2" t="b">
        <f t="shared" si="374"/>
        <v>1</v>
      </c>
      <c r="T3442" s="2">
        <f t="shared" si="375"/>
        <v>250</v>
      </c>
    </row>
    <row r="3443" spans="1:20" x14ac:dyDescent="0.2">
      <c r="A3443" s="2">
        <f t="shared" si="373"/>
        <v>77.200000047683716</v>
      </c>
      <c r="B3443">
        <v>2.2129011154199998</v>
      </c>
      <c r="C3443" s="2">
        <f>IF(B3443&gt;B3442,B3443+(C3442-B3442),B3443+(C3442-B3442)+5+A3443-A3442)</f>
        <v>77.072900772097356</v>
      </c>
      <c r="D3443">
        <v>1577147269.3199999</v>
      </c>
      <c r="E3443">
        <v>437</v>
      </c>
      <c r="F3443">
        <v>893</v>
      </c>
      <c r="G3443">
        <v>627</v>
      </c>
      <c r="H3443">
        <v>696</v>
      </c>
      <c r="I3443">
        <v>285</v>
      </c>
      <c r="J3443" s="2" t="s">
        <v>30</v>
      </c>
      <c r="K3443" s="2">
        <f>$L$2*I3443+(1-$L$2)*K3442</f>
        <v>284.39176383676886</v>
      </c>
      <c r="M3443" s="2">
        <f t="shared" si="377"/>
        <v>284.50612537194178</v>
      </c>
      <c r="N3443" s="2">
        <f t="shared" si="378"/>
        <v>290.08858240150334</v>
      </c>
      <c r="O3443" s="2">
        <f t="shared" si="379"/>
        <v>286.76066565064775</v>
      </c>
      <c r="P3443" s="2" t="str">
        <f t="shared" si="376"/>
        <v>low</v>
      </c>
      <c r="Q3443" s="2" t="str">
        <f>IF(P3443="low","one",IF(P3443="high","relax","transition"))</f>
        <v>one</v>
      </c>
      <c r="R3443" s="2">
        <f>IF(P3443="low",250,IF(P3443="high",300,275))</f>
        <v>250</v>
      </c>
      <c r="S3443" s="2" t="b">
        <f t="shared" si="374"/>
        <v>1</v>
      </c>
      <c r="T3443" s="2">
        <f t="shared" si="375"/>
        <v>250</v>
      </c>
    </row>
    <row r="3444" spans="1:20" x14ac:dyDescent="0.2">
      <c r="A3444" s="2">
        <f t="shared" si="373"/>
        <v>77.220000028610229</v>
      </c>
      <c r="B3444">
        <v>2.2372481823000001</v>
      </c>
      <c r="C3444" s="2">
        <f>IF(B3444&gt;B3443,B3444+(C3443-B3443),B3444+(C3443-B3443)+5+A3444-A3443)</f>
        <v>77.097247838977353</v>
      </c>
      <c r="D3444">
        <v>1577147269.3399999</v>
      </c>
      <c r="E3444">
        <v>439</v>
      </c>
      <c r="F3444">
        <v>895</v>
      </c>
      <c r="G3444">
        <v>629</v>
      </c>
      <c r="H3444">
        <v>695</v>
      </c>
      <c r="I3444">
        <v>287</v>
      </c>
      <c r="J3444" s="2" t="s">
        <v>30</v>
      </c>
      <c r="K3444" s="2">
        <f>$L$2*I3444+(1-$L$2)*K3443</f>
        <v>284.91341106941513</v>
      </c>
      <c r="M3444" s="2">
        <f t="shared" si="377"/>
        <v>284.58758251143644</v>
      </c>
      <c r="N3444" s="2">
        <f t="shared" si="378"/>
        <v>290.08858240150334</v>
      </c>
      <c r="O3444" s="2">
        <f t="shared" si="379"/>
        <v>286.74793863671243</v>
      </c>
      <c r="P3444" s="2" t="str">
        <f t="shared" si="376"/>
        <v>low</v>
      </c>
      <c r="Q3444" s="2" t="str">
        <f>IF(P3444="low","one",IF(P3444="high","relax","transition"))</f>
        <v>one</v>
      </c>
      <c r="R3444" s="2">
        <f>IF(P3444="low",250,IF(P3444="high",300,275))</f>
        <v>250</v>
      </c>
      <c r="S3444" s="2" t="b">
        <f t="shared" si="374"/>
        <v>1</v>
      </c>
      <c r="T3444" s="2">
        <f t="shared" si="375"/>
        <v>250</v>
      </c>
    </row>
    <row r="3445" spans="1:20" x14ac:dyDescent="0.2">
      <c r="A3445" s="2">
        <f t="shared" si="373"/>
        <v>77.25</v>
      </c>
      <c r="B3445">
        <v>2.2617959976200002</v>
      </c>
      <c r="C3445" s="2">
        <f>IF(B3445&gt;B3444,B3445+(C3444-B3444),B3445+(C3444-B3444)+5+A3445-A3444)</f>
        <v>77.121795654297358</v>
      </c>
      <c r="D3445">
        <v>1577147269.3699999</v>
      </c>
      <c r="E3445">
        <v>437</v>
      </c>
      <c r="F3445">
        <v>894</v>
      </c>
      <c r="G3445">
        <v>629</v>
      </c>
      <c r="H3445">
        <v>696</v>
      </c>
      <c r="I3445">
        <v>284</v>
      </c>
      <c r="J3445" s="2" t="s">
        <v>30</v>
      </c>
      <c r="K3445" s="2">
        <f>$L$2*I3445+(1-$L$2)*K3444</f>
        <v>284.73072885553211</v>
      </c>
      <c r="M3445" s="2">
        <f t="shared" si="377"/>
        <v>284.61621178025558</v>
      </c>
      <c r="N3445" s="2">
        <f t="shared" si="378"/>
        <v>290.08858240150334</v>
      </c>
      <c r="O3445" s="2">
        <f t="shared" si="379"/>
        <v>286.73992083044863</v>
      </c>
      <c r="P3445" s="2" t="str">
        <f t="shared" si="376"/>
        <v>low</v>
      </c>
      <c r="Q3445" s="2" t="str">
        <f>IF(P3445="low","one",IF(P3445="high","relax","transition"))</f>
        <v>one</v>
      </c>
      <c r="R3445" s="2">
        <f>IF(P3445="low",250,IF(P3445="high",300,275))</f>
        <v>250</v>
      </c>
      <c r="S3445" s="2" t="b">
        <f t="shared" si="374"/>
        <v>1</v>
      </c>
      <c r="T3445" s="2">
        <f t="shared" si="375"/>
        <v>250</v>
      </c>
    </row>
    <row r="3446" spans="1:20" x14ac:dyDescent="0.2">
      <c r="A3446" s="2">
        <f t="shared" si="373"/>
        <v>77.270000219345093</v>
      </c>
      <c r="B3446">
        <v>2.28236198425</v>
      </c>
      <c r="C3446" s="2">
        <f>IF(B3446&gt;B3445,B3446+(C3445-B3445),B3446+(C3445-B3445)+5+A3446-A3445)</f>
        <v>77.142361640927362</v>
      </c>
      <c r="D3446">
        <v>1577147269.3900001</v>
      </c>
      <c r="E3446">
        <v>436</v>
      </c>
      <c r="F3446">
        <v>894</v>
      </c>
      <c r="G3446">
        <v>627</v>
      </c>
      <c r="H3446">
        <v>695</v>
      </c>
      <c r="I3446">
        <v>284</v>
      </c>
      <c r="J3446" s="2" t="s">
        <v>30</v>
      </c>
      <c r="K3446" s="2">
        <f>$L$2*I3446+(1-$L$2)*K3445</f>
        <v>284.58458308442567</v>
      </c>
      <c r="M3446" s="2">
        <f t="shared" si="377"/>
        <v>284.60988604108962</v>
      </c>
      <c r="N3446" s="2">
        <f t="shared" si="378"/>
        <v>290.08858240150334</v>
      </c>
      <c r="O3446" s="2">
        <f t="shared" si="379"/>
        <v>286.73373537793896</v>
      </c>
      <c r="P3446" s="2" t="str">
        <f t="shared" si="376"/>
        <v>low</v>
      </c>
      <c r="Q3446" s="2" t="str">
        <f>IF(P3446="low","one",IF(P3446="high","relax","transition"))</f>
        <v>one</v>
      </c>
      <c r="R3446" s="2">
        <f>IF(P3446="low",250,IF(P3446="high",300,275))</f>
        <v>250</v>
      </c>
      <c r="S3446" s="2" t="b">
        <f t="shared" si="374"/>
        <v>1</v>
      </c>
      <c r="T3446" s="2">
        <f t="shared" si="375"/>
        <v>250</v>
      </c>
    </row>
    <row r="3447" spans="1:20" x14ac:dyDescent="0.2">
      <c r="A3447" s="2">
        <f t="shared" si="373"/>
        <v>77.290000200271606</v>
      </c>
      <c r="B3447">
        <v>2.3069140911099999</v>
      </c>
      <c r="C3447" s="2">
        <f>IF(B3447&gt;B3446,B3447+(C3446-B3446),B3447+(C3446-B3446)+5+A3447-A3446)</f>
        <v>77.166913747787362</v>
      </c>
      <c r="D3447">
        <v>1577147269.4100001</v>
      </c>
      <c r="E3447">
        <v>438</v>
      </c>
      <c r="F3447">
        <v>894</v>
      </c>
      <c r="G3447">
        <v>628</v>
      </c>
      <c r="H3447">
        <v>695</v>
      </c>
      <c r="I3447">
        <v>286</v>
      </c>
      <c r="J3447" s="2" t="s">
        <v>30</v>
      </c>
      <c r="K3447" s="2">
        <f>$L$2*I3447+(1-$L$2)*K3446</f>
        <v>284.86766646754057</v>
      </c>
      <c r="M3447" s="2">
        <f t="shared" si="377"/>
        <v>284.66144212637982</v>
      </c>
      <c r="N3447" s="2">
        <f t="shared" si="378"/>
        <v>290.08858240150334</v>
      </c>
      <c r="O3447" s="2">
        <f t="shared" si="379"/>
        <v>286.72754291109646</v>
      </c>
      <c r="P3447" s="2" t="str">
        <f t="shared" si="376"/>
        <v>low</v>
      </c>
      <c r="Q3447" s="2" t="str">
        <f>IF(P3447="low","one",IF(P3447="high","relax","transition"))</f>
        <v>one</v>
      </c>
      <c r="R3447" s="2">
        <f>IF(P3447="low",250,IF(P3447="high",300,275))</f>
        <v>250</v>
      </c>
      <c r="S3447" s="2" t="b">
        <f t="shared" si="374"/>
        <v>1</v>
      </c>
      <c r="T3447" s="2">
        <f t="shared" si="375"/>
        <v>250</v>
      </c>
    </row>
    <row r="3448" spans="1:20" x14ac:dyDescent="0.2">
      <c r="A3448" s="2">
        <f t="shared" si="373"/>
        <v>77.31000018119812</v>
      </c>
      <c r="B3448">
        <v>2.3273141384099998</v>
      </c>
      <c r="C3448" s="2">
        <f>IF(B3448&gt;B3447,B3448+(C3447-B3447),B3448+(C3447-B3447)+5+A3448-A3447)</f>
        <v>77.187313795087363</v>
      </c>
      <c r="D3448">
        <v>1577147269.4300001</v>
      </c>
      <c r="E3448">
        <v>437</v>
      </c>
      <c r="F3448">
        <v>894</v>
      </c>
      <c r="G3448">
        <v>629</v>
      </c>
      <c r="H3448">
        <v>696</v>
      </c>
      <c r="I3448">
        <v>285</v>
      </c>
      <c r="J3448" s="2" t="s">
        <v>30</v>
      </c>
      <c r="K3448" s="2">
        <f>$L$2*I3448+(1-$L$2)*K3447</f>
        <v>284.8941331740325</v>
      </c>
      <c r="M3448" s="2">
        <f t="shared" si="377"/>
        <v>284.70798033591041</v>
      </c>
      <c r="N3448" s="2">
        <f t="shared" si="378"/>
        <v>290.08858240150334</v>
      </c>
      <c r="O3448" s="2">
        <f t="shared" si="379"/>
        <v>286.72423787186062</v>
      </c>
      <c r="P3448" s="2" t="str">
        <f t="shared" si="376"/>
        <v>low</v>
      </c>
      <c r="Q3448" s="2" t="str">
        <f>IF(P3448="low","one",IF(P3448="high","relax","transition"))</f>
        <v>one</v>
      </c>
      <c r="R3448" s="2">
        <f>IF(P3448="low",250,IF(P3448="high",300,275))</f>
        <v>250</v>
      </c>
      <c r="S3448" s="2" t="b">
        <f t="shared" si="374"/>
        <v>1</v>
      </c>
      <c r="T3448" s="2">
        <f t="shared" si="375"/>
        <v>250</v>
      </c>
    </row>
    <row r="3449" spans="1:20" x14ac:dyDescent="0.2">
      <c r="A3449" s="2">
        <f t="shared" si="373"/>
        <v>77.340000152587891</v>
      </c>
      <c r="B3449">
        <v>2.35203099251</v>
      </c>
      <c r="C3449" s="2">
        <f>IF(B3449&gt;B3448,B3449+(C3448-B3448),B3449+(C3448-B3448)+5+A3449-A3448)</f>
        <v>77.212030649187355</v>
      </c>
      <c r="D3449">
        <v>1577147269.46</v>
      </c>
      <c r="E3449">
        <v>437</v>
      </c>
      <c r="F3449">
        <v>893</v>
      </c>
      <c r="G3449">
        <v>628</v>
      </c>
      <c r="H3449">
        <v>697</v>
      </c>
      <c r="I3449">
        <v>285</v>
      </c>
      <c r="J3449" s="2" t="s">
        <v>30</v>
      </c>
      <c r="K3449" s="2">
        <f>$L$2*I3449+(1-$L$2)*K3448</f>
        <v>284.91530653922598</v>
      </c>
      <c r="M3449" s="2">
        <f t="shared" si="377"/>
        <v>284.74944557657352</v>
      </c>
      <c r="N3449" s="2">
        <f t="shared" si="378"/>
        <v>290.08858240150334</v>
      </c>
      <c r="O3449" s="2">
        <f t="shared" si="379"/>
        <v>286.72342499506311</v>
      </c>
      <c r="P3449" s="2" t="str">
        <f t="shared" si="376"/>
        <v>low</v>
      </c>
      <c r="Q3449" s="2" t="str">
        <f>IF(P3449="low","one",IF(P3449="high","relax","transition"))</f>
        <v>one</v>
      </c>
      <c r="R3449" s="2">
        <f>IF(P3449="low",250,IF(P3449="high",300,275))</f>
        <v>250</v>
      </c>
      <c r="S3449" s="2" t="b">
        <f t="shared" si="374"/>
        <v>1</v>
      </c>
      <c r="T3449" s="2">
        <f t="shared" si="375"/>
        <v>250</v>
      </c>
    </row>
    <row r="3450" spans="1:20" x14ac:dyDescent="0.2">
      <c r="A3450" s="2">
        <f t="shared" si="373"/>
        <v>77.360000133514404</v>
      </c>
      <c r="B3450">
        <v>2.3723440170300001</v>
      </c>
      <c r="C3450" s="2">
        <f>IF(B3450&gt;B3449,B3450+(C3449-B3449),B3450+(C3449-B3449)+5+A3450-A3449)</f>
        <v>77.232343673707362</v>
      </c>
      <c r="D3450">
        <v>1577147269.48</v>
      </c>
      <c r="E3450">
        <v>437</v>
      </c>
      <c r="F3450">
        <v>895</v>
      </c>
      <c r="G3450">
        <v>628</v>
      </c>
      <c r="H3450">
        <v>695</v>
      </c>
      <c r="I3450">
        <v>285</v>
      </c>
      <c r="J3450" s="2" t="s">
        <v>30</v>
      </c>
      <c r="K3450" s="2">
        <f>$L$2*I3450+(1-$L$2)*K3449</f>
        <v>284.93224523138076</v>
      </c>
      <c r="M3450" s="2">
        <f t="shared" si="377"/>
        <v>284.78600550753498</v>
      </c>
      <c r="N3450" s="2">
        <f t="shared" si="378"/>
        <v>290.08858240150334</v>
      </c>
      <c r="O3450" s="2">
        <f t="shared" si="379"/>
        <v>286.72472602413859</v>
      </c>
      <c r="P3450" s="2" t="str">
        <f t="shared" si="376"/>
        <v>low</v>
      </c>
      <c r="Q3450" s="2" t="str">
        <f>IF(P3450="low","one",IF(P3450="high","relax","transition"))</f>
        <v>one</v>
      </c>
      <c r="R3450" s="2">
        <f>IF(P3450="low",250,IF(P3450="high",300,275))</f>
        <v>250</v>
      </c>
      <c r="S3450" s="2" t="b">
        <f t="shared" si="374"/>
        <v>1</v>
      </c>
      <c r="T3450" s="2">
        <f t="shared" si="375"/>
        <v>250</v>
      </c>
    </row>
    <row r="3451" spans="1:20" x14ac:dyDescent="0.2">
      <c r="A3451" s="2">
        <f t="shared" si="373"/>
        <v>77.380000114440918</v>
      </c>
      <c r="B3451">
        <v>2.3967730998999999</v>
      </c>
      <c r="C3451" s="2">
        <f>IF(B3451&gt;B3450,B3451+(C3450-B3450),B3451+(C3450-B3450)+5+A3451-A3450)</f>
        <v>77.256772756577362</v>
      </c>
      <c r="D3451">
        <v>1577147269.5</v>
      </c>
      <c r="E3451">
        <v>435</v>
      </c>
      <c r="F3451">
        <v>894</v>
      </c>
      <c r="G3451">
        <v>628</v>
      </c>
      <c r="H3451">
        <v>695</v>
      </c>
      <c r="I3451">
        <v>285</v>
      </c>
      <c r="J3451" s="2" t="s">
        <v>30</v>
      </c>
      <c r="K3451" s="2">
        <f>$L$2*I3451+(1-$L$2)*K3450</f>
        <v>284.94579618510465</v>
      </c>
      <c r="M3451" s="2">
        <f t="shared" si="377"/>
        <v>284.81796364304893</v>
      </c>
      <c r="N3451" s="2">
        <f t="shared" si="378"/>
        <v>290.08858240150334</v>
      </c>
      <c r="O3451" s="2">
        <f t="shared" si="379"/>
        <v>286.72778999830837</v>
      </c>
      <c r="P3451" s="2" t="str">
        <f t="shared" si="376"/>
        <v>low</v>
      </c>
      <c r="Q3451" s="2" t="str">
        <f>IF(P3451="low","one",IF(P3451="high","relax","transition"))</f>
        <v>one</v>
      </c>
      <c r="R3451" s="2">
        <f>IF(P3451="low",250,IF(P3451="high",300,275))</f>
        <v>250</v>
      </c>
      <c r="S3451" s="2" t="b">
        <f t="shared" si="374"/>
        <v>1</v>
      </c>
      <c r="T3451" s="2">
        <f t="shared" si="375"/>
        <v>250</v>
      </c>
    </row>
    <row r="3452" spans="1:20" x14ac:dyDescent="0.2">
      <c r="A3452" s="2">
        <f t="shared" si="373"/>
        <v>77.410000085830688</v>
      </c>
      <c r="B3452">
        <v>2.42140316963</v>
      </c>
      <c r="C3452" s="2">
        <f>IF(B3452&gt;B3451,B3452+(C3451-B3451),B3452+(C3451-B3451)+5+A3452-A3451)</f>
        <v>77.281402826307357</v>
      </c>
      <c r="D3452">
        <v>1577147269.53</v>
      </c>
      <c r="E3452">
        <v>438</v>
      </c>
      <c r="F3452">
        <v>892</v>
      </c>
      <c r="G3452">
        <v>629</v>
      </c>
      <c r="H3452">
        <v>697</v>
      </c>
      <c r="I3452">
        <v>286</v>
      </c>
      <c r="J3452" s="2" t="s">
        <v>30</v>
      </c>
      <c r="K3452" s="2">
        <f>$L$2*I3452+(1-$L$2)*K3451</f>
        <v>285.15663694808376</v>
      </c>
      <c r="M3452" s="2">
        <f t="shared" si="377"/>
        <v>284.88569830405589</v>
      </c>
      <c r="N3452" s="2">
        <f t="shared" si="378"/>
        <v>290.08858240150334</v>
      </c>
      <c r="O3452" s="2">
        <f t="shared" si="379"/>
        <v>286.7322986805454</v>
      </c>
      <c r="P3452" s="2" t="str">
        <f t="shared" si="376"/>
        <v>low</v>
      </c>
      <c r="Q3452" s="2" t="str">
        <f>IF(P3452="low","one",IF(P3452="high","relax","transition"))</f>
        <v>one</v>
      </c>
      <c r="R3452" s="2">
        <f>IF(P3452="low",250,IF(P3452="high",300,275))</f>
        <v>250</v>
      </c>
      <c r="S3452" s="2" t="b">
        <f t="shared" si="374"/>
        <v>1</v>
      </c>
      <c r="T3452" s="2">
        <f t="shared" si="375"/>
        <v>250</v>
      </c>
    </row>
    <row r="3453" spans="1:20" x14ac:dyDescent="0.2">
      <c r="A3453" s="2">
        <f t="shared" si="373"/>
        <v>77.430000066757202</v>
      </c>
      <c r="B3453">
        <v>2.4420630931899998</v>
      </c>
      <c r="C3453" s="2">
        <f>IF(B3453&gt;B3452,B3453+(C3452-B3452),B3453+(C3452-B3452)+5+A3453-A3452)</f>
        <v>77.30206274986736</v>
      </c>
      <c r="D3453">
        <v>1577147269.55</v>
      </c>
      <c r="E3453">
        <v>438</v>
      </c>
      <c r="F3453">
        <v>894</v>
      </c>
      <c r="G3453">
        <v>627</v>
      </c>
      <c r="H3453">
        <v>696</v>
      </c>
      <c r="I3453">
        <v>285</v>
      </c>
      <c r="J3453" s="2" t="s">
        <v>30</v>
      </c>
      <c r="K3453" s="2">
        <f>$L$2*I3453+(1-$L$2)*K3452</f>
        <v>285.12530955846705</v>
      </c>
      <c r="M3453" s="2">
        <f t="shared" si="377"/>
        <v>284.93362055493816</v>
      </c>
      <c r="N3453" s="2">
        <f t="shared" si="378"/>
        <v>290.08858240150334</v>
      </c>
      <c r="O3453" s="2">
        <f t="shared" si="379"/>
        <v>286.73996866172092</v>
      </c>
      <c r="P3453" s="2" t="str">
        <f t="shared" si="376"/>
        <v>low</v>
      </c>
      <c r="Q3453" s="2" t="str">
        <f>IF(P3453="low","one",IF(P3453="high","relax","transition"))</f>
        <v>one</v>
      </c>
      <c r="R3453" s="2">
        <f>IF(P3453="low",250,IF(P3453="high",300,275))</f>
        <v>250</v>
      </c>
      <c r="S3453" s="2" t="b">
        <f t="shared" si="374"/>
        <v>1</v>
      </c>
      <c r="T3453" s="2">
        <f t="shared" si="375"/>
        <v>250</v>
      </c>
    </row>
    <row r="3454" spans="1:20" x14ac:dyDescent="0.2">
      <c r="A3454" s="2">
        <f t="shared" si="373"/>
        <v>77.450000047683716</v>
      </c>
      <c r="B3454">
        <v>2.4666640758499998</v>
      </c>
      <c r="C3454" s="2">
        <f>IF(B3454&gt;B3453,B3454+(C3453-B3453),B3454+(C3453-B3453)+5+A3454-A3453)</f>
        <v>77.326663732527365</v>
      </c>
      <c r="D3454">
        <v>1577147269.5699999</v>
      </c>
      <c r="E3454">
        <v>436</v>
      </c>
      <c r="F3454">
        <v>896</v>
      </c>
      <c r="G3454">
        <v>629</v>
      </c>
      <c r="H3454">
        <v>695</v>
      </c>
      <c r="I3454">
        <v>283</v>
      </c>
      <c r="J3454" s="2" t="s">
        <v>30</v>
      </c>
      <c r="K3454" s="2">
        <f>$L$2*I3454+(1-$L$2)*K3453</f>
        <v>284.70024764677368</v>
      </c>
      <c r="M3454" s="2">
        <f t="shared" si="377"/>
        <v>284.88694597330527</v>
      </c>
      <c r="N3454" s="2">
        <f t="shared" si="378"/>
        <v>290.08858240150334</v>
      </c>
      <c r="O3454" s="2">
        <f t="shared" si="379"/>
        <v>286.74965125638175</v>
      </c>
      <c r="P3454" s="2" t="str">
        <f t="shared" si="376"/>
        <v>low</v>
      </c>
      <c r="Q3454" s="2" t="str">
        <f>IF(P3454="low","one",IF(P3454="high","relax","transition"))</f>
        <v>one</v>
      </c>
      <c r="R3454" s="2">
        <f>IF(P3454="low",250,IF(P3454="high",300,275))</f>
        <v>250</v>
      </c>
      <c r="S3454" s="2" t="b">
        <f t="shared" si="374"/>
        <v>1</v>
      </c>
      <c r="T3454" s="2">
        <f t="shared" si="375"/>
        <v>250</v>
      </c>
    </row>
    <row r="3455" spans="1:20" x14ac:dyDescent="0.2">
      <c r="A3455" s="2">
        <f t="shared" si="373"/>
        <v>77.470000028610229</v>
      </c>
      <c r="B3455">
        <v>2.4870610237099999</v>
      </c>
      <c r="C3455" s="2">
        <f>IF(B3455&gt;B3454,B3455+(C3454-B3454),B3455+(C3454-B3454)+5+A3455-A3454)</f>
        <v>77.347060680387358</v>
      </c>
      <c r="D3455">
        <v>1577147269.5899999</v>
      </c>
      <c r="E3455">
        <v>438</v>
      </c>
      <c r="F3455">
        <v>894</v>
      </c>
      <c r="G3455">
        <v>629</v>
      </c>
      <c r="H3455">
        <v>696</v>
      </c>
      <c r="I3455">
        <v>286</v>
      </c>
      <c r="J3455" s="2" t="s">
        <v>30</v>
      </c>
      <c r="K3455" s="2">
        <f>$L$2*I3455+(1-$L$2)*K3454</f>
        <v>284.96019811741894</v>
      </c>
      <c r="M3455" s="2">
        <f t="shared" si="377"/>
        <v>284.90159640212801</v>
      </c>
      <c r="N3455" s="2">
        <f t="shared" si="378"/>
        <v>290.08858240150334</v>
      </c>
      <c r="O3455" s="2">
        <f t="shared" si="379"/>
        <v>286.75651599222789</v>
      </c>
      <c r="P3455" s="2" t="str">
        <f t="shared" si="376"/>
        <v>low</v>
      </c>
      <c r="Q3455" s="2" t="str">
        <f>IF(P3455="low","one",IF(P3455="high","relax","transition"))</f>
        <v>one</v>
      </c>
      <c r="R3455" s="2">
        <f>IF(P3455="low",250,IF(P3455="high",300,275))</f>
        <v>250</v>
      </c>
      <c r="S3455" s="2" t="b">
        <f t="shared" si="374"/>
        <v>1</v>
      </c>
      <c r="T3455" s="2">
        <f t="shared" si="375"/>
        <v>250</v>
      </c>
    </row>
    <row r="3456" spans="1:20" x14ac:dyDescent="0.2">
      <c r="A3456" s="2">
        <f t="shared" si="373"/>
        <v>77.5</v>
      </c>
      <c r="B3456">
        <v>2.5118250846899999</v>
      </c>
      <c r="C3456" s="2">
        <f>IF(B3456&gt;B3455,B3456+(C3455-B3455),B3456+(C3455-B3455)+5+A3456-A3455)</f>
        <v>77.371824741367362</v>
      </c>
      <c r="D3456">
        <v>1577147269.6199999</v>
      </c>
      <c r="E3456">
        <v>438</v>
      </c>
      <c r="F3456">
        <v>894</v>
      </c>
      <c r="G3456">
        <v>628</v>
      </c>
      <c r="H3456">
        <v>697</v>
      </c>
      <c r="I3456">
        <v>286</v>
      </c>
      <c r="J3456" s="2" t="s">
        <v>30</v>
      </c>
      <c r="K3456" s="2">
        <f>$L$2*I3456+(1-$L$2)*K3455</f>
        <v>285.16815849393515</v>
      </c>
      <c r="M3456" s="2">
        <f t="shared" si="377"/>
        <v>284.95490882048944</v>
      </c>
      <c r="N3456" s="2">
        <f t="shared" si="378"/>
        <v>290.08858240150334</v>
      </c>
      <c r="O3456" s="2">
        <f t="shared" si="379"/>
        <v>286.76377001272289</v>
      </c>
      <c r="P3456" s="2" t="str">
        <f t="shared" si="376"/>
        <v>low</v>
      </c>
      <c r="Q3456" s="2" t="str">
        <f>IF(P3456="low","one",IF(P3456="high","relax","transition"))</f>
        <v>one</v>
      </c>
      <c r="R3456" s="2">
        <f>IF(P3456="low",250,IF(P3456="high",300,275))</f>
        <v>250</v>
      </c>
      <c r="S3456" s="2" t="b">
        <f t="shared" si="374"/>
        <v>1</v>
      </c>
      <c r="T3456" s="2">
        <f t="shared" si="375"/>
        <v>250</v>
      </c>
    </row>
    <row r="3457" spans="1:20" x14ac:dyDescent="0.2">
      <c r="A3457" s="2">
        <f t="shared" si="373"/>
        <v>77.520000219345093</v>
      </c>
      <c r="B3457">
        <v>2.5362331867200001</v>
      </c>
      <c r="C3457" s="2">
        <f>IF(B3457&gt;B3456,B3457+(C3456-B3456),B3457+(C3456-B3456)+5+A3457-A3456)</f>
        <v>77.396232843397357</v>
      </c>
      <c r="D3457">
        <v>1577147269.6400001</v>
      </c>
      <c r="E3457">
        <v>436</v>
      </c>
      <c r="F3457">
        <v>895</v>
      </c>
      <c r="G3457">
        <v>628</v>
      </c>
      <c r="H3457">
        <v>696</v>
      </c>
      <c r="I3457">
        <v>285</v>
      </c>
      <c r="J3457" s="2" t="s">
        <v>30</v>
      </c>
      <c r="K3457" s="2">
        <f>$L$2*I3457+(1-$L$2)*K3456</f>
        <v>285.13452679514813</v>
      </c>
      <c r="M3457" s="2">
        <f t="shared" si="377"/>
        <v>284.99083241542121</v>
      </c>
      <c r="N3457" s="2">
        <f t="shared" si="378"/>
        <v>290.08858240150334</v>
      </c>
      <c r="O3457" s="2">
        <f t="shared" si="379"/>
        <v>286.77332695311122</v>
      </c>
      <c r="P3457" s="2" t="str">
        <f t="shared" si="376"/>
        <v>low</v>
      </c>
      <c r="Q3457" s="2" t="str">
        <f>IF(P3457="low","one",IF(P3457="high","relax","transition"))</f>
        <v>one</v>
      </c>
      <c r="R3457" s="2">
        <f>IF(P3457="low",250,IF(P3457="high",300,275))</f>
        <v>250</v>
      </c>
      <c r="S3457" s="2" t="b">
        <f t="shared" si="374"/>
        <v>1</v>
      </c>
      <c r="T3457" s="2">
        <f t="shared" si="375"/>
        <v>250</v>
      </c>
    </row>
    <row r="3458" spans="1:20" x14ac:dyDescent="0.2">
      <c r="A3458" s="2">
        <f t="shared" si="373"/>
        <v>77.540000200271606</v>
      </c>
      <c r="B3458">
        <v>2.5567061901099999</v>
      </c>
      <c r="C3458" s="2">
        <f>IF(B3458&gt;B3457,B3458+(C3457-B3457),B3458+(C3457-B3457)+5+A3458-A3457)</f>
        <v>77.416705846787366</v>
      </c>
      <c r="D3458">
        <v>1577147269.6600001</v>
      </c>
      <c r="E3458">
        <v>437</v>
      </c>
      <c r="F3458">
        <v>894</v>
      </c>
      <c r="G3458">
        <v>628</v>
      </c>
      <c r="H3458">
        <v>696</v>
      </c>
      <c r="I3458">
        <v>284</v>
      </c>
      <c r="J3458" s="2" t="s">
        <v>30</v>
      </c>
      <c r="K3458" s="2">
        <f>$L$2*I3458+(1-$L$2)*K3457</f>
        <v>284.90762143611852</v>
      </c>
      <c r="M3458" s="2">
        <f t="shared" si="377"/>
        <v>284.97419021956068</v>
      </c>
      <c r="N3458" s="2">
        <f t="shared" si="378"/>
        <v>290.08858240150334</v>
      </c>
      <c r="O3458" s="2">
        <f t="shared" si="379"/>
        <v>286.78420222622668</v>
      </c>
      <c r="P3458" s="2" t="str">
        <f t="shared" si="376"/>
        <v>low</v>
      </c>
      <c r="Q3458" s="2" t="str">
        <f>IF(P3458="low","one",IF(P3458="high","relax","transition"))</f>
        <v>one</v>
      </c>
      <c r="R3458" s="2">
        <f>IF(P3458="low",250,IF(P3458="high",300,275))</f>
        <v>250</v>
      </c>
      <c r="S3458" s="2" t="b">
        <f t="shared" si="374"/>
        <v>1</v>
      </c>
      <c r="T3458" s="2">
        <f t="shared" si="375"/>
        <v>250</v>
      </c>
    </row>
    <row r="3459" spans="1:20" x14ac:dyDescent="0.2">
      <c r="A3459" s="2">
        <f t="shared" ref="A3459:A3522" si="380">D3459-$D$2</f>
        <v>77.570000171661377</v>
      </c>
      <c r="B3459">
        <v>2.5812091827399999</v>
      </c>
      <c r="C3459" s="2">
        <f>IF(B3459&gt;B3458,B3459+(C3458-B3458),B3459+(C3458-B3458)+5+A3459-A3458)</f>
        <v>77.441208839417357</v>
      </c>
      <c r="D3459">
        <v>1577147269.6900001</v>
      </c>
      <c r="E3459">
        <v>438</v>
      </c>
      <c r="F3459">
        <v>894</v>
      </c>
      <c r="G3459">
        <v>628</v>
      </c>
      <c r="H3459">
        <v>696</v>
      </c>
      <c r="I3459">
        <v>285</v>
      </c>
      <c r="J3459" s="2" t="s">
        <v>30</v>
      </c>
      <c r="K3459" s="2">
        <f>$L$2*I3459+(1-$L$2)*K3458</f>
        <v>284.92609714889483</v>
      </c>
      <c r="M3459" s="2">
        <f t="shared" si="377"/>
        <v>284.96457160542752</v>
      </c>
      <c r="N3459" s="2">
        <f t="shared" si="378"/>
        <v>290.08858240150334</v>
      </c>
      <c r="O3459" s="2">
        <f t="shared" si="379"/>
        <v>286.79370162589339</v>
      </c>
      <c r="P3459" s="2" t="str">
        <f t="shared" si="376"/>
        <v>low</v>
      </c>
      <c r="Q3459" s="2" t="str">
        <f>IF(P3459="low","one",IF(P3459="high","relax","transition"))</f>
        <v>one</v>
      </c>
      <c r="R3459" s="2">
        <f>IF(P3459="low",250,IF(P3459="high",300,275))</f>
        <v>250</v>
      </c>
      <c r="S3459" s="2" t="b">
        <f t="shared" ref="S3459:S3522" si="381">Q3459=J3459</f>
        <v>1</v>
      </c>
      <c r="T3459" s="2">
        <f t="shared" ref="T3459:T3522" si="382">IF(J3459="one",250,IF(J3459="relax",300,275))</f>
        <v>250</v>
      </c>
    </row>
    <row r="3460" spans="1:20" x14ac:dyDescent="0.2">
      <c r="A3460" s="2">
        <f t="shared" si="380"/>
        <v>77.590000152587891</v>
      </c>
      <c r="B3460">
        <v>2.6017990112299998</v>
      </c>
      <c r="C3460" s="2">
        <f>IF(B3460&gt;B3459,B3460+(C3459-B3459),B3460+(C3459-B3459)+5+A3460-A3459)</f>
        <v>77.46179866790736</v>
      </c>
      <c r="D3460">
        <v>1577147269.71</v>
      </c>
      <c r="E3460">
        <v>437</v>
      </c>
      <c r="F3460">
        <v>895</v>
      </c>
      <c r="G3460">
        <v>628</v>
      </c>
      <c r="H3460">
        <v>696</v>
      </c>
      <c r="I3460">
        <v>286</v>
      </c>
      <c r="J3460" s="2" t="s">
        <v>30</v>
      </c>
      <c r="K3460" s="2">
        <f>$L$2*I3460+(1-$L$2)*K3459</f>
        <v>285.14087771911585</v>
      </c>
      <c r="M3460" s="2">
        <f t="shared" si="377"/>
        <v>284.99983282816521</v>
      </c>
      <c r="N3460" s="2">
        <f t="shared" si="378"/>
        <v>290.08858240150334</v>
      </c>
      <c r="O3460" s="2">
        <f t="shared" si="379"/>
        <v>286.80224512487007</v>
      </c>
      <c r="P3460" s="2" t="str">
        <f t="shared" ref="P3460:P3523" si="383">IF(K3460&gt;O3459+1,"high",IF(K3460&lt;O3459-1,"low","middle"))</f>
        <v>low</v>
      </c>
      <c r="Q3460" s="2" t="str">
        <f>IF(P3460="low","one",IF(P3460="high","relax","transition"))</f>
        <v>one</v>
      </c>
      <c r="R3460" s="2">
        <f>IF(P3460="low",250,IF(P3460="high",300,275))</f>
        <v>250</v>
      </c>
      <c r="S3460" s="2" t="b">
        <f t="shared" si="381"/>
        <v>1</v>
      </c>
      <c r="T3460" s="2">
        <f t="shared" si="382"/>
        <v>250</v>
      </c>
    </row>
    <row r="3461" spans="1:20" x14ac:dyDescent="0.2">
      <c r="A3461" s="2">
        <f t="shared" si="380"/>
        <v>77.610000133514404</v>
      </c>
      <c r="B3461">
        <v>2.6263799667400001</v>
      </c>
      <c r="C3461" s="2">
        <f>IF(B3461&gt;B3460,B3461+(C3460-B3460),B3461+(C3460-B3460)+5+A3461-A3460)</f>
        <v>77.486379623417363</v>
      </c>
      <c r="D3461">
        <v>1577147269.73</v>
      </c>
      <c r="E3461">
        <v>437</v>
      </c>
      <c r="F3461">
        <v>895</v>
      </c>
      <c r="G3461">
        <v>629</v>
      </c>
      <c r="H3461">
        <v>697</v>
      </c>
      <c r="I3461">
        <v>285</v>
      </c>
      <c r="J3461" s="2" t="s">
        <v>30</v>
      </c>
      <c r="K3461" s="2">
        <f>$L$2*I3461+(1-$L$2)*K3460</f>
        <v>285.11270217529272</v>
      </c>
      <c r="M3461" s="2">
        <f t="shared" si="377"/>
        <v>285.02240669759072</v>
      </c>
      <c r="N3461" s="2">
        <f t="shared" si="378"/>
        <v>290.08858240150334</v>
      </c>
      <c r="O3461" s="2">
        <f t="shared" si="379"/>
        <v>286.81212451003483</v>
      </c>
      <c r="P3461" s="2" t="str">
        <f t="shared" si="383"/>
        <v>low</v>
      </c>
      <c r="Q3461" s="2" t="str">
        <f>IF(P3461="low","one",IF(P3461="high","relax","transition"))</f>
        <v>one</v>
      </c>
      <c r="R3461" s="2">
        <f>IF(P3461="low",250,IF(P3461="high",300,275))</f>
        <v>250</v>
      </c>
      <c r="S3461" s="2" t="b">
        <f t="shared" si="381"/>
        <v>1</v>
      </c>
      <c r="T3461" s="2">
        <f t="shared" si="382"/>
        <v>250</v>
      </c>
    </row>
    <row r="3462" spans="1:20" x14ac:dyDescent="0.2">
      <c r="A3462" s="2">
        <f t="shared" si="380"/>
        <v>77.640000104904175</v>
      </c>
      <c r="B3462">
        <v>2.6506559848800002</v>
      </c>
      <c r="C3462" s="2">
        <f>IF(B3462&gt;B3461,B3462+(C3461-B3461),B3462+(C3461-B3461)+5+A3462-A3461)</f>
        <v>77.510655641557364</v>
      </c>
      <c r="D3462">
        <v>1577147269.76</v>
      </c>
      <c r="E3462">
        <v>435</v>
      </c>
      <c r="F3462">
        <v>894</v>
      </c>
      <c r="G3462">
        <v>627</v>
      </c>
      <c r="H3462">
        <v>696</v>
      </c>
      <c r="I3462">
        <v>284</v>
      </c>
      <c r="J3462" s="2" t="s">
        <v>30</v>
      </c>
      <c r="K3462" s="2">
        <f>$L$2*I3462+(1-$L$2)*K3461</f>
        <v>284.89016174023419</v>
      </c>
      <c r="M3462" s="2">
        <f t="shared" si="377"/>
        <v>284.99595770611944</v>
      </c>
      <c r="N3462" s="2">
        <f t="shared" si="378"/>
        <v>290.08858240150334</v>
      </c>
      <c r="O3462" s="2">
        <f t="shared" si="379"/>
        <v>286.8226386194126</v>
      </c>
      <c r="P3462" s="2" t="str">
        <f t="shared" si="383"/>
        <v>low</v>
      </c>
      <c r="Q3462" s="2" t="str">
        <f>IF(P3462="low","one",IF(P3462="high","relax","transition"))</f>
        <v>one</v>
      </c>
      <c r="R3462" s="2">
        <f>IF(P3462="low",250,IF(P3462="high",300,275))</f>
        <v>250</v>
      </c>
      <c r="S3462" s="2" t="b">
        <f t="shared" si="381"/>
        <v>1</v>
      </c>
      <c r="T3462" s="2">
        <f t="shared" si="382"/>
        <v>250</v>
      </c>
    </row>
    <row r="3463" spans="1:20" x14ac:dyDescent="0.2">
      <c r="A3463" s="2">
        <f t="shared" si="380"/>
        <v>77.660000085830688</v>
      </c>
      <c r="B3463">
        <v>2.67122411728</v>
      </c>
      <c r="C3463" s="2">
        <f>IF(B3463&gt;B3462,B3463+(C3462-B3462),B3463+(C3462-B3462)+5+A3463-A3462)</f>
        <v>77.531223773957365</v>
      </c>
      <c r="D3463">
        <v>1577147269.78</v>
      </c>
      <c r="E3463">
        <v>436</v>
      </c>
      <c r="F3463">
        <v>894</v>
      </c>
      <c r="G3463">
        <v>629</v>
      </c>
      <c r="H3463">
        <v>695</v>
      </c>
      <c r="I3463">
        <v>285</v>
      </c>
      <c r="J3463" s="2" t="s">
        <v>30</v>
      </c>
      <c r="K3463" s="2">
        <f>$L$2*I3463+(1-$L$2)*K3462</f>
        <v>284.91212939218735</v>
      </c>
      <c r="M3463" s="2">
        <f t="shared" si="377"/>
        <v>284.97919204333306</v>
      </c>
      <c r="N3463" s="2">
        <f t="shared" si="378"/>
        <v>290.08858240150334</v>
      </c>
      <c r="O3463" s="2">
        <f t="shared" si="379"/>
        <v>286.83130457374796</v>
      </c>
      <c r="P3463" s="2" t="str">
        <f t="shared" si="383"/>
        <v>low</v>
      </c>
      <c r="Q3463" s="2" t="str">
        <f>IF(P3463="low","one",IF(P3463="high","relax","transition"))</f>
        <v>one</v>
      </c>
      <c r="R3463" s="2">
        <f>IF(P3463="low",250,IF(P3463="high",300,275))</f>
        <v>250</v>
      </c>
      <c r="S3463" s="2" t="b">
        <f t="shared" si="381"/>
        <v>1</v>
      </c>
      <c r="T3463" s="2">
        <f t="shared" si="382"/>
        <v>250</v>
      </c>
    </row>
    <row r="3464" spans="1:20" x14ac:dyDescent="0.2">
      <c r="A3464" s="2">
        <f t="shared" si="380"/>
        <v>77.680000066757202</v>
      </c>
      <c r="B3464">
        <v>2.6959631442999998</v>
      </c>
      <c r="C3464" s="2">
        <f>IF(B3464&gt;B3463,B3464+(C3463-B3463),B3464+(C3463-B3463)+5+A3464-A3463)</f>
        <v>77.555962800977355</v>
      </c>
      <c r="D3464">
        <v>1577147269.8</v>
      </c>
      <c r="E3464">
        <v>437</v>
      </c>
      <c r="F3464">
        <v>894</v>
      </c>
      <c r="G3464">
        <v>628</v>
      </c>
      <c r="H3464">
        <v>697</v>
      </c>
      <c r="I3464">
        <v>285</v>
      </c>
      <c r="J3464" s="2" t="s">
        <v>30</v>
      </c>
      <c r="K3464" s="2">
        <f>$L$2*I3464+(1-$L$2)*K3463</f>
        <v>284.92970351374993</v>
      </c>
      <c r="M3464" s="2">
        <f t="shared" si="377"/>
        <v>284.96929433741644</v>
      </c>
      <c r="N3464" s="2">
        <f t="shared" si="378"/>
        <v>290.08858240150334</v>
      </c>
      <c r="O3464" s="2">
        <f t="shared" si="379"/>
        <v>286.83869894722721</v>
      </c>
      <c r="P3464" s="2" t="str">
        <f t="shared" si="383"/>
        <v>low</v>
      </c>
      <c r="Q3464" s="2" t="str">
        <f>IF(P3464="low","one",IF(P3464="high","relax","transition"))</f>
        <v>one</v>
      </c>
      <c r="R3464" s="2">
        <f>IF(P3464="low",250,IF(P3464="high",300,275))</f>
        <v>250</v>
      </c>
      <c r="S3464" s="2" t="b">
        <f t="shared" si="381"/>
        <v>1</v>
      </c>
      <c r="T3464" s="2">
        <f t="shared" si="382"/>
        <v>250</v>
      </c>
    </row>
    <row r="3465" spans="1:20" x14ac:dyDescent="0.2">
      <c r="A3465" s="2">
        <f t="shared" si="380"/>
        <v>77.700000047683716</v>
      </c>
      <c r="B3465">
        <v>2.7162160873399999</v>
      </c>
      <c r="C3465" s="2">
        <f>IF(B3465&gt;B3464,B3465+(C3464-B3464),B3465+(C3464-B3464)+5+A3465-A3464)</f>
        <v>77.576215744017361</v>
      </c>
      <c r="D3465">
        <v>1577147269.8199999</v>
      </c>
      <c r="E3465">
        <v>437</v>
      </c>
      <c r="F3465">
        <v>894</v>
      </c>
      <c r="G3465">
        <v>628</v>
      </c>
      <c r="H3465">
        <v>697</v>
      </c>
      <c r="I3465">
        <v>285</v>
      </c>
      <c r="J3465" s="2" t="s">
        <v>30</v>
      </c>
      <c r="K3465" s="2">
        <f>$L$2*I3465+(1-$L$2)*K3464</f>
        <v>284.94376281099994</v>
      </c>
      <c r="M3465" s="2">
        <f t="shared" si="377"/>
        <v>284.96418803213317</v>
      </c>
      <c r="N3465" s="2">
        <f t="shared" si="378"/>
        <v>290.08858240150334</v>
      </c>
      <c r="O3465" s="2">
        <f t="shared" si="379"/>
        <v>286.84522871673664</v>
      </c>
      <c r="P3465" s="2" t="str">
        <f t="shared" si="383"/>
        <v>low</v>
      </c>
      <c r="Q3465" s="2" t="str">
        <f>IF(P3465="low","one",IF(P3465="high","relax","transition"))</f>
        <v>one</v>
      </c>
      <c r="R3465" s="2">
        <f>IF(P3465="low",250,IF(P3465="high",300,275))</f>
        <v>250</v>
      </c>
      <c r="S3465" s="2" t="b">
        <f t="shared" si="381"/>
        <v>1</v>
      </c>
      <c r="T3465" s="2">
        <f t="shared" si="382"/>
        <v>250</v>
      </c>
    </row>
    <row r="3466" spans="1:20" x14ac:dyDescent="0.2">
      <c r="A3466" s="2">
        <f t="shared" si="380"/>
        <v>77.730000019073486</v>
      </c>
      <c r="B3466">
        <v>2.7410690784499998</v>
      </c>
      <c r="C3466" s="2">
        <f>IF(B3466&gt;B3465,B3466+(C3465-B3465),B3466+(C3465-B3465)+5+A3466-A3465)</f>
        <v>77.601068735127356</v>
      </c>
      <c r="D3466">
        <v>1577147269.8499999</v>
      </c>
      <c r="E3466">
        <v>437</v>
      </c>
      <c r="F3466">
        <v>895</v>
      </c>
      <c r="G3466">
        <v>630</v>
      </c>
      <c r="H3466">
        <v>695</v>
      </c>
      <c r="I3466">
        <v>285</v>
      </c>
      <c r="J3466" s="2" t="s">
        <v>30</v>
      </c>
      <c r="K3466" s="2">
        <f>$L$2*I3466+(1-$L$2)*K3465</f>
        <v>284.95501024879997</v>
      </c>
      <c r="M3466" s="2">
        <f t="shared" si="377"/>
        <v>284.96235247546656</v>
      </c>
      <c r="N3466" s="2">
        <f t="shared" si="378"/>
        <v>290.08858240150334</v>
      </c>
      <c r="O3466" s="2">
        <f t="shared" si="379"/>
        <v>286.85117668250643</v>
      </c>
      <c r="P3466" s="2" t="str">
        <f t="shared" si="383"/>
        <v>low</v>
      </c>
      <c r="Q3466" s="2" t="str">
        <f>IF(P3466="low","one",IF(P3466="high","relax","transition"))</f>
        <v>one</v>
      </c>
      <c r="R3466" s="2">
        <f>IF(P3466="low",250,IF(P3466="high",300,275))</f>
        <v>250</v>
      </c>
      <c r="S3466" s="2" t="b">
        <f t="shared" si="381"/>
        <v>1</v>
      </c>
      <c r="T3466" s="2">
        <f t="shared" si="382"/>
        <v>250</v>
      </c>
    </row>
    <row r="3467" spans="1:20" x14ac:dyDescent="0.2">
      <c r="A3467" s="2">
        <f t="shared" si="380"/>
        <v>77.75</v>
      </c>
      <c r="B3467">
        <v>2.7613940238999999</v>
      </c>
      <c r="C3467" s="2">
        <f>IF(B3467&gt;B3466,B3467+(C3466-B3466),B3467+(C3466-B3466)+5+A3467-A3466)</f>
        <v>77.621393680577356</v>
      </c>
      <c r="D3467">
        <v>1577147269.8699999</v>
      </c>
      <c r="E3467">
        <v>437</v>
      </c>
      <c r="F3467">
        <v>892</v>
      </c>
      <c r="G3467">
        <v>629</v>
      </c>
      <c r="H3467">
        <v>696</v>
      </c>
      <c r="I3467">
        <v>284</v>
      </c>
      <c r="J3467" s="2" t="s">
        <v>30</v>
      </c>
      <c r="K3467" s="2">
        <f>$L$2*I3467+(1-$L$2)*K3466</f>
        <v>284.76400819904001</v>
      </c>
      <c r="M3467" s="2">
        <f t="shared" si="377"/>
        <v>284.92268362018126</v>
      </c>
      <c r="N3467" s="2">
        <f t="shared" si="378"/>
        <v>290.08858240150334</v>
      </c>
      <c r="O3467" s="2">
        <f t="shared" si="379"/>
        <v>286.85673547215441</v>
      </c>
      <c r="P3467" s="2" t="str">
        <f t="shared" si="383"/>
        <v>low</v>
      </c>
      <c r="Q3467" s="2" t="str">
        <f>IF(P3467="low","one",IF(P3467="high","relax","transition"))</f>
        <v>one</v>
      </c>
      <c r="R3467" s="2">
        <f>IF(P3467="low",250,IF(P3467="high",300,275))</f>
        <v>250</v>
      </c>
      <c r="S3467" s="2" t="b">
        <f t="shared" si="381"/>
        <v>1</v>
      </c>
      <c r="T3467" s="2">
        <f t="shared" si="382"/>
        <v>250</v>
      </c>
    </row>
    <row r="3468" spans="1:20" x14ac:dyDescent="0.2">
      <c r="A3468" s="2">
        <f t="shared" si="380"/>
        <v>77.770000219345093</v>
      </c>
      <c r="B3468">
        <v>2.78611016273</v>
      </c>
      <c r="C3468" s="2">
        <f>IF(B3468&gt;B3467,B3468+(C3467-B3467),B3468+(C3467-B3467)+5+A3468-A3467)</f>
        <v>77.646109819407357</v>
      </c>
      <c r="D3468">
        <v>1577147269.8900001</v>
      </c>
      <c r="E3468">
        <v>438</v>
      </c>
      <c r="F3468">
        <v>895</v>
      </c>
      <c r="G3468">
        <v>629</v>
      </c>
      <c r="H3468">
        <v>697</v>
      </c>
      <c r="I3468">
        <v>287</v>
      </c>
      <c r="J3468" s="2" t="s">
        <v>30</v>
      </c>
      <c r="K3468" s="2">
        <f>$L$2*I3468+(1-$L$2)*K3467</f>
        <v>285.21120655923198</v>
      </c>
      <c r="M3468" s="2">
        <f t="shared" si="377"/>
        <v>284.98038820799138</v>
      </c>
      <c r="N3468" s="2">
        <f t="shared" si="378"/>
        <v>290.08858240150334</v>
      </c>
      <c r="O3468" s="2">
        <f t="shared" si="379"/>
        <v>286.86003287955572</v>
      </c>
      <c r="P3468" s="2" t="str">
        <f t="shared" si="383"/>
        <v>low</v>
      </c>
      <c r="Q3468" s="2" t="str">
        <f>IF(P3468="low","one",IF(P3468="high","relax","transition"))</f>
        <v>one</v>
      </c>
      <c r="R3468" s="2">
        <f>IF(P3468="low",250,IF(P3468="high",300,275))</f>
        <v>250</v>
      </c>
      <c r="S3468" s="2" t="b">
        <f t="shared" si="381"/>
        <v>1</v>
      </c>
      <c r="T3468" s="2">
        <f t="shared" si="382"/>
        <v>250</v>
      </c>
    </row>
    <row r="3469" spans="1:20" x14ac:dyDescent="0.2">
      <c r="A3469" s="2">
        <f t="shared" si="380"/>
        <v>77.800000190734863</v>
      </c>
      <c r="B3469">
        <v>2.8105301856999998</v>
      </c>
      <c r="C3469" s="2">
        <f>IF(B3469&gt;B3468,B3469+(C3468-B3468),B3469+(C3468-B3468)+5+A3469-A3468)</f>
        <v>77.670529842377363</v>
      </c>
      <c r="D3469">
        <v>1577147269.9200001</v>
      </c>
      <c r="E3469">
        <v>437</v>
      </c>
      <c r="F3469">
        <v>895</v>
      </c>
      <c r="G3469">
        <v>628</v>
      </c>
      <c r="H3469">
        <v>696</v>
      </c>
      <c r="I3469">
        <v>285</v>
      </c>
      <c r="J3469" s="2" t="s">
        <v>30</v>
      </c>
      <c r="K3469" s="2">
        <f>$L$2*I3469+(1-$L$2)*K3468</f>
        <v>285.16896524738559</v>
      </c>
      <c r="M3469" s="2">
        <f t="shared" si="377"/>
        <v>285.01810361587025</v>
      </c>
      <c r="N3469" s="2">
        <f t="shared" si="378"/>
        <v>290.08858240150334</v>
      </c>
      <c r="O3469" s="2">
        <f t="shared" si="379"/>
        <v>286.86605064597751</v>
      </c>
      <c r="P3469" s="2" t="str">
        <f t="shared" si="383"/>
        <v>low</v>
      </c>
      <c r="Q3469" s="2" t="str">
        <f>IF(P3469="low","one",IF(P3469="high","relax","transition"))</f>
        <v>one</v>
      </c>
      <c r="R3469" s="2">
        <f>IF(P3469="low",250,IF(P3469="high",300,275))</f>
        <v>250</v>
      </c>
      <c r="S3469" s="2" t="b">
        <f t="shared" si="381"/>
        <v>1</v>
      </c>
      <c r="T3469" s="2">
        <f t="shared" si="382"/>
        <v>250</v>
      </c>
    </row>
    <row r="3470" spans="1:20" x14ac:dyDescent="0.2">
      <c r="A3470" s="2">
        <f t="shared" si="380"/>
        <v>77.820000171661377</v>
      </c>
      <c r="B3470">
        <v>2.8312420844999999</v>
      </c>
      <c r="C3470" s="2">
        <f>IF(B3470&gt;B3469,B3470+(C3469-B3469),B3470+(C3469-B3469)+5+A3470-A3469)</f>
        <v>77.691241741177365</v>
      </c>
      <c r="D3470">
        <v>1577147269.9400001</v>
      </c>
      <c r="E3470">
        <v>436</v>
      </c>
      <c r="F3470">
        <v>895</v>
      </c>
      <c r="G3470">
        <v>629</v>
      </c>
      <c r="H3470">
        <v>696</v>
      </c>
      <c r="I3470">
        <v>283</v>
      </c>
      <c r="J3470" s="2" t="s">
        <v>30</v>
      </c>
      <c r="K3470" s="2">
        <f>$L$2*I3470+(1-$L$2)*K3469</f>
        <v>284.73517219790847</v>
      </c>
      <c r="M3470" s="2">
        <f t="shared" si="377"/>
        <v>284.96151733227794</v>
      </c>
      <c r="N3470" s="2">
        <f t="shared" si="378"/>
        <v>290.08858240150334</v>
      </c>
      <c r="O3470" s="2">
        <f t="shared" si="379"/>
        <v>286.87365329447215</v>
      </c>
      <c r="P3470" s="2" t="str">
        <f t="shared" si="383"/>
        <v>low</v>
      </c>
      <c r="Q3470" s="2" t="str">
        <f>IF(P3470="low","one",IF(P3470="high","relax","transition"))</f>
        <v>one</v>
      </c>
      <c r="R3470" s="2">
        <f>IF(P3470="low",250,IF(P3470="high",300,275))</f>
        <v>250</v>
      </c>
      <c r="S3470" s="2" t="b">
        <f t="shared" si="381"/>
        <v>1</v>
      </c>
      <c r="T3470" s="2">
        <f t="shared" si="382"/>
        <v>250</v>
      </c>
    </row>
    <row r="3471" spans="1:20" x14ac:dyDescent="0.2">
      <c r="A3471" s="2">
        <f t="shared" si="380"/>
        <v>77.840000152587891</v>
      </c>
      <c r="B3471">
        <v>2.85552310944</v>
      </c>
      <c r="C3471" s="2">
        <f>IF(B3471&gt;B3470,B3471+(C3470-B3470),B3471+(C3470-B3470)+5+A3471-A3470)</f>
        <v>77.71552276611736</v>
      </c>
      <c r="D3471">
        <v>1577147269.96</v>
      </c>
      <c r="E3471">
        <v>438</v>
      </c>
      <c r="F3471">
        <v>893</v>
      </c>
      <c r="G3471">
        <v>628</v>
      </c>
      <c r="H3471">
        <v>698</v>
      </c>
      <c r="I3471">
        <v>286</v>
      </c>
      <c r="J3471" s="2" t="s">
        <v>30</v>
      </c>
      <c r="K3471" s="2">
        <f>$L$2*I3471+(1-$L$2)*K3470</f>
        <v>284.98813775832679</v>
      </c>
      <c r="M3471" s="2">
        <f t="shared" si="377"/>
        <v>284.96684141748773</v>
      </c>
      <c r="N3471" s="2">
        <f t="shared" si="378"/>
        <v>290.08858240150334</v>
      </c>
      <c r="O3471" s="2">
        <f t="shared" si="379"/>
        <v>286.8780464963624</v>
      </c>
      <c r="P3471" s="2" t="str">
        <f t="shared" si="383"/>
        <v>low</v>
      </c>
      <c r="Q3471" s="2" t="str">
        <f>IF(P3471="low","one",IF(P3471="high","relax","transition"))</f>
        <v>one</v>
      </c>
      <c r="R3471" s="2">
        <f>IF(P3471="low",250,IF(P3471="high",300,275))</f>
        <v>250</v>
      </c>
      <c r="S3471" s="2" t="b">
        <f t="shared" si="381"/>
        <v>1</v>
      </c>
      <c r="T3471" s="2">
        <f t="shared" si="382"/>
        <v>250</v>
      </c>
    </row>
    <row r="3472" spans="1:20" x14ac:dyDescent="0.2">
      <c r="A3472" s="2">
        <f t="shared" si="380"/>
        <v>77.860000133514404</v>
      </c>
      <c r="B3472">
        <v>2.8760781288100001</v>
      </c>
      <c r="C3472" s="2">
        <f>IF(B3472&gt;B3471,B3472+(C3471-B3471),B3472+(C3471-B3471)+5+A3472-A3471)</f>
        <v>77.736077785487353</v>
      </c>
      <c r="D3472">
        <v>1577147269.98</v>
      </c>
      <c r="E3472">
        <v>438</v>
      </c>
      <c r="F3472">
        <v>895</v>
      </c>
      <c r="G3472">
        <v>628</v>
      </c>
      <c r="H3472">
        <v>697</v>
      </c>
      <c r="I3472">
        <v>286</v>
      </c>
      <c r="J3472" s="2" t="s">
        <v>30</v>
      </c>
      <c r="K3472" s="2">
        <f>$L$2*I3472+(1-$L$2)*K3471</f>
        <v>285.19051020666143</v>
      </c>
      <c r="M3472" s="2">
        <f t="shared" si="377"/>
        <v>285.01157517532249</v>
      </c>
      <c r="N3472" s="2">
        <f t="shared" si="378"/>
        <v>290.08858240150334</v>
      </c>
      <c r="O3472" s="2">
        <f t="shared" si="379"/>
        <v>286.88248624241862</v>
      </c>
      <c r="P3472" s="2" t="str">
        <f t="shared" si="383"/>
        <v>low</v>
      </c>
      <c r="Q3472" s="2" t="str">
        <f>IF(P3472="low","one",IF(P3472="high","relax","transition"))</f>
        <v>one</v>
      </c>
      <c r="R3472" s="2">
        <f>IF(P3472="low",250,IF(P3472="high",300,275))</f>
        <v>250</v>
      </c>
      <c r="S3472" s="2" t="b">
        <f t="shared" si="381"/>
        <v>1</v>
      </c>
      <c r="T3472" s="2">
        <f t="shared" si="382"/>
        <v>250</v>
      </c>
    </row>
    <row r="3473" spans="1:20" x14ac:dyDescent="0.2">
      <c r="A3473" s="2">
        <f t="shared" si="380"/>
        <v>77.890000104904175</v>
      </c>
      <c r="B3473">
        <v>2.9006819725000001</v>
      </c>
      <c r="C3473" s="2">
        <f>IF(B3473&gt;B3472,B3473+(C3472-B3472),B3473+(C3472-B3472)+5+A3473-A3472)</f>
        <v>77.760681629177355</v>
      </c>
      <c r="D3473">
        <v>1577147270.01</v>
      </c>
      <c r="E3473">
        <v>435</v>
      </c>
      <c r="F3473">
        <v>894</v>
      </c>
      <c r="G3473">
        <v>628</v>
      </c>
      <c r="H3473">
        <v>696</v>
      </c>
      <c r="I3473">
        <v>284</v>
      </c>
      <c r="J3473" s="2" t="s">
        <v>30</v>
      </c>
      <c r="K3473" s="2">
        <f>$L$2*I3473+(1-$L$2)*K3472</f>
        <v>284.95240816532913</v>
      </c>
      <c r="M3473" s="2">
        <f t="shared" si="377"/>
        <v>284.99974177332382</v>
      </c>
      <c r="N3473" s="2">
        <f t="shared" si="378"/>
        <v>290.08858240150334</v>
      </c>
      <c r="O3473" s="2">
        <f t="shared" si="379"/>
        <v>286.88894068906382</v>
      </c>
      <c r="P3473" s="2" t="str">
        <f t="shared" si="383"/>
        <v>low</v>
      </c>
      <c r="Q3473" s="2" t="str">
        <f>IF(P3473="low","one",IF(P3473="high","relax","transition"))</f>
        <v>one</v>
      </c>
      <c r="R3473" s="2">
        <f>IF(P3473="low",250,IF(P3473="high",300,275))</f>
        <v>250</v>
      </c>
      <c r="S3473" s="2" t="b">
        <f t="shared" si="381"/>
        <v>1</v>
      </c>
      <c r="T3473" s="2">
        <f t="shared" si="382"/>
        <v>250</v>
      </c>
    </row>
    <row r="3474" spans="1:20" x14ac:dyDescent="0.2">
      <c r="A3474" s="2">
        <f t="shared" si="380"/>
        <v>77.910000085830688</v>
      </c>
      <c r="B3474">
        <v>2.92502617836</v>
      </c>
      <c r="C3474" s="2">
        <f>IF(B3474&gt;B3473,B3474+(C3473-B3473),B3474+(C3473-B3473)+5+A3474-A3473)</f>
        <v>77.785025835037359</v>
      </c>
      <c r="D3474">
        <v>1577147270.03</v>
      </c>
      <c r="E3474">
        <v>437</v>
      </c>
      <c r="F3474">
        <v>894</v>
      </c>
      <c r="G3474">
        <v>629</v>
      </c>
      <c r="H3474">
        <v>697</v>
      </c>
      <c r="I3474">
        <v>285</v>
      </c>
      <c r="J3474" s="2" t="s">
        <v>30</v>
      </c>
      <c r="K3474" s="2">
        <f>$L$2*I3474+(1-$L$2)*K3473</f>
        <v>284.96192653226331</v>
      </c>
      <c r="M3474" s="2">
        <f t="shared" si="377"/>
        <v>284.99217872511173</v>
      </c>
      <c r="N3474" s="2">
        <f t="shared" si="378"/>
        <v>290.08858240150334</v>
      </c>
      <c r="O3474" s="2">
        <f t="shared" si="379"/>
        <v>286.8944807432768</v>
      </c>
      <c r="P3474" s="2" t="str">
        <f t="shared" si="383"/>
        <v>low</v>
      </c>
      <c r="Q3474" s="2" t="str">
        <f>IF(P3474="low","one",IF(P3474="high","relax","transition"))</f>
        <v>one</v>
      </c>
      <c r="R3474" s="2">
        <f>IF(P3474="low",250,IF(P3474="high",300,275))</f>
        <v>250</v>
      </c>
      <c r="S3474" s="2" t="b">
        <f t="shared" si="381"/>
        <v>1</v>
      </c>
      <c r="T3474" s="2">
        <f t="shared" si="382"/>
        <v>250</v>
      </c>
    </row>
    <row r="3475" spans="1:20" x14ac:dyDescent="0.2">
      <c r="A3475" s="2">
        <f t="shared" si="380"/>
        <v>77.930000066757202</v>
      </c>
      <c r="B3475">
        <v>2.9457721710200002</v>
      </c>
      <c r="C3475" s="2">
        <f>IF(B3475&gt;B3474,B3475+(C3474-B3474),B3475+(C3474-B3474)+5+A3475-A3474)</f>
        <v>77.805771827697356</v>
      </c>
      <c r="D3475">
        <v>1577147270.05</v>
      </c>
      <c r="E3475">
        <v>439</v>
      </c>
      <c r="F3475">
        <v>895</v>
      </c>
      <c r="G3475">
        <v>628</v>
      </c>
      <c r="H3475">
        <v>696</v>
      </c>
      <c r="I3475">
        <v>285</v>
      </c>
      <c r="J3475" s="2" t="s">
        <v>30</v>
      </c>
      <c r="K3475" s="2">
        <f>$L$2*I3475+(1-$L$2)*K3474</f>
        <v>284.96954122581064</v>
      </c>
      <c r="M3475" s="2">
        <f t="shared" si="377"/>
        <v>284.98765122525151</v>
      </c>
      <c r="N3475" s="2">
        <f t="shared" si="378"/>
        <v>290.08858240150334</v>
      </c>
      <c r="O3475" s="2">
        <f t="shared" si="379"/>
        <v>286.89936564236854</v>
      </c>
      <c r="P3475" s="2" t="str">
        <f t="shared" si="383"/>
        <v>low</v>
      </c>
      <c r="Q3475" s="2" t="str">
        <f>IF(P3475="low","one",IF(P3475="high","relax","transition"))</f>
        <v>one</v>
      </c>
      <c r="R3475" s="2">
        <f>IF(P3475="low",250,IF(P3475="high",300,275))</f>
        <v>250</v>
      </c>
      <c r="S3475" s="2" t="b">
        <f t="shared" si="381"/>
        <v>1</v>
      </c>
      <c r="T3475" s="2">
        <f t="shared" si="382"/>
        <v>250</v>
      </c>
    </row>
    <row r="3476" spans="1:20" x14ac:dyDescent="0.2">
      <c r="A3476" s="2">
        <f t="shared" si="380"/>
        <v>77.960000038146973</v>
      </c>
      <c r="B3476">
        <v>2.9702441692399999</v>
      </c>
      <c r="C3476" s="2">
        <f>IF(B3476&gt;B3475,B3476+(C3475-B3475),B3476+(C3475-B3475)+5+A3476-A3475)</f>
        <v>77.830243825917364</v>
      </c>
      <c r="D3476">
        <v>1577147270.0799999</v>
      </c>
      <c r="E3476">
        <v>437</v>
      </c>
      <c r="F3476">
        <v>896</v>
      </c>
      <c r="G3476">
        <v>629</v>
      </c>
      <c r="H3476">
        <v>697</v>
      </c>
      <c r="I3476">
        <v>286</v>
      </c>
      <c r="J3476" s="2" t="s">
        <v>30</v>
      </c>
      <c r="K3476" s="2">
        <f>$L$2*I3476+(1-$L$2)*K3475</f>
        <v>285.17563298064852</v>
      </c>
      <c r="M3476" s="2">
        <f t="shared" si="377"/>
        <v>285.02524757633091</v>
      </c>
      <c r="N3476" s="2">
        <f t="shared" si="378"/>
        <v>290.08858240150334</v>
      </c>
      <c r="O3476" s="2">
        <f t="shared" si="379"/>
        <v>286.90377992151269</v>
      </c>
      <c r="P3476" s="2" t="str">
        <f t="shared" si="383"/>
        <v>low</v>
      </c>
      <c r="Q3476" s="2" t="str">
        <f>IF(P3476="low","one",IF(P3476="high","relax","transition"))</f>
        <v>one</v>
      </c>
      <c r="R3476" s="2">
        <f>IF(P3476="low",250,IF(P3476="high",300,275))</f>
        <v>250</v>
      </c>
      <c r="S3476" s="2" t="b">
        <f t="shared" si="381"/>
        <v>1</v>
      </c>
      <c r="T3476" s="2">
        <f t="shared" si="382"/>
        <v>250</v>
      </c>
    </row>
    <row r="3477" spans="1:20" x14ac:dyDescent="0.2">
      <c r="A3477" s="2">
        <f t="shared" si="380"/>
        <v>77.980000019073486</v>
      </c>
      <c r="B3477">
        <v>2.9908261299099999</v>
      </c>
      <c r="C3477" s="2">
        <f>IF(B3477&gt;B3476,B3477+(C3476-B3476),B3477+(C3476-B3476)+5+A3477-A3476)</f>
        <v>77.850825786587365</v>
      </c>
      <c r="D3477">
        <v>1577147270.0999999</v>
      </c>
      <c r="E3477">
        <v>437</v>
      </c>
      <c r="F3477">
        <v>893</v>
      </c>
      <c r="G3477">
        <v>629</v>
      </c>
      <c r="H3477">
        <v>697</v>
      </c>
      <c r="I3477">
        <v>285</v>
      </c>
      <c r="J3477" s="2" t="s">
        <v>30</v>
      </c>
      <c r="K3477" s="2">
        <f>$L$2*I3477+(1-$L$2)*K3476</f>
        <v>285.14050638451886</v>
      </c>
      <c r="M3477" s="2">
        <f t="shared" si="377"/>
        <v>285.0482993379685</v>
      </c>
      <c r="N3477" s="2">
        <f t="shared" si="378"/>
        <v>290.08858240150334</v>
      </c>
      <c r="O3477" s="2">
        <f t="shared" si="379"/>
        <v>286.9098533042536</v>
      </c>
      <c r="P3477" s="2" t="str">
        <f t="shared" si="383"/>
        <v>low</v>
      </c>
      <c r="Q3477" s="2" t="str">
        <f>IF(P3477="low","one",IF(P3477="high","relax","transition"))</f>
        <v>one</v>
      </c>
      <c r="R3477" s="2">
        <f>IF(P3477="low",250,IF(P3477="high",300,275))</f>
        <v>250</v>
      </c>
      <c r="S3477" s="2" t="b">
        <f t="shared" si="381"/>
        <v>1</v>
      </c>
      <c r="T3477" s="2">
        <f t="shared" si="382"/>
        <v>250</v>
      </c>
    </row>
    <row r="3478" spans="1:20" x14ac:dyDescent="0.2">
      <c r="A3478" s="2">
        <f t="shared" si="380"/>
        <v>78</v>
      </c>
      <c r="B3478">
        <v>3.0153741836500001</v>
      </c>
      <c r="C3478" s="2">
        <f>IF(B3478&gt;B3477,B3478+(C3477-B3477),B3478+(C3477-B3477)+5+A3478-A3477)</f>
        <v>77.875373840327356</v>
      </c>
      <c r="D3478">
        <v>1577147270.1199999</v>
      </c>
      <c r="E3478">
        <v>437</v>
      </c>
      <c r="F3478">
        <v>894</v>
      </c>
      <c r="G3478">
        <v>628</v>
      </c>
      <c r="H3478">
        <v>696</v>
      </c>
      <c r="I3478">
        <v>283</v>
      </c>
      <c r="J3478" s="2" t="s">
        <v>30</v>
      </c>
      <c r="K3478" s="2">
        <f>$L$2*I3478+(1-$L$2)*K3477</f>
        <v>284.7124051076151</v>
      </c>
      <c r="M3478" s="2">
        <f t="shared" si="377"/>
        <v>284.98112049189785</v>
      </c>
      <c r="N3478" s="2">
        <f t="shared" si="378"/>
        <v>290.08858240150334</v>
      </c>
      <c r="O3478" s="2">
        <f t="shared" si="379"/>
        <v>286.91677560593934</v>
      </c>
      <c r="P3478" s="2" t="str">
        <f t="shared" si="383"/>
        <v>low</v>
      </c>
      <c r="Q3478" s="2" t="str">
        <f>IF(P3478="low","one",IF(P3478="high","relax","transition"))</f>
        <v>one</v>
      </c>
      <c r="R3478" s="2">
        <f>IF(P3478="low",250,IF(P3478="high",300,275))</f>
        <v>250</v>
      </c>
      <c r="S3478" s="2" t="b">
        <f t="shared" si="381"/>
        <v>1</v>
      </c>
      <c r="T3478" s="2">
        <f t="shared" si="382"/>
        <v>250</v>
      </c>
    </row>
    <row r="3479" spans="1:20" x14ac:dyDescent="0.2">
      <c r="A3479" s="2">
        <f t="shared" si="380"/>
        <v>78.03000020980835</v>
      </c>
      <c r="B3479">
        <v>3.0396859645799998</v>
      </c>
      <c r="C3479" s="2">
        <f>IF(B3479&gt;B3478,B3479+(C3478-B3478),B3479+(C3478-B3478)+5+A3479-A3478)</f>
        <v>77.899685621257362</v>
      </c>
      <c r="D3479">
        <v>1577147270.1500001</v>
      </c>
      <c r="E3479">
        <v>437</v>
      </c>
      <c r="F3479">
        <v>895</v>
      </c>
      <c r="G3479">
        <v>629</v>
      </c>
      <c r="H3479">
        <v>696</v>
      </c>
      <c r="I3479">
        <v>285</v>
      </c>
      <c r="J3479" s="2" t="s">
        <v>30</v>
      </c>
      <c r="K3479" s="2">
        <f>$L$2*I3479+(1-$L$2)*K3478</f>
        <v>284.76992408609209</v>
      </c>
      <c r="M3479" s="2">
        <f t="shared" si="377"/>
        <v>284.93888121073672</v>
      </c>
      <c r="N3479" s="2">
        <f t="shared" si="378"/>
        <v>290.08858240150334</v>
      </c>
      <c r="O3479" s="2">
        <f t="shared" si="379"/>
        <v>286.91999285023729</v>
      </c>
      <c r="P3479" s="2" t="str">
        <f t="shared" si="383"/>
        <v>low</v>
      </c>
      <c r="Q3479" s="2" t="str">
        <f>IF(P3479="low","one",IF(P3479="high","relax","transition"))</f>
        <v>one</v>
      </c>
      <c r="R3479" s="2">
        <f>IF(P3479="low",250,IF(P3479="high",300,275))</f>
        <v>250</v>
      </c>
      <c r="S3479" s="2" t="b">
        <f t="shared" si="381"/>
        <v>1</v>
      </c>
      <c r="T3479" s="2">
        <f t="shared" si="382"/>
        <v>250</v>
      </c>
    </row>
    <row r="3480" spans="1:20" x14ac:dyDescent="0.2">
      <c r="A3480" s="2">
        <f t="shared" si="380"/>
        <v>78.050000190734863</v>
      </c>
      <c r="B3480">
        <v>3.0602781772599998</v>
      </c>
      <c r="C3480" s="2">
        <f>IF(B3480&gt;B3479,B3480+(C3479-B3479),B3480+(C3479-B3479)+5+A3480-A3479)</f>
        <v>77.920277833937362</v>
      </c>
      <c r="D3480">
        <v>1577147270.1700001</v>
      </c>
      <c r="E3480">
        <v>438</v>
      </c>
      <c r="F3480">
        <v>893</v>
      </c>
      <c r="G3480">
        <v>629</v>
      </c>
      <c r="H3480">
        <v>698</v>
      </c>
      <c r="I3480">
        <v>286</v>
      </c>
      <c r="J3480" s="2" t="s">
        <v>30</v>
      </c>
      <c r="K3480" s="2">
        <f>$L$2*I3480+(1-$L$2)*K3479</f>
        <v>285.01593926887369</v>
      </c>
      <c r="M3480" s="2">
        <f t="shared" si="377"/>
        <v>284.95429282236415</v>
      </c>
      <c r="N3480" s="2">
        <f t="shared" si="378"/>
        <v>290.08858240150334</v>
      </c>
      <c r="O3480" s="2">
        <f t="shared" si="379"/>
        <v>286.92093726826226</v>
      </c>
      <c r="P3480" s="2" t="str">
        <f t="shared" si="383"/>
        <v>low</v>
      </c>
      <c r="Q3480" s="2" t="str">
        <f>IF(P3480="low","one",IF(P3480="high","relax","transition"))</f>
        <v>one</v>
      </c>
      <c r="R3480" s="2">
        <f>IF(P3480="low",250,IF(P3480="high",300,275))</f>
        <v>250</v>
      </c>
      <c r="S3480" s="2" t="b">
        <f t="shared" si="381"/>
        <v>1</v>
      </c>
      <c r="T3480" s="2">
        <f t="shared" si="382"/>
        <v>250</v>
      </c>
    </row>
    <row r="3481" spans="1:20" x14ac:dyDescent="0.2">
      <c r="A3481" s="2">
        <f t="shared" si="380"/>
        <v>78.070000171661377</v>
      </c>
      <c r="B3481">
        <v>3.0846230983699998</v>
      </c>
      <c r="C3481" s="2">
        <f>IF(B3481&gt;B3480,B3481+(C3480-B3480),B3481+(C3480-B3480)+5+A3481-A3480)</f>
        <v>77.944622755047362</v>
      </c>
      <c r="D3481">
        <v>1577147270.1900001</v>
      </c>
      <c r="E3481">
        <v>437</v>
      </c>
      <c r="F3481">
        <v>895</v>
      </c>
      <c r="G3481">
        <v>628</v>
      </c>
      <c r="H3481">
        <v>696</v>
      </c>
      <c r="I3481">
        <v>285</v>
      </c>
      <c r="J3481" s="2" t="s">
        <v>30</v>
      </c>
      <c r="K3481" s="2">
        <f>$L$2*I3481+(1-$L$2)*K3480</f>
        <v>285.01275141509893</v>
      </c>
      <c r="M3481" s="2">
        <f t="shared" si="377"/>
        <v>284.96598454091111</v>
      </c>
      <c r="N3481" s="2">
        <f t="shared" si="378"/>
        <v>290.08858240150334</v>
      </c>
      <c r="O3481" s="2">
        <f t="shared" si="379"/>
        <v>286.92260504596737</v>
      </c>
      <c r="P3481" s="2" t="str">
        <f t="shared" si="383"/>
        <v>low</v>
      </c>
      <c r="Q3481" s="2" t="str">
        <f>IF(P3481="low","one",IF(P3481="high","relax","transition"))</f>
        <v>one</v>
      </c>
      <c r="R3481" s="2">
        <f>IF(P3481="low",250,IF(P3481="high",300,275))</f>
        <v>250</v>
      </c>
      <c r="S3481" s="2" t="b">
        <f t="shared" si="381"/>
        <v>1</v>
      </c>
      <c r="T3481" s="2">
        <f t="shared" si="382"/>
        <v>250</v>
      </c>
    </row>
    <row r="3482" spans="1:20" x14ac:dyDescent="0.2">
      <c r="A3482" s="2">
        <f t="shared" si="380"/>
        <v>78.090000152587891</v>
      </c>
      <c r="B3482">
        <v>3.1051740646399999</v>
      </c>
      <c r="C3482" s="2">
        <f>IF(B3482&gt;B3481,B3482+(C3481-B3481),B3482+(C3481-B3481)+5+A3482-A3481)</f>
        <v>77.965173721317356</v>
      </c>
      <c r="D3482">
        <v>1577147270.21</v>
      </c>
      <c r="E3482">
        <v>437</v>
      </c>
      <c r="F3482">
        <v>895</v>
      </c>
      <c r="G3482">
        <v>629</v>
      </c>
      <c r="H3482">
        <v>695</v>
      </c>
      <c r="I3482">
        <v>283</v>
      </c>
      <c r="J3482" s="2" t="s">
        <v>30</v>
      </c>
      <c r="K3482" s="2">
        <f>$L$2*I3482+(1-$L$2)*K3481</f>
        <v>284.61020113207917</v>
      </c>
      <c r="M3482" s="2">
        <f t="shared" si="377"/>
        <v>284.89482785914475</v>
      </c>
      <c r="N3482" s="2">
        <f t="shared" si="378"/>
        <v>290.08858240150334</v>
      </c>
      <c r="O3482" s="2">
        <f t="shared" si="379"/>
        <v>286.92477402071455</v>
      </c>
      <c r="P3482" s="2" t="str">
        <f t="shared" si="383"/>
        <v>low</v>
      </c>
      <c r="Q3482" s="2" t="str">
        <f>IF(P3482="low","one",IF(P3482="high","relax","transition"))</f>
        <v>one</v>
      </c>
      <c r="R3482" s="2">
        <f>IF(P3482="low",250,IF(P3482="high",300,275))</f>
        <v>250</v>
      </c>
      <c r="S3482" s="2" t="b">
        <f t="shared" si="381"/>
        <v>1</v>
      </c>
      <c r="T3482" s="2">
        <f t="shared" si="382"/>
        <v>250</v>
      </c>
    </row>
    <row r="3483" spans="1:20" x14ac:dyDescent="0.2">
      <c r="A3483" s="2">
        <f t="shared" si="380"/>
        <v>78.120000123977661</v>
      </c>
      <c r="B3483">
        <v>3.12969303131</v>
      </c>
      <c r="C3483" s="2">
        <f>IF(B3483&gt;B3482,B3483+(C3482-B3482),B3483+(C3482-B3482)+5+A3483-A3482)</f>
        <v>77.989692687987358</v>
      </c>
      <c r="D3483">
        <v>1577147270.24</v>
      </c>
      <c r="E3483">
        <v>438</v>
      </c>
      <c r="F3483">
        <v>894</v>
      </c>
      <c r="G3483">
        <v>629</v>
      </c>
      <c r="H3483">
        <v>696</v>
      </c>
      <c r="I3483">
        <v>285</v>
      </c>
      <c r="J3483" s="2" t="s">
        <v>30</v>
      </c>
      <c r="K3483" s="2">
        <f>$L$2*I3483+(1-$L$2)*K3482</f>
        <v>284.68816090566338</v>
      </c>
      <c r="M3483" s="2">
        <f t="shared" si="377"/>
        <v>284.8534944684485</v>
      </c>
      <c r="N3483" s="2">
        <f t="shared" si="378"/>
        <v>290.08858240150334</v>
      </c>
      <c r="O3483" s="2">
        <f t="shared" si="379"/>
        <v>286.92327671263604</v>
      </c>
      <c r="P3483" s="2" t="str">
        <f t="shared" si="383"/>
        <v>low</v>
      </c>
      <c r="Q3483" s="2" t="str">
        <f>IF(P3483="low","one",IF(P3483="high","relax","transition"))</f>
        <v>one</v>
      </c>
      <c r="R3483" s="2">
        <f>IF(P3483="low",250,IF(P3483="high",300,275))</f>
        <v>250</v>
      </c>
      <c r="S3483" s="2" t="b">
        <f t="shared" si="381"/>
        <v>1</v>
      </c>
      <c r="T3483" s="2">
        <f t="shared" si="382"/>
        <v>250</v>
      </c>
    </row>
    <row r="3484" spans="1:20" x14ac:dyDescent="0.2">
      <c r="A3484" s="2">
        <f t="shared" si="380"/>
        <v>78.140000104904175</v>
      </c>
      <c r="B3484">
        <v>3.15018105507</v>
      </c>
      <c r="C3484" s="2">
        <f>IF(B3484&gt;B3483,B3484+(C3483-B3483),B3484+(C3483-B3483)+5+A3484-A3483)</f>
        <v>78.010180711747353</v>
      </c>
      <c r="D3484">
        <v>1577147270.26</v>
      </c>
      <c r="E3484">
        <v>438</v>
      </c>
      <c r="F3484">
        <v>894</v>
      </c>
      <c r="G3484">
        <v>627</v>
      </c>
      <c r="H3484">
        <v>697</v>
      </c>
      <c r="I3484">
        <v>286</v>
      </c>
      <c r="J3484" s="2" t="s">
        <v>30</v>
      </c>
      <c r="K3484" s="2">
        <f>$L$2*I3484+(1-$L$2)*K3483</f>
        <v>284.95052872453073</v>
      </c>
      <c r="M3484" s="2">
        <f t="shared" si="377"/>
        <v>284.87290131966495</v>
      </c>
      <c r="N3484" s="2">
        <f t="shared" si="378"/>
        <v>290.08858240150334</v>
      </c>
      <c r="O3484" s="2">
        <f t="shared" si="379"/>
        <v>286.91978760042662</v>
      </c>
      <c r="P3484" s="2" t="str">
        <f t="shared" si="383"/>
        <v>low</v>
      </c>
      <c r="Q3484" s="2" t="str">
        <f>IF(P3484="low","one",IF(P3484="high","relax","transition"))</f>
        <v>one</v>
      </c>
      <c r="R3484" s="2">
        <f>IF(P3484="low",250,IF(P3484="high",300,275))</f>
        <v>250</v>
      </c>
      <c r="S3484" s="2" t="b">
        <f t="shared" si="381"/>
        <v>1</v>
      </c>
      <c r="T3484" s="2">
        <f t="shared" si="382"/>
        <v>250</v>
      </c>
    </row>
    <row r="3485" spans="1:20" x14ac:dyDescent="0.2">
      <c r="A3485" s="2">
        <f t="shared" si="380"/>
        <v>78.160000085830688</v>
      </c>
      <c r="B3485">
        <v>3.1750860214199998</v>
      </c>
      <c r="C3485" s="2">
        <f>IF(B3485&gt;B3484,B3485+(C3484-B3484),B3485+(C3484-B3484)+5+A3485-A3484)</f>
        <v>78.03508567809736</v>
      </c>
      <c r="D3485">
        <v>1577147270.28</v>
      </c>
      <c r="E3485">
        <v>437</v>
      </c>
      <c r="F3485">
        <v>894</v>
      </c>
      <c r="G3485">
        <v>629</v>
      </c>
      <c r="H3485">
        <v>695</v>
      </c>
      <c r="I3485">
        <v>285</v>
      </c>
      <c r="J3485" s="2" t="s">
        <v>30</v>
      </c>
      <c r="K3485" s="2">
        <f>$L$2*I3485+(1-$L$2)*K3484</f>
        <v>284.96042297962458</v>
      </c>
      <c r="M3485" s="2">
        <f t="shared" si="377"/>
        <v>284.89040565165692</v>
      </c>
      <c r="N3485" s="2">
        <f t="shared" si="378"/>
        <v>290.08858240150334</v>
      </c>
      <c r="O3485" s="2">
        <f t="shared" si="379"/>
        <v>286.9174432863885</v>
      </c>
      <c r="P3485" s="2" t="str">
        <f t="shared" si="383"/>
        <v>low</v>
      </c>
      <c r="Q3485" s="2" t="str">
        <f>IF(P3485="low","one",IF(P3485="high","relax","transition"))</f>
        <v>one</v>
      </c>
      <c r="R3485" s="2">
        <f>IF(P3485="low",250,IF(P3485="high",300,275))</f>
        <v>250</v>
      </c>
      <c r="S3485" s="2" t="b">
        <f t="shared" si="381"/>
        <v>1</v>
      </c>
      <c r="T3485" s="2">
        <f t="shared" si="382"/>
        <v>250</v>
      </c>
    </row>
    <row r="3486" spans="1:20" x14ac:dyDescent="0.2">
      <c r="A3486" s="2">
        <f t="shared" si="380"/>
        <v>78.190000057220459</v>
      </c>
      <c r="B3486">
        <v>3.1996371746099999</v>
      </c>
      <c r="C3486" s="2">
        <f>IF(B3486&gt;B3485,B3486+(C3485-B3485),B3486+(C3485-B3485)+5+A3486-A3485)</f>
        <v>78.059636831287364</v>
      </c>
      <c r="D3486">
        <v>1577147270.3099999</v>
      </c>
      <c r="E3486">
        <v>437</v>
      </c>
      <c r="F3486">
        <v>894</v>
      </c>
      <c r="G3486">
        <v>629</v>
      </c>
      <c r="H3486">
        <v>696</v>
      </c>
      <c r="I3486">
        <v>284</v>
      </c>
      <c r="J3486" s="2" t="s">
        <v>30</v>
      </c>
      <c r="K3486" s="2">
        <f>$L$2*I3486+(1-$L$2)*K3485</f>
        <v>284.7683383836997</v>
      </c>
      <c r="M3486" s="2">
        <f t="shared" si="377"/>
        <v>284.8659921980655</v>
      </c>
      <c r="N3486" s="2">
        <f t="shared" si="378"/>
        <v>290.08858240150334</v>
      </c>
      <c r="O3486" s="2">
        <f t="shared" si="379"/>
        <v>286.91609140465192</v>
      </c>
      <c r="P3486" s="2" t="str">
        <f t="shared" si="383"/>
        <v>low</v>
      </c>
      <c r="Q3486" s="2" t="str">
        <f>IF(P3486="low","one",IF(P3486="high","relax","transition"))</f>
        <v>one</v>
      </c>
      <c r="R3486" s="2">
        <f>IF(P3486="low",250,IF(P3486="high",300,275))</f>
        <v>250</v>
      </c>
      <c r="S3486" s="2" t="b">
        <f t="shared" si="381"/>
        <v>1</v>
      </c>
      <c r="T3486" s="2">
        <f t="shared" si="382"/>
        <v>250</v>
      </c>
    </row>
    <row r="3487" spans="1:20" x14ac:dyDescent="0.2">
      <c r="A3487" s="2">
        <f t="shared" si="380"/>
        <v>78.210000038146973</v>
      </c>
      <c r="B3487">
        <v>3.2198791503900002</v>
      </c>
      <c r="C3487" s="2">
        <f>IF(B3487&gt;B3486,B3487+(C3486-B3486),B3487+(C3486-B3486)+5+A3487-A3486)</f>
        <v>78.07987880706736</v>
      </c>
      <c r="D3487">
        <v>1577147270.3299999</v>
      </c>
      <c r="E3487">
        <v>438</v>
      </c>
      <c r="F3487">
        <v>896</v>
      </c>
      <c r="G3487">
        <v>629</v>
      </c>
      <c r="H3487">
        <v>698</v>
      </c>
      <c r="I3487">
        <v>286</v>
      </c>
      <c r="J3487" s="2" t="s">
        <v>30</v>
      </c>
      <c r="K3487" s="2">
        <f>$L$2*I3487+(1-$L$2)*K3486</f>
        <v>285.01467070695975</v>
      </c>
      <c r="M3487" s="2">
        <f t="shared" si="377"/>
        <v>284.89572789984436</v>
      </c>
      <c r="N3487" s="2">
        <f t="shared" si="378"/>
        <v>290.08858240150334</v>
      </c>
      <c r="O3487" s="2">
        <f t="shared" si="379"/>
        <v>286.91358644432262</v>
      </c>
      <c r="P3487" s="2" t="str">
        <f t="shared" si="383"/>
        <v>low</v>
      </c>
      <c r="Q3487" s="2" t="str">
        <f>IF(P3487="low","one",IF(P3487="high","relax","transition"))</f>
        <v>one</v>
      </c>
      <c r="R3487" s="2">
        <f>IF(P3487="low",250,IF(P3487="high",300,275))</f>
        <v>250</v>
      </c>
      <c r="S3487" s="2" t="b">
        <f t="shared" si="381"/>
        <v>1</v>
      </c>
      <c r="T3487" s="2">
        <f t="shared" si="382"/>
        <v>250</v>
      </c>
    </row>
    <row r="3488" spans="1:20" x14ac:dyDescent="0.2">
      <c r="A3488" s="2">
        <f t="shared" si="380"/>
        <v>78.230000019073486</v>
      </c>
      <c r="B3488">
        <v>3.2444369792900001</v>
      </c>
      <c r="C3488" s="2">
        <f>IF(B3488&gt;B3487,B3488+(C3487-B3487),B3488+(C3487-B3487)+5+A3488-A3487)</f>
        <v>78.10443663596736</v>
      </c>
      <c r="D3488">
        <v>1577147270.3499999</v>
      </c>
      <c r="E3488">
        <v>437</v>
      </c>
      <c r="F3488">
        <v>895</v>
      </c>
      <c r="G3488">
        <v>629</v>
      </c>
      <c r="H3488">
        <v>696</v>
      </c>
      <c r="I3488">
        <v>287</v>
      </c>
      <c r="J3488" s="2" t="s">
        <v>30</v>
      </c>
      <c r="K3488" s="2">
        <f>$L$2*I3488+(1-$L$2)*K3487</f>
        <v>285.41173656556782</v>
      </c>
      <c r="M3488" s="2">
        <f t="shared" si="377"/>
        <v>284.99892963298907</v>
      </c>
      <c r="N3488" s="2">
        <f t="shared" si="378"/>
        <v>290.08858240150334</v>
      </c>
      <c r="O3488" s="2">
        <f t="shared" si="379"/>
        <v>286.91269351709872</v>
      </c>
      <c r="P3488" s="2" t="str">
        <f t="shared" si="383"/>
        <v>low</v>
      </c>
      <c r="Q3488" s="2" t="str">
        <f>IF(P3488="low","one",IF(P3488="high","relax","transition"))</f>
        <v>one</v>
      </c>
      <c r="R3488" s="2">
        <f>IF(P3488="low",250,IF(P3488="high",300,275))</f>
        <v>250</v>
      </c>
      <c r="S3488" s="2" t="b">
        <f t="shared" si="381"/>
        <v>1</v>
      </c>
      <c r="T3488" s="2">
        <f t="shared" si="382"/>
        <v>250</v>
      </c>
    </row>
    <row r="3489" spans="1:20" x14ac:dyDescent="0.2">
      <c r="A3489" s="2">
        <f t="shared" si="380"/>
        <v>78.25</v>
      </c>
      <c r="B3489">
        <v>3.2649240493799998</v>
      </c>
      <c r="C3489" s="2">
        <f>IF(B3489&gt;B3488,B3489+(C3488-B3488),B3489+(C3488-B3488)+5+A3489-A3488)</f>
        <v>78.124923706057359</v>
      </c>
      <c r="D3489">
        <v>1577147270.3699999</v>
      </c>
      <c r="E3489">
        <v>436</v>
      </c>
      <c r="F3489">
        <v>894</v>
      </c>
      <c r="G3489">
        <v>629</v>
      </c>
      <c r="H3489">
        <v>696</v>
      </c>
      <c r="I3489">
        <v>284</v>
      </c>
      <c r="J3489" s="2" t="s">
        <v>30</v>
      </c>
      <c r="K3489" s="2">
        <f>$L$2*I3489+(1-$L$2)*K3488</f>
        <v>285.12938925245425</v>
      </c>
      <c r="M3489" s="2">
        <f t="shared" si="377"/>
        <v>285.02502155688211</v>
      </c>
      <c r="N3489" s="2">
        <f t="shared" si="378"/>
        <v>290.08858240150334</v>
      </c>
      <c r="O3489" s="2">
        <f t="shared" si="379"/>
        <v>286.9170053228932</v>
      </c>
      <c r="P3489" s="2" t="str">
        <f t="shared" si="383"/>
        <v>low</v>
      </c>
      <c r="Q3489" s="2" t="str">
        <f>IF(P3489="low","one",IF(P3489="high","relax","transition"))</f>
        <v>one</v>
      </c>
      <c r="R3489" s="2">
        <f>IF(P3489="low",250,IF(P3489="high",300,275))</f>
        <v>250</v>
      </c>
      <c r="S3489" s="2" t="b">
        <f t="shared" si="381"/>
        <v>1</v>
      </c>
      <c r="T3489" s="2">
        <f t="shared" si="382"/>
        <v>250</v>
      </c>
    </row>
    <row r="3490" spans="1:20" x14ac:dyDescent="0.2">
      <c r="A3490" s="2">
        <f t="shared" si="380"/>
        <v>78.270000219345093</v>
      </c>
      <c r="B3490">
        <v>3.2894661426499998</v>
      </c>
      <c r="C3490" s="2">
        <f>IF(B3490&gt;B3489,B3490+(C3489-B3489),B3490+(C3489-B3489)+5+A3490-A3489)</f>
        <v>78.149465799327359</v>
      </c>
      <c r="D3490">
        <v>1577147270.3900001</v>
      </c>
      <c r="E3490">
        <v>437</v>
      </c>
      <c r="F3490">
        <v>894</v>
      </c>
      <c r="G3490">
        <v>628</v>
      </c>
      <c r="H3490">
        <v>696</v>
      </c>
      <c r="I3490">
        <v>285</v>
      </c>
      <c r="J3490" s="2" t="s">
        <v>30</v>
      </c>
      <c r="K3490" s="2">
        <f>$L$2*I3490+(1-$L$2)*K3489</f>
        <v>285.10351140196337</v>
      </c>
      <c r="M3490" s="2">
        <f t="shared" si="377"/>
        <v>285.0407195258984</v>
      </c>
      <c r="N3490" s="2">
        <f t="shared" si="378"/>
        <v>290.08858240150334</v>
      </c>
      <c r="O3490" s="2">
        <f t="shared" si="379"/>
        <v>286.92240613459262</v>
      </c>
      <c r="P3490" s="2" t="str">
        <f t="shared" si="383"/>
        <v>low</v>
      </c>
      <c r="Q3490" s="2" t="str">
        <f>IF(P3490="low","one",IF(P3490="high","relax","transition"))</f>
        <v>one</v>
      </c>
      <c r="R3490" s="2">
        <f>IF(P3490="low",250,IF(P3490="high",300,275))</f>
        <v>250</v>
      </c>
      <c r="S3490" s="2" t="b">
        <f t="shared" si="381"/>
        <v>1</v>
      </c>
      <c r="T3490" s="2">
        <f t="shared" si="382"/>
        <v>250</v>
      </c>
    </row>
    <row r="3491" spans="1:20" x14ac:dyDescent="0.2">
      <c r="A3491" s="2">
        <f t="shared" si="380"/>
        <v>78.300000190734863</v>
      </c>
      <c r="B3491">
        <v>3.31404018402</v>
      </c>
      <c r="C3491" s="2">
        <f>IF(B3491&gt;B3490,B3491+(C3490-B3490),B3491+(C3490-B3490)+5+A3491-A3490)</f>
        <v>78.174039840697361</v>
      </c>
      <c r="D3491">
        <v>1577147270.4200001</v>
      </c>
      <c r="E3491">
        <v>437</v>
      </c>
      <c r="F3491">
        <v>895</v>
      </c>
      <c r="G3491">
        <v>629</v>
      </c>
      <c r="H3491">
        <v>696</v>
      </c>
      <c r="I3491">
        <v>285</v>
      </c>
      <c r="J3491" s="2" t="s">
        <v>30</v>
      </c>
      <c r="K3491" s="2">
        <f>$L$2*I3491+(1-$L$2)*K3490</f>
        <v>285.08280912157068</v>
      </c>
      <c r="M3491" s="2">
        <f t="shared" si="377"/>
        <v>285.04913744503284</v>
      </c>
      <c r="N3491" s="2">
        <f t="shared" si="378"/>
        <v>290.08858240150334</v>
      </c>
      <c r="O3491" s="2">
        <f t="shared" si="379"/>
        <v>286.92832180415792</v>
      </c>
      <c r="P3491" s="2" t="str">
        <f t="shared" si="383"/>
        <v>low</v>
      </c>
      <c r="Q3491" s="2" t="str">
        <f>IF(P3491="low","one",IF(P3491="high","relax","transition"))</f>
        <v>one</v>
      </c>
      <c r="R3491" s="2">
        <f>IF(P3491="low",250,IF(P3491="high",300,275))</f>
        <v>250</v>
      </c>
      <c r="S3491" s="2" t="b">
        <f t="shared" si="381"/>
        <v>1</v>
      </c>
      <c r="T3491" s="2">
        <f t="shared" si="382"/>
        <v>250</v>
      </c>
    </row>
    <row r="3492" spans="1:20" x14ac:dyDescent="0.2">
      <c r="A3492" s="2">
        <f t="shared" si="380"/>
        <v>78.320000171661377</v>
      </c>
      <c r="B3492">
        <v>3.3344991207099999</v>
      </c>
      <c r="C3492" s="2">
        <f>IF(B3492&gt;B3491,B3492+(C3491-B3491),B3492+(C3491-B3491)+5+A3492-A3491)</f>
        <v>78.194498777387366</v>
      </c>
      <c r="D3492">
        <v>1577147270.4400001</v>
      </c>
      <c r="E3492">
        <v>437</v>
      </c>
      <c r="F3492">
        <v>895</v>
      </c>
      <c r="G3492">
        <v>630</v>
      </c>
      <c r="H3492">
        <v>697</v>
      </c>
      <c r="I3492">
        <v>286</v>
      </c>
      <c r="J3492" s="2" t="s">
        <v>30</v>
      </c>
      <c r="K3492" s="2">
        <f>$L$2*I3492+(1-$L$2)*K3491</f>
        <v>285.26624729725654</v>
      </c>
      <c r="M3492" s="2">
        <f t="shared" si="377"/>
        <v>285.09255941547758</v>
      </c>
      <c r="N3492" s="2">
        <f t="shared" si="378"/>
        <v>290.08858240150334</v>
      </c>
      <c r="O3492" s="2">
        <f t="shared" si="379"/>
        <v>286.93436258620164</v>
      </c>
      <c r="P3492" s="2" t="str">
        <f t="shared" si="383"/>
        <v>low</v>
      </c>
      <c r="Q3492" s="2" t="str">
        <f>IF(P3492="low","one",IF(P3492="high","relax","transition"))</f>
        <v>one</v>
      </c>
      <c r="R3492" s="2">
        <f>IF(P3492="low",250,IF(P3492="high",300,275))</f>
        <v>250</v>
      </c>
      <c r="S3492" s="2" t="b">
        <f t="shared" si="381"/>
        <v>1</v>
      </c>
      <c r="T3492" s="2">
        <f t="shared" si="382"/>
        <v>250</v>
      </c>
    </row>
    <row r="3493" spans="1:20" x14ac:dyDescent="0.2">
      <c r="A3493" s="2">
        <f t="shared" si="380"/>
        <v>78.340000152587891</v>
      </c>
      <c r="B3493">
        <v>3.3590660095199998</v>
      </c>
      <c r="C3493" s="2">
        <f>IF(B3493&gt;B3492,B3493+(C3492-B3492),B3493+(C3492-B3492)+5+A3493-A3492)</f>
        <v>78.219065666197366</v>
      </c>
      <c r="D3493">
        <v>1577147270.46</v>
      </c>
      <c r="E3493">
        <v>437</v>
      </c>
      <c r="F3493">
        <v>893</v>
      </c>
      <c r="G3493">
        <v>628</v>
      </c>
      <c r="H3493">
        <v>697</v>
      </c>
      <c r="I3493">
        <v>284</v>
      </c>
      <c r="J3493" s="2" t="s">
        <v>30</v>
      </c>
      <c r="K3493" s="2">
        <f>$L$2*I3493+(1-$L$2)*K3492</f>
        <v>285.01299783780524</v>
      </c>
      <c r="M3493" s="2">
        <f t="shared" si="377"/>
        <v>285.0766470999431</v>
      </c>
      <c r="N3493" s="2">
        <f t="shared" si="378"/>
        <v>290.08858240150334</v>
      </c>
      <c r="O3493" s="2">
        <f t="shared" si="379"/>
        <v>286.94227242766544</v>
      </c>
      <c r="P3493" s="2" t="str">
        <f t="shared" si="383"/>
        <v>low</v>
      </c>
      <c r="Q3493" s="2" t="str">
        <f>IF(P3493="low","one",IF(P3493="high","relax","transition"))</f>
        <v>one</v>
      </c>
      <c r="R3493" s="2">
        <f>IF(P3493="low",250,IF(P3493="high",300,275))</f>
        <v>250</v>
      </c>
      <c r="S3493" s="2" t="b">
        <f t="shared" si="381"/>
        <v>1</v>
      </c>
      <c r="T3493" s="2">
        <f t="shared" si="382"/>
        <v>250</v>
      </c>
    </row>
    <row r="3494" spans="1:20" x14ac:dyDescent="0.2">
      <c r="A3494" s="2">
        <f t="shared" si="380"/>
        <v>78.360000133514404</v>
      </c>
      <c r="B3494">
        <v>3.3795461654699999</v>
      </c>
      <c r="C3494" s="2">
        <f>IF(B3494&gt;B3493,B3494+(C3493-B3493),B3494+(C3493-B3493)+5+A3494-A3493)</f>
        <v>78.239545822147363</v>
      </c>
      <c r="D3494">
        <v>1577147270.48</v>
      </c>
      <c r="E3494">
        <v>436</v>
      </c>
      <c r="F3494">
        <v>893</v>
      </c>
      <c r="G3494">
        <v>628</v>
      </c>
      <c r="H3494">
        <v>695</v>
      </c>
      <c r="I3494">
        <v>284</v>
      </c>
      <c r="J3494" s="2" t="s">
        <v>30</v>
      </c>
      <c r="K3494" s="2">
        <f>$L$2*I3494+(1-$L$2)*K3493</f>
        <v>284.81039827024421</v>
      </c>
      <c r="M3494" s="2">
        <f t="shared" si="377"/>
        <v>285.02339733400333</v>
      </c>
      <c r="N3494" s="2">
        <f t="shared" si="378"/>
        <v>290.08858240150334</v>
      </c>
      <c r="O3494" s="2">
        <f t="shared" si="379"/>
        <v>286.94899116127931</v>
      </c>
      <c r="P3494" s="2" t="str">
        <f t="shared" si="383"/>
        <v>low</v>
      </c>
      <c r="Q3494" s="2" t="str">
        <f>IF(P3494="low","one",IF(P3494="high","relax","transition"))</f>
        <v>one</v>
      </c>
      <c r="R3494" s="2">
        <f>IF(P3494="low",250,IF(P3494="high",300,275))</f>
        <v>250</v>
      </c>
      <c r="S3494" s="2" t="b">
        <f t="shared" si="381"/>
        <v>1</v>
      </c>
      <c r="T3494" s="2">
        <f t="shared" si="382"/>
        <v>250</v>
      </c>
    </row>
    <row r="3495" spans="1:20" x14ac:dyDescent="0.2">
      <c r="A3495" s="2">
        <f t="shared" si="380"/>
        <v>78.390000104904175</v>
      </c>
      <c r="B3495">
        <v>3.4041261672999998</v>
      </c>
      <c r="C3495" s="2">
        <f>IF(B3495&gt;B3494,B3495+(C3494-B3494),B3495+(C3494-B3494)+5+A3495-A3494)</f>
        <v>78.264125823977366</v>
      </c>
      <c r="D3495">
        <v>1577147270.51</v>
      </c>
      <c r="E3495">
        <v>436</v>
      </c>
      <c r="F3495">
        <v>894</v>
      </c>
      <c r="G3495">
        <v>628</v>
      </c>
      <c r="H3495">
        <v>697</v>
      </c>
      <c r="I3495">
        <v>284</v>
      </c>
      <c r="J3495" s="2" t="s">
        <v>30</v>
      </c>
      <c r="K3495" s="2">
        <f>$L$2*I3495+(1-$L$2)*K3494</f>
        <v>284.64831861619535</v>
      </c>
      <c r="M3495" s="2">
        <f t="shared" si="377"/>
        <v>284.94838159044173</v>
      </c>
      <c r="N3495" s="2">
        <f t="shared" si="378"/>
        <v>290.08858240150334</v>
      </c>
      <c r="O3495" s="2">
        <f t="shared" si="379"/>
        <v>286.95271146991547</v>
      </c>
      <c r="P3495" s="2" t="str">
        <f t="shared" si="383"/>
        <v>low</v>
      </c>
      <c r="Q3495" s="2" t="str">
        <f>IF(P3495="low","one",IF(P3495="high","relax","transition"))</f>
        <v>one</v>
      </c>
      <c r="R3495" s="2">
        <f>IF(P3495="low",250,IF(P3495="high",300,275))</f>
        <v>250</v>
      </c>
      <c r="S3495" s="2" t="b">
        <f t="shared" si="381"/>
        <v>1</v>
      </c>
      <c r="T3495" s="2">
        <f t="shared" si="382"/>
        <v>250</v>
      </c>
    </row>
    <row r="3496" spans="1:20" x14ac:dyDescent="0.2">
      <c r="A3496" s="2">
        <f t="shared" si="380"/>
        <v>78.410000085830688</v>
      </c>
      <c r="B3496">
        <v>3.4290761947599999</v>
      </c>
      <c r="C3496" s="2">
        <f>IF(B3496&gt;B3495,B3496+(C3495-B3495),B3496+(C3495-B3495)+5+A3496-A3495)</f>
        <v>78.28907585143736</v>
      </c>
      <c r="D3496">
        <v>1577147270.53</v>
      </c>
      <c r="E3496">
        <v>438</v>
      </c>
      <c r="F3496">
        <v>894</v>
      </c>
      <c r="G3496">
        <v>629</v>
      </c>
      <c r="H3496">
        <v>696</v>
      </c>
      <c r="I3496">
        <v>285</v>
      </c>
      <c r="J3496" s="2" t="s">
        <v>30</v>
      </c>
      <c r="K3496" s="2">
        <f>$L$2*I3496+(1-$L$2)*K3495</f>
        <v>284.71865489295629</v>
      </c>
      <c r="M3496" s="2">
        <f t="shared" si="377"/>
        <v>284.90243625094467</v>
      </c>
      <c r="N3496" s="2">
        <f t="shared" si="378"/>
        <v>290.08858240150334</v>
      </c>
      <c r="O3496" s="2">
        <f t="shared" si="379"/>
        <v>286.95249497594176</v>
      </c>
      <c r="P3496" s="2" t="str">
        <f t="shared" si="383"/>
        <v>low</v>
      </c>
      <c r="Q3496" s="2" t="str">
        <f>IF(P3496="low","one",IF(P3496="high","relax","transition"))</f>
        <v>one</v>
      </c>
      <c r="R3496" s="2">
        <f>IF(P3496="low",250,IF(P3496="high",300,275))</f>
        <v>250</v>
      </c>
      <c r="S3496" s="2" t="b">
        <f t="shared" si="381"/>
        <v>1</v>
      </c>
      <c r="T3496" s="2">
        <f t="shared" si="382"/>
        <v>250</v>
      </c>
    </row>
    <row r="3497" spans="1:20" x14ac:dyDescent="0.2">
      <c r="A3497" s="2">
        <f t="shared" si="380"/>
        <v>78.430000066757202</v>
      </c>
      <c r="B3497">
        <v>3.4495120048499999</v>
      </c>
      <c r="C3497" s="2">
        <f>IF(B3497&gt;B3496,B3497+(C3496-B3496),B3497+(C3496-B3496)+5+A3497-A3496)</f>
        <v>78.309511661527353</v>
      </c>
      <c r="D3497">
        <v>1577147270.55</v>
      </c>
      <c r="E3497">
        <v>437</v>
      </c>
      <c r="F3497">
        <v>894</v>
      </c>
      <c r="G3497">
        <v>629</v>
      </c>
      <c r="H3497">
        <v>696</v>
      </c>
      <c r="I3497">
        <v>285</v>
      </c>
      <c r="J3497" s="2" t="s">
        <v>30</v>
      </c>
      <c r="K3497" s="2">
        <f>$L$2*I3497+(1-$L$2)*K3496</f>
        <v>284.77492391436505</v>
      </c>
      <c r="M3497" s="2">
        <f t="shared" si="377"/>
        <v>284.87693378362877</v>
      </c>
      <c r="N3497" s="2">
        <f t="shared" si="378"/>
        <v>290.08858240150334</v>
      </c>
      <c r="O3497" s="2">
        <f t="shared" si="379"/>
        <v>286.94999203969189</v>
      </c>
      <c r="P3497" s="2" t="str">
        <f t="shared" si="383"/>
        <v>low</v>
      </c>
      <c r="Q3497" s="2" t="str">
        <f>IF(P3497="low","one",IF(P3497="high","relax","transition"))</f>
        <v>one</v>
      </c>
      <c r="R3497" s="2">
        <f>IF(P3497="low",250,IF(P3497="high",300,275))</f>
        <v>250</v>
      </c>
      <c r="S3497" s="2" t="b">
        <f t="shared" si="381"/>
        <v>1</v>
      </c>
      <c r="T3497" s="2">
        <f t="shared" si="382"/>
        <v>250</v>
      </c>
    </row>
    <row r="3498" spans="1:20" x14ac:dyDescent="0.2">
      <c r="A3498" s="2">
        <f t="shared" si="380"/>
        <v>78.460000038146973</v>
      </c>
      <c r="B3498">
        <v>3.4740390777600001</v>
      </c>
      <c r="C3498" s="2">
        <f>IF(B3498&gt;B3497,B3498+(C3497-B3497),B3498+(C3497-B3497)+5+A3498-A3497)</f>
        <v>78.334038734437357</v>
      </c>
      <c r="D3498">
        <v>1577147270.5799999</v>
      </c>
      <c r="E3498">
        <v>437</v>
      </c>
      <c r="F3498">
        <v>894</v>
      </c>
      <c r="G3498">
        <v>629</v>
      </c>
      <c r="H3498">
        <v>696</v>
      </c>
      <c r="I3498">
        <v>285</v>
      </c>
      <c r="J3498" s="2" t="s">
        <v>30</v>
      </c>
      <c r="K3498" s="2">
        <f>$L$2*I3498+(1-$L$2)*K3497</f>
        <v>284.81993913149205</v>
      </c>
      <c r="M3498" s="2">
        <f t="shared" si="377"/>
        <v>284.86553485320144</v>
      </c>
      <c r="N3498" s="2">
        <f t="shared" si="378"/>
        <v>290.08858240150334</v>
      </c>
      <c r="O3498" s="2">
        <f t="shared" si="379"/>
        <v>286.94633912688869</v>
      </c>
      <c r="P3498" s="2" t="str">
        <f t="shared" si="383"/>
        <v>low</v>
      </c>
      <c r="Q3498" s="2" t="str">
        <f>IF(P3498="low","one",IF(P3498="high","relax","transition"))</f>
        <v>one</v>
      </c>
      <c r="R3498" s="2">
        <f>IF(P3498="low",250,IF(P3498="high",300,275))</f>
        <v>250</v>
      </c>
      <c r="S3498" s="2" t="b">
        <f t="shared" si="381"/>
        <v>1</v>
      </c>
      <c r="T3498" s="2">
        <f t="shared" si="382"/>
        <v>250</v>
      </c>
    </row>
    <row r="3499" spans="1:20" x14ac:dyDescent="0.2">
      <c r="A3499" s="2">
        <f t="shared" si="380"/>
        <v>78.480000019073486</v>
      </c>
      <c r="B3499">
        <v>3.4945180416100001</v>
      </c>
      <c r="C3499" s="2">
        <f>IF(B3499&gt;B3498,B3499+(C3498-B3498),B3499+(C3498-B3498)+5+A3499-A3498)</f>
        <v>78.354517698287367</v>
      </c>
      <c r="D3499">
        <v>1577147270.5999999</v>
      </c>
      <c r="E3499">
        <v>437</v>
      </c>
      <c r="F3499">
        <v>894</v>
      </c>
      <c r="G3499">
        <v>630</v>
      </c>
      <c r="H3499">
        <v>697</v>
      </c>
      <c r="I3499">
        <v>286</v>
      </c>
      <c r="J3499" s="2" t="s">
        <v>30</v>
      </c>
      <c r="K3499" s="2">
        <f>$L$2*I3499+(1-$L$2)*K3498</f>
        <v>285.05595130519367</v>
      </c>
      <c r="M3499" s="2">
        <f t="shared" si="377"/>
        <v>284.90361814359989</v>
      </c>
      <c r="N3499" s="2">
        <f t="shared" si="378"/>
        <v>290.08858240150334</v>
      </c>
      <c r="O3499" s="2">
        <f t="shared" si="379"/>
        <v>286.9422989132043</v>
      </c>
      <c r="P3499" s="2" t="str">
        <f t="shared" si="383"/>
        <v>low</v>
      </c>
      <c r="Q3499" s="2" t="str">
        <f>IF(P3499="low","one",IF(P3499="high","relax","transition"))</f>
        <v>one</v>
      </c>
      <c r="R3499" s="2">
        <f>IF(P3499="low",250,IF(P3499="high",300,275))</f>
        <v>250</v>
      </c>
      <c r="S3499" s="2" t="b">
        <f t="shared" si="381"/>
        <v>1</v>
      </c>
      <c r="T3499" s="2">
        <f t="shared" si="382"/>
        <v>250</v>
      </c>
    </row>
    <row r="3500" spans="1:20" x14ac:dyDescent="0.2">
      <c r="A3500" s="2">
        <f t="shared" si="380"/>
        <v>78.5</v>
      </c>
      <c r="B3500">
        <v>3.5192220211</v>
      </c>
      <c r="C3500" s="2">
        <f>IF(B3500&gt;B3499,B3500+(C3499-B3499),B3500+(C3499-B3499)+5+A3500-A3499)</f>
        <v>78.379221677777366</v>
      </c>
      <c r="D3500">
        <v>1577147270.6199999</v>
      </c>
      <c r="E3500">
        <v>438</v>
      </c>
      <c r="F3500">
        <v>895</v>
      </c>
      <c r="G3500">
        <v>629</v>
      </c>
      <c r="H3500">
        <v>697</v>
      </c>
      <c r="I3500">
        <v>287</v>
      </c>
      <c r="J3500" s="2" t="s">
        <v>30</v>
      </c>
      <c r="K3500" s="2">
        <f>$L$2*I3500+(1-$L$2)*K3499</f>
        <v>285.44476104415492</v>
      </c>
      <c r="M3500" s="2">
        <f t="shared" si="377"/>
        <v>285.0118467237109</v>
      </c>
      <c r="N3500" s="2">
        <f t="shared" si="378"/>
        <v>290.08858240150334</v>
      </c>
      <c r="O3500" s="2">
        <f t="shared" si="379"/>
        <v>286.94036487472408</v>
      </c>
      <c r="P3500" s="2" t="str">
        <f t="shared" si="383"/>
        <v>low</v>
      </c>
      <c r="Q3500" s="2" t="str">
        <f>IF(P3500="low","one",IF(P3500="high","relax","transition"))</f>
        <v>one</v>
      </c>
      <c r="R3500" s="2">
        <f>IF(P3500="low",250,IF(P3500="high",300,275))</f>
        <v>250</v>
      </c>
      <c r="S3500" s="2" t="b">
        <f t="shared" si="381"/>
        <v>1</v>
      </c>
      <c r="T3500" s="2">
        <f t="shared" si="382"/>
        <v>250</v>
      </c>
    </row>
    <row r="3501" spans="1:20" x14ac:dyDescent="0.2">
      <c r="A3501" s="2">
        <f t="shared" si="380"/>
        <v>78.520000219345093</v>
      </c>
      <c r="B3501">
        <v>3.53957009315</v>
      </c>
      <c r="C3501" s="2">
        <f>IF(B3501&gt;B3500,B3501+(C3500-B3500),B3501+(C3500-B3500)+5+A3501-A3500)</f>
        <v>78.399569749827364</v>
      </c>
      <c r="D3501">
        <v>1577147270.6400001</v>
      </c>
      <c r="E3501">
        <v>437</v>
      </c>
      <c r="F3501">
        <v>895</v>
      </c>
      <c r="G3501">
        <v>629</v>
      </c>
      <c r="H3501">
        <v>696</v>
      </c>
      <c r="I3501">
        <v>285</v>
      </c>
      <c r="J3501" s="2" t="s">
        <v>30</v>
      </c>
      <c r="K3501" s="2">
        <f>$L$2*I3501+(1-$L$2)*K3500</f>
        <v>285.35580883532396</v>
      </c>
      <c r="M3501" s="2">
        <f t="shared" si="377"/>
        <v>285.08063914603355</v>
      </c>
      <c r="N3501" s="2">
        <f t="shared" si="378"/>
        <v>290.08858240150334</v>
      </c>
      <c r="O3501" s="2">
        <f t="shared" si="379"/>
        <v>286.94393896717344</v>
      </c>
      <c r="P3501" s="2" t="str">
        <f t="shared" si="383"/>
        <v>low</v>
      </c>
      <c r="Q3501" s="2" t="str">
        <f>IF(P3501="low","one",IF(P3501="high","relax","transition"))</f>
        <v>one</v>
      </c>
      <c r="R3501" s="2">
        <f>IF(P3501="low",250,IF(P3501="high",300,275))</f>
        <v>250</v>
      </c>
      <c r="S3501" s="2" t="b">
        <f t="shared" si="381"/>
        <v>1</v>
      </c>
      <c r="T3501" s="2">
        <f t="shared" si="382"/>
        <v>250</v>
      </c>
    </row>
    <row r="3502" spans="1:20" x14ac:dyDescent="0.2">
      <c r="A3502" s="2">
        <f t="shared" si="380"/>
        <v>78.550000190734863</v>
      </c>
      <c r="B3502">
        <v>3.5641181468999998</v>
      </c>
      <c r="C3502" s="2">
        <f>IF(B3502&gt;B3501,B3502+(C3501-B3501),B3502+(C3501-B3501)+5+A3502-A3501)</f>
        <v>78.42411780357736</v>
      </c>
      <c r="D3502">
        <v>1577147270.6700001</v>
      </c>
      <c r="E3502">
        <v>437</v>
      </c>
      <c r="F3502">
        <v>894</v>
      </c>
      <c r="G3502">
        <v>629</v>
      </c>
      <c r="H3502">
        <v>696</v>
      </c>
      <c r="I3502">
        <v>284</v>
      </c>
      <c r="J3502" s="2" t="s">
        <v>30</v>
      </c>
      <c r="K3502" s="2">
        <f>$L$2*I3502+(1-$L$2)*K3501</f>
        <v>285.08464706825919</v>
      </c>
      <c r="M3502" s="2">
        <f t="shared" si="377"/>
        <v>285.08144073047868</v>
      </c>
      <c r="N3502" s="2">
        <f t="shared" si="378"/>
        <v>290.08858240150334</v>
      </c>
      <c r="O3502" s="2">
        <f t="shared" si="379"/>
        <v>286.95077397611647</v>
      </c>
      <c r="P3502" s="2" t="str">
        <f t="shared" si="383"/>
        <v>low</v>
      </c>
      <c r="Q3502" s="2" t="str">
        <f>IF(P3502="low","one",IF(P3502="high","relax","transition"))</f>
        <v>one</v>
      </c>
      <c r="R3502" s="2">
        <f>IF(P3502="low",250,IF(P3502="high",300,275))</f>
        <v>250</v>
      </c>
      <c r="S3502" s="2" t="b">
        <f t="shared" si="381"/>
        <v>1</v>
      </c>
      <c r="T3502" s="2">
        <f t="shared" si="382"/>
        <v>250</v>
      </c>
    </row>
    <row r="3503" spans="1:20" x14ac:dyDescent="0.2">
      <c r="A3503" s="2">
        <f t="shared" si="380"/>
        <v>78.570000171661377</v>
      </c>
      <c r="B3503">
        <v>3.5888600349400002</v>
      </c>
      <c r="C3503" s="2">
        <f>IF(B3503&gt;B3502,B3503+(C3502-B3502),B3503+(C3502-B3502)+5+A3503-A3502)</f>
        <v>78.448859691617358</v>
      </c>
      <c r="D3503">
        <v>1577147270.6900001</v>
      </c>
      <c r="E3503">
        <v>438</v>
      </c>
      <c r="F3503">
        <v>895</v>
      </c>
      <c r="G3503">
        <v>629</v>
      </c>
      <c r="H3503">
        <v>697</v>
      </c>
      <c r="I3503">
        <v>287</v>
      </c>
      <c r="J3503" s="2" t="s">
        <v>30</v>
      </c>
      <c r="K3503" s="2">
        <f>$L$2*I3503+(1-$L$2)*K3502</f>
        <v>285.46771765460733</v>
      </c>
      <c r="M3503" s="2">
        <f t="shared" si="377"/>
        <v>285.15869611530445</v>
      </c>
      <c r="N3503" s="2">
        <f t="shared" si="378"/>
        <v>290.08858240150334</v>
      </c>
      <c r="O3503" s="2">
        <f t="shared" si="379"/>
        <v>286.95730731383452</v>
      </c>
      <c r="P3503" s="2" t="str">
        <f t="shared" si="383"/>
        <v>low</v>
      </c>
      <c r="Q3503" s="2" t="str">
        <f>IF(P3503="low","one",IF(P3503="high","relax","transition"))</f>
        <v>one</v>
      </c>
      <c r="R3503" s="2">
        <f>IF(P3503="low",250,IF(P3503="high",300,275))</f>
        <v>250</v>
      </c>
      <c r="S3503" s="2" t="b">
        <f t="shared" si="381"/>
        <v>1</v>
      </c>
      <c r="T3503" s="2">
        <f t="shared" si="382"/>
        <v>250</v>
      </c>
    </row>
    <row r="3504" spans="1:20" x14ac:dyDescent="0.2">
      <c r="A3504" s="2">
        <f t="shared" si="380"/>
        <v>78.590000152587891</v>
      </c>
      <c r="B3504">
        <v>3.6091701984400002</v>
      </c>
      <c r="C3504" s="2">
        <f>IF(B3504&gt;B3503,B3504+(C3503-B3503),B3504+(C3503-B3503)+5+A3504-A3503)</f>
        <v>78.469169855117357</v>
      </c>
      <c r="D3504">
        <v>1577147270.71</v>
      </c>
      <c r="E3504">
        <v>436</v>
      </c>
      <c r="F3504">
        <v>895</v>
      </c>
      <c r="G3504">
        <v>629</v>
      </c>
      <c r="H3504">
        <v>696</v>
      </c>
      <c r="I3504">
        <v>286</v>
      </c>
      <c r="J3504" s="2" t="s">
        <v>30</v>
      </c>
      <c r="K3504" s="2">
        <f>$L$2*I3504+(1-$L$2)*K3503</f>
        <v>285.57417412368585</v>
      </c>
      <c r="M3504" s="2">
        <f t="shared" si="377"/>
        <v>285.24179171698074</v>
      </c>
      <c r="N3504" s="2">
        <f t="shared" si="378"/>
        <v>290.08858240150334</v>
      </c>
      <c r="O3504" s="2">
        <f t="shared" si="379"/>
        <v>286.96737675390801</v>
      </c>
      <c r="P3504" s="2" t="str">
        <f t="shared" si="383"/>
        <v>low</v>
      </c>
      <c r="Q3504" s="2" t="str">
        <f>IF(P3504="low","one",IF(P3504="high","relax","transition"))</f>
        <v>one</v>
      </c>
      <c r="R3504" s="2">
        <f>IF(P3504="low",250,IF(P3504="high",300,275))</f>
        <v>250</v>
      </c>
      <c r="S3504" s="2" t="b">
        <f t="shared" si="381"/>
        <v>1</v>
      </c>
      <c r="T3504" s="2">
        <f t="shared" si="382"/>
        <v>250</v>
      </c>
    </row>
    <row r="3505" spans="1:20" x14ac:dyDescent="0.2">
      <c r="A3505" s="2">
        <f t="shared" si="380"/>
        <v>78.620000123977661</v>
      </c>
      <c r="B3505">
        <v>3.6336171626999998</v>
      </c>
      <c r="C3505" s="2">
        <f>IF(B3505&gt;B3504,B3505+(C3504-B3504),B3505+(C3504-B3504)+5+A3505-A3504)</f>
        <v>78.493616819377365</v>
      </c>
      <c r="D3505">
        <v>1577147270.74</v>
      </c>
      <c r="E3505">
        <v>436</v>
      </c>
      <c r="F3505">
        <v>893</v>
      </c>
      <c r="G3505">
        <v>629</v>
      </c>
      <c r="H3505">
        <v>695</v>
      </c>
      <c r="I3505">
        <v>284</v>
      </c>
      <c r="J3505" s="2" t="s">
        <v>30</v>
      </c>
      <c r="K3505" s="2">
        <f>$L$2*I3505+(1-$L$2)*K3504</f>
        <v>285.2593392989487</v>
      </c>
      <c r="M3505" s="2">
        <f t="shared" si="377"/>
        <v>285.24530123337433</v>
      </c>
      <c r="N3505" s="2">
        <f t="shared" si="378"/>
        <v>290.08858240150334</v>
      </c>
      <c r="O3505" s="2">
        <f t="shared" si="379"/>
        <v>286.98109750206163</v>
      </c>
      <c r="P3505" s="2" t="str">
        <f t="shared" si="383"/>
        <v>low</v>
      </c>
      <c r="Q3505" s="2" t="str">
        <f>IF(P3505="low","one",IF(P3505="high","relax","transition"))</f>
        <v>one</v>
      </c>
      <c r="R3505" s="2">
        <f>IF(P3505="low",250,IF(P3505="high",300,275))</f>
        <v>250</v>
      </c>
      <c r="S3505" s="2" t="b">
        <f t="shared" si="381"/>
        <v>1</v>
      </c>
      <c r="T3505" s="2">
        <f t="shared" si="382"/>
        <v>250</v>
      </c>
    </row>
    <row r="3506" spans="1:20" x14ac:dyDescent="0.2">
      <c r="A3506" s="2">
        <f t="shared" si="380"/>
        <v>78.640000104904175</v>
      </c>
      <c r="B3506">
        <v>3.6541981697099999</v>
      </c>
      <c r="C3506" s="2">
        <f>IF(B3506&gt;B3505,B3506+(C3505-B3505),B3506+(C3505-B3505)+5+A3506-A3505)</f>
        <v>78.51419782638736</v>
      </c>
      <c r="D3506">
        <v>1577147270.76</v>
      </c>
      <c r="E3506">
        <v>439</v>
      </c>
      <c r="F3506">
        <v>895</v>
      </c>
      <c r="G3506">
        <v>627</v>
      </c>
      <c r="H3506">
        <v>696</v>
      </c>
      <c r="I3506">
        <v>284</v>
      </c>
      <c r="J3506" s="2" t="s">
        <v>30</v>
      </c>
      <c r="K3506" s="2">
        <f>$L$2*I3506+(1-$L$2)*K3505</f>
        <v>285.00747143915896</v>
      </c>
      <c r="M3506" s="2">
        <f t="shared" ref="M3506:M3569" si="384">IF(P3506="low", $L$4*K3506+(1-$L$4)*M3505,M3505)</f>
        <v>285.19773527453128</v>
      </c>
      <c r="N3506" s="2">
        <f t="shared" ref="N3506:N3569" si="385">IF(P3506="high", $L$4*K3506+(1-$L$4)*N3505,N3505)</f>
        <v>290.08858240150334</v>
      </c>
      <c r="O3506" s="2">
        <f t="shared" ref="O3506:O3569" si="386">IF(P3506="high",(1-$L$8)*O3505+$L$8*(N3505-$L$10),IF(P3506="low",(1-$L$8)*O3505+$L$8*(M3505+$L$10),O3505))</f>
        <v>286.99430768862726</v>
      </c>
      <c r="P3506" s="2" t="str">
        <f t="shared" si="383"/>
        <v>low</v>
      </c>
      <c r="Q3506" s="2" t="str">
        <f>IF(P3506="low","one",IF(P3506="high","relax","transition"))</f>
        <v>one</v>
      </c>
      <c r="R3506" s="2">
        <f>IF(P3506="low",250,IF(P3506="high",300,275))</f>
        <v>250</v>
      </c>
      <c r="S3506" s="2" t="b">
        <f t="shared" si="381"/>
        <v>1</v>
      </c>
      <c r="T3506" s="2">
        <f t="shared" si="382"/>
        <v>250</v>
      </c>
    </row>
    <row r="3507" spans="1:20" x14ac:dyDescent="0.2">
      <c r="A3507" s="2">
        <f t="shared" si="380"/>
        <v>78.660000085830688</v>
      </c>
      <c r="B3507">
        <v>3.6787650585199998</v>
      </c>
      <c r="C3507" s="2">
        <f>IF(B3507&gt;B3506,B3507+(C3506-B3506),B3507+(C3506-B3506)+5+A3507-A3506)</f>
        <v>78.53876471519736</v>
      </c>
      <c r="D3507">
        <v>1577147270.78</v>
      </c>
      <c r="E3507">
        <v>437</v>
      </c>
      <c r="F3507">
        <v>896</v>
      </c>
      <c r="G3507">
        <v>629</v>
      </c>
      <c r="H3507">
        <v>696</v>
      </c>
      <c r="I3507">
        <v>286</v>
      </c>
      <c r="J3507" s="2" t="s">
        <v>30</v>
      </c>
      <c r="K3507" s="2">
        <f>$L$2*I3507+(1-$L$2)*K3506</f>
        <v>285.2059771513272</v>
      </c>
      <c r="M3507" s="2">
        <f t="shared" si="384"/>
        <v>285.19938364989048</v>
      </c>
      <c r="N3507" s="2">
        <f t="shared" si="385"/>
        <v>290.08858240150334</v>
      </c>
      <c r="O3507" s="2">
        <f t="shared" si="386"/>
        <v>287.00447906792249</v>
      </c>
      <c r="P3507" s="2" t="str">
        <f t="shared" si="383"/>
        <v>low</v>
      </c>
      <c r="Q3507" s="2" t="str">
        <f>IF(P3507="low","one",IF(P3507="high","relax","transition"))</f>
        <v>one</v>
      </c>
      <c r="R3507" s="2">
        <f>IF(P3507="low",250,IF(P3507="high",300,275))</f>
        <v>250</v>
      </c>
      <c r="S3507" s="2" t="b">
        <f t="shared" si="381"/>
        <v>1</v>
      </c>
      <c r="T3507" s="2">
        <f t="shared" si="382"/>
        <v>250</v>
      </c>
    </row>
    <row r="3508" spans="1:20" x14ac:dyDescent="0.2">
      <c r="A3508" s="2">
        <f t="shared" si="380"/>
        <v>78.690000057220459</v>
      </c>
      <c r="B3508">
        <v>3.70331311226</v>
      </c>
      <c r="C3508" s="2">
        <f>IF(B3508&gt;B3507,B3508+(C3507-B3507),B3508+(C3507-B3507)+5+A3508-A3507)</f>
        <v>78.563312768937365</v>
      </c>
      <c r="D3508">
        <v>1577147270.8099999</v>
      </c>
      <c r="E3508">
        <v>437</v>
      </c>
      <c r="F3508">
        <v>895</v>
      </c>
      <c r="G3508">
        <v>630</v>
      </c>
      <c r="H3508">
        <v>697</v>
      </c>
      <c r="I3508">
        <v>287</v>
      </c>
      <c r="J3508" s="2" t="s">
        <v>30</v>
      </c>
      <c r="K3508" s="2">
        <f>$L$2*I3508+(1-$L$2)*K3507</f>
        <v>285.56478172106176</v>
      </c>
      <c r="M3508" s="2">
        <f t="shared" si="384"/>
        <v>285.27246326412472</v>
      </c>
      <c r="N3508" s="2">
        <f t="shared" si="385"/>
        <v>290.08858240150334</v>
      </c>
      <c r="O3508" s="2">
        <f t="shared" si="386"/>
        <v>287.01422429702086</v>
      </c>
      <c r="P3508" s="2" t="str">
        <f t="shared" si="383"/>
        <v>low</v>
      </c>
      <c r="Q3508" s="2" t="str">
        <f>IF(P3508="low","one",IF(P3508="high","relax","transition"))</f>
        <v>one</v>
      </c>
      <c r="R3508" s="2">
        <f>IF(P3508="low",250,IF(P3508="high",300,275))</f>
        <v>250</v>
      </c>
      <c r="S3508" s="2" t="b">
        <f t="shared" si="381"/>
        <v>1</v>
      </c>
      <c r="T3508" s="2">
        <f t="shared" si="382"/>
        <v>250</v>
      </c>
    </row>
    <row r="3509" spans="1:20" x14ac:dyDescent="0.2">
      <c r="A3509" s="2">
        <f t="shared" si="380"/>
        <v>78.710000038146973</v>
      </c>
      <c r="B3509">
        <v>3.7238249778700001</v>
      </c>
      <c r="C3509" s="2">
        <f>IF(B3509&gt;B3508,B3509+(C3508-B3508),B3509+(C3508-B3508)+5+A3509-A3508)</f>
        <v>78.583824634547355</v>
      </c>
      <c r="D3509">
        <v>1577147270.8299999</v>
      </c>
      <c r="E3509">
        <v>437</v>
      </c>
      <c r="F3509">
        <v>895</v>
      </c>
      <c r="G3509">
        <v>628</v>
      </c>
      <c r="H3509">
        <v>697</v>
      </c>
      <c r="I3509">
        <v>285</v>
      </c>
      <c r="J3509" s="2" t="s">
        <v>30</v>
      </c>
      <c r="K3509" s="2">
        <f>$L$2*I3509+(1-$L$2)*K3508</f>
        <v>285.45182537684946</v>
      </c>
      <c r="M3509" s="2">
        <f t="shared" si="384"/>
        <v>285.30833568666969</v>
      </c>
      <c r="N3509" s="2">
        <f t="shared" si="385"/>
        <v>290.08858240150334</v>
      </c>
      <c r="O3509" s="2">
        <f t="shared" si="386"/>
        <v>287.02713624537603</v>
      </c>
      <c r="P3509" s="2" t="str">
        <f t="shared" si="383"/>
        <v>low</v>
      </c>
      <c r="Q3509" s="2" t="str">
        <f>IF(P3509="low","one",IF(P3509="high","relax","transition"))</f>
        <v>one</v>
      </c>
      <c r="R3509" s="2">
        <f>IF(P3509="low",250,IF(P3509="high",300,275))</f>
        <v>250</v>
      </c>
      <c r="S3509" s="2" t="b">
        <f t="shared" si="381"/>
        <v>1</v>
      </c>
      <c r="T3509" s="2">
        <f t="shared" si="382"/>
        <v>250</v>
      </c>
    </row>
    <row r="3510" spans="1:20" x14ac:dyDescent="0.2">
      <c r="A3510" s="2">
        <f t="shared" si="380"/>
        <v>78.730000019073486</v>
      </c>
      <c r="B3510">
        <v>3.74833297729</v>
      </c>
      <c r="C3510" s="2">
        <f>IF(B3510&gt;B3509,B3510+(C3509-B3509),B3510+(C3509-B3509)+5+A3510-A3509)</f>
        <v>78.608332633967365</v>
      </c>
      <c r="D3510">
        <v>1577147270.8499999</v>
      </c>
      <c r="E3510">
        <v>436</v>
      </c>
      <c r="F3510">
        <v>896</v>
      </c>
      <c r="G3510">
        <v>629</v>
      </c>
      <c r="H3510">
        <v>695</v>
      </c>
      <c r="I3510">
        <v>285</v>
      </c>
      <c r="J3510" s="2" t="s">
        <v>30</v>
      </c>
      <c r="K3510" s="2">
        <f>$L$2*I3510+(1-$L$2)*K3509</f>
        <v>285.36146030147961</v>
      </c>
      <c r="M3510" s="2">
        <f t="shared" si="384"/>
        <v>285.31896060963169</v>
      </c>
      <c r="N3510" s="2">
        <f t="shared" si="385"/>
        <v>290.08858240150334</v>
      </c>
      <c r="O3510" s="2">
        <f t="shared" si="386"/>
        <v>287.0411962174407</v>
      </c>
      <c r="P3510" s="2" t="str">
        <f t="shared" si="383"/>
        <v>low</v>
      </c>
      <c r="Q3510" s="2" t="str">
        <f>IF(P3510="low","one",IF(P3510="high","relax","transition"))</f>
        <v>one</v>
      </c>
      <c r="R3510" s="2">
        <f>IF(P3510="low",250,IF(P3510="high",300,275))</f>
        <v>250</v>
      </c>
      <c r="S3510" s="2" t="b">
        <f t="shared" si="381"/>
        <v>1</v>
      </c>
      <c r="T3510" s="2">
        <f t="shared" si="382"/>
        <v>250</v>
      </c>
    </row>
    <row r="3511" spans="1:20" x14ac:dyDescent="0.2">
      <c r="A3511" s="2">
        <f t="shared" si="380"/>
        <v>78.75</v>
      </c>
      <c r="B3511">
        <v>3.7691161632500001</v>
      </c>
      <c r="C3511" s="2">
        <f>IF(B3511&gt;B3510,B3511+(C3510-B3510),B3511+(C3510-B3510)+5+A3511-A3510)</f>
        <v>78.629115819927364</v>
      </c>
      <c r="D3511">
        <v>1577147270.8699999</v>
      </c>
      <c r="E3511">
        <v>438</v>
      </c>
      <c r="F3511">
        <v>894</v>
      </c>
      <c r="G3511">
        <v>630</v>
      </c>
      <c r="H3511">
        <v>697</v>
      </c>
      <c r="I3511">
        <v>286</v>
      </c>
      <c r="J3511" s="2" t="s">
        <v>30</v>
      </c>
      <c r="K3511" s="2">
        <f>$L$2*I3511+(1-$L$2)*K3510</f>
        <v>285.48916824118368</v>
      </c>
      <c r="M3511" s="2">
        <f t="shared" si="384"/>
        <v>285.35300213594212</v>
      </c>
      <c r="N3511" s="2">
        <f t="shared" si="385"/>
        <v>290.08858240150334</v>
      </c>
      <c r="O3511" s="2">
        <f t="shared" si="386"/>
        <v>287.05508443705025</v>
      </c>
      <c r="P3511" s="2" t="str">
        <f t="shared" si="383"/>
        <v>low</v>
      </c>
      <c r="Q3511" s="2" t="str">
        <f>IF(P3511="low","one",IF(P3511="high","relax","transition"))</f>
        <v>one</v>
      </c>
      <c r="R3511" s="2">
        <f>IF(P3511="low",250,IF(P3511="high",300,275))</f>
        <v>250</v>
      </c>
      <c r="S3511" s="2" t="b">
        <f t="shared" si="381"/>
        <v>1</v>
      </c>
      <c r="T3511" s="2">
        <f t="shared" si="382"/>
        <v>250</v>
      </c>
    </row>
    <row r="3512" spans="1:20" x14ac:dyDescent="0.2">
      <c r="A3512" s="2">
        <f t="shared" si="380"/>
        <v>78.78000020980835</v>
      </c>
      <c r="B3512">
        <v>3.7934710979499999</v>
      </c>
      <c r="C3512" s="2">
        <f>IF(B3512&gt;B3511,B3512+(C3511-B3511),B3512+(C3511-B3511)+5+A3512-A3511)</f>
        <v>78.653470754627364</v>
      </c>
      <c r="D3512">
        <v>1577147270.9000001</v>
      </c>
      <c r="E3512">
        <v>437</v>
      </c>
      <c r="F3512">
        <v>894</v>
      </c>
      <c r="G3512">
        <v>629</v>
      </c>
      <c r="H3512">
        <v>697</v>
      </c>
      <c r="I3512">
        <v>285</v>
      </c>
      <c r="J3512" s="2" t="s">
        <v>30</v>
      </c>
      <c r="K3512" s="2">
        <f>$L$2*I3512+(1-$L$2)*K3511</f>
        <v>285.39133459294692</v>
      </c>
      <c r="M3512" s="2">
        <f t="shared" si="384"/>
        <v>285.3606686273431</v>
      </c>
      <c r="N3512" s="2">
        <f t="shared" si="385"/>
        <v>290.08858240150334</v>
      </c>
      <c r="O3512" s="2">
        <f t="shared" si="386"/>
        <v>287.06998032199482</v>
      </c>
      <c r="P3512" s="2" t="str">
        <f t="shared" si="383"/>
        <v>low</v>
      </c>
      <c r="Q3512" s="2" t="str">
        <f>IF(P3512="low","one",IF(P3512="high","relax","transition"))</f>
        <v>one</v>
      </c>
      <c r="R3512" s="2">
        <f>IF(P3512="low",250,IF(P3512="high",300,275))</f>
        <v>250</v>
      </c>
      <c r="S3512" s="2" t="b">
        <f t="shared" si="381"/>
        <v>1</v>
      </c>
      <c r="T3512" s="2">
        <f t="shared" si="382"/>
        <v>250</v>
      </c>
    </row>
    <row r="3513" spans="1:20" x14ac:dyDescent="0.2">
      <c r="A3513" s="2">
        <f t="shared" si="380"/>
        <v>78.800000190734863</v>
      </c>
      <c r="B3513">
        <v>3.8179249763500001</v>
      </c>
      <c r="C3513" s="2">
        <f>IF(B3513&gt;B3512,B3513+(C3512-B3512),B3513+(C3512-B3512)+5+A3513-A3512)</f>
        <v>78.677924633027359</v>
      </c>
      <c r="D3513">
        <v>1577147270.9200001</v>
      </c>
      <c r="E3513">
        <v>436</v>
      </c>
      <c r="F3513">
        <v>895</v>
      </c>
      <c r="G3513">
        <v>629</v>
      </c>
      <c r="H3513">
        <v>695</v>
      </c>
      <c r="I3513">
        <v>284</v>
      </c>
      <c r="J3513" s="2" t="s">
        <v>30</v>
      </c>
      <c r="K3513" s="2">
        <f>$L$2*I3513+(1-$L$2)*K3512</f>
        <v>285.11306767435752</v>
      </c>
      <c r="M3513" s="2">
        <f t="shared" si="384"/>
        <v>285.31114843674601</v>
      </c>
      <c r="N3513" s="2">
        <f t="shared" si="385"/>
        <v>290.08858240150334</v>
      </c>
      <c r="O3513" s="2">
        <f t="shared" si="386"/>
        <v>287.08451473726223</v>
      </c>
      <c r="P3513" s="2" t="str">
        <f t="shared" si="383"/>
        <v>low</v>
      </c>
      <c r="Q3513" s="2" t="str">
        <f>IF(P3513="low","one",IF(P3513="high","relax","transition"))</f>
        <v>one</v>
      </c>
      <c r="R3513" s="2">
        <f>IF(P3513="low",250,IF(P3513="high",300,275))</f>
        <v>250</v>
      </c>
      <c r="S3513" s="2" t="b">
        <f t="shared" si="381"/>
        <v>1</v>
      </c>
      <c r="T3513" s="2">
        <f t="shared" si="382"/>
        <v>250</v>
      </c>
    </row>
    <row r="3514" spans="1:20" x14ac:dyDescent="0.2">
      <c r="A3514" s="2">
        <f t="shared" si="380"/>
        <v>78.820000171661377</v>
      </c>
      <c r="B3514">
        <v>3.8386731147800002</v>
      </c>
      <c r="C3514" s="2">
        <f>IF(B3514&gt;B3513,B3514+(C3513-B3513),B3514+(C3513-B3513)+5+A3514-A3513)</f>
        <v>78.698672771457353</v>
      </c>
      <c r="D3514">
        <v>1577147270.9400001</v>
      </c>
      <c r="E3514">
        <v>437</v>
      </c>
      <c r="F3514">
        <v>895</v>
      </c>
      <c r="G3514">
        <v>630</v>
      </c>
      <c r="H3514">
        <v>696</v>
      </c>
      <c r="I3514">
        <v>285</v>
      </c>
      <c r="J3514" s="2" t="s">
        <v>30</v>
      </c>
      <c r="K3514" s="2">
        <f>$L$2*I3514+(1-$L$2)*K3513</f>
        <v>285.09045413948604</v>
      </c>
      <c r="M3514" s="2">
        <f t="shared" si="384"/>
        <v>285.267009577294</v>
      </c>
      <c r="N3514" s="2">
        <f t="shared" si="385"/>
        <v>290.08858240150334</v>
      </c>
      <c r="O3514" s="2">
        <f t="shared" si="386"/>
        <v>287.09584642223643</v>
      </c>
      <c r="P3514" s="2" t="str">
        <f t="shared" si="383"/>
        <v>low</v>
      </c>
      <c r="Q3514" s="2" t="str">
        <f>IF(P3514="low","one",IF(P3514="high","relax","transition"))</f>
        <v>one</v>
      </c>
      <c r="R3514" s="2">
        <f>IF(P3514="low",250,IF(P3514="high",300,275))</f>
        <v>250</v>
      </c>
      <c r="S3514" s="2" t="b">
        <f t="shared" si="381"/>
        <v>1</v>
      </c>
      <c r="T3514" s="2">
        <f t="shared" si="382"/>
        <v>250</v>
      </c>
    </row>
    <row r="3515" spans="1:20" x14ac:dyDescent="0.2">
      <c r="A3515" s="2">
        <f t="shared" si="380"/>
        <v>78.850000143051147</v>
      </c>
      <c r="B3515">
        <v>3.86317300797</v>
      </c>
      <c r="C3515" s="2">
        <f>IF(B3515&gt;B3514,B3515+(C3514-B3514),B3515+(C3514-B3514)+5+A3515-A3514)</f>
        <v>78.723172664647365</v>
      </c>
      <c r="D3515">
        <v>1577147270.97</v>
      </c>
      <c r="E3515">
        <v>437</v>
      </c>
      <c r="F3515">
        <v>894</v>
      </c>
      <c r="G3515">
        <v>629</v>
      </c>
      <c r="H3515">
        <v>697</v>
      </c>
      <c r="I3515">
        <v>285</v>
      </c>
      <c r="J3515" s="2" t="s">
        <v>30</v>
      </c>
      <c r="K3515" s="2">
        <f>$L$2*I3515+(1-$L$2)*K3514</f>
        <v>285.07236331158884</v>
      </c>
      <c r="M3515" s="2">
        <f t="shared" si="384"/>
        <v>285.22808032415298</v>
      </c>
      <c r="N3515" s="2">
        <f t="shared" si="385"/>
        <v>290.08858240150334</v>
      </c>
      <c r="O3515" s="2">
        <f t="shared" si="386"/>
        <v>287.10440457998925</v>
      </c>
      <c r="P3515" s="2" t="str">
        <f t="shared" si="383"/>
        <v>low</v>
      </c>
      <c r="Q3515" s="2" t="str">
        <f>IF(P3515="low","one",IF(P3515="high","relax","transition"))</f>
        <v>one</v>
      </c>
      <c r="R3515" s="2">
        <f>IF(P3515="low",250,IF(P3515="high",300,275))</f>
        <v>250</v>
      </c>
      <c r="S3515" s="2" t="b">
        <f t="shared" si="381"/>
        <v>1</v>
      </c>
      <c r="T3515" s="2">
        <f t="shared" si="382"/>
        <v>250</v>
      </c>
    </row>
    <row r="3516" spans="1:20" x14ac:dyDescent="0.2">
      <c r="A3516" s="2">
        <f t="shared" si="380"/>
        <v>78.870000123977661</v>
      </c>
      <c r="B3516">
        <v>3.8837041854900001</v>
      </c>
      <c r="C3516" s="2">
        <f>IF(B3516&gt;B3515,B3516+(C3515-B3515),B3516+(C3515-B3515)+5+A3516-A3515)</f>
        <v>78.743703842167363</v>
      </c>
      <c r="D3516">
        <v>1577147270.99</v>
      </c>
      <c r="E3516">
        <v>437</v>
      </c>
      <c r="F3516">
        <v>893</v>
      </c>
      <c r="G3516">
        <v>629</v>
      </c>
      <c r="H3516">
        <v>695</v>
      </c>
      <c r="I3516">
        <v>287</v>
      </c>
      <c r="J3516" s="2" t="s">
        <v>30</v>
      </c>
      <c r="K3516" s="2">
        <f>$L$2*I3516+(1-$L$2)*K3515</f>
        <v>285.45789064927112</v>
      </c>
      <c r="M3516" s="2">
        <f t="shared" si="384"/>
        <v>285.2740423891766</v>
      </c>
      <c r="N3516" s="2">
        <f t="shared" si="385"/>
        <v>290.08858240150334</v>
      </c>
      <c r="O3516" s="2">
        <f t="shared" si="386"/>
        <v>287.11058836719741</v>
      </c>
      <c r="P3516" s="2" t="str">
        <f t="shared" si="383"/>
        <v>low</v>
      </c>
      <c r="Q3516" s="2" t="str">
        <f>IF(P3516="low","one",IF(P3516="high","relax","transition"))</f>
        <v>one</v>
      </c>
      <c r="R3516" s="2">
        <f>IF(P3516="low",250,IF(P3516="high",300,275))</f>
        <v>250</v>
      </c>
      <c r="S3516" s="2" t="b">
        <f t="shared" si="381"/>
        <v>1</v>
      </c>
      <c r="T3516" s="2">
        <f t="shared" si="382"/>
        <v>250</v>
      </c>
    </row>
    <row r="3517" spans="1:20" x14ac:dyDescent="0.2">
      <c r="A3517" s="2">
        <f t="shared" si="380"/>
        <v>78.890000104904175</v>
      </c>
      <c r="B3517">
        <v>3.9080390930200002</v>
      </c>
      <c r="C3517" s="2">
        <f>IF(B3517&gt;B3516,B3517+(C3516-B3516),B3517+(C3516-B3516)+5+A3517-A3516)</f>
        <v>78.768038749697354</v>
      </c>
      <c r="D3517">
        <v>1577147271.01</v>
      </c>
      <c r="E3517">
        <v>437</v>
      </c>
      <c r="F3517">
        <v>894</v>
      </c>
      <c r="G3517">
        <v>629</v>
      </c>
      <c r="H3517">
        <v>696</v>
      </c>
      <c r="I3517">
        <v>283</v>
      </c>
      <c r="J3517" s="2" t="s">
        <v>30</v>
      </c>
      <c r="K3517" s="2">
        <f>$L$2*I3517+(1-$L$2)*K3516</f>
        <v>284.96631251941693</v>
      </c>
      <c r="M3517" s="2">
        <f t="shared" si="384"/>
        <v>285.21249641522468</v>
      </c>
      <c r="N3517" s="2">
        <f t="shared" si="385"/>
        <v>290.08858240150334</v>
      </c>
      <c r="O3517" s="2">
        <f t="shared" si="386"/>
        <v>287.11876106829635</v>
      </c>
      <c r="P3517" s="2" t="str">
        <f t="shared" si="383"/>
        <v>low</v>
      </c>
      <c r="Q3517" s="2" t="str">
        <f>IF(P3517="low","one",IF(P3517="high","relax","transition"))</f>
        <v>one</v>
      </c>
      <c r="R3517" s="2">
        <f>IF(P3517="low",250,IF(P3517="high",300,275))</f>
        <v>250</v>
      </c>
      <c r="S3517" s="2" t="b">
        <f t="shared" si="381"/>
        <v>1</v>
      </c>
      <c r="T3517" s="2">
        <f t="shared" si="382"/>
        <v>250</v>
      </c>
    </row>
    <row r="3518" spans="1:20" x14ac:dyDescent="0.2">
      <c r="A3518" s="2">
        <f t="shared" si="380"/>
        <v>78.920000076293945</v>
      </c>
      <c r="B3518">
        <v>3.9325811862900002</v>
      </c>
      <c r="C3518" s="2">
        <f>IF(B3518&gt;B3517,B3518+(C3517-B3517),B3518+(C3517-B3517)+5+A3518-A3517)</f>
        <v>78.792580842967354</v>
      </c>
      <c r="D3518">
        <v>1577147271.04</v>
      </c>
      <c r="E3518">
        <v>437</v>
      </c>
      <c r="F3518">
        <v>894</v>
      </c>
      <c r="G3518">
        <v>629</v>
      </c>
      <c r="H3518">
        <v>696</v>
      </c>
      <c r="I3518">
        <v>285</v>
      </c>
      <c r="J3518" s="2" t="s">
        <v>30</v>
      </c>
      <c r="K3518" s="2">
        <f>$L$2*I3518+(1-$L$2)*K3517</f>
        <v>284.97305001553354</v>
      </c>
      <c r="M3518" s="2">
        <f t="shared" si="384"/>
        <v>285.16460713528647</v>
      </c>
      <c r="N3518" s="2">
        <f t="shared" si="385"/>
        <v>290.08858240150334</v>
      </c>
      <c r="O3518" s="2">
        <f t="shared" si="386"/>
        <v>287.12344783564276</v>
      </c>
      <c r="P3518" s="2" t="str">
        <f t="shared" si="383"/>
        <v>low</v>
      </c>
      <c r="Q3518" s="2" t="str">
        <f>IF(P3518="low","one",IF(P3518="high","relax","transition"))</f>
        <v>one</v>
      </c>
      <c r="R3518" s="2">
        <f>IF(P3518="low",250,IF(P3518="high",300,275))</f>
        <v>250</v>
      </c>
      <c r="S3518" s="2" t="b">
        <f t="shared" si="381"/>
        <v>1</v>
      </c>
      <c r="T3518" s="2">
        <f t="shared" si="382"/>
        <v>250</v>
      </c>
    </row>
    <row r="3519" spans="1:20" x14ac:dyDescent="0.2">
      <c r="A3519" s="2">
        <f t="shared" si="380"/>
        <v>78.940000057220459</v>
      </c>
      <c r="B3519">
        <v>3.9531981945000001</v>
      </c>
      <c r="C3519" s="2">
        <f>IF(B3519&gt;B3518,B3519+(C3518-B3518),B3519+(C3518-B3518)+5+A3519-A3518)</f>
        <v>78.813197851177364</v>
      </c>
      <c r="D3519">
        <v>1577147271.0599999</v>
      </c>
      <c r="E3519">
        <v>438</v>
      </c>
      <c r="F3519">
        <v>895</v>
      </c>
      <c r="G3519">
        <v>630</v>
      </c>
      <c r="H3519">
        <v>696</v>
      </c>
      <c r="I3519">
        <v>288</v>
      </c>
      <c r="J3519" s="2" t="s">
        <v>30</v>
      </c>
      <c r="K3519" s="2">
        <f>$L$2*I3519+(1-$L$2)*K3518</f>
        <v>285.57844001242688</v>
      </c>
      <c r="M3519" s="2">
        <f t="shared" si="384"/>
        <v>285.24737371071456</v>
      </c>
      <c r="N3519" s="2">
        <f t="shared" si="385"/>
        <v>290.08858240150334</v>
      </c>
      <c r="O3519" s="2">
        <f t="shared" si="386"/>
        <v>287.12550580062498</v>
      </c>
      <c r="P3519" s="2" t="str">
        <f t="shared" si="383"/>
        <v>low</v>
      </c>
      <c r="Q3519" s="2" t="str">
        <f>IF(P3519="low","one",IF(P3519="high","relax","transition"))</f>
        <v>one</v>
      </c>
      <c r="R3519" s="2">
        <f>IF(P3519="low",250,IF(P3519="high",300,275))</f>
        <v>250</v>
      </c>
      <c r="S3519" s="2" t="b">
        <f t="shared" si="381"/>
        <v>1</v>
      </c>
      <c r="T3519" s="2">
        <f t="shared" si="382"/>
        <v>250</v>
      </c>
    </row>
    <row r="3520" spans="1:20" x14ac:dyDescent="0.2">
      <c r="A3520" s="2">
        <f t="shared" si="380"/>
        <v>78.960000038146973</v>
      </c>
      <c r="B3520">
        <v>3.9777681827500002</v>
      </c>
      <c r="C3520" s="2">
        <f>IF(B3520&gt;B3519,B3520+(C3519-B3519),B3520+(C3519-B3519)+5+A3520-A3519)</f>
        <v>78.837767839427357</v>
      </c>
      <c r="D3520">
        <v>1577147271.0799999</v>
      </c>
      <c r="E3520">
        <v>437</v>
      </c>
      <c r="F3520">
        <v>895</v>
      </c>
      <c r="G3520">
        <v>629</v>
      </c>
      <c r="H3520">
        <v>696</v>
      </c>
      <c r="I3520">
        <v>285</v>
      </c>
      <c r="J3520" s="2" t="s">
        <v>30</v>
      </c>
      <c r="K3520" s="2">
        <f>$L$2*I3520+(1-$L$2)*K3519</f>
        <v>285.46275200994148</v>
      </c>
      <c r="M3520" s="2">
        <f t="shared" si="384"/>
        <v>285.29044937055994</v>
      </c>
      <c r="N3520" s="2">
        <f t="shared" si="385"/>
        <v>290.08858240150334</v>
      </c>
      <c r="O3520" s="2">
        <f t="shared" si="386"/>
        <v>287.13159919612946</v>
      </c>
      <c r="P3520" s="2" t="str">
        <f t="shared" si="383"/>
        <v>low</v>
      </c>
      <c r="Q3520" s="2" t="str">
        <f>IF(P3520="low","one",IF(P3520="high","relax","transition"))</f>
        <v>one</v>
      </c>
      <c r="R3520" s="2">
        <f>IF(P3520="low",250,IF(P3520="high",300,275))</f>
        <v>250</v>
      </c>
      <c r="S3520" s="2" t="b">
        <f t="shared" si="381"/>
        <v>1</v>
      </c>
      <c r="T3520" s="2">
        <f t="shared" si="382"/>
        <v>250</v>
      </c>
    </row>
    <row r="3521" spans="1:20" x14ac:dyDescent="0.2">
      <c r="A3521" s="2">
        <f t="shared" si="380"/>
        <v>78.980000019073486</v>
      </c>
      <c r="B3521">
        <v>3.9982881546</v>
      </c>
      <c r="C3521" s="2">
        <f>IF(B3521&gt;B3520,B3521+(C3520-B3520),B3521+(C3520-B3520)+5+A3521-A3520)</f>
        <v>78.858287811277364</v>
      </c>
      <c r="D3521">
        <v>1577147271.0999999</v>
      </c>
      <c r="E3521">
        <v>436</v>
      </c>
      <c r="F3521">
        <v>894</v>
      </c>
      <c r="G3521">
        <v>628</v>
      </c>
      <c r="H3521">
        <v>696</v>
      </c>
      <c r="I3521">
        <v>285</v>
      </c>
      <c r="J3521" s="2" t="s">
        <v>30</v>
      </c>
      <c r="K3521" s="2">
        <f>$L$2*I3521+(1-$L$2)*K3520</f>
        <v>285.37020160795316</v>
      </c>
      <c r="M3521" s="2">
        <f t="shared" si="384"/>
        <v>285.30639981803859</v>
      </c>
      <c r="N3521" s="2">
        <f t="shared" si="385"/>
        <v>290.08858240150334</v>
      </c>
      <c r="O3521" s="2">
        <f t="shared" si="386"/>
        <v>287.13954170485096</v>
      </c>
      <c r="P3521" s="2" t="str">
        <f t="shared" si="383"/>
        <v>low</v>
      </c>
      <c r="Q3521" s="2" t="str">
        <f>IF(P3521="low","one",IF(P3521="high","relax","transition"))</f>
        <v>one</v>
      </c>
      <c r="R3521" s="2">
        <f>IF(P3521="low",250,IF(P3521="high",300,275))</f>
        <v>250</v>
      </c>
      <c r="S3521" s="2" t="b">
        <f t="shared" si="381"/>
        <v>1</v>
      </c>
      <c r="T3521" s="2">
        <f t="shared" si="382"/>
        <v>250</v>
      </c>
    </row>
    <row r="3522" spans="1:20" x14ac:dyDescent="0.2">
      <c r="A3522" s="2">
        <f t="shared" si="380"/>
        <v>79.010000228881836</v>
      </c>
      <c r="B3522">
        <v>4.0226950645399997</v>
      </c>
      <c r="C3522" s="2">
        <f>IF(B3522&gt;B3521,B3522+(C3521-B3521),B3522+(C3521-B3521)+5+A3522-A3521)</f>
        <v>78.882694721217362</v>
      </c>
      <c r="D3522">
        <v>1577147271.1300001</v>
      </c>
      <c r="E3522">
        <v>437</v>
      </c>
      <c r="F3522">
        <v>894</v>
      </c>
      <c r="G3522">
        <v>629</v>
      </c>
      <c r="H3522">
        <v>696</v>
      </c>
      <c r="I3522">
        <v>285</v>
      </c>
      <c r="J3522" s="2" t="s">
        <v>30</v>
      </c>
      <c r="K3522" s="2">
        <f>$L$2*I3522+(1-$L$2)*K3521</f>
        <v>285.29616128636258</v>
      </c>
      <c r="M3522" s="2">
        <f t="shared" si="384"/>
        <v>285.30435211170339</v>
      </c>
      <c r="N3522" s="2">
        <f t="shared" si="385"/>
        <v>290.08858240150334</v>
      </c>
      <c r="O3522" s="2">
        <f t="shared" si="386"/>
        <v>287.14788461051035</v>
      </c>
      <c r="P3522" s="2" t="str">
        <f t="shared" si="383"/>
        <v>low</v>
      </c>
      <c r="Q3522" s="2" t="str">
        <f>IF(P3522="low","one",IF(P3522="high","relax","transition"))</f>
        <v>one</v>
      </c>
      <c r="R3522" s="2">
        <f>IF(P3522="low",250,IF(P3522="high",300,275))</f>
        <v>250</v>
      </c>
      <c r="S3522" s="2" t="b">
        <f t="shared" si="381"/>
        <v>1</v>
      </c>
      <c r="T3522" s="2">
        <f t="shared" si="382"/>
        <v>250</v>
      </c>
    </row>
    <row r="3523" spans="1:20" x14ac:dyDescent="0.2">
      <c r="A3523" s="2">
        <f t="shared" ref="A3523:A3586" si="387">D3523-$D$2</f>
        <v>79.03000020980835</v>
      </c>
      <c r="B3523">
        <v>4.0434551239000003</v>
      </c>
      <c r="C3523" s="2">
        <f>IF(B3523&gt;B3522,B3523+(C3522-B3522),B3523+(C3522-B3522)+5+A3523-A3522)</f>
        <v>78.903454780577363</v>
      </c>
      <c r="D3523">
        <v>1577147271.1500001</v>
      </c>
      <c r="E3523">
        <v>437</v>
      </c>
      <c r="F3523">
        <v>895</v>
      </c>
      <c r="G3523">
        <v>629</v>
      </c>
      <c r="H3523">
        <v>696</v>
      </c>
      <c r="I3523">
        <v>286</v>
      </c>
      <c r="J3523" s="2" t="s">
        <v>30</v>
      </c>
      <c r="K3523" s="2">
        <f>$L$2*I3523+(1-$L$2)*K3522</f>
        <v>285.43692902909009</v>
      </c>
      <c r="M3523" s="2">
        <f t="shared" si="384"/>
        <v>285.33086749518077</v>
      </c>
      <c r="N3523" s="2">
        <f t="shared" si="385"/>
        <v>290.08858240150334</v>
      </c>
      <c r="O3523" s="2">
        <f t="shared" si="386"/>
        <v>287.15570798556996</v>
      </c>
      <c r="P3523" s="2" t="str">
        <f t="shared" si="383"/>
        <v>low</v>
      </c>
      <c r="Q3523" s="2" t="str">
        <f>IF(P3523="low","one",IF(P3523="high","relax","transition"))</f>
        <v>one</v>
      </c>
      <c r="R3523" s="2">
        <f>IF(P3523="low",250,IF(P3523="high",300,275))</f>
        <v>250</v>
      </c>
      <c r="S3523" s="2" t="b">
        <f t="shared" ref="S3523:S3586" si="388">Q3523=J3523</f>
        <v>1</v>
      </c>
      <c r="T3523" s="2">
        <f t="shared" ref="T3523:T3586" si="389">IF(J3523="one",250,IF(J3523="relax",300,275))</f>
        <v>250</v>
      </c>
    </row>
    <row r="3524" spans="1:20" x14ac:dyDescent="0.2">
      <c r="A3524" s="2">
        <f t="shared" si="387"/>
        <v>79.050000190734863</v>
      </c>
      <c r="B3524">
        <v>4.0678169727300002</v>
      </c>
      <c r="C3524" s="2">
        <f>IF(B3524&gt;B3523,B3524+(C3523-B3523),B3524+(C3523-B3523)+5+A3524-A3523)</f>
        <v>78.92781662940736</v>
      </c>
      <c r="D3524">
        <v>1577147271.1700001</v>
      </c>
      <c r="E3524">
        <v>437</v>
      </c>
      <c r="F3524">
        <v>894</v>
      </c>
      <c r="G3524">
        <v>629</v>
      </c>
      <c r="H3524">
        <v>698</v>
      </c>
      <c r="I3524">
        <v>286</v>
      </c>
      <c r="J3524" s="2" t="s">
        <v>30</v>
      </c>
      <c r="K3524" s="2">
        <f>$L$2*I3524+(1-$L$2)*K3523</f>
        <v>285.54954322327211</v>
      </c>
      <c r="M3524" s="2">
        <f t="shared" si="384"/>
        <v>285.37460264079903</v>
      </c>
      <c r="N3524" s="2">
        <f t="shared" si="385"/>
        <v>290.08858240150334</v>
      </c>
      <c r="O3524" s="2">
        <f t="shared" si="386"/>
        <v>287.1644659610505</v>
      </c>
      <c r="P3524" s="2" t="str">
        <f t="shared" ref="P3524:P3587" si="390">IF(K3524&gt;O3523+1,"high",IF(K3524&lt;O3523-1,"low","middle"))</f>
        <v>low</v>
      </c>
      <c r="Q3524" s="2" t="str">
        <f>IF(P3524="low","one",IF(P3524="high","relax","transition"))</f>
        <v>one</v>
      </c>
      <c r="R3524" s="2">
        <f>IF(P3524="low",250,IF(P3524="high",300,275))</f>
        <v>250</v>
      </c>
      <c r="S3524" s="2" t="b">
        <f t="shared" si="388"/>
        <v>1</v>
      </c>
      <c r="T3524" s="2">
        <f t="shared" si="389"/>
        <v>250</v>
      </c>
    </row>
    <row r="3525" spans="1:20" x14ac:dyDescent="0.2">
      <c r="A3525" s="2">
        <f t="shared" si="387"/>
        <v>79.080000162124634</v>
      </c>
      <c r="B3525">
        <v>4.0925900936100001</v>
      </c>
      <c r="C3525" s="2">
        <f>IF(B3525&gt;B3524,B3525+(C3524-B3524),B3525+(C3524-B3524)+5+A3525-A3524)</f>
        <v>78.952589750287359</v>
      </c>
      <c r="D3525">
        <v>1577147271.2</v>
      </c>
      <c r="E3525">
        <v>437</v>
      </c>
      <c r="F3525">
        <v>895</v>
      </c>
      <c r="G3525">
        <v>629</v>
      </c>
      <c r="H3525">
        <v>696</v>
      </c>
      <c r="I3525">
        <v>285</v>
      </c>
      <c r="J3525" s="2" t="s">
        <v>30</v>
      </c>
      <c r="K3525" s="2">
        <f>$L$2*I3525+(1-$L$2)*K3524</f>
        <v>285.4396345786177</v>
      </c>
      <c r="M3525" s="2">
        <f t="shared" si="384"/>
        <v>285.38760902836276</v>
      </c>
      <c r="N3525" s="2">
        <f t="shared" si="385"/>
        <v>290.08858240150334</v>
      </c>
      <c r="O3525" s="2">
        <f t="shared" si="386"/>
        <v>287.17497279503789</v>
      </c>
      <c r="P3525" s="2" t="str">
        <f t="shared" si="390"/>
        <v>low</v>
      </c>
      <c r="Q3525" s="2" t="str">
        <f>IF(P3525="low","one",IF(P3525="high","relax","transition"))</f>
        <v>one</v>
      </c>
      <c r="R3525" s="2">
        <f>IF(P3525="low",250,IF(P3525="high",300,275))</f>
        <v>250</v>
      </c>
      <c r="S3525" s="2" t="b">
        <f t="shared" si="388"/>
        <v>1</v>
      </c>
      <c r="T3525" s="2">
        <f t="shared" si="389"/>
        <v>250</v>
      </c>
    </row>
    <row r="3526" spans="1:20" x14ac:dyDescent="0.2">
      <c r="A3526" s="2">
        <f t="shared" si="387"/>
        <v>79.100000143051147</v>
      </c>
      <c r="B3526">
        <v>4.1131331920600003</v>
      </c>
      <c r="C3526" s="2">
        <f>IF(B3526&gt;B3525,B3526+(C3525-B3525),B3526+(C3525-B3525)+5+A3526-A3525)</f>
        <v>78.973132848737364</v>
      </c>
      <c r="D3526">
        <v>1577147271.22</v>
      </c>
      <c r="E3526">
        <v>435</v>
      </c>
      <c r="F3526">
        <v>894</v>
      </c>
      <c r="G3526">
        <v>628</v>
      </c>
      <c r="H3526">
        <v>696</v>
      </c>
      <c r="I3526">
        <v>285</v>
      </c>
      <c r="J3526" s="2" t="s">
        <v>30</v>
      </c>
      <c r="K3526" s="2">
        <f>$L$2*I3526+(1-$L$2)*K3525</f>
        <v>285.35170766289417</v>
      </c>
      <c r="M3526" s="2">
        <f t="shared" si="384"/>
        <v>285.38042875526907</v>
      </c>
      <c r="N3526" s="2">
        <f t="shared" si="385"/>
        <v>290.08858240150334</v>
      </c>
      <c r="O3526" s="2">
        <f t="shared" si="386"/>
        <v>287.18560460670409</v>
      </c>
      <c r="P3526" s="2" t="str">
        <f t="shared" si="390"/>
        <v>low</v>
      </c>
      <c r="Q3526" s="2" t="str">
        <f>IF(P3526="low","one",IF(P3526="high","relax","transition"))</f>
        <v>one</v>
      </c>
      <c r="R3526" s="2">
        <f>IF(P3526="low",250,IF(P3526="high",300,275))</f>
        <v>250</v>
      </c>
      <c r="S3526" s="2" t="b">
        <f t="shared" si="388"/>
        <v>1</v>
      </c>
      <c r="T3526" s="2">
        <f t="shared" si="389"/>
        <v>250</v>
      </c>
    </row>
    <row r="3527" spans="1:20" x14ac:dyDescent="0.2">
      <c r="A3527" s="2">
        <f t="shared" si="387"/>
        <v>79.120000123977661</v>
      </c>
      <c r="B3527">
        <v>4.1373670101200002</v>
      </c>
      <c r="C3527" s="2">
        <f>IF(B3527&gt;B3526,B3527+(C3526-B3526),B3527+(C3526-B3526)+5+A3527-A3526)</f>
        <v>78.997366666797362</v>
      </c>
      <c r="D3527">
        <v>1577147271.24</v>
      </c>
      <c r="E3527">
        <v>437</v>
      </c>
      <c r="F3527">
        <v>894</v>
      </c>
      <c r="G3527">
        <v>629</v>
      </c>
      <c r="H3527">
        <v>696</v>
      </c>
      <c r="I3527">
        <v>287</v>
      </c>
      <c r="J3527" s="2" t="s">
        <v>30</v>
      </c>
      <c r="K3527" s="2">
        <f>$L$2*I3527+(1-$L$2)*K3526</f>
        <v>285.68136613031538</v>
      </c>
      <c r="M3527" s="2">
        <f t="shared" si="384"/>
        <v>285.44061623027835</v>
      </c>
      <c r="N3527" s="2">
        <f t="shared" si="385"/>
        <v>290.08858240150334</v>
      </c>
      <c r="O3527" s="2">
        <f t="shared" si="386"/>
        <v>287.19534581413234</v>
      </c>
      <c r="P3527" s="2" t="str">
        <f t="shared" si="390"/>
        <v>low</v>
      </c>
      <c r="Q3527" s="2" t="str">
        <f>IF(P3527="low","one",IF(P3527="high","relax","transition"))</f>
        <v>one</v>
      </c>
      <c r="R3527" s="2">
        <f>IF(P3527="low",250,IF(P3527="high",300,275))</f>
        <v>250</v>
      </c>
      <c r="S3527" s="2" t="b">
        <f t="shared" si="388"/>
        <v>1</v>
      </c>
      <c r="T3527" s="2">
        <f t="shared" si="389"/>
        <v>250</v>
      </c>
    </row>
    <row r="3528" spans="1:20" x14ac:dyDescent="0.2">
      <c r="A3528" s="2">
        <f t="shared" si="387"/>
        <v>79.140000104904175</v>
      </c>
      <c r="B3528">
        <v>4.1581120490999997</v>
      </c>
      <c r="C3528" s="2">
        <f>IF(B3528&gt;B3527,B3528+(C3527-B3527),B3528+(C3527-B3527)+5+A3528-A3527)</f>
        <v>79.018111705777358</v>
      </c>
      <c r="D3528">
        <v>1577147271.26</v>
      </c>
      <c r="E3528">
        <v>438</v>
      </c>
      <c r="F3528">
        <v>894</v>
      </c>
      <c r="G3528">
        <v>629</v>
      </c>
      <c r="H3528">
        <v>697</v>
      </c>
      <c r="I3528">
        <v>285</v>
      </c>
      <c r="J3528" s="2" t="s">
        <v>30</v>
      </c>
      <c r="K3528" s="2">
        <f>$L$2*I3528+(1-$L$2)*K3527</f>
        <v>285.54509290425233</v>
      </c>
      <c r="M3528" s="2">
        <f t="shared" si="384"/>
        <v>285.46151156507318</v>
      </c>
      <c r="N3528" s="2">
        <f t="shared" si="385"/>
        <v>290.08858240150334</v>
      </c>
      <c r="O3528" s="2">
        <f t="shared" si="386"/>
        <v>287.2076093349396</v>
      </c>
      <c r="P3528" s="2" t="str">
        <f t="shared" si="390"/>
        <v>low</v>
      </c>
      <c r="Q3528" s="2" t="str">
        <f>IF(P3528="low","one",IF(P3528="high","relax","transition"))</f>
        <v>one</v>
      </c>
      <c r="R3528" s="2">
        <f>IF(P3528="low",250,IF(P3528="high",300,275))</f>
        <v>250</v>
      </c>
      <c r="S3528" s="2" t="b">
        <f t="shared" si="388"/>
        <v>1</v>
      </c>
      <c r="T3528" s="2">
        <f t="shared" si="389"/>
        <v>250</v>
      </c>
    </row>
    <row r="3529" spans="1:20" x14ac:dyDescent="0.2">
      <c r="A3529" s="2">
        <f t="shared" si="387"/>
        <v>79.170000076293945</v>
      </c>
      <c r="B3529">
        <v>4.1826610565199998</v>
      </c>
      <c r="C3529" s="2">
        <f>IF(B3529&gt;B3528,B3529+(C3528-B3528),B3529+(C3528-B3528)+5+A3529-A3528)</f>
        <v>79.042660713197364</v>
      </c>
      <c r="D3529">
        <v>1577147271.29</v>
      </c>
      <c r="E3529">
        <v>436</v>
      </c>
      <c r="F3529">
        <v>896</v>
      </c>
      <c r="G3529">
        <v>629</v>
      </c>
      <c r="H3529">
        <v>695</v>
      </c>
      <c r="I3529">
        <v>284</v>
      </c>
      <c r="J3529" s="2" t="s">
        <v>30</v>
      </c>
      <c r="K3529" s="2">
        <f>$L$2*I3529+(1-$L$2)*K3528</f>
        <v>285.23607432340185</v>
      </c>
      <c r="M3529" s="2">
        <f t="shared" si="384"/>
        <v>285.41642411673894</v>
      </c>
      <c r="N3529" s="2">
        <f t="shared" si="385"/>
        <v>290.08858240150334</v>
      </c>
      <c r="O3529" s="2">
        <f t="shared" si="386"/>
        <v>287.22030444644622</v>
      </c>
      <c r="P3529" s="2" t="str">
        <f t="shared" si="390"/>
        <v>low</v>
      </c>
      <c r="Q3529" s="2" t="str">
        <f>IF(P3529="low","one",IF(P3529="high","relax","transition"))</f>
        <v>one</v>
      </c>
      <c r="R3529" s="2">
        <f>IF(P3529="low",250,IF(P3529="high",300,275))</f>
        <v>250</v>
      </c>
      <c r="S3529" s="2" t="b">
        <f t="shared" si="388"/>
        <v>1</v>
      </c>
      <c r="T3529" s="2">
        <f t="shared" si="389"/>
        <v>250</v>
      </c>
    </row>
    <row r="3530" spans="1:20" x14ac:dyDescent="0.2">
      <c r="A3530" s="2">
        <f t="shared" si="387"/>
        <v>79.190000057220459</v>
      </c>
      <c r="B3530">
        <v>4.2071301937100003</v>
      </c>
      <c r="C3530" s="2">
        <f>IF(B3530&gt;B3529,B3530+(C3529-B3529),B3530+(C3529-B3529)+5+A3530-A3529)</f>
        <v>79.06712985038736</v>
      </c>
      <c r="D3530">
        <v>1577147271.3099999</v>
      </c>
      <c r="E3530">
        <v>438</v>
      </c>
      <c r="F3530">
        <v>895</v>
      </c>
      <c r="G3530">
        <v>630</v>
      </c>
      <c r="H3530">
        <v>697</v>
      </c>
      <c r="I3530">
        <v>285</v>
      </c>
      <c r="J3530" s="2" t="s">
        <v>30</v>
      </c>
      <c r="K3530" s="2">
        <f>$L$2*I3530+(1-$L$2)*K3529</f>
        <v>285.18885945872148</v>
      </c>
      <c r="M3530" s="2">
        <f t="shared" si="384"/>
        <v>285.37091118513547</v>
      </c>
      <c r="N3530" s="2">
        <f t="shared" si="385"/>
        <v>290.08858240150334</v>
      </c>
      <c r="O3530" s="2">
        <f t="shared" si="386"/>
        <v>287.2301104299608</v>
      </c>
      <c r="P3530" s="2" t="str">
        <f t="shared" si="390"/>
        <v>low</v>
      </c>
      <c r="Q3530" s="2" t="str">
        <f>IF(P3530="low","one",IF(P3530="high","relax","transition"))</f>
        <v>one</v>
      </c>
      <c r="R3530" s="2">
        <f>IF(P3530="low",250,IF(P3530="high",300,275))</f>
        <v>250</v>
      </c>
      <c r="S3530" s="2" t="b">
        <f t="shared" si="388"/>
        <v>1</v>
      </c>
      <c r="T3530" s="2">
        <f t="shared" si="389"/>
        <v>250</v>
      </c>
    </row>
    <row r="3531" spans="1:20" x14ac:dyDescent="0.2">
      <c r="A3531" s="2">
        <f t="shared" si="387"/>
        <v>79.210000038146973</v>
      </c>
      <c r="B3531">
        <v>4.2275180816700004</v>
      </c>
      <c r="C3531" s="2">
        <f>IF(B3531&gt;B3530,B3531+(C3530-B3530),B3531+(C3530-B3530)+5+A3531-A3530)</f>
        <v>79.087517738347358</v>
      </c>
      <c r="D3531">
        <v>1577147271.3299999</v>
      </c>
      <c r="E3531">
        <v>438</v>
      </c>
      <c r="F3531">
        <v>894</v>
      </c>
      <c r="G3531">
        <v>629</v>
      </c>
      <c r="H3531">
        <v>697</v>
      </c>
      <c r="I3531">
        <v>286</v>
      </c>
      <c r="J3531" s="2" t="s">
        <v>30</v>
      </c>
      <c r="K3531" s="2">
        <f>$L$2*I3531+(1-$L$2)*K3530</f>
        <v>285.35108756697718</v>
      </c>
      <c r="M3531" s="2">
        <f t="shared" si="384"/>
        <v>285.3669464615038</v>
      </c>
      <c r="N3531" s="2">
        <f t="shared" si="385"/>
        <v>290.08858240150334</v>
      </c>
      <c r="O3531" s="2">
        <f t="shared" si="386"/>
        <v>287.23715046771952</v>
      </c>
      <c r="P3531" s="2" t="str">
        <f t="shared" si="390"/>
        <v>low</v>
      </c>
      <c r="Q3531" s="2" t="str">
        <f>IF(P3531="low","one",IF(P3531="high","relax","transition"))</f>
        <v>one</v>
      </c>
      <c r="R3531" s="2">
        <f>IF(P3531="low",250,IF(P3531="high",300,275))</f>
        <v>250</v>
      </c>
      <c r="S3531" s="2" t="b">
        <f t="shared" si="388"/>
        <v>1</v>
      </c>
      <c r="T3531" s="2">
        <f t="shared" si="389"/>
        <v>250</v>
      </c>
    </row>
    <row r="3532" spans="1:20" x14ac:dyDescent="0.2">
      <c r="A3532" s="2">
        <f t="shared" si="387"/>
        <v>79.240000009536743</v>
      </c>
      <c r="B3532">
        <v>4.2522270679499998</v>
      </c>
      <c r="C3532" s="2">
        <f>IF(B3532&gt;B3531,B3532+(C3531-B3531),B3532+(C3531-B3531)+5+A3532-A3531)</f>
        <v>79.112226724627362</v>
      </c>
      <c r="D3532">
        <v>1577147271.3599999</v>
      </c>
      <c r="E3532">
        <v>437</v>
      </c>
      <c r="F3532">
        <v>895</v>
      </c>
      <c r="G3532">
        <v>630</v>
      </c>
      <c r="H3532">
        <v>696</v>
      </c>
      <c r="I3532">
        <v>286</v>
      </c>
      <c r="J3532" s="2" t="s">
        <v>30</v>
      </c>
      <c r="K3532" s="2">
        <f>$L$2*I3532+(1-$L$2)*K3531</f>
        <v>285.48087005358178</v>
      </c>
      <c r="M3532" s="2">
        <f t="shared" si="384"/>
        <v>285.38973117991941</v>
      </c>
      <c r="N3532" s="2">
        <f t="shared" si="385"/>
        <v>290.08858240150334</v>
      </c>
      <c r="O3532" s="2">
        <f t="shared" si="386"/>
        <v>287.24364026740869</v>
      </c>
      <c r="P3532" s="2" t="str">
        <f t="shared" si="390"/>
        <v>low</v>
      </c>
      <c r="Q3532" s="2" t="str">
        <f>IF(P3532="low","one",IF(P3532="high","relax","transition"))</f>
        <v>one</v>
      </c>
      <c r="R3532" s="2">
        <f>IF(P3532="low",250,IF(P3532="high",300,275))</f>
        <v>250</v>
      </c>
      <c r="S3532" s="2" t="b">
        <f t="shared" si="388"/>
        <v>1</v>
      </c>
      <c r="T3532" s="2">
        <f t="shared" si="389"/>
        <v>250</v>
      </c>
    </row>
    <row r="3533" spans="1:20" x14ac:dyDescent="0.2">
      <c r="A3533" s="2">
        <f t="shared" si="387"/>
        <v>79.260000228881836</v>
      </c>
      <c r="B3533">
        <v>4.2728810310399998</v>
      </c>
      <c r="C3533" s="2">
        <f>IF(B3533&gt;B3532,B3533+(C3532-B3532),B3533+(C3532-B3532)+5+A3533-A3532)</f>
        <v>79.132880687717361</v>
      </c>
      <c r="D3533">
        <v>1577147271.3800001</v>
      </c>
      <c r="E3533">
        <v>437</v>
      </c>
      <c r="F3533">
        <v>894</v>
      </c>
      <c r="G3533">
        <v>629</v>
      </c>
      <c r="H3533">
        <v>695</v>
      </c>
      <c r="I3533">
        <v>285</v>
      </c>
      <c r="J3533" s="2" t="s">
        <v>30</v>
      </c>
      <c r="K3533" s="2">
        <f>$L$2*I3533+(1-$L$2)*K3532</f>
        <v>285.38469604286547</v>
      </c>
      <c r="M3533" s="2">
        <f t="shared" si="384"/>
        <v>285.38872415250864</v>
      </c>
      <c r="N3533" s="2">
        <f t="shared" si="385"/>
        <v>290.08858240150334</v>
      </c>
      <c r="O3533" s="2">
        <f t="shared" si="386"/>
        <v>287.25094481303421</v>
      </c>
      <c r="P3533" s="2" t="str">
        <f t="shared" si="390"/>
        <v>low</v>
      </c>
      <c r="Q3533" s="2" t="str">
        <f>IF(P3533="low","one",IF(P3533="high","relax","transition"))</f>
        <v>one</v>
      </c>
      <c r="R3533" s="2">
        <f>IF(P3533="low",250,IF(P3533="high",300,275))</f>
        <v>250</v>
      </c>
      <c r="S3533" s="2" t="b">
        <f t="shared" si="388"/>
        <v>1</v>
      </c>
      <c r="T3533" s="2">
        <f t="shared" si="389"/>
        <v>250</v>
      </c>
    </row>
    <row r="3534" spans="1:20" x14ac:dyDescent="0.2">
      <c r="A3534" s="2">
        <f t="shared" si="387"/>
        <v>79.28000020980835</v>
      </c>
      <c r="B3534">
        <v>4.2970991134599998</v>
      </c>
      <c r="C3534" s="2">
        <f>IF(B3534&gt;B3533,B3534+(C3533-B3533),B3534+(C3533-B3533)+5+A3534-A3533)</f>
        <v>79.157098770137367</v>
      </c>
      <c r="D3534">
        <v>1577147271.4000001</v>
      </c>
      <c r="E3534">
        <v>438</v>
      </c>
      <c r="F3534">
        <v>895</v>
      </c>
      <c r="G3534">
        <v>628</v>
      </c>
      <c r="H3534">
        <v>695</v>
      </c>
      <c r="I3534">
        <v>285</v>
      </c>
      <c r="J3534" s="2" t="s">
        <v>30</v>
      </c>
      <c r="K3534" s="2">
        <f>$L$2*I3534+(1-$L$2)*K3533</f>
        <v>285.30775683429238</v>
      </c>
      <c r="M3534" s="2">
        <f t="shared" si="384"/>
        <v>285.37253068886537</v>
      </c>
      <c r="N3534" s="2">
        <f t="shared" si="385"/>
        <v>290.08858240150334</v>
      </c>
      <c r="O3534" s="2">
        <f t="shared" si="386"/>
        <v>287.2578337800079</v>
      </c>
      <c r="P3534" s="2" t="str">
        <f t="shared" si="390"/>
        <v>low</v>
      </c>
      <c r="Q3534" s="2" t="str">
        <f>IF(P3534="low","one",IF(P3534="high","relax","transition"))</f>
        <v>one</v>
      </c>
      <c r="R3534" s="2">
        <f>IF(P3534="low",250,IF(P3534="high",300,275))</f>
        <v>250</v>
      </c>
      <c r="S3534" s="2" t="b">
        <f t="shared" si="388"/>
        <v>1</v>
      </c>
      <c r="T3534" s="2">
        <f t="shared" si="389"/>
        <v>250</v>
      </c>
    </row>
    <row r="3535" spans="1:20" x14ac:dyDescent="0.2">
      <c r="A3535" s="2">
        <f t="shared" si="387"/>
        <v>79.31000018119812</v>
      </c>
      <c r="B3535">
        <v>4.3216450214400002</v>
      </c>
      <c r="C3535" s="2">
        <f>IF(B3535&gt;B3534,B3535+(C3534-B3534),B3535+(C3534-B3534)+5+A3535-A3534)</f>
        <v>79.181644678117365</v>
      </c>
      <c r="D3535">
        <v>1577147271.4300001</v>
      </c>
      <c r="E3535">
        <v>438</v>
      </c>
      <c r="F3535">
        <v>896</v>
      </c>
      <c r="G3535">
        <v>631</v>
      </c>
      <c r="H3535">
        <v>696</v>
      </c>
      <c r="I3535">
        <v>287</v>
      </c>
      <c r="J3535" s="2" t="s">
        <v>30</v>
      </c>
      <c r="K3535" s="2">
        <f>$L$2*I3535+(1-$L$2)*K3534</f>
        <v>285.6462054674339</v>
      </c>
      <c r="M3535" s="2">
        <f t="shared" si="384"/>
        <v>285.42726564457911</v>
      </c>
      <c r="N3535" s="2">
        <f t="shared" si="385"/>
        <v>290.08858240150334</v>
      </c>
      <c r="O3535" s="2">
        <f t="shared" si="386"/>
        <v>287.26356862545072</v>
      </c>
      <c r="P3535" s="2" t="str">
        <f t="shared" si="390"/>
        <v>low</v>
      </c>
      <c r="Q3535" s="2" t="str">
        <f>IF(P3535="low","one",IF(P3535="high","relax","transition"))</f>
        <v>one</v>
      </c>
      <c r="R3535" s="2">
        <f>IF(P3535="low",250,IF(P3535="high",300,275))</f>
        <v>250</v>
      </c>
      <c r="S3535" s="2" t="b">
        <f t="shared" si="388"/>
        <v>1</v>
      </c>
      <c r="T3535" s="2">
        <f t="shared" si="389"/>
        <v>250</v>
      </c>
    </row>
    <row r="3536" spans="1:20" x14ac:dyDescent="0.2">
      <c r="A3536" s="2">
        <f t="shared" si="387"/>
        <v>79.330000162124634</v>
      </c>
      <c r="B3536">
        <v>4.3422071933700002</v>
      </c>
      <c r="C3536" s="2">
        <f>IF(B3536&gt;B3535,B3536+(C3535-B3535),B3536+(C3535-B3535)+5+A3536-A3535)</f>
        <v>79.202206850047361</v>
      </c>
      <c r="D3536">
        <v>1577147271.45</v>
      </c>
      <c r="E3536">
        <v>437</v>
      </c>
      <c r="F3536">
        <v>895</v>
      </c>
      <c r="G3536">
        <v>631</v>
      </c>
      <c r="H3536">
        <v>695</v>
      </c>
      <c r="I3536">
        <v>286</v>
      </c>
      <c r="J3536" s="2" t="s">
        <v>30</v>
      </c>
      <c r="K3536" s="2">
        <f>$L$2*I3536+(1-$L$2)*K3535</f>
        <v>285.71696437394712</v>
      </c>
      <c r="M3536" s="2">
        <f t="shared" si="384"/>
        <v>285.48520539045273</v>
      </c>
      <c r="N3536" s="2">
        <f t="shared" si="385"/>
        <v>290.08858240150334</v>
      </c>
      <c r="O3536" s="2">
        <f t="shared" si="386"/>
        <v>287.27175347640713</v>
      </c>
      <c r="P3536" s="2" t="str">
        <f t="shared" si="390"/>
        <v>low</v>
      </c>
      <c r="Q3536" s="2" t="str">
        <f>IF(P3536="low","one",IF(P3536="high","relax","transition"))</f>
        <v>one</v>
      </c>
      <c r="R3536" s="2">
        <f>IF(P3536="low",250,IF(P3536="high",300,275))</f>
        <v>250</v>
      </c>
      <c r="S3536" s="2" t="b">
        <f t="shared" si="388"/>
        <v>1</v>
      </c>
      <c r="T3536" s="2">
        <f t="shared" si="389"/>
        <v>250</v>
      </c>
    </row>
    <row r="3537" spans="1:20" x14ac:dyDescent="0.2">
      <c r="A3537" s="2">
        <f t="shared" si="387"/>
        <v>79.350000143051147</v>
      </c>
      <c r="B3537">
        <v>4.3669290542599999</v>
      </c>
      <c r="C3537" s="2">
        <f>IF(B3537&gt;B3536,B3537+(C3536-B3536),B3537+(C3536-B3536)+5+A3537-A3536)</f>
        <v>79.226928710937358</v>
      </c>
      <c r="D3537">
        <v>1577147271.47</v>
      </c>
      <c r="E3537">
        <v>436</v>
      </c>
      <c r="F3537">
        <v>897</v>
      </c>
      <c r="G3537">
        <v>629</v>
      </c>
      <c r="H3537">
        <v>693</v>
      </c>
      <c r="I3537">
        <v>286</v>
      </c>
      <c r="J3537" s="2" t="s">
        <v>30</v>
      </c>
      <c r="K3537" s="2">
        <f>$L$2*I3537+(1-$L$2)*K3536</f>
        <v>285.7735714991577</v>
      </c>
      <c r="M3537" s="2">
        <f t="shared" si="384"/>
        <v>285.5428786121937</v>
      </c>
      <c r="N3537" s="2">
        <f t="shared" si="385"/>
        <v>290.08858240150334</v>
      </c>
      <c r="O3537" s="2">
        <f t="shared" si="386"/>
        <v>287.28242607210939</v>
      </c>
      <c r="P3537" s="2" t="str">
        <f t="shared" si="390"/>
        <v>low</v>
      </c>
      <c r="Q3537" s="2" t="str">
        <f>IF(P3537="low","one",IF(P3537="high","relax","transition"))</f>
        <v>one</v>
      </c>
      <c r="R3537" s="2">
        <f>IF(P3537="low",250,IF(P3537="high",300,275))</f>
        <v>250</v>
      </c>
      <c r="S3537" s="2" t="b">
        <f t="shared" si="388"/>
        <v>1</v>
      </c>
      <c r="T3537" s="2">
        <f t="shared" si="389"/>
        <v>250</v>
      </c>
    </row>
    <row r="3538" spans="1:20" x14ac:dyDescent="0.2">
      <c r="A3538" s="2">
        <f t="shared" si="387"/>
        <v>79.370000123977661</v>
      </c>
      <c r="B3538">
        <v>4.3872590064999999</v>
      </c>
      <c r="C3538" s="2">
        <f>IF(B3538&gt;B3537,B3538+(C3537-B3537),B3538+(C3537-B3537)+5+A3538-A3537)</f>
        <v>79.247258663177362</v>
      </c>
      <c r="D3538">
        <v>1577147271.49</v>
      </c>
      <c r="E3538">
        <v>437</v>
      </c>
      <c r="F3538">
        <v>897</v>
      </c>
      <c r="G3538">
        <v>631</v>
      </c>
      <c r="H3538">
        <v>691</v>
      </c>
      <c r="I3538">
        <v>287</v>
      </c>
      <c r="J3538" s="2" t="s">
        <v>30</v>
      </c>
      <c r="K3538" s="2">
        <f>$L$2*I3538+(1-$L$2)*K3537</f>
        <v>286.01885719932613</v>
      </c>
      <c r="M3538" s="2">
        <f t="shared" si="384"/>
        <v>285.63807432962022</v>
      </c>
      <c r="N3538" s="2">
        <f t="shared" si="385"/>
        <v>290.08858240150334</v>
      </c>
      <c r="O3538" s="2">
        <f t="shared" si="386"/>
        <v>287.29544869911359</v>
      </c>
      <c r="P3538" s="2" t="str">
        <f t="shared" si="390"/>
        <v>low</v>
      </c>
      <c r="Q3538" s="2" t="str">
        <f>IF(P3538="low","one",IF(P3538="high","relax","transition"))</f>
        <v>one</v>
      </c>
      <c r="R3538" s="2">
        <f>IF(P3538="low",250,IF(P3538="high",300,275))</f>
        <v>250</v>
      </c>
      <c r="S3538" s="2" t="b">
        <f t="shared" si="388"/>
        <v>1</v>
      </c>
      <c r="T3538" s="2">
        <f t="shared" si="389"/>
        <v>250</v>
      </c>
    </row>
    <row r="3539" spans="1:20" x14ac:dyDescent="0.2">
      <c r="A3539" s="2">
        <f t="shared" si="387"/>
        <v>79.400000095367432</v>
      </c>
      <c r="B3539">
        <v>4.4120831489599999</v>
      </c>
      <c r="C3539" s="2">
        <f>IF(B3539&gt;B3538,B3539+(C3538-B3538),B3539+(C3538-B3538)+5+A3539-A3538)</f>
        <v>79.272082805637353</v>
      </c>
      <c r="D3539">
        <v>1577147271.52</v>
      </c>
      <c r="E3539">
        <v>439</v>
      </c>
      <c r="F3539">
        <v>897</v>
      </c>
      <c r="G3539">
        <v>631</v>
      </c>
      <c r="H3539">
        <v>693</v>
      </c>
      <c r="I3539">
        <v>287</v>
      </c>
      <c r="J3539" s="2" t="s">
        <v>29</v>
      </c>
      <c r="K3539" s="2">
        <f>$L$2*I3539+(1-$L$2)*K3538</f>
        <v>286.21508575946092</v>
      </c>
      <c r="M3539" s="2">
        <f t="shared" si="384"/>
        <v>285.7534766155884</v>
      </c>
      <c r="N3539" s="2">
        <f t="shared" si="385"/>
        <v>290.08858240150334</v>
      </c>
      <c r="O3539" s="2">
        <f t="shared" si="386"/>
        <v>287.31257998063893</v>
      </c>
      <c r="P3539" s="2" t="str">
        <f t="shared" si="390"/>
        <v>low</v>
      </c>
      <c r="Q3539" s="2" t="str">
        <f>IF(P3539="low","one",IF(P3539="high","relax","transition"))</f>
        <v>one</v>
      </c>
      <c r="R3539" s="2">
        <f>IF(P3539="low",250,IF(P3539="high",300,275))</f>
        <v>250</v>
      </c>
      <c r="S3539" s="2" t="b">
        <f t="shared" si="388"/>
        <v>0</v>
      </c>
      <c r="T3539" s="2">
        <f t="shared" si="389"/>
        <v>275</v>
      </c>
    </row>
    <row r="3540" spans="1:20" x14ac:dyDescent="0.2">
      <c r="A3540" s="2">
        <f t="shared" si="387"/>
        <v>79.420000076293945</v>
      </c>
      <c r="B3540">
        <v>4.4325401783</v>
      </c>
      <c r="C3540" s="2">
        <f>IF(B3540&gt;B3539,B3540+(C3539-B3539),B3540+(C3539-B3539)+5+A3540-A3539)</f>
        <v>79.292539834977362</v>
      </c>
      <c r="D3540">
        <v>1577147271.54</v>
      </c>
      <c r="E3540">
        <v>437</v>
      </c>
      <c r="F3540">
        <v>898</v>
      </c>
      <c r="G3540">
        <v>630</v>
      </c>
      <c r="H3540">
        <v>692</v>
      </c>
      <c r="I3540">
        <v>287</v>
      </c>
      <c r="J3540" s="2" t="s">
        <v>29</v>
      </c>
      <c r="K3540" s="2">
        <f>$L$2*I3540+(1-$L$2)*K3539</f>
        <v>286.37206860756874</v>
      </c>
      <c r="M3540" s="2">
        <f t="shared" si="384"/>
        <v>285.7534766155884</v>
      </c>
      <c r="N3540" s="2">
        <f t="shared" si="385"/>
        <v>290.08858240150334</v>
      </c>
      <c r="O3540" s="2">
        <f t="shared" si="386"/>
        <v>287.31257998063893</v>
      </c>
      <c r="P3540" s="2" t="str">
        <f t="shared" si="390"/>
        <v>middle</v>
      </c>
      <c r="Q3540" s="2" t="str">
        <f>IF(P3540="low","one",IF(P3540="high","relax","transition"))</f>
        <v>transition</v>
      </c>
      <c r="R3540" s="2">
        <f>IF(P3540="low",250,IF(P3540="high",300,275))</f>
        <v>275</v>
      </c>
      <c r="S3540" s="2" t="b">
        <f t="shared" si="388"/>
        <v>1</v>
      </c>
      <c r="T3540" s="2">
        <f t="shared" si="389"/>
        <v>275</v>
      </c>
    </row>
    <row r="3541" spans="1:20" x14ac:dyDescent="0.2">
      <c r="A3541" s="2">
        <f t="shared" si="387"/>
        <v>79.440000057220459</v>
      </c>
      <c r="B3541">
        <v>4.4568920135500001</v>
      </c>
      <c r="C3541" s="2">
        <f>IF(B3541&gt;B3540,B3541+(C3540-B3540),B3541+(C3540-B3540)+5+A3541-A3540)</f>
        <v>79.316891670227363</v>
      </c>
      <c r="D3541">
        <v>1577147271.5599999</v>
      </c>
      <c r="E3541">
        <v>437</v>
      </c>
      <c r="F3541">
        <v>899</v>
      </c>
      <c r="G3541">
        <v>631</v>
      </c>
      <c r="H3541">
        <v>690</v>
      </c>
      <c r="I3541">
        <v>287</v>
      </c>
      <c r="J3541" s="2" t="s">
        <v>29</v>
      </c>
      <c r="K3541" s="2">
        <f>$L$2*I3541+(1-$L$2)*K3540</f>
        <v>286.49765488605499</v>
      </c>
      <c r="M3541" s="2">
        <f t="shared" si="384"/>
        <v>285.7534766155884</v>
      </c>
      <c r="N3541" s="2">
        <f t="shared" si="385"/>
        <v>290.08858240150334</v>
      </c>
      <c r="O3541" s="2">
        <f t="shared" si="386"/>
        <v>287.31257998063893</v>
      </c>
      <c r="P3541" s="2" t="str">
        <f t="shared" si="390"/>
        <v>middle</v>
      </c>
      <c r="Q3541" s="2" t="str">
        <f>IF(P3541="low","one",IF(P3541="high","relax","transition"))</f>
        <v>transition</v>
      </c>
      <c r="R3541" s="2">
        <f>IF(P3541="low",250,IF(P3541="high",300,275))</f>
        <v>275</v>
      </c>
      <c r="S3541" s="2" t="b">
        <f t="shared" si="388"/>
        <v>1</v>
      </c>
      <c r="T3541" s="2">
        <f t="shared" si="389"/>
        <v>275</v>
      </c>
    </row>
    <row r="3542" spans="1:20" x14ac:dyDescent="0.2">
      <c r="A3542" s="2">
        <f t="shared" si="387"/>
        <v>79.470000028610229</v>
      </c>
      <c r="B3542">
        <v>4.4814331531500002</v>
      </c>
      <c r="C3542" s="2">
        <f>IF(B3542&gt;B3541,B3542+(C3541-B3541),B3542+(C3541-B3541)+5+A3542-A3541)</f>
        <v>79.341432809827353</v>
      </c>
      <c r="D3542">
        <v>1577147271.5899999</v>
      </c>
      <c r="E3542">
        <v>437</v>
      </c>
      <c r="F3542">
        <v>898</v>
      </c>
      <c r="G3542">
        <v>630</v>
      </c>
      <c r="H3542">
        <v>690</v>
      </c>
      <c r="I3542">
        <v>287</v>
      </c>
      <c r="J3542" s="2" t="s">
        <v>29</v>
      </c>
      <c r="K3542" s="2">
        <f>$L$2*I3542+(1-$L$2)*K3541</f>
        <v>286.598123908844</v>
      </c>
      <c r="M3542" s="2">
        <f t="shared" si="384"/>
        <v>285.7534766155884</v>
      </c>
      <c r="N3542" s="2">
        <f t="shared" si="385"/>
        <v>290.08858240150334</v>
      </c>
      <c r="O3542" s="2">
        <f t="shared" si="386"/>
        <v>287.31257998063893</v>
      </c>
      <c r="P3542" s="2" t="str">
        <f t="shared" si="390"/>
        <v>middle</v>
      </c>
      <c r="Q3542" s="2" t="str">
        <f>IF(P3542="low","one",IF(P3542="high","relax","transition"))</f>
        <v>transition</v>
      </c>
      <c r="R3542" s="2">
        <f>IF(P3542="low",250,IF(P3542="high",300,275))</f>
        <v>275</v>
      </c>
      <c r="S3542" s="2" t="b">
        <f t="shared" si="388"/>
        <v>1</v>
      </c>
      <c r="T3542" s="2">
        <f t="shared" si="389"/>
        <v>275</v>
      </c>
    </row>
    <row r="3543" spans="1:20" x14ac:dyDescent="0.2">
      <c r="A3543" s="2">
        <f t="shared" si="387"/>
        <v>79.490000009536743</v>
      </c>
      <c r="B3543">
        <v>4.5019299983999996</v>
      </c>
      <c r="C3543" s="2">
        <f>IF(B3543&gt;B3542,B3543+(C3542-B3542),B3543+(C3542-B3542)+5+A3543-A3542)</f>
        <v>79.361929655077361</v>
      </c>
      <c r="D3543">
        <v>1577147271.6099999</v>
      </c>
      <c r="E3543">
        <v>439</v>
      </c>
      <c r="F3543">
        <v>899</v>
      </c>
      <c r="G3543">
        <v>630</v>
      </c>
      <c r="H3543">
        <v>691</v>
      </c>
      <c r="I3543">
        <v>289</v>
      </c>
      <c r="J3543" s="2" t="s">
        <v>29</v>
      </c>
      <c r="K3543" s="2">
        <f>$L$2*I3543+(1-$L$2)*K3542</f>
        <v>287.07849912707519</v>
      </c>
      <c r="M3543" s="2">
        <f t="shared" si="384"/>
        <v>285.7534766155884</v>
      </c>
      <c r="N3543" s="2">
        <f t="shared" si="385"/>
        <v>290.08858240150334</v>
      </c>
      <c r="O3543" s="2">
        <f t="shared" si="386"/>
        <v>287.31257998063893</v>
      </c>
      <c r="P3543" s="2" t="str">
        <f t="shared" si="390"/>
        <v>middle</v>
      </c>
      <c r="Q3543" s="2" t="str">
        <f>IF(P3543="low","one",IF(P3543="high","relax","transition"))</f>
        <v>transition</v>
      </c>
      <c r="R3543" s="2">
        <f>IF(P3543="low",250,IF(P3543="high",300,275))</f>
        <v>275</v>
      </c>
      <c r="S3543" s="2" t="b">
        <f t="shared" si="388"/>
        <v>1</v>
      </c>
      <c r="T3543" s="2">
        <f t="shared" si="389"/>
        <v>275</v>
      </c>
    </row>
    <row r="3544" spans="1:20" x14ac:dyDescent="0.2">
      <c r="A3544" s="2">
        <f t="shared" si="387"/>
        <v>79.510000228881836</v>
      </c>
      <c r="B3544">
        <v>4.5266780853300004</v>
      </c>
      <c r="C3544" s="2">
        <f>IF(B3544&gt;B3543,B3544+(C3543-B3543),B3544+(C3543-B3543)+5+A3544-A3543)</f>
        <v>79.386677742007365</v>
      </c>
      <c r="D3544">
        <v>1577147271.6300001</v>
      </c>
      <c r="E3544">
        <v>438</v>
      </c>
      <c r="F3544">
        <v>899</v>
      </c>
      <c r="G3544">
        <v>631</v>
      </c>
      <c r="H3544">
        <v>690</v>
      </c>
      <c r="I3544">
        <v>288</v>
      </c>
      <c r="J3544" s="2" t="s">
        <v>29</v>
      </c>
      <c r="K3544" s="2">
        <f>$L$2*I3544+(1-$L$2)*K3543</f>
        <v>287.26279930166015</v>
      </c>
      <c r="M3544" s="2">
        <f t="shared" si="384"/>
        <v>285.7534766155884</v>
      </c>
      <c r="N3544" s="2">
        <f t="shared" si="385"/>
        <v>290.08858240150334</v>
      </c>
      <c r="O3544" s="2">
        <f t="shared" si="386"/>
        <v>287.31257998063893</v>
      </c>
      <c r="P3544" s="2" t="str">
        <f t="shared" si="390"/>
        <v>middle</v>
      </c>
      <c r="Q3544" s="2" t="str">
        <f>IF(P3544="low","one",IF(P3544="high","relax","transition"))</f>
        <v>transition</v>
      </c>
      <c r="R3544" s="2">
        <f>IF(P3544="low",250,IF(P3544="high",300,275))</f>
        <v>275</v>
      </c>
      <c r="S3544" s="2" t="b">
        <f t="shared" si="388"/>
        <v>1</v>
      </c>
      <c r="T3544" s="2">
        <f t="shared" si="389"/>
        <v>275</v>
      </c>
    </row>
    <row r="3545" spans="1:20" x14ac:dyDescent="0.2">
      <c r="A3545" s="2">
        <f t="shared" si="387"/>
        <v>79.53000020980835</v>
      </c>
      <c r="B3545">
        <v>4.5469710826899998</v>
      </c>
      <c r="C3545" s="2">
        <f>IF(B3545&gt;B3544,B3545+(C3544-B3544),B3545+(C3544-B3544)+5+A3545-A3544)</f>
        <v>79.406970739367353</v>
      </c>
      <c r="D3545">
        <v>1577147271.6500001</v>
      </c>
      <c r="E3545">
        <v>437</v>
      </c>
      <c r="F3545">
        <v>899</v>
      </c>
      <c r="G3545">
        <v>630</v>
      </c>
      <c r="H3545">
        <v>689</v>
      </c>
      <c r="I3545">
        <v>287</v>
      </c>
      <c r="J3545" s="2" t="s">
        <v>29</v>
      </c>
      <c r="K3545" s="2">
        <f>$L$2*I3545+(1-$L$2)*K3544</f>
        <v>287.2102394413281</v>
      </c>
      <c r="M3545" s="2">
        <f t="shared" si="384"/>
        <v>285.7534766155884</v>
      </c>
      <c r="N3545" s="2">
        <f t="shared" si="385"/>
        <v>290.08858240150334</v>
      </c>
      <c r="O3545" s="2">
        <f t="shared" si="386"/>
        <v>287.31257998063893</v>
      </c>
      <c r="P3545" s="2" t="str">
        <f t="shared" si="390"/>
        <v>middle</v>
      </c>
      <c r="Q3545" s="2" t="str">
        <f>IF(P3545="low","one",IF(P3545="high","relax","transition"))</f>
        <v>transition</v>
      </c>
      <c r="R3545" s="2">
        <f>IF(P3545="low",250,IF(P3545="high",300,275))</f>
        <v>275</v>
      </c>
      <c r="S3545" s="2" t="b">
        <f t="shared" si="388"/>
        <v>1</v>
      </c>
      <c r="T3545" s="2">
        <f t="shared" si="389"/>
        <v>275</v>
      </c>
    </row>
    <row r="3546" spans="1:20" x14ac:dyDescent="0.2">
      <c r="A3546" s="2">
        <f t="shared" si="387"/>
        <v>79.56000018119812</v>
      </c>
      <c r="B3546">
        <v>4.5717980861700003</v>
      </c>
      <c r="C3546" s="2">
        <f>IF(B3546&gt;B3545,B3546+(C3545-B3545),B3546+(C3545-B3545)+5+A3546-A3545)</f>
        <v>79.431797742847365</v>
      </c>
      <c r="D3546">
        <v>1577147271.6800001</v>
      </c>
      <c r="E3546">
        <v>439</v>
      </c>
      <c r="F3546">
        <v>899</v>
      </c>
      <c r="G3546">
        <v>630</v>
      </c>
      <c r="H3546">
        <v>691</v>
      </c>
      <c r="I3546">
        <v>288</v>
      </c>
      <c r="J3546" s="2" t="s">
        <v>29</v>
      </c>
      <c r="K3546" s="2">
        <f>$L$2*I3546+(1-$L$2)*K3545</f>
        <v>287.3681915530625</v>
      </c>
      <c r="M3546" s="2">
        <f t="shared" si="384"/>
        <v>285.7534766155884</v>
      </c>
      <c r="N3546" s="2">
        <f t="shared" si="385"/>
        <v>290.08858240150334</v>
      </c>
      <c r="O3546" s="2">
        <f t="shared" si="386"/>
        <v>287.31257998063893</v>
      </c>
      <c r="P3546" s="2" t="str">
        <f t="shared" si="390"/>
        <v>middle</v>
      </c>
      <c r="Q3546" s="2" t="str">
        <f>IF(P3546="low","one",IF(P3546="high","relax","transition"))</f>
        <v>transition</v>
      </c>
      <c r="R3546" s="2">
        <f>IF(P3546="low",250,IF(P3546="high",300,275))</f>
        <v>275</v>
      </c>
      <c r="S3546" s="2" t="b">
        <f t="shared" si="388"/>
        <v>1</v>
      </c>
      <c r="T3546" s="2">
        <f t="shared" si="389"/>
        <v>275</v>
      </c>
    </row>
    <row r="3547" spans="1:20" x14ac:dyDescent="0.2">
      <c r="A3547" s="2">
        <f t="shared" si="387"/>
        <v>79.580000162124634</v>
      </c>
      <c r="B3547">
        <v>4.5962100029000004</v>
      </c>
      <c r="C3547" s="2">
        <f>IF(B3547&gt;B3546,B3547+(C3546-B3546),B3547+(C3546-B3546)+5+A3547-A3546)</f>
        <v>79.456209659577354</v>
      </c>
      <c r="D3547">
        <v>1577147271.7</v>
      </c>
      <c r="E3547">
        <v>439</v>
      </c>
      <c r="F3547">
        <v>900</v>
      </c>
      <c r="G3547">
        <v>629</v>
      </c>
      <c r="H3547">
        <v>691</v>
      </c>
      <c r="I3547">
        <v>289</v>
      </c>
      <c r="J3547" s="2" t="s">
        <v>29</v>
      </c>
      <c r="K3547" s="2">
        <f>$L$2*I3547+(1-$L$2)*K3546</f>
        <v>287.69455324245001</v>
      </c>
      <c r="M3547" s="2">
        <f t="shared" si="384"/>
        <v>285.7534766155884</v>
      </c>
      <c r="N3547" s="2">
        <f t="shared" si="385"/>
        <v>290.08858240150334</v>
      </c>
      <c r="O3547" s="2">
        <f t="shared" si="386"/>
        <v>287.31257998063893</v>
      </c>
      <c r="P3547" s="2" t="str">
        <f t="shared" si="390"/>
        <v>middle</v>
      </c>
      <c r="Q3547" s="2" t="str">
        <f>IF(P3547="low","one",IF(P3547="high","relax","transition"))</f>
        <v>transition</v>
      </c>
      <c r="R3547" s="2">
        <f>IF(P3547="low",250,IF(P3547="high",300,275))</f>
        <v>275</v>
      </c>
      <c r="S3547" s="2" t="b">
        <f t="shared" si="388"/>
        <v>1</v>
      </c>
      <c r="T3547" s="2">
        <f t="shared" si="389"/>
        <v>275</v>
      </c>
    </row>
    <row r="3548" spans="1:20" x14ac:dyDescent="0.2">
      <c r="A3548" s="2">
        <f t="shared" si="387"/>
        <v>79.600000143051147</v>
      </c>
      <c r="B3548">
        <v>4.61667203903</v>
      </c>
      <c r="C3548" s="2">
        <f>IF(B3548&gt;B3547,B3548+(C3547-B3547),B3548+(C3547-B3547)+5+A3548-A3547)</f>
        <v>79.476671695707353</v>
      </c>
      <c r="D3548">
        <v>1577147271.72</v>
      </c>
      <c r="E3548">
        <v>437</v>
      </c>
      <c r="F3548">
        <v>900</v>
      </c>
      <c r="G3548">
        <v>630</v>
      </c>
      <c r="H3548">
        <v>690</v>
      </c>
      <c r="I3548">
        <v>286</v>
      </c>
      <c r="J3548" s="2" t="s">
        <v>29</v>
      </c>
      <c r="K3548" s="2">
        <f>$L$2*I3548+(1-$L$2)*K3547</f>
        <v>287.35564259396</v>
      </c>
      <c r="M3548" s="2">
        <f t="shared" si="384"/>
        <v>285.7534766155884</v>
      </c>
      <c r="N3548" s="2">
        <f t="shared" si="385"/>
        <v>290.08858240150334</v>
      </c>
      <c r="O3548" s="2">
        <f t="shared" si="386"/>
        <v>287.31257998063893</v>
      </c>
      <c r="P3548" s="2" t="str">
        <f t="shared" si="390"/>
        <v>middle</v>
      </c>
      <c r="Q3548" s="2" t="str">
        <f>IF(P3548="low","one",IF(P3548="high","relax","transition"))</f>
        <v>transition</v>
      </c>
      <c r="R3548" s="2">
        <f>IF(P3548="low",250,IF(P3548="high",300,275))</f>
        <v>275</v>
      </c>
      <c r="S3548" s="2" t="b">
        <f t="shared" si="388"/>
        <v>1</v>
      </c>
      <c r="T3548" s="2">
        <f t="shared" si="389"/>
        <v>275</v>
      </c>
    </row>
    <row r="3549" spans="1:20" x14ac:dyDescent="0.2">
      <c r="A3549" s="2">
        <f t="shared" si="387"/>
        <v>79.630000114440918</v>
      </c>
      <c r="B3549">
        <v>4.6410720348399996</v>
      </c>
      <c r="C3549" s="2">
        <f>IF(B3549&gt;B3548,B3549+(C3548-B3548),B3549+(C3548-B3548)+5+A3549-A3548)</f>
        <v>79.501071691517353</v>
      </c>
      <c r="D3549">
        <v>1577147271.75</v>
      </c>
      <c r="E3549">
        <v>439</v>
      </c>
      <c r="F3549">
        <v>899</v>
      </c>
      <c r="G3549">
        <v>630</v>
      </c>
      <c r="H3549">
        <v>689</v>
      </c>
      <c r="I3549">
        <v>287</v>
      </c>
      <c r="J3549" s="2" t="s">
        <v>29</v>
      </c>
      <c r="K3549" s="2">
        <f>$L$2*I3549+(1-$L$2)*K3548</f>
        <v>287.28451407516798</v>
      </c>
      <c r="M3549" s="2">
        <f t="shared" si="384"/>
        <v>285.7534766155884</v>
      </c>
      <c r="N3549" s="2">
        <f t="shared" si="385"/>
        <v>290.08858240150334</v>
      </c>
      <c r="O3549" s="2">
        <f t="shared" si="386"/>
        <v>287.31257998063893</v>
      </c>
      <c r="P3549" s="2" t="str">
        <f t="shared" si="390"/>
        <v>middle</v>
      </c>
      <c r="Q3549" s="2" t="str">
        <f>IF(P3549="low","one",IF(P3549="high","relax","transition"))</f>
        <v>transition</v>
      </c>
      <c r="R3549" s="2">
        <f>IF(P3549="low",250,IF(P3549="high",300,275))</f>
        <v>275</v>
      </c>
      <c r="S3549" s="2" t="b">
        <f t="shared" si="388"/>
        <v>1</v>
      </c>
      <c r="T3549" s="2">
        <f t="shared" si="389"/>
        <v>275</v>
      </c>
    </row>
    <row r="3550" spans="1:20" x14ac:dyDescent="0.2">
      <c r="A3550" s="2">
        <f t="shared" si="387"/>
        <v>79.650000095367432</v>
      </c>
      <c r="B3550">
        <v>4.6618061065700003</v>
      </c>
      <c r="C3550" s="2">
        <f>IF(B3550&gt;B3549,B3550+(C3549-B3549),B3550+(C3549-B3549)+5+A3550-A3549)</f>
        <v>79.521805763247357</v>
      </c>
      <c r="D3550">
        <v>1577147271.77</v>
      </c>
      <c r="E3550">
        <v>439</v>
      </c>
      <c r="F3550">
        <v>900</v>
      </c>
      <c r="G3550">
        <v>631</v>
      </c>
      <c r="H3550">
        <v>690</v>
      </c>
      <c r="I3550">
        <v>289</v>
      </c>
      <c r="J3550" s="2" t="s">
        <v>29</v>
      </c>
      <c r="K3550" s="2">
        <f>$L$2*I3550+(1-$L$2)*K3549</f>
        <v>287.62761126013442</v>
      </c>
      <c r="M3550" s="2">
        <f t="shared" si="384"/>
        <v>285.7534766155884</v>
      </c>
      <c r="N3550" s="2">
        <f t="shared" si="385"/>
        <v>290.08858240150334</v>
      </c>
      <c r="O3550" s="2">
        <f t="shared" si="386"/>
        <v>287.31257998063893</v>
      </c>
      <c r="P3550" s="2" t="str">
        <f t="shared" si="390"/>
        <v>middle</v>
      </c>
      <c r="Q3550" s="2" t="str">
        <f>IF(P3550="low","one",IF(P3550="high","relax","transition"))</f>
        <v>transition</v>
      </c>
      <c r="R3550" s="2">
        <f>IF(P3550="low",250,IF(P3550="high",300,275))</f>
        <v>275</v>
      </c>
      <c r="S3550" s="2" t="b">
        <f t="shared" si="388"/>
        <v>1</v>
      </c>
      <c r="T3550" s="2">
        <f t="shared" si="389"/>
        <v>275</v>
      </c>
    </row>
    <row r="3551" spans="1:20" x14ac:dyDescent="0.2">
      <c r="A3551" s="2">
        <f t="shared" si="387"/>
        <v>79.670000076293945</v>
      </c>
      <c r="B3551">
        <v>4.6863210201300003</v>
      </c>
      <c r="C3551" s="2">
        <f>IF(B3551&gt;B3550,B3551+(C3550-B3550),B3551+(C3550-B3550)+5+A3551-A3550)</f>
        <v>79.546320676807355</v>
      </c>
      <c r="D3551">
        <v>1577147271.79</v>
      </c>
      <c r="E3551">
        <v>439</v>
      </c>
      <c r="F3551">
        <v>900</v>
      </c>
      <c r="G3551">
        <v>631</v>
      </c>
      <c r="H3551">
        <v>692</v>
      </c>
      <c r="I3551">
        <v>290</v>
      </c>
      <c r="J3551" s="2" t="s">
        <v>29</v>
      </c>
      <c r="K3551" s="2">
        <f>$L$2*I3551+(1-$L$2)*K3550</f>
        <v>288.10208900810755</v>
      </c>
      <c r="M3551" s="2">
        <f t="shared" si="384"/>
        <v>285.7534766155884</v>
      </c>
      <c r="N3551" s="2">
        <f t="shared" si="385"/>
        <v>290.08858240150334</v>
      </c>
      <c r="O3551" s="2">
        <f t="shared" si="386"/>
        <v>287.31257998063893</v>
      </c>
      <c r="P3551" s="2" t="str">
        <f t="shared" si="390"/>
        <v>middle</v>
      </c>
      <c r="Q3551" s="2" t="str">
        <f>IF(P3551="low","one",IF(P3551="high","relax","transition"))</f>
        <v>transition</v>
      </c>
      <c r="R3551" s="2">
        <f>IF(P3551="low",250,IF(P3551="high",300,275))</f>
        <v>275</v>
      </c>
      <c r="S3551" s="2" t="b">
        <f t="shared" si="388"/>
        <v>1</v>
      </c>
      <c r="T3551" s="2">
        <f t="shared" si="389"/>
        <v>275</v>
      </c>
    </row>
    <row r="3552" spans="1:20" x14ac:dyDescent="0.2">
      <c r="A3552" s="2">
        <f t="shared" si="387"/>
        <v>79.700000047683716</v>
      </c>
      <c r="B3552">
        <v>4.7106990814199996</v>
      </c>
      <c r="C3552" s="2">
        <f>IF(B3552&gt;B3551,B3552+(C3551-B3551),B3552+(C3551-B3551)+5+A3552-A3551)</f>
        <v>79.570698738097363</v>
      </c>
      <c r="D3552">
        <v>1577147271.8199999</v>
      </c>
      <c r="E3552">
        <v>438</v>
      </c>
      <c r="F3552">
        <v>899</v>
      </c>
      <c r="G3552">
        <v>631</v>
      </c>
      <c r="H3552">
        <v>691</v>
      </c>
      <c r="I3552">
        <v>288</v>
      </c>
      <c r="J3552" s="2" t="s">
        <v>29</v>
      </c>
      <c r="K3552" s="2">
        <f>$L$2*I3552+(1-$L$2)*K3551</f>
        <v>288.08167120648608</v>
      </c>
      <c r="M3552" s="2">
        <f t="shared" si="384"/>
        <v>285.7534766155884</v>
      </c>
      <c r="N3552" s="2">
        <f t="shared" si="385"/>
        <v>290.08858240150334</v>
      </c>
      <c r="O3552" s="2">
        <f t="shared" si="386"/>
        <v>287.31257998063893</v>
      </c>
      <c r="P3552" s="2" t="str">
        <f t="shared" si="390"/>
        <v>middle</v>
      </c>
      <c r="Q3552" s="2" t="str">
        <f>IF(P3552="low","one",IF(P3552="high","relax","transition"))</f>
        <v>transition</v>
      </c>
      <c r="R3552" s="2">
        <f>IF(P3552="low",250,IF(P3552="high",300,275))</f>
        <v>275</v>
      </c>
      <c r="S3552" s="2" t="b">
        <f t="shared" si="388"/>
        <v>1</v>
      </c>
      <c r="T3552" s="2">
        <f t="shared" si="389"/>
        <v>275</v>
      </c>
    </row>
    <row r="3553" spans="1:20" x14ac:dyDescent="0.2">
      <c r="A3553" s="2">
        <f t="shared" si="387"/>
        <v>79.720000028610229</v>
      </c>
      <c r="B3553">
        <v>4.7313940525099998</v>
      </c>
      <c r="C3553" s="2">
        <f>IF(B3553&gt;B3552,B3553+(C3552-B3552),B3553+(C3552-B3552)+5+A3553-A3552)</f>
        <v>79.591393709187358</v>
      </c>
      <c r="D3553">
        <v>1577147271.8399999</v>
      </c>
      <c r="E3553">
        <v>437</v>
      </c>
      <c r="F3553">
        <v>900</v>
      </c>
      <c r="G3553">
        <v>630</v>
      </c>
      <c r="H3553">
        <v>689</v>
      </c>
      <c r="I3553">
        <v>288</v>
      </c>
      <c r="J3553" s="2" t="s">
        <v>29</v>
      </c>
      <c r="K3553" s="2">
        <f>$L$2*I3553+(1-$L$2)*K3552</f>
        <v>288.06533696518886</v>
      </c>
      <c r="M3553" s="2">
        <f t="shared" si="384"/>
        <v>285.7534766155884</v>
      </c>
      <c r="N3553" s="2">
        <f t="shared" si="385"/>
        <v>290.08858240150334</v>
      </c>
      <c r="O3553" s="2">
        <f t="shared" si="386"/>
        <v>287.31257998063893</v>
      </c>
      <c r="P3553" s="2" t="str">
        <f t="shared" si="390"/>
        <v>middle</v>
      </c>
      <c r="Q3553" s="2" t="str">
        <f>IF(P3553="low","one",IF(P3553="high","relax","transition"))</f>
        <v>transition</v>
      </c>
      <c r="R3553" s="2">
        <f>IF(P3553="low",250,IF(P3553="high",300,275))</f>
        <v>275</v>
      </c>
      <c r="S3553" s="2" t="b">
        <f t="shared" si="388"/>
        <v>1</v>
      </c>
      <c r="T3553" s="2">
        <f t="shared" si="389"/>
        <v>275</v>
      </c>
    </row>
    <row r="3554" spans="1:20" x14ac:dyDescent="0.2">
      <c r="A3554" s="2">
        <f t="shared" si="387"/>
        <v>79.740000009536743</v>
      </c>
      <c r="B3554">
        <v>4.7559480667100003</v>
      </c>
      <c r="C3554" s="2">
        <f>IF(B3554&gt;B3553,B3554+(C3553-B3553),B3554+(C3553-B3553)+5+A3554-A3553)</f>
        <v>79.615947723387364</v>
      </c>
      <c r="D3554">
        <v>1577147271.8599999</v>
      </c>
      <c r="E3554">
        <v>438</v>
      </c>
      <c r="F3554">
        <v>899</v>
      </c>
      <c r="G3554">
        <v>632</v>
      </c>
      <c r="H3554">
        <v>690</v>
      </c>
      <c r="I3554">
        <v>289</v>
      </c>
      <c r="J3554" s="2" t="s">
        <v>28</v>
      </c>
      <c r="K3554" s="2">
        <f>$L$2*I3554+(1-$L$2)*K3553</f>
        <v>288.25226957215108</v>
      </c>
      <c r="M3554" s="2">
        <f t="shared" si="384"/>
        <v>285.7534766155884</v>
      </c>
      <c r="N3554" s="2">
        <f t="shared" si="385"/>
        <v>290.08858240150334</v>
      </c>
      <c r="O3554" s="2">
        <f t="shared" si="386"/>
        <v>287.31257998063893</v>
      </c>
      <c r="P3554" s="2" t="str">
        <f t="shared" si="390"/>
        <v>middle</v>
      </c>
      <c r="Q3554" s="2" t="str">
        <f>IF(P3554="low","one",IF(P3554="high","relax","transition"))</f>
        <v>transition</v>
      </c>
      <c r="R3554" s="2">
        <f>IF(P3554="low",250,IF(P3554="high",300,275))</f>
        <v>275</v>
      </c>
      <c r="S3554" s="2" t="b">
        <f t="shared" si="388"/>
        <v>0</v>
      </c>
      <c r="T3554" s="2">
        <f t="shared" si="389"/>
        <v>300</v>
      </c>
    </row>
    <row r="3555" spans="1:20" x14ac:dyDescent="0.2">
      <c r="A3555" s="2">
        <f t="shared" si="387"/>
        <v>79.760000228881836</v>
      </c>
      <c r="B3555">
        <v>4.7761549949599997</v>
      </c>
      <c r="C3555" s="2">
        <f>IF(B3555&gt;B3554,B3555+(C3554-B3554),B3555+(C3554-B3554)+5+A3555-A3554)</f>
        <v>79.636154651637355</v>
      </c>
      <c r="D3555">
        <v>1577147271.8800001</v>
      </c>
      <c r="E3555">
        <v>438</v>
      </c>
      <c r="F3555">
        <v>899</v>
      </c>
      <c r="G3555">
        <v>631</v>
      </c>
      <c r="H3555">
        <v>691</v>
      </c>
      <c r="I3555">
        <v>290</v>
      </c>
      <c r="J3555" s="2" t="s">
        <v>28</v>
      </c>
      <c r="K3555" s="2">
        <f>$L$2*I3555+(1-$L$2)*K3554</f>
        <v>288.60181565772086</v>
      </c>
      <c r="M3555" s="2">
        <f t="shared" si="384"/>
        <v>285.7534766155884</v>
      </c>
      <c r="N3555" s="2">
        <f t="shared" si="385"/>
        <v>289.79122905274687</v>
      </c>
      <c r="O3555" s="2">
        <f t="shared" si="386"/>
        <v>287.35138010168214</v>
      </c>
      <c r="P3555" s="2" t="str">
        <f t="shared" si="390"/>
        <v>high</v>
      </c>
      <c r="Q3555" s="2" t="str">
        <f>IF(P3555="low","one",IF(P3555="high","relax","transition"))</f>
        <v>relax</v>
      </c>
      <c r="R3555" s="2">
        <f>IF(P3555="low",250,IF(P3555="high",300,275))</f>
        <v>300</v>
      </c>
      <c r="S3555" s="2" t="b">
        <f t="shared" si="388"/>
        <v>1</v>
      </c>
      <c r="T3555" s="2">
        <f t="shared" si="389"/>
        <v>300</v>
      </c>
    </row>
    <row r="3556" spans="1:20" x14ac:dyDescent="0.2">
      <c r="A3556" s="2">
        <f t="shared" si="387"/>
        <v>79.790000200271606</v>
      </c>
      <c r="B3556">
        <v>4.8005871772799997</v>
      </c>
      <c r="C3556" s="2">
        <f>IF(B3556&gt;B3555,B3556+(C3555-B3555),B3556+(C3555-B3555)+5+A3556-A3555)</f>
        <v>79.660586833957353</v>
      </c>
      <c r="D3556">
        <v>1577147271.9100001</v>
      </c>
      <c r="E3556">
        <v>438</v>
      </c>
      <c r="F3556">
        <v>900</v>
      </c>
      <c r="G3556">
        <v>631</v>
      </c>
      <c r="H3556">
        <v>690</v>
      </c>
      <c r="I3556">
        <v>290</v>
      </c>
      <c r="J3556" s="2" t="s">
        <v>28</v>
      </c>
      <c r="K3556" s="2">
        <f>$L$2*I3556+(1-$L$2)*K3555</f>
        <v>288.8814525261767</v>
      </c>
      <c r="M3556" s="2">
        <f t="shared" si="384"/>
        <v>285.7534766155884</v>
      </c>
      <c r="N3556" s="2">
        <f t="shared" si="385"/>
        <v>289.60927374743284</v>
      </c>
      <c r="O3556" s="2">
        <f t="shared" si="386"/>
        <v>287.37337254923534</v>
      </c>
      <c r="P3556" s="2" t="str">
        <f t="shared" si="390"/>
        <v>high</v>
      </c>
      <c r="Q3556" s="2" t="str">
        <f>IF(P3556="low","one",IF(P3556="high","relax","transition"))</f>
        <v>relax</v>
      </c>
      <c r="R3556" s="2">
        <f>IF(P3556="low",250,IF(P3556="high",300,275))</f>
        <v>300</v>
      </c>
      <c r="S3556" s="2" t="b">
        <f t="shared" si="388"/>
        <v>1</v>
      </c>
      <c r="T3556" s="2">
        <f t="shared" si="389"/>
        <v>300</v>
      </c>
    </row>
    <row r="3557" spans="1:20" x14ac:dyDescent="0.2">
      <c r="A3557" s="2">
        <f t="shared" si="387"/>
        <v>79.81000018119812</v>
      </c>
      <c r="B3557">
        <v>4.8211801052099998</v>
      </c>
      <c r="C3557" s="2">
        <f>IF(B3557&gt;B3556,B3557+(C3556-B3556),B3557+(C3556-B3556)+5+A3557-A3556)</f>
        <v>79.681179761887364</v>
      </c>
      <c r="D3557">
        <v>1577147271.9300001</v>
      </c>
      <c r="E3557">
        <v>437</v>
      </c>
      <c r="F3557">
        <v>899</v>
      </c>
      <c r="G3557">
        <v>632</v>
      </c>
      <c r="H3557">
        <v>690</v>
      </c>
      <c r="I3557">
        <v>288</v>
      </c>
      <c r="J3557" s="2" t="s">
        <v>28</v>
      </c>
      <c r="K3557" s="2">
        <f>$L$2*I3557+(1-$L$2)*K3556</f>
        <v>288.70516202094137</v>
      </c>
      <c r="M3557" s="2">
        <f t="shared" si="384"/>
        <v>285.7534766155884</v>
      </c>
      <c r="N3557" s="2">
        <f t="shared" si="385"/>
        <v>289.42845140213456</v>
      </c>
      <c r="O3557" s="2">
        <f t="shared" si="386"/>
        <v>287.38516760914518</v>
      </c>
      <c r="P3557" s="2" t="str">
        <f t="shared" si="390"/>
        <v>high</v>
      </c>
      <c r="Q3557" s="2" t="str">
        <f>IF(P3557="low","one",IF(P3557="high","relax","transition"))</f>
        <v>relax</v>
      </c>
      <c r="R3557" s="2">
        <f>IF(P3557="low",250,IF(P3557="high",300,275))</f>
        <v>300</v>
      </c>
      <c r="S3557" s="2" t="b">
        <f t="shared" si="388"/>
        <v>1</v>
      </c>
      <c r="T3557" s="2">
        <f t="shared" si="389"/>
        <v>300</v>
      </c>
    </row>
    <row r="3558" spans="1:20" x14ac:dyDescent="0.2">
      <c r="A3558" s="2">
        <f t="shared" si="387"/>
        <v>79.830000162124634</v>
      </c>
      <c r="B3558">
        <v>4.8457150459299996</v>
      </c>
      <c r="C3558" s="2">
        <f>IF(B3558&gt;B3557,B3558+(C3557-B3557),B3558+(C3557-B3557)+5+A3558-A3557)</f>
        <v>79.705714702607366</v>
      </c>
      <c r="D3558">
        <v>1577147271.95</v>
      </c>
      <c r="E3558">
        <v>438</v>
      </c>
      <c r="F3558">
        <v>898</v>
      </c>
      <c r="G3558">
        <v>632</v>
      </c>
      <c r="H3558">
        <v>690</v>
      </c>
      <c r="I3558">
        <v>289</v>
      </c>
      <c r="J3558" s="2" t="s">
        <v>28</v>
      </c>
      <c r="K3558" s="2">
        <f>$L$2*I3558+(1-$L$2)*K3557</f>
        <v>288.76412961675311</v>
      </c>
      <c r="M3558" s="2">
        <f t="shared" si="384"/>
        <v>285.7534766155884</v>
      </c>
      <c r="N3558" s="2">
        <f t="shared" si="385"/>
        <v>289.29558704505826</v>
      </c>
      <c r="O3558" s="2">
        <f t="shared" si="386"/>
        <v>287.38733179879466</v>
      </c>
      <c r="P3558" s="2" t="str">
        <f t="shared" si="390"/>
        <v>high</v>
      </c>
      <c r="Q3558" s="2" t="str">
        <f>IF(P3558="low","one",IF(P3558="high","relax","transition"))</f>
        <v>relax</v>
      </c>
      <c r="R3558" s="2">
        <f>IF(P3558="low",250,IF(P3558="high",300,275))</f>
        <v>300</v>
      </c>
      <c r="S3558" s="2" t="b">
        <f t="shared" si="388"/>
        <v>1</v>
      </c>
      <c r="T3558" s="2">
        <f t="shared" si="389"/>
        <v>300</v>
      </c>
    </row>
    <row r="3559" spans="1:20" x14ac:dyDescent="0.2">
      <c r="A3559" s="2">
        <f t="shared" si="387"/>
        <v>79.860000133514404</v>
      </c>
      <c r="B3559">
        <v>4.8702681064600002</v>
      </c>
      <c r="C3559" s="2">
        <f>IF(B3559&gt;B3558,B3559+(C3558-B3558),B3559+(C3558-B3558)+5+A3559-A3558)</f>
        <v>79.730267763137363</v>
      </c>
      <c r="D3559">
        <v>1577147271.98</v>
      </c>
      <c r="E3559">
        <v>437</v>
      </c>
      <c r="F3559">
        <v>899</v>
      </c>
      <c r="G3559">
        <v>631</v>
      </c>
      <c r="H3559">
        <v>691</v>
      </c>
      <c r="I3559">
        <v>291</v>
      </c>
      <c r="J3559" s="2" t="s">
        <v>28</v>
      </c>
      <c r="K3559" s="2">
        <f>$L$2*I3559+(1-$L$2)*K3558</f>
        <v>289.2113036934025</v>
      </c>
      <c r="M3559" s="2">
        <f t="shared" si="384"/>
        <v>285.7534766155884</v>
      </c>
      <c r="N3559" s="2">
        <f t="shared" si="385"/>
        <v>289.2787303747271</v>
      </c>
      <c r="O3559" s="2">
        <f t="shared" si="386"/>
        <v>287.38274456110781</v>
      </c>
      <c r="P3559" s="2" t="str">
        <f t="shared" si="390"/>
        <v>high</v>
      </c>
      <c r="Q3559" s="2" t="str">
        <f>IF(P3559="low","one",IF(P3559="high","relax","transition"))</f>
        <v>relax</v>
      </c>
      <c r="R3559" s="2">
        <f>IF(P3559="low",250,IF(P3559="high",300,275))</f>
        <v>300</v>
      </c>
      <c r="S3559" s="2" t="b">
        <f t="shared" si="388"/>
        <v>1</v>
      </c>
      <c r="T3559" s="2">
        <f t="shared" si="389"/>
        <v>300</v>
      </c>
    </row>
    <row r="3560" spans="1:20" x14ac:dyDescent="0.2">
      <c r="A3560" s="2">
        <f t="shared" si="387"/>
        <v>79.880000114440918</v>
      </c>
      <c r="B3560">
        <v>4.8907630443599999</v>
      </c>
      <c r="C3560" s="2">
        <f>IF(B3560&gt;B3559,B3560+(C3559-B3559),B3560+(C3559-B3559)+5+A3560-A3559)</f>
        <v>79.75076270103736</v>
      </c>
      <c r="D3560">
        <v>1577147272</v>
      </c>
      <c r="E3560">
        <v>438</v>
      </c>
      <c r="F3560">
        <v>900</v>
      </c>
      <c r="G3560">
        <v>631</v>
      </c>
      <c r="H3560">
        <v>690</v>
      </c>
      <c r="I3560">
        <v>287</v>
      </c>
      <c r="J3560" s="2" t="s">
        <v>28</v>
      </c>
      <c r="K3560" s="2">
        <f>$L$2*I3560+(1-$L$2)*K3559</f>
        <v>288.76904295472201</v>
      </c>
      <c r="M3560" s="2">
        <f t="shared" si="384"/>
        <v>285.7534766155884</v>
      </c>
      <c r="N3560" s="2">
        <f t="shared" si="385"/>
        <v>289.17679289072612</v>
      </c>
      <c r="O3560" s="2">
        <f t="shared" si="386"/>
        <v>287.37754385178874</v>
      </c>
      <c r="P3560" s="2" t="str">
        <f t="shared" si="390"/>
        <v>high</v>
      </c>
      <c r="Q3560" s="2" t="str">
        <f>IF(P3560="low","one",IF(P3560="high","relax","transition"))</f>
        <v>relax</v>
      </c>
      <c r="R3560" s="2">
        <f>IF(P3560="low",250,IF(P3560="high",300,275))</f>
        <v>300</v>
      </c>
      <c r="S3560" s="2" t="b">
        <f t="shared" si="388"/>
        <v>1</v>
      </c>
      <c r="T3560" s="2">
        <f t="shared" si="389"/>
        <v>300</v>
      </c>
    </row>
    <row r="3561" spans="1:20" x14ac:dyDescent="0.2">
      <c r="A3561" s="2">
        <f t="shared" si="387"/>
        <v>79.900000095367432</v>
      </c>
      <c r="B3561">
        <v>4.9156970977799999</v>
      </c>
      <c r="C3561" s="2">
        <f>IF(B3561&gt;B3560,B3561+(C3560-B3560),B3561+(C3560-B3560)+5+A3561-A3560)</f>
        <v>79.775696754457357</v>
      </c>
      <c r="D3561">
        <v>1577147272.02</v>
      </c>
      <c r="E3561">
        <v>438</v>
      </c>
      <c r="F3561">
        <v>899</v>
      </c>
      <c r="G3561">
        <v>632</v>
      </c>
      <c r="H3561">
        <v>692</v>
      </c>
      <c r="I3561">
        <v>288</v>
      </c>
      <c r="J3561" s="2" t="s">
        <v>28</v>
      </c>
      <c r="K3561" s="2">
        <f>$L$2*I3561+(1-$L$2)*K3560</f>
        <v>288.61523436377763</v>
      </c>
      <c r="M3561" s="2">
        <f t="shared" si="384"/>
        <v>285.7534766155884</v>
      </c>
      <c r="N3561" s="2">
        <f t="shared" si="385"/>
        <v>289.06448118533643</v>
      </c>
      <c r="O3561" s="2">
        <f t="shared" si="386"/>
        <v>287.36750630373564</v>
      </c>
      <c r="P3561" s="2" t="str">
        <f t="shared" si="390"/>
        <v>high</v>
      </c>
      <c r="Q3561" s="2" t="str">
        <f>IF(P3561="low","one",IF(P3561="high","relax","transition"))</f>
        <v>relax</v>
      </c>
      <c r="R3561" s="2">
        <f>IF(P3561="low",250,IF(P3561="high",300,275))</f>
        <v>300</v>
      </c>
      <c r="S3561" s="2" t="b">
        <f t="shared" si="388"/>
        <v>1</v>
      </c>
      <c r="T3561" s="2">
        <f t="shared" si="389"/>
        <v>300</v>
      </c>
    </row>
    <row r="3562" spans="1:20" x14ac:dyDescent="0.2">
      <c r="A3562" s="2">
        <f t="shared" si="387"/>
        <v>79.920000076293945</v>
      </c>
      <c r="B3562">
        <v>4.9361720085099998</v>
      </c>
      <c r="C3562" s="2">
        <f>IF(B3562&gt;B3561,B3562+(C3561-B3561),B3562+(C3561-B3561)+5+A3562-A3561)</f>
        <v>79.796171665187359</v>
      </c>
      <c r="D3562">
        <v>1577147272.04</v>
      </c>
      <c r="E3562">
        <v>439</v>
      </c>
      <c r="F3562">
        <v>899</v>
      </c>
      <c r="G3562">
        <v>631</v>
      </c>
      <c r="H3562">
        <v>692</v>
      </c>
      <c r="I3562">
        <v>291</v>
      </c>
      <c r="J3562" s="2" t="s">
        <v>28</v>
      </c>
      <c r="K3562" s="2">
        <f>$L$2*I3562+(1-$L$2)*K3561</f>
        <v>289.09218749102212</v>
      </c>
      <c r="M3562" s="2">
        <f t="shared" si="384"/>
        <v>285.7534766155884</v>
      </c>
      <c r="N3562" s="2">
        <f t="shared" si="385"/>
        <v>289.07002244647362</v>
      </c>
      <c r="O3562" s="2">
        <f t="shared" si="386"/>
        <v>287.35235504781571</v>
      </c>
      <c r="P3562" s="2" t="str">
        <f t="shared" si="390"/>
        <v>high</v>
      </c>
      <c r="Q3562" s="2" t="str">
        <f>IF(P3562="low","one",IF(P3562="high","relax","transition"))</f>
        <v>relax</v>
      </c>
      <c r="R3562" s="2">
        <f>IF(P3562="low",250,IF(P3562="high",300,275))</f>
        <v>300</v>
      </c>
      <c r="S3562" s="2" t="b">
        <f t="shared" si="388"/>
        <v>1</v>
      </c>
      <c r="T3562" s="2">
        <f t="shared" si="389"/>
        <v>300</v>
      </c>
    </row>
    <row r="3563" spans="1:20" x14ac:dyDescent="0.2">
      <c r="A3563" s="2">
        <f t="shared" si="387"/>
        <v>79.950000047683716</v>
      </c>
      <c r="B3563">
        <v>4.9605510234799999</v>
      </c>
      <c r="C3563" s="2">
        <f>IF(B3563&gt;B3562,B3563+(C3562-B3562),B3563+(C3562-B3562)+5+A3563-A3562)</f>
        <v>79.820550680157353</v>
      </c>
      <c r="D3563">
        <v>1577147272.0699999</v>
      </c>
      <c r="E3563">
        <v>439</v>
      </c>
      <c r="F3563">
        <v>899</v>
      </c>
      <c r="G3563">
        <v>632</v>
      </c>
      <c r="H3563">
        <v>691</v>
      </c>
      <c r="I3563">
        <v>290</v>
      </c>
      <c r="J3563" s="2" t="s">
        <v>28</v>
      </c>
      <c r="K3563" s="2">
        <f>$L$2*I3563+(1-$L$2)*K3562</f>
        <v>289.27374999281767</v>
      </c>
      <c r="M3563" s="2">
        <f t="shared" si="384"/>
        <v>285.7534766155884</v>
      </c>
      <c r="N3563" s="2">
        <f t="shared" si="385"/>
        <v>289.1107679557424</v>
      </c>
      <c r="O3563" s="2">
        <f t="shared" si="386"/>
        <v>287.33823841774858</v>
      </c>
      <c r="P3563" s="2" t="str">
        <f t="shared" si="390"/>
        <v>high</v>
      </c>
      <c r="Q3563" s="2" t="str">
        <f>IF(P3563="low","one",IF(P3563="high","relax","transition"))</f>
        <v>relax</v>
      </c>
      <c r="R3563" s="2">
        <f>IF(P3563="low",250,IF(P3563="high",300,275))</f>
        <v>300</v>
      </c>
      <c r="S3563" s="2" t="b">
        <f t="shared" si="388"/>
        <v>1</v>
      </c>
      <c r="T3563" s="2">
        <f t="shared" si="389"/>
        <v>300</v>
      </c>
    </row>
    <row r="3564" spans="1:20" x14ac:dyDescent="0.2">
      <c r="A3564" s="2">
        <f t="shared" si="387"/>
        <v>79.970000028610229</v>
      </c>
      <c r="B3564">
        <v>4.98514199257</v>
      </c>
      <c r="C3564" s="2">
        <f>IF(B3564&gt;B3563,B3564+(C3563-B3563),B3564+(C3563-B3563)+5+A3564-A3563)</f>
        <v>79.845141649247353</v>
      </c>
      <c r="D3564">
        <v>1577147272.0899999</v>
      </c>
      <c r="E3564">
        <v>438</v>
      </c>
      <c r="F3564">
        <v>898</v>
      </c>
      <c r="G3564">
        <v>631</v>
      </c>
      <c r="H3564">
        <v>692</v>
      </c>
      <c r="I3564">
        <v>288</v>
      </c>
      <c r="J3564" s="2" t="s">
        <v>28</v>
      </c>
      <c r="K3564" s="2">
        <f>$L$2*I3564+(1-$L$2)*K3563</f>
        <v>289.01899999425416</v>
      </c>
      <c r="M3564" s="2">
        <f t="shared" si="384"/>
        <v>285.7534766155884</v>
      </c>
      <c r="N3564" s="2">
        <f t="shared" si="385"/>
        <v>289.09241436344479</v>
      </c>
      <c r="O3564" s="2">
        <f t="shared" si="386"/>
        <v>287.32686489464828</v>
      </c>
      <c r="P3564" s="2" t="str">
        <f t="shared" si="390"/>
        <v>high</v>
      </c>
      <c r="Q3564" s="2" t="str">
        <f>IF(P3564="low","one",IF(P3564="high","relax","transition"))</f>
        <v>relax</v>
      </c>
      <c r="R3564" s="2">
        <f>IF(P3564="low",250,IF(P3564="high",300,275))</f>
        <v>300</v>
      </c>
      <c r="S3564" s="2" t="b">
        <f t="shared" si="388"/>
        <v>1</v>
      </c>
      <c r="T3564" s="2">
        <f t="shared" si="389"/>
        <v>300</v>
      </c>
    </row>
    <row r="3565" spans="1:20" x14ac:dyDescent="0.2">
      <c r="A3565" s="2">
        <f t="shared" si="387"/>
        <v>79.990000009536743</v>
      </c>
      <c r="B3565">
        <v>5.00578117371</v>
      </c>
      <c r="C3565" s="2">
        <f>IF(B3565&gt;B3564,B3565+(C3564-B3564),B3565+(C3564-B3564)+5+A3565-A3564)</f>
        <v>79.865780830387365</v>
      </c>
      <c r="D3565">
        <v>1577147272.1099999</v>
      </c>
      <c r="E3565">
        <v>439</v>
      </c>
      <c r="F3565">
        <v>899</v>
      </c>
      <c r="G3565">
        <v>630</v>
      </c>
      <c r="H3565">
        <v>691</v>
      </c>
      <c r="I3565">
        <v>289</v>
      </c>
      <c r="J3565" s="2" t="s">
        <v>28</v>
      </c>
      <c r="K3565" s="2">
        <f>$L$2*I3565+(1-$L$2)*K3564</f>
        <v>289.01519999540335</v>
      </c>
      <c r="M3565" s="2">
        <f t="shared" si="384"/>
        <v>285.7534766155884</v>
      </c>
      <c r="N3565" s="2">
        <f t="shared" si="385"/>
        <v>289.07697148983652</v>
      </c>
      <c r="O3565" s="2">
        <f t="shared" si="386"/>
        <v>287.31514236808806</v>
      </c>
      <c r="P3565" s="2" t="str">
        <f t="shared" si="390"/>
        <v>high</v>
      </c>
      <c r="Q3565" s="2" t="str">
        <f>IF(P3565="low","one",IF(P3565="high","relax","transition"))</f>
        <v>relax</v>
      </c>
      <c r="R3565" s="2">
        <f>IF(P3565="low",250,IF(P3565="high",300,275))</f>
        <v>300</v>
      </c>
      <c r="S3565" s="2" t="b">
        <f t="shared" si="388"/>
        <v>1</v>
      </c>
      <c r="T3565" s="2">
        <f t="shared" si="389"/>
        <v>300</v>
      </c>
    </row>
    <row r="3566" spans="1:20" x14ac:dyDescent="0.2">
      <c r="A3566" s="2">
        <f t="shared" si="387"/>
        <v>80.460000038146973</v>
      </c>
      <c r="B3566">
        <v>5.4216384887699996E-4</v>
      </c>
      <c r="C3566" s="2">
        <f>IF(B3566&gt;B3565,B3566+(C3565-B3565),B3566+(C3565-B3565)+5+A3566-A3565)</f>
        <v>80.330541849136466</v>
      </c>
      <c r="D3566">
        <v>1577147272.5799999</v>
      </c>
      <c r="E3566">
        <v>438</v>
      </c>
      <c r="F3566">
        <v>899</v>
      </c>
      <c r="G3566">
        <v>632</v>
      </c>
      <c r="H3566">
        <v>691</v>
      </c>
      <c r="I3566">
        <v>289</v>
      </c>
      <c r="J3566" s="2" t="s">
        <v>28</v>
      </c>
      <c r="K3566" s="2">
        <f>$L$2*I3566+(1-$L$2)*K3565</f>
        <v>289.01215999632268</v>
      </c>
      <c r="M3566" s="2">
        <f t="shared" si="384"/>
        <v>285.7534766155884</v>
      </c>
      <c r="N3566" s="2">
        <f t="shared" si="385"/>
        <v>289.06400919113378</v>
      </c>
      <c r="O3566" s="2">
        <f t="shared" si="386"/>
        <v>287.30323382417549</v>
      </c>
      <c r="P3566" s="2" t="str">
        <f t="shared" si="390"/>
        <v>high</v>
      </c>
      <c r="Q3566" s="2" t="str">
        <f>IF(P3566="low","one",IF(P3566="high","relax","transition"))</f>
        <v>relax</v>
      </c>
      <c r="R3566" s="2">
        <f>IF(P3566="low",250,IF(P3566="high",300,275))</f>
        <v>300</v>
      </c>
      <c r="S3566" s="2" t="b">
        <f t="shared" si="388"/>
        <v>1</v>
      </c>
      <c r="T3566" s="2">
        <f t="shared" si="389"/>
        <v>300</v>
      </c>
    </row>
    <row r="3567" spans="1:20" x14ac:dyDescent="0.2">
      <c r="A3567" s="2">
        <f t="shared" si="387"/>
        <v>80.460000038146973</v>
      </c>
      <c r="B3567">
        <v>1.1351108551000001E-3</v>
      </c>
      <c r="C3567" s="2">
        <f>IF(B3567&gt;B3566,B3567+(C3566-B3566),B3567+(C3566-B3566)+5+A3567-A3566)</f>
        <v>80.331134796142692</v>
      </c>
      <c r="D3567">
        <v>1577147272.5799999</v>
      </c>
      <c r="E3567">
        <v>439</v>
      </c>
      <c r="F3567">
        <v>899</v>
      </c>
      <c r="G3567">
        <v>632</v>
      </c>
      <c r="H3567">
        <v>693</v>
      </c>
      <c r="I3567">
        <v>290</v>
      </c>
      <c r="J3567" s="2" t="s">
        <v>28</v>
      </c>
      <c r="K3567" s="2">
        <f>$L$2*I3567+(1-$L$2)*K3566</f>
        <v>289.20972799705817</v>
      </c>
      <c r="M3567" s="2">
        <f t="shared" si="384"/>
        <v>285.7534766155884</v>
      </c>
      <c r="N3567" s="2">
        <f t="shared" si="385"/>
        <v>289.09315295231869</v>
      </c>
      <c r="O3567" s="2">
        <f t="shared" si="386"/>
        <v>287.29127259252334</v>
      </c>
      <c r="P3567" s="2" t="str">
        <f t="shared" si="390"/>
        <v>high</v>
      </c>
      <c r="Q3567" s="2" t="str">
        <f>IF(P3567="low","one",IF(P3567="high","relax","transition"))</f>
        <v>relax</v>
      </c>
      <c r="R3567" s="2">
        <f>IF(P3567="low",250,IF(P3567="high",300,275))</f>
        <v>300</v>
      </c>
      <c r="S3567" s="2" t="b">
        <f t="shared" si="388"/>
        <v>1</v>
      </c>
      <c r="T3567" s="2">
        <f t="shared" si="389"/>
        <v>300</v>
      </c>
    </row>
    <row r="3568" spans="1:20" x14ac:dyDescent="0.2">
      <c r="A3568" s="2">
        <f t="shared" si="387"/>
        <v>80.460000038146973</v>
      </c>
      <c r="B3568">
        <v>1.63102149963E-3</v>
      </c>
      <c r="C3568" s="2">
        <f>IF(B3568&gt;B3567,B3568+(C3567-B3567),B3568+(C3567-B3567)+5+A3568-A3567)</f>
        <v>80.331630706787223</v>
      </c>
      <c r="D3568">
        <v>1577147272.5799999</v>
      </c>
      <c r="E3568">
        <v>438</v>
      </c>
      <c r="F3568">
        <v>899</v>
      </c>
      <c r="G3568">
        <v>631</v>
      </c>
      <c r="H3568">
        <v>691</v>
      </c>
      <c r="I3568">
        <v>289</v>
      </c>
      <c r="J3568" s="2" t="s">
        <v>28</v>
      </c>
      <c r="K3568" s="2">
        <f>$L$2*I3568+(1-$L$2)*K3567</f>
        <v>289.16778239764653</v>
      </c>
      <c r="M3568" s="2">
        <f t="shared" si="384"/>
        <v>285.7534766155884</v>
      </c>
      <c r="N3568" s="2">
        <f t="shared" si="385"/>
        <v>289.10807884138427</v>
      </c>
      <c r="O3568" s="2">
        <f t="shared" si="386"/>
        <v>287.28136661051309</v>
      </c>
      <c r="P3568" s="2" t="str">
        <f t="shared" si="390"/>
        <v>high</v>
      </c>
      <c r="Q3568" s="2" t="str">
        <f>IF(P3568="low","one",IF(P3568="high","relax","transition"))</f>
        <v>relax</v>
      </c>
      <c r="R3568" s="2">
        <f>IF(P3568="low",250,IF(P3568="high",300,275))</f>
        <v>300</v>
      </c>
      <c r="S3568" s="2" t="b">
        <f t="shared" si="388"/>
        <v>1</v>
      </c>
      <c r="T3568" s="2">
        <f t="shared" si="389"/>
        <v>300</v>
      </c>
    </row>
    <row r="3569" spans="1:20" x14ac:dyDescent="0.2">
      <c r="A3569" s="2">
        <f t="shared" si="387"/>
        <v>80.460000038146973</v>
      </c>
      <c r="B3569">
        <v>2.1011829376199999E-3</v>
      </c>
      <c r="C3569" s="2">
        <f>IF(B3569&gt;B3568,B3569+(C3568-B3568),B3569+(C3568-B3568)+5+A3569-A3568)</f>
        <v>80.332100868225211</v>
      </c>
      <c r="D3569">
        <v>1577147272.5799999</v>
      </c>
      <c r="E3569">
        <v>437</v>
      </c>
      <c r="F3569">
        <v>897</v>
      </c>
      <c r="G3569">
        <v>631</v>
      </c>
      <c r="H3569">
        <v>689</v>
      </c>
      <c r="I3569">
        <v>288</v>
      </c>
      <c r="J3569" s="2" t="s">
        <v>28</v>
      </c>
      <c r="K3569" s="2">
        <f>$L$2*I3569+(1-$L$2)*K3568</f>
        <v>288.93422591811725</v>
      </c>
      <c r="M3569" s="2">
        <f t="shared" si="384"/>
        <v>285.7534766155884</v>
      </c>
      <c r="N3569" s="2">
        <f t="shared" si="385"/>
        <v>289.07330825673091</v>
      </c>
      <c r="O3569" s="2">
        <f t="shared" si="386"/>
        <v>287.27270222205664</v>
      </c>
      <c r="P3569" s="2" t="str">
        <f t="shared" si="390"/>
        <v>high</v>
      </c>
      <c r="Q3569" s="2" t="str">
        <f>IF(P3569="low","one",IF(P3569="high","relax","transition"))</f>
        <v>relax</v>
      </c>
      <c r="R3569" s="2">
        <f>IF(P3569="low",250,IF(P3569="high",300,275))</f>
        <v>300</v>
      </c>
      <c r="S3569" s="2" t="b">
        <f t="shared" si="388"/>
        <v>1</v>
      </c>
      <c r="T3569" s="2">
        <f t="shared" si="389"/>
        <v>300</v>
      </c>
    </row>
    <row r="3570" spans="1:20" x14ac:dyDescent="0.2">
      <c r="A3570" s="2">
        <f t="shared" si="387"/>
        <v>80.460000038146973</v>
      </c>
      <c r="B3570">
        <v>2.54797935486E-3</v>
      </c>
      <c r="C3570" s="2">
        <f>IF(B3570&gt;B3569,B3570+(C3569-B3569),B3570+(C3569-B3569)+5+A3570-A3569)</f>
        <v>80.332547664642448</v>
      </c>
      <c r="D3570">
        <v>1577147272.5799999</v>
      </c>
      <c r="E3570">
        <v>440</v>
      </c>
      <c r="F3570">
        <v>899</v>
      </c>
      <c r="G3570">
        <v>631</v>
      </c>
      <c r="H3570">
        <v>692</v>
      </c>
      <c r="I3570">
        <v>289</v>
      </c>
      <c r="J3570" s="2" t="s">
        <v>28</v>
      </c>
      <c r="K3570" s="2">
        <f>$L$2*I3570+(1-$L$2)*K3569</f>
        <v>288.94738073449383</v>
      </c>
      <c r="M3570" s="2">
        <f t="shared" ref="M3570:M3633" si="391">IF(P3570="low", $L$4*K3570+(1-$L$4)*M3569,M3569)</f>
        <v>285.7534766155884</v>
      </c>
      <c r="N3570" s="2">
        <f t="shared" ref="N3570:N3633" si="392">IF(P3570="high", $L$4*K3570+(1-$L$4)*N3569,N3569)</f>
        <v>289.04812275228352</v>
      </c>
      <c r="O3570" s="2">
        <f t="shared" ref="O3570:O3633" si="393">IF(P3570="high",(1-$L$8)*O3569+$L$8*(N3569-$L$10),IF(P3570="low",(1-$L$8)*O3569+$L$8*(M3569+$L$10),O3569))</f>
        <v>287.26273252379036</v>
      </c>
      <c r="P3570" s="2" t="str">
        <f t="shared" si="390"/>
        <v>high</v>
      </c>
      <c r="Q3570" s="2" t="str">
        <f>IF(P3570="low","one",IF(P3570="high","relax","transition"))</f>
        <v>relax</v>
      </c>
      <c r="R3570" s="2">
        <f>IF(P3570="low",250,IF(P3570="high",300,275))</f>
        <v>300</v>
      </c>
      <c r="S3570" s="2" t="b">
        <f t="shared" si="388"/>
        <v>1</v>
      </c>
      <c r="T3570" s="2">
        <f t="shared" si="389"/>
        <v>300</v>
      </c>
    </row>
    <row r="3571" spans="1:20" x14ac:dyDescent="0.2">
      <c r="A3571" s="2">
        <f t="shared" si="387"/>
        <v>80.460000038146973</v>
      </c>
      <c r="B3571">
        <v>2.9931068420399999E-3</v>
      </c>
      <c r="C3571" s="2">
        <f>IF(B3571&gt;B3570,B3571+(C3570-B3570),B3571+(C3570-B3570)+5+A3571-A3570)</f>
        <v>80.33299279212963</v>
      </c>
      <c r="D3571">
        <v>1577147272.5799999</v>
      </c>
      <c r="E3571">
        <v>439</v>
      </c>
      <c r="F3571">
        <v>898</v>
      </c>
      <c r="G3571">
        <v>631</v>
      </c>
      <c r="H3571">
        <v>692</v>
      </c>
      <c r="I3571">
        <v>292</v>
      </c>
      <c r="J3571" s="2" t="s">
        <v>28</v>
      </c>
      <c r="K3571" s="2">
        <f>$L$2*I3571+(1-$L$2)*K3570</f>
        <v>289.55790458759509</v>
      </c>
      <c r="M3571" s="2">
        <f t="shared" si="391"/>
        <v>285.7534766155884</v>
      </c>
      <c r="N3571" s="2">
        <f t="shared" si="392"/>
        <v>289.15007911934583</v>
      </c>
      <c r="O3571" s="2">
        <f t="shared" si="393"/>
        <v>287.25200203521501</v>
      </c>
      <c r="P3571" s="2" t="str">
        <f t="shared" si="390"/>
        <v>high</v>
      </c>
      <c r="Q3571" s="2" t="str">
        <f>IF(P3571="low","one",IF(P3571="high","relax","transition"))</f>
        <v>relax</v>
      </c>
      <c r="R3571" s="2">
        <f>IF(P3571="low",250,IF(P3571="high",300,275))</f>
        <v>300</v>
      </c>
      <c r="S3571" s="2" t="b">
        <f t="shared" si="388"/>
        <v>1</v>
      </c>
      <c r="T3571" s="2">
        <f t="shared" si="389"/>
        <v>300</v>
      </c>
    </row>
    <row r="3572" spans="1:20" x14ac:dyDescent="0.2">
      <c r="A3572" s="2">
        <f t="shared" si="387"/>
        <v>80.460000038146973</v>
      </c>
      <c r="B3572">
        <v>3.4360885620100001E-3</v>
      </c>
      <c r="C3572" s="2">
        <f>IF(B3572&gt;B3571,B3572+(C3571-B3571),B3572+(C3571-B3571)+5+A3572-A3571)</f>
        <v>80.333435773849601</v>
      </c>
      <c r="D3572">
        <v>1577147272.5799999</v>
      </c>
      <c r="E3572">
        <v>438</v>
      </c>
      <c r="F3572">
        <v>900</v>
      </c>
      <c r="G3572">
        <v>632</v>
      </c>
      <c r="H3572">
        <v>691</v>
      </c>
      <c r="I3572">
        <v>289</v>
      </c>
      <c r="J3572" s="2" t="s">
        <v>28</v>
      </c>
      <c r="K3572" s="2">
        <f>$L$2*I3572+(1-$L$2)*K3571</f>
        <v>289.44632367007608</v>
      </c>
      <c r="M3572" s="2">
        <f t="shared" si="391"/>
        <v>285.7534766155884</v>
      </c>
      <c r="N3572" s="2">
        <f t="shared" si="392"/>
        <v>289.20932802949187</v>
      </c>
      <c r="O3572" s="2">
        <f t="shared" si="393"/>
        <v>287.2469058894215</v>
      </c>
      <c r="P3572" s="2" t="str">
        <f t="shared" si="390"/>
        <v>high</v>
      </c>
      <c r="Q3572" s="2" t="str">
        <f>IF(P3572="low","one",IF(P3572="high","relax","transition"))</f>
        <v>relax</v>
      </c>
      <c r="R3572" s="2">
        <f>IF(P3572="low",250,IF(P3572="high",300,275))</f>
        <v>300</v>
      </c>
      <c r="S3572" s="2" t="b">
        <f t="shared" si="388"/>
        <v>1</v>
      </c>
      <c r="T3572" s="2">
        <f t="shared" si="389"/>
        <v>300</v>
      </c>
    </row>
    <row r="3573" spans="1:20" x14ac:dyDescent="0.2">
      <c r="A3573" s="2">
        <f t="shared" si="387"/>
        <v>80.460000038146973</v>
      </c>
      <c r="B3573">
        <v>3.9021968841600001E-3</v>
      </c>
      <c r="C3573" s="2">
        <f>IF(B3573&gt;B3572,B3573+(C3572-B3572),B3573+(C3572-B3572)+5+A3573-A3572)</f>
        <v>80.333901882171745</v>
      </c>
      <c r="D3573">
        <v>1577147272.5799999</v>
      </c>
      <c r="E3573">
        <v>438</v>
      </c>
      <c r="F3573">
        <v>898</v>
      </c>
      <c r="G3573">
        <v>632</v>
      </c>
      <c r="H3573">
        <v>691</v>
      </c>
      <c r="I3573">
        <v>287</v>
      </c>
      <c r="J3573" s="2" t="s">
        <v>28</v>
      </c>
      <c r="K3573" s="2">
        <f>$L$2*I3573+(1-$L$2)*K3572</f>
        <v>288.95705893606089</v>
      </c>
      <c r="M3573" s="2">
        <f t="shared" si="391"/>
        <v>285.7534766155884</v>
      </c>
      <c r="N3573" s="2">
        <f t="shared" si="392"/>
        <v>289.15887421080572</v>
      </c>
      <c r="O3573" s="2">
        <f t="shared" si="393"/>
        <v>287.245026996425</v>
      </c>
      <c r="P3573" s="2" t="str">
        <f t="shared" si="390"/>
        <v>high</v>
      </c>
      <c r="Q3573" s="2" t="str">
        <f>IF(P3573="low","one",IF(P3573="high","relax","transition"))</f>
        <v>relax</v>
      </c>
      <c r="R3573" s="2">
        <f>IF(P3573="low",250,IF(P3573="high",300,275))</f>
        <v>300</v>
      </c>
      <c r="S3573" s="2" t="b">
        <f t="shared" si="388"/>
        <v>1</v>
      </c>
      <c r="T3573" s="2">
        <f t="shared" si="389"/>
        <v>300</v>
      </c>
    </row>
    <row r="3574" spans="1:20" x14ac:dyDescent="0.2">
      <c r="A3574" s="2">
        <f t="shared" si="387"/>
        <v>80.460000038146973</v>
      </c>
      <c r="B3574">
        <v>4.3680667877199998E-3</v>
      </c>
      <c r="C3574" s="2">
        <f>IF(B3574&gt;B3573,B3574+(C3573-B3573),B3574+(C3573-B3573)+5+A3574-A3573)</f>
        <v>80.334367752075309</v>
      </c>
      <c r="D3574">
        <v>1577147272.5799999</v>
      </c>
      <c r="E3574">
        <v>439</v>
      </c>
      <c r="F3574">
        <v>899</v>
      </c>
      <c r="G3574">
        <v>631</v>
      </c>
      <c r="H3574">
        <v>691</v>
      </c>
      <c r="I3574">
        <v>291</v>
      </c>
      <c r="J3574" s="2" t="s">
        <v>28</v>
      </c>
      <c r="K3574" s="2">
        <f>$L$2*I3574+(1-$L$2)*K3573</f>
        <v>289.36564714884872</v>
      </c>
      <c r="M3574" s="2">
        <f t="shared" si="391"/>
        <v>285.7534766155884</v>
      </c>
      <c r="N3574" s="2">
        <f t="shared" si="392"/>
        <v>289.20022879841434</v>
      </c>
      <c r="O3574" s="2">
        <f t="shared" si="393"/>
        <v>287.24071935714403</v>
      </c>
      <c r="P3574" s="2" t="str">
        <f t="shared" si="390"/>
        <v>high</v>
      </c>
      <c r="Q3574" s="2" t="str">
        <f>IF(P3574="low","one",IF(P3574="high","relax","transition"))</f>
        <v>relax</v>
      </c>
      <c r="R3574" s="2">
        <f>IF(P3574="low",250,IF(P3574="high",300,275))</f>
        <v>300</v>
      </c>
      <c r="S3574" s="2" t="b">
        <f t="shared" si="388"/>
        <v>1</v>
      </c>
      <c r="T3574" s="2">
        <f t="shared" si="389"/>
        <v>300</v>
      </c>
    </row>
    <row r="3575" spans="1:20" x14ac:dyDescent="0.2">
      <c r="A3575" s="2">
        <f t="shared" si="387"/>
        <v>80.460000038146973</v>
      </c>
      <c r="B3575">
        <v>4.8351287841799998E-3</v>
      </c>
      <c r="C3575" s="2">
        <f>IF(B3575&gt;B3574,B3575+(C3574-B3574),B3575+(C3574-B3574)+5+A3575-A3574)</f>
        <v>80.334834814071769</v>
      </c>
      <c r="D3575">
        <v>1577147272.5799999</v>
      </c>
      <c r="E3575">
        <v>438</v>
      </c>
      <c r="F3575">
        <v>900</v>
      </c>
      <c r="G3575">
        <v>632</v>
      </c>
      <c r="H3575">
        <v>692</v>
      </c>
      <c r="I3575">
        <v>290</v>
      </c>
      <c r="J3575" s="2" t="s">
        <v>28</v>
      </c>
      <c r="K3575" s="2">
        <f>$L$2*I3575+(1-$L$2)*K3574</f>
        <v>289.49251771907899</v>
      </c>
      <c r="M3575" s="2">
        <f t="shared" si="391"/>
        <v>285.7534766155884</v>
      </c>
      <c r="N3575" s="2">
        <f t="shared" si="392"/>
        <v>289.25868658254728</v>
      </c>
      <c r="O3575" s="2">
        <f t="shared" si="393"/>
        <v>287.23869482920753</v>
      </c>
      <c r="P3575" s="2" t="str">
        <f t="shared" si="390"/>
        <v>high</v>
      </c>
      <c r="Q3575" s="2" t="str">
        <f>IF(P3575="low","one",IF(P3575="high","relax","transition"))</f>
        <v>relax</v>
      </c>
      <c r="R3575" s="2">
        <f>IF(P3575="low",250,IF(P3575="high",300,275))</f>
        <v>300</v>
      </c>
      <c r="S3575" s="2" t="b">
        <f t="shared" si="388"/>
        <v>1</v>
      </c>
      <c r="T3575" s="2">
        <f t="shared" si="389"/>
        <v>300</v>
      </c>
    </row>
    <row r="3576" spans="1:20" x14ac:dyDescent="0.2">
      <c r="A3576" s="2">
        <f t="shared" si="387"/>
        <v>80.460000038146973</v>
      </c>
      <c r="B3576">
        <v>5.3200721740700001E-3</v>
      </c>
      <c r="C3576" s="2">
        <f>IF(B3576&gt;B3575,B3576+(C3575-B3575),B3576+(C3575-B3575)+5+A3576-A3575)</f>
        <v>80.335319757461662</v>
      </c>
      <c r="D3576">
        <v>1577147272.5799999</v>
      </c>
      <c r="E3576">
        <v>437</v>
      </c>
      <c r="F3576">
        <v>899</v>
      </c>
      <c r="G3576">
        <v>632</v>
      </c>
      <c r="H3576">
        <v>691</v>
      </c>
      <c r="I3576">
        <v>288</v>
      </c>
      <c r="J3576" s="2" t="s">
        <v>28</v>
      </c>
      <c r="K3576" s="2">
        <f>$L$2*I3576+(1-$L$2)*K3575</f>
        <v>289.19401417526319</v>
      </c>
      <c r="M3576" s="2">
        <f t="shared" si="391"/>
        <v>285.7534766155884</v>
      </c>
      <c r="N3576" s="2">
        <f t="shared" si="392"/>
        <v>289.24575210109049</v>
      </c>
      <c r="O3576" s="2">
        <f t="shared" si="393"/>
        <v>287.2396944168745</v>
      </c>
      <c r="P3576" s="2" t="str">
        <f t="shared" si="390"/>
        <v>high</v>
      </c>
      <c r="Q3576" s="2" t="str">
        <f>IF(P3576="low","one",IF(P3576="high","relax","transition"))</f>
        <v>relax</v>
      </c>
      <c r="R3576" s="2">
        <f>IF(P3576="low",250,IF(P3576="high",300,275))</f>
        <v>300</v>
      </c>
      <c r="S3576" s="2" t="b">
        <f t="shared" si="388"/>
        <v>1</v>
      </c>
      <c r="T3576" s="2">
        <f t="shared" si="389"/>
        <v>300</v>
      </c>
    </row>
    <row r="3577" spans="1:20" x14ac:dyDescent="0.2">
      <c r="A3577" s="2">
        <f t="shared" si="387"/>
        <v>80.460000038146973</v>
      </c>
      <c r="B3577">
        <v>5.5801868438699999E-3</v>
      </c>
      <c r="C3577" s="2">
        <f>IF(B3577&gt;B3576,B3577+(C3576-B3576),B3577+(C3576-B3576)+5+A3577-A3576)</f>
        <v>80.335579872131461</v>
      </c>
      <c r="D3577">
        <v>1577147272.5799999</v>
      </c>
      <c r="E3577">
        <v>437</v>
      </c>
      <c r="F3577">
        <v>899</v>
      </c>
      <c r="G3577">
        <v>631</v>
      </c>
      <c r="H3577">
        <v>690</v>
      </c>
      <c r="I3577">
        <v>288</v>
      </c>
      <c r="J3577" s="2" t="s">
        <v>28</v>
      </c>
      <c r="K3577" s="2">
        <f>$L$2*I3577+(1-$L$2)*K3576</f>
        <v>288.95521134021055</v>
      </c>
      <c r="M3577" s="2">
        <f t="shared" si="391"/>
        <v>285.7534766155884</v>
      </c>
      <c r="N3577" s="2">
        <f t="shared" si="392"/>
        <v>289.18764394891451</v>
      </c>
      <c r="O3577" s="2">
        <f t="shared" si="393"/>
        <v>287.23999730108528</v>
      </c>
      <c r="P3577" s="2" t="str">
        <f t="shared" si="390"/>
        <v>high</v>
      </c>
      <c r="Q3577" s="2" t="str">
        <f>IF(P3577="low","one",IF(P3577="high","relax","transition"))</f>
        <v>relax</v>
      </c>
      <c r="R3577" s="2">
        <f>IF(P3577="low",250,IF(P3577="high",300,275))</f>
        <v>300</v>
      </c>
      <c r="S3577" s="2" t="b">
        <f t="shared" si="388"/>
        <v>1</v>
      </c>
      <c r="T3577" s="2">
        <f t="shared" si="389"/>
        <v>300</v>
      </c>
    </row>
    <row r="3578" spans="1:20" x14ac:dyDescent="0.2">
      <c r="A3578" s="2">
        <f t="shared" si="387"/>
        <v>80.460000038146973</v>
      </c>
      <c r="B3578">
        <v>5.7380199432399996E-3</v>
      </c>
      <c r="C3578" s="2">
        <f>IF(B3578&gt;B3577,B3578+(C3577-B3577),B3578+(C3577-B3577)+5+A3578-A3577)</f>
        <v>80.335737705230827</v>
      </c>
      <c r="D3578">
        <v>1577147272.5799999</v>
      </c>
      <c r="E3578">
        <v>438</v>
      </c>
      <c r="F3578">
        <v>901</v>
      </c>
      <c r="G3578">
        <v>632</v>
      </c>
      <c r="H3578">
        <v>691</v>
      </c>
      <c r="I3578">
        <v>290</v>
      </c>
      <c r="J3578" s="2" t="s">
        <v>28</v>
      </c>
      <c r="K3578" s="2">
        <f>$L$2*I3578+(1-$L$2)*K3577</f>
        <v>289.16416907216842</v>
      </c>
      <c r="M3578" s="2">
        <f t="shared" si="391"/>
        <v>285.7534766155884</v>
      </c>
      <c r="N3578" s="2">
        <f t="shared" si="392"/>
        <v>289.18294897356532</v>
      </c>
      <c r="O3578" s="2">
        <f t="shared" si="393"/>
        <v>287.23737963347673</v>
      </c>
      <c r="P3578" s="2" t="str">
        <f t="shared" si="390"/>
        <v>high</v>
      </c>
      <c r="Q3578" s="2" t="str">
        <f>IF(P3578="low","one",IF(P3578="high","relax","transition"))</f>
        <v>relax</v>
      </c>
      <c r="R3578" s="2">
        <f>IF(P3578="low",250,IF(P3578="high",300,275))</f>
        <v>300</v>
      </c>
      <c r="S3578" s="2" t="b">
        <f t="shared" si="388"/>
        <v>1</v>
      </c>
      <c r="T3578" s="2">
        <f t="shared" si="389"/>
        <v>300</v>
      </c>
    </row>
    <row r="3579" spans="1:20" x14ac:dyDescent="0.2">
      <c r="A3579" s="2">
        <f t="shared" si="387"/>
        <v>80.460000038146973</v>
      </c>
      <c r="B3579">
        <v>5.8960914611799996E-3</v>
      </c>
      <c r="C3579" s="2">
        <f>IF(B3579&gt;B3578,B3579+(C3578-B3578),B3579+(C3578-B3578)+5+A3579-A3578)</f>
        <v>80.335895776748771</v>
      </c>
      <c r="D3579">
        <v>1577147272.5799999</v>
      </c>
      <c r="E3579">
        <v>437</v>
      </c>
      <c r="F3579">
        <v>899</v>
      </c>
      <c r="G3579">
        <v>631</v>
      </c>
      <c r="H3579">
        <v>691</v>
      </c>
      <c r="I3579">
        <v>289</v>
      </c>
      <c r="J3579" s="2" t="s">
        <v>28</v>
      </c>
      <c r="K3579" s="2">
        <f>$L$2*I3579+(1-$L$2)*K3578</f>
        <v>289.13133525773475</v>
      </c>
      <c r="M3579" s="2">
        <f t="shared" si="391"/>
        <v>285.7534766155884</v>
      </c>
      <c r="N3579" s="2">
        <f t="shared" si="392"/>
        <v>289.1726262303992</v>
      </c>
      <c r="O3579" s="2">
        <f t="shared" si="393"/>
        <v>287.23465810048111</v>
      </c>
      <c r="P3579" s="2" t="str">
        <f t="shared" si="390"/>
        <v>high</v>
      </c>
      <c r="Q3579" s="2" t="str">
        <f>IF(P3579="low","one",IF(P3579="high","relax","transition"))</f>
        <v>relax</v>
      </c>
      <c r="R3579" s="2">
        <f>IF(P3579="low",250,IF(P3579="high",300,275))</f>
        <v>300</v>
      </c>
      <c r="S3579" s="2" t="b">
        <f t="shared" si="388"/>
        <v>1</v>
      </c>
      <c r="T3579" s="2">
        <f t="shared" si="389"/>
        <v>300</v>
      </c>
    </row>
    <row r="3580" spans="1:20" x14ac:dyDescent="0.2">
      <c r="A3580" s="2">
        <f t="shared" si="387"/>
        <v>80.460000038146973</v>
      </c>
      <c r="B3580">
        <v>6.0551166534400002E-3</v>
      </c>
      <c r="C3580" s="2">
        <f>IF(B3580&gt;B3579,B3580+(C3579-B3579),B3580+(C3579-B3579)+5+A3580-A3579)</f>
        <v>80.336054801941032</v>
      </c>
      <c r="D3580">
        <v>1577147272.5799999</v>
      </c>
      <c r="E3580">
        <v>437</v>
      </c>
      <c r="F3580">
        <v>898</v>
      </c>
      <c r="G3580">
        <v>631</v>
      </c>
      <c r="H3580">
        <v>691</v>
      </c>
      <c r="I3580">
        <v>288</v>
      </c>
      <c r="J3580" s="2" t="s">
        <v>28</v>
      </c>
      <c r="K3580" s="2">
        <f>$L$2*I3580+(1-$L$2)*K3579</f>
        <v>288.90506820618782</v>
      </c>
      <c r="M3580" s="2">
        <f t="shared" si="391"/>
        <v>285.7534766155884</v>
      </c>
      <c r="N3580" s="2">
        <f t="shared" si="392"/>
        <v>289.1191146255569</v>
      </c>
      <c r="O3580" s="2">
        <f t="shared" si="393"/>
        <v>287.23155650697703</v>
      </c>
      <c r="P3580" s="2" t="str">
        <f t="shared" si="390"/>
        <v>high</v>
      </c>
      <c r="Q3580" s="2" t="str">
        <f>IF(P3580="low","one",IF(P3580="high","relax","transition"))</f>
        <v>relax</v>
      </c>
      <c r="R3580" s="2">
        <f>IF(P3580="low",250,IF(P3580="high",300,275))</f>
        <v>300</v>
      </c>
      <c r="S3580" s="2" t="b">
        <f t="shared" si="388"/>
        <v>1</v>
      </c>
      <c r="T3580" s="2">
        <f t="shared" si="389"/>
        <v>300</v>
      </c>
    </row>
    <row r="3581" spans="1:20" x14ac:dyDescent="0.2">
      <c r="A3581" s="2">
        <f t="shared" si="387"/>
        <v>80.460000038146973</v>
      </c>
      <c r="B3581">
        <v>6.2141418456999999E-3</v>
      </c>
      <c r="C3581" s="2">
        <f>IF(B3581&gt;B3580,B3581+(C3580-B3580),B3581+(C3580-B3580)+5+A3581-A3580)</f>
        <v>80.336213827133292</v>
      </c>
      <c r="D3581">
        <v>1577147272.5799999</v>
      </c>
      <c r="E3581">
        <v>438</v>
      </c>
      <c r="F3581">
        <v>899</v>
      </c>
      <c r="G3581">
        <v>632</v>
      </c>
      <c r="H3581">
        <v>690</v>
      </c>
      <c r="I3581">
        <v>288</v>
      </c>
      <c r="J3581" s="2" t="s">
        <v>28</v>
      </c>
      <c r="K3581" s="2">
        <f>$L$2*I3581+(1-$L$2)*K3580</f>
        <v>288.72405456495028</v>
      </c>
      <c r="M3581" s="2">
        <f t="shared" si="391"/>
        <v>285.7534766155884</v>
      </c>
      <c r="N3581" s="2">
        <f t="shared" si="392"/>
        <v>289.04010261343558</v>
      </c>
      <c r="O3581" s="2">
        <f t="shared" si="393"/>
        <v>287.22593441290599</v>
      </c>
      <c r="P3581" s="2" t="str">
        <f t="shared" si="390"/>
        <v>high</v>
      </c>
      <c r="Q3581" s="2" t="str">
        <f>IF(P3581="low","one",IF(P3581="high","relax","transition"))</f>
        <v>relax</v>
      </c>
      <c r="R3581" s="2">
        <f>IF(P3581="low",250,IF(P3581="high",300,275))</f>
        <v>300</v>
      </c>
      <c r="S3581" s="2" t="b">
        <f t="shared" si="388"/>
        <v>1</v>
      </c>
      <c r="T3581" s="2">
        <f t="shared" si="389"/>
        <v>300</v>
      </c>
    </row>
    <row r="3582" spans="1:20" x14ac:dyDescent="0.2">
      <c r="A3582" s="2">
        <f t="shared" si="387"/>
        <v>80.460000038146973</v>
      </c>
      <c r="B3582">
        <v>6.3731670379599996E-3</v>
      </c>
      <c r="C3582" s="2">
        <f>IF(B3582&gt;B3581,B3582+(C3581-B3581),B3582+(C3581-B3581)+5+A3582-A3581)</f>
        <v>80.336372852325553</v>
      </c>
      <c r="D3582">
        <v>1577147272.5799999</v>
      </c>
      <c r="E3582">
        <v>438</v>
      </c>
      <c r="F3582">
        <v>900</v>
      </c>
      <c r="G3582">
        <v>632</v>
      </c>
      <c r="H3582">
        <v>691</v>
      </c>
      <c r="I3582">
        <v>289</v>
      </c>
      <c r="J3582" s="2" t="s">
        <v>28</v>
      </c>
      <c r="K3582" s="2">
        <f>$L$2*I3582+(1-$L$2)*K3581</f>
        <v>288.77924365196026</v>
      </c>
      <c r="M3582" s="2">
        <f t="shared" si="391"/>
        <v>285.7534766155884</v>
      </c>
      <c r="N3582" s="2">
        <f t="shared" si="392"/>
        <v>288.98793082114054</v>
      </c>
      <c r="O3582" s="2">
        <f t="shared" si="393"/>
        <v>287.21664282293244</v>
      </c>
      <c r="P3582" s="2" t="str">
        <f t="shared" si="390"/>
        <v>high</v>
      </c>
      <c r="Q3582" s="2" t="str">
        <f>IF(P3582="low","one",IF(P3582="high","relax","transition"))</f>
        <v>relax</v>
      </c>
      <c r="R3582" s="2">
        <f>IF(P3582="low",250,IF(P3582="high",300,275))</f>
        <v>300</v>
      </c>
      <c r="S3582" s="2" t="b">
        <f t="shared" si="388"/>
        <v>1</v>
      </c>
      <c r="T3582" s="2">
        <f t="shared" si="389"/>
        <v>300</v>
      </c>
    </row>
    <row r="3583" spans="1:20" x14ac:dyDescent="0.2">
      <c r="A3583" s="2">
        <f t="shared" si="387"/>
        <v>80.460000038146973</v>
      </c>
      <c r="B3583">
        <v>6.5460205078100003E-3</v>
      </c>
      <c r="C3583" s="2">
        <f>IF(B3583&gt;B3582,B3583+(C3582-B3582),B3583+(C3582-B3582)+5+A3583-A3582)</f>
        <v>80.336545705795402</v>
      </c>
      <c r="D3583">
        <v>1577147272.5799999</v>
      </c>
      <c r="E3583">
        <v>439</v>
      </c>
      <c r="F3583">
        <v>898</v>
      </c>
      <c r="G3583">
        <v>632</v>
      </c>
      <c r="H3583">
        <v>693</v>
      </c>
      <c r="I3583">
        <v>291</v>
      </c>
      <c r="J3583" s="2" t="s">
        <v>28</v>
      </c>
      <c r="K3583" s="2">
        <f>$L$2*I3583+(1-$L$2)*K3582</f>
        <v>289.22339492156823</v>
      </c>
      <c r="M3583" s="2">
        <f t="shared" si="391"/>
        <v>285.7534766155884</v>
      </c>
      <c r="N3583" s="2">
        <f t="shared" si="392"/>
        <v>289.03502364122608</v>
      </c>
      <c r="O3583" s="2">
        <f t="shared" si="393"/>
        <v>287.20520722284283</v>
      </c>
      <c r="P3583" s="2" t="str">
        <f t="shared" si="390"/>
        <v>high</v>
      </c>
      <c r="Q3583" s="2" t="str">
        <f>IF(P3583="low","one",IF(P3583="high","relax","transition"))</f>
        <v>relax</v>
      </c>
      <c r="R3583" s="2">
        <f>IF(P3583="low",250,IF(P3583="high",300,275))</f>
        <v>300</v>
      </c>
      <c r="S3583" s="2" t="b">
        <f t="shared" si="388"/>
        <v>1</v>
      </c>
      <c r="T3583" s="2">
        <f t="shared" si="389"/>
        <v>300</v>
      </c>
    </row>
    <row r="3584" spans="1:20" x14ac:dyDescent="0.2">
      <c r="A3584" s="2">
        <f t="shared" si="387"/>
        <v>80.460000038146973</v>
      </c>
      <c r="B3584">
        <v>6.7059993743899997E-3</v>
      </c>
      <c r="C3584" s="2">
        <f>IF(B3584&gt;B3583,B3584+(C3583-B3583),B3584+(C3583-B3583)+5+A3584-A3583)</f>
        <v>80.336705684661979</v>
      </c>
      <c r="D3584">
        <v>1577147272.5799999</v>
      </c>
      <c r="E3584">
        <v>437</v>
      </c>
      <c r="F3584">
        <v>899</v>
      </c>
      <c r="G3584">
        <v>631</v>
      </c>
      <c r="H3584">
        <v>690</v>
      </c>
      <c r="I3584">
        <v>288</v>
      </c>
      <c r="J3584" s="2" t="s">
        <v>28</v>
      </c>
      <c r="K3584" s="2">
        <f>$L$2*I3584+(1-$L$2)*K3583</f>
        <v>288.97871593725461</v>
      </c>
      <c r="M3584" s="2">
        <f t="shared" si="391"/>
        <v>285.7534766155884</v>
      </c>
      <c r="N3584" s="2">
        <f t="shared" si="392"/>
        <v>289.02376210043178</v>
      </c>
      <c r="O3584" s="2">
        <f t="shared" si="393"/>
        <v>287.19669804376201</v>
      </c>
      <c r="P3584" s="2" t="str">
        <f t="shared" si="390"/>
        <v>high</v>
      </c>
      <c r="Q3584" s="2" t="str">
        <f>IF(P3584="low","one",IF(P3584="high","relax","transition"))</f>
        <v>relax</v>
      </c>
      <c r="R3584" s="2">
        <f>IF(P3584="low",250,IF(P3584="high",300,275))</f>
        <v>300</v>
      </c>
      <c r="S3584" s="2" t="b">
        <f t="shared" si="388"/>
        <v>1</v>
      </c>
      <c r="T3584" s="2">
        <f t="shared" si="389"/>
        <v>300</v>
      </c>
    </row>
    <row r="3585" spans="1:20" x14ac:dyDescent="0.2">
      <c r="A3585" s="2">
        <f t="shared" si="387"/>
        <v>80.460000038146973</v>
      </c>
      <c r="B3585">
        <v>6.8650245666500003E-3</v>
      </c>
      <c r="C3585" s="2">
        <f>IF(B3585&gt;B3584,B3585+(C3584-B3584),B3585+(C3584-B3584)+5+A3585-A3584)</f>
        <v>80.33686470985424</v>
      </c>
      <c r="D3585">
        <v>1577147272.5799999</v>
      </c>
      <c r="E3585">
        <v>437</v>
      </c>
      <c r="F3585">
        <v>899</v>
      </c>
      <c r="G3585">
        <v>631</v>
      </c>
      <c r="H3585">
        <v>691</v>
      </c>
      <c r="I3585">
        <v>288</v>
      </c>
      <c r="J3585" s="2" t="s">
        <v>28</v>
      </c>
      <c r="K3585" s="2">
        <f>$L$2*I3585+(1-$L$2)*K3584</f>
        <v>288.78297274980372</v>
      </c>
      <c r="M3585" s="2">
        <f t="shared" si="391"/>
        <v>285.7534766155884</v>
      </c>
      <c r="N3585" s="2">
        <f t="shared" si="392"/>
        <v>288.9756042303062</v>
      </c>
      <c r="O3585" s="2">
        <f t="shared" si="393"/>
        <v>287.18805124659548</v>
      </c>
      <c r="P3585" s="2" t="str">
        <f t="shared" si="390"/>
        <v>high</v>
      </c>
      <c r="Q3585" s="2" t="str">
        <f>IF(P3585="low","one",IF(P3585="high","relax","transition"))</f>
        <v>relax</v>
      </c>
      <c r="R3585" s="2">
        <f>IF(P3585="low",250,IF(P3585="high",300,275))</f>
        <v>300</v>
      </c>
      <c r="S3585" s="2" t="b">
        <f t="shared" si="388"/>
        <v>1</v>
      </c>
      <c r="T3585" s="2">
        <f t="shared" si="389"/>
        <v>300</v>
      </c>
    </row>
    <row r="3586" spans="1:20" x14ac:dyDescent="0.2">
      <c r="A3586" s="2">
        <f t="shared" si="387"/>
        <v>80.470000028610229</v>
      </c>
      <c r="B3586">
        <v>1.71840190887E-2</v>
      </c>
      <c r="C3586" s="2">
        <f>IF(B3586&gt;B3585,B3586+(C3585-B3585),B3586+(C3585-B3585)+5+A3586-A3585)</f>
        <v>80.347183704376292</v>
      </c>
      <c r="D3586">
        <v>1577147272.5899999</v>
      </c>
      <c r="E3586">
        <v>438</v>
      </c>
      <c r="F3586">
        <v>899</v>
      </c>
      <c r="G3586">
        <v>632</v>
      </c>
      <c r="H3586">
        <v>692</v>
      </c>
      <c r="I3586">
        <v>290</v>
      </c>
      <c r="J3586" s="2" t="s">
        <v>28</v>
      </c>
      <c r="K3586" s="2">
        <f>$L$2*I3586+(1-$L$2)*K3585</f>
        <v>289.02637819984295</v>
      </c>
      <c r="M3586" s="2">
        <f t="shared" si="391"/>
        <v>285.7534766155884</v>
      </c>
      <c r="N3586" s="2">
        <f t="shared" si="392"/>
        <v>288.98575902421356</v>
      </c>
      <c r="O3586" s="2">
        <f t="shared" si="393"/>
        <v>287.17742889578102</v>
      </c>
      <c r="P3586" s="2" t="str">
        <f t="shared" si="390"/>
        <v>high</v>
      </c>
      <c r="Q3586" s="2" t="str">
        <f>IF(P3586="low","one",IF(P3586="high","relax","transition"))</f>
        <v>relax</v>
      </c>
      <c r="R3586" s="2">
        <f>IF(P3586="low",250,IF(P3586="high",300,275))</f>
        <v>300</v>
      </c>
      <c r="S3586" s="2" t="b">
        <f t="shared" si="388"/>
        <v>1</v>
      </c>
      <c r="T3586" s="2">
        <f t="shared" si="389"/>
        <v>300</v>
      </c>
    </row>
    <row r="3587" spans="1:20" x14ac:dyDescent="0.2">
      <c r="A3587" s="2">
        <f t="shared" ref="A3587:A3650" si="394">D3587-$D$2</f>
        <v>80.490000009536743</v>
      </c>
      <c r="B3587">
        <v>3.7792205810500003E-2</v>
      </c>
      <c r="C3587" s="2">
        <f>IF(B3587&gt;B3586,B3587+(C3586-B3586),B3587+(C3586-B3586)+5+A3587-A3586)</f>
        <v>80.367791891098094</v>
      </c>
      <c r="D3587">
        <v>1577147272.6099999</v>
      </c>
      <c r="E3587">
        <v>439</v>
      </c>
      <c r="F3587">
        <v>899</v>
      </c>
      <c r="G3587">
        <v>631</v>
      </c>
      <c r="H3587">
        <v>691</v>
      </c>
      <c r="I3587">
        <v>290</v>
      </c>
      <c r="J3587" s="2" t="s">
        <v>28</v>
      </c>
      <c r="K3587" s="2">
        <f>$L$2*I3587+(1-$L$2)*K3586</f>
        <v>289.22110255987434</v>
      </c>
      <c r="M3587" s="2">
        <f t="shared" si="391"/>
        <v>285.7534766155884</v>
      </c>
      <c r="N3587" s="2">
        <f t="shared" si="392"/>
        <v>289.03282773134572</v>
      </c>
      <c r="O3587" s="2">
        <f t="shared" si="393"/>
        <v>287.1678454022026</v>
      </c>
      <c r="P3587" s="2" t="str">
        <f t="shared" si="390"/>
        <v>high</v>
      </c>
      <c r="Q3587" s="2" t="str">
        <f>IF(P3587="low","one",IF(P3587="high","relax","transition"))</f>
        <v>relax</v>
      </c>
      <c r="R3587" s="2">
        <f>IF(P3587="low",250,IF(P3587="high",300,275))</f>
        <v>300</v>
      </c>
      <c r="S3587" s="2" t="b">
        <f t="shared" ref="S3587:S3650" si="395">Q3587=J3587</f>
        <v>1</v>
      </c>
      <c r="T3587" s="2">
        <f t="shared" ref="T3587:T3650" si="396">IF(J3587="one",250,IF(J3587="relax",300,275))</f>
        <v>300</v>
      </c>
    </row>
    <row r="3588" spans="1:20" x14ac:dyDescent="0.2">
      <c r="A3588" s="2">
        <f t="shared" si="394"/>
        <v>80.520000219345093</v>
      </c>
      <c r="B3588">
        <v>6.2379121780399997E-2</v>
      </c>
      <c r="C3588" s="2">
        <f>IF(B3588&gt;B3587,B3588+(C3587-B3587),B3588+(C3587-B3587)+5+A3588-A3587)</f>
        <v>80.392378807067985</v>
      </c>
      <c r="D3588">
        <v>1577147272.6400001</v>
      </c>
      <c r="E3588">
        <v>436</v>
      </c>
      <c r="F3588">
        <v>898</v>
      </c>
      <c r="G3588">
        <v>632</v>
      </c>
      <c r="H3588">
        <v>690</v>
      </c>
      <c r="I3588">
        <v>288</v>
      </c>
      <c r="J3588" s="2" t="s">
        <v>28</v>
      </c>
      <c r="K3588" s="2">
        <f>$L$2*I3588+(1-$L$2)*K3587</f>
        <v>288.97688204789949</v>
      </c>
      <c r="M3588" s="2">
        <f t="shared" si="391"/>
        <v>285.7534766155884</v>
      </c>
      <c r="N3588" s="2">
        <f t="shared" si="392"/>
        <v>289.02163859465651</v>
      </c>
      <c r="O3588" s="2">
        <f t="shared" si="393"/>
        <v>287.16109451865975</v>
      </c>
      <c r="P3588" s="2" t="str">
        <f t="shared" ref="P3588:P3651" si="397">IF(K3588&gt;O3587+1,"high",IF(K3588&lt;O3587-1,"low","middle"))</f>
        <v>high</v>
      </c>
      <c r="Q3588" s="2" t="str">
        <f>IF(P3588="low","one",IF(P3588="high","relax","transition"))</f>
        <v>relax</v>
      </c>
      <c r="R3588" s="2">
        <f>IF(P3588="low",250,IF(P3588="high",300,275))</f>
        <v>300</v>
      </c>
      <c r="S3588" s="2" t="b">
        <f t="shared" si="395"/>
        <v>1</v>
      </c>
      <c r="T3588" s="2">
        <f t="shared" si="396"/>
        <v>300</v>
      </c>
    </row>
    <row r="3589" spans="1:20" x14ac:dyDescent="0.2">
      <c r="A3589" s="2">
        <f t="shared" si="394"/>
        <v>80.540000200271606</v>
      </c>
      <c r="B3589">
        <v>8.3165168762199995E-2</v>
      </c>
      <c r="C3589" s="2">
        <f>IF(B3589&gt;B3588,B3589+(C3588-B3588),B3589+(C3588-B3588)+5+A3589-A3588)</f>
        <v>80.413164854049796</v>
      </c>
      <c r="D3589">
        <v>1577147272.6600001</v>
      </c>
      <c r="E3589">
        <v>439</v>
      </c>
      <c r="F3589">
        <v>899</v>
      </c>
      <c r="G3589">
        <v>631</v>
      </c>
      <c r="H3589">
        <v>691</v>
      </c>
      <c r="I3589">
        <v>289</v>
      </c>
      <c r="J3589" s="2" t="s">
        <v>28</v>
      </c>
      <c r="K3589" s="2">
        <f>$L$2*I3589+(1-$L$2)*K3588</f>
        <v>288.98150563831962</v>
      </c>
      <c r="M3589" s="2">
        <f t="shared" si="391"/>
        <v>285.7534766155884</v>
      </c>
      <c r="N3589" s="2">
        <f t="shared" si="392"/>
        <v>289.01361200338914</v>
      </c>
      <c r="O3589" s="2">
        <f t="shared" si="393"/>
        <v>287.15412172245954</v>
      </c>
      <c r="P3589" s="2" t="str">
        <f t="shared" si="397"/>
        <v>high</v>
      </c>
      <c r="Q3589" s="2" t="str">
        <f>IF(P3589="low","one",IF(P3589="high","relax","transition"))</f>
        <v>relax</v>
      </c>
      <c r="R3589" s="2">
        <f>IF(P3589="low",250,IF(P3589="high",300,275))</f>
        <v>300</v>
      </c>
      <c r="S3589" s="2" t="b">
        <f t="shared" si="395"/>
        <v>1</v>
      </c>
      <c r="T3589" s="2">
        <f t="shared" si="396"/>
        <v>300</v>
      </c>
    </row>
    <row r="3590" spans="1:20" x14ac:dyDescent="0.2">
      <c r="A3590" s="2">
        <f t="shared" si="394"/>
        <v>80.56000018119812</v>
      </c>
      <c r="B3590">
        <v>0.107689142227</v>
      </c>
      <c r="C3590" s="2">
        <f>IF(B3590&gt;B3589,B3590+(C3589-B3589),B3590+(C3589-B3589)+5+A3590-A3589)</f>
        <v>80.437688827514592</v>
      </c>
      <c r="D3590">
        <v>1577147272.6800001</v>
      </c>
      <c r="E3590">
        <v>437</v>
      </c>
      <c r="F3590">
        <v>900</v>
      </c>
      <c r="G3590">
        <v>630</v>
      </c>
      <c r="H3590">
        <v>692</v>
      </c>
      <c r="I3590">
        <v>290</v>
      </c>
      <c r="J3590" s="2" t="s">
        <v>28</v>
      </c>
      <c r="K3590" s="2">
        <f>$L$2*I3590+(1-$L$2)*K3589</f>
        <v>289.18520451065569</v>
      </c>
      <c r="M3590" s="2">
        <f t="shared" si="391"/>
        <v>285.7534766155884</v>
      </c>
      <c r="N3590" s="2">
        <f t="shared" si="392"/>
        <v>289.04793050484244</v>
      </c>
      <c r="O3590" s="2">
        <f t="shared" si="393"/>
        <v>287.147096236506</v>
      </c>
      <c r="P3590" s="2" t="str">
        <f t="shared" si="397"/>
        <v>high</v>
      </c>
      <c r="Q3590" s="2" t="str">
        <f>IF(P3590="low","one",IF(P3590="high","relax","transition"))</f>
        <v>relax</v>
      </c>
      <c r="R3590" s="2">
        <f>IF(P3590="low",250,IF(P3590="high",300,275))</f>
        <v>300</v>
      </c>
      <c r="S3590" s="2" t="b">
        <f t="shared" si="395"/>
        <v>1</v>
      </c>
      <c r="T3590" s="2">
        <f t="shared" si="396"/>
        <v>300</v>
      </c>
    </row>
    <row r="3591" spans="1:20" x14ac:dyDescent="0.2">
      <c r="A3591" s="2">
        <f t="shared" si="394"/>
        <v>80.580000162124634</v>
      </c>
      <c r="B3591">
        <v>0.12808513641399999</v>
      </c>
      <c r="C3591" s="2">
        <f>IF(B3591&gt;B3590,B3591+(C3590-B3590),B3591+(C3590-B3590)+5+A3591-A3590)</f>
        <v>80.45808482170159</v>
      </c>
      <c r="D3591">
        <v>1577147272.7</v>
      </c>
      <c r="E3591">
        <v>437</v>
      </c>
      <c r="F3591">
        <v>898</v>
      </c>
      <c r="G3591">
        <v>632</v>
      </c>
      <c r="H3591">
        <v>690</v>
      </c>
      <c r="I3591">
        <v>290</v>
      </c>
      <c r="J3591" s="2" t="s">
        <v>28</v>
      </c>
      <c r="K3591" s="2">
        <f>$L$2*I3591+(1-$L$2)*K3590</f>
        <v>289.3481636085246</v>
      </c>
      <c r="M3591" s="2">
        <f t="shared" si="391"/>
        <v>285.7534766155884</v>
      </c>
      <c r="N3591" s="2">
        <f t="shared" si="392"/>
        <v>289.10797712557888</v>
      </c>
      <c r="O3591" s="2">
        <f t="shared" si="393"/>
        <v>287.14213794992281</v>
      </c>
      <c r="P3591" s="2" t="str">
        <f t="shared" si="397"/>
        <v>high</v>
      </c>
      <c r="Q3591" s="2" t="str">
        <f>IF(P3591="low","one",IF(P3591="high","relax","transition"))</f>
        <v>relax</v>
      </c>
      <c r="R3591" s="2">
        <f>IF(P3591="low",250,IF(P3591="high",300,275))</f>
        <v>300</v>
      </c>
      <c r="S3591" s="2" t="b">
        <f t="shared" si="395"/>
        <v>1</v>
      </c>
      <c r="T3591" s="2">
        <f t="shared" si="396"/>
        <v>300</v>
      </c>
    </row>
    <row r="3592" spans="1:20" x14ac:dyDescent="0.2">
      <c r="A3592" s="2">
        <f t="shared" si="394"/>
        <v>80.610000133514404</v>
      </c>
      <c r="B3592">
        <v>0.15246701240499999</v>
      </c>
      <c r="C3592" s="2">
        <f>IF(B3592&gt;B3591,B3592+(C3591-B3591),B3592+(C3591-B3591)+5+A3592-A3591)</f>
        <v>80.482466697692587</v>
      </c>
      <c r="D3592">
        <v>1577147272.73</v>
      </c>
      <c r="E3592">
        <v>439</v>
      </c>
      <c r="F3592">
        <v>898</v>
      </c>
      <c r="G3592">
        <v>632</v>
      </c>
      <c r="H3592">
        <v>692</v>
      </c>
      <c r="I3592">
        <v>288</v>
      </c>
      <c r="J3592" s="2" t="s">
        <v>28</v>
      </c>
      <c r="K3592" s="2">
        <f>$L$2*I3592+(1-$L$2)*K3591</f>
        <v>289.07853088681969</v>
      </c>
      <c r="M3592" s="2">
        <f t="shared" si="391"/>
        <v>285.7534766155884</v>
      </c>
      <c r="N3592" s="2">
        <f t="shared" si="392"/>
        <v>289.10208787782705</v>
      </c>
      <c r="O3592" s="2">
        <f t="shared" si="393"/>
        <v>287.14042990870558</v>
      </c>
      <c r="P3592" s="2" t="str">
        <f t="shared" si="397"/>
        <v>high</v>
      </c>
      <c r="Q3592" s="2" t="str">
        <f>IF(P3592="low","one",IF(P3592="high","relax","transition"))</f>
        <v>relax</v>
      </c>
      <c r="R3592" s="2">
        <f>IF(P3592="low",250,IF(P3592="high",300,275))</f>
        <v>300</v>
      </c>
      <c r="S3592" s="2" t="b">
        <f t="shared" si="395"/>
        <v>1</v>
      </c>
      <c r="T3592" s="2">
        <f t="shared" si="396"/>
        <v>300</v>
      </c>
    </row>
    <row r="3593" spans="1:20" x14ac:dyDescent="0.2">
      <c r="A3593" s="2">
        <f t="shared" si="394"/>
        <v>80.630000114440918</v>
      </c>
      <c r="B3593">
        <v>0.177093982697</v>
      </c>
      <c r="C3593" s="2">
        <f>IF(B3593&gt;B3592,B3593+(C3592-B3592),B3593+(C3592-B3592)+5+A3593-A3592)</f>
        <v>80.507093667984591</v>
      </c>
      <c r="D3593">
        <v>1577147272.75</v>
      </c>
      <c r="E3593">
        <v>438</v>
      </c>
      <c r="F3593">
        <v>899</v>
      </c>
      <c r="G3593">
        <v>630</v>
      </c>
      <c r="H3593">
        <v>691</v>
      </c>
      <c r="I3593">
        <v>289</v>
      </c>
      <c r="J3593" s="2" t="s">
        <v>28</v>
      </c>
      <c r="K3593" s="2">
        <f>$L$2*I3593+(1-$L$2)*K3592</f>
        <v>289.06282470945575</v>
      </c>
      <c r="M3593" s="2">
        <f t="shared" si="391"/>
        <v>285.7534766155884</v>
      </c>
      <c r="N3593" s="2">
        <f t="shared" si="392"/>
        <v>289.0942352441528</v>
      </c>
      <c r="O3593" s="2">
        <f t="shared" si="393"/>
        <v>287.13851280716165</v>
      </c>
      <c r="P3593" s="2" t="str">
        <f t="shared" si="397"/>
        <v>high</v>
      </c>
      <c r="Q3593" s="2" t="str">
        <f>IF(P3593="low","one",IF(P3593="high","relax","transition"))</f>
        <v>relax</v>
      </c>
      <c r="R3593" s="2">
        <f>IF(P3593="low",250,IF(P3593="high",300,275))</f>
        <v>300</v>
      </c>
      <c r="S3593" s="2" t="b">
        <f t="shared" si="395"/>
        <v>1</v>
      </c>
      <c r="T3593" s="2">
        <f t="shared" si="396"/>
        <v>300</v>
      </c>
    </row>
    <row r="3594" spans="1:20" x14ac:dyDescent="0.2">
      <c r="A3594" s="2">
        <f t="shared" si="394"/>
        <v>80.650000095367432</v>
      </c>
      <c r="B3594">
        <v>0.19758605957</v>
      </c>
      <c r="C3594" s="2">
        <f>IF(B3594&gt;B3593,B3594+(C3593-B3593),B3594+(C3593-B3593)+5+A3594-A3593)</f>
        <v>80.527585744857589</v>
      </c>
      <c r="D3594">
        <v>1577147272.77</v>
      </c>
      <c r="E3594">
        <v>440</v>
      </c>
      <c r="F3594">
        <v>899</v>
      </c>
      <c r="G3594">
        <v>633</v>
      </c>
      <c r="H3594">
        <v>692</v>
      </c>
      <c r="I3594">
        <v>291</v>
      </c>
      <c r="J3594" s="2" t="s">
        <v>28</v>
      </c>
      <c r="K3594" s="2">
        <f>$L$2*I3594+(1-$L$2)*K3593</f>
        <v>289.4502597675646</v>
      </c>
      <c r="M3594" s="2">
        <f t="shared" si="391"/>
        <v>285.7534766155884</v>
      </c>
      <c r="N3594" s="2">
        <f t="shared" si="392"/>
        <v>289.16544014883516</v>
      </c>
      <c r="O3594" s="2">
        <f t="shared" si="393"/>
        <v>287.13629892901116</v>
      </c>
      <c r="P3594" s="2" t="str">
        <f t="shared" si="397"/>
        <v>high</v>
      </c>
      <c r="Q3594" s="2" t="str">
        <f>IF(P3594="low","one",IF(P3594="high","relax","transition"))</f>
        <v>relax</v>
      </c>
      <c r="R3594" s="2">
        <f>IF(P3594="low",250,IF(P3594="high",300,275))</f>
        <v>300</v>
      </c>
      <c r="S3594" s="2" t="b">
        <f t="shared" si="395"/>
        <v>1</v>
      </c>
      <c r="T3594" s="2">
        <f t="shared" si="396"/>
        <v>300</v>
      </c>
    </row>
    <row r="3595" spans="1:20" x14ac:dyDescent="0.2">
      <c r="A3595" s="2">
        <f t="shared" si="394"/>
        <v>80.680000066757202</v>
      </c>
      <c r="B3595">
        <v>0.2221159935</v>
      </c>
      <c r="C3595" s="2">
        <f>IF(B3595&gt;B3594,B3595+(C3594-B3594),B3595+(C3594-B3594)+5+A3595-A3594)</f>
        <v>80.552115678787587</v>
      </c>
      <c r="D3595">
        <v>1577147272.8</v>
      </c>
      <c r="E3595">
        <v>439</v>
      </c>
      <c r="F3595">
        <v>898</v>
      </c>
      <c r="G3595">
        <v>632</v>
      </c>
      <c r="H3595">
        <v>692</v>
      </c>
      <c r="I3595">
        <v>290</v>
      </c>
      <c r="J3595" s="2" t="s">
        <v>28</v>
      </c>
      <c r="K3595" s="2">
        <f>$L$2*I3595+(1-$L$2)*K3594</f>
        <v>289.56020781405169</v>
      </c>
      <c r="M3595" s="2">
        <f t="shared" si="391"/>
        <v>285.7534766155884</v>
      </c>
      <c r="N3595" s="2">
        <f t="shared" si="392"/>
        <v>289.24439368187848</v>
      </c>
      <c r="O3595" s="2">
        <f t="shared" si="393"/>
        <v>287.13775599000235</v>
      </c>
      <c r="P3595" s="2" t="str">
        <f t="shared" si="397"/>
        <v>high</v>
      </c>
      <c r="Q3595" s="2" t="str">
        <f>IF(P3595="low","one",IF(P3595="high","relax","transition"))</f>
        <v>relax</v>
      </c>
      <c r="R3595" s="2">
        <f>IF(P3595="low",250,IF(P3595="high",300,275))</f>
        <v>300</v>
      </c>
      <c r="S3595" s="2" t="b">
        <f t="shared" si="395"/>
        <v>1</v>
      </c>
      <c r="T3595" s="2">
        <f t="shared" si="396"/>
        <v>300</v>
      </c>
    </row>
    <row r="3596" spans="1:20" x14ac:dyDescent="0.2">
      <c r="A3596" s="2">
        <f t="shared" si="394"/>
        <v>80.700000047683716</v>
      </c>
      <c r="B3596">
        <v>0.24261403083800001</v>
      </c>
      <c r="C3596" s="2">
        <f>IF(B3596&gt;B3595,B3596+(C3595-B3595),B3596+(C3595-B3595)+5+A3596-A3595)</f>
        <v>80.572613716125588</v>
      </c>
      <c r="D3596">
        <v>1577147272.8199999</v>
      </c>
      <c r="E3596">
        <v>438</v>
      </c>
      <c r="F3596">
        <v>899</v>
      </c>
      <c r="G3596">
        <v>630</v>
      </c>
      <c r="H3596">
        <v>691</v>
      </c>
      <c r="I3596">
        <v>289</v>
      </c>
      <c r="J3596" s="2" t="s">
        <v>28</v>
      </c>
      <c r="K3596" s="2">
        <f>$L$2*I3596+(1-$L$2)*K3595</f>
        <v>289.44816625124139</v>
      </c>
      <c r="M3596" s="2">
        <f t="shared" si="391"/>
        <v>285.7534766155884</v>
      </c>
      <c r="N3596" s="2">
        <f t="shared" si="392"/>
        <v>289.28514819575105</v>
      </c>
      <c r="O3596" s="2">
        <f t="shared" si="393"/>
        <v>287.14308787459612</v>
      </c>
      <c r="P3596" s="2" t="str">
        <f t="shared" si="397"/>
        <v>high</v>
      </c>
      <c r="Q3596" s="2" t="str">
        <f>IF(P3596="low","one",IF(P3596="high","relax","transition"))</f>
        <v>relax</v>
      </c>
      <c r="R3596" s="2">
        <f>IF(P3596="low",250,IF(P3596="high",300,275))</f>
        <v>300</v>
      </c>
      <c r="S3596" s="2" t="b">
        <f t="shared" si="395"/>
        <v>1</v>
      </c>
      <c r="T3596" s="2">
        <f t="shared" si="396"/>
        <v>300</v>
      </c>
    </row>
    <row r="3597" spans="1:20" x14ac:dyDescent="0.2">
      <c r="A3597" s="2">
        <f t="shared" si="394"/>
        <v>80.720000028610229</v>
      </c>
      <c r="B3597">
        <v>0.26741003990200002</v>
      </c>
      <c r="C3597" s="2">
        <f>IF(B3597&gt;B3596,B3597+(C3596-B3596),B3597+(C3596-B3596)+5+A3597-A3596)</f>
        <v>80.597409725189593</v>
      </c>
      <c r="D3597">
        <v>1577147272.8399999</v>
      </c>
      <c r="E3597">
        <v>438</v>
      </c>
      <c r="F3597">
        <v>899</v>
      </c>
      <c r="G3597">
        <v>632</v>
      </c>
      <c r="H3597">
        <v>690</v>
      </c>
      <c r="I3597">
        <v>288</v>
      </c>
      <c r="J3597" s="2" t="s">
        <v>28</v>
      </c>
      <c r="K3597" s="2">
        <f>$L$2*I3597+(1-$L$2)*K3596</f>
        <v>289.15853300099315</v>
      </c>
      <c r="M3597" s="2">
        <f t="shared" si="391"/>
        <v>285.7534766155884</v>
      </c>
      <c r="N3597" s="2">
        <f t="shared" si="392"/>
        <v>289.25982515679948</v>
      </c>
      <c r="O3597" s="2">
        <f t="shared" si="393"/>
        <v>287.15019089065385</v>
      </c>
      <c r="P3597" s="2" t="str">
        <f t="shared" si="397"/>
        <v>high</v>
      </c>
      <c r="Q3597" s="2" t="str">
        <f>IF(P3597="low","one",IF(P3597="high","relax","transition"))</f>
        <v>relax</v>
      </c>
      <c r="R3597" s="2">
        <f>IF(P3597="low",250,IF(P3597="high",300,275))</f>
        <v>300</v>
      </c>
      <c r="S3597" s="2" t="b">
        <f t="shared" si="395"/>
        <v>1</v>
      </c>
      <c r="T3597" s="2">
        <f t="shared" si="396"/>
        <v>300</v>
      </c>
    </row>
    <row r="3598" spans="1:20" x14ac:dyDescent="0.2">
      <c r="A3598" s="2">
        <f t="shared" si="394"/>
        <v>80.75</v>
      </c>
      <c r="B3598">
        <v>0.29196405410800003</v>
      </c>
      <c r="C3598" s="2">
        <f>IF(B3598&gt;B3597,B3598+(C3597-B3597),B3598+(C3597-B3597)+5+A3598-A3597)</f>
        <v>80.621963739395596</v>
      </c>
      <c r="D3598">
        <v>1577147272.8699999</v>
      </c>
      <c r="E3598">
        <v>439</v>
      </c>
      <c r="F3598">
        <v>898</v>
      </c>
      <c r="G3598">
        <v>630</v>
      </c>
      <c r="H3598">
        <v>692</v>
      </c>
      <c r="I3598">
        <v>290</v>
      </c>
      <c r="J3598" s="2" t="s">
        <v>28</v>
      </c>
      <c r="K3598" s="2">
        <f>$L$2*I3598+(1-$L$2)*K3597</f>
        <v>289.32682640079452</v>
      </c>
      <c r="M3598" s="2">
        <f t="shared" si="391"/>
        <v>285.7534766155884</v>
      </c>
      <c r="N3598" s="2">
        <f t="shared" si="392"/>
        <v>289.27322540559851</v>
      </c>
      <c r="O3598" s="2">
        <f t="shared" si="393"/>
        <v>287.15567260396108</v>
      </c>
      <c r="P3598" s="2" t="str">
        <f t="shared" si="397"/>
        <v>high</v>
      </c>
      <c r="Q3598" s="2" t="str">
        <f>IF(P3598="low","one",IF(P3598="high","relax","transition"))</f>
        <v>relax</v>
      </c>
      <c r="R3598" s="2">
        <f>IF(P3598="low",250,IF(P3598="high",300,275))</f>
        <v>300</v>
      </c>
      <c r="S3598" s="2" t="b">
        <f t="shared" si="395"/>
        <v>1</v>
      </c>
      <c r="T3598" s="2">
        <f t="shared" si="396"/>
        <v>300</v>
      </c>
    </row>
    <row r="3599" spans="1:20" x14ac:dyDescent="0.2">
      <c r="A3599" s="2">
        <f t="shared" si="394"/>
        <v>80.770000219345093</v>
      </c>
      <c r="B3599">
        <v>0.31256699562099999</v>
      </c>
      <c r="C3599" s="2">
        <f>IF(B3599&gt;B3598,B3599+(C3598-B3598),B3599+(C3598-B3598)+5+A3599-A3598)</f>
        <v>80.642566680908587</v>
      </c>
      <c r="D3599">
        <v>1577147272.8900001</v>
      </c>
      <c r="E3599">
        <v>439</v>
      </c>
      <c r="F3599">
        <v>899</v>
      </c>
      <c r="G3599">
        <v>631</v>
      </c>
      <c r="H3599">
        <v>692</v>
      </c>
      <c r="I3599">
        <v>290</v>
      </c>
      <c r="J3599" s="2" t="s">
        <v>28</v>
      </c>
      <c r="K3599" s="2">
        <f>$L$2*I3599+(1-$L$2)*K3598</f>
        <v>289.46146112063559</v>
      </c>
      <c r="M3599" s="2">
        <f t="shared" si="391"/>
        <v>285.7534766155884</v>
      </c>
      <c r="N3599" s="2">
        <f t="shared" si="392"/>
        <v>289.31087254860597</v>
      </c>
      <c r="O3599" s="2">
        <f t="shared" si="393"/>
        <v>287.16155024404293</v>
      </c>
      <c r="P3599" s="2" t="str">
        <f t="shared" si="397"/>
        <v>high</v>
      </c>
      <c r="Q3599" s="2" t="str">
        <f>IF(P3599="low","one",IF(P3599="high","relax","transition"))</f>
        <v>relax</v>
      </c>
      <c r="R3599" s="2">
        <f>IF(P3599="low",250,IF(P3599="high",300,275))</f>
        <v>300</v>
      </c>
      <c r="S3599" s="2" t="b">
        <f t="shared" si="395"/>
        <v>1</v>
      </c>
      <c r="T3599" s="2">
        <f t="shared" si="396"/>
        <v>300</v>
      </c>
    </row>
    <row r="3600" spans="1:20" x14ac:dyDescent="0.2">
      <c r="A3600" s="2">
        <f t="shared" si="394"/>
        <v>80.790000200271606</v>
      </c>
      <c r="B3600">
        <v>0.336806058884</v>
      </c>
      <c r="C3600" s="2">
        <f>IF(B3600&gt;B3599,B3600+(C3599-B3599),B3600+(C3599-B3599)+5+A3600-A3599)</f>
        <v>80.666805744171583</v>
      </c>
      <c r="D3600">
        <v>1577147272.9100001</v>
      </c>
      <c r="E3600">
        <v>438</v>
      </c>
      <c r="F3600">
        <v>899</v>
      </c>
      <c r="G3600">
        <v>632</v>
      </c>
      <c r="H3600">
        <v>691</v>
      </c>
      <c r="I3600">
        <v>289</v>
      </c>
      <c r="J3600" s="2" t="s">
        <v>28</v>
      </c>
      <c r="K3600" s="2">
        <f>$L$2*I3600+(1-$L$2)*K3599</f>
        <v>289.36916889650848</v>
      </c>
      <c r="M3600" s="2">
        <f t="shared" si="391"/>
        <v>285.7534766155884</v>
      </c>
      <c r="N3600" s="2">
        <f t="shared" si="392"/>
        <v>289.32253181818652</v>
      </c>
      <c r="O3600" s="2">
        <f t="shared" si="393"/>
        <v>287.16901635927104</v>
      </c>
      <c r="P3600" s="2" t="str">
        <f t="shared" si="397"/>
        <v>high</v>
      </c>
      <c r="Q3600" s="2" t="str">
        <f>IF(P3600="low","one",IF(P3600="high","relax","transition"))</f>
        <v>relax</v>
      </c>
      <c r="R3600" s="2">
        <f>IF(P3600="low",250,IF(P3600="high",300,275))</f>
        <v>300</v>
      </c>
      <c r="S3600" s="2" t="b">
        <f t="shared" si="395"/>
        <v>1</v>
      </c>
      <c r="T3600" s="2">
        <f t="shared" si="396"/>
        <v>300</v>
      </c>
    </row>
    <row r="3601" spans="1:20" x14ac:dyDescent="0.2">
      <c r="A3601" s="2">
        <f t="shared" si="394"/>
        <v>80.81000018119812</v>
      </c>
      <c r="B3601">
        <v>0.35765719413800001</v>
      </c>
      <c r="C3601" s="2">
        <f>IF(B3601&gt;B3600,B3601+(C3600-B3600),B3601+(C3600-B3600)+5+A3601-A3600)</f>
        <v>80.687656879425589</v>
      </c>
      <c r="D3601">
        <v>1577147272.9300001</v>
      </c>
      <c r="E3601">
        <v>438</v>
      </c>
      <c r="F3601">
        <v>898</v>
      </c>
      <c r="G3601">
        <v>630</v>
      </c>
      <c r="H3601">
        <v>691</v>
      </c>
      <c r="I3601">
        <v>287</v>
      </c>
      <c r="J3601" s="2" t="s">
        <v>28</v>
      </c>
      <c r="K3601" s="2">
        <f>$L$2*I3601+(1-$L$2)*K3600</f>
        <v>288.8953351172068</v>
      </c>
      <c r="M3601" s="2">
        <f t="shared" si="391"/>
        <v>285.7534766155884</v>
      </c>
      <c r="N3601" s="2">
        <f t="shared" si="392"/>
        <v>289.23709247799059</v>
      </c>
      <c r="O3601" s="2">
        <f t="shared" si="393"/>
        <v>287.17669213221683</v>
      </c>
      <c r="P3601" s="2" t="str">
        <f t="shared" si="397"/>
        <v>high</v>
      </c>
      <c r="Q3601" s="2" t="str">
        <f>IF(P3601="low","one",IF(P3601="high","relax","transition"))</f>
        <v>relax</v>
      </c>
      <c r="R3601" s="2">
        <f>IF(P3601="low",250,IF(P3601="high",300,275))</f>
        <v>300</v>
      </c>
      <c r="S3601" s="2" t="b">
        <f t="shared" si="395"/>
        <v>1</v>
      </c>
      <c r="T3601" s="2">
        <f t="shared" si="396"/>
        <v>300</v>
      </c>
    </row>
    <row r="3602" spans="1:20" x14ac:dyDescent="0.2">
      <c r="A3602" s="2">
        <f t="shared" si="394"/>
        <v>80.840000152587891</v>
      </c>
      <c r="B3602">
        <v>0.38184118270900003</v>
      </c>
      <c r="C3602" s="2">
        <f>IF(B3602&gt;B3601,B3602+(C3601-B3601),B3602+(C3601-B3601)+5+A3602-A3601)</f>
        <v>80.711840867996585</v>
      </c>
      <c r="D3602">
        <v>1577147272.96</v>
      </c>
      <c r="E3602">
        <v>440</v>
      </c>
      <c r="F3602">
        <v>897</v>
      </c>
      <c r="G3602">
        <v>631</v>
      </c>
      <c r="H3602">
        <v>691</v>
      </c>
      <c r="I3602">
        <v>292</v>
      </c>
      <c r="J3602" s="2" t="s">
        <v>28</v>
      </c>
      <c r="K3602" s="2">
        <f>$L$2*I3602+(1-$L$2)*K3601</f>
        <v>289.51626809376546</v>
      </c>
      <c r="M3602" s="2">
        <f t="shared" si="391"/>
        <v>285.7534766155884</v>
      </c>
      <c r="N3602" s="2">
        <f t="shared" si="392"/>
        <v>289.29292760114561</v>
      </c>
      <c r="O3602" s="2">
        <f t="shared" si="393"/>
        <v>287.17971214950552</v>
      </c>
      <c r="P3602" s="2" t="str">
        <f t="shared" si="397"/>
        <v>high</v>
      </c>
      <c r="Q3602" s="2" t="str">
        <f>IF(P3602="low","one",IF(P3602="high","relax","transition"))</f>
        <v>relax</v>
      </c>
      <c r="R3602" s="2">
        <f>IF(P3602="low",250,IF(P3602="high",300,275))</f>
        <v>300</v>
      </c>
      <c r="S3602" s="2" t="b">
        <f t="shared" si="395"/>
        <v>1</v>
      </c>
      <c r="T3602" s="2">
        <f t="shared" si="396"/>
        <v>300</v>
      </c>
    </row>
    <row r="3603" spans="1:20" x14ac:dyDescent="0.2">
      <c r="A3603" s="2">
        <f t="shared" si="394"/>
        <v>80.860000133514404</v>
      </c>
      <c r="B3603">
        <v>0.40653705596900003</v>
      </c>
      <c r="C3603" s="2">
        <f>IF(B3603&gt;B3602,B3603+(C3602-B3602),B3603+(C3602-B3602)+5+A3603-A3602)</f>
        <v>80.736536741256586</v>
      </c>
      <c r="D3603">
        <v>1577147272.98</v>
      </c>
      <c r="E3603">
        <v>439</v>
      </c>
      <c r="F3603">
        <v>898</v>
      </c>
      <c r="G3603">
        <v>632</v>
      </c>
      <c r="H3603">
        <v>691</v>
      </c>
      <c r="I3603">
        <v>289</v>
      </c>
      <c r="J3603" s="2" t="s">
        <v>28</v>
      </c>
      <c r="K3603" s="2">
        <f>$L$2*I3603+(1-$L$2)*K3602</f>
        <v>289.4130144750124</v>
      </c>
      <c r="M3603" s="2">
        <f t="shared" si="391"/>
        <v>285.7534766155884</v>
      </c>
      <c r="N3603" s="2">
        <f t="shared" si="392"/>
        <v>289.316944975919</v>
      </c>
      <c r="O3603" s="2">
        <f t="shared" si="393"/>
        <v>287.18537292208748</v>
      </c>
      <c r="P3603" s="2" t="str">
        <f t="shared" si="397"/>
        <v>high</v>
      </c>
      <c r="Q3603" s="2" t="str">
        <f>IF(P3603="low","one",IF(P3603="high","relax","transition"))</f>
        <v>relax</v>
      </c>
      <c r="R3603" s="2">
        <f>IF(P3603="low",250,IF(P3603="high",300,275))</f>
        <v>300</v>
      </c>
      <c r="S3603" s="2" t="b">
        <f t="shared" si="395"/>
        <v>1</v>
      </c>
      <c r="T3603" s="2">
        <f t="shared" si="396"/>
        <v>300</v>
      </c>
    </row>
    <row r="3604" spans="1:20" x14ac:dyDescent="0.2">
      <c r="A3604" s="2">
        <f t="shared" si="394"/>
        <v>80.880000114440918</v>
      </c>
      <c r="B3604">
        <v>0.42712712287900001</v>
      </c>
      <c r="C3604" s="2">
        <f>IF(B3604&gt;B3603,B3604+(C3603-B3603),B3604+(C3603-B3603)+5+A3604-A3603)</f>
        <v>80.757126808166589</v>
      </c>
      <c r="D3604">
        <v>1577147273</v>
      </c>
      <c r="E3604">
        <v>437</v>
      </c>
      <c r="F3604">
        <v>897</v>
      </c>
      <c r="G3604">
        <v>631</v>
      </c>
      <c r="H3604">
        <v>692</v>
      </c>
      <c r="I3604">
        <v>287</v>
      </c>
      <c r="J3604" s="2" t="s">
        <v>28</v>
      </c>
      <c r="K3604" s="2">
        <f>$L$2*I3604+(1-$L$2)*K3603</f>
        <v>288.93041158000995</v>
      </c>
      <c r="M3604" s="2">
        <f t="shared" si="391"/>
        <v>285.7534766155884</v>
      </c>
      <c r="N3604" s="2">
        <f t="shared" si="392"/>
        <v>289.23963829673721</v>
      </c>
      <c r="O3604" s="2">
        <f t="shared" si="393"/>
        <v>287.19195152477903</v>
      </c>
      <c r="P3604" s="2" t="str">
        <f t="shared" si="397"/>
        <v>high</v>
      </c>
      <c r="Q3604" s="2" t="str">
        <f>IF(P3604="low","one",IF(P3604="high","relax","transition"))</f>
        <v>relax</v>
      </c>
      <c r="R3604" s="2">
        <f>IF(P3604="low",250,IF(P3604="high",300,275))</f>
        <v>300</v>
      </c>
      <c r="S3604" s="2" t="b">
        <f t="shared" si="395"/>
        <v>1</v>
      </c>
      <c r="T3604" s="2">
        <f t="shared" si="396"/>
        <v>300</v>
      </c>
    </row>
    <row r="3605" spans="1:20" x14ac:dyDescent="0.2">
      <c r="A3605" s="2">
        <f t="shared" si="394"/>
        <v>80.910000085830688</v>
      </c>
      <c r="B3605">
        <v>0.45141100883500002</v>
      </c>
      <c r="C3605" s="2">
        <f>IF(B3605&gt;B3604,B3605+(C3604-B3604),B3605+(C3604-B3604)+5+A3605-A3604)</f>
        <v>80.781410694122584</v>
      </c>
      <c r="D3605">
        <v>1577147273.03</v>
      </c>
      <c r="E3605">
        <v>438</v>
      </c>
      <c r="F3605">
        <v>897</v>
      </c>
      <c r="G3605">
        <v>631</v>
      </c>
      <c r="H3605">
        <v>693</v>
      </c>
      <c r="I3605">
        <v>289</v>
      </c>
      <c r="J3605" s="2" t="s">
        <v>28</v>
      </c>
      <c r="K3605" s="2">
        <f>$L$2*I3605+(1-$L$2)*K3604</f>
        <v>288.94432926400799</v>
      </c>
      <c r="M3605" s="2">
        <f t="shared" si="391"/>
        <v>285.7534766155884</v>
      </c>
      <c r="N3605" s="2">
        <f t="shared" si="392"/>
        <v>289.18057649019141</v>
      </c>
      <c r="O3605" s="2">
        <f t="shared" si="393"/>
        <v>287.19433586337692</v>
      </c>
      <c r="P3605" s="2" t="str">
        <f t="shared" si="397"/>
        <v>high</v>
      </c>
      <c r="Q3605" s="2" t="str">
        <f>IF(P3605="low","one",IF(P3605="high","relax","transition"))</f>
        <v>relax</v>
      </c>
      <c r="R3605" s="2">
        <f>IF(P3605="low",250,IF(P3605="high",300,275))</f>
        <v>300</v>
      </c>
      <c r="S3605" s="2" t="b">
        <f t="shared" si="395"/>
        <v>1</v>
      </c>
      <c r="T3605" s="2">
        <f t="shared" si="396"/>
        <v>300</v>
      </c>
    </row>
    <row r="3606" spans="1:20" x14ac:dyDescent="0.2">
      <c r="A3606" s="2">
        <f t="shared" si="394"/>
        <v>80.930000066757202</v>
      </c>
      <c r="B3606">
        <v>0.47230315208399998</v>
      </c>
      <c r="C3606" s="2">
        <f>IF(B3606&gt;B3605,B3606+(C3605-B3605),B3606+(C3605-B3605)+5+A3606-A3605)</f>
        <v>80.802302837371585</v>
      </c>
      <c r="D3606">
        <v>1577147273.05</v>
      </c>
      <c r="E3606">
        <v>438</v>
      </c>
      <c r="F3606">
        <v>896</v>
      </c>
      <c r="G3606">
        <v>631</v>
      </c>
      <c r="H3606">
        <v>694</v>
      </c>
      <c r="I3606">
        <v>288</v>
      </c>
      <c r="J3606" s="2" t="s">
        <v>28</v>
      </c>
      <c r="K3606" s="2">
        <f>$L$2*I3606+(1-$L$2)*K3605</f>
        <v>288.75546341120639</v>
      </c>
      <c r="M3606" s="2">
        <f t="shared" si="391"/>
        <v>285.7534766155884</v>
      </c>
      <c r="N3606" s="2">
        <f t="shared" si="392"/>
        <v>289.09555387439445</v>
      </c>
      <c r="O3606" s="2">
        <f t="shared" si="393"/>
        <v>287.19364789471763</v>
      </c>
      <c r="P3606" s="2" t="str">
        <f t="shared" si="397"/>
        <v>high</v>
      </c>
      <c r="Q3606" s="2" t="str">
        <f>IF(P3606="low","one",IF(P3606="high","relax","transition"))</f>
        <v>relax</v>
      </c>
      <c r="R3606" s="2">
        <f>IF(P3606="low",250,IF(P3606="high",300,275))</f>
        <v>300</v>
      </c>
      <c r="S3606" s="2" t="b">
        <f t="shared" si="395"/>
        <v>1</v>
      </c>
      <c r="T3606" s="2">
        <f t="shared" si="396"/>
        <v>300</v>
      </c>
    </row>
    <row r="3607" spans="1:20" x14ac:dyDescent="0.2">
      <c r="A3607" s="2">
        <f t="shared" si="394"/>
        <v>80.950000047683716</v>
      </c>
      <c r="B3607">
        <v>0.49679803848300003</v>
      </c>
      <c r="C3607" s="2">
        <f>IF(B3607&gt;B3606,B3607+(C3606-B3606),B3607+(C3606-B3606)+5+A3607-A3606)</f>
        <v>80.826797723770596</v>
      </c>
      <c r="D3607">
        <v>1577147273.0699999</v>
      </c>
      <c r="E3607">
        <v>436</v>
      </c>
      <c r="F3607">
        <v>895</v>
      </c>
      <c r="G3607">
        <v>630</v>
      </c>
      <c r="H3607">
        <v>695</v>
      </c>
      <c r="I3607">
        <v>287</v>
      </c>
      <c r="J3607" s="2" t="s">
        <v>29</v>
      </c>
      <c r="K3607" s="2">
        <f>$L$2*I3607+(1-$L$2)*K3606</f>
        <v>288.40437072896509</v>
      </c>
      <c r="M3607" s="2">
        <f t="shared" si="391"/>
        <v>285.7534766155884</v>
      </c>
      <c r="N3607" s="2">
        <f t="shared" si="392"/>
        <v>288.95731724530862</v>
      </c>
      <c r="O3607" s="2">
        <f t="shared" si="393"/>
        <v>287.18874319370144</v>
      </c>
      <c r="P3607" s="2" t="str">
        <f t="shared" si="397"/>
        <v>high</v>
      </c>
      <c r="Q3607" s="2" t="str">
        <f>IF(P3607="low","one",IF(P3607="high","relax","transition"))</f>
        <v>relax</v>
      </c>
      <c r="R3607" s="2">
        <f>IF(P3607="low",250,IF(P3607="high",300,275))</f>
        <v>300</v>
      </c>
      <c r="S3607" s="2" t="b">
        <f t="shared" si="395"/>
        <v>0</v>
      </c>
      <c r="T3607" s="2">
        <f t="shared" si="396"/>
        <v>275</v>
      </c>
    </row>
    <row r="3608" spans="1:20" x14ac:dyDescent="0.2">
      <c r="A3608" s="2">
        <f t="shared" si="394"/>
        <v>80.970000028610229</v>
      </c>
      <c r="B3608">
        <v>0.51734805107100001</v>
      </c>
      <c r="C3608" s="2">
        <f>IF(B3608&gt;B3607,B3608+(C3607-B3607),B3608+(C3607-B3607)+5+A3608-A3607)</f>
        <v>80.847347736358586</v>
      </c>
      <c r="D3608">
        <v>1577147273.0899999</v>
      </c>
      <c r="E3608">
        <v>437</v>
      </c>
      <c r="F3608">
        <v>895</v>
      </c>
      <c r="G3608">
        <v>629</v>
      </c>
      <c r="H3608">
        <v>694</v>
      </c>
      <c r="I3608">
        <v>286</v>
      </c>
      <c r="J3608" s="2" t="s">
        <v>29</v>
      </c>
      <c r="K3608" s="2">
        <f>$L$2*I3608+(1-$L$2)*K3607</f>
        <v>287.9234965831721</v>
      </c>
      <c r="M3608" s="2">
        <f t="shared" si="391"/>
        <v>285.7534766155884</v>
      </c>
      <c r="N3608" s="2">
        <f t="shared" si="392"/>
        <v>288.95731724530862</v>
      </c>
      <c r="O3608" s="2">
        <f t="shared" si="393"/>
        <v>287.18874319370144</v>
      </c>
      <c r="P3608" s="2" t="str">
        <f t="shared" si="397"/>
        <v>middle</v>
      </c>
      <c r="Q3608" s="2" t="str">
        <f>IF(P3608="low","one",IF(P3608="high","relax","transition"))</f>
        <v>transition</v>
      </c>
      <c r="R3608" s="2">
        <f>IF(P3608="low",250,IF(P3608="high",300,275))</f>
        <v>275</v>
      </c>
      <c r="S3608" s="2" t="b">
        <f t="shared" si="395"/>
        <v>1</v>
      </c>
      <c r="T3608" s="2">
        <f t="shared" si="396"/>
        <v>275</v>
      </c>
    </row>
    <row r="3609" spans="1:20" x14ac:dyDescent="0.2">
      <c r="A3609" s="2">
        <f t="shared" si="394"/>
        <v>81</v>
      </c>
      <c r="B3609">
        <v>0.54159212112400001</v>
      </c>
      <c r="C3609" s="2">
        <f>IF(B3609&gt;B3608,B3609+(C3608-B3608),B3609+(C3608-B3608)+5+A3609-A3608)</f>
        <v>80.871591806411587</v>
      </c>
      <c r="D3609">
        <v>1577147273.1199999</v>
      </c>
      <c r="E3609">
        <v>436</v>
      </c>
      <c r="F3609">
        <v>896</v>
      </c>
      <c r="G3609">
        <v>628</v>
      </c>
      <c r="H3609">
        <v>694</v>
      </c>
      <c r="I3609">
        <v>286</v>
      </c>
      <c r="J3609" s="2" t="s">
        <v>29</v>
      </c>
      <c r="K3609" s="2">
        <f>$L$2*I3609+(1-$L$2)*K3608</f>
        <v>287.5387972665377</v>
      </c>
      <c r="M3609" s="2">
        <f t="shared" si="391"/>
        <v>285.7534766155884</v>
      </c>
      <c r="N3609" s="2">
        <f t="shared" si="392"/>
        <v>288.95731724530862</v>
      </c>
      <c r="O3609" s="2">
        <f t="shared" si="393"/>
        <v>287.18874319370144</v>
      </c>
      <c r="P3609" s="2" t="str">
        <f t="shared" si="397"/>
        <v>middle</v>
      </c>
      <c r="Q3609" s="2" t="str">
        <f>IF(P3609="low","one",IF(P3609="high","relax","transition"))</f>
        <v>transition</v>
      </c>
      <c r="R3609" s="2">
        <f>IF(P3609="low",250,IF(P3609="high",300,275))</f>
        <v>275</v>
      </c>
      <c r="S3609" s="2" t="b">
        <f t="shared" si="395"/>
        <v>1</v>
      </c>
      <c r="T3609" s="2">
        <f t="shared" si="396"/>
        <v>275</v>
      </c>
    </row>
    <row r="3610" spans="1:20" x14ac:dyDescent="0.2">
      <c r="A3610" s="2">
        <f t="shared" si="394"/>
        <v>81.020000219345093</v>
      </c>
      <c r="B3610">
        <v>0.56625413894700005</v>
      </c>
      <c r="C3610" s="2">
        <f>IF(B3610&gt;B3609,B3610+(C3609-B3609),B3610+(C3609-B3609)+5+A3610-A3609)</f>
        <v>80.896253824234591</v>
      </c>
      <c r="D3610">
        <v>1577147273.1400001</v>
      </c>
      <c r="E3610">
        <v>437</v>
      </c>
      <c r="F3610">
        <v>894</v>
      </c>
      <c r="G3610">
        <v>629</v>
      </c>
      <c r="H3610">
        <v>696</v>
      </c>
      <c r="I3610">
        <v>286</v>
      </c>
      <c r="J3610" s="2" t="s">
        <v>29</v>
      </c>
      <c r="K3610" s="2">
        <f>$L$2*I3610+(1-$L$2)*K3609</f>
        <v>287.23103781323016</v>
      </c>
      <c r="M3610" s="2">
        <f t="shared" si="391"/>
        <v>285.7534766155884</v>
      </c>
      <c r="N3610" s="2">
        <f t="shared" si="392"/>
        <v>288.95731724530862</v>
      </c>
      <c r="O3610" s="2">
        <f t="shared" si="393"/>
        <v>287.18874319370144</v>
      </c>
      <c r="P3610" s="2" t="str">
        <f t="shared" si="397"/>
        <v>middle</v>
      </c>
      <c r="Q3610" s="2" t="str">
        <f>IF(P3610="low","one",IF(P3610="high","relax","transition"))</f>
        <v>transition</v>
      </c>
      <c r="R3610" s="2">
        <f>IF(P3610="low",250,IF(P3610="high",300,275))</f>
        <v>275</v>
      </c>
      <c r="S3610" s="2" t="b">
        <f t="shared" si="395"/>
        <v>1</v>
      </c>
      <c r="T3610" s="2">
        <f t="shared" si="396"/>
        <v>275</v>
      </c>
    </row>
    <row r="3611" spans="1:20" x14ac:dyDescent="0.2">
      <c r="A3611" s="2">
        <f t="shared" si="394"/>
        <v>81.040000200271606</v>
      </c>
      <c r="B3611">
        <v>0.58680200576800001</v>
      </c>
      <c r="C3611" s="2">
        <f>IF(B3611&gt;B3610,B3611+(C3610-B3610),B3611+(C3610-B3610)+5+A3611-A3610)</f>
        <v>80.916801691055596</v>
      </c>
      <c r="D3611">
        <v>1577147273.1600001</v>
      </c>
      <c r="E3611">
        <v>438</v>
      </c>
      <c r="F3611">
        <v>894</v>
      </c>
      <c r="G3611">
        <v>627</v>
      </c>
      <c r="H3611">
        <v>696</v>
      </c>
      <c r="I3611">
        <v>285</v>
      </c>
      <c r="J3611" s="2" t="s">
        <v>29</v>
      </c>
      <c r="K3611" s="2">
        <f>$L$2*I3611+(1-$L$2)*K3610</f>
        <v>286.78483025058415</v>
      </c>
      <c r="M3611" s="2">
        <f t="shared" si="391"/>
        <v>285.7534766155884</v>
      </c>
      <c r="N3611" s="2">
        <f t="shared" si="392"/>
        <v>288.95731724530862</v>
      </c>
      <c r="O3611" s="2">
        <f t="shared" si="393"/>
        <v>287.18874319370144</v>
      </c>
      <c r="P3611" s="2" t="str">
        <f t="shared" si="397"/>
        <v>middle</v>
      </c>
      <c r="Q3611" s="2" t="str">
        <f>IF(P3611="low","one",IF(P3611="high","relax","transition"))</f>
        <v>transition</v>
      </c>
      <c r="R3611" s="2">
        <f>IF(P3611="low",250,IF(P3611="high",300,275))</f>
        <v>275</v>
      </c>
      <c r="S3611" s="2" t="b">
        <f t="shared" si="395"/>
        <v>1</v>
      </c>
      <c r="T3611" s="2">
        <f t="shared" si="396"/>
        <v>275</v>
      </c>
    </row>
    <row r="3612" spans="1:20" x14ac:dyDescent="0.2">
      <c r="A3612" s="2">
        <f t="shared" si="394"/>
        <v>81.070000171661377</v>
      </c>
      <c r="B3612">
        <v>0.61142206192000004</v>
      </c>
      <c r="C3612" s="2">
        <f>IF(B3612&gt;B3611,B3612+(C3611-B3611),B3612+(C3611-B3611)+5+A3612-A3611)</f>
        <v>80.941421747207585</v>
      </c>
      <c r="D3612">
        <v>1577147273.1900001</v>
      </c>
      <c r="E3612">
        <v>435</v>
      </c>
      <c r="F3612">
        <v>894</v>
      </c>
      <c r="G3612">
        <v>626</v>
      </c>
      <c r="H3612">
        <v>695</v>
      </c>
      <c r="I3612">
        <v>283</v>
      </c>
      <c r="J3612" s="2" t="s">
        <v>29</v>
      </c>
      <c r="K3612" s="2">
        <f>$L$2*I3612+(1-$L$2)*K3611</f>
        <v>286.02786420046732</v>
      </c>
      <c r="M3612" s="2">
        <f t="shared" si="391"/>
        <v>285.8083541325642</v>
      </c>
      <c r="N3612" s="2">
        <f t="shared" si="392"/>
        <v>288.95731724530862</v>
      </c>
      <c r="O3612" s="2">
        <f t="shared" si="393"/>
        <v>287.2169798647958</v>
      </c>
      <c r="P3612" s="2" t="str">
        <f t="shared" si="397"/>
        <v>low</v>
      </c>
      <c r="Q3612" s="2" t="str">
        <f>IF(P3612="low","one",IF(P3612="high","relax","transition"))</f>
        <v>one</v>
      </c>
      <c r="R3612" s="2">
        <f>IF(P3612="low",250,IF(P3612="high",300,275))</f>
        <v>250</v>
      </c>
      <c r="S3612" s="2" t="b">
        <f t="shared" si="395"/>
        <v>0</v>
      </c>
      <c r="T3612" s="2">
        <f t="shared" si="396"/>
        <v>275</v>
      </c>
    </row>
    <row r="3613" spans="1:20" x14ac:dyDescent="0.2">
      <c r="A3613" s="2">
        <f t="shared" si="394"/>
        <v>81.090000152587891</v>
      </c>
      <c r="B3613">
        <v>0.63204216957100001</v>
      </c>
      <c r="C3613" s="2">
        <f>IF(B3613&gt;B3612,B3613+(C3612-B3612),B3613+(C3612-B3612)+5+A3613-A3612)</f>
        <v>80.962041854858583</v>
      </c>
      <c r="D3613">
        <v>1577147273.21</v>
      </c>
      <c r="E3613">
        <v>437</v>
      </c>
      <c r="F3613">
        <v>894</v>
      </c>
      <c r="G3613">
        <v>628</v>
      </c>
      <c r="H3613">
        <v>695</v>
      </c>
      <c r="I3613">
        <v>285</v>
      </c>
      <c r="J3613" s="2" t="s">
        <v>29</v>
      </c>
      <c r="K3613" s="2">
        <f>$L$2*I3613+(1-$L$2)*K3612</f>
        <v>285.82229136037387</v>
      </c>
      <c r="M3613" s="2">
        <f t="shared" si="391"/>
        <v>285.81114157812618</v>
      </c>
      <c r="N3613" s="2">
        <f t="shared" si="392"/>
        <v>288.95731724530862</v>
      </c>
      <c r="O3613" s="2">
        <f t="shared" si="393"/>
        <v>287.24654857818422</v>
      </c>
      <c r="P3613" s="2" t="str">
        <f t="shared" si="397"/>
        <v>low</v>
      </c>
      <c r="Q3613" s="2" t="str">
        <f>IF(P3613="low","one",IF(P3613="high","relax","transition"))</f>
        <v>one</v>
      </c>
      <c r="R3613" s="2">
        <f>IF(P3613="low",250,IF(P3613="high",300,275))</f>
        <v>250</v>
      </c>
      <c r="S3613" s="2" t="b">
        <f t="shared" si="395"/>
        <v>0</v>
      </c>
      <c r="T3613" s="2">
        <f t="shared" si="396"/>
        <v>275</v>
      </c>
    </row>
    <row r="3614" spans="1:20" x14ac:dyDescent="0.2">
      <c r="A3614" s="2">
        <f t="shared" si="394"/>
        <v>81.110000133514404</v>
      </c>
      <c r="B3614">
        <v>0.65644407272299998</v>
      </c>
      <c r="C3614" s="2">
        <f>IF(B3614&gt;B3613,B3614+(C3613-B3613),B3614+(C3613-B3613)+5+A3614-A3613)</f>
        <v>80.986443758010594</v>
      </c>
      <c r="D3614">
        <v>1577147273.23</v>
      </c>
      <c r="E3614">
        <v>438</v>
      </c>
      <c r="F3614">
        <v>894</v>
      </c>
      <c r="G3614">
        <v>627</v>
      </c>
      <c r="H3614">
        <v>697</v>
      </c>
      <c r="I3614">
        <v>286</v>
      </c>
      <c r="J3614" s="2" t="s">
        <v>29</v>
      </c>
      <c r="K3614" s="2">
        <f>$L$2*I3614+(1-$L$2)*K3613</f>
        <v>285.85783308829912</v>
      </c>
      <c r="M3614" s="2">
        <f t="shared" si="391"/>
        <v>285.8204798801608</v>
      </c>
      <c r="N3614" s="2">
        <f t="shared" si="392"/>
        <v>288.95731724530862</v>
      </c>
      <c r="O3614" s="2">
        <f t="shared" si="393"/>
        <v>287.27477822818128</v>
      </c>
      <c r="P3614" s="2" t="str">
        <f t="shared" si="397"/>
        <v>low</v>
      </c>
      <c r="Q3614" s="2" t="str">
        <f>IF(P3614="low","one",IF(P3614="high","relax","transition"))</f>
        <v>one</v>
      </c>
      <c r="R3614" s="2">
        <f>IF(P3614="low",250,IF(P3614="high",300,275))</f>
        <v>250</v>
      </c>
      <c r="S3614" s="2" t="b">
        <f t="shared" si="395"/>
        <v>0</v>
      </c>
      <c r="T3614" s="2">
        <f t="shared" si="396"/>
        <v>275</v>
      </c>
    </row>
    <row r="3615" spans="1:20" x14ac:dyDescent="0.2">
      <c r="A3615" s="2">
        <f t="shared" si="394"/>
        <v>81.140000104904175</v>
      </c>
      <c r="B3615">
        <v>0.68094706535299998</v>
      </c>
      <c r="C3615" s="2">
        <f>IF(B3615&gt;B3614,B3615+(C3614-B3614),B3615+(C3614-B3614)+5+A3615-A3614)</f>
        <v>81.010946750640585</v>
      </c>
      <c r="D3615">
        <v>1577147273.26</v>
      </c>
      <c r="E3615">
        <v>437</v>
      </c>
      <c r="F3615">
        <v>894</v>
      </c>
      <c r="G3615">
        <v>627</v>
      </c>
      <c r="H3615">
        <v>697</v>
      </c>
      <c r="I3615">
        <v>285</v>
      </c>
      <c r="J3615" s="2" t="s">
        <v>29</v>
      </c>
      <c r="K3615" s="2">
        <f>$L$2*I3615+(1-$L$2)*K3614</f>
        <v>285.68626647063934</v>
      </c>
      <c r="M3615" s="2">
        <f t="shared" si="391"/>
        <v>285.79363719825653</v>
      </c>
      <c r="N3615" s="2">
        <f t="shared" si="392"/>
        <v>288.95731724530862</v>
      </c>
      <c r="O3615" s="2">
        <f t="shared" si="393"/>
        <v>287.30206331078023</v>
      </c>
      <c r="P3615" s="2" t="str">
        <f t="shared" si="397"/>
        <v>low</v>
      </c>
      <c r="Q3615" s="2" t="str">
        <f>IF(P3615="low","one",IF(P3615="high","relax","transition"))</f>
        <v>one</v>
      </c>
      <c r="R3615" s="2">
        <f>IF(P3615="low",250,IF(P3615="high",300,275))</f>
        <v>250</v>
      </c>
      <c r="S3615" s="2" t="b">
        <f t="shared" si="395"/>
        <v>0</v>
      </c>
      <c r="T3615" s="2">
        <f t="shared" si="396"/>
        <v>275</v>
      </c>
    </row>
    <row r="3616" spans="1:20" x14ac:dyDescent="0.2">
      <c r="A3616" s="2">
        <f t="shared" si="394"/>
        <v>81.160000085830688</v>
      </c>
      <c r="B3616">
        <v>0.70131421089199997</v>
      </c>
      <c r="C3616" s="2">
        <f>IF(B3616&gt;B3615,B3616+(C3615-B3615),B3616+(C3615-B3615)+5+A3616-A3615)</f>
        <v>81.031313896179583</v>
      </c>
      <c r="D3616">
        <v>1577147273.28</v>
      </c>
      <c r="E3616">
        <v>436</v>
      </c>
      <c r="F3616">
        <v>894</v>
      </c>
      <c r="G3616">
        <v>627</v>
      </c>
      <c r="H3616">
        <v>696</v>
      </c>
      <c r="I3616">
        <v>283</v>
      </c>
      <c r="J3616" s="2" t="s">
        <v>30</v>
      </c>
      <c r="K3616" s="2">
        <f>$L$2*I3616+(1-$L$2)*K3615</f>
        <v>285.14901317651152</v>
      </c>
      <c r="M3616" s="2">
        <f t="shared" si="391"/>
        <v>285.66471239390751</v>
      </c>
      <c r="N3616" s="2">
        <f t="shared" si="392"/>
        <v>288.95731724530862</v>
      </c>
      <c r="O3616" s="2">
        <f t="shared" si="393"/>
        <v>287.32664200515399</v>
      </c>
      <c r="P3616" s="2" t="str">
        <f t="shared" si="397"/>
        <v>low</v>
      </c>
      <c r="Q3616" s="2" t="str">
        <f>IF(P3616="low","one",IF(P3616="high","relax","transition"))</f>
        <v>one</v>
      </c>
      <c r="R3616" s="2">
        <f>IF(P3616="low",250,IF(P3616="high",300,275))</f>
        <v>250</v>
      </c>
      <c r="S3616" s="2" t="b">
        <f t="shared" si="395"/>
        <v>1</v>
      </c>
      <c r="T3616" s="2">
        <f t="shared" si="396"/>
        <v>250</v>
      </c>
    </row>
    <row r="3617" spans="1:20" x14ac:dyDescent="0.2">
      <c r="A3617" s="2">
        <f t="shared" si="394"/>
        <v>81.180000066757202</v>
      </c>
      <c r="B3617">
        <v>0.72586917877199997</v>
      </c>
      <c r="C3617" s="2">
        <f>IF(B3617&gt;B3616,B3617+(C3616-B3616),B3617+(C3616-B3616)+5+A3617-A3616)</f>
        <v>81.05586886405959</v>
      </c>
      <c r="D3617">
        <v>1577147273.3</v>
      </c>
      <c r="E3617">
        <v>437</v>
      </c>
      <c r="F3617">
        <v>893</v>
      </c>
      <c r="G3617">
        <v>626</v>
      </c>
      <c r="H3617">
        <v>696</v>
      </c>
      <c r="I3617">
        <v>283</v>
      </c>
      <c r="J3617" s="2" t="s">
        <v>30</v>
      </c>
      <c r="K3617" s="2">
        <f>$L$2*I3617+(1-$L$2)*K3616</f>
        <v>284.71921054120924</v>
      </c>
      <c r="M3617" s="2">
        <f t="shared" si="391"/>
        <v>285.47561202336783</v>
      </c>
      <c r="N3617" s="2">
        <f t="shared" si="392"/>
        <v>288.95731724530862</v>
      </c>
      <c r="O3617" s="2">
        <f t="shared" si="393"/>
        <v>287.34354552459166</v>
      </c>
      <c r="P3617" s="2" t="str">
        <f t="shared" si="397"/>
        <v>low</v>
      </c>
      <c r="Q3617" s="2" t="str">
        <f>IF(P3617="low","one",IF(P3617="high","relax","transition"))</f>
        <v>one</v>
      </c>
      <c r="R3617" s="2">
        <f>IF(P3617="low",250,IF(P3617="high",300,275))</f>
        <v>250</v>
      </c>
      <c r="S3617" s="2" t="b">
        <f t="shared" si="395"/>
        <v>1</v>
      </c>
      <c r="T3617" s="2">
        <f t="shared" si="396"/>
        <v>250</v>
      </c>
    </row>
    <row r="3618" spans="1:20" x14ac:dyDescent="0.2">
      <c r="A3618" s="2">
        <f t="shared" si="394"/>
        <v>81.200000047683716</v>
      </c>
      <c r="B3618">
        <v>0.74655914306600002</v>
      </c>
      <c r="C3618" s="2">
        <f>IF(B3618&gt;B3617,B3618+(C3617-B3617),B3618+(C3617-B3617)+5+A3618-A3617)</f>
        <v>81.076558828353583</v>
      </c>
      <c r="D3618">
        <v>1577147273.3199999</v>
      </c>
      <c r="E3618">
        <v>438</v>
      </c>
      <c r="F3618">
        <v>895</v>
      </c>
      <c r="G3618">
        <v>627</v>
      </c>
      <c r="H3618">
        <v>697</v>
      </c>
      <c r="I3618">
        <v>286</v>
      </c>
      <c r="J3618" s="2" t="s">
        <v>30</v>
      </c>
      <c r="K3618" s="2">
        <f>$L$2*I3618+(1-$L$2)*K3617</f>
        <v>284.9753684329674</v>
      </c>
      <c r="M3618" s="2">
        <f t="shared" si="391"/>
        <v>285.37556330528776</v>
      </c>
      <c r="N3618" s="2">
        <f t="shared" si="392"/>
        <v>288.95731724530862</v>
      </c>
      <c r="O3618" s="2">
        <f t="shared" si="393"/>
        <v>287.35014884953046</v>
      </c>
      <c r="P3618" s="2" t="str">
        <f t="shared" si="397"/>
        <v>low</v>
      </c>
      <c r="Q3618" s="2" t="str">
        <f>IF(P3618="low","one",IF(P3618="high","relax","transition"))</f>
        <v>one</v>
      </c>
      <c r="R3618" s="2">
        <f>IF(P3618="low",250,IF(P3618="high",300,275))</f>
        <v>250</v>
      </c>
      <c r="S3618" s="2" t="b">
        <f t="shared" si="395"/>
        <v>1</v>
      </c>
      <c r="T3618" s="2">
        <f t="shared" si="396"/>
        <v>250</v>
      </c>
    </row>
    <row r="3619" spans="1:20" x14ac:dyDescent="0.2">
      <c r="A3619" s="2">
        <f t="shared" si="394"/>
        <v>81.230000019073486</v>
      </c>
      <c r="B3619">
        <v>0.77112412452699997</v>
      </c>
      <c r="C3619" s="2">
        <f>IF(B3619&gt;B3618,B3619+(C3618-B3618),B3619+(C3618-B3618)+5+A3619-A3618)</f>
        <v>81.101123809814595</v>
      </c>
      <c r="D3619">
        <v>1577147273.3499999</v>
      </c>
      <c r="E3619">
        <v>437</v>
      </c>
      <c r="F3619">
        <v>893</v>
      </c>
      <c r="G3619">
        <v>627</v>
      </c>
      <c r="H3619">
        <v>697</v>
      </c>
      <c r="I3619">
        <v>284</v>
      </c>
      <c r="J3619" s="2" t="s">
        <v>30</v>
      </c>
      <c r="K3619" s="2">
        <f>$L$2*I3619+(1-$L$2)*K3618</f>
        <v>284.78029474637395</v>
      </c>
      <c r="M3619" s="2">
        <f t="shared" si="391"/>
        <v>285.25650959350503</v>
      </c>
      <c r="N3619" s="2">
        <f t="shared" si="392"/>
        <v>288.95731724530862</v>
      </c>
      <c r="O3619" s="2">
        <f t="shared" si="393"/>
        <v>287.35141957231826</v>
      </c>
      <c r="P3619" s="2" t="str">
        <f t="shared" si="397"/>
        <v>low</v>
      </c>
      <c r="Q3619" s="2" t="str">
        <f>IF(P3619="low","one",IF(P3619="high","relax","transition"))</f>
        <v>one</v>
      </c>
      <c r="R3619" s="2">
        <f>IF(P3619="low",250,IF(P3619="high",300,275))</f>
        <v>250</v>
      </c>
      <c r="S3619" s="2" t="b">
        <f t="shared" si="395"/>
        <v>1</v>
      </c>
      <c r="T3619" s="2">
        <f t="shared" si="396"/>
        <v>250</v>
      </c>
    </row>
    <row r="3620" spans="1:20" x14ac:dyDescent="0.2">
      <c r="A3620" s="2">
        <f t="shared" si="394"/>
        <v>81.25</v>
      </c>
      <c r="B3620">
        <v>0.79539608955399999</v>
      </c>
      <c r="C3620" s="2">
        <f>IF(B3620&gt;B3619,B3620+(C3619-B3619),B3620+(C3619-B3619)+5+A3620-A3619)</f>
        <v>81.125395774841593</v>
      </c>
      <c r="D3620">
        <v>1577147273.3699999</v>
      </c>
      <c r="E3620">
        <v>437</v>
      </c>
      <c r="F3620">
        <v>893</v>
      </c>
      <c r="G3620">
        <v>626</v>
      </c>
      <c r="H3620">
        <v>696</v>
      </c>
      <c r="I3620">
        <v>283</v>
      </c>
      <c r="J3620" s="2" t="s">
        <v>30</v>
      </c>
      <c r="K3620" s="2">
        <f>$L$2*I3620+(1-$L$2)*K3619</f>
        <v>284.42423579709919</v>
      </c>
      <c r="M3620" s="2">
        <f t="shared" si="391"/>
        <v>285.09005483422385</v>
      </c>
      <c r="N3620" s="2">
        <f t="shared" si="392"/>
        <v>288.95731724530862</v>
      </c>
      <c r="O3620" s="2">
        <f t="shared" si="393"/>
        <v>287.34667407337759</v>
      </c>
      <c r="P3620" s="2" t="str">
        <f t="shared" si="397"/>
        <v>low</v>
      </c>
      <c r="Q3620" s="2" t="str">
        <f>IF(P3620="low","one",IF(P3620="high","relax","transition"))</f>
        <v>one</v>
      </c>
      <c r="R3620" s="2">
        <f>IF(P3620="low",250,IF(P3620="high",300,275))</f>
        <v>250</v>
      </c>
      <c r="S3620" s="2" t="b">
        <f t="shared" si="395"/>
        <v>1</v>
      </c>
      <c r="T3620" s="2">
        <f t="shared" si="396"/>
        <v>250</v>
      </c>
    </row>
    <row r="3621" spans="1:20" x14ac:dyDescent="0.2">
      <c r="A3621" s="2">
        <f t="shared" si="394"/>
        <v>81.270000219345093</v>
      </c>
      <c r="B3621">
        <v>0.81597614288300002</v>
      </c>
      <c r="C3621" s="2">
        <f>IF(B3621&gt;B3620,B3621+(C3620-B3620),B3621+(C3620-B3620)+5+A3621-A3620)</f>
        <v>81.145975828170592</v>
      </c>
      <c r="D3621">
        <v>1577147273.3900001</v>
      </c>
      <c r="E3621">
        <v>437</v>
      </c>
      <c r="F3621">
        <v>895</v>
      </c>
      <c r="G3621">
        <v>627</v>
      </c>
      <c r="H3621">
        <v>697</v>
      </c>
      <c r="I3621">
        <v>284</v>
      </c>
      <c r="J3621" s="2" t="s">
        <v>30</v>
      </c>
      <c r="K3621" s="2">
        <f>$L$2*I3621+(1-$L$2)*K3620</f>
        <v>284.33938863767935</v>
      </c>
      <c r="M3621" s="2">
        <f t="shared" si="391"/>
        <v>284.93992159491495</v>
      </c>
      <c r="N3621" s="2">
        <f t="shared" si="392"/>
        <v>288.95731724530862</v>
      </c>
      <c r="O3621" s="2">
        <f t="shared" si="393"/>
        <v>287.33384311141987</v>
      </c>
      <c r="P3621" s="2" t="str">
        <f t="shared" si="397"/>
        <v>low</v>
      </c>
      <c r="Q3621" s="2" t="str">
        <f>IF(P3621="low","one",IF(P3621="high","relax","transition"))</f>
        <v>one</v>
      </c>
      <c r="R3621" s="2">
        <f>IF(P3621="low",250,IF(P3621="high",300,275))</f>
        <v>250</v>
      </c>
      <c r="S3621" s="2" t="b">
        <f t="shared" si="395"/>
        <v>1</v>
      </c>
      <c r="T3621" s="2">
        <f t="shared" si="396"/>
        <v>250</v>
      </c>
    </row>
    <row r="3622" spans="1:20" x14ac:dyDescent="0.2">
      <c r="A3622" s="2">
        <f t="shared" si="394"/>
        <v>81.300000190734863</v>
      </c>
      <c r="B3622">
        <v>0.84075117111200004</v>
      </c>
      <c r="C3622" s="2">
        <f>IF(B3622&gt;B3621,B3622+(C3621-B3621),B3622+(C3621-B3621)+5+A3622-A3621)</f>
        <v>81.170750856399593</v>
      </c>
      <c r="D3622">
        <v>1577147273.4200001</v>
      </c>
      <c r="E3622">
        <v>437</v>
      </c>
      <c r="F3622">
        <v>892</v>
      </c>
      <c r="G3622">
        <v>627</v>
      </c>
      <c r="H3622">
        <v>697</v>
      </c>
      <c r="I3622">
        <v>285</v>
      </c>
      <c r="J3622" s="2" t="s">
        <v>30</v>
      </c>
      <c r="K3622" s="2">
        <f>$L$2*I3622+(1-$L$2)*K3621</f>
        <v>284.47151091014348</v>
      </c>
      <c r="M3622" s="2">
        <f t="shared" si="391"/>
        <v>284.84623945796068</v>
      </c>
      <c r="N3622" s="2">
        <f t="shared" si="392"/>
        <v>288.95731724530862</v>
      </c>
      <c r="O3622" s="2">
        <f t="shared" si="393"/>
        <v>287.3141470355946</v>
      </c>
      <c r="P3622" s="2" t="str">
        <f t="shared" si="397"/>
        <v>low</v>
      </c>
      <c r="Q3622" s="2" t="str">
        <f>IF(P3622="low","one",IF(P3622="high","relax","transition"))</f>
        <v>one</v>
      </c>
      <c r="R3622" s="2">
        <f>IF(P3622="low",250,IF(P3622="high",300,275))</f>
        <v>250</v>
      </c>
      <c r="S3622" s="2" t="b">
        <f t="shared" si="395"/>
        <v>1</v>
      </c>
      <c r="T3622" s="2">
        <f t="shared" si="396"/>
        <v>250</v>
      </c>
    </row>
    <row r="3623" spans="1:20" x14ac:dyDescent="0.2">
      <c r="A3623" s="2">
        <f t="shared" si="394"/>
        <v>81.320000171661377</v>
      </c>
      <c r="B3623">
        <v>0.86107110977199997</v>
      </c>
      <c r="C3623" s="2">
        <f>IF(B3623&gt;B3622,B3623+(C3622-B3622),B3623+(C3622-B3622)+5+A3623-A3622)</f>
        <v>81.191070795059588</v>
      </c>
      <c r="D3623">
        <v>1577147273.4400001</v>
      </c>
      <c r="E3623">
        <v>436</v>
      </c>
      <c r="F3623">
        <v>893</v>
      </c>
      <c r="G3623">
        <v>625</v>
      </c>
      <c r="H3623">
        <v>697</v>
      </c>
      <c r="I3623">
        <v>284</v>
      </c>
      <c r="J3623" s="2" t="s">
        <v>30</v>
      </c>
      <c r="K3623" s="2">
        <f>$L$2*I3623+(1-$L$2)*K3622</f>
        <v>284.37720872811479</v>
      </c>
      <c r="M3623" s="2">
        <f t="shared" si="391"/>
        <v>284.75243331199152</v>
      </c>
      <c r="N3623" s="2">
        <f t="shared" si="392"/>
        <v>288.95731724530862</v>
      </c>
      <c r="O3623" s="2">
        <f t="shared" si="393"/>
        <v>287.29075165671287</v>
      </c>
      <c r="P3623" s="2" t="str">
        <f t="shared" si="397"/>
        <v>low</v>
      </c>
      <c r="Q3623" s="2" t="str">
        <f>IF(P3623="low","one",IF(P3623="high","relax","transition"))</f>
        <v>one</v>
      </c>
      <c r="R3623" s="2">
        <f>IF(P3623="low",250,IF(P3623="high",300,275))</f>
        <v>250</v>
      </c>
      <c r="S3623" s="2" t="b">
        <f t="shared" si="395"/>
        <v>1</v>
      </c>
      <c r="T3623" s="2">
        <f t="shared" si="396"/>
        <v>250</v>
      </c>
    </row>
    <row r="3624" spans="1:20" x14ac:dyDescent="0.2">
      <c r="A3624" s="2">
        <f t="shared" si="394"/>
        <v>81.340000152587891</v>
      </c>
      <c r="B3624">
        <v>0.88565015792799995</v>
      </c>
      <c r="C3624" s="2">
        <f>IF(B3624&gt;B3623,B3624+(C3623-B3623),B3624+(C3623-B3623)+5+A3624-A3623)</f>
        <v>81.215649843215587</v>
      </c>
      <c r="D3624">
        <v>1577147273.46</v>
      </c>
      <c r="E3624">
        <v>436</v>
      </c>
      <c r="F3624">
        <v>894</v>
      </c>
      <c r="G3624">
        <v>626</v>
      </c>
      <c r="H3624">
        <v>696</v>
      </c>
      <c r="I3624">
        <v>284</v>
      </c>
      <c r="J3624" s="2" t="s">
        <v>30</v>
      </c>
      <c r="K3624" s="2">
        <f>$L$2*I3624+(1-$L$2)*K3623</f>
        <v>284.30176698249187</v>
      </c>
      <c r="M3624" s="2">
        <f t="shared" si="391"/>
        <v>284.66230004609162</v>
      </c>
      <c r="N3624" s="2">
        <f t="shared" si="392"/>
        <v>288.95731724530862</v>
      </c>
      <c r="O3624" s="2">
        <f t="shared" si="393"/>
        <v>287.26383573947675</v>
      </c>
      <c r="P3624" s="2" t="str">
        <f t="shared" si="397"/>
        <v>low</v>
      </c>
      <c r="Q3624" s="2" t="str">
        <f>IF(P3624="low","one",IF(P3624="high","relax","transition"))</f>
        <v>one</v>
      </c>
      <c r="R3624" s="2">
        <f>IF(P3624="low",250,IF(P3624="high",300,275))</f>
        <v>250</v>
      </c>
      <c r="S3624" s="2" t="b">
        <f t="shared" si="395"/>
        <v>1</v>
      </c>
      <c r="T3624" s="2">
        <f t="shared" si="396"/>
        <v>250</v>
      </c>
    </row>
    <row r="3625" spans="1:20" x14ac:dyDescent="0.2">
      <c r="A3625" s="2">
        <f t="shared" si="394"/>
        <v>81.360000133514404</v>
      </c>
      <c r="B3625">
        <v>0.90620303154000004</v>
      </c>
      <c r="C3625" s="2">
        <f>IF(B3625&gt;B3624,B3625+(C3624-B3624),B3625+(C3624-B3624)+5+A3625-A3624)</f>
        <v>81.236202716827592</v>
      </c>
      <c r="D3625">
        <v>1577147273.48</v>
      </c>
      <c r="E3625">
        <v>437</v>
      </c>
      <c r="F3625">
        <v>894</v>
      </c>
      <c r="G3625">
        <v>627</v>
      </c>
      <c r="H3625">
        <v>696</v>
      </c>
      <c r="I3625">
        <v>284</v>
      </c>
      <c r="J3625" s="2" t="s">
        <v>30</v>
      </c>
      <c r="K3625" s="2">
        <f>$L$2*I3625+(1-$L$2)*K3624</f>
        <v>284.24141358599348</v>
      </c>
      <c r="M3625" s="2">
        <f t="shared" si="391"/>
        <v>284.57812275407201</v>
      </c>
      <c r="N3625" s="2">
        <f t="shared" si="392"/>
        <v>288.95731724530862</v>
      </c>
      <c r="O3625" s="2">
        <f t="shared" si="393"/>
        <v>287.23375895480746</v>
      </c>
      <c r="P3625" s="2" t="str">
        <f t="shared" si="397"/>
        <v>low</v>
      </c>
      <c r="Q3625" s="2" t="str">
        <f>IF(P3625="low","one",IF(P3625="high","relax","transition"))</f>
        <v>one</v>
      </c>
      <c r="R3625" s="2">
        <f>IF(P3625="low",250,IF(P3625="high",300,275))</f>
        <v>250</v>
      </c>
      <c r="S3625" s="2" t="b">
        <f t="shared" si="395"/>
        <v>1</v>
      </c>
      <c r="T3625" s="2">
        <f t="shared" si="396"/>
        <v>250</v>
      </c>
    </row>
    <row r="3626" spans="1:20" x14ac:dyDescent="0.2">
      <c r="A3626" s="2">
        <f t="shared" si="394"/>
        <v>81.390000104904175</v>
      </c>
      <c r="B3626">
        <v>0.93081402778599998</v>
      </c>
      <c r="C3626" s="2">
        <f>IF(B3626&gt;B3625,B3626+(C3625-B3625),B3626+(C3625-B3625)+5+A3626-A3625)</f>
        <v>81.260813713073588</v>
      </c>
      <c r="D3626">
        <v>1577147273.51</v>
      </c>
      <c r="E3626">
        <v>438</v>
      </c>
      <c r="F3626">
        <v>894</v>
      </c>
      <c r="G3626">
        <v>627</v>
      </c>
      <c r="H3626">
        <v>699</v>
      </c>
      <c r="I3626">
        <v>286</v>
      </c>
      <c r="J3626" s="2" t="s">
        <v>30</v>
      </c>
      <c r="K3626" s="2">
        <f>$L$2*I3626+(1-$L$2)*K3625</f>
        <v>284.59313086879479</v>
      </c>
      <c r="M3626" s="2">
        <f t="shared" si="391"/>
        <v>284.58112437701658</v>
      </c>
      <c r="N3626" s="2">
        <f t="shared" si="392"/>
        <v>288.95731724530862</v>
      </c>
      <c r="O3626" s="2">
        <f t="shared" si="393"/>
        <v>287.20097714477066</v>
      </c>
      <c r="P3626" s="2" t="str">
        <f t="shared" si="397"/>
        <v>low</v>
      </c>
      <c r="Q3626" s="2" t="str">
        <f>IF(P3626="low","one",IF(P3626="high","relax","transition"))</f>
        <v>one</v>
      </c>
      <c r="R3626" s="2">
        <f>IF(P3626="low",250,IF(P3626="high",300,275))</f>
        <v>250</v>
      </c>
      <c r="S3626" s="2" t="b">
        <f t="shared" si="395"/>
        <v>1</v>
      </c>
      <c r="T3626" s="2">
        <f t="shared" si="396"/>
        <v>250</v>
      </c>
    </row>
    <row r="3627" spans="1:20" x14ac:dyDescent="0.2">
      <c r="A3627" s="2">
        <f t="shared" si="394"/>
        <v>81.410000085830688</v>
      </c>
      <c r="B3627">
        <v>0.95513415336600005</v>
      </c>
      <c r="C3627" s="2">
        <f>IF(B3627&gt;B3626,B3627+(C3626-B3626),B3627+(C3626-B3626)+5+A3627-A3626)</f>
        <v>81.285133838653593</v>
      </c>
      <c r="D3627">
        <v>1577147273.53</v>
      </c>
      <c r="E3627">
        <v>437</v>
      </c>
      <c r="F3627">
        <v>894</v>
      </c>
      <c r="G3627">
        <v>625</v>
      </c>
      <c r="H3627">
        <v>697</v>
      </c>
      <c r="I3627">
        <v>283</v>
      </c>
      <c r="J3627" s="2" t="s">
        <v>30</v>
      </c>
      <c r="K3627" s="2">
        <f>$L$2*I3627+(1-$L$2)*K3626</f>
        <v>284.27450469503583</v>
      </c>
      <c r="M3627" s="2">
        <f t="shared" si="391"/>
        <v>284.51980044062043</v>
      </c>
      <c r="N3627" s="2">
        <f t="shared" si="392"/>
        <v>288.95731724530862</v>
      </c>
      <c r="O3627" s="2">
        <f t="shared" si="393"/>
        <v>287.16998450638295</v>
      </c>
      <c r="P3627" s="2" t="str">
        <f t="shared" si="397"/>
        <v>low</v>
      </c>
      <c r="Q3627" s="2" t="str">
        <f>IF(P3627="low","one",IF(P3627="high","relax","transition"))</f>
        <v>one</v>
      </c>
      <c r="R3627" s="2">
        <f>IF(P3627="low",250,IF(P3627="high",300,275))</f>
        <v>250</v>
      </c>
      <c r="S3627" s="2" t="b">
        <f t="shared" si="395"/>
        <v>1</v>
      </c>
      <c r="T3627" s="2">
        <f t="shared" si="396"/>
        <v>250</v>
      </c>
    </row>
    <row r="3628" spans="1:20" x14ac:dyDescent="0.2">
      <c r="A3628" s="2">
        <f t="shared" si="394"/>
        <v>81.430000066757202</v>
      </c>
      <c r="B3628">
        <v>0.97573614120499996</v>
      </c>
      <c r="C3628" s="2">
        <f>IF(B3628&gt;B3627,B3628+(C3627-B3627),B3628+(C3627-B3627)+5+A3628-A3627)</f>
        <v>81.305735826492594</v>
      </c>
      <c r="D3628">
        <v>1577147273.55</v>
      </c>
      <c r="E3628">
        <v>436</v>
      </c>
      <c r="F3628">
        <v>894</v>
      </c>
      <c r="G3628">
        <v>627</v>
      </c>
      <c r="H3628">
        <v>696</v>
      </c>
      <c r="I3628">
        <v>282</v>
      </c>
      <c r="J3628" s="2" t="s">
        <v>30</v>
      </c>
      <c r="K3628" s="2">
        <f>$L$2*I3628+(1-$L$2)*K3627</f>
        <v>283.81960375602864</v>
      </c>
      <c r="M3628" s="2">
        <f t="shared" si="391"/>
        <v>284.37976110370209</v>
      </c>
      <c r="N3628" s="2">
        <f t="shared" si="392"/>
        <v>288.95731724530862</v>
      </c>
      <c r="O3628" s="2">
        <f t="shared" si="393"/>
        <v>287.13747530309479</v>
      </c>
      <c r="P3628" s="2" t="str">
        <f t="shared" si="397"/>
        <v>low</v>
      </c>
      <c r="Q3628" s="2" t="str">
        <f>IF(P3628="low","one",IF(P3628="high","relax","transition"))</f>
        <v>one</v>
      </c>
      <c r="R3628" s="2">
        <f>IF(P3628="low",250,IF(P3628="high",300,275))</f>
        <v>250</v>
      </c>
      <c r="S3628" s="2" t="b">
        <f t="shared" si="395"/>
        <v>1</v>
      </c>
      <c r="T3628" s="2">
        <f t="shared" si="396"/>
        <v>250</v>
      </c>
    </row>
    <row r="3629" spans="1:20" x14ac:dyDescent="0.2">
      <c r="A3629" s="2">
        <f t="shared" si="394"/>
        <v>81.460000038146973</v>
      </c>
      <c r="B3629">
        <v>1.0003290176399999</v>
      </c>
      <c r="C3629" s="2">
        <f>IF(B3629&gt;B3628,B3629+(C3628-B3628),B3629+(C3628-B3628)+5+A3629-A3628)</f>
        <v>81.330328702927588</v>
      </c>
      <c r="D3629">
        <v>1577147273.5799999</v>
      </c>
      <c r="E3629">
        <v>438</v>
      </c>
      <c r="F3629">
        <v>893</v>
      </c>
      <c r="G3629">
        <v>626</v>
      </c>
      <c r="H3629">
        <v>698</v>
      </c>
      <c r="I3629">
        <v>284</v>
      </c>
      <c r="J3629" s="2" t="s">
        <v>30</v>
      </c>
      <c r="K3629" s="2">
        <f>$L$2*I3629+(1-$L$2)*K3628</f>
        <v>283.85568300482294</v>
      </c>
      <c r="M3629" s="2">
        <f t="shared" si="391"/>
        <v>284.27494548392627</v>
      </c>
      <c r="N3629" s="2">
        <f t="shared" si="392"/>
        <v>288.95731724530862</v>
      </c>
      <c r="O3629" s="2">
        <f t="shared" si="393"/>
        <v>287.09958959312513</v>
      </c>
      <c r="P3629" s="2" t="str">
        <f t="shared" si="397"/>
        <v>low</v>
      </c>
      <c r="Q3629" s="2" t="str">
        <f>IF(P3629="low","one",IF(P3629="high","relax","transition"))</f>
        <v>one</v>
      </c>
      <c r="R3629" s="2">
        <f>IF(P3629="low",250,IF(P3629="high",300,275))</f>
        <v>250</v>
      </c>
      <c r="S3629" s="2" t="b">
        <f t="shared" si="395"/>
        <v>1</v>
      </c>
      <c r="T3629" s="2">
        <f t="shared" si="396"/>
        <v>250</v>
      </c>
    </row>
    <row r="3630" spans="1:20" x14ac:dyDescent="0.2">
      <c r="A3630" s="2">
        <f t="shared" si="394"/>
        <v>81.480000019073486</v>
      </c>
      <c r="B3630">
        <v>1.0207030773200001</v>
      </c>
      <c r="C3630" s="2">
        <f>IF(B3630&gt;B3629,B3630+(C3629-B3629),B3630+(C3629-B3629)+5+A3630-A3629)</f>
        <v>81.350702762607582</v>
      </c>
      <c r="D3630">
        <v>1577147273.5999999</v>
      </c>
      <c r="E3630">
        <v>438</v>
      </c>
      <c r="F3630">
        <v>894</v>
      </c>
      <c r="G3630">
        <v>627</v>
      </c>
      <c r="H3630">
        <v>697</v>
      </c>
      <c r="I3630">
        <v>285</v>
      </c>
      <c r="J3630" s="2" t="s">
        <v>30</v>
      </c>
      <c r="K3630" s="2">
        <f>$L$2*I3630+(1-$L$2)*K3629</f>
        <v>284.08454640385833</v>
      </c>
      <c r="M3630" s="2">
        <f t="shared" si="391"/>
        <v>284.2368656679127</v>
      </c>
      <c r="N3630" s="2">
        <f t="shared" si="392"/>
        <v>288.95731724530862</v>
      </c>
      <c r="O3630" s="2">
        <f t="shared" si="393"/>
        <v>287.05835738766518</v>
      </c>
      <c r="P3630" s="2" t="str">
        <f t="shared" si="397"/>
        <v>low</v>
      </c>
      <c r="Q3630" s="2" t="str">
        <f>IF(P3630="low","one",IF(P3630="high","relax","transition"))</f>
        <v>one</v>
      </c>
      <c r="R3630" s="2">
        <f>IF(P3630="low",250,IF(P3630="high",300,275))</f>
        <v>250</v>
      </c>
      <c r="S3630" s="2" t="b">
        <f t="shared" si="395"/>
        <v>1</v>
      </c>
      <c r="T3630" s="2">
        <f t="shared" si="396"/>
        <v>250</v>
      </c>
    </row>
    <row r="3631" spans="1:20" x14ac:dyDescent="0.2">
      <c r="A3631" s="2">
        <f t="shared" si="394"/>
        <v>81.5</v>
      </c>
      <c r="B3631">
        <v>1.04554414749</v>
      </c>
      <c r="C3631" s="2">
        <f>IF(B3631&gt;B3630,B3631+(C3630-B3630),B3631+(C3630-B3630)+5+A3631-A3630)</f>
        <v>81.375543832777595</v>
      </c>
      <c r="D3631">
        <v>1577147273.6199999</v>
      </c>
      <c r="E3631">
        <v>436</v>
      </c>
      <c r="F3631">
        <v>895</v>
      </c>
      <c r="G3631">
        <v>627</v>
      </c>
      <c r="H3631">
        <v>697</v>
      </c>
      <c r="I3631">
        <v>284</v>
      </c>
      <c r="J3631" s="2" t="s">
        <v>30</v>
      </c>
      <c r="K3631" s="2">
        <f>$L$2*I3631+(1-$L$2)*K3630</f>
        <v>284.06763712308668</v>
      </c>
      <c r="M3631" s="2">
        <f t="shared" si="391"/>
        <v>284.20301995894749</v>
      </c>
      <c r="N3631" s="2">
        <f t="shared" si="392"/>
        <v>288.95731724530862</v>
      </c>
      <c r="O3631" s="2">
        <f t="shared" si="393"/>
        <v>287.0172828016776</v>
      </c>
      <c r="P3631" s="2" t="str">
        <f t="shared" si="397"/>
        <v>low</v>
      </c>
      <c r="Q3631" s="2" t="str">
        <f>IF(P3631="low","one",IF(P3631="high","relax","transition"))</f>
        <v>one</v>
      </c>
      <c r="R3631" s="2">
        <f>IF(P3631="low",250,IF(P3631="high",300,275))</f>
        <v>250</v>
      </c>
      <c r="S3631" s="2" t="b">
        <f t="shared" si="395"/>
        <v>1</v>
      </c>
      <c r="T3631" s="2">
        <f t="shared" si="396"/>
        <v>250</v>
      </c>
    </row>
    <row r="3632" spans="1:20" x14ac:dyDescent="0.2">
      <c r="A3632" s="2">
        <f t="shared" si="394"/>
        <v>81.53000020980835</v>
      </c>
      <c r="B3632">
        <v>1.06974720955</v>
      </c>
      <c r="C3632" s="2">
        <f>IF(B3632&gt;B3631,B3632+(C3631-B3631),B3632+(C3631-B3631)+5+A3632-A3631)</f>
        <v>81.399746894837591</v>
      </c>
      <c r="D3632">
        <v>1577147273.6500001</v>
      </c>
      <c r="E3632">
        <v>437</v>
      </c>
      <c r="F3632">
        <v>890</v>
      </c>
      <c r="G3632">
        <v>627</v>
      </c>
      <c r="H3632">
        <v>697</v>
      </c>
      <c r="I3632">
        <v>283</v>
      </c>
      <c r="J3632" s="2" t="s">
        <v>30</v>
      </c>
      <c r="K3632" s="2">
        <f>$L$2*I3632+(1-$L$2)*K3631</f>
        <v>283.85410969846936</v>
      </c>
      <c r="M3632" s="2">
        <f t="shared" si="391"/>
        <v>284.13323790685189</v>
      </c>
      <c r="N3632" s="2">
        <f t="shared" si="392"/>
        <v>288.95731724530862</v>
      </c>
      <c r="O3632" s="2">
        <f t="shared" si="393"/>
        <v>286.97656965954104</v>
      </c>
      <c r="P3632" s="2" t="str">
        <f t="shared" si="397"/>
        <v>low</v>
      </c>
      <c r="Q3632" s="2" t="str">
        <f>IF(P3632="low","one",IF(P3632="high","relax","transition"))</f>
        <v>one</v>
      </c>
      <c r="R3632" s="2">
        <f>IF(P3632="low",250,IF(P3632="high",300,275))</f>
        <v>250</v>
      </c>
      <c r="S3632" s="2" t="b">
        <f t="shared" si="395"/>
        <v>1</v>
      </c>
      <c r="T3632" s="2">
        <f t="shared" si="396"/>
        <v>250</v>
      </c>
    </row>
    <row r="3633" spans="1:20" x14ac:dyDescent="0.2">
      <c r="A3633" s="2">
        <f t="shared" si="394"/>
        <v>81.550000190734863</v>
      </c>
      <c r="B3633">
        <v>1.09049916267</v>
      </c>
      <c r="C3633" s="2">
        <f>IF(B3633&gt;B3632,B3633+(C3632-B3632),B3633+(C3632-B3632)+5+A3633-A3632)</f>
        <v>81.420498847957589</v>
      </c>
      <c r="D3633">
        <v>1577147273.6700001</v>
      </c>
      <c r="E3633">
        <v>437</v>
      </c>
      <c r="F3633">
        <v>892</v>
      </c>
      <c r="G3633">
        <v>627</v>
      </c>
      <c r="H3633">
        <v>696</v>
      </c>
      <c r="I3633">
        <v>284</v>
      </c>
      <c r="J3633" s="2" t="s">
        <v>30</v>
      </c>
      <c r="K3633" s="2">
        <f>$L$2*I3633+(1-$L$2)*K3632</f>
        <v>283.88328775877551</v>
      </c>
      <c r="M3633" s="2">
        <f t="shared" si="391"/>
        <v>284.08324787723666</v>
      </c>
      <c r="N3633" s="2">
        <f t="shared" si="392"/>
        <v>288.95731724530862</v>
      </c>
      <c r="O3633" s="2">
        <f t="shared" si="393"/>
        <v>286.93440307190656</v>
      </c>
      <c r="P3633" s="2" t="str">
        <f t="shared" si="397"/>
        <v>low</v>
      </c>
      <c r="Q3633" s="2" t="str">
        <f>IF(P3633="low","one",IF(P3633="high","relax","transition"))</f>
        <v>one</v>
      </c>
      <c r="R3633" s="2">
        <f>IF(P3633="low",250,IF(P3633="high",300,275))</f>
        <v>250</v>
      </c>
      <c r="S3633" s="2" t="b">
        <f t="shared" si="395"/>
        <v>1</v>
      </c>
      <c r="T3633" s="2">
        <f t="shared" si="396"/>
        <v>250</v>
      </c>
    </row>
    <row r="3634" spans="1:20" x14ac:dyDescent="0.2">
      <c r="A3634" s="2">
        <f t="shared" si="394"/>
        <v>81.570000171661377</v>
      </c>
      <c r="B3634">
        <v>1.11499500275</v>
      </c>
      <c r="C3634" s="2">
        <f>IF(B3634&gt;B3633,B3634+(C3633-B3633),B3634+(C3633-B3633)+5+A3634-A3633)</f>
        <v>81.444994688037596</v>
      </c>
      <c r="D3634">
        <v>1577147273.6900001</v>
      </c>
      <c r="E3634">
        <v>438</v>
      </c>
      <c r="F3634">
        <v>893</v>
      </c>
      <c r="G3634">
        <v>628</v>
      </c>
      <c r="H3634">
        <v>698</v>
      </c>
      <c r="I3634">
        <v>284</v>
      </c>
      <c r="J3634" s="2" t="s">
        <v>30</v>
      </c>
      <c r="K3634" s="2">
        <f>$L$2*I3634+(1-$L$2)*K3633</f>
        <v>283.90663020702044</v>
      </c>
      <c r="M3634" s="2">
        <f t="shared" ref="M3634:M3697" si="398">IF(P3634="low", $L$4*K3634+(1-$L$4)*M3633,M3633)</f>
        <v>284.04792434319342</v>
      </c>
      <c r="N3634" s="2">
        <f t="shared" ref="N3634:N3697" si="399">IF(P3634="high", $L$4*K3634+(1-$L$4)*N3633,N3633)</f>
        <v>288.95731724530862</v>
      </c>
      <c r="O3634" s="2">
        <f t="shared" ref="O3634:O3697" si="400">IF(P3634="high",(1-$L$8)*O3633+$L$8*(N3633-$L$10),IF(P3634="low",(1-$L$8)*O3633+$L$8*(M3633+$L$10),O3633))</f>
        <v>286.89184531217302</v>
      </c>
      <c r="P3634" s="2" t="str">
        <f t="shared" si="397"/>
        <v>low</v>
      </c>
      <c r="Q3634" s="2" t="str">
        <f>IF(P3634="low","one",IF(P3634="high","relax","transition"))</f>
        <v>one</v>
      </c>
      <c r="R3634" s="2">
        <f>IF(P3634="low",250,IF(P3634="high",300,275))</f>
        <v>250</v>
      </c>
      <c r="S3634" s="2" t="b">
        <f t="shared" si="395"/>
        <v>1</v>
      </c>
      <c r="T3634" s="2">
        <f t="shared" si="396"/>
        <v>250</v>
      </c>
    </row>
    <row r="3635" spans="1:20" x14ac:dyDescent="0.2">
      <c r="A3635" s="2">
        <f t="shared" si="394"/>
        <v>81.590000152587891</v>
      </c>
      <c r="B3635">
        <v>1.1356961727099999</v>
      </c>
      <c r="C3635" s="2">
        <f>IF(B3635&gt;B3634,B3635+(C3634-B3634),B3635+(C3634-B3634)+5+A3635-A3634)</f>
        <v>81.465695857997588</v>
      </c>
      <c r="D3635">
        <v>1577147273.71</v>
      </c>
      <c r="E3635">
        <v>437</v>
      </c>
      <c r="F3635">
        <v>894</v>
      </c>
      <c r="G3635">
        <v>627</v>
      </c>
      <c r="H3635">
        <v>697</v>
      </c>
      <c r="I3635">
        <v>284</v>
      </c>
      <c r="J3635" s="2" t="s">
        <v>30</v>
      </c>
      <c r="K3635" s="2">
        <f>$L$2*I3635+(1-$L$2)*K3634</f>
        <v>283.92530416561635</v>
      </c>
      <c r="M3635" s="2">
        <f t="shared" si="398"/>
        <v>284.023400307678</v>
      </c>
      <c r="N3635" s="2">
        <f t="shared" si="399"/>
        <v>288.95731724530862</v>
      </c>
      <c r="O3635" s="2">
        <f t="shared" si="400"/>
        <v>286.84964926372407</v>
      </c>
      <c r="P3635" s="2" t="str">
        <f t="shared" si="397"/>
        <v>low</v>
      </c>
      <c r="Q3635" s="2" t="str">
        <f>IF(P3635="low","one",IF(P3635="high","relax","transition"))</f>
        <v>one</v>
      </c>
      <c r="R3635" s="2">
        <f>IF(P3635="low",250,IF(P3635="high",300,275))</f>
        <v>250</v>
      </c>
      <c r="S3635" s="2" t="b">
        <f t="shared" si="395"/>
        <v>1</v>
      </c>
      <c r="T3635" s="2">
        <f t="shared" si="396"/>
        <v>250</v>
      </c>
    </row>
    <row r="3636" spans="1:20" x14ac:dyDescent="0.2">
      <c r="A3636" s="2">
        <f t="shared" si="394"/>
        <v>81.620000123977661</v>
      </c>
      <c r="B3636">
        <v>1.1599490642500001</v>
      </c>
      <c r="C3636" s="2">
        <f>IF(B3636&gt;B3635,B3636+(C3635-B3635),B3636+(C3635-B3635)+5+A3636-A3635)</f>
        <v>81.489948749537589</v>
      </c>
      <c r="D3636">
        <v>1577147273.74</v>
      </c>
      <c r="E3636">
        <v>437</v>
      </c>
      <c r="F3636">
        <v>894</v>
      </c>
      <c r="G3636">
        <v>627</v>
      </c>
      <c r="H3636">
        <v>696</v>
      </c>
      <c r="I3636">
        <v>284</v>
      </c>
      <c r="J3636" s="2" t="s">
        <v>30</v>
      </c>
      <c r="K3636" s="2">
        <f>$L$2*I3636+(1-$L$2)*K3635</f>
        <v>283.94024333249308</v>
      </c>
      <c r="M3636" s="2">
        <f t="shared" si="398"/>
        <v>284.00676891264106</v>
      </c>
      <c r="N3636" s="2">
        <f t="shared" si="399"/>
        <v>288.95731724530862</v>
      </c>
      <c r="O3636" s="2">
        <f t="shared" si="400"/>
        <v>286.80833681592173</v>
      </c>
      <c r="P3636" s="2" t="str">
        <f t="shared" si="397"/>
        <v>low</v>
      </c>
      <c r="Q3636" s="2" t="str">
        <f>IF(P3636="low","one",IF(P3636="high","relax","transition"))</f>
        <v>one</v>
      </c>
      <c r="R3636" s="2">
        <f>IF(P3636="low",250,IF(P3636="high",300,275))</f>
        <v>250</v>
      </c>
      <c r="S3636" s="2" t="b">
        <f t="shared" si="395"/>
        <v>1</v>
      </c>
      <c r="T3636" s="2">
        <f t="shared" si="396"/>
        <v>250</v>
      </c>
    </row>
    <row r="3637" spans="1:20" x14ac:dyDescent="0.2">
      <c r="A3637" s="2">
        <f t="shared" si="394"/>
        <v>81.640000104904175</v>
      </c>
      <c r="B3637">
        <v>1.1845440864600001</v>
      </c>
      <c r="C3637" s="2">
        <f>IF(B3637&gt;B3636,B3637+(C3636-B3636),B3637+(C3636-B3636)+5+A3637-A3636)</f>
        <v>81.514543771747583</v>
      </c>
      <c r="D3637">
        <v>1577147273.76</v>
      </c>
      <c r="E3637">
        <v>437</v>
      </c>
      <c r="F3637">
        <v>894</v>
      </c>
      <c r="G3637">
        <v>628</v>
      </c>
      <c r="H3637">
        <v>697</v>
      </c>
      <c r="I3637">
        <v>284</v>
      </c>
      <c r="J3637" s="2" t="s">
        <v>30</v>
      </c>
      <c r="K3637" s="2">
        <f>$L$2*I3637+(1-$L$2)*K3636</f>
        <v>283.95219466599445</v>
      </c>
      <c r="M3637" s="2">
        <f t="shared" si="398"/>
        <v>283.99585406331175</v>
      </c>
      <c r="N3637" s="2">
        <f t="shared" si="399"/>
        <v>288.95731724530862</v>
      </c>
      <c r="O3637" s="2">
        <f t="shared" si="400"/>
        <v>286.76825842075772</v>
      </c>
      <c r="P3637" s="2" t="str">
        <f t="shared" si="397"/>
        <v>low</v>
      </c>
      <c r="Q3637" s="2" t="str">
        <f>IF(P3637="low","one",IF(P3637="high","relax","transition"))</f>
        <v>one</v>
      </c>
      <c r="R3637" s="2">
        <f>IF(P3637="low",250,IF(P3637="high",300,275))</f>
        <v>250</v>
      </c>
      <c r="S3637" s="2" t="b">
        <f t="shared" si="395"/>
        <v>1</v>
      </c>
      <c r="T3637" s="2">
        <f t="shared" si="396"/>
        <v>250</v>
      </c>
    </row>
    <row r="3638" spans="1:20" x14ac:dyDescent="0.2">
      <c r="A3638" s="2">
        <f t="shared" si="394"/>
        <v>81.660000085830688</v>
      </c>
      <c r="B3638">
        <v>1.20502209663</v>
      </c>
      <c r="C3638" s="2">
        <f>IF(B3638&gt;B3637,B3638+(C3637-B3637),B3638+(C3637-B3637)+5+A3638-A3637)</f>
        <v>81.535021781917592</v>
      </c>
      <c r="D3638">
        <v>1577147273.78</v>
      </c>
      <c r="E3638">
        <v>437</v>
      </c>
      <c r="F3638">
        <v>893</v>
      </c>
      <c r="G3638">
        <v>627</v>
      </c>
      <c r="H3638">
        <v>698</v>
      </c>
      <c r="I3638">
        <v>285</v>
      </c>
      <c r="J3638" s="2" t="s">
        <v>30</v>
      </c>
      <c r="K3638" s="2">
        <f>$L$2*I3638+(1-$L$2)*K3637</f>
        <v>284.16175573279554</v>
      </c>
      <c r="M3638" s="2">
        <f t="shared" si="398"/>
        <v>284.02903439720853</v>
      </c>
      <c r="N3638" s="2">
        <f t="shared" si="399"/>
        <v>288.95731724530862</v>
      </c>
      <c r="O3638" s="2">
        <f t="shared" si="400"/>
        <v>286.72963820288538</v>
      </c>
      <c r="P3638" s="2" t="str">
        <f t="shared" si="397"/>
        <v>low</v>
      </c>
      <c r="Q3638" s="2" t="str">
        <f>IF(P3638="low","one",IF(P3638="high","relax","transition"))</f>
        <v>one</v>
      </c>
      <c r="R3638" s="2">
        <f>IF(P3638="low",250,IF(P3638="high",300,275))</f>
        <v>250</v>
      </c>
      <c r="S3638" s="2" t="b">
        <f t="shared" si="395"/>
        <v>1</v>
      </c>
      <c r="T3638" s="2">
        <f t="shared" si="396"/>
        <v>250</v>
      </c>
    </row>
    <row r="3639" spans="1:20" x14ac:dyDescent="0.2">
      <c r="A3639" s="2">
        <f t="shared" si="394"/>
        <v>81.690000057220459</v>
      </c>
      <c r="B3639">
        <v>1.2303311824800001</v>
      </c>
      <c r="C3639" s="2">
        <f>IF(B3639&gt;B3638,B3639+(C3638-B3638),B3639+(C3638-B3638)+5+A3639-A3638)</f>
        <v>81.56033086776759</v>
      </c>
      <c r="D3639">
        <v>1577147273.8099999</v>
      </c>
      <c r="E3639">
        <v>437</v>
      </c>
      <c r="F3639">
        <v>894</v>
      </c>
      <c r="G3639">
        <v>626</v>
      </c>
      <c r="H3639">
        <v>697</v>
      </c>
      <c r="I3639">
        <v>284</v>
      </c>
      <c r="J3639" s="2" t="s">
        <v>30</v>
      </c>
      <c r="K3639" s="2">
        <f>$L$2*I3639+(1-$L$2)*K3638</f>
        <v>284.12940458623643</v>
      </c>
      <c r="M3639" s="2">
        <f t="shared" si="398"/>
        <v>284.04910843501415</v>
      </c>
      <c r="N3639" s="2">
        <f t="shared" si="399"/>
        <v>288.95731724530862</v>
      </c>
      <c r="O3639" s="2">
        <f t="shared" si="400"/>
        <v>286.69460801260152</v>
      </c>
      <c r="P3639" s="2" t="str">
        <f t="shared" si="397"/>
        <v>low</v>
      </c>
      <c r="Q3639" s="2" t="str">
        <f>IF(P3639="low","one",IF(P3639="high","relax","transition"))</f>
        <v>one</v>
      </c>
      <c r="R3639" s="2">
        <f>IF(P3639="low",250,IF(P3639="high",300,275))</f>
        <v>250</v>
      </c>
      <c r="S3639" s="2" t="b">
        <f t="shared" si="395"/>
        <v>1</v>
      </c>
      <c r="T3639" s="2">
        <f t="shared" si="396"/>
        <v>250</v>
      </c>
    </row>
    <row r="3640" spans="1:20" x14ac:dyDescent="0.2">
      <c r="A3640" s="2">
        <f t="shared" si="394"/>
        <v>81.710000038146973</v>
      </c>
      <c r="B3640">
        <v>1.2503130435900001</v>
      </c>
      <c r="C3640" s="2">
        <f>IF(B3640&gt;B3639,B3640+(C3639-B3639),B3640+(C3639-B3639)+5+A3640-A3639)</f>
        <v>81.580312728877587</v>
      </c>
      <c r="D3640">
        <v>1577147273.8299999</v>
      </c>
      <c r="E3640">
        <v>437</v>
      </c>
      <c r="F3640">
        <v>895</v>
      </c>
      <c r="G3640">
        <v>627</v>
      </c>
      <c r="H3640">
        <v>696</v>
      </c>
      <c r="I3640">
        <v>283</v>
      </c>
      <c r="J3640" s="2" t="s">
        <v>30</v>
      </c>
      <c r="K3640" s="2">
        <f>$L$2*I3640+(1-$L$2)*K3639</f>
        <v>283.90352366898918</v>
      </c>
      <c r="M3640" s="2">
        <f t="shared" si="398"/>
        <v>284.01999148180914</v>
      </c>
      <c r="N3640" s="2">
        <f t="shared" si="399"/>
        <v>288.95731724530862</v>
      </c>
      <c r="O3640" s="2">
        <f t="shared" si="400"/>
        <v>286.66233303372218</v>
      </c>
      <c r="P3640" s="2" t="str">
        <f t="shared" si="397"/>
        <v>low</v>
      </c>
      <c r="Q3640" s="2" t="str">
        <f>IF(P3640="low","one",IF(P3640="high","relax","transition"))</f>
        <v>one</v>
      </c>
      <c r="R3640" s="2">
        <f>IF(P3640="low",250,IF(P3640="high",300,275))</f>
        <v>250</v>
      </c>
      <c r="S3640" s="2" t="b">
        <f t="shared" si="395"/>
        <v>1</v>
      </c>
      <c r="T3640" s="2">
        <f t="shared" si="396"/>
        <v>250</v>
      </c>
    </row>
    <row r="3641" spans="1:20" x14ac:dyDescent="0.2">
      <c r="A3641" s="2">
        <f t="shared" si="394"/>
        <v>81.730000019073486</v>
      </c>
      <c r="B3641">
        <v>1.27470517159</v>
      </c>
      <c r="C3641" s="2">
        <f>IF(B3641&gt;B3640,B3641+(C3640-B3640),B3641+(C3640-B3640)+5+A3641-A3640)</f>
        <v>81.604704856877589</v>
      </c>
      <c r="D3641">
        <v>1577147273.8499999</v>
      </c>
      <c r="E3641">
        <v>437</v>
      </c>
      <c r="F3641">
        <v>893</v>
      </c>
      <c r="G3641">
        <v>627</v>
      </c>
      <c r="H3641">
        <v>698</v>
      </c>
      <c r="I3641">
        <v>284</v>
      </c>
      <c r="J3641" s="2" t="s">
        <v>30</v>
      </c>
      <c r="K3641" s="2">
        <f>$L$2*I3641+(1-$L$2)*K3640</f>
        <v>283.92281893519134</v>
      </c>
      <c r="M3641" s="2">
        <f t="shared" si="398"/>
        <v>284.00055697248558</v>
      </c>
      <c r="N3641" s="2">
        <f t="shared" si="399"/>
        <v>288.95731724530862</v>
      </c>
      <c r="O3641" s="2">
        <f t="shared" si="400"/>
        <v>286.63021595612651</v>
      </c>
      <c r="P3641" s="2" t="str">
        <f t="shared" si="397"/>
        <v>low</v>
      </c>
      <c r="Q3641" s="2" t="str">
        <f>IF(P3641="low","one",IF(P3641="high","relax","transition"))</f>
        <v>one</v>
      </c>
      <c r="R3641" s="2">
        <f>IF(P3641="low",250,IF(P3641="high",300,275))</f>
        <v>250</v>
      </c>
      <c r="S3641" s="2" t="b">
        <f t="shared" si="395"/>
        <v>1</v>
      </c>
      <c r="T3641" s="2">
        <f t="shared" si="396"/>
        <v>250</v>
      </c>
    </row>
    <row r="3642" spans="1:20" x14ac:dyDescent="0.2">
      <c r="A3642" s="2">
        <f t="shared" si="394"/>
        <v>81.75</v>
      </c>
      <c r="B3642">
        <v>1.29543113708</v>
      </c>
      <c r="C3642" s="2">
        <f>IF(B3642&gt;B3641,B3642+(C3641-B3641),B3642+(C3641-B3641)+5+A3642-A3641)</f>
        <v>81.625430822367591</v>
      </c>
      <c r="D3642">
        <v>1577147273.8699999</v>
      </c>
      <c r="E3642">
        <v>438</v>
      </c>
      <c r="F3642">
        <v>894</v>
      </c>
      <c r="G3642">
        <v>627</v>
      </c>
      <c r="H3642">
        <v>697</v>
      </c>
      <c r="I3642">
        <v>286</v>
      </c>
      <c r="J3642" s="2" t="s">
        <v>30</v>
      </c>
      <c r="K3642" s="2">
        <f>$L$2*I3642+(1-$L$2)*K3641</f>
        <v>284.33825514815311</v>
      </c>
      <c r="M3642" s="2">
        <f t="shared" si="398"/>
        <v>284.06809660761911</v>
      </c>
      <c r="N3642" s="2">
        <f t="shared" si="399"/>
        <v>288.95731724530862</v>
      </c>
      <c r="O3642" s="2">
        <f t="shared" si="400"/>
        <v>286.59873300694443</v>
      </c>
      <c r="P3642" s="2" t="str">
        <f t="shared" si="397"/>
        <v>low</v>
      </c>
      <c r="Q3642" s="2" t="str">
        <f>IF(P3642="low","one",IF(P3642="high","relax","transition"))</f>
        <v>one</v>
      </c>
      <c r="R3642" s="2">
        <f>IF(P3642="low",250,IF(P3642="high",300,275))</f>
        <v>250</v>
      </c>
      <c r="S3642" s="2" t="b">
        <f t="shared" si="395"/>
        <v>1</v>
      </c>
      <c r="T3642" s="2">
        <f t="shared" si="396"/>
        <v>250</v>
      </c>
    </row>
    <row r="3643" spans="1:20" x14ac:dyDescent="0.2">
      <c r="A3643" s="2">
        <f t="shared" si="394"/>
        <v>81.78000020980835</v>
      </c>
      <c r="B3643">
        <v>1.3199470043199999</v>
      </c>
      <c r="C3643" s="2">
        <f>IF(B3643&gt;B3642,B3643+(C3642-B3642),B3643+(C3642-B3642)+5+A3643-A3642)</f>
        <v>81.649946689607589</v>
      </c>
      <c r="D3643">
        <v>1577147273.9000001</v>
      </c>
      <c r="E3643">
        <v>435</v>
      </c>
      <c r="F3643">
        <v>894</v>
      </c>
      <c r="G3643">
        <v>627</v>
      </c>
      <c r="H3643">
        <v>696</v>
      </c>
      <c r="I3643">
        <v>284</v>
      </c>
      <c r="J3643" s="2" t="s">
        <v>30</v>
      </c>
      <c r="K3643" s="2">
        <f>$L$2*I3643+(1-$L$2)*K3642</f>
        <v>284.2706041185225</v>
      </c>
      <c r="M3643" s="2">
        <f t="shared" si="398"/>
        <v>284.1085981097998</v>
      </c>
      <c r="N3643" s="2">
        <f t="shared" si="399"/>
        <v>288.95731724530862</v>
      </c>
      <c r="O3643" s="2">
        <f t="shared" si="400"/>
        <v>286.57220118697813</v>
      </c>
      <c r="P3643" s="2" t="str">
        <f t="shared" si="397"/>
        <v>low</v>
      </c>
      <c r="Q3643" s="2" t="str">
        <f>IF(P3643="low","one",IF(P3643="high","relax","transition"))</f>
        <v>one</v>
      </c>
      <c r="R3643" s="2">
        <f>IF(P3643="low",250,IF(P3643="high",300,275))</f>
        <v>250</v>
      </c>
      <c r="S3643" s="2" t="b">
        <f t="shared" si="395"/>
        <v>1</v>
      </c>
      <c r="T3643" s="2">
        <f t="shared" si="396"/>
        <v>250</v>
      </c>
    </row>
    <row r="3644" spans="1:20" x14ac:dyDescent="0.2">
      <c r="A3644" s="2">
        <f t="shared" si="394"/>
        <v>81.800000190734863</v>
      </c>
      <c r="B3644">
        <v>1.3442990779899999</v>
      </c>
      <c r="C3644" s="2">
        <f>IF(B3644&gt;B3643,B3644+(C3643-B3643),B3644+(C3643-B3643)+5+A3644-A3643)</f>
        <v>81.674298763277591</v>
      </c>
      <c r="D3644">
        <v>1577147273.9200001</v>
      </c>
      <c r="E3644">
        <v>436</v>
      </c>
      <c r="F3644">
        <v>893</v>
      </c>
      <c r="G3644">
        <v>626</v>
      </c>
      <c r="H3644">
        <v>696</v>
      </c>
      <c r="I3644">
        <v>282</v>
      </c>
      <c r="J3644" s="2" t="s">
        <v>30</v>
      </c>
      <c r="K3644" s="2">
        <f>$L$2*I3644+(1-$L$2)*K3643</f>
        <v>283.816483294818</v>
      </c>
      <c r="M3644" s="2">
        <f t="shared" si="398"/>
        <v>284.05017514680344</v>
      </c>
      <c r="N3644" s="2">
        <f t="shared" si="399"/>
        <v>288.95731724530862</v>
      </c>
      <c r="O3644" s="2">
        <f t="shared" si="400"/>
        <v>286.54902103311917</v>
      </c>
      <c r="P3644" s="2" t="str">
        <f t="shared" si="397"/>
        <v>low</v>
      </c>
      <c r="Q3644" s="2" t="str">
        <f>IF(P3644="low","one",IF(P3644="high","relax","transition"))</f>
        <v>one</v>
      </c>
      <c r="R3644" s="2">
        <f>IF(P3644="low",250,IF(P3644="high",300,275))</f>
        <v>250</v>
      </c>
      <c r="S3644" s="2" t="b">
        <f t="shared" si="395"/>
        <v>1</v>
      </c>
      <c r="T3644" s="2">
        <f t="shared" si="396"/>
        <v>250</v>
      </c>
    </row>
    <row r="3645" spans="1:20" x14ac:dyDescent="0.2">
      <c r="A3645" s="2">
        <f t="shared" si="394"/>
        <v>81.820000171661377</v>
      </c>
      <c r="B3645">
        <v>1.36502218246</v>
      </c>
      <c r="C3645" s="2">
        <f>IF(B3645&gt;B3644,B3645+(C3644-B3644),B3645+(C3644-B3644)+5+A3645-A3644)</f>
        <v>81.695021867747585</v>
      </c>
      <c r="D3645">
        <v>1577147273.9400001</v>
      </c>
      <c r="E3645">
        <v>439</v>
      </c>
      <c r="F3645">
        <v>894</v>
      </c>
      <c r="G3645">
        <v>627</v>
      </c>
      <c r="H3645">
        <v>697</v>
      </c>
      <c r="I3645">
        <v>285</v>
      </c>
      <c r="J3645" s="2" t="s">
        <v>30</v>
      </c>
      <c r="K3645" s="2">
        <f>$L$2*I3645+(1-$L$2)*K3644</f>
        <v>284.05318663585444</v>
      </c>
      <c r="M3645" s="2">
        <f t="shared" si="398"/>
        <v>284.05077744461369</v>
      </c>
      <c r="N3645" s="2">
        <f t="shared" si="399"/>
        <v>288.95731724530862</v>
      </c>
      <c r="O3645" s="2">
        <f t="shared" si="400"/>
        <v>286.52407873880333</v>
      </c>
      <c r="P3645" s="2" t="str">
        <f t="shared" si="397"/>
        <v>low</v>
      </c>
      <c r="Q3645" s="2" t="str">
        <f>IF(P3645="low","one",IF(P3645="high","relax","transition"))</f>
        <v>one</v>
      </c>
      <c r="R3645" s="2">
        <f>IF(P3645="low",250,IF(P3645="high",300,275))</f>
        <v>250</v>
      </c>
      <c r="S3645" s="2" t="b">
        <f t="shared" si="395"/>
        <v>1</v>
      </c>
      <c r="T3645" s="2">
        <f t="shared" si="396"/>
        <v>250</v>
      </c>
    </row>
    <row r="3646" spans="1:20" x14ac:dyDescent="0.2">
      <c r="A3646" s="2">
        <f t="shared" si="394"/>
        <v>81.850000143051147</v>
      </c>
      <c r="B3646">
        <v>1.3895950317400001</v>
      </c>
      <c r="C3646" s="2">
        <f>IF(B3646&gt;B3645,B3646+(C3645-B3645),B3646+(C3645-B3645)+5+A3646-A3645)</f>
        <v>81.71959471702759</v>
      </c>
      <c r="D3646">
        <v>1577147273.97</v>
      </c>
      <c r="E3646">
        <v>437</v>
      </c>
      <c r="F3646">
        <v>896</v>
      </c>
      <c r="G3646">
        <v>627</v>
      </c>
      <c r="H3646">
        <v>697</v>
      </c>
      <c r="I3646">
        <v>285</v>
      </c>
      <c r="J3646" s="2" t="s">
        <v>30</v>
      </c>
      <c r="K3646" s="2">
        <f>$L$2*I3646+(1-$L$2)*K3645</f>
        <v>284.24254930868358</v>
      </c>
      <c r="M3646" s="2">
        <f t="shared" si="398"/>
        <v>284.08913181742764</v>
      </c>
      <c r="N3646" s="2">
        <f t="shared" si="399"/>
        <v>288.95731724530862</v>
      </c>
      <c r="O3646" s="2">
        <f t="shared" si="400"/>
        <v>286.50041367409381</v>
      </c>
      <c r="P3646" s="2" t="str">
        <f t="shared" si="397"/>
        <v>low</v>
      </c>
      <c r="Q3646" s="2" t="str">
        <f>IF(P3646="low","one",IF(P3646="high","relax","transition"))</f>
        <v>one</v>
      </c>
      <c r="R3646" s="2">
        <f>IF(P3646="low",250,IF(P3646="high",300,275))</f>
        <v>250</v>
      </c>
      <c r="S3646" s="2" t="b">
        <f t="shared" si="395"/>
        <v>1</v>
      </c>
      <c r="T3646" s="2">
        <f t="shared" si="396"/>
        <v>250</v>
      </c>
    </row>
    <row r="3647" spans="1:20" x14ac:dyDescent="0.2">
      <c r="A3647" s="2">
        <f t="shared" si="394"/>
        <v>81.870000123977661</v>
      </c>
      <c r="B3647">
        <v>1.40997719765</v>
      </c>
      <c r="C3647" s="2">
        <f>IF(B3647&gt;B3646,B3647+(C3646-B3646),B3647+(C3646-B3646)+5+A3647-A3646)</f>
        <v>81.739976882937583</v>
      </c>
      <c r="D3647">
        <v>1577147273.99</v>
      </c>
      <c r="E3647">
        <v>437</v>
      </c>
      <c r="F3647">
        <v>893</v>
      </c>
      <c r="G3647">
        <v>628</v>
      </c>
      <c r="H3647">
        <v>697</v>
      </c>
      <c r="I3647">
        <v>284</v>
      </c>
      <c r="J3647" s="2" t="s">
        <v>30</v>
      </c>
      <c r="K3647" s="2">
        <f>$L$2*I3647+(1-$L$2)*K3646</f>
        <v>284.19403944694687</v>
      </c>
      <c r="M3647" s="2">
        <f t="shared" si="398"/>
        <v>284.11011334333148</v>
      </c>
      <c r="N3647" s="2">
        <f t="shared" si="399"/>
        <v>288.95731724530862</v>
      </c>
      <c r="O3647" s="2">
        <f t="shared" si="400"/>
        <v>286.47984958126051</v>
      </c>
      <c r="P3647" s="2" t="str">
        <f t="shared" si="397"/>
        <v>low</v>
      </c>
      <c r="Q3647" s="2" t="str">
        <f>IF(P3647="low","one",IF(P3647="high","relax","transition"))</f>
        <v>one</v>
      </c>
      <c r="R3647" s="2">
        <f>IF(P3647="low",250,IF(P3647="high",300,275))</f>
        <v>250</v>
      </c>
      <c r="S3647" s="2" t="b">
        <f t="shared" si="395"/>
        <v>1</v>
      </c>
      <c r="T3647" s="2">
        <f t="shared" si="396"/>
        <v>250</v>
      </c>
    </row>
    <row r="3648" spans="1:20" x14ac:dyDescent="0.2">
      <c r="A3648" s="2">
        <f t="shared" si="394"/>
        <v>81.890000104904175</v>
      </c>
      <c r="B3648">
        <v>1.43438220024</v>
      </c>
      <c r="C3648" s="2">
        <f>IF(B3648&gt;B3647,B3648+(C3647-B3647),B3648+(C3647-B3647)+5+A3648-A3647)</f>
        <v>81.764381885527584</v>
      </c>
      <c r="D3648">
        <v>1577147274.01</v>
      </c>
      <c r="E3648">
        <v>437</v>
      </c>
      <c r="F3648">
        <v>894</v>
      </c>
      <c r="G3648">
        <v>627</v>
      </c>
      <c r="H3648">
        <v>697</v>
      </c>
      <c r="I3648">
        <v>284</v>
      </c>
      <c r="J3648" s="2" t="s">
        <v>30</v>
      </c>
      <c r="K3648" s="2">
        <f>$L$2*I3648+(1-$L$2)*K3647</f>
        <v>284.1552315575575</v>
      </c>
      <c r="M3648" s="2">
        <f t="shared" si="398"/>
        <v>284.11913698617673</v>
      </c>
      <c r="N3648" s="2">
        <f t="shared" si="399"/>
        <v>288.95731724530862</v>
      </c>
      <c r="O3648" s="2">
        <f t="shared" si="400"/>
        <v>286.46136276936403</v>
      </c>
      <c r="P3648" s="2" t="str">
        <f t="shared" si="397"/>
        <v>low</v>
      </c>
      <c r="Q3648" s="2" t="str">
        <f>IF(P3648="low","one",IF(P3648="high","relax","transition"))</f>
        <v>one</v>
      </c>
      <c r="R3648" s="2">
        <f>IF(P3648="low",250,IF(P3648="high",300,275))</f>
        <v>250</v>
      </c>
      <c r="S3648" s="2" t="b">
        <f t="shared" si="395"/>
        <v>1</v>
      </c>
      <c r="T3648" s="2">
        <f t="shared" si="396"/>
        <v>250</v>
      </c>
    </row>
    <row r="3649" spans="1:20" x14ac:dyDescent="0.2">
      <c r="A3649" s="2">
        <f t="shared" si="394"/>
        <v>81.920000076293945</v>
      </c>
      <c r="B3649">
        <v>1.45891213417</v>
      </c>
      <c r="C3649" s="2">
        <f>IF(B3649&gt;B3648,B3649+(C3648-B3648),B3649+(C3648-B3648)+5+A3649-A3648)</f>
        <v>81.788911819457596</v>
      </c>
      <c r="D3649">
        <v>1577147274.04</v>
      </c>
      <c r="E3649">
        <v>437</v>
      </c>
      <c r="F3649">
        <v>895</v>
      </c>
      <c r="G3649">
        <v>627</v>
      </c>
      <c r="H3649">
        <v>696</v>
      </c>
      <c r="I3649">
        <v>284</v>
      </c>
      <c r="J3649" s="2" t="s">
        <v>30</v>
      </c>
      <c r="K3649" s="2">
        <f>$L$2*I3649+(1-$L$2)*K3648</f>
        <v>284.12418524604601</v>
      </c>
      <c r="M3649" s="2">
        <f t="shared" si="398"/>
        <v>284.12014663815057</v>
      </c>
      <c r="N3649" s="2">
        <f t="shared" si="399"/>
        <v>288.95731724530862</v>
      </c>
      <c r="O3649" s="2">
        <f t="shared" si="400"/>
        <v>286.44425148020463</v>
      </c>
      <c r="P3649" s="2" t="str">
        <f t="shared" si="397"/>
        <v>low</v>
      </c>
      <c r="Q3649" s="2" t="str">
        <f>IF(P3649="low","one",IF(P3649="high","relax","transition"))</f>
        <v>one</v>
      </c>
      <c r="R3649" s="2">
        <f>IF(P3649="low",250,IF(P3649="high",300,275))</f>
        <v>250</v>
      </c>
      <c r="S3649" s="2" t="b">
        <f t="shared" si="395"/>
        <v>1</v>
      </c>
      <c r="T3649" s="2">
        <f t="shared" si="396"/>
        <v>250</v>
      </c>
    </row>
    <row r="3650" spans="1:20" x14ac:dyDescent="0.2">
      <c r="A3650" s="2">
        <f t="shared" si="394"/>
        <v>81.940000057220459</v>
      </c>
      <c r="B3650">
        <v>1.47960519791</v>
      </c>
      <c r="C3650" s="2">
        <f>IF(B3650&gt;B3649,B3650+(C3649-B3649),B3650+(C3649-B3649)+5+A3650-A3649)</f>
        <v>81.809604883197593</v>
      </c>
      <c r="D3650">
        <v>1577147274.0599999</v>
      </c>
      <c r="E3650">
        <v>437</v>
      </c>
      <c r="F3650">
        <v>894</v>
      </c>
      <c r="G3650">
        <v>628</v>
      </c>
      <c r="H3650">
        <v>698</v>
      </c>
      <c r="I3650">
        <v>285</v>
      </c>
      <c r="J3650" s="2" t="s">
        <v>30</v>
      </c>
      <c r="K3650" s="2">
        <f>$L$2*I3650+(1-$L$2)*K3649</f>
        <v>284.29934819683683</v>
      </c>
      <c r="M3650" s="2">
        <f t="shared" si="398"/>
        <v>284.15598694988785</v>
      </c>
      <c r="N3650" s="2">
        <f t="shared" si="399"/>
        <v>288.95731724530862</v>
      </c>
      <c r="O3650" s="2">
        <f t="shared" si="400"/>
        <v>286.42804623810196</v>
      </c>
      <c r="P3650" s="2" t="str">
        <f t="shared" si="397"/>
        <v>low</v>
      </c>
      <c r="Q3650" s="2" t="str">
        <f>IF(P3650="low","one",IF(P3650="high","relax","transition"))</f>
        <v>one</v>
      </c>
      <c r="R3650" s="2">
        <f>IF(P3650="low",250,IF(P3650="high",300,275))</f>
        <v>250</v>
      </c>
      <c r="S3650" s="2" t="b">
        <f t="shared" si="395"/>
        <v>1</v>
      </c>
      <c r="T3650" s="2">
        <f t="shared" si="396"/>
        <v>250</v>
      </c>
    </row>
    <row r="3651" spans="1:20" x14ac:dyDescent="0.2">
      <c r="A3651" s="2">
        <f t="shared" ref="A3651:A3714" si="401">D3651-$D$2</f>
        <v>81.960000038146973</v>
      </c>
      <c r="B3651">
        <v>1.5041000843000001</v>
      </c>
      <c r="C3651" s="2">
        <f>IF(B3651&gt;B3650,B3651+(C3650-B3650),B3651+(C3650-B3650)+5+A3651-A3650)</f>
        <v>81.834099769587596</v>
      </c>
      <c r="D3651">
        <v>1577147274.0799999</v>
      </c>
      <c r="E3651">
        <v>437</v>
      </c>
      <c r="F3651">
        <v>893</v>
      </c>
      <c r="G3651">
        <v>627</v>
      </c>
      <c r="H3651">
        <v>696</v>
      </c>
      <c r="I3651">
        <v>284</v>
      </c>
      <c r="J3651" s="2" t="s">
        <v>30</v>
      </c>
      <c r="K3651" s="2">
        <f>$L$2*I3651+(1-$L$2)*K3650</f>
        <v>284.23947855746945</v>
      </c>
      <c r="M3651" s="2">
        <f t="shared" si="398"/>
        <v>284.17268527140419</v>
      </c>
      <c r="N3651" s="2">
        <f t="shared" si="399"/>
        <v>288.95731724530862</v>
      </c>
      <c r="O3651" s="2">
        <f t="shared" si="400"/>
        <v>286.41444327369123</v>
      </c>
      <c r="P3651" s="2" t="str">
        <f t="shared" si="397"/>
        <v>low</v>
      </c>
      <c r="Q3651" s="2" t="str">
        <f>IF(P3651="low","one",IF(P3651="high","relax","transition"))</f>
        <v>one</v>
      </c>
      <c r="R3651" s="2">
        <f>IF(P3651="low",250,IF(P3651="high",300,275))</f>
        <v>250</v>
      </c>
      <c r="S3651" s="2" t="b">
        <f t="shared" ref="S3651:S3714" si="402">Q3651=J3651</f>
        <v>1</v>
      </c>
      <c r="T3651" s="2">
        <f t="shared" ref="T3651:T3714" si="403">IF(J3651="one",250,IF(J3651="relax",300,275))</f>
        <v>250</v>
      </c>
    </row>
    <row r="3652" spans="1:20" x14ac:dyDescent="0.2">
      <c r="A3652" s="2">
        <f t="shared" si="401"/>
        <v>81.980000019073486</v>
      </c>
      <c r="B3652">
        <v>1.52460813522</v>
      </c>
      <c r="C3652" s="2">
        <f>IF(B3652&gt;B3651,B3652+(C3651-B3651),B3652+(C3651-B3651)+5+A3652-A3651)</f>
        <v>81.854607820507596</v>
      </c>
      <c r="D3652">
        <v>1577147274.0999999</v>
      </c>
      <c r="E3652">
        <v>436</v>
      </c>
      <c r="F3652">
        <v>894</v>
      </c>
      <c r="G3652">
        <v>627</v>
      </c>
      <c r="H3652">
        <v>695</v>
      </c>
      <c r="I3652">
        <v>282</v>
      </c>
      <c r="J3652" s="2" t="s">
        <v>30</v>
      </c>
      <c r="K3652" s="2">
        <f>$L$2*I3652+(1-$L$2)*K3651</f>
        <v>283.79158284597554</v>
      </c>
      <c r="M3652" s="2">
        <f t="shared" si="398"/>
        <v>284.09646478631851</v>
      </c>
      <c r="N3652" s="2">
        <f t="shared" si="399"/>
        <v>288.95731724530862</v>
      </c>
      <c r="O3652" s="2">
        <f t="shared" si="400"/>
        <v>286.40235537357682</v>
      </c>
      <c r="P3652" s="2" t="str">
        <f t="shared" ref="P3652:P3715" si="404">IF(K3652&gt;O3651+1,"high",IF(K3652&lt;O3651-1,"low","middle"))</f>
        <v>low</v>
      </c>
      <c r="Q3652" s="2" t="str">
        <f>IF(P3652="low","one",IF(P3652="high","relax","transition"))</f>
        <v>one</v>
      </c>
      <c r="R3652" s="2">
        <f>IF(P3652="low",250,IF(P3652="high",300,275))</f>
        <v>250</v>
      </c>
      <c r="S3652" s="2" t="b">
        <f t="shared" si="402"/>
        <v>1</v>
      </c>
      <c r="T3652" s="2">
        <f t="shared" si="403"/>
        <v>250</v>
      </c>
    </row>
    <row r="3653" spans="1:20" x14ac:dyDescent="0.2">
      <c r="A3653" s="2">
        <f t="shared" si="401"/>
        <v>82.010000228881836</v>
      </c>
      <c r="B3653">
        <v>1.5493490696000001</v>
      </c>
      <c r="C3653" s="2">
        <f>IF(B3653&gt;B3652,B3653+(C3652-B3652),B3653+(C3652-B3652)+5+A3653-A3652)</f>
        <v>81.879348754887587</v>
      </c>
      <c r="D3653">
        <v>1577147274.1300001</v>
      </c>
      <c r="E3653">
        <v>438</v>
      </c>
      <c r="F3653">
        <v>893</v>
      </c>
      <c r="G3653">
        <v>628</v>
      </c>
      <c r="H3653">
        <v>697</v>
      </c>
      <c r="I3653">
        <v>285</v>
      </c>
      <c r="J3653" s="2" t="s">
        <v>30</v>
      </c>
      <c r="K3653" s="2">
        <f>$L$2*I3653+(1-$L$2)*K3652</f>
        <v>284.03326627678041</v>
      </c>
      <c r="M3653" s="2">
        <f t="shared" si="398"/>
        <v>284.08382508441093</v>
      </c>
      <c r="N3653" s="2">
        <f t="shared" si="399"/>
        <v>288.95731724530862</v>
      </c>
      <c r="O3653" s="2">
        <f t="shared" si="400"/>
        <v>286.38706084421386</v>
      </c>
      <c r="P3653" s="2" t="str">
        <f t="shared" si="404"/>
        <v>low</v>
      </c>
      <c r="Q3653" s="2" t="str">
        <f>IF(P3653="low","one",IF(P3653="high","relax","transition"))</f>
        <v>one</v>
      </c>
      <c r="R3653" s="2">
        <f>IF(P3653="low",250,IF(P3653="high",300,275))</f>
        <v>250</v>
      </c>
      <c r="S3653" s="2" t="b">
        <f t="shared" si="402"/>
        <v>1</v>
      </c>
      <c r="T3653" s="2">
        <f t="shared" si="403"/>
        <v>250</v>
      </c>
    </row>
    <row r="3654" spans="1:20" x14ac:dyDescent="0.2">
      <c r="A3654" s="2">
        <f t="shared" si="401"/>
        <v>82.03000020980835</v>
      </c>
      <c r="B3654">
        <v>1.5736410617800001</v>
      </c>
      <c r="C3654" s="2">
        <f>IF(B3654&gt;B3653,B3654+(C3653-B3653),B3654+(C3653-B3653)+5+A3654-A3653)</f>
        <v>81.903640747067584</v>
      </c>
      <c r="D3654">
        <v>1577147274.1500001</v>
      </c>
      <c r="E3654">
        <v>437</v>
      </c>
      <c r="F3654">
        <v>894</v>
      </c>
      <c r="G3654">
        <v>627</v>
      </c>
      <c r="H3654">
        <v>698</v>
      </c>
      <c r="I3654">
        <v>285</v>
      </c>
      <c r="J3654" s="2" t="s">
        <v>30</v>
      </c>
      <c r="K3654" s="2">
        <f>$L$2*I3654+(1-$L$2)*K3653</f>
        <v>284.22661302142433</v>
      </c>
      <c r="M3654" s="2">
        <f t="shared" si="398"/>
        <v>284.11238267181363</v>
      </c>
      <c r="N3654" s="2">
        <f t="shared" si="399"/>
        <v>288.95731724530862</v>
      </c>
      <c r="O3654" s="2">
        <f t="shared" si="400"/>
        <v>286.3718990562237</v>
      </c>
      <c r="P3654" s="2" t="str">
        <f t="shared" si="404"/>
        <v>low</v>
      </c>
      <c r="Q3654" s="2" t="str">
        <f>IF(P3654="low","one",IF(P3654="high","relax","transition"))</f>
        <v>one</v>
      </c>
      <c r="R3654" s="2">
        <f>IF(P3654="low",250,IF(P3654="high",300,275))</f>
        <v>250</v>
      </c>
      <c r="S3654" s="2" t="b">
        <f t="shared" si="402"/>
        <v>1</v>
      </c>
      <c r="T3654" s="2">
        <f t="shared" si="403"/>
        <v>250</v>
      </c>
    </row>
    <row r="3655" spans="1:20" x14ac:dyDescent="0.2">
      <c r="A3655" s="2">
        <f t="shared" si="401"/>
        <v>82.050000190734863</v>
      </c>
      <c r="B3655">
        <v>1.59411907196</v>
      </c>
      <c r="C3655" s="2">
        <f>IF(B3655&gt;B3654,B3655+(C3654-B3654),B3655+(C3654-B3654)+5+A3655-A3654)</f>
        <v>81.924118757247584</v>
      </c>
      <c r="D3655">
        <v>1577147274.1700001</v>
      </c>
      <c r="E3655">
        <v>434</v>
      </c>
      <c r="F3655">
        <v>893</v>
      </c>
      <c r="G3655">
        <v>628</v>
      </c>
      <c r="H3655">
        <v>694</v>
      </c>
      <c r="I3655">
        <v>284</v>
      </c>
      <c r="J3655" s="2" t="s">
        <v>30</v>
      </c>
      <c r="K3655" s="2">
        <f>$L$2*I3655+(1-$L$2)*K3654</f>
        <v>284.18129041713945</v>
      </c>
      <c r="M3655" s="2">
        <f t="shared" si="398"/>
        <v>284.12616422087882</v>
      </c>
      <c r="N3655" s="2">
        <f t="shared" si="399"/>
        <v>288.95731724530862</v>
      </c>
      <c r="O3655" s="2">
        <f t="shared" si="400"/>
        <v>286.35892323700318</v>
      </c>
      <c r="P3655" s="2" t="str">
        <f t="shared" si="404"/>
        <v>low</v>
      </c>
      <c r="Q3655" s="2" t="str">
        <f>IF(P3655="low","one",IF(P3655="high","relax","transition"))</f>
        <v>one</v>
      </c>
      <c r="R3655" s="2">
        <f>IF(P3655="low",250,IF(P3655="high",300,275))</f>
        <v>250</v>
      </c>
      <c r="S3655" s="2" t="b">
        <f t="shared" si="402"/>
        <v>1</v>
      </c>
      <c r="T3655" s="2">
        <f t="shared" si="403"/>
        <v>250</v>
      </c>
    </row>
    <row r="3656" spans="1:20" x14ac:dyDescent="0.2">
      <c r="A3656" s="2">
        <f t="shared" si="401"/>
        <v>82.080000162124634</v>
      </c>
      <c r="B3656">
        <v>1.6188201904299999</v>
      </c>
      <c r="C3656" s="2">
        <f>IF(B3656&gt;B3655,B3656+(C3655-B3655),B3656+(C3655-B3655)+5+A3656-A3655)</f>
        <v>81.948819875717589</v>
      </c>
      <c r="D3656">
        <v>1577147274.2</v>
      </c>
      <c r="E3656">
        <v>437</v>
      </c>
      <c r="F3656">
        <v>893</v>
      </c>
      <c r="G3656">
        <v>628</v>
      </c>
      <c r="H3656">
        <v>696</v>
      </c>
      <c r="I3656">
        <v>283</v>
      </c>
      <c r="J3656" s="2" t="s">
        <v>30</v>
      </c>
      <c r="K3656" s="2">
        <f>$L$2*I3656+(1-$L$2)*K3655</f>
        <v>283.94503233371159</v>
      </c>
      <c r="M3656" s="2">
        <f t="shared" si="398"/>
        <v>284.0899378434454</v>
      </c>
      <c r="N3656" s="2">
        <f t="shared" si="399"/>
        <v>288.95731724530862</v>
      </c>
      <c r="O3656" s="2">
        <f t="shared" si="400"/>
        <v>286.34728528619695</v>
      </c>
      <c r="P3656" s="2" t="str">
        <f t="shared" si="404"/>
        <v>low</v>
      </c>
      <c r="Q3656" s="2" t="str">
        <f>IF(P3656="low","one",IF(P3656="high","relax","transition"))</f>
        <v>one</v>
      </c>
      <c r="R3656" s="2">
        <f>IF(P3656="low",250,IF(P3656="high",300,275))</f>
        <v>250</v>
      </c>
      <c r="S3656" s="2" t="b">
        <f t="shared" si="402"/>
        <v>1</v>
      </c>
      <c r="T3656" s="2">
        <f t="shared" si="403"/>
        <v>250</v>
      </c>
    </row>
    <row r="3657" spans="1:20" x14ac:dyDescent="0.2">
      <c r="A3657" s="2">
        <f t="shared" si="401"/>
        <v>82.100000143051147</v>
      </c>
      <c r="B3657">
        <v>1.63929605484</v>
      </c>
      <c r="C3657" s="2">
        <f>IF(B3657&gt;B3656,B3657+(C3656-B3656),B3657+(C3656-B3656)+5+A3657-A3656)</f>
        <v>81.969295740127592</v>
      </c>
      <c r="D3657">
        <v>1577147274.22</v>
      </c>
      <c r="E3657">
        <v>438</v>
      </c>
      <c r="F3657">
        <v>894</v>
      </c>
      <c r="G3657">
        <v>628</v>
      </c>
      <c r="H3657">
        <v>698</v>
      </c>
      <c r="I3657">
        <v>285</v>
      </c>
      <c r="J3657" s="2" t="s">
        <v>30</v>
      </c>
      <c r="K3657" s="2">
        <f>$L$2*I3657+(1-$L$2)*K3656</f>
        <v>284.15602586696929</v>
      </c>
      <c r="M3657" s="2">
        <f t="shared" si="398"/>
        <v>284.10315544815018</v>
      </c>
      <c r="N3657" s="2">
        <f t="shared" si="399"/>
        <v>288.95731724530862</v>
      </c>
      <c r="O3657" s="2">
        <f t="shared" si="400"/>
        <v>286.33441791405937</v>
      </c>
      <c r="P3657" s="2" t="str">
        <f t="shared" si="404"/>
        <v>low</v>
      </c>
      <c r="Q3657" s="2" t="str">
        <f>IF(P3657="low","one",IF(P3657="high","relax","transition"))</f>
        <v>one</v>
      </c>
      <c r="R3657" s="2">
        <f>IF(P3657="low",250,IF(P3657="high",300,275))</f>
        <v>250</v>
      </c>
      <c r="S3657" s="2" t="b">
        <f t="shared" si="402"/>
        <v>1</v>
      </c>
      <c r="T3657" s="2">
        <f t="shared" si="403"/>
        <v>250</v>
      </c>
    </row>
    <row r="3658" spans="1:20" x14ac:dyDescent="0.2">
      <c r="A3658" s="2">
        <f t="shared" si="401"/>
        <v>82.120000123977661</v>
      </c>
      <c r="B3658">
        <v>1.6636409759499999</v>
      </c>
      <c r="C3658" s="2">
        <f>IF(B3658&gt;B3657,B3658+(C3657-B3657),B3658+(C3657-B3657)+5+A3658-A3657)</f>
        <v>81.993640661237592</v>
      </c>
      <c r="D3658">
        <v>1577147274.24</v>
      </c>
      <c r="E3658">
        <v>437</v>
      </c>
      <c r="F3658">
        <v>894</v>
      </c>
      <c r="G3658">
        <v>629</v>
      </c>
      <c r="H3658">
        <v>696</v>
      </c>
      <c r="I3658">
        <v>287</v>
      </c>
      <c r="J3658" s="2" t="s">
        <v>30</v>
      </c>
      <c r="K3658" s="2">
        <f>$L$2*I3658+(1-$L$2)*K3657</f>
        <v>284.72482069357545</v>
      </c>
      <c r="M3658" s="2">
        <f t="shared" si="398"/>
        <v>284.22748849723524</v>
      </c>
      <c r="N3658" s="2">
        <f t="shared" si="399"/>
        <v>288.95731724530862</v>
      </c>
      <c r="O3658" s="2">
        <f t="shared" si="400"/>
        <v>286.32285479076387</v>
      </c>
      <c r="P3658" s="2" t="str">
        <f t="shared" si="404"/>
        <v>low</v>
      </c>
      <c r="Q3658" s="2" t="str">
        <f>IF(P3658="low","one",IF(P3658="high","relax","transition"))</f>
        <v>one</v>
      </c>
      <c r="R3658" s="2">
        <f>IF(P3658="low",250,IF(P3658="high",300,275))</f>
        <v>250</v>
      </c>
      <c r="S3658" s="2" t="b">
        <f t="shared" si="402"/>
        <v>1</v>
      </c>
      <c r="T3658" s="2">
        <f t="shared" si="403"/>
        <v>250</v>
      </c>
    </row>
    <row r="3659" spans="1:20" x14ac:dyDescent="0.2">
      <c r="A3659" s="2">
        <f t="shared" si="401"/>
        <v>82.140000104904175</v>
      </c>
      <c r="B3659">
        <v>1.68448710442</v>
      </c>
      <c r="C3659" s="2">
        <f>IF(B3659&gt;B3658,B3659+(C3658-B3658),B3659+(C3658-B3658)+5+A3659-A3658)</f>
        <v>82.01448678970759</v>
      </c>
      <c r="D3659">
        <v>1577147274.26</v>
      </c>
      <c r="E3659">
        <v>437</v>
      </c>
      <c r="F3659">
        <v>894</v>
      </c>
      <c r="G3659">
        <v>628</v>
      </c>
      <c r="H3659">
        <v>697</v>
      </c>
      <c r="I3659">
        <v>283</v>
      </c>
      <c r="J3659" s="2" t="s">
        <v>30</v>
      </c>
      <c r="K3659" s="2">
        <f>$L$2*I3659+(1-$L$2)*K3658</f>
        <v>284.3798565548604</v>
      </c>
      <c r="M3659" s="2">
        <f t="shared" si="398"/>
        <v>284.2579621087603</v>
      </c>
      <c r="N3659" s="2">
        <f t="shared" si="399"/>
        <v>288.95731724530862</v>
      </c>
      <c r="O3659" s="2">
        <f t="shared" si="400"/>
        <v>286.31808647608744</v>
      </c>
      <c r="P3659" s="2" t="str">
        <f t="shared" si="404"/>
        <v>low</v>
      </c>
      <c r="Q3659" s="2" t="str">
        <f>IF(P3659="low","one",IF(P3659="high","relax","transition"))</f>
        <v>one</v>
      </c>
      <c r="R3659" s="2">
        <f>IF(P3659="low",250,IF(P3659="high",300,275))</f>
        <v>250</v>
      </c>
      <c r="S3659" s="2" t="b">
        <f t="shared" si="402"/>
        <v>1</v>
      </c>
      <c r="T3659" s="2">
        <f t="shared" si="403"/>
        <v>250</v>
      </c>
    </row>
    <row r="3660" spans="1:20" x14ac:dyDescent="0.2">
      <c r="A3660" s="2">
        <f t="shared" si="401"/>
        <v>82.170000076293945</v>
      </c>
      <c r="B3660">
        <v>1.7088689804099999</v>
      </c>
      <c r="C3660" s="2">
        <f>IF(B3660&gt;B3659,B3660+(C3659-B3659),B3660+(C3659-B3659)+5+A3660-A3659)</f>
        <v>82.038868665697592</v>
      </c>
      <c r="D3660">
        <v>1577147274.29</v>
      </c>
      <c r="E3660">
        <v>437</v>
      </c>
      <c r="F3660">
        <v>893</v>
      </c>
      <c r="G3660">
        <v>627</v>
      </c>
      <c r="H3660">
        <v>696</v>
      </c>
      <c r="I3660">
        <v>284</v>
      </c>
      <c r="J3660" s="2" t="s">
        <v>30</v>
      </c>
      <c r="K3660" s="2">
        <f>$L$2*I3660+(1-$L$2)*K3659</f>
        <v>284.30388524388832</v>
      </c>
      <c r="M3660" s="2">
        <f t="shared" si="398"/>
        <v>284.2671467357859</v>
      </c>
      <c r="N3660" s="2">
        <f t="shared" si="399"/>
        <v>288.95731724530862</v>
      </c>
      <c r="O3660" s="2">
        <f t="shared" si="400"/>
        <v>286.31508025772109</v>
      </c>
      <c r="P3660" s="2" t="str">
        <f t="shared" si="404"/>
        <v>low</v>
      </c>
      <c r="Q3660" s="2" t="str">
        <f>IF(P3660="low","one",IF(P3660="high","relax","transition"))</f>
        <v>one</v>
      </c>
      <c r="R3660" s="2">
        <f>IF(P3660="low",250,IF(P3660="high",300,275))</f>
        <v>250</v>
      </c>
      <c r="S3660" s="2" t="b">
        <f t="shared" si="402"/>
        <v>1</v>
      </c>
      <c r="T3660" s="2">
        <f t="shared" si="403"/>
        <v>250</v>
      </c>
    </row>
    <row r="3661" spans="1:20" x14ac:dyDescent="0.2">
      <c r="A3661" s="2">
        <f t="shared" si="401"/>
        <v>82.190000057220459</v>
      </c>
      <c r="B3661">
        <v>1.73359298706</v>
      </c>
      <c r="C3661" s="2">
        <f>IF(B3661&gt;B3660,B3661+(C3660-B3660),B3661+(C3660-B3660)+5+A3661-A3660)</f>
        <v>82.063592672347596</v>
      </c>
      <c r="D3661">
        <v>1577147274.3099999</v>
      </c>
      <c r="E3661">
        <v>438</v>
      </c>
      <c r="F3661">
        <v>894</v>
      </c>
      <c r="G3661">
        <v>628</v>
      </c>
      <c r="H3661">
        <v>696</v>
      </c>
      <c r="I3661">
        <v>286</v>
      </c>
      <c r="J3661" s="2" t="s">
        <v>30</v>
      </c>
      <c r="K3661" s="2">
        <f>$L$2*I3661+(1-$L$2)*K3660</f>
        <v>284.64310819511064</v>
      </c>
      <c r="M3661" s="2">
        <f t="shared" si="398"/>
        <v>284.34233902765084</v>
      </c>
      <c r="N3661" s="2">
        <f t="shared" si="399"/>
        <v>288.95731724530862</v>
      </c>
      <c r="O3661" s="2">
        <f t="shared" si="400"/>
        <v>286.3126835816243</v>
      </c>
      <c r="P3661" s="2" t="str">
        <f t="shared" si="404"/>
        <v>low</v>
      </c>
      <c r="Q3661" s="2" t="str">
        <f>IF(P3661="low","one",IF(P3661="high","relax","transition"))</f>
        <v>one</v>
      </c>
      <c r="R3661" s="2">
        <f>IF(P3661="low",250,IF(P3661="high",300,275))</f>
        <v>250</v>
      </c>
      <c r="S3661" s="2" t="b">
        <f t="shared" si="402"/>
        <v>1</v>
      </c>
      <c r="T3661" s="2">
        <f t="shared" si="403"/>
        <v>250</v>
      </c>
    </row>
    <row r="3662" spans="1:20" x14ac:dyDescent="0.2">
      <c r="A3662" s="2">
        <f t="shared" si="401"/>
        <v>82.210000038146973</v>
      </c>
      <c r="B3662">
        <v>1.7538449764299999</v>
      </c>
      <c r="C3662" s="2">
        <f>IF(B3662&gt;B3661,B3662+(C3661-B3661),B3662+(C3661-B3661)+5+A3662-A3661)</f>
        <v>82.083844661717592</v>
      </c>
      <c r="D3662">
        <v>1577147274.3299999</v>
      </c>
      <c r="E3662">
        <v>437</v>
      </c>
      <c r="F3662">
        <v>894</v>
      </c>
      <c r="G3662">
        <v>628</v>
      </c>
      <c r="H3662">
        <v>697</v>
      </c>
      <c r="I3662">
        <v>285</v>
      </c>
      <c r="J3662" s="2" t="s">
        <v>30</v>
      </c>
      <c r="K3662" s="2">
        <f>$L$2*I3662+(1-$L$2)*K3661</f>
        <v>284.71448655608856</v>
      </c>
      <c r="M3662" s="2">
        <f t="shared" si="398"/>
        <v>284.41676853333843</v>
      </c>
      <c r="N3662" s="2">
        <f t="shared" si="399"/>
        <v>288.95731724530862</v>
      </c>
      <c r="O3662" s="2">
        <f t="shared" si="400"/>
        <v>286.31416635392566</v>
      </c>
      <c r="P3662" s="2" t="str">
        <f t="shared" si="404"/>
        <v>low</v>
      </c>
      <c r="Q3662" s="2" t="str">
        <f>IF(P3662="low","one",IF(P3662="high","relax","transition"))</f>
        <v>one</v>
      </c>
      <c r="R3662" s="2">
        <f>IF(P3662="low",250,IF(P3662="high",300,275))</f>
        <v>250</v>
      </c>
      <c r="S3662" s="2" t="b">
        <f t="shared" si="402"/>
        <v>1</v>
      </c>
      <c r="T3662" s="2">
        <f t="shared" si="403"/>
        <v>250</v>
      </c>
    </row>
    <row r="3663" spans="1:20" x14ac:dyDescent="0.2">
      <c r="A3663" s="2">
        <f t="shared" si="401"/>
        <v>82.240000009536743</v>
      </c>
      <c r="B3663">
        <v>1.7785201072700001</v>
      </c>
      <c r="C3663" s="2">
        <f>IF(B3663&gt;B3662,B3663+(C3662-B3662),B3663+(C3662-B3662)+5+A3663-A3662)</f>
        <v>82.108519792557587</v>
      </c>
      <c r="D3663">
        <v>1577147274.3599999</v>
      </c>
      <c r="E3663">
        <v>437</v>
      </c>
      <c r="F3663">
        <v>893</v>
      </c>
      <c r="G3663">
        <v>627</v>
      </c>
      <c r="H3663">
        <v>697</v>
      </c>
      <c r="I3663">
        <v>284</v>
      </c>
      <c r="J3663" s="2" t="s">
        <v>30</v>
      </c>
      <c r="K3663" s="2">
        <f>$L$2*I3663+(1-$L$2)*K3662</f>
        <v>284.57158924487084</v>
      </c>
      <c r="M3663" s="2">
        <f t="shared" si="398"/>
        <v>284.44773267564494</v>
      </c>
      <c r="N3663" s="2">
        <f t="shared" si="399"/>
        <v>288.95731724530862</v>
      </c>
      <c r="O3663" s="2">
        <f t="shared" si="400"/>
        <v>286.31929646289626</v>
      </c>
      <c r="P3663" s="2" t="str">
        <f t="shared" si="404"/>
        <v>low</v>
      </c>
      <c r="Q3663" s="2" t="str">
        <f>IF(P3663="low","one",IF(P3663="high","relax","transition"))</f>
        <v>one</v>
      </c>
      <c r="R3663" s="2">
        <f>IF(P3663="low",250,IF(P3663="high",300,275))</f>
        <v>250</v>
      </c>
      <c r="S3663" s="2" t="b">
        <f t="shared" si="402"/>
        <v>1</v>
      </c>
      <c r="T3663" s="2">
        <f t="shared" si="403"/>
        <v>250</v>
      </c>
    </row>
    <row r="3664" spans="1:20" x14ac:dyDescent="0.2">
      <c r="A3664" s="2">
        <f t="shared" si="401"/>
        <v>82.260000228881836</v>
      </c>
      <c r="B3664">
        <v>1.7989811897300001</v>
      </c>
      <c r="C3664" s="2">
        <f>IF(B3664&gt;B3663,B3664+(C3663-B3663),B3664+(C3663-B3663)+5+A3664-A3663)</f>
        <v>82.128980875017589</v>
      </c>
      <c r="D3664">
        <v>1577147274.3800001</v>
      </c>
      <c r="E3664">
        <v>437</v>
      </c>
      <c r="F3664">
        <v>895</v>
      </c>
      <c r="G3664">
        <v>628</v>
      </c>
      <c r="H3664">
        <v>696</v>
      </c>
      <c r="I3664">
        <v>285</v>
      </c>
      <c r="J3664" s="2" t="s">
        <v>30</v>
      </c>
      <c r="K3664" s="2">
        <f>$L$2*I3664+(1-$L$2)*K3663</f>
        <v>284.65727139589671</v>
      </c>
      <c r="M3664" s="2">
        <f t="shared" si="398"/>
        <v>284.48964041969532</v>
      </c>
      <c r="N3664" s="2">
        <f t="shared" si="399"/>
        <v>288.95731724530862</v>
      </c>
      <c r="O3664" s="2">
        <f t="shared" si="400"/>
        <v>286.32571827353365</v>
      </c>
      <c r="P3664" s="2" t="str">
        <f t="shared" si="404"/>
        <v>low</v>
      </c>
      <c r="Q3664" s="2" t="str">
        <f>IF(P3664="low","one",IF(P3664="high","relax","transition"))</f>
        <v>one</v>
      </c>
      <c r="R3664" s="2">
        <f>IF(P3664="low",250,IF(P3664="high",300,275))</f>
        <v>250</v>
      </c>
      <c r="S3664" s="2" t="b">
        <f t="shared" si="402"/>
        <v>1</v>
      </c>
      <c r="T3664" s="2">
        <f t="shared" si="403"/>
        <v>250</v>
      </c>
    </row>
    <row r="3665" spans="1:20" x14ac:dyDescent="0.2">
      <c r="A3665" s="2">
        <f t="shared" si="401"/>
        <v>82.28000020980835</v>
      </c>
      <c r="B3665">
        <v>1.8233981132499999</v>
      </c>
      <c r="C3665" s="2">
        <f>IF(B3665&gt;B3664,B3665+(C3664-B3664),B3665+(C3664-B3664)+5+A3665-A3664)</f>
        <v>82.153397798537583</v>
      </c>
      <c r="D3665">
        <v>1577147274.4000001</v>
      </c>
      <c r="E3665">
        <v>436</v>
      </c>
      <c r="F3665">
        <v>894</v>
      </c>
      <c r="G3665">
        <v>627</v>
      </c>
      <c r="H3665">
        <v>697</v>
      </c>
      <c r="I3665">
        <v>284</v>
      </c>
      <c r="J3665" s="2" t="s">
        <v>30</v>
      </c>
      <c r="K3665" s="2">
        <f>$L$2*I3665+(1-$L$2)*K3664</f>
        <v>284.52581711671741</v>
      </c>
      <c r="M3665" s="2">
        <f t="shared" si="398"/>
        <v>284.49687575909974</v>
      </c>
      <c r="N3665" s="2">
        <f t="shared" si="399"/>
        <v>288.95731724530862</v>
      </c>
      <c r="O3665" s="2">
        <f t="shared" si="400"/>
        <v>286.33391438084169</v>
      </c>
      <c r="P3665" s="2" t="str">
        <f t="shared" si="404"/>
        <v>low</v>
      </c>
      <c r="Q3665" s="2" t="str">
        <f>IF(P3665="low","one",IF(P3665="high","relax","transition"))</f>
        <v>one</v>
      </c>
      <c r="R3665" s="2">
        <f>IF(P3665="low",250,IF(P3665="high",300,275))</f>
        <v>250</v>
      </c>
      <c r="S3665" s="2" t="b">
        <f t="shared" si="402"/>
        <v>1</v>
      </c>
      <c r="T3665" s="2">
        <f t="shared" si="403"/>
        <v>250</v>
      </c>
    </row>
    <row r="3666" spans="1:20" x14ac:dyDescent="0.2">
      <c r="A3666" s="2">
        <f t="shared" si="401"/>
        <v>82.31000018119812</v>
      </c>
      <c r="B3666">
        <v>1.84821820259</v>
      </c>
      <c r="C3666" s="2">
        <f>IF(B3666&gt;B3665,B3666+(C3665-B3665),B3666+(C3665-B3665)+5+A3666-A3665)</f>
        <v>82.178217887877594</v>
      </c>
      <c r="D3666">
        <v>1577147274.4300001</v>
      </c>
      <c r="E3666">
        <v>438</v>
      </c>
      <c r="F3666">
        <v>894</v>
      </c>
      <c r="G3666">
        <v>628</v>
      </c>
      <c r="H3666">
        <v>698</v>
      </c>
      <c r="I3666">
        <v>285</v>
      </c>
      <c r="J3666" s="2" t="s">
        <v>30</v>
      </c>
      <c r="K3666" s="2">
        <f>$L$2*I3666+(1-$L$2)*K3665</f>
        <v>284.62065369337392</v>
      </c>
      <c r="M3666" s="2">
        <f t="shared" si="398"/>
        <v>284.52163134595457</v>
      </c>
      <c r="N3666" s="2">
        <f t="shared" si="399"/>
        <v>288.95731724530862</v>
      </c>
      <c r="O3666" s="2">
        <f t="shared" si="400"/>
        <v>286.34206244975456</v>
      </c>
      <c r="P3666" s="2" t="str">
        <f t="shared" si="404"/>
        <v>low</v>
      </c>
      <c r="Q3666" s="2" t="str">
        <f>IF(P3666="low","one",IF(P3666="high","relax","transition"))</f>
        <v>one</v>
      </c>
      <c r="R3666" s="2">
        <f>IF(P3666="low",250,IF(P3666="high",300,275))</f>
        <v>250</v>
      </c>
      <c r="S3666" s="2" t="b">
        <f t="shared" si="402"/>
        <v>1</v>
      </c>
      <c r="T3666" s="2">
        <f t="shared" si="403"/>
        <v>250</v>
      </c>
    </row>
    <row r="3667" spans="1:20" x14ac:dyDescent="0.2">
      <c r="A3667" s="2">
        <f t="shared" si="401"/>
        <v>82.330000162124634</v>
      </c>
      <c r="B3667">
        <v>1.8686501979800001</v>
      </c>
      <c r="C3667" s="2">
        <f>IF(B3667&gt;B3666,B3667+(C3666-B3666),B3667+(C3666-B3666)+5+A3667-A3666)</f>
        <v>82.198649883267592</v>
      </c>
      <c r="D3667">
        <v>1577147274.45</v>
      </c>
      <c r="E3667">
        <v>437</v>
      </c>
      <c r="F3667">
        <v>894</v>
      </c>
      <c r="G3667">
        <v>628</v>
      </c>
      <c r="H3667">
        <v>696</v>
      </c>
      <c r="I3667">
        <v>284</v>
      </c>
      <c r="J3667" s="2" t="s">
        <v>30</v>
      </c>
      <c r="K3667" s="2">
        <f>$L$2*I3667+(1-$L$2)*K3666</f>
        <v>284.49652295469917</v>
      </c>
      <c r="M3667" s="2">
        <f t="shared" si="398"/>
        <v>284.51660966770351</v>
      </c>
      <c r="N3667" s="2">
        <f t="shared" si="399"/>
        <v>288.95731724530862</v>
      </c>
      <c r="O3667" s="2">
        <f t="shared" si="400"/>
        <v>286.35104089456451</v>
      </c>
      <c r="P3667" s="2" t="str">
        <f t="shared" si="404"/>
        <v>low</v>
      </c>
      <c r="Q3667" s="2" t="str">
        <f>IF(P3667="low","one",IF(P3667="high","relax","transition"))</f>
        <v>one</v>
      </c>
      <c r="R3667" s="2">
        <f>IF(P3667="low",250,IF(P3667="high",300,275))</f>
        <v>250</v>
      </c>
      <c r="S3667" s="2" t="b">
        <f t="shared" si="402"/>
        <v>1</v>
      </c>
      <c r="T3667" s="2">
        <f t="shared" si="403"/>
        <v>250</v>
      </c>
    </row>
    <row r="3668" spans="1:20" x14ac:dyDescent="0.2">
      <c r="A3668" s="2">
        <f t="shared" si="401"/>
        <v>82.350000143051147</v>
      </c>
      <c r="B3668">
        <v>1.8931591510800001</v>
      </c>
      <c r="C3668" s="2">
        <f>IF(B3668&gt;B3667,B3668+(C3667-B3667),B3668+(C3667-B3667)+5+A3668-A3667)</f>
        <v>82.223158836367588</v>
      </c>
      <c r="D3668">
        <v>1577147274.47</v>
      </c>
      <c r="E3668">
        <v>436</v>
      </c>
      <c r="F3668">
        <v>894</v>
      </c>
      <c r="G3668">
        <v>628</v>
      </c>
      <c r="H3668">
        <v>696</v>
      </c>
      <c r="I3668">
        <v>283</v>
      </c>
      <c r="J3668" s="2" t="s">
        <v>30</v>
      </c>
      <c r="K3668" s="2">
        <f>$L$2*I3668+(1-$L$2)*K3667</f>
        <v>284.19721836375936</v>
      </c>
      <c r="M3668" s="2">
        <f t="shared" si="398"/>
        <v>284.45273140691467</v>
      </c>
      <c r="N3668" s="2">
        <f t="shared" si="399"/>
        <v>288.95731724530862</v>
      </c>
      <c r="O3668" s="2">
        <f t="shared" si="400"/>
        <v>286.35931933322144</v>
      </c>
      <c r="P3668" s="2" t="str">
        <f t="shared" si="404"/>
        <v>low</v>
      </c>
      <c r="Q3668" s="2" t="str">
        <f>IF(P3668="low","one",IF(P3668="high","relax","transition"))</f>
        <v>one</v>
      </c>
      <c r="R3668" s="2">
        <f>IF(P3668="low",250,IF(P3668="high",300,275))</f>
        <v>250</v>
      </c>
      <c r="S3668" s="2" t="b">
        <f t="shared" si="402"/>
        <v>1</v>
      </c>
      <c r="T3668" s="2">
        <f t="shared" si="403"/>
        <v>250</v>
      </c>
    </row>
    <row r="3669" spans="1:20" x14ac:dyDescent="0.2">
      <c r="A3669" s="2">
        <f t="shared" si="401"/>
        <v>82.370000123977661</v>
      </c>
      <c r="B3669">
        <v>1.9135901927900001</v>
      </c>
      <c r="C3669" s="2">
        <f>IF(B3669&gt;B3668,B3669+(C3668-B3668),B3669+(C3668-B3668)+5+A3669-A3668)</f>
        <v>82.243589878077586</v>
      </c>
      <c r="D3669">
        <v>1577147274.49</v>
      </c>
      <c r="E3669">
        <v>438</v>
      </c>
      <c r="F3669">
        <v>894</v>
      </c>
      <c r="G3669">
        <v>628</v>
      </c>
      <c r="H3669">
        <v>698</v>
      </c>
      <c r="I3669">
        <v>286</v>
      </c>
      <c r="J3669" s="2" t="s">
        <v>30</v>
      </c>
      <c r="K3669" s="2">
        <f>$L$2*I3669+(1-$L$2)*K3668</f>
        <v>284.55777469100752</v>
      </c>
      <c r="M3669" s="2">
        <f t="shared" si="398"/>
        <v>284.47374006373326</v>
      </c>
      <c r="N3669" s="2">
        <f t="shared" si="399"/>
        <v>288.95731724530862</v>
      </c>
      <c r="O3669" s="2">
        <f t="shared" si="400"/>
        <v>286.36398993690608</v>
      </c>
      <c r="P3669" s="2" t="str">
        <f t="shared" si="404"/>
        <v>low</v>
      </c>
      <c r="Q3669" s="2" t="str">
        <f>IF(P3669="low","one",IF(P3669="high","relax","transition"))</f>
        <v>one</v>
      </c>
      <c r="R3669" s="2">
        <f>IF(P3669="low",250,IF(P3669="high",300,275))</f>
        <v>250</v>
      </c>
      <c r="S3669" s="2" t="b">
        <f t="shared" si="402"/>
        <v>1</v>
      </c>
      <c r="T3669" s="2">
        <f t="shared" si="403"/>
        <v>250</v>
      </c>
    </row>
    <row r="3670" spans="1:20" x14ac:dyDescent="0.2">
      <c r="A3670" s="2">
        <f t="shared" si="401"/>
        <v>82.400000095367432</v>
      </c>
      <c r="B3670">
        <v>1.9383010864300001</v>
      </c>
      <c r="C3670" s="2">
        <f>IF(B3670&gt;B3669,B3670+(C3669-B3669),B3670+(C3669-B3669)+5+A3670-A3669)</f>
        <v>82.268300771717591</v>
      </c>
      <c r="D3670">
        <v>1577147274.52</v>
      </c>
      <c r="E3670">
        <v>437</v>
      </c>
      <c r="F3670">
        <v>894</v>
      </c>
      <c r="G3670">
        <v>628</v>
      </c>
      <c r="H3670">
        <v>696</v>
      </c>
      <c r="I3670">
        <v>285</v>
      </c>
      <c r="J3670" s="2" t="s">
        <v>30</v>
      </c>
      <c r="K3670" s="2">
        <f>$L$2*I3670+(1-$L$2)*K3669</f>
        <v>284.64621975280602</v>
      </c>
      <c r="M3670" s="2">
        <f t="shared" si="398"/>
        <v>284.5082360015478</v>
      </c>
      <c r="N3670" s="2">
        <f t="shared" si="399"/>
        <v>288.95731724530862</v>
      </c>
      <c r="O3670" s="2">
        <f t="shared" si="400"/>
        <v>286.36947744324743</v>
      </c>
      <c r="P3670" s="2" t="str">
        <f t="shared" si="404"/>
        <v>low</v>
      </c>
      <c r="Q3670" s="2" t="str">
        <f>IF(P3670="low","one",IF(P3670="high","relax","transition"))</f>
        <v>one</v>
      </c>
      <c r="R3670" s="2">
        <f>IF(P3670="low",250,IF(P3670="high",300,275))</f>
        <v>250</v>
      </c>
      <c r="S3670" s="2" t="b">
        <f t="shared" si="402"/>
        <v>1</v>
      </c>
      <c r="T3670" s="2">
        <f t="shared" si="403"/>
        <v>250</v>
      </c>
    </row>
    <row r="3671" spans="1:20" x14ac:dyDescent="0.2">
      <c r="A3671" s="2">
        <f t="shared" si="401"/>
        <v>82.420000076293945</v>
      </c>
      <c r="B3671">
        <v>1.9628520011899999</v>
      </c>
      <c r="C3671" s="2">
        <f>IF(B3671&gt;B3670,B3671+(C3670-B3670),B3671+(C3670-B3670)+5+A3671-A3670)</f>
        <v>82.29285168647759</v>
      </c>
      <c r="D3671">
        <v>1577147274.54</v>
      </c>
      <c r="E3671">
        <v>436</v>
      </c>
      <c r="F3671">
        <v>894</v>
      </c>
      <c r="G3671">
        <v>628</v>
      </c>
      <c r="H3671">
        <v>696</v>
      </c>
      <c r="I3671">
        <v>283</v>
      </c>
      <c r="J3671" s="2" t="s">
        <v>30</v>
      </c>
      <c r="K3671" s="2">
        <f>$L$2*I3671+(1-$L$2)*K3670</f>
        <v>284.31697580224483</v>
      </c>
      <c r="M3671" s="2">
        <f t="shared" si="398"/>
        <v>284.46998396168721</v>
      </c>
      <c r="N3671" s="2">
        <f t="shared" si="399"/>
        <v>288.95731724530862</v>
      </c>
      <c r="O3671" s="2">
        <f t="shared" si="400"/>
        <v>286.37641537116247</v>
      </c>
      <c r="P3671" s="2" t="str">
        <f t="shared" si="404"/>
        <v>low</v>
      </c>
      <c r="Q3671" s="2" t="str">
        <f>IF(P3671="low","one",IF(P3671="high","relax","transition"))</f>
        <v>one</v>
      </c>
      <c r="R3671" s="2">
        <f>IF(P3671="low",250,IF(P3671="high",300,275))</f>
        <v>250</v>
      </c>
      <c r="S3671" s="2" t="b">
        <f t="shared" si="402"/>
        <v>1</v>
      </c>
      <c r="T3671" s="2">
        <f t="shared" si="403"/>
        <v>250</v>
      </c>
    </row>
    <row r="3672" spans="1:20" x14ac:dyDescent="0.2">
      <c r="A3672" s="2">
        <f t="shared" si="401"/>
        <v>82.440000057220459</v>
      </c>
      <c r="B3672">
        <v>1.98318600655</v>
      </c>
      <c r="C3672" s="2">
        <f>IF(B3672&gt;B3671,B3672+(C3671-B3671),B3672+(C3671-B3671)+5+A3672-A3671)</f>
        <v>82.313185691837589</v>
      </c>
      <c r="D3672">
        <v>1577147274.5599999</v>
      </c>
      <c r="E3672">
        <v>437</v>
      </c>
      <c r="F3672">
        <v>894</v>
      </c>
      <c r="G3672">
        <v>628</v>
      </c>
      <c r="H3672">
        <v>697</v>
      </c>
      <c r="I3672">
        <v>284</v>
      </c>
      <c r="J3672" s="2" t="s">
        <v>30</v>
      </c>
      <c r="K3672" s="2">
        <f>$L$2*I3672+(1-$L$2)*K3671</f>
        <v>284.25358064179585</v>
      </c>
      <c r="M3672" s="2">
        <f t="shared" si="398"/>
        <v>284.42670329770897</v>
      </c>
      <c r="N3672" s="2">
        <f t="shared" si="399"/>
        <v>288.95731724530862</v>
      </c>
      <c r="O3672" s="2">
        <f t="shared" si="400"/>
        <v>286.38109380068869</v>
      </c>
      <c r="P3672" s="2" t="str">
        <f t="shared" si="404"/>
        <v>low</v>
      </c>
      <c r="Q3672" s="2" t="str">
        <f>IF(P3672="low","one",IF(P3672="high","relax","transition"))</f>
        <v>one</v>
      </c>
      <c r="R3672" s="2">
        <f>IF(P3672="low",250,IF(P3672="high",300,275))</f>
        <v>250</v>
      </c>
      <c r="S3672" s="2" t="b">
        <f t="shared" si="402"/>
        <v>1</v>
      </c>
      <c r="T3672" s="2">
        <f t="shared" si="403"/>
        <v>250</v>
      </c>
    </row>
    <row r="3673" spans="1:20" x14ac:dyDescent="0.2">
      <c r="A3673" s="2">
        <f t="shared" si="401"/>
        <v>82.460000038146973</v>
      </c>
      <c r="B3673">
        <v>2.0079472064999999</v>
      </c>
      <c r="C3673" s="2">
        <f>IF(B3673&gt;B3672,B3673+(C3672-B3672),B3673+(C3672-B3672)+5+A3673-A3672)</f>
        <v>82.337946891787595</v>
      </c>
      <c r="D3673">
        <v>1577147274.5799999</v>
      </c>
      <c r="E3673">
        <v>438</v>
      </c>
      <c r="F3673">
        <v>894</v>
      </c>
      <c r="G3673">
        <v>628</v>
      </c>
      <c r="H3673">
        <v>697</v>
      </c>
      <c r="I3673">
        <v>286</v>
      </c>
      <c r="J3673" s="2" t="s">
        <v>30</v>
      </c>
      <c r="K3673" s="2">
        <f>$L$2*I3673+(1-$L$2)*K3672</f>
        <v>284.60286451343671</v>
      </c>
      <c r="M3673" s="2">
        <f t="shared" si="398"/>
        <v>284.46193554085454</v>
      </c>
      <c r="N3673" s="2">
        <f t="shared" si="399"/>
        <v>288.95731724530862</v>
      </c>
      <c r="O3673" s="2">
        <f t="shared" si="400"/>
        <v>286.38337427553972</v>
      </c>
      <c r="P3673" s="2" t="str">
        <f t="shared" si="404"/>
        <v>low</v>
      </c>
      <c r="Q3673" s="2" t="str">
        <f>IF(P3673="low","one",IF(P3673="high","relax","transition"))</f>
        <v>one</v>
      </c>
      <c r="R3673" s="2">
        <f>IF(P3673="low",250,IF(P3673="high",300,275))</f>
        <v>250</v>
      </c>
      <c r="S3673" s="2" t="b">
        <f t="shared" si="402"/>
        <v>1</v>
      </c>
      <c r="T3673" s="2">
        <f t="shared" si="403"/>
        <v>250</v>
      </c>
    </row>
    <row r="3674" spans="1:20" x14ac:dyDescent="0.2">
      <c r="A3674" s="2">
        <f t="shared" si="401"/>
        <v>82.490000009536743</v>
      </c>
      <c r="B3674">
        <v>2.0285379886600001</v>
      </c>
      <c r="C3674" s="2">
        <f>IF(B3674&gt;B3673,B3674+(C3673-B3673),B3674+(C3673-B3673)+5+A3674-A3673)</f>
        <v>82.358537673947595</v>
      </c>
      <c r="D3674">
        <v>1577147274.6099999</v>
      </c>
      <c r="E3674">
        <v>437</v>
      </c>
      <c r="F3674">
        <v>894</v>
      </c>
      <c r="G3674">
        <v>629</v>
      </c>
      <c r="H3674">
        <v>697</v>
      </c>
      <c r="I3674">
        <v>284</v>
      </c>
      <c r="J3674" s="2" t="s">
        <v>30</v>
      </c>
      <c r="K3674" s="2">
        <f>$L$2*I3674+(1-$L$2)*K3673</f>
        <v>284.48229161074937</v>
      </c>
      <c r="M3674" s="2">
        <f t="shared" si="398"/>
        <v>284.46600675483353</v>
      </c>
      <c r="N3674" s="2">
        <f t="shared" si="399"/>
        <v>288.95731724530862</v>
      </c>
      <c r="O3674" s="2">
        <f t="shared" si="400"/>
        <v>286.38730233880545</v>
      </c>
      <c r="P3674" s="2" t="str">
        <f t="shared" si="404"/>
        <v>low</v>
      </c>
      <c r="Q3674" s="2" t="str">
        <f>IF(P3674="low","one",IF(P3674="high","relax","transition"))</f>
        <v>one</v>
      </c>
      <c r="R3674" s="2">
        <f>IF(P3674="low",250,IF(P3674="high",300,275))</f>
        <v>250</v>
      </c>
      <c r="S3674" s="2" t="b">
        <f t="shared" si="402"/>
        <v>1</v>
      </c>
      <c r="T3674" s="2">
        <f t="shared" si="403"/>
        <v>250</v>
      </c>
    </row>
    <row r="3675" spans="1:20" x14ac:dyDescent="0.2">
      <c r="A3675" s="2">
        <f t="shared" si="401"/>
        <v>82.510000228881836</v>
      </c>
      <c r="B3675">
        <v>2.0530831813799999</v>
      </c>
      <c r="C3675" s="2">
        <f>IF(B3675&gt;B3674,B3675+(C3674-B3674),B3675+(C3674-B3674)+5+A3675-A3674)</f>
        <v>82.383082866667593</v>
      </c>
      <c r="D3675">
        <v>1577147274.6300001</v>
      </c>
      <c r="E3675">
        <v>437</v>
      </c>
      <c r="F3675">
        <v>894</v>
      </c>
      <c r="G3675">
        <v>629</v>
      </c>
      <c r="H3675">
        <v>696</v>
      </c>
      <c r="I3675">
        <v>284</v>
      </c>
      <c r="J3675" s="2" t="s">
        <v>30</v>
      </c>
      <c r="K3675" s="2">
        <f>$L$2*I3675+(1-$L$2)*K3674</f>
        <v>284.38583328859949</v>
      </c>
      <c r="M3675" s="2">
        <f t="shared" si="398"/>
        <v>284.44997206158672</v>
      </c>
      <c r="N3675" s="2">
        <f t="shared" si="399"/>
        <v>288.95731724530862</v>
      </c>
      <c r="O3675" s="2">
        <f t="shared" si="400"/>
        <v>286.39123755960685</v>
      </c>
      <c r="P3675" s="2" t="str">
        <f t="shared" si="404"/>
        <v>low</v>
      </c>
      <c r="Q3675" s="2" t="str">
        <f>IF(P3675="low","one",IF(P3675="high","relax","transition"))</f>
        <v>one</v>
      </c>
      <c r="R3675" s="2">
        <f>IF(P3675="low",250,IF(P3675="high",300,275))</f>
        <v>250</v>
      </c>
      <c r="S3675" s="2" t="b">
        <f t="shared" si="402"/>
        <v>1</v>
      </c>
      <c r="T3675" s="2">
        <f t="shared" si="403"/>
        <v>250</v>
      </c>
    </row>
    <row r="3676" spans="1:20" x14ac:dyDescent="0.2">
      <c r="A3676" s="2">
        <f t="shared" si="401"/>
        <v>82.53000020980835</v>
      </c>
      <c r="B3676">
        <v>2.0733270645099999</v>
      </c>
      <c r="C3676" s="2">
        <f>IF(B3676&gt;B3675,B3676+(C3675-B3675),B3676+(C3675-B3675)+5+A3676-A3675)</f>
        <v>82.403326749797586</v>
      </c>
      <c r="D3676">
        <v>1577147274.6500001</v>
      </c>
      <c r="E3676">
        <v>437</v>
      </c>
      <c r="F3676">
        <v>895</v>
      </c>
      <c r="G3676">
        <v>627</v>
      </c>
      <c r="H3676">
        <v>695</v>
      </c>
      <c r="I3676">
        <v>282</v>
      </c>
      <c r="J3676" s="2" t="s">
        <v>30</v>
      </c>
      <c r="K3676" s="2">
        <f>$L$2*I3676+(1-$L$2)*K3675</f>
        <v>283.90866663087957</v>
      </c>
      <c r="M3676" s="2">
        <f t="shared" si="398"/>
        <v>284.34171097544532</v>
      </c>
      <c r="N3676" s="2">
        <f t="shared" si="399"/>
        <v>288.95731724530862</v>
      </c>
      <c r="O3676" s="2">
        <f t="shared" si="400"/>
        <v>286.39417428470585</v>
      </c>
      <c r="P3676" s="2" t="str">
        <f t="shared" si="404"/>
        <v>low</v>
      </c>
      <c r="Q3676" s="2" t="str">
        <f>IF(P3676="low","one",IF(P3676="high","relax","transition"))</f>
        <v>one</v>
      </c>
      <c r="R3676" s="2">
        <f>IF(P3676="low",250,IF(P3676="high",300,275))</f>
        <v>250</v>
      </c>
      <c r="S3676" s="2" t="b">
        <f t="shared" si="402"/>
        <v>1</v>
      </c>
      <c r="T3676" s="2">
        <f t="shared" si="403"/>
        <v>250</v>
      </c>
    </row>
    <row r="3677" spans="1:20" x14ac:dyDescent="0.2">
      <c r="A3677" s="2">
        <f t="shared" si="401"/>
        <v>82.550000190734863</v>
      </c>
      <c r="B3677">
        <v>2.0979721546199999</v>
      </c>
      <c r="C3677" s="2">
        <f>IF(B3677&gt;B3676,B3677+(C3676-B3676),B3677+(C3676-B3676)+5+A3677-A3676)</f>
        <v>82.427971839907585</v>
      </c>
      <c r="D3677">
        <v>1577147274.6700001</v>
      </c>
      <c r="E3677">
        <v>437</v>
      </c>
      <c r="F3677">
        <v>895</v>
      </c>
      <c r="G3677">
        <v>629</v>
      </c>
      <c r="H3677">
        <v>695</v>
      </c>
      <c r="I3677">
        <v>286</v>
      </c>
      <c r="J3677" s="2" t="s">
        <v>30</v>
      </c>
      <c r="K3677" s="2">
        <f>$L$2*I3677+(1-$L$2)*K3676</f>
        <v>284.32693330470369</v>
      </c>
      <c r="M3677" s="2">
        <f t="shared" si="398"/>
        <v>284.33875544129705</v>
      </c>
      <c r="N3677" s="2">
        <f t="shared" si="399"/>
        <v>288.95731724530862</v>
      </c>
      <c r="O3677" s="2">
        <f t="shared" si="400"/>
        <v>286.39155111924276</v>
      </c>
      <c r="P3677" s="2" t="str">
        <f t="shared" si="404"/>
        <v>low</v>
      </c>
      <c r="Q3677" s="2" t="str">
        <f>IF(P3677="low","one",IF(P3677="high","relax","transition"))</f>
        <v>one</v>
      </c>
      <c r="R3677" s="2">
        <f>IF(P3677="low",250,IF(P3677="high",300,275))</f>
        <v>250</v>
      </c>
      <c r="S3677" s="2" t="b">
        <f t="shared" si="402"/>
        <v>1</v>
      </c>
      <c r="T3677" s="2">
        <f t="shared" si="403"/>
        <v>250</v>
      </c>
    </row>
    <row r="3678" spans="1:20" x14ac:dyDescent="0.2">
      <c r="A3678" s="2">
        <f t="shared" si="401"/>
        <v>82.580000162124634</v>
      </c>
      <c r="B3678">
        <v>2.1225221157099998</v>
      </c>
      <c r="C3678" s="2">
        <f>IF(B3678&gt;B3677,B3678+(C3677-B3677),B3678+(C3677-B3677)+5+A3678-A3677)</f>
        <v>82.452521800997587</v>
      </c>
      <c r="D3678">
        <v>1577147274.7</v>
      </c>
      <c r="E3678">
        <v>437</v>
      </c>
      <c r="F3678">
        <v>894</v>
      </c>
      <c r="G3678">
        <v>630</v>
      </c>
      <c r="H3678">
        <v>696</v>
      </c>
      <c r="I3678">
        <v>285</v>
      </c>
      <c r="J3678" s="2" t="s">
        <v>30</v>
      </c>
      <c r="K3678" s="2">
        <f>$L$2*I3678+(1-$L$2)*K3677</f>
        <v>284.46154664376297</v>
      </c>
      <c r="M3678" s="2">
        <f t="shared" si="398"/>
        <v>284.36331368179026</v>
      </c>
      <c r="N3678" s="2">
        <f t="shared" si="399"/>
        <v>288.95731724530862</v>
      </c>
      <c r="O3678" s="2">
        <f t="shared" si="400"/>
        <v>286.38891133534548</v>
      </c>
      <c r="P3678" s="2" t="str">
        <f t="shared" si="404"/>
        <v>low</v>
      </c>
      <c r="Q3678" s="2" t="str">
        <f>IF(P3678="low","one",IF(P3678="high","relax","transition"))</f>
        <v>one</v>
      </c>
      <c r="R3678" s="2">
        <f>IF(P3678="low",250,IF(P3678="high",300,275))</f>
        <v>250</v>
      </c>
      <c r="S3678" s="2" t="b">
        <f t="shared" si="402"/>
        <v>1</v>
      </c>
      <c r="T3678" s="2">
        <f t="shared" si="403"/>
        <v>250</v>
      </c>
    </row>
    <row r="3679" spans="1:20" x14ac:dyDescent="0.2">
      <c r="A3679" s="2">
        <f t="shared" si="401"/>
        <v>82.600000143051147</v>
      </c>
      <c r="B3679">
        <v>2.1430990695999999</v>
      </c>
      <c r="C3679" s="2">
        <f>IF(B3679&gt;B3678,B3679+(C3678-B3678),B3679+(C3678-B3678)+5+A3679-A3678)</f>
        <v>82.473098754887587</v>
      </c>
      <c r="D3679">
        <v>1577147274.72</v>
      </c>
      <c r="E3679">
        <v>436</v>
      </c>
      <c r="F3679">
        <v>896</v>
      </c>
      <c r="G3679">
        <v>629</v>
      </c>
      <c r="H3679">
        <v>696</v>
      </c>
      <c r="I3679">
        <v>285</v>
      </c>
      <c r="J3679" s="2" t="s">
        <v>30</v>
      </c>
      <c r="K3679" s="2">
        <f>$L$2*I3679+(1-$L$2)*K3678</f>
        <v>284.56923731501035</v>
      </c>
      <c r="M3679" s="2">
        <f t="shared" si="398"/>
        <v>284.40449840843428</v>
      </c>
      <c r="N3679" s="2">
        <f t="shared" si="399"/>
        <v>288.95731724530862</v>
      </c>
      <c r="O3679" s="2">
        <f t="shared" si="400"/>
        <v>286.38763145266773</v>
      </c>
      <c r="P3679" s="2" t="str">
        <f t="shared" si="404"/>
        <v>low</v>
      </c>
      <c r="Q3679" s="2" t="str">
        <f>IF(P3679="low","one",IF(P3679="high","relax","transition"))</f>
        <v>one</v>
      </c>
      <c r="R3679" s="2">
        <f>IF(P3679="low",250,IF(P3679="high",300,275))</f>
        <v>250</v>
      </c>
      <c r="S3679" s="2" t="b">
        <f t="shared" si="402"/>
        <v>1</v>
      </c>
      <c r="T3679" s="2">
        <f t="shared" si="403"/>
        <v>250</v>
      </c>
    </row>
    <row r="3680" spans="1:20" x14ac:dyDescent="0.2">
      <c r="A3680" s="2">
        <f t="shared" si="401"/>
        <v>82.620000123977661</v>
      </c>
      <c r="B3680">
        <v>2.1677141189600002</v>
      </c>
      <c r="C3680" s="2">
        <f>IF(B3680&gt;B3679,B3680+(C3679-B3679),B3680+(C3679-B3679)+5+A3680-A3679)</f>
        <v>82.497713804247596</v>
      </c>
      <c r="D3680">
        <v>1577147274.74</v>
      </c>
      <c r="E3680">
        <v>437</v>
      </c>
      <c r="F3680">
        <v>895</v>
      </c>
      <c r="G3680">
        <v>630</v>
      </c>
      <c r="H3680">
        <v>695</v>
      </c>
      <c r="I3680">
        <v>285</v>
      </c>
      <c r="J3680" s="2" t="s">
        <v>30</v>
      </c>
      <c r="K3680" s="2">
        <f>$L$2*I3680+(1-$L$2)*K3679</f>
        <v>284.65538985200828</v>
      </c>
      <c r="M3680" s="2">
        <f t="shared" si="398"/>
        <v>284.45467669714907</v>
      </c>
      <c r="N3680" s="2">
        <f t="shared" si="399"/>
        <v>288.95731724530862</v>
      </c>
      <c r="O3680" s="2">
        <f t="shared" si="400"/>
        <v>286.38847480045604</v>
      </c>
      <c r="P3680" s="2" t="str">
        <f t="shared" si="404"/>
        <v>low</v>
      </c>
      <c r="Q3680" s="2" t="str">
        <f>IF(P3680="low","one",IF(P3680="high","relax","transition"))</f>
        <v>one</v>
      </c>
      <c r="R3680" s="2">
        <f>IF(P3680="low",250,IF(P3680="high",300,275))</f>
        <v>250</v>
      </c>
      <c r="S3680" s="2" t="b">
        <f t="shared" si="402"/>
        <v>1</v>
      </c>
      <c r="T3680" s="2">
        <f t="shared" si="403"/>
        <v>250</v>
      </c>
    </row>
    <row r="3681" spans="1:20" x14ac:dyDescent="0.2">
      <c r="A3681" s="2">
        <f t="shared" si="401"/>
        <v>82.650000095367432</v>
      </c>
      <c r="B3681">
        <v>2.18811917305</v>
      </c>
      <c r="C3681" s="2">
        <f>IF(B3681&gt;B3680,B3681+(C3680-B3680),B3681+(C3680-B3680)+5+A3681-A3680)</f>
        <v>82.518118858337587</v>
      </c>
      <c r="D3681">
        <v>1577147274.77</v>
      </c>
      <c r="E3681">
        <v>438</v>
      </c>
      <c r="F3681">
        <v>894</v>
      </c>
      <c r="G3681">
        <v>630</v>
      </c>
      <c r="H3681">
        <v>696</v>
      </c>
      <c r="I3681">
        <v>286</v>
      </c>
      <c r="J3681" s="2" t="s">
        <v>30</v>
      </c>
      <c r="K3681" s="2">
        <f>$L$2*I3681+(1-$L$2)*K3680</f>
        <v>284.92431188160663</v>
      </c>
      <c r="M3681" s="2">
        <f t="shared" si="398"/>
        <v>284.54860373404063</v>
      </c>
      <c r="N3681" s="2">
        <f t="shared" si="399"/>
        <v>288.95731724530862</v>
      </c>
      <c r="O3681" s="2">
        <f t="shared" si="400"/>
        <v>286.39178489529064</v>
      </c>
      <c r="P3681" s="2" t="str">
        <f t="shared" si="404"/>
        <v>low</v>
      </c>
      <c r="Q3681" s="2" t="str">
        <f>IF(P3681="low","one",IF(P3681="high","relax","transition"))</f>
        <v>one</v>
      </c>
      <c r="R3681" s="2">
        <f>IF(P3681="low",250,IF(P3681="high",300,275))</f>
        <v>250</v>
      </c>
      <c r="S3681" s="2" t="b">
        <f t="shared" si="402"/>
        <v>1</v>
      </c>
      <c r="T3681" s="2">
        <f t="shared" si="403"/>
        <v>250</v>
      </c>
    </row>
    <row r="3682" spans="1:20" x14ac:dyDescent="0.2">
      <c r="A3682" s="2">
        <f t="shared" si="401"/>
        <v>82.670000076293945</v>
      </c>
      <c r="B3682">
        <v>2.2127740383100001</v>
      </c>
      <c r="C3682" s="2">
        <f>IF(B3682&gt;B3681,B3682+(C3681-B3681),B3682+(C3681-B3681)+5+A3682-A3681)</f>
        <v>82.542773723597591</v>
      </c>
      <c r="D3682">
        <v>1577147274.79</v>
      </c>
      <c r="E3682">
        <v>437</v>
      </c>
      <c r="F3682">
        <v>895</v>
      </c>
      <c r="G3682">
        <v>629</v>
      </c>
      <c r="H3682">
        <v>696</v>
      </c>
      <c r="I3682">
        <v>287</v>
      </c>
      <c r="J3682" s="2" t="s">
        <v>30</v>
      </c>
      <c r="K3682" s="2">
        <f>$L$2*I3682+(1-$L$2)*K3681</f>
        <v>285.3394495052853</v>
      </c>
      <c r="M3682" s="2">
        <f t="shared" si="398"/>
        <v>284.70677288828955</v>
      </c>
      <c r="N3682" s="2">
        <f t="shared" si="399"/>
        <v>288.95731724530862</v>
      </c>
      <c r="O3682" s="2">
        <f t="shared" si="400"/>
        <v>286.39962583722814</v>
      </c>
      <c r="P3682" s="2" t="str">
        <f t="shared" si="404"/>
        <v>low</v>
      </c>
      <c r="Q3682" s="2" t="str">
        <f>IF(P3682="low","one",IF(P3682="high","relax","transition"))</f>
        <v>one</v>
      </c>
      <c r="R3682" s="2">
        <f>IF(P3682="low",250,IF(P3682="high",300,275))</f>
        <v>250</v>
      </c>
      <c r="S3682" s="2" t="b">
        <f t="shared" si="402"/>
        <v>1</v>
      </c>
      <c r="T3682" s="2">
        <f t="shared" si="403"/>
        <v>250</v>
      </c>
    </row>
    <row r="3683" spans="1:20" x14ac:dyDescent="0.2">
      <c r="A3683" s="2">
        <f t="shared" si="401"/>
        <v>82.690000057220459</v>
      </c>
      <c r="B3683">
        <v>2.2371480464900002</v>
      </c>
      <c r="C3683" s="2">
        <f>IF(B3683&gt;B3682,B3683+(C3682-B3682),B3683+(C3682-B3682)+5+A3683-A3682)</f>
        <v>82.567147731777595</v>
      </c>
      <c r="D3683">
        <v>1577147274.8099999</v>
      </c>
      <c r="E3683">
        <v>437</v>
      </c>
      <c r="F3683">
        <v>896</v>
      </c>
      <c r="G3683">
        <v>630</v>
      </c>
      <c r="H3683">
        <v>694</v>
      </c>
      <c r="I3683">
        <v>284</v>
      </c>
      <c r="J3683" s="2" t="s">
        <v>30</v>
      </c>
      <c r="K3683" s="2">
        <f>$L$2*I3683+(1-$L$2)*K3682</f>
        <v>285.07155960422824</v>
      </c>
      <c r="M3683" s="2">
        <f t="shared" si="398"/>
        <v>284.77973023147729</v>
      </c>
      <c r="N3683" s="2">
        <f t="shared" si="399"/>
        <v>288.95731724530862</v>
      </c>
      <c r="O3683" s="2">
        <f t="shared" si="400"/>
        <v>286.4149831897812</v>
      </c>
      <c r="P3683" s="2" t="str">
        <f t="shared" si="404"/>
        <v>low</v>
      </c>
      <c r="Q3683" s="2" t="str">
        <f>IF(P3683="low","one",IF(P3683="high","relax","transition"))</f>
        <v>one</v>
      </c>
      <c r="R3683" s="2">
        <f>IF(P3683="low",250,IF(P3683="high",300,275))</f>
        <v>250</v>
      </c>
      <c r="S3683" s="2" t="b">
        <f t="shared" si="402"/>
        <v>1</v>
      </c>
      <c r="T3683" s="2">
        <f t="shared" si="403"/>
        <v>250</v>
      </c>
    </row>
    <row r="3684" spans="1:20" x14ac:dyDescent="0.2">
      <c r="A3684" s="2">
        <f t="shared" si="401"/>
        <v>82.710000038146973</v>
      </c>
      <c r="B3684">
        <v>2.2577011585200002</v>
      </c>
      <c r="C3684" s="2">
        <f>IF(B3684&gt;B3683,B3684+(C3683-B3683),B3684+(C3683-B3683)+5+A3684-A3683)</f>
        <v>82.587700843807596</v>
      </c>
      <c r="D3684">
        <v>1577147274.8299999</v>
      </c>
      <c r="E3684">
        <v>436</v>
      </c>
      <c r="F3684">
        <v>895</v>
      </c>
      <c r="G3684">
        <v>630</v>
      </c>
      <c r="H3684">
        <v>695</v>
      </c>
      <c r="I3684">
        <v>285</v>
      </c>
      <c r="J3684" s="2" t="s">
        <v>30</v>
      </c>
      <c r="K3684" s="2">
        <f>$L$2*I3684+(1-$L$2)*K3683</f>
        <v>285.05724768338257</v>
      </c>
      <c r="M3684" s="2">
        <f t="shared" si="398"/>
        <v>284.83523372185834</v>
      </c>
      <c r="N3684" s="2">
        <f t="shared" si="399"/>
        <v>288.95731724530862</v>
      </c>
      <c r="O3684" s="2">
        <f t="shared" si="400"/>
        <v>286.43322054186598</v>
      </c>
      <c r="P3684" s="2" t="str">
        <f t="shared" si="404"/>
        <v>low</v>
      </c>
      <c r="Q3684" s="2" t="str">
        <f>IF(P3684="low","one",IF(P3684="high","relax","transition"))</f>
        <v>one</v>
      </c>
      <c r="R3684" s="2">
        <f>IF(P3684="low",250,IF(P3684="high",300,275))</f>
        <v>250</v>
      </c>
      <c r="S3684" s="2" t="b">
        <f t="shared" si="402"/>
        <v>1</v>
      </c>
      <c r="T3684" s="2">
        <f t="shared" si="403"/>
        <v>250</v>
      </c>
    </row>
    <row r="3685" spans="1:20" x14ac:dyDescent="0.2">
      <c r="A3685" s="2">
        <f t="shared" si="401"/>
        <v>82.740000009536743</v>
      </c>
      <c r="B3685">
        <v>2.28228998184</v>
      </c>
      <c r="C3685" s="2">
        <f>IF(B3685&gt;B3684,B3685+(C3684-B3684),B3685+(C3684-B3684)+5+A3685-A3684)</f>
        <v>82.612289667127584</v>
      </c>
      <c r="D3685">
        <v>1577147274.8599999</v>
      </c>
      <c r="E3685">
        <v>437</v>
      </c>
      <c r="F3685">
        <v>895</v>
      </c>
      <c r="G3685">
        <v>630</v>
      </c>
      <c r="H3685">
        <v>696</v>
      </c>
      <c r="I3685">
        <v>287</v>
      </c>
      <c r="J3685" s="2" t="s">
        <v>30</v>
      </c>
      <c r="K3685" s="2">
        <f>$L$2*I3685+(1-$L$2)*K3684</f>
        <v>285.44579814670607</v>
      </c>
      <c r="M3685" s="2">
        <f t="shared" si="398"/>
        <v>284.83523372185834</v>
      </c>
      <c r="N3685" s="2">
        <f t="shared" si="399"/>
        <v>288.95731724530862</v>
      </c>
      <c r="O3685" s="2">
        <f t="shared" si="400"/>
        <v>286.43322054186598</v>
      </c>
      <c r="P3685" s="2" t="str">
        <f t="shared" si="404"/>
        <v>middle</v>
      </c>
      <c r="Q3685" s="2" t="str">
        <f>IF(P3685="low","one",IF(P3685="high","relax","transition"))</f>
        <v>transition</v>
      </c>
      <c r="R3685" s="2">
        <f>IF(P3685="low",250,IF(P3685="high",300,275))</f>
        <v>275</v>
      </c>
      <c r="S3685" s="2" t="b">
        <f t="shared" si="402"/>
        <v>0</v>
      </c>
      <c r="T3685" s="2">
        <f t="shared" si="403"/>
        <v>250</v>
      </c>
    </row>
    <row r="3686" spans="1:20" x14ac:dyDescent="0.2">
      <c r="A3686" s="2">
        <f t="shared" si="401"/>
        <v>82.760000228881836</v>
      </c>
      <c r="B3686">
        <v>2.3028590679200001</v>
      </c>
      <c r="C3686" s="2">
        <f>IF(B3686&gt;B3685,B3686+(C3685-B3685),B3686+(C3685-B3685)+5+A3686-A3685)</f>
        <v>82.632858753207586</v>
      </c>
      <c r="D3686">
        <v>1577147274.8800001</v>
      </c>
      <c r="E3686">
        <v>437</v>
      </c>
      <c r="F3686">
        <v>894</v>
      </c>
      <c r="G3686">
        <v>630</v>
      </c>
      <c r="H3686">
        <v>695</v>
      </c>
      <c r="I3686">
        <v>286</v>
      </c>
      <c r="J3686" s="2" t="s">
        <v>30</v>
      </c>
      <c r="K3686" s="2">
        <f>$L$2*I3686+(1-$L$2)*K3685</f>
        <v>285.55663851736489</v>
      </c>
      <c r="M3686" s="2">
        <f t="shared" si="398"/>
        <v>284.83523372185834</v>
      </c>
      <c r="N3686" s="2">
        <f t="shared" si="399"/>
        <v>288.95731724530862</v>
      </c>
      <c r="O3686" s="2">
        <f t="shared" si="400"/>
        <v>286.43322054186598</v>
      </c>
      <c r="P3686" s="2" t="str">
        <f t="shared" si="404"/>
        <v>middle</v>
      </c>
      <c r="Q3686" s="2" t="str">
        <f>IF(P3686="low","one",IF(P3686="high","relax","transition"))</f>
        <v>transition</v>
      </c>
      <c r="R3686" s="2">
        <f>IF(P3686="low",250,IF(P3686="high",300,275))</f>
        <v>275</v>
      </c>
      <c r="S3686" s="2" t="b">
        <f t="shared" si="402"/>
        <v>0</v>
      </c>
      <c r="T3686" s="2">
        <f t="shared" si="403"/>
        <v>250</v>
      </c>
    </row>
    <row r="3687" spans="1:20" x14ac:dyDescent="0.2">
      <c r="A3687" s="2">
        <f t="shared" si="401"/>
        <v>82.78000020980835</v>
      </c>
      <c r="B3687">
        <v>2.32723116875</v>
      </c>
      <c r="C3687" s="2">
        <f>IF(B3687&gt;B3686,B3687+(C3686-B3686),B3687+(C3686-B3686)+5+A3687-A3686)</f>
        <v>82.657230854037593</v>
      </c>
      <c r="D3687">
        <v>1577147274.9000001</v>
      </c>
      <c r="E3687">
        <v>434</v>
      </c>
      <c r="F3687">
        <v>895</v>
      </c>
      <c r="G3687">
        <v>629</v>
      </c>
      <c r="H3687">
        <v>695</v>
      </c>
      <c r="I3687">
        <v>283</v>
      </c>
      <c r="J3687" s="2" t="s">
        <v>30</v>
      </c>
      <c r="K3687" s="2">
        <f>$L$2*I3687+(1-$L$2)*K3686</f>
        <v>285.04531081389194</v>
      </c>
      <c r="M3687" s="2">
        <f t="shared" si="398"/>
        <v>284.87724914026506</v>
      </c>
      <c r="N3687" s="2">
        <f t="shared" si="399"/>
        <v>288.95731724530862</v>
      </c>
      <c r="O3687" s="2">
        <f t="shared" si="400"/>
        <v>286.45332120086562</v>
      </c>
      <c r="P3687" s="2" t="str">
        <f t="shared" si="404"/>
        <v>low</v>
      </c>
      <c r="Q3687" s="2" t="str">
        <f>IF(P3687="low","one",IF(P3687="high","relax","transition"))</f>
        <v>one</v>
      </c>
      <c r="R3687" s="2">
        <f>IF(P3687="low",250,IF(P3687="high",300,275))</f>
        <v>250</v>
      </c>
      <c r="S3687" s="2" t="b">
        <f t="shared" si="402"/>
        <v>1</v>
      </c>
      <c r="T3687" s="2">
        <f t="shared" si="403"/>
        <v>250</v>
      </c>
    </row>
    <row r="3688" spans="1:20" x14ac:dyDescent="0.2">
      <c r="A3688" s="2">
        <f t="shared" si="401"/>
        <v>82.81000018119812</v>
      </c>
      <c r="B3688">
        <v>2.35193920135</v>
      </c>
      <c r="C3688" s="2">
        <f>IF(B3688&gt;B3687,B3688+(C3687-B3687),B3688+(C3687-B3687)+5+A3688-A3687)</f>
        <v>82.681938886637596</v>
      </c>
      <c r="D3688">
        <v>1577147274.9300001</v>
      </c>
      <c r="E3688">
        <v>438</v>
      </c>
      <c r="F3688">
        <v>896</v>
      </c>
      <c r="G3688">
        <v>630</v>
      </c>
      <c r="H3688">
        <v>694</v>
      </c>
      <c r="I3688">
        <v>286</v>
      </c>
      <c r="J3688" s="2" t="s">
        <v>30</v>
      </c>
      <c r="K3688" s="2">
        <f>$L$2*I3688+(1-$L$2)*K3687</f>
        <v>285.23624865111356</v>
      </c>
      <c r="M3688" s="2">
        <f t="shared" si="398"/>
        <v>284.94904904243481</v>
      </c>
      <c r="N3688" s="2">
        <f t="shared" si="399"/>
        <v>288.95731724530862</v>
      </c>
      <c r="O3688" s="2">
        <f t="shared" si="400"/>
        <v>286.47451759783559</v>
      </c>
      <c r="P3688" s="2" t="str">
        <f t="shared" si="404"/>
        <v>low</v>
      </c>
      <c r="Q3688" s="2" t="str">
        <f>IF(P3688="low","one",IF(P3688="high","relax","transition"))</f>
        <v>one</v>
      </c>
      <c r="R3688" s="2">
        <f>IF(P3688="low",250,IF(P3688="high",300,275))</f>
        <v>250</v>
      </c>
      <c r="S3688" s="2" t="b">
        <f t="shared" si="402"/>
        <v>1</v>
      </c>
      <c r="T3688" s="2">
        <f t="shared" si="403"/>
        <v>250</v>
      </c>
    </row>
    <row r="3689" spans="1:20" x14ac:dyDescent="0.2">
      <c r="A3689" s="2">
        <f t="shared" si="401"/>
        <v>82.830000162124634</v>
      </c>
      <c r="B3689">
        <v>2.372423172</v>
      </c>
      <c r="C3689" s="2">
        <f>IF(B3689&gt;B3688,B3689+(C3688-B3688),B3689+(C3688-B3688)+5+A3689-A3688)</f>
        <v>82.702422857287587</v>
      </c>
      <c r="D3689">
        <v>1577147274.95</v>
      </c>
      <c r="E3689">
        <v>438</v>
      </c>
      <c r="F3689">
        <v>896</v>
      </c>
      <c r="G3689">
        <v>630</v>
      </c>
      <c r="H3689">
        <v>695</v>
      </c>
      <c r="I3689">
        <v>288</v>
      </c>
      <c r="J3689" s="2" t="s">
        <v>30</v>
      </c>
      <c r="K3689" s="2">
        <f>$L$2*I3689+(1-$L$2)*K3688</f>
        <v>285.78899892089089</v>
      </c>
      <c r="M3689" s="2">
        <f t="shared" si="398"/>
        <v>284.94904904243481</v>
      </c>
      <c r="N3689" s="2">
        <f t="shared" si="399"/>
        <v>288.95731724530862</v>
      </c>
      <c r="O3689" s="2">
        <f t="shared" si="400"/>
        <v>286.47451759783559</v>
      </c>
      <c r="P3689" s="2" t="str">
        <f t="shared" si="404"/>
        <v>middle</v>
      </c>
      <c r="Q3689" s="2" t="str">
        <f>IF(P3689="low","one",IF(P3689="high","relax","transition"))</f>
        <v>transition</v>
      </c>
      <c r="R3689" s="2">
        <f>IF(P3689="low",250,IF(P3689="high",300,275))</f>
        <v>275</v>
      </c>
      <c r="S3689" s="2" t="b">
        <f t="shared" si="402"/>
        <v>0</v>
      </c>
      <c r="T3689" s="2">
        <f t="shared" si="403"/>
        <v>250</v>
      </c>
    </row>
    <row r="3690" spans="1:20" x14ac:dyDescent="0.2">
      <c r="A3690" s="2">
        <f t="shared" si="401"/>
        <v>82.850000143051147</v>
      </c>
      <c r="B3690">
        <v>2.3968641758000002</v>
      </c>
      <c r="C3690" s="2">
        <f>IF(B3690&gt;B3689,B3690+(C3689-B3689),B3690+(C3689-B3689)+5+A3690-A3689)</f>
        <v>82.726863861087594</v>
      </c>
      <c r="D3690">
        <v>1577147274.97</v>
      </c>
      <c r="E3690">
        <v>437</v>
      </c>
      <c r="F3690">
        <v>895</v>
      </c>
      <c r="G3690">
        <v>630</v>
      </c>
      <c r="H3690">
        <v>695</v>
      </c>
      <c r="I3690">
        <v>286</v>
      </c>
      <c r="J3690" s="2" t="s">
        <v>30</v>
      </c>
      <c r="K3690" s="2">
        <f>$L$2*I3690+(1-$L$2)*K3689</f>
        <v>285.83119913671271</v>
      </c>
      <c r="M3690" s="2">
        <f t="shared" si="398"/>
        <v>284.94904904243481</v>
      </c>
      <c r="N3690" s="2">
        <f t="shared" si="399"/>
        <v>288.95731724530862</v>
      </c>
      <c r="O3690" s="2">
        <f t="shared" si="400"/>
        <v>286.47451759783559</v>
      </c>
      <c r="P3690" s="2" t="str">
        <f t="shared" si="404"/>
        <v>middle</v>
      </c>
      <c r="Q3690" s="2" t="str">
        <f>IF(P3690="low","one",IF(P3690="high","relax","transition"))</f>
        <v>transition</v>
      </c>
      <c r="R3690" s="2">
        <f>IF(P3690="low",250,IF(P3690="high",300,275))</f>
        <v>275</v>
      </c>
      <c r="S3690" s="2" t="b">
        <f t="shared" si="402"/>
        <v>0</v>
      </c>
      <c r="T3690" s="2">
        <f t="shared" si="403"/>
        <v>250</v>
      </c>
    </row>
    <row r="3691" spans="1:20" x14ac:dyDescent="0.2">
      <c r="A3691" s="2">
        <f t="shared" si="401"/>
        <v>82.870000123977661</v>
      </c>
      <c r="B3691">
        <v>2.4176089763599999</v>
      </c>
      <c r="C3691" s="2">
        <f>IF(B3691&gt;B3690,B3691+(C3690-B3690),B3691+(C3690-B3690)+5+A3691-A3690)</f>
        <v>82.74760866164759</v>
      </c>
      <c r="D3691">
        <v>1577147274.99</v>
      </c>
      <c r="E3691">
        <v>437</v>
      </c>
      <c r="F3691">
        <v>895</v>
      </c>
      <c r="G3691">
        <v>630</v>
      </c>
      <c r="H3691">
        <v>695</v>
      </c>
      <c r="I3691">
        <v>286</v>
      </c>
      <c r="J3691" s="2" t="s">
        <v>30</v>
      </c>
      <c r="K3691" s="2">
        <f>$L$2*I3691+(1-$L$2)*K3690</f>
        <v>285.86495930937019</v>
      </c>
      <c r="M3691" s="2">
        <f t="shared" si="398"/>
        <v>284.94904904243481</v>
      </c>
      <c r="N3691" s="2">
        <f t="shared" si="399"/>
        <v>288.95731724530862</v>
      </c>
      <c r="O3691" s="2">
        <f t="shared" si="400"/>
        <v>286.47451759783559</v>
      </c>
      <c r="P3691" s="2" t="str">
        <f t="shared" si="404"/>
        <v>middle</v>
      </c>
      <c r="Q3691" s="2" t="str">
        <f>IF(P3691="low","one",IF(P3691="high","relax","transition"))</f>
        <v>transition</v>
      </c>
      <c r="R3691" s="2">
        <f>IF(P3691="low",250,IF(P3691="high",300,275))</f>
        <v>275</v>
      </c>
      <c r="S3691" s="2" t="b">
        <f t="shared" si="402"/>
        <v>0</v>
      </c>
      <c r="T3691" s="2">
        <f t="shared" si="403"/>
        <v>250</v>
      </c>
    </row>
    <row r="3692" spans="1:20" x14ac:dyDescent="0.2">
      <c r="A3692" s="2">
        <f t="shared" si="401"/>
        <v>82.900000095367432</v>
      </c>
      <c r="B3692">
        <v>2.4419600963599999</v>
      </c>
      <c r="C3692" s="2">
        <f>IF(B3692&gt;B3691,B3692+(C3691-B3691),B3692+(C3691-B3691)+5+A3692-A3691)</f>
        <v>82.771959781647595</v>
      </c>
      <c r="D3692">
        <v>1577147275.02</v>
      </c>
      <c r="E3692">
        <v>436</v>
      </c>
      <c r="F3692">
        <v>895</v>
      </c>
      <c r="G3692">
        <v>630</v>
      </c>
      <c r="H3692">
        <v>694</v>
      </c>
      <c r="I3692">
        <v>286</v>
      </c>
      <c r="J3692" s="2" t="s">
        <v>30</v>
      </c>
      <c r="K3692" s="2">
        <f>$L$2*I3692+(1-$L$2)*K3691</f>
        <v>285.89196744749614</v>
      </c>
      <c r="M3692" s="2">
        <f t="shared" si="398"/>
        <v>284.94904904243481</v>
      </c>
      <c r="N3692" s="2">
        <f t="shared" si="399"/>
        <v>288.95731724530862</v>
      </c>
      <c r="O3692" s="2">
        <f t="shared" si="400"/>
        <v>286.47451759783559</v>
      </c>
      <c r="P3692" s="2" t="str">
        <f t="shared" si="404"/>
        <v>middle</v>
      </c>
      <c r="Q3692" s="2" t="str">
        <f>IF(P3692="low","one",IF(P3692="high","relax","transition"))</f>
        <v>transition</v>
      </c>
      <c r="R3692" s="2">
        <f>IF(P3692="low",250,IF(P3692="high",300,275))</f>
        <v>275</v>
      </c>
      <c r="S3692" s="2" t="b">
        <f t="shared" si="402"/>
        <v>0</v>
      </c>
      <c r="T3692" s="2">
        <f t="shared" si="403"/>
        <v>250</v>
      </c>
    </row>
    <row r="3693" spans="1:20" x14ac:dyDescent="0.2">
      <c r="A3693" s="2">
        <f t="shared" si="401"/>
        <v>82.920000076293945</v>
      </c>
      <c r="B3693">
        <v>2.4622960090600001</v>
      </c>
      <c r="C3693" s="2">
        <f>IF(B3693&gt;B3692,B3693+(C3692-B3692),B3693+(C3692-B3692)+5+A3693-A3692)</f>
        <v>82.792295694347587</v>
      </c>
      <c r="D3693">
        <v>1577147275.04</v>
      </c>
      <c r="E3693">
        <v>437</v>
      </c>
      <c r="F3693">
        <v>896</v>
      </c>
      <c r="G3693">
        <v>631</v>
      </c>
      <c r="H3693">
        <v>696</v>
      </c>
      <c r="I3693">
        <v>287</v>
      </c>
      <c r="J3693" s="2" t="s">
        <v>30</v>
      </c>
      <c r="K3693" s="2">
        <f>$L$2*I3693+(1-$L$2)*K3692</f>
        <v>286.11357395799689</v>
      </c>
      <c r="M3693" s="2">
        <f t="shared" si="398"/>
        <v>284.94904904243481</v>
      </c>
      <c r="N3693" s="2">
        <f t="shared" si="399"/>
        <v>288.95731724530862</v>
      </c>
      <c r="O3693" s="2">
        <f t="shared" si="400"/>
        <v>286.47451759783559</v>
      </c>
      <c r="P3693" s="2" t="str">
        <f t="shared" si="404"/>
        <v>middle</v>
      </c>
      <c r="Q3693" s="2" t="str">
        <f>IF(P3693="low","one",IF(P3693="high","relax","transition"))</f>
        <v>transition</v>
      </c>
      <c r="R3693" s="2">
        <f>IF(P3693="low",250,IF(P3693="high",300,275))</f>
        <v>275</v>
      </c>
      <c r="S3693" s="2" t="b">
        <f t="shared" si="402"/>
        <v>0</v>
      </c>
      <c r="T3693" s="2">
        <f t="shared" si="403"/>
        <v>250</v>
      </c>
    </row>
    <row r="3694" spans="1:20" x14ac:dyDescent="0.2">
      <c r="A3694" s="2">
        <f t="shared" si="401"/>
        <v>82.940000057220459</v>
      </c>
      <c r="B3694">
        <v>2.4869241714500001</v>
      </c>
      <c r="C3694" s="2">
        <f>IF(B3694&gt;B3693,B3694+(C3693-B3693),B3694+(C3693-B3693)+5+A3694-A3693)</f>
        <v>82.816923856737588</v>
      </c>
      <c r="D3694">
        <v>1577147275.0599999</v>
      </c>
      <c r="E3694">
        <v>437</v>
      </c>
      <c r="F3694">
        <v>895</v>
      </c>
      <c r="G3694">
        <v>629</v>
      </c>
      <c r="H3694">
        <v>695</v>
      </c>
      <c r="I3694">
        <v>286</v>
      </c>
      <c r="J3694" s="2" t="s">
        <v>30</v>
      </c>
      <c r="K3694" s="2">
        <f>$L$2*I3694+(1-$L$2)*K3693</f>
        <v>286.09085916639754</v>
      </c>
      <c r="M3694" s="2">
        <f t="shared" si="398"/>
        <v>284.94904904243481</v>
      </c>
      <c r="N3694" s="2">
        <f t="shared" si="399"/>
        <v>288.95731724530862</v>
      </c>
      <c r="O3694" s="2">
        <f t="shared" si="400"/>
        <v>286.47451759783559</v>
      </c>
      <c r="P3694" s="2" t="str">
        <f t="shared" si="404"/>
        <v>middle</v>
      </c>
      <c r="Q3694" s="2" t="str">
        <f>IF(P3694="low","one",IF(P3694="high","relax","transition"))</f>
        <v>transition</v>
      </c>
      <c r="R3694" s="2">
        <f>IF(P3694="low",250,IF(P3694="high",300,275))</f>
        <v>275</v>
      </c>
      <c r="S3694" s="2" t="b">
        <f t="shared" si="402"/>
        <v>0</v>
      </c>
      <c r="T3694" s="2">
        <f t="shared" si="403"/>
        <v>250</v>
      </c>
    </row>
    <row r="3695" spans="1:20" x14ac:dyDescent="0.2">
      <c r="A3695" s="2">
        <f t="shared" si="401"/>
        <v>82.970000028610229</v>
      </c>
      <c r="B3695">
        <v>2.5115201473200002</v>
      </c>
      <c r="C3695" s="2">
        <f>IF(B3695&gt;B3694,B3695+(C3694-B3694),B3695+(C3694-B3694)+5+A3695-A3694)</f>
        <v>82.841519832607588</v>
      </c>
      <c r="D3695">
        <v>1577147275.0899999</v>
      </c>
      <c r="E3695">
        <v>436</v>
      </c>
      <c r="F3695">
        <v>897</v>
      </c>
      <c r="G3695">
        <v>629</v>
      </c>
      <c r="H3695">
        <v>694</v>
      </c>
      <c r="I3695">
        <v>285</v>
      </c>
      <c r="J3695" s="2" t="s">
        <v>30</v>
      </c>
      <c r="K3695" s="2">
        <f>$L$2*I3695+(1-$L$2)*K3694</f>
        <v>285.87268733311805</v>
      </c>
      <c r="M3695" s="2">
        <f t="shared" si="398"/>
        <v>284.94904904243481</v>
      </c>
      <c r="N3695" s="2">
        <f t="shared" si="399"/>
        <v>288.95731724530862</v>
      </c>
      <c r="O3695" s="2">
        <f t="shared" si="400"/>
        <v>286.47451759783559</v>
      </c>
      <c r="P3695" s="2" t="str">
        <f t="shared" si="404"/>
        <v>middle</v>
      </c>
      <c r="Q3695" s="2" t="str">
        <f>IF(P3695="low","one",IF(P3695="high","relax","transition"))</f>
        <v>transition</v>
      </c>
      <c r="R3695" s="2">
        <f>IF(P3695="low",250,IF(P3695="high",300,275))</f>
        <v>275</v>
      </c>
      <c r="S3695" s="2" t="b">
        <f t="shared" si="402"/>
        <v>0</v>
      </c>
      <c r="T3695" s="2">
        <f t="shared" si="403"/>
        <v>250</v>
      </c>
    </row>
    <row r="3696" spans="1:20" x14ac:dyDescent="0.2">
      <c r="A3696" s="2">
        <f t="shared" si="401"/>
        <v>82.990000009536743</v>
      </c>
      <c r="B3696">
        <v>2.5322020053899998</v>
      </c>
      <c r="C3696" s="2">
        <f>IF(B3696&gt;B3695,B3696+(C3695-B3695),B3696+(C3695-B3695)+5+A3696-A3695)</f>
        <v>82.862201690677594</v>
      </c>
      <c r="D3696">
        <v>1577147275.1099999</v>
      </c>
      <c r="E3696">
        <v>436</v>
      </c>
      <c r="F3696">
        <v>895</v>
      </c>
      <c r="G3696">
        <v>630</v>
      </c>
      <c r="H3696">
        <v>695</v>
      </c>
      <c r="I3696">
        <v>286</v>
      </c>
      <c r="J3696" s="2" t="s">
        <v>30</v>
      </c>
      <c r="K3696" s="2">
        <f>$L$2*I3696+(1-$L$2)*K3695</f>
        <v>285.89814986649446</v>
      </c>
      <c r="M3696" s="2">
        <f t="shared" si="398"/>
        <v>284.94904904243481</v>
      </c>
      <c r="N3696" s="2">
        <f t="shared" si="399"/>
        <v>288.95731724530862</v>
      </c>
      <c r="O3696" s="2">
        <f t="shared" si="400"/>
        <v>286.47451759783559</v>
      </c>
      <c r="P3696" s="2" t="str">
        <f t="shared" si="404"/>
        <v>middle</v>
      </c>
      <c r="Q3696" s="2" t="str">
        <f>IF(P3696="low","one",IF(P3696="high","relax","transition"))</f>
        <v>transition</v>
      </c>
      <c r="R3696" s="2">
        <f>IF(P3696="low",250,IF(P3696="high",300,275))</f>
        <v>275</v>
      </c>
      <c r="S3696" s="2" t="b">
        <f t="shared" si="402"/>
        <v>0</v>
      </c>
      <c r="T3696" s="2">
        <f t="shared" si="403"/>
        <v>250</v>
      </c>
    </row>
    <row r="3697" spans="1:20" x14ac:dyDescent="0.2">
      <c r="A3697" s="2">
        <f t="shared" si="401"/>
        <v>83.010000228881836</v>
      </c>
      <c r="B3697">
        <v>2.55663609505</v>
      </c>
      <c r="C3697" s="2">
        <f>IF(B3697&gt;B3696,B3697+(C3696-B3696),B3697+(C3696-B3696)+5+A3697-A3696)</f>
        <v>82.886635780337585</v>
      </c>
      <c r="D3697">
        <v>1577147275.1300001</v>
      </c>
      <c r="E3697">
        <v>438</v>
      </c>
      <c r="F3697">
        <v>894</v>
      </c>
      <c r="G3697">
        <v>630</v>
      </c>
      <c r="H3697">
        <v>695</v>
      </c>
      <c r="I3697">
        <v>287</v>
      </c>
      <c r="J3697" s="2" t="s">
        <v>30</v>
      </c>
      <c r="K3697" s="2">
        <f>$L$2*I3697+(1-$L$2)*K3696</f>
        <v>286.11851989319558</v>
      </c>
      <c r="M3697" s="2">
        <f t="shared" si="398"/>
        <v>284.94904904243481</v>
      </c>
      <c r="N3697" s="2">
        <f t="shared" si="399"/>
        <v>288.95731724530862</v>
      </c>
      <c r="O3697" s="2">
        <f t="shared" si="400"/>
        <v>286.47451759783559</v>
      </c>
      <c r="P3697" s="2" t="str">
        <f t="shared" si="404"/>
        <v>middle</v>
      </c>
      <c r="Q3697" s="2" t="str">
        <f>IF(P3697="low","one",IF(P3697="high","relax","transition"))</f>
        <v>transition</v>
      </c>
      <c r="R3697" s="2">
        <f>IF(P3697="low",250,IF(P3697="high",300,275))</f>
        <v>275</v>
      </c>
      <c r="S3697" s="2" t="b">
        <f t="shared" si="402"/>
        <v>0</v>
      </c>
      <c r="T3697" s="2">
        <f t="shared" si="403"/>
        <v>250</v>
      </c>
    </row>
    <row r="3698" spans="1:20" x14ac:dyDescent="0.2">
      <c r="A3698" s="2">
        <f t="shared" si="401"/>
        <v>83.03000020980835</v>
      </c>
      <c r="B3698">
        <v>2.5772750377700002</v>
      </c>
      <c r="C3698" s="2">
        <f>IF(B3698&gt;B3697,B3698+(C3697-B3697),B3698+(C3697-B3697)+5+A3698-A3697)</f>
        <v>82.907274723057583</v>
      </c>
      <c r="D3698">
        <v>1577147275.1500001</v>
      </c>
      <c r="E3698">
        <v>437</v>
      </c>
      <c r="F3698">
        <v>895</v>
      </c>
      <c r="G3698">
        <v>629</v>
      </c>
      <c r="H3698">
        <v>695</v>
      </c>
      <c r="I3698">
        <v>286</v>
      </c>
      <c r="J3698" s="2" t="s">
        <v>30</v>
      </c>
      <c r="K3698" s="2">
        <f>$L$2*I3698+(1-$L$2)*K3697</f>
        <v>286.09481591455648</v>
      </c>
      <c r="M3698" s="2">
        <f t="shared" ref="M3698:M3761" si="405">IF(P3698="low", $L$4*K3698+(1-$L$4)*M3697,M3697)</f>
        <v>284.94904904243481</v>
      </c>
      <c r="N3698" s="2">
        <f t="shared" ref="N3698:N3761" si="406">IF(P3698="high", $L$4*K3698+(1-$L$4)*N3697,N3697)</f>
        <v>288.95731724530862</v>
      </c>
      <c r="O3698" s="2">
        <f t="shared" ref="O3698:O3761" si="407">IF(P3698="high",(1-$L$8)*O3697+$L$8*(N3697-$L$10),IF(P3698="low",(1-$L$8)*O3697+$L$8*(M3697+$L$10),O3697))</f>
        <v>286.47451759783559</v>
      </c>
      <c r="P3698" s="2" t="str">
        <f t="shared" si="404"/>
        <v>middle</v>
      </c>
      <c r="Q3698" s="2" t="str">
        <f>IF(P3698="low","one",IF(P3698="high","relax","transition"))</f>
        <v>transition</v>
      </c>
      <c r="R3698" s="2">
        <f>IF(P3698="low",250,IF(P3698="high",300,275))</f>
        <v>275</v>
      </c>
      <c r="S3698" s="2" t="b">
        <f t="shared" si="402"/>
        <v>0</v>
      </c>
      <c r="T3698" s="2">
        <f t="shared" si="403"/>
        <v>250</v>
      </c>
    </row>
    <row r="3699" spans="1:20" x14ac:dyDescent="0.2">
      <c r="A3699" s="2">
        <f t="shared" si="401"/>
        <v>83.06000018119812</v>
      </c>
      <c r="B3699">
        <v>2.6016821861300001</v>
      </c>
      <c r="C3699" s="2">
        <f>IF(B3699&gt;B3698,B3699+(C3698-B3698),B3699+(C3698-B3698)+5+A3699-A3698)</f>
        <v>82.931681871417595</v>
      </c>
      <c r="D3699">
        <v>1577147275.1800001</v>
      </c>
      <c r="E3699">
        <v>436</v>
      </c>
      <c r="F3699">
        <v>896</v>
      </c>
      <c r="G3699">
        <v>631</v>
      </c>
      <c r="H3699">
        <v>694</v>
      </c>
      <c r="I3699">
        <v>284</v>
      </c>
      <c r="J3699" s="2" t="s">
        <v>30</v>
      </c>
      <c r="K3699" s="2">
        <f>$L$2*I3699+(1-$L$2)*K3698</f>
        <v>285.67585273164519</v>
      </c>
      <c r="M3699" s="2">
        <f t="shared" si="405"/>
        <v>284.94904904243481</v>
      </c>
      <c r="N3699" s="2">
        <f t="shared" si="406"/>
        <v>288.95731724530862</v>
      </c>
      <c r="O3699" s="2">
        <f t="shared" si="407"/>
        <v>286.47451759783559</v>
      </c>
      <c r="P3699" s="2" t="str">
        <f t="shared" si="404"/>
        <v>middle</v>
      </c>
      <c r="Q3699" s="2" t="str">
        <f>IF(P3699="low","one",IF(P3699="high","relax","transition"))</f>
        <v>transition</v>
      </c>
      <c r="R3699" s="2">
        <f>IF(P3699="low",250,IF(P3699="high",300,275))</f>
        <v>275</v>
      </c>
      <c r="S3699" s="2" t="b">
        <f t="shared" si="402"/>
        <v>0</v>
      </c>
      <c r="T3699" s="2">
        <f t="shared" si="403"/>
        <v>250</v>
      </c>
    </row>
    <row r="3700" spans="1:20" x14ac:dyDescent="0.2">
      <c r="A3700" s="2">
        <f t="shared" si="401"/>
        <v>83.080000162124634</v>
      </c>
      <c r="B3700">
        <v>2.62614202499</v>
      </c>
      <c r="C3700" s="2">
        <f>IF(B3700&gt;B3699,B3700+(C3699-B3699),B3700+(C3699-B3699)+5+A3700-A3699)</f>
        <v>82.956141710277592</v>
      </c>
      <c r="D3700">
        <v>1577147275.2</v>
      </c>
      <c r="E3700">
        <v>437</v>
      </c>
      <c r="F3700">
        <v>895</v>
      </c>
      <c r="G3700">
        <v>630</v>
      </c>
      <c r="H3700">
        <v>695</v>
      </c>
      <c r="I3700">
        <v>286</v>
      </c>
      <c r="J3700" s="2" t="s">
        <v>30</v>
      </c>
      <c r="K3700" s="2">
        <f>$L$2*I3700+(1-$L$2)*K3699</f>
        <v>285.74068218531619</v>
      </c>
      <c r="M3700" s="2">
        <f t="shared" si="405"/>
        <v>284.94904904243481</v>
      </c>
      <c r="N3700" s="2">
        <f t="shared" si="406"/>
        <v>288.95731724530862</v>
      </c>
      <c r="O3700" s="2">
        <f t="shared" si="407"/>
        <v>286.47451759783559</v>
      </c>
      <c r="P3700" s="2" t="str">
        <f t="shared" si="404"/>
        <v>middle</v>
      </c>
      <c r="Q3700" s="2" t="str">
        <f>IF(P3700="low","one",IF(P3700="high","relax","transition"))</f>
        <v>transition</v>
      </c>
      <c r="R3700" s="2">
        <f>IF(P3700="low",250,IF(P3700="high",300,275))</f>
        <v>275</v>
      </c>
      <c r="S3700" s="2" t="b">
        <f t="shared" si="402"/>
        <v>0</v>
      </c>
      <c r="T3700" s="2">
        <f t="shared" si="403"/>
        <v>250</v>
      </c>
    </row>
    <row r="3701" spans="1:20" x14ac:dyDescent="0.2">
      <c r="A3701" s="2">
        <f t="shared" si="401"/>
        <v>83.100000143051147</v>
      </c>
      <c r="B3701">
        <v>2.64663505554</v>
      </c>
      <c r="C3701" s="2">
        <f>IF(B3701&gt;B3700,B3701+(C3700-B3700),B3701+(C3700-B3700)+5+A3701-A3700)</f>
        <v>82.976634740827592</v>
      </c>
      <c r="D3701">
        <v>1577147275.22</v>
      </c>
      <c r="E3701">
        <v>438</v>
      </c>
      <c r="F3701">
        <v>896</v>
      </c>
      <c r="G3701">
        <v>630</v>
      </c>
      <c r="H3701">
        <v>695</v>
      </c>
      <c r="I3701">
        <v>287</v>
      </c>
      <c r="J3701" s="2" t="s">
        <v>30</v>
      </c>
      <c r="K3701" s="2">
        <f>$L$2*I3701+(1-$L$2)*K3700</f>
        <v>285.99254574825295</v>
      </c>
      <c r="M3701" s="2">
        <f t="shared" si="405"/>
        <v>284.94904904243481</v>
      </c>
      <c r="N3701" s="2">
        <f t="shared" si="406"/>
        <v>288.95731724530862</v>
      </c>
      <c r="O3701" s="2">
        <f t="shared" si="407"/>
        <v>286.47451759783559</v>
      </c>
      <c r="P3701" s="2" t="str">
        <f t="shared" si="404"/>
        <v>middle</v>
      </c>
      <c r="Q3701" s="2" t="str">
        <f>IF(P3701="low","one",IF(P3701="high","relax","transition"))</f>
        <v>transition</v>
      </c>
      <c r="R3701" s="2">
        <f>IF(P3701="low",250,IF(P3701="high",300,275))</f>
        <v>275</v>
      </c>
      <c r="S3701" s="2" t="b">
        <f t="shared" si="402"/>
        <v>0</v>
      </c>
      <c r="T3701" s="2">
        <f t="shared" si="403"/>
        <v>250</v>
      </c>
    </row>
    <row r="3702" spans="1:20" x14ac:dyDescent="0.2">
      <c r="A3702" s="2">
        <f t="shared" si="401"/>
        <v>83.130000114440918</v>
      </c>
      <c r="B3702">
        <v>2.6712090969100002</v>
      </c>
      <c r="C3702" s="2">
        <f>IF(B3702&gt;B3701,B3702+(C3701-B3701),B3702+(C3701-B3701)+5+A3702-A3701)</f>
        <v>83.001208782197594</v>
      </c>
      <c r="D3702">
        <v>1577147275.25</v>
      </c>
      <c r="E3702">
        <v>436</v>
      </c>
      <c r="F3702">
        <v>896</v>
      </c>
      <c r="G3702">
        <v>630</v>
      </c>
      <c r="H3702">
        <v>695</v>
      </c>
      <c r="I3702">
        <v>285</v>
      </c>
      <c r="J3702" s="2" t="s">
        <v>30</v>
      </c>
      <c r="K3702" s="2">
        <f>$L$2*I3702+(1-$L$2)*K3701</f>
        <v>285.79403659860236</v>
      </c>
      <c r="M3702" s="2">
        <f t="shared" si="405"/>
        <v>284.94904904243481</v>
      </c>
      <c r="N3702" s="2">
        <f t="shared" si="406"/>
        <v>288.95731724530862</v>
      </c>
      <c r="O3702" s="2">
        <f t="shared" si="407"/>
        <v>286.47451759783559</v>
      </c>
      <c r="P3702" s="2" t="str">
        <f t="shared" si="404"/>
        <v>middle</v>
      </c>
      <c r="Q3702" s="2" t="str">
        <f>IF(P3702="low","one",IF(P3702="high","relax","transition"))</f>
        <v>transition</v>
      </c>
      <c r="R3702" s="2">
        <f>IF(P3702="low",250,IF(P3702="high",300,275))</f>
        <v>275</v>
      </c>
      <c r="S3702" s="2" t="b">
        <f t="shared" si="402"/>
        <v>0</v>
      </c>
      <c r="T3702" s="2">
        <f t="shared" si="403"/>
        <v>250</v>
      </c>
    </row>
    <row r="3703" spans="1:20" x14ac:dyDescent="0.2">
      <c r="A3703" s="2">
        <f t="shared" si="401"/>
        <v>83.150000095367432</v>
      </c>
      <c r="B3703">
        <v>2.6918849945100001</v>
      </c>
      <c r="C3703" s="2">
        <f>IF(B3703&gt;B3702,B3703+(C3702-B3702),B3703+(C3702-B3702)+5+A3703-A3702)</f>
        <v>83.021884679797594</v>
      </c>
      <c r="D3703">
        <v>1577147275.27</v>
      </c>
      <c r="E3703">
        <v>436</v>
      </c>
      <c r="F3703">
        <v>895</v>
      </c>
      <c r="G3703">
        <v>630</v>
      </c>
      <c r="H3703">
        <v>694</v>
      </c>
      <c r="I3703">
        <v>285</v>
      </c>
      <c r="J3703" s="2" t="s">
        <v>30</v>
      </c>
      <c r="K3703" s="2">
        <f>$L$2*I3703+(1-$L$2)*K3702</f>
        <v>285.63522927888187</v>
      </c>
      <c r="M3703" s="2">
        <f t="shared" si="405"/>
        <v>284.94904904243481</v>
      </c>
      <c r="N3703" s="2">
        <f t="shared" si="406"/>
        <v>288.95731724530862</v>
      </c>
      <c r="O3703" s="2">
        <f t="shared" si="407"/>
        <v>286.47451759783559</v>
      </c>
      <c r="P3703" s="2" t="str">
        <f t="shared" si="404"/>
        <v>middle</v>
      </c>
      <c r="Q3703" s="2" t="str">
        <f>IF(P3703="low","one",IF(P3703="high","relax","transition"))</f>
        <v>transition</v>
      </c>
      <c r="R3703" s="2">
        <f>IF(P3703="low",250,IF(P3703="high",300,275))</f>
        <v>275</v>
      </c>
      <c r="S3703" s="2" t="b">
        <f t="shared" si="402"/>
        <v>0</v>
      </c>
      <c r="T3703" s="2">
        <f t="shared" si="403"/>
        <v>250</v>
      </c>
    </row>
    <row r="3704" spans="1:20" x14ac:dyDescent="0.2">
      <c r="A3704" s="2">
        <f t="shared" si="401"/>
        <v>83.170000076293945</v>
      </c>
      <c r="B3704">
        <v>2.7163650989499999</v>
      </c>
      <c r="C3704" s="2">
        <f>IF(B3704&gt;B3703,B3704+(C3703-B3703),B3704+(C3703-B3703)+5+A3704-A3703)</f>
        <v>83.046364784237596</v>
      </c>
      <c r="D3704">
        <v>1577147275.29</v>
      </c>
      <c r="E3704">
        <v>437</v>
      </c>
      <c r="F3704">
        <v>896</v>
      </c>
      <c r="G3704">
        <v>630</v>
      </c>
      <c r="H3704">
        <v>694</v>
      </c>
      <c r="I3704">
        <v>286</v>
      </c>
      <c r="J3704" s="2" t="s">
        <v>30</v>
      </c>
      <c r="K3704" s="2">
        <f>$L$2*I3704+(1-$L$2)*K3703</f>
        <v>285.70818342310548</v>
      </c>
      <c r="M3704" s="2">
        <f t="shared" si="405"/>
        <v>284.94904904243481</v>
      </c>
      <c r="N3704" s="2">
        <f t="shared" si="406"/>
        <v>288.95731724530862</v>
      </c>
      <c r="O3704" s="2">
        <f t="shared" si="407"/>
        <v>286.47451759783559</v>
      </c>
      <c r="P3704" s="2" t="str">
        <f t="shared" si="404"/>
        <v>middle</v>
      </c>
      <c r="Q3704" s="2" t="str">
        <f>IF(P3704="low","one",IF(P3704="high","relax","transition"))</f>
        <v>transition</v>
      </c>
      <c r="R3704" s="2">
        <f>IF(P3704="low",250,IF(P3704="high",300,275))</f>
        <v>275</v>
      </c>
      <c r="S3704" s="2" t="b">
        <f t="shared" si="402"/>
        <v>0</v>
      </c>
      <c r="T3704" s="2">
        <f t="shared" si="403"/>
        <v>250</v>
      </c>
    </row>
    <row r="3705" spans="1:20" x14ac:dyDescent="0.2">
      <c r="A3705" s="2">
        <f t="shared" si="401"/>
        <v>83.200000047683716</v>
      </c>
      <c r="B3705">
        <v>2.74105119705</v>
      </c>
      <c r="C3705" s="2">
        <f>IF(B3705&gt;B3704,B3705+(C3704-B3704),B3705+(C3704-B3704)+5+A3705-A3704)</f>
        <v>83.071050882337587</v>
      </c>
      <c r="D3705">
        <v>1577147275.3199999</v>
      </c>
      <c r="E3705">
        <v>436</v>
      </c>
      <c r="F3705">
        <v>896</v>
      </c>
      <c r="G3705">
        <v>630</v>
      </c>
      <c r="H3705">
        <v>694</v>
      </c>
      <c r="I3705">
        <v>286</v>
      </c>
      <c r="J3705" s="2" t="s">
        <v>30</v>
      </c>
      <c r="K3705" s="2">
        <f>$L$2*I3705+(1-$L$2)*K3704</f>
        <v>285.76654673848441</v>
      </c>
      <c r="M3705" s="2">
        <f t="shared" si="405"/>
        <v>284.94904904243481</v>
      </c>
      <c r="N3705" s="2">
        <f t="shared" si="406"/>
        <v>288.95731724530862</v>
      </c>
      <c r="O3705" s="2">
        <f t="shared" si="407"/>
        <v>286.47451759783559</v>
      </c>
      <c r="P3705" s="2" t="str">
        <f t="shared" si="404"/>
        <v>middle</v>
      </c>
      <c r="Q3705" s="2" t="str">
        <f>IF(P3705="low","one",IF(P3705="high","relax","transition"))</f>
        <v>transition</v>
      </c>
      <c r="R3705" s="2">
        <f>IF(P3705="low",250,IF(P3705="high",300,275))</f>
        <v>275</v>
      </c>
      <c r="S3705" s="2" t="b">
        <f t="shared" si="402"/>
        <v>0</v>
      </c>
      <c r="T3705" s="2">
        <f t="shared" si="403"/>
        <v>250</v>
      </c>
    </row>
    <row r="3706" spans="1:20" x14ac:dyDescent="0.2">
      <c r="A3706" s="2">
        <f t="shared" si="401"/>
        <v>83.220000028610229</v>
      </c>
      <c r="B3706">
        <v>2.7615699768100002</v>
      </c>
      <c r="C3706" s="2">
        <f>IF(B3706&gt;B3705,B3706+(C3705-B3705),B3706+(C3705-B3705)+5+A3706-A3705)</f>
        <v>83.091569662097584</v>
      </c>
      <c r="D3706">
        <v>1577147275.3399999</v>
      </c>
      <c r="E3706">
        <v>436</v>
      </c>
      <c r="F3706">
        <v>895</v>
      </c>
      <c r="G3706">
        <v>630</v>
      </c>
      <c r="H3706">
        <v>695</v>
      </c>
      <c r="I3706">
        <v>285</v>
      </c>
      <c r="J3706" s="2" t="s">
        <v>30</v>
      </c>
      <c r="K3706" s="2">
        <f>$L$2*I3706+(1-$L$2)*K3705</f>
        <v>285.6132373907875</v>
      </c>
      <c r="M3706" s="2">
        <f t="shared" si="405"/>
        <v>284.94904904243481</v>
      </c>
      <c r="N3706" s="2">
        <f t="shared" si="406"/>
        <v>288.95731724530862</v>
      </c>
      <c r="O3706" s="2">
        <f t="shared" si="407"/>
        <v>286.47451759783559</v>
      </c>
      <c r="P3706" s="2" t="str">
        <f t="shared" si="404"/>
        <v>middle</v>
      </c>
      <c r="Q3706" s="2" t="str">
        <f>IF(P3706="low","one",IF(P3706="high","relax","transition"))</f>
        <v>transition</v>
      </c>
      <c r="R3706" s="2">
        <f>IF(P3706="low",250,IF(P3706="high",300,275))</f>
        <v>275</v>
      </c>
      <c r="S3706" s="2" t="b">
        <f t="shared" si="402"/>
        <v>0</v>
      </c>
      <c r="T3706" s="2">
        <f t="shared" si="403"/>
        <v>250</v>
      </c>
    </row>
    <row r="3707" spans="1:20" x14ac:dyDescent="0.2">
      <c r="A3707" s="2">
        <f t="shared" si="401"/>
        <v>83.240000009536743</v>
      </c>
      <c r="B3707">
        <v>2.7859621047999998</v>
      </c>
      <c r="C3707" s="2">
        <f>IF(B3707&gt;B3706,B3707+(C3706-B3706),B3707+(C3706-B3706)+5+A3707-A3706)</f>
        <v>83.115961790087596</v>
      </c>
      <c r="D3707">
        <v>1577147275.3599999</v>
      </c>
      <c r="E3707">
        <v>436</v>
      </c>
      <c r="F3707">
        <v>895</v>
      </c>
      <c r="G3707">
        <v>629</v>
      </c>
      <c r="H3707">
        <v>694</v>
      </c>
      <c r="I3707">
        <v>284</v>
      </c>
      <c r="J3707" s="2" t="s">
        <v>30</v>
      </c>
      <c r="K3707" s="2">
        <f>$L$2*I3707+(1-$L$2)*K3706</f>
        <v>285.29058991263003</v>
      </c>
      <c r="M3707" s="2">
        <f t="shared" si="405"/>
        <v>285.0173572164739</v>
      </c>
      <c r="N3707" s="2">
        <f t="shared" si="406"/>
        <v>288.95731724530862</v>
      </c>
      <c r="O3707" s="2">
        <f t="shared" si="407"/>
        <v>286.4982441700655</v>
      </c>
      <c r="P3707" s="2" t="str">
        <f t="shared" si="404"/>
        <v>low</v>
      </c>
      <c r="Q3707" s="2" t="str">
        <f>IF(P3707="low","one",IF(P3707="high","relax","transition"))</f>
        <v>one</v>
      </c>
      <c r="R3707" s="2">
        <f>IF(P3707="low",250,IF(P3707="high",300,275))</f>
        <v>250</v>
      </c>
      <c r="S3707" s="2" t="b">
        <f t="shared" si="402"/>
        <v>1</v>
      </c>
      <c r="T3707" s="2">
        <f t="shared" si="403"/>
        <v>250</v>
      </c>
    </row>
    <row r="3708" spans="1:20" x14ac:dyDescent="0.2">
      <c r="A3708" s="2">
        <f t="shared" si="401"/>
        <v>83.260000228881836</v>
      </c>
      <c r="B3708">
        <v>2.8064150810199999</v>
      </c>
      <c r="C3708" s="2">
        <f>IF(B3708&gt;B3707,B3708+(C3707-B3707),B3708+(C3707-B3707)+5+A3708-A3707)</f>
        <v>83.136414766307595</v>
      </c>
      <c r="D3708">
        <v>1577147275.3800001</v>
      </c>
      <c r="E3708">
        <v>436</v>
      </c>
      <c r="F3708">
        <v>895</v>
      </c>
      <c r="G3708">
        <v>630</v>
      </c>
      <c r="H3708">
        <v>692</v>
      </c>
      <c r="I3708">
        <v>285</v>
      </c>
      <c r="J3708" s="2" t="s">
        <v>30</v>
      </c>
      <c r="K3708" s="2">
        <f>$L$2*I3708+(1-$L$2)*K3707</f>
        <v>285.232471930104</v>
      </c>
      <c r="M3708" s="2">
        <f t="shared" si="405"/>
        <v>285.06038015919995</v>
      </c>
      <c r="N3708" s="2">
        <f t="shared" si="406"/>
        <v>288.95731724530862</v>
      </c>
      <c r="O3708" s="2">
        <f t="shared" si="407"/>
        <v>286.52419982238592</v>
      </c>
      <c r="P3708" s="2" t="str">
        <f t="shared" si="404"/>
        <v>low</v>
      </c>
      <c r="Q3708" s="2" t="str">
        <f>IF(P3708="low","one",IF(P3708="high","relax","transition"))</f>
        <v>one</v>
      </c>
      <c r="R3708" s="2">
        <f>IF(P3708="low",250,IF(P3708="high",300,275))</f>
        <v>250</v>
      </c>
      <c r="S3708" s="2" t="b">
        <f t="shared" si="402"/>
        <v>1</v>
      </c>
      <c r="T3708" s="2">
        <f t="shared" si="403"/>
        <v>250</v>
      </c>
    </row>
    <row r="3709" spans="1:20" x14ac:dyDescent="0.2">
      <c r="A3709" s="2">
        <f t="shared" si="401"/>
        <v>83.290000200271606</v>
      </c>
      <c r="B3709">
        <v>2.8311309814499999</v>
      </c>
      <c r="C3709" s="2">
        <f>IF(B3709&gt;B3708,B3709+(C3708-B3708),B3709+(C3708-B3708)+5+A3709-A3708)</f>
        <v>83.161130666737591</v>
      </c>
      <c r="D3709">
        <v>1577147275.4100001</v>
      </c>
      <c r="E3709">
        <v>438</v>
      </c>
      <c r="F3709">
        <v>895</v>
      </c>
      <c r="G3709">
        <v>630</v>
      </c>
      <c r="H3709">
        <v>696</v>
      </c>
      <c r="I3709">
        <v>285</v>
      </c>
      <c r="J3709" s="2" t="s">
        <v>30</v>
      </c>
      <c r="K3709" s="2">
        <f>$L$2*I3709+(1-$L$2)*K3708</f>
        <v>285.18597754408324</v>
      </c>
      <c r="M3709" s="2">
        <f t="shared" si="405"/>
        <v>285.08549963617662</v>
      </c>
      <c r="N3709" s="2">
        <f t="shared" si="406"/>
        <v>288.95731724530862</v>
      </c>
      <c r="O3709" s="2">
        <f t="shared" si="407"/>
        <v>286.5510088392266</v>
      </c>
      <c r="P3709" s="2" t="str">
        <f t="shared" si="404"/>
        <v>low</v>
      </c>
      <c r="Q3709" s="2" t="str">
        <f>IF(P3709="low","one",IF(P3709="high","relax","transition"))</f>
        <v>one</v>
      </c>
      <c r="R3709" s="2">
        <f>IF(P3709="low",250,IF(P3709="high",300,275))</f>
        <v>250</v>
      </c>
      <c r="S3709" s="2" t="b">
        <f t="shared" si="402"/>
        <v>1</v>
      </c>
      <c r="T3709" s="2">
        <f t="shared" si="403"/>
        <v>250</v>
      </c>
    </row>
    <row r="3710" spans="1:20" x14ac:dyDescent="0.2">
      <c r="A3710" s="2">
        <f t="shared" si="401"/>
        <v>83.31000018119812</v>
      </c>
      <c r="B3710">
        <v>2.8516891002700002</v>
      </c>
      <c r="C3710" s="2">
        <f>IF(B3710&gt;B3709,B3710+(C3709-B3709),B3710+(C3709-B3709)+5+A3710-A3709)</f>
        <v>83.181688785557583</v>
      </c>
      <c r="D3710">
        <v>1577147275.4300001</v>
      </c>
      <c r="E3710">
        <v>437</v>
      </c>
      <c r="F3710">
        <v>896</v>
      </c>
      <c r="G3710">
        <v>629</v>
      </c>
      <c r="H3710">
        <v>695</v>
      </c>
      <c r="I3710">
        <v>285</v>
      </c>
      <c r="J3710" s="2" t="s">
        <v>30</v>
      </c>
      <c r="K3710" s="2">
        <f>$L$2*I3710+(1-$L$2)*K3709</f>
        <v>285.14878203526661</v>
      </c>
      <c r="M3710" s="2">
        <f t="shared" si="405"/>
        <v>285.09815611599464</v>
      </c>
      <c r="N3710" s="2">
        <f t="shared" si="406"/>
        <v>288.95731724530862</v>
      </c>
      <c r="O3710" s="2">
        <f t="shared" si="407"/>
        <v>286.57773337907406</v>
      </c>
      <c r="P3710" s="2" t="str">
        <f t="shared" si="404"/>
        <v>low</v>
      </c>
      <c r="Q3710" s="2" t="str">
        <f>IF(P3710="low","one",IF(P3710="high","relax","transition"))</f>
        <v>one</v>
      </c>
      <c r="R3710" s="2">
        <f>IF(P3710="low",250,IF(P3710="high",300,275))</f>
        <v>250</v>
      </c>
      <c r="S3710" s="2" t="b">
        <f t="shared" si="402"/>
        <v>1</v>
      </c>
      <c r="T3710" s="2">
        <f t="shared" si="403"/>
        <v>250</v>
      </c>
    </row>
    <row r="3711" spans="1:20" x14ac:dyDescent="0.2">
      <c r="A3711" s="2">
        <f t="shared" si="401"/>
        <v>83.330000162124634</v>
      </c>
      <c r="B3711">
        <v>2.8760590553299998</v>
      </c>
      <c r="C3711" s="2">
        <f>IF(B3711&gt;B3710,B3711+(C3710-B3710),B3711+(C3710-B3710)+5+A3711-A3710)</f>
        <v>83.206058740617593</v>
      </c>
      <c r="D3711">
        <v>1577147275.45</v>
      </c>
      <c r="E3711">
        <v>436</v>
      </c>
      <c r="F3711">
        <v>896</v>
      </c>
      <c r="G3711">
        <v>630</v>
      </c>
      <c r="H3711">
        <v>694</v>
      </c>
      <c r="I3711">
        <v>284</v>
      </c>
      <c r="J3711" s="2" t="s">
        <v>30</v>
      </c>
      <c r="K3711" s="2">
        <f>$L$2*I3711+(1-$L$2)*K3710</f>
        <v>284.91902562821332</v>
      </c>
      <c r="M3711" s="2">
        <f t="shared" si="405"/>
        <v>285.06233001843839</v>
      </c>
      <c r="N3711" s="2">
        <f t="shared" si="406"/>
        <v>288.95731724530862</v>
      </c>
      <c r="O3711" s="2">
        <f t="shared" si="407"/>
        <v>286.60375451592006</v>
      </c>
      <c r="P3711" s="2" t="str">
        <f t="shared" si="404"/>
        <v>low</v>
      </c>
      <c r="Q3711" s="2" t="str">
        <f>IF(P3711="low","one",IF(P3711="high","relax","transition"))</f>
        <v>one</v>
      </c>
      <c r="R3711" s="2">
        <f>IF(P3711="low",250,IF(P3711="high",300,275))</f>
        <v>250</v>
      </c>
      <c r="S3711" s="2" t="b">
        <f t="shared" si="402"/>
        <v>1</v>
      </c>
      <c r="T3711" s="2">
        <f t="shared" si="403"/>
        <v>250</v>
      </c>
    </row>
    <row r="3712" spans="1:20" x14ac:dyDescent="0.2">
      <c r="A3712" s="2">
        <f t="shared" si="401"/>
        <v>83.360000133514404</v>
      </c>
      <c r="B3712">
        <v>2.90075707436</v>
      </c>
      <c r="C3712" s="2">
        <f>IF(B3712&gt;B3711,B3712+(C3711-B3711),B3712+(C3711-B3711)+5+A3712-A3711)</f>
        <v>83.230756759647591</v>
      </c>
      <c r="D3712">
        <v>1577147275.48</v>
      </c>
      <c r="E3712">
        <v>437</v>
      </c>
      <c r="F3712">
        <v>894</v>
      </c>
      <c r="G3712">
        <v>630</v>
      </c>
      <c r="H3712">
        <v>696</v>
      </c>
      <c r="I3712">
        <v>285</v>
      </c>
      <c r="J3712" s="2" t="s">
        <v>30</v>
      </c>
      <c r="K3712" s="2">
        <f>$L$2*I3712+(1-$L$2)*K3711</f>
        <v>284.9352205025707</v>
      </c>
      <c r="M3712" s="2">
        <f t="shared" si="405"/>
        <v>285.03690811526485</v>
      </c>
      <c r="N3712" s="2">
        <f t="shared" si="406"/>
        <v>288.95731724530862</v>
      </c>
      <c r="O3712" s="2">
        <f t="shared" si="407"/>
        <v>286.62668329104599</v>
      </c>
      <c r="P3712" s="2" t="str">
        <f t="shared" si="404"/>
        <v>low</v>
      </c>
      <c r="Q3712" s="2" t="str">
        <f>IF(P3712="low","one",IF(P3712="high","relax","transition"))</f>
        <v>one</v>
      </c>
      <c r="R3712" s="2">
        <f>IF(P3712="low",250,IF(P3712="high",300,275))</f>
        <v>250</v>
      </c>
      <c r="S3712" s="2" t="b">
        <f t="shared" si="402"/>
        <v>1</v>
      </c>
      <c r="T3712" s="2">
        <f t="shared" si="403"/>
        <v>250</v>
      </c>
    </row>
    <row r="3713" spans="1:20" x14ac:dyDescent="0.2">
      <c r="A3713" s="2">
        <f t="shared" si="401"/>
        <v>83.380000114440918</v>
      </c>
      <c r="B3713">
        <v>2.9212770462000002</v>
      </c>
      <c r="C3713" s="2">
        <f>IF(B3713&gt;B3712,B3713+(C3712-B3712),B3713+(C3712-B3712)+5+A3713-A3712)</f>
        <v>83.251276731487593</v>
      </c>
      <c r="D3713">
        <v>1577147275.5</v>
      </c>
      <c r="E3713">
        <v>437</v>
      </c>
      <c r="F3713">
        <v>894</v>
      </c>
      <c r="G3713">
        <v>628</v>
      </c>
      <c r="H3713">
        <v>696</v>
      </c>
      <c r="I3713">
        <v>286</v>
      </c>
      <c r="J3713" s="2" t="s">
        <v>30</v>
      </c>
      <c r="K3713" s="2">
        <f>$L$2*I3713+(1-$L$2)*K3712</f>
        <v>285.14817640205655</v>
      </c>
      <c r="M3713" s="2">
        <f t="shared" si="405"/>
        <v>285.05916177262321</v>
      </c>
      <c r="N3713" s="2">
        <f t="shared" si="406"/>
        <v>288.95731724530862</v>
      </c>
      <c r="O3713" s="2">
        <f t="shared" si="407"/>
        <v>286.64719453225695</v>
      </c>
      <c r="P3713" s="2" t="str">
        <f t="shared" si="404"/>
        <v>low</v>
      </c>
      <c r="Q3713" s="2" t="str">
        <f>IF(P3713="low","one",IF(P3713="high","relax","transition"))</f>
        <v>one</v>
      </c>
      <c r="R3713" s="2">
        <f>IF(P3713="low",250,IF(P3713="high",300,275))</f>
        <v>250</v>
      </c>
      <c r="S3713" s="2" t="b">
        <f t="shared" si="402"/>
        <v>1</v>
      </c>
      <c r="T3713" s="2">
        <f t="shared" si="403"/>
        <v>250</v>
      </c>
    </row>
    <row r="3714" spans="1:20" x14ac:dyDescent="0.2">
      <c r="A3714" s="2">
        <f t="shared" si="401"/>
        <v>83.400000095367432</v>
      </c>
      <c r="B3714">
        <v>2.9455490112299998</v>
      </c>
      <c r="C3714" s="2">
        <f>IF(B3714&gt;B3713,B3714+(C3713-B3713),B3714+(C3713-B3713)+5+A3714-A3713)</f>
        <v>83.275548696517589</v>
      </c>
      <c r="D3714">
        <v>1577147275.52</v>
      </c>
      <c r="E3714">
        <v>436</v>
      </c>
      <c r="F3714">
        <v>894</v>
      </c>
      <c r="G3714">
        <v>628</v>
      </c>
      <c r="H3714">
        <v>695</v>
      </c>
      <c r="I3714">
        <v>285</v>
      </c>
      <c r="J3714" s="2" t="s">
        <v>30</v>
      </c>
      <c r="K3714" s="2">
        <f>$L$2*I3714+(1-$L$2)*K3713</f>
        <v>285.11854112164525</v>
      </c>
      <c r="M3714" s="2">
        <f t="shared" si="405"/>
        <v>285.07103764242765</v>
      </c>
      <c r="N3714" s="2">
        <f t="shared" si="406"/>
        <v>288.95731724530862</v>
      </c>
      <c r="O3714" s="2">
        <f t="shared" si="407"/>
        <v>286.66779289427524</v>
      </c>
      <c r="P3714" s="2" t="str">
        <f t="shared" si="404"/>
        <v>low</v>
      </c>
      <c r="Q3714" s="2" t="str">
        <f>IF(P3714="low","one",IF(P3714="high","relax","transition"))</f>
        <v>one</v>
      </c>
      <c r="R3714" s="2">
        <f>IF(P3714="low",250,IF(P3714="high",300,275))</f>
        <v>250</v>
      </c>
      <c r="S3714" s="2" t="b">
        <f t="shared" si="402"/>
        <v>1</v>
      </c>
      <c r="T3714" s="2">
        <f t="shared" si="403"/>
        <v>250</v>
      </c>
    </row>
    <row r="3715" spans="1:20" x14ac:dyDescent="0.2">
      <c r="A3715" s="2">
        <f t="shared" ref="A3715:A3778" si="408">D3715-$D$2</f>
        <v>83.420000076293945</v>
      </c>
      <c r="B3715">
        <v>2.96611714363</v>
      </c>
      <c r="C3715" s="2">
        <f>IF(B3715&gt;B3714,B3715+(C3714-B3714),B3715+(C3714-B3714)+5+A3715-A3714)</f>
        <v>83.29611682891759</v>
      </c>
      <c r="D3715">
        <v>1577147275.54</v>
      </c>
      <c r="E3715">
        <v>436</v>
      </c>
      <c r="F3715">
        <v>894</v>
      </c>
      <c r="G3715">
        <v>629</v>
      </c>
      <c r="H3715">
        <v>695</v>
      </c>
      <c r="I3715">
        <v>283</v>
      </c>
      <c r="J3715" s="2" t="s">
        <v>30</v>
      </c>
      <c r="K3715" s="2">
        <f>$L$2*I3715+(1-$L$2)*K3714</f>
        <v>284.69483289731625</v>
      </c>
      <c r="M3715" s="2">
        <f t="shared" si="405"/>
        <v>284.9957966934054</v>
      </c>
      <c r="N3715" s="2">
        <f t="shared" si="406"/>
        <v>288.95731724530862</v>
      </c>
      <c r="O3715" s="2">
        <f t="shared" si="407"/>
        <v>286.68795513168288</v>
      </c>
      <c r="P3715" s="2" t="str">
        <f t="shared" si="404"/>
        <v>low</v>
      </c>
      <c r="Q3715" s="2" t="str">
        <f>IF(P3715="low","one",IF(P3715="high","relax","transition"))</f>
        <v>one</v>
      </c>
      <c r="R3715" s="2">
        <f>IF(P3715="low",250,IF(P3715="high",300,275))</f>
        <v>250</v>
      </c>
      <c r="S3715" s="2" t="b">
        <f t="shared" ref="S3715:S3778" si="409">Q3715=J3715</f>
        <v>1</v>
      </c>
      <c r="T3715" s="2">
        <f t="shared" ref="T3715:T3778" si="410">IF(J3715="one",250,IF(J3715="relax",300,275))</f>
        <v>250</v>
      </c>
    </row>
    <row r="3716" spans="1:20" x14ac:dyDescent="0.2">
      <c r="A3716" s="2">
        <f t="shared" si="408"/>
        <v>83.450000047683716</v>
      </c>
      <c r="B3716">
        <v>2.9908351898199999</v>
      </c>
      <c r="C3716" s="2">
        <f>IF(B3716&gt;B3715,B3716+(C3715-B3715),B3716+(C3715-B3715)+5+A3716-A3715)</f>
        <v>83.320834875107593</v>
      </c>
      <c r="D3716">
        <v>1577147275.5699999</v>
      </c>
      <c r="E3716">
        <v>437</v>
      </c>
      <c r="F3716">
        <v>894</v>
      </c>
      <c r="G3716">
        <v>628</v>
      </c>
      <c r="H3716">
        <v>696</v>
      </c>
      <c r="I3716">
        <v>284</v>
      </c>
      <c r="J3716" s="2" t="s">
        <v>30</v>
      </c>
      <c r="K3716" s="2">
        <f>$L$2*I3716+(1-$L$2)*K3715</f>
        <v>284.55586631785303</v>
      </c>
      <c r="M3716" s="2">
        <f t="shared" si="405"/>
        <v>284.90781061829495</v>
      </c>
      <c r="N3716" s="2">
        <f t="shared" si="406"/>
        <v>288.95731724530862</v>
      </c>
      <c r="O3716" s="2">
        <f t="shared" si="407"/>
        <v>286.70334720976899</v>
      </c>
      <c r="P3716" s="2" t="str">
        <f t="shared" ref="P3716:P3779" si="411">IF(K3716&gt;O3715+1,"high",IF(K3716&lt;O3715-1,"low","middle"))</f>
        <v>low</v>
      </c>
      <c r="Q3716" s="2" t="str">
        <f>IF(P3716="low","one",IF(P3716="high","relax","transition"))</f>
        <v>one</v>
      </c>
      <c r="R3716" s="2">
        <f>IF(P3716="low",250,IF(P3716="high",300,275))</f>
        <v>250</v>
      </c>
      <c r="S3716" s="2" t="b">
        <f t="shared" si="409"/>
        <v>1</v>
      </c>
      <c r="T3716" s="2">
        <f t="shared" si="410"/>
        <v>250</v>
      </c>
    </row>
    <row r="3717" spans="1:20" x14ac:dyDescent="0.2">
      <c r="A3717" s="2">
        <f t="shared" si="408"/>
        <v>83.470000028610229</v>
      </c>
      <c r="B3717">
        <v>3.0153121948199999</v>
      </c>
      <c r="C3717" s="2">
        <f>IF(B3717&gt;B3716,B3717+(C3716-B3716),B3717+(C3716-B3716)+5+A3717-A3716)</f>
        <v>83.345311880107587</v>
      </c>
      <c r="D3717">
        <v>1577147275.5899999</v>
      </c>
      <c r="E3717">
        <v>437</v>
      </c>
      <c r="F3717">
        <v>895</v>
      </c>
      <c r="G3717">
        <v>628</v>
      </c>
      <c r="H3717">
        <v>695</v>
      </c>
      <c r="I3717">
        <v>286</v>
      </c>
      <c r="J3717" s="2" t="s">
        <v>30</v>
      </c>
      <c r="K3717" s="2">
        <f>$L$2*I3717+(1-$L$2)*K3716</f>
        <v>284.84469305428246</v>
      </c>
      <c r="M3717" s="2">
        <f t="shared" si="405"/>
        <v>284.89518710549248</v>
      </c>
      <c r="N3717" s="2">
        <f t="shared" si="406"/>
        <v>288.95731724530862</v>
      </c>
      <c r="O3717" s="2">
        <f t="shared" si="407"/>
        <v>286.71357038019528</v>
      </c>
      <c r="P3717" s="2" t="str">
        <f t="shared" si="411"/>
        <v>low</v>
      </c>
      <c r="Q3717" s="2" t="str">
        <f>IF(P3717="low","one",IF(P3717="high","relax","transition"))</f>
        <v>one</v>
      </c>
      <c r="R3717" s="2">
        <f>IF(P3717="low",250,IF(P3717="high",300,275))</f>
        <v>250</v>
      </c>
      <c r="S3717" s="2" t="b">
        <f t="shared" si="409"/>
        <v>1</v>
      </c>
      <c r="T3717" s="2">
        <f t="shared" si="410"/>
        <v>250</v>
      </c>
    </row>
    <row r="3718" spans="1:20" x14ac:dyDescent="0.2">
      <c r="A3718" s="2">
        <f t="shared" si="408"/>
        <v>83.490000009536743</v>
      </c>
      <c r="B3718">
        <v>3.03569102287</v>
      </c>
      <c r="C3718" s="2">
        <f>IF(B3718&gt;B3717,B3718+(C3717-B3717),B3718+(C3717-B3717)+5+A3718-A3717)</f>
        <v>83.365690708157587</v>
      </c>
      <c r="D3718">
        <v>1577147275.6099999</v>
      </c>
      <c r="E3718">
        <v>435</v>
      </c>
      <c r="F3718">
        <v>894</v>
      </c>
      <c r="G3718">
        <v>627</v>
      </c>
      <c r="H3718">
        <v>695</v>
      </c>
      <c r="I3718">
        <v>284</v>
      </c>
      <c r="J3718" s="2" t="s">
        <v>30</v>
      </c>
      <c r="K3718" s="2">
        <f>$L$2*I3718+(1-$L$2)*K3717</f>
        <v>284.675754443426</v>
      </c>
      <c r="M3718" s="2">
        <f t="shared" si="405"/>
        <v>284.85130057307919</v>
      </c>
      <c r="N3718" s="2">
        <f t="shared" si="406"/>
        <v>288.95731724530862</v>
      </c>
      <c r="O3718" s="2">
        <f t="shared" si="407"/>
        <v>286.72265121646012</v>
      </c>
      <c r="P3718" s="2" t="str">
        <f t="shared" si="411"/>
        <v>low</v>
      </c>
      <c r="Q3718" s="2" t="str">
        <f>IF(P3718="low","one",IF(P3718="high","relax","transition"))</f>
        <v>one</v>
      </c>
      <c r="R3718" s="2">
        <f>IF(P3718="low",250,IF(P3718="high",300,275))</f>
        <v>250</v>
      </c>
      <c r="S3718" s="2" t="b">
        <f t="shared" si="409"/>
        <v>1</v>
      </c>
      <c r="T3718" s="2">
        <f t="shared" si="410"/>
        <v>250</v>
      </c>
    </row>
    <row r="3719" spans="1:20" x14ac:dyDescent="0.2">
      <c r="A3719" s="2">
        <f t="shared" si="408"/>
        <v>83.520000219345093</v>
      </c>
      <c r="B3719">
        <v>3.0604891777000001</v>
      </c>
      <c r="C3719" s="2">
        <f>IF(B3719&gt;B3718,B3719+(C3718-B3718),B3719+(C3718-B3718)+5+A3719-A3718)</f>
        <v>83.390488862987596</v>
      </c>
      <c r="D3719">
        <v>1577147275.6400001</v>
      </c>
      <c r="E3719">
        <v>434</v>
      </c>
      <c r="F3719">
        <v>893</v>
      </c>
      <c r="G3719">
        <v>627</v>
      </c>
      <c r="H3719">
        <v>694</v>
      </c>
      <c r="I3719">
        <v>283</v>
      </c>
      <c r="J3719" s="2" t="s">
        <v>30</v>
      </c>
      <c r="K3719" s="2">
        <f>$L$2*I3719+(1-$L$2)*K3718</f>
        <v>284.34060355474082</v>
      </c>
      <c r="M3719" s="2">
        <f t="shared" si="405"/>
        <v>284.74916116941154</v>
      </c>
      <c r="N3719" s="2">
        <f t="shared" si="406"/>
        <v>288.95731724530862</v>
      </c>
      <c r="O3719" s="2">
        <f t="shared" si="407"/>
        <v>286.72908368429103</v>
      </c>
      <c r="P3719" s="2" t="str">
        <f t="shared" si="411"/>
        <v>low</v>
      </c>
      <c r="Q3719" s="2" t="str">
        <f>IF(P3719="low","one",IF(P3719="high","relax","transition"))</f>
        <v>one</v>
      </c>
      <c r="R3719" s="2">
        <f>IF(P3719="low",250,IF(P3719="high",300,275))</f>
        <v>250</v>
      </c>
      <c r="S3719" s="2" t="b">
        <f t="shared" si="409"/>
        <v>1</v>
      </c>
      <c r="T3719" s="2">
        <f t="shared" si="410"/>
        <v>250</v>
      </c>
    </row>
    <row r="3720" spans="1:20" x14ac:dyDescent="0.2">
      <c r="A3720" s="2">
        <f t="shared" si="408"/>
        <v>83.540000200271606</v>
      </c>
      <c r="B3720">
        <v>3.08105802536</v>
      </c>
      <c r="C3720" s="2">
        <f>IF(B3720&gt;B3719,B3720+(C3719-B3719),B3720+(C3719-B3719)+5+A3720-A3719)</f>
        <v>83.411057710647583</v>
      </c>
      <c r="D3720">
        <v>1577147275.6600001</v>
      </c>
      <c r="E3720">
        <v>438</v>
      </c>
      <c r="F3720">
        <v>894</v>
      </c>
      <c r="G3720">
        <v>628</v>
      </c>
      <c r="H3720">
        <v>695</v>
      </c>
      <c r="I3720">
        <v>284</v>
      </c>
      <c r="J3720" s="2" t="s">
        <v>30</v>
      </c>
      <c r="K3720" s="2">
        <f>$L$2*I3720+(1-$L$2)*K3719</f>
        <v>284.27248284379266</v>
      </c>
      <c r="M3720" s="2">
        <f t="shared" si="405"/>
        <v>284.65382550428779</v>
      </c>
      <c r="N3720" s="2">
        <f t="shared" si="406"/>
        <v>288.95731724530862</v>
      </c>
      <c r="O3720" s="2">
        <f t="shared" si="407"/>
        <v>286.73008755854704</v>
      </c>
      <c r="P3720" s="2" t="str">
        <f t="shared" si="411"/>
        <v>low</v>
      </c>
      <c r="Q3720" s="2" t="str">
        <f>IF(P3720="low","one",IF(P3720="high","relax","transition"))</f>
        <v>one</v>
      </c>
      <c r="R3720" s="2">
        <f>IF(P3720="low",250,IF(P3720="high",300,275))</f>
        <v>250</v>
      </c>
      <c r="S3720" s="2" t="b">
        <f t="shared" si="409"/>
        <v>1</v>
      </c>
      <c r="T3720" s="2">
        <f t="shared" si="410"/>
        <v>250</v>
      </c>
    </row>
    <row r="3721" spans="1:20" x14ac:dyDescent="0.2">
      <c r="A3721" s="2">
        <f t="shared" si="408"/>
        <v>83.56000018119812</v>
      </c>
      <c r="B3721">
        <v>3.1053211689000002</v>
      </c>
      <c r="C3721" s="2">
        <f>IF(B3721&gt;B3720,B3721+(C3720-B3720),B3721+(C3720-B3720)+5+A3721-A3720)</f>
        <v>83.435320854187594</v>
      </c>
      <c r="D3721">
        <v>1577147275.6800001</v>
      </c>
      <c r="E3721">
        <v>436</v>
      </c>
      <c r="F3721">
        <v>895</v>
      </c>
      <c r="G3721">
        <v>629</v>
      </c>
      <c r="H3721">
        <v>696</v>
      </c>
      <c r="I3721">
        <v>284</v>
      </c>
      <c r="J3721" s="2" t="s">
        <v>30</v>
      </c>
      <c r="K3721" s="2">
        <f>$L$2*I3721+(1-$L$2)*K3720</f>
        <v>284.21798627503415</v>
      </c>
      <c r="M3721" s="2">
        <f t="shared" si="405"/>
        <v>284.56665765843707</v>
      </c>
      <c r="N3721" s="2">
        <f t="shared" si="406"/>
        <v>288.95731724530862</v>
      </c>
      <c r="O3721" s="2">
        <f t="shared" si="407"/>
        <v>286.72627445583407</v>
      </c>
      <c r="P3721" s="2" t="str">
        <f t="shared" si="411"/>
        <v>low</v>
      </c>
      <c r="Q3721" s="2" t="str">
        <f>IF(P3721="low","one",IF(P3721="high","relax","transition"))</f>
        <v>one</v>
      </c>
      <c r="R3721" s="2">
        <f>IF(P3721="low",250,IF(P3721="high",300,275))</f>
        <v>250</v>
      </c>
      <c r="S3721" s="2" t="b">
        <f t="shared" si="409"/>
        <v>1</v>
      </c>
      <c r="T3721" s="2">
        <f t="shared" si="410"/>
        <v>250</v>
      </c>
    </row>
    <row r="3722" spans="1:20" x14ac:dyDescent="0.2">
      <c r="A3722" s="2">
        <f t="shared" si="408"/>
        <v>83.590000152587891</v>
      </c>
      <c r="B3722">
        <v>3.1296920776400001</v>
      </c>
      <c r="C3722" s="2">
        <f>IF(B3722&gt;B3721,B3722+(C3721-B3721),B3722+(C3721-B3721)+5+A3722-A3721)</f>
        <v>83.459691762927591</v>
      </c>
      <c r="D3722">
        <v>1577147275.71</v>
      </c>
      <c r="E3722">
        <v>436</v>
      </c>
      <c r="F3722">
        <v>893</v>
      </c>
      <c r="G3722">
        <v>628</v>
      </c>
      <c r="H3722">
        <v>695</v>
      </c>
      <c r="I3722">
        <v>285</v>
      </c>
      <c r="J3722" s="2" t="s">
        <v>30</v>
      </c>
      <c r="K3722" s="2">
        <f>$L$2*I3722+(1-$L$2)*K3721</f>
        <v>284.37438902002737</v>
      </c>
      <c r="M3722" s="2">
        <f t="shared" si="405"/>
        <v>284.52820393075513</v>
      </c>
      <c r="N3722" s="2">
        <f t="shared" si="406"/>
        <v>288.95731724530862</v>
      </c>
      <c r="O3722" s="2">
        <f t="shared" si="407"/>
        <v>286.71829361596423</v>
      </c>
      <c r="P3722" s="2" t="str">
        <f t="shared" si="411"/>
        <v>low</v>
      </c>
      <c r="Q3722" s="2" t="str">
        <f>IF(P3722="low","one",IF(P3722="high","relax","transition"))</f>
        <v>one</v>
      </c>
      <c r="R3722" s="2">
        <f>IF(P3722="low",250,IF(P3722="high",300,275))</f>
        <v>250</v>
      </c>
      <c r="S3722" s="2" t="b">
        <f t="shared" si="409"/>
        <v>1</v>
      </c>
      <c r="T3722" s="2">
        <f t="shared" si="410"/>
        <v>250</v>
      </c>
    </row>
    <row r="3723" spans="1:20" x14ac:dyDescent="0.2">
      <c r="A3723" s="2">
        <f t="shared" si="408"/>
        <v>83.610000133514404</v>
      </c>
      <c r="B3723">
        <v>3.15055608749</v>
      </c>
      <c r="C3723" s="2">
        <f>IF(B3723&gt;B3722,B3723+(C3722-B3722),B3723+(C3722-B3722)+5+A3723-A3722)</f>
        <v>83.480555772777592</v>
      </c>
      <c r="D3723">
        <v>1577147275.73</v>
      </c>
      <c r="E3723">
        <v>436</v>
      </c>
      <c r="F3723">
        <v>894</v>
      </c>
      <c r="G3723">
        <v>628</v>
      </c>
      <c r="H3723">
        <v>694</v>
      </c>
      <c r="I3723">
        <v>283</v>
      </c>
      <c r="J3723" s="2" t="s">
        <v>30</v>
      </c>
      <c r="K3723" s="2">
        <f>$L$2*I3723+(1-$L$2)*K3722</f>
        <v>284.09951121602194</v>
      </c>
      <c r="M3723" s="2">
        <f t="shared" si="405"/>
        <v>284.44246538780851</v>
      </c>
      <c r="N3723" s="2">
        <f t="shared" si="406"/>
        <v>288.95731724530862</v>
      </c>
      <c r="O3723" s="2">
        <f t="shared" si="407"/>
        <v>286.70878913170378</v>
      </c>
      <c r="P3723" s="2" t="str">
        <f t="shared" si="411"/>
        <v>low</v>
      </c>
      <c r="Q3723" s="2" t="str">
        <f>IF(P3723="low","one",IF(P3723="high","relax","transition"))</f>
        <v>one</v>
      </c>
      <c r="R3723" s="2">
        <f>IF(P3723="low",250,IF(P3723="high",300,275))</f>
        <v>250</v>
      </c>
      <c r="S3723" s="2" t="b">
        <f t="shared" si="409"/>
        <v>1</v>
      </c>
      <c r="T3723" s="2">
        <f t="shared" si="410"/>
        <v>250</v>
      </c>
    </row>
    <row r="3724" spans="1:20" x14ac:dyDescent="0.2">
      <c r="A3724" s="2">
        <f t="shared" si="408"/>
        <v>83.630000114440918</v>
      </c>
      <c r="B3724">
        <v>3.1750230789199998</v>
      </c>
      <c r="C3724" s="2">
        <f>IF(B3724&gt;B3723,B3724+(C3723-B3723),B3724+(C3723-B3723)+5+A3724-A3723)</f>
        <v>83.505022764207595</v>
      </c>
      <c r="D3724">
        <v>1577147275.75</v>
      </c>
      <c r="E3724">
        <v>436</v>
      </c>
      <c r="F3724">
        <v>895</v>
      </c>
      <c r="G3724">
        <v>628</v>
      </c>
      <c r="H3724">
        <v>695</v>
      </c>
      <c r="I3724">
        <v>284</v>
      </c>
      <c r="J3724" s="2" t="s">
        <v>30</v>
      </c>
      <c r="K3724" s="2">
        <f>$L$2*I3724+(1-$L$2)*K3723</f>
        <v>284.07960897281754</v>
      </c>
      <c r="M3724" s="2">
        <f t="shared" si="405"/>
        <v>284.36989410481033</v>
      </c>
      <c r="N3724" s="2">
        <f t="shared" si="406"/>
        <v>288.95731724530862</v>
      </c>
      <c r="O3724" s="2">
        <f t="shared" si="407"/>
        <v>286.69547294450899</v>
      </c>
      <c r="P3724" s="2" t="str">
        <f t="shared" si="411"/>
        <v>low</v>
      </c>
      <c r="Q3724" s="2" t="str">
        <f>IF(P3724="low","one",IF(P3724="high","relax","transition"))</f>
        <v>one</v>
      </c>
      <c r="R3724" s="2">
        <f>IF(P3724="low",250,IF(P3724="high",300,275))</f>
        <v>250</v>
      </c>
      <c r="S3724" s="2" t="b">
        <f t="shared" si="409"/>
        <v>1</v>
      </c>
      <c r="T3724" s="2">
        <f t="shared" si="410"/>
        <v>250</v>
      </c>
    </row>
    <row r="3725" spans="1:20" x14ac:dyDescent="0.2">
      <c r="A3725" s="2">
        <f t="shared" si="408"/>
        <v>83.650000095367432</v>
      </c>
      <c r="B3725">
        <v>3.1955301761600001</v>
      </c>
      <c r="C3725" s="2">
        <f>IF(B3725&gt;B3724,B3725+(C3724-B3724),B3725+(C3724-B3724)+5+A3725-A3724)</f>
        <v>83.525529861447595</v>
      </c>
      <c r="D3725">
        <v>1577147275.77</v>
      </c>
      <c r="E3725">
        <v>437</v>
      </c>
      <c r="F3725">
        <v>894</v>
      </c>
      <c r="G3725">
        <v>628</v>
      </c>
      <c r="H3725">
        <v>696</v>
      </c>
      <c r="I3725">
        <v>285</v>
      </c>
      <c r="J3725" s="2" t="s">
        <v>30</v>
      </c>
      <c r="K3725" s="2">
        <f>$L$2*I3725+(1-$L$2)*K3724</f>
        <v>284.26368717825403</v>
      </c>
      <c r="M3725" s="2">
        <f t="shared" si="405"/>
        <v>284.34865271949906</v>
      </c>
      <c r="N3725" s="2">
        <f t="shared" si="406"/>
        <v>288.95731724530862</v>
      </c>
      <c r="O3725" s="2">
        <f t="shared" si="407"/>
        <v>286.67919400252407</v>
      </c>
      <c r="P3725" s="2" t="str">
        <f t="shared" si="411"/>
        <v>low</v>
      </c>
      <c r="Q3725" s="2" t="str">
        <f>IF(P3725="low","one",IF(P3725="high","relax","transition"))</f>
        <v>one</v>
      </c>
      <c r="R3725" s="2">
        <f>IF(P3725="low",250,IF(P3725="high",300,275))</f>
        <v>250</v>
      </c>
      <c r="S3725" s="2" t="b">
        <f t="shared" si="409"/>
        <v>1</v>
      </c>
      <c r="T3725" s="2">
        <f t="shared" si="410"/>
        <v>250</v>
      </c>
    </row>
    <row r="3726" spans="1:20" x14ac:dyDescent="0.2">
      <c r="A3726" s="2">
        <f t="shared" si="408"/>
        <v>83.680000066757202</v>
      </c>
      <c r="B3726">
        <v>3.2200582027400002</v>
      </c>
      <c r="C3726" s="2">
        <f>IF(B3726&gt;B3725,B3726+(C3725-B3725),B3726+(C3725-B3725)+5+A3726-A3725)</f>
        <v>83.550057888027595</v>
      </c>
      <c r="D3726">
        <v>1577147275.8</v>
      </c>
      <c r="E3726">
        <v>437</v>
      </c>
      <c r="F3726">
        <v>895</v>
      </c>
      <c r="G3726">
        <v>628</v>
      </c>
      <c r="H3726">
        <v>695</v>
      </c>
      <c r="I3726">
        <v>284</v>
      </c>
      <c r="J3726" s="2" t="s">
        <v>30</v>
      </c>
      <c r="K3726" s="2">
        <f>$L$2*I3726+(1-$L$2)*K3725</f>
        <v>284.21094974260325</v>
      </c>
      <c r="M3726" s="2">
        <f t="shared" si="405"/>
        <v>284.32111212411991</v>
      </c>
      <c r="N3726" s="2">
        <f t="shared" si="406"/>
        <v>288.95731724530862</v>
      </c>
      <c r="O3726" s="2">
        <f t="shared" si="407"/>
        <v>286.66266693837281</v>
      </c>
      <c r="P3726" s="2" t="str">
        <f t="shared" si="411"/>
        <v>low</v>
      </c>
      <c r="Q3726" s="2" t="str">
        <f>IF(P3726="low","one",IF(P3726="high","relax","transition"))</f>
        <v>one</v>
      </c>
      <c r="R3726" s="2">
        <f>IF(P3726="low",250,IF(P3726="high",300,275))</f>
        <v>250</v>
      </c>
      <c r="S3726" s="2" t="b">
        <f t="shared" si="409"/>
        <v>1</v>
      </c>
      <c r="T3726" s="2">
        <f t="shared" si="410"/>
        <v>250</v>
      </c>
    </row>
    <row r="3727" spans="1:20" x14ac:dyDescent="0.2">
      <c r="A3727" s="2">
        <f t="shared" si="408"/>
        <v>83.700000047683716</v>
      </c>
      <c r="B3727">
        <v>3.2406871318800001</v>
      </c>
      <c r="C3727" s="2">
        <f>IF(B3727&gt;B3726,B3727+(C3726-B3726),B3727+(C3726-B3726)+5+A3727-A3726)</f>
        <v>83.570686817167584</v>
      </c>
      <c r="D3727">
        <v>1577147275.8199999</v>
      </c>
      <c r="E3727">
        <v>435</v>
      </c>
      <c r="F3727">
        <v>895</v>
      </c>
      <c r="G3727">
        <v>628</v>
      </c>
      <c r="H3727">
        <v>694</v>
      </c>
      <c r="I3727">
        <v>282</v>
      </c>
      <c r="J3727" s="2" t="s">
        <v>30</v>
      </c>
      <c r="K3727" s="2">
        <f>$L$2*I3727+(1-$L$2)*K3726</f>
        <v>283.7687597940826</v>
      </c>
      <c r="M3727" s="2">
        <f t="shared" si="405"/>
        <v>284.21064165811248</v>
      </c>
      <c r="N3727" s="2">
        <f t="shared" si="406"/>
        <v>288.95731724530862</v>
      </c>
      <c r="O3727" s="2">
        <f t="shared" si="407"/>
        <v>286.64558919766017</v>
      </c>
      <c r="P3727" s="2" t="str">
        <f t="shared" si="411"/>
        <v>low</v>
      </c>
      <c r="Q3727" s="2" t="str">
        <f>IF(P3727="low","one",IF(P3727="high","relax","transition"))</f>
        <v>one</v>
      </c>
      <c r="R3727" s="2">
        <f>IF(P3727="low",250,IF(P3727="high",300,275))</f>
        <v>250</v>
      </c>
      <c r="S3727" s="2" t="b">
        <f t="shared" si="409"/>
        <v>1</v>
      </c>
      <c r="T3727" s="2">
        <f t="shared" si="410"/>
        <v>250</v>
      </c>
    </row>
    <row r="3728" spans="1:20" x14ac:dyDescent="0.2">
      <c r="A3728" s="2">
        <f t="shared" si="408"/>
        <v>83.720000028610229</v>
      </c>
      <c r="B3728">
        <v>3.2650799751299999</v>
      </c>
      <c r="C3728" s="2">
        <f>IF(B3728&gt;B3727,B3728+(C3727-B3727),B3728+(C3727-B3727)+5+A3728-A3727)</f>
        <v>83.595079660417582</v>
      </c>
      <c r="D3728">
        <v>1577147275.8399999</v>
      </c>
      <c r="E3728">
        <v>437</v>
      </c>
      <c r="F3728">
        <v>893</v>
      </c>
      <c r="G3728">
        <v>629</v>
      </c>
      <c r="H3728">
        <v>696</v>
      </c>
      <c r="I3728">
        <v>285</v>
      </c>
      <c r="J3728" s="2" t="s">
        <v>30</v>
      </c>
      <c r="K3728" s="2">
        <f>$L$2*I3728+(1-$L$2)*K3727</f>
        <v>284.01500783526609</v>
      </c>
      <c r="M3728" s="2">
        <f t="shared" si="405"/>
        <v>284.17151489354319</v>
      </c>
      <c r="N3728" s="2">
        <f t="shared" si="406"/>
        <v>288.95731724530862</v>
      </c>
      <c r="O3728" s="2">
        <f t="shared" si="407"/>
        <v>286.6238418206828</v>
      </c>
      <c r="P3728" s="2" t="str">
        <f t="shared" si="411"/>
        <v>low</v>
      </c>
      <c r="Q3728" s="2" t="str">
        <f>IF(P3728="low","one",IF(P3728="high","relax","transition"))</f>
        <v>one</v>
      </c>
      <c r="R3728" s="2">
        <f>IF(P3728="low",250,IF(P3728="high",300,275))</f>
        <v>250</v>
      </c>
      <c r="S3728" s="2" t="b">
        <f t="shared" si="409"/>
        <v>1</v>
      </c>
      <c r="T3728" s="2">
        <f t="shared" si="410"/>
        <v>250</v>
      </c>
    </row>
    <row r="3729" spans="1:20" x14ac:dyDescent="0.2">
      <c r="A3729" s="2">
        <f t="shared" si="408"/>
        <v>83.75</v>
      </c>
      <c r="B3729">
        <v>3.2894971370700001</v>
      </c>
      <c r="C3729" s="2">
        <f>IF(B3729&gt;B3728,B3729+(C3728-B3728),B3729+(C3728-B3728)+5+A3729-A3728)</f>
        <v>83.61949682235759</v>
      </c>
      <c r="D3729">
        <v>1577147275.8699999</v>
      </c>
      <c r="E3729">
        <v>436</v>
      </c>
      <c r="F3729">
        <v>894</v>
      </c>
      <c r="G3729">
        <v>627</v>
      </c>
      <c r="H3729">
        <v>696</v>
      </c>
      <c r="I3729">
        <v>285</v>
      </c>
      <c r="J3729" s="2" t="s">
        <v>30</v>
      </c>
      <c r="K3729" s="2">
        <f>$L$2*I3729+(1-$L$2)*K3728</f>
        <v>284.21200626821292</v>
      </c>
      <c r="M3729" s="2">
        <f t="shared" si="405"/>
        <v>284.17961316847715</v>
      </c>
      <c r="N3729" s="2">
        <f t="shared" si="406"/>
        <v>288.95731724530862</v>
      </c>
      <c r="O3729" s="2">
        <f t="shared" si="407"/>
        <v>286.60122547432582</v>
      </c>
      <c r="P3729" s="2" t="str">
        <f t="shared" si="411"/>
        <v>low</v>
      </c>
      <c r="Q3729" s="2" t="str">
        <f>IF(P3729="low","one",IF(P3729="high","relax","transition"))</f>
        <v>one</v>
      </c>
      <c r="R3729" s="2">
        <f>IF(P3729="low",250,IF(P3729="high",300,275))</f>
        <v>250</v>
      </c>
      <c r="S3729" s="2" t="b">
        <f t="shared" si="409"/>
        <v>1</v>
      </c>
      <c r="T3729" s="2">
        <f t="shared" si="410"/>
        <v>250</v>
      </c>
    </row>
    <row r="3730" spans="1:20" x14ac:dyDescent="0.2">
      <c r="A3730" s="2">
        <f t="shared" si="408"/>
        <v>83.770000219345093</v>
      </c>
      <c r="B3730">
        <v>3.31024718285</v>
      </c>
      <c r="C3730" s="2">
        <f>IF(B3730&gt;B3729,B3730+(C3729-B3729),B3730+(C3729-B3729)+5+A3730-A3729)</f>
        <v>83.640246868137595</v>
      </c>
      <c r="D3730">
        <v>1577147275.8900001</v>
      </c>
      <c r="E3730">
        <v>436</v>
      </c>
      <c r="F3730">
        <v>894</v>
      </c>
      <c r="G3730">
        <v>629</v>
      </c>
      <c r="H3730">
        <v>695</v>
      </c>
      <c r="I3730">
        <v>284</v>
      </c>
      <c r="J3730" s="2" t="s">
        <v>30</v>
      </c>
      <c r="K3730" s="2">
        <f>$L$2*I3730+(1-$L$2)*K3729</f>
        <v>284.16960501457032</v>
      </c>
      <c r="M3730" s="2">
        <f t="shared" si="405"/>
        <v>284.17761153769578</v>
      </c>
      <c r="N3730" s="2">
        <f t="shared" si="406"/>
        <v>288.95731724530862</v>
      </c>
      <c r="O3730" s="2">
        <f t="shared" si="407"/>
        <v>286.5801448590334</v>
      </c>
      <c r="P3730" s="2" t="str">
        <f t="shared" si="411"/>
        <v>low</v>
      </c>
      <c r="Q3730" s="2" t="str">
        <f>IF(P3730="low","one",IF(P3730="high","relax","transition"))</f>
        <v>one</v>
      </c>
      <c r="R3730" s="2">
        <f>IF(P3730="low",250,IF(P3730="high",300,275))</f>
        <v>250</v>
      </c>
      <c r="S3730" s="2" t="b">
        <f t="shared" si="409"/>
        <v>1</v>
      </c>
      <c r="T3730" s="2">
        <f t="shared" si="410"/>
        <v>250</v>
      </c>
    </row>
    <row r="3731" spans="1:20" x14ac:dyDescent="0.2">
      <c r="A3731" s="2">
        <f t="shared" si="408"/>
        <v>83.790000200271606</v>
      </c>
      <c r="B3731">
        <v>3.3347251415299999</v>
      </c>
      <c r="C3731" s="2">
        <f>IF(B3731&gt;B3730,B3731+(C3730-B3730),B3731+(C3730-B3730)+5+A3731-A3730)</f>
        <v>83.66472482681759</v>
      </c>
      <c r="D3731">
        <v>1577147275.9100001</v>
      </c>
      <c r="E3731">
        <v>437</v>
      </c>
      <c r="F3731">
        <v>893</v>
      </c>
      <c r="G3731">
        <v>629</v>
      </c>
      <c r="H3731">
        <v>695</v>
      </c>
      <c r="I3731">
        <v>284</v>
      </c>
      <c r="J3731" s="2" t="s">
        <v>30</v>
      </c>
      <c r="K3731" s="2">
        <f>$L$2*I3731+(1-$L$2)*K3730</f>
        <v>284.13568401165628</v>
      </c>
      <c r="M3731" s="2">
        <f t="shared" si="405"/>
        <v>284.16922603248787</v>
      </c>
      <c r="N3731" s="2">
        <f t="shared" si="406"/>
        <v>288.95731724530862</v>
      </c>
      <c r="O3731" s="2">
        <f t="shared" si="407"/>
        <v>286.56001819296654</v>
      </c>
      <c r="P3731" s="2" t="str">
        <f t="shared" si="411"/>
        <v>low</v>
      </c>
      <c r="Q3731" s="2" t="str">
        <f>IF(P3731="low","one",IF(P3731="high","relax","transition"))</f>
        <v>one</v>
      </c>
      <c r="R3731" s="2">
        <f>IF(P3731="low",250,IF(P3731="high",300,275))</f>
        <v>250</v>
      </c>
      <c r="S3731" s="2" t="b">
        <f t="shared" si="409"/>
        <v>1</v>
      </c>
      <c r="T3731" s="2">
        <f t="shared" si="410"/>
        <v>250</v>
      </c>
    </row>
    <row r="3732" spans="1:20" x14ac:dyDescent="0.2">
      <c r="A3732" s="2">
        <f t="shared" si="408"/>
        <v>83.81000018119812</v>
      </c>
      <c r="B3732">
        <v>3.35528516769</v>
      </c>
      <c r="C3732" s="2">
        <f>IF(B3732&gt;B3731,B3732+(C3731-B3731),B3732+(C3731-B3731)+5+A3732-A3731)</f>
        <v>83.685284852977588</v>
      </c>
      <c r="D3732">
        <v>1577147275.9300001</v>
      </c>
      <c r="E3732">
        <v>437</v>
      </c>
      <c r="F3732">
        <v>896</v>
      </c>
      <c r="G3732">
        <v>627</v>
      </c>
      <c r="H3732">
        <v>696</v>
      </c>
      <c r="I3732">
        <v>285</v>
      </c>
      <c r="J3732" s="2" t="s">
        <v>30</v>
      </c>
      <c r="K3732" s="2">
        <f>$L$2*I3732+(1-$L$2)*K3731</f>
        <v>284.30854720932507</v>
      </c>
      <c r="M3732" s="2">
        <f t="shared" si="405"/>
        <v>284.19709026785534</v>
      </c>
      <c r="N3732" s="2">
        <f t="shared" si="406"/>
        <v>288.95731724530862</v>
      </c>
      <c r="O3732" s="2">
        <f t="shared" si="407"/>
        <v>286.5404785849426</v>
      </c>
      <c r="P3732" s="2" t="str">
        <f t="shared" si="411"/>
        <v>low</v>
      </c>
      <c r="Q3732" s="2" t="str">
        <f>IF(P3732="low","one",IF(P3732="high","relax","transition"))</f>
        <v>one</v>
      </c>
      <c r="R3732" s="2">
        <f>IF(P3732="low",250,IF(P3732="high",300,275))</f>
        <v>250</v>
      </c>
      <c r="S3732" s="2" t="b">
        <f t="shared" si="409"/>
        <v>1</v>
      </c>
      <c r="T3732" s="2">
        <f t="shared" si="410"/>
        <v>250</v>
      </c>
    </row>
    <row r="3733" spans="1:20" x14ac:dyDescent="0.2">
      <c r="A3733" s="2">
        <f t="shared" si="408"/>
        <v>83.840000152587891</v>
      </c>
      <c r="B3733">
        <v>3.3796269893600002</v>
      </c>
      <c r="C3733" s="2">
        <f>IF(B3733&gt;B3732,B3733+(C3732-B3732),B3733+(C3732-B3732)+5+A3733-A3732)</f>
        <v>83.709626674647595</v>
      </c>
      <c r="D3733">
        <v>1577147275.96</v>
      </c>
      <c r="E3733">
        <v>437</v>
      </c>
      <c r="F3733">
        <v>894</v>
      </c>
      <c r="G3733">
        <v>629</v>
      </c>
      <c r="H3733">
        <v>696</v>
      </c>
      <c r="I3733">
        <v>287</v>
      </c>
      <c r="J3733" s="2" t="s">
        <v>30</v>
      </c>
      <c r="K3733" s="2">
        <f>$L$2*I3733+(1-$L$2)*K3732</f>
        <v>284.8468377674601</v>
      </c>
      <c r="M3733" s="2">
        <f t="shared" si="405"/>
        <v>284.32703976777634</v>
      </c>
      <c r="N3733" s="2">
        <f t="shared" si="406"/>
        <v>288.95731724530862</v>
      </c>
      <c r="O3733" s="2">
        <f t="shared" si="407"/>
        <v>286.52330916908824</v>
      </c>
      <c r="P3733" s="2" t="str">
        <f t="shared" si="411"/>
        <v>low</v>
      </c>
      <c r="Q3733" s="2" t="str">
        <f>IF(P3733="low","one",IF(P3733="high","relax","transition"))</f>
        <v>one</v>
      </c>
      <c r="R3733" s="2">
        <f>IF(P3733="low",250,IF(P3733="high",300,275))</f>
        <v>250</v>
      </c>
      <c r="S3733" s="2" t="b">
        <f t="shared" si="409"/>
        <v>1</v>
      </c>
      <c r="T3733" s="2">
        <f t="shared" si="410"/>
        <v>250</v>
      </c>
    </row>
    <row r="3734" spans="1:20" x14ac:dyDescent="0.2">
      <c r="A3734" s="2">
        <f t="shared" si="408"/>
        <v>83.860000133514404</v>
      </c>
      <c r="B3734">
        <v>3.4044320583299998</v>
      </c>
      <c r="C3734" s="2">
        <f>IF(B3734&gt;B3733,B3734+(C3733-B3733),B3734+(C3733-B3733)+5+A3734-A3733)</f>
        <v>83.734431743617591</v>
      </c>
      <c r="D3734">
        <v>1577147275.98</v>
      </c>
      <c r="E3734">
        <v>436</v>
      </c>
      <c r="F3734">
        <v>893</v>
      </c>
      <c r="G3734">
        <v>629</v>
      </c>
      <c r="H3734">
        <v>696</v>
      </c>
      <c r="I3734">
        <v>284</v>
      </c>
      <c r="J3734" s="2" t="s">
        <v>30</v>
      </c>
      <c r="K3734" s="2">
        <f>$L$2*I3734+(1-$L$2)*K3733</f>
        <v>284.67747021396809</v>
      </c>
      <c r="M3734" s="2">
        <f t="shared" si="405"/>
        <v>284.39712585701471</v>
      </c>
      <c r="N3734" s="2">
        <f t="shared" si="406"/>
        <v>288.95731724530862</v>
      </c>
      <c r="O3734" s="2">
        <f t="shared" si="407"/>
        <v>286.51349569902266</v>
      </c>
      <c r="P3734" s="2" t="str">
        <f t="shared" si="411"/>
        <v>low</v>
      </c>
      <c r="Q3734" s="2" t="str">
        <f>IF(P3734="low","one",IF(P3734="high","relax","transition"))</f>
        <v>one</v>
      </c>
      <c r="R3734" s="2">
        <f>IF(P3734="low",250,IF(P3734="high",300,275))</f>
        <v>250</v>
      </c>
      <c r="S3734" s="2" t="b">
        <f t="shared" si="409"/>
        <v>1</v>
      </c>
      <c r="T3734" s="2">
        <f t="shared" si="410"/>
        <v>250</v>
      </c>
    </row>
    <row r="3735" spans="1:20" x14ac:dyDescent="0.2">
      <c r="A3735" s="2">
        <f t="shared" si="408"/>
        <v>83.880000114440918</v>
      </c>
      <c r="B3735">
        <v>3.4249520301800001</v>
      </c>
      <c r="C3735" s="2">
        <f>IF(B3735&gt;B3734,B3735+(C3734-B3734),B3735+(C3734-B3734)+5+A3735-A3734)</f>
        <v>83.754951715467584</v>
      </c>
      <c r="D3735">
        <v>1577147276</v>
      </c>
      <c r="E3735">
        <v>436</v>
      </c>
      <c r="F3735">
        <v>894</v>
      </c>
      <c r="G3735">
        <v>627</v>
      </c>
      <c r="H3735">
        <v>695</v>
      </c>
      <c r="I3735">
        <v>284</v>
      </c>
      <c r="J3735" s="2" t="s">
        <v>30</v>
      </c>
      <c r="K3735" s="2">
        <f>$L$2*I3735+(1-$L$2)*K3734</f>
        <v>284.5419761711745</v>
      </c>
      <c r="M3735" s="2">
        <f t="shared" si="405"/>
        <v>284.42609591984666</v>
      </c>
      <c r="N3735" s="2">
        <f t="shared" si="406"/>
        <v>288.95731724530862</v>
      </c>
      <c r="O3735" s="2">
        <f t="shared" si="407"/>
        <v>286.50767720692221</v>
      </c>
      <c r="P3735" s="2" t="str">
        <f t="shared" si="411"/>
        <v>low</v>
      </c>
      <c r="Q3735" s="2" t="str">
        <f>IF(P3735="low","one",IF(P3735="high","relax","transition"))</f>
        <v>one</v>
      </c>
      <c r="R3735" s="2">
        <f>IF(P3735="low",250,IF(P3735="high",300,275))</f>
        <v>250</v>
      </c>
      <c r="S3735" s="2" t="b">
        <f t="shared" si="409"/>
        <v>1</v>
      </c>
      <c r="T3735" s="2">
        <f t="shared" si="410"/>
        <v>250</v>
      </c>
    </row>
    <row r="3736" spans="1:20" x14ac:dyDescent="0.2">
      <c r="A3736" s="2">
        <f t="shared" si="408"/>
        <v>83.910000085830688</v>
      </c>
      <c r="B3736">
        <v>3.4492270946499999</v>
      </c>
      <c r="C3736" s="2">
        <f>IF(B3736&gt;B3735,B3736+(C3735-B3735),B3736+(C3735-B3735)+5+A3736-A3735)</f>
        <v>83.779226779937588</v>
      </c>
      <c r="D3736">
        <v>1577147276.03</v>
      </c>
      <c r="E3736">
        <v>437</v>
      </c>
      <c r="F3736">
        <v>895</v>
      </c>
      <c r="G3736">
        <v>629</v>
      </c>
      <c r="H3736">
        <v>695</v>
      </c>
      <c r="I3736">
        <v>286</v>
      </c>
      <c r="J3736" s="2" t="s">
        <v>30</v>
      </c>
      <c r="K3736" s="2">
        <f>$L$2*I3736+(1-$L$2)*K3735</f>
        <v>284.8335809369396</v>
      </c>
      <c r="M3736" s="2">
        <f t="shared" si="405"/>
        <v>284.50759292326524</v>
      </c>
      <c r="N3736" s="2">
        <f t="shared" si="406"/>
        <v>288.95731724530862</v>
      </c>
      <c r="O3736" s="2">
        <f t="shared" si="407"/>
        <v>286.50359814256842</v>
      </c>
      <c r="P3736" s="2" t="str">
        <f t="shared" si="411"/>
        <v>low</v>
      </c>
      <c r="Q3736" s="2" t="str">
        <f>IF(P3736="low","one",IF(P3736="high","relax","transition"))</f>
        <v>one</v>
      </c>
      <c r="R3736" s="2">
        <f>IF(P3736="low",250,IF(P3736="high",300,275))</f>
        <v>250</v>
      </c>
      <c r="S3736" s="2" t="b">
        <f t="shared" si="409"/>
        <v>1</v>
      </c>
      <c r="T3736" s="2">
        <f t="shared" si="410"/>
        <v>250</v>
      </c>
    </row>
    <row r="3737" spans="1:20" x14ac:dyDescent="0.2">
      <c r="A3737" s="2">
        <f t="shared" si="408"/>
        <v>83.930000066757202</v>
      </c>
      <c r="B3737">
        <v>3.4699010849</v>
      </c>
      <c r="C3737" s="2">
        <f>IF(B3737&gt;B3736,B3737+(C3736-B3736),B3737+(C3736-B3736)+5+A3737-A3736)</f>
        <v>83.799900770187591</v>
      </c>
      <c r="D3737">
        <v>1577147276.05</v>
      </c>
      <c r="E3737">
        <v>437</v>
      </c>
      <c r="F3737">
        <v>895</v>
      </c>
      <c r="G3737">
        <v>628</v>
      </c>
      <c r="H3737">
        <v>696</v>
      </c>
      <c r="I3737">
        <v>284</v>
      </c>
      <c r="J3737" s="2" t="s">
        <v>30</v>
      </c>
      <c r="K3737" s="2">
        <f>$L$2*I3737+(1-$L$2)*K3736</f>
        <v>284.66686474955168</v>
      </c>
      <c r="M3737" s="2">
        <f t="shared" si="405"/>
        <v>284.53944728852252</v>
      </c>
      <c r="N3737" s="2">
        <f t="shared" si="406"/>
        <v>288.95731724530862</v>
      </c>
      <c r="O3737" s="2">
        <f t="shared" si="407"/>
        <v>286.50379788160325</v>
      </c>
      <c r="P3737" s="2" t="str">
        <f t="shared" si="411"/>
        <v>low</v>
      </c>
      <c r="Q3737" s="2" t="str">
        <f>IF(P3737="low","one",IF(P3737="high","relax","transition"))</f>
        <v>one</v>
      </c>
      <c r="R3737" s="2">
        <f>IF(P3737="low",250,IF(P3737="high",300,275))</f>
        <v>250</v>
      </c>
      <c r="S3737" s="2" t="b">
        <f t="shared" si="409"/>
        <v>1</v>
      </c>
      <c r="T3737" s="2">
        <f t="shared" si="410"/>
        <v>250</v>
      </c>
    </row>
    <row r="3738" spans="1:20" x14ac:dyDescent="0.2">
      <c r="A3738" s="2">
        <f t="shared" si="408"/>
        <v>83.950000047683716</v>
      </c>
      <c r="B3738">
        <v>3.4945600032800002</v>
      </c>
      <c r="C3738" s="2">
        <f>IF(B3738&gt;B3737,B3738+(C3737-B3737),B3738+(C3737-B3737)+5+A3738-A3737)</f>
        <v>83.824559688567589</v>
      </c>
      <c r="D3738">
        <v>1577147276.0699999</v>
      </c>
      <c r="E3738">
        <v>436</v>
      </c>
      <c r="F3738">
        <v>894</v>
      </c>
      <c r="G3738">
        <v>628</v>
      </c>
      <c r="H3738">
        <v>696</v>
      </c>
      <c r="I3738">
        <v>284</v>
      </c>
      <c r="J3738" s="2" t="s">
        <v>30</v>
      </c>
      <c r="K3738" s="2">
        <f>$L$2*I3738+(1-$L$2)*K3737</f>
        <v>284.53349179964135</v>
      </c>
      <c r="M3738" s="2">
        <f t="shared" si="405"/>
        <v>284.53825619074632</v>
      </c>
      <c r="N3738" s="2">
        <f t="shared" si="406"/>
        <v>288.95731724530862</v>
      </c>
      <c r="O3738" s="2">
        <f t="shared" si="407"/>
        <v>286.50558035194922</v>
      </c>
      <c r="P3738" s="2" t="str">
        <f t="shared" si="411"/>
        <v>low</v>
      </c>
      <c r="Q3738" s="2" t="str">
        <f>IF(P3738="low","one",IF(P3738="high","relax","transition"))</f>
        <v>one</v>
      </c>
      <c r="R3738" s="2">
        <f>IF(P3738="low",250,IF(P3738="high",300,275))</f>
        <v>250</v>
      </c>
      <c r="S3738" s="2" t="b">
        <f t="shared" si="409"/>
        <v>1</v>
      </c>
      <c r="T3738" s="2">
        <f t="shared" si="410"/>
        <v>250</v>
      </c>
    </row>
    <row r="3739" spans="1:20" x14ac:dyDescent="0.2">
      <c r="A3739" s="2">
        <f t="shared" si="408"/>
        <v>83.980000019073486</v>
      </c>
      <c r="B3739">
        <v>3.5191102027899999</v>
      </c>
      <c r="C3739" s="2">
        <f>IF(B3739&gt;B3738,B3739+(C3738-B3738),B3739+(C3738-B3738)+5+A3739-A3738)</f>
        <v>83.849109888077592</v>
      </c>
      <c r="D3739">
        <v>1577147276.0999999</v>
      </c>
      <c r="E3739">
        <v>436</v>
      </c>
      <c r="F3739">
        <v>894</v>
      </c>
      <c r="G3739">
        <v>628</v>
      </c>
      <c r="H3739">
        <v>694</v>
      </c>
      <c r="I3739">
        <v>285</v>
      </c>
      <c r="J3739" s="2" t="s">
        <v>30</v>
      </c>
      <c r="K3739" s="2">
        <f>$L$2*I3739+(1-$L$2)*K3738</f>
        <v>284.62679343971308</v>
      </c>
      <c r="M3739" s="2">
        <f t="shared" si="405"/>
        <v>284.55596364053969</v>
      </c>
      <c r="N3739" s="2">
        <f t="shared" si="406"/>
        <v>288.95731724530862</v>
      </c>
      <c r="O3739" s="2">
        <f t="shared" si="407"/>
        <v>286.50721414388903</v>
      </c>
      <c r="P3739" s="2" t="str">
        <f t="shared" si="411"/>
        <v>low</v>
      </c>
      <c r="Q3739" s="2" t="str">
        <f>IF(P3739="low","one",IF(P3739="high","relax","transition"))</f>
        <v>one</v>
      </c>
      <c r="R3739" s="2">
        <f>IF(P3739="low",250,IF(P3739="high",300,275))</f>
        <v>250</v>
      </c>
      <c r="S3739" s="2" t="b">
        <f t="shared" si="409"/>
        <v>1</v>
      </c>
      <c r="T3739" s="2">
        <f t="shared" si="410"/>
        <v>250</v>
      </c>
    </row>
    <row r="3740" spans="1:20" x14ac:dyDescent="0.2">
      <c r="A3740" s="2">
        <f t="shared" si="408"/>
        <v>84</v>
      </c>
      <c r="B3740">
        <v>3.53946518898</v>
      </c>
      <c r="C3740" s="2">
        <f>IF(B3740&gt;B3739,B3740+(C3739-B3739),B3740+(C3739-B3739)+5+A3740-A3739)</f>
        <v>83.869464874267592</v>
      </c>
      <c r="D3740">
        <v>1577147276.1199999</v>
      </c>
      <c r="E3740">
        <v>436</v>
      </c>
      <c r="F3740">
        <v>894</v>
      </c>
      <c r="G3740">
        <v>628</v>
      </c>
      <c r="H3740">
        <v>696</v>
      </c>
      <c r="I3740">
        <v>284</v>
      </c>
      <c r="J3740" s="2" t="s">
        <v>30</v>
      </c>
      <c r="K3740" s="2">
        <f>$L$2*I3740+(1-$L$2)*K3739</f>
        <v>284.50143475177049</v>
      </c>
      <c r="M3740" s="2">
        <f t="shared" si="405"/>
        <v>284.54505786278588</v>
      </c>
      <c r="N3740" s="2">
        <f t="shared" si="406"/>
        <v>288.95731724530862</v>
      </c>
      <c r="O3740" s="2">
        <f t="shared" si="407"/>
        <v>286.50965161872153</v>
      </c>
      <c r="P3740" s="2" t="str">
        <f t="shared" si="411"/>
        <v>low</v>
      </c>
      <c r="Q3740" s="2" t="str">
        <f>IF(P3740="low","one",IF(P3740="high","relax","transition"))</f>
        <v>one</v>
      </c>
      <c r="R3740" s="2">
        <f>IF(P3740="low",250,IF(P3740="high",300,275))</f>
        <v>250</v>
      </c>
      <c r="S3740" s="2" t="b">
        <f t="shared" si="409"/>
        <v>1</v>
      </c>
      <c r="T3740" s="2">
        <f t="shared" si="410"/>
        <v>250</v>
      </c>
    </row>
    <row r="3741" spans="1:20" x14ac:dyDescent="0.2">
      <c r="A3741" s="2">
        <f t="shared" si="408"/>
        <v>84.020000219345093</v>
      </c>
      <c r="B3741">
        <v>3.5642139911699999</v>
      </c>
      <c r="C3741" s="2">
        <f>IF(B3741&gt;B3740,B3741+(C3740-B3740),B3741+(C3740-B3740)+5+A3741-A3740)</f>
        <v>83.894213676457582</v>
      </c>
      <c r="D3741">
        <v>1577147276.1400001</v>
      </c>
      <c r="E3741">
        <v>438</v>
      </c>
      <c r="F3741">
        <v>894</v>
      </c>
      <c r="G3741">
        <v>628</v>
      </c>
      <c r="H3741">
        <v>695</v>
      </c>
      <c r="I3741">
        <v>286</v>
      </c>
      <c r="J3741" s="2" t="s">
        <v>30</v>
      </c>
      <c r="K3741" s="2">
        <f>$L$2*I3741+(1-$L$2)*K3740</f>
        <v>284.80114780141639</v>
      </c>
      <c r="M3741" s="2">
        <f t="shared" si="405"/>
        <v>284.59627585051197</v>
      </c>
      <c r="N3741" s="2">
        <f t="shared" si="406"/>
        <v>288.95731724530862</v>
      </c>
      <c r="O3741" s="2">
        <f t="shared" si="407"/>
        <v>286.51142193092477</v>
      </c>
      <c r="P3741" s="2" t="str">
        <f t="shared" si="411"/>
        <v>low</v>
      </c>
      <c r="Q3741" s="2" t="str">
        <f>IF(P3741="low","one",IF(P3741="high","relax","transition"))</f>
        <v>one</v>
      </c>
      <c r="R3741" s="2">
        <f>IF(P3741="low",250,IF(P3741="high",300,275))</f>
        <v>250</v>
      </c>
      <c r="S3741" s="2" t="b">
        <f t="shared" si="409"/>
        <v>1</v>
      </c>
      <c r="T3741" s="2">
        <f t="shared" si="410"/>
        <v>250</v>
      </c>
    </row>
    <row r="3742" spans="1:20" x14ac:dyDescent="0.2">
      <c r="A3742" s="2">
        <f t="shared" si="408"/>
        <v>84.040000200271606</v>
      </c>
      <c r="B3742">
        <v>3.58484816551</v>
      </c>
      <c r="C3742" s="2">
        <f>IF(B3742&gt;B3741,B3742+(C3741-B3741),B3742+(C3741-B3741)+5+A3742-A3741)</f>
        <v>83.914847850797585</v>
      </c>
      <c r="D3742">
        <v>1577147276.1600001</v>
      </c>
      <c r="E3742">
        <v>437</v>
      </c>
      <c r="F3742">
        <v>895</v>
      </c>
      <c r="G3742">
        <v>629</v>
      </c>
      <c r="H3742">
        <v>695</v>
      </c>
      <c r="I3742">
        <v>285</v>
      </c>
      <c r="J3742" s="2" t="s">
        <v>30</v>
      </c>
      <c r="K3742" s="2">
        <f>$L$2*I3742+(1-$L$2)*K3741</f>
        <v>284.84091824113312</v>
      </c>
      <c r="M3742" s="2">
        <f t="shared" si="405"/>
        <v>284.64520432863623</v>
      </c>
      <c r="N3742" s="2">
        <f t="shared" si="406"/>
        <v>288.95731724530862</v>
      </c>
      <c r="O3742" s="2">
        <f t="shared" si="407"/>
        <v>286.51566462690414</v>
      </c>
      <c r="P3742" s="2" t="str">
        <f t="shared" si="411"/>
        <v>low</v>
      </c>
      <c r="Q3742" s="2" t="str">
        <f>IF(P3742="low","one",IF(P3742="high","relax","transition"))</f>
        <v>one</v>
      </c>
      <c r="R3742" s="2">
        <f>IF(P3742="low",250,IF(P3742="high",300,275))</f>
        <v>250</v>
      </c>
      <c r="S3742" s="2" t="b">
        <f t="shared" si="409"/>
        <v>1</v>
      </c>
      <c r="T3742" s="2">
        <f t="shared" si="410"/>
        <v>250</v>
      </c>
    </row>
    <row r="3743" spans="1:20" x14ac:dyDescent="0.2">
      <c r="A3743" s="2">
        <f t="shared" si="408"/>
        <v>84.070000171661377</v>
      </c>
      <c r="B3743">
        <v>3.6090610027299999</v>
      </c>
      <c r="C3743" s="2">
        <f>IF(B3743&gt;B3742,B3743+(C3742-B3742),B3743+(C3742-B3742)+5+A3743-A3742)</f>
        <v>83.939060688017591</v>
      </c>
      <c r="D3743">
        <v>1577147276.1900001</v>
      </c>
      <c r="E3743">
        <v>436</v>
      </c>
      <c r="F3743">
        <v>894</v>
      </c>
      <c r="G3743">
        <v>629</v>
      </c>
      <c r="H3743">
        <v>695</v>
      </c>
      <c r="I3743">
        <v>283</v>
      </c>
      <c r="J3743" s="2" t="s">
        <v>30</v>
      </c>
      <c r="K3743" s="2">
        <f>$L$2*I3743+(1-$L$2)*K3742</f>
        <v>284.47273459290653</v>
      </c>
      <c r="M3743" s="2">
        <f t="shared" si="405"/>
        <v>284.61071038149032</v>
      </c>
      <c r="N3743" s="2">
        <f t="shared" si="406"/>
        <v>288.95731724530862</v>
      </c>
      <c r="O3743" s="2">
        <f t="shared" si="407"/>
        <v>286.52214161199072</v>
      </c>
      <c r="P3743" s="2" t="str">
        <f t="shared" si="411"/>
        <v>low</v>
      </c>
      <c r="Q3743" s="2" t="str">
        <f>IF(P3743="low","one",IF(P3743="high","relax","transition"))</f>
        <v>one</v>
      </c>
      <c r="R3743" s="2">
        <f>IF(P3743="low",250,IF(P3743="high",300,275))</f>
        <v>250</v>
      </c>
      <c r="S3743" s="2" t="b">
        <f t="shared" si="409"/>
        <v>1</v>
      </c>
      <c r="T3743" s="2">
        <f t="shared" si="410"/>
        <v>250</v>
      </c>
    </row>
    <row r="3744" spans="1:20" x14ac:dyDescent="0.2">
      <c r="A3744" s="2">
        <f t="shared" si="408"/>
        <v>84.090000152587891</v>
      </c>
      <c r="B3744">
        <v>3.6297290325199998</v>
      </c>
      <c r="C3744" s="2">
        <f>IF(B3744&gt;B3743,B3744+(C3743-B3743),B3744+(C3743-B3743)+5+A3744-A3743)</f>
        <v>83.959728717807593</v>
      </c>
      <c r="D3744">
        <v>1577147276.21</v>
      </c>
      <c r="E3744">
        <v>438</v>
      </c>
      <c r="F3744">
        <v>894</v>
      </c>
      <c r="G3744">
        <v>628</v>
      </c>
      <c r="H3744">
        <v>697</v>
      </c>
      <c r="I3744">
        <v>286</v>
      </c>
      <c r="J3744" s="2" t="s">
        <v>30</v>
      </c>
      <c r="K3744" s="2">
        <f>$L$2*I3744+(1-$L$2)*K3743</f>
        <v>284.77818767432524</v>
      </c>
      <c r="M3744" s="2">
        <f t="shared" si="405"/>
        <v>284.64420584005734</v>
      </c>
      <c r="N3744" s="2">
        <f t="shared" si="406"/>
        <v>288.95731724530862</v>
      </c>
      <c r="O3744" s="2">
        <f t="shared" si="407"/>
        <v>286.52657005046569</v>
      </c>
      <c r="P3744" s="2" t="str">
        <f t="shared" si="411"/>
        <v>low</v>
      </c>
      <c r="Q3744" s="2" t="str">
        <f>IF(P3744="low","one",IF(P3744="high","relax","transition"))</f>
        <v>one</v>
      </c>
      <c r="R3744" s="2">
        <f>IF(P3744="low",250,IF(P3744="high",300,275))</f>
        <v>250</v>
      </c>
      <c r="S3744" s="2" t="b">
        <f t="shared" si="409"/>
        <v>1</v>
      </c>
      <c r="T3744" s="2">
        <f t="shared" si="410"/>
        <v>250</v>
      </c>
    </row>
    <row r="3745" spans="1:20" x14ac:dyDescent="0.2">
      <c r="A3745" s="2">
        <f t="shared" si="408"/>
        <v>84.110000133514404</v>
      </c>
      <c r="B3745">
        <v>3.6542720794700001</v>
      </c>
      <c r="C3745" s="2">
        <f>IF(B3745&gt;B3744,B3745+(C3744-B3744),B3745+(C3744-B3744)+5+A3745-A3744)</f>
        <v>83.984271764757594</v>
      </c>
      <c r="D3745">
        <v>1577147276.23</v>
      </c>
      <c r="E3745">
        <v>437</v>
      </c>
      <c r="F3745">
        <v>895</v>
      </c>
      <c r="G3745">
        <v>629</v>
      </c>
      <c r="H3745">
        <v>696</v>
      </c>
      <c r="I3745">
        <v>286</v>
      </c>
      <c r="J3745" s="2" t="s">
        <v>30</v>
      </c>
      <c r="K3745" s="2">
        <f>$L$2*I3745+(1-$L$2)*K3744</f>
        <v>285.02255013946018</v>
      </c>
      <c r="M3745" s="2">
        <f t="shared" si="405"/>
        <v>284.71987469993792</v>
      </c>
      <c r="N3745" s="2">
        <f t="shared" si="406"/>
        <v>288.95731724530862</v>
      </c>
      <c r="O3745" s="2">
        <f t="shared" si="407"/>
        <v>286.53245183994522</v>
      </c>
      <c r="P3745" s="2" t="str">
        <f t="shared" si="411"/>
        <v>low</v>
      </c>
      <c r="Q3745" s="2" t="str">
        <f>IF(P3745="low","one",IF(P3745="high","relax","transition"))</f>
        <v>one</v>
      </c>
      <c r="R3745" s="2">
        <f>IF(P3745="low",250,IF(P3745="high",300,275))</f>
        <v>250</v>
      </c>
      <c r="S3745" s="2" t="b">
        <f t="shared" si="409"/>
        <v>1</v>
      </c>
      <c r="T3745" s="2">
        <f t="shared" si="410"/>
        <v>250</v>
      </c>
    </row>
    <row r="3746" spans="1:20" x14ac:dyDescent="0.2">
      <c r="A3746" s="2">
        <f t="shared" si="408"/>
        <v>84.140000104904175</v>
      </c>
      <c r="B3746">
        <v>3.6788280010199998</v>
      </c>
      <c r="C3746" s="2">
        <f>IF(B3746&gt;B3745,B3746+(C3745-B3745),B3746+(C3745-B3745)+5+A3746-A3745)</f>
        <v>84.008827686307583</v>
      </c>
      <c r="D3746">
        <v>1577147276.26</v>
      </c>
      <c r="E3746">
        <v>436</v>
      </c>
      <c r="F3746">
        <v>894</v>
      </c>
      <c r="G3746">
        <v>628</v>
      </c>
      <c r="H3746">
        <v>695</v>
      </c>
      <c r="I3746">
        <v>284</v>
      </c>
      <c r="J3746" s="2" t="s">
        <v>30</v>
      </c>
      <c r="K3746" s="2">
        <f>$L$2*I3746+(1-$L$2)*K3745</f>
        <v>284.81804011156817</v>
      </c>
      <c r="M3746" s="2">
        <f t="shared" si="405"/>
        <v>284.73950778226396</v>
      </c>
      <c r="N3746" s="2">
        <f t="shared" si="406"/>
        <v>288.95731724530862</v>
      </c>
      <c r="O3746" s="2">
        <f t="shared" si="407"/>
        <v>286.54182298294489</v>
      </c>
      <c r="P3746" s="2" t="str">
        <f t="shared" si="411"/>
        <v>low</v>
      </c>
      <c r="Q3746" s="2" t="str">
        <f>IF(P3746="low","one",IF(P3746="high","relax","transition"))</f>
        <v>one</v>
      </c>
      <c r="R3746" s="2">
        <f>IF(P3746="low",250,IF(P3746="high",300,275))</f>
        <v>250</v>
      </c>
      <c r="S3746" s="2" t="b">
        <f t="shared" si="409"/>
        <v>1</v>
      </c>
      <c r="T3746" s="2">
        <f t="shared" si="410"/>
        <v>250</v>
      </c>
    </row>
    <row r="3747" spans="1:20" x14ac:dyDescent="0.2">
      <c r="A3747" s="2">
        <f t="shared" si="408"/>
        <v>84.160000085830688</v>
      </c>
      <c r="B3747">
        <v>3.6990661621099998</v>
      </c>
      <c r="C3747" s="2">
        <f>IF(B3747&gt;B3746,B3747+(C3746-B3746),B3747+(C3746-B3746)+5+A3747-A3746)</f>
        <v>84.02906584739759</v>
      </c>
      <c r="D3747">
        <v>1577147276.28</v>
      </c>
      <c r="E3747">
        <v>437</v>
      </c>
      <c r="F3747">
        <v>894</v>
      </c>
      <c r="G3747">
        <v>628</v>
      </c>
      <c r="H3747">
        <v>696</v>
      </c>
      <c r="I3747">
        <v>285</v>
      </c>
      <c r="J3747" s="2" t="s">
        <v>30</v>
      </c>
      <c r="K3747" s="2">
        <f>$L$2*I3747+(1-$L$2)*K3746</f>
        <v>284.85443208925454</v>
      </c>
      <c r="M3747" s="2">
        <f t="shared" si="405"/>
        <v>284.76249264366209</v>
      </c>
      <c r="N3747" s="2">
        <f t="shared" si="406"/>
        <v>288.95731724530862</v>
      </c>
      <c r="O3747" s="2">
        <f t="shared" si="407"/>
        <v>286.55170722291086</v>
      </c>
      <c r="P3747" s="2" t="str">
        <f t="shared" si="411"/>
        <v>low</v>
      </c>
      <c r="Q3747" s="2" t="str">
        <f>IF(P3747="low","one",IF(P3747="high","relax","transition"))</f>
        <v>one</v>
      </c>
      <c r="R3747" s="2">
        <f>IF(P3747="low",250,IF(P3747="high",300,275))</f>
        <v>250</v>
      </c>
      <c r="S3747" s="2" t="b">
        <f t="shared" si="409"/>
        <v>1</v>
      </c>
      <c r="T3747" s="2">
        <f t="shared" si="410"/>
        <v>250</v>
      </c>
    </row>
    <row r="3748" spans="1:20" x14ac:dyDescent="0.2">
      <c r="A3748" s="2">
        <f t="shared" si="408"/>
        <v>84.180000066757202</v>
      </c>
      <c r="B3748">
        <v>3.7234930992100002</v>
      </c>
      <c r="C3748" s="2">
        <f>IF(B3748&gt;B3747,B3748+(C3747-B3747),B3748+(C3747-B3747)+5+A3748-A3747)</f>
        <v>84.053492784497593</v>
      </c>
      <c r="D3748">
        <v>1577147276.3</v>
      </c>
      <c r="E3748">
        <v>437</v>
      </c>
      <c r="F3748">
        <v>895</v>
      </c>
      <c r="G3748">
        <v>628</v>
      </c>
      <c r="H3748">
        <v>696</v>
      </c>
      <c r="I3748">
        <v>286</v>
      </c>
      <c r="J3748" s="2" t="s">
        <v>30</v>
      </c>
      <c r="K3748" s="2">
        <f>$L$2*I3748+(1-$L$2)*K3747</f>
        <v>285.08354567140367</v>
      </c>
      <c r="M3748" s="2">
        <f t="shared" si="405"/>
        <v>284.82670324921042</v>
      </c>
      <c r="N3748" s="2">
        <f t="shared" si="406"/>
        <v>288.95731724530862</v>
      </c>
      <c r="O3748" s="2">
        <f t="shared" si="407"/>
        <v>286.56224649394841</v>
      </c>
      <c r="P3748" s="2" t="str">
        <f t="shared" si="411"/>
        <v>low</v>
      </c>
      <c r="Q3748" s="2" t="str">
        <f>IF(P3748="low","one",IF(P3748="high","relax","transition"))</f>
        <v>one</v>
      </c>
      <c r="R3748" s="2">
        <f>IF(P3748="low",250,IF(P3748="high",300,275))</f>
        <v>250</v>
      </c>
      <c r="S3748" s="2" t="b">
        <f t="shared" si="409"/>
        <v>1</v>
      </c>
      <c r="T3748" s="2">
        <f t="shared" si="410"/>
        <v>250</v>
      </c>
    </row>
    <row r="3749" spans="1:20" x14ac:dyDescent="0.2">
      <c r="A3749" s="2">
        <f t="shared" si="408"/>
        <v>84.200000047683716</v>
      </c>
      <c r="B3749">
        <v>3.74436497688</v>
      </c>
      <c r="C3749" s="2">
        <f>IF(B3749&gt;B3748,B3749+(C3748-B3748),B3749+(C3748-B3748)+5+A3749-A3748)</f>
        <v>84.074364662167596</v>
      </c>
      <c r="D3749">
        <v>1577147276.3199999</v>
      </c>
      <c r="E3749">
        <v>436</v>
      </c>
      <c r="F3749">
        <v>894</v>
      </c>
      <c r="G3749">
        <v>629</v>
      </c>
      <c r="H3749">
        <v>696</v>
      </c>
      <c r="I3749">
        <v>285</v>
      </c>
      <c r="J3749" s="2" t="s">
        <v>30</v>
      </c>
      <c r="K3749" s="2">
        <f>$L$2*I3749+(1-$L$2)*K3748</f>
        <v>285.06683653712298</v>
      </c>
      <c r="M3749" s="2">
        <f t="shared" si="405"/>
        <v>284.87472990679294</v>
      </c>
      <c r="N3749" s="2">
        <f t="shared" si="406"/>
        <v>288.95731724530862</v>
      </c>
      <c r="O3749" s="2">
        <f t="shared" si="407"/>
        <v>286.57546933171147</v>
      </c>
      <c r="P3749" s="2" t="str">
        <f t="shared" si="411"/>
        <v>low</v>
      </c>
      <c r="Q3749" s="2" t="str">
        <f>IF(P3749="low","one",IF(P3749="high","relax","transition"))</f>
        <v>one</v>
      </c>
      <c r="R3749" s="2">
        <f>IF(P3749="low",250,IF(P3749="high",300,275))</f>
        <v>250</v>
      </c>
      <c r="S3749" s="2" t="b">
        <f t="shared" si="409"/>
        <v>1</v>
      </c>
      <c r="T3749" s="2">
        <f t="shared" si="410"/>
        <v>250</v>
      </c>
    </row>
    <row r="3750" spans="1:20" x14ac:dyDescent="0.2">
      <c r="A3750" s="2">
        <f t="shared" si="408"/>
        <v>84.230000019073486</v>
      </c>
      <c r="B3750">
        <v>3.76897215843</v>
      </c>
      <c r="C3750" s="2">
        <f>IF(B3750&gt;B3749,B3750+(C3749-B3749),B3750+(C3749-B3749)+5+A3750-A3749)</f>
        <v>84.098971843717592</v>
      </c>
      <c r="D3750">
        <v>1577147276.3499999</v>
      </c>
      <c r="E3750">
        <v>437</v>
      </c>
      <c r="F3750">
        <v>892</v>
      </c>
      <c r="G3750">
        <v>628</v>
      </c>
      <c r="H3750">
        <v>696</v>
      </c>
      <c r="I3750">
        <v>283</v>
      </c>
      <c r="J3750" s="2" t="s">
        <v>30</v>
      </c>
      <c r="K3750" s="2">
        <f>$L$2*I3750+(1-$L$2)*K3749</f>
        <v>284.65346922969843</v>
      </c>
      <c r="M3750" s="2">
        <f t="shared" si="405"/>
        <v>284.83047777137404</v>
      </c>
      <c r="N3750" s="2">
        <f t="shared" si="406"/>
        <v>288.95731724530862</v>
      </c>
      <c r="O3750" s="2">
        <f t="shared" si="407"/>
        <v>286.59043236046557</v>
      </c>
      <c r="P3750" s="2" t="str">
        <f t="shared" si="411"/>
        <v>low</v>
      </c>
      <c r="Q3750" s="2" t="str">
        <f>IF(P3750="low","one",IF(P3750="high","relax","transition"))</f>
        <v>one</v>
      </c>
      <c r="R3750" s="2">
        <f>IF(P3750="low",250,IF(P3750="high",300,275))</f>
        <v>250</v>
      </c>
      <c r="S3750" s="2" t="b">
        <f t="shared" si="409"/>
        <v>1</v>
      </c>
      <c r="T3750" s="2">
        <f t="shared" si="410"/>
        <v>250</v>
      </c>
    </row>
    <row r="3751" spans="1:20" x14ac:dyDescent="0.2">
      <c r="A3751" s="2">
        <f t="shared" si="408"/>
        <v>84.25</v>
      </c>
      <c r="B3751">
        <v>3.7934141159100001</v>
      </c>
      <c r="C3751" s="2">
        <f>IF(B3751&gt;B3750,B3751+(C3750-B3750),B3751+(C3750-B3750)+5+A3751-A3750)</f>
        <v>84.123413801197586</v>
      </c>
      <c r="D3751">
        <v>1577147276.3699999</v>
      </c>
      <c r="E3751">
        <v>433</v>
      </c>
      <c r="F3751">
        <v>894</v>
      </c>
      <c r="G3751">
        <v>628</v>
      </c>
      <c r="H3751">
        <v>695</v>
      </c>
      <c r="I3751">
        <v>283</v>
      </c>
      <c r="J3751" s="2" t="s">
        <v>30</v>
      </c>
      <c r="K3751" s="2">
        <f>$L$2*I3751+(1-$L$2)*K3750</f>
        <v>284.32277538375877</v>
      </c>
      <c r="M3751" s="2">
        <f t="shared" si="405"/>
        <v>284.728937293851</v>
      </c>
      <c r="N3751" s="2">
        <f t="shared" si="406"/>
        <v>288.95731724530862</v>
      </c>
      <c r="O3751" s="2">
        <f t="shared" si="407"/>
        <v>286.60243463101096</v>
      </c>
      <c r="P3751" s="2" t="str">
        <f t="shared" si="411"/>
        <v>low</v>
      </c>
      <c r="Q3751" s="2" t="str">
        <f>IF(P3751="low","one",IF(P3751="high","relax","transition"))</f>
        <v>one</v>
      </c>
      <c r="R3751" s="2">
        <f>IF(P3751="low",250,IF(P3751="high",300,275))</f>
        <v>250</v>
      </c>
      <c r="S3751" s="2" t="b">
        <f t="shared" si="409"/>
        <v>1</v>
      </c>
      <c r="T3751" s="2">
        <f t="shared" si="410"/>
        <v>250</v>
      </c>
    </row>
    <row r="3752" spans="1:20" x14ac:dyDescent="0.2">
      <c r="A3752" s="2">
        <f t="shared" si="408"/>
        <v>84.270000219345093</v>
      </c>
      <c r="B3752">
        <v>3.8137941360499998</v>
      </c>
      <c r="C3752" s="2">
        <f>IF(B3752&gt;B3751,B3752+(C3751-B3751),B3752+(C3751-B3751)+5+A3752-A3751)</f>
        <v>84.143793821337596</v>
      </c>
      <c r="D3752">
        <v>1577147276.3900001</v>
      </c>
      <c r="E3752">
        <v>437</v>
      </c>
      <c r="F3752">
        <v>895</v>
      </c>
      <c r="G3752">
        <v>629</v>
      </c>
      <c r="H3752">
        <v>696</v>
      </c>
      <c r="I3752">
        <v>286</v>
      </c>
      <c r="J3752" s="2" t="s">
        <v>30</v>
      </c>
      <c r="K3752" s="2">
        <f>$L$2*I3752+(1-$L$2)*K3751</f>
        <v>284.65822030700701</v>
      </c>
      <c r="M3752" s="2">
        <f t="shared" si="405"/>
        <v>284.71479389648221</v>
      </c>
      <c r="N3752" s="2">
        <f t="shared" si="406"/>
        <v>288.95731724530862</v>
      </c>
      <c r="O3752" s="2">
        <f t="shared" si="407"/>
        <v>286.60875976415298</v>
      </c>
      <c r="P3752" s="2" t="str">
        <f t="shared" si="411"/>
        <v>low</v>
      </c>
      <c r="Q3752" s="2" t="str">
        <f>IF(P3752="low","one",IF(P3752="high","relax","transition"))</f>
        <v>one</v>
      </c>
      <c r="R3752" s="2">
        <f>IF(P3752="low",250,IF(P3752="high",300,275))</f>
        <v>250</v>
      </c>
      <c r="S3752" s="2" t="b">
        <f t="shared" si="409"/>
        <v>1</v>
      </c>
      <c r="T3752" s="2">
        <f t="shared" si="410"/>
        <v>250</v>
      </c>
    </row>
    <row r="3753" spans="1:20" x14ac:dyDescent="0.2">
      <c r="A3753" s="2">
        <f t="shared" si="408"/>
        <v>84.300000190734863</v>
      </c>
      <c r="B3753">
        <v>3.8383522033699999</v>
      </c>
      <c r="C3753" s="2">
        <f>IF(B3753&gt;B3752,B3753+(C3752-B3752),B3753+(C3752-B3752)+5+A3753-A3752)</f>
        <v>84.168351888657583</v>
      </c>
      <c r="D3753">
        <v>1577147276.4200001</v>
      </c>
      <c r="E3753">
        <v>438</v>
      </c>
      <c r="F3753">
        <v>893</v>
      </c>
      <c r="G3753">
        <v>629</v>
      </c>
      <c r="H3753">
        <v>697</v>
      </c>
      <c r="I3753">
        <v>286</v>
      </c>
      <c r="J3753" s="2" t="s">
        <v>30</v>
      </c>
      <c r="K3753" s="2">
        <f>$L$2*I3753+(1-$L$2)*K3752</f>
        <v>284.92657624560564</v>
      </c>
      <c r="M3753" s="2">
        <f t="shared" si="405"/>
        <v>284.75715036630692</v>
      </c>
      <c r="N3753" s="2">
        <f t="shared" si="406"/>
        <v>288.95731724530862</v>
      </c>
      <c r="O3753" s="2">
        <f t="shared" si="407"/>
        <v>286.6140614707694</v>
      </c>
      <c r="P3753" s="2" t="str">
        <f t="shared" si="411"/>
        <v>low</v>
      </c>
      <c r="Q3753" s="2" t="str">
        <f>IF(P3753="low","one",IF(P3753="high","relax","transition"))</f>
        <v>one</v>
      </c>
      <c r="R3753" s="2">
        <f>IF(P3753="low",250,IF(P3753="high",300,275))</f>
        <v>250</v>
      </c>
      <c r="S3753" s="2" t="b">
        <f t="shared" si="409"/>
        <v>1</v>
      </c>
      <c r="T3753" s="2">
        <f t="shared" si="410"/>
        <v>250</v>
      </c>
    </row>
    <row r="3754" spans="1:20" x14ac:dyDescent="0.2">
      <c r="A3754" s="2">
        <f t="shared" si="408"/>
        <v>84.320000171661377</v>
      </c>
      <c r="B3754">
        <v>3.85886406898</v>
      </c>
      <c r="C3754" s="2">
        <f>IF(B3754&gt;B3753,B3754+(C3753-B3753),B3754+(C3753-B3753)+5+A3754-A3753)</f>
        <v>84.188863754267587</v>
      </c>
      <c r="D3754">
        <v>1577147276.4400001</v>
      </c>
      <c r="E3754">
        <v>437</v>
      </c>
      <c r="F3754">
        <v>895</v>
      </c>
      <c r="G3754">
        <v>628</v>
      </c>
      <c r="H3754">
        <v>696</v>
      </c>
      <c r="I3754">
        <v>285</v>
      </c>
      <c r="J3754" s="2" t="s">
        <v>30</v>
      </c>
      <c r="K3754" s="2">
        <f>$L$2*I3754+(1-$L$2)*K3753</f>
        <v>284.94126099648452</v>
      </c>
      <c r="M3754" s="2">
        <f t="shared" si="405"/>
        <v>284.79397249234245</v>
      </c>
      <c r="N3754" s="2">
        <f t="shared" si="406"/>
        <v>288.95731724530862</v>
      </c>
      <c r="O3754" s="2">
        <f t="shared" si="407"/>
        <v>286.62121591554626</v>
      </c>
      <c r="P3754" s="2" t="str">
        <f t="shared" si="411"/>
        <v>low</v>
      </c>
      <c r="Q3754" s="2" t="str">
        <f>IF(P3754="low","one",IF(P3754="high","relax","transition"))</f>
        <v>one</v>
      </c>
      <c r="R3754" s="2">
        <f>IF(P3754="low",250,IF(P3754="high",300,275))</f>
        <v>250</v>
      </c>
      <c r="S3754" s="2" t="b">
        <f t="shared" si="409"/>
        <v>1</v>
      </c>
      <c r="T3754" s="2">
        <f t="shared" si="410"/>
        <v>250</v>
      </c>
    </row>
    <row r="3755" spans="1:20" x14ac:dyDescent="0.2">
      <c r="A3755" s="2">
        <f t="shared" si="408"/>
        <v>84.340000152587891</v>
      </c>
      <c r="B3755">
        <v>3.8837110996200002</v>
      </c>
      <c r="C3755" s="2">
        <f>IF(B3755&gt;B3754,B3755+(C3754-B3754),B3755+(C3754-B3754)+5+A3755-A3754)</f>
        <v>84.21371078490759</v>
      </c>
      <c r="D3755">
        <v>1577147276.46</v>
      </c>
      <c r="E3755">
        <v>436</v>
      </c>
      <c r="F3755">
        <v>894</v>
      </c>
      <c r="G3755">
        <v>628</v>
      </c>
      <c r="H3755">
        <v>695</v>
      </c>
      <c r="I3755">
        <v>284</v>
      </c>
      <c r="J3755" s="2" t="s">
        <v>30</v>
      </c>
      <c r="K3755" s="2">
        <f>$L$2*I3755+(1-$L$2)*K3754</f>
        <v>284.75300879718765</v>
      </c>
      <c r="M3755" s="2">
        <f t="shared" si="405"/>
        <v>284.78577975331149</v>
      </c>
      <c r="N3755" s="2">
        <f t="shared" si="406"/>
        <v>288.95731724530862</v>
      </c>
      <c r="O3755" s="2">
        <f t="shared" si="407"/>
        <v>286.62985374438608</v>
      </c>
      <c r="P3755" s="2" t="str">
        <f t="shared" si="411"/>
        <v>low</v>
      </c>
      <c r="Q3755" s="2" t="str">
        <f>IF(P3755="low","one",IF(P3755="high","relax","transition"))</f>
        <v>one</v>
      </c>
      <c r="R3755" s="2">
        <f>IF(P3755="low",250,IF(P3755="high",300,275))</f>
        <v>250</v>
      </c>
      <c r="S3755" s="2" t="b">
        <f t="shared" si="409"/>
        <v>1</v>
      </c>
      <c r="T3755" s="2">
        <f t="shared" si="410"/>
        <v>250</v>
      </c>
    </row>
    <row r="3756" spans="1:20" x14ac:dyDescent="0.2">
      <c r="A3756" s="2">
        <f t="shared" si="408"/>
        <v>84.370000123977661</v>
      </c>
      <c r="B3756">
        <v>3.9082350730900002</v>
      </c>
      <c r="C3756" s="2">
        <f>IF(B3756&gt;B3755,B3756+(C3755-B3755),B3756+(C3755-B3755)+5+A3756-A3755)</f>
        <v>84.238234758377587</v>
      </c>
      <c r="D3756">
        <v>1577147276.49</v>
      </c>
      <c r="E3756">
        <v>437</v>
      </c>
      <c r="F3756">
        <v>894</v>
      </c>
      <c r="G3756">
        <v>629</v>
      </c>
      <c r="H3756">
        <v>696</v>
      </c>
      <c r="I3756">
        <v>285</v>
      </c>
      <c r="J3756" s="2" t="s">
        <v>30</v>
      </c>
      <c r="K3756" s="2">
        <f>$L$2*I3756+(1-$L$2)*K3755</f>
        <v>284.80240703775013</v>
      </c>
      <c r="M3756" s="2">
        <f t="shared" si="405"/>
        <v>284.78910521019924</v>
      </c>
      <c r="N3756" s="2">
        <f t="shared" si="406"/>
        <v>288.95731724530862</v>
      </c>
      <c r="O3756" s="2">
        <f t="shared" si="407"/>
        <v>286.6376500448323</v>
      </c>
      <c r="P3756" s="2" t="str">
        <f t="shared" si="411"/>
        <v>low</v>
      </c>
      <c r="Q3756" s="2" t="str">
        <f>IF(P3756="low","one",IF(P3756="high","relax","transition"))</f>
        <v>one</v>
      </c>
      <c r="R3756" s="2">
        <f>IF(P3756="low",250,IF(P3756="high",300,275))</f>
        <v>250</v>
      </c>
      <c r="S3756" s="2" t="b">
        <f t="shared" si="409"/>
        <v>1</v>
      </c>
      <c r="T3756" s="2">
        <f t="shared" si="410"/>
        <v>250</v>
      </c>
    </row>
    <row r="3757" spans="1:20" x14ac:dyDescent="0.2">
      <c r="A3757" s="2">
        <f t="shared" si="408"/>
        <v>84.390000104904175</v>
      </c>
      <c r="B3757">
        <v>3.9284851551100002</v>
      </c>
      <c r="C3757" s="2">
        <f>IF(B3757&gt;B3756,B3757+(C3756-B3756),B3757+(C3756-B3756)+5+A3757-A3756)</f>
        <v>84.258484840397585</v>
      </c>
      <c r="D3757">
        <v>1577147276.51</v>
      </c>
      <c r="E3757">
        <v>438</v>
      </c>
      <c r="F3757">
        <v>896</v>
      </c>
      <c r="G3757">
        <v>630</v>
      </c>
      <c r="H3757">
        <v>695</v>
      </c>
      <c r="I3757">
        <v>287</v>
      </c>
      <c r="J3757" s="2" t="s">
        <v>30</v>
      </c>
      <c r="K3757" s="2">
        <f>$L$2*I3757+(1-$L$2)*K3756</f>
        <v>285.24192563020011</v>
      </c>
      <c r="M3757" s="2">
        <f t="shared" si="405"/>
        <v>284.87966929419946</v>
      </c>
      <c r="N3757" s="2">
        <f t="shared" si="406"/>
        <v>288.95731724530862</v>
      </c>
      <c r="O3757" s="2">
        <f t="shared" si="407"/>
        <v>286.64522280310064</v>
      </c>
      <c r="P3757" s="2" t="str">
        <f t="shared" si="411"/>
        <v>low</v>
      </c>
      <c r="Q3757" s="2" t="str">
        <f>IF(P3757="low","one",IF(P3757="high","relax","transition"))</f>
        <v>one</v>
      </c>
      <c r="R3757" s="2">
        <f>IF(P3757="low",250,IF(P3757="high",300,275))</f>
        <v>250</v>
      </c>
      <c r="S3757" s="2" t="b">
        <f t="shared" si="409"/>
        <v>1</v>
      </c>
      <c r="T3757" s="2">
        <f t="shared" si="410"/>
        <v>250</v>
      </c>
    </row>
    <row r="3758" spans="1:20" x14ac:dyDescent="0.2">
      <c r="A3758" s="2">
        <f t="shared" si="408"/>
        <v>84.410000085830688</v>
      </c>
      <c r="B3758">
        <v>3.9532861709599998</v>
      </c>
      <c r="C3758" s="2">
        <f>IF(B3758&gt;B3757,B3758+(C3757-B3757),B3758+(C3757-B3757)+5+A3758-A3757)</f>
        <v>84.283285856247588</v>
      </c>
      <c r="D3758">
        <v>1577147276.53</v>
      </c>
      <c r="E3758">
        <v>436</v>
      </c>
      <c r="F3758">
        <v>896</v>
      </c>
      <c r="G3758">
        <v>631</v>
      </c>
      <c r="H3758">
        <v>693</v>
      </c>
      <c r="I3758">
        <v>285</v>
      </c>
      <c r="J3758" s="2" t="s">
        <v>30</v>
      </c>
      <c r="K3758" s="2">
        <f>$L$2*I3758+(1-$L$2)*K3757</f>
        <v>285.19354050416007</v>
      </c>
      <c r="M3758" s="2">
        <f t="shared" si="405"/>
        <v>284.9424435361916</v>
      </c>
      <c r="N3758" s="2">
        <f t="shared" si="406"/>
        <v>288.95731724530862</v>
      </c>
      <c r="O3758" s="2">
        <f t="shared" si="407"/>
        <v>286.6569451276556</v>
      </c>
      <c r="P3758" s="2" t="str">
        <f t="shared" si="411"/>
        <v>low</v>
      </c>
      <c r="Q3758" s="2" t="str">
        <f>IF(P3758="low","one",IF(P3758="high","relax","transition"))</f>
        <v>one</v>
      </c>
      <c r="R3758" s="2">
        <f>IF(P3758="low",250,IF(P3758="high",300,275))</f>
        <v>250</v>
      </c>
      <c r="S3758" s="2" t="b">
        <f t="shared" si="409"/>
        <v>1</v>
      </c>
      <c r="T3758" s="2">
        <f t="shared" si="410"/>
        <v>250</v>
      </c>
    </row>
    <row r="3759" spans="1:20" x14ac:dyDescent="0.2">
      <c r="A3759" s="2">
        <f t="shared" si="408"/>
        <v>84.430000066757202</v>
      </c>
      <c r="B3759">
        <v>3.9735550880399999</v>
      </c>
      <c r="C3759" s="2">
        <f>IF(B3759&gt;B3758,B3759+(C3758-B3758),B3759+(C3758-B3758)+5+A3759-A3758)</f>
        <v>84.303554773327591</v>
      </c>
      <c r="D3759">
        <v>1577147276.55</v>
      </c>
      <c r="E3759">
        <v>438</v>
      </c>
      <c r="F3759">
        <v>896</v>
      </c>
      <c r="G3759">
        <v>631</v>
      </c>
      <c r="H3759">
        <v>693</v>
      </c>
      <c r="I3759">
        <v>287</v>
      </c>
      <c r="J3759" s="2" t="s">
        <v>30</v>
      </c>
      <c r="K3759" s="2">
        <f>$L$2*I3759+(1-$L$2)*K3758</f>
        <v>285.55483240332808</v>
      </c>
      <c r="M3759" s="2">
        <f t="shared" si="405"/>
        <v>285.06492130961891</v>
      </c>
      <c r="N3759" s="2">
        <f t="shared" si="406"/>
        <v>288.95731724530862</v>
      </c>
      <c r="O3759" s="2">
        <f t="shared" si="407"/>
        <v>286.67122004808238</v>
      </c>
      <c r="P3759" s="2" t="str">
        <f t="shared" si="411"/>
        <v>low</v>
      </c>
      <c r="Q3759" s="2" t="str">
        <f>IF(P3759="low","one",IF(P3759="high","relax","transition"))</f>
        <v>one</v>
      </c>
      <c r="R3759" s="2">
        <f>IF(P3759="low",250,IF(P3759="high",300,275))</f>
        <v>250</v>
      </c>
      <c r="S3759" s="2" t="b">
        <f t="shared" si="409"/>
        <v>1</v>
      </c>
      <c r="T3759" s="2">
        <f t="shared" si="410"/>
        <v>250</v>
      </c>
    </row>
    <row r="3760" spans="1:20" x14ac:dyDescent="0.2">
      <c r="A3760" s="2">
        <f t="shared" si="408"/>
        <v>84.460000038146973</v>
      </c>
      <c r="B3760">
        <v>3.9982371330299999</v>
      </c>
      <c r="C3760" s="2">
        <f>IF(B3760&gt;B3759,B3760+(C3759-B3759),B3760+(C3759-B3759)+5+A3760-A3759)</f>
        <v>84.328236818317592</v>
      </c>
      <c r="D3760">
        <v>1577147276.5799999</v>
      </c>
      <c r="E3760">
        <v>438</v>
      </c>
      <c r="F3760">
        <v>897</v>
      </c>
      <c r="G3760">
        <v>631</v>
      </c>
      <c r="H3760">
        <v>693</v>
      </c>
      <c r="I3760">
        <v>290</v>
      </c>
      <c r="J3760" s="2" t="s">
        <v>29</v>
      </c>
      <c r="K3760" s="2">
        <f>$L$2*I3760+(1-$L$2)*K3759</f>
        <v>286.44386592266244</v>
      </c>
      <c r="M3760" s="2">
        <f t="shared" si="405"/>
        <v>285.06492130961891</v>
      </c>
      <c r="N3760" s="2">
        <f t="shared" si="406"/>
        <v>288.95731724530862</v>
      </c>
      <c r="O3760" s="2">
        <f t="shared" si="407"/>
        <v>286.67122004808238</v>
      </c>
      <c r="P3760" s="2" t="str">
        <f t="shared" si="411"/>
        <v>middle</v>
      </c>
      <c r="Q3760" s="2" t="str">
        <f>IF(P3760="low","one",IF(P3760="high","relax","transition"))</f>
        <v>transition</v>
      </c>
      <c r="R3760" s="2">
        <f>IF(P3760="low",250,IF(P3760="high",300,275))</f>
        <v>275</v>
      </c>
      <c r="S3760" s="2" t="b">
        <f t="shared" si="409"/>
        <v>1</v>
      </c>
      <c r="T3760" s="2">
        <f t="shared" si="410"/>
        <v>275</v>
      </c>
    </row>
    <row r="3761" spans="1:20" x14ac:dyDescent="0.2">
      <c r="A3761" s="2">
        <f t="shared" si="408"/>
        <v>84.480000019073486</v>
      </c>
      <c r="B3761">
        <v>4.0187151431999997</v>
      </c>
      <c r="C3761" s="2">
        <f>IF(B3761&gt;B3760,B3761+(C3760-B3760),B3761+(C3760-B3760)+5+A3761-A3760)</f>
        <v>84.348714828487587</v>
      </c>
      <c r="D3761">
        <v>1577147276.5999999</v>
      </c>
      <c r="E3761">
        <v>439</v>
      </c>
      <c r="F3761">
        <v>897</v>
      </c>
      <c r="G3761">
        <v>632</v>
      </c>
      <c r="H3761">
        <v>691</v>
      </c>
      <c r="I3761">
        <v>289</v>
      </c>
      <c r="J3761" s="2" t="s">
        <v>29</v>
      </c>
      <c r="K3761" s="2">
        <f>$L$2*I3761+(1-$L$2)*K3760</f>
        <v>286.95509273812996</v>
      </c>
      <c r="M3761" s="2">
        <f t="shared" si="405"/>
        <v>285.06492130961891</v>
      </c>
      <c r="N3761" s="2">
        <f t="shared" si="406"/>
        <v>288.95731724530862</v>
      </c>
      <c r="O3761" s="2">
        <f t="shared" si="407"/>
        <v>286.67122004808238</v>
      </c>
      <c r="P3761" s="2" t="str">
        <f t="shared" si="411"/>
        <v>middle</v>
      </c>
      <c r="Q3761" s="2" t="str">
        <f>IF(P3761="low","one",IF(P3761="high","relax","transition"))</f>
        <v>transition</v>
      </c>
      <c r="R3761" s="2">
        <f>IF(P3761="low",250,IF(P3761="high",300,275))</f>
        <v>275</v>
      </c>
      <c r="S3761" s="2" t="b">
        <f t="shared" si="409"/>
        <v>1</v>
      </c>
      <c r="T3761" s="2">
        <f t="shared" si="410"/>
        <v>275</v>
      </c>
    </row>
    <row r="3762" spans="1:20" x14ac:dyDescent="0.2">
      <c r="A3762" s="2">
        <f t="shared" si="408"/>
        <v>84.5</v>
      </c>
      <c r="B3762">
        <v>4.0434021949799996</v>
      </c>
      <c r="C3762" s="2">
        <f>IF(B3762&gt;B3761,B3762+(C3761-B3761),B3762+(C3761-B3761)+5+A3762-A3761)</f>
        <v>84.373401880267593</v>
      </c>
      <c r="D3762">
        <v>1577147276.6199999</v>
      </c>
      <c r="E3762">
        <v>439</v>
      </c>
      <c r="F3762">
        <v>898</v>
      </c>
      <c r="G3762">
        <v>631</v>
      </c>
      <c r="H3762">
        <v>693</v>
      </c>
      <c r="I3762">
        <v>287</v>
      </c>
      <c r="J3762" s="2" t="s">
        <v>29</v>
      </c>
      <c r="K3762" s="2">
        <f>$L$2*I3762+(1-$L$2)*K3761</f>
        <v>286.96407419050399</v>
      </c>
      <c r="M3762" s="2">
        <f t="shared" ref="M3762:M3825" si="412">IF(P3762="low", $L$4*K3762+(1-$L$4)*M3761,M3761)</f>
        <v>285.06492130961891</v>
      </c>
      <c r="N3762" s="2">
        <f t="shared" ref="N3762:N3825" si="413">IF(P3762="high", $L$4*K3762+(1-$L$4)*N3761,N3761)</f>
        <v>288.95731724530862</v>
      </c>
      <c r="O3762" s="2">
        <f t="shared" ref="O3762:O3825" si="414">IF(P3762="high",(1-$L$8)*O3761+$L$8*(N3761-$L$10),IF(P3762="low",(1-$L$8)*O3761+$L$8*(M3761+$L$10),O3761))</f>
        <v>286.67122004808238</v>
      </c>
      <c r="P3762" s="2" t="str">
        <f t="shared" si="411"/>
        <v>middle</v>
      </c>
      <c r="Q3762" s="2" t="str">
        <f>IF(P3762="low","one",IF(P3762="high","relax","transition"))</f>
        <v>transition</v>
      </c>
      <c r="R3762" s="2">
        <f>IF(P3762="low",250,IF(P3762="high",300,275))</f>
        <v>275</v>
      </c>
      <c r="S3762" s="2" t="b">
        <f t="shared" si="409"/>
        <v>1</v>
      </c>
      <c r="T3762" s="2">
        <f t="shared" si="410"/>
        <v>275</v>
      </c>
    </row>
    <row r="3763" spans="1:20" x14ac:dyDescent="0.2">
      <c r="A3763" s="2">
        <f t="shared" si="408"/>
        <v>84.520000219345093</v>
      </c>
      <c r="B3763">
        <v>4.0679180622100004</v>
      </c>
      <c r="C3763" s="2">
        <f>IF(B3763&gt;B3762,B3763+(C3762-B3762),B3763+(C3762-B3762)+5+A3763-A3762)</f>
        <v>84.397917747497587</v>
      </c>
      <c r="D3763">
        <v>1577147276.6400001</v>
      </c>
      <c r="E3763">
        <v>440</v>
      </c>
      <c r="F3763">
        <v>899</v>
      </c>
      <c r="G3763">
        <v>631</v>
      </c>
      <c r="H3763">
        <v>692</v>
      </c>
      <c r="I3763">
        <v>290</v>
      </c>
      <c r="J3763" s="2" t="s">
        <v>29</v>
      </c>
      <c r="K3763" s="2">
        <f>$L$2*I3763+(1-$L$2)*K3762</f>
        <v>287.57125935240322</v>
      </c>
      <c r="M3763" s="2">
        <f t="shared" si="412"/>
        <v>285.06492130961891</v>
      </c>
      <c r="N3763" s="2">
        <f t="shared" si="413"/>
        <v>288.95731724530862</v>
      </c>
      <c r="O3763" s="2">
        <f t="shared" si="414"/>
        <v>286.67122004808238</v>
      </c>
      <c r="P3763" s="2" t="str">
        <f t="shared" si="411"/>
        <v>middle</v>
      </c>
      <c r="Q3763" s="2" t="str">
        <f>IF(P3763="low","one",IF(P3763="high","relax","transition"))</f>
        <v>transition</v>
      </c>
      <c r="R3763" s="2">
        <f>IF(P3763="low",250,IF(P3763="high",300,275))</f>
        <v>275</v>
      </c>
      <c r="S3763" s="2" t="b">
        <f t="shared" si="409"/>
        <v>1</v>
      </c>
      <c r="T3763" s="2">
        <f t="shared" si="410"/>
        <v>275</v>
      </c>
    </row>
    <row r="3764" spans="1:20" x14ac:dyDescent="0.2">
      <c r="A3764" s="2">
        <f t="shared" si="408"/>
        <v>84.550000190734863</v>
      </c>
      <c r="B3764">
        <v>4.0884191989899996</v>
      </c>
      <c r="C3764" s="2">
        <f>IF(B3764&gt;B3763,B3764+(C3763-B3763),B3764+(C3763-B3763)+5+A3764-A3763)</f>
        <v>84.418418884277585</v>
      </c>
      <c r="D3764">
        <v>1577147276.6700001</v>
      </c>
      <c r="E3764">
        <v>440</v>
      </c>
      <c r="F3764">
        <v>900</v>
      </c>
      <c r="G3764">
        <v>632</v>
      </c>
      <c r="H3764">
        <v>692</v>
      </c>
      <c r="I3764">
        <v>291</v>
      </c>
      <c r="J3764" s="2" t="s">
        <v>28</v>
      </c>
      <c r="K3764" s="2">
        <f>$L$2*I3764+(1-$L$2)*K3763</f>
        <v>288.25700748192259</v>
      </c>
      <c r="M3764" s="2">
        <f t="shared" si="412"/>
        <v>285.06492130961891</v>
      </c>
      <c r="N3764" s="2">
        <f t="shared" si="413"/>
        <v>288.81725529263144</v>
      </c>
      <c r="O3764" s="2">
        <f t="shared" si="414"/>
        <v>286.68552490794372</v>
      </c>
      <c r="P3764" s="2" t="str">
        <f t="shared" si="411"/>
        <v>high</v>
      </c>
      <c r="Q3764" s="2" t="str">
        <f>IF(P3764="low","one",IF(P3764="high","relax","transition"))</f>
        <v>relax</v>
      </c>
      <c r="R3764" s="2">
        <f>IF(P3764="low",250,IF(P3764="high",300,275))</f>
        <v>300</v>
      </c>
      <c r="S3764" s="2" t="b">
        <f t="shared" si="409"/>
        <v>1</v>
      </c>
      <c r="T3764" s="2">
        <f t="shared" si="410"/>
        <v>300</v>
      </c>
    </row>
    <row r="3765" spans="1:20" x14ac:dyDescent="0.2">
      <c r="A3765" s="2">
        <f t="shared" si="408"/>
        <v>84.570000171661377</v>
      </c>
      <c r="B3765">
        <v>4.11282014847</v>
      </c>
      <c r="C3765" s="2">
        <f>IF(B3765&gt;B3764,B3765+(C3764-B3764),B3765+(C3764-B3764)+5+A3765-A3764)</f>
        <v>84.442819833757596</v>
      </c>
      <c r="D3765">
        <v>1577147276.6900001</v>
      </c>
      <c r="E3765">
        <v>439</v>
      </c>
      <c r="F3765">
        <v>899</v>
      </c>
      <c r="G3765">
        <v>631</v>
      </c>
      <c r="H3765">
        <v>694</v>
      </c>
      <c r="I3765">
        <v>290</v>
      </c>
      <c r="J3765" s="2" t="s">
        <v>28</v>
      </c>
      <c r="K3765" s="2">
        <f>$L$2*I3765+(1-$L$2)*K3764</f>
        <v>288.60560598553809</v>
      </c>
      <c r="M3765" s="2">
        <f t="shared" si="412"/>
        <v>285.06492130961891</v>
      </c>
      <c r="N3765" s="2">
        <f t="shared" si="413"/>
        <v>288.77492543121281</v>
      </c>
      <c r="O3765" s="2">
        <f t="shared" si="414"/>
        <v>286.69211142717813</v>
      </c>
      <c r="P3765" s="2" t="str">
        <f t="shared" si="411"/>
        <v>high</v>
      </c>
      <c r="Q3765" s="2" t="str">
        <f>IF(P3765="low","one",IF(P3765="high","relax","transition"))</f>
        <v>relax</v>
      </c>
      <c r="R3765" s="2">
        <f>IF(P3765="low",250,IF(P3765="high",300,275))</f>
        <v>300</v>
      </c>
      <c r="S3765" s="2" t="b">
        <f t="shared" si="409"/>
        <v>1</v>
      </c>
      <c r="T3765" s="2">
        <f t="shared" si="410"/>
        <v>300</v>
      </c>
    </row>
    <row r="3766" spans="1:20" x14ac:dyDescent="0.2">
      <c r="A3766" s="2">
        <f t="shared" si="408"/>
        <v>84.590000152587891</v>
      </c>
      <c r="B3766">
        <v>4.1336410045600003</v>
      </c>
      <c r="C3766" s="2">
        <f>IF(B3766&gt;B3765,B3766+(C3765-B3765),B3766+(C3765-B3765)+5+A3766-A3765)</f>
        <v>84.463640689847594</v>
      </c>
      <c r="D3766">
        <v>1577147276.71</v>
      </c>
      <c r="E3766">
        <v>440</v>
      </c>
      <c r="F3766">
        <v>899</v>
      </c>
      <c r="G3766">
        <v>631</v>
      </c>
      <c r="H3766">
        <v>692</v>
      </c>
      <c r="I3766">
        <v>289</v>
      </c>
      <c r="J3766" s="2" t="s">
        <v>28</v>
      </c>
      <c r="K3766" s="2">
        <f>$L$2*I3766+(1-$L$2)*K3765</f>
        <v>288.6844847884305</v>
      </c>
      <c r="M3766" s="2">
        <f t="shared" si="412"/>
        <v>285.06492130961891</v>
      </c>
      <c r="N3766" s="2">
        <f t="shared" si="413"/>
        <v>288.75683730265632</v>
      </c>
      <c r="O3766" s="2">
        <f t="shared" si="414"/>
        <v>286.69625212737986</v>
      </c>
      <c r="P3766" s="2" t="str">
        <f t="shared" si="411"/>
        <v>high</v>
      </c>
      <c r="Q3766" s="2" t="str">
        <f>IF(P3766="low","one",IF(P3766="high","relax","transition"))</f>
        <v>relax</v>
      </c>
      <c r="R3766" s="2">
        <f>IF(P3766="low",250,IF(P3766="high",300,275))</f>
        <v>300</v>
      </c>
      <c r="S3766" s="2" t="b">
        <f t="shared" si="409"/>
        <v>1</v>
      </c>
      <c r="T3766" s="2">
        <f t="shared" si="410"/>
        <v>300</v>
      </c>
    </row>
    <row r="3767" spans="1:20" x14ac:dyDescent="0.2">
      <c r="A3767" s="2">
        <f t="shared" si="408"/>
        <v>84.610000133514404</v>
      </c>
      <c r="B3767">
        <v>4.1578261852300002</v>
      </c>
      <c r="C3767" s="2">
        <f>IF(B3767&gt;B3766,B3767+(C3766-B3766),B3767+(C3766-B3766)+5+A3767-A3766)</f>
        <v>84.487825870517582</v>
      </c>
      <c r="D3767">
        <v>1577147276.73</v>
      </c>
      <c r="E3767">
        <v>439</v>
      </c>
      <c r="F3767">
        <v>899</v>
      </c>
      <c r="G3767">
        <v>631</v>
      </c>
      <c r="H3767">
        <v>691</v>
      </c>
      <c r="I3767">
        <v>289</v>
      </c>
      <c r="J3767" s="2" t="s">
        <v>28</v>
      </c>
      <c r="K3767" s="2">
        <f>$L$2*I3767+(1-$L$2)*K3766</f>
        <v>288.74758783074441</v>
      </c>
      <c r="M3767" s="2">
        <f t="shared" si="412"/>
        <v>285.06492130961891</v>
      </c>
      <c r="N3767" s="2">
        <f t="shared" si="413"/>
        <v>288.75498740827396</v>
      </c>
      <c r="O3767" s="2">
        <f t="shared" si="414"/>
        <v>286.6992813861437</v>
      </c>
      <c r="P3767" s="2" t="str">
        <f t="shared" si="411"/>
        <v>high</v>
      </c>
      <c r="Q3767" s="2" t="str">
        <f>IF(P3767="low","one",IF(P3767="high","relax","transition"))</f>
        <v>relax</v>
      </c>
      <c r="R3767" s="2">
        <f>IF(P3767="low",250,IF(P3767="high",300,275))</f>
        <v>300</v>
      </c>
      <c r="S3767" s="2" t="b">
        <f t="shared" si="409"/>
        <v>1</v>
      </c>
      <c r="T3767" s="2">
        <f t="shared" si="410"/>
        <v>300</v>
      </c>
    </row>
    <row r="3768" spans="1:20" x14ac:dyDescent="0.2">
      <c r="A3768" s="2">
        <f t="shared" si="408"/>
        <v>84.640000104904175</v>
      </c>
      <c r="B3768">
        <v>4.18232607841</v>
      </c>
      <c r="C3768" s="2">
        <f>IF(B3768&gt;B3767,B3768+(C3767-B3767),B3768+(C3767-B3767)+5+A3768-A3767)</f>
        <v>84.512325763697589</v>
      </c>
      <c r="D3768">
        <v>1577147276.76</v>
      </c>
      <c r="E3768">
        <v>440</v>
      </c>
      <c r="F3768">
        <v>899</v>
      </c>
      <c r="G3768">
        <v>632</v>
      </c>
      <c r="H3768">
        <v>693</v>
      </c>
      <c r="I3768">
        <v>290</v>
      </c>
      <c r="J3768" s="2" t="s">
        <v>28</v>
      </c>
      <c r="K3768" s="2">
        <f>$L$2*I3768+(1-$L$2)*K3767</f>
        <v>288.99807026459553</v>
      </c>
      <c r="M3768" s="2">
        <f t="shared" si="412"/>
        <v>285.06492130961891</v>
      </c>
      <c r="N3768" s="2">
        <f t="shared" si="413"/>
        <v>288.80360397953825</v>
      </c>
      <c r="O3768" s="2">
        <f t="shared" si="414"/>
        <v>286.70206668725018</v>
      </c>
      <c r="P3768" s="2" t="str">
        <f t="shared" si="411"/>
        <v>high</v>
      </c>
      <c r="Q3768" s="2" t="str">
        <f>IF(P3768="low","one",IF(P3768="high","relax","transition"))</f>
        <v>relax</v>
      </c>
      <c r="R3768" s="2">
        <f>IF(P3768="low",250,IF(P3768="high",300,275))</f>
        <v>300</v>
      </c>
      <c r="S3768" s="2" t="b">
        <f t="shared" si="409"/>
        <v>1</v>
      </c>
      <c r="T3768" s="2">
        <f t="shared" si="410"/>
        <v>300</v>
      </c>
    </row>
    <row r="3769" spans="1:20" x14ac:dyDescent="0.2">
      <c r="A3769" s="2">
        <f t="shared" si="408"/>
        <v>84.660000085830688</v>
      </c>
      <c r="B3769">
        <v>4.2031211852999997</v>
      </c>
      <c r="C3769" s="2">
        <f>IF(B3769&gt;B3768,B3769+(C3768-B3768),B3769+(C3768-B3768)+5+A3769-A3768)</f>
        <v>84.533120870587595</v>
      </c>
      <c r="D3769">
        <v>1577147276.78</v>
      </c>
      <c r="E3769">
        <v>439</v>
      </c>
      <c r="F3769">
        <v>898</v>
      </c>
      <c r="G3769">
        <v>632</v>
      </c>
      <c r="H3769">
        <v>693</v>
      </c>
      <c r="I3769">
        <v>290</v>
      </c>
      <c r="J3769" s="2" t="s">
        <v>28</v>
      </c>
      <c r="K3769" s="2">
        <f>$L$2*I3769+(1-$L$2)*K3768</f>
        <v>289.19845621167644</v>
      </c>
      <c r="M3769" s="2">
        <f t="shared" si="412"/>
        <v>285.06492130961891</v>
      </c>
      <c r="N3769" s="2">
        <f t="shared" si="413"/>
        <v>288.88257442596591</v>
      </c>
      <c r="O3769" s="2">
        <f t="shared" si="414"/>
        <v>286.70714355186453</v>
      </c>
      <c r="P3769" s="2" t="str">
        <f t="shared" si="411"/>
        <v>high</v>
      </c>
      <c r="Q3769" s="2" t="str">
        <f>IF(P3769="low","one",IF(P3769="high","relax","transition"))</f>
        <v>relax</v>
      </c>
      <c r="R3769" s="2">
        <f>IF(P3769="low",250,IF(P3769="high",300,275))</f>
        <v>300</v>
      </c>
      <c r="S3769" s="2" t="b">
        <f t="shared" si="409"/>
        <v>1</v>
      </c>
      <c r="T3769" s="2">
        <f t="shared" si="410"/>
        <v>300</v>
      </c>
    </row>
    <row r="3770" spans="1:20" x14ac:dyDescent="0.2">
      <c r="A3770" s="2">
        <f t="shared" si="408"/>
        <v>84.680000066757202</v>
      </c>
      <c r="B3770">
        <v>4.2277131080599997</v>
      </c>
      <c r="C3770" s="2">
        <f>IF(B3770&gt;B3769,B3770+(C3769-B3769),B3770+(C3769-B3769)+5+A3770-A3769)</f>
        <v>84.557712793347591</v>
      </c>
      <c r="D3770">
        <v>1577147276.8</v>
      </c>
      <c r="E3770">
        <v>438</v>
      </c>
      <c r="F3770">
        <v>899</v>
      </c>
      <c r="G3770">
        <v>631</v>
      </c>
      <c r="H3770">
        <v>692</v>
      </c>
      <c r="I3770">
        <v>287</v>
      </c>
      <c r="J3770" s="2" t="s">
        <v>28</v>
      </c>
      <c r="K3770" s="2">
        <f>$L$2*I3770+(1-$L$2)*K3769</f>
        <v>288.7587649693412</v>
      </c>
      <c r="M3770" s="2">
        <f t="shared" si="412"/>
        <v>285.06492130961891</v>
      </c>
      <c r="N3770" s="2">
        <f t="shared" si="413"/>
        <v>288.85781253464097</v>
      </c>
      <c r="O3770" s="2">
        <f t="shared" si="414"/>
        <v>286.71591509556958</v>
      </c>
      <c r="P3770" s="2" t="str">
        <f t="shared" si="411"/>
        <v>high</v>
      </c>
      <c r="Q3770" s="2" t="str">
        <f>IF(P3770="low","one",IF(P3770="high","relax","transition"))</f>
        <v>relax</v>
      </c>
      <c r="R3770" s="2">
        <f>IF(P3770="low",250,IF(P3770="high",300,275))</f>
        <v>300</v>
      </c>
      <c r="S3770" s="2" t="b">
        <f t="shared" si="409"/>
        <v>1</v>
      </c>
      <c r="T3770" s="2">
        <f t="shared" si="410"/>
        <v>300</v>
      </c>
    </row>
    <row r="3771" spans="1:20" x14ac:dyDescent="0.2">
      <c r="A3771" s="2">
        <f t="shared" si="408"/>
        <v>84.700000047683716</v>
      </c>
      <c r="B3771">
        <v>4.2479400634799998</v>
      </c>
      <c r="C3771" s="2">
        <f>IF(B3771&gt;B3770,B3771+(C3770-B3770),B3771+(C3770-B3770)+5+A3771-A3770)</f>
        <v>84.577939748767591</v>
      </c>
      <c r="D3771">
        <v>1577147276.8199999</v>
      </c>
      <c r="E3771">
        <v>438</v>
      </c>
      <c r="F3771">
        <v>898</v>
      </c>
      <c r="G3771">
        <v>632</v>
      </c>
      <c r="H3771">
        <v>693</v>
      </c>
      <c r="I3771">
        <v>289</v>
      </c>
      <c r="J3771" s="2" t="s">
        <v>28</v>
      </c>
      <c r="K3771" s="2">
        <f>$L$2*I3771+(1-$L$2)*K3770</f>
        <v>288.80701197547296</v>
      </c>
      <c r="M3771" s="2">
        <f t="shared" si="412"/>
        <v>285.06492130961891</v>
      </c>
      <c r="N3771" s="2">
        <f t="shared" si="413"/>
        <v>288.84765242280741</v>
      </c>
      <c r="O3771" s="2">
        <f t="shared" si="414"/>
        <v>286.72300996752318</v>
      </c>
      <c r="P3771" s="2" t="str">
        <f t="shared" si="411"/>
        <v>high</v>
      </c>
      <c r="Q3771" s="2" t="str">
        <f>IF(P3771="low","one",IF(P3771="high","relax","transition"))</f>
        <v>relax</v>
      </c>
      <c r="R3771" s="2">
        <f>IF(P3771="low",250,IF(P3771="high",300,275))</f>
        <v>300</v>
      </c>
      <c r="S3771" s="2" t="b">
        <f t="shared" si="409"/>
        <v>1</v>
      </c>
      <c r="T3771" s="2">
        <f t="shared" si="410"/>
        <v>300</v>
      </c>
    </row>
    <row r="3772" spans="1:20" x14ac:dyDescent="0.2">
      <c r="A3772" s="2">
        <f t="shared" si="408"/>
        <v>84.730000019073486</v>
      </c>
      <c r="B3772">
        <v>4.2725241184199998</v>
      </c>
      <c r="C3772" s="2">
        <f>IF(B3772&gt;B3771,B3772+(C3771-B3771),B3772+(C3771-B3771)+5+A3772-A3771)</f>
        <v>84.602523803707584</v>
      </c>
      <c r="D3772">
        <v>1577147276.8499999</v>
      </c>
      <c r="E3772">
        <v>439</v>
      </c>
      <c r="F3772">
        <v>896</v>
      </c>
      <c r="G3772">
        <v>631</v>
      </c>
      <c r="H3772">
        <v>693</v>
      </c>
      <c r="I3772">
        <v>290</v>
      </c>
      <c r="J3772" s="2" t="s">
        <v>28</v>
      </c>
      <c r="K3772" s="2">
        <f>$L$2*I3772+(1-$L$2)*K3771</f>
        <v>289.04560958037837</v>
      </c>
      <c r="M3772" s="2">
        <f t="shared" si="412"/>
        <v>285.06492130961891</v>
      </c>
      <c r="N3772" s="2">
        <f t="shared" si="413"/>
        <v>288.88724385432164</v>
      </c>
      <c r="O3772" s="2">
        <f t="shared" si="414"/>
        <v>286.72924209028736</v>
      </c>
      <c r="P3772" s="2" t="str">
        <f t="shared" si="411"/>
        <v>high</v>
      </c>
      <c r="Q3772" s="2" t="str">
        <f>IF(P3772="low","one",IF(P3772="high","relax","transition"))</f>
        <v>relax</v>
      </c>
      <c r="R3772" s="2">
        <f>IF(P3772="low",250,IF(P3772="high",300,275))</f>
        <v>300</v>
      </c>
      <c r="S3772" s="2" t="b">
        <f t="shared" si="409"/>
        <v>1</v>
      </c>
      <c r="T3772" s="2">
        <f t="shared" si="410"/>
        <v>300</v>
      </c>
    </row>
    <row r="3773" spans="1:20" x14ac:dyDescent="0.2">
      <c r="A3773" s="2">
        <f t="shared" si="408"/>
        <v>84.75</v>
      </c>
      <c r="B3773">
        <v>4.2973229885100004</v>
      </c>
      <c r="C3773" s="2">
        <f>IF(B3773&gt;B3772,B3773+(C3772-B3772),B3773+(C3772-B3772)+5+A3773-A3772)</f>
        <v>84.627322673797593</v>
      </c>
      <c r="D3773">
        <v>1577147276.8699999</v>
      </c>
      <c r="E3773">
        <v>440</v>
      </c>
      <c r="F3773">
        <v>900</v>
      </c>
      <c r="G3773">
        <v>630</v>
      </c>
      <c r="H3773">
        <v>693</v>
      </c>
      <c r="I3773">
        <v>288</v>
      </c>
      <c r="J3773" s="2" t="s">
        <v>28</v>
      </c>
      <c r="K3773" s="2">
        <f>$L$2*I3773+(1-$L$2)*K3772</f>
        <v>288.83648766430269</v>
      </c>
      <c r="M3773" s="2">
        <f t="shared" si="412"/>
        <v>285.06492130961891</v>
      </c>
      <c r="N3773" s="2">
        <f t="shared" si="413"/>
        <v>288.8770926163179</v>
      </c>
      <c r="O3773" s="2">
        <f t="shared" si="414"/>
        <v>286.73714217848902</v>
      </c>
      <c r="P3773" s="2" t="str">
        <f t="shared" si="411"/>
        <v>high</v>
      </c>
      <c r="Q3773" s="2" t="str">
        <f>IF(P3773="low","one",IF(P3773="high","relax","transition"))</f>
        <v>relax</v>
      </c>
      <c r="R3773" s="2">
        <f>IF(P3773="low",250,IF(P3773="high",300,275))</f>
        <v>300</v>
      </c>
      <c r="S3773" s="2" t="b">
        <f t="shared" si="409"/>
        <v>1</v>
      </c>
      <c r="T3773" s="2">
        <f t="shared" si="410"/>
        <v>300</v>
      </c>
    </row>
    <row r="3774" spans="1:20" x14ac:dyDescent="0.2">
      <c r="A3774" s="2">
        <f t="shared" si="408"/>
        <v>84.770000219345093</v>
      </c>
      <c r="B3774">
        <v>4.3177139759100003</v>
      </c>
      <c r="C3774" s="2">
        <f>IF(B3774&gt;B3773,B3774+(C3773-B3773),B3774+(C3773-B3773)+5+A3774-A3773)</f>
        <v>84.647713661197585</v>
      </c>
      <c r="D3774">
        <v>1577147276.8900001</v>
      </c>
      <c r="E3774">
        <v>437</v>
      </c>
      <c r="F3774">
        <v>898</v>
      </c>
      <c r="G3774">
        <v>633</v>
      </c>
      <c r="H3774">
        <v>694</v>
      </c>
      <c r="I3774">
        <v>287</v>
      </c>
      <c r="J3774" s="2" t="s">
        <v>28</v>
      </c>
      <c r="K3774" s="2">
        <f>$L$2*I3774+(1-$L$2)*K3773</f>
        <v>288.46919013144213</v>
      </c>
      <c r="M3774" s="2">
        <f t="shared" si="412"/>
        <v>285.06492130961891</v>
      </c>
      <c r="N3774" s="2">
        <f t="shared" si="413"/>
        <v>288.79551211934279</v>
      </c>
      <c r="O3774" s="2">
        <f t="shared" si="414"/>
        <v>286.74413970038046</v>
      </c>
      <c r="P3774" s="2" t="str">
        <f t="shared" si="411"/>
        <v>high</v>
      </c>
      <c r="Q3774" s="2" t="str">
        <f>IF(P3774="low","one",IF(P3774="high","relax","transition"))</f>
        <v>relax</v>
      </c>
      <c r="R3774" s="2">
        <f>IF(P3774="low",250,IF(P3774="high",300,275))</f>
        <v>300</v>
      </c>
      <c r="S3774" s="2" t="b">
        <f t="shared" si="409"/>
        <v>1</v>
      </c>
      <c r="T3774" s="2">
        <f t="shared" si="410"/>
        <v>300</v>
      </c>
    </row>
    <row r="3775" spans="1:20" x14ac:dyDescent="0.2">
      <c r="A3775" s="2">
        <f t="shared" si="408"/>
        <v>84.800000190734863</v>
      </c>
      <c r="B3775">
        <v>4.3420960903200001</v>
      </c>
      <c r="C3775" s="2">
        <f>IF(B3775&gt;B3774,B3775+(C3774-B3774),B3775+(C3774-B3774)+5+A3775-A3774)</f>
        <v>84.672095775607588</v>
      </c>
      <c r="D3775">
        <v>1577147276.9200001</v>
      </c>
      <c r="E3775">
        <v>439</v>
      </c>
      <c r="F3775">
        <v>897</v>
      </c>
      <c r="G3775">
        <v>632</v>
      </c>
      <c r="H3775">
        <v>694</v>
      </c>
      <c r="I3775">
        <v>289</v>
      </c>
      <c r="J3775" s="2" t="s">
        <v>28</v>
      </c>
      <c r="K3775" s="2">
        <f>$L$2*I3775+(1-$L$2)*K3774</f>
        <v>288.57535210515374</v>
      </c>
      <c r="M3775" s="2">
        <f t="shared" si="412"/>
        <v>285.06492130961891</v>
      </c>
      <c r="N3775" s="2">
        <f t="shared" si="413"/>
        <v>288.75148011650498</v>
      </c>
      <c r="O3775" s="2">
        <f t="shared" si="414"/>
        <v>286.74670832132858</v>
      </c>
      <c r="P3775" s="2" t="str">
        <f t="shared" si="411"/>
        <v>high</v>
      </c>
      <c r="Q3775" s="2" t="str">
        <f>IF(P3775="low","one",IF(P3775="high","relax","transition"))</f>
        <v>relax</v>
      </c>
      <c r="R3775" s="2">
        <f>IF(P3775="low",250,IF(P3775="high",300,275))</f>
        <v>300</v>
      </c>
      <c r="S3775" s="2" t="b">
        <f t="shared" si="409"/>
        <v>1</v>
      </c>
      <c r="T3775" s="2">
        <f t="shared" si="410"/>
        <v>300</v>
      </c>
    </row>
    <row r="3776" spans="1:20" x14ac:dyDescent="0.2">
      <c r="A3776" s="2">
        <f t="shared" si="408"/>
        <v>84.820000171661377</v>
      </c>
      <c r="B3776">
        <v>4.3627271652199999</v>
      </c>
      <c r="C3776" s="2">
        <f>IF(B3776&gt;B3775,B3776+(C3775-B3775),B3776+(C3775-B3775)+5+A3776-A3775)</f>
        <v>84.692726850507583</v>
      </c>
      <c r="D3776">
        <v>1577147276.9400001</v>
      </c>
      <c r="E3776">
        <v>439</v>
      </c>
      <c r="F3776">
        <v>899</v>
      </c>
      <c r="G3776">
        <v>632</v>
      </c>
      <c r="H3776">
        <v>694</v>
      </c>
      <c r="I3776">
        <v>291</v>
      </c>
      <c r="J3776" s="2" t="s">
        <v>28</v>
      </c>
      <c r="K3776" s="2">
        <f>$L$2*I3776+(1-$L$2)*K3775</f>
        <v>289.06028168412303</v>
      </c>
      <c r="M3776" s="2">
        <f t="shared" si="412"/>
        <v>285.06492130961891</v>
      </c>
      <c r="N3776" s="2">
        <f t="shared" si="413"/>
        <v>288.8132404300286</v>
      </c>
      <c r="O3776" s="2">
        <f t="shared" si="414"/>
        <v>286.74694691108743</v>
      </c>
      <c r="P3776" s="2" t="str">
        <f t="shared" si="411"/>
        <v>high</v>
      </c>
      <c r="Q3776" s="2" t="str">
        <f>IF(P3776="low","one",IF(P3776="high","relax","transition"))</f>
        <v>relax</v>
      </c>
      <c r="R3776" s="2">
        <f>IF(P3776="low",250,IF(P3776="high",300,275))</f>
        <v>300</v>
      </c>
      <c r="S3776" s="2" t="b">
        <f t="shared" si="409"/>
        <v>1</v>
      </c>
      <c r="T3776" s="2">
        <f t="shared" si="410"/>
        <v>300</v>
      </c>
    </row>
    <row r="3777" spans="1:20" x14ac:dyDescent="0.2">
      <c r="A3777" s="2">
        <f t="shared" si="408"/>
        <v>84.840000152587891</v>
      </c>
      <c r="B3777">
        <v>4.38737010956</v>
      </c>
      <c r="C3777" s="2">
        <f>IF(B3777&gt;B3776,B3777+(C3776-B3776),B3777+(C3776-B3776)+5+A3777-A3776)</f>
        <v>84.717369794847585</v>
      </c>
      <c r="D3777">
        <v>1577147276.96</v>
      </c>
      <c r="E3777">
        <v>438</v>
      </c>
      <c r="F3777">
        <v>898</v>
      </c>
      <c r="G3777">
        <v>633</v>
      </c>
      <c r="H3777">
        <v>694</v>
      </c>
      <c r="I3777">
        <v>288</v>
      </c>
      <c r="J3777" s="2" t="s">
        <v>28</v>
      </c>
      <c r="K3777" s="2">
        <f>$L$2*I3777+(1-$L$2)*K3776</f>
        <v>288.84822534729847</v>
      </c>
      <c r="M3777" s="2">
        <f t="shared" si="412"/>
        <v>285.06492130961891</v>
      </c>
      <c r="N3777" s="2">
        <f t="shared" si="413"/>
        <v>288.82023741348257</v>
      </c>
      <c r="O3777" s="2">
        <f t="shared" si="414"/>
        <v>286.75026158703446</v>
      </c>
      <c r="P3777" s="2" t="str">
        <f t="shared" si="411"/>
        <v>high</v>
      </c>
      <c r="Q3777" s="2" t="str">
        <f>IF(P3777="low","one",IF(P3777="high","relax","transition"))</f>
        <v>relax</v>
      </c>
      <c r="R3777" s="2">
        <f>IF(P3777="low",250,IF(P3777="high",300,275))</f>
        <v>300</v>
      </c>
      <c r="S3777" s="2" t="b">
        <f t="shared" si="409"/>
        <v>1</v>
      </c>
      <c r="T3777" s="2">
        <f t="shared" si="410"/>
        <v>300</v>
      </c>
    </row>
    <row r="3778" spans="1:20" x14ac:dyDescent="0.2">
      <c r="A3778" s="2">
        <f t="shared" si="408"/>
        <v>84.860000133514404</v>
      </c>
      <c r="B3778">
        <v>4.4078910350799996</v>
      </c>
      <c r="C3778" s="2">
        <f>IF(B3778&gt;B3777,B3778+(C3777-B3777),B3778+(C3777-B3777)+5+A3778-A3777)</f>
        <v>84.737890720367588</v>
      </c>
      <c r="D3778">
        <v>1577147276.98</v>
      </c>
      <c r="E3778">
        <v>438</v>
      </c>
      <c r="F3778">
        <v>898</v>
      </c>
      <c r="G3778">
        <v>632</v>
      </c>
      <c r="H3778">
        <v>694</v>
      </c>
      <c r="I3778">
        <v>288</v>
      </c>
      <c r="J3778" s="2" t="s">
        <v>28</v>
      </c>
      <c r="K3778" s="2">
        <f>$L$2*I3778+(1-$L$2)*K3777</f>
        <v>288.67858027783882</v>
      </c>
      <c r="M3778" s="2">
        <f t="shared" si="412"/>
        <v>285.06492130961891</v>
      </c>
      <c r="N3778" s="2">
        <f t="shared" si="413"/>
        <v>288.79190598635387</v>
      </c>
      <c r="O3778" s="2">
        <f t="shared" si="414"/>
        <v>286.7537603783569</v>
      </c>
      <c r="P3778" s="2" t="str">
        <f t="shared" si="411"/>
        <v>high</v>
      </c>
      <c r="Q3778" s="2" t="str">
        <f>IF(P3778="low","one",IF(P3778="high","relax","transition"))</f>
        <v>relax</v>
      </c>
      <c r="R3778" s="2">
        <f>IF(P3778="low",250,IF(P3778="high",300,275))</f>
        <v>300</v>
      </c>
      <c r="S3778" s="2" t="b">
        <f t="shared" si="409"/>
        <v>1</v>
      </c>
      <c r="T3778" s="2">
        <f t="shared" si="410"/>
        <v>300</v>
      </c>
    </row>
    <row r="3779" spans="1:20" x14ac:dyDescent="0.2">
      <c r="A3779" s="2">
        <f t="shared" ref="A3779:A3842" si="415">D3779-$D$2</f>
        <v>84.890000104904175</v>
      </c>
      <c r="B3779">
        <v>4.4322960376699996</v>
      </c>
      <c r="C3779" s="2">
        <f>IF(B3779&gt;B3778,B3779+(C3778-B3778),B3779+(C3778-B3778)+5+A3779-A3778)</f>
        <v>84.762295722957589</v>
      </c>
      <c r="D3779">
        <v>1577147277.01</v>
      </c>
      <c r="E3779">
        <v>439</v>
      </c>
      <c r="F3779">
        <v>898</v>
      </c>
      <c r="G3779">
        <v>632</v>
      </c>
      <c r="H3779">
        <v>693</v>
      </c>
      <c r="I3779">
        <v>289</v>
      </c>
      <c r="J3779" s="2" t="s">
        <v>28</v>
      </c>
      <c r="K3779" s="2">
        <f>$L$2*I3779+(1-$L$2)*K3778</f>
        <v>288.74286422227107</v>
      </c>
      <c r="M3779" s="2">
        <f t="shared" si="412"/>
        <v>285.06492130961891</v>
      </c>
      <c r="N3779" s="2">
        <f t="shared" si="413"/>
        <v>288.78209763353732</v>
      </c>
      <c r="O3779" s="2">
        <f t="shared" si="414"/>
        <v>286.75566765875675</v>
      </c>
      <c r="P3779" s="2" t="str">
        <f t="shared" si="411"/>
        <v>high</v>
      </c>
      <c r="Q3779" s="2" t="str">
        <f>IF(P3779="low","one",IF(P3779="high","relax","transition"))</f>
        <v>relax</v>
      </c>
      <c r="R3779" s="2">
        <f>IF(P3779="low",250,IF(P3779="high",300,275))</f>
        <v>300</v>
      </c>
      <c r="S3779" s="2" t="b">
        <f t="shared" ref="S3779:S3842" si="416">Q3779=J3779</f>
        <v>1</v>
      </c>
      <c r="T3779" s="2">
        <f t="shared" ref="T3779:T3842" si="417">IF(J3779="one",250,IF(J3779="relax",300,275))</f>
        <v>300</v>
      </c>
    </row>
    <row r="3780" spans="1:20" x14ac:dyDescent="0.2">
      <c r="A3780" s="2">
        <f t="shared" si="415"/>
        <v>84.910000085830688</v>
      </c>
      <c r="B3780">
        <v>4.4567201137500003</v>
      </c>
      <c r="C3780" s="2">
        <f>IF(B3780&gt;B3779,B3780+(C3779-B3779),B3780+(C3779-B3779)+5+A3780-A3779)</f>
        <v>84.786719799037584</v>
      </c>
      <c r="D3780">
        <v>1577147277.03</v>
      </c>
      <c r="E3780">
        <v>438</v>
      </c>
      <c r="F3780">
        <v>898</v>
      </c>
      <c r="G3780">
        <v>632</v>
      </c>
      <c r="H3780">
        <v>694</v>
      </c>
      <c r="I3780">
        <v>290</v>
      </c>
      <c r="J3780" s="2" t="s">
        <v>28</v>
      </c>
      <c r="K3780" s="2">
        <f>$L$2*I3780+(1-$L$2)*K3779</f>
        <v>288.99429137781686</v>
      </c>
      <c r="M3780" s="2">
        <f t="shared" si="412"/>
        <v>285.06492130961891</v>
      </c>
      <c r="N3780" s="2">
        <f t="shared" si="413"/>
        <v>288.82453638239326</v>
      </c>
      <c r="O3780" s="2">
        <f t="shared" si="414"/>
        <v>286.75698915749575</v>
      </c>
      <c r="P3780" s="2" t="str">
        <f t="shared" ref="P3780:P3843" si="418">IF(K3780&gt;O3779+1,"high",IF(K3780&lt;O3779-1,"low","middle"))</f>
        <v>high</v>
      </c>
      <c r="Q3780" s="2" t="str">
        <f>IF(P3780="low","one",IF(P3780="high","relax","transition"))</f>
        <v>relax</v>
      </c>
      <c r="R3780" s="2">
        <f>IF(P3780="low",250,IF(P3780="high",300,275))</f>
        <v>300</v>
      </c>
      <c r="S3780" s="2" t="b">
        <f t="shared" si="416"/>
        <v>1</v>
      </c>
      <c r="T3780" s="2">
        <f t="shared" si="417"/>
        <v>300</v>
      </c>
    </row>
    <row r="3781" spans="1:20" x14ac:dyDescent="0.2">
      <c r="A3781" s="2">
        <f t="shared" si="415"/>
        <v>84.930000066757202</v>
      </c>
      <c r="B3781">
        <v>4.4772481918300002</v>
      </c>
      <c r="C3781" s="2">
        <f>IF(B3781&gt;B3780,B3781+(C3780-B3780),B3781+(C3780-B3780)+5+A3781-A3780)</f>
        <v>84.807247877117589</v>
      </c>
      <c r="D3781">
        <v>1577147277.05</v>
      </c>
      <c r="E3781">
        <v>439</v>
      </c>
      <c r="F3781">
        <v>897</v>
      </c>
      <c r="G3781">
        <v>632</v>
      </c>
      <c r="H3781">
        <v>695</v>
      </c>
      <c r="I3781">
        <v>290</v>
      </c>
      <c r="J3781" s="2" t="s">
        <v>28</v>
      </c>
      <c r="K3781" s="2">
        <f>$L$2*I3781+(1-$L$2)*K3780</f>
        <v>289.1954331022535</v>
      </c>
      <c r="M3781" s="2">
        <f t="shared" si="412"/>
        <v>285.06492130961891</v>
      </c>
      <c r="N3781" s="2">
        <f t="shared" si="413"/>
        <v>288.89871572636531</v>
      </c>
      <c r="O3781" s="2">
        <f t="shared" si="414"/>
        <v>286.76036651874057</v>
      </c>
      <c r="P3781" s="2" t="str">
        <f t="shared" si="418"/>
        <v>high</v>
      </c>
      <c r="Q3781" s="2" t="str">
        <f>IF(P3781="low","one",IF(P3781="high","relax","transition"))</f>
        <v>relax</v>
      </c>
      <c r="R3781" s="2">
        <f>IF(P3781="low",250,IF(P3781="high",300,275))</f>
        <v>300</v>
      </c>
      <c r="S3781" s="2" t="b">
        <f t="shared" si="416"/>
        <v>1</v>
      </c>
      <c r="T3781" s="2">
        <f t="shared" si="417"/>
        <v>300</v>
      </c>
    </row>
    <row r="3782" spans="1:20" x14ac:dyDescent="0.2">
      <c r="A3782" s="2">
        <f t="shared" si="415"/>
        <v>84.960000038146973</v>
      </c>
      <c r="B3782">
        <v>4.50190210342</v>
      </c>
      <c r="C3782" s="2">
        <f>IF(B3782&gt;B3781,B3782+(C3781-B3781),B3782+(C3781-B3781)+5+A3782-A3781)</f>
        <v>84.831901788707583</v>
      </c>
      <c r="D3782">
        <v>1577147277.0799999</v>
      </c>
      <c r="E3782">
        <v>437</v>
      </c>
      <c r="F3782">
        <v>898</v>
      </c>
      <c r="G3782">
        <v>631</v>
      </c>
      <c r="H3782">
        <v>694</v>
      </c>
      <c r="I3782">
        <v>289</v>
      </c>
      <c r="J3782" s="2" t="s">
        <v>28</v>
      </c>
      <c r="K3782" s="2">
        <f>$L$2*I3782+(1-$L$2)*K3781</f>
        <v>289.15634648180281</v>
      </c>
      <c r="M3782" s="2">
        <f t="shared" si="412"/>
        <v>285.06492130961891</v>
      </c>
      <c r="N3782" s="2">
        <f t="shared" si="413"/>
        <v>288.95024187745281</v>
      </c>
      <c r="O3782" s="2">
        <f t="shared" si="414"/>
        <v>286.76728397912183</v>
      </c>
      <c r="P3782" s="2" t="str">
        <f t="shared" si="418"/>
        <v>high</v>
      </c>
      <c r="Q3782" s="2" t="str">
        <f>IF(P3782="low","one",IF(P3782="high","relax","transition"))</f>
        <v>relax</v>
      </c>
      <c r="R3782" s="2">
        <f>IF(P3782="low",250,IF(P3782="high",300,275))</f>
        <v>300</v>
      </c>
      <c r="S3782" s="2" t="b">
        <f t="shared" si="416"/>
        <v>1</v>
      </c>
      <c r="T3782" s="2">
        <f t="shared" si="417"/>
        <v>300</v>
      </c>
    </row>
    <row r="3783" spans="1:20" x14ac:dyDescent="0.2">
      <c r="A3783" s="2">
        <f t="shared" si="415"/>
        <v>84.980000019073486</v>
      </c>
      <c r="B3783">
        <v>4.5224080085800002</v>
      </c>
      <c r="C3783" s="2">
        <f>IF(B3783&gt;B3782,B3783+(C3782-B3782),B3783+(C3782-B3782)+5+A3783-A3782)</f>
        <v>84.85240769386759</v>
      </c>
      <c r="D3783">
        <v>1577147277.0999999</v>
      </c>
      <c r="E3783">
        <v>436</v>
      </c>
      <c r="F3783">
        <v>898</v>
      </c>
      <c r="G3783">
        <v>632</v>
      </c>
      <c r="H3783">
        <v>691</v>
      </c>
      <c r="I3783">
        <v>289</v>
      </c>
      <c r="J3783" s="2" t="s">
        <v>28</v>
      </c>
      <c r="K3783" s="2">
        <f>$L$2*I3783+(1-$L$2)*K3782</f>
        <v>289.12507718544225</v>
      </c>
      <c r="M3783" s="2">
        <f t="shared" si="412"/>
        <v>285.06492130961891</v>
      </c>
      <c r="N3783" s="2">
        <f t="shared" si="413"/>
        <v>288.98520893905072</v>
      </c>
      <c r="O3783" s="2">
        <f t="shared" si="414"/>
        <v>286.77643187403834</v>
      </c>
      <c r="P3783" s="2" t="str">
        <f t="shared" si="418"/>
        <v>high</v>
      </c>
      <c r="Q3783" s="2" t="str">
        <f>IF(P3783="low","one",IF(P3783="high","relax","transition"))</f>
        <v>relax</v>
      </c>
      <c r="R3783" s="2">
        <f>IF(P3783="low",250,IF(P3783="high",300,275))</f>
        <v>300</v>
      </c>
      <c r="S3783" s="2" t="b">
        <f t="shared" si="416"/>
        <v>1</v>
      </c>
      <c r="T3783" s="2">
        <f t="shared" si="417"/>
        <v>300</v>
      </c>
    </row>
    <row r="3784" spans="1:20" x14ac:dyDescent="0.2">
      <c r="A3784" s="2">
        <f t="shared" si="415"/>
        <v>85</v>
      </c>
      <c r="B3784">
        <v>4.5471251010899998</v>
      </c>
      <c r="C3784" s="2">
        <f>IF(B3784&gt;B3783,B3784+(C3783-B3783),B3784+(C3783-B3783)+5+A3784-A3783)</f>
        <v>84.877124786377593</v>
      </c>
      <c r="D3784">
        <v>1577147277.1199999</v>
      </c>
      <c r="E3784">
        <v>439</v>
      </c>
      <c r="F3784">
        <v>897</v>
      </c>
      <c r="G3784">
        <v>633</v>
      </c>
      <c r="H3784">
        <v>695</v>
      </c>
      <c r="I3784">
        <v>291</v>
      </c>
      <c r="J3784" s="2" t="s">
        <v>28</v>
      </c>
      <c r="K3784" s="2">
        <f>$L$2*I3784+(1-$L$2)*K3783</f>
        <v>289.5000617483538</v>
      </c>
      <c r="M3784" s="2">
        <f t="shared" si="412"/>
        <v>285.06492130961891</v>
      </c>
      <c r="N3784" s="2">
        <f t="shared" si="413"/>
        <v>289.08817950091134</v>
      </c>
      <c r="O3784" s="2">
        <f t="shared" si="414"/>
        <v>286.78687072728894</v>
      </c>
      <c r="P3784" s="2" t="str">
        <f t="shared" si="418"/>
        <v>high</v>
      </c>
      <c r="Q3784" s="2" t="str">
        <f>IF(P3784="low","one",IF(P3784="high","relax","transition"))</f>
        <v>relax</v>
      </c>
      <c r="R3784" s="2">
        <f>IF(P3784="low",250,IF(P3784="high",300,275))</f>
        <v>300</v>
      </c>
      <c r="S3784" s="2" t="b">
        <f t="shared" si="416"/>
        <v>1</v>
      </c>
      <c r="T3784" s="2">
        <f t="shared" si="417"/>
        <v>300</v>
      </c>
    </row>
    <row r="3785" spans="1:20" x14ac:dyDescent="0.2">
      <c r="A3785" s="2">
        <f t="shared" si="415"/>
        <v>85.03000020980835</v>
      </c>
      <c r="B3785">
        <v>4.5716071128799998</v>
      </c>
      <c r="C3785" s="2">
        <f>IF(B3785&gt;B3784,B3785+(C3784-B3784),B3785+(C3784-B3784)+5+A3785-A3784)</f>
        <v>84.901606798167592</v>
      </c>
      <c r="D3785">
        <v>1577147277.1500001</v>
      </c>
      <c r="E3785">
        <v>439</v>
      </c>
      <c r="F3785">
        <v>899</v>
      </c>
      <c r="G3785">
        <v>632</v>
      </c>
      <c r="H3785">
        <v>693</v>
      </c>
      <c r="I3785">
        <v>290</v>
      </c>
      <c r="J3785" s="2" t="s">
        <v>28</v>
      </c>
      <c r="K3785" s="2">
        <f>$L$2*I3785+(1-$L$2)*K3784</f>
        <v>289.60004939868304</v>
      </c>
      <c r="M3785" s="2">
        <f t="shared" si="412"/>
        <v>285.06492130961891</v>
      </c>
      <c r="N3785" s="2">
        <f t="shared" si="413"/>
        <v>289.19055348046567</v>
      </c>
      <c r="O3785" s="2">
        <f t="shared" si="414"/>
        <v>286.80193616597001</v>
      </c>
      <c r="P3785" s="2" t="str">
        <f t="shared" si="418"/>
        <v>high</v>
      </c>
      <c r="Q3785" s="2" t="str">
        <f>IF(P3785="low","one",IF(P3785="high","relax","transition"))</f>
        <v>relax</v>
      </c>
      <c r="R3785" s="2">
        <f>IF(P3785="low",250,IF(P3785="high",300,275))</f>
        <v>300</v>
      </c>
      <c r="S3785" s="2" t="b">
        <f t="shared" si="416"/>
        <v>1</v>
      </c>
      <c r="T3785" s="2">
        <f t="shared" si="417"/>
        <v>300</v>
      </c>
    </row>
    <row r="3786" spans="1:20" x14ac:dyDescent="0.2">
      <c r="A3786" s="2">
        <f t="shared" si="415"/>
        <v>85.050000190734863</v>
      </c>
      <c r="B3786">
        <v>4.5920062065099998</v>
      </c>
      <c r="C3786" s="2">
        <f>IF(B3786&gt;B3785,B3786+(C3785-B3785),B3786+(C3785-B3785)+5+A3786-A3785)</f>
        <v>84.922005891797596</v>
      </c>
      <c r="D3786">
        <v>1577147277.1700001</v>
      </c>
      <c r="E3786">
        <v>437</v>
      </c>
      <c r="F3786">
        <v>898</v>
      </c>
      <c r="G3786">
        <v>632</v>
      </c>
      <c r="H3786">
        <v>692</v>
      </c>
      <c r="I3786">
        <v>288</v>
      </c>
      <c r="J3786" s="2" t="s">
        <v>28</v>
      </c>
      <c r="K3786" s="2">
        <f>$L$2*I3786+(1-$L$2)*K3785</f>
        <v>289.28003951894647</v>
      </c>
      <c r="M3786" s="2">
        <f t="shared" si="412"/>
        <v>285.06492130961891</v>
      </c>
      <c r="N3786" s="2">
        <f t="shared" si="413"/>
        <v>289.20845068816186</v>
      </c>
      <c r="O3786" s="2">
        <f t="shared" si="414"/>
        <v>286.82136703169476</v>
      </c>
      <c r="P3786" s="2" t="str">
        <f t="shared" si="418"/>
        <v>high</v>
      </c>
      <c r="Q3786" s="2" t="str">
        <f>IF(P3786="low","one",IF(P3786="high","relax","transition"))</f>
        <v>relax</v>
      </c>
      <c r="R3786" s="2">
        <f>IF(P3786="low",250,IF(P3786="high",300,275))</f>
        <v>300</v>
      </c>
      <c r="S3786" s="2" t="b">
        <f t="shared" si="416"/>
        <v>1</v>
      </c>
      <c r="T3786" s="2">
        <f t="shared" si="417"/>
        <v>300</v>
      </c>
    </row>
    <row r="3787" spans="1:20" x14ac:dyDescent="0.2">
      <c r="A3787" s="2">
        <f t="shared" si="415"/>
        <v>85.070000171661377</v>
      </c>
      <c r="B3787">
        <v>4.6167900562300002</v>
      </c>
      <c r="C3787" s="2">
        <f>IF(B3787&gt;B3786,B3787+(C3786-B3786),B3787+(C3786-B3786)+5+A3787-A3786)</f>
        <v>84.946789741517591</v>
      </c>
      <c r="D3787">
        <v>1577147277.1900001</v>
      </c>
      <c r="E3787">
        <v>439</v>
      </c>
      <c r="F3787">
        <v>897</v>
      </c>
      <c r="G3787">
        <v>632</v>
      </c>
      <c r="H3787">
        <v>693</v>
      </c>
      <c r="I3787">
        <v>290</v>
      </c>
      <c r="J3787" s="2" t="s">
        <v>28</v>
      </c>
      <c r="K3787" s="2">
        <f>$L$2*I3787+(1-$L$2)*K3786</f>
        <v>289.42403161515722</v>
      </c>
      <c r="M3787" s="2">
        <f t="shared" si="412"/>
        <v>285.06492130961891</v>
      </c>
      <c r="N3787" s="2">
        <f t="shared" si="413"/>
        <v>289.25156687356093</v>
      </c>
      <c r="O3787" s="2">
        <f t="shared" si="414"/>
        <v>286.84072121451811</v>
      </c>
      <c r="P3787" s="2" t="str">
        <f t="shared" si="418"/>
        <v>high</v>
      </c>
      <c r="Q3787" s="2" t="str">
        <f>IF(P3787="low","one",IF(P3787="high","relax","transition"))</f>
        <v>relax</v>
      </c>
      <c r="R3787" s="2">
        <f>IF(P3787="low",250,IF(P3787="high",300,275))</f>
        <v>300</v>
      </c>
      <c r="S3787" s="2" t="b">
        <f t="shared" si="416"/>
        <v>1</v>
      </c>
      <c r="T3787" s="2">
        <f t="shared" si="417"/>
        <v>300</v>
      </c>
    </row>
    <row r="3788" spans="1:20" x14ac:dyDescent="0.2">
      <c r="A3788" s="2">
        <f t="shared" si="415"/>
        <v>85.090000152587891</v>
      </c>
      <c r="B3788">
        <v>4.6371600627899996</v>
      </c>
      <c r="C3788" s="2">
        <f>IF(B3788&gt;B3787,B3788+(C3787-B3787),B3788+(C3787-B3787)+5+A3788-A3787)</f>
        <v>84.967159748077592</v>
      </c>
      <c r="D3788">
        <v>1577147277.21</v>
      </c>
      <c r="E3788">
        <v>439</v>
      </c>
      <c r="F3788">
        <v>898</v>
      </c>
      <c r="G3788">
        <v>632</v>
      </c>
      <c r="H3788">
        <v>694</v>
      </c>
      <c r="I3788">
        <v>291</v>
      </c>
      <c r="J3788" s="2" t="s">
        <v>28</v>
      </c>
      <c r="K3788" s="2">
        <f>$L$2*I3788+(1-$L$2)*K3787</f>
        <v>289.73922529212581</v>
      </c>
      <c r="M3788" s="2">
        <f t="shared" si="412"/>
        <v>285.06492130961891</v>
      </c>
      <c r="N3788" s="2">
        <f t="shared" si="413"/>
        <v>289.34909855727392</v>
      </c>
      <c r="O3788" s="2">
        <f t="shared" si="414"/>
        <v>286.86126349747019</v>
      </c>
      <c r="P3788" s="2" t="str">
        <f t="shared" si="418"/>
        <v>high</v>
      </c>
      <c r="Q3788" s="2" t="str">
        <f>IF(P3788="low","one",IF(P3788="high","relax","transition"))</f>
        <v>relax</v>
      </c>
      <c r="R3788" s="2">
        <f>IF(P3788="low",250,IF(P3788="high",300,275))</f>
        <v>300</v>
      </c>
      <c r="S3788" s="2" t="b">
        <f t="shared" si="416"/>
        <v>1</v>
      </c>
      <c r="T3788" s="2">
        <f t="shared" si="417"/>
        <v>300</v>
      </c>
    </row>
    <row r="3789" spans="1:20" x14ac:dyDescent="0.2">
      <c r="A3789" s="2">
        <f t="shared" si="415"/>
        <v>85.120000123977661</v>
      </c>
      <c r="B3789">
        <v>4.6615920066800003</v>
      </c>
      <c r="C3789" s="2">
        <f>IF(B3789&gt;B3788,B3789+(C3788-B3788),B3789+(C3788-B3788)+5+A3789-A3788)</f>
        <v>84.991591691967585</v>
      </c>
      <c r="D3789">
        <v>1577147277.24</v>
      </c>
      <c r="E3789">
        <v>438</v>
      </c>
      <c r="F3789">
        <v>899</v>
      </c>
      <c r="G3789">
        <v>632</v>
      </c>
      <c r="H3789">
        <v>693</v>
      </c>
      <c r="I3789">
        <v>289</v>
      </c>
      <c r="J3789" s="2" t="s">
        <v>28</v>
      </c>
      <c r="K3789" s="2">
        <f>$L$2*I3789+(1-$L$2)*K3788</f>
        <v>289.59138023370065</v>
      </c>
      <c r="M3789" s="2">
        <f t="shared" si="412"/>
        <v>285.06492130961891</v>
      </c>
      <c r="N3789" s="2">
        <f t="shared" si="413"/>
        <v>289.3975548925593</v>
      </c>
      <c r="O3789" s="2">
        <f t="shared" si="414"/>
        <v>286.88565525046039</v>
      </c>
      <c r="P3789" s="2" t="str">
        <f t="shared" si="418"/>
        <v>high</v>
      </c>
      <c r="Q3789" s="2" t="str">
        <f>IF(P3789="low","one",IF(P3789="high","relax","transition"))</f>
        <v>relax</v>
      </c>
      <c r="R3789" s="2">
        <f>IF(P3789="low",250,IF(P3789="high",300,275))</f>
        <v>300</v>
      </c>
      <c r="S3789" s="2" t="b">
        <f t="shared" si="416"/>
        <v>1</v>
      </c>
      <c r="T3789" s="2">
        <f t="shared" si="417"/>
        <v>300</v>
      </c>
    </row>
    <row r="3790" spans="1:20" x14ac:dyDescent="0.2">
      <c r="A3790" s="2">
        <f t="shared" si="415"/>
        <v>85.140000104904175</v>
      </c>
      <c r="B3790">
        <v>4.6861050128899997</v>
      </c>
      <c r="C3790" s="2">
        <f>IF(B3790&gt;B3789,B3790+(C3789-B3789),B3790+(C3789-B3789)+5+A3790-A3789)</f>
        <v>85.016104698177585</v>
      </c>
      <c r="D3790">
        <v>1577147277.26</v>
      </c>
      <c r="E3790">
        <v>439</v>
      </c>
      <c r="F3790">
        <v>898</v>
      </c>
      <c r="G3790">
        <v>632</v>
      </c>
      <c r="H3790">
        <v>693</v>
      </c>
      <c r="I3790">
        <v>289</v>
      </c>
      <c r="J3790" s="2" t="s">
        <v>28</v>
      </c>
      <c r="K3790" s="2">
        <f>$L$2*I3790+(1-$L$2)*K3789</f>
        <v>289.47310418696054</v>
      </c>
      <c r="M3790" s="2">
        <f t="shared" si="412"/>
        <v>285.06492130961891</v>
      </c>
      <c r="N3790" s="2">
        <f t="shared" si="413"/>
        <v>289.41266475143954</v>
      </c>
      <c r="O3790" s="2">
        <f t="shared" si="414"/>
        <v>286.91125023256529</v>
      </c>
      <c r="P3790" s="2" t="str">
        <f t="shared" si="418"/>
        <v>high</v>
      </c>
      <c r="Q3790" s="2" t="str">
        <f>IF(P3790="low","one",IF(P3790="high","relax","transition"))</f>
        <v>relax</v>
      </c>
      <c r="R3790" s="2">
        <f>IF(P3790="low",250,IF(P3790="high",300,275))</f>
        <v>300</v>
      </c>
      <c r="S3790" s="2" t="b">
        <f t="shared" si="416"/>
        <v>1</v>
      </c>
      <c r="T3790" s="2">
        <f t="shared" si="417"/>
        <v>300</v>
      </c>
    </row>
    <row r="3791" spans="1:20" x14ac:dyDescent="0.2">
      <c r="A3791" s="2">
        <f t="shared" si="415"/>
        <v>85.160000085830688</v>
      </c>
      <c r="B3791">
        <v>4.7068200111399996</v>
      </c>
      <c r="C3791" s="2">
        <f>IF(B3791&gt;B3790,B3791+(C3790-B3790),B3791+(C3790-B3790)+5+A3791-A3790)</f>
        <v>85.036819696427585</v>
      </c>
      <c r="D3791">
        <v>1577147277.28</v>
      </c>
      <c r="E3791">
        <v>439</v>
      </c>
      <c r="F3791">
        <v>898</v>
      </c>
      <c r="G3791">
        <v>631</v>
      </c>
      <c r="H3791">
        <v>693</v>
      </c>
      <c r="I3791">
        <v>288</v>
      </c>
      <c r="J3791" s="2" t="s">
        <v>28</v>
      </c>
      <c r="K3791" s="2">
        <f>$L$2*I3791+(1-$L$2)*K3790</f>
        <v>289.17848334956847</v>
      </c>
      <c r="M3791" s="2">
        <f t="shared" si="412"/>
        <v>285.06492130961891</v>
      </c>
      <c r="N3791" s="2">
        <f t="shared" si="413"/>
        <v>289.36582847106536</v>
      </c>
      <c r="O3791" s="2">
        <f t="shared" si="414"/>
        <v>286.93632095850899</v>
      </c>
      <c r="P3791" s="2" t="str">
        <f t="shared" si="418"/>
        <v>high</v>
      </c>
      <c r="Q3791" s="2" t="str">
        <f>IF(P3791="low","one",IF(P3791="high","relax","transition"))</f>
        <v>relax</v>
      </c>
      <c r="R3791" s="2">
        <f>IF(P3791="low",250,IF(P3791="high",300,275))</f>
        <v>300</v>
      </c>
      <c r="S3791" s="2" t="b">
        <f t="shared" si="416"/>
        <v>1</v>
      </c>
      <c r="T3791" s="2">
        <f t="shared" si="417"/>
        <v>300</v>
      </c>
    </row>
    <row r="3792" spans="1:20" x14ac:dyDescent="0.2">
      <c r="A3792" s="2">
        <f t="shared" si="415"/>
        <v>85.190000057220459</v>
      </c>
      <c r="B3792">
        <v>4.7313661575300001</v>
      </c>
      <c r="C3792" s="2">
        <f>IF(B3792&gt;B3791,B3792+(C3791-B3791),B3792+(C3791-B3791)+5+A3792-A3791)</f>
        <v>85.061365842817594</v>
      </c>
      <c r="D3792">
        <v>1577147277.3099999</v>
      </c>
      <c r="E3792">
        <v>439</v>
      </c>
      <c r="F3792">
        <v>899</v>
      </c>
      <c r="G3792">
        <v>632</v>
      </c>
      <c r="H3792">
        <v>693</v>
      </c>
      <c r="I3792">
        <v>291</v>
      </c>
      <c r="J3792" s="2" t="s">
        <v>28</v>
      </c>
      <c r="K3792" s="2">
        <f>$L$2*I3792+(1-$L$2)*K3791</f>
        <v>289.5427866796548</v>
      </c>
      <c r="M3792" s="2">
        <f t="shared" si="412"/>
        <v>285.06492130961891</v>
      </c>
      <c r="N3792" s="2">
        <f t="shared" si="413"/>
        <v>289.40122011278322</v>
      </c>
      <c r="O3792" s="2">
        <f t="shared" si="414"/>
        <v>286.95779633413679</v>
      </c>
      <c r="P3792" s="2" t="str">
        <f t="shared" si="418"/>
        <v>high</v>
      </c>
      <c r="Q3792" s="2" t="str">
        <f>IF(P3792="low","one",IF(P3792="high","relax","transition"))</f>
        <v>relax</v>
      </c>
      <c r="R3792" s="2">
        <f>IF(P3792="low",250,IF(P3792="high",300,275))</f>
        <v>300</v>
      </c>
      <c r="S3792" s="2" t="b">
        <f t="shared" si="416"/>
        <v>1</v>
      </c>
      <c r="T3792" s="2">
        <f t="shared" si="417"/>
        <v>300</v>
      </c>
    </row>
    <row r="3793" spans="1:20" x14ac:dyDescent="0.2">
      <c r="A3793" s="2">
        <f t="shared" si="415"/>
        <v>85.210000038146973</v>
      </c>
      <c r="B3793">
        <v>4.7517721653000002</v>
      </c>
      <c r="C3793" s="2">
        <f>IF(B3793&gt;B3792,B3793+(C3792-B3792),B3793+(C3792-B3792)+5+A3793-A3792)</f>
        <v>85.081771850587586</v>
      </c>
      <c r="D3793">
        <v>1577147277.3299999</v>
      </c>
      <c r="E3793">
        <v>438</v>
      </c>
      <c r="F3793">
        <v>897</v>
      </c>
      <c r="G3793">
        <v>631</v>
      </c>
      <c r="H3793">
        <v>694</v>
      </c>
      <c r="I3793">
        <v>288</v>
      </c>
      <c r="J3793" s="2" t="s">
        <v>28</v>
      </c>
      <c r="K3793" s="2">
        <f>$L$2*I3793+(1-$L$2)*K3792</f>
        <v>289.23422934372388</v>
      </c>
      <c r="M3793" s="2">
        <f t="shared" si="412"/>
        <v>285.06492130961891</v>
      </c>
      <c r="N3793" s="2">
        <f t="shared" si="413"/>
        <v>289.36782195897138</v>
      </c>
      <c r="O3793" s="2">
        <f t="shared" si="414"/>
        <v>286.97996752306909</v>
      </c>
      <c r="P3793" s="2" t="str">
        <f t="shared" si="418"/>
        <v>high</v>
      </c>
      <c r="Q3793" s="2" t="str">
        <f>IF(P3793="low","one",IF(P3793="high","relax","transition"))</f>
        <v>relax</v>
      </c>
      <c r="R3793" s="2">
        <f>IF(P3793="low",250,IF(P3793="high",300,275))</f>
        <v>300</v>
      </c>
      <c r="S3793" s="2" t="b">
        <f t="shared" si="416"/>
        <v>1</v>
      </c>
      <c r="T3793" s="2">
        <f t="shared" si="417"/>
        <v>300</v>
      </c>
    </row>
    <row r="3794" spans="1:20" x14ac:dyDescent="0.2">
      <c r="A3794" s="2">
        <f t="shared" si="415"/>
        <v>85.230000019073486</v>
      </c>
      <c r="B3794">
        <v>4.7764570713000003</v>
      </c>
      <c r="C3794" s="2">
        <f>IF(B3794&gt;B3793,B3794+(C3793-B3793),B3794+(C3793-B3793)+5+A3794-A3793)</f>
        <v>85.10645675658759</v>
      </c>
      <c r="D3794">
        <v>1577147277.3499999</v>
      </c>
      <c r="E3794">
        <v>438</v>
      </c>
      <c r="F3794">
        <v>898</v>
      </c>
      <c r="G3794">
        <v>631</v>
      </c>
      <c r="H3794">
        <v>691</v>
      </c>
      <c r="I3794">
        <v>289</v>
      </c>
      <c r="J3794" s="2" t="s">
        <v>28</v>
      </c>
      <c r="K3794" s="2">
        <f>$L$2*I3794+(1-$L$2)*K3793</f>
        <v>289.18738347497913</v>
      </c>
      <c r="M3794" s="2">
        <f t="shared" si="412"/>
        <v>285.06492130961891</v>
      </c>
      <c r="N3794" s="2">
        <f t="shared" si="413"/>
        <v>289.33173426217292</v>
      </c>
      <c r="O3794" s="2">
        <f t="shared" si="414"/>
        <v>286.99936024486419</v>
      </c>
      <c r="P3794" s="2" t="str">
        <f t="shared" si="418"/>
        <v>high</v>
      </c>
      <c r="Q3794" s="2" t="str">
        <f>IF(P3794="low","one",IF(P3794="high","relax","transition"))</f>
        <v>relax</v>
      </c>
      <c r="R3794" s="2">
        <f>IF(P3794="low",250,IF(P3794="high",300,275))</f>
        <v>300</v>
      </c>
      <c r="S3794" s="2" t="b">
        <f t="shared" si="416"/>
        <v>1</v>
      </c>
      <c r="T3794" s="2">
        <f t="shared" si="417"/>
        <v>300</v>
      </c>
    </row>
    <row r="3795" spans="1:20" x14ac:dyDescent="0.2">
      <c r="A3795" s="2">
        <f t="shared" si="415"/>
        <v>85.25</v>
      </c>
      <c r="B3795">
        <v>4.7968540191700004</v>
      </c>
      <c r="C3795" s="2">
        <f>IF(B3795&gt;B3794,B3795+(C3794-B3794),B3795+(C3794-B3794)+5+A3795-A3794)</f>
        <v>85.126853704457588</v>
      </c>
      <c r="D3795">
        <v>1577147277.3699999</v>
      </c>
      <c r="E3795">
        <v>440</v>
      </c>
      <c r="F3795">
        <v>898</v>
      </c>
      <c r="G3795">
        <v>632</v>
      </c>
      <c r="H3795">
        <v>693</v>
      </c>
      <c r="I3795">
        <v>289</v>
      </c>
      <c r="J3795" s="2" t="s">
        <v>28</v>
      </c>
      <c r="K3795" s="2">
        <f>$L$2*I3795+(1-$L$2)*K3794</f>
        <v>289.14990677998333</v>
      </c>
      <c r="M3795" s="2">
        <f t="shared" si="412"/>
        <v>285.06492130961891</v>
      </c>
      <c r="N3795" s="2">
        <f t="shared" si="413"/>
        <v>289.29536876573502</v>
      </c>
      <c r="O3795" s="2">
        <f t="shared" si="414"/>
        <v>287.01597894572961</v>
      </c>
      <c r="P3795" s="2" t="str">
        <f t="shared" si="418"/>
        <v>high</v>
      </c>
      <c r="Q3795" s="2" t="str">
        <f>IF(P3795="low","one",IF(P3795="high","relax","transition"))</f>
        <v>relax</v>
      </c>
      <c r="R3795" s="2">
        <f>IF(P3795="low",250,IF(P3795="high",300,275))</f>
        <v>300</v>
      </c>
      <c r="S3795" s="2" t="b">
        <f t="shared" si="416"/>
        <v>1</v>
      </c>
      <c r="T3795" s="2">
        <f t="shared" si="417"/>
        <v>300</v>
      </c>
    </row>
    <row r="3796" spans="1:20" x14ac:dyDescent="0.2">
      <c r="A3796" s="2">
        <f t="shared" si="415"/>
        <v>85.28000020980835</v>
      </c>
      <c r="B3796">
        <v>4.82130718231</v>
      </c>
      <c r="C3796" s="2">
        <f>IF(B3796&gt;B3795,B3796+(C3795-B3795),B3796+(C3795-B3795)+5+A3796-A3795)</f>
        <v>85.151306867597583</v>
      </c>
      <c r="D3796">
        <v>1577147277.4000001</v>
      </c>
      <c r="E3796">
        <v>439</v>
      </c>
      <c r="F3796">
        <v>898</v>
      </c>
      <c r="G3796">
        <v>632</v>
      </c>
      <c r="H3796">
        <v>694</v>
      </c>
      <c r="I3796">
        <v>290</v>
      </c>
      <c r="J3796" s="2" t="s">
        <v>28</v>
      </c>
      <c r="K3796" s="2">
        <f>$L$2*I3796+(1-$L$2)*K3795</f>
        <v>289.31992542398666</v>
      </c>
      <c r="M3796" s="2">
        <f t="shared" si="412"/>
        <v>285.06492130961891</v>
      </c>
      <c r="N3796" s="2">
        <f t="shared" si="413"/>
        <v>289.30028009738538</v>
      </c>
      <c r="O3796" s="2">
        <f t="shared" si="414"/>
        <v>287.02994843672991</v>
      </c>
      <c r="P3796" s="2" t="str">
        <f t="shared" si="418"/>
        <v>high</v>
      </c>
      <c r="Q3796" s="2" t="str">
        <f>IF(P3796="low","one",IF(P3796="high","relax","transition"))</f>
        <v>relax</v>
      </c>
      <c r="R3796" s="2">
        <f>IF(P3796="low",250,IF(P3796="high",300,275))</f>
        <v>300</v>
      </c>
      <c r="S3796" s="2" t="b">
        <f t="shared" si="416"/>
        <v>1</v>
      </c>
      <c r="T3796" s="2">
        <f t="shared" si="417"/>
        <v>300</v>
      </c>
    </row>
    <row r="3797" spans="1:20" x14ac:dyDescent="0.2">
      <c r="A3797" s="2">
        <f t="shared" si="415"/>
        <v>85.300000190734863</v>
      </c>
      <c r="B3797">
        <v>4.8457601070400003</v>
      </c>
      <c r="C3797" s="2">
        <f>IF(B3797&gt;B3796,B3797+(C3796-B3796),B3797+(C3796-B3796)+5+A3797-A3796)</f>
        <v>85.175759792327597</v>
      </c>
      <c r="D3797">
        <v>1577147277.4200001</v>
      </c>
      <c r="E3797">
        <v>439</v>
      </c>
      <c r="F3797">
        <v>898</v>
      </c>
      <c r="G3797">
        <v>632</v>
      </c>
      <c r="H3797">
        <v>694</v>
      </c>
      <c r="I3797">
        <v>289</v>
      </c>
      <c r="J3797" s="2" t="s">
        <v>28</v>
      </c>
      <c r="K3797" s="2">
        <f>$L$2*I3797+(1-$L$2)*K3796</f>
        <v>289.25594033918935</v>
      </c>
      <c r="M3797" s="2">
        <f t="shared" si="412"/>
        <v>285.06492130961891</v>
      </c>
      <c r="N3797" s="2">
        <f t="shared" si="413"/>
        <v>289.29141214574616</v>
      </c>
      <c r="O3797" s="2">
        <f t="shared" si="414"/>
        <v>287.04346501976272</v>
      </c>
      <c r="P3797" s="2" t="str">
        <f t="shared" si="418"/>
        <v>high</v>
      </c>
      <c r="Q3797" s="2" t="str">
        <f>IF(P3797="low","one",IF(P3797="high","relax","transition"))</f>
        <v>relax</v>
      </c>
      <c r="R3797" s="2">
        <f>IF(P3797="low",250,IF(P3797="high",300,275))</f>
        <v>300</v>
      </c>
      <c r="S3797" s="2" t="b">
        <f t="shared" si="416"/>
        <v>1</v>
      </c>
      <c r="T3797" s="2">
        <f t="shared" si="417"/>
        <v>300</v>
      </c>
    </row>
    <row r="3798" spans="1:20" x14ac:dyDescent="0.2">
      <c r="A3798" s="2">
        <f t="shared" si="415"/>
        <v>85.320000171661377</v>
      </c>
      <c r="B3798">
        <v>4.8664231300400003</v>
      </c>
      <c r="C3798" s="2">
        <f>IF(B3798&gt;B3797,B3798+(C3797-B3797),B3798+(C3797-B3797)+5+A3798-A3797)</f>
        <v>85.196422815327594</v>
      </c>
      <c r="D3798">
        <v>1577147277.4400001</v>
      </c>
      <c r="E3798">
        <v>438</v>
      </c>
      <c r="F3798">
        <v>898</v>
      </c>
      <c r="G3798">
        <v>632</v>
      </c>
      <c r="H3798">
        <v>692</v>
      </c>
      <c r="I3798">
        <v>289</v>
      </c>
      <c r="J3798" s="2" t="s">
        <v>28</v>
      </c>
      <c r="K3798" s="2">
        <f>$L$2*I3798+(1-$L$2)*K3797</f>
        <v>289.20475227135148</v>
      </c>
      <c r="M3798" s="2">
        <f t="shared" si="412"/>
        <v>285.06492130961891</v>
      </c>
      <c r="N3798" s="2">
        <f t="shared" si="413"/>
        <v>289.27408017086725</v>
      </c>
      <c r="O3798" s="2">
        <f t="shared" si="414"/>
        <v>287.0558623760619</v>
      </c>
      <c r="P3798" s="2" t="str">
        <f t="shared" si="418"/>
        <v>high</v>
      </c>
      <c r="Q3798" s="2" t="str">
        <f>IF(P3798="low","one",IF(P3798="high","relax","transition"))</f>
        <v>relax</v>
      </c>
      <c r="R3798" s="2">
        <f>IF(P3798="low",250,IF(P3798="high",300,275))</f>
        <v>300</v>
      </c>
      <c r="S3798" s="2" t="b">
        <f t="shared" si="416"/>
        <v>1</v>
      </c>
      <c r="T3798" s="2">
        <f t="shared" si="417"/>
        <v>300</v>
      </c>
    </row>
    <row r="3799" spans="1:20" x14ac:dyDescent="0.2">
      <c r="A3799" s="2">
        <f t="shared" si="415"/>
        <v>85.350000143051147</v>
      </c>
      <c r="B3799">
        <v>4.8909120559700003</v>
      </c>
      <c r="C3799" s="2">
        <f>IF(B3799&gt;B3798,B3799+(C3798-B3798),B3799+(C3798-B3798)+5+A3799-A3798)</f>
        <v>85.220911741257595</v>
      </c>
      <c r="D3799">
        <v>1577147277.47</v>
      </c>
      <c r="E3799">
        <v>438</v>
      </c>
      <c r="F3799">
        <v>898</v>
      </c>
      <c r="G3799">
        <v>632</v>
      </c>
      <c r="H3799">
        <v>693</v>
      </c>
      <c r="I3799">
        <v>289</v>
      </c>
      <c r="J3799" s="2" t="s">
        <v>28</v>
      </c>
      <c r="K3799" s="2">
        <f>$L$2*I3799+(1-$L$2)*K3798</f>
        <v>289.16380181708121</v>
      </c>
      <c r="M3799" s="2">
        <f t="shared" si="412"/>
        <v>285.06492130961891</v>
      </c>
      <c r="N3799" s="2">
        <f t="shared" si="413"/>
        <v>289.25202450011005</v>
      </c>
      <c r="O3799" s="2">
        <f t="shared" si="414"/>
        <v>287.06677326580217</v>
      </c>
      <c r="P3799" s="2" t="str">
        <f t="shared" si="418"/>
        <v>high</v>
      </c>
      <c r="Q3799" s="2" t="str">
        <f>IF(P3799="low","one",IF(P3799="high","relax","transition"))</f>
        <v>relax</v>
      </c>
      <c r="R3799" s="2">
        <f>IF(P3799="low",250,IF(P3799="high",300,275))</f>
        <v>300</v>
      </c>
      <c r="S3799" s="2" t="b">
        <f t="shared" si="416"/>
        <v>1</v>
      </c>
      <c r="T3799" s="2">
        <f t="shared" si="417"/>
        <v>300</v>
      </c>
    </row>
    <row r="3800" spans="1:20" x14ac:dyDescent="0.2">
      <c r="A3800" s="2">
        <f t="shared" si="415"/>
        <v>85.370000123977661</v>
      </c>
      <c r="B3800">
        <v>4.9114751815800002</v>
      </c>
      <c r="C3800" s="2">
        <f>IF(B3800&gt;B3799,B3800+(C3799-B3799),B3800+(C3799-B3799)+5+A3800-A3799)</f>
        <v>85.241474866867591</v>
      </c>
      <c r="D3800">
        <v>1577147277.49</v>
      </c>
      <c r="E3800">
        <v>439</v>
      </c>
      <c r="F3800">
        <v>898</v>
      </c>
      <c r="G3800">
        <v>631</v>
      </c>
      <c r="H3800">
        <v>694</v>
      </c>
      <c r="I3800">
        <v>291</v>
      </c>
      <c r="J3800" s="2" t="s">
        <v>28</v>
      </c>
      <c r="K3800" s="2">
        <f>$L$2*I3800+(1-$L$2)*K3799</f>
        <v>289.53104145366495</v>
      </c>
      <c r="M3800" s="2">
        <f t="shared" si="412"/>
        <v>285.06492130961891</v>
      </c>
      <c r="N3800" s="2">
        <f t="shared" si="413"/>
        <v>289.30782789082105</v>
      </c>
      <c r="O3800" s="2">
        <f t="shared" si="414"/>
        <v>287.07603582751756</v>
      </c>
      <c r="P3800" s="2" t="str">
        <f t="shared" si="418"/>
        <v>high</v>
      </c>
      <c r="Q3800" s="2" t="str">
        <f>IF(P3800="low","one",IF(P3800="high","relax","transition"))</f>
        <v>relax</v>
      </c>
      <c r="R3800" s="2">
        <f>IF(P3800="low",250,IF(P3800="high",300,275))</f>
        <v>300</v>
      </c>
      <c r="S3800" s="2" t="b">
        <f t="shared" si="416"/>
        <v>1</v>
      </c>
      <c r="T3800" s="2">
        <f t="shared" si="417"/>
        <v>300</v>
      </c>
    </row>
    <row r="3801" spans="1:20" x14ac:dyDescent="0.2">
      <c r="A3801" s="2">
        <f t="shared" si="415"/>
        <v>85.390000104904175</v>
      </c>
      <c r="B3801">
        <v>4.9360151290900003</v>
      </c>
      <c r="C3801" s="2">
        <f>IF(B3801&gt;B3800,B3801+(C3800-B3800),B3801+(C3800-B3800)+5+A3801-A3800)</f>
        <v>85.266014814377584</v>
      </c>
      <c r="D3801">
        <v>1577147277.51</v>
      </c>
      <c r="E3801">
        <v>438</v>
      </c>
      <c r="F3801">
        <v>899</v>
      </c>
      <c r="G3801">
        <v>631</v>
      </c>
      <c r="H3801">
        <v>692</v>
      </c>
      <c r="I3801">
        <v>289</v>
      </c>
      <c r="J3801" s="2" t="s">
        <v>28</v>
      </c>
      <c r="K3801" s="2">
        <f>$L$2*I3801+(1-$L$2)*K3800</f>
        <v>289.42483316293198</v>
      </c>
      <c r="M3801" s="2">
        <f t="shared" si="412"/>
        <v>285.06492130961891</v>
      </c>
      <c r="N3801" s="2">
        <f t="shared" si="413"/>
        <v>289.33122894524325</v>
      </c>
      <c r="O3801" s="2">
        <f t="shared" si="414"/>
        <v>287.08762543068275</v>
      </c>
      <c r="P3801" s="2" t="str">
        <f t="shared" si="418"/>
        <v>high</v>
      </c>
      <c r="Q3801" s="2" t="str">
        <f>IF(P3801="low","one",IF(P3801="high","relax","transition"))</f>
        <v>relax</v>
      </c>
      <c r="R3801" s="2">
        <f>IF(P3801="low",250,IF(P3801="high",300,275))</f>
        <v>300</v>
      </c>
      <c r="S3801" s="2" t="b">
        <f t="shared" si="416"/>
        <v>1</v>
      </c>
      <c r="T3801" s="2">
        <f t="shared" si="417"/>
        <v>300</v>
      </c>
    </row>
    <row r="3802" spans="1:20" x14ac:dyDescent="0.2">
      <c r="A3802" s="2">
        <f t="shared" si="415"/>
        <v>85.420000076293945</v>
      </c>
      <c r="B3802">
        <v>4.9607090950000003</v>
      </c>
      <c r="C3802" s="2">
        <f>IF(B3802&gt;B3801,B3802+(C3801-B3801),B3802+(C3801-B3801)+5+A3802-A3801)</f>
        <v>85.290708780287588</v>
      </c>
      <c r="D3802">
        <v>1577147277.54</v>
      </c>
      <c r="E3802">
        <v>437</v>
      </c>
      <c r="F3802">
        <v>899</v>
      </c>
      <c r="G3802">
        <v>632</v>
      </c>
      <c r="H3802">
        <v>692</v>
      </c>
      <c r="I3802">
        <v>287</v>
      </c>
      <c r="J3802" s="2" t="s">
        <v>28</v>
      </c>
      <c r="K3802" s="2">
        <f>$L$2*I3802+(1-$L$2)*K3801</f>
        <v>288.93986653034563</v>
      </c>
      <c r="M3802" s="2">
        <f t="shared" si="412"/>
        <v>285.06492130961891</v>
      </c>
      <c r="N3802" s="2">
        <f t="shared" si="413"/>
        <v>289.25295646226374</v>
      </c>
      <c r="O3802" s="2">
        <f t="shared" si="414"/>
        <v>287.09980560641077</v>
      </c>
      <c r="P3802" s="2" t="str">
        <f t="shared" si="418"/>
        <v>high</v>
      </c>
      <c r="Q3802" s="2" t="str">
        <f>IF(P3802="low","one",IF(P3802="high","relax","transition"))</f>
        <v>relax</v>
      </c>
      <c r="R3802" s="2">
        <f>IF(P3802="low",250,IF(P3802="high",300,275))</f>
        <v>300</v>
      </c>
      <c r="S3802" s="2" t="b">
        <f t="shared" si="416"/>
        <v>1</v>
      </c>
      <c r="T3802" s="2">
        <f t="shared" si="417"/>
        <v>300</v>
      </c>
    </row>
    <row r="3803" spans="1:20" x14ac:dyDescent="0.2">
      <c r="A3803" s="2">
        <f t="shared" si="415"/>
        <v>85.440000057220459</v>
      </c>
      <c r="B3803">
        <v>4.9812960624700002</v>
      </c>
      <c r="C3803" s="2">
        <f>IF(B3803&gt;B3802,B3803+(C3802-B3802),B3803+(C3802-B3802)+5+A3803-A3802)</f>
        <v>85.311295747757583</v>
      </c>
      <c r="D3803">
        <v>1577147277.5599999</v>
      </c>
      <c r="E3803">
        <v>439</v>
      </c>
      <c r="F3803">
        <v>898</v>
      </c>
      <c r="G3803">
        <v>632</v>
      </c>
      <c r="H3803">
        <v>694</v>
      </c>
      <c r="I3803">
        <v>289</v>
      </c>
      <c r="J3803" s="2" t="s">
        <v>28</v>
      </c>
      <c r="K3803" s="2">
        <f>$L$2*I3803+(1-$L$2)*K3802</f>
        <v>288.95189322427649</v>
      </c>
      <c r="M3803" s="2">
        <f t="shared" si="412"/>
        <v>285.06492130961891</v>
      </c>
      <c r="N3803" s="2">
        <f t="shared" si="413"/>
        <v>289.1927438146663</v>
      </c>
      <c r="O3803" s="2">
        <f t="shared" si="414"/>
        <v>287.1074631492034</v>
      </c>
      <c r="P3803" s="2" t="str">
        <f t="shared" si="418"/>
        <v>high</v>
      </c>
      <c r="Q3803" s="2" t="str">
        <f>IF(P3803="low","one",IF(P3803="high","relax","transition"))</f>
        <v>relax</v>
      </c>
      <c r="R3803" s="2">
        <f>IF(P3803="low",250,IF(P3803="high",300,275))</f>
        <v>300</v>
      </c>
      <c r="S3803" s="2" t="b">
        <f t="shared" si="416"/>
        <v>1</v>
      </c>
      <c r="T3803" s="2">
        <f t="shared" si="417"/>
        <v>300</v>
      </c>
    </row>
    <row r="3804" spans="1:20" x14ac:dyDescent="0.2">
      <c r="A3804" s="2">
        <f t="shared" si="415"/>
        <v>85.460000038146973</v>
      </c>
      <c r="B3804">
        <v>5.0056290626499997</v>
      </c>
      <c r="C3804" s="2">
        <f>IF(B3804&gt;B3803,B3804+(C3803-B3803),B3804+(C3803-B3803)+5+A3804-A3803)</f>
        <v>85.335628747937591</v>
      </c>
      <c r="D3804">
        <v>1577147277.5799999</v>
      </c>
      <c r="E3804">
        <v>439</v>
      </c>
      <c r="F3804">
        <v>898</v>
      </c>
      <c r="G3804">
        <v>631</v>
      </c>
      <c r="H3804">
        <v>693</v>
      </c>
      <c r="I3804">
        <v>288</v>
      </c>
      <c r="J3804" s="2" t="s">
        <v>28</v>
      </c>
      <c r="K3804" s="2">
        <f>$L$2*I3804+(1-$L$2)*K3803</f>
        <v>288.7615145794212</v>
      </c>
      <c r="M3804" s="2">
        <f t="shared" si="412"/>
        <v>285.06492130961891</v>
      </c>
      <c r="N3804" s="2">
        <f t="shared" si="413"/>
        <v>289.10649796761732</v>
      </c>
      <c r="O3804" s="2">
        <f t="shared" si="414"/>
        <v>287.11172718247656</v>
      </c>
      <c r="P3804" s="2" t="str">
        <f t="shared" si="418"/>
        <v>high</v>
      </c>
      <c r="Q3804" s="2" t="str">
        <f>IF(P3804="low","one",IF(P3804="high","relax","transition"))</f>
        <v>relax</v>
      </c>
      <c r="R3804" s="2">
        <f>IF(P3804="low",250,IF(P3804="high",300,275))</f>
        <v>300</v>
      </c>
      <c r="S3804" s="2" t="b">
        <f t="shared" si="416"/>
        <v>1</v>
      </c>
      <c r="T3804" s="2">
        <f t="shared" si="417"/>
        <v>300</v>
      </c>
    </row>
    <row r="3805" spans="1:20" x14ac:dyDescent="0.2">
      <c r="A3805" s="2">
        <f t="shared" si="415"/>
        <v>85.930000066757202</v>
      </c>
      <c r="B3805">
        <v>7.61985778809E-4</v>
      </c>
      <c r="C3805" s="2">
        <f>IF(B3805&gt;B3804,B3805+(C3804-B3804),B3805+(C3804-B3804)+5+A3805-A3804)</f>
        <v>85.800761699676627</v>
      </c>
      <c r="D3805">
        <v>1577147278.05</v>
      </c>
      <c r="E3805">
        <v>437</v>
      </c>
      <c r="F3805">
        <v>898</v>
      </c>
      <c r="G3805">
        <v>631</v>
      </c>
      <c r="H3805">
        <v>693</v>
      </c>
      <c r="I3805">
        <v>287</v>
      </c>
      <c r="J3805" s="2" t="s">
        <v>28</v>
      </c>
      <c r="K3805" s="2">
        <f>$L$2*I3805+(1-$L$2)*K3804</f>
        <v>288.40921166353701</v>
      </c>
      <c r="M3805" s="2">
        <f t="shared" si="412"/>
        <v>285.06492130961891</v>
      </c>
      <c r="N3805" s="2">
        <f t="shared" si="413"/>
        <v>288.96704070680124</v>
      </c>
      <c r="O3805" s="2">
        <f t="shared" si="414"/>
        <v>287.11146572173357</v>
      </c>
      <c r="P3805" s="2" t="str">
        <f t="shared" si="418"/>
        <v>high</v>
      </c>
      <c r="Q3805" s="2" t="str">
        <f>IF(P3805="low","one",IF(P3805="high","relax","transition"))</f>
        <v>relax</v>
      </c>
      <c r="R3805" s="2">
        <f>IF(P3805="low",250,IF(P3805="high",300,275))</f>
        <v>300</v>
      </c>
      <c r="S3805" s="2" t="b">
        <f t="shared" si="416"/>
        <v>1</v>
      </c>
      <c r="T3805" s="2">
        <f t="shared" si="417"/>
        <v>300</v>
      </c>
    </row>
    <row r="3806" spans="1:20" x14ac:dyDescent="0.2">
      <c r="A3806" s="2">
        <f t="shared" si="415"/>
        <v>85.930000066757202</v>
      </c>
      <c r="B3806">
        <v>1.6231536865199999E-3</v>
      </c>
      <c r="C3806" s="2">
        <f>IF(B3806&gt;B3805,B3806+(C3805-B3805),B3806+(C3805-B3805)+5+A3806-A3805)</f>
        <v>85.801622867584342</v>
      </c>
      <c r="D3806">
        <v>1577147278.05</v>
      </c>
      <c r="E3806">
        <v>439</v>
      </c>
      <c r="F3806">
        <v>897</v>
      </c>
      <c r="G3806">
        <v>632</v>
      </c>
      <c r="H3806">
        <v>692</v>
      </c>
      <c r="I3806">
        <v>287</v>
      </c>
      <c r="J3806" s="2" t="s">
        <v>28</v>
      </c>
      <c r="K3806" s="2">
        <f>$L$2*I3806+(1-$L$2)*K3805</f>
        <v>288.12736933082965</v>
      </c>
      <c r="M3806" s="2">
        <f t="shared" si="412"/>
        <v>285.06492130961891</v>
      </c>
      <c r="N3806" s="2">
        <f t="shared" si="413"/>
        <v>288.79910643160696</v>
      </c>
      <c r="O3806" s="2">
        <f t="shared" si="414"/>
        <v>287.10424447098694</v>
      </c>
      <c r="P3806" s="2" t="str">
        <f t="shared" si="418"/>
        <v>high</v>
      </c>
      <c r="Q3806" s="2" t="str">
        <f>IF(P3806="low","one",IF(P3806="high","relax","transition"))</f>
        <v>relax</v>
      </c>
      <c r="R3806" s="2">
        <f>IF(P3806="low",250,IF(P3806="high",300,275))</f>
        <v>300</v>
      </c>
      <c r="S3806" s="2" t="b">
        <f t="shared" si="416"/>
        <v>1</v>
      </c>
      <c r="T3806" s="2">
        <f t="shared" si="417"/>
        <v>300</v>
      </c>
    </row>
    <row r="3807" spans="1:20" x14ac:dyDescent="0.2">
      <c r="A3807" s="2">
        <f t="shared" si="415"/>
        <v>85.930000066757202</v>
      </c>
      <c r="B3807">
        <v>2.2609233856200001E-3</v>
      </c>
      <c r="C3807" s="2">
        <f>IF(B3807&gt;B3806,B3807+(C3806-B3806),B3807+(C3806-B3806)+5+A3807-A3806)</f>
        <v>85.802260637283439</v>
      </c>
      <c r="D3807">
        <v>1577147278.05</v>
      </c>
      <c r="E3807">
        <v>438</v>
      </c>
      <c r="F3807">
        <v>898</v>
      </c>
      <c r="G3807">
        <v>633</v>
      </c>
      <c r="H3807">
        <v>693</v>
      </c>
      <c r="I3807">
        <v>289</v>
      </c>
      <c r="J3807" s="2" t="s">
        <v>28</v>
      </c>
      <c r="K3807" s="2">
        <f>$L$2*I3807+(1-$L$2)*K3806</f>
        <v>288.30189546466374</v>
      </c>
      <c r="M3807" s="2">
        <f t="shared" si="412"/>
        <v>285.06492130961891</v>
      </c>
      <c r="N3807" s="2">
        <f t="shared" si="413"/>
        <v>288.69966423821836</v>
      </c>
      <c r="O3807" s="2">
        <f t="shared" si="414"/>
        <v>287.08898756901795</v>
      </c>
      <c r="P3807" s="2" t="str">
        <f t="shared" si="418"/>
        <v>high</v>
      </c>
      <c r="Q3807" s="2" t="str">
        <f>IF(P3807="low","one",IF(P3807="high","relax","transition"))</f>
        <v>relax</v>
      </c>
      <c r="R3807" s="2">
        <f>IF(P3807="low",250,IF(P3807="high",300,275))</f>
        <v>300</v>
      </c>
      <c r="S3807" s="2" t="b">
        <f t="shared" si="416"/>
        <v>1</v>
      </c>
      <c r="T3807" s="2">
        <f t="shared" si="417"/>
        <v>300</v>
      </c>
    </row>
    <row r="3808" spans="1:20" x14ac:dyDescent="0.2">
      <c r="A3808" s="2">
        <f t="shared" si="415"/>
        <v>85.930000066757202</v>
      </c>
      <c r="B3808">
        <v>2.7210712432899999E-3</v>
      </c>
      <c r="C3808" s="2">
        <f>IF(B3808&gt;B3807,B3808+(C3807-B3807),B3808+(C3807-B3807)+5+A3808-A3807)</f>
        <v>85.802720785141105</v>
      </c>
      <c r="D3808">
        <v>1577147278.05</v>
      </c>
      <c r="E3808">
        <v>437</v>
      </c>
      <c r="F3808">
        <v>898</v>
      </c>
      <c r="G3808">
        <v>632</v>
      </c>
      <c r="H3808">
        <v>693</v>
      </c>
      <c r="I3808">
        <v>290</v>
      </c>
      <c r="J3808" s="2" t="s">
        <v>28</v>
      </c>
      <c r="K3808" s="2">
        <f>$L$2*I3808+(1-$L$2)*K3807</f>
        <v>288.64151637173097</v>
      </c>
      <c r="M3808" s="2">
        <f t="shared" si="412"/>
        <v>285.06492130961891</v>
      </c>
      <c r="N3808" s="2">
        <f t="shared" si="413"/>
        <v>288.68803466492091</v>
      </c>
      <c r="O3808" s="2">
        <f t="shared" si="414"/>
        <v>287.06952140247796</v>
      </c>
      <c r="P3808" s="2" t="str">
        <f t="shared" si="418"/>
        <v>high</v>
      </c>
      <c r="Q3808" s="2" t="str">
        <f>IF(P3808="low","one",IF(P3808="high","relax","transition"))</f>
        <v>relax</v>
      </c>
      <c r="R3808" s="2">
        <f>IF(P3808="low",250,IF(P3808="high",300,275))</f>
        <v>300</v>
      </c>
      <c r="S3808" s="2" t="b">
        <f t="shared" si="416"/>
        <v>1</v>
      </c>
      <c r="T3808" s="2">
        <f t="shared" si="417"/>
        <v>300</v>
      </c>
    </row>
    <row r="3809" spans="1:20" x14ac:dyDescent="0.2">
      <c r="A3809" s="2">
        <f t="shared" si="415"/>
        <v>85.930000066757202</v>
      </c>
      <c r="B3809">
        <v>3.1831264495800001E-3</v>
      </c>
      <c r="C3809" s="2">
        <f>IF(B3809&gt;B3808,B3809+(C3808-B3808),B3809+(C3808-B3808)+5+A3809-A3808)</f>
        <v>85.803182840347404</v>
      </c>
      <c r="D3809">
        <v>1577147278.05</v>
      </c>
      <c r="E3809">
        <v>438</v>
      </c>
      <c r="F3809">
        <v>898</v>
      </c>
      <c r="G3809">
        <v>631</v>
      </c>
      <c r="H3809">
        <v>694</v>
      </c>
      <c r="I3809">
        <v>288</v>
      </c>
      <c r="J3809" s="2" t="s">
        <v>28</v>
      </c>
      <c r="K3809" s="2">
        <f>$L$2*I3809+(1-$L$2)*K3808</f>
        <v>288.51321309738478</v>
      </c>
      <c r="M3809" s="2">
        <f t="shared" si="412"/>
        <v>285.06492130961891</v>
      </c>
      <c r="N3809" s="2">
        <f t="shared" si="413"/>
        <v>288.6530703514137</v>
      </c>
      <c r="O3809" s="2">
        <f t="shared" si="414"/>
        <v>287.05044706560011</v>
      </c>
      <c r="P3809" s="2" t="str">
        <f t="shared" si="418"/>
        <v>high</v>
      </c>
      <c r="Q3809" s="2" t="str">
        <f>IF(P3809="low","one",IF(P3809="high","relax","transition"))</f>
        <v>relax</v>
      </c>
      <c r="R3809" s="2">
        <f>IF(P3809="low",250,IF(P3809="high",300,275))</f>
        <v>300</v>
      </c>
      <c r="S3809" s="2" t="b">
        <f t="shared" si="416"/>
        <v>1</v>
      </c>
      <c r="T3809" s="2">
        <f t="shared" si="417"/>
        <v>300</v>
      </c>
    </row>
    <row r="3810" spans="1:20" x14ac:dyDescent="0.2">
      <c r="A3810" s="2">
        <f t="shared" si="415"/>
        <v>85.930000066757202</v>
      </c>
      <c r="B3810">
        <v>3.6299228668200002E-3</v>
      </c>
      <c r="C3810" s="2">
        <f>IF(B3810&gt;B3809,B3810+(C3809-B3809),B3810+(C3809-B3809)+5+A3810-A3809)</f>
        <v>85.80362963676464</v>
      </c>
      <c r="D3810">
        <v>1577147278.05</v>
      </c>
      <c r="E3810">
        <v>437</v>
      </c>
      <c r="F3810">
        <v>898</v>
      </c>
      <c r="G3810">
        <v>630</v>
      </c>
      <c r="H3810">
        <v>692</v>
      </c>
      <c r="I3810">
        <v>287</v>
      </c>
      <c r="J3810" s="2" t="s">
        <v>28</v>
      </c>
      <c r="K3810" s="2">
        <f>$L$2*I3810+(1-$L$2)*K3809</f>
        <v>288.21057047790782</v>
      </c>
      <c r="M3810" s="2">
        <f t="shared" si="412"/>
        <v>285.06492130961891</v>
      </c>
      <c r="N3810" s="2">
        <f t="shared" si="413"/>
        <v>288.56457037671254</v>
      </c>
      <c r="O3810" s="2">
        <f t="shared" si="414"/>
        <v>287.03057822989081</v>
      </c>
      <c r="P3810" s="2" t="str">
        <f t="shared" si="418"/>
        <v>high</v>
      </c>
      <c r="Q3810" s="2" t="str">
        <f>IF(P3810="low","one",IF(P3810="high","relax","transition"))</f>
        <v>relax</v>
      </c>
      <c r="R3810" s="2">
        <f>IF(P3810="low",250,IF(P3810="high",300,275))</f>
        <v>300</v>
      </c>
      <c r="S3810" s="2" t="b">
        <f t="shared" si="416"/>
        <v>1</v>
      </c>
      <c r="T3810" s="2">
        <f t="shared" si="417"/>
        <v>300</v>
      </c>
    </row>
    <row r="3811" spans="1:20" x14ac:dyDescent="0.2">
      <c r="A3811" s="2">
        <f t="shared" si="415"/>
        <v>85.930000066757202</v>
      </c>
      <c r="B3811">
        <v>4.0919780731200001E-3</v>
      </c>
      <c r="C3811" s="2">
        <f>IF(B3811&gt;B3810,B3811+(C3810-B3810),B3811+(C3810-B3810)+5+A3811-A3810)</f>
        <v>85.804091691970939</v>
      </c>
      <c r="D3811">
        <v>1577147278.05</v>
      </c>
      <c r="E3811">
        <v>438</v>
      </c>
      <c r="F3811">
        <v>898</v>
      </c>
      <c r="G3811">
        <v>632</v>
      </c>
      <c r="H3811">
        <v>693</v>
      </c>
      <c r="I3811">
        <v>289</v>
      </c>
      <c r="J3811" s="2" t="s">
        <v>28</v>
      </c>
      <c r="K3811" s="2">
        <f>$L$2*I3811+(1-$L$2)*K3810</f>
        <v>288.36845638232626</v>
      </c>
      <c r="M3811" s="2">
        <f t="shared" si="412"/>
        <v>285.06492130961891</v>
      </c>
      <c r="N3811" s="2">
        <f t="shared" si="413"/>
        <v>288.5253475778353</v>
      </c>
      <c r="O3811" s="2">
        <f t="shared" si="414"/>
        <v>287.00727783723187</v>
      </c>
      <c r="P3811" s="2" t="str">
        <f t="shared" si="418"/>
        <v>high</v>
      </c>
      <c r="Q3811" s="2" t="str">
        <f>IF(P3811="low","one",IF(P3811="high","relax","transition"))</f>
        <v>relax</v>
      </c>
      <c r="R3811" s="2">
        <f>IF(P3811="low",250,IF(P3811="high",300,275))</f>
        <v>300</v>
      </c>
      <c r="S3811" s="2" t="b">
        <f t="shared" si="416"/>
        <v>1</v>
      </c>
      <c r="T3811" s="2">
        <f t="shared" si="417"/>
        <v>300</v>
      </c>
    </row>
    <row r="3812" spans="1:20" x14ac:dyDescent="0.2">
      <c r="A3812" s="2">
        <f t="shared" si="415"/>
        <v>85.930000066757202</v>
      </c>
      <c r="B3812">
        <v>4.5571327209500004E-3</v>
      </c>
      <c r="C3812" s="2">
        <f>IF(B3812&gt;B3811,B3812+(C3811-B3811),B3812+(C3811-B3811)+5+A3812-A3811)</f>
        <v>85.804556846618766</v>
      </c>
      <c r="D3812">
        <v>1577147278.05</v>
      </c>
      <c r="E3812">
        <v>438</v>
      </c>
      <c r="F3812">
        <v>898</v>
      </c>
      <c r="G3812">
        <v>631</v>
      </c>
      <c r="H3812">
        <v>694</v>
      </c>
      <c r="I3812">
        <v>289</v>
      </c>
      <c r="J3812" s="2" t="s">
        <v>28</v>
      </c>
      <c r="K3812" s="2">
        <f>$L$2*I3812+(1-$L$2)*K3811</f>
        <v>288.49476510586101</v>
      </c>
      <c r="M3812" s="2">
        <f t="shared" si="412"/>
        <v>285.06492130961891</v>
      </c>
      <c r="N3812" s="2">
        <f t="shared" si="413"/>
        <v>288.51923108344045</v>
      </c>
      <c r="O3812" s="2">
        <f t="shared" si="414"/>
        <v>286.98318132426203</v>
      </c>
      <c r="P3812" s="2" t="str">
        <f t="shared" si="418"/>
        <v>high</v>
      </c>
      <c r="Q3812" s="2" t="str">
        <f>IF(P3812="low","one",IF(P3812="high","relax","transition"))</f>
        <v>relax</v>
      </c>
      <c r="R3812" s="2">
        <f>IF(P3812="low",250,IF(P3812="high",300,275))</f>
        <v>300</v>
      </c>
      <c r="S3812" s="2" t="b">
        <f t="shared" si="416"/>
        <v>1</v>
      </c>
      <c r="T3812" s="2">
        <f t="shared" si="417"/>
        <v>300</v>
      </c>
    </row>
    <row r="3813" spans="1:20" x14ac:dyDescent="0.2">
      <c r="A3813" s="2">
        <f t="shared" si="415"/>
        <v>85.930000066757202</v>
      </c>
      <c r="B3813">
        <v>5.0251483917200003E-3</v>
      </c>
      <c r="C3813" s="2">
        <f>IF(B3813&gt;B3812,B3813+(C3812-B3812),B3813+(C3812-B3812)+5+A3813-A3812)</f>
        <v>85.805024862289542</v>
      </c>
      <c r="D3813">
        <v>1577147278.05</v>
      </c>
      <c r="E3813">
        <v>436</v>
      </c>
      <c r="F3813">
        <v>898</v>
      </c>
      <c r="G3813">
        <v>631</v>
      </c>
      <c r="H3813">
        <v>692</v>
      </c>
      <c r="I3813">
        <v>288</v>
      </c>
      <c r="J3813" s="2" t="s">
        <v>28</v>
      </c>
      <c r="K3813" s="2">
        <f>$L$2*I3813+(1-$L$2)*K3812</f>
        <v>288.39581208468883</v>
      </c>
      <c r="M3813" s="2">
        <f t="shared" si="412"/>
        <v>285.06492130961891</v>
      </c>
      <c r="N3813" s="2">
        <f t="shared" si="413"/>
        <v>288.49454728369017</v>
      </c>
      <c r="O3813" s="2">
        <f t="shared" si="414"/>
        <v>286.95998381222091</v>
      </c>
      <c r="P3813" s="2" t="str">
        <f t="shared" si="418"/>
        <v>high</v>
      </c>
      <c r="Q3813" s="2" t="str">
        <f>IF(P3813="low","one",IF(P3813="high","relax","transition"))</f>
        <v>relax</v>
      </c>
      <c r="R3813" s="2">
        <f>IF(P3813="low",250,IF(P3813="high",300,275))</f>
        <v>300</v>
      </c>
      <c r="S3813" s="2" t="b">
        <f t="shared" si="416"/>
        <v>1</v>
      </c>
      <c r="T3813" s="2">
        <f t="shared" si="417"/>
        <v>300</v>
      </c>
    </row>
    <row r="3814" spans="1:20" x14ac:dyDescent="0.2">
      <c r="A3814" s="2">
        <f t="shared" si="415"/>
        <v>85.930000066757202</v>
      </c>
      <c r="B3814">
        <v>5.4900646209699996E-3</v>
      </c>
      <c r="C3814" s="2">
        <f>IF(B3814&gt;B3813,B3814+(C3813-B3813),B3814+(C3813-B3813)+5+A3814-A3813)</f>
        <v>85.80548977851879</v>
      </c>
      <c r="D3814">
        <v>1577147278.05</v>
      </c>
      <c r="E3814">
        <v>437</v>
      </c>
      <c r="F3814">
        <v>897</v>
      </c>
      <c r="G3814">
        <v>632</v>
      </c>
      <c r="H3814">
        <v>691</v>
      </c>
      <c r="I3814">
        <v>287</v>
      </c>
      <c r="J3814" s="2" t="s">
        <v>28</v>
      </c>
      <c r="K3814" s="2">
        <f>$L$2*I3814+(1-$L$2)*K3813</f>
        <v>288.11664966775106</v>
      </c>
      <c r="M3814" s="2">
        <f t="shared" si="412"/>
        <v>285.06492130961891</v>
      </c>
      <c r="N3814" s="2">
        <f t="shared" si="413"/>
        <v>288.41896776050237</v>
      </c>
      <c r="O3814" s="2">
        <f t="shared" si="414"/>
        <v>286.93671198579437</v>
      </c>
      <c r="P3814" s="2" t="str">
        <f t="shared" si="418"/>
        <v>high</v>
      </c>
      <c r="Q3814" s="2" t="str">
        <f>IF(P3814="low","one",IF(P3814="high","relax","transition"))</f>
        <v>relax</v>
      </c>
      <c r="R3814" s="2">
        <f>IF(P3814="low",250,IF(P3814="high",300,275))</f>
        <v>300</v>
      </c>
      <c r="S3814" s="2" t="b">
        <f t="shared" si="416"/>
        <v>1</v>
      </c>
      <c r="T3814" s="2">
        <f t="shared" si="417"/>
        <v>300</v>
      </c>
    </row>
    <row r="3815" spans="1:20" x14ac:dyDescent="0.2">
      <c r="A3815" s="2">
        <f t="shared" si="415"/>
        <v>85.930000066757202</v>
      </c>
      <c r="B3815">
        <v>5.6920051574699997E-3</v>
      </c>
      <c r="C3815" s="2">
        <f>IF(B3815&gt;B3814,B3815+(C3814-B3814),B3815+(C3814-B3814)+5+A3815-A3814)</f>
        <v>85.805691719055289</v>
      </c>
      <c r="D3815">
        <v>1577147278.05</v>
      </c>
      <c r="E3815">
        <v>437</v>
      </c>
      <c r="F3815">
        <v>898</v>
      </c>
      <c r="G3815">
        <v>631</v>
      </c>
      <c r="H3815">
        <v>693</v>
      </c>
      <c r="I3815">
        <v>288</v>
      </c>
      <c r="J3815" s="2" t="s">
        <v>28</v>
      </c>
      <c r="K3815" s="2">
        <f>$L$2*I3815+(1-$L$2)*K3814</f>
        <v>288.09331973420086</v>
      </c>
      <c r="M3815" s="2">
        <f t="shared" si="412"/>
        <v>285.06492130961891</v>
      </c>
      <c r="N3815" s="2">
        <f t="shared" si="413"/>
        <v>288.3538381552421</v>
      </c>
      <c r="O3815" s="2">
        <f t="shared" si="414"/>
        <v>286.91082477452977</v>
      </c>
      <c r="P3815" s="2" t="str">
        <f t="shared" si="418"/>
        <v>high</v>
      </c>
      <c r="Q3815" s="2" t="str">
        <f>IF(P3815="low","one",IF(P3815="high","relax","transition"))</f>
        <v>relax</v>
      </c>
      <c r="R3815" s="2">
        <f>IF(P3815="low",250,IF(P3815="high",300,275))</f>
        <v>300</v>
      </c>
      <c r="S3815" s="2" t="b">
        <f t="shared" si="416"/>
        <v>1</v>
      </c>
      <c r="T3815" s="2">
        <f t="shared" si="417"/>
        <v>300</v>
      </c>
    </row>
    <row r="3816" spans="1:20" x14ac:dyDescent="0.2">
      <c r="A3816" s="2">
        <f t="shared" si="415"/>
        <v>85.930000066757202</v>
      </c>
      <c r="B3816">
        <v>5.85198402405E-3</v>
      </c>
      <c r="C3816" s="2">
        <f>IF(B3816&gt;B3815,B3816+(C3815-B3815),B3816+(C3815-B3815)+5+A3816-A3815)</f>
        <v>85.805851697921867</v>
      </c>
      <c r="D3816">
        <v>1577147278.05</v>
      </c>
      <c r="E3816">
        <v>438</v>
      </c>
      <c r="F3816">
        <v>898</v>
      </c>
      <c r="G3816">
        <v>631</v>
      </c>
      <c r="H3816">
        <v>693</v>
      </c>
      <c r="I3816">
        <v>290</v>
      </c>
      <c r="J3816" s="2" t="s">
        <v>28</v>
      </c>
      <c r="K3816" s="2">
        <f>$L$2*I3816+(1-$L$2)*K3815</f>
        <v>288.47465578736069</v>
      </c>
      <c r="M3816" s="2">
        <f t="shared" si="412"/>
        <v>285.06492130961891</v>
      </c>
      <c r="N3816" s="2">
        <f t="shared" si="413"/>
        <v>288.37800168166581</v>
      </c>
      <c r="O3816" s="2">
        <f t="shared" si="414"/>
        <v>286.88297544356533</v>
      </c>
      <c r="P3816" s="2" t="str">
        <f t="shared" si="418"/>
        <v>high</v>
      </c>
      <c r="Q3816" s="2" t="str">
        <f>IF(P3816="low","one",IF(P3816="high","relax","transition"))</f>
        <v>relax</v>
      </c>
      <c r="R3816" s="2">
        <f>IF(P3816="low",250,IF(P3816="high",300,275))</f>
        <v>300</v>
      </c>
      <c r="S3816" s="2" t="b">
        <f t="shared" si="416"/>
        <v>1</v>
      </c>
      <c r="T3816" s="2">
        <f t="shared" si="417"/>
        <v>300</v>
      </c>
    </row>
    <row r="3817" spans="1:20" x14ac:dyDescent="0.2">
      <c r="A3817" s="2">
        <f t="shared" si="415"/>
        <v>85.930000066757202</v>
      </c>
      <c r="B3817">
        <v>6.01005554199E-3</v>
      </c>
      <c r="C3817" s="2">
        <f>IF(B3817&gt;B3816,B3817+(C3816-B3816),B3817+(C3816-B3816)+5+A3817-A3816)</f>
        <v>85.806009769439811</v>
      </c>
      <c r="D3817">
        <v>1577147278.05</v>
      </c>
      <c r="E3817">
        <v>437</v>
      </c>
      <c r="F3817">
        <v>898</v>
      </c>
      <c r="G3817">
        <v>632</v>
      </c>
      <c r="H3817">
        <v>692</v>
      </c>
      <c r="I3817">
        <v>288</v>
      </c>
      <c r="J3817" s="2" t="s">
        <v>28</v>
      </c>
      <c r="K3817" s="2">
        <f>$L$2*I3817+(1-$L$2)*K3816</f>
        <v>288.37972462988859</v>
      </c>
      <c r="M3817" s="2">
        <f t="shared" si="412"/>
        <v>285.06492130961891</v>
      </c>
      <c r="N3817" s="2">
        <f t="shared" si="413"/>
        <v>288.37834627131036</v>
      </c>
      <c r="O3817" s="2">
        <f t="shared" si="414"/>
        <v>286.85772675547031</v>
      </c>
      <c r="P3817" s="2" t="str">
        <f t="shared" si="418"/>
        <v>high</v>
      </c>
      <c r="Q3817" s="2" t="str">
        <f>IF(P3817="low","one",IF(P3817="high","relax","transition"))</f>
        <v>relax</v>
      </c>
      <c r="R3817" s="2">
        <f>IF(P3817="low",250,IF(P3817="high",300,275))</f>
        <v>300</v>
      </c>
      <c r="S3817" s="2" t="b">
        <f t="shared" si="416"/>
        <v>1</v>
      </c>
      <c r="T3817" s="2">
        <f t="shared" si="417"/>
        <v>300</v>
      </c>
    </row>
    <row r="3818" spans="1:20" x14ac:dyDescent="0.2">
      <c r="A3818" s="2">
        <f t="shared" si="415"/>
        <v>85.930000066757202</v>
      </c>
      <c r="B3818">
        <v>6.1690807342499997E-3</v>
      </c>
      <c r="C3818" s="2">
        <f>IF(B3818&gt;B3817,B3818+(C3817-B3817),B3818+(C3817-B3817)+5+A3818-A3817)</f>
        <v>85.806168794632072</v>
      </c>
      <c r="D3818">
        <v>1577147278.05</v>
      </c>
      <c r="E3818">
        <v>436</v>
      </c>
      <c r="F3818">
        <v>897</v>
      </c>
      <c r="G3818">
        <v>631</v>
      </c>
      <c r="H3818">
        <v>692</v>
      </c>
      <c r="I3818">
        <v>286</v>
      </c>
      <c r="J3818" s="2" t="s">
        <v>28</v>
      </c>
      <c r="K3818" s="2">
        <f>$L$2*I3818+(1-$L$2)*K3817</f>
        <v>287.90377970391086</v>
      </c>
      <c r="M3818" s="2">
        <f t="shared" si="412"/>
        <v>285.06492130961891</v>
      </c>
      <c r="N3818" s="2">
        <f t="shared" si="413"/>
        <v>288.28343295783048</v>
      </c>
      <c r="O3818" s="2">
        <f t="shared" si="414"/>
        <v>286.83375773126232</v>
      </c>
      <c r="P3818" s="2" t="str">
        <f t="shared" si="418"/>
        <v>high</v>
      </c>
      <c r="Q3818" s="2" t="str">
        <f>IF(P3818="low","one",IF(P3818="high","relax","transition"))</f>
        <v>relax</v>
      </c>
      <c r="R3818" s="2">
        <f>IF(P3818="low",250,IF(P3818="high",300,275))</f>
        <v>300</v>
      </c>
      <c r="S3818" s="2" t="b">
        <f t="shared" si="416"/>
        <v>1</v>
      </c>
      <c r="T3818" s="2">
        <f t="shared" si="417"/>
        <v>300</v>
      </c>
    </row>
    <row r="3819" spans="1:20" x14ac:dyDescent="0.2">
      <c r="A3819" s="2">
        <f t="shared" si="415"/>
        <v>85.930000066757202</v>
      </c>
      <c r="B3819">
        <v>6.3281059265100003E-3</v>
      </c>
      <c r="C3819" s="2">
        <f>IF(B3819&gt;B3818,B3819+(C3818-B3818),B3819+(C3818-B3818)+5+A3819-A3818)</f>
        <v>85.806327819824332</v>
      </c>
      <c r="D3819">
        <v>1577147278.05</v>
      </c>
      <c r="E3819">
        <v>439</v>
      </c>
      <c r="F3819">
        <v>897</v>
      </c>
      <c r="G3819">
        <v>631</v>
      </c>
      <c r="H3819">
        <v>693</v>
      </c>
      <c r="I3819">
        <v>289</v>
      </c>
      <c r="J3819" s="2" t="s">
        <v>28</v>
      </c>
      <c r="K3819" s="2">
        <f>$L$2*I3819+(1-$L$2)*K3818</f>
        <v>288.12302376312869</v>
      </c>
      <c r="M3819" s="2">
        <f t="shared" si="412"/>
        <v>285.06492130961891</v>
      </c>
      <c r="N3819" s="2">
        <f t="shared" si="413"/>
        <v>288.25135111889017</v>
      </c>
      <c r="O3819" s="2">
        <f t="shared" si="414"/>
        <v>286.80624149259069</v>
      </c>
      <c r="P3819" s="2" t="str">
        <f t="shared" si="418"/>
        <v>high</v>
      </c>
      <c r="Q3819" s="2" t="str">
        <f>IF(P3819="low","one",IF(P3819="high","relax","transition"))</f>
        <v>relax</v>
      </c>
      <c r="R3819" s="2">
        <f>IF(P3819="low",250,IF(P3819="high",300,275))</f>
        <v>300</v>
      </c>
      <c r="S3819" s="2" t="b">
        <f t="shared" si="416"/>
        <v>1</v>
      </c>
      <c r="T3819" s="2">
        <f t="shared" si="417"/>
        <v>300</v>
      </c>
    </row>
    <row r="3820" spans="1:20" x14ac:dyDescent="0.2">
      <c r="A3820" s="2">
        <f t="shared" si="415"/>
        <v>85.930000066757202</v>
      </c>
      <c r="B3820">
        <v>6.48593902588E-3</v>
      </c>
      <c r="C3820" s="2">
        <f>IF(B3820&gt;B3819,B3820+(C3819-B3819),B3820+(C3819-B3819)+5+A3820-A3819)</f>
        <v>85.806485652923698</v>
      </c>
      <c r="D3820">
        <v>1577147278.05</v>
      </c>
      <c r="E3820">
        <v>437</v>
      </c>
      <c r="F3820">
        <v>898</v>
      </c>
      <c r="G3820">
        <v>631</v>
      </c>
      <c r="H3820">
        <v>692</v>
      </c>
      <c r="I3820">
        <v>288</v>
      </c>
      <c r="J3820" s="2" t="s">
        <v>28</v>
      </c>
      <c r="K3820" s="2">
        <f>$L$2*I3820+(1-$L$2)*K3819</f>
        <v>288.09841901050299</v>
      </c>
      <c r="M3820" s="2">
        <f t="shared" si="412"/>
        <v>285.06492130961891</v>
      </c>
      <c r="N3820" s="2">
        <f t="shared" si="413"/>
        <v>288.22076469721276</v>
      </c>
      <c r="O3820" s="2">
        <f t="shared" si="414"/>
        <v>286.77849697390565</v>
      </c>
      <c r="P3820" s="2" t="str">
        <f t="shared" si="418"/>
        <v>high</v>
      </c>
      <c r="Q3820" s="2" t="str">
        <f>IF(P3820="low","one",IF(P3820="high","relax","transition"))</f>
        <v>relax</v>
      </c>
      <c r="R3820" s="2">
        <f>IF(P3820="low",250,IF(P3820="high",300,275))</f>
        <v>300</v>
      </c>
      <c r="S3820" s="2" t="b">
        <f t="shared" si="416"/>
        <v>1</v>
      </c>
      <c r="T3820" s="2">
        <f t="shared" si="417"/>
        <v>300</v>
      </c>
    </row>
    <row r="3821" spans="1:20" x14ac:dyDescent="0.2">
      <c r="A3821" s="2">
        <f t="shared" si="415"/>
        <v>85.940000057220459</v>
      </c>
      <c r="B3821">
        <v>6.6449642181399997E-3</v>
      </c>
      <c r="C3821" s="2">
        <f>IF(B3821&gt;B3820,B3821+(C3820-B3820),B3821+(C3820-B3820)+5+A3821-A3820)</f>
        <v>85.806644678115958</v>
      </c>
      <c r="D3821">
        <v>1577147278.0599999</v>
      </c>
      <c r="E3821">
        <v>437</v>
      </c>
      <c r="F3821">
        <v>897</v>
      </c>
      <c r="G3821">
        <v>631</v>
      </c>
      <c r="H3821">
        <v>693</v>
      </c>
      <c r="I3821">
        <v>287</v>
      </c>
      <c r="J3821" s="2" t="s">
        <v>28</v>
      </c>
      <c r="K3821" s="2">
        <f>$L$2*I3821+(1-$L$2)*K3820</f>
        <v>287.87873520840242</v>
      </c>
      <c r="M3821" s="2">
        <f t="shared" si="412"/>
        <v>285.06492130961891</v>
      </c>
      <c r="N3821" s="2">
        <f t="shared" si="413"/>
        <v>288.15235879945072</v>
      </c>
      <c r="O3821" s="2">
        <f t="shared" si="414"/>
        <v>286.75061036007099</v>
      </c>
      <c r="P3821" s="2" t="str">
        <f t="shared" si="418"/>
        <v>high</v>
      </c>
      <c r="Q3821" s="2" t="str">
        <f>IF(P3821="low","one",IF(P3821="high","relax","transition"))</f>
        <v>relax</v>
      </c>
      <c r="R3821" s="2">
        <f>IF(P3821="low",250,IF(P3821="high",300,275))</f>
        <v>300</v>
      </c>
      <c r="S3821" s="2" t="b">
        <f t="shared" si="416"/>
        <v>1</v>
      </c>
      <c r="T3821" s="2">
        <f t="shared" si="417"/>
        <v>300</v>
      </c>
    </row>
    <row r="3822" spans="1:20" x14ac:dyDescent="0.2">
      <c r="A3822" s="2">
        <f t="shared" si="415"/>
        <v>85.940000057220459</v>
      </c>
      <c r="B3822">
        <v>6.80494308472E-3</v>
      </c>
      <c r="C3822" s="2">
        <f>IF(B3822&gt;B3821,B3822+(C3821-B3821),B3822+(C3821-B3821)+5+A3822-A3821)</f>
        <v>85.806804656982536</v>
      </c>
      <c r="D3822">
        <v>1577147278.0599999</v>
      </c>
      <c r="E3822">
        <v>437</v>
      </c>
      <c r="F3822">
        <v>898</v>
      </c>
      <c r="G3822">
        <v>631</v>
      </c>
      <c r="H3822">
        <v>692</v>
      </c>
      <c r="I3822">
        <v>288</v>
      </c>
      <c r="J3822" s="2" t="s">
        <v>28</v>
      </c>
      <c r="K3822" s="2">
        <f>$L$2*I3822+(1-$L$2)*K3821</f>
        <v>287.90298816672197</v>
      </c>
      <c r="M3822" s="2">
        <f t="shared" si="412"/>
        <v>285.06492130961891</v>
      </c>
      <c r="N3822" s="2">
        <f t="shared" si="413"/>
        <v>288.10248467290501</v>
      </c>
      <c r="O3822" s="2">
        <f t="shared" si="414"/>
        <v>286.72069778203996</v>
      </c>
      <c r="P3822" s="2" t="str">
        <f t="shared" si="418"/>
        <v>high</v>
      </c>
      <c r="Q3822" s="2" t="str">
        <f>IF(P3822="low","one",IF(P3822="high","relax","transition"))</f>
        <v>relax</v>
      </c>
      <c r="R3822" s="2">
        <f>IF(P3822="low",250,IF(P3822="high",300,275))</f>
        <v>300</v>
      </c>
      <c r="S3822" s="2" t="b">
        <f t="shared" si="416"/>
        <v>1</v>
      </c>
      <c r="T3822" s="2">
        <f t="shared" si="417"/>
        <v>300</v>
      </c>
    </row>
    <row r="3823" spans="1:20" x14ac:dyDescent="0.2">
      <c r="A3823" s="2">
        <f t="shared" si="415"/>
        <v>85.940000057220459</v>
      </c>
      <c r="B3823">
        <v>6.9639682769799998E-3</v>
      </c>
      <c r="C3823" s="2">
        <f>IF(B3823&gt;B3822,B3823+(C3822-B3822),B3823+(C3822-B3822)+5+A3823-A3822)</f>
        <v>85.806963682174796</v>
      </c>
      <c r="D3823">
        <v>1577147278.0599999</v>
      </c>
      <c r="E3823">
        <v>438</v>
      </c>
      <c r="F3823">
        <v>899</v>
      </c>
      <c r="G3823">
        <v>631</v>
      </c>
      <c r="H3823">
        <v>693</v>
      </c>
      <c r="I3823">
        <v>289</v>
      </c>
      <c r="J3823" s="2" t="s">
        <v>28</v>
      </c>
      <c r="K3823" s="2">
        <f>$L$2*I3823+(1-$L$2)*K3822</f>
        <v>288.1223905333776</v>
      </c>
      <c r="M3823" s="2">
        <f t="shared" si="412"/>
        <v>285.06492130961891</v>
      </c>
      <c r="N3823" s="2">
        <f t="shared" si="413"/>
        <v>288.10646584499955</v>
      </c>
      <c r="O3823" s="2">
        <f t="shared" si="414"/>
        <v>286.68978712658321</v>
      </c>
      <c r="P3823" s="2" t="str">
        <f t="shared" si="418"/>
        <v>high</v>
      </c>
      <c r="Q3823" s="2" t="str">
        <f>IF(P3823="low","one",IF(P3823="high","relax","transition"))</f>
        <v>relax</v>
      </c>
      <c r="R3823" s="2">
        <f>IF(P3823="low",250,IF(P3823="high",300,275))</f>
        <v>300</v>
      </c>
      <c r="S3823" s="2" t="b">
        <f t="shared" si="416"/>
        <v>1</v>
      </c>
      <c r="T3823" s="2">
        <f t="shared" si="417"/>
        <v>300</v>
      </c>
    </row>
    <row r="3824" spans="1:20" x14ac:dyDescent="0.2">
      <c r="A3824" s="2">
        <f t="shared" si="415"/>
        <v>85.940000057220459</v>
      </c>
      <c r="B3824">
        <v>7.1220397949199998E-3</v>
      </c>
      <c r="C3824" s="2">
        <f>IF(B3824&gt;B3823,B3824+(C3823-B3823),B3824+(C3823-B3823)+5+A3824-A3823)</f>
        <v>85.807121753692741</v>
      </c>
      <c r="D3824">
        <v>1577147278.0599999</v>
      </c>
      <c r="E3824">
        <v>436</v>
      </c>
      <c r="F3824">
        <v>897</v>
      </c>
      <c r="G3824">
        <v>632</v>
      </c>
      <c r="H3824">
        <v>694</v>
      </c>
      <c r="I3824">
        <v>288</v>
      </c>
      <c r="J3824" s="2" t="s">
        <v>28</v>
      </c>
      <c r="K3824" s="2">
        <f>$L$2*I3824+(1-$L$2)*K3823</f>
        <v>288.09791242670212</v>
      </c>
      <c r="M3824" s="2">
        <f t="shared" si="412"/>
        <v>285.06492130961891</v>
      </c>
      <c r="N3824" s="2">
        <f t="shared" si="413"/>
        <v>288.10475516134011</v>
      </c>
      <c r="O3824" s="2">
        <f t="shared" si="414"/>
        <v>286.66062106250399</v>
      </c>
      <c r="P3824" s="2" t="str">
        <f t="shared" si="418"/>
        <v>high</v>
      </c>
      <c r="Q3824" s="2" t="str">
        <f>IF(P3824="low","one",IF(P3824="high","relax","transition"))</f>
        <v>relax</v>
      </c>
      <c r="R3824" s="2">
        <f>IF(P3824="low",250,IF(P3824="high",300,275))</f>
        <v>300</v>
      </c>
      <c r="S3824" s="2" t="b">
        <f t="shared" si="416"/>
        <v>1</v>
      </c>
      <c r="T3824" s="2">
        <f t="shared" si="417"/>
        <v>300</v>
      </c>
    </row>
    <row r="3825" spans="1:20" x14ac:dyDescent="0.2">
      <c r="A3825" s="2">
        <f t="shared" si="415"/>
        <v>85.940000057220459</v>
      </c>
      <c r="B3825">
        <v>1.3136148452799999E-2</v>
      </c>
      <c r="C3825" s="2">
        <f>IF(B3825&gt;B3824,B3825+(C3824-B3824),B3825+(C3824-B3824)+5+A3825-A3824)</f>
        <v>85.81313586235062</v>
      </c>
      <c r="D3825">
        <v>1577147278.0599999</v>
      </c>
      <c r="E3825">
        <v>437</v>
      </c>
      <c r="F3825">
        <v>896</v>
      </c>
      <c r="G3825">
        <v>631</v>
      </c>
      <c r="H3825">
        <v>692</v>
      </c>
      <c r="I3825">
        <v>287</v>
      </c>
      <c r="J3825" s="2" t="s">
        <v>28</v>
      </c>
      <c r="K3825" s="2">
        <f>$L$2*I3825+(1-$L$2)*K3824</f>
        <v>287.8783299413617</v>
      </c>
      <c r="M3825" s="2">
        <f t="shared" si="412"/>
        <v>285.06492130961891</v>
      </c>
      <c r="N3825" s="2">
        <f t="shared" si="413"/>
        <v>288.05947011734446</v>
      </c>
      <c r="O3825" s="2">
        <f t="shared" si="414"/>
        <v>286.63282776744575</v>
      </c>
      <c r="P3825" s="2" t="str">
        <f t="shared" si="418"/>
        <v>high</v>
      </c>
      <c r="Q3825" s="2" t="str">
        <f>IF(P3825="low","one",IF(P3825="high","relax","transition"))</f>
        <v>relax</v>
      </c>
      <c r="R3825" s="2">
        <f>IF(P3825="low",250,IF(P3825="high",300,275))</f>
        <v>300</v>
      </c>
      <c r="S3825" s="2" t="b">
        <f t="shared" si="416"/>
        <v>1</v>
      </c>
      <c r="T3825" s="2">
        <f t="shared" si="417"/>
        <v>300</v>
      </c>
    </row>
    <row r="3826" spans="1:20" x14ac:dyDescent="0.2">
      <c r="A3826" s="2">
        <f t="shared" si="415"/>
        <v>85.970000028610229</v>
      </c>
      <c r="B3826">
        <v>3.7688016891499997E-2</v>
      </c>
      <c r="C3826" s="2">
        <f>IF(B3826&gt;B3825,B3826+(C3825-B3825),B3826+(C3825-B3825)+5+A3826-A3825)</f>
        <v>85.837687730789312</v>
      </c>
      <c r="D3826">
        <v>1577147278.0899999</v>
      </c>
      <c r="E3826">
        <v>437</v>
      </c>
      <c r="F3826">
        <v>898</v>
      </c>
      <c r="G3826">
        <v>630</v>
      </c>
      <c r="H3826">
        <v>692</v>
      </c>
      <c r="I3826">
        <v>286</v>
      </c>
      <c r="J3826" s="2" t="s">
        <v>28</v>
      </c>
      <c r="K3826" s="2">
        <f>$L$2*I3826+(1-$L$2)*K3825</f>
        <v>287.50266395308938</v>
      </c>
      <c r="M3826" s="2">
        <f t="shared" ref="M3826:M3889" si="419">IF(P3826="low", $L$4*K3826+(1-$L$4)*M3825,M3825)</f>
        <v>285.06492130961891</v>
      </c>
      <c r="N3826" s="2">
        <f t="shared" ref="N3826:N3889" si="420">IF(P3826="high", $L$4*K3826+(1-$L$4)*N3825,N3825)</f>
        <v>288.05947011734446</v>
      </c>
      <c r="O3826" s="2">
        <f t="shared" ref="O3826:O3889" si="421">IF(P3826="high",(1-$L$8)*O3825+$L$8*(N3825-$L$10),IF(P3826="low",(1-$L$8)*O3825+$L$8*(M3825+$L$10),O3825))</f>
        <v>286.63282776744575</v>
      </c>
      <c r="P3826" s="2" t="str">
        <f t="shared" si="418"/>
        <v>middle</v>
      </c>
      <c r="Q3826" s="2" t="str">
        <f>IF(P3826="low","one",IF(P3826="high","relax","transition"))</f>
        <v>transition</v>
      </c>
      <c r="R3826" s="2">
        <f>IF(P3826="low",250,IF(P3826="high",300,275))</f>
        <v>275</v>
      </c>
      <c r="S3826" s="2" t="b">
        <f t="shared" si="416"/>
        <v>0</v>
      </c>
      <c r="T3826" s="2">
        <f t="shared" si="417"/>
        <v>300</v>
      </c>
    </row>
    <row r="3827" spans="1:20" x14ac:dyDescent="0.2">
      <c r="A3827" s="2">
        <f t="shared" si="415"/>
        <v>85.990000009536743</v>
      </c>
      <c r="B3827">
        <v>5.8437108993499999E-2</v>
      </c>
      <c r="C3827" s="2">
        <f>IF(B3827&gt;B3826,B3827+(C3826-B3826),B3827+(C3826-B3826)+5+A3827-A3826)</f>
        <v>85.858436822891321</v>
      </c>
      <c r="D3827">
        <v>1577147278.1099999</v>
      </c>
      <c r="E3827">
        <v>438</v>
      </c>
      <c r="F3827">
        <v>898</v>
      </c>
      <c r="G3827">
        <v>632</v>
      </c>
      <c r="H3827">
        <v>694</v>
      </c>
      <c r="I3827">
        <v>289</v>
      </c>
      <c r="J3827" s="2" t="s">
        <v>28</v>
      </c>
      <c r="K3827" s="2">
        <f>$L$2*I3827+(1-$L$2)*K3826</f>
        <v>287.80213116247154</v>
      </c>
      <c r="M3827" s="2">
        <f t="shared" si="419"/>
        <v>285.06492130961891</v>
      </c>
      <c r="N3827" s="2">
        <f t="shared" si="420"/>
        <v>288.00800232636988</v>
      </c>
      <c r="O3827" s="2">
        <f t="shared" si="421"/>
        <v>286.60415988494066</v>
      </c>
      <c r="P3827" s="2" t="str">
        <f t="shared" si="418"/>
        <v>high</v>
      </c>
      <c r="Q3827" s="2" t="str">
        <f>IF(P3827="low","one",IF(P3827="high","relax","transition"))</f>
        <v>relax</v>
      </c>
      <c r="R3827" s="2">
        <f>IF(P3827="low",250,IF(P3827="high",300,275))</f>
        <v>300</v>
      </c>
      <c r="S3827" s="2" t="b">
        <f t="shared" si="416"/>
        <v>1</v>
      </c>
      <c r="T3827" s="2">
        <f t="shared" si="417"/>
        <v>300</v>
      </c>
    </row>
    <row r="3828" spans="1:20" x14ac:dyDescent="0.2">
      <c r="A3828" s="2">
        <f t="shared" si="415"/>
        <v>86.010000228881836</v>
      </c>
      <c r="B3828">
        <v>8.2956075668300003E-2</v>
      </c>
      <c r="C3828" s="2">
        <f>IF(B3828&gt;B3827,B3828+(C3827-B3827),B3828+(C3827-B3827)+5+A3828-A3827)</f>
        <v>85.882955789566125</v>
      </c>
      <c r="D3828">
        <v>1577147278.1300001</v>
      </c>
      <c r="E3828">
        <v>438</v>
      </c>
      <c r="F3828">
        <v>898</v>
      </c>
      <c r="G3828">
        <v>632</v>
      </c>
      <c r="H3828">
        <v>694</v>
      </c>
      <c r="I3828">
        <v>289</v>
      </c>
      <c r="J3828" s="2" t="s">
        <v>28</v>
      </c>
      <c r="K3828" s="2">
        <f>$L$2*I3828+(1-$L$2)*K3827</f>
        <v>288.04170492997724</v>
      </c>
      <c r="M3828" s="2">
        <f t="shared" si="419"/>
        <v>285.06492130961891</v>
      </c>
      <c r="N3828" s="2">
        <f t="shared" si="420"/>
        <v>288.01474284709138</v>
      </c>
      <c r="O3828" s="2">
        <f t="shared" si="421"/>
        <v>286.57435200701212</v>
      </c>
      <c r="P3828" s="2" t="str">
        <f t="shared" si="418"/>
        <v>high</v>
      </c>
      <c r="Q3828" s="2" t="str">
        <f>IF(P3828="low","one",IF(P3828="high","relax","transition"))</f>
        <v>relax</v>
      </c>
      <c r="R3828" s="2">
        <f>IF(P3828="low",250,IF(P3828="high",300,275))</f>
        <v>300</v>
      </c>
      <c r="S3828" s="2" t="b">
        <f t="shared" si="416"/>
        <v>1</v>
      </c>
      <c r="T3828" s="2">
        <f t="shared" si="417"/>
        <v>300</v>
      </c>
    </row>
    <row r="3829" spans="1:20" x14ac:dyDescent="0.2">
      <c r="A3829" s="2">
        <f t="shared" si="415"/>
        <v>86.03000020980835</v>
      </c>
      <c r="B3829">
        <v>0.103317022324</v>
      </c>
      <c r="C3829" s="2">
        <f>IF(B3829&gt;B3828,B3829+(C3828-B3828),B3829+(C3828-B3828)+5+A3829-A3828)</f>
        <v>85.903316736221825</v>
      </c>
      <c r="D3829">
        <v>1577147278.1500001</v>
      </c>
      <c r="E3829">
        <v>437</v>
      </c>
      <c r="F3829">
        <v>898</v>
      </c>
      <c r="G3829">
        <v>631</v>
      </c>
      <c r="H3829">
        <v>692</v>
      </c>
      <c r="I3829">
        <v>287</v>
      </c>
      <c r="J3829" s="2" t="s">
        <v>28</v>
      </c>
      <c r="K3829" s="2">
        <f>$L$2*I3829+(1-$L$2)*K3828</f>
        <v>287.83336394398179</v>
      </c>
      <c r="M3829" s="2">
        <f t="shared" si="419"/>
        <v>285.06492130961891</v>
      </c>
      <c r="N3829" s="2">
        <f t="shared" si="420"/>
        <v>287.97846706646948</v>
      </c>
      <c r="O3829" s="2">
        <f t="shared" si="421"/>
        <v>286.5463715490161</v>
      </c>
      <c r="P3829" s="2" t="str">
        <f t="shared" si="418"/>
        <v>high</v>
      </c>
      <c r="Q3829" s="2" t="str">
        <f>IF(P3829="low","one",IF(P3829="high","relax","transition"))</f>
        <v>relax</v>
      </c>
      <c r="R3829" s="2">
        <f>IF(P3829="low",250,IF(P3829="high",300,275))</f>
        <v>300</v>
      </c>
      <c r="S3829" s="2" t="b">
        <f t="shared" si="416"/>
        <v>1</v>
      </c>
      <c r="T3829" s="2">
        <f t="shared" si="417"/>
        <v>300</v>
      </c>
    </row>
    <row r="3830" spans="1:20" x14ac:dyDescent="0.2">
      <c r="A3830" s="2">
        <f t="shared" si="415"/>
        <v>86.06000018119812</v>
      </c>
      <c r="B3830">
        <v>0.12783312797499999</v>
      </c>
      <c r="C3830" s="2">
        <f>IF(B3830&gt;B3829,B3830+(C3829-B3829),B3830+(C3829-B3829)+5+A3830-A3829)</f>
        <v>85.927832841872814</v>
      </c>
      <c r="D3830">
        <v>1577147278.1800001</v>
      </c>
      <c r="E3830">
        <v>437</v>
      </c>
      <c r="F3830">
        <v>898</v>
      </c>
      <c r="G3830">
        <v>632</v>
      </c>
      <c r="H3830">
        <v>692</v>
      </c>
      <c r="I3830">
        <v>287</v>
      </c>
      <c r="J3830" s="2" t="s">
        <v>28</v>
      </c>
      <c r="K3830" s="2">
        <f>$L$2*I3830+(1-$L$2)*K3829</f>
        <v>287.66669115518545</v>
      </c>
      <c r="M3830" s="2">
        <f t="shared" si="419"/>
        <v>285.06492130961891</v>
      </c>
      <c r="N3830" s="2">
        <f t="shared" si="420"/>
        <v>287.91611188421268</v>
      </c>
      <c r="O3830" s="2">
        <f t="shared" si="421"/>
        <v>286.51797632488876</v>
      </c>
      <c r="P3830" s="2" t="str">
        <f t="shared" si="418"/>
        <v>high</v>
      </c>
      <c r="Q3830" s="2" t="str">
        <f>IF(P3830="low","one",IF(P3830="high","relax","transition"))</f>
        <v>relax</v>
      </c>
      <c r="R3830" s="2">
        <f>IF(P3830="low",250,IF(P3830="high",300,275))</f>
        <v>300</v>
      </c>
      <c r="S3830" s="2" t="b">
        <f t="shared" si="416"/>
        <v>1</v>
      </c>
      <c r="T3830" s="2">
        <f t="shared" si="417"/>
        <v>300</v>
      </c>
    </row>
    <row r="3831" spans="1:20" x14ac:dyDescent="0.2">
      <c r="A3831" s="2">
        <f t="shared" si="415"/>
        <v>86.080000162124634</v>
      </c>
      <c r="B3831">
        <v>0.152547121048</v>
      </c>
      <c r="C3831" s="2">
        <f>IF(B3831&gt;B3830,B3831+(C3830-B3830),B3831+(C3830-B3830)+5+A3831-A3830)</f>
        <v>85.952546834945821</v>
      </c>
      <c r="D3831">
        <v>1577147278.2</v>
      </c>
      <c r="E3831">
        <v>438</v>
      </c>
      <c r="F3831">
        <v>898</v>
      </c>
      <c r="G3831">
        <v>631</v>
      </c>
      <c r="H3831">
        <v>694</v>
      </c>
      <c r="I3831">
        <v>289</v>
      </c>
      <c r="J3831" s="2" t="s">
        <v>28</v>
      </c>
      <c r="K3831" s="2">
        <f>$L$2*I3831+(1-$L$2)*K3830</f>
        <v>287.93335292414838</v>
      </c>
      <c r="M3831" s="2">
        <f t="shared" si="419"/>
        <v>285.06492130961891</v>
      </c>
      <c r="N3831" s="2">
        <f t="shared" si="420"/>
        <v>287.91956009219984</v>
      </c>
      <c r="O3831" s="2">
        <f t="shared" si="421"/>
        <v>286.48788310285499</v>
      </c>
      <c r="P3831" s="2" t="str">
        <f t="shared" si="418"/>
        <v>high</v>
      </c>
      <c r="Q3831" s="2" t="str">
        <f>IF(P3831="low","one",IF(P3831="high","relax","transition"))</f>
        <v>relax</v>
      </c>
      <c r="R3831" s="2">
        <f>IF(P3831="low",250,IF(P3831="high",300,275))</f>
        <v>300</v>
      </c>
      <c r="S3831" s="2" t="b">
        <f t="shared" si="416"/>
        <v>1</v>
      </c>
      <c r="T3831" s="2">
        <f t="shared" si="417"/>
        <v>300</v>
      </c>
    </row>
    <row r="3832" spans="1:20" x14ac:dyDescent="0.2">
      <c r="A3832" s="2">
        <f t="shared" si="415"/>
        <v>86.100000143051147</v>
      </c>
      <c r="B3832">
        <v>0.17317700386000001</v>
      </c>
      <c r="C3832" s="2">
        <f>IF(B3832&gt;B3831,B3832+(C3831-B3831),B3832+(C3831-B3831)+5+A3832-A3831)</f>
        <v>85.973176717757823</v>
      </c>
      <c r="D3832">
        <v>1577147278.22</v>
      </c>
      <c r="E3832">
        <v>438</v>
      </c>
      <c r="F3832">
        <v>898</v>
      </c>
      <c r="G3832">
        <v>631</v>
      </c>
      <c r="H3832">
        <v>693</v>
      </c>
      <c r="I3832">
        <v>288</v>
      </c>
      <c r="J3832" s="2" t="s">
        <v>28</v>
      </c>
      <c r="K3832" s="2">
        <f>$L$2*I3832+(1-$L$2)*K3831</f>
        <v>287.94668233931873</v>
      </c>
      <c r="M3832" s="2">
        <f t="shared" si="419"/>
        <v>285.06492130961891</v>
      </c>
      <c r="N3832" s="2">
        <f t="shared" si="420"/>
        <v>287.92498454162364</v>
      </c>
      <c r="O3832" s="2">
        <f t="shared" si="421"/>
        <v>286.4594669523222</v>
      </c>
      <c r="P3832" s="2" t="str">
        <f t="shared" si="418"/>
        <v>high</v>
      </c>
      <c r="Q3832" s="2" t="str">
        <f>IF(P3832="low","one",IF(P3832="high","relax","transition"))</f>
        <v>relax</v>
      </c>
      <c r="R3832" s="2">
        <f>IF(P3832="low",250,IF(P3832="high",300,275))</f>
        <v>300</v>
      </c>
      <c r="S3832" s="2" t="b">
        <f t="shared" si="416"/>
        <v>1</v>
      </c>
      <c r="T3832" s="2">
        <f t="shared" si="417"/>
        <v>300</v>
      </c>
    </row>
    <row r="3833" spans="1:20" x14ac:dyDescent="0.2">
      <c r="A3833" s="2">
        <f t="shared" si="415"/>
        <v>86.130000114440918</v>
      </c>
      <c r="B3833">
        <v>0.19744801521300001</v>
      </c>
      <c r="C3833" s="2">
        <f>IF(B3833&gt;B3832,B3833+(C3832-B3832),B3833+(C3832-B3832)+5+A3833-A3832)</f>
        <v>85.997447729110817</v>
      </c>
      <c r="D3833">
        <v>1577147278.25</v>
      </c>
      <c r="E3833">
        <v>436</v>
      </c>
      <c r="F3833">
        <v>898</v>
      </c>
      <c r="G3833">
        <v>632</v>
      </c>
      <c r="H3833">
        <v>692</v>
      </c>
      <c r="I3833">
        <v>287</v>
      </c>
      <c r="J3833" s="2" t="s">
        <v>28</v>
      </c>
      <c r="K3833" s="2">
        <f>$L$2*I3833+(1-$L$2)*K3832</f>
        <v>287.75734587145496</v>
      </c>
      <c r="M3833" s="2">
        <f t="shared" si="419"/>
        <v>285.06492130961891</v>
      </c>
      <c r="N3833" s="2">
        <f t="shared" si="420"/>
        <v>287.89145680758992</v>
      </c>
      <c r="O3833" s="2">
        <f t="shared" si="421"/>
        <v>286.43274283178727</v>
      </c>
      <c r="P3833" s="2" t="str">
        <f t="shared" si="418"/>
        <v>high</v>
      </c>
      <c r="Q3833" s="2" t="str">
        <f>IF(P3833="low","one",IF(P3833="high","relax","transition"))</f>
        <v>relax</v>
      </c>
      <c r="R3833" s="2">
        <f>IF(P3833="low",250,IF(P3833="high",300,275))</f>
        <v>300</v>
      </c>
      <c r="S3833" s="2" t="b">
        <f t="shared" si="416"/>
        <v>1</v>
      </c>
      <c r="T3833" s="2">
        <f t="shared" si="417"/>
        <v>300</v>
      </c>
    </row>
    <row r="3834" spans="1:20" x14ac:dyDescent="0.2">
      <c r="A3834" s="2">
        <f t="shared" si="415"/>
        <v>86.150000095367432</v>
      </c>
      <c r="B3834">
        <v>0.21816515922499999</v>
      </c>
      <c r="C3834" s="2">
        <f>IF(B3834&gt;B3833,B3834+(C3833-B3833),B3834+(C3833-B3833)+5+A3834-A3833)</f>
        <v>86.018164873122814</v>
      </c>
      <c r="D3834">
        <v>1577147278.27</v>
      </c>
      <c r="E3834">
        <v>437</v>
      </c>
      <c r="F3834">
        <v>897</v>
      </c>
      <c r="G3834">
        <v>631</v>
      </c>
      <c r="H3834">
        <v>693</v>
      </c>
      <c r="I3834">
        <v>287</v>
      </c>
      <c r="J3834" s="2" t="s">
        <v>28</v>
      </c>
      <c r="K3834" s="2">
        <f>$L$2*I3834+(1-$L$2)*K3833</f>
        <v>287.60587669716398</v>
      </c>
      <c r="M3834" s="2">
        <f t="shared" si="419"/>
        <v>285.06492130961891</v>
      </c>
      <c r="N3834" s="2">
        <f t="shared" si="420"/>
        <v>287.83434078550476</v>
      </c>
      <c r="O3834" s="2">
        <f t="shared" si="421"/>
        <v>286.4056785305774</v>
      </c>
      <c r="P3834" s="2" t="str">
        <f t="shared" si="418"/>
        <v>high</v>
      </c>
      <c r="Q3834" s="2" t="str">
        <f>IF(P3834="low","one",IF(P3834="high","relax","transition"))</f>
        <v>relax</v>
      </c>
      <c r="R3834" s="2">
        <f>IF(P3834="low",250,IF(P3834="high",300,275))</f>
        <v>300</v>
      </c>
      <c r="S3834" s="2" t="b">
        <f t="shared" si="416"/>
        <v>1</v>
      </c>
      <c r="T3834" s="2">
        <f t="shared" si="417"/>
        <v>300</v>
      </c>
    </row>
    <row r="3835" spans="1:20" x14ac:dyDescent="0.2">
      <c r="A3835" s="2">
        <f t="shared" si="415"/>
        <v>86.170000076293945</v>
      </c>
      <c r="B3835">
        <v>0.24257707595799999</v>
      </c>
      <c r="C3835" s="2">
        <f>IF(B3835&gt;B3834,B3835+(C3834-B3834),B3835+(C3834-B3834)+5+A3835-A3834)</f>
        <v>86.042576789855815</v>
      </c>
      <c r="D3835">
        <v>1577147278.29</v>
      </c>
      <c r="E3835">
        <v>437</v>
      </c>
      <c r="F3835">
        <v>898</v>
      </c>
      <c r="G3835">
        <v>631</v>
      </c>
      <c r="H3835">
        <v>693</v>
      </c>
      <c r="I3835">
        <v>290</v>
      </c>
      <c r="J3835" s="2" t="s">
        <v>28</v>
      </c>
      <c r="K3835" s="2">
        <f>$L$2*I3835+(1-$L$2)*K3834</f>
        <v>288.08470135773121</v>
      </c>
      <c r="M3835" s="2">
        <f t="shared" si="419"/>
        <v>285.06492130961891</v>
      </c>
      <c r="N3835" s="2">
        <f t="shared" si="420"/>
        <v>287.88441289995006</v>
      </c>
      <c r="O3835" s="2">
        <f t="shared" si="421"/>
        <v>286.37711164332376</v>
      </c>
      <c r="P3835" s="2" t="str">
        <f t="shared" si="418"/>
        <v>high</v>
      </c>
      <c r="Q3835" s="2" t="str">
        <f>IF(P3835="low","one",IF(P3835="high","relax","transition"))</f>
        <v>relax</v>
      </c>
      <c r="R3835" s="2">
        <f>IF(P3835="low",250,IF(P3835="high",300,275))</f>
        <v>300</v>
      </c>
      <c r="S3835" s="2" t="b">
        <f t="shared" si="416"/>
        <v>1</v>
      </c>
      <c r="T3835" s="2">
        <f t="shared" si="417"/>
        <v>300</v>
      </c>
    </row>
    <row r="3836" spans="1:20" x14ac:dyDescent="0.2">
      <c r="A3836" s="2">
        <f t="shared" si="415"/>
        <v>86.200000047683716</v>
      </c>
      <c r="B3836">
        <v>0.26727795600900001</v>
      </c>
      <c r="C3836" s="2">
        <f>IF(B3836&gt;B3835,B3836+(C3835-B3835),B3836+(C3835-B3835)+5+A3836-A3835)</f>
        <v>86.067277669906815</v>
      </c>
      <c r="D3836">
        <v>1577147278.3199999</v>
      </c>
      <c r="E3836">
        <v>436</v>
      </c>
      <c r="F3836">
        <v>898</v>
      </c>
      <c r="G3836">
        <v>632</v>
      </c>
      <c r="H3836">
        <v>693</v>
      </c>
      <c r="I3836">
        <v>288</v>
      </c>
      <c r="J3836" s="2" t="s">
        <v>28</v>
      </c>
      <c r="K3836" s="2">
        <f>$L$2*I3836+(1-$L$2)*K3835</f>
        <v>288.06776108618499</v>
      </c>
      <c r="M3836" s="2">
        <f t="shared" si="419"/>
        <v>285.06492130961891</v>
      </c>
      <c r="N3836" s="2">
        <f t="shared" si="420"/>
        <v>287.92108253719704</v>
      </c>
      <c r="O3836" s="2">
        <f t="shared" si="421"/>
        <v>286.35247670615507</v>
      </c>
      <c r="P3836" s="2" t="str">
        <f t="shared" si="418"/>
        <v>high</v>
      </c>
      <c r="Q3836" s="2" t="str">
        <f>IF(P3836="low","one",IF(P3836="high","relax","transition"))</f>
        <v>relax</v>
      </c>
      <c r="R3836" s="2">
        <f>IF(P3836="low",250,IF(P3836="high",300,275))</f>
        <v>300</v>
      </c>
      <c r="S3836" s="2" t="b">
        <f t="shared" si="416"/>
        <v>1</v>
      </c>
      <c r="T3836" s="2">
        <f t="shared" si="417"/>
        <v>300</v>
      </c>
    </row>
    <row r="3837" spans="1:20" x14ac:dyDescent="0.2">
      <c r="A3837" s="2">
        <f t="shared" si="415"/>
        <v>86.220000028610229</v>
      </c>
      <c r="B3837">
        <v>0.28753113746600001</v>
      </c>
      <c r="C3837" s="2">
        <f>IF(B3837&gt;B3836,B3837+(C3836-B3836),B3837+(C3836-B3836)+5+A3837-A3836)</f>
        <v>86.087530851363823</v>
      </c>
      <c r="D3837">
        <v>1577147278.3399999</v>
      </c>
      <c r="E3837">
        <v>438</v>
      </c>
      <c r="F3837">
        <v>897</v>
      </c>
      <c r="G3837">
        <v>631</v>
      </c>
      <c r="H3837">
        <v>692</v>
      </c>
      <c r="I3837">
        <v>286</v>
      </c>
      <c r="J3837" s="2" t="s">
        <v>28</v>
      </c>
      <c r="K3837" s="2">
        <f>$L$2*I3837+(1-$L$2)*K3836</f>
        <v>287.65420886894799</v>
      </c>
      <c r="M3837" s="2">
        <f t="shared" si="419"/>
        <v>285.06492130961891</v>
      </c>
      <c r="N3837" s="2">
        <f t="shared" si="420"/>
        <v>287.86770780354721</v>
      </c>
      <c r="O3837" s="2">
        <f t="shared" si="421"/>
        <v>286.33090699770719</v>
      </c>
      <c r="P3837" s="2" t="str">
        <f t="shared" si="418"/>
        <v>high</v>
      </c>
      <c r="Q3837" s="2" t="str">
        <f>IF(P3837="low","one",IF(P3837="high","relax","transition"))</f>
        <v>relax</v>
      </c>
      <c r="R3837" s="2">
        <f>IF(P3837="low",250,IF(P3837="high",300,275))</f>
        <v>300</v>
      </c>
      <c r="S3837" s="2" t="b">
        <f t="shared" si="416"/>
        <v>1</v>
      </c>
      <c r="T3837" s="2">
        <f t="shared" si="417"/>
        <v>300</v>
      </c>
    </row>
    <row r="3838" spans="1:20" x14ac:dyDescent="0.2">
      <c r="A3838" s="2">
        <f t="shared" si="415"/>
        <v>86.240000009536743</v>
      </c>
      <c r="B3838">
        <v>0.31236314773599999</v>
      </c>
      <c r="C3838" s="2">
        <f>IF(B3838&gt;B3837,B3838+(C3837-B3837),B3838+(C3837-B3837)+5+A3838-A3837)</f>
        <v>86.112362861633812</v>
      </c>
      <c r="D3838">
        <v>1577147278.3599999</v>
      </c>
      <c r="E3838">
        <v>437</v>
      </c>
      <c r="F3838">
        <v>898</v>
      </c>
      <c r="G3838">
        <v>631</v>
      </c>
      <c r="H3838">
        <v>692</v>
      </c>
      <c r="I3838">
        <v>289</v>
      </c>
      <c r="J3838" s="2" t="s">
        <v>28</v>
      </c>
      <c r="K3838" s="2">
        <f>$L$2*I3838+(1-$L$2)*K3837</f>
        <v>287.92336709515843</v>
      </c>
      <c r="M3838" s="2">
        <f t="shared" si="419"/>
        <v>285.06492130961891</v>
      </c>
      <c r="N3838" s="2">
        <f t="shared" si="420"/>
        <v>287.87883966186945</v>
      </c>
      <c r="O3838" s="2">
        <f t="shared" si="421"/>
        <v>286.30774703799921</v>
      </c>
      <c r="P3838" s="2" t="str">
        <f t="shared" si="418"/>
        <v>high</v>
      </c>
      <c r="Q3838" s="2" t="str">
        <f>IF(P3838="low","one",IF(P3838="high","relax","transition"))</f>
        <v>relax</v>
      </c>
      <c r="R3838" s="2">
        <f>IF(P3838="low",250,IF(P3838="high",300,275))</f>
        <v>300</v>
      </c>
      <c r="S3838" s="2" t="b">
        <f t="shared" si="416"/>
        <v>1</v>
      </c>
      <c r="T3838" s="2">
        <f t="shared" si="417"/>
        <v>300</v>
      </c>
    </row>
    <row r="3839" spans="1:20" x14ac:dyDescent="0.2">
      <c r="A3839" s="2">
        <f t="shared" si="415"/>
        <v>86.260000228881836</v>
      </c>
      <c r="B3839">
        <v>0.33293199539200002</v>
      </c>
      <c r="C3839" s="2">
        <f>IF(B3839&gt;B3838,B3839+(C3838-B3838),B3839+(C3838-B3838)+5+A3839-A3838)</f>
        <v>86.132931709289821</v>
      </c>
      <c r="D3839">
        <v>1577147278.3800001</v>
      </c>
      <c r="E3839">
        <v>437</v>
      </c>
      <c r="F3839">
        <v>898</v>
      </c>
      <c r="G3839">
        <v>632</v>
      </c>
      <c r="H3839">
        <v>692</v>
      </c>
      <c r="I3839">
        <v>289</v>
      </c>
      <c r="J3839" s="2" t="s">
        <v>28</v>
      </c>
      <c r="K3839" s="2">
        <f>$L$2*I3839+(1-$L$2)*K3838</f>
        <v>288.13869367612676</v>
      </c>
      <c r="M3839" s="2">
        <f t="shared" si="419"/>
        <v>285.06492130961891</v>
      </c>
      <c r="N3839" s="2">
        <f t="shared" si="420"/>
        <v>287.93081046472093</v>
      </c>
      <c r="O3839" s="2">
        <f t="shared" si="421"/>
        <v>286.28630166919271</v>
      </c>
      <c r="P3839" s="2" t="str">
        <f t="shared" si="418"/>
        <v>high</v>
      </c>
      <c r="Q3839" s="2" t="str">
        <f>IF(P3839="low","one",IF(P3839="high","relax","transition"))</f>
        <v>relax</v>
      </c>
      <c r="R3839" s="2">
        <f>IF(P3839="low",250,IF(P3839="high",300,275))</f>
        <v>300</v>
      </c>
      <c r="S3839" s="2" t="b">
        <f t="shared" si="416"/>
        <v>1</v>
      </c>
      <c r="T3839" s="2">
        <f t="shared" si="417"/>
        <v>300</v>
      </c>
    </row>
    <row r="3840" spans="1:20" x14ac:dyDescent="0.2">
      <c r="A3840" s="2">
        <f t="shared" si="415"/>
        <v>86.290000200271606</v>
      </c>
      <c r="B3840">
        <v>0.35748195648199999</v>
      </c>
      <c r="C3840" s="2">
        <f>IF(B3840&gt;B3839,B3840+(C3839-B3839),B3840+(C3839-B3839)+5+A3840-A3839)</f>
        <v>86.157481670379823</v>
      </c>
      <c r="D3840">
        <v>1577147278.4100001</v>
      </c>
      <c r="E3840">
        <v>438</v>
      </c>
      <c r="F3840">
        <v>898</v>
      </c>
      <c r="G3840">
        <v>631</v>
      </c>
      <c r="H3840">
        <v>694</v>
      </c>
      <c r="I3840">
        <v>289</v>
      </c>
      <c r="J3840" s="2" t="s">
        <v>28</v>
      </c>
      <c r="K3840" s="2">
        <f>$L$2*I3840+(1-$L$2)*K3839</f>
        <v>288.31095494090141</v>
      </c>
      <c r="M3840" s="2">
        <f t="shared" si="419"/>
        <v>285.06492130961891</v>
      </c>
      <c r="N3840" s="2">
        <f t="shared" si="420"/>
        <v>288.00683935995704</v>
      </c>
      <c r="O3840" s="2">
        <f t="shared" si="421"/>
        <v>286.26852710896912</v>
      </c>
      <c r="P3840" s="2" t="str">
        <f t="shared" si="418"/>
        <v>high</v>
      </c>
      <c r="Q3840" s="2" t="str">
        <f>IF(P3840="low","one",IF(P3840="high","relax","transition"))</f>
        <v>relax</v>
      </c>
      <c r="R3840" s="2">
        <f>IF(P3840="low",250,IF(P3840="high",300,275))</f>
        <v>300</v>
      </c>
      <c r="S3840" s="2" t="b">
        <f t="shared" si="416"/>
        <v>1</v>
      </c>
      <c r="T3840" s="2">
        <f t="shared" si="417"/>
        <v>300</v>
      </c>
    </row>
    <row r="3841" spans="1:20" x14ac:dyDescent="0.2">
      <c r="A3841" s="2">
        <f t="shared" si="415"/>
        <v>86.31000018119812</v>
      </c>
      <c r="B3841">
        <v>0.38169097900400001</v>
      </c>
      <c r="C3841" s="2">
        <f>IF(B3841&gt;B3840,B3841+(C3840-B3840),B3841+(C3840-B3840)+5+A3841-A3840)</f>
        <v>86.181690692901824</v>
      </c>
      <c r="D3841">
        <v>1577147278.4300001</v>
      </c>
      <c r="E3841">
        <v>437</v>
      </c>
      <c r="F3841">
        <v>898</v>
      </c>
      <c r="G3841">
        <v>631</v>
      </c>
      <c r="H3841">
        <v>692</v>
      </c>
      <c r="I3841">
        <v>288</v>
      </c>
      <c r="J3841" s="2" t="s">
        <v>28</v>
      </c>
      <c r="K3841" s="2">
        <f>$L$2*I3841+(1-$L$2)*K3840</f>
        <v>288.24876395272116</v>
      </c>
      <c r="M3841" s="2">
        <f t="shared" si="419"/>
        <v>285.06492130961891</v>
      </c>
      <c r="N3841" s="2">
        <f t="shared" si="420"/>
        <v>288.05522427850991</v>
      </c>
      <c r="O3841" s="2">
        <f t="shared" si="421"/>
        <v>286.25544272151848</v>
      </c>
      <c r="P3841" s="2" t="str">
        <f t="shared" si="418"/>
        <v>high</v>
      </c>
      <c r="Q3841" s="2" t="str">
        <f>IF(P3841="low","one",IF(P3841="high","relax","transition"))</f>
        <v>relax</v>
      </c>
      <c r="R3841" s="2">
        <f>IF(P3841="low",250,IF(P3841="high",300,275))</f>
        <v>300</v>
      </c>
      <c r="S3841" s="2" t="b">
        <f t="shared" si="416"/>
        <v>1</v>
      </c>
      <c r="T3841" s="2">
        <f t="shared" si="417"/>
        <v>300</v>
      </c>
    </row>
    <row r="3842" spans="1:20" x14ac:dyDescent="0.2">
      <c r="A3842" s="2">
        <f t="shared" si="415"/>
        <v>86.330000162124634</v>
      </c>
      <c r="B3842">
        <v>0.40240597724900001</v>
      </c>
      <c r="C3842" s="2">
        <f>IF(B3842&gt;B3841,B3842+(C3841-B3841),B3842+(C3841-B3841)+5+A3842-A3841)</f>
        <v>86.202405691146822</v>
      </c>
      <c r="D3842">
        <v>1577147278.45</v>
      </c>
      <c r="E3842">
        <v>437</v>
      </c>
      <c r="F3842">
        <v>898</v>
      </c>
      <c r="G3842">
        <v>631</v>
      </c>
      <c r="H3842">
        <v>691</v>
      </c>
      <c r="I3842">
        <v>287</v>
      </c>
      <c r="J3842" s="2" t="s">
        <v>28</v>
      </c>
      <c r="K3842" s="2">
        <f>$L$2*I3842+(1-$L$2)*K3841</f>
        <v>287.99901116217694</v>
      </c>
      <c r="M3842" s="2">
        <f t="shared" si="419"/>
        <v>285.06492130961891</v>
      </c>
      <c r="N3842" s="2">
        <f t="shared" si="420"/>
        <v>288.04398165524333</v>
      </c>
      <c r="O3842" s="2">
        <f t="shared" si="421"/>
        <v>286.24543179936808</v>
      </c>
      <c r="P3842" s="2" t="str">
        <f t="shared" si="418"/>
        <v>high</v>
      </c>
      <c r="Q3842" s="2" t="str">
        <f>IF(P3842="low","one",IF(P3842="high","relax","transition"))</f>
        <v>relax</v>
      </c>
      <c r="R3842" s="2">
        <f>IF(P3842="low",250,IF(P3842="high",300,275))</f>
        <v>300</v>
      </c>
      <c r="S3842" s="2" t="b">
        <f t="shared" si="416"/>
        <v>1</v>
      </c>
      <c r="T3842" s="2">
        <f t="shared" si="417"/>
        <v>300</v>
      </c>
    </row>
    <row r="3843" spans="1:20" x14ac:dyDescent="0.2">
      <c r="A3843" s="2">
        <f t="shared" ref="A3843:A3906" si="422">D3843-$D$2</f>
        <v>86.360000133514404</v>
      </c>
      <c r="B3843">
        <v>0.426958084106</v>
      </c>
      <c r="C3843" s="2">
        <f>IF(B3843&gt;B3842,B3843+(C3842-B3842),B3843+(C3842-B3842)+5+A3843-A3842)</f>
        <v>86.226957798003824</v>
      </c>
      <c r="D3843">
        <v>1577147278.48</v>
      </c>
      <c r="E3843">
        <v>438</v>
      </c>
      <c r="F3843">
        <v>897</v>
      </c>
      <c r="G3843">
        <v>632</v>
      </c>
      <c r="H3843">
        <v>694</v>
      </c>
      <c r="I3843">
        <v>289</v>
      </c>
      <c r="J3843" s="2" t="s">
        <v>28</v>
      </c>
      <c r="K3843" s="2">
        <f>$L$2*I3843+(1-$L$2)*K3842</f>
        <v>288.19920892974159</v>
      </c>
      <c r="M3843" s="2">
        <f t="shared" si="419"/>
        <v>285.06492130961891</v>
      </c>
      <c r="N3843" s="2">
        <f t="shared" si="420"/>
        <v>288.07502711014297</v>
      </c>
      <c r="O3843" s="2">
        <f t="shared" si="421"/>
        <v>286.23535929216183</v>
      </c>
      <c r="P3843" s="2" t="str">
        <f t="shared" si="418"/>
        <v>high</v>
      </c>
      <c r="Q3843" s="2" t="str">
        <f>IF(P3843="low","one",IF(P3843="high","relax","transition"))</f>
        <v>relax</v>
      </c>
      <c r="R3843" s="2">
        <f>IF(P3843="low",250,IF(P3843="high",300,275))</f>
        <v>300</v>
      </c>
      <c r="S3843" s="2" t="b">
        <f t="shared" ref="S3843:S3906" si="423">Q3843=J3843</f>
        <v>1</v>
      </c>
      <c r="T3843" s="2">
        <f t="shared" ref="T3843:T3906" si="424">IF(J3843="one",250,IF(J3843="relax",300,275))</f>
        <v>300</v>
      </c>
    </row>
    <row r="3844" spans="1:20" x14ac:dyDescent="0.2">
      <c r="A3844" s="2">
        <f t="shared" si="422"/>
        <v>86.380000114440918</v>
      </c>
      <c r="B3844">
        <v>0.447335958481</v>
      </c>
      <c r="C3844" s="2">
        <f>IF(B3844&gt;B3843,B3844+(C3843-B3843),B3844+(C3843-B3843)+5+A3844-A3843)</f>
        <v>86.247335672378824</v>
      </c>
      <c r="D3844">
        <v>1577147278.5</v>
      </c>
      <c r="E3844">
        <v>438</v>
      </c>
      <c r="F3844">
        <v>898</v>
      </c>
      <c r="G3844">
        <v>631</v>
      </c>
      <c r="H3844">
        <v>693</v>
      </c>
      <c r="I3844">
        <v>289</v>
      </c>
      <c r="J3844" s="2" t="s">
        <v>28</v>
      </c>
      <c r="K3844" s="2">
        <f>$L$2*I3844+(1-$L$2)*K3843</f>
        <v>288.35936714379329</v>
      </c>
      <c r="M3844" s="2">
        <f t="shared" si="419"/>
        <v>285.06492130961891</v>
      </c>
      <c r="N3844" s="2">
        <f t="shared" si="420"/>
        <v>288.13189511687301</v>
      </c>
      <c r="O3844" s="2">
        <f t="shared" si="421"/>
        <v>286.22734268306084</v>
      </c>
      <c r="P3844" s="2" t="str">
        <f t="shared" ref="P3844:P3907" si="425">IF(K3844&gt;O3843+1,"high",IF(K3844&lt;O3843-1,"low","middle"))</f>
        <v>high</v>
      </c>
      <c r="Q3844" s="2" t="str">
        <f>IF(P3844="low","one",IF(P3844="high","relax","transition"))</f>
        <v>relax</v>
      </c>
      <c r="R3844" s="2">
        <f>IF(P3844="low",250,IF(P3844="high",300,275))</f>
        <v>300</v>
      </c>
      <c r="S3844" s="2" t="b">
        <f t="shared" si="423"/>
        <v>1</v>
      </c>
      <c r="T3844" s="2">
        <f t="shared" si="424"/>
        <v>300</v>
      </c>
    </row>
    <row r="3845" spans="1:20" x14ac:dyDescent="0.2">
      <c r="A3845" s="2">
        <f t="shared" si="422"/>
        <v>86.400000095367432</v>
      </c>
      <c r="B3845">
        <v>0.47216892242399999</v>
      </c>
      <c r="C3845" s="2">
        <f>IF(B3845&gt;B3844,B3845+(C3844-B3844),B3845+(C3844-B3844)+5+A3845-A3844)</f>
        <v>86.272168636321823</v>
      </c>
      <c r="D3845">
        <v>1577147278.52</v>
      </c>
      <c r="E3845">
        <v>437</v>
      </c>
      <c r="F3845">
        <v>897</v>
      </c>
      <c r="G3845">
        <v>632</v>
      </c>
      <c r="H3845">
        <v>693</v>
      </c>
      <c r="I3845">
        <v>287</v>
      </c>
      <c r="J3845" s="2" t="s">
        <v>28</v>
      </c>
      <c r="K3845" s="2">
        <f>$L$2*I3845+(1-$L$2)*K3844</f>
        <v>288.08749371503461</v>
      </c>
      <c r="M3845" s="2">
        <f t="shared" si="419"/>
        <v>285.06492130961891</v>
      </c>
      <c r="N3845" s="2">
        <f t="shared" si="420"/>
        <v>288.12301483650532</v>
      </c>
      <c r="O3845" s="2">
        <f t="shared" si="421"/>
        <v>286.22257030475146</v>
      </c>
      <c r="P3845" s="2" t="str">
        <f t="shared" si="425"/>
        <v>high</v>
      </c>
      <c r="Q3845" s="2" t="str">
        <f>IF(P3845="low","one",IF(P3845="high","relax","transition"))</f>
        <v>relax</v>
      </c>
      <c r="R3845" s="2">
        <f>IF(P3845="low",250,IF(P3845="high",300,275))</f>
        <v>300</v>
      </c>
      <c r="S3845" s="2" t="b">
        <f t="shared" si="423"/>
        <v>1</v>
      </c>
      <c r="T3845" s="2">
        <f t="shared" si="424"/>
        <v>300</v>
      </c>
    </row>
    <row r="3846" spans="1:20" x14ac:dyDescent="0.2">
      <c r="A3846" s="2">
        <f t="shared" si="422"/>
        <v>86.420000076293945</v>
      </c>
      <c r="B3846">
        <v>0.49270200729399999</v>
      </c>
      <c r="C3846" s="2">
        <f>IF(B3846&gt;B3845,B3846+(C3845-B3845),B3846+(C3845-B3845)+5+A3846-A3845)</f>
        <v>86.292701721191818</v>
      </c>
      <c r="D3846">
        <v>1577147278.54</v>
      </c>
      <c r="E3846">
        <v>437</v>
      </c>
      <c r="F3846">
        <v>896</v>
      </c>
      <c r="G3846">
        <v>631</v>
      </c>
      <c r="H3846">
        <v>694</v>
      </c>
      <c r="I3846">
        <v>289</v>
      </c>
      <c r="J3846" s="2" t="s">
        <v>28</v>
      </c>
      <c r="K3846" s="2">
        <f>$L$2*I3846+(1-$L$2)*K3845</f>
        <v>288.26999497202769</v>
      </c>
      <c r="M3846" s="2">
        <f t="shared" si="419"/>
        <v>285.06492130961891</v>
      </c>
      <c r="N3846" s="2">
        <f t="shared" si="420"/>
        <v>288.15241086360982</v>
      </c>
      <c r="O3846" s="2">
        <f t="shared" si="421"/>
        <v>286.21759253133911</v>
      </c>
      <c r="P3846" s="2" t="str">
        <f t="shared" si="425"/>
        <v>high</v>
      </c>
      <c r="Q3846" s="2" t="str">
        <f>IF(P3846="low","one",IF(P3846="high","relax","transition"))</f>
        <v>relax</v>
      </c>
      <c r="R3846" s="2">
        <f>IF(P3846="low",250,IF(P3846="high",300,275))</f>
        <v>300</v>
      </c>
      <c r="S3846" s="2" t="b">
        <f t="shared" si="423"/>
        <v>1</v>
      </c>
      <c r="T3846" s="2">
        <f t="shared" si="424"/>
        <v>300</v>
      </c>
    </row>
    <row r="3847" spans="1:20" x14ac:dyDescent="0.2">
      <c r="A3847" s="2">
        <f t="shared" si="422"/>
        <v>86.450000047683716</v>
      </c>
      <c r="B3847">
        <v>0.51723098754899999</v>
      </c>
      <c r="C3847" s="2">
        <f>IF(B3847&gt;B3846,B3847+(C3846-B3846),B3847+(C3846-B3846)+5+A3847-A3846)</f>
        <v>86.317230701446817</v>
      </c>
      <c r="D3847">
        <v>1577147278.5699999</v>
      </c>
      <c r="E3847">
        <v>436</v>
      </c>
      <c r="F3847">
        <v>896</v>
      </c>
      <c r="G3847">
        <v>630</v>
      </c>
      <c r="H3847">
        <v>694</v>
      </c>
      <c r="I3847">
        <v>289</v>
      </c>
      <c r="J3847" s="2" t="s">
        <v>28</v>
      </c>
      <c r="K3847" s="2">
        <f>$L$2*I3847+(1-$L$2)*K3846</f>
        <v>288.41599597762217</v>
      </c>
      <c r="M3847" s="2">
        <f t="shared" si="419"/>
        <v>285.06492130961891</v>
      </c>
      <c r="N3847" s="2">
        <f t="shared" si="420"/>
        <v>288.2051278864123</v>
      </c>
      <c r="O3847" s="2">
        <f t="shared" si="421"/>
        <v>286.21433344795264</v>
      </c>
      <c r="P3847" s="2" t="str">
        <f t="shared" si="425"/>
        <v>high</v>
      </c>
      <c r="Q3847" s="2" t="str">
        <f>IF(P3847="low","one",IF(P3847="high","relax","transition"))</f>
        <v>relax</v>
      </c>
      <c r="R3847" s="2">
        <f>IF(P3847="low",250,IF(P3847="high",300,275))</f>
        <v>300</v>
      </c>
      <c r="S3847" s="2" t="b">
        <f t="shared" si="423"/>
        <v>1</v>
      </c>
      <c r="T3847" s="2">
        <f t="shared" si="424"/>
        <v>300</v>
      </c>
    </row>
    <row r="3848" spans="1:20" x14ac:dyDescent="0.2">
      <c r="A3848" s="2">
        <f t="shared" si="422"/>
        <v>86.470000028610229</v>
      </c>
      <c r="B3848">
        <v>0.54144215583800004</v>
      </c>
      <c r="C3848" s="2">
        <f>IF(B3848&gt;B3847,B3848+(C3847-B3847),B3848+(C3847-B3847)+5+A3848-A3847)</f>
        <v>86.341441869735817</v>
      </c>
      <c r="D3848">
        <v>1577147278.5899999</v>
      </c>
      <c r="E3848">
        <v>437</v>
      </c>
      <c r="F3848">
        <v>895</v>
      </c>
      <c r="G3848">
        <v>631</v>
      </c>
      <c r="H3848">
        <v>694</v>
      </c>
      <c r="I3848">
        <v>288</v>
      </c>
      <c r="J3848" s="2" t="s">
        <v>28</v>
      </c>
      <c r="K3848" s="2">
        <f>$L$2*I3848+(1-$L$2)*K3847</f>
        <v>288.33279678209777</v>
      </c>
      <c r="M3848" s="2">
        <f t="shared" si="419"/>
        <v>285.06492130961891</v>
      </c>
      <c r="N3848" s="2">
        <f t="shared" si="420"/>
        <v>288.23066166554941</v>
      </c>
      <c r="O3848" s="2">
        <f t="shared" si="421"/>
        <v>286.21387316987563</v>
      </c>
      <c r="P3848" s="2" t="str">
        <f t="shared" si="425"/>
        <v>high</v>
      </c>
      <c r="Q3848" s="2" t="str">
        <f>IF(P3848="low","one",IF(P3848="high","relax","transition"))</f>
        <v>relax</v>
      </c>
      <c r="R3848" s="2">
        <f>IF(P3848="low",250,IF(P3848="high",300,275))</f>
        <v>300</v>
      </c>
      <c r="S3848" s="2" t="b">
        <f t="shared" si="423"/>
        <v>1</v>
      </c>
      <c r="T3848" s="2">
        <f t="shared" si="424"/>
        <v>300</v>
      </c>
    </row>
    <row r="3849" spans="1:20" x14ac:dyDescent="0.2">
      <c r="A3849" s="2">
        <f t="shared" si="422"/>
        <v>86.490000009536743</v>
      </c>
      <c r="B3849">
        <v>0.56223511695899997</v>
      </c>
      <c r="C3849" s="2">
        <f>IF(B3849&gt;B3848,B3849+(C3848-B3848),B3849+(C3848-B3848)+5+A3849-A3848)</f>
        <v>86.362234830856821</v>
      </c>
      <c r="D3849">
        <v>1577147278.6099999</v>
      </c>
      <c r="E3849">
        <v>437</v>
      </c>
      <c r="F3849">
        <v>896</v>
      </c>
      <c r="G3849">
        <v>630</v>
      </c>
      <c r="H3849">
        <v>695</v>
      </c>
      <c r="I3849">
        <v>286</v>
      </c>
      <c r="J3849" s="2" t="s">
        <v>28</v>
      </c>
      <c r="K3849" s="2">
        <f>$L$2*I3849+(1-$L$2)*K3848</f>
        <v>287.86623742567821</v>
      </c>
      <c r="M3849" s="2">
        <f t="shared" si="419"/>
        <v>285.06492130961891</v>
      </c>
      <c r="N3849" s="2">
        <f t="shared" si="420"/>
        <v>288.15777681757515</v>
      </c>
      <c r="O3849" s="2">
        <f t="shared" si="421"/>
        <v>286.21471259465932</v>
      </c>
      <c r="P3849" s="2" t="str">
        <f t="shared" si="425"/>
        <v>high</v>
      </c>
      <c r="Q3849" s="2" t="str">
        <f>IF(P3849="low","one",IF(P3849="high","relax","transition"))</f>
        <v>relax</v>
      </c>
      <c r="R3849" s="2">
        <f>IF(P3849="low",250,IF(P3849="high",300,275))</f>
        <v>300</v>
      </c>
      <c r="S3849" s="2" t="b">
        <f t="shared" si="423"/>
        <v>1</v>
      </c>
      <c r="T3849" s="2">
        <f t="shared" si="424"/>
        <v>300</v>
      </c>
    </row>
    <row r="3850" spans="1:20" x14ac:dyDescent="0.2">
      <c r="A3850" s="2">
        <f t="shared" si="422"/>
        <v>86.510000228881836</v>
      </c>
      <c r="B3850">
        <v>0.58657097816500003</v>
      </c>
      <c r="C3850" s="2">
        <f>IF(B3850&gt;B3849,B3850+(C3849-B3849),B3850+(C3849-B3849)+5+A3850-A3849)</f>
        <v>86.386570692062818</v>
      </c>
      <c r="D3850">
        <v>1577147278.6300001</v>
      </c>
      <c r="E3850">
        <v>436</v>
      </c>
      <c r="F3850">
        <v>895</v>
      </c>
      <c r="G3850">
        <v>628</v>
      </c>
      <c r="H3850">
        <v>695</v>
      </c>
      <c r="I3850">
        <v>287</v>
      </c>
      <c r="J3850" s="2" t="s">
        <v>28</v>
      </c>
      <c r="K3850" s="2">
        <f>$L$2*I3850+(1-$L$2)*K3849</f>
        <v>287.69298994054259</v>
      </c>
      <c r="M3850" s="2">
        <f t="shared" si="419"/>
        <v>285.06492130961891</v>
      </c>
      <c r="N3850" s="2">
        <f t="shared" si="420"/>
        <v>288.06481944216864</v>
      </c>
      <c r="O3850" s="2">
        <f t="shared" si="421"/>
        <v>286.21186580580513</v>
      </c>
      <c r="P3850" s="2" t="str">
        <f t="shared" si="425"/>
        <v>high</v>
      </c>
      <c r="Q3850" s="2" t="str">
        <f>IF(P3850="low","one",IF(P3850="high","relax","transition"))</f>
        <v>relax</v>
      </c>
      <c r="R3850" s="2">
        <f>IF(P3850="low",250,IF(P3850="high",300,275))</f>
        <v>300</v>
      </c>
      <c r="S3850" s="2" t="b">
        <f t="shared" si="423"/>
        <v>1</v>
      </c>
      <c r="T3850" s="2">
        <f t="shared" si="424"/>
        <v>300</v>
      </c>
    </row>
    <row r="3851" spans="1:20" x14ac:dyDescent="0.2">
      <c r="A3851" s="2">
        <f t="shared" si="422"/>
        <v>86.540000200271606</v>
      </c>
      <c r="B3851">
        <v>0.60700201988199998</v>
      </c>
      <c r="C3851" s="2">
        <f>IF(B3851&gt;B3850,B3851+(C3850-B3850),B3851+(C3850-B3850)+5+A3851-A3850)</f>
        <v>86.407001733779822</v>
      </c>
      <c r="D3851">
        <v>1577147278.6600001</v>
      </c>
      <c r="E3851">
        <v>437</v>
      </c>
      <c r="F3851">
        <v>895</v>
      </c>
      <c r="G3851">
        <v>629</v>
      </c>
      <c r="H3851">
        <v>695</v>
      </c>
      <c r="I3851">
        <v>288</v>
      </c>
      <c r="J3851" s="2" t="s">
        <v>28</v>
      </c>
      <c r="K3851" s="2">
        <f>$L$2*I3851+(1-$L$2)*K3850</f>
        <v>287.7543919524341</v>
      </c>
      <c r="M3851" s="2">
        <f t="shared" si="419"/>
        <v>285.06492130961891</v>
      </c>
      <c r="N3851" s="2">
        <f t="shared" si="420"/>
        <v>288.00273394422175</v>
      </c>
      <c r="O3851" s="2">
        <f t="shared" si="421"/>
        <v>286.20451348762327</v>
      </c>
      <c r="P3851" s="2" t="str">
        <f t="shared" si="425"/>
        <v>high</v>
      </c>
      <c r="Q3851" s="2" t="str">
        <f>IF(P3851="low","one",IF(P3851="high","relax","transition"))</f>
        <v>relax</v>
      </c>
      <c r="R3851" s="2">
        <f>IF(P3851="low",250,IF(P3851="high",300,275))</f>
        <v>300</v>
      </c>
      <c r="S3851" s="2" t="b">
        <f t="shared" si="423"/>
        <v>1</v>
      </c>
      <c r="T3851" s="2">
        <f t="shared" si="424"/>
        <v>300</v>
      </c>
    </row>
    <row r="3852" spans="1:20" x14ac:dyDescent="0.2">
      <c r="A3852" s="2">
        <f t="shared" si="422"/>
        <v>86.56000018119812</v>
      </c>
      <c r="B3852">
        <v>0.63190197944600002</v>
      </c>
      <c r="C3852" s="2">
        <f>IF(B3852&gt;B3851,B3852+(C3851-B3851),B3852+(C3851-B3851)+5+A3852-A3851)</f>
        <v>86.431901693343818</v>
      </c>
      <c r="D3852">
        <v>1577147278.6800001</v>
      </c>
      <c r="E3852">
        <v>437</v>
      </c>
      <c r="F3852">
        <v>893</v>
      </c>
      <c r="G3852">
        <v>630</v>
      </c>
      <c r="H3852">
        <v>696</v>
      </c>
      <c r="I3852">
        <v>285</v>
      </c>
      <c r="J3852" s="2" t="s">
        <v>29</v>
      </c>
      <c r="K3852" s="2">
        <f>$L$2*I3852+(1-$L$2)*K3851</f>
        <v>287.20351356194726</v>
      </c>
      <c r="M3852" s="2">
        <f t="shared" si="419"/>
        <v>285.06492130961891</v>
      </c>
      <c r="N3852" s="2">
        <f t="shared" si="420"/>
        <v>288.00273394422175</v>
      </c>
      <c r="O3852" s="2">
        <f t="shared" si="421"/>
        <v>286.20451348762327</v>
      </c>
      <c r="P3852" s="2" t="str">
        <f t="shared" si="425"/>
        <v>middle</v>
      </c>
      <c r="Q3852" s="2" t="str">
        <f>IF(P3852="low","one",IF(P3852="high","relax","transition"))</f>
        <v>transition</v>
      </c>
      <c r="R3852" s="2">
        <f>IF(P3852="low",250,IF(P3852="high",300,275))</f>
        <v>275</v>
      </c>
      <c r="S3852" s="2" t="b">
        <f t="shared" si="423"/>
        <v>1</v>
      </c>
      <c r="T3852" s="2">
        <f t="shared" si="424"/>
        <v>275</v>
      </c>
    </row>
    <row r="3853" spans="1:20" x14ac:dyDescent="0.2">
      <c r="A3853" s="2">
        <f t="shared" si="422"/>
        <v>86.580000162124634</v>
      </c>
      <c r="B3853">
        <v>0.65639901161199998</v>
      </c>
      <c r="C3853" s="2">
        <f>IF(B3853&gt;B3852,B3853+(C3852-B3852),B3853+(C3852-B3852)+5+A3853-A3852)</f>
        <v>86.456398725509814</v>
      </c>
      <c r="D3853">
        <v>1577147278.7</v>
      </c>
      <c r="E3853">
        <v>436</v>
      </c>
      <c r="F3853">
        <v>894</v>
      </c>
      <c r="G3853">
        <v>628</v>
      </c>
      <c r="H3853">
        <v>695</v>
      </c>
      <c r="I3853">
        <v>285</v>
      </c>
      <c r="J3853" s="2" t="s">
        <v>29</v>
      </c>
      <c r="K3853" s="2">
        <f>$L$2*I3853+(1-$L$2)*K3852</f>
        <v>286.76281084955781</v>
      </c>
      <c r="M3853" s="2">
        <f t="shared" si="419"/>
        <v>285.06492130961891</v>
      </c>
      <c r="N3853" s="2">
        <f t="shared" si="420"/>
        <v>288.00273394422175</v>
      </c>
      <c r="O3853" s="2">
        <f t="shared" si="421"/>
        <v>286.20451348762327</v>
      </c>
      <c r="P3853" s="2" t="str">
        <f t="shared" si="425"/>
        <v>middle</v>
      </c>
      <c r="Q3853" s="2" t="str">
        <f>IF(P3853="low","one",IF(P3853="high","relax","transition"))</f>
        <v>transition</v>
      </c>
      <c r="R3853" s="2">
        <f>IF(P3853="low",250,IF(P3853="high",300,275))</f>
        <v>275</v>
      </c>
      <c r="S3853" s="2" t="b">
        <f t="shared" si="423"/>
        <v>1</v>
      </c>
      <c r="T3853" s="2">
        <f t="shared" si="424"/>
        <v>275</v>
      </c>
    </row>
    <row r="3854" spans="1:20" x14ac:dyDescent="0.2">
      <c r="A3854" s="2">
        <f t="shared" si="422"/>
        <v>86.610000133514404</v>
      </c>
      <c r="B3854">
        <v>0.67693400383000002</v>
      </c>
      <c r="C3854" s="2">
        <f>IF(B3854&gt;B3853,B3854+(C3853-B3853),B3854+(C3853-B3853)+5+A3854-A3853)</f>
        <v>86.476933717727817</v>
      </c>
      <c r="D3854">
        <v>1577147278.73</v>
      </c>
      <c r="E3854">
        <v>437</v>
      </c>
      <c r="F3854">
        <v>895</v>
      </c>
      <c r="G3854">
        <v>628</v>
      </c>
      <c r="H3854">
        <v>695</v>
      </c>
      <c r="I3854">
        <v>286</v>
      </c>
      <c r="J3854" s="2" t="s">
        <v>29</v>
      </c>
      <c r="K3854" s="2">
        <f>$L$2*I3854+(1-$L$2)*K3853</f>
        <v>286.61024867964625</v>
      </c>
      <c r="M3854" s="2">
        <f t="shared" si="419"/>
        <v>285.06492130961891</v>
      </c>
      <c r="N3854" s="2">
        <f t="shared" si="420"/>
        <v>288.00273394422175</v>
      </c>
      <c r="O3854" s="2">
        <f t="shared" si="421"/>
        <v>286.20451348762327</v>
      </c>
      <c r="P3854" s="2" t="str">
        <f t="shared" si="425"/>
        <v>middle</v>
      </c>
      <c r="Q3854" s="2" t="str">
        <f>IF(P3854="low","one",IF(P3854="high","relax","transition"))</f>
        <v>transition</v>
      </c>
      <c r="R3854" s="2">
        <f>IF(P3854="low",250,IF(P3854="high",300,275))</f>
        <v>275</v>
      </c>
      <c r="S3854" s="2" t="b">
        <f t="shared" si="423"/>
        <v>1</v>
      </c>
      <c r="T3854" s="2">
        <f t="shared" si="424"/>
        <v>275</v>
      </c>
    </row>
    <row r="3855" spans="1:20" x14ac:dyDescent="0.2">
      <c r="A3855" s="2">
        <f t="shared" si="422"/>
        <v>86.630000114440918</v>
      </c>
      <c r="B3855">
        <v>0.70115613937400001</v>
      </c>
      <c r="C3855" s="2">
        <f>IF(B3855&gt;B3854,B3855+(C3854-B3854),B3855+(C3854-B3854)+5+A3855-A3854)</f>
        <v>86.501155853271825</v>
      </c>
      <c r="D3855">
        <v>1577147278.75</v>
      </c>
      <c r="E3855">
        <v>437</v>
      </c>
      <c r="F3855">
        <v>893</v>
      </c>
      <c r="G3855">
        <v>628</v>
      </c>
      <c r="H3855">
        <v>696</v>
      </c>
      <c r="I3855">
        <v>285</v>
      </c>
      <c r="J3855" s="2" t="s">
        <v>29</v>
      </c>
      <c r="K3855" s="2">
        <f>$L$2*I3855+(1-$L$2)*K3854</f>
        <v>286.28819894371702</v>
      </c>
      <c r="M3855" s="2">
        <f t="shared" si="419"/>
        <v>285.06492130961891</v>
      </c>
      <c r="N3855" s="2">
        <f t="shared" si="420"/>
        <v>288.00273394422175</v>
      </c>
      <c r="O3855" s="2">
        <f t="shared" si="421"/>
        <v>286.20451348762327</v>
      </c>
      <c r="P3855" s="2" t="str">
        <f t="shared" si="425"/>
        <v>middle</v>
      </c>
      <c r="Q3855" s="2" t="str">
        <f>IF(P3855="low","one",IF(P3855="high","relax","transition"))</f>
        <v>transition</v>
      </c>
      <c r="R3855" s="2">
        <f>IF(P3855="low",250,IF(P3855="high",300,275))</f>
        <v>275</v>
      </c>
      <c r="S3855" s="2" t="b">
        <f t="shared" si="423"/>
        <v>1</v>
      </c>
      <c r="T3855" s="2">
        <f t="shared" si="424"/>
        <v>275</v>
      </c>
    </row>
    <row r="3856" spans="1:20" x14ac:dyDescent="0.2">
      <c r="A3856" s="2">
        <f t="shared" si="422"/>
        <v>86.650000095367432</v>
      </c>
      <c r="B3856">
        <v>0.72202706337</v>
      </c>
      <c r="C3856" s="2">
        <f>IF(B3856&gt;B3855,B3856+(C3855-B3855),B3856+(C3855-B3855)+5+A3856-A3855)</f>
        <v>86.522026777267826</v>
      </c>
      <c r="D3856">
        <v>1577147278.77</v>
      </c>
      <c r="E3856">
        <v>437</v>
      </c>
      <c r="F3856">
        <v>892</v>
      </c>
      <c r="G3856">
        <v>627</v>
      </c>
      <c r="H3856">
        <v>696</v>
      </c>
      <c r="I3856">
        <v>285</v>
      </c>
      <c r="J3856" s="2" t="s">
        <v>29</v>
      </c>
      <c r="K3856" s="2">
        <f>$L$2*I3856+(1-$L$2)*K3855</f>
        <v>286.03055915497362</v>
      </c>
      <c r="M3856" s="2">
        <f t="shared" si="419"/>
        <v>285.06492130961891</v>
      </c>
      <c r="N3856" s="2">
        <f t="shared" si="420"/>
        <v>288.00273394422175</v>
      </c>
      <c r="O3856" s="2">
        <f t="shared" si="421"/>
        <v>286.20451348762327</v>
      </c>
      <c r="P3856" s="2" t="str">
        <f t="shared" si="425"/>
        <v>middle</v>
      </c>
      <c r="Q3856" s="2" t="str">
        <f>IF(P3856="low","one",IF(P3856="high","relax","transition"))</f>
        <v>transition</v>
      </c>
      <c r="R3856" s="2">
        <f>IF(P3856="low",250,IF(P3856="high",300,275))</f>
        <v>275</v>
      </c>
      <c r="S3856" s="2" t="b">
        <f t="shared" si="423"/>
        <v>1</v>
      </c>
      <c r="T3856" s="2">
        <f t="shared" si="424"/>
        <v>275</v>
      </c>
    </row>
    <row r="3857" spans="1:20" x14ac:dyDescent="0.2">
      <c r="A3857" s="2">
        <f t="shared" si="422"/>
        <v>86.670000076293945</v>
      </c>
      <c r="B3857">
        <v>0.746271133423</v>
      </c>
      <c r="C3857" s="2">
        <f>IF(B3857&gt;B3856,B3857+(C3856-B3856),B3857+(C3856-B3856)+5+A3857-A3856)</f>
        <v>86.546270847320812</v>
      </c>
      <c r="D3857">
        <v>1577147278.79</v>
      </c>
      <c r="E3857">
        <v>436</v>
      </c>
      <c r="F3857">
        <v>894</v>
      </c>
      <c r="G3857">
        <v>626</v>
      </c>
      <c r="H3857">
        <v>695</v>
      </c>
      <c r="I3857">
        <v>284</v>
      </c>
      <c r="J3857" s="2" t="s">
        <v>29</v>
      </c>
      <c r="K3857" s="2">
        <f>$L$2*I3857+(1-$L$2)*K3856</f>
        <v>285.62444732397893</v>
      </c>
      <c r="M3857" s="2">
        <f t="shared" si="419"/>
        <v>285.06492130961891</v>
      </c>
      <c r="N3857" s="2">
        <f t="shared" si="420"/>
        <v>288.00273394422175</v>
      </c>
      <c r="O3857" s="2">
        <f t="shared" si="421"/>
        <v>286.20451348762327</v>
      </c>
      <c r="P3857" s="2" t="str">
        <f t="shared" si="425"/>
        <v>middle</v>
      </c>
      <c r="Q3857" s="2" t="str">
        <f>IF(P3857="low","one",IF(P3857="high","relax","transition"))</f>
        <v>transition</v>
      </c>
      <c r="R3857" s="2">
        <f>IF(P3857="low",250,IF(P3857="high",300,275))</f>
        <v>275</v>
      </c>
      <c r="S3857" s="2" t="b">
        <f t="shared" si="423"/>
        <v>1</v>
      </c>
      <c r="T3857" s="2">
        <f t="shared" si="424"/>
        <v>275</v>
      </c>
    </row>
    <row r="3858" spans="1:20" x14ac:dyDescent="0.2">
      <c r="A3858" s="2">
        <f t="shared" si="422"/>
        <v>86.700000047683716</v>
      </c>
      <c r="B3858">
        <v>0.77098107337999999</v>
      </c>
      <c r="C3858" s="2">
        <f>IF(B3858&gt;B3857,B3858+(C3857-B3857),B3858+(C3857-B3857)+5+A3858-A3857)</f>
        <v>86.570980787277819</v>
      </c>
      <c r="D3858">
        <v>1577147278.8199999</v>
      </c>
      <c r="E3858">
        <v>436</v>
      </c>
      <c r="F3858">
        <v>893</v>
      </c>
      <c r="G3858">
        <v>627</v>
      </c>
      <c r="H3858">
        <v>695</v>
      </c>
      <c r="I3858">
        <v>283</v>
      </c>
      <c r="J3858" s="2" t="s">
        <v>29</v>
      </c>
      <c r="K3858" s="2">
        <f>$L$2*I3858+(1-$L$2)*K3857</f>
        <v>285.09955785918316</v>
      </c>
      <c r="M3858" s="2">
        <f t="shared" si="419"/>
        <v>285.07184861953175</v>
      </c>
      <c r="N3858" s="2">
        <f t="shared" si="420"/>
        <v>288.00273394422175</v>
      </c>
      <c r="O3858" s="2">
        <f t="shared" si="421"/>
        <v>286.24753387872306</v>
      </c>
      <c r="P3858" s="2" t="str">
        <f t="shared" si="425"/>
        <v>low</v>
      </c>
      <c r="Q3858" s="2" t="str">
        <f>IF(P3858="low","one",IF(P3858="high","relax","transition"))</f>
        <v>one</v>
      </c>
      <c r="R3858" s="2">
        <f>IF(P3858="low",250,IF(P3858="high",300,275))</f>
        <v>250</v>
      </c>
      <c r="S3858" s="2" t="b">
        <f t="shared" si="423"/>
        <v>0</v>
      </c>
      <c r="T3858" s="2">
        <f t="shared" si="424"/>
        <v>275</v>
      </c>
    </row>
    <row r="3859" spans="1:20" x14ac:dyDescent="0.2">
      <c r="A3859" s="2">
        <f t="shared" si="422"/>
        <v>86.720000028610229</v>
      </c>
      <c r="B3859">
        <v>0.79156994819600002</v>
      </c>
      <c r="C3859" s="2">
        <f>IF(B3859&gt;B3858,B3859+(C3858-B3858),B3859+(C3858-B3858)+5+A3859-A3858)</f>
        <v>86.591569662093818</v>
      </c>
      <c r="D3859">
        <v>1577147278.8399999</v>
      </c>
      <c r="E3859">
        <v>439</v>
      </c>
      <c r="F3859">
        <v>894</v>
      </c>
      <c r="G3859">
        <v>628</v>
      </c>
      <c r="H3859">
        <v>697</v>
      </c>
      <c r="I3859">
        <v>287</v>
      </c>
      <c r="J3859" s="2" t="s">
        <v>29</v>
      </c>
      <c r="K3859" s="2">
        <f>$L$2*I3859+(1-$L$2)*K3858</f>
        <v>285.47964628734655</v>
      </c>
      <c r="M3859" s="2">
        <f t="shared" si="419"/>
        <v>285.07184861953175</v>
      </c>
      <c r="N3859" s="2">
        <f t="shared" si="420"/>
        <v>288.00273394422175</v>
      </c>
      <c r="O3859" s="2">
        <f t="shared" si="421"/>
        <v>286.24753387872306</v>
      </c>
      <c r="P3859" s="2" t="str">
        <f t="shared" si="425"/>
        <v>middle</v>
      </c>
      <c r="Q3859" s="2" t="str">
        <f>IF(P3859="low","one",IF(P3859="high","relax","transition"))</f>
        <v>transition</v>
      </c>
      <c r="R3859" s="2">
        <f>IF(P3859="low",250,IF(P3859="high",300,275))</f>
        <v>275</v>
      </c>
      <c r="S3859" s="2" t="b">
        <f t="shared" si="423"/>
        <v>1</v>
      </c>
      <c r="T3859" s="2">
        <f t="shared" si="424"/>
        <v>275</v>
      </c>
    </row>
    <row r="3860" spans="1:20" x14ac:dyDescent="0.2">
      <c r="A3860" s="2">
        <f t="shared" si="422"/>
        <v>86.740000009536743</v>
      </c>
      <c r="B3860">
        <v>0.81606698036199998</v>
      </c>
      <c r="C3860" s="2">
        <f>IF(B3860&gt;B3859,B3860+(C3859-B3859),B3860+(C3859-B3859)+5+A3860-A3859)</f>
        <v>86.616066694259814</v>
      </c>
      <c r="D3860">
        <v>1577147278.8599999</v>
      </c>
      <c r="E3860">
        <v>436</v>
      </c>
      <c r="F3860">
        <v>894</v>
      </c>
      <c r="G3860">
        <v>627</v>
      </c>
      <c r="H3860">
        <v>695</v>
      </c>
      <c r="I3860">
        <v>285</v>
      </c>
      <c r="J3860" s="2" t="s">
        <v>29</v>
      </c>
      <c r="K3860" s="2">
        <f>$L$2*I3860+(1-$L$2)*K3859</f>
        <v>285.38371702987729</v>
      </c>
      <c r="M3860" s="2">
        <f t="shared" si="419"/>
        <v>285.07184861953175</v>
      </c>
      <c r="N3860" s="2">
        <f t="shared" si="420"/>
        <v>288.00273394422175</v>
      </c>
      <c r="O3860" s="2">
        <f t="shared" si="421"/>
        <v>286.24753387872306</v>
      </c>
      <c r="P3860" s="2" t="str">
        <f t="shared" si="425"/>
        <v>middle</v>
      </c>
      <c r="Q3860" s="2" t="str">
        <f>IF(P3860="low","one",IF(P3860="high","relax","transition"))</f>
        <v>transition</v>
      </c>
      <c r="R3860" s="2">
        <f>IF(P3860="low",250,IF(P3860="high",300,275))</f>
        <v>275</v>
      </c>
      <c r="S3860" s="2" t="b">
        <f t="shared" si="423"/>
        <v>1</v>
      </c>
      <c r="T3860" s="2">
        <f t="shared" si="424"/>
        <v>275</v>
      </c>
    </row>
    <row r="3861" spans="1:20" x14ac:dyDescent="0.2">
      <c r="A3861" s="2">
        <f t="shared" si="422"/>
        <v>86.760000228881836</v>
      </c>
      <c r="B3861">
        <v>0.83652496337899995</v>
      </c>
      <c r="C3861" s="2">
        <f>IF(B3861&gt;B3860,B3861+(C3860-B3860),B3861+(C3860-B3860)+5+A3861-A3860)</f>
        <v>86.636524677276824</v>
      </c>
      <c r="D3861">
        <v>1577147278.8800001</v>
      </c>
      <c r="E3861">
        <v>435</v>
      </c>
      <c r="F3861">
        <v>893</v>
      </c>
      <c r="G3861">
        <v>627</v>
      </c>
      <c r="H3861">
        <v>695</v>
      </c>
      <c r="I3861">
        <v>283</v>
      </c>
      <c r="J3861" s="2" t="s">
        <v>29</v>
      </c>
      <c r="K3861" s="2">
        <f>$L$2*I3861+(1-$L$2)*K3860</f>
        <v>284.90697362390188</v>
      </c>
      <c r="M3861" s="2">
        <f t="shared" si="419"/>
        <v>285.03887362040581</v>
      </c>
      <c r="N3861" s="2">
        <f t="shared" si="420"/>
        <v>288.00273394422175</v>
      </c>
      <c r="O3861" s="2">
        <f t="shared" si="421"/>
        <v>286.28874961576344</v>
      </c>
      <c r="P3861" s="2" t="str">
        <f t="shared" si="425"/>
        <v>low</v>
      </c>
      <c r="Q3861" s="2" t="str">
        <f>IF(P3861="low","one",IF(P3861="high","relax","transition"))</f>
        <v>one</v>
      </c>
      <c r="R3861" s="2">
        <f>IF(P3861="low",250,IF(P3861="high",300,275))</f>
        <v>250</v>
      </c>
      <c r="S3861" s="2" t="b">
        <f t="shared" si="423"/>
        <v>0</v>
      </c>
      <c r="T3861" s="2">
        <f t="shared" si="424"/>
        <v>275</v>
      </c>
    </row>
    <row r="3862" spans="1:20" x14ac:dyDescent="0.2">
      <c r="A3862" s="2">
        <f t="shared" si="422"/>
        <v>86.790000200271606</v>
      </c>
      <c r="B3862">
        <v>0.86084794998199998</v>
      </c>
      <c r="C3862" s="2">
        <f>IF(B3862&gt;B3861,B3862+(C3861-B3861),B3862+(C3861-B3861)+5+A3862-A3861)</f>
        <v>86.660847663879821</v>
      </c>
      <c r="D3862">
        <v>1577147278.9100001</v>
      </c>
      <c r="E3862">
        <v>438</v>
      </c>
      <c r="F3862">
        <v>892</v>
      </c>
      <c r="G3862">
        <v>627</v>
      </c>
      <c r="H3862">
        <v>697</v>
      </c>
      <c r="I3862">
        <v>285</v>
      </c>
      <c r="J3862" s="2" t="s">
        <v>29</v>
      </c>
      <c r="K3862" s="2">
        <f>$L$2*I3862+(1-$L$2)*K3861</f>
        <v>284.92557889912155</v>
      </c>
      <c r="M3862" s="2">
        <f t="shared" si="419"/>
        <v>285.01621467614899</v>
      </c>
      <c r="N3862" s="2">
        <f t="shared" si="420"/>
        <v>288.00273394422175</v>
      </c>
      <c r="O3862" s="2">
        <f t="shared" si="421"/>
        <v>286.32625581599558</v>
      </c>
      <c r="P3862" s="2" t="str">
        <f t="shared" si="425"/>
        <v>low</v>
      </c>
      <c r="Q3862" s="2" t="str">
        <f>IF(P3862="low","one",IF(P3862="high","relax","transition"))</f>
        <v>one</v>
      </c>
      <c r="R3862" s="2">
        <f>IF(P3862="low",250,IF(P3862="high",300,275))</f>
        <v>250</v>
      </c>
      <c r="S3862" s="2" t="b">
        <f t="shared" si="423"/>
        <v>0</v>
      </c>
      <c r="T3862" s="2">
        <f t="shared" si="424"/>
        <v>275</v>
      </c>
    </row>
    <row r="3863" spans="1:20" x14ac:dyDescent="0.2">
      <c r="A3863" s="2">
        <f t="shared" si="422"/>
        <v>86.81000018119812</v>
      </c>
      <c r="B3863">
        <v>0.88178396225</v>
      </c>
      <c r="C3863" s="2">
        <f>IF(B3863&gt;B3862,B3863+(C3862-B3862),B3863+(C3862-B3862)+5+A3863-A3862)</f>
        <v>86.681783676147816</v>
      </c>
      <c r="D3863">
        <v>1577147278.9300001</v>
      </c>
      <c r="E3863">
        <v>437</v>
      </c>
      <c r="F3863">
        <v>893</v>
      </c>
      <c r="G3863">
        <v>627</v>
      </c>
      <c r="H3863">
        <v>696</v>
      </c>
      <c r="I3863">
        <v>286</v>
      </c>
      <c r="J3863" s="2" t="s">
        <v>29</v>
      </c>
      <c r="K3863" s="2">
        <f>$L$2*I3863+(1-$L$2)*K3862</f>
        <v>285.14046311929724</v>
      </c>
      <c r="M3863" s="2">
        <f t="shared" si="419"/>
        <v>285.04106436477866</v>
      </c>
      <c r="N3863" s="2">
        <f t="shared" si="420"/>
        <v>288.00273394422175</v>
      </c>
      <c r="O3863" s="2">
        <f t="shared" si="421"/>
        <v>286.36075375900327</v>
      </c>
      <c r="P3863" s="2" t="str">
        <f t="shared" si="425"/>
        <v>low</v>
      </c>
      <c r="Q3863" s="2" t="str">
        <f>IF(P3863="low","one",IF(P3863="high","relax","transition"))</f>
        <v>one</v>
      </c>
      <c r="R3863" s="2">
        <f>IF(P3863="low",250,IF(P3863="high",300,275))</f>
        <v>250</v>
      </c>
      <c r="S3863" s="2" t="b">
        <f t="shared" si="423"/>
        <v>0</v>
      </c>
      <c r="T3863" s="2">
        <f t="shared" si="424"/>
        <v>275</v>
      </c>
    </row>
    <row r="3864" spans="1:20" x14ac:dyDescent="0.2">
      <c r="A3864" s="2">
        <f t="shared" si="422"/>
        <v>86.830000162124634</v>
      </c>
      <c r="B3864">
        <v>0.905916929245</v>
      </c>
      <c r="C3864" s="2">
        <f>IF(B3864&gt;B3863,B3864+(C3863-B3863),B3864+(C3863-B3863)+5+A3864-A3863)</f>
        <v>86.705916643142814</v>
      </c>
      <c r="D3864">
        <v>1577147278.95</v>
      </c>
      <c r="E3864">
        <v>436</v>
      </c>
      <c r="F3864">
        <v>893</v>
      </c>
      <c r="G3864">
        <v>627</v>
      </c>
      <c r="H3864">
        <v>696</v>
      </c>
      <c r="I3864">
        <v>285</v>
      </c>
      <c r="J3864" s="2" t="s">
        <v>29</v>
      </c>
      <c r="K3864" s="2">
        <f>$L$2*I3864+(1-$L$2)*K3863</f>
        <v>285.1123704954378</v>
      </c>
      <c r="M3864" s="2">
        <f t="shared" si="419"/>
        <v>285.05532559091051</v>
      </c>
      <c r="N3864" s="2">
        <f t="shared" si="420"/>
        <v>288.00273394422175</v>
      </c>
      <c r="O3864" s="2">
        <f t="shared" si="421"/>
        <v>286.39476928929207</v>
      </c>
      <c r="P3864" s="2" t="str">
        <f t="shared" si="425"/>
        <v>low</v>
      </c>
      <c r="Q3864" s="2" t="str">
        <f>IF(P3864="low","one",IF(P3864="high","relax","transition"))</f>
        <v>one</v>
      </c>
      <c r="R3864" s="2">
        <f>IF(P3864="low",250,IF(P3864="high",300,275))</f>
        <v>250</v>
      </c>
      <c r="S3864" s="2" t="b">
        <f t="shared" si="423"/>
        <v>0</v>
      </c>
      <c r="T3864" s="2">
        <f t="shared" si="424"/>
        <v>275</v>
      </c>
    </row>
    <row r="3865" spans="1:20" x14ac:dyDescent="0.2">
      <c r="A3865" s="2">
        <f t="shared" si="422"/>
        <v>86.860000133514404</v>
      </c>
      <c r="B3865">
        <v>0.93058514594999997</v>
      </c>
      <c r="C3865" s="2">
        <f>IF(B3865&gt;B3864,B3865+(C3864-B3864),B3865+(C3864-B3864)+5+A3865-A3864)</f>
        <v>86.730584859847824</v>
      </c>
      <c r="D3865">
        <v>1577147278.98</v>
      </c>
      <c r="E3865">
        <v>437</v>
      </c>
      <c r="F3865">
        <v>893</v>
      </c>
      <c r="G3865">
        <v>627</v>
      </c>
      <c r="H3865">
        <v>697</v>
      </c>
      <c r="I3865">
        <v>284</v>
      </c>
      <c r="J3865" s="2" t="s">
        <v>30</v>
      </c>
      <c r="K3865" s="2">
        <f>$L$2*I3865+(1-$L$2)*K3864</f>
        <v>284.88989639635025</v>
      </c>
      <c r="M3865" s="2">
        <f t="shared" si="419"/>
        <v>285.02223975199848</v>
      </c>
      <c r="N3865" s="2">
        <f t="shared" si="420"/>
        <v>288.00273394422175</v>
      </c>
      <c r="O3865" s="2">
        <f t="shared" si="421"/>
        <v>286.42779710437298</v>
      </c>
      <c r="P3865" s="2" t="str">
        <f t="shared" si="425"/>
        <v>low</v>
      </c>
      <c r="Q3865" s="2" t="str">
        <f>IF(P3865="low","one",IF(P3865="high","relax","transition"))</f>
        <v>one</v>
      </c>
      <c r="R3865" s="2">
        <f>IF(P3865="low",250,IF(P3865="high",300,275))</f>
        <v>250</v>
      </c>
      <c r="S3865" s="2" t="b">
        <f t="shared" si="423"/>
        <v>1</v>
      </c>
      <c r="T3865" s="2">
        <f t="shared" si="424"/>
        <v>250</v>
      </c>
    </row>
    <row r="3866" spans="1:20" x14ac:dyDescent="0.2">
      <c r="A3866" s="2">
        <f t="shared" si="422"/>
        <v>86.880000114440918</v>
      </c>
      <c r="B3866">
        <v>0.95115613937400001</v>
      </c>
      <c r="C3866" s="2">
        <f>IF(B3866&gt;B3865,B3866+(C3865-B3865),B3866+(C3865-B3865)+5+A3866-A3865)</f>
        <v>86.751155853271825</v>
      </c>
      <c r="D3866">
        <v>1577147279</v>
      </c>
      <c r="E3866">
        <v>436</v>
      </c>
      <c r="F3866">
        <v>894</v>
      </c>
      <c r="G3866">
        <v>626</v>
      </c>
      <c r="H3866">
        <v>695</v>
      </c>
      <c r="I3866">
        <v>284</v>
      </c>
      <c r="J3866" s="2" t="s">
        <v>30</v>
      </c>
      <c r="K3866" s="2">
        <f>$L$2*I3866+(1-$L$2)*K3865</f>
        <v>284.71191711708019</v>
      </c>
      <c r="M3866" s="2">
        <f t="shared" si="419"/>
        <v>284.96017522501484</v>
      </c>
      <c r="N3866" s="2">
        <f t="shared" si="420"/>
        <v>288.00273394422175</v>
      </c>
      <c r="O3866" s="2">
        <f t="shared" si="421"/>
        <v>286.45751923675425</v>
      </c>
      <c r="P3866" s="2" t="str">
        <f t="shared" si="425"/>
        <v>low</v>
      </c>
      <c r="Q3866" s="2" t="str">
        <f>IF(P3866="low","one",IF(P3866="high","relax","transition"))</f>
        <v>one</v>
      </c>
      <c r="R3866" s="2">
        <f>IF(P3866="low",250,IF(P3866="high",300,275))</f>
        <v>250</v>
      </c>
      <c r="S3866" s="2" t="b">
        <f t="shared" si="423"/>
        <v>1</v>
      </c>
      <c r="T3866" s="2">
        <f t="shared" si="424"/>
        <v>250</v>
      </c>
    </row>
    <row r="3867" spans="1:20" x14ac:dyDescent="0.2">
      <c r="A3867" s="2">
        <f t="shared" si="422"/>
        <v>86.900000095367432</v>
      </c>
      <c r="B3867">
        <v>0.97564601898199999</v>
      </c>
      <c r="C3867" s="2">
        <f>IF(B3867&gt;B3866,B3867+(C3866-B3866),B3867+(C3866-B3866)+5+A3867-A3866)</f>
        <v>86.775645732879823</v>
      </c>
      <c r="D3867">
        <v>1577147279.02</v>
      </c>
      <c r="E3867">
        <v>437</v>
      </c>
      <c r="F3867">
        <v>894</v>
      </c>
      <c r="G3867">
        <v>627</v>
      </c>
      <c r="H3867">
        <v>696</v>
      </c>
      <c r="I3867">
        <v>286</v>
      </c>
      <c r="J3867" s="2" t="s">
        <v>30</v>
      </c>
      <c r="K3867" s="2">
        <f>$L$2*I3867+(1-$L$2)*K3866</f>
        <v>284.96953369366418</v>
      </c>
      <c r="M3867" s="2">
        <f t="shared" si="419"/>
        <v>284.9620469187447</v>
      </c>
      <c r="N3867" s="2">
        <f t="shared" si="420"/>
        <v>288.00273394422175</v>
      </c>
      <c r="O3867" s="2">
        <f t="shared" si="421"/>
        <v>286.48265203616728</v>
      </c>
      <c r="P3867" s="2" t="str">
        <f t="shared" si="425"/>
        <v>low</v>
      </c>
      <c r="Q3867" s="2" t="str">
        <f>IF(P3867="low","one",IF(P3867="high","relax","transition"))</f>
        <v>one</v>
      </c>
      <c r="R3867" s="2">
        <f>IF(P3867="low",250,IF(P3867="high",300,275))</f>
        <v>250</v>
      </c>
      <c r="S3867" s="2" t="b">
        <f t="shared" si="423"/>
        <v>1</v>
      </c>
      <c r="T3867" s="2">
        <f t="shared" si="424"/>
        <v>250</v>
      </c>
    </row>
    <row r="3868" spans="1:20" x14ac:dyDescent="0.2">
      <c r="A3868" s="2">
        <f t="shared" si="422"/>
        <v>86.920000076293945</v>
      </c>
      <c r="B3868">
        <v>0.99625301361100005</v>
      </c>
      <c r="C3868" s="2">
        <f>IF(B3868&gt;B3867,B3868+(C3867-B3867),B3868+(C3867-B3867)+5+A3868-A3867)</f>
        <v>86.796252727508815</v>
      </c>
      <c r="D3868">
        <v>1577147279.04</v>
      </c>
      <c r="E3868">
        <v>437</v>
      </c>
      <c r="F3868">
        <v>893</v>
      </c>
      <c r="G3868">
        <v>625</v>
      </c>
      <c r="H3868">
        <v>697</v>
      </c>
      <c r="I3868">
        <v>283</v>
      </c>
      <c r="J3868" s="2" t="s">
        <v>30</v>
      </c>
      <c r="K3868" s="2">
        <f>$L$2*I3868+(1-$L$2)*K3867</f>
        <v>284.57562695493135</v>
      </c>
      <c r="M3868" s="2">
        <f t="shared" si="419"/>
        <v>284.88476292598205</v>
      </c>
      <c r="N3868" s="2">
        <f t="shared" si="420"/>
        <v>288.00273394422175</v>
      </c>
      <c r="O3868" s="2">
        <f t="shared" si="421"/>
        <v>286.50662178029609</v>
      </c>
      <c r="P3868" s="2" t="str">
        <f t="shared" si="425"/>
        <v>low</v>
      </c>
      <c r="Q3868" s="2" t="str">
        <f>IF(P3868="low","one",IF(P3868="high","relax","transition"))</f>
        <v>one</v>
      </c>
      <c r="R3868" s="2">
        <f>IF(P3868="low",250,IF(P3868="high",300,275))</f>
        <v>250</v>
      </c>
      <c r="S3868" s="2" t="b">
        <f t="shared" si="423"/>
        <v>1</v>
      </c>
      <c r="T3868" s="2">
        <f t="shared" si="424"/>
        <v>250</v>
      </c>
    </row>
    <row r="3869" spans="1:20" x14ac:dyDescent="0.2">
      <c r="A3869" s="2">
        <f t="shared" si="422"/>
        <v>86.950000047683716</v>
      </c>
      <c r="B3869">
        <v>1.0208780765500001</v>
      </c>
      <c r="C3869" s="2">
        <f>IF(B3869&gt;B3868,B3869+(C3868-B3868),B3869+(C3868-B3868)+5+A3869-A3868)</f>
        <v>86.820877790447824</v>
      </c>
      <c r="D3869">
        <v>1577147279.0699999</v>
      </c>
      <c r="E3869">
        <v>436</v>
      </c>
      <c r="F3869">
        <v>894</v>
      </c>
      <c r="G3869">
        <v>626</v>
      </c>
      <c r="H3869">
        <v>695</v>
      </c>
      <c r="I3869">
        <v>284</v>
      </c>
      <c r="J3869" s="2" t="s">
        <v>30</v>
      </c>
      <c r="K3869" s="2">
        <f>$L$2*I3869+(1-$L$2)*K3868</f>
        <v>284.46050156394512</v>
      </c>
      <c r="M3869" s="2">
        <f t="shared" si="419"/>
        <v>284.79991065357467</v>
      </c>
      <c r="N3869" s="2">
        <f t="shared" si="420"/>
        <v>288.00273394422175</v>
      </c>
      <c r="O3869" s="2">
        <f t="shared" si="421"/>
        <v>286.5255288375804</v>
      </c>
      <c r="P3869" s="2" t="str">
        <f t="shared" si="425"/>
        <v>low</v>
      </c>
      <c r="Q3869" s="2" t="str">
        <f>IF(P3869="low","one",IF(P3869="high","relax","transition"))</f>
        <v>one</v>
      </c>
      <c r="R3869" s="2">
        <f>IF(P3869="low",250,IF(P3869="high",300,275))</f>
        <v>250</v>
      </c>
      <c r="S3869" s="2" t="b">
        <f t="shared" si="423"/>
        <v>1</v>
      </c>
      <c r="T3869" s="2">
        <f t="shared" si="424"/>
        <v>250</v>
      </c>
    </row>
    <row r="3870" spans="1:20" x14ac:dyDescent="0.2">
      <c r="A3870" s="2">
        <f t="shared" si="422"/>
        <v>86.970000028610229</v>
      </c>
      <c r="B3870">
        <v>1.0455069541899999</v>
      </c>
      <c r="C3870" s="2">
        <f>IF(B3870&gt;B3869,B3870+(C3869-B3869),B3870+(C3869-B3869)+5+A3870-A3869)</f>
        <v>86.845506668087822</v>
      </c>
      <c r="D3870">
        <v>1577147279.0899999</v>
      </c>
      <c r="E3870">
        <v>437</v>
      </c>
      <c r="F3870">
        <v>893</v>
      </c>
      <c r="G3870">
        <v>627</v>
      </c>
      <c r="H3870">
        <v>696</v>
      </c>
      <c r="I3870">
        <v>285</v>
      </c>
      <c r="J3870" s="2" t="s">
        <v>30</v>
      </c>
      <c r="K3870" s="2">
        <f>$L$2*I3870+(1-$L$2)*K3869</f>
        <v>284.5684012511561</v>
      </c>
      <c r="M3870" s="2">
        <f t="shared" si="419"/>
        <v>284.75360877309095</v>
      </c>
      <c r="N3870" s="2">
        <f t="shared" si="420"/>
        <v>288.00273394422175</v>
      </c>
      <c r="O3870" s="2">
        <f t="shared" si="421"/>
        <v>286.53924792838012</v>
      </c>
      <c r="P3870" s="2" t="str">
        <f t="shared" si="425"/>
        <v>low</v>
      </c>
      <c r="Q3870" s="2" t="str">
        <f>IF(P3870="low","one",IF(P3870="high","relax","transition"))</f>
        <v>one</v>
      </c>
      <c r="R3870" s="2">
        <f>IF(P3870="low",250,IF(P3870="high",300,275))</f>
        <v>250</v>
      </c>
      <c r="S3870" s="2" t="b">
        <f t="shared" si="423"/>
        <v>1</v>
      </c>
      <c r="T3870" s="2">
        <f t="shared" si="424"/>
        <v>250</v>
      </c>
    </row>
    <row r="3871" spans="1:20" x14ac:dyDescent="0.2">
      <c r="A3871" s="2">
        <f t="shared" si="422"/>
        <v>86.990000009536743</v>
      </c>
      <c r="B3871">
        <v>1.0659461021400001</v>
      </c>
      <c r="C3871" s="2">
        <f>IF(B3871&gt;B3870,B3871+(C3870-B3870),B3871+(C3870-B3870)+5+A3871-A3870)</f>
        <v>86.865945816037822</v>
      </c>
      <c r="D3871">
        <v>1577147279.1099999</v>
      </c>
      <c r="E3871">
        <v>437</v>
      </c>
      <c r="F3871">
        <v>893</v>
      </c>
      <c r="G3871">
        <v>626</v>
      </c>
      <c r="H3871">
        <v>698</v>
      </c>
      <c r="I3871">
        <v>285</v>
      </c>
      <c r="J3871" s="2" t="s">
        <v>30</v>
      </c>
      <c r="K3871" s="2">
        <f>$L$2*I3871+(1-$L$2)*K3870</f>
        <v>284.65472100092489</v>
      </c>
      <c r="M3871" s="2">
        <f t="shared" si="419"/>
        <v>284.73383121865777</v>
      </c>
      <c r="N3871" s="2">
        <f t="shared" si="420"/>
        <v>288.00273394422175</v>
      </c>
      <c r="O3871" s="2">
        <f t="shared" si="421"/>
        <v>286.54996597061569</v>
      </c>
      <c r="P3871" s="2" t="str">
        <f t="shared" si="425"/>
        <v>low</v>
      </c>
      <c r="Q3871" s="2" t="str">
        <f>IF(P3871="low","one",IF(P3871="high","relax","transition"))</f>
        <v>one</v>
      </c>
      <c r="R3871" s="2">
        <f>IF(P3871="low",250,IF(P3871="high",300,275))</f>
        <v>250</v>
      </c>
      <c r="S3871" s="2" t="b">
        <f t="shared" si="423"/>
        <v>1</v>
      </c>
      <c r="T3871" s="2">
        <f t="shared" si="424"/>
        <v>250</v>
      </c>
    </row>
    <row r="3872" spans="1:20" x14ac:dyDescent="0.2">
      <c r="A3872" s="2">
        <f t="shared" si="422"/>
        <v>87.020000219345093</v>
      </c>
      <c r="B3872">
        <v>1.09029912949</v>
      </c>
      <c r="C3872" s="2">
        <f>IF(B3872&gt;B3871,B3872+(C3871-B3871),B3872+(C3871-B3871)+5+A3872-A3871)</f>
        <v>86.890298843387825</v>
      </c>
      <c r="D3872">
        <v>1577147279.1400001</v>
      </c>
      <c r="E3872">
        <v>437</v>
      </c>
      <c r="F3872">
        <v>894</v>
      </c>
      <c r="G3872">
        <v>626</v>
      </c>
      <c r="H3872">
        <v>696</v>
      </c>
      <c r="I3872">
        <v>285</v>
      </c>
      <c r="J3872" s="2" t="s">
        <v>30</v>
      </c>
      <c r="K3872" s="2">
        <f>$L$2*I3872+(1-$L$2)*K3871</f>
        <v>284.72377680073993</v>
      </c>
      <c r="M3872" s="2">
        <f t="shared" si="419"/>
        <v>284.73182033507425</v>
      </c>
      <c r="N3872" s="2">
        <f t="shared" si="420"/>
        <v>288.00273394422175</v>
      </c>
      <c r="O3872" s="2">
        <f t="shared" si="421"/>
        <v>286.55915923301779</v>
      </c>
      <c r="P3872" s="2" t="str">
        <f t="shared" si="425"/>
        <v>low</v>
      </c>
      <c r="Q3872" s="2" t="str">
        <f>IF(P3872="low","one",IF(P3872="high","relax","transition"))</f>
        <v>one</v>
      </c>
      <c r="R3872" s="2">
        <f>IF(P3872="low",250,IF(P3872="high",300,275))</f>
        <v>250</v>
      </c>
      <c r="S3872" s="2" t="b">
        <f t="shared" si="423"/>
        <v>1</v>
      </c>
      <c r="T3872" s="2">
        <f t="shared" si="424"/>
        <v>250</v>
      </c>
    </row>
    <row r="3873" spans="1:20" x14ac:dyDescent="0.2">
      <c r="A3873" s="2">
        <f t="shared" si="422"/>
        <v>87.040000200271606</v>
      </c>
      <c r="B3873">
        <v>1.1107800006899999</v>
      </c>
      <c r="C3873" s="2">
        <f>IF(B3873&gt;B3872,B3873+(C3872-B3872),B3873+(C3872-B3872)+5+A3873-A3872)</f>
        <v>86.910779714587818</v>
      </c>
      <c r="D3873">
        <v>1577147279.1600001</v>
      </c>
      <c r="E3873">
        <v>436</v>
      </c>
      <c r="F3873">
        <v>894</v>
      </c>
      <c r="G3873">
        <v>627</v>
      </c>
      <c r="H3873">
        <v>695</v>
      </c>
      <c r="I3873">
        <v>283</v>
      </c>
      <c r="J3873" s="2" t="s">
        <v>30</v>
      </c>
      <c r="K3873" s="2">
        <f>$L$2*I3873+(1-$L$2)*K3872</f>
        <v>284.37902144059194</v>
      </c>
      <c r="M3873" s="2">
        <f t="shared" si="419"/>
        <v>284.66126055617781</v>
      </c>
      <c r="N3873" s="2">
        <f t="shared" si="420"/>
        <v>288.00273394422175</v>
      </c>
      <c r="O3873" s="2">
        <f t="shared" si="421"/>
        <v>286.56779228812059</v>
      </c>
      <c r="P3873" s="2" t="str">
        <f t="shared" si="425"/>
        <v>low</v>
      </c>
      <c r="Q3873" s="2" t="str">
        <f>IF(P3873="low","one",IF(P3873="high","relax","transition"))</f>
        <v>one</v>
      </c>
      <c r="R3873" s="2">
        <f>IF(P3873="low",250,IF(P3873="high",300,275))</f>
        <v>250</v>
      </c>
      <c r="S3873" s="2" t="b">
        <f t="shared" si="423"/>
        <v>1</v>
      </c>
      <c r="T3873" s="2">
        <f t="shared" si="424"/>
        <v>250</v>
      </c>
    </row>
    <row r="3874" spans="1:20" x14ac:dyDescent="0.2">
      <c r="A3874" s="2">
        <f t="shared" si="422"/>
        <v>87.06000018119812</v>
      </c>
      <c r="B3874">
        <v>1.1355409622199999</v>
      </c>
      <c r="C3874" s="2">
        <f>IF(B3874&gt;B3873,B3874+(C3873-B3873),B3874+(C3873-B3873)+5+A3874-A3873)</f>
        <v>86.935540676117824</v>
      </c>
      <c r="D3874">
        <v>1577147279.1800001</v>
      </c>
      <c r="E3874">
        <v>436</v>
      </c>
      <c r="F3874">
        <v>892</v>
      </c>
      <c r="G3874">
        <v>626</v>
      </c>
      <c r="H3874">
        <v>697</v>
      </c>
      <c r="I3874">
        <v>284</v>
      </c>
      <c r="J3874" s="2" t="s">
        <v>30</v>
      </c>
      <c r="K3874" s="2">
        <f>$L$2*I3874+(1-$L$2)*K3873</f>
        <v>284.30321715247356</v>
      </c>
      <c r="M3874" s="2">
        <f t="shared" si="419"/>
        <v>284.58965187543697</v>
      </c>
      <c r="N3874" s="2">
        <f t="shared" si="420"/>
        <v>288.00273394422175</v>
      </c>
      <c r="O3874" s="2">
        <f t="shared" si="421"/>
        <v>286.57246570152347</v>
      </c>
      <c r="P3874" s="2" t="str">
        <f t="shared" si="425"/>
        <v>low</v>
      </c>
      <c r="Q3874" s="2" t="str">
        <f>IF(P3874="low","one",IF(P3874="high","relax","transition"))</f>
        <v>one</v>
      </c>
      <c r="R3874" s="2">
        <f>IF(P3874="low",250,IF(P3874="high",300,275))</f>
        <v>250</v>
      </c>
      <c r="S3874" s="2" t="b">
        <f t="shared" si="423"/>
        <v>1</v>
      </c>
      <c r="T3874" s="2">
        <f t="shared" si="424"/>
        <v>250</v>
      </c>
    </row>
    <row r="3875" spans="1:20" x14ac:dyDescent="0.2">
      <c r="A3875" s="2">
        <f t="shared" si="422"/>
        <v>87.090000152587891</v>
      </c>
      <c r="B3875">
        <v>1.1600530147599999</v>
      </c>
      <c r="C3875" s="2">
        <f>IF(B3875&gt;B3874,B3875+(C3874-B3874),B3875+(C3874-B3874)+5+A3875-A3874)</f>
        <v>86.960052728657814</v>
      </c>
      <c r="D3875">
        <v>1577147279.21</v>
      </c>
      <c r="E3875">
        <v>438</v>
      </c>
      <c r="F3875">
        <v>894</v>
      </c>
      <c r="G3875">
        <v>626</v>
      </c>
      <c r="H3875">
        <v>697</v>
      </c>
      <c r="I3875">
        <v>286</v>
      </c>
      <c r="J3875" s="2" t="s">
        <v>30</v>
      </c>
      <c r="K3875" s="2">
        <f>$L$2*I3875+(1-$L$2)*K3874</f>
        <v>284.64257372197886</v>
      </c>
      <c r="M3875" s="2">
        <f t="shared" si="419"/>
        <v>284.60023624474536</v>
      </c>
      <c r="N3875" s="2">
        <f t="shared" si="420"/>
        <v>288.00273394422175</v>
      </c>
      <c r="O3875" s="2">
        <f t="shared" si="421"/>
        <v>286.57332501021915</v>
      </c>
      <c r="P3875" s="2" t="str">
        <f t="shared" si="425"/>
        <v>low</v>
      </c>
      <c r="Q3875" s="2" t="str">
        <f>IF(P3875="low","one",IF(P3875="high","relax","transition"))</f>
        <v>one</v>
      </c>
      <c r="R3875" s="2">
        <f>IF(P3875="low",250,IF(P3875="high",300,275))</f>
        <v>250</v>
      </c>
      <c r="S3875" s="2" t="b">
        <f t="shared" si="423"/>
        <v>1</v>
      </c>
      <c r="T3875" s="2">
        <f t="shared" si="424"/>
        <v>250</v>
      </c>
    </row>
    <row r="3876" spans="1:20" x14ac:dyDescent="0.2">
      <c r="A3876" s="2">
        <f t="shared" si="422"/>
        <v>87.110000133514404</v>
      </c>
      <c r="B3876">
        <v>1.1804780960100001</v>
      </c>
      <c r="C3876" s="2">
        <f>IF(B3876&gt;B3875,B3876+(C3875-B3875),B3876+(C3875-B3875)+5+A3876-A3875)</f>
        <v>86.980477809907825</v>
      </c>
      <c r="D3876">
        <v>1577147279.23</v>
      </c>
      <c r="E3876">
        <v>436</v>
      </c>
      <c r="F3876">
        <v>894</v>
      </c>
      <c r="G3876">
        <v>627</v>
      </c>
      <c r="H3876">
        <v>696</v>
      </c>
      <c r="I3876">
        <v>284</v>
      </c>
      <c r="J3876" s="2" t="s">
        <v>30</v>
      </c>
      <c r="K3876" s="2">
        <f>$L$2*I3876+(1-$L$2)*K3875</f>
        <v>284.51405897758309</v>
      </c>
      <c r="M3876" s="2">
        <f t="shared" si="419"/>
        <v>284.58300079131294</v>
      </c>
      <c r="N3876" s="2">
        <f t="shared" si="420"/>
        <v>288.00273394422175</v>
      </c>
      <c r="O3876" s="2">
        <f t="shared" si="421"/>
        <v>286.57467057194543</v>
      </c>
      <c r="P3876" s="2" t="str">
        <f t="shared" si="425"/>
        <v>low</v>
      </c>
      <c r="Q3876" s="2" t="str">
        <f>IF(P3876="low","one",IF(P3876="high","relax","transition"))</f>
        <v>one</v>
      </c>
      <c r="R3876" s="2">
        <f>IF(P3876="low",250,IF(P3876="high",300,275))</f>
        <v>250</v>
      </c>
      <c r="S3876" s="2" t="b">
        <f t="shared" si="423"/>
        <v>1</v>
      </c>
      <c r="T3876" s="2">
        <f t="shared" si="424"/>
        <v>250</v>
      </c>
    </row>
    <row r="3877" spans="1:20" x14ac:dyDescent="0.2">
      <c r="A3877" s="2">
        <f t="shared" si="422"/>
        <v>87.130000114440918</v>
      </c>
      <c r="B3877">
        <v>1.205119133</v>
      </c>
      <c r="C3877" s="2">
        <f>IF(B3877&gt;B3876,B3877+(C3876-B3876),B3877+(C3876-B3876)+5+A3877-A3876)</f>
        <v>87.005118846897815</v>
      </c>
      <c r="D3877">
        <v>1577147279.25</v>
      </c>
      <c r="E3877">
        <v>437</v>
      </c>
      <c r="F3877">
        <v>892</v>
      </c>
      <c r="G3877">
        <v>626</v>
      </c>
      <c r="H3877">
        <v>696</v>
      </c>
      <c r="I3877">
        <v>282</v>
      </c>
      <c r="J3877" s="2" t="s">
        <v>30</v>
      </c>
      <c r="K3877" s="2">
        <f>$L$2*I3877+(1-$L$2)*K3876</f>
        <v>284.01124718206648</v>
      </c>
      <c r="M3877" s="2">
        <f t="shared" si="419"/>
        <v>284.46865006946365</v>
      </c>
      <c r="N3877" s="2">
        <f t="shared" si="420"/>
        <v>288.00273394422175</v>
      </c>
      <c r="O3877" s="2">
        <f t="shared" si="421"/>
        <v>286.5750870829138</v>
      </c>
      <c r="P3877" s="2" t="str">
        <f t="shared" si="425"/>
        <v>low</v>
      </c>
      <c r="Q3877" s="2" t="str">
        <f>IF(P3877="low","one",IF(P3877="high","relax","transition"))</f>
        <v>one</v>
      </c>
      <c r="R3877" s="2">
        <f>IF(P3877="low",250,IF(P3877="high",300,275))</f>
        <v>250</v>
      </c>
      <c r="S3877" s="2" t="b">
        <f t="shared" si="423"/>
        <v>1</v>
      </c>
      <c r="T3877" s="2">
        <f t="shared" si="424"/>
        <v>250</v>
      </c>
    </row>
    <row r="3878" spans="1:20" x14ac:dyDescent="0.2">
      <c r="A3878" s="2">
        <f t="shared" si="422"/>
        <v>87.150000095367432</v>
      </c>
      <c r="B3878">
        <v>1.22576498985</v>
      </c>
      <c r="C3878" s="2">
        <f>IF(B3878&gt;B3877,B3878+(C3877-B3877),B3878+(C3877-B3877)+5+A3878-A3877)</f>
        <v>87.025764703747825</v>
      </c>
      <c r="D3878">
        <v>1577147279.27</v>
      </c>
      <c r="E3878">
        <v>438</v>
      </c>
      <c r="F3878">
        <v>892</v>
      </c>
      <c r="G3878">
        <v>626</v>
      </c>
      <c r="H3878">
        <v>697</v>
      </c>
      <c r="I3878">
        <v>285</v>
      </c>
      <c r="J3878" s="2" t="s">
        <v>30</v>
      </c>
      <c r="K3878" s="2">
        <f>$L$2*I3878+(1-$L$2)*K3877</f>
        <v>284.20899774565316</v>
      </c>
      <c r="M3878" s="2">
        <f t="shared" si="419"/>
        <v>284.4167196047016</v>
      </c>
      <c r="N3878" s="2">
        <f t="shared" si="420"/>
        <v>288.00273394422175</v>
      </c>
      <c r="O3878" s="2">
        <f t="shared" si="421"/>
        <v>286.56976523224125</v>
      </c>
      <c r="P3878" s="2" t="str">
        <f t="shared" si="425"/>
        <v>low</v>
      </c>
      <c r="Q3878" s="2" t="str">
        <f>IF(P3878="low","one",IF(P3878="high","relax","transition"))</f>
        <v>one</v>
      </c>
      <c r="R3878" s="2">
        <f>IF(P3878="low",250,IF(P3878="high",300,275))</f>
        <v>250</v>
      </c>
      <c r="S3878" s="2" t="b">
        <f t="shared" si="423"/>
        <v>1</v>
      </c>
      <c r="T3878" s="2">
        <f t="shared" si="424"/>
        <v>250</v>
      </c>
    </row>
    <row r="3879" spans="1:20" x14ac:dyDescent="0.2">
      <c r="A3879" s="2">
        <f t="shared" si="422"/>
        <v>87.180000066757202</v>
      </c>
      <c r="B3879">
        <v>1.25018715858</v>
      </c>
      <c r="C3879" s="2">
        <f>IF(B3879&gt;B3878,B3879+(C3878-B3878),B3879+(C3878-B3878)+5+A3879-A3878)</f>
        <v>87.050186872477823</v>
      </c>
      <c r="D3879">
        <v>1577147279.3</v>
      </c>
      <c r="E3879">
        <v>436</v>
      </c>
      <c r="F3879">
        <v>894</v>
      </c>
      <c r="G3879">
        <v>625</v>
      </c>
      <c r="H3879">
        <v>696</v>
      </c>
      <c r="I3879">
        <v>284</v>
      </c>
      <c r="J3879" s="2" t="s">
        <v>30</v>
      </c>
      <c r="K3879" s="2">
        <f>$L$2*I3879+(1-$L$2)*K3878</f>
        <v>284.16719819652252</v>
      </c>
      <c r="M3879" s="2">
        <f t="shared" si="419"/>
        <v>284.36681532306579</v>
      </c>
      <c r="N3879" s="2">
        <f t="shared" si="420"/>
        <v>288.00273394422175</v>
      </c>
      <c r="O3879" s="2">
        <f t="shared" si="421"/>
        <v>286.56211295086428</v>
      </c>
      <c r="P3879" s="2" t="str">
        <f t="shared" si="425"/>
        <v>low</v>
      </c>
      <c r="Q3879" s="2" t="str">
        <f>IF(P3879="low","one",IF(P3879="high","relax","transition"))</f>
        <v>one</v>
      </c>
      <c r="R3879" s="2">
        <f>IF(P3879="low",250,IF(P3879="high",300,275))</f>
        <v>250</v>
      </c>
      <c r="S3879" s="2" t="b">
        <f t="shared" si="423"/>
        <v>1</v>
      </c>
      <c r="T3879" s="2">
        <f t="shared" si="424"/>
        <v>250</v>
      </c>
    </row>
    <row r="3880" spans="1:20" x14ac:dyDescent="0.2">
      <c r="A3880" s="2">
        <f t="shared" si="422"/>
        <v>87.200000047683716</v>
      </c>
      <c r="B3880">
        <v>1.27445793152</v>
      </c>
      <c r="C3880" s="2">
        <f>IF(B3880&gt;B3879,B3880+(C3879-B3879),B3880+(C3879-B3879)+5+A3880-A3879)</f>
        <v>87.074457645417823</v>
      </c>
      <c r="D3880">
        <v>1577147279.3199999</v>
      </c>
      <c r="E3880">
        <v>436</v>
      </c>
      <c r="F3880">
        <v>894</v>
      </c>
      <c r="G3880">
        <v>626</v>
      </c>
      <c r="H3880">
        <v>697</v>
      </c>
      <c r="I3880">
        <v>283</v>
      </c>
      <c r="J3880" s="2" t="s">
        <v>30</v>
      </c>
      <c r="K3880" s="2">
        <f>$L$2*I3880+(1-$L$2)*K3879</f>
        <v>283.93375855721803</v>
      </c>
      <c r="M3880" s="2">
        <f t="shared" si="419"/>
        <v>284.28020396989626</v>
      </c>
      <c r="N3880" s="2">
        <f t="shared" si="420"/>
        <v>288.00273394422175</v>
      </c>
      <c r="O3880" s="2">
        <f t="shared" si="421"/>
        <v>286.55234806947436</v>
      </c>
      <c r="P3880" s="2" t="str">
        <f t="shared" si="425"/>
        <v>low</v>
      </c>
      <c r="Q3880" s="2" t="str">
        <f>IF(P3880="low","one",IF(P3880="high","relax","transition"))</f>
        <v>one</v>
      </c>
      <c r="R3880" s="2">
        <f>IF(P3880="low",250,IF(P3880="high",300,275))</f>
        <v>250</v>
      </c>
      <c r="S3880" s="2" t="b">
        <f t="shared" si="423"/>
        <v>1</v>
      </c>
      <c r="T3880" s="2">
        <f t="shared" si="424"/>
        <v>250</v>
      </c>
    </row>
    <row r="3881" spans="1:20" x14ac:dyDescent="0.2">
      <c r="A3881" s="2">
        <f t="shared" si="422"/>
        <v>87.220000028610229</v>
      </c>
      <c r="B3881">
        <v>1.2952570915199999</v>
      </c>
      <c r="C3881" s="2">
        <f>IF(B3881&gt;B3880,B3881+(C3880-B3880),B3881+(C3880-B3880)+5+A3881-A3880)</f>
        <v>87.095256805417819</v>
      </c>
      <c r="D3881">
        <v>1577147279.3399999</v>
      </c>
      <c r="E3881">
        <v>437</v>
      </c>
      <c r="F3881">
        <v>893</v>
      </c>
      <c r="G3881">
        <v>627</v>
      </c>
      <c r="H3881">
        <v>696</v>
      </c>
      <c r="I3881">
        <v>285</v>
      </c>
      <c r="J3881" s="2" t="s">
        <v>30</v>
      </c>
      <c r="K3881" s="2">
        <f>$L$2*I3881+(1-$L$2)*K3880</f>
        <v>284.1470068457744</v>
      </c>
      <c r="M3881" s="2">
        <f t="shared" si="419"/>
        <v>284.25356454507187</v>
      </c>
      <c r="N3881" s="2">
        <f t="shared" si="420"/>
        <v>288.00273394422175</v>
      </c>
      <c r="O3881" s="2">
        <f t="shared" si="421"/>
        <v>286.53874086449548</v>
      </c>
      <c r="P3881" s="2" t="str">
        <f t="shared" si="425"/>
        <v>low</v>
      </c>
      <c r="Q3881" s="2" t="str">
        <f>IF(P3881="low","one",IF(P3881="high","relax","transition"))</f>
        <v>one</v>
      </c>
      <c r="R3881" s="2">
        <f>IF(P3881="low",250,IF(P3881="high",300,275))</f>
        <v>250</v>
      </c>
      <c r="S3881" s="2" t="b">
        <f t="shared" si="423"/>
        <v>1</v>
      </c>
      <c r="T3881" s="2">
        <f t="shared" si="424"/>
        <v>250</v>
      </c>
    </row>
    <row r="3882" spans="1:20" x14ac:dyDescent="0.2">
      <c r="A3882" s="2">
        <f t="shared" si="422"/>
        <v>87.25</v>
      </c>
      <c r="B3882">
        <v>1.3195719718900001</v>
      </c>
      <c r="C3882" s="2">
        <f>IF(B3882&gt;B3881,B3882+(C3881-B3881),B3882+(C3881-B3881)+5+A3882-A3881)</f>
        <v>87.119571685787818</v>
      </c>
      <c r="D3882">
        <v>1577147279.3699999</v>
      </c>
      <c r="E3882">
        <v>437</v>
      </c>
      <c r="F3882">
        <v>894</v>
      </c>
      <c r="G3882">
        <v>626</v>
      </c>
      <c r="H3882">
        <v>696</v>
      </c>
      <c r="I3882">
        <v>284</v>
      </c>
      <c r="J3882" s="2" t="s">
        <v>30</v>
      </c>
      <c r="K3882" s="2">
        <f>$L$2*I3882+(1-$L$2)*K3881</f>
        <v>284.11760547661953</v>
      </c>
      <c r="M3882" s="2">
        <f t="shared" si="419"/>
        <v>284.22637273138139</v>
      </c>
      <c r="N3882" s="2">
        <f t="shared" si="420"/>
        <v>288.00273394422175</v>
      </c>
      <c r="O3882" s="2">
        <f t="shared" si="421"/>
        <v>286.52448204852425</v>
      </c>
      <c r="P3882" s="2" t="str">
        <f t="shared" si="425"/>
        <v>low</v>
      </c>
      <c r="Q3882" s="2" t="str">
        <f>IF(P3882="low","one",IF(P3882="high","relax","transition"))</f>
        <v>one</v>
      </c>
      <c r="R3882" s="2">
        <f>IF(P3882="low",250,IF(P3882="high",300,275))</f>
        <v>250</v>
      </c>
      <c r="S3882" s="2" t="b">
        <f t="shared" si="423"/>
        <v>1</v>
      </c>
      <c r="T3882" s="2">
        <f t="shared" si="424"/>
        <v>250</v>
      </c>
    </row>
    <row r="3883" spans="1:20" x14ac:dyDescent="0.2">
      <c r="A3883" s="2">
        <f t="shared" si="422"/>
        <v>87.270000219345093</v>
      </c>
      <c r="B3883">
        <v>1.34015107155</v>
      </c>
      <c r="C3883" s="2">
        <f>IF(B3883&gt;B3882,B3883+(C3882-B3882),B3883+(C3882-B3882)+5+A3883-A3882)</f>
        <v>87.140150785447815</v>
      </c>
      <c r="D3883">
        <v>1577147279.3900001</v>
      </c>
      <c r="E3883">
        <v>437</v>
      </c>
      <c r="F3883">
        <v>893</v>
      </c>
      <c r="G3883">
        <v>627</v>
      </c>
      <c r="H3883">
        <v>697</v>
      </c>
      <c r="I3883">
        <v>285</v>
      </c>
      <c r="J3883" s="2" t="s">
        <v>30</v>
      </c>
      <c r="K3883" s="2">
        <f>$L$2*I3883+(1-$L$2)*K3882</f>
        <v>284.29408438129565</v>
      </c>
      <c r="M3883" s="2">
        <f t="shared" si="419"/>
        <v>284.23991506136423</v>
      </c>
      <c r="N3883" s="2">
        <f t="shared" si="420"/>
        <v>288.00273394422175</v>
      </c>
      <c r="O3883" s="2">
        <f t="shared" si="421"/>
        <v>286.50957658266708</v>
      </c>
      <c r="P3883" s="2" t="str">
        <f t="shared" si="425"/>
        <v>low</v>
      </c>
      <c r="Q3883" s="2" t="str">
        <f>IF(P3883="low","one",IF(P3883="high","relax","transition"))</f>
        <v>one</v>
      </c>
      <c r="R3883" s="2">
        <f>IF(P3883="low",250,IF(P3883="high",300,275))</f>
        <v>250</v>
      </c>
      <c r="S3883" s="2" t="b">
        <f t="shared" si="423"/>
        <v>1</v>
      </c>
      <c r="T3883" s="2">
        <f t="shared" si="424"/>
        <v>250</v>
      </c>
    </row>
    <row r="3884" spans="1:20" x14ac:dyDescent="0.2">
      <c r="A3884" s="2">
        <f t="shared" si="422"/>
        <v>87.290000200271606</v>
      </c>
      <c r="B3884">
        <v>1.36495995522</v>
      </c>
      <c r="C3884" s="2">
        <f>IF(B3884&gt;B3883,B3884+(C3883-B3883),B3884+(C3883-B3883)+5+A3884-A3883)</f>
        <v>87.16495966911782</v>
      </c>
      <c r="D3884">
        <v>1577147279.4100001</v>
      </c>
      <c r="E3884">
        <v>437</v>
      </c>
      <c r="F3884">
        <v>894</v>
      </c>
      <c r="G3884">
        <v>626</v>
      </c>
      <c r="H3884">
        <v>696</v>
      </c>
      <c r="I3884">
        <v>284</v>
      </c>
      <c r="J3884" s="2" t="s">
        <v>30</v>
      </c>
      <c r="K3884" s="2">
        <f>$L$2*I3884+(1-$L$2)*K3883</f>
        <v>284.23526750503652</v>
      </c>
      <c r="M3884" s="2">
        <f t="shared" si="419"/>
        <v>284.23898555009873</v>
      </c>
      <c r="N3884" s="2">
        <f t="shared" si="420"/>
        <v>288.00273394422175</v>
      </c>
      <c r="O3884" s="2">
        <f t="shared" si="421"/>
        <v>286.49609350660194</v>
      </c>
      <c r="P3884" s="2" t="str">
        <f t="shared" si="425"/>
        <v>low</v>
      </c>
      <c r="Q3884" s="2" t="str">
        <f>IF(P3884="low","one",IF(P3884="high","relax","transition"))</f>
        <v>one</v>
      </c>
      <c r="R3884" s="2">
        <f>IF(P3884="low",250,IF(P3884="high",300,275))</f>
        <v>250</v>
      </c>
      <c r="S3884" s="2" t="b">
        <f t="shared" si="423"/>
        <v>1</v>
      </c>
      <c r="T3884" s="2">
        <f t="shared" si="424"/>
        <v>250</v>
      </c>
    </row>
    <row r="3885" spans="1:20" x14ac:dyDescent="0.2">
      <c r="A3885" s="2">
        <f t="shared" si="422"/>
        <v>87.31000018119812</v>
      </c>
      <c r="B3885">
        <v>1.38537597656</v>
      </c>
      <c r="C3885" s="2">
        <f>IF(B3885&gt;B3884,B3885+(C3884-B3884),B3885+(C3884-B3884)+5+A3885-A3884)</f>
        <v>87.185375690457818</v>
      </c>
      <c r="D3885">
        <v>1577147279.4300001</v>
      </c>
      <c r="E3885">
        <v>436</v>
      </c>
      <c r="F3885">
        <v>894</v>
      </c>
      <c r="G3885">
        <v>626</v>
      </c>
      <c r="H3885">
        <v>696</v>
      </c>
      <c r="I3885">
        <v>283</v>
      </c>
      <c r="J3885" s="2" t="s">
        <v>30</v>
      </c>
      <c r="K3885" s="2">
        <f>$L$2*I3885+(1-$L$2)*K3884</f>
        <v>283.98821400402926</v>
      </c>
      <c r="M3885" s="2">
        <f t="shared" si="419"/>
        <v>284.18883124088484</v>
      </c>
      <c r="N3885" s="2">
        <f t="shared" si="420"/>
        <v>288.00273394422175</v>
      </c>
      <c r="O3885" s="2">
        <f t="shared" si="421"/>
        <v>286.48323810877679</v>
      </c>
      <c r="P3885" s="2" t="str">
        <f t="shared" si="425"/>
        <v>low</v>
      </c>
      <c r="Q3885" s="2" t="str">
        <f>IF(P3885="low","one",IF(P3885="high","relax","transition"))</f>
        <v>one</v>
      </c>
      <c r="R3885" s="2">
        <f>IF(P3885="low",250,IF(P3885="high",300,275))</f>
        <v>250</v>
      </c>
      <c r="S3885" s="2" t="b">
        <f t="shared" si="423"/>
        <v>1</v>
      </c>
      <c r="T3885" s="2">
        <f t="shared" si="424"/>
        <v>250</v>
      </c>
    </row>
    <row r="3886" spans="1:20" x14ac:dyDescent="0.2">
      <c r="A3886" s="2">
        <f t="shared" si="422"/>
        <v>87.340000152587891</v>
      </c>
      <c r="B3886">
        <v>1.41003894806</v>
      </c>
      <c r="C3886" s="2">
        <f>IF(B3886&gt;B3885,B3886+(C3885-B3885),B3886+(C3885-B3885)+5+A3886-A3885)</f>
        <v>87.210038661957825</v>
      </c>
      <c r="D3886">
        <v>1577147279.46</v>
      </c>
      <c r="E3886">
        <v>437</v>
      </c>
      <c r="F3886">
        <v>893</v>
      </c>
      <c r="G3886">
        <v>627</v>
      </c>
      <c r="H3886">
        <v>697</v>
      </c>
      <c r="I3886">
        <v>285</v>
      </c>
      <c r="J3886" s="2" t="s">
        <v>30</v>
      </c>
      <c r="K3886" s="2">
        <f>$L$2*I3886+(1-$L$2)*K3885</f>
        <v>284.19057120322339</v>
      </c>
      <c r="M3886" s="2">
        <f t="shared" si="419"/>
        <v>284.18917923335255</v>
      </c>
      <c r="N3886" s="2">
        <f t="shared" si="420"/>
        <v>288.00273394422175</v>
      </c>
      <c r="O3886" s="2">
        <f t="shared" si="421"/>
        <v>286.46851776538216</v>
      </c>
      <c r="P3886" s="2" t="str">
        <f t="shared" si="425"/>
        <v>low</v>
      </c>
      <c r="Q3886" s="2" t="str">
        <f>IF(P3886="low","one",IF(P3886="high","relax","transition"))</f>
        <v>one</v>
      </c>
      <c r="R3886" s="2">
        <f>IF(P3886="low",250,IF(P3886="high",300,275))</f>
        <v>250</v>
      </c>
      <c r="S3886" s="2" t="b">
        <f t="shared" si="423"/>
        <v>1</v>
      </c>
      <c r="T3886" s="2">
        <f t="shared" si="424"/>
        <v>250</v>
      </c>
    </row>
    <row r="3887" spans="1:20" x14ac:dyDescent="0.2">
      <c r="A3887" s="2">
        <f t="shared" si="422"/>
        <v>87.360000133514404</v>
      </c>
      <c r="B3887">
        <v>1.4341931343100001</v>
      </c>
      <c r="C3887" s="2">
        <f>IF(B3887&gt;B3886,B3887+(C3886-B3886),B3887+(C3886-B3886)+5+A3887-A3886)</f>
        <v>87.234192848207812</v>
      </c>
      <c r="D3887">
        <v>1577147279.48</v>
      </c>
      <c r="E3887">
        <v>438</v>
      </c>
      <c r="F3887">
        <v>892</v>
      </c>
      <c r="G3887">
        <v>626</v>
      </c>
      <c r="H3887">
        <v>696</v>
      </c>
      <c r="I3887">
        <v>285</v>
      </c>
      <c r="J3887" s="2" t="s">
        <v>30</v>
      </c>
      <c r="K3887" s="2">
        <f>$L$2*I3887+(1-$L$2)*K3886</f>
        <v>284.35245696257869</v>
      </c>
      <c r="M3887" s="2">
        <f t="shared" si="419"/>
        <v>284.22183477919782</v>
      </c>
      <c r="N3887" s="2">
        <f t="shared" si="420"/>
        <v>288.00273394422175</v>
      </c>
      <c r="O3887" s="2">
        <f t="shared" si="421"/>
        <v>286.45455083878068</v>
      </c>
      <c r="P3887" s="2" t="str">
        <f t="shared" si="425"/>
        <v>low</v>
      </c>
      <c r="Q3887" s="2" t="str">
        <f>IF(P3887="low","one",IF(P3887="high","relax","transition"))</f>
        <v>one</v>
      </c>
      <c r="R3887" s="2">
        <f>IF(P3887="low",250,IF(P3887="high",300,275))</f>
        <v>250</v>
      </c>
      <c r="S3887" s="2" t="b">
        <f t="shared" si="423"/>
        <v>1</v>
      </c>
      <c r="T3887" s="2">
        <f t="shared" si="424"/>
        <v>250</v>
      </c>
    </row>
    <row r="3888" spans="1:20" x14ac:dyDescent="0.2">
      <c r="A3888" s="2">
        <f t="shared" si="422"/>
        <v>87.380000114440918</v>
      </c>
      <c r="B3888">
        <v>1.4549551010099999</v>
      </c>
      <c r="C3888" s="2">
        <f>IF(B3888&gt;B3887,B3888+(C3887-B3887),B3888+(C3887-B3887)+5+A3888-A3887)</f>
        <v>87.254954814907819</v>
      </c>
      <c r="D3888">
        <v>1577147279.5</v>
      </c>
      <c r="E3888">
        <v>434</v>
      </c>
      <c r="F3888">
        <v>893</v>
      </c>
      <c r="G3888">
        <v>626</v>
      </c>
      <c r="H3888">
        <v>695</v>
      </c>
      <c r="I3888">
        <v>284</v>
      </c>
      <c r="J3888" s="2" t="s">
        <v>30</v>
      </c>
      <c r="K3888" s="2">
        <f>$L$2*I3888+(1-$L$2)*K3887</f>
        <v>284.28196557006294</v>
      </c>
      <c r="M3888" s="2">
        <f t="shared" si="419"/>
        <v>284.23386093737088</v>
      </c>
      <c r="N3888" s="2">
        <f t="shared" si="420"/>
        <v>288.00273394422175</v>
      </c>
      <c r="O3888" s="2">
        <f t="shared" si="421"/>
        <v>286.44291503580149</v>
      </c>
      <c r="P3888" s="2" t="str">
        <f t="shared" si="425"/>
        <v>low</v>
      </c>
      <c r="Q3888" s="2" t="str">
        <f>IF(P3888="low","one",IF(P3888="high","relax","transition"))</f>
        <v>one</v>
      </c>
      <c r="R3888" s="2">
        <f>IF(P3888="low",250,IF(P3888="high",300,275))</f>
        <v>250</v>
      </c>
      <c r="S3888" s="2" t="b">
        <f t="shared" si="423"/>
        <v>1</v>
      </c>
      <c r="T3888" s="2">
        <f t="shared" si="424"/>
        <v>250</v>
      </c>
    </row>
    <row r="3889" spans="1:20" x14ac:dyDescent="0.2">
      <c r="A3889" s="2">
        <f t="shared" si="422"/>
        <v>87.410000085830688</v>
      </c>
      <c r="B3889">
        <v>1.47951006889</v>
      </c>
      <c r="C3889" s="2">
        <f>IF(B3889&gt;B3888,B3889+(C3888-B3888),B3889+(C3888-B3888)+5+A3889-A3888)</f>
        <v>87.279509782787812</v>
      </c>
      <c r="D3889">
        <v>1577147279.53</v>
      </c>
      <c r="E3889">
        <v>436</v>
      </c>
      <c r="F3889">
        <v>892</v>
      </c>
      <c r="G3889">
        <v>627</v>
      </c>
      <c r="H3889">
        <v>695</v>
      </c>
      <c r="I3889">
        <v>283</v>
      </c>
      <c r="J3889" s="2" t="s">
        <v>30</v>
      </c>
      <c r="K3889" s="2">
        <f>$L$2*I3889+(1-$L$2)*K3888</f>
        <v>284.02557245605038</v>
      </c>
      <c r="M3889" s="2">
        <f t="shared" si="419"/>
        <v>284.19220324110677</v>
      </c>
      <c r="N3889" s="2">
        <f t="shared" si="420"/>
        <v>288.00273394422175</v>
      </c>
      <c r="O3889" s="2">
        <f t="shared" si="421"/>
        <v>286.43246233087996</v>
      </c>
      <c r="P3889" s="2" t="str">
        <f t="shared" si="425"/>
        <v>low</v>
      </c>
      <c r="Q3889" s="2" t="str">
        <f>IF(P3889="low","one",IF(P3889="high","relax","transition"))</f>
        <v>one</v>
      </c>
      <c r="R3889" s="2">
        <f>IF(P3889="low",250,IF(P3889="high",300,275))</f>
        <v>250</v>
      </c>
      <c r="S3889" s="2" t="b">
        <f t="shared" si="423"/>
        <v>1</v>
      </c>
      <c r="T3889" s="2">
        <f t="shared" si="424"/>
        <v>250</v>
      </c>
    </row>
    <row r="3890" spans="1:20" x14ac:dyDescent="0.2">
      <c r="A3890" s="2">
        <f t="shared" si="422"/>
        <v>87.430000066757202</v>
      </c>
      <c r="B3890">
        <v>1.4999229908</v>
      </c>
      <c r="C3890" s="2">
        <f>IF(B3890&gt;B3889,B3890+(C3889-B3889),B3890+(C3889-B3889)+5+A3890-A3889)</f>
        <v>87.299922704697821</v>
      </c>
      <c r="D3890">
        <v>1577147279.55</v>
      </c>
      <c r="E3890">
        <v>438</v>
      </c>
      <c r="F3890">
        <v>893</v>
      </c>
      <c r="G3890">
        <v>626</v>
      </c>
      <c r="H3890">
        <v>697</v>
      </c>
      <c r="I3890">
        <v>284</v>
      </c>
      <c r="J3890" s="2" t="s">
        <v>30</v>
      </c>
      <c r="K3890" s="2">
        <f>$L$2*I3890+(1-$L$2)*K3889</f>
        <v>284.02045796484032</v>
      </c>
      <c r="M3890" s="2">
        <f t="shared" ref="M3890:M3953" si="426">IF(P3890="low", $L$4*K3890+(1-$L$4)*M3889,M3889)</f>
        <v>284.15785418585347</v>
      </c>
      <c r="N3890" s="2">
        <f t="shared" ref="N3890:N3953" si="427">IF(P3890="high", $L$4*K3890+(1-$L$4)*N3889,N3889)</f>
        <v>288.00273394422175</v>
      </c>
      <c r="O3890" s="2">
        <f t="shared" ref="O3890:O3953" si="428">IF(P3890="high",(1-$L$8)*O3889+$L$8*(N3889-$L$10),IF(P3890="low",(1-$L$8)*O3889+$L$8*(M3889+$L$10),O3889))</f>
        <v>286.42044937639128</v>
      </c>
      <c r="P3890" s="2" t="str">
        <f t="shared" si="425"/>
        <v>low</v>
      </c>
      <c r="Q3890" s="2" t="str">
        <f>IF(P3890="low","one",IF(P3890="high","relax","transition"))</f>
        <v>one</v>
      </c>
      <c r="R3890" s="2">
        <f>IF(P3890="low",250,IF(P3890="high",300,275))</f>
        <v>250</v>
      </c>
      <c r="S3890" s="2" t="b">
        <f t="shared" si="423"/>
        <v>1</v>
      </c>
      <c r="T3890" s="2">
        <f t="shared" si="424"/>
        <v>250</v>
      </c>
    </row>
    <row r="3891" spans="1:20" x14ac:dyDescent="0.2">
      <c r="A3891" s="2">
        <f t="shared" si="422"/>
        <v>87.450000047683716</v>
      </c>
      <c r="B3891">
        <v>1.5244209766400001</v>
      </c>
      <c r="C3891" s="2">
        <f>IF(B3891&gt;B3890,B3891+(C3890-B3890),B3891+(C3890-B3890)+5+A3891-A3890)</f>
        <v>87.324420690537821</v>
      </c>
      <c r="D3891">
        <v>1577147279.5699999</v>
      </c>
      <c r="E3891">
        <v>437</v>
      </c>
      <c r="F3891">
        <v>896</v>
      </c>
      <c r="G3891">
        <v>626</v>
      </c>
      <c r="H3891">
        <v>697</v>
      </c>
      <c r="I3891">
        <v>286</v>
      </c>
      <c r="J3891" s="2" t="s">
        <v>30</v>
      </c>
      <c r="K3891" s="2">
        <f>$L$2*I3891+(1-$L$2)*K3890</f>
        <v>284.41636637187224</v>
      </c>
      <c r="M3891" s="2">
        <f t="shared" si="426"/>
        <v>284.20955662305721</v>
      </c>
      <c r="N3891" s="2">
        <f t="shared" si="427"/>
        <v>288.00273394422175</v>
      </c>
      <c r="O3891" s="2">
        <f t="shared" si="428"/>
        <v>286.40731961686436</v>
      </c>
      <c r="P3891" s="2" t="str">
        <f t="shared" si="425"/>
        <v>low</v>
      </c>
      <c r="Q3891" s="2" t="str">
        <f>IF(P3891="low","one",IF(P3891="high","relax","transition"))</f>
        <v>one</v>
      </c>
      <c r="R3891" s="2">
        <f>IF(P3891="low",250,IF(P3891="high",300,275))</f>
        <v>250</v>
      </c>
      <c r="S3891" s="2" t="b">
        <f t="shared" si="423"/>
        <v>1</v>
      </c>
      <c r="T3891" s="2">
        <f t="shared" si="424"/>
        <v>250</v>
      </c>
    </row>
    <row r="3892" spans="1:20" x14ac:dyDescent="0.2">
      <c r="A3892" s="2">
        <f t="shared" si="422"/>
        <v>87.480000019073486</v>
      </c>
      <c r="B3892">
        <v>1.5492010116599999</v>
      </c>
      <c r="C3892" s="2">
        <f>IF(B3892&gt;B3891,B3892+(C3891-B3891),B3892+(C3891-B3891)+5+A3892-A3891)</f>
        <v>87.349200725557822</v>
      </c>
      <c r="D3892">
        <v>1577147279.5999999</v>
      </c>
      <c r="E3892">
        <v>436</v>
      </c>
      <c r="F3892">
        <v>894</v>
      </c>
      <c r="G3892">
        <v>626</v>
      </c>
      <c r="H3892">
        <v>696</v>
      </c>
      <c r="I3892">
        <v>282</v>
      </c>
      <c r="J3892" s="2" t="s">
        <v>30</v>
      </c>
      <c r="K3892" s="2">
        <f>$L$2*I3892+(1-$L$2)*K3891</f>
        <v>283.93309309749782</v>
      </c>
      <c r="M3892" s="2">
        <f t="shared" si="426"/>
        <v>284.15426391794534</v>
      </c>
      <c r="N3892" s="2">
        <f t="shared" si="427"/>
        <v>288.00273394422175</v>
      </c>
      <c r="O3892" s="2">
        <f t="shared" si="428"/>
        <v>286.39743146717399</v>
      </c>
      <c r="P3892" s="2" t="str">
        <f t="shared" si="425"/>
        <v>low</v>
      </c>
      <c r="Q3892" s="2" t="str">
        <f>IF(P3892="low","one",IF(P3892="high","relax","transition"))</f>
        <v>one</v>
      </c>
      <c r="R3892" s="2">
        <f>IF(P3892="low",250,IF(P3892="high",300,275))</f>
        <v>250</v>
      </c>
      <c r="S3892" s="2" t="b">
        <f t="shared" si="423"/>
        <v>1</v>
      </c>
      <c r="T3892" s="2">
        <f t="shared" si="424"/>
        <v>250</v>
      </c>
    </row>
    <row r="3893" spans="1:20" x14ac:dyDescent="0.2">
      <c r="A3893" s="2">
        <f t="shared" si="422"/>
        <v>87.5</v>
      </c>
      <c r="B3893">
        <v>1.5695021152499999</v>
      </c>
      <c r="C3893" s="2">
        <f>IF(B3893&gt;B3892,B3893+(C3892-B3892),B3893+(C3892-B3892)+5+A3893-A3892)</f>
        <v>87.369501829147822</v>
      </c>
      <c r="D3893">
        <v>1577147279.6199999</v>
      </c>
      <c r="E3893">
        <v>436</v>
      </c>
      <c r="F3893">
        <v>893</v>
      </c>
      <c r="G3893">
        <v>626</v>
      </c>
      <c r="H3893">
        <v>697</v>
      </c>
      <c r="I3893">
        <v>283</v>
      </c>
      <c r="J3893" s="2" t="s">
        <v>30</v>
      </c>
      <c r="K3893" s="2">
        <f>$L$2*I3893+(1-$L$2)*K3892</f>
        <v>283.74647447799828</v>
      </c>
      <c r="M3893" s="2">
        <f t="shared" si="426"/>
        <v>284.07270602995595</v>
      </c>
      <c r="N3893" s="2">
        <f t="shared" si="427"/>
        <v>288.00273394422175</v>
      </c>
      <c r="O3893" s="2">
        <f t="shared" si="428"/>
        <v>286.38527308971254</v>
      </c>
      <c r="P3893" s="2" t="str">
        <f t="shared" si="425"/>
        <v>low</v>
      </c>
      <c r="Q3893" s="2" t="str">
        <f>IF(P3893="low","one",IF(P3893="high","relax","transition"))</f>
        <v>one</v>
      </c>
      <c r="R3893" s="2">
        <f>IF(P3893="low",250,IF(P3893="high",300,275))</f>
        <v>250</v>
      </c>
      <c r="S3893" s="2" t="b">
        <f t="shared" si="423"/>
        <v>1</v>
      </c>
      <c r="T3893" s="2">
        <f t="shared" si="424"/>
        <v>250</v>
      </c>
    </row>
    <row r="3894" spans="1:20" x14ac:dyDescent="0.2">
      <c r="A3894" s="2">
        <f t="shared" si="422"/>
        <v>87.520000219345093</v>
      </c>
      <c r="B3894">
        <v>1.5940539836900001</v>
      </c>
      <c r="C3894" s="2">
        <f>IF(B3894&gt;B3893,B3894+(C3893-B3893),B3894+(C3893-B3893)+5+A3894-A3893)</f>
        <v>87.394053697587822</v>
      </c>
      <c r="D3894">
        <v>1577147279.6400001</v>
      </c>
      <c r="E3894">
        <v>437</v>
      </c>
      <c r="F3894">
        <v>894</v>
      </c>
      <c r="G3894">
        <v>626</v>
      </c>
      <c r="H3894">
        <v>696</v>
      </c>
      <c r="I3894">
        <v>286</v>
      </c>
      <c r="J3894" s="2" t="s">
        <v>30</v>
      </c>
      <c r="K3894" s="2">
        <f>$L$2*I3894+(1-$L$2)*K3893</f>
        <v>284.19717958239863</v>
      </c>
      <c r="M3894" s="2">
        <f t="shared" si="426"/>
        <v>284.09760074044448</v>
      </c>
      <c r="N3894" s="2">
        <f t="shared" si="427"/>
        <v>288.00273394422175</v>
      </c>
      <c r="O3894" s="2">
        <f t="shared" si="428"/>
        <v>286.36964473672469</v>
      </c>
      <c r="P3894" s="2" t="str">
        <f t="shared" si="425"/>
        <v>low</v>
      </c>
      <c r="Q3894" s="2" t="str">
        <f>IF(P3894="low","one",IF(P3894="high","relax","transition"))</f>
        <v>one</v>
      </c>
      <c r="R3894" s="2">
        <f>IF(P3894="low",250,IF(P3894="high",300,275))</f>
        <v>250</v>
      </c>
      <c r="S3894" s="2" t="b">
        <f t="shared" si="423"/>
        <v>1</v>
      </c>
      <c r="T3894" s="2">
        <f t="shared" si="424"/>
        <v>250</v>
      </c>
    </row>
    <row r="3895" spans="1:20" x14ac:dyDescent="0.2">
      <c r="A3895" s="2">
        <f t="shared" si="422"/>
        <v>87.540000200271606</v>
      </c>
      <c r="B3895">
        <v>1.61457300186</v>
      </c>
      <c r="C3895" s="2">
        <f>IF(B3895&gt;B3894,B3895+(C3894-B3894),B3895+(C3894-B3894)+5+A3895-A3894)</f>
        <v>87.414572715757814</v>
      </c>
      <c r="D3895">
        <v>1577147279.6600001</v>
      </c>
      <c r="E3895">
        <v>436</v>
      </c>
      <c r="F3895">
        <v>894</v>
      </c>
      <c r="G3895">
        <v>627</v>
      </c>
      <c r="H3895">
        <v>697</v>
      </c>
      <c r="I3895">
        <v>285</v>
      </c>
      <c r="J3895" s="2" t="s">
        <v>30</v>
      </c>
      <c r="K3895" s="2">
        <f>$L$2*I3895+(1-$L$2)*K3894</f>
        <v>284.35774366591892</v>
      </c>
      <c r="M3895" s="2">
        <f t="shared" si="426"/>
        <v>284.14962932553937</v>
      </c>
      <c r="N3895" s="2">
        <f t="shared" si="427"/>
        <v>288.00273394422175</v>
      </c>
      <c r="O3895" s="2">
        <f t="shared" si="428"/>
        <v>286.35604253691065</v>
      </c>
      <c r="P3895" s="2" t="str">
        <f t="shared" si="425"/>
        <v>low</v>
      </c>
      <c r="Q3895" s="2" t="str">
        <f>IF(P3895="low","one",IF(P3895="high","relax","transition"))</f>
        <v>one</v>
      </c>
      <c r="R3895" s="2">
        <f>IF(P3895="low",250,IF(P3895="high",300,275))</f>
        <v>250</v>
      </c>
      <c r="S3895" s="2" t="b">
        <f t="shared" si="423"/>
        <v>1</v>
      </c>
      <c r="T3895" s="2">
        <f t="shared" si="424"/>
        <v>250</v>
      </c>
    </row>
    <row r="3896" spans="1:20" x14ac:dyDescent="0.2">
      <c r="A3896" s="2">
        <f t="shared" si="422"/>
        <v>87.570000171661377</v>
      </c>
      <c r="B3896">
        <v>1.6392030715899999</v>
      </c>
      <c r="C3896" s="2">
        <f>IF(B3896&gt;B3895,B3896+(C3895-B3895),B3896+(C3895-B3895)+5+A3896-A3895)</f>
        <v>87.439202785487822</v>
      </c>
      <c r="D3896">
        <v>1577147279.6900001</v>
      </c>
      <c r="E3896">
        <v>437</v>
      </c>
      <c r="F3896">
        <v>893</v>
      </c>
      <c r="G3896">
        <v>626</v>
      </c>
      <c r="H3896">
        <v>697</v>
      </c>
      <c r="I3896">
        <v>284</v>
      </c>
      <c r="J3896" s="2" t="s">
        <v>30</v>
      </c>
      <c r="K3896" s="2">
        <f>$L$2*I3896+(1-$L$2)*K3895</f>
        <v>284.28619493273516</v>
      </c>
      <c r="M3896" s="2">
        <f t="shared" si="426"/>
        <v>284.1769424469785</v>
      </c>
      <c r="N3896" s="2">
        <f t="shared" si="427"/>
        <v>288.00273394422175</v>
      </c>
      <c r="O3896" s="2">
        <f t="shared" si="428"/>
        <v>286.34572187634205</v>
      </c>
      <c r="P3896" s="2" t="str">
        <f t="shared" si="425"/>
        <v>low</v>
      </c>
      <c r="Q3896" s="2" t="str">
        <f>IF(P3896="low","one",IF(P3896="high","relax","transition"))</f>
        <v>one</v>
      </c>
      <c r="R3896" s="2">
        <f>IF(P3896="low",250,IF(P3896="high",300,275))</f>
        <v>250</v>
      </c>
      <c r="S3896" s="2" t="b">
        <f t="shared" si="423"/>
        <v>1</v>
      </c>
      <c r="T3896" s="2">
        <f t="shared" si="424"/>
        <v>250</v>
      </c>
    </row>
    <row r="3897" spans="1:20" x14ac:dyDescent="0.2">
      <c r="A3897" s="2">
        <f t="shared" si="422"/>
        <v>87.590000152587891</v>
      </c>
      <c r="B3897">
        <v>1.66377496719</v>
      </c>
      <c r="C3897" s="2">
        <f>IF(B3897&gt;B3896,B3897+(C3896-B3896),B3897+(C3896-B3896)+5+A3897-A3896)</f>
        <v>87.463774681087813</v>
      </c>
      <c r="D3897">
        <v>1577147279.71</v>
      </c>
      <c r="E3897">
        <v>437</v>
      </c>
      <c r="F3897">
        <v>894</v>
      </c>
      <c r="G3897">
        <v>627</v>
      </c>
      <c r="H3897">
        <v>696</v>
      </c>
      <c r="I3897">
        <v>284</v>
      </c>
      <c r="J3897" s="2" t="s">
        <v>30</v>
      </c>
      <c r="K3897" s="2">
        <f>$L$2*I3897+(1-$L$2)*K3896</f>
        <v>284.22895594618814</v>
      </c>
      <c r="M3897" s="2">
        <f t="shared" si="426"/>
        <v>284.18734514682046</v>
      </c>
      <c r="N3897" s="2">
        <f t="shared" si="427"/>
        <v>288.00273394422175</v>
      </c>
      <c r="O3897" s="2">
        <f t="shared" si="428"/>
        <v>286.33728290487386</v>
      </c>
      <c r="P3897" s="2" t="str">
        <f t="shared" si="425"/>
        <v>low</v>
      </c>
      <c r="Q3897" s="2" t="str">
        <f>IF(P3897="low","one",IF(P3897="high","relax","transition"))</f>
        <v>one</v>
      </c>
      <c r="R3897" s="2">
        <f>IF(P3897="low",250,IF(P3897="high",300,275))</f>
        <v>250</v>
      </c>
      <c r="S3897" s="2" t="b">
        <f t="shared" si="423"/>
        <v>1</v>
      </c>
      <c r="T3897" s="2">
        <f t="shared" si="424"/>
        <v>250</v>
      </c>
    </row>
    <row r="3898" spans="1:20" x14ac:dyDescent="0.2">
      <c r="A3898" s="2">
        <f t="shared" si="422"/>
        <v>87.610000133514404</v>
      </c>
      <c r="B3898">
        <v>1.6841640472399999</v>
      </c>
      <c r="C3898" s="2">
        <f>IF(B3898&gt;B3897,B3898+(C3897-B3897),B3898+(C3897-B3897)+5+A3898-A3897)</f>
        <v>87.484163761137822</v>
      </c>
      <c r="D3898">
        <v>1577147279.73</v>
      </c>
      <c r="E3898">
        <v>436</v>
      </c>
      <c r="F3898">
        <v>893</v>
      </c>
      <c r="G3898">
        <v>627</v>
      </c>
      <c r="H3898">
        <v>696</v>
      </c>
      <c r="I3898">
        <v>284</v>
      </c>
      <c r="J3898" s="2" t="s">
        <v>30</v>
      </c>
      <c r="K3898" s="2">
        <f>$L$2*I3898+(1-$L$2)*K3897</f>
        <v>284.18316475695053</v>
      </c>
      <c r="M3898" s="2">
        <f t="shared" si="426"/>
        <v>284.18650906884648</v>
      </c>
      <c r="N3898" s="2">
        <f t="shared" si="427"/>
        <v>288.00273394422175</v>
      </c>
      <c r="O3898" s="2">
        <f t="shared" si="428"/>
        <v>286.32978601697118</v>
      </c>
      <c r="P3898" s="2" t="str">
        <f t="shared" si="425"/>
        <v>low</v>
      </c>
      <c r="Q3898" s="2" t="str">
        <f>IF(P3898="low","one",IF(P3898="high","relax","transition"))</f>
        <v>one</v>
      </c>
      <c r="R3898" s="2">
        <f>IF(P3898="low",250,IF(P3898="high",300,275))</f>
        <v>250</v>
      </c>
      <c r="S3898" s="2" t="b">
        <f t="shared" si="423"/>
        <v>1</v>
      </c>
      <c r="T3898" s="2">
        <f t="shared" si="424"/>
        <v>250</v>
      </c>
    </row>
    <row r="3899" spans="1:20" x14ac:dyDescent="0.2">
      <c r="A3899" s="2">
        <f t="shared" si="422"/>
        <v>87.640000104904175</v>
      </c>
      <c r="B3899">
        <v>1.70891499519</v>
      </c>
      <c r="C3899" s="2">
        <f>IF(B3899&gt;B3898,B3899+(C3898-B3898),B3899+(C3898-B3898)+5+A3899-A3898)</f>
        <v>87.508914709087819</v>
      </c>
      <c r="D3899">
        <v>1577147279.76</v>
      </c>
      <c r="E3899">
        <v>436</v>
      </c>
      <c r="F3899">
        <v>893</v>
      </c>
      <c r="G3899">
        <v>627</v>
      </c>
      <c r="H3899">
        <v>697</v>
      </c>
      <c r="I3899">
        <v>285</v>
      </c>
      <c r="J3899" s="2" t="s">
        <v>30</v>
      </c>
      <c r="K3899" s="2">
        <f>$L$2*I3899+(1-$L$2)*K3898</f>
        <v>284.3465318055604</v>
      </c>
      <c r="M3899" s="2">
        <f t="shared" si="426"/>
        <v>284.21851361618928</v>
      </c>
      <c r="N3899" s="2">
        <f t="shared" si="427"/>
        <v>288.00273394422175</v>
      </c>
      <c r="O3899" s="2">
        <f t="shared" si="428"/>
        <v>286.32262216956497</v>
      </c>
      <c r="P3899" s="2" t="str">
        <f t="shared" si="425"/>
        <v>low</v>
      </c>
      <c r="Q3899" s="2" t="str">
        <f>IF(P3899="low","one",IF(P3899="high","relax","transition"))</f>
        <v>one</v>
      </c>
      <c r="R3899" s="2">
        <f>IF(P3899="low",250,IF(P3899="high",300,275))</f>
        <v>250</v>
      </c>
      <c r="S3899" s="2" t="b">
        <f t="shared" si="423"/>
        <v>1</v>
      </c>
      <c r="T3899" s="2">
        <f t="shared" si="424"/>
        <v>250</v>
      </c>
    </row>
    <row r="3900" spans="1:20" x14ac:dyDescent="0.2">
      <c r="A3900" s="2">
        <f t="shared" si="422"/>
        <v>87.660000085830688</v>
      </c>
      <c r="B3900">
        <v>1.7294371128099999</v>
      </c>
      <c r="C3900" s="2">
        <f>IF(B3900&gt;B3899,B3900+(C3899-B3899),B3900+(C3899-B3899)+5+A3900-A3899)</f>
        <v>87.529436826707823</v>
      </c>
      <c r="D3900">
        <v>1577147279.78</v>
      </c>
      <c r="E3900">
        <v>437</v>
      </c>
      <c r="F3900">
        <v>893</v>
      </c>
      <c r="G3900">
        <v>626</v>
      </c>
      <c r="H3900">
        <v>695</v>
      </c>
      <c r="I3900">
        <v>284</v>
      </c>
      <c r="J3900" s="2" t="s">
        <v>30</v>
      </c>
      <c r="K3900" s="2">
        <f>$L$2*I3900+(1-$L$2)*K3899</f>
        <v>284.27722544444833</v>
      </c>
      <c r="M3900" s="2">
        <f t="shared" si="426"/>
        <v>284.23025598184108</v>
      </c>
      <c r="N3900" s="2">
        <f t="shared" si="427"/>
        <v>288.00273394422175</v>
      </c>
      <c r="O3900" s="2">
        <f t="shared" si="428"/>
        <v>286.31741674189618</v>
      </c>
      <c r="P3900" s="2" t="str">
        <f t="shared" si="425"/>
        <v>low</v>
      </c>
      <c r="Q3900" s="2" t="str">
        <f>IF(P3900="low","one",IF(P3900="high","relax","transition"))</f>
        <v>one</v>
      </c>
      <c r="R3900" s="2">
        <f>IF(P3900="low",250,IF(P3900="high",300,275))</f>
        <v>250</v>
      </c>
      <c r="S3900" s="2" t="b">
        <f t="shared" si="423"/>
        <v>1</v>
      </c>
      <c r="T3900" s="2">
        <f t="shared" si="424"/>
        <v>250</v>
      </c>
    </row>
    <row r="3901" spans="1:20" x14ac:dyDescent="0.2">
      <c r="A3901" s="2">
        <f t="shared" si="422"/>
        <v>87.680000066757202</v>
      </c>
      <c r="B3901">
        <v>1.7538330554999999</v>
      </c>
      <c r="C3901" s="2">
        <f>IF(B3901&gt;B3900,B3901+(C3900-B3900),B3901+(C3900-B3900)+5+A3901-A3900)</f>
        <v>87.553832769397815</v>
      </c>
      <c r="D3901">
        <v>1577147279.8</v>
      </c>
      <c r="E3901">
        <v>436</v>
      </c>
      <c r="F3901">
        <v>894</v>
      </c>
      <c r="G3901">
        <v>627</v>
      </c>
      <c r="H3901">
        <v>695</v>
      </c>
      <c r="I3901">
        <v>283</v>
      </c>
      <c r="J3901" s="2" t="s">
        <v>30</v>
      </c>
      <c r="K3901" s="2">
        <f>$L$2*I3901+(1-$L$2)*K3900</f>
        <v>284.02178035555869</v>
      </c>
      <c r="M3901" s="2">
        <f t="shared" si="426"/>
        <v>284.18856085658462</v>
      </c>
      <c r="N3901" s="2">
        <f t="shared" si="427"/>
        <v>288.00273394422175</v>
      </c>
      <c r="O3901" s="2">
        <f t="shared" si="428"/>
        <v>286.31305870389338</v>
      </c>
      <c r="P3901" s="2" t="str">
        <f t="shared" si="425"/>
        <v>low</v>
      </c>
      <c r="Q3901" s="2" t="str">
        <f>IF(P3901="low","one",IF(P3901="high","relax","transition"))</f>
        <v>one</v>
      </c>
      <c r="R3901" s="2">
        <f>IF(P3901="low",250,IF(P3901="high",300,275))</f>
        <v>250</v>
      </c>
      <c r="S3901" s="2" t="b">
        <f t="shared" si="423"/>
        <v>1</v>
      </c>
      <c r="T3901" s="2">
        <f t="shared" si="424"/>
        <v>250</v>
      </c>
    </row>
    <row r="3902" spans="1:20" x14ac:dyDescent="0.2">
      <c r="A3902" s="2">
        <f t="shared" si="422"/>
        <v>87.700000047683716</v>
      </c>
      <c r="B3902">
        <v>1.77428007126</v>
      </c>
      <c r="C3902" s="2">
        <f>IF(B3902&gt;B3901,B3902+(C3901-B3901),B3902+(C3901-B3901)+5+A3902-A3901)</f>
        <v>87.574279785157813</v>
      </c>
      <c r="D3902">
        <v>1577147279.8199999</v>
      </c>
      <c r="E3902">
        <v>437</v>
      </c>
      <c r="F3902">
        <v>893</v>
      </c>
      <c r="G3902">
        <v>627</v>
      </c>
      <c r="H3902">
        <v>698</v>
      </c>
      <c r="I3902">
        <v>285</v>
      </c>
      <c r="J3902" s="2" t="s">
        <v>30</v>
      </c>
      <c r="K3902" s="2">
        <f>$L$2*I3902+(1-$L$2)*K3901</f>
        <v>284.21742428444696</v>
      </c>
      <c r="M3902" s="2">
        <f t="shared" si="426"/>
        <v>284.1943335421571</v>
      </c>
      <c r="N3902" s="2">
        <f t="shared" si="427"/>
        <v>288.00273394422175</v>
      </c>
      <c r="O3902" s="2">
        <f t="shared" si="428"/>
        <v>286.30683381152789</v>
      </c>
      <c r="P3902" s="2" t="str">
        <f t="shared" si="425"/>
        <v>low</v>
      </c>
      <c r="Q3902" s="2" t="str">
        <f>IF(P3902="low","one",IF(P3902="high","relax","transition"))</f>
        <v>one</v>
      </c>
      <c r="R3902" s="2">
        <f>IF(P3902="low",250,IF(P3902="high",300,275))</f>
        <v>250</v>
      </c>
      <c r="S3902" s="2" t="b">
        <f t="shared" si="423"/>
        <v>1</v>
      </c>
      <c r="T3902" s="2">
        <f t="shared" si="424"/>
        <v>250</v>
      </c>
    </row>
    <row r="3903" spans="1:20" x14ac:dyDescent="0.2">
      <c r="A3903" s="2">
        <f t="shared" si="422"/>
        <v>87.730000019073486</v>
      </c>
      <c r="B3903">
        <v>1.7989280223799999</v>
      </c>
      <c r="C3903" s="2">
        <f>IF(B3903&gt;B3902,B3903+(C3902-B3902),B3903+(C3902-B3902)+5+A3903-A3902)</f>
        <v>87.598927736277815</v>
      </c>
      <c r="D3903">
        <v>1577147279.8499999</v>
      </c>
      <c r="E3903">
        <v>437</v>
      </c>
      <c r="F3903">
        <v>893</v>
      </c>
      <c r="G3903">
        <v>626</v>
      </c>
      <c r="H3903">
        <v>696</v>
      </c>
      <c r="I3903">
        <v>287</v>
      </c>
      <c r="J3903" s="2" t="s">
        <v>30</v>
      </c>
      <c r="K3903" s="2">
        <f>$L$2*I3903+(1-$L$2)*K3902</f>
        <v>284.77393942755759</v>
      </c>
      <c r="M3903" s="2">
        <f t="shared" si="426"/>
        <v>284.31025471923721</v>
      </c>
      <c r="N3903" s="2">
        <f t="shared" si="427"/>
        <v>288.00273394422175</v>
      </c>
      <c r="O3903" s="2">
        <f t="shared" si="428"/>
        <v>286.30120879805935</v>
      </c>
      <c r="P3903" s="2" t="str">
        <f t="shared" si="425"/>
        <v>low</v>
      </c>
      <c r="Q3903" s="2" t="str">
        <f>IF(P3903="low","one",IF(P3903="high","relax","transition"))</f>
        <v>one</v>
      </c>
      <c r="R3903" s="2">
        <f>IF(P3903="low",250,IF(P3903="high",300,275))</f>
        <v>250</v>
      </c>
      <c r="S3903" s="2" t="b">
        <f t="shared" si="423"/>
        <v>1</v>
      </c>
      <c r="T3903" s="2">
        <f t="shared" si="424"/>
        <v>250</v>
      </c>
    </row>
    <row r="3904" spans="1:20" x14ac:dyDescent="0.2">
      <c r="A3904" s="2">
        <f t="shared" si="422"/>
        <v>87.75</v>
      </c>
      <c r="B3904">
        <v>1.8235290050499999</v>
      </c>
      <c r="C3904" s="2">
        <f>IF(B3904&gt;B3903,B3904+(C3903-B3903),B3904+(C3903-B3903)+5+A3904-A3903)</f>
        <v>87.623528718947824</v>
      </c>
      <c r="D3904">
        <v>1577147279.8699999</v>
      </c>
      <c r="E3904">
        <v>436</v>
      </c>
      <c r="F3904">
        <v>894</v>
      </c>
      <c r="G3904">
        <v>627</v>
      </c>
      <c r="H3904">
        <v>695</v>
      </c>
      <c r="I3904">
        <v>283</v>
      </c>
      <c r="J3904" s="2" t="s">
        <v>30</v>
      </c>
      <c r="K3904" s="2">
        <f>$L$2*I3904+(1-$L$2)*K3903</f>
        <v>284.41915154204611</v>
      </c>
      <c r="M3904" s="2">
        <f t="shared" si="426"/>
        <v>284.33203408379899</v>
      </c>
      <c r="N3904" s="2">
        <f t="shared" si="427"/>
        <v>288.00273394422175</v>
      </c>
      <c r="O3904" s="2">
        <f t="shared" si="428"/>
        <v>286.30166109411823</v>
      </c>
      <c r="P3904" s="2" t="str">
        <f t="shared" si="425"/>
        <v>low</v>
      </c>
      <c r="Q3904" s="2" t="str">
        <f>IF(P3904="low","one",IF(P3904="high","relax","transition"))</f>
        <v>one</v>
      </c>
      <c r="R3904" s="2">
        <f>IF(P3904="low",250,IF(P3904="high",300,275))</f>
        <v>250</v>
      </c>
      <c r="S3904" s="2" t="b">
        <f t="shared" si="423"/>
        <v>1</v>
      </c>
      <c r="T3904" s="2">
        <f t="shared" si="424"/>
        <v>250</v>
      </c>
    </row>
    <row r="3905" spans="1:20" x14ac:dyDescent="0.2">
      <c r="A3905" s="2">
        <f t="shared" si="422"/>
        <v>87.770000219345093</v>
      </c>
      <c r="B3905">
        <v>1.8438699245500001</v>
      </c>
      <c r="C3905" s="2">
        <f>IF(B3905&gt;B3904,B3905+(C3904-B3904),B3905+(C3904-B3904)+5+A3905-A3904)</f>
        <v>87.643869638447825</v>
      </c>
      <c r="D3905">
        <v>1577147279.8900001</v>
      </c>
      <c r="E3905">
        <v>437</v>
      </c>
      <c r="F3905">
        <v>892</v>
      </c>
      <c r="G3905">
        <v>627</v>
      </c>
      <c r="H3905">
        <v>696</v>
      </c>
      <c r="I3905">
        <v>284</v>
      </c>
      <c r="J3905" s="2" t="s">
        <v>30</v>
      </c>
      <c r="K3905" s="2">
        <f>$L$2*I3905+(1-$L$2)*K3904</f>
        <v>284.33532123363688</v>
      </c>
      <c r="M3905" s="2">
        <f t="shared" si="426"/>
        <v>284.33269151376658</v>
      </c>
      <c r="N3905" s="2">
        <f t="shared" si="427"/>
        <v>288.00273394422175</v>
      </c>
      <c r="O3905" s="2">
        <f t="shared" si="428"/>
        <v>286.30317974360224</v>
      </c>
      <c r="P3905" s="2" t="str">
        <f t="shared" si="425"/>
        <v>low</v>
      </c>
      <c r="Q3905" s="2" t="str">
        <f>IF(P3905="low","one",IF(P3905="high","relax","transition"))</f>
        <v>one</v>
      </c>
      <c r="R3905" s="2">
        <f>IF(P3905="low",250,IF(P3905="high",300,275))</f>
        <v>250</v>
      </c>
      <c r="S3905" s="2" t="b">
        <f t="shared" si="423"/>
        <v>1</v>
      </c>
      <c r="T3905" s="2">
        <f t="shared" si="424"/>
        <v>250</v>
      </c>
    </row>
    <row r="3906" spans="1:20" x14ac:dyDescent="0.2">
      <c r="A3906" s="2">
        <f t="shared" si="422"/>
        <v>87.800000190734863</v>
      </c>
      <c r="B3906">
        <v>1.86871695518</v>
      </c>
      <c r="C3906" s="2">
        <f>IF(B3906&gt;B3905,B3906+(C3905-B3905),B3906+(C3905-B3905)+5+A3906-A3905)</f>
        <v>87.668716669077824</v>
      </c>
      <c r="D3906">
        <v>1577147279.9200001</v>
      </c>
      <c r="E3906">
        <v>438</v>
      </c>
      <c r="F3906">
        <v>894</v>
      </c>
      <c r="G3906">
        <v>626</v>
      </c>
      <c r="H3906">
        <v>696</v>
      </c>
      <c r="I3906">
        <v>285</v>
      </c>
      <c r="J3906" s="2" t="s">
        <v>30</v>
      </c>
      <c r="K3906" s="2">
        <f>$L$2*I3906+(1-$L$2)*K3905</f>
        <v>284.46825698690952</v>
      </c>
      <c r="M3906" s="2">
        <f t="shared" si="426"/>
        <v>284.35980460839517</v>
      </c>
      <c r="N3906" s="2">
        <f t="shared" si="427"/>
        <v>288.00273394422175</v>
      </c>
      <c r="O3906" s="2">
        <f t="shared" si="428"/>
        <v>286.30465533211049</v>
      </c>
      <c r="P3906" s="2" t="str">
        <f t="shared" si="425"/>
        <v>low</v>
      </c>
      <c r="Q3906" s="2" t="str">
        <f>IF(P3906="low","one",IF(P3906="high","relax","transition"))</f>
        <v>one</v>
      </c>
      <c r="R3906" s="2">
        <f>IF(P3906="low",250,IF(P3906="high",300,275))</f>
        <v>250</v>
      </c>
      <c r="S3906" s="2" t="b">
        <f t="shared" si="423"/>
        <v>1</v>
      </c>
      <c r="T3906" s="2">
        <f t="shared" si="424"/>
        <v>250</v>
      </c>
    </row>
    <row r="3907" spans="1:20" x14ac:dyDescent="0.2">
      <c r="A3907" s="2">
        <f t="shared" ref="A3907:A3970" si="429">D3907-$D$2</f>
        <v>87.820000171661377</v>
      </c>
      <c r="B3907">
        <v>1.88923096657</v>
      </c>
      <c r="C3907" s="2">
        <f>IF(B3907&gt;B3906,B3907+(C3906-B3906),B3907+(C3906-B3906)+5+A3907-A3906)</f>
        <v>87.689230680467816</v>
      </c>
      <c r="D3907">
        <v>1577147279.9400001</v>
      </c>
      <c r="E3907">
        <v>436</v>
      </c>
      <c r="F3907">
        <v>894</v>
      </c>
      <c r="G3907">
        <v>627</v>
      </c>
      <c r="H3907">
        <v>696</v>
      </c>
      <c r="I3907">
        <v>285</v>
      </c>
      <c r="J3907" s="2" t="s">
        <v>30</v>
      </c>
      <c r="K3907" s="2">
        <f>$L$2*I3907+(1-$L$2)*K3906</f>
        <v>284.57460558952766</v>
      </c>
      <c r="M3907" s="2">
        <f t="shared" si="426"/>
        <v>284.40276480462165</v>
      </c>
      <c r="N3907" s="2">
        <f t="shared" si="427"/>
        <v>288.00273394422175</v>
      </c>
      <c r="O3907" s="2">
        <f t="shared" si="428"/>
        <v>286.30741279592468</v>
      </c>
      <c r="P3907" s="2" t="str">
        <f t="shared" si="425"/>
        <v>low</v>
      </c>
      <c r="Q3907" s="2" t="str">
        <f>IF(P3907="low","one",IF(P3907="high","relax","transition"))</f>
        <v>one</v>
      </c>
      <c r="R3907" s="2">
        <f>IF(P3907="low",250,IF(P3907="high",300,275))</f>
        <v>250</v>
      </c>
      <c r="S3907" s="2" t="b">
        <f t="shared" ref="S3907:S3970" si="430">Q3907=J3907</f>
        <v>1</v>
      </c>
      <c r="T3907" s="2">
        <f t="shared" ref="T3907:T3970" si="431">IF(J3907="one",250,IF(J3907="relax",300,275))</f>
        <v>250</v>
      </c>
    </row>
    <row r="3908" spans="1:20" x14ac:dyDescent="0.2">
      <c r="A3908" s="2">
        <f t="shared" si="429"/>
        <v>87.840000152587891</v>
      </c>
      <c r="B3908">
        <v>1.9135100841499999</v>
      </c>
      <c r="C3908" s="2">
        <f>IF(B3908&gt;B3907,B3908+(C3907-B3907),B3908+(C3907-B3907)+5+A3908-A3907)</f>
        <v>87.713509798047824</v>
      </c>
      <c r="D3908">
        <v>1577147279.96</v>
      </c>
      <c r="E3908">
        <v>436</v>
      </c>
      <c r="F3908">
        <v>892</v>
      </c>
      <c r="G3908">
        <v>627</v>
      </c>
      <c r="H3908">
        <v>696</v>
      </c>
      <c r="I3908">
        <v>283</v>
      </c>
      <c r="J3908" s="2" t="s">
        <v>30</v>
      </c>
      <c r="K3908" s="2">
        <f>$L$2*I3908+(1-$L$2)*K3907</f>
        <v>284.25968447162217</v>
      </c>
      <c r="M3908" s="2">
        <f t="shared" si="426"/>
        <v>284.37414873802174</v>
      </c>
      <c r="N3908" s="2">
        <f t="shared" si="427"/>
        <v>288.00273394422175</v>
      </c>
      <c r="O3908" s="2">
        <f t="shared" si="428"/>
        <v>286.31218039635951</v>
      </c>
      <c r="P3908" s="2" t="str">
        <f t="shared" ref="P3908:P3971" si="432">IF(K3908&gt;O3907+1,"high",IF(K3908&lt;O3907-1,"low","middle"))</f>
        <v>low</v>
      </c>
      <c r="Q3908" s="2" t="str">
        <f>IF(P3908="low","one",IF(P3908="high","relax","transition"))</f>
        <v>one</v>
      </c>
      <c r="R3908" s="2">
        <f>IF(P3908="low",250,IF(P3908="high",300,275))</f>
        <v>250</v>
      </c>
      <c r="S3908" s="2" t="b">
        <f t="shared" si="430"/>
        <v>1</v>
      </c>
      <c r="T3908" s="2">
        <f t="shared" si="431"/>
        <v>250</v>
      </c>
    </row>
    <row r="3909" spans="1:20" x14ac:dyDescent="0.2">
      <c r="A3909" s="2">
        <f t="shared" si="429"/>
        <v>87.870000123977661</v>
      </c>
      <c r="B3909">
        <v>1.93800210953</v>
      </c>
      <c r="C3909" s="2">
        <f>IF(B3909&gt;B3908,B3909+(C3908-B3908),B3909+(C3908-B3908)+5+A3909-A3908)</f>
        <v>87.738001823427823</v>
      </c>
      <c r="D3909">
        <v>1577147279.99</v>
      </c>
      <c r="E3909">
        <v>437</v>
      </c>
      <c r="F3909">
        <v>892</v>
      </c>
      <c r="G3909">
        <v>626</v>
      </c>
      <c r="H3909">
        <v>696</v>
      </c>
      <c r="I3909">
        <v>284</v>
      </c>
      <c r="J3909" s="2" t="s">
        <v>30</v>
      </c>
      <c r="K3909" s="2">
        <f>$L$2*I3909+(1-$L$2)*K3908</f>
        <v>284.20774757729777</v>
      </c>
      <c r="M3909" s="2">
        <f t="shared" si="426"/>
        <v>284.34086850587698</v>
      </c>
      <c r="N3909" s="2">
        <f t="shared" si="427"/>
        <v>288.00273394422175</v>
      </c>
      <c r="O3909" s="2">
        <f t="shared" si="428"/>
        <v>286.3152788134426</v>
      </c>
      <c r="P3909" s="2" t="str">
        <f t="shared" si="432"/>
        <v>low</v>
      </c>
      <c r="Q3909" s="2" t="str">
        <f>IF(P3909="low","one",IF(P3909="high","relax","transition"))</f>
        <v>one</v>
      </c>
      <c r="R3909" s="2">
        <f>IF(P3909="low",250,IF(P3909="high",300,275))</f>
        <v>250</v>
      </c>
      <c r="S3909" s="2" t="b">
        <f t="shared" si="430"/>
        <v>1</v>
      </c>
      <c r="T3909" s="2">
        <f t="shared" si="431"/>
        <v>250</v>
      </c>
    </row>
    <row r="3910" spans="1:20" x14ac:dyDescent="0.2">
      <c r="A3910" s="2">
        <f t="shared" si="429"/>
        <v>87.890000104904175</v>
      </c>
      <c r="B3910">
        <v>1.9585740566300001</v>
      </c>
      <c r="C3910" s="2">
        <f>IF(B3910&gt;B3909,B3910+(C3909-B3909),B3910+(C3909-B3909)+5+A3910-A3909)</f>
        <v>87.758573770527818</v>
      </c>
      <c r="D3910">
        <v>1577147280.01</v>
      </c>
      <c r="E3910">
        <v>437</v>
      </c>
      <c r="F3910">
        <v>894</v>
      </c>
      <c r="G3910">
        <v>626</v>
      </c>
      <c r="H3910">
        <v>696</v>
      </c>
      <c r="I3910">
        <v>285</v>
      </c>
      <c r="J3910" s="2" t="s">
        <v>30</v>
      </c>
      <c r="K3910" s="2">
        <f>$L$2*I3910+(1-$L$2)*K3909</f>
        <v>284.36619806183819</v>
      </c>
      <c r="M3910" s="2">
        <f t="shared" si="426"/>
        <v>284.34593441706926</v>
      </c>
      <c r="N3910" s="2">
        <f t="shared" si="427"/>
        <v>288.00273394422175</v>
      </c>
      <c r="O3910" s="2">
        <f t="shared" si="428"/>
        <v>286.31655829806431</v>
      </c>
      <c r="P3910" s="2" t="str">
        <f t="shared" si="432"/>
        <v>low</v>
      </c>
      <c r="Q3910" s="2" t="str">
        <f>IF(P3910="low","one",IF(P3910="high","relax","transition"))</f>
        <v>one</v>
      </c>
      <c r="R3910" s="2">
        <f>IF(P3910="low",250,IF(P3910="high",300,275))</f>
        <v>250</v>
      </c>
      <c r="S3910" s="2" t="b">
        <f t="shared" si="430"/>
        <v>1</v>
      </c>
      <c r="T3910" s="2">
        <f t="shared" si="431"/>
        <v>250</v>
      </c>
    </row>
    <row r="3911" spans="1:20" x14ac:dyDescent="0.2">
      <c r="A3911" s="2">
        <f t="shared" si="429"/>
        <v>87.910000085830688</v>
      </c>
      <c r="B3911">
        <v>1.98295807838</v>
      </c>
      <c r="C3911" s="2">
        <f>IF(B3911&gt;B3910,B3911+(C3910-B3910),B3911+(C3910-B3910)+5+A3911-A3910)</f>
        <v>87.782957792277813</v>
      </c>
      <c r="D3911">
        <v>1577147280.03</v>
      </c>
      <c r="E3911">
        <v>435</v>
      </c>
      <c r="F3911">
        <v>893</v>
      </c>
      <c r="G3911">
        <v>627</v>
      </c>
      <c r="H3911">
        <v>696</v>
      </c>
      <c r="I3911">
        <v>284</v>
      </c>
      <c r="J3911" s="2" t="s">
        <v>30</v>
      </c>
      <c r="K3911" s="2">
        <f>$L$2*I3911+(1-$L$2)*K3910</f>
        <v>284.29295844947058</v>
      </c>
      <c r="M3911" s="2">
        <f t="shared" si="426"/>
        <v>284.33533922354951</v>
      </c>
      <c r="N3911" s="2">
        <f t="shared" si="427"/>
        <v>288.00273394422175</v>
      </c>
      <c r="O3911" s="2">
        <f t="shared" si="428"/>
        <v>286.3180271040145</v>
      </c>
      <c r="P3911" s="2" t="str">
        <f t="shared" si="432"/>
        <v>low</v>
      </c>
      <c r="Q3911" s="2" t="str">
        <f>IF(P3911="low","one",IF(P3911="high","relax","transition"))</f>
        <v>one</v>
      </c>
      <c r="R3911" s="2">
        <f>IF(P3911="low",250,IF(P3911="high",300,275))</f>
        <v>250</v>
      </c>
      <c r="S3911" s="2" t="b">
        <f t="shared" si="430"/>
        <v>1</v>
      </c>
      <c r="T3911" s="2">
        <f t="shared" si="431"/>
        <v>250</v>
      </c>
    </row>
    <row r="3912" spans="1:20" x14ac:dyDescent="0.2">
      <c r="A3912" s="2">
        <f t="shared" si="429"/>
        <v>87.930000066757202</v>
      </c>
      <c r="B3912">
        <v>2.00363206863</v>
      </c>
      <c r="C3912" s="2">
        <f>IF(B3912&gt;B3911,B3912+(C3911-B3911),B3912+(C3911-B3911)+5+A3912-A3911)</f>
        <v>87.803631782527816</v>
      </c>
      <c r="D3912">
        <v>1577147280.05</v>
      </c>
      <c r="E3912">
        <v>438</v>
      </c>
      <c r="F3912">
        <v>893</v>
      </c>
      <c r="G3912">
        <v>626</v>
      </c>
      <c r="H3912">
        <v>696</v>
      </c>
      <c r="I3912">
        <v>284</v>
      </c>
      <c r="J3912" s="2" t="s">
        <v>30</v>
      </c>
      <c r="K3912" s="2">
        <f>$L$2*I3912+(1-$L$2)*K3911</f>
        <v>284.23436675957646</v>
      </c>
      <c r="M3912" s="2">
        <f t="shared" si="426"/>
        <v>284.31514473075492</v>
      </c>
      <c r="N3912" s="2">
        <f t="shared" si="427"/>
        <v>288.00273394422175</v>
      </c>
      <c r="O3912" s="2">
        <f t="shared" si="428"/>
        <v>286.31889270999119</v>
      </c>
      <c r="P3912" s="2" t="str">
        <f t="shared" si="432"/>
        <v>low</v>
      </c>
      <c r="Q3912" s="2" t="str">
        <f>IF(P3912="low","one",IF(P3912="high","relax","transition"))</f>
        <v>one</v>
      </c>
      <c r="R3912" s="2">
        <f>IF(P3912="low",250,IF(P3912="high",300,275))</f>
        <v>250</v>
      </c>
      <c r="S3912" s="2" t="b">
        <f t="shared" si="430"/>
        <v>1</v>
      </c>
      <c r="T3912" s="2">
        <f t="shared" si="431"/>
        <v>250</v>
      </c>
    </row>
    <row r="3913" spans="1:20" x14ac:dyDescent="0.2">
      <c r="A3913" s="2">
        <f t="shared" si="429"/>
        <v>87.960000038146973</v>
      </c>
      <c r="B3913">
        <v>2.0282690525099998</v>
      </c>
      <c r="C3913" s="2">
        <f>IF(B3913&gt;B3912,B3913+(C3912-B3912),B3913+(C3912-B3912)+5+A3913-A3912)</f>
        <v>87.828268766407817</v>
      </c>
      <c r="D3913">
        <v>1577147280.0799999</v>
      </c>
      <c r="E3913">
        <v>437</v>
      </c>
      <c r="F3913">
        <v>894</v>
      </c>
      <c r="G3913">
        <v>627</v>
      </c>
      <c r="H3913">
        <v>695</v>
      </c>
      <c r="I3913">
        <v>284</v>
      </c>
      <c r="J3913" s="2" t="s">
        <v>30</v>
      </c>
      <c r="K3913" s="2">
        <f>$L$2*I3913+(1-$L$2)*K3912</f>
        <v>284.18749340766118</v>
      </c>
      <c r="M3913" s="2">
        <f t="shared" si="426"/>
        <v>284.28961446613619</v>
      </c>
      <c r="N3913" s="2">
        <f t="shared" si="427"/>
        <v>288.00273394422175</v>
      </c>
      <c r="O3913" s="2">
        <f t="shared" si="428"/>
        <v>286.31870531102936</v>
      </c>
      <c r="P3913" s="2" t="str">
        <f t="shared" si="432"/>
        <v>low</v>
      </c>
      <c r="Q3913" s="2" t="str">
        <f>IF(P3913="low","one",IF(P3913="high","relax","transition"))</f>
        <v>one</v>
      </c>
      <c r="R3913" s="2">
        <f>IF(P3913="low",250,IF(P3913="high",300,275))</f>
        <v>250</v>
      </c>
      <c r="S3913" s="2" t="b">
        <f t="shared" si="430"/>
        <v>1</v>
      </c>
      <c r="T3913" s="2">
        <f t="shared" si="431"/>
        <v>250</v>
      </c>
    </row>
    <row r="3914" spans="1:20" x14ac:dyDescent="0.2">
      <c r="A3914" s="2">
        <f t="shared" si="429"/>
        <v>87.980000019073486</v>
      </c>
      <c r="B3914">
        <v>2.05294108391</v>
      </c>
      <c r="C3914" s="2">
        <f>IF(B3914&gt;B3913,B3914+(C3913-B3913),B3914+(C3913-B3913)+5+A3914-A3913)</f>
        <v>87.852940797807818</v>
      </c>
      <c r="D3914">
        <v>1577147280.0999999</v>
      </c>
      <c r="E3914">
        <v>437</v>
      </c>
      <c r="F3914">
        <v>893</v>
      </c>
      <c r="G3914">
        <v>628</v>
      </c>
      <c r="H3914">
        <v>697</v>
      </c>
      <c r="I3914">
        <v>284</v>
      </c>
      <c r="J3914" s="2" t="s">
        <v>30</v>
      </c>
      <c r="K3914" s="2">
        <f>$L$2*I3914+(1-$L$2)*K3913</f>
        <v>284.14999472612897</v>
      </c>
      <c r="M3914" s="2">
        <f t="shared" si="426"/>
        <v>284.26169051813474</v>
      </c>
      <c r="N3914" s="2">
        <f t="shared" si="427"/>
        <v>288.00273394422175</v>
      </c>
      <c r="O3914" s="2">
        <f t="shared" si="428"/>
        <v>286.31725076878467</v>
      </c>
      <c r="P3914" s="2" t="str">
        <f t="shared" si="432"/>
        <v>low</v>
      </c>
      <c r="Q3914" s="2" t="str">
        <f>IF(P3914="low","one",IF(P3914="high","relax","transition"))</f>
        <v>one</v>
      </c>
      <c r="R3914" s="2">
        <f>IF(P3914="low",250,IF(P3914="high",300,275))</f>
        <v>250</v>
      </c>
      <c r="S3914" s="2" t="b">
        <f t="shared" si="430"/>
        <v>1</v>
      </c>
      <c r="T3914" s="2">
        <f t="shared" si="431"/>
        <v>250</v>
      </c>
    </row>
    <row r="3915" spans="1:20" x14ac:dyDescent="0.2">
      <c r="A3915" s="2">
        <f t="shared" si="429"/>
        <v>88</v>
      </c>
      <c r="B3915">
        <v>2.0731019973799998</v>
      </c>
      <c r="C3915" s="2">
        <f>IF(B3915&gt;B3914,B3915+(C3914-B3914),B3915+(C3914-B3914)+5+A3915-A3914)</f>
        <v>87.873101711277812</v>
      </c>
      <c r="D3915">
        <v>1577147280.1199999</v>
      </c>
      <c r="E3915">
        <v>438</v>
      </c>
      <c r="F3915">
        <v>894</v>
      </c>
      <c r="G3915">
        <v>627</v>
      </c>
      <c r="H3915">
        <v>697</v>
      </c>
      <c r="I3915">
        <v>285</v>
      </c>
      <c r="J3915" s="2" t="s">
        <v>30</v>
      </c>
      <c r="K3915" s="2">
        <f>$L$2*I3915+(1-$L$2)*K3914</f>
        <v>284.31999578090318</v>
      </c>
      <c r="M3915" s="2">
        <f t="shared" si="426"/>
        <v>284.27335157068842</v>
      </c>
      <c r="N3915" s="2">
        <f t="shared" si="427"/>
        <v>288.00273394422175</v>
      </c>
      <c r="O3915" s="2">
        <f t="shared" si="428"/>
        <v>286.31447275625214</v>
      </c>
      <c r="P3915" s="2" t="str">
        <f t="shared" si="432"/>
        <v>low</v>
      </c>
      <c r="Q3915" s="2" t="str">
        <f>IF(P3915="low","one",IF(P3915="high","relax","transition"))</f>
        <v>one</v>
      </c>
      <c r="R3915" s="2">
        <f>IF(P3915="low",250,IF(P3915="high",300,275))</f>
        <v>250</v>
      </c>
      <c r="S3915" s="2" t="b">
        <f t="shared" si="430"/>
        <v>1</v>
      </c>
      <c r="T3915" s="2">
        <f t="shared" si="431"/>
        <v>250</v>
      </c>
    </row>
    <row r="3916" spans="1:20" x14ac:dyDescent="0.2">
      <c r="A3916" s="2">
        <f t="shared" si="429"/>
        <v>88.03000020980835</v>
      </c>
      <c r="B3916">
        <v>2.0976829528800001</v>
      </c>
      <c r="C3916" s="2">
        <f>IF(B3916&gt;B3915,B3916+(C3915-B3915),B3916+(C3915-B3915)+5+A3916-A3915)</f>
        <v>87.897682666777825</v>
      </c>
      <c r="D3916">
        <v>1577147280.1500001</v>
      </c>
      <c r="E3916">
        <v>435</v>
      </c>
      <c r="F3916">
        <v>894</v>
      </c>
      <c r="G3916">
        <v>627</v>
      </c>
      <c r="H3916">
        <v>695</v>
      </c>
      <c r="I3916">
        <v>284</v>
      </c>
      <c r="J3916" s="2" t="s">
        <v>30</v>
      </c>
      <c r="K3916" s="2">
        <f>$L$2*I3916+(1-$L$2)*K3915</f>
        <v>284.25599662472257</v>
      </c>
      <c r="M3916" s="2">
        <f t="shared" si="426"/>
        <v>284.26988058149527</v>
      </c>
      <c r="N3916" s="2">
        <f t="shared" si="427"/>
        <v>288.00273394422175</v>
      </c>
      <c r="O3916" s="2">
        <f t="shared" si="428"/>
        <v>286.31241669697397</v>
      </c>
      <c r="P3916" s="2" t="str">
        <f t="shared" si="432"/>
        <v>low</v>
      </c>
      <c r="Q3916" s="2" t="str">
        <f>IF(P3916="low","one",IF(P3916="high","relax","transition"))</f>
        <v>one</v>
      </c>
      <c r="R3916" s="2">
        <f>IF(P3916="low",250,IF(P3916="high",300,275))</f>
        <v>250</v>
      </c>
      <c r="S3916" s="2" t="b">
        <f t="shared" si="430"/>
        <v>1</v>
      </c>
      <c r="T3916" s="2">
        <f t="shared" si="431"/>
        <v>250</v>
      </c>
    </row>
    <row r="3917" spans="1:20" x14ac:dyDescent="0.2">
      <c r="A3917" s="2">
        <f t="shared" si="429"/>
        <v>88.050000190734863</v>
      </c>
      <c r="B3917">
        <v>2.1183800697300001</v>
      </c>
      <c r="C3917" s="2">
        <f>IF(B3917&gt;B3916,B3917+(C3916-B3916),B3917+(C3916-B3916)+5+A3917-A3916)</f>
        <v>87.918379783627813</v>
      </c>
      <c r="D3917">
        <v>1577147280.1700001</v>
      </c>
      <c r="E3917">
        <v>436</v>
      </c>
      <c r="F3917">
        <v>893</v>
      </c>
      <c r="G3917">
        <v>627</v>
      </c>
      <c r="H3917">
        <v>695</v>
      </c>
      <c r="I3917">
        <v>284</v>
      </c>
      <c r="J3917" s="2" t="s">
        <v>30</v>
      </c>
      <c r="K3917" s="2">
        <f>$L$2*I3917+(1-$L$2)*K3916</f>
        <v>284.20479729977808</v>
      </c>
      <c r="M3917" s="2">
        <f t="shared" si="426"/>
        <v>284.25686392515183</v>
      </c>
      <c r="N3917" s="2">
        <f t="shared" si="427"/>
        <v>288.00273394422175</v>
      </c>
      <c r="O3917" s="2">
        <f t="shared" si="428"/>
        <v>286.31028989120006</v>
      </c>
      <c r="P3917" s="2" t="str">
        <f t="shared" si="432"/>
        <v>low</v>
      </c>
      <c r="Q3917" s="2" t="str">
        <f>IF(P3917="low","one",IF(P3917="high","relax","transition"))</f>
        <v>one</v>
      </c>
      <c r="R3917" s="2">
        <f>IF(P3917="low",250,IF(P3917="high",300,275))</f>
        <v>250</v>
      </c>
      <c r="S3917" s="2" t="b">
        <f t="shared" si="430"/>
        <v>1</v>
      </c>
      <c r="T3917" s="2">
        <f t="shared" si="431"/>
        <v>250</v>
      </c>
    </row>
    <row r="3918" spans="1:20" x14ac:dyDescent="0.2">
      <c r="A3918" s="2">
        <f t="shared" si="429"/>
        <v>88.070000171661377</v>
      </c>
      <c r="B3918">
        <v>2.1428620815300001</v>
      </c>
      <c r="C3918" s="2">
        <f>IF(B3918&gt;B3917,B3918+(C3917-B3917),B3918+(C3917-B3917)+5+A3918-A3917)</f>
        <v>87.942861795427817</v>
      </c>
      <c r="D3918">
        <v>1577147280.1900001</v>
      </c>
      <c r="E3918">
        <v>438</v>
      </c>
      <c r="F3918">
        <v>893</v>
      </c>
      <c r="G3918">
        <v>628</v>
      </c>
      <c r="H3918">
        <v>697</v>
      </c>
      <c r="I3918">
        <v>286</v>
      </c>
      <c r="J3918" s="2" t="s">
        <v>30</v>
      </c>
      <c r="K3918" s="2">
        <f>$L$2*I3918+(1-$L$2)*K3917</f>
        <v>284.5638378398225</v>
      </c>
      <c r="M3918" s="2">
        <f t="shared" si="426"/>
        <v>284.31825870808598</v>
      </c>
      <c r="N3918" s="2">
        <f t="shared" si="427"/>
        <v>288.00273394422175</v>
      </c>
      <c r="O3918" s="2">
        <f t="shared" si="428"/>
        <v>286.3076185928976</v>
      </c>
      <c r="P3918" s="2" t="str">
        <f t="shared" si="432"/>
        <v>low</v>
      </c>
      <c r="Q3918" s="2" t="str">
        <f>IF(P3918="low","one",IF(P3918="high","relax","transition"))</f>
        <v>one</v>
      </c>
      <c r="R3918" s="2">
        <f>IF(P3918="low",250,IF(P3918="high",300,275))</f>
        <v>250</v>
      </c>
      <c r="S3918" s="2" t="b">
        <f t="shared" si="430"/>
        <v>1</v>
      </c>
      <c r="T3918" s="2">
        <f t="shared" si="431"/>
        <v>250</v>
      </c>
    </row>
    <row r="3919" spans="1:20" x14ac:dyDescent="0.2">
      <c r="A3919" s="2">
        <f t="shared" si="429"/>
        <v>88.090000152587891</v>
      </c>
      <c r="B3919">
        <v>2.1633999347700001</v>
      </c>
      <c r="C3919" s="2">
        <f>IF(B3919&gt;B3918,B3919+(C3918-B3918),B3919+(C3918-B3918)+5+A3919-A3918)</f>
        <v>87.963399648667817</v>
      </c>
      <c r="D3919">
        <v>1577147280.21</v>
      </c>
      <c r="E3919">
        <v>436</v>
      </c>
      <c r="F3919">
        <v>893</v>
      </c>
      <c r="G3919">
        <v>627</v>
      </c>
      <c r="H3919">
        <v>696</v>
      </c>
      <c r="I3919">
        <v>286</v>
      </c>
      <c r="J3919" s="2" t="s">
        <v>30</v>
      </c>
      <c r="K3919" s="2">
        <f>$L$2*I3919+(1-$L$2)*K3918</f>
        <v>284.85107027185802</v>
      </c>
      <c r="M3919" s="2">
        <f t="shared" si="426"/>
        <v>284.4248210208404</v>
      </c>
      <c r="N3919" s="2">
        <f t="shared" si="427"/>
        <v>288.00273394422175</v>
      </c>
      <c r="O3919" s="2">
        <f t="shared" si="428"/>
        <v>286.30815059865699</v>
      </c>
      <c r="P3919" s="2" t="str">
        <f t="shared" si="432"/>
        <v>low</v>
      </c>
      <c r="Q3919" s="2" t="str">
        <f>IF(P3919="low","one",IF(P3919="high","relax","transition"))</f>
        <v>one</v>
      </c>
      <c r="R3919" s="2">
        <f>IF(P3919="low",250,IF(P3919="high",300,275))</f>
        <v>250</v>
      </c>
      <c r="S3919" s="2" t="b">
        <f t="shared" si="430"/>
        <v>1</v>
      </c>
      <c r="T3919" s="2">
        <f t="shared" si="431"/>
        <v>250</v>
      </c>
    </row>
    <row r="3920" spans="1:20" x14ac:dyDescent="0.2">
      <c r="A3920" s="2">
        <f t="shared" si="429"/>
        <v>88.120000123977661</v>
      </c>
      <c r="B3920">
        <v>2.1880841255200001</v>
      </c>
      <c r="C3920" s="2">
        <f>IF(B3920&gt;B3919,B3920+(C3919-B3919),B3920+(C3919-B3919)+5+A3920-A3919)</f>
        <v>87.988083839417826</v>
      </c>
      <c r="D3920">
        <v>1577147280.24</v>
      </c>
      <c r="E3920">
        <v>436</v>
      </c>
      <c r="F3920">
        <v>893</v>
      </c>
      <c r="G3920">
        <v>628</v>
      </c>
      <c r="H3920">
        <v>696</v>
      </c>
      <c r="I3920">
        <v>283</v>
      </c>
      <c r="J3920" s="2" t="s">
        <v>30</v>
      </c>
      <c r="K3920" s="2">
        <f>$L$2*I3920+(1-$L$2)*K3919</f>
        <v>284.48085621748646</v>
      </c>
      <c r="M3920" s="2">
        <f t="shared" si="426"/>
        <v>284.43602806016963</v>
      </c>
      <c r="N3920" s="2">
        <f t="shared" si="427"/>
        <v>288.00273394422175</v>
      </c>
      <c r="O3920" s="2">
        <f t="shared" si="428"/>
        <v>286.31398411976613</v>
      </c>
      <c r="P3920" s="2" t="str">
        <f t="shared" si="432"/>
        <v>low</v>
      </c>
      <c r="Q3920" s="2" t="str">
        <f>IF(P3920="low","one",IF(P3920="high","relax","transition"))</f>
        <v>one</v>
      </c>
      <c r="R3920" s="2">
        <f>IF(P3920="low",250,IF(P3920="high",300,275))</f>
        <v>250</v>
      </c>
      <c r="S3920" s="2" t="b">
        <f t="shared" si="430"/>
        <v>1</v>
      </c>
      <c r="T3920" s="2">
        <f t="shared" si="431"/>
        <v>250</v>
      </c>
    </row>
    <row r="3921" spans="1:20" x14ac:dyDescent="0.2">
      <c r="A3921" s="2">
        <f t="shared" si="429"/>
        <v>88.140000104904175</v>
      </c>
      <c r="B3921">
        <v>2.2126331329300002</v>
      </c>
      <c r="C3921" s="2">
        <f>IF(B3921&gt;B3920,B3921+(C3920-B3920),B3921+(C3920-B3920)+5+A3921-A3920)</f>
        <v>88.012632846827813</v>
      </c>
      <c r="D3921">
        <v>1577147280.26</v>
      </c>
      <c r="E3921">
        <v>438</v>
      </c>
      <c r="F3921">
        <v>893</v>
      </c>
      <c r="G3921">
        <v>627</v>
      </c>
      <c r="H3921">
        <v>697</v>
      </c>
      <c r="I3921">
        <v>284</v>
      </c>
      <c r="J3921" s="2" t="s">
        <v>30</v>
      </c>
      <c r="K3921" s="2">
        <f>$L$2*I3921+(1-$L$2)*K3920</f>
        <v>284.38468497398918</v>
      </c>
      <c r="M3921" s="2">
        <f t="shared" si="426"/>
        <v>284.42575944293355</v>
      </c>
      <c r="N3921" s="2">
        <f t="shared" si="427"/>
        <v>288.00273394422175</v>
      </c>
      <c r="O3921" s="2">
        <f t="shared" si="428"/>
        <v>286.32008631678627</v>
      </c>
      <c r="P3921" s="2" t="str">
        <f t="shared" si="432"/>
        <v>low</v>
      </c>
      <c r="Q3921" s="2" t="str">
        <f>IF(P3921="low","one",IF(P3921="high","relax","transition"))</f>
        <v>one</v>
      </c>
      <c r="R3921" s="2">
        <f>IF(P3921="low",250,IF(P3921="high",300,275))</f>
        <v>250</v>
      </c>
      <c r="S3921" s="2" t="b">
        <f t="shared" si="430"/>
        <v>1</v>
      </c>
      <c r="T3921" s="2">
        <f t="shared" si="431"/>
        <v>250</v>
      </c>
    </row>
    <row r="3922" spans="1:20" x14ac:dyDescent="0.2">
      <c r="A3922" s="2">
        <f t="shared" si="429"/>
        <v>88.160000085830688</v>
      </c>
      <c r="B3922">
        <v>2.2331030368799998</v>
      </c>
      <c r="C3922" s="2">
        <f>IF(B3922&gt;B3921,B3922+(C3921-B3921),B3922+(C3921-B3921)+5+A3922-A3921)</f>
        <v>88.033102750777815</v>
      </c>
      <c r="D3922">
        <v>1577147280.28</v>
      </c>
      <c r="E3922">
        <v>437</v>
      </c>
      <c r="F3922">
        <v>894</v>
      </c>
      <c r="G3922">
        <v>626</v>
      </c>
      <c r="H3922">
        <v>696</v>
      </c>
      <c r="I3922">
        <v>285</v>
      </c>
      <c r="J3922" s="2" t="s">
        <v>30</v>
      </c>
      <c r="K3922" s="2">
        <f>$L$2*I3922+(1-$L$2)*K3921</f>
        <v>284.50774797919132</v>
      </c>
      <c r="M3922" s="2">
        <f t="shared" si="426"/>
        <v>284.4421571501851</v>
      </c>
      <c r="N3922" s="2">
        <f t="shared" si="427"/>
        <v>288.00273394422175</v>
      </c>
      <c r="O3922" s="2">
        <f t="shared" si="428"/>
        <v>286.32536997309364</v>
      </c>
      <c r="P3922" s="2" t="str">
        <f t="shared" si="432"/>
        <v>low</v>
      </c>
      <c r="Q3922" s="2" t="str">
        <f>IF(P3922="low","one",IF(P3922="high","relax","transition"))</f>
        <v>one</v>
      </c>
      <c r="R3922" s="2">
        <f>IF(P3922="low",250,IF(P3922="high",300,275))</f>
        <v>250</v>
      </c>
      <c r="S3922" s="2" t="b">
        <f t="shared" si="430"/>
        <v>1</v>
      </c>
      <c r="T3922" s="2">
        <f t="shared" si="431"/>
        <v>250</v>
      </c>
    </row>
    <row r="3923" spans="1:20" x14ac:dyDescent="0.2">
      <c r="A3923" s="2">
        <f t="shared" si="429"/>
        <v>88.190000057220459</v>
      </c>
      <c r="B3923">
        <v>2.2574861049699999</v>
      </c>
      <c r="C3923" s="2">
        <f>IF(B3923&gt;B3922,B3923+(C3922-B3922),B3923+(C3922-B3922)+5+A3923-A3922)</f>
        <v>88.057485818867818</v>
      </c>
      <c r="D3923">
        <v>1577147280.3099999</v>
      </c>
      <c r="E3923">
        <v>437</v>
      </c>
      <c r="F3923">
        <v>894</v>
      </c>
      <c r="G3923">
        <v>629</v>
      </c>
      <c r="H3923">
        <v>697</v>
      </c>
      <c r="I3923">
        <v>285</v>
      </c>
      <c r="J3923" s="2" t="s">
        <v>30</v>
      </c>
      <c r="K3923" s="2">
        <f>$L$2*I3923+(1-$L$2)*K3922</f>
        <v>284.6061983833531</v>
      </c>
      <c r="M3923" s="2">
        <f t="shared" si="426"/>
        <v>284.47496539681873</v>
      </c>
      <c r="N3923" s="2">
        <f t="shared" si="427"/>
        <v>288.00273394422175</v>
      </c>
      <c r="O3923" s="2">
        <f t="shared" si="428"/>
        <v>286.33120933194817</v>
      </c>
      <c r="P3923" s="2" t="str">
        <f t="shared" si="432"/>
        <v>low</v>
      </c>
      <c r="Q3923" s="2" t="str">
        <f>IF(P3923="low","one",IF(P3923="high","relax","transition"))</f>
        <v>one</v>
      </c>
      <c r="R3923" s="2">
        <f>IF(P3923="low",250,IF(P3923="high",300,275))</f>
        <v>250</v>
      </c>
      <c r="S3923" s="2" t="b">
        <f t="shared" si="430"/>
        <v>1</v>
      </c>
      <c r="T3923" s="2">
        <f t="shared" si="431"/>
        <v>250</v>
      </c>
    </row>
    <row r="3924" spans="1:20" x14ac:dyDescent="0.2">
      <c r="A3924" s="2">
        <f t="shared" si="429"/>
        <v>88.210000038146973</v>
      </c>
      <c r="B3924">
        <v>2.2782180309300002</v>
      </c>
      <c r="C3924" s="2">
        <f>IF(B3924&gt;B3923,B3924+(C3923-B3923),B3924+(C3923-B3923)+5+A3924-A3923)</f>
        <v>88.078217744827825</v>
      </c>
      <c r="D3924">
        <v>1577147280.3299999</v>
      </c>
      <c r="E3924">
        <v>437</v>
      </c>
      <c r="F3924">
        <v>893</v>
      </c>
      <c r="G3924">
        <v>627</v>
      </c>
      <c r="H3924">
        <v>697</v>
      </c>
      <c r="I3924">
        <v>284</v>
      </c>
      <c r="J3924" s="2" t="s">
        <v>30</v>
      </c>
      <c r="K3924" s="2">
        <f>$L$2*I3924+(1-$L$2)*K3923</f>
        <v>284.48495870668251</v>
      </c>
      <c r="M3924" s="2">
        <f t="shared" si="426"/>
        <v>284.47696405879151</v>
      </c>
      <c r="N3924" s="2">
        <f t="shared" si="427"/>
        <v>288.00273394422175</v>
      </c>
      <c r="O3924" s="2">
        <f t="shared" si="428"/>
        <v>286.33839713519171</v>
      </c>
      <c r="P3924" s="2" t="str">
        <f t="shared" si="432"/>
        <v>low</v>
      </c>
      <c r="Q3924" s="2" t="str">
        <f>IF(P3924="low","one",IF(P3924="high","relax","transition"))</f>
        <v>one</v>
      </c>
      <c r="R3924" s="2">
        <f>IF(P3924="low",250,IF(P3924="high",300,275))</f>
        <v>250</v>
      </c>
      <c r="S3924" s="2" t="b">
        <f t="shared" si="430"/>
        <v>1</v>
      </c>
      <c r="T3924" s="2">
        <f t="shared" si="431"/>
        <v>250</v>
      </c>
    </row>
    <row r="3925" spans="1:20" x14ac:dyDescent="0.2">
      <c r="A3925" s="2">
        <f t="shared" si="429"/>
        <v>88.230000019073486</v>
      </c>
      <c r="B3925">
        <v>2.3026540279400001</v>
      </c>
      <c r="C3925" s="2">
        <f>IF(B3925&gt;B3924,B3925+(C3924-B3924),B3925+(C3924-B3924)+5+A3925-A3924)</f>
        <v>88.102653741837813</v>
      </c>
      <c r="D3925">
        <v>1577147280.3499999</v>
      </c>
      <c r="E3925">
        <v>436</v>
      </c>
      <c r="F3925">
        <v>894</v>
      </c>
      <c r="G3925">
        <v>627</v>
      </c>
      <c r="H3925">
        <v>696</v>
      </c>
      <c r="I3925">
        <v>284</v>
      </c>
      <c r="J3925" s="2" t="s">
        <v>30</v>
      </c>
      <c r="K3925" s="2">
        <f>$L$2*I3925+(1-$L$2)*K3924</f>
        <v>284.38796696534604</v>
      </c>
      <c r="M3925" s="2">
        <f t="shared" si="426"/>
        <v>284.45916464010241</v>
      </c>
      <c r="N3925" s="2">
        <f t="shared" si="427"/>
        <v>288.00273394422175</v>
      </c>
      <c r="O3925" s="2">
        <f t="shared" si="428"/>
        <v>286.34532548137167</v>
      </c>
      <c r="P3925" s="2" t="str">
        <f t="shared" si="432"/>
        <v>low</v>
      </c>
      <c r="Q3925" s="2" t="str">
        <f>IF(P3925="low","one",IF(P3925="high","relax","transition"))</f>
        <v>one</v>
      </c>
      <c r="R3925" s="2">
        <f>IF(P3925="low",250,IF(P3925="high",300,275))</f>
        <v>250</v>
      </c>
      <c r="S3925" s="2" t="b">
        <f t="shared" si="430"/>
        <v>1</v>
      </c>
      <c r="T3925" s="2">
        <f t="shared" si="431"/>
        <v>250</v>
      </c>
    </row>
    <row r="3926" spans="1:20" x14ac:dyDescent="0.2">
      <c r="A3926" s="2">
        <f t="shared" si="429"/>
        <v>88.260000228881836</v>
      </c>
      <c r="B3926">
        <v>2.3270571231799999</v>
      </c>
      <c r="C3926" s="2">
        <f>IF(B3926&gt;B3925,B3926+(C3925-B3925),B3926+(C3925-B3925)+5+A3926-A3925)</f>
        <v>88.127056837077816</v>
      </c>
      <c r="D3926">
        <v>1577147280.3800001</v>
      </c>
      <c r="E3926">
        <v>437</v>
      </c>
      <c r="F3926">
        <v>894</v>
      </c>
      <c r="G3926">
        <v>629</v>
      </c>
      <c r="H3926">
        <v>697</v>
      </c>
      <c r="I3926">
        <v>286</v>
      </c>
      <c r="J3926" s="2" t="s">
        <v>30</v>
      </c>
      <c r="K3926" s="2">
        <f>$L$2*I3926+(1-$L$2)*K3925</f>
        <v>284.71037357227686</v>
      </c>
      <c r="M3926" s="2">
        <f t="shared" si="426"/>
        <v>284.50940642653734</v>
      </c>
      <c r="N3926" s="2">
        <f t="shared" si="427"/>
        <v>288.00273394422175</v>
      </c>
      <c r="O3926" s="2">
        <f t="shared" si="428"/>
        <v>286.35101743930824</v>
      </c>
      <c r="P3926" s="2" t="str">
        <f t="shared" si="432"/>
        <v>low</v>
      </c>
      <c r="Q3926" s="2" t="str">
        <f>IF(P3926="low","one",IF(P3926="high","relax","transition"))</f>
        <v>one</v>
      </c>
      <c r="R3926" s="2">
        <f>IF(P3926="low",250,IF(P3926="high",300,275))</f>
        <v>250</v>
      </c>
      <c r="S3926" s="2" t="b">
        <f t="shared" si="430"/>
        <v>1</v>
      </c>
      <c r="T3926" s="2">
        <f t="shared" si="431"/>
        <v>250</v>
      </c>
    </row>
    <row r="3927" spans="1:20" x14ac:dyDescent="0.2">
      <c r="A3927" s="2">
        <f t="shared" si="429"/>
        <v>88.28000020980835</v>
      </c>
      <c r="B3927">
        <v>2.3478770255999999</v>
      </c>
      <c r="C3927" s="2">
        <f>IF(B3927&gt;B3926,B3927+(C3926-B3926),B3927+(C3926-B3926)+5+A3927-A3926)</f>
        <v>88.147876739497818</v>
      </c>
      <c r="D3927">
        <v>1577147280.4000001</v>
      </c>
      <c r="E3927">
        <v>437</v>
      </c>
      <c r="F3927">
        <v>893</v>
      </c>
      <c r="G3927">
        <v>627</v>
      </c>
      <c r="H3927">
        <v>697</v>
      </c>
      <c r="I3927">
        <v>285</v>
      </c>
      <c r="J3927" s="2" t="s">
        <v>30</v>
      </c>
      <c r="K3927" s="2">
        <f>$L$2*I3927+(1-$L$2)*K3926</f>
        <v>284.76829885782149</v>
      </c>
      <c r="M3927" s="2">
        <f t="shared" si="426"/>
        <v>284.56118491279415</v>
      </c>
      <c r="N3927" s="2">
        <f t="shared" si="427"/>
        <v>288.00273394422175</v>
      </c>
      <c r="O3927" s="2">
        <f t="shared" si="428"/>
        <v>286.35893688866969</v>
      </c>
      <c r="P3927" s="2" t="str">
        <f t="shared" si="432"/>
        <v>low</v>
      </c>
      <c r="Q3927" s="2" t="str">
        <f>IF(P3927="low","one",IF(P3927="high","relax","transition"))</f>
        <v>one</v>
      </c>
      <c r="R3927" s="2">
        <f>IF(P3927="low",250,IF(P3927="high",300,275))</f>
        <v>250</v>
      </c>
      <c r="S3927" s="2" t="b">
        <f t="shared" si="430"/>
        <v>1</v>
      </c>
      <c r="T3927" s="2">
        <f t="shared" si="431"/>
        <v>250</v>
      </c>
    </row>
    <row r="3928" spans="1:20" x14ac:dyDescent="0.2">
      <c r="A3928" s="2">
        <f t="shared" si="429"/>
        <v>88.300000190734863</v>
      </c>
      <c r="B3928">
        <v>2.37231612206</v>
      </c>
      <c r="C3928" s="2">
        <f>IF(B3928&gt;B3927,B3928+(C3927-B3927),B3928+(C3927-B3927)+5+A3928-A3927)</f>
        <v>88.172315835957818</v>
      </c>
      <c r="D3928">
        <v>1577147280.4200001</v>
      </c>
      <c r="E3928">
        <v>436</v>
      </c>
      <c r="F3928">
        <v>894</v>
      </c>
      <c r="G3928">
        <v>627</v>
      </c>
      <c r="H3928">
        <v>696</v>
      </c>
      <c r="I3928">
        <v>284</v>
      </c>
      <c r="J3928" s="2" t="s">
        <v>30</v>
      </c>
      <c r="K3928" s="2">
        <f>$L$2*I3928+(1-$L$2)*K3927</f>
        <v>284.61463908625723</v>
      </c>
      <c r="M3928" s="2">
        <f t="shared" si="426"/>
        <v>284.57187574748679</v>
      </c>
      <c r="N3928" s="2">
        <f t="shared" si="427"/>
        <v>288.00273394422175</v>
      </c>
      <c r="O3928" s="2">
        <f t="shared" si="428"/>
        <v>286.36904928987587</v>
      </c>
      <c r="P3928" s="2" t="str">
        <f t="shared" si="432"/>
        <v>low</v>
      </c>
      <c r="Q3928" s="2" t="str">
        <f>IF(P3928="low","one",IF(P3928="high","relax","transition"))</f>
        <v>one</v>
      </c>
      <c r="R3928" s="2">
        <f>IF(P3928="low",250,IF(P3928="high",300,275))</f>
        <v>250</v>
      </c>
      <c r="S3928" s="2" t="b">
        <f t="shared" si="430"/>
        <v>1</v>
      </c>
      <c r="T3928" s="2">
        <f t="shared" si="431"/>
        <v>250</v>
      </c>
    </row>
    <row r="3929" spans="1:20" x14ac:dyDescent="0.2">
      <c r="A3929" s="2">
        <f t="shared" si="429"/>
        <v>88.320000171661377</v>
      </c>
      <c r="B3929">
        <v>2.3925840854599998</v>
      </c>
      <c r="C3929" s="2">
        <f>IF(B3929&gt;B3928,B3929+(C3928-B3928),B3929+(C3928-B3928)+5+A3929-A3928)</f>
        <v>88.19258379935782</v>
      </c>
      <c r="D3929">
        <v>1577147280.4400001</v>
      </c>
      <c r="E3929">
        <v>437</v>
      </c>
      <c r="F3929">
        <v>895</v>
      </c>
      <c r="G3929">
        <v>628</v>
      </c>
      <c r="H3929">
        <v>696</v>
      </c>
      <c r="I3929">
        <v>284</v>
      </c>
      <c r="J3929" s="2" t="s">
        <v>30</v>
      </c>
      <c r="K3929" s="2">
        <f>$L$2*I3929+(1-$L$2)*K3928</f>
        <v>284.4917112690058</v>
      </c>
      <c r="M3929" s="2">
        <f t="shared" si="426"/>
        <v>284.5558428517906</v>
      </c>
      <c r="N3929" s="2">
        <f t="shared" si="427"/>
        <v>288.00273394422175</v>
      </c>
      <c r="O3929" s="2">
        <f t="shared" si="428"/>
        <v>286.37919061275642</v>
      </c>
      <c r="P3929" s="2" t="str">
        <f t="shared" si="432"/>
        <v>low</v>
      </c>
      <c r="Q3929" s="2" t="str">
        <f>IF(P3929="low","one",IF(P3929="high","relax","transition"))</f>
        <v>one</v>
      </c>
      <c r="R3929" s="2">
        <f>IF(P3929="low",250,IF(P3929="high",300,275))</f>
        <v>250</v>
      </c>
      <c r="S3929" s="2" t="b">
        <f t="shared" si="430"/>
        <v>1</v>
      </c>
      <c r="T3929" s="2">
        <f t="shared" si="431"/>
        <v>250</v>
      </c>
    </row>
    <row r="3930" spans="1:20" x14ac:dyDescent="0.2">
      <c r="A3930" s="2">
        <f t="shared" si="429"/>
        <v>88.350000143051147</v>
      </c>
      <c r="B3930">
        <v>2.41722106934</v>
      </c>
      <c r="C3930" s="2">
        <f>IF(B3930&gt;B3929,B3930+(C3929-B3929),B3930+(C3929-B3929)+5+A3930-A3929)</f>
        <v>88.217220783237821</v>
      </c>
      <c r="D3930">
        <v>1577147280.47</v>
      </c>
      <c r="E3930">
        <v>437</v>
      </c>
      <c r="F3930">
        <v>893</v>
      </c>
      <c r="G3930">
        <v>628</v>
      </c>
      <c r="H3930">
        <v>697</v>
      </c>
      <c r="I3930">
        <v>285</v>
      </c>
      <c r="J3930" s="2" t="s">
        <v>30</v>
      </c>
      <c r="K3930" s="2">
        <f>$L$2*I3930+(1-$L$2)*K3929</f>
        <v>284.59336901520464</v>
      </c>
      <c r="M3930" s="2">
        <f t="shared" si="426"/>
        <v>284.56334808447343</v>
      </c>
      <c r="N3930" s="2">
        <f t="shared" si="427"/>
        <v>288.00273394422175</v>
      </c>
      <c r="O3930" s="2">
        <f t="shared" si="428"/>
        <v>286.38802322470815</v>
      </c>
      <c r="P3930" s="2" t="str">
        <f t="shared" si="432"/>
        <v>low</v>
      </c>
      <c r="Q3930" s="2" t="str">
        <f>IF(P3930="low","one",IF(P3930="high","relax","transition"))</f>
        <v>one</v>
      </c>
      <c r="R3930" s="2">
        <f>IF(P3930="low",250,IF(P3930="high",300,275))</f>
        <v>250</v>
      </c>
      <c r="S3930" s="2" t="b">
        <f t="shared" si="430"/>
        <v>1</v>
      </c>
      <c r="T3930" s="2">
        <f t="shared" si="431"/>
        <v>250</v>
      </c>
    </row>
    <row r="3931" spans="1:20" x14ac:dyDescent="0.2">
      <c r="A3931" s="2">
        <f t="shared" si="429"/>
        <v>88.370000123977661</v>
      </c>
      <c r="B3931">
        <v>2.4417510032699998</v>
      </c>
      <c r="C3931" s="2">
        <f>IF(B3931&gt;B3930,B3931+(C3930-B3930),B3931+(C3930-B3930)+5+A3931-A3930)</f>
        <v>88.241750717167818</v>
      </c>
      <c r="D3931">
        <v>1577147280.49</v>
      </c>
      <c r="E3931">
        <v>437</v>
      </c>
      <c r="F3931">
        <v>893</v>
      </c>
      <c r="G3931">
        <v>628</v>
      </c>
      <c r="H3931">
        <v>697</v>
      </c>
      <c r="I3931">
        <v>286</v>
      </c>
      <c r="J3931" s="2" t="s">
        <v>30</v>
      </c>
      <c r="K3931" s="2">
        <f>$L$2*I3931+(1-$L$2)*K3930</f>
        <v>284.87469521216372</v>
      </c>
      <c r="M3931" s="2">
        <f t="shared" si="426"/>
        <v>284.62561751001152</v>
      </c>
      <c r="N3931" s="2">
        <f t="shared" si="427"/>
        <v>288.00273394422175</v>
      </c>
      <c r="O3931" s="2">
        <f t="shared" si="428"/>
        <v>286.39678946769641</v>
      </c>
      <c r="P3931" s="2" t="str">
        <f t="shared" si="432"/>
        <v>low</v>
      </c>
      <c r="Q3931" s="2" t="str">
        <f>IF(P3931="low","one",IF(P3931="high","relax","transition"))</f>
        <v>one</v>
      </c>
      <c r="R3931" s="2">
        <f>IF(P3931="low",250,IF(P3931="high",300,275))</f>
        <v>250</v>
      </c>
      <c r="S3931" s="2" t="b">
        <f t="shared" si="430"/>
        <v>1</v>
      </c>
      <c r="T3931" s="2">
        <f t="shared" si="431"/>
        <v>250</v>
      </c>
    </row>
    <row r="3932" spans="1:20" x14ac:dyDescent="0.2">
      <c r="A3932" s="2">
        <f t="shared" si="429"/>
        <v>88.390000104904175</v>
      </c>
      <c r="B3932">
        <v>2.46229410172</v>
      </c>
      <c r="C3932" s="2">
        <f>IF(B3932&gt;B3931,B3932+(C3931-B3931),B3932+(C3931-B3931)+5+A3932-A3931)</f>
        <v>88.262293815617824</v>
      </c>
      <c r="D3932">
        <v>1577147280.51</v>
      </c>
      <c r="E3932">
        <v>436</v>
      </c>
      <c r="F3932">
        <v>894</v>
      </c>
      <c r="G3932">
        <v>627</v>
      </c>
      <c r="H3932">
        <v>694</v>
      </c>
      <c r="I3932">
        <v>284</v>
      </c>
      <c r="J3932" s="2" t="s">
        <v>30</v>
      </c>
      <c r="K3932" s="2">
        <f>$L$2*I3932+(1-$L$2)*K3931</f>
        <v>284.69975616973096</v>
      </c>
      <c r="M3932" s="2">
        <f t="shared" si="426"/>
        <v>284.64044524195543</v>
      </c>
      <c r="N3932" s="2">
        <f t="shared" si="427"/>
        <v>288.00273394422175</v>
      </c>
      <c r="O3932" s="2">
        <f t="shared" si="428"/>
        <v>286.40823086981214</v>
      </c>
      <c r="P3932" s="2" t="str">
        <f t="shared" si="432"/>
        <v>low</v>
      </c>
      <c r="Q3932" s="2" t="str">
        <f>IF(P3932="low","one",IF(P3932="high","relax","transition"))</f>
        <v>one</v>
      </c>
      <c r="R3932" s="2">
        <f>IF(P3932="low",250,IF(P3932="high",300,275))</f>
        <v>250</v>
      </c>
      <c r="S3932" s="2" t="b">
        <f t="shared" si="430"/>
        <v>1</v>
      </c>
      <c r="T3932" s="2">
        <f t="shared" si="431"/>
        <v>250</v>
      </c>
    </row>
    <row r="3933" spans="1:20" x14ac:dyDescent="0.2">
      <c r="A3933" s="2">
        <f t="shared" si="429"/>
        <v>88.420000076293945</v>
      </c>
      <c r="B3933">
        <v>2.48679995537</v>
      </c>
      <c r="C3933" s="2">
        <f>IF(B3933&gt;B3932,B3933+(C3932-B3932),B3933+(C3932-B3932)+5+A3933-A3932)</f>
        <v>88.286799669267822</v>
      </c>
      <c r="D3933">
        <v>1577147280.54</v>
      </c>
      <c r="E3933">
        <v>437</v>
      </c>
      <c r="F3933">
        <v>893</v>
      </c>
      <c r="G3933">
        <v>628</v>
      </c>
      <c r="H3933">
        <v>696</v>
      </c>
      <c r="I3933">
        <v>285</v>
      </c>
      <c r="J3933" s="2" t="s">
        <v>30</v>
      </c>
      <c r="K3933" s="2">
        <f>$L$2*I3933+(1-$L$2)*K3932</f>
        <v>284.75980493578481</v>
      </c>
      <c r="M3933" s="2">
        <f t="shared" si="426"/>
        <v>284.6643171807213</v>
      </c>
      <c r="N3933" s="2">
        <f t="shared" si="427"/>
        <v>288.00273394422175</v>
      </c>
      <c r="O3933" s="2">
        <f t="shared" si="428"/>
        <v>286.41984158841933</v>
      </c>
      <c r="P3933" s="2" t="str">
        <f t="shared" si="432"/>
        <v>low</v>
      </c>
      <c r="Q3933" s="2" t="str">
        <f>IF(P3933="low","one",IF(P3933="high","relax","transition"))</f>
        <v>one</v>
      </c>
      <c r="R3933" s="2">
        <f>IF(P3933="low",250,IF(P3933="high",300,275))</f>
        <v>250</v>
      </c>
      <c r="S3933" s="2" t="b">
        <f t="shared" si="430"/>
        <v>1</v>
      </c>
      <c r="T3933" s="2">
        <f t="shared" si="431"/>
        <v>250</v>
      </c>
    </row>
    <row r="3934" spans="1:20" x14ac:dyDescent="0.2">
      <c r="A3934" s="2">
        <f t="shared" si="429"/>
        <v>88.440000057220459</v>
      </c>
      <c r="B3934">
        <v>2.5075039863600002</v>
      </c>
      <c r="C3934" s="2">
        <f>IF(B3934&gt;B3933,B3934+(C3933-B3933),B3934+(C3933-B3933)+5+A3934-A3933)</f>
        <v>88.307503700257826</v>
      </c>
      <c r="D3934">
        <v>1577147280.5599999</v>
      </c>
      <c r="E3934">
        <v>439</v>
      </c>
      <c r="F3934">
        <v>894</v>
      </c>
      <c r="G3934">
        <v>629</v>
      </c>
      <c r="H3934">
        <v>696</v>
      </c>
      <c r="I3934">
        <v>288</v>
      </c>
      <c r="J3934" s="2" t="s">
        <v>30</v>
      </c>
      <c r="K3934" s="2">
        <f>$L$2*I3934+(1-$L$2)*K3933</f>
        <v>285.40784394862789</v>
      </c>
      <c r="M3934" s="2">
        <f t="shared" si="426"/>
        <v>284.8130225343026</v>
      </c>
      <c r="N3934" s="2">
        <f t="shared" si="427"/>
        <v>288.00273394422175</v>
      </c>
      <c r="O3934" s="2">
        <f t="shared" si="428"/>
        <v>286.43206536803439</v>
      </c>
      <c r="P3934" s="2" t="str">
        <f t="shared" si="432"/>
        <v>low</v>
      </c>
      <c r="Q3934" s="2" t="str">
        <f>IF(P3934="low","one",IF(P3934="high","relax","transition"))</f>
        <v>one</v>
      </c>
      <c r="R3934" s="2">
        <f>IF(P3934="low",250,IF(P3934="high",300,275))</f>
        <v>250</v>
      </c>
      <c r="S3934" s="2" t="b">
        <f t="shared" si="430"/>
        <v>1</v>
      </c>
      <c r="T3934" s="2">
        <f t="shared" si="431"/>
        <v>250</v>
      </c>
    </row>
    <row r="3935" spans="1:20" x14ac:dyDescent="0.2">
      <c r="A3935" s="2">
        <f t="shared" si="429"/>
        <v>88.460000038146973</v>
      </c>
      <c r="B3935">
        <v>2.5320920944199998</v>
      </c>
      <c r="C3935" s="2">
        <f>IF(B3935&gt;B3934,B3935+(C3934-B3934),B3935+(C3934-B3934)+5+A3935-A3934)</f>
        <v>88.332091808317813</v>
      </c>
      <c r="D3935">
        <v>1577147280.5799999</v>
      </c>
      <c r="E3935">
        <v>437</v>
      </c>
      <c r="F3935">
        <v>894</v>
      </c>
      <c r="G3935">
        <v>628</v>
      </c>
      <c r="H3935">
        <v>696</v>
      </c>
      <c r="I3935">
        <v>285</v>
      </c>
      <c r="J3935" s="2" t="s">
        <v>30</v>
      </c>
      <c r="K3935" s="2">
        <f>$L$2*I3935+(1-$L$2)*K3934</f>
        <v>285.32627515890232</v>
      </c>
      <c r="M3935" s="2">
        <f t="shared" si="426"/>
        <v>284.91567305922257</v>
      </c>
      <c r="N3935" s="2">
        <f t="shared" si="427"/>
        <v>288.00273394422175</v>
      </c>
      <c r="O3935" s="2">
        <f t="shared" si="428"/>
        <v>286.45111322634773</v>
      </c>
      <c r="P3935" s="2" t="str">
        <f t="shared" si="432"/>
        <v>low</v>
      </c>
      <c r="Q3935" s="2" t="str">
        <f>IF(P3935="low","one",IF(P3935="high","relax","transition"))</f>
        <v>one</v>
      </c>
      <c r="R3935" s="2">
        <f>IF(P3935="low",250,IF(P3935="high",300,275))</f>
        <v>250</v>
      </c>
      <c r="S3935" s="2" t="b">
        <f t="shared" si="430"/>
        <v>1</v>
      </c>
      <c r="T3935" s="2">
        <f t="shared" si="431"/>
        <v>250</v>
      </c>
    </row>
    <row r="3936" spans="1:20" x14ac:dyDescent="0.2">
      <c r="A3936" s="2">
        <f t="shared" si="429"/>
        <v>88.480000019073486</v>
      </c>
      <c r="B3936">
        <v>2.5526349544500002</v>
      </c>
      <c r="C3936" s="2">
        <f>IF(B3936&gt;B3935,B3936+(C3935-B3935),B3936+(C3935-B3935)+5+A3936-A3935)</f>
        <v>88.352634668347818</v>
      </c>
      <c r="D3936">
        <v>1577147280.5999999</v>
      </c>
      <c r="E3936">
        <v>436</v>
      </c>
      <c r="F3936">
        <v>893</v>
      </c>
      <c r="G3936">
        <v>628</v>
      </c>
      <c r="H3936">
        <v>696</v>
      </c>
      <c r="I3936">
        <v>284</v>
      </c>
      <c r="J3936" s="2" t="s">
        <v>30</v>
      </c>
      <c r="K3936" s="2">
        <f>$L$2*I3936+(1-$L$2)*K3935</f>
        <v>285.06102012712188</v>
      </c>
      <c r="M3936" s="2">
        <f t="shared" si="426"/>
        <v>284.94474247280243</v>
      </c>
      <c r="N3936" s="2">
        <f t="shared" si="427"/>
        <v>288.00273394422175</v>
      </c>
      <c r="O3936" s="2">
        <f t="shared" si="428"/>
        <v>286.47434121799148</v>
      </c>
      <c r="P3936" s="2" t="str">
        <f t="shared" si="432"/>
        <v>low</v>
      </c>
      <c r="Q3936" s="2" t="str">
        <f>IF(P3936="low","one",IF(P3936="high","relax","transition"))</f>
        <v>one</v>
      </c>
      <c r="R3936" s="2">
        <f>IF(P3936="low",250,IF(P3936="high",300,275))</f>
        <v>250</v>
      </c>
      <c r="S3936" s="2" t="b">
        <f t="shared" si="430"/>
        <v>1</v>
      </c>
      <c r="T3936" s="2">
        <f t="shared" si="431"/>
        <v>250</v>
      </c>
    </row>
    <row r="3937" spans="1:20" x14ac:dyDescent="0.2">
      <c r="A3937" s="2">
        <f t="shared" si="429"/>
        <v>88.510000228881836</v>
      </c>
      <c r="B3937">
        <v>2.57703113556</v>
      </c>
      <c r="C3937" s="2">
        <f>IF(B3937&gt;B3936,B3937+(C3936-B3936),B3937+(C3936-B3936)+5+A3937-A3936)</f>
        <v>88.377030849457825</v>
      </c>
      <c r="D3937">
        <v>1577147280.6300001</v>
      </c>
      <c r="E3937">
        <v>438</v>
      </c>
      <c r="F3937">
        <v>894</v>
      </c>
      <c r="G3937">
        <v>628</v>
      </c>
      <c r="H3937">
        <v>696</v>
      </c>
      <c r="I3937">
        <v>286</v>
      </c>
      <c r="J3937" s="2" t="s">
        <v>30</v>
      </c>
      <c r="K3937" s="2">
        <f>$L$2*I3937+(1-$L$2)*K3936</f>
        <v>285.24881610169751</v>
      </c>
      <c r="M3937" s="2">
        <f t="shared" si="426"/>
        <v>285.00555719858147</v>
      </c>
      <c r="N3937" s="2">
        <f t="shared" si="427"/>
        <v>288.00273394422175</v>
      </c>
      <c r="O3937" s="2">
        <f t="shared" si="428"/>
        <v>286.49786128073202</v>
      </c>
      <c r="P3937" s="2" t="str">
        <f t="shared" si="432"/>
        <v>low</v>
      </c>
      <c r="Q3937" s="2" t="str">
        <f>IF(P3937="low","one",IF(P3937="high","relax","transition"))</f>
        <v>one</v>
      </c>
      <c r="R3937" s="2">
        <f>IF(P3937="low",250,IF(P3937="high",300,275))</f>
        <v>250</v>
      </c>
      <c r="S3937" s="2" t="b">
        <f t="shared" si="430"/>
        <v>1</v>
      </c>
      <c r="T3937" s="2">
        <f t="shared" si="431"/>
        <v>250</v>
      </c>
    </row>
    <row r="3938" spans="1:20" x14ac:dyDescent="0.2">
      <c r="A3938" s="2">
        <f t="shared" si="429"/>
        <v>88.53000020980835</v>
      </c>
      <c r="B3938">
        <v>2.60143899918</v>
      </c>
      <c r="C3938" s="2">
        <f>IF(B3938&gt;B3937,B3938+(C3937-B3937),B3938+(C3937-B3937)+5+A3938-A3937)</f>
        <v>88.401438713077823</v>
      </c>
      <c r="D3938">
        <v>1577147280.6500001</v>
      </c>
      <c r="E3938">
        <v>437</v>
      </c>
      <c r="F3938">
        <v>894</v>
      </c>
      <c r="G3938">
        <v>628</v>
      </c>
      <c r="H3938">
        <v>696</v>
      </c>
      <c r="I3938">
        <v>286</v>
      </c>
      <c r="J3938" s="2" t="s">
        <v>30</v>
      </c>
      <c r="K3938" s="2">
        <f>$L$2*I3938+(1-$L$2)*K3937</f>
        <v>285.39905288135805</v>
      </c>
      <c r="M3938" s="2">
        <f t="shared" si="426"/>
        <v>285.08425633513679</v>
      </c>
      <c r="N3938" s="2">
        <f t="shared" si="427"/>
        <v>288.00273394422175</v>
      </c>
      <c r="O3938" s="2">
        <f t="shared" si="428"/>
        <v>286.5232460766245</v>
      </c>
      <c r="P3938" s="2" t="str">
        <f t="shared" si="432"/>
        <v>low</v>
      </c>
      <c r="Q3938" s="2" t="str">
        <f>IF(P3938="low","one",IF(P3938="high","relax","transition"))</f>
        <v>one</v>
      </c>
      <c r="R3938" s="2">
        <f>IF(P3938="low",250,IF(P3938="high",300,275))</f>
        <v>250</v>
      </c>
      <c r="S3938" s="2" t="b">
        <f t="shared" si="430"/>
        <v>1</v>
      </c>
      <c r="T3938" s="2">
        <f t="shared" si="431"/>
        <v>250</v>
      </c>
    </row>
    <row r="3939" spans="1:20" x14ac:dyDescent="0.2">
      <c r="A3939" s="2">
        <f t="shared" si="429"/>
        <v>88.550000190734863</v>
      </c>
      <c r="B3939">
        <v>2.62197113037</v>
      </c>
      <c r="C3939" s="2">
        <f>IF(B3939&gt;B3938,B3939+(C3938-B3938),B3939+(C3938-B3938)+5+A3939-A3938)</f>
        <v>88.421970844267818</v>
      </c>
      <c r="D3939">
        <v>1577147280.6700001</v>
      </c>
      <c r="E3939">
        <v>437</v>
      </c>
      <c r="F3939">
        <v>893</v>
      </c>
      <c r="G3939">
        <v>628</v>
      </c>
      <c r="H3939">
        <v>696</v>
      </c>
      <c r="I3939">
        <v>285</v>
      </c>
      <c r="J3939" s="2" t="s">
        <v>30</v>
      </c>
      <c r="K3939" s="2">
        <f>$L$2*I3939+(1-$L$2)*K3938</f>
        <v>285.31924230508645</v>
      </c>
      <c r="M3939" s="2">
        <f t="shared" si="426"/>
        <v>285.13125352912675</v>
      </c>
      <c r="N3939" s="2">
        <f t="shared" si="427"/>
        <v>288.00273394422175</v>
      </c>
      <c r="O3939" s="2">
        <f t="shared" si="428"/>
        <v>286.55129658955013</v>
      </c>
      <c r="P3939" s="2" t="str">
        <f t="shared" si="432"/>
        <v>low</v>
      </c>
      <c r="Q3939" s="2" t="str">
        <f>IF(P3939="low","one",IF(P3939="high","relax","transition"))</f>
        <v>one</v>
      </c>
      <c r="R3939" s="2">
        <f>IF(P3939="low",250,IF(P3939="high",300,275))</f>
        <v>250</v>
      </c>
      <c r="S3939" s="2" t="b">
        <f t="shared" si="430"/>
        <v>1</v>
      </c>
      <c r="T3939" s="2">
        <f t="shared" si="431"/>
        <v>250</v>
      </c>
    </row>
    <row r="3940" spans="1:20" x14ac:dyDescent="0.2">
      <c r="A3940" s="2">
        <f t="shared" si="429"/>
        <v>88.580000162124634</v>
      </c>
      <c r="B3940">
        <v>2.646682024</v>
      </c>
      <c r="C3940" s="2">
        <f>IF(B3940&gt;B3939,B3940+(C3939-B3939),B3940+(C3939-B3939)+5+A3940-A3939)</f>
        <v>88.446681737897819</v>
      </c>
      <c r="D3940">
        <v>1577147280.7</v>
      </c>
      <c r="E3940">
        <v>437</v>
      </c>
      <c r="F3940">
        <v>893</v>
      </c>
      <c r="G3940">
        <v>628</v>
      </c>
      <c r="H3940">
        <v>696</v>
      </c>
      <c r="I3940">
        <v>285</v>
      </c>
      <c r="J3940" s="2" t="s">
        <v>30</v>
      </c>
      <c r="K3940" s="2">
        <f>$L$2*I3940+(1-$L$2)*K3939</f>
        <v>285.2553938440692</v>
      </c>
      <c r="M3940" s="2">
        <f t="shared" si="426"/>
        <v>285.15608159211524</v>
      </c>
      <c r="N3940" s="2">
        <f t="shared" si="427"/>
        <v>288.00273394422175</v>
      </c>
      <c r="O3940" s="2">
        <f t="shared" si="428"/>
        <v>286.58029443652896</v>
      </c>
      <c r="P3940" s="2" t="str">
        <f t="shared" si="432"/>
        <v>low</v>
      </c>
      <c r="Q3940" s="2" t="str">
        <f>IF(P3940="low","one",IF(P3940="high","relax","transition"))</f>
        <v>one</v>
      </c>
      <c r="R3940" s="2">
        <f>IF(P3940="low",250,IF(P3940="high",300,275))</f>
        <v>250</v>
      </c>
      <c r="S3940" s="2" t="b">
        <f t="shared" si="430"/>
        <v>1</v>
      </c>
      <c r="T3940" s="2">
        <f t="shared" si="431"/>
        <v>250</v>
      </c>
    </row>
    <row r="3941" spans="1:20" x14ac:dyDescent="0.2">
      <c r="A3941" s="2">
        <f t="shared" si="429"/>
        <v>88.600000143051147</v>
      </c>
      <c r="B3941">
        <v>2.66723799706</v>
      </c>
      <c r="C3941" s="2">
        <f>IF(B3941&gt;B3940,B3941+(C3940-B3940),B3941+(C3940-B3940)+5+A3941-A3940)</f>
        <v>88.467237710957818</v>
      </c>
      <c r="D3941">
        <v>1577147280.72</v>
      </c>
      <c r="E3941">
        <v>435</v>
      </c>
      <c r="F3941">
        <v>894</v>
      </c>
      <c r="G3941">
        <v>627</v>
      </c>
      <c r="H3941">
        <v>695</v>
      </c>
      <c r="I3941">
        <v>285</v>
      </c>
      <c r="J3941" s="2" t="s">
        <v>30</v>
      </c>
      <c r="K3941" s="2">
        <f>$L$2*I3941+(1-$L$2)*K3940</f>
        <v>285.20431507525541</v>
      </c>
      <c r="M3941" s="2">
        <f t="shared" si="426"/>
        <v>285.16572828874325</v>
      </c>
      <c r="N3941" s="2">
        <f t="shared" si="427"/>
        <v>288.00273394422175</v>
      </c>
      <c r="O3941" s="2">
        <f t="shared" si="428"/>
        <v>286.60908379430828</v>
      </c>
      <c r="P3941" s="2" t="str">
        <f t="shared" si="432"/>
        <v>low</v>
      </c>
      <c r="Q3941" s="2" t="str">
        <f>IF(P3941="low","one",IF(P3941="high","relax","transition"))</f>
        <v>one</v>
      </c>
      <c r="R3941" s="2">
        <f>IF(P3941="low",250,IF(P3941="high",300,275))</f>
        <v>250</v>
      </c>
      <c r="S3941" s="2" t="b">
        <f t="shared" si="430"/>
        <v>1</v>
      </c>
      <c r="T3941" s="2">
        <f t="shared" si="431"/>
        <v>250</v>
      </c>
    </row>
    <row r="3942" spans="1:20" x14ac:dyDescent="0.2">
      <c r="A3942" s="2">
        <f t="shared" si="429"/>
        <v>88.620000123977661</v>
      </c>
      <c r="B3942">
        <v>2.6916289329500001</v>
      </c>
      <c r="C3942" s="2">
        <f>IF(B3942&gt;B3941,B3942+(C3941-B3941),B3942+(C3941-B3941)+5+A3942-A3941)</f>
        <v>88.491628646847815</v>
      </c>
      <c r="D3942">
        <v>1577147280.74</v>
      </c>
      <c r="E3942">
        <v>438</v>
      </c>
      <c r="F3942">
        <v>892</v>
      </c>
      <c r="G3942">
        <v>629</v>
      </c>
      <c r="H3942">
        <v>696</v>
      </c>
      <c r="I3942">
        <v>286</v>
      </c>
      <c r="J3942" s="2" t="s">
        <v>30</v>
      </c>
      <c r="K3942" s="2">
        <f>$L$2*I3942+(1-$L$2)*K3941</f>
        <v>285.36345206020434</v>
      </c>
      <c r="M3942" s="2">
        <f t="shared" si="426"/>
        <v>285.2052730430355</v>
      </c>
      <c r="N3942" s="2">
        <f t="shared" si="427"/>
        <v>288.00273394422175</v>
      </c>
      <c r="O3942" s="2">
        <f t="shared" si="428"/>
        <v>286.63691601902997</v>
      </c>
      <c r="P3942" s="2" t="str">
        <f t="shared" si="432"/>
        <v>low</v>
      </c>
      <c r="Q3942" s="2" t="str">
        <f>IF(P3942="low","one",IF(P3942="high","relax","transition"))</f>
        <v>one</v>
      </c>
      <c r="R3942" s="2">
        <f>IF(P3942="low",250,IF(P3942="high",300,275))</f>
        <v>250</v>
      </c>
      <c r="S3942" s="2" t="b">
        <f t="shared" si="430"/>
        <v>1</v>
      </c>
      <c r="T3942" s="2">
        <f t="shared" si="431"/>
        <v>250</v>
      </c>
    </row>
    <row r="3943" spans="1:20" x14ac:dyDescent="0.2">
      <c r="A3943" s="2">
        <f t="shared" si="429"/>
        <v>88.640000104904175</v>
      </c>
      <c r="B3943">
        <v>2.71634602547</v>
      </c>
      <c r="C3943" s="2">
        <f>IF(B3943&gt;B3942,B3943+(C3942-B3942),B3943+(C3942-B3942)+5+A3943-A3942)</f>
        <v>88.516345739367821</v>
      </c>
      <c r="D3943">
        <v>1577147280.76</v>
      </c>
      <c r="E3943">
        <v>436</v>
      </c>
      <c r="F3943">
        <v>894</v>
      </c>
      <c r="G3943">
        <v>628</v>
      </c>
      <c r="H3943">
        <v>696</v>
      </c>
      <c r="I3943">
        <v>286</v>
      </c>
      <c r="J3943" s="2" t="s">
        <v>30</v>
      </c>
      <c r="K3943" s="2">
        <f>$L$2*I3943+(1-$L$2)*K3942</f>
        <v>285.49076164816347</v>
      </c>
      <c r="M3943" s="2">
        <f t="shared" si="426"/>
        <v>285.26237076406113</v>
      </c>
      <c r="N3943" s="2">
        <f t="shared" si="427"/>
        <v>288.00273394422175</v>
      </c>
      <c r="O3943" s="2">
        <f t="shared" si="428"/>
        <v>286.66533387023026</v>
      </c>
      <c r="P3943" s="2" t="str">
        <f t="shared" si="432"/>
        <v>low</v>
      </c>
      <c r="Q3943" s="2" t="str">
        <f>IF(P3943="low","one",IF(P3943="high","relax","transition"))</f>
        <v>one</v>
      </c>
      <c r="R3943" s="2">
        <f>IF(P3943="low",250,IF(P3943="high",300,275))</f>
        <v>250</v>
      </c>
      <c r="S3943" s="2" t="b">
        <f t="shared" si="430"/>
        <v>1</v>
      </c>
      <c r="T3943" s="2">
        <f t="shared" si="431"/>
        <v>250</v>
      </c>
    </row>
    <row r="3944" spans="1:20" x14ac:dyDescent="0.2">
      <c r="A3944" s="2">
        <f t="shared" si="429"/>
        <v>88.670000076293945</v>
      </c>
      <c r="B3944">
        <v>2.73666000366</v>
      </c>
      <c r="C3944" s="2">
        <f>IF(B3944&gt;B3943,B3944+(C3943-B3943),B3944+(C3943-B3943)+5+A3944-A3943)</f>
        <v>88.536659717557825</v>
      </c>
      <c r="D3944">
        <v>1577147280.79</v>
      </c>
      <c r="E3944">
        <v>436</v>
      </c>
      <c r="F3944">
        <v>895</v>
      </c>
      <c r="G3944">
        <v>628</v>
      </c>
      <c r="H3944">
        <v>694</v>
      </c>
      <c r="I3944">
        <v>284</v>
      </c>
      <c r="J3944" s="2" t="s">
        <v>30</v>
      </c>
      <c r="K3944" s="2">
        <f>$L$2*I3944+(1-$L$2)*K3943</f>
        <v>285.1926093185308</v>
      </c>
      <c r="M3944" s="2">
        <f t="shared" si="426"/>
        <v>285.24841847495509</v>
      </c>
      <c r="N3944" s="2">
        <f t="shared" si="427"/>
        <v>288.00273394422175</v>
      </c>
      <c r="O3944" s="2">
        <f t="shared" si="428"/>
        <v>286.69518571492182</v>
      </c>
      <c r="P3944" s="2" t="str">
        <f t="shared" si="432"/>
        <v>low</v>
      </c>
      <c r="Q3944" s="2" t="str">
        <f>IF(P3944="low","one",IF(P3944="high","relax","transition"))</f>
        <v>one</v>
      </c>
      <c r="R3944" s="2">
        <f>IF(P3944="low",250,IF(P3944="high",300,275))</f>
        <v>250</v>
      </c>
      <c r="S3944" s="2" t="b">
        <f t="shared" si="430"/>
        <v>1</v>
      </c>
      <c r="T3944" s="2">
        <f t="shared" si="431"/>
        <v>250</v>
      </c>
    </row>
    <row r="3945" spans="1:20" x14ac:dyDescent="0.2">
      <c r="A3945" s="2">
        <f t="shared" si="429"/>
        <v>88.690000057220459</v>
      </c>
      <c r="B3945">
        <v>2.7614040374800002</v>
      </c>
      <c r="C3945" s="2">
        <f>IF(B3945&gt;B3944,B3945+(C3944-B3944),B3945+(C3944-B3944)+5+A3945-A3944)</f>
        <v>88.561403751377824</v>
      </c>
      <c r="D3945">
        <v>1577147280.8099999</v>
      </c>
      <c r="E3945">
        <v>437</v>
      </c>
      <c r="F3945">
        <v>893</v>
      </c>
      <c r="G3945">
        <v>630</v>
      </c>
      <c r="H3945">
        <v>696</v>
      </c>
      <c r="I3945">
        <v>286</v>
      </c>
      <c r="J3945" s="2" t="s">
        <v>30</v>
      </c>
      <c r="K3945" s="2">
        <f>$L$2*I3945+(1-$L$2)*K3944</f>
        <v>285.35408745482465</v>
      </c>
      <c r="M3945" s="2">
        <f t="shared" si="426"/>
        <v>285.26955227092901</v>
      </c>
      <c r="N3945" s="2">
        <f t="shared" si="427"/>
        <v>288.00273394422175</v>
      </c>
      <c r="O3945" s="2">
        <f t="shared" si="428"/>
        <v>286.72284735292351</v>
      </c>
      <c r="P3945" s="2" t="str">
        <f t="shared" si="432"/>
        <v>low</v>
      </c>
      <c r="Q3945" s="2" t="str">
        <f>IF(P3945="low","one",IF(P3945="high","relax","transition"))</f>
        <v>one</v>
      </c>
      <c r="R3945" s="2">
        <f>IF(P3945="low",250,IF(P3945="high",300,275))</f>
        <v>250</v>
      </c>
      <c r="S3945" s="2" t="b">
        <f t="shared" si="430"/>
        <v>1</v>
      </c>
      <c r="T3945" s="2">
        <f t="shared" si="431"/>
        <v>250</v>
      </c>
    </row>
    <row r="3946" spans="1:20" x14ac:dyDescent="0.2">
      <c r="A3946" s="2">
        <f t="shared" si="429"/>
        <v>88.710000038146973</v>
      </c>
      <c r="B3946">
        <v>2.7820620536799998</v>
      </c>
      <c r="C3946" s="2">
        <f>IF(B3946&gt;B3945,B3946+(C3945-B3945),B3946+(C3945-B3945)+5+A3946-A3945)</f>
        <v>88.582061767577812</v>
      </c>
      <c r="D3946">
        <v>1577147280.8299999</v>
      </c>
      <c r="E3946">
        <v>438</v>
      </c>
      <c r="F3946">
        <v>894</v>
      </c>
      <c r="G3946">
        <v>628</v>
      </c>
      <c r="H3946">
        <v>697</v>
      </c>
      <c r="I3946">
        <v>286</v>
      </c>
      <c r="J3946" s="2" t="s">
        <v>30</v>
      </c>
      <c r="K3946" s="2">
        <f>$L$2*I3946+(1-$L$2)*K3945</f>
        <v>285.48326996385975</v>
      </c>
      <c r="M3946" s="2">
        <f t="shared" si="426"/>
        <v>285.31229580951515</v>
      </c>
      <c r="N3946" s="2">
        <f t="shared" si="427"/>
        <v>288.00273394422175</v>
      </c>
      <c r="O3946" s="2">
        <f t="shared" si="428"/>
        <v>286.75018259882381</v>
      </c>
      <c r="P3946" s="2" t="str">
        <f t="shared" si="432"/>
        <v>low</v>
      </c>
      <c r="Q3946" s="2" t="str">
        <f>IF(P3946="low","one",IF(P3946="high","relax","transition"))</f>
        <v>one</v>
      </c>
      <c r="R3946" s="2">
        <f>IF(P3946="low",250,IF(P3946="high",300,275))</f>
        <v>250</v>
      </c>
      <c r="S3946" s="2" t="b">
        <f t="shared" si="430"/>
        <v>1</v>
      </c>
      <c r="T3946" s="2">
        <f t="shared" si="431"/>
        <v>250</v>
      </c>
    </row>
    <row r="3947" spans="1:20" x14ac:dyDescent="0.2">
      <c r="A3947" s="2">
        <f t="shared" si="429"/>
        <v>88.730000019073486</v>
      </c>
      <c r="B3947">
        <v>2.80639195442</v>
      </c>
      <c r="C3947" s="2">
        <f>IF(B3947&gt;B3946,B3947+(C3946-B3946),B3947+(C3946-B3946)+5+A3947-A3946)</f>
        <v>88.606391668317812</v>
      </c>
      <c r="D3947">
        <v>1577147280.8499999</v>
      </c>
      <c r="E3947">
        <v>437</v>
      </c>
      <c r="F3947">
        <v>894</v>
      </c>
      <c r="G3947">
        <v>628</v>
      </c>
      <c r="H3947">
        <v>695</v>
      </c>
      <c r="I3947">
        <v>285</v>
      </c>
      <c r="J3947" s="2" t="s">
        <v>30</v>
      </c>
      <c r="K3947" s="2">
        <f>$L$2*I3947+(1-$L$2)*K3946</f>
        <v>285.38661597108785</v>
      </c>
      <c r="M3947" s="2">
        <f t="shared" si="426"/>
        <v>285.32715984182971</v>
      </c>
      <c r="N3947" s="2">
        <f t="shared" si="427"/>
        <v>288.00273394422175</v>
      </c>
      <c r="O3947" s="2">
        <f t="shared" si="428"/>
        <v>286.77828825935836</v>
      </c>
      <c r="P3947" s="2" t="str">
        <f t="shared" si="432"/>
        <v>low</v>
      </c>
      <c r="Q3947" s="2" t="str">
        <f>IF(P3947="low","one",IF(P3947="high","relax","transition"))</f>
        <v>one</v>
      </c>
      <c r="R3947" s="2">
        <f>IF(P3947="low",250,IF(P3947="high",300,275))</f>
        <v>250</v>
      </c>
      <c r="S3947" s="2" t="b">
        <f t="shared" si="430"/>
        <v>1</v>
      </c>
      <c r="T3947" s="2">
        <f t="shared" si="431"/>
        <v>250</v>
      </c>
    </row>
    <row r="3948" spans="1:20" x14ac:dyDescent="0.2">
      <c r="A3948" s="2">
        <f t="shared" si="429"/>
        <v>88.760000228881836</v>
      </c>
      <c r="B3948">
        <v>2.8308401107800001</v>
      </c>
      <c r="C3948" s="2">
        <f>IF(B3948&gt;B3947,B3948+(C3947-B3947),B3948+(C3947-B3947)+5+A3948-A3947)</f>
        <v>88.630839824677821</v>
      </c>
      <c r="D3948">
        <v>1577147280.8800001</v>
      </c>
      <c r="E3948">
        <v>436</v>
      </c>
      <c r="F3948">
        <v>894</v>
      </c>
      <c r="G3948">
        <v>629</v>
      </c>
      <c r="H3948">
        <v>695</v>
      </c>
      <c r="I3948">
        <v>284</v>
      </c>
      <c r="J3948" s="2" t="s">
        <v>30</v>
      </c>
      <c r="K3948" s="2">
        <f>$L$2*I3948+(1-$L$2)*K3947</f>
        <v>285.10929277687029</v>
      </c>
      <c r="M3948" s="2">
        <f t="shared" si="426"/>
        <v>285.28358642883785</v>
      </c>
      <c r="N3948" s="2">
        <f t="shared" si="427"/>
        <v>288.00273394422175</v>
      </c>
      <c r="O3948" s="2">
        <f t="shared" si="428"/>
        <v>286.8057318384819</v>
      </c>
      <c r="P3948" s="2" t="str">
        <f t="shared" si="432"/>
        <v>low</v>
      </c>
      <c r="Q3948" s="2" t="str">
        <f>IF(P3948="low","one",IF(P3948="high","relax","transition"))</f>
        <v>one</v>
      </c>
      <c r="R3948" s="2">
        <f>IF(P3948="low",250,IF(P3948="high",300,275))</f>
        <v>250</v>
      </c>
      <c r="S3948" s="2" t="b">
        <f t="shared" si="430"/>
        <v>1</v>
      </c>
      <c r="T3948" s="2">
        <f t="shared" si="431"/>
        <v>250</v>
      </c>
    </row>
    <row r="3949" spans="1:20" x14ac:dyDescent="0.2">
      <c r="A3949" s="2">
        <f t="shared" si="429"/>
        <v>88.78000020980835</v>
      </c>
      <c r="B3949">
        <v>2.85153412819</v>
      </c>
      <c r="C3949" s="2">
        <f>IF(B3949&gt;B3948,B3949+(C3948-B3948),B3949+(C3948-B3948)+5+A3949-A3948)</f>
        <v>88.651533842087815</v>
      </c>
      <c r="D3949">
        <v>1577147280.9000001</v>
      </c>
      <c r="E3949">
        <v>438</v>
      </c>
      <c r="F3949">
        <v>893</v>
      </c>
      <c r="G3949">
        <v>628</v>
      </c>
      <c r="H3949">
        <v>697</v>
      </c>
      <c r="I3949">
        <v>285</v>
      </c>
      <c r="J3949" s="2" t="s">
        <v>30</v>
      </c>
      <c r="K3949" s="2">
        <f>$L$2*I3949+(1-$L$2)*K3948</f>
        <v>285.08743422149621</v>
      </c>
      <c r="M3949" s="2">
        <f t="shared" si="426"/>
        <v>285.24435598736954</v>
      </c>
      <c r="N3949" s="2">
        <f t="shared" si="427"/>
        <v>288.00273394422175</v>
      </c>
      <c r="O3949" s="2">
        <f t="shared" si="428"/>
        <v>286.8296245679997</v>
      </c>
      <c r="P3949" s="2" t="str">
        <f t="shared" si="432"/>
        <v>low</v>
      </c>
      <c r="Q3949" s="2" t="str">
        <f>IF(P3949="low","one",IF(P3949="high","relax","transition"))</f>
        <v>one</v>
      </c>
      <c r="R3949" s="2">
        <f>IF(P3949="low",250,IF(P3949="high",300,275))</f>
        <v>250</v>
      </c>
      <c r="S3949" s="2" t="b">
        <f t="shared" si="430"/>
        <v>1</v>
      </c>
      <c r="T3949" s="2">
        <f t="shared" si="431"/>
        <v>250</v>
      </c>
    </row>
    <row r="3950" spans="1:20" x14ac:dyDescent="0.2">
      <c r="A3950" s="2">
        <f t="shared" si="429"/>
        <v>88.800000190734863</v>
      </c>
      <c r="B3950">
        <v>2.8760931491899999</v>
      </c>
      <c r="C3950" s="2">
        <f>IF(B3950&gt;B3949,B3950+(C3949-B3949),B3950+(C3949-B3949)+5+A3950-A3949)</f>
        <v>88.676092863087817</v>
      </c>
      <c r="D3950">
        <v>1577147280.9200001</v>
      </c>
      <c r="E3950">
        <v>438</v>
      </c>
      <c r="F3950">
        <v>894</v>
      </c>
      <c r="G3950">
        <v>628</v>
      </c>
      <c r="H3950">
        <v>696</v>
      </c>
      <c r="I3950">
        <v>288</v>
      </c>
      <c r="J3950" s="2" t="s">
        <v>30</v>
      </c>
      <c r="K3950" s="2">
        <f>$L$2*I3950+(1-$L$2)*K3949</f>
        <v>285.66994737719699</v>
      </c>
      <c r="M3950" s="2">
        <f t="shared" si="426"/>
        <v>285.32947426533508</v>
      </c>
      <c r="N3950" s="2">
        <f t="shared" si="427"/>
        <v>288.00273394422175</v>
      </c>
      <c r="O3950" s="2">
        <f t="shared" si="428"/>
        <v>286.8503611389682</v>
      </c>
      <c r="P3950" s="2" t="str">
        <f t="shared" si="432"/>
        <v>low</v>
      </c>
      <c r="Q3950" s="2" t="str">
        <f>IF(P3950="low","one",IF(P3950="high","relax","transition"))</f>
        <v>one</v>
      </c>
      <c r="R3950" s="2">
        <f>IF(P3950="low",250,IF(P3950="high",300,275))</f>
        <v>250</v>
      </c>
      <c r="S3950" s="2" t="b">
        <f t="shared" si="430"/>
        <v>1</v>
      </c>
      <c r="T3950" s="2">
        <f t="shared" si="431"/>
        <v>250</v>
      </c>
    </row>
    <row r="3951" spans="1:20" x14ac:dyDescent="0.2">
      <c r="A3951" s="2">
        <f t="shared" si="429"/>
        <v>88.820000171661377</v>
      </c>
      <c r="B3951">
        <v>2.8964381218000002</v>
      </c>
      <c r="C3951" s="2">
        <f>IF(B3951&gt;B3950,B3951+(C3950-B3950),B3951+(C3950-B3950)+5+A3951-A3950)</f>
        <v>88.696437835697822</v>
      </c>
      <c r="D3951">
        <v>1577147280.9400001</v>
      </c>
      <c r="E3951">
        <v>437</v>
      </c>
      <c r="F3951">
        <v>893</v>
      </c>
      <c r="G3951">
        <v>629</v>
      </c>
      <c r="H3951">
        <v>696</v>
      </c>
      <c r="I3951">
        <v>285</v>
      </c>
      <c r="J3951" s="2" t="s">
        <v>30</v>
      </c>
      <c r="K3951" s="2">
        <f>$L$2*I3951+(1-$L$2)*K3950</f>
        <v>285.53595790175757</v>
      </c>
      <c r="M3951" s="2">
        <f t="shared" si="426"/>
        <v>285.37077099261961</v>
      </c>
      <c r="N3951" s="2">
        <f t="shared" si="427"/>
        <v>288.00273394422175</v>
      </c>
      <c r="O3951" s="2">
        <f t="shared" si="428"/>
        <v>286.87431679528652</v>
      </c>
      <c r="P3951" s="2" t="str">
        <f t="shared" si="432"/>
        <v>low</v>
      </c>
      <c r="Q3951" s="2" t="str">
        <f>IF(P3951="low","one",IF(P3951="high","relax","transition"))</f>
        <v>one</v>
      </c>
      <c r="R3951" s="2">
        <f>IF(P3951="low",250,IF(P3951="high",300,275))</f>
        <v>250</v>
      </c>
      <c r="S3951" s="2" t="b">
        <f t="shared" si="430"/>
        <v>1</v>
      </c>
      <c r="T3951" s="2">
        <f t="shared" si="431"/>
        <v>250</v>
      </c>
    </row>
    <row r="3952" spans="1:20" x14ac:dyDescent="0.2">
      <c r="A3952" s="2">
        <f t="shared" si="429"/>
        <v>88.850000143051147</v>
      </c>
      <c r="B3952">
        <v>2.92096304893</v>
      </c>
      <c r="C3952" s="2">
        <f>IF(B3952&gt;B3951,B3952+(C3951-B3951),B3952+(C3951-B3951)+5+A3952-A3951)</f>
        <v>88.720962762827824</v>
      </c>
      <c r="D3952">
        <v>1577147280.97</v>
      </c>
      <c r="E3952">
        <v>436</v>
      </c>
      <c r="F3952">
        <v>894</v>
      </c>
      <c r="G3952">
        <v>627</v>
      </c>
      <c r="H3952">
        <v>696</v>
      </c>
      <c r="I3952">
        <v>284</v>
      </c>
      <c r="J3952" s="2" t="s">
        <v>30</v>
      </c>
      <c r="K3952" s="2">
        <f>$L$2*I3952+(1-$L$2)*K3951</f>
        <v>285.22876632140606</v>
      </c>
      <c r="M3952" s="2">
        <f t="shared" si="426"/>
        <v>285.3423700583769</v>
      </c>
      <c r="N3952" s="2">
        <f t="shared" si="427"/>
        <v>288.00273394422175</v>
      </c>
      <c r="O3952" s="2">
        <f t="shared" si="428"/>
        <v>286.89913950515313</v>
      </c>
      <c r="P3952" s="2" t="str">
        <f t="shared" si="432"/>
        <v>low</v>
      </c>
      <c r="Q3952" s="2" t="str">
        <f>IF(P3952="low","one",IF(P3952="high","relax","transition"))</f>
        <v>one</v>
      </c>
      <c r="R3952" s="2">
        <f>IF(P3952="low",250,IF(P3952="high",300,275))</f>
        <v>250</v>
      </c>
      <c r="S3952" s="2" t="b">
        <f t="shared" si="430"/>
        <v>1</v>
      </c>
      <c r="T3952" s="2">
        <f t="shared" si="431"/>
        <v>250</v>
      </c>
    </row>
    <row r="3953" spans="1:20" x14ac:dyDescent="0.2">
      <c r="A3953" s="2">
        <f t="shared" si="429"/>
        <v>88.870000123977661</v>
      </c>
      <c r="B3953">
        <v>2.9418029785200002</v>
      </c>
      <c r="C3953" s="2">
        <f>IF(B3953&gt;B3952,B3953+(C3952-B3952),B3953+(C3952-B3952)+5+A3953-A3952)</f>
        <v>88.741802692417821</v>
      </c>
      <c r="D3953">
        <v>1577147280.99</v>
      </c>
      <c r="E3953">
        <v>437</v>
      </c>
      <c r="F3953">
        <v>893</v>
      </c>
      <c r="G3953">
        <v>628</v>
      </c>
      <c r="H3953">
        <v>695</v>
      </c>
      <c r="I3953">
        <v>287</v>
      </c>
      <c r="J3953" s="2" t="s">
        <v>30</v>
      </c>
      <c r="K3953" s="2">
        <f>$L$2*I3953+(1-$L$2)*K3952</f>
        <v>285.58301305712484</v>
      </c>
      <c r="M3953" s="2">
        <f t="shared" si="426"/>
        <v>285.39049865812649</v>
      </c>
      <c r="N3953" s="2">
        <f t="shared" si="427"/>
        <v>288.00273394422175</v>
      </c>
      <c r="O3953" s="2">
        <f t="shared" si="428"/>
        <v>286.92130103281431</v>
      </c>
      <c r="P3953" s="2" t="str">
        <f t="shared" si="432"/>
        <v>low</v>
      </c>
      <c r="Q3953" s="2" t="str">
        <f>IF(P3953="low","one",IF(P3953="high","relax","transition"))</f>
        <v>one</v>
      </c>
      <c r="R3953" s="2">
        <f>IF(P3953="low",250,IF(P3953="high",300,275))</f>
        <v>250</v>
      </c>
      <c r="S3953" s="2" t="b">
        <f t="shared" si="430"/>
        <v>1</v>
      </c>
      <c r="T3953" s="2">
        <f t="shared" si="431"/>
        <v>250</v>
      </c>
    </row>
    <row r="3954" spans="1:20" x14ac:dyDescent="0.2">
      <c r="A3954" s="2">
        <f t="shared" si="429"/>
        <v>88.890000104904175</v>
      </c>
      <c r="B3954">
        <v>2.9659969806699999</v>
      </c>
      <c r="C3954" s="2">
        <f>IF(B3954&gt;B3953,B3954+(C3953-B3953),B3954+(C3953-B3953)+5+A3954-A3953)</f>
        <v>88.765996694567818</v>
      </c>
      <c r="D3954">
        <v>1577147281.01</v>
      </c>
      <c r="E3954">
        <v>438</v>
      </c>
      <c r="F3954">
        <v>894</v>
      </c>
      <c r="G3954">
        <v>629</v>
      </c>
      <c r="H3954">
        <v>697</v>
      </c>
      <c r="I3954">
        <v>286</v>
      </c>
      <c r="J3954" s="2" t="s">
        <v>30</v>
      </c>
      <c r="K3954" s="2">
        <f>$L$2*I3954+(1-$L$2)*K3953</f>
        <v>285.66641044569991</v>
      </c>
      <c r="M3954" s="2">
        <f t="shared" ref="M3954:M4017" si="433">IF(P3954="low", $L$4*K3954+(1-$L$4)*M3953,M3953)</f>
        <v>285.44568101564118</v>
      </c>
      <c r="N3954" s="2">
        <f t="shared" ref="N3954:N4017" si="434">IF(P3954="high", $L$4*K3954+(1-$L$4)*N3953,N3953)</f>
        <v>288.00273394422175</v>
      </c>
      <c r="O3954" s="2">
        <f t="shared" ref="O3954:O4017" si="435">IF(P3954="high",(1-$L$8)*O3953+$L$8*(N3953-$L$10),IF(P3954="low",(1-$L$8)*O3953+$L$8*(M3953+$L$10),O3953))</f>
        <v>286.94476091407989</v>
      </c>
      <c r="P3954" s="2" t="str">
        <f t="shared" si="432"/>
        <v>low</v>
      </c>
      <c r="Q3954" s="2" t="str">
        <f>IF(P3954="low","one",IF(P3954="high","relax","transition"))</f>
        <v>one</v>
      </c>
      <c r="R3954" s="2">
        <f>IF(P3954="low",250,IF(P3954="high",300,275))</f>
        <v>250</v>
      </c>
      <c r="S3954" s="2" t="b">
        <f t="shared" si="430"/>
        <v>1</v>
      </c>
      <c r="T3954" s="2">
        <f t="shared" si="431"/>
        <v>250</v>
      </c>
    </row>
    <row r="3955" spans="1:20" x14ac:dyDescent="0.2">
      <c r="A3955" s="2">
        <f t="shared" si="429"/>
        <v>88.920000076293945</v>
      </c>
      <c r="B3955">
        <v>2.9905190467799998</v>
      </c>
      <c r="C3955" s="2">
        <f>IF(B3955&gt;B3954,B3955+(C3954-B3954),B3955+(C3954-B3954)+5+A3955-A3954)</f>
        <v>88.790518760677813</v>
      </c>
      <c r="D3955">
        <v>1577147281.04</v>
      </c>
      <c r="E3955">
        <v>437</v>
      </c>
      <c r="F3955">
        <v>894</v>
      </c>
      <c r="G3955">
        <v>628</v>
      </c>
      <c r="H3955">
        <v>697</v>
      </c>
      <c r="I3955">
        <v>285</v>
      </c>
      <c r="J3955" s="2" t="s">
        <v>30</v>
      </c>
      <c r="K3955" s="2">
        <f>$L$2*I3955+(1-$L$2)*K3954</f>
        <v>285.53312835655993</v>
      </c>
      <c r="M3955" s="2">
        <f t="shared" si="433"/>
        <v>285.46317048382497</v>
      </c>
      <c r="N3955" s="2">
        <f t="shared" si="434"/>
        <v>288.00273394422175</v>
      </c>
      <c r="O3955" s="2">
        <f t="shared" si="435"/>
        <v>286.96980691915797</v>
      </c>
      <c r="P3955" s="2" t="str">
        <f t="shared" si="432"/>
        <v>low</v>
      </c>
      <c r="Q3955" s="2" t="str">
        <f>IF(P3955="low","one",IF(P3955="high","relax","transition"))</f>
        <v>one</v>
      </c>
      <c r="R3955" s="2">
        <f>IF(P3955="low",250,IF(P3955="high",300,275))</f>
        <v>250</v>
      </c>
      <c r="S3955" s="2" t="b">
        <f t="shared" si="430"/>
        <v>1</v>
      </c>
      <c r="T3955" s="2">
        <f t="shared" si="431"/>
        <v>250</v>
      </c>
    </row>
    <row r="3956" spans="1:20" x14ac:dyDescent="0.2">
      <c r="A3956" s="2">
        <f t="shared" si="429"/>
        <v>88.940000057220459</v>
      </c>
      <c r="B3956">
        <v>3.0112459659600002</v>
      </c>
      <c r="C3956" s="2">
        <f>IF(B3956&gt;B3955,B3956+(C3955-B3955),B3956+(C3955-B3955)+5+A3956-A3955)</f>
        <v>88.811245679857819</v>
      </c>
      <c r="D3956">
        <v>1577147281.0599999</v>
      </c>
      <c r="E3956">
        <v>438</v>
      </c>
      <c r="F3956">
        <v>894</v>
      </c>
      <c r="G3956">
        <v>629</v>
      </c>
      <c r="H3956">
        <v>695</v>
      </c>
      <c r="I3956">
        <v>287</v>
      </c>
      <c r="J3956" s="2" t="s">
        <v>30</v>
      </c>
      <c r="K3956" s="2">
        <f>$L$2*I3956+(1-$L$2)*K3955</f>
        <v>285.82650268524799</v>
      </c>
      <c r="M3956" s="2">
        <f t="shared" si="433"/>
        <v>285.53583692410962</v>
      </c>
      <c r="N3956" s="2">
        <f t="shared" si="434"/>
        <v>288.00273394422175</v>
      </c>
      <c r="O3956" s="2">
        <f t="shared" si="435"/>
        <v>286.99447509739133</v>
      </c>
      <c r="P3956" s="2" t="str">
        <f t="shared" si="432"/>
        <v>low</v>
      </c>
      <c r="Q3956" s="2" t="str">
        <f>IF(P3956="low","one",IF(P3956="high","relax","transition"))</f>
        <v>one</v>
      </c>
      <c r="R3956" s="2">
        <f>IF(P3956="low",250,IF(P3956="high",300,275))</f>
        <v>250</v>
      </c>
      <c r="S3956" s="2" t="b">
        <f t="shared" si="430"/>
        <v>1</v>
      </c>
      <c r="T3956" s="2">
        <f t="shared" si="431"/>
        <v>250</v>
      </c>
    </row>
    <row r="3957" spans="1:20" x14ac:dyDescent="0.2">
      <c r="A3957" s="2">
        <f t="shared" si="429"/>
        <v>88.960000038146973</v>
      </c>
      <c r="B3957">
        <v>3.0358350276900001</v>
      </c>
      <c r="C3957" s="2">
        <f>IF(B3957&gt;B3956,B3957+(C3956-B3956),B3957+(C3956-B3956)+5+A3957-A3956)</f>
        <v>88.835834741587817</v>
      </c>
      <c r="D3957">
        <v>1577147281.0799999</v>
      </c>
      <c r="E3957">
        <v>437</v>
      </c>
      <c r="F3957">
        <v>894</v>
      </c>
      <c r="G3957">
        <v>629</v>
      </c>
      <c r="H3957">
        <v>696</v>
      </c>
      <c r="I3957">
        <v>286</v>
      </c>
      <c r="J3957" s="2" t="s">
        <v>30</v>
      </c>
      <c r="K3957" s="2">
        <f>$L$2*I3957+(1-$L$2)*K3956</f>
        <v>285.8612021481984</v>
      </c>
      <c r="M3957" s="2">
        <f t="shared" si="433"/>
        <v>285.6009099689274</v>
      </c>
      <c r="N3957" s="2">
        <f t="shared" si="434"/>
        <v>288.00273394422175</v>
      </c>
      <c r="O3957" s="2">
        <f t="shared" si="435"/>
        <v>287.02154318872726</v>
      </c>
      <c r="P3957" s="2" t="str">
        <f t="shared" si="432"/>
        <v>low</v>
      </c>
      <c r="Q3957" s="2" t="str">
        <f>IF(P3957="low","one",IF(P3957="high","relax","transition"))</f>
        <v>one</v>
      </c>
      <c r="R3957" s="2">
        <f>IF(P3957="low",250,IF(P3957="high",300,275))</f>
        <v>250</v>
      </c>
      <c r="S3957" s="2" t="b">
        <f t="shared" si="430"/>
        <v>1</v>
      </c>
      <c r="T3957" s="2">
        <f t="shared" si="431"/>
        <v>250</v>
      </c>
    </row>
    <row r="3958" spans="1:20" x14ac:dyDescent="0.2">
      <c r="A3958" s="2">
        <f t="shared" si="429"/>
        <v>88.980000019073486</v>
      </c>
      <c r="B3958">
        <v>3.0561139583600001</v>
      </c>
      <c r="C3958" s="2">
        <f>IF(B3958&gt;B3957,B3958+(C3957-B3957),B3958+(C3957-B3957)+5+A3958-A3957)</f>
        <v>88.85611367225782</v>
      </c>
      <c r="D3958">
        <v>1577147281.0999999</v>
      </c>
      <c r="E3958">
        <v>438</v>
      </c>
      <c r="F3958">
        <v>893</v>
      </c>
      <c r="G3958">
        <v>629</v>
      </c>
      <c r="H3958">
        <v>697</v>
      </c>
      <c r="I3958">
        <v>288</v>
      </c>
      <c r="J3958" s="2" t="s">
        <v>30</v>
      </c>
      <c r="K3958" s="2">
        <f>$L$2*I3958+(1-$L$2)*K3957</f>
        <v>286.28896171855877</v>
      </c>
      <c r="M3958" s="2">
        <f t="shared" si="433"/>
        <v>285.6009099689274</v>
      </c>
      <c r="N3958" s="2">
        <f t="shared" si="434"/>
        <v>288.00273394422175</v>
      </c>
      <c r="O3958" s="2">
        <f t="shared" si="435"/>
        <v>287.02154318872726</v>
      </c>
      <c r="P3958" s="2" t="str">
        <f t="shared" si="432"/>
        <v>middle</v>
      </c>
      <c r="Q3958" s="2" t="str">
        <f>IF(P3958="low","one",IF(P3958="high","relax","transition"))</f>
        <v>transition</v>
      </c>
      <c r="R3958" s="2">
        <f>IF(P3958="low",250,IF(P3958="high",300,275))</f>
        <v>275</v>
      </c>
      <c r="S3958" s="2" t="b">
        <f t="shared" si="430"/>
        <v>0</v>
      </c>
      <c r="T3958" s="2">
        <f t="shared" si="431"/>
        <v>250</v>
      </c>
    </row>
    <row r="3959" spans="1:20" x14ac:dyDescent="0.2">
      <c r="A3959" s="2">
        <f t="shared" si="429"/>
        <v>89.010000228881836</v>
      </c>
      <c r="B3959">
        <v>3.0808970928199999</v>
      </c>
      <c r="C3959" s="2">
        <f>IF(B3959&gt;B3958,B3959+(C3958-B3958),B3959+(C3958-B3958)+5+A3959-A3958)</f>
        <v>88.880896806717814</v>
      </c>
      <c r="D3959">
        <v>1577147281.1300001</v>
      </c>
      <c r="E3959">
        <v>438</v>
      </c>
      <c r="F3959">
        <v>894</v>
      </c>
      <c r="G3959">
        <v>628</v>
      </c>
      <c r="H3959">
        <v>696</v>
      </c>
      <c r="I3959">
        <v>286</v>
      </c>
      <c r="J3959" s="2" t="s">
        <v>30</v>
      </c>
      <c r="K3959" s="2">
        <f>$L$2*I3959+(1-$L$2)*K3958</f>
        <v>286.23116937484701</v>
      </c>
      <c r="M3959" s="2">
        <f t="shared" si="433"/>
        <v>285.6009099689274</v>
      </c>
      <c r="N3959" s="2">
        <f t="shared" si="434"/>
        <v>288.00273394422175</v>
      </c>
      <c r="O3959" s="2">
        <f t="shared" si="435"/>
        <v>287.02154318872726</v>
      </c>
      <c r="P3959" s="2" t="str">
        <f t="shared" si="432"/>
        <v>middle</v>
      </c>
      <c r="Q3959" s="2" t="str">
        <f>IF(P3959="low","one",IF(P3959="high","relax","transition"))</f>
        <v>transition</v>
      </c>
      <c r="R3959" s="2">
        <f>IF(P3959="low",250,IF(P3959="high",300,275))</f>
        <v>275</v>
      </c>
      <c r="S3959" s="2" t="b">
        <f t="shared" si="430"/>
        <v>0</v>
      </c>
      <c r="T3959" s="2">
        <f t="shared" si="431"/>
        <v>250</v>
      </c>
    </row>
    <row r="3960" spans="1:20" x14ac:dyDescent="0.2">
      <c r="A3960" s="2">
        <f t="shared" si="429"/>
        <v>89.03000020980835</v>
      </c>
      <c r="B3960">
        <v>3.1053929328900001</v>
      </c>
      <c r="C3960" s="2">
        <f>IF(B3960&gt;B3959,B3960+(C3959-B3959),B3960+(C3959-B3959)+5+A3960-A3959)</f>
        <v>88.905392646787817</v>
      </c>
      <c r="D3960">
        <v>1577147281.1500001</v>
      </c>
      <c r="E3960">
        <v>437</v>
      </c>
      <c r="F3960">
        <v>894</v>
      </c>
      <c r="G3960">
        <v>629</v>
      </c>
      <c r="H3960">
        <v>696</v>
      </c>
      <c r="I3960">
        <v>285</v>
      </c>
      <c r="J3960" s="2" t="s">
        <v>30</v>
      </c>
      <c r="K3960" s="2">
        <f>$L$2*I3960+(1-$L$2)*K3959</f>
        <v>285.98493549987762</v>
      </c>
      <c r="M3960" s="2">
        <f t="shared" si="433"/>
        <v>285.67771507511748</v>
      </c>
      <c r="N3960" s="2">
        <f t="shared" si="434"/>
        <v>288.00273394422175</v>
      </c>
      <c r="O3960" s="2">
        <f t="shared" si="435"/>
        <v>287.05051152773723</v>
      </c>
      <c r="P3960" s="2" t="str">
        <f t="shared" si="432"/>
        <v>low</v>
      </c>
      <c r="Q3960" s="2" t="str">
        <f>IF(P3960="low","one",IF(P3960="high","relax","transition"))</f>
        <v>one</v>
      </c>
      <c r="R3960" s="2">
        <f>IF(P3960="low",250,IF(P3960="high",300,275))</f>
        <v>250</v>
      </c>
      <c r="S3960" s="2" t="b">
        <f t="shared" si="430"/>
        <v>1</v>
      </c>
      <c r="T3960" s="2">
        <f t="shared" si="431"/>
        <v>250</v>
      </c>
    </row>
    <row r="3961" spans="1:20" x14ac:dyDescent="0.2">
      <c r="A3961" s="2">
        <f t="shared" si="429"/>
        <v>89.050000190734863</v>
      </c>
      <c r="B3961">
        <v>3.12574601173</v>
      </c>
      <c r="C3961" s="2">
        <f>IF(B3961&gt;B3960,B3961+(C3960-B3960),B3961+(C3960-B3960)+5+A3961-A3960)</f>
        <v>88.92574572562782</v>
      </c>
      <c r="D3961">
        <v>1577147281.1700001</v>
      </c>
      <c r="E3961">
        <v>438</v>
      </c>
      <c r="F3961">
        <v>894</v>
      </c>
      <c r="G3961">
        <v>629</v>
      </c>
      <c r="H3961">
        <v>697</v>
      </c>
      <c r="I3961">
        <v>287</v>
      </c>
      <c r="J3961" s="2" t="s">
        <v>30</v>
      </c>
      <c r="K3961" s="2">
        <f>$L$2*I3961+(1-$L$2)*K3960</f>
        <v>286.1879483999021</v>
      </c>
      <c r="M3961" s="2">
        <f t="shared" si="433"/>
        <v>285.67771507511748</v>
      </c>
      <c r="N3961" s="2">
        <f t="shared" si="434"/>
        <v>288.00273394422175</v>
      </c>
      <c r="O3961" s="2">
        <f t="shared" si="435"/>
        <v>287.05051152773723</v>
      </c>
      <c r="P3961" s="2" t="str">
        <f t="shared" si="432"/>
        <v>middle</v>
      </c>
      <c r="Q3961" s="2" t="str">
        <f>IF(P3961="low","one",IF(P3961="high","relax","transition"))</f>
        <v>transition</v>
      </c>
      <c r="R3961" s="2">
        <f>IF(P3961="low",250,IF(P3961="high",300,275))</f>
        <v>275</v>
      </c>
      <c r="S3961" s="2" t="b">
        <f t="shared" si="430"/>
        <v>0</v>
      </c>
      <c r="T3961" s="2">
        <f t="shared" si="431"/>
        <v>250</v>
      </c>
    </row>
    <row r="3962" spans="1:20" x14ac:dyDescent="0.2">
      <c r="A3962" s="2">
        <f t="shared" si="429"/>
        <v>89.080000162124634</v>
      </c>
      <c r="B3962">
        <v>3.1502420902299999</v>
      </c>
      <c r="C3962" s="2">
        <f>IF(B3962&gt;B3961,B3962+(C3961-B3961),B3962+(C3961-B3961)+5+A3962-A3961)</f>
        <v>88.950241804127813</v>
      </c>
      <c r="D3962">
        <v>1577147281.2</v>
      </c>
      <c r="E3962">
        <v>438</v>
      </c>
      <c r="F3962">
        <v>893</v>
      </c>
      <c r="G3962">
        <v>628</v>
      </c>
      <c r="H3962">
        <v>697</v>
      </c>
      <c r="I3962">
        <v>287</v>
      </c>
      <c r="J3962" s="2" t="s">
        <v>30</v>
      </c>
      <c r="K3962" s="2">
        <f>$L$2*I3962+(1-$L$2)*K3961</f>
        <v>286.3503587199217</v>
      </c>
      <c r="M3962" s="2">
        <f t="shared" si="433"/>
        <v>285.67771507511748</v>
      </c>
      <c r="N3962" s="2">
        <f t="shared" si="434"/>
        <v>288.00273394422175</v>
      </c>
      <c r="O3962" s="2">
        <f t="shared" si="435"/>
        <v>287.05051152773723</v>
      </c>
      <c r="P3962" s="2" t="str">
        <f t="shared" si="432"/>
        <v>middle</v>
      </c>
      <c r="Q3962" s="2" t="str">
        <f>IF(P3962="low","one",IF(P3962="high","relax","transition"))</f>
        <v>transition</v>
      </c>
      <c r="R3962" s="2">
        <f>IF(P3962="low",250,IF(P3962="high",300,275))</f>
        <v>275</v>
      </c>
      <c r="S3962" s="2" t="b">
        <f t="shared" si="430"/>
        <v>0</v>
      </c>
      <c r="T3962" s="2">
        <f t="shared" si="431"/>
        <v>250</v>
      </c>
    </row>
    <row r="3963" spans="1:20" x14ac:dyDescent="0.2">
      <c r="A3963" s="2">
        <f t="shared" si="429"/>
        <v>89.100000143051147</v>
      </c>
      <c r="B3963">
        <v>3.1707899570500002</v>
      </c>
      <c r="C3963" s="2">
        <f>IF(B3963&gt;B3962,B3963+(C3962-B3962),B3963+(C3962-B3962)+5+A3963-A3962)</f>
        <v>88.970789670947823</v>
      </c>
      <c r="D3963">
        <v>1577147281.22</v>
      </c>
      <c r="E3963">
        <v>435</v>
      </c>
      <c r="F3963">
        <v>894</v>
      </c>
      <c r="G3963">
        <v>628</v>
      </c>
      <c r="H3963">
        <v>696</v>
      </c>
      <c r="I3963">
        <v>285</v>
      </c>
      <c r="J3963" s="2" t="s">
        <v>30</v>
      </c>
      <c r="K3963" s="2">
        <f>$L$2*I3963+(1-$L$2)*K3962</f>
        <v>286.08028697593738</v>
      </c>
      <c r="M3963" s="2">
        <f t="shared" si="433"/>
        <v>285.67771507511748</v>
      </c>
      <c r="N3963" s="2">
        <f t="shared" si="434"/>
        <v>288.00273394422175</v>
      </c>
      <c r="O3963" s="2">
        <f t="shared" si="435"/>
        <v>287.05051152773723</v>
      </c>
      <c r="P3963" s="2" t="str">
        <f t="shared" si="432"/>
        <v>middle</v>
      </c>
      <c r="Q3963" s="2" t="str">
        <f>IF(P3963="low","one",IF(P3963="high","relax","transition"))</f>
        <v>transition</v>
      </c>
      <c r="R3963" s="2">
        <f>IF(P3963="low",250,IF(P3963="high",300,275))</f>
        <v>275</v>
      </c>
      <c r="S3963" s="2" t="b">
        <f t="shared" si="430"/>
        <v>0</v>
      </c>
      <c r="T3963" s="2">
        <f t="shared" si="431"/>
        <v>250</v>
      </c>
    </row>
    <row r="3964" spans="1:20" x14ac:dyDescent="0.2">
      <c r="A3964" s="2">
        <f t="shared" si="429"/>
        <v>89.120000123977661</v>
      </c>
      <c r="B3964">
        <v>3.1952791214</v>
      </c>
      <c r="C3964" s="2">
        <f>IF(B3964&gt;B3963,B3964+(C3963-B3963),B3964+(C3963-B3963)+5+A3964-A3963)</f>
        <v>88.995278835297825</v>
      </c>
      <c r="D3964">
        <v>1577147281.24</v>
      </c>
      <c r="E3964">
        <v>437</v>
      </c>
      <c r="F3964">
        <v>892</v>
      </c>
      <c r="G3964">
        <v>629</v>
      </c>
      <c r="H3964">
        <v>695</v>
      </c>
      <c r="I3964">
        <v>285</v>
      </c>
      <c r="J3964" s="2" t="s">
        <v>30</v>
      </c>
      <c r="K3964" s="2">
        <f>$L$2*I3964+(1-$L$2)*K3963</f>
        <v>285.86422958074991</v>
      </c>
      <c r="M3964" s="2">
        <f t="shared" si="433"/>
        <v>285.71501797624398</v>
      </c>
      <c r="N3964" s="2">
        <f t="shared" si="434"/>
        <v>288.00273394422175</v>
      </c>
      <c r="O3964" s="2">
        <f t="shared" si="435"/>
        <v>287.08187170510621</v>
      </c>
      <c r="P3964" s="2" t="str">
        <f t="shared" si="432"/>
        <v>low</v>
      </c>
      <c r="Q3964" s="2" t="str">
        <f>IF(P3964="low","one",IF(P3964="high","relax","transition"))</f>
        <v>one</v>
      </c>
      <c r="R3964" s="2">
        <f>IF(P3964="low",250,IF(P3964="high",300,275))</f>
        <v>250</v>
      </c>
      <c r="S3964" s="2" t="b">
        <f t="shared" si="430"/>
        <v>1</v>
      </c>
      <c r="T3964" s="2">
        <f t="shared" si="431"/>
        <v>250</v>
      </c>
    </row>
    <row r="3965" spans="1:20" x14ac:dyDescent="0.2">
      <c r="A3965" s="2">
        <f t="shared" si="429"/>
        <v>89.150000095367432</v>
      </c>
      <c r="B3965">
        <v>3.2198190689100001</v>
      </c>
      <c r="C3965" s="2">
        <f>IF(B3965&gt;B3964,B3965+(C3964-B3964),B3965+(C3964-B3964)+5+A3965-A3964)</f>
        <v>89.019818782807818</v>
      </c>
      <c r="D3965">
        <v>1577147281.27</v>
      </c>
      <c r="E3965">
        <v>439</v>
      </c>
      <c r="F3965">
        <v>894</v>
      </c>
      <c r="G3965">
        <v>629</v>
      </c>
      <c r="H3965">
        <v>697</v>
      </c>
      <c r="I3965">
        <v>288</v>
      </c>
      <c r="J3965" s="2" t="s">
        <v>30</v>
      </c>
      <c r="K3965" s="2">
        <f>$L$2*I3965+(1-$L$2)*K3964</f>
        <v>286.29138366459995</v>
      </c>
      <c r="M3965" s="2">
        <f t="shared" si="433"/>
        <v>285.71501797624398</v>
      </c>
      <c r="N3965" s="2">
        <f t="shared" si="434"/>
        <v>288.00273394422175</v>
      </c>
      <c r="O3965" s="2">
        <f t="shared" si="435"/>
        <v>287.08187170510621</v>
      </c>
      <c r="P3965" s="2" t="str">
        <f t="shared" si="432"/>
        <v>middle</v>
      </c>
      <c r="Q3965" s="2" t="str">
        <f>IF(P3965="low","one",IF(P3965="high","relax","transition"))</f>
        <v>transition</v>
      </c>
      <c r="R3965" s="2">
        <f>IF(P3965="low",250,IF(P3965="high",300,275))</f>
        <v>275</v>
      </c>
      <c r="S3965" s="2" t="b">
        <f t="shared" si="430"/>
        <v>0</v>
      </c>
      <c r="T3965" s="2">
        <f t="shared" si="431"/>
        <v>250</v>
      </c>
    </row>
    <row r="3966" spans="1:20" x14ac:dyDescent="0.2">
      <c r="A3966" s="2">
        <f t="shared" si="429"/>
        <v>89.170000076293945</v>
      </c>
      <c r="B3966">
        <v>3.2406780719800001</v>
      </c>
      <c r="C3966" s="2">
        <f>IF(B3966&gt;B3965,B3966+(C3965-B3965),B3966+(C3965-B3965)+5+A3966-A3965)</f>
        <v>89.040677785877818</v>
      </c>
      <c r="D3966">
        <v>1577147281.29</v>
      </c>
      <c r="E3966">
        <v>438</v>
      </c>
      <c r="F3966">
        <v>896</v>
      </c>
      <c r="G3966">
        <v>629</v>
      </c>
      <c r="H3966">
        <v>697</v>
      </c>
      <c r="I3966">
        <v>287</v>
      </c>
      <c r="J3966" s="2" t="s">
        <v>30</v>
      </c>
      <c r="K3966" s="2">
        <f>$L$2*I3966+(1-$L$2)*K3965</f>
        <v>286.43310693167996</v>
      </c>
      <c r="M3966" s="2">
        <f t="shared" si="433"/>
        <v>285.71501797624398</v>
      </c>
      <c r="N3966" s="2">
        <f t="shared" si="434"/>
        <v>288.00273394422175</v>
      </c>
      <c r="O3966" s="2">
        <f t="shared" si="435"/>
        <v>287.08187170510621</v>
      </c>
      <c r="P3966" s="2" t="str">
        <f t="shared" si="432"/>
        <v>middle</v>
      </c>
      <c r="Q3966" s="2" t="str">
        <f>IF(P3966="low","one",IF(P3966="high","relax","transition"))</f>
        <v>transition</v>
      </c>
      <c r="R3966" s="2">
        <f>IF(P3966="low",250,IF(P3966="high",300,275))</f>
        <v>275</v>
      </c>
      <c r="S3966" s="2" t="b">
        <f t="shared" si="430"/>
        <v>0</v>
      </c>
      <c r="T3966" s="2">
        <f t="shared" si="431"/>
        <v>250</v>
      </c>
    </row>
    <row r="3967" spans="1:20" x14ac:dyDescent="0.2">
      <c r="A3967" s="2">
        <f t="shared" si="429"/>
        <v>89.190000057220459</v>
      </c>
      <c r="B3967">
        <v>3.2651860714000001</v>
      </c>
      <c r="C3967" s="2">
        <f>IF(B3967&gt;B3966,B3967+(C3966-B3966),B3967+(C3966-B3966)+5+A3967-A3966)</f>
        <v>89.065185785297814</v>
      </c>
      <c r="D3967">
        <v>1577147281.3099999</v>
      </c>
      <c r="E3967">
        <v>437</v>
      </c>
      <c r="F3967">
        <v>893</v>
      </c>
      <c r="G3967">
        <v>629</v>
      </c>
      <c r="H3967">
        <v>696</v>
      </c>
      <c r="I3967">
        <v>286</v>
      </c>
      <c r="J3967" s="2" t="s">
        <v>30</v>
      </c>
      <c r="K3967" s="2">
        <f>$L$2*I3967+(1-$L$2)*K3966</f>
        <v>286.34648554534397</v>
      </c>
      <c r="M3967" s="2">
        <f t="shared" si="433"/>
        <v>285.71501797624398</v>
      </c>
      <c r="N3967" s="2">
        <f t="shared" si="434"/>
        <v>288.00273394422175</v>
      </c>
      <c r="O3967" s="2">
        <f t="shared" si="435"/>
        <v>287.08187170510621</v>
      </c>
      <c r="P3967" s="2" t="str">
        <f t="shared" si="432"/>
        <v>middle</v>
      </c>
      <c r="Q3967" s="2" t="str">
        <f>IF(P3967="low","one",IF(P3967="high","relax","transition"))</f>
        <v>transition</v>
      </c>
      <c r="R3967" s="2">
        <f>IF(P3967="low",250,IF(P3967="high",300,275))</f>
        <v>275</v>
      </c>
      <c r="S3967" s="2" t="b">
        <f t="shared" si="430"/>
        <v>0</v>
      </c>
      <c r="T3967" s="2">
        <f t="shared" si="431"/>
        <v>250</v>
      </c>
    </row>
    <row r="3968" spans="1:20" x14ac:dyDescent="0.2">
      <c r="A3968" s="2">
        <f t="shared" si="429"/>
        <v>89.210000038146973</v>
      </c>
      <c r="B3968">
        <v>3.2854869365699999</v>
      </c>
      <c r="C3968" s="2">
        <f>IF(B3968&gt;B3967,B3968+(C3967-B3967),B3968+(C3967-B3967)+5+A3968-A3967)</f>
        <v>89.085486650467814</v>
      </c>
      <c r="D3968">
        <v>1577147281.3299999</v>
      </c>
      <c r="E3968">
        <v>437</v>
      </c>
      <c r="F3968">
        <v>894</v>
      </c>
      <c r="G3968">
        <v>628</v>
      </c>
      <c r="H3968">
        <v>695</v>
      </c>
      <c r="I3968">
        <v>285</v>
      </c>
      <c r="J3968" s="2" t="s">
        <v>30</v>
      </c>
      <c r="K3968" s="2">
        <f>$L$2*I3968+(1-$L$2)*K3967</f>
        <v>286.07718843627515</v>
      </c>
      <c r="M3968" s="2">
        <f t="shared" si="433"/>
        <v>285.78745206825022</v>
      </c>
      <c r="N3968" s="2">
        <f t="shared" si="434"/>
        <v>288.00273394422175</v>
      </c>
      <c r="O3968" s="2">
        <f t="shared" si="435"/>
        <v>287.11352901866309</v>
      </c>
      <c r="P3968" s="2" t="str">
        <f t="shared" si="432"/>
        <v>low</v>
      </c>
      <c r="Q3968" s="2" t="str">
        <f>IF(P3968="low","one",IF(P3968="high","relax","transition"))</f>
        <v>one</v>
      </c>
      <c r="R3968" s="2">
        <f>IF(P3968="low",250,IF(P3968="high",300,275))</f>
        <v>250</v>
      </c>
      <c r="S3968" s="2" t="b">
        <f t="shared" si="430"/>
        <v>1</v>
      </c>
      <c r="T3968" s="2">
        <f t="shared" si="431"/>
        <v>250</v>
      </c>
    </row>
    <row r="3969" spans="1:20" x14ac:dyDescent="0.2">
      <c r="A3969" s="2">
        <f t="shared" si="429"/>
        <v>89.240000009536743</v>
      </c>
      <c r="B3969">
        <v>3.31001210213</v>
      </c>
      <c r="C3969" s="2">
        <f>IF(B3969&gt;B3968,B3969+(C3968-B3968),B3969+(C3968-B3968)+5+A3969-A3968)</f>
        <v>89.110011816027821</v>
      </c>
      <c r="D3969">
        <v>1577147281.3599999</v>
      </c>
      <c r="E3969">
        <v>437</v>
      </c>
      <c r="F3969">
        <v>895</v>
      </c>
      <c r="G3969">
        <v>629</v>
      </c>
      <c r="H3969">
        <v>696</v>
      </c>
      <c r="I3969">
        <v>288</v>
      </c>
      <c r="J3969" s="2" t="s">
        <v>30</v>
      </c>
      <c r="K3969" s="2">
        <f>$L$2*I3969+(1-$L$2)*K3968</f>
        <v>286.46175074902015</v>
      </c>
      <c r="M3969" s="2">
        <f t="shared" si="433"/>
        <v>285.78745206825022</v>
      </c>
      <c r="N3969" s="2">
        <f t="shared" si="434"/>
        <v>288.00273394422175</v>
      </c>
      <c r="O3969" s="2">
        <f t="shared" si="435"/>
        <v>287.11352901866309</v>
      </c>
      <c r="P3969" s="2" t="str">
        <f t="shared" si="432"/>
        <v>middle</v>
      </c>
      <c r="Q3969" s="2" t="str">
        <f>IF(P3969="low","one",IF(P3969="high","relax","transition"))</f>
        <v>transition</v>
      </c>
      <c r="R3969" s="2">
        <f>IF(P3969="low",250,IF(P3969="high",300,275))</f>
        <v>275</v>
      </c>
      <c r="S3969" s="2" t="b">
        <f t="shared" si="430"/>
        <v>0</v>
      </c>
      <c r="T3969" s="2">
        <f t="shared" si="431"/>
        <v>250</v>
      </c>
    </row>
    <row r="3970" spans="1:20" x14ac:dyDescent="0.2">
      <c r="A3970" s="2">
        <f t="shared" si="429"/>
        <v>89.260000228881836</v>
      </c>
      <c r="B3970">
        <v>3.33072495461</v>
      </c>
      <c r="C3970" s="2">
        <f>IF(B3970&gt;B3969,B3970+(C3969-B3969),B3970+(C3969-B3969)+5+A3970-A3969)</f>
        <v>89.130724668507824</v>
      </c>
      <c r="D3970">
        <v>1577147281.3800001</v>
      </c>
      <c r="E3970">
        <v>437</v>
      </c>
      <c r="F3970">
        <v>893</v>
      </c>
      <c r="G3970">
        <v>629</v>
      </c>
      <c r="H3970">
        <v>696</v>
      </c>
      <c r="I3970">
        <v>286</v>
      </c>
      <c r="J3970" s="2" t="s">
        <v>30</v>
      </c>
      <c r="K3970" s="2">
        <f>$L$2*I3970+(1-$L$2)*K3969</f>
        <v>286.36940059921614</v>
      </c>
      <c r="M3970" s="2">
        <f t="shared" si="433"/>
        <v>285.78745206825022</v>
      </c>
      <c r="N3970" s="2">
        <f t="shared" si="434"/>
        <v>288.00273394422175</v>
      </c>
      <c r="O3970" s="2">
        <f t="shared" si="435"/>
        <v>287.11352901866309</v>
      </c>
      <c r="P3970" s="2" t="str">
        <f t="shared" si="432"/>
        <v>middle</v>
      </c>
      <c r="Q3970" s="2" t="str">
        <f>IF(P3970="low","one",IF(P3970="high","relax","transition"))</f>
        <v>transition</v>
      </c>
      <c r="R3970" s="2">
        <f>IF(P3970="low",250,IF(P3970="high",300,275))</f>
        <v>275</v>
      </c>
      <c r="S3970" s="2" t="b">
        <f t="shared" si="430"/>
        <v>0</v>
      </c>
      <c r="T3970" s="2">
        <f t="shared" si="431"/>
        <v>250</v>
      </c>
    </row>
    <row r="3971" spans="1:20" x14ac:dyDescent="0.2">
      <c r="A3971" s="2">
        <f t="shared" ref="A3971:A4034" si="436">D3971-$D$2</f>
        <v>89.28000020980835</v>
      </c>
      <c r="B3971">
        <v>3.3552601337399999</v>
      </c>
      <c r="C3971" s="2">
        <f>IF(B3971&gt;B3970,B3971+(C3970-B3970),B3971+(C3970-B3970)+5+A3971-A3970)</f>
        <v>89.155259847637822</v>
      </c>
      <c r="D3971">
        <v>1577147281.4000001</v>
      </c>
      <c r="E3971">
        <v>437</v>
      </c>
      <c r="F3971">
        <v>894</v>
      </c>
      <c r="G3971">
        <v>628</v>
      </c>
      <c r="H3971">
        <v>696</v>
      </c>
      <c r="I3971">
        <v>286</v>
      </c>
      <c r="J3971" s="2" t="s">
        <v>30</v>
      </c>
      <c r="K3971" s="2">
        <f>$L$2*I3971+(1-$L$2)*K3970</f>
        <v>286.2955204793729</v>
      </c>
      <c r="M3971" s="2">
        <f t="shared" si="433"/>
        <v>285.78745206825022</v>
      </c>
      <c r="N3971" s="2">
        <f t="shared" si="434"/>
        <v>288.00273394422175</v>
      </c>
      <c r="O3971" s="2">
        <f t="shared" si="435"/>
        <v>287.11352901866309</v>
      </c>
      <c r="P3971" s="2" t="str">
        <f t="shared" si="432"/>
        <v>middle</v>
      </c>
      <c r="Q3971" s="2" t="str">
        <f>IF(P3971="low","one",IF(P3971="high","relax","transition"))</f>
        <v>transition</v>
      </c>
      <c r="R3971" s="2">
        <f>IF(P3971="low",250,IF(P3971="high",300,275))</f>
        <v>275</v>
      </c>
      <c r="S3971" s="2" t="b">
        <f t="shared" ref="S3971:S4034" si="437">Q3971=J3971</f>
        <v>0</v>
      </c>
      <c r="T3971" s="2">
        <f t="shared" ref="T3971:T4034" si="438">IF(J3971="one",250,IF(J3971="relax",300,275))</f>
        <v>250</v>
      </c>
    </row>
    <row r="3972" spans="1:20" x14ac:dyDescent="0.2">
      <c r="A3972" s="2">
        <f t="shared" si="436"/>
        <v>89.31000018119812</v>
      </c>
      <c r="B3972">
        <v>3.3796660900100002</v>
      </c>
      <c r="C3972" s="2">
        <f>IF(B3972&gt;B3971,B3972+(C3971-B3971),B3972+(C3971-B3971)+5+A3972-A3971)</f>
        <v>89.179665803907824</v>
      </c>
      <c r="D3972">
        <v>1577147281.4300001</v>
      </c>
      <c r="E3972">
        <v>437</v>
      </c>
      <c r="F3972">
        <v>894</v>
      </c>
      <c r="G3972">
        <v>628</v>
      </c>
      <c r="H3972">
        <v>695</v>
      </c>
      <c r="I3972">
        <v>286</v>
      </c>
      <c r="J3972" s="2" t="s">
        <v>30</v>
      </c>
      <c r="K3972" s="2">
        <f>$L$2*I3972+(1-$L$2)*K3971</f>
        <v>286.23641638349835</v>
      </c>
      <c r="M3972" s="2">
        <f t="shared" si="433"/>
        <v>285.78745206825022</v>
      </c>
      <c r="N3972" s="2">
        <f t="shared" si="434"/>
        <v>288.00273394422175</v>
      </c>
      <c r="O3972" s="2">
        <f t="shared" si="435"/>
        <v>287.11352901866309</v>
      </c>
      <c r="P3972" s="2" t="str">
        <f t="shared" ref="P3972:P4035" si="439">IF(K3972&gt;O3971+1,"high",IF(K3972&lt;O3971-1,"low","middle"))</f>
        <v>middle</v>
      </c>
      <c r="Q3972" s="2" t="str">
        <f>IF(P3972="low","one",IF(P3972="high","relax","transition"))</f>
        <v>transition</v>
      </c>
      <c r="R3972" s="2">
        <f>IF(P3972="low",250,IF(P3972="high",300,275))</f>
        <v>275</v>
      </c>
      <c r="S3972" s="2" t="b">
        <f t="shared" si="437"/>
        <v>0</v>
      </c>
      <c r="T3972" s="2">
        <f t="shared" si="438"/>
        <v>250</v>
      </c>
    </row>
    <row r="3973" spans="1:20" x14ac:dyDescent="0.2">
      <c r="A3973" s="2">
        <f t="shared" si="436"/>
        <v>89.330000162124634</v>
      </c>
      <c r="B3973">
        <v>3.4003739356999998</v>
      </c>
      <c r="C3973" s="2">
        <f>IF(B3973&gt;B3972,B3973+(C3972-B3972),B3973+(C3972-B3972)+5+A3973-A3972)</f>
        <v>89.200373649597822</v>
      </c>
      <c r="D3973">
        <v>1577147281.45</v>
      </c>
      <c r="E3973">
        <v>438</v>
      </c>
      <c r="F3973">
        <v>893</v>
      </c>
      <c r="G3973">
        <v>629</v>
      </c>
      <c r="H3973">
        <v>697</v>
      </c>
      <c r="I3973">
        <v>286</v>
      </c>
      <c r="J3973" s="2" t="s">
        <v>30</v>
      </c>
      <c r="K3973" s="2">
        <f>$L$2*I3973+(1-$L$2)*K3972</f>
        <v>286.18913310679869</v>
      </c>
      <c r="M3973" s="2">
        <f t="shared" si="433"/>
        <v>285.78745206825022</v>
      </c>
      <c r="N3973" s="2">
        <f t="shared" si="434"/>
        <v>288.00273394422175</v>
      </c>
      <c r="O3973" s="2">
        <f t="shared" si="435"/>
        <v>287.11352901866309</v>
      </c>
      <c r="P3973" s="2" t="str">
        <f t="shared" si="439"/>
        <v>middle</v>
      </c>
      <c r="Q3973" s="2" t="str">
        <f>IF(P3973="low","one",IF(P3973="high","relax","transition"))</f>
        <v>transition</v>
      </c>
      <c r="R3973" s="2">
        <f>IF(P3973="low",250,IF(P3973="high",300,275))</f>
        <v>275</v>
      </c>
      <c r="S3973" s="2" t="b">
        <f t="shared" si="437"/>
        <v>0</v>
      </c>
      <c r="T3973" s="2">
        <f t="shared" si="438"/>
        <v>250</v>
      </c>
    </row>
    <row r="3974" spans="1:20" x14ac:dyDescent="0.2">
      <c r="A3974" s="2">
        <f t="shared" si="436"/>
        <v>89.350000143051147</v>
      </c>
      <c r="B3974">
        <v>3.42480301857</v>
      </c>
      <c r="C3974" s="2">
        <f>IF(B3974&gt;B3973,B3974+(C3973-B3973),B3974+(C3973-B3973)+5+A3974-A3973)</f>
        <v>89.224802732467822</v>
      </c>
      <c r="D3974">
        <v>1577147281.47</v>
      </c>
      <c r="E3974">
        <v>439</v>
      </c>
      <c r="F3974">
        <v>894</v>
      </c>
      <c r="G3974">
        <v>627</v>
      </c>
      <c r="H3974">
        <v>697</v>
      </c>
      <c r="I3974">
        <v>287</v>
      </c>
      <c r="J3974" s="2" t="s">
        <v>30</v>
      </c>
      <c r="K3974" s="2">
        <f>$L$2*I3974+(1-$L$2)*K3973</f>
        <v>286.35130648543895</v>
      </c>
      <c r="M3974" s="2">
        <f t="shared" si="433"/>
        <v>285.78745206825022</v>
      </c>
      <c r="N3974" s="2">
        <f t="shared" si="434"/>
        <v>288.00273394422175</v>
      </c>
      <c r="O3974" s="2">
        <f t="shared" si="435"/>
        <v>287.11352901866309</v>
      </c>
      <c r="P3974" s="2" t="str">
        <f t="shared" si="439"/>
        <v>middle</v>
      </c>
      <c r="Q3974" s="2" t="str">
        <f>IF(P3974="low","one",IF(P3974="high","relax","transition"))</f>
        <v>transition</v>
      </c>
      <c r="R3974" s="2">
        <f>IF(P3974="low",250,IF(P3974="high",300,275))</f>
        <v>275</v>
      </c>
      <c r="S3974" s="2" t="b">
        <f t="shared" si="437"/>
        <v>0</v>
      </c>
      <c r="T3974" s="2">
        <f t="shared" si="438"/>
        <v>250</v>
      </c>
    </row>
    <row r="3975" spans="1:20" x14ac:dyDescent="0.2">
      <c r="A3975" s="2">
        <f t="shared" si="436"/>
        <v>89.370000123977661</v>
      </c>
      <c r="B3975">
        <v>3.4451699256900001</v>
      </c>
      <c r="C3975" s="2">
        <f>IF(B3975&gt;B3974,B3975+(C3974-B3974),B3975+(C3974-B3974)+5+A3975-A3974)</f>
        <v>89.245169639587814</v>
      </c>
      <c r="D3975">
        <v>1577147281.49</v>
      </c>
      <c r="E3975">
        <v>436</v>
      </c>
      <c r="F3975">
        <v>894</v>
      </c>
      <c r="G3975">
        <v>628</v>
      </c>
      <c r="H3975">
        <v>694</v>
      </c>
      <c r="I3975">
        <v>286</v>
      </c>
      <c r="J3975" s="2" t="s">
        <v>30</v>
      </c>
      <c r="K3975" s="2">
        <f>$L$2*I3975+(1-$L$2)*K3974</f>
        <v>286.28104518835119</v>
      </c>
      <c r="M3975" s="2">
        <f t="shared" si="433"/>
        <v>285.78745206825022</v>
      </c>
      <c r="N3975" s="2">
        <f t="shared" si="434"/>
        <v>288.00273394422175</v>
      </c>
      <c r="O3975" s="2">
        <f t="shared" si="435"/>
        <v>287.11352901866309</v>
      </c>
      <c r="P3975" s="2" t="str">
        <f t="shared" si="439"/>
        <v>middle</v>
      </c>
      <c r="Q3975" s="2" t="str">
        <f>IF(P3975="low","one",IF(P3975="high","relax","transition"))</f>
        <v>transition</v>
      </c>
      <c r="R3975" s="2">
        <f>IF(P3975="low",250,IF(P3975="high",300,275))</f>
        <v>275</v>
      </c>
      <c r="S3975" s="2" t="b">
        <f t="shared" si="437"/>
        <v>0</v>
      </c>
      <c r="T3975" s="2">
        <f t="shared" si="438"/>
        <v>250</v>
      </c>
    </row>
    <row r="3976" spans="1:20" x14ac:dyDescent="0.2">
      <c r="A3976" s="2">
        <f t="shared" si="436"/>
        <v>89.400000095367432</v>
      </c>
      <c r="B3976">
        <v>3.46979904175</v>
      </c>
      <c r="C3976" s="2">
        <f>IF(B3976&gt;B3975,B3976+(C3975-B3975),B3976+(C3975-B3975)+5+A3976-A3975)</f>
        <v>89.269798755647813</v>
      </c>
      <c r="D3976">
        <v>1577147281.52</v>
      </c>
      <c r="E3976">
        <v>436</v>
      </c>
      <c r="F3976">
        <v>894</v>
      </c>
      <c r="G3976">
        <v>629</v>
      </c>
      <c r="H3976">
        <v>695</v>
      </c>
      <c r="I3976">
        <v>285</v>
      </c>
      <c r="J3976" s="2" t="s">
        <v>30</v>
      </c>
      <c r="K3976" s="2">
        <f>$L$2*I3976+(1-$L$2)*K3975</f>
        <v>286.02483615068093</v>
      </c>
      <c r="M3976" s="2">
        <f t="shared" si="433"/>
        <v>285.83492888473637</v>
      </c>
      <c r="N3976" s="2">
        <f t="shared" si="434"/>
        <v>288.00273394422175</v>
      </c>
      <c r="O3976" s="2">
        <f t="shared" si="435"/>
        <v>287.1472251711424</v>
      </c>
      <c r="P3976" s="2" t="str">
        <f t="shared" si="439"/>
        <v>low</v>
      </c>
      <c r="Q3976" s="2" t="str">
        <f>IF(P3976="low","one",IF(P3976="high","relax","transition"))</f>
        <v>one</v>
      </c>
      <c r="R3976" s="2">
        <f>IF(P3976="low",250,IF(P3976="high",300,275))</f>
        <v>250</v>
      </c>
      <c r="S3976" s="2" t="b">
        <f t="shared" si="437"/>
        <v>1</v>
      </c>
      <c r="T3976" s="2">
        <f t="shared" si="438"/>
        <v>250</v>
      </c>
    </row>
    <row r="3977" spans="1:20" x14ac:dyDescent="0.2">
      <c r="A3977" s="2">
        <f t="shared" si="436"/>
        <v>89.420000076293945</v>
      </c>
      <c r="B3977">
        <v>3.4942560195899999</v>
      </c>
      <c r="C3977" s="2">
        <f>IF(B3977&gt;B3976,B3977+(C3976-B3976),B3977+(C3976-B3976)+5+A3977-A3976)</f>
        <v>89.294255733487816</v>
      </c>
      <c r="D3977">
        <v>1577147281.54</v>
      </c>
      <c r="E3977">
        <v>439</v>
      </c>
      <c r="F3977">
        <v>894</v>
      </c>
      <c r="G3977">
        <v>628</v>
      </c>
      <c r="H3977">
        <v>697</v>
      </c>
      <c r="I3977">
        <v>287</v>
      </c>
      <c r="J3977" s="2" t="s">
        <v>30</v>
      </c>
      <c r="K3977" s="2">
        <f>$L$2*I3977+(1-$L$2)*K3976</f>
        <v>286.21986892054474</v>
      </c>
      <c r="M3977" s="2">
        <f t="shared" si="433"/>
        <v>285.83492888473637</v>
      </c>
      <c r="N3977" s="2">
        <f t="shared" si="434"/>
        <v>288.00273394422175</v>
      </c>
      <c r="O3977" s="2">
        <f t="shared" si="435"/>
        <v>287.1472251711424</v>
      </c>
      <c r="P3977" s="2" t="str">
        <f t="shared" si="439"/>
        <v>middle</v>
      </c>
      <c r="Q3977" s="2" t="str">
        <f>IF(P3977="low","one",IF(P3977="high","relax","transition"))</f>
        <v>transition</v>
      </c>
      <c r="R3977" s="2">
        <f>IF(P3977="low",250,IF(P3977="high",300,275))</f>
        <v>275</v>
      </c>
      <c r="S3977" s="2" t="b">
        <f t="shared" si="437"/>
        <v>0</v>
      </c>
      <c r="T3977" s="2">
        <f t="shared" si="438"/>
        <v>250</v>
      </c>
    </row>
    <row r="3978" spans="1:20" x14ac:dyDescent="0.2">
      <c r="A3978" s="2">
        <f t="shared" si="436"/>
        <v>89.440000057220459</v>
      </c>
      <c r="B3978">
        <v>3.5147831439999999</v>
      </c>
      <c r="C3978" s="2">
        <f>IF(B3978&gt;B3977,B3978+(C3977-B3977),B3978+(C3977-B3977)+5+A3978-A3977)</f>
        <v>89.314782857897825</v>
      </c>
      <c r="D3978">
        <v>1577147281.5599999</v>
      </c>
      <c r="E3978">
        <v>437</v>
      </c>
      <c r="F3978">
        <v>894</v>
      </c>
      <c r="G3978">
        <v>629</v>
      </c>
      <c r="H3978">
        <v>696</v>
      </c>
      <c r="I3978">
        <v>288</v>
      </c>
      <c r="J3978" s="2" t="s">
        <v>30</v>
      </c>
      <c r="K3978" s="2">
        <f>$L$2*I3978+(1-$L$2)*K3977</f>
        <v>286.5758951364358</v>
      </c>
      <c r="M3978" s="2">
        <f t="shared" si="433"/>
        <v>285.83492888473637</v>
      </c>
      <c r="N3978" s="2">
        <f t="shared" si="434"/>
        <v>288.00273394422175</v>
      </c>
      <c r="O3978" s="2">
        <f t="shared" si="435"/>
        <v>287.1472251711424</v>
      </c>
      <c r="P3978" s="2" t="str">
        <f t="shared" si="439"/>
        <v>middle</v>
      </c>
      <c r="Q3978" s="2" t="str">
        <f>IF(P3978="low","one",IF(P3978="high","relax","transition"))</f>
        <v>transition</v>
      </c>
      <c r="R3978" s="2">
        <f>IF(P3978="low",250,IF(P3978="high",300,275))</f>
        <v>275</v>
      </c>
      <c r="S3978" s="2" t="b">
        <f t="shared" si="437"/>
        <v>0</v>
      </c>
      <c r="T3978" s="2">
        <f t="shared" si="438"/>
        <v>250</v>
      </c>
    </row>
    <row r="3979" spans="1:20" x14ac:dyDescent="0.2">
      <c r="A3979" s="2">
        <f t="shared" si="436"/>
        <v>89.470000028610229</v>
      </c>
      <c r="B3979">
        <v>3.5394051074999999</v>
      </c>
      <c r="C3979" s="2">
        <f>IF(B3979&gt;B3978,B3979+(C3978-B3978),B3979+(C3978-B3978)+5+A3979-A3978)</f>
        <v>89.339404821397821</v>
      </c>
      <c r="D3979">
        <v>1577147281.5899999</v>
      </c>
      <c r="E3979">
        <v>436</v>
      </c>
      <c r="F3979">
        <v>894</v>
      </c>
      <c r="G3979">
        <v>629</v>
      </c>
      <c r="H3979">
        <v>695</v>
      </c>
      <c r="I3979">
        <v>285</v>
      </c>
      <c r="J3979" s="2" t="s">
        <v>30</v>
      </c>
      <c r="K3979" s="2">
        <f>$L$2*I3979+(1-$L$2)*K3978</f>
        <v>286.26071610914869</v>
      </c>
      <c r="M3979" s="2">
        <f t="shared" si="433"/>
        <v>285.83492888473637</v>
      </c>
      <c r="N3979" s="2">
        <f t="shared" si="434"/>
        <v>288.00273394422175</v>
      </c>
      <c r="O3979" s="2">
        <f t="shared" si="435"/>
        <v>287.1472251711424</v>
      </c>
      <c r="P3979" s="2" t="str">
        <f t="shared" si="439"/>
        <v>middle</v>
      </c>
      <c r="Q3979" s="2" t="str">
        <f>IF(P3979="low","one",IF(P3979="high","relax","transition"))</f>
        <v>transition</v>
      </c>
      <c r="R3979" s="2">
        <f>IF(P3979="low",250,IF(P3979="high",300,275))</f>
        <v>275</v>
      </c>
      <c r="S3979" s="2" t="b">
        <f t="shared" si="437"/>
        <v>0</v>
      </c>
      <c r="T3979" s="2">
        <f t="shared" si="438"/>
        <v>250</v>
      </c>
    </row>
    <row r="3980" spans="1:20" x14ac:dyDescent="0.2">
      <c r="A3980" s="2">
        <f t="shared" si="436"/>
        <v>89.490000009536743</v>
      </c>
      <c r="B3980">
        <v>3.5600700378400001</v>
      </c>
      <c r="C3980" s="2">
        <f>IF(B3980&gt;B3979,B3980+(C3979-B3979),B3980+(C3979-B3979)+5+A3980-A3979)</f>
        <v>89.360069751737825</v>
      </c>
      <c r="D3980">
        <v>1577147281.6099999</v>
      </c>
      <c r="E3980">
        <v>437</v>
      </c>
      <c r="F3980">
        <v>893</v>
      </c>
      <c r="G3980">
        <v>628</v>
      </c>
      <c r="H3980">
        <v>696</v>
      </c>
      <c r="I3980">
        <v>285</v>
      </c>
      <c r="J3980" s="2" t="s">
        <v>30</v>
      </c>
      <c r="K3980" s="2">
        <f>$L$2*I3980+(1-$L$2)*K3979</f>
        <v>286.00857288731896</v>
      </c>
      <c r="M3980" s="2">
        <f t="shared" si="433"/>
        <v>285.86965768525289</v>
      </c>
      <c r="N3980" s="2">
        <f t="shared" si="434"/>
        <v>288.00273394422175</v>
      </c>
      <c r="O3980" s="2">
        <f t="shared" si="435"/>
        <v>287.18161035682209</v>
      </c>
      <c r="P3980" s="2" t="str">
        <f t="shared" si="439"/>
        <v>low</v>
      </c>
      <c r="Q3980" s="2" t="str">
        <f>IF(P3980="low","one",IF(P3980="high","relax","transition"))</f>
        <v>one</v>
      </c>
      <c r="R3980" s="2">
        <f>IF(P3980="low",250,IF(P3980="high",300,275))</f>
        <v>250</v>
      </c>
      <c r="S3980" s="2" t="b">
        <f t="shared" si="437"/>
        <v>1</v>
      </c>
      <c r="T3980" s="2">
        <f t="shared" si="438"/>
        <v>250</v>
      </c>
    </row>
    <row r="3981" spans="1:20" x14ac:dyDescent="0.2">
      <c r="A3981" s="2">
        <f t="shared" si="436"/>
        <v>89.510000228881836</v>
      </c>
      <c r="B3981">
        <v>3.5846729278599998</v>
      </c>
      <c r="C3981" s="2">
        <f>IF(B3981&gt;B3980,B3981+(C3980-B3980),B3981+(C3980-B3980)+5+A3981-A3980)</f>
        <v>89.384672641757817</v>
      </c>
      <c r="D3981">
        <v>1577147281.6300001</v>
      </c>
      <c r="E3981">
        <v>438</v>
      </c>
      <c r="F3981">
        <v>894</v>
      </c>
      <c r="G3981">
        <v>628</v>
      </c>
      <c r="H3981">
        <v>696</v>
      </c>
      <c r="I3981">
        <v>287</v>
      </c>
      <c r="J3981" s="2" t="s">
        <v>30</v>
      </c>
      <c r="K3981" s="2">
        <f>$L$2*I3981+(1-$L$2)*K3980</f>
        <v>286.20685830985519</v>
      </c>
      <c r="M3981" s="2">
        <f t="shared" si="433"/>
        <v>285.86965768525289</v>
      </c>
      <c r="N3981" s="2">
        <f t="shared" si="434"/>
        <v>288.00273394422175</v>
      </c>
      <c r="O3981" s="2">
        <f t="shared" si="435"/>
        <v>287.18161035682209</v>
      </c>
      <c r="P3981" s="2" t="str">
        <f t="shared" si="439"/>
        <v>middle</v>
      </c>
      <c r="Q3981" s="2" t="str">
        <f>IF(P3981="low","one",IF(P3981="high","relax","transition"))</f>
        <v>transition</v>
      </c>
      <c r="R3981" s="2">
        <f>IF(P3981="low",250,IF(P3981="high",300,275))</f>
        <v>275</v>
      </c>
      <c r="S3981" s="2" t="b">
        <f t="shared" si="437"/>
        <v>0</v>
      </c>
      <c r="T3981" s="2">
        <f t="shared" si="438"/>
        <v>250</v>
      </c>
    </row>
    <row r="3982" spans="1:20" x14ac:dyDescent="0.2">
      <c r="A3982" s="2">
        <f t="shared" si="436"/>
        <v>89.540000200271606</v>
      </c>
      <c r="B3982">
        <v>3.6092009544399999</v>
      </c>
      <c r="C3982" s="2">
        <f>IF(B3982&gt;B3981,B3982+(C3981-B3981),B3982+(C3981-B3981)+5+A3982-A3981)</f>
        <v>89.409200668337817</v>
      </c>
      <c r="D3982">
        <v>1577147281.6600001</v>
      </c>
      <c r="E3982">
        <v>437</v>
      </c>
      <c r="F3982">
        <v>895</v>
      </c>
      <c r="G3982">
        <v>629</v>
      </c>
      <c r="H3982">
        <v>696</v>
      </c>
      <c r="I3982">
        <v>286</v>
      </c>
      <c r="J3982" s="2" t="s">
        <v>30</v>
      </c>
      <c r="K3982" s="2">
        <f>$L$2*I3982+(1-$L$2)*K3981</f>
        <v>286.16548664788417</v>
      </c>
      <c r="M3982" s="2">
        <f t="shared" si="433"/>
        <v>285.92882347777913</v>
      </c>
      <c r="N3982" s="2">
        <f t="shared" si="434"/>
        <v>288.00273394422175</v>
      </c>
      <c r="O3982" s="2">
        <f t="shared" si="435"/>
        <v>287.21601272324364</v>
      </c>
      <c r="P3982" s="2" t="str">
        <f t="shared" si="439"/>
        <v>low</v>
      </c>
      <c r="Q3982" s="2" t="str">
        <f>IF(P3982="low","one",IF(P3982="high","relax","transition"))</f>
        <v>one</v>
      </c>
      <c r="R3982" s="2">
        <f>IF(P3982="low",250,IF(P3982="high",300,275))</f>
        <v>250</v>
      </c>
      <c r="S3982" s="2" t="b">
        <f t="shared" si="437"/>
        <v>1</v>
      </c>
      <c r="T3982" s="2">
        <f t="shared" si="438"/>
        <v>250</v>
      </c>
    </row>
    <row r="3983" spans="1:20" x14ac:dyDescent="0.2">
      <c r="A3983" s="2">
        <f t="shared" si="436"/>
        <v>89.56000018119812</v>
      </c>
      <c r="B3983">
        <v>3.62947893143</v>
      </c>
      <c r="C3983" s="2">
        <f>IF(B3983&gt;B3982,B3983+(C3982-B3982),B3983+(C3982-B3982)+5+A3983-A3982)</f>
        <v>89.429478645327819</v>
      </c>
      <c r="D3983">
        <v>1577147281.6800001</v>
      </c>
      <c r="E3983">
        <v>436</v>
      </c>
      <c r="F3983">
        <v>894</v>
      </c>
      <c r="G3983">
        <v>628</v>
      </c>
      <c r="H3983">
        <v>696</v>
      </c>
      <c r="I3983">
        <v>285</v>
      </c>
      <c r="J3983" s="2" t="s">
        <v>30</v>
      </c>
      <c r="K3983" s="2">
        <f>$L$2*I3983+(1-$L$2)*K3982</f>
        <v>285.93238931830734</v>
      </c>
      <c r="M3983" s="2">
        <f t="shared" si="433"/>
        <v>285.92953664588481</v>
      </c>
      <c r="N3983" s="2">
        <f t="shared" si="434"/>
        <v>288.00273394422175</v>
      </c>
      <c r="O3983" s="2">
        <f t="shared" si="435"/>
        <v>287.25165326097039</v>
      </c>
      <c r="P3983" s="2" t="str">
        <f t="shared" si="439"/>
        <v>low</v>
      </c>
      <c r="Q3983" s="2" t="str">
        <f>IF(P3983="low","one",IF(P3983="high","relax","transition"))</f>
        <v>one</v>
      </c>
      <c r="R3983" s="2">
        <f>IF(P3983="low",250,IF(P3983="high",300,275))</f>
        <v>250</v>
      </c>
      <c r="S3983" s="2" t="b">
        <f t="shared" si="437"/>
        <v>1</v>
      </c>
      <c r="T3983" s="2">
        <f t="shared" si="438"/>
        <v>250</v>
      </c>
    </row>
    <row r="3984" spans="1:20" x14ac:dyDescent="0.2">
      <c r="A3984" s="2">
        <f t="shared" si="436"/>
        <v>89.580000162124634</v>
      </c>
      <c r="B3984">
        <v>3.6539690494500001</v>
      </c>
      <c r="C3984" s="2">
        <f>IF(B3984&gt;B3983,B3984+(C3983-B3983),B3984+(C3983-B3983)+5+A3984-A3983)</f>
        <v>89.453968763347817</v>
      </c>
      <c r="D3984">
        <v>1577147281.7</v>
      </c>
      <c r="E3984">
        <v>437</v>
      </c>
      <c r="F3984">
        <v>894</v>
      </c>
      <c r="G3984">
        <v>628</v>
      </c>
      <c r="H3984">
        <v>694</v>
      </c>
      <c r="I3984">
        <v>286</v>
      </c>
      <c r="J3984" s="2" t="s">
        <v>30</v>
      </c>
      <c r="K3984" s="2">
        <f>$L$2*I3984+(1-$L$2)*K3983</f>
        <v>285.94591145464591</v>
      </c>
      <c r="M3984" s="2">
        <f t="shared" si="433"/>
        <v>285.93281160763706</v>
      </c>
      <c r="N3984" s="2">
        <f t="shared" si="434"/>
        <v>288.00273394422175</v>
      </c>
      <c r="O3984" s="2">
        <f t="shared" si="435"/>
        <v>287.28554743021607</v>
      </c>
      <c r="P3984" s="2" t="str">
        <f t="shared" si="439"/>
        <v>low</v>
      </c>
      <c r="Q3984" s="2" t="str">
        <f>IF(P3984="low","one",IF(P3984="high","relax","transition"))</f>
        <v>one</v>
      </c>
      <c r="R3984" s="2">
        <f>IF(P3984="low",250,IF(P3984="high",300,275))</f>
        <v>250</v>
      </c>
      <c r="S3984" s="2" t="b">
        <f t="shared" si="437"/>
        <v>1</v>
      </c>
      <c r="T3984" s="2">
        <f t="shared" si="438"/>
        <v>250</v>
      </c>
    </row>
    <row r="3985" spans="1:20" x14ac:dyDescent="0.2">
      <c r="A3985" s="2">
        <f t="shared" si="436"/>
        <v>89.600000143051147</v>
      </c>
      <c r="B3985">
        <v>3.6746470928199999</v>
      </c>
      <c r="C3985" s="2">
        <f>IF(B3985&gt;B3984,B3985+(C3984-B3984),B3985+(C3984-B3984)+5+A3985-A3984)</f>
        <v>89.474646806717814</v>
      </c>
      <c r="D3985">
        <v>1577147281.72</v>
      </c>
      <c r="E3985">
        <v>437</v>
      </c>
      <c r="F3985">
        <v>895</v>
      </c>
      <c r="G3985">
        <v>629</v>
      </c>
      <c r="H3985">
        <v>696</v>
      </c>
      <c r="I3985">
        <v>286</v>
      </c>
      <c r="J3985" s="2" t="s">
        <v>30</v>
      </c>
      <c r="K3985" s="2">
        <f>$L$2*I3985+(1-$L$2)*K3984</f>
        <v>285.95672916371672</v>
      </c>
      <c r="M3985" s="2">
        <f t="shared" si="433"/>
        <v>285.93759511885304</v>
      </c>
      <c r="N3985" s="2">
        <f t="shared" si="434"/>
        <v>288.00273394422175</v>
      </c>
      <c r="O3985" s="2">
        <f t="shared" si="435"/>
        <v>287.31791063908713</v>
      </c>
      <c r="P3985" s="2" t="str">
        <f t="shared" si="439"/>
        <v>low</v>
      </c>
      <c r="Q3985" s="2" t="str">
        <f>IF(P3985="low","one",IF(P3985="high","relax","transition"))</f>
        <v>one</v>
      </c>
      <c r="R3985" s="2">
        <f>IF(P3985="low",250,IF(P3985="high",300,275))</f>
        <v>250</v>
      </c>
      <c r="S3985" s="2" t="b">
        <f t="shared" si="437"/>
        <v>1</v>
      </c>
      <c r="T3985" s="2">
        <f t="shared" si="438"/>
        <v>250</v>
      </c>
    </row>
    <row r="3986" spans="1:20" x14ac:dyDescent="0.2">
      <c r="A3986" s="2">
        <f t="shared" si="436"/>
        <v>89.630000114440918</v>
      </c>
      <c r="B3986">
        <v>3.6990699768100002</v>
      </c>
      <c r="C3986" s="2">
        <f>IF(B3986&gt;B3985,B3986+(C3985-B3985),B3986+(C3985-B3985)+5+A3986-A3985)</f>
        <v>89.499069690707813</v>
      </c>
      <c r="D3986">
        <v>1577147281.75</v>
      </c>
      <c r="E3986">
        <v>438</v>
      </c>
      <c r="F3986">
        <v>895</v>
      </c>
      <c r="G3986">
        <v>629</v>
      </c>
      <c r="H3986">
        <v>695</v>
      </c>
      <c r="I3986">
        <v>287</v>
      </c>
      <c r="J3986" s="2" t="s">
        <v>30</v>
      </c>
      <c r="K3986" s="2">
        <f>$L$2*I3986+(1-$L$2)*K3985</f>
        <v>286.16538333097338</v>
      </c>
      <c r="M3986" s="2">
        <f t="shared" si="433"/>
        <v>285.9831527612771</v>
      </c>
      <c r="N3986" s="2">
        <f t="shared" si="434"/>
        <v>288.00273394422175</v>
      </c>
      <c r="O3986" s="2">
        <f t="shared" si="435"/>
        <v>287.34889486307543</v>
      </c>
      <c r="P3986" s="2" t="str">
        <f t="shared" si="439"/>
        <v>low</v>
      </c>
      <c r="Q3986" s="2" t="str">
        <f>IF(P3986="low","one",IF(P3986="high","relax","transition"))</f>
        <v>one</v>
      </c>
      <c r="R3986" s="2">
        <f>IF(P3986="low",250,IF(P3986="high",300,275))</f>
        <v>250</v>
      </c>
      <c r="S3986" s="2" t="b">
        <f t="shared" si="437"/>
        <v>1</v>
      </c>
      <c r="T3986" s="2">
        <f t="shared" si="438"/>
        <v>250</v>
      </c>
    </row>
    <row r="3987" spans="1:20" x14ac:dyDescent="0.2">
      <c r="A3987" s="2">
        <f t="shared" si="436"/>
        <v>89.650000095367432</v>
      </c>
      <c r="B3987">
        <v>3.71974301338</v>
      </c>
      <c r="C3987" s="2">
        <f>IF(B3987&gt;B3986,B3987+(C3986-B3986),B3987+(C3986-B3986)+5+A3987-A3986)</f>
        <v>89.519742727277816</v>
      </c>
      <c r="D3987">
        <v>1577147281.77</v>
      </c>
      <c r="E3987">
        <v>437</v>
      </c>
      <c r="F3987">
        <v>896</v>
      </c>
      <c r="G3987">
        <v>631</v>
      </c>
      <c r="H3987">
        <v>693</v>
      </c>
      <c r="I3987">
        <v>287</v>
      </c>
      <c r="J3987" s="2" t="s">
        <v>30</v>
      </c>
      <c r="K3987" s="2">
        <f>$L$2*I3987+(1-$L$2)*K3986</f>
        <v>286.33230666477868</v>
      </c>
      <c r="M3987" s="2">
        <f t="shared" si="433"/>
        <v>286.05298354197743</v>
      </c>
      <c r="N3987" s="2">
        <f t="shared" si="434"/>
        <v>288.00273394422175</v>
      </c>
      <c r="O3987" s="2">
        <f t="shared" si="435"/>
        <v>287.3806077579855</v>
      </c>
      <c r="P3987" s="2" t="str">
        <f t="shared" si="439"/>
        <v>low</v>
      </c>
      <c r="Q3987" s="2" t="str">
        <f>IF(P3987="low","one",IF(P3987="high","relax","transition"))</f>
        <v>one</v>
      </c>
      <c r="R3987" s="2">
        <f>IF(P3987="low",250,IF(P3987="high",300,275))</f>
        <v>250</v>
      </c>
      <c r="S3987" s="2" t="b">
        <f t="shared" si="437"/>
        <v>1</v>
      </c>
      <c r="T3987" s="2">
        <f t="shared" si="438"/>
        <v>250</v>
      </c>
    </row>
    <row r="3988" spans="1:20" x14ac:dyDescent="0.2">
      <c r="A3988" s="2">
        <f t="shared" si="436"/>
        <v>89.670000076293945</v>
      </c>
      <c r="B3988">
        <v>3.7444150447800002</v>
      </c>
      <c r="C3988" s="2">
        <f>IF(B3988&gt;B3987,B3988+(C3987-B3987),B3988+(C3987-B3987)+5+A3988-A3987)</f>
        <v>89.544414758677817</v>
      </c>
      <c r="D3988">
        <v>1577147281.79</v>
      </c>
      <c r="E3988">
        <v>437</v>
      </c>
      <c r="F3988">
        <v>897</v>
      </c>
      <c r="G3988">
        <v>630</v>
      </c>
      <c r="H3988">
        <v>693</v>
      </c>
      <c r="I3988">
        <v>287</v>
      </c>
      <c r="J3988" s="2" t="s">
        <v>29</v>
      </c>
      <c r="K3988" s="2">
        <f>$L$2*I3988+(1-$L$2)*K3987</f>
        <v>286.46584533182295</v>
      </c>
      <c r="M3988" s="2">
        <f t="shared" si="433"/>
        <v>286.05298354197743</v>
      </c>
      <c r="N3988" s="2">
        <f t="shared" si="434"/>
        <v>288.00273394422175</v>
      </c>
      <c r="O3988" s="2">
        <f t="shared" si="435"/>
        <v>287.3806077579855</v>
      </c>
      <c r="P3988" s="2" t="str">
        <f t="shared" si="439"/>
        <v>middle</v>
      </c>
      <c r="Q3988" s="2" t="str">
        <f>IF(P3988="low","one",IF(P3988="high","relax","transition"))</f>
        <v>transition</v>
      </c>
      <c r="R3988" s="2">
        <f>IF(P3988="low",250,IF(P3988="high",300,275))</f>
        <v>275</v>
      </c>
      <c r="S3988" s="2" t="b">
        <f t="shared" si="437"/>
        <v>1</v>
      </c>
      <c r="T3988" s="2">
        <f t="shared" si="438"/>
        <v>275</v>
      </c>
    </row>
    <row r="3989" spans="1:20" x14ac:dyDescent="0.2">
      <c r="A3989" s="2">
        <f t="shared" si="436"/>
        <v>89.700000047683716</v>
      </c>
      <c r="B3989">
        <v>3.7689139843000001</v>
      </c>
      <c r="C3989" s="2">
        <f>IF(B3989&gt;B3988,B3989+(C3988-B3988),B3989+(C3988-B3988)+5+A3989-A3988)</f>
        <v>89.568913698197818</v>
      </c>
      <c r="D3989">
        <v>1577147281.8199999</v>
      </c>
      <c r="E3989">
        <v>439</v>
      </c>
      <c r="F3989">
        <v>897</v>
      </c>
      <c r="G3989">
        <v>630</v>
      </c>
      <c r="H3989">
        <v>692</v>
      </c>
      <c r="I3989">
        <v>289</v>
      </c>
      <c r="J3989" s="2" t="s">
        <v>29</v>
      </c>
      <c r="K3989" s="2">
        <f>$L$2*I3989+(1-$L$2)*K3988</f>
        <v>286.97267626545835</v>
      </c>
      <c r="M3989" s="2">
        <f t="shared" si="433"/>
        <v>286.05298354197743</v>
      </c>
      <c r="N3989" s="2">
        <f t="shared" si="434"/>
        <v>288.00273394422175</v>
      </c>
      <c r="O3989" s="2">
        <f t="shared" si="435"/>
        <v>287.3806077579855</v>
      </c>
      <c r="P3989" s="2" t="str">
        <f t="shared" si="439"/>
        <v>middle</v>
      </c>
      <c r="Q3989" s="2" t="str">
        <f>IF(P3989="low","one",IF(P3989="high","relax","transition"))</f>
        <v>transition</v>
      </c>
      <c r="R3989" s="2">
        <f>IF(P3989="low",250,IF(P3989="high",300,275))</f>
        <v>275</v>
      </c>
      <c r="S3989" s="2" t="b">
        <f t="shared" si="437"/>
        <v>1</v>
      </c>
      <c r="T3989" s="2">
        <f t="shared" si="438"/>
        <v>275</v>
      </c>
    </row>
    <row r="3990" spans="1:20" x14ac:dyDescent="0.2">
      <c r="A3990" s="2">
        <f t="shared" si="436"/>
        <v>89.720000028610229</v>
      </c>
      <c r="B3990">
        <v>3.7891969680800002</v>
      </c>
      <c r="C3990" s="2">
        <f>IF(B3990&gt;B3989,B3990+(C3989-B3989),B3990+(C3989-B3989)+5+A3990-A3989)</f>
        <v>89.589196681977825</v>
      </c>
      <c r="D3990">
        <v>1577147281.8399999</v>
      </c>
      <c r="E3990">
        <v>440</v>
      </c>
      <c r="F3990">
        <v>899</v>
      </c>
      <c r="G3990">
        <v>629</v>
      </c>
      <c r="H3990">
        <v>693</v>
      </c>
      <c r="I3990">
        <v>291</v>
      </c>
      <c r="J3990" s="2" t="s">
        <v>29</v>
      </c>
      <c r="K3990" s="2">
        <f>$L$2*I3990+(1-$L$2)*K3989</f>
        <v>287.77814101236669</v>
      </c>
      <c r="M3990" s="2">
        <f t="shared" si="433"/>
        <v>286.05298354197743</v>
      </c>
      <c r="N3990" s="2">
        <f t="shared" si="434"/>
        <v>288.00273394422175</v>
      </c>
      <c r="O3990" s="2">
        <f t="shared" si="435"/>
        <v>287.3806077579855</v>
      </c>
      <c r="P3990" s="2" t="str">
        <f t="shared" si="439"/>
        <v>middle</v>
      </c>
      <c r="Q3990" s="2" t="str">
        <f>IF(P3990="low","one",IF(P3990="high","relax","transition"))</f>
        <v>transition</v>
      </c>
      <c r="R3990" s="2">
        <f>IF(P3990="low",250,IF(P3990="high",300,275))</f>
        <v>275</v>
      </c>
      <c r="S3990" s="2" t="b">
        <f t="shared" si="437"/>
        <v>1</v>
      </c>
      <c r="T3990" s="2">
        <f t="shared" si="438"/>
        <v>275</v>
      </c>
    </row>
    <row r="3991" spans="1:20" x14ac:dyDescent="0.2">
      <c r="A3991" s="2">
        <f t="shared" si="436"/>
        <v>89.740000009536743</v>
      </c>
      <c r="B3991">
        <v>3.8139519691500001</v>
      </c>
      <c r="C3991" s="2">
        <f>IF(B3991&gt;B3990,B3991+(C3990-B3990),B3991+(C3990-B3990)+5+A3991-A3990)</f>
        <v>89.613951683047816</v>
      </c>
      <c r="D3991">
        <v>1577147281.8599999</v>
      </c>
      <c r="E3991">
        <v>439</v>
      </c>
      <c r="F3991">
        <v>899</v>
      </c>
      <c r="G3991">
        <v>630</v>
      </c>
      <c r="H3991">
        <v>690</v>
      </c>
      <c r="I3991">
        <v>289</v>
      </c>
      <c r="J3991" s="2" t="s">
        <v>29</v>
      </c>
      <c r="K3991" s="2">
        <f>$L$2*I3991+(1-$L$2)*K3990</f>
        <v>288.02251280989339</v>
      </c>
      <c r="M3991" s="2">
        <f t="shared" si="433"/>
        <v>286.05298354197743</v>
      </c>
      <c r="N3991" s="2">
        <f t="shared" si="434"/>
        <v>288.00273394422175</v>
      </c>
      <c r="O3991" s="2">
        <f t="shared" si="435"/>
        <v>287.3806077579855</v>
      </c>
      <c r="P3991" s="2" t="str">
        <f t="shared" si="439"/>
        <v>middle</v>
      </c>
      <c r="Q3991" s="2" t="str">
        <f>IF(P3991="low","one",IF(P3991="high","relax","transition"))</f>
        <v>transition</v>
      </c>
      <c r="R3991" s="2">
        <f>IF(P3991="low",250,IF(P3991="high",300,275))</f>
        <v>275</v>
      </c>
      <c r="S3991" s="2" t="b">
        <f t="shared" si="437"/>
        <v>1</v>
      </c>
      <c r="T3991" s="2">
        <f t="shared" si="438"/>
        <v>275</v>
      </c>
    </row>
    <row r="3992" spans="1:20" x14ac:dyDescent="0.2">
      <c r="A3992" s="2">
        <f t="shared" si="436"/>
        <v>89.760000228881836</v>
      </c>
      <c r="B3992">
        <v>3.8342671394300001</v>
      </c>
      <c r="C3992" s="2">
        <f>IF(B3992&gt;B3991,B3992+(C3991-B3991),B3992+(C3991-B3991)+5+A3992-A3991)</f>
        <v>89.634266853327816</v>
      </c>
      <c r="D3992">
        <v>1577147281.8800001</v>
      </c>
      <c r="E3992">
        <v>440</v>
      </c>
      <c r="F3992">
        <v>899</v>
      </c>
      <c r="G3992">
        <v>629</v>
      </c>
      <c r="H3992">
        <v>690</v>
      </c>
      <c r="I3992">
        <v>289</v>
      </c>
      <c r="J3992" s="2" t="s">
        <v>29</v>
      </c>
      <c r="K3992" s="2">
        <f>$L$2*I3992+(1-$L$2)*K3991</f>
        <v>288.21801024791472</v>
      </c>
      <c r="M3992" s="2">
        <f t="shared" si="433"/>
        <v>286.05298354197743</v>
      </c>
      <c r="N3992" s="2">
        <f t="shared" si="434"/>
        <v>288.00273394422175</v>
      </c>
      <c r="O3992" s="2">
        <f t="shared" si="435"/>
        <v>287.3806077579855</v>
      </c>
      <c r="P3992" s="2" t="str">
        <f t="shared" si="439"/>
        <v>middle</v>
      </c>
      <c r="Q3992" s="2" t="str">
        <f>IF(P3992="low","one",IF(P3992="high","relax","transition"))</f>
        <v>transition</v>
      </c>
      <c r="R3992" s="2">
        <f>IF(P3992="low",250,IF(P3992="high",300,275))</f>
        <v>275</v>
      </c>
      <c r="S3992" s="2" t="b">
        <f t="shared" si="437"/>
        <v>1</v>
      </c>
      <c r="T3992" s="2">
        <f t="shared" si="438"/>
        <v>275</v>
      </c>
    </row>
    <row r="3993" spans="1:20" x14ac:dyDescent="0.2">
      <c r="A3993" s="2">
        <f t="shared" si="436"/>
        <v>89.790000200271606</v>
      </c>
      <c r="B3993">
        <v>3.8586671352400002</v>
      </c>
      <c r="C3993" s="2">
        <f>IF(B3993&gt;B3992,B3993+(C3992-B3992),B3993+(C3992-B3992)+5+A3993-A3992)</f>
        <v>89.658666849137816</v>
      </c>
      <c r="D3993">
        <v>1577147281.9100001</v>
      </c>
      <c r="E3993">
        <v>442</v>
      </c>
      <c r="F3993">
        <v>900</v>
      </c>
      <c r="G3993">
        <v>628</v>
      </c>
      <c r="H3993">
        <v>691</v>
      </c>
      <c r="I3993">
        <v>293</v>
      </c>
      <c r="J3993" s="2" t="s">
        <v>29</v>
      </c>
      <c r="K3993" s="2">
        <f>$L$2*I3993+(1-$L$2)*K3992</f>
        <v>289.17440819833178</v>
      </c>
      <c r="M3993" s="2">
        <f t="shared" si="433"/>
        <v>286.05298354197743</v>
      </c>
      <c r="N3993" s="2">
        <f t="shared" si="434"/>
        <v>288.2370687950438</v>
      </c>
      <c r="O3993" s="2">
        <f t="shared" si="435"/>
        <v>287.31171406729732</v>
      </c>
      <c r="P3993" s="2" t="str">
        <f t="shared" si="439"/>
        <v>high</v>
      </c>
      <c r="Q3993" s="2" t="str">
        <f>IF(P3993="low","one",IF(P3993="high","relax","transition"))</f>
        <v>relax</v>
      </c>
      <c r="R3993" s="2">
        <f>IF(P3993="low",250,IF(P3993="high",300,275))</f>
        <v>300</v>
      </c>
      <c r="S3993" s="2" t="b">
        <f t="shared" si="437"/>
        <v>0</v>
      </c>
      <c r="T3993" s="2">
        <f t="shared" si="438"/>
        <v>275</v>
      </c>
    </row>
    <row r="3994" spans="1:20" x14ac:dyDescent="0.2">
      <c r="A3994" s="2">
        <f t="shared" si="436"/>
        <v>89.81000018119812</v>
      </c>
      <c r="B3994">
        <v>3.8834960460699999</v>
      </c>
      <c r="C3994" s="2">
        <f>IF(B3994&gt;B3993,B3994+(C3993-B3993),B3994+(C3993-B3993)+5+A3994-A3993)</f>
        <v>89.683495759967812</v>
      </c>
      <c r="D3994">
        <v>1577147281.9300001</v>
      </c>
      <c r="E3994">
        <v>440</v>
      </c>
      <c r="F3994">
        <v>900</v>
      </c>
      <c r="G3994">
        <v>629</v>
      </c>
      <c r="H3994">
        <v>689</v>
      </c>
      <c r="I3994">
        <v>291</v>
      </c>
      <c r="J3994" s="2" t="s">
        <v>29</v>
      </c>
      <c r="K3994" s="2">
        <f>$L$2*I3994+(1-$L$2)*K3993</f>
        <v>289.53952655866544</v>
      </c>
      <c r="M3994" s="2">
        <f t="shared" si="433"/>
        <v>286.05298354197743</v>
      </c>
      <c r="N3994" s="2">
        <f t="shared" si="434"/>
        <v>288.49756034776817</v>
      </c>
      <c r="O3994" s="2">
        <f t="shared" si="435"/>
        <v>287.25798180368463</v>
      </c>
      <c r="P3994" s="2" t="str">
        <f t="shared" si="439"/>
        <v>high</v>
      </c>
      <c r="Q3994" s="2" t="str">
        <f>IF(P3994="low","one",IF(P3994="high","relax","transition"))</f>
        <v>relax</v>
      </c>
      <c r="R3994" s="2">
        <f>IF(P3994="low",250,IF(P3994="high",300,275))</f>
        <v>300</v>
      </c>
      <c r="S3994" s="2" t="b">
        <f t="shared" si="437"/>
        <v>0</v>
      </c>
      <c r="T3994" s="2">
        <f t="shared" si="438"/>
        <v>275</v>
      </c>
    </row>
    <row r="3995" spans="1:20" x14ac:dyDescent="0.2">
      <c r="A3995" s="2">
        <f t="shared" si="436"/>
        <v>89.830000162124634</v>
      </c>
      <c r="B3995">
        <v>3.9040930271100001</v>
      </c>
      <c r="C3995" s="2">
        <f>IF(B3995&gt;B3994,B3995+(C3994-B3994),B3995+(C3994-B3994)+5+A3995-A3994)</f>
        <v>89.704092741007813</v>
      </c>
      <c r="D3995">
        <v>1577147281.95</v>
      </c>
      <c r="E3995">
        <v>440</v>
      </c>
      <c r="F3995">
        <v>899</v>
      </c>
      <c r="G3995">
        <v>629</v>
      </c>
      <c r="H3995">
        <v>689</v>
      </c>
      <c r="I3995">
        <v>289</v>
      </c>
      <c r="J3995" s="2" t="s">
        <v>29</v>
      </c>
      <c r="K3995" s="2">
        <f>$L$2*I3995+(1-$L$2)*K3994</f>
        <v>289.43162124693237</v>
      </c>
      <c r="M3995" s="2">
        <f t="shared" si="433"/>
        <v>286.05298354197743</v>
      </c>
      <c r="N3995" s="2">
        <f t="shared" si="434"/>
        <v>288.684372527601</v>
      </c>
      <c r="O3995" s="2">
        <f t="shared" si="435"/>
        <v>287.21996073088877</v>
      </c>
      <c r="P3995" s="2" t="str">
        <f t="shared" si="439"/>
        <v>high</v>
      </c>
      <c r="Q3995" s="2" t="str">
        <f>IF(P3995="low","one",IF(P3995="high","relax","transition"))</f>
        <v>relax</v>
      </c>
      <c r="R3995" s="2">
        <f>IF(P3995="low",250,IF(P3995="high",300,275))</f>
        <v>300</v>
      </c>
      <c r="S3995" s="2" t="b">
        <f t="shared" si="437"/>
        <v>0</v>
      </c>
      <c r="T3995" s="2">
        <f t="shared" si="438"/>
        <v>275</v>
      </c>
    </row>
    <row r="3996" spans="1:20" x14ac:dyDescent="0.2">
      <c r="A3996" s="2">
        <f t="shared" si="436"/>
        <v>89.860000133514404</v>
      </c>
      <c r="B3996">
        <v>3.9286410808599999</v>
      </c>
      <c r="C3996" s="2">
        <f>IF(B3996&gt;B3995,B3996+(C3995-B3995),B3996+(C3995-B3995)+5+A3996-A3995)</f>
        <v>89.728640794757823</v>
      </c>
      <c r="D3996">
        <v>1577147281.98</v>
      </c>
      <c r="E3996">
        <v>442</v>
      </c>
      <c r="F3996">
        <v>900</v>
      </c>
      <c r="G3996">
        <v>627</v>
      </c>
      <c r="H3996">
        <v>689</v>
      </c>
      <c r="I3996">
        <v>291</v>
      </c>
      <c r="J3996" s="2" t="s">
        <v>29</v>
      </c>
      <c r="K3996" s="2">
        <f>$L$2*I3996+(1-$L$2)*K3995</f>
        <v>289.74529699754589</v>
      </c>
      <c r="M3996" s="2">
        <f t="shared" si="433"/>
        <v>286.05298354197743</v>
      </c>
      <c r="N3996" s="2">
        <f t="shared" si="434"/>
        <v>288.89655742158999</v>
      </c>
      <c r="O3996" s="2">
        <f t="shared" si="435"/>
        <v>287.19318132072436</v>
      </c>
      <c r="P3996" s="2" t="str">
        <f t="shared" si="439"/>
        <v>high</v>
      </c>
      <c r="Q3996" s="2" t="str">
        <f>IF(P3996="low","one",IF(P3996="high","relax","transition"))</f>
        <v>relax</v>
      </c>
      <c r="R3996" s="2">
        <f>IF(P3996="low",250,IF(P3996="high",300,275))</f>
        <v>300</v>
      </c>
      <c r="S3996" s="2" t="b">
        <f t="shared" si="437"/>
        <v>0</v>
      </c>
      <c r="T3996" s="2">
        <f t="shared" si="438"/>
        <v>275</v>
      </c>
    </row>
    <row r="3997" spans="1:20" x14ac:dyDescent="0.2">
      <c r="A3997" s="2">
        <f t="shared" si="436"/>
        <v>89.880000114440918</v>
      </c>
      <c r="B3997">
        <v>3.9488990306899998</v>
      </c>
      <c r="C3997" s="2">
        <f>IF(B3997&gt;B3996,B3997+(C3996-B3996),B3997+(C3996-B3996)+5+A3997-A3996)</f>
        <v>89.748898744587819</v>
      </c>
      <c r="D3997">
        <v>1577147282</v>
      </c>
      <c r="E3997">
        <v>441</v>
      </c>
      <c r="F3997">
        <v>900</v>
      </c>
      <c r="G3997">
        <v>629</v>
      </c>
      <c r="H3997">
        <v>688</v>
      </c>
      <c r="I3997">
        <v>293</v>
      </c>
      <c r="J3997" s="2" t="s">
        <v>29</v>
      </c>
      <c r="K3997" s="2">
        <f>$L$2*I3997+(1-$L$2)*K3996</f>
        <v>290.39623759803675</v>
      </c>
      <c r="M3997" s="2">
        <f t="shared" si="433"/>
        <v>286.05298354197743</v>
      </c>
      <c r="N3997" s="2">
        <f t="shared" si="434"/>
        <v>289.19649345687935</v>
      </c>
      <c r="O3997" s="2">
        <f t="shared" si="435"/>
        <v>287.17835012576762</v>
      </c>
      <c r="P3997" s="2" t="str">
        <f t="shared" si="439"/>
        <v>high</v>
      </c>
      <c r="Q3997" s="2" t="str">
        <f>IF(P3997="low","one",IF(P3997="high","relax","transition"))</f>
        <v>relax</v>
      </c>
      <c r="R3997" s="2">
        <f>IF(P3997="low",250,IF(P3997="high",300,275))</f>
        <v>300</v>
      </c>
      <c r="S3997" s="2" t="b">
        <f t="shared" si="437"/>
        <v>0</v>
      </c>
      <c r="T3997" s="2">
        <f t="shared" si="438"/>
        <v>275</v>
      </c>
    </row>
    <row r="3998" spans="1:20" x14ac:dyDescent="0.2">
      <c r="A3998" s="2">
        <f t="shared" si="436"/>
        <v>89.900000095367432</v>
      </c>
      <c r="B3998">
        <v>3.9733979702000002</v>
      </c>
      <c r="C3998" s="2">
        <f>IF(B3998&gt;B3997,B3998+(C3997-B3997),B3998+(C3997-B3997)+5+A3998-A3997)</f>
        <v>89.773397684097816</v>
      </c>
      <c r="D3998">
        <v>1577147282.02</v>
      </c>
      <c r="E3998">
        <v>441</v>
      </c>
      <c r="F3998">
        <v>900</v>
      </c>
      <c r="G3998">
        <v>630</v>
      </c>
      <c r="H3998">
        <v>690</v>
      </c>
      <c r="I3998">
        <v>292</v>
      </c>
      <c r="J3998" s="2" t="s">
        <v>29</v>
      </c>
      <c r="K3998" s="2">
        <f>$L$2*I3998+(1-$L$2)*K3997</f>
        <v>290.71699007842938</v>
      </c>
      <c r="M3998" s="2">
        <f t="shared" si="433"/>
        <v>286.05298354197743</v>
      </c>
      <c r="N3998" s="2">
        <f t="shared" si="434"/>
        <v>289.50059278118937</v>
      </c>
      <c r="O3998" s="2">
        <f t="shared" si="435"/>
        <v>287.1792572923232</v>
      </c>
      <c r="P3998" s="2" t="str">
        <f t="shared" si="439"/>
        <v>high</v>
      </c>
      <c r="Q3998" s="2" t="str">
        <f>IF(P3998="low","one",IF(P3998="high","relax","transition"))</f>
        <v>relax</v>
      </c>
      <c r="R3998" s="2">
        <f>IF(P3998="low",250,IF(P3998="high",300,275))</f>
        <v>300</v>
      </c>
      <c r="S3998" s="2" t="b">
        <f t="shared" si="437"/>
        <v>0</v>
      </c>
      <c r="T3998" s="2">
        <f t="shared" si="438"/>
        <v>275</v>
      </c>
    </row>
    <row r="3999" spans="1:20" x14ac:dyDescent="0.2">
      <c r="A3999" s="2">
        <f t="shared" si="436"/>
        <v>89.930000066757202</v>
      </c>
      <c r="B3999">
        <v>3.9981219768499998</v>
      </c>
      <c r="C3999" s="2">
        <f>IF(B3999&gt;B3998,B3999+(C3998-B3998),B3999+(C3998-B3998)+5+A3999-A3998)</f>
        <v>89.79812169074782</v>
      </c>
      <c r="D3999">
        <v>1577147282.05</v>
      </c>
      <c r="E3999">
        <v>441</v>
      </c>
      <c r="F3999">
        <v>900</v>
      </c>
      <c r="G3999">
        <v>629</v>
      </c>
      <c r="H3999">
        <v>688</v>
      </c>
      <c r="I3999">
        <v>291</v>
      </c>
      <c r="J3999" s="2" t="s">
        <v>29</v>
      </c>
      <c r="K3999" s="2">
        <f>$L$2*I3999+(1-$L$2)*K3998</f>
        <v>290.77359206274349</v>
      </c>
      <c r="M3999" s="2">
        <f t="shared" si="433"/>
        <v>286.05298354197743</v>
      </c>
      <c r="N3999" s="2">
        <f t="shared" si="434"/>
        <v>289.75519263750022</v>
      </c>
      <c r="O3999" s="2">
        <f t="shared" si="435"/>
        <v>287.19532406676649</v>
      </c>
      <c r="P3999" s="2" t="str">
        <f t="shared" si="439"/>
        <v>high</v>
      </c>
      <c r="Q3999" s="2" t="str">
        <f>IF(P3999="low","one",IF(P3999="high","relax","transition"))</f>
        <v>relax</v>
      </c>
      <c r="R3999" s="2">
        <f>IF(P3999="low",250,IF(P3999="high",300,275))</f>
        <v>300</v>
      </c>
      <c r="S3999" s="2" t="b">
        <f t="shared" si="437"/>
        <v>0</v>
      </c>
      <c r="T3999" s="2">
        <f t="shared" si="438"/>
        <v>275</v>
      </c>
    </row>
    <row r="4000" spans="1:20" x14ac:dyDescent="0.2">
      <c r="A4000" s="2">
        <f t="shared" si="436"/>
        <v>89.950000047683716</v>
      </c>
      <c r="B4000">
        <v>4.0186440944699999</v>
      </c>
      <c r="C4000" s="2">
        <f>IF(B4000&gt;B3999,B4000+(C3999-B3999),B4000+(C3999-B3999)+5+A4000-A3999)</f>
        <v>89.818643808367824</v>
      </c>
      <c r="D4000">
        <v>1577147282.0699999</v>
      </c>
      <c r="E4000">
        <v>440</v>
      </c>
      <c r="F4000">
        <v>899</v>
      </c>
      <c r="G4000">
        <v>629</v>
      </c>
      <c r="H4000">
        <v>688</v>
      </c>
      <c r="I4000">
        <v>292</v>
      </c>
      <c r="J4000" s="2" t="s">
        <v>29</v>
      </c>
      <c r="K4000" s="2">
        <f>$L$2*I4000+(1-$L$2)*K3999</f>
        <v>291.01887365019479</v>
      </c>
      <c r="M4000" s="2">
        <f t="shared" si="433"/>
        <v>286.05298354197743</v>
      </c>
      <c r="N4000" s="2">
        <f t="shared" si="434"/>
        <v>290.00792884003914</v>
      </c>
      <c r="O4000" s="2">
        <f t="shared" si="435"/>
        <v>287.22331749530315</v>
      </c>
      <c r="P4000" s="2" t="str">
        <f t="shared" si="439"/>
        <v>high</v>
      </c>
      <c r="Q4000" s="2" t="str">
        <f>IF(P4000="low","one",IF(P4000="high","relax","transition"))</f>
        <v>relax</v>
      </c>
      <c r="R4000" s="2">
        <f>IF(P4000="low",250,IF(P4000="high",300,275))</f>
        <v>300</v>
      </c>
      <c r="S4000" s="2" t="b">
        <f t="shared" si="437"/>
        <v>0</v>
      </c>
      <c r="T4000" s="2">
        <f t="shared" si="438"/>
        <v>275</v>
      </c>
    </row>
    <row r="4001" spans="1:20" x14ac:dyDescent="0.2">
      <c r="A4001" s="2">
        <f t="shared" si="436"/>
        <v>89.970000028610229</v>
      </c>
      <c r="B4001">
        <v>4.0431890487700004</v>
      </c>
      <c r="C4001" s="2">
        <f>IF(B4001&gt;B4000,B4001+(C4000-B4000),B4001+(C4000-B4000)+5+A4001-A4000)</f>
        <v>89.843188762667822</v>
      </c>
      <c r="D4001">
        <v>1577147282.0899999</v>
      </c>
      <c r="E4001">
        <v>441</v>
      </c>
      <c r="F4001">
        <v>899</v>
      </c>
      <c r="G4001">
        <v>630</v>
      </c>
      <c r="H4001">
        <v>690</v>
      </c>
      <c r="I4001">
        <v>292</v>
      </c>
      <c r="J4001" s="2" t="s">
        <v>29</v>
      </c>
      <c r="K4001" s="2">
        <f>$L$2*I4001+(1-$L$2)*K4000</f>
        <v>291.21509892015581</v>
      </c>
      <c r="M4001" s="2">
        <f t="shared" si="433"/>
        <v>286.05298354197743</v>
      </c>
      <c r="N4001" s="2">
        <f t="shared" si="434"/>
        <v>290.24936285606248</v>
      </c>
      <c r="O4001" s="2">
        <f t="shared" si="435"/>
        <v>287.26254806253996</v>
      </c>
      <c r="P4001" s="2" t="str">
        <f t="shared" si="439"/>
        <v>high</v>
      </c>
      <c r="Q4001" s="2" t="str">
        <f>IF(P4001="low","one",IF(P4001="high","relax","transition"))</f>
        <v>relax</v>
      </c>
      <c r="R4001" s="2">
        <f>IF(P4001="low",250,IF(P4001="high",300,275))</f>
        <v>300</v>
      </c>
      <c r="S4001" s="2" t="b">
        <f t="shared" si="437"/>
        <v>0</v>
      </c>
      <c r="T4001" s="2">
        <f t="shared" si="438"/>
        <v>275</v>
      </c>
    </row>
    <row r="4002" spans="1:20" x14ac:dyDescent="0.2">
      <c r="A4002" s="2">
        <f t="shared" si="436"/>
        <v>89.990000009536743</v>
      </c>
      <c r="B4002">
        <v>4.0637440681500001</v>
      </c>
      <c r="C4002" s="2">
        <f>IF(B4002&gt;B4001,B4002+(C4001-B4001),B4002+(C4001-B4001)+5+A4002-A4001)</f>
        <v>89.86374378204782</v>
      </c>
      <c r="D4002">
        <v>1577147282.1099999</v>
      </c>
      <c r="E4002">
        <v>442</v>
      </c>
      <c r="F4002">
        <v>899</v>
      </c>
      <c r="G4002">
        <v>630</v>
      </c>
      <c r="H4002">
        <v>690</v>
      </c>
      <c r="I4002">
        <v>292</v>
      </c>
      <c r="J4002" s="2" t="s">
        <v>29</v>
      </c>
      <c r="K4002" s="2">
        <f>$L$2*I4002+(1-$L$2)*K4001</f>
        <v>291.37207913612463</v>
      </c>
      <c r="M4002" s="2">
        <f t="shared" si="433"/>
        <v>286.05298354197743</v>
      </c>
      <c r="N4002" s="2">
        <f t="shared" si="434"/>
        <v>290.47390611207493</v>
      </c>
      <c r="O4002" s="2">
        <f t="shared" si="435"/>
        <v>287.31188880221606</v>
      </c>
      <c r="P4002" s="2" t="str">
        <f t="shared" si="439"/>
        <v>high</v>
      </c>
      <c r="Q4002" s="2" t="str">
        <f>IF(P4002="low","one",IF(P4002="high","relax","transition"))</f>
        <v>relax</v>
      </c>
      <c r="R4002" s="2">
        <f>IF(P4002="low",250,IF(P4002="high",300,275))</f>
        <v>300</v>
      </c>
      <c r="S4002" s="2" t="b">
        <f t="shared" si="437"/>
        <v>0</v>
      </c>
      <c r="T4002" s="2">
        <f t="shared" si="438"/>
        <v>275</v>
      </c>
    </row>
    <row r="4003" spans="1:20" x14ac:dyDescent="0.2">
      <c r="A4003" s="2">
        <f t="shared" si="436"/>
        <v>90.020000219345093</v>
      </c>
      <c r="B4003">
        <v>4.0880880355800002</v>
      </c>
      <c r="C4003" s="2">
        <f>IF(B4003&gt;B4002,B4003+(C4002-B4002),B4003+(C4002-B4002)+5+A4003-A4002)</f>
        <v>89.888087749477819</v>
      </c>
      <c r="D4003">
        <v>1577147282.1400001</v>
      </c>
      <c r="E4003">
        <v>441</v>
      </c>
      <c r="F4003">
        <v>900</v>
      </c>
      <c r="G4003">
        <v>630</v>
      </c>
      <c r="H4003">
        <v>689</v>
      </c>
      <c r="I4003">
        <v>291</v>
      </c>
      <c r="J4003" s="2" t="s">
        <v>28</v>
      </c>
      <c r="K4003" s="2">
        <f>$L$2*I4003+(1-$L$2)*K4002</f>
        <v>291.2976633088997</v>
      </c>
      <c r="M4003" s="2">
        <f t="shared" si="433"/>
        <v>286.05298354197743</v>
      </c>
      <c r="N4003" s="2">
        <f t="shared" si="434"/>
        <v>290.63865755143991</v>
      </c>
      <c r="O4003" s="2">
        <f t="shared" si="435"/>
        <v>287.36998966770898</v>
      </c>
      <c r="P4003" s="2" t="str">
        <f t="shared" si="439"/>
        <v>high</v>
      </c>
      <c r="Q4003" s="2" t="str">
        <f>IF(P4003="low","one",IF(P4003="high","relax","transition"))</f>
        <v>relax</v>
      </c>
      <c r="R4003" s="2">
        <f>IF(P4003="low",250,IF(P4003="high",300,275))</f>
        <v>300</v>
      </c>
      <c r="S4003" s="2" t="b">
        <f t="shared" si="437"/>
        <v>1</v>
      </c>
      <c r="T4003" s="2">
        <f t="shared" si="438"/>
        <v>300</v>
      </c>
    </row>
    <row r="4004" spans="1:20" x14ac:dyDescent="0.2">
      <c r="A4004" s="2">
        <f t="shared" si="436"/>
        <v>90.040000200271606</v>
      </c>
      <c r="B4004">
        <v>4.1086809635200003</v>
      </c>
      <c r="C4004" s="2">
        <f>IF(B4004&gt;B4003,B4004+(C4003-B4003),B4004+(C4003-B4003)+5+A4004-A4003)</f>
        <v>89.90868067741782</v>
      </c>
      <c r="D4004">
        <v>1577147282.1600001</v>
      </c>
      <c r="E4004">
        <v>441</v>
      </c>
      <c r="F4004">
        <v>899</v>
      </c>
      <c r="G4004">
        <v>631</v>
      </c>
      <c r="H4004">
        <v>689</v>
      </c>
      <c r="I4004">
        <v>292</v>
      </c>
      <c r="J4004" s="2" t="s">
        <v>28</v>
      </c>
      <c r="K4004" s="2">
        <f>$L$2*I4004+(1-$L$2)*K4003</f>
        <v>291.43813064711981</v>
      </c>
      <c r="M4004" s="2">
        <f t="shared" si="433"/>
        <v>286.05298354197743</v>
      </c>
      <c r="N4004" s="2">
        <f t="shared" si="434"/>
        <v>290.79855217057593</v>
      </c>
      <c r="O4004" s="2">
        <f t="shared" si="435"/>
        <v>287.4334230618955</v>
      </c>
      <c r="P4004" s="2" t="str">
        <f t="shared" si="439"/>
        <v>high</v>
      </c>
      <c r="Q4004" s="2" t="str">
        <f>IF(P4004="low","one",IF(P4004="high","relax","transition"))</f>
        <v>relax</v>
      </c>
      <c r="R4004" s="2">
        <f>IF(P4004="low",250,IF(P4004="high",300,275))</f>
        <v>300</v>
      </c>
      <c r="S4004" s="2" t="b">
        <f t="shared" si="437"/>
        <v>1</v>
      </c>
      <c r="T4004" s="2">
        <f t="shared" si="438"/>
        <v>300</v>
      </c>
    </row>
    <row r="4005" spans="1:20" x14ac:dyDescent="0.2">
      <c r="A4005" s="2">
        <f t="shared" si="436"/>
        <v>90.06000018119812</v>
      </c>
      <c r="B4005">
        <v>4.1335301399200004</v>
      </c>
      <c r="C4005" s="2">
        <f>IF(B4005&gt;B4004,B4005+(C4004-B4004),B4005+(C4004-B4004)+5+A4005-A4004)</f>
        <v>89.933529853817817</v>
      </c>
      <c r="D4005">
        <v>1577147282.1800001</v>
      </c>
      <c r="E4005">
        <v>441</v>
      </c>
      <c r="F4005">
        <v>899</v>
      </c>
      <c r="G4005">
        <v>629</v>
      </c>
      <c r="H4005">
        <v>691</v>
      </c>
      <c r="I4005">
        <v>293</v>
      </c>
      <c r="J4005" s="2" t="s">
        <v>28</v>
      </c>
      <c r="K4005" s="2">
        <f>$L$2*I4005+(1-$L$2)*K4004</f>
        <v>291.75050451769584</v>
      </c>
      <c r="M4005" s="2">
        <f t="shared" si="433"/>
        <v>286.05298354197743</v>
      </c>
      <c r="N4005" s="2">
        <f t="shared" si="434"/>
        <v>290.98894263999995</v>
      </c>
      <c r="O4005" s="2">
        <f t="shared" si="435"/>
        <v>287.50167951732953</v>
      </c>
      <c r="P4005" s="2" t="str">
        <f t="shared" si="439"/>
        <v>high</v>
      </c>
      <c r="Q4005" s="2" t="str">
        <f>IF(P4005="low","one",IF(P4005="high","relax","transition"))</f>
        <v>relax</v>
      </c>
      <c r="R4005" s="2">
        <f>IF(P4005="low",250,IF(P4005="high",300,275))</f>
        <v>300</v>
      </c>
      <c r="S4005" s="2" t="b">
        <f t="shared" si="437"/>
        <v>1</v>
      </c>
      <c r="T4005" s="2">
        <f t="shared" si="438"/>
        <v>300</v>
      </c>
    </row>
    <row r="4006" spans="1:20" x14ac:dyDescent="0.2">
      <c r="A4006" s="2">
        <f t="shared" si="436"/>
        <v>90.090000152587891</v>
      </c>
      <c r="B4006">
        <v>4.1579749584199996</v>
      </c>
      <c r="C4006" s="2">
        <f>IF(B4006&gt;B4005,B4006+(C4005-B4005),B4006+(C4005-B4005)+5+A4006-A4005)</f>
        <v>89.957974672317818</v>
      </c>
      <c r="D4006">
        <v>1577147282.21</v>
      </c>
      <c r="E4006">
        <v>442</v>
      </c>
      <c r="F4006">
        <v>899</v>
      </c>
      <c r="G4006">
        <v>630</v>
      </c>
      <c r="H4006">
        <v>690</v>
      </c>
      <c r="I4006">
        <v>293</v>
      </c>
      <c r="J4006" s="2" t="s">
        <v>28</v>
      </c>
      <c r="K4006" s="2">
        <f>$L$2*I4006+(1-$L$2)*K4005</f>
        <v>292.00040361415671</v>
      </c>
      <c r="M4006" s="2">
        <f t="shared" si="433"/>
        <v>286.05298354197743</v>
      </c>
      <c r="N4006" s="2">
        <f t="shared" si="434"/>
        <v>291.19123483483133</v>
      </c>
      <c r="O4006" s="2">
        <f t="shared" si="435"/>
        <v>287.57604267346301</v>
      </c>
      <c r="P4006" s="2" t="str">
        <f t="shared" si="439"/>
        <v>high</v>
      </c>
      <c r="Q4006" s="2" t="str">
        <f>IF(P4006="low","one",IF(P4006="high","relax","transition"))</f>
        <v>relax</v>
      </c>
      <c r="R4006" s="2">
        <f>IF(P4006="low",250,IF(P4006="high",300,275))</f>
        <v>300</v>
      </c>
      <c r="S4006" s="2" t="b">
        <f t="shared" si="437"/>
        <v>1</v>
      </c>
      <c r="T4006" s="2">
        <f t="shared" si="438"/>
        <v>300</v>
      </c>
    </row>
    <row r="4007" spans="1:20" x14ac:dyDescent="0.2">
      <c r="A4007" s="2">
        <f t="shared" si="436"/>
        <v>90.110000133514404</v>
      </c>
      <c r="B4007">
        <v>4.1781549453700002</v>
      </c>
      <c r="C4007" s="2">
        <f>IF(B4007&gt;B4006,B4007+(C4006-B4006),B4007+(C4006-B4006)+5+A4007-A4006)</f>
        <v>89.978154659267815</v>
      </c>
      <c r="D4007">
        <v>1577147282.23</v>
      </c>
      <c r="E4007">
        <v>440</v>
      </c>
      <c r="F4007">
        <v>900</v>
      </c>
      <c r="G4007">
        <v>630</v>
      </c>
      <c r="H4007">
        <v>689</v>
      </c>
      <c r="I4007">
        <v>290</v>
      </c>
      <c r="J4007" s="2" t="s">
        <v>28</v>
      </c>
      <c r="K4007" s="2">
        <f>$L$2*I4007+(1-$L$2)*K4006</f>
        <v>291.60032289132539</v>
      </c>
      <c r="M4007" s="2">
        <f t="shared" si="433"/>
        <v>286.05298354197743</v>
      </c>
      <c r="N4007" s="2">
        <f t="shared" si="434"/>
        <v>291.27305244613018</v>
      </c>
      <c r="O4007" s="2">
        <f t="shared" si="435"/>
        <v>287.65680228153144</v>
      </c>
      <c r="P4007" s="2" t="str">
        <f t="shared" si="439"/>
        <v>high</v>
      </c>
      <c r="Q4007" s="2" t="str">
        <f>IF(P4007="low","one",IF(P4007="high","relax","transition"))</f>
        <v>relax</v>
      </c>
      <c r="R4007" s="2">
        <f>IF(P4007="low",250,IF(P4007="high",300,275))</f>
        <v>300</v>
      </c>
      <c r="S4007" s="2" t="b">
        <f t="shared" si="437"/>
        <v>1</v>
      </c>
      <c r="T4007" s="2">
        <f t="shared" si="438"/>
        <v>300</v>
      </c>
    </row>
    <row r="4008" spans="1:20" x14ac:dyDescent="0.2">
      <c r="A4008" s="2">
        <f t="shared" si="436"/>
        <v>90.130000114440918</v>
      </c>
      <c r="B4008">
        <v>4.2029321193699998</v>
      </c>
      <c r="C4008" s="2">
        <f>IF(B4008&gt;B4007,B4008+(C4007-B4007),B4008+(C4007-B4007)+5+A4008-A4007)</f>
        <v>90.002931833267823</v>
      </c>
      <c r="D4008">
        <v>1577147282.25</v>
      </c>
      <c r="E4008">
        <v>441</v>
      </c>
      <c r="F4008">
        <v>899</v>
      </c>
      <c r="G4008">
        <v>630</v>
      </c>
      <c r="H4008">
        <v>690</v>
      </c>
      <c r="I4008">
        <v>291</v>
      </c>
      <c r="J4008" s="2" t="s">
        <v>28</v>
      </c>
      <c r="K4008" s="2">
        <f>$L$2*I4008+(1-$L$2)*K4007</f>
        <v>291.48025831306035</v>
      </c>
      <c r="M4008" s="2">
        <f t="shared" si="433"/>
        <v>286.05298354197743</v>
      </c>
      <c r="N4008" s="2">
        <f t="shared" si="434"/>
        <v>291.31449361951621</v>
      </c>
      <c r="O4008" s="2">
        <f t="shared" si="435"/>
        <v>287.73761478976132</v>
      </c>
      <c r="P4008" s="2" t="str">
        <f t="shared" si="439"/>
        <v>high</v>
      </c>
      <c r="Q4008" s="2" t="str">
        <f>IF(P4008="low","one",IF(P4008="high","relax","transition"))</f>
        <v>relax</v>
      </c>
      <c r="R4008" s="2">
        <f>IF(P4008="low",250,IF(P4008="high",300,275))</f>
        <v>300</v>
      </c>
      <c r="S4008" s="2" t="b">
        <f t="shared" si="437"/>
        <v>1</v>
      </c>
      <c r="T4008" s="2">
        <f t="shared" si="438"/>
        <v>300</v>
      </c>
    </row>
    <row r="4009" spans="1:20" x14ac:dyDescent="0.2">
      <c r="A4009" s="2">
        <f t="shared" si="436"/>
        <v>90.150000095367432</v>
      </c>
      <c r="B4009">
        <v>4.2235701084099997</v>
      </c>
      <c r="C4009" s="2">
        <f>IF(B4009&gt;B4008,B4009+(C4008-B4008),B4009+(C4008-B4008)+5+A4009-A4008)</f>
        <v>90.02356982230782</v>
      </c>
      <c r="D4009">
        <v>1577147282.27</v>
      </c>
      <c r="E4009">
        <v>443</v>
      </c>
      <c r="F4009">
        <v>900</v>
      </c>
      <c r="G4009">
        <v>631</v>
      </c>
      <c r="H4009">
        <v>691</v>
      </c>
      <c r="I4009">
        <v>295</v>
      </c>
      <c r="J4009" s="2" t="s">
        <v>28</v>
      </c>
      <c r="K4009" s="2">
        <f>$L$2*I4009+(1-$L$2)*K4008</f>
        <v>292.18420665044829</v>
      </c>
      <c r="M4009" s="2">
        <f t="shared" si="433"/>
        <v>286.05298354197743</v>
      </c>
      <c r="N4009" s="2">
        <f t="shared" si="434"/>
        <v>291.48843622570269</v>
      </c>
      <c r="O4009" s="2">
        <f t="shared" si="435"/>
        <v>287.81645873124904</v>
      </c>
      <c r="P4009" s="2" t="str">
        <f t="shared" si="439"/>
        <v>high</v>
      </c>
      <c r="Q4009" s="2" t="str">
        <f>IF(P4009="low","one",IF(P4009="high","relax","transition"))</f>
        <v>relax</v>
      </c>
      <c r="R4009" s="2">
        <f>IF(P4009="low",250,IF(P4009="high",300,275))</f>
        <v>300</v>
      </c>
      <c r="S4009" s="2" t="b">
        <f t="shared" si="437"/>
        <v>1</v>
      </c>
      <c r="T4009" s="2">
        <f t="shared" si="438"/>
        <v>300</v>
      </c>
    </row>
    <row r="4010" spans="1:20" x14ac:dyDescent="0.2">
      <c r="A4010" s="2">
        <f t="shared" si="436"/>
        <v>90.180000066757202</v>
      </c>
      <c r="B4010">
        <v>4.2480900287600001</v>
      </c>
      <c r="C4010" s="2">
        <f>IF(B4010&gt;B4009,B4010+(C4009-B4009),B4010+(C4009-B4009)+5+A4010-A4009)</f>
        <v>90.048089742657822</v>
      </c>
      <c r="D4010">
        <v>1577147282.3</v>
      </c>
      <c r="E4010">
        <v>441</v>
      </c>
      <c r="F4010">
        <v>899</v>
      </c>
      <c r="G4010">
        <v>631</v>
      </c>
      <c r="H4010">
        <v>690</v>
      </c>
      <c r="I4010">
        <v>291</v>
      </c>
      <c r="J4010" s="2" t="s">
        <v>28</v>
      </c>
      <c r="K4010" s="2">
        <f>$L$2*I4010+(1-$L$2)*K4009</f>
        <v>291.94736532035864</v>
      </c>
      <c r="M4010" s="2">
        <f t="shared" si="433"/>
        <v>286.05298354197743</v>
      </c>
      <c r="N4010" s="2">
        <f t="shared" si="434"/>
        <v>291.5802220446339</v>
      </c>
      <c r="O4010" s="2">
        <f t="shared" si="435"/>
        <v>287.90005760597171</v>
      </c>
      <c r="P4010" s="2" t="str">
        <f t="shared" si="439"/>
        <v>high</v>
      </c>
      <c r="Q4010" s="2" t="str">
        <f>IF(P4010="low","one",IF(P4010="high","relax","transition"))</f>
        <v>relax</v>
      </c>
      <c r="R4010" s="2">
        <f>IF(P4010="low",250,IF(P4010="high",300,275))</f>
        <v>300</v>
      </c>
      <c r="S4010" s="2" t="b">
        <f t="shared" si="437"/>
        <v>1</v>
      </c>
      <c r="T4010" s="2">
        <f t="shared" si="438"/>
        <v>300</v>
      </c>
    </row>
    <row r="4011" spans="1:20" x14ac:dyDescent="0.2">
      <c r="A4011" s="2">
        <f t="shared" si="436"/>
        <v>90.200000047683716</v>
      </c>
      <c r="B4011">
        <v>4.2723479270900002</v>
      </c>
      <c r="C4011" s="2">
        <f>IF(B4011&gt;B4010,B4011+(C4010-B4010),B4011+(C4010-B4010)+5+A4011-A4010)</f>
        <v>90.072347640987815</v>
      </c>
      <c r="D4011">
        <v>1577147282.3199999</v>
      </c>
      <c r="E4011">
        <v>441</v>
      </c>
      <c r="F4011">
        <v>899</v>
      </c>
      <c r="G4011">
        <v>630</v>
      </c>
      <c r="H4011">
        <v>690</v>
      </c>
      <c r="I4011">
        <v>291</v>
      </c>
      <c r="J4011" s="2" t="s">
        <v>28</v>
      </c>
      <c r="K4011" s="2">
        <f>$L$2*I4011+(1-$L$2)*K4010</f>
        <v>291.75789225628694</v>
      </c>
      <c r="M4011" s="2">
        <f t="shared" si="433"/>
        <v>286.05298354197743</v>
      </c>
      <c r="N4011" s="2">
        <f t="shared" si="434"/>
        <v>291.61575608696455</v>
      </c>
      <c r="O4011" s="2">
        <f t="shared" si="435"/>
        <v>287.98406582790483</v>
      </c>
      <c r="P4011" s="2" t="str">
        <f t="shared" si="439"/>
        <v>high</v>
      </c>
      <c r="Q4011" s="2" t="str">
        <f>IF(P4011="low","one",IF(P4011="high","relax","transition"))</f>
        <v>relax</v>
      </c>
      <c r="R4011" s="2">
        <f>IF(P4011="low",250,IF(P4011="high",300,275))</f>
        <v>300</v>
      </c>
      <c r="S4011" s="2" t="b">
        <f t="shared" si="437"/>
        <v>1</v>
      </c>
      <c r="T4011" s="2">
        <f t="shared" si="438"/>
        <v>300</v>
      </c>
    </row>
    <row r="4012" spans="1:20" x14ac:dyDescent="0.2">
      <c r="A4012" s="2">
        <f t="shared" si="436"/>
        <v>90.220000028610229</v>
      </c>
      <c r="B4012">
        <v>4.2932150363900003</v>
      </c>
      <c r="C4012" s="2">
        <f>IF(B4012&gt;B4011,B4012+(C4011-B4011),B4012+(C4011-B4011)+5+A4012-A4011)</f>
        <v>90.093214750287814</v>
      </c>
      <c r="D4012">
        <v>1577147282.3399999</v>
      </c>
      <c r="E4012">
        <v>442</v>
      </c>
      <c r="F4012">
        <v>899</v>
      </c>
      <c r="G4012">
        <v>630</v>
      </c>
      <c r="H4012">
        <v>690</v>
      </c>
      <c r="I4012">
        <v>292</v>
      </c>
      <c r="J4012" s="2" t="s">
        <v>28</v>
      </c>
      <c r="K4012" s="2">
        <f>$L$2*I4012+(1-$L$2)*K4011</f>
        <v>291.80631380502956</v>
      </c>
      <c r="M4012" s="2">
        <f t="shared" si="433"/>
        <v>286.05298354197743</v>
      </c>
      <c r="N4012" s="2">
        <f t="shared" si="434"/>
        <v>291.65386763057757</v>
      </c>
      <c r="O4012" s="2">
        <f t="shared" si="435"/>
        <v>288.06565034085776</v>
      </c>
      <c r="P4012" s="2" t="str">
        <f t="shared" si="439"/>
        <v>high</v>
      </c>
      <c r="Q4012" s="2" t="str">
        <f>IF(P4012="low","one",IF(P4012="high","relax","transition"))</f>
        <v>relax</v>
      </c>
      <c r="R4012" s="2">
        <f>IF(P4012="low",250,IF(P4012="high",300,275))</f>
        <v>300</v>
      </c>
      <c r="S4012" s="2" t="b">
        <f t="shared" si="437"/>
        <v>1</v>
      </c>
      <c r="T4012" s="2">
        <f t="shared" si="438"/>
        <v>300</v>
      </c>
    </row>
    <row r="4013" spans="1:20" x14ac:dyDescent="0.2">
      <c r="A4013" s="2">
        <f t="shared" si="436"/>
        <v>90.25</v>
      </c>
      <c r="B4013">
        <v>4.3177919387800001</v>
      </c>
      <c r="C4013" s="2">
        <f>IF(B4013&gt;B4012,B4013+(C4012-B4012),B4013+(C4012-B4012)+5+A4013-A4012)</f>
        <v>90.117791652677823</v>
      </c>
      <c r="D4013">
        <v>1577147282.3699999</v>
      </c>
      <c r="E4013">
        <v>442</v>
      </c>
      <c r="F4013">
        <v>900</v>
      </c>
      <c r="G4013">
        <v>631</v>
      </c>
      <c r="H4013">
        <v>690</v>
      </c>
      <c r="I4013">
        <v>292</v>
      </c>
      <c r="J4013" s="2" t="s">
        <v>28</v>
      </c>
      <c r="K4013" s="2">
        <f>$L$2*I4013+(1-$L$2)*K4012</f>
        <v>291.84505104402365</v>
      </c>
      <c r="M4013" s="2">
        <f t="shared" si="433"/>
        <v>286.05298354197743</v>
      </c>
      <c r="N4013" s="2">
        <f t="shared" si="434"/>
        <v>291.69210431326678</v>
      </c>
      <c r="O4013" s="2">
        <f t="shared" si="435"/>
        <v>288.14506120534372</v>
      </c>
      <c r="P4013" s="2" t="str">
        <f t="shared" si="439"/>
        <v>high</v>
      </c>
      <c r="Q4013" s="2" t="str">
        <f>IF(P4013="low","one",IF(P4013="high","relax","transition"))</f>
        <v>relax</v>
      </c>
      <c r="R4013" s="2">
        <f>IF(P4013="low",250,IF(P4013="high",300,275))</f>
        <v>300</v>
      </c>
      <c r="S4013" s="2" t="b">
        <f t="shared" si="437"/>
        <v>1</v>
      </c>
      <c r="T4013" s="2">
        <f t="shared" si="438"/>
        <v>300</v>
      </c>
    </row>
    <row r="4014" spans="1:20" x14ac:dyDescent="0.2">
      <c r="A4014" s="2">
        <f t="shared" si="436"/>
        <v>90.270000219345093</v>
      </c>
      <c r="B4014">
        <v>4.3379950523400002</v>
      </c>
      <c r="C4014" s="2">
        <f>IF(B4014&gt;B4013,B4014+(C4013-B4013),B4014+(C4013-B4013)+5+A4014-A4013)</f>
        <v>90.137994766237824</v>
      </c>
      <c r="D4014">
        <v>1577147282.3900001</v>
      </c>
      <c r="E4014">
        <v>441</v>
      </c>
      <c r="F4014">
        <v>899</v>
      </c>
      <c r="G4014">
        <v>630</v>
      </c>
      <c r="H4014">
        <v>691</v>
      </c>
      <c r="I4014">
        <v>292</v>
      </c>
      <c r="J4014" s="2" t="s">
        <v>28</v>
      </c>
      <c r="K4014" s="2">
        <f>$L$2*I4014+(1-$L$2)*K4013</f>
        <v>291.87604083521893</v>
      </c>
      <c r="M4014" s="2">
        <f t="shared" si="433"/>
        <v>286.05298354197743</v>
      </c>
      <c r="N4014" s="2">
        <f t="shared" si="434"/>
        <v>291.72889161765721</v>
      </c>
      <c r="O4014" s="2">
        <f t="shared" si="435"/>
        <v>288.22241336073989</v>
      </c>
      <c r="P4014" s="2" t="str">
        <f t="shared" si="439"/>
        <v>high</v>
      </c>
      <c r="Q4014" s="2" t="str">
        <f>IF(P4014="low","one",IF(P4014="high","relax","transition"))</f>
        <v>relax</v>
      </c>
      <c r="R4014" s="2">
        <f>IF(P4014="low",250,IF(P4014="high",300,275))</f>
        <v>300</v>
      </c>
      <c r="S4014" s="2" t="b">
        <f t="shared" si="437"/>
        <v>1</v>
      </c>
      <c r="T4014" s="2">
        <f t="shared" si="438"/>
        <v>300</v>
      </c>
    </row>
    <row r="4015" spans="1:20" x14ac:dyDescent="0.2">
      <c r="A4015" s="2">
        <f t="shared" si="436"/>
        <v>90.290000200271606</v>
      </c>
      <c r="B4015">
        <v>4.3626749515499998</v>
      </c>
      <c r="C4015" s="2">
        <f>IF(B4015&gt;B4014,B4015+(C4014-B4014),B4015+(C4014-B4014)+5+A4015-A4014)</f>
        <v>90.162674665447824</v>
      </c>
      <c r="D4015">
        <v>1577147282.4100001</v>
      </c>
      <c r="E4015">
        <v>442</v>
      </c>
      <c r="F4015">
        <v>899</v>
      </c>
      <c r="G4015">
        <v>630</v>
      </c>
      <c r="H4015">
        <v>689</v>
      </c>
      <c r="I4015">
        <v>292</v>
      </c>
      <c r="J4015" s="2" t="s">
        <v>28</v>
      </c>
      <c r="K4015" s="2">
        <f>$L$2*I4015+(1-$L$2)*K4014</f>
        <v>291.90083266817516</v>
      </c>
      <c r="M4015" s="2">
        <f t="shared" si="433"/>
        <v>286.05298354197743</v>
      </c>
      <c r="N4015" s="2">
        <f t="shared" si="434"/>
        <v>291.76327982776081</v>
      </c>
      <c r="O4015" s="2">
        <f t="shared" si="435"/>
        <v>288.29773727358571</v>
      </c>
      <c r="P4015" s="2" t="str">
        <f t="shared" si="439"/>
        <v>high</v>
      </c>
      <c r="Q4015" s="2" t="str">
        <f>IF(P4015="low","one",IF(P4015="high","relax","transition"))</f>
        <v>relax</v>
      </c>
      <c r="R4015" s="2">
        <f>IF(P4015="low",250,IF(P4015="high",300,275))</f>
        <v>300</v>
      </c>
      <c r="S4015" s="2" t="b">
        <f t="shared" si="437"/>
        <v>1</v>
      </c>
      <c r="T4015" s="2">
        <f t="shared" si="438"/>
        <v>300</v>
      </c>
    </row>
    <row r="4016" spans="1:20" x14ac:dyDescent="0.2">
      <c r="A4016" s="2">
        <f t="shared" si="436"/>
        <v>90.320000171661377</v>
      </c>
      <c r="B4016">
        <v>4.3872389793400002</v>
      </c>
      <c r="C4016" s="2">
        <f>IF(B4016&gt;B4015,B4016+(C4015-B4015),B4016+(C4015-B4015)+5+A4016-A4015)</f>
        <v>90.187238693237816</v>
      </c>
      <c r="D4016">
        <v>1577147282.4400001</v>
      </c>
      <c r="E4016">
        <v>440</v>
      </c>
      <c r="F4016">
        <v>900</v>
      </c>
      <c r="G4016">
        <v>629</v>
      </c>
      <c r="H4016">
        <v>689</v>
      </c>
      <c r="I4016">
        <v>292</v>
      </c>
      <c r="J4016" s="2" t="s">
        <v>28</v>
      </c>
      <c r="K4016" s="2">
        <f>$L$2*I4016+(1-$L$2)*K4015</f>
        <v>291.92066613454017</v>
      </c>
      <c r="M4016" s="2">
        <f t="shared" si="433"/>
        <v>286.05298354197743</v>
      </c>
      <c r="N4016" s="2">
        <f t="shared" si="434"/>
        <v>291.79475708911673</v>
      </c>
      <c r="O4016" s="2">
        <f t="shared" si="435"/>
        <v>288.37101440129447</v>
      </c>
      <c r="P4016" s="2" t="str">
        <f t="shared" si="439"/>
        <v>high</v>
      </c>
      <c r="Q4016" s="2" t="str">
        <f>IF(P4016="low","one",IF(P4016="high","relax","transition"))</f>
        <v>relax</v>
      </c>
      <c r="R4016" s="2">
        <f>IF(P4016="low",250,IF(P4016="high",300,275))</f>
        <v>300</v>
      </c>
      <c r="S4016" s="2" t="b">
        <f t="shared" si="437"/>
        <v>1</v>
      </c>
      <c r="T4016" s="2">
        <f t="shared" si="438"/>
        <v>300</v>
      </c>
    </row>
    <row r="4017" spans="1:20" x14ac:dyDescent="0.2">
      <c r="A4017" s="2">
        <f t="shared" si="436"/>
        <v>90.340000152587891</v>
      </c>
      <c r="B4017">
        <v>4.4078350067100001</v>
      </c>
      <c r="C4017" s="2">
        <f>IF(B4017&gt;B4016,B4017+(C4016-B4016),B4017+(C4016-B4016)+5+A4017-A4016)</f>
        <v>90.207834720607821</v>
      </c>
      <c r="D4017">
        <v>1577147282.46</v>
      </c>
      <c r="E4017">
        <v>442</v>
      </c>
      <c r="F4017">
        <v>898</v>
      </c>
      <c r="G4017">
        <v>631</v>
      </c>
      <c r="H4017">
        <v>690</v>
      </c>
      <c r="I4017">
        <v>293</v>
      </c>
      <c r="J4017" s="2" t="s">
        <v>28</v>
      </c>
      <c r="K4017" s="2">
        <f>$L$2*I4017+(1-$L$2)*K4016</f>
        <v>292.13653290763216</v>
      </c>
      <c r="M4017" s="2">
        <f t="shared" si="433"/>
        <v>286.05298354197743</v>
      </c>
      <c r="N4017" s="2">
        <f t="shared" si="434"/>
        <v>291.86311225281986</v>
      </c>
      <c r="O4017" s="2">
        <f t="shared" si="435"/>
        <v>288.44220153568557</v>
      </c>
      <c r="P4017" s="2" t="str">
        <f t="shared" si="439"/>
        <v>high</v>
      </c>
      <c r="Q4017" s="2" t="str">
        <f>IF(P4017="low","one",IF(P4017="high","relax","transition"))</f>
        <v>relax</v>
      </c>
      <c r="R4017" s="2">
        <f>IF(P4017="low",250,IF(P4017="high",300,275))</f>
        <v>300</v>
      </c>
      <c r="S4017" s="2" t="b">
        <f t="shared" si="437"/>
        <v>1</v>
      </c>
      <c r="T4017" s="2">
        <f t="shared" si="438"/>
        <v>300</v>
      </c>
    </row>
    <row r="4018" spans="1:20" x14ac:dyDescent="0.2">
      <c r="A4018" s="2">
        <f t="shared" si="436"/>
        <v>90.360000133514404</v>
      </c>
      <c r="B4018">
        <v>4.4320321083099996</v>
      </c>
      <c r="C4018" s="2">
        <f>IF(B4018&gt;B4017,B4018+(C4017-B4017),B4018+(C4017-B4017)+5+A4018-A4017)</f>
        <v>90.232031822207816</v>
      </c>
      <c r="D4018">
        <v>1577147282.48</v>
      </c>
      <c r="E4018">
        <v>443</v>
      </c>
      <c r="F4018">
        <v>900</v>
      </c>
      <c r="G4018">
        <v>631</v>
      </c>
      <c r="H4018">
        <v>690</v>
      </c>
      <c r="I4018">
        <v>292</v>
      </c>
      <c r="J4018" s="2" t="s">
        <v>28</v>
      </c>
      <c r="K4018" s="2">
        <f>$L$2*I4018+(1-$L$2)*K4017</f>
        <v>292.10922632610573</v>
      </c>
      <c r="M4018" s="2">
        <f t="shared" ref="M4018:M4043" si="440">IF(P4018="low", $L$4*K4018+(1-$L$4)*M4017,M4017)</f>
        <v>286.05298354197743</v>
      </c>
      <c r="N4018" s="2">
        <f t="shared" ref="N4018:N4043" si="441">IF(P4018="high", $L$4*K4018+(1-$L$4)*N4017,N4017)</f>
        <v>291.91233506747704</v>
      </c>
      <c r="O4018" s="2">
        <f t="shared" ref="O4018:O4043" si="442">IF(P4018="high",(1-$L$8)*O4017+$L$8*(N4017-$L$10),IF(P4018="low",(1-$L$8)*O4017+$L$8*(M4017+$L$10),O4017))</f>
        <v>288.51324707154225</v>
      </c>
      <c r="P4018" s="2" t="str">
        <f t="shared" si="439"/>
        <v>high</v>
      </c>
      <c r="Q4018" s="2" t="str">
        <f>IF(P4018="low","one",IF(P4018="high","relax","transition"))</f>
        <v>relax</v>
      </c>
      <c r="R4018" s="2">
        <f>IF(P4018="low",250,IF(P4018="high",300,275))</f>
        <v>300</v>
      </c>
      <c r="S4018" s="2" t="b">
        <f t="shared" si="437"/>
        <v>1</v>
      </c>
      <c r="T4018" s="2">
        <f t="shared" si="438"/>
        <v>300</v>
      </c>
    </row>
    <row r="4019" spans="1:20" x14ac:dyDescent="0.2">
      <c r="A4019" s="2">
        <f t="shared" si="436"/>
        <v>90.380000114440918</v>
      </c>
      <c r="B4019">
        <v>4.4527339935299999</v>
      </c>
      <c r="C4019" s="2">
        <f>IF(B4019&gt;B4018,B4019+(C4018-B4018),B4019+(C4018-B4018)+5+A4019-A4018)</f>
        <v>90.252733707427822</v>
      </c>
      <c r="D4019">
        <v>1577147282.5</v>
      </c>
      <c r="E4019">
        <v>440</v>
      </c>
      <c r="F4019">
        <v>900</v>
      </c>
      <c r="G4019">
        <v>630</v>
      </c>
      <c r="H4019">
        <v>690</v>
      </c>
      <c r="I4019">
        <v>291</v>
      </c>
      <c r="J4019" s="2" t="s">
        <v>28</v>
      </c>
      <c r="K4019" s="2">
        <f>$L$2*I4019+(1-$L$2)*K4018</f>
        <v>291.88738106088459</v>
      </c>
      <c r="M4019" s="2">
        <f t="shared" si="440"/>
        <v>286.05298354197743</v>
      </c>
      <c r="N4019" s="2">
        <f t="shared" si="441"/>
        <v>291.90734426615859</v>
      </c>
      <c r="O4019" s="2">
        <f t="shared" si="442"/>
        <v>288.58320147133895</v>
      </c>
      <c r="P4019" s="2" t="str">
        <f t="shared" si="439"/>
        <v>high</v>
      </c>
      <c r="Q4019" s="2" t="str">
        <f>IF(P4019="low","one",IF(P4019="high","relax","transition"))</f>
        <v>relax</v>
      </c>
      <c r="R4019" s="2">
        <f>IF(P4019="low",250,IF(P4019="high",300,275))</f>
        <v>300</v>
      </c>
      <c r="S4019" s="2" t="b">
        <f t="shared" si="437"/>
        <v>1</v>
      </c>
      <c r="T4019" s="2">
        <f t="shared" si="438"/>
        <v>300</v>
      </c>
    </row>
    <row r="4020" spans="1:20" x14ac:dyDescent="0.2">
      <c r="A4020" s="2">
        <f t="shared" si="436"/>
        <v>90.410000085830688</v>
      </c>
      <c r="B4020">
        <v>4.4775021076200003</v>
      </c>
      <c r="C4020" s="2">
        <f>IF(B4020&gt;B4019,B4020+(C4019-B4019),B4020+(C4019-B4019)+5+A4020-A4019)</f>
        <v>90.277501821517816</v>
      </c>
      <c r="D4020">
        <v>1577147282.53</v>
      </c>
      <c r="E4020">
        <v>442</v>
      </c>
      <c r="F4020">
        <v>899</v>
      </c>
      <c r="G4020">
        <v>632</v>
      </c>
      <c r="H4020">
        <v>690</v>
      </c>
      <c r="I4020">
        <v>293</v>
      </c>
      <c r="J4020" s="2" t="s">
        <v>28</v>
      </c>
      <c r="K4020" s="2">
        <f>$L$2*I4020+(1-$L$2)*K4019</f>
        <v>292.10990484870769</v>
      </c>
      <c r="M4020" s="2">
        <f t="shared" si="440"/>
        <v>286.05298354197743</v>
      </c>
      <c r="N4020" s="2">
        <f t="shared" si="441"/>
        <v>291.94785638266842</v>
      </c>
      <c r="O4020" s="2">
        <f t="shared" si="442"/>
        <v>288.64940861107993</v>
      </c>
      <c r="P4020" s="2" t="str">
        <f t="shared" si="439"/>
        <v>high</v>
      </c>
      <c r="Q4020" s="2" t="str">
        <f>IF(P4020="low","one",IF(P4020="high","relax","transition"))</f>
        <v>relax</v>
      </c>
      <c r="R4020" s="2">
        <f>IF(P4020="low",250,IF(P4020="high",300,275))</f>
        <v>300</v>
      </c>
      <c r="S4020" s="2" t="b">
        <f t="shared" si="437"/>
        <v>1</v>
      </c>
      <c r="T4020" s="2">
        <f t="shared" si="438"/>
        <v>300</v>
      </c>
    </row>
    <row r="4021" spans="1:20" x14ac:dyDescent="0.2">
      <c r="A4021" s="2">
        <f t="shared" si="436"/>
        <v>90.430000066757202</v>
      </c>
      <c r="B4021">
        <v>4.4977600574499998</v>
      </c>
      <c r="C4021" s="2">
        <f>IF(B4021&gt;B4020,B4021+(C4020-B4020),B4021+(C4020-B4020)+5+A4021-A4020)</f>
        <v>90.297759771347813</v>
      </c>
      <c r="D4021">
        <v>1577147282.55</v>
      </c>
      <c r="E4021">
        <v>442</v>
      </c>
      <c r="F4021">
        <v>899</v>
      </c>
      <c r="G4021">
        <v>630</v>
      </c>
      <c r="H4021">
        <v>691</v>
      </c>
      <c r="I4021">
        <v>294</v>
      </c>
      <c r="J4021" s="2" t="s">
        <v>28</v>
      </c>
      <c r="K4021" s="2">
        <f>$L$2*I4021+(1-$L$2)*K4020</f>
        <v>292.48792387896617</v>
      </c>
      <c r="M4021" s="2">
        <f t="shared" si="440"/>
        <v>286.05298354197743</v>
      </c>
      <c r="N4021" s="2">
        <f t="shared" si="441"/>
        <v>292.055869881928</v>
      </c>
      <c r="O4021" s="2">
        <f t="shared" si="442"/>
        <v>288.71433099965935</v>
      </c>
      <c r="P4021" s="2" t="str">
        <f t="shared" si="439"/>
        <v>high</v>
      </c>
      <c r="Q4021" s="2" t="str">
        <f>IF(P4021="low","one",IF(P4021="high","relax","transition"))</f>
        <v>relax</v>
      </c>
      <c r="R4021" s="2">
        <f>IF(P4021="low",250,IF(P4021="high",300,275))</f>
        <v>300</v>
      </c>
      <c r="S4021" s="2" t="b">
        <f t="shared" si="437"/>
        <v>1</v>
      </c>
      <c r="T4021" s="2">
        <f t="shared" si="438"/>
        <v>300</v>
      </c>
    </row>
    <row r="4022" spans="1:20" x14ac:dyDescent="0.2">
      <c r="A4022" s="2">
        <f t="shared" si="436"/>
        <v>90.450000047683716</v>
      </c>
      <c r="B4022">
        <v>4.5224161148100004</v>
      </c>
      <c r="C4022" s="2">
        <f>IF(B4022&gt;B4021,B4022+(C4021-B4021),B4022+(C4021-B4021)+5+A4022-A4021)</f>
        <v>90.322415828707818</v>
      </c>
      <c r="D4022">
        <v>1577147282.5699999</v>
      </c>
      <c r="E4022">
        <v>441</v>
      </c>
      <c r="F4022">
        <v>900</v>
      </c>
      <c r="G4022">
        <v>630</v>
      </c>
      <c r="H4022">
        <v>690</v>
      </c>
      <c r="I4022">
        <v>292</v>
      </c>
      <c r="J4022" s="2" t="s">
        <v>28</v>
      </c>
      <c r="K4022" s="2">
        <f>$L$2*I4022+(1-$L$2)*K4021</f>
        <v>292.39033910317295</v>
      </c>
      <c r="M4022" s="2">
        <f t="shared" si="440"/>
        <v>286.05298354197743</v>
      </c>
      <c r="N4022" s="2">
        <f t="shared" si="441"/>
        <v>292.12276372617703</v>
      </c>
      <c r="O4022" s="2">
        <f t="shared" si="442"/>
        <v>288.78140794377276</v>
      </c>
      <c r="P4022" s="2" t="str">
        <f t="shared" si="439"/>
        <v>high</v>
      </c>
      <c r="Q4022" s="2" t="str">
        <f>IF(P4022="low","one",IF(P4022="high","relax","transition"))</f>
        <v>relax</v>
      </c>
      <c r="R4022" s="2">
        <f>IF(P4022="low",250,IF(P4022="high",300,275))</f>
        <v>300</v>
      </c>
      <c r="S4022" s="2" t="b">
        <f t="shared" si="437"/>
        <v>1</v>
      </c>
      <c r="T4022" s="2">
        <f t="shared" si="438"/>
        <v>300</v>
      </c>
    </row>
    <row r="4023" spans="1:20" x14ac:dyDescent="0.2">
      <c r="A4023" s="2">
        <f t="shared" si="436"/>
        <v>90.480000019073486</v>
      </c>
      <c r="B4023">
        <v>4.5469391345999997</v>
      </c>
      <c r="C4023" s="2">
        <f>IF(B4023&gt;B4022,B4023+(C4022-B4022),B4023+(C4022-B4022)+5+A4023-A4022)</f>
        <v>90.346938848497814</v>
      </c>
      <c r="D4023">
        <v>1577147282.5999999</v>
      </c>
      <c r="E4023">
        <v>440</v>
      </c>
      <c r="F4023">
        <v>899</v>
      </c>
      <c r="G4023">
        <v>631</v>
      </c>
      <c r="H4023">
        <v>690</v>
      </c>
      <c r="I4023">
        <v>291</v>
      </c>
      <c r="J4023" s="2" t="s">
        <v>28</v>
      </c>
      <c r="K4023" s="2">
        <f>$L$2*I4023+(1-$L$2)*K4022</f>
        <v>292.11227128253836</v>
      </c>
      <c r="M4023" s="2">
        <f t="shared" si="440"/>
        <v>286.05298354197743</v>
      </c>
      <c r="N4023" s="2">
        <f t="shared" si="441"/>
        <v>292.12066523744932</v>
      </c>
      <c r="O4023" s="2">
        <f t="shared" si="442"/>
        <v>288.84847573289301</v>
      </c>
      <c r="P4023" s="2" t="str">
        <f t="shared" si="439"/>
        <v>high</v>
      </c>
      <c r="Q4023" s="2" t="str">
        <f>IF(P4023="low","one",IF(P4023="high","relax","transition"))</f>
        <v>relax</v>
      </c>
      <c r="R4023" s="2">
        <f>IF(P4023="low",250,IF(P4023="high",300,275))</f>
        <v>300</v>
      </c>
      <c r="S4023" s="2" t="b">
        <f t="shared" si="437"/>
        <v>1</v>
      </c>
      <c r="T4023" s="2">
        <f t="shared" si="438"/>
        <v>300</v>
      </c>
    </row>
    <row r="4024" spans="1:20" x14ac:dyDescent="0.2">
      <c r="A4024" s="2">
        <f t="shared" si="436"/>
        <v>90.5</v>
      </c>
      <c r="B4024">
        <v>4.5675070285799997</v>
      </c>
      <c r="C4024" s="2">
        <f>IF(B4024&gt;B4023,B4024+(C4023-B4023),B4024+(C4023-B4023)+5+A4024-A4023)</f>
        <v>90.367506742477815</v>
      </c>
      <c r="D4024">
        <v>1577147282.6199999</v>
      </c>
      <c r="E4024">
        <v>442</v>
      </c>
      <c r="F4024">
        <v>899</v>
      </c>
      <c r="G4024">
        <v>630</v>
      </c>
      <c r="H4024">
        <v>690</v>
      </c>
      <c r="I4024">
        <v>292</v>
      </c>
      <c r="J4024" s="2" t="s">
        <v>28</v>
      </c>
      <c r="K4024" s="2">
        <f>$L$2*I4024+(1-$L$2)*K4023</f>
        <v>292.08981702603069</v>
      </c>
      <c r="M4024" s="2">
        <f t="shared" si="440"/>
        <v>286.05298354197743</v>
      </c>
      <c r="N4024" s="2">
        <f t="shared" si="441"/>
        <v>292.11449559516564</v>
      </c>
      <c r="O4024" s="2">
        <f t="shared" si="442"/>
        <v>288.9120852081208</v>
      </c>
      <c r="P4024" s="2" t="str">
        <f t="shared" si="439"/>
        <v>high</v>
      </c>
      <c r="Q4024" s="2" t="str">
        <f>IF(P4024="low","one",IF(P4024="high","relax","transition"))</f>
        <v>relax</v>
      </c>
      <c r="R4024" s="2">
        <f>IF(P4024="low",250,IF(P4024="high",300,275))</f>
        <v>300</v>
      </c>
      <c r="S4024" s="2" t="b">
        <f t="shared" si="437"/>
        <v>1</v>
      </c>
      <c r="T4024" s="2">
        <f t="shared" si="438"/>
        <v>300</v>
      </c>
    </row>
    <row r="4025" spans="1:20" x14ac:dyDescent="0.2">
      <c r="A4025" s="2">
        <f t="shared" si="436"/>
        <v>90.520000219345093</v>
      </c>
      <c r="B4025">
        <v>4.5918641090400003</v>
      </c>
      <c r="C4025" s="2">
        <f>IF(B4025&gt;B4024,B4025+(C4024-B4024),B4025+(C4024-B4024)+5+A4025-A4024)</f>
        <v>90.391863822937822</v>
      </c>
      <c r="D4025">
        <v>1577147282.6400001</v>
      </c>
      <c r="E4025">
        <v>441</v>
      </c>
      <c r="F4025">
        <v>900</v>
      </c>
      <c r="G4025">
        <v>631</v>
      </c>
      <c r="H4025">
        <v>691</v>
      </c>
      <c r="I4025">
        <v>294</v>
      </c>
      <c r="J4025" s="2" t="s">
        <v>28</v>
      </c>
      <c r="K4025" s="2">
        <f>$L$2*I4025+(1-$L$2)*K4024</f>
        <v>292.47185362082456</v>
      </c>
      <c r="M4025" s="2">
        <f t="shared" si="440"/>
        <v>286.05298354197743</v>
      </c>
      <c r="N4025" s="2">
        <f t="shared" si="441"/>
        <v>292.18596720029745</v>
      </c>
      <c r="O4025" s="2">
        <f t="shared" si="442"/>
        <v>288.97220572747301</v>
      </c>
      <c r="P4025" s="2" t="str">
        <f t="shared" si="439"/>
        <v>high</v>
      </c>
      <c r="Q4025" s="2" t="str">
        <f>IF(P4025="low","one",IF(P4025="high","relax","transition"))</f>
        <v>relax</v>
      </c>
      <c r="R4025" s="2">
        <f>IF(P4025="low",250,IF(P4025="high",300,275))</f>
        <v>300</v>
      </c>
      <c r="S4025" s="2" t="b">
        <f t="shared" si="437"/>
        <v>1</v>
      </c>
      <c r="T4025" s="2">
        <f t="shared" si="438"/>
        <v>300</v>
      </c>
    </row>
    <row r="4026" spans="1:20" x14ac:dyDescent="0.2">
      <c r="A4026" s="2">
        <f t="shared" si="436"/>
        <v>90.540000200271606</v>
      </c>
      <c r="B4026">
        <v>4.6126949787099996</v>
      </c>
      <c r="C4026" s="2">
        <f>IF(B4026&gt;B4025,B4026+(C4025-B4025),B4026+(C4025-B4025)+5+A4026-A4025)</f>
        <v>90.412694692607815</v>
      </c>
      <c r="D4026">
        <v>1577147282.6600001</v>
      </c>
      <c r="E4026">
        <v>440</v>
      </c>
      <c r="F4026">
        <v>899</v>
      </c>
      <c r="G4026">
        <v>632</v>
      </c>
      <c r="H4026">
        <v>691</v>
      </c>
      <c r="I4026">
        <v>292</v>
      </c>
      <c r="J4026" s="2" t="s">
        <v>28</v>
      </c>
      <c r="K4026" s="2">
        <f>$L$2*I4026+(1-$L$2)*K4025</f>
        <v>292.37748289665967</v>
      </c>
      <c r="M4026" s="2">
        <f t="shared" si="440"/>
        <v>286.05298354197743</v>
      </c>
      <c r="N4026" s="2">
        <f t="shared" si="441"/>
        <v>292.2242703395699</v>
      </c>
      <c r="O4026" s="2">
        <f t="shared" si="442"/>
        <v>289.03289380111426</v>
      </c>
      <c r="P4026" s="2" t="str">
        <f t="shared" si="439"/>
        <v>high</v>
      </c>
      <c r="Q4026" s="2" t="str">
        <f>IF(P4026="low","one",IF(P4026="high","relax","transition"))</f>
        <v>relax</v>
      </c>
      <c r="R4026" s="2">
        <f>IF(P4026="low",250,IF(P4026="high",300,275))</f>
        <v>300</v>
      </c>
      <c r="S4026" s="2" t="b">
        <f t="shared" si="437"/>
        <v>1</v>
      </c>
      <c r="T4026" s="2">
        <f t="shared" si="438"/>
        <v>300</v>
      </c>
    </row>
    <row r="4027" spans="1:20" x14ac:dyDescent="0.2">
      <c r="A4027" s="2">
        <f t="shared" si="436"/>
        <v>90.570000171661377</v>
      </c>
      <c r="B4027">
        <v>4.6371059417699998</v>
      </c>
      <c r="C4027" s="2">
        <f>IF(B4027&gt;B4026,B4027+(C4026-B4026),B4027+(C4026-B4026)+5+A4027-A4026)</f>
        <v>90.437105655667821</v>
      </c>
      <c r="D4027">
        <v>1577147282.6900001</v>
      </c>
      <c r="E4027">
        <v>440</v>
      </c>
      <c r="F4027">
        <v>899</v>
      </c>
      <c r="G4027">
        <v>630</v>
      </c>
      <c r="H4027">
        <v>690</v>
      </c>
      <c r="I4027">
        <v>290</v>
      </c>
      <c r="J4027" s="2" t="s">
        <v>28</v>
      </c>
      <c r="K4027" s="2">
        <f>$L$2*I4027+(1-$L$2)*K4026</f>
        <v>291.90198631732778</v>
      </c>
      <c r="M4027" s="2">
        <f t="shared" si="440"/>
        <v>286.05298354197743</v>
      </c>
      <c r="N4027" s="2">
        <f t="shared" si="441"/>
        <v>292.15981353512149</v>
      </c>
      <c r="O4027" s="2">
        <f t="shared" si="442"/>
        <v>289.09246262803703</v>
      </c>
      <c r="P4027" s="2" t="str">
        <f t="shared" si="439"/>
        <v>high</v>
      </c>
      <c r="Q4027" s="2" t="str">
        <f>IF(P4027="low","one",IF(P4027="high","relax","transition"))</f>
        <v>relax</v>
      </c>
      <c r="R4027" s="2">
        <f>IF(P4027="low",250,IF(P4027="high",300,275))</f>
        <v>300</v>
      </c>
      <c r="S4027" s="2" t="b">
        <f t="shared" si="437"/>
        <v>1</v>
      </c>
      <c r="T4027" s="2">
        <f t="shared" si="438"/>
        <v>300</v>
      </c>
    </row>
    <row r="4028" spans="1:20" x14ac:dyDescent="0.2">
      <c r="A4028" s="2">
        <f t="shared" si="436"/>
        <v>90.590000152587891</v>
      </c>
      <c r="B4028">
        <v>4.66174912453</v>
      </c>
      <c r="C4028" s="2">
        <f>IF(B4028&gt;B4027,B4028+(C4027-B4027),B4028+(C4027-B4027)+5+A4028-A4027)</f>
        <v>90.461748838427823</v>
      </c>
      <c r="D4028">
        <v>1577147282.71</v>
      </c>
      <c r="E4028">
        <v>441</v>
      </c>
      <c r="F4028">
        <v>900</v>
      </c>
      <c r="G4028">
        <v>631</v>
      </c>
      <c r="H4028">
        <v>689</v>
      </c>
      <c r="I4028">
        <v>293</v>
      </c>
      <c r="J4028" s="2" t="s">
        <v>28</v>
      </c>
      <c r="K4028" s="2">
        <f>$L$2*I4028+(1-$L$2)*K4027</f>
        <v>292.12158905386224</v>
      </c>
      <c r="M4028" s="2">
        <f t="shared" si="440"/>
        <v>286.05298354197743</v>
      </c>
      <c r="N4028" s="2">
        <f t="shared" si="441"/>
        <v>292.15216863886963</v>
      </c>
      <c r="O4028" s="2">
        <f t="shared" si="442"/>
        <v>289.14583017339123</v>
      </c>
      <c r="P4028" s="2" t="str">
        <f t="shared" si="439"/>
        <v>high</v>
      </c>
      <c r="Q4028" s="2" t="str">
        <f>IF(P4028="low","one",IF(P4028="high","relax","transition"))</f>
        <v>relax</v>
      </c>
      <c r="R4028" s="2">
        <f>IF(P4028="low",250,IF(P4028="high",300,275))</f>
        <v>300</v>
      </c>
      <c r="S4028" s="2" t="b">
        <f t="shared" si="437"/>
        <v>1</v>
      </c>
      <c r="T4028" s="2">
        <f t="shared" si="438"/>
        <v>300</v>
      </c>
    </row>
    <row r="4029" spans="1:20" x14ac:dyDescent="0.2">
      <c r="A4029" s="2">
        <f t="shared" si="436"/>
        <v>90.610000133514404</v>
      </c>
      <c r="B4029">
        <v>4.68201112747</v>
      </c>
      <c r="C4029" s="2">
        <f>IF(B4029&gt;B4028,B4029+(C4028-B4028),B4029+(C4028-B4028)+5+A4029-A4028)</f>
        <v>90.482010841367824</v>
      </c>
      <c r="D4029">
        <v>1577147282.73</v>
      </c>
      <c r="E4029">
        <v>441</v>
      </c>
      <c r="F4029">
        <v>900</v>
      </c>
      <c r="G4029">
        <v>632</v>
      </c>
      <c r="H4029">
        <v>690</v>
      </c>
      <c r="I4029">
        <v>292</v>
      </c>
      <c r="J4029" s="2" t="s">
        <v>28</v>
      </c>
      <c r="K4029" s="2">
        <f>$L$2*I4029+(1-$L$2)*K4028</f>
        <v>292.09727124308984</v>
      </c>
      <c r="M4029" s="2">
        <f t="shared" si="440"/>
        <v>286.05298354197743</v>
      </c>
      <c r="N4029" s="2">
        <f t="shared" si="441"/>
        <v>292.14118915971369</v>
      </c>
      <c r="O4029" s="2">
        <f t="shared" si="442"/>
        <v>289.19614709666513</v>
      </c>
      <c r="P4029" s="2" t="str">
        <f t="shared" si="439"/>
        <v>high</v>
      </c>
      <c r="Q4029" s="2" t="str">
        <f>IF(P4029="low","one",IF(P4029="high","relax","transition"))</f>
        <v>relax</v>
      </c>
      <c r="R4029" s="2">
        <f>IF(P4029="low",250,IF(P4029="high",300,275))</f>
        <v>300</v>
      </c>
      <c r="S4029" s="2" t="b">
        <f t="shared" si="437"/>
        <v>1</v>
      </c>
      <c r="T4029" s="2">
        <f t="shared" si="438"/>
        <v>300</v>
      </c>
    </row>
    <row r="4030" spans="1:20" x14ac:dyDescent="0.2">
      <c r="A4030" s="2">
        <f t="shared" si="436"/>
        <v>90.630000114440918</v>
      </c>
      <c r="B4030">
        <v>4.7065179347999999</v>
      </c>
      <c r="C4030" s="2">
        <f>IF(B4030&gt;B4029,B4030+(C4029-B4029),B4030+(C4029-B4029)+5+A4030-A4029)</f>
        <v>90.506517648697823</v>
      </c>
      <c r="D4030">
        <v>1577147282.75</v>
      </c>
      <c r="E4030">
        <v>440</v>
      </c>
      <c r="F4030">
        <v>899</v>
      </c>
      <c r="G4030">
        <v>630</v>
      </c>
      <c r="H4030">
        <v>691</v>
      </c>
      <c r="I4030">
        <v>292</v>
      </c>
      <c r="J4030" s="2" t="s">
        <v>28</v>
      </c>
      <c r="K4030" s="2">
        <f>$L$2*I4030+(1-$L$2)*K4029</f>
        <v>292.07781699447185</v>
      </c>
      <c r="M4030" s="2">
        <f t="shared" si="440"/>
        <v>286.05298354197743</v>
      </c>
      <c r="N4030" s="2">
        <f t="shared" si="441"/>
        <v>292.12851472666534</v>
      </c>
      <c r="O4030" s="2">
        <f t="shared" si="442"/>
        <v>289.24339919981753</v>
      </c>
      <c r="P4030" s="2" t="str">
        <f t="shared" si="439"/>
        <v>high</v>
      </c>
      <c r="Q4030" s="2" t="str">
        <f>IF(P4030="low","one",IF(P4030="high","relax","transition"))</f>
        <v>relax</v>
      </c>
      <c r="R4030" s="2">
        <f>IF(P4030="low",250,IF(P4030="high",300,275))</f>
        <v>300</v>
      </c>
      <c r="S4030" s="2" t="b">
        <f t="shared" si="437"/>
        <v>1</v>
      </c>
      <c r="T4030" s="2">
        <f t="shared" si="438"/>
        <v>300</v>
      </c>
    </row>
    <row r="4031" spans="1:20" x14ac:dyDescent="0.2">
      <c r="A4031" s="2">
        <f t="shared" si="436"/>
        <v>90.660000085830688</v>
      </c>
      <c r="B4031">
        <v>4.7272651195500002</v>
      </c>
      <c r="C4031" s="2">
        <f>IF(B4031&gt;B4030,B4031+(C4030-B4030),B4031+(C4030-B4030)+5+A4031-A4030)</f>
        <v>90.527264833447816</v>
      </c>
      <c r="D4031">
        <v>1577147282.78</v>
      </c>
      <c r="E4031">
        <v>440</v>
      </c>
      <c r="F4031">
        <v>899</v>
      </c>
      <c r="G4031">
        <v>631</v>
      </c>
      <c r="H4031">
        <v>689</v>
      </c>
      <c r="I4031">
        <v>293</v>
      </c>
      <c r="J4031" s="2" t="s">
        <v>28</v>
      </c>
      <c r="K4031" s="2">
        <f>$L$2*I4031+(1-$L$2)*K4030</f>
        <v>292.26225359557748</v>
      </c>
      <c r="M4031" s="2">
        <f t="shared" si="440"/>
        <v>286.05298354197743</v>
      </c>
      <c r="N4031" s="2">
        <f t="shared" si="441"/>
        <v>292.1552625004478</v>
      </c>
      <c r="O4031" s="2">
        <f t="shared" si="442"/>
        <v>289.2876549761599</v>
      </c>
      <c r="P4031" s="2" t="str">
        <f t="shared" si="439"/>
        <v>high</v>
      </c>
      <c r="Q4031" s="2" t="str">
        <f>IF(P4031="low","one",IF(P4031="high","relax","transition"))</f>
        <v>relax</v>
      </c>
      <c r="R4031" s="2">
        <f>IF(P4031="low",250,IF(P4031="high",300,275))</f>
        <v>300</v>
      </c>
      <c r="S4031" s="2" t="b">
        <f t="shared" si="437"/>
        <v>1</v>
      </c>
      <c r="T4031" s="2">
        <f t="shared" si="438"/>
        <v>300</v>
      </c>
    </row>
    <row r="4032" spans="1:20" x14ac:dyDescent="0.2">
      <c r="A4032" s="2">
        <f t="shared" si="436"/>
        <v>90.680000066757202</v>
      </c>
      <c r="B4032">
        <v>4.7516350746200002</v>
      </c>
      <c r="C4032" s="2">
        <f>IF(B4032&gt;B4031,B4032+(C4031-B4031),B4032+(C4031-B4031)+5+A4032-A4031)</f>
        <v>90.551634788517816</v>
      </c>
      <c r="D4032">
        <v>1577147282.8</v>
      </c>
      <c r="E4032">
        <v>441</v>
      </c>
      <c r="F4032">
        <v>899</v>
      </c>
      <c r="G4032">
        <v>631</v>
      </c>
      <c r="H4032">
        <v>690</v>
      </c>
      <c r="I4032">
        <v>291</v>
      </c>
      <c r="J4032" s="2" t="s">
        <v>28</v>
      </c>
      <c r="K4032" s="2">
        <f>$L$2*I4032+(1-$L$2)*K4031</f>
        <v>292.009802876462</v>
      </c>
      <c r="M4032" s="2">
        <f t="shared" si="440"/>
        <v>286.05298354197743</v>
      </c>
      <c r="N4032" s="2">
        <f t="shared" si="441"/>
        <v>292.12617057565069</v>
      </c>
      <c r="O4032" s="2">
        <f t="shared" si="442"/>
        <v>289.33103535237427</v>
      </c>
      <c r="P4032" s="2" t="str">
        <f t="shared" si="439"/>
        <v>high</v>
      </c>
      <c r="Q4032" s="2" t="str">
        <f>IF(P4032="low","one",IF(P4032="high","relax","transition"))</f>
        <v>relax</v>
      </c>
      <c r="R4032" s="2">
        <f>IF(P4032="low",250,IF(P4032="high",300,275))</f>
        <v>300</v>
      </c>
      <c r="S4032" s="2" t="b">
        <f t="shared" si="437"/>
        <v>1</v>
      </c>
      <c r="T4032" s="2">
        <f t="shared" si="438"/>
        <v>300</v>
      </c>
    </row>
    <row r="4033" spans="1:20" x14ac:dyDescent="0.2">
      <c r="A4033" s="2">
        <f t="shared" si="436"/>
        <v>90.700000047683716</v>
      </c>
      <c r="B4033">
        <v>4.7760460376699996</v>
      </c>
      <c r="C4033" s="2">
        <f>IF(B4033&gt;B4032,B4033+(C4032-B4032),B4033+(C4032-B4032)+5+A4033-A4032)</f>
        <v>90.576045751567818</v>
      </c>
      <c r="D4033">
        <v>1577147282.8199999</v>
      </c>
      <c r="E4033">
        <v>441</v>
      </c>
      <c r="F4033">
        <v>898</v>
      </c>
      <c r="G4033">
        <v>631</v>
      </c>
      <c r="H4033">
        <v>692</v>
      </c>
      <c r="I4033">
        <v>295</v>
      </c>
      <c r="J4033" s="2" t="s">
        <v>28</v>
      </c>
      <c r="K4033" s="2">
        <f>$L$2*I4033+(1-$L$2)*K4032</f>
        <v>292.60784230116963</v>
      </c>
      <c r="M4033" s="2">
        <f t="shared" si="440"/>
        <v>286.05298354197743</v>
      </c>
      <c r="N4033" s="2">
        <f t="shared" si="441"/>
        <v>292.22250492075449</v>
      </c>
      <c r="O4033" s="2">
        <f t="shared" si="442"/>
        <v>289.37079211353807</v>
      </c>
      <c r="P4033" s="2" t="str">
        <f t="shared" si="439"/>
        <v>high</v>
      </c>
      <c r="Q4033" s="2" t="str">
        <f>IF(P4033="low","one",IF(P4033="high","relax","transition"))</f>
        <v>relax</v>
      </c>
      <c r="R4033" s="2">
        <f>IF(P4033="low",250,IF(P4033="high",300,275))</f>
        <v>300</v>
      </c>
      <c r="S4033" s="2" t="b">
        <f t="shared" si="437"/>
        <v>1</v>
      </c>
      <c r="T4033" s="2">
        <f t="shared" si="438"/>
        <v>300</v>
      </c>
    </row>
    <row r="4034" spans="1:20" x14ac:dyDescent="0.2">
      <c r="A4034" s="2">
        <f t="shared" si="436"/>
        <v>90.730000019073486</v>
      </c>
      <c r="B4034">
        <v>4.7969551086399997</v>
      </c>
      <c r="C4034" s="2">
        <f>IF(B4034&gt;B4033,B4034+(C4033-B4033),B4034+(C4033-B4033)+5+A4034-A4033)</f>
        <v>90.596954822537825</v>
      </c>
      <c r="D4034">
        <v>1577147282.8499999</v>
      </c>
      <c r="E4034">
        <v>440</v>
      </c>
      <c r="F4034">
        <v>899</v>
      </c>
      <c r="G4034">
        <v>631</v>
      </c>
      <c r="H4034">
        <v>690</v>
      </c>
      <c r="I4034">
        <v>292</v>
      </c>
      <c r="J4034" s="2" t="s">
        <v>28</v>
      </c>
      <c r="K4034" s="2">
        <f>$L$2*I4034+(1-$L$2)*K4033</f>
        <v>292.48627384093572</v>
      </c>
      <c r="M4034" s="2">
        <f t="shared" si="440"/>
        <v>286.05298354197743</v>
      </c>
      <c r="N4034" s="2">
        <f t="shared" si="441"/>
        <v>292.27525870479076</v>
      </c>
      <c r="O4034" s="2">
        <f t="shared" si="442"/>
        <v>289.41337775389889</v>
      </c>
      <c r="P4034" s="2" t="str">
        <f t="shared" si="439"/>
        <v>high</v>
      </c>
      <c r="Q4034" s="2" t="str">
        <f>IF(P4034="low","one",IF(P4034="high","relax","transition"))</f>
        <v>relax</v>
      </c>
      <c r="R4034" s="2">
        <f>IF(P4034="low",250,IF(P4034="high",300,275))</f>
        <v>300</v>
      </c>
      <c r="S4034" s="2" t="b">
        <f t="shared" si="437"/>
        <v>1</v>
      </c>
      <c r="T4034" s="2">
        <f t="shared" si="438"/>
        <v>300</v>
      </c>
    </row>
    <row r="4035" spans="1:20" x14ac:dyDescent="0.2">
      <c r="A4035" s="2">
        <f t="shared" ref="A4035:A4043" si="443">D4035-$D$2</f>
        <v>90.75</v>
      </c>
      <c r="B4035">
        <v>4.8211710452999998</v>
      </c>
      <c r="C4035" s="2">
        <f>IF(B4035&gt;B4034,B4035+(C4034-B4034),B4035+(C4034-B4034)+5+A4035-A4034)</f>
        <v>90.621170759197824</v>
      </c>
      <c r="D4035">
        <v>1577147282.8699999</v>
      </c>
      <c r="E4035">
        <v>439</v>
      </c>
      <c r="F4035">
        <v>899</v>
      </c>
      <c r="G4035">
        <v>632</v>
      </c>
      <c r="H4035">
        <v>689</v>
      </c>
      <c r="I4035">
        <v>291</v>
      </c>
      <c r="J4035" s="2" t="s">
        <v>28</v>
      </c>
      <c r="K4035" s="2">
        <f>$L$2*I4035+(1-$L$2)*K4034</f>
        <v>292.18901907274858</v>
      </c>
      <c r="M4035" s="2">
        <f t="shared" si="440"/>
        <v>286.05298354197743</v>
      </c>
      <c r="N4035" s="2">
        <f t="shared" si="441"/>
        <v>292.25801077838236</v>
      </c>
      <c r="O4035" s="2">
        <f t="shared" si="442"/>
        <v>289.45647180144346</v>
      </c>
      <c r="P4035" s="2" t="str">
        <f t="shared" si="439"/>
        <v>high</v>
      </c>
      <c r="Q4035" s="2" t="str">
        <f>IF(P4035="low","one",IF(P4035="high","relax","transition"))</f>
        <v>relax</v>
      </c>
      <c r="R4035" s="2">
        <f>IF(P4035="low",250,IF(P4035="high",300,275))</f>
        <v>300</v>
      </c>
      <c r="S4035" s="2" t="b">
        <f t="shared" ref="S4035:S4043" si="444">Q4035=J4035</f>
        <v>1</v>
      </c>
      <c r="T4035" s="2">
        <f t="shared" ref="T4035:T4043" si="445">IF(J4035="one",250,IF(J4035="relax",300,275))</f>
        <v>300</v>
      </c>
    </row>
    <row r="4036" spans="1:20" x14ac:dyDescent="0.2">
      <c r="A4036" s="2">
        <f t="shared" si="443"/>
        <v>90.770000219345093</v>
      </c>
      <c r="B4036">
        <v>4.8417539596600001</v>
      </c>
      <c r="C4036" s="2">
        <f>IF(B4036&gt;B4035,B4036+(C4035-B4035),B4036+(C4035-B4035)+5+A4036-A4035)</f>
        <v>90.641753673557815</v>
      </c>
      <c r="D4036">
        <v>1577147282.8900001</v>
      </c>
      <c r="E4036">
        <v>441</v>
      </c>
      <c r="F4036">
        <v>899</v>
      </c>
      <c r="G4036">
        <v>631</v>
      </c>
      <c r="H4036">
        <v>690</v>
      </c>
      <c r="I4036">
        <v>292</v>
      </c>
      <c r="J4036" s="2" t="s">
        <v>28</v>
      </c>
      <c r="K4036" s="2">
        <f>$L$2*I4036+(1-$L$2)*K4035</f>
        <v>292.15121525819887</v>
      </c>
      <c r="M4036" s="2">
        <f t="shared" si="440"/>
        <v>286.05298354197743</v>
      </c>
      <c r="N4036" s="2">
        <f t="shared" si="441"/>
        <v>292.23665167434569</v>
      </c>
      <c r="O4036" s="2">
        <f t="shared" si="442"/>
        <v>289.49654875029034</v>
      </c>
      <c r="P4036" s="2" t="str">
        <f t="shared" ref="P4036:P4043" si="446">IF(K4036&gt;O4035+1,"high",IF(K4036&lt;O4035-1,"low","middle"))</f>
        <v>high</v>
      </c>
      <c r="Q4036" s="2" t="str">
        <f>IF(P4036="low","one",IF(P4036="high","relax","transition"))</f>
        <v>relax</v>
      </c>
      <c r="R4036" s="2">
        <f>IF(P4036="low",250,IF(P4036="high",300,275))</f>
        <v>300</v>
      </c>
      <c r="S4036" s="2" t="b">
        <f t="shared" si="444"/>
        <v>1</v>
      </c>
      <c r="T4036" s="2">
        <f t="shared" si="445"/>
        <v>300</v>
      </c>
    </row>
    <row r="4037" spans="1:20" x14ac:dyDescent="0.2">
      <c r="A4037" s="2">
        <f t="shared" si="443"/>
        <v>90.790000200271606</v>
      </c>
      <c r="B4037">
        <v>4.8663079738599997</v>
      </c>
      <c r="C4037" s="2">
        <f>IF(B4037&gt;B4036,B4037+(C4036-B4036),B4037+(C4036-B4036)+5+A4037-A4036)</f>
        <v>90.666307687757822</v>
      </c>
      <c r="D4037">
        <v>1577147282.9100001</v>
      </c>
      <c r="E4037">
        <v>442</v>
      </c>
      <c r="F4037">
        <v>898</v>
      </c>
      <c r="G4037">
        <v>631</v>
      </c>
      <c r="H4037">
        <v>690</v>
      </c>
      <c r="I4037">
        <v>294</v>
      </c>
      <c r="J4037" s="2" t="s">
        <v>28</v>
      </c>
      <c r="K4037" s="2">
        <f>$L$2*I4037+(1-$L$2)*K4036</f>
        <v>292.52097220655912</v>
      </c>
      <c r="M4037" s="2">
        <f t="shared" si="440"/>
        <v>286.05298354197743</v>
      </c>
      <c r="N4037" s="2">
        <f t="shared" si="441"/>
        <v>292.29351578078843</v>
      </c>
      <c r="O4037" s="2">
        <f t="shared" si="442"/>
        <v>289.53355389649312</v>
      </c>
      <c r="P4037" s="2" t="str">
        <f t="shared" si="446"/>
        <v>high</v>
      </c>
      <c r="Q4037" s="2" t="str">
        <f>IF(P4037="low","one",IF(P4037="high","relax","transition"))</f>
        <v>relax</v>
      </c>
      <c r="R4037" s="2">
        <f>IF(P4037="low",250,IF(P4037="high",300,275))</f>
        <v>300</v>
      </c>
      <c r="S4037" s="2" t="b">
        <f t="shared" si="444"/>
        <v>1</v>
      </c>
      <c r="T4037" s="2">
        <f t="shared" si="445"/>
        <v>300</v>
      </c>
    </row>
    <row r="4038" spans="1:20" x14ac:dyDescent="0.2">
      <c r="A4038" s="2">
        <f t="shared" si="443"/>
        <v>90.820000171661377</v>
      </c>
      <c r="B4038">
        <v>4.8868980407700002</v>
      </c>
      <c r="C4038" s="2">
        <f>IF(B4038&gt;B4037,B4038+(C4037-B4037),B4038+(C4037-B4037)+5+A4038-A4037)</f>
        <v>90.686897754667825</v>
      </c>
      <c r="D4038">
        <v>1577147282.9400001</v>
      </c>
      <c r="E4038">
        <v>439</v>
      </c>
      <c r="F4038">
        <v>900</v>
      </c>
      <c r="G4038">
        <v>629</v>
      </c>
      <c r="H4038">
        <v>689</v>
      </c>
      <c r="I4038">
        <v>292</v>
      </c>
      <c r="J4038" s="2" t="s">
        <v>28</v>
      </c>
      <c r="K4038" s="2">
        <f>$L$2*I4038+(1-$L$2)*K4037</f>
        <v>292.41677776524728</v>
      </c>
      <c r="M4038" s="2">
        <f t="shared" si="440"/>
        <v>286.05298354197743</v>
      </c>
      <c r="N4038" s="2">
        <f t="shared" si="441"/>
        <v>292.31816817768021</v>
      </c>
      <c r="O4038" s="2">
        <f t="shared" si="442"/>
        <v>289.57155199070786</v>
      </c>
      <c r="P4038" s="2" t="str">
        <f t="shared" si="446"/>
        <v>high</v>
      </c>
      <c r="Q4038" s="2" t="str">
        <f>IF(P4038="low","one",IF(P4038="high","relax","transition"))</f>
        <v>relax</v>
      </c>
      <c r="R4038" s="2">
        <f>IF(P4038="low",250,IF(P4038="high",300,275))</f>
        <v>300</v>
      </c>
      <c r="S4038" s="2" t="b">
        <f t="shared" si="444"/>
        <v>1</v>
      </c>
      <c r="T4038" s="2">
        <f t="shared" si="445"/>
        <v>300</v>
      </c>
    </row>
    <row r="4039" spans="1:20" x14ac:dyDescent="0.2">
      <c r="A4039" s="2">
        <f t="shared" si="443"/>
        <v>90.840000152587891</v>
      </c>
      <c r="B4039">
        <v>4.9114310741400002</v>
      </c>
      <c r="C4039" s="2">
        <f>IF(B4039&gt;B4038,B4039+(C4038-B4038),B4039+(C4038-B4038)+5+A4039-A4038)</f>
        <v>90.711430788037816</v>
      </c>
      <c r="D4039">
        <v>1577147282.96</v>
      </c>
      <c r="E4039">
        <v>439</v>
      </c>
      <c r="F4039">
        <v>898</v>
      </c>
      <c r="G4039">
        <v>631</v>
      </c>
      <c r="H4039">
        <v>689</v>
      </c>
      <c r="I4039">
        <v>291</v>
      </c>
      <c r="J4039" s="2" t="s">
        <v>28</v>
      </c>
      <c r="K4039" s="2">
        <f>$L$2*I4039+(1-$L$2)*K4038</f>
        <v>292.13342221219784</v>
      </c>
      <c r="M4039" s="2">
        <f t="shared" si="440"/>
        <v>286.05298354197743</v>
      </c>
      <c r="N4039" s="2">
        <f t="shared" si="441"/>
        <v>292.28121898458375</v>
      </c>
      <c r="O4039" s="2">
        <f t="shared" si="442"/>
        <v>289.60888280005645</v>
      </c>
      <c r="P4039" s="2" t="str">
        <f t="shared" si="446"/>
        <v>high</v>
      </c>
      <c r="Q4039" s="2" t="str">
        <f>IF(P4039="low","one",IF(P4039="high","relax","transition"))</f>
        <v>relax</v>
      </c>
      <c r="R4039" s="2">
        <f>IF(P4039="low",250,IF(P4039="high",300,275))</f>
        <v>300</v>
      </c>
      <c r="S4039" s="2" t="b">
        <f t="shared" si="444"/>
        <v>1</v>
      </c>
      <c r="T4039" s="2">
        <f t="shared" si="445"/>
        <v>300</v>
      </c>
    </row>
    <row r="4040" spans="1:20" x14ac:dyDescent="0.2">
      <c r="A4040" s="2">
        <f t="shared" si="443"/>
        <v>90.860000133514404</v>
      </c>
      <c r="B4040">
        <v>4.9358930587799996</v>
      </c>
      <c r="C4040" s="2">
        <f>IF(B4040&gt;B4039,B4040+(C4039-B4039),B4040+(C4039-B4039)+5+A4040-A4039)</f>
        <v>90.735892772677815</v>
      </c>
      <c r="D4040">
        <v>1577147282.98</v>
      </c>
      <c r="E4040">
        <v>441</v>
      </c>
      <c r="F4040">
        <v>899</v>
      </c>
      <c r="G4040">
        <v>631</v>
      </c>
      <c r="H4040">
        <v>690</v>
      </c>
      <c r="I4040">
        <v>293</v>
      </c>
      <c r="J4040" s="2" t="s">
        <v>28</v>
      </c>
      <c r="K4040" s="2">
        <f>$L$2*I4040+(1-$L$2)*K4039</f>
        <v>292.30673776975829</v>
      </c>
      <c r="M4040" s="2">
        <f t="shared" si="440"/>
        <v>286.05298354197743</v>
      </c>
      <c r="N4040" s="2">
        <f t="shared" si="441"/>
        <v>292.28632274161868</v>
      </c>
      <c r="O4040" s="2">
        <f t="shared" si="442"/>
        <v>289.64249960928282</v>
      </c>
      <c r="P4040" s="2" t="str">
        <f t="shared" si="446"/>
        <v>high</v>
      </c>
      <c r="Q4040" s="2" t="str">
        <f>IF(P4040="low","one",IF(P4040="high","relax","transition"))</f>
        <v>relax</v>
      </c>
      <c r="R4040" s="2">
        <f>IF(P4040="low",250,IF(P4040="high",300,275))</f>
        <v>300</v>
      </c>
      <c r="S4040" s="2" t="b">
        <f t="shared" si="444"/>
        <v>1</v>
      </c>
      <c r="T4040" s="2">
        <f t="shared" si="445"/>
        <v>300</v>
      </c>
    </row>
    <row r="4041" spans="1:20" x14ac:dyDescent="0.2">
      <c r="A4041" s="2">
        <f t="shared" si="443"/>
        <v>90.890000104904175</v>
      </c>
      <c r="B4041">
        <v>4.95658493042</v>
      </c>
      <c r="C4041" s="2">
        <f>IF(B4041&gt;B4040,B4041+(C4040-B4040),B4041+(C4040-B4040)+5+A4041-A4040)</f>
        <v>90.756584644317826</v>
      </c>
      <c r="D4041">
        <v>1577147283.01</v>
      </c>
      <c r="E4041">
        <v>441</v>
      </c>
      <c r="F4041">
        <v>900</v>
      </c>
      <c r="G4041">
        <v>632</v>
      </c>
      <c r="H4041">
        <v>691</v>
      </c>
      <c r="I4041">
        <v>293</v>
      </c>
      <c r="J4041" s="2" t="s">
        <v>28</v>
      </c>
      <c r="K4041" s="2">
        <f>$L$2*I4041+(1-$L$2)*K4040</f>
        <v>292.44539021580664</v>
      </c>
      <c r="M4041" s="2">
        <f t="shared" si="440"/>
        <v>286.05298354197743</v>
      </c>
      <c r="N4041" s="2">
        <f t="shared" si="441"/>
        <v>292.31813623645627</v>
      </c>
      <c r="O4041" s="2">
        <f t="shared" si="442"/>
        <v>289.67469076589958</v>
      </c>
      <c r="P4041" s="2" t="str">
        <f t="shared" si="446"/>
        <v>high</v>
      </c>
      <c r="Q4041" s="2" t="str">
        <f>IF(P4041="low","one",IF(P4041="high","relax","transition"))</f>
        <v>relax</v>
      </c>
      <c r="R4041" s="2">
        <f>IF(P4041="low",250,IF(P4041="high",300,275))</f>
        <v>300</v>
      </c>
      <c r="S4041" s="2" t="b">
        <f t="shared" si="444"/>
        <v>1</v>
      </c>
      <c r="T4041" s="2">
        <f t="shared" si="445"/>
        <v>300</v>
      </c>
    </row>
    <row r="4042" spans="1:20" x14ac:dyDescent="0.2">
      <c r="A4042" s="2">
        <f t="shared" si="443"/>
        <v>90.910000085830688</v>
      </c>
      <c r="B4042">
        <v>4.9808781147000003</v>
      </c>
      <c r="C4042" s="2">
        <f>IF(B4042&gt;B4041,B4042+(C4041-B4041),B4042+(C4041-B4041)+5+A4042-A4041)</f>
        <v>90.780877828597824</v>
      </c>
      <c r="D4042">
        <v>1577147283.03</v>
      </c>
      <c r="E4042">
        <v>441</v>
      </c>
      <c r="F4042">
        <v>899</v>
      </c>
      <c r="G4042">
        <v>631</v>
      </c>
      <c r="H4042">
        <v>690</v>
      </c>
      <c r="I4042">
        <v>293</v>
      </c>
      <c r="J4042" s="2" t="s">
        <v>28</v>
      </c>
      <c r="K4042" s="2">
        <f>$L$2*I4042+(1-$L$2)*K4041</f>
        <v>292.55631217264533</v>
      </c>
      <c r="M4042" s="2">
        <f t="shared" si="440"/>
        <v>286.05298354197743</v>
      </c>
      <c r="N4042" s="2">
        <f t="shared" si="441"/>
        <v>292.36577142369413</v>
      </c>
      <c r="O4042" s="2">
        <f t="shared" si="442"/>
        <v>289.70686303942739</v>
      </c>
      <c r="P4042" s="2" t="str">
        <f t="shared" si="446"/>
        <v>high</v>
      </c>
      <c r="Q4042" s="2" t="str">
        <f>IF(P4042="low","one",IF(P4042="high","relax","transition"))</f>
        <v>relax</v>
      </c>
      <c r="R4042" s="2">
        <f>IF(P4042="low",250,IF(P4042="high",300,275))</f>
        <v>300</v>
      </c>
      <c r="S4042" s="2" t="b">
        <f t="shared" si="444"/>
        <v>1</v>
      </c>
      <c r="T4042" s="2">
        <f t="shared" si="445"/>
        <v>300</v>
      </c>
    </row>
    <row r="4043" spans="1:20" x14ac:dyDescent="0.2">
      <c r="A4043" s="2">
        <f t="shared" si="443"/>
        <v>90.930000066757202</v>
      </c>
      <c r="B4043">
        <v>5.0014629364000003</v>
      </c>
      <c r="C4043" s="2">
        <f>IF(B4043&gt;B4042,B4043+(C4042-B4042),B4043+(C4042-B4042)+5+A4043-A4042)</f>
        <v>90.801462650297822</v>
      </c>
      <c r="D4043">
        <v>1577147283.05</v>
      </c>
      <c r="E4043">
        <v>440</v>
      </c>
      <c r="F4043">
        <v>899</v>
      </c>
      <c r="G4043">
        <v>630</v>
      </c>
      <c r="H4043">
        <v>689</v>
      </c>
      <c r="I4043">
        <v>291</v>
      </c>
      <c r="J4043" s="2" t="s">
        <v>28</v>
      </c>
      <c r="K4043" s="2">
        <f>$L$2*I4043+(1-$L$2)*K4042</f>
        <v>292.24504973811628</v>
      </c>
      <c r="M4043" s="2">
        <f t="shared" si="440"/>
        <v>286.05298354197743</v>
      </c>
      <c r="N4043" s="2">
        <f t="shared" si="441"/>
        <v>292.34162708657857</v>
      </c>
      <c r="O4043" s="2">
        <f t="shared" si="442"/>
        <v>289.73980845864071</v>
      </c>
      <c r="P4043" s="2" t="str">
        <f t="shared" si="446"/>
        <v>high</v>
      </c>
      <c r="Q4043" s="2" t="str">
        <f>IF(P4043="low","one",IF(P4043="high","relax","transition"))</f>
        <v>relax</v>
      </c>
      <c r="R4043" s="2">
        <f>IF(P4043="low",250,IF(P4043="high",300,275))</f>
        <v>300</v>
      </c>
      <c r="S4043" s="2" t="b">
        <f t="shared" si="444"/>
        <v>1</v>
      </c>
      <c r="T4043" s="2">
        <f t="shared" si="445"/>
        <v>300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1A5E-50ED-42C9-8A90-8A0E7ACEFCFF}">
  <dimension ref="A1:U4043"/>
  <sheetViews>
    <sheetView workbookViewId="0">
      <selection activeCell="O60" sqref="O60"/>
    </sheetView>
  </sheetViews>
  <sheetFormatPr defaultRowHeight="12.75" x14ac:dyDescent="0.2"/>
  <cols>
    <col min="17" max="17" width="9" style="2"/>
    <col min="20" max="20" width="12" style="2" bestFit="1" customWidth="1"/>
  </cols>
  <sheetData>
    <row r="1" spans="1:21" x14ac:dyDescent="0.2">
      <c r="A1" s="2" t="s">
        <v>5</v>
      </c>
      <c r="B1" s="2" t="s">
        <v>0</v>
      </c>
      <c r="C1" s="2"/>
      <c r="D1" s="2" t="s">
        <v>1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2" t="s">
        <v>2</v>
      </c>
      <c r="K1" s="2" t="s">
        <v>7</v>
      </c>
      <c r="L1" s="2" t="s">
        <v>9</v>
      </c>
      <c r="M1" s="2" t="s">
        <v>10</v>
      </c>
      <c r="N1" s="2" t="s">
        <v>12</v>
      </c>
      <c r="O1" s="2" t="s">
        <v>4</v>
      </c>
      <c r="P1" s="1" t="s">
        <v>4</v>
      </c>
      <c r="Q1" s="1" t="s">
        <v>22</v>
      </c>
      <c r="R1" s="1" t="s">
        <v>21</v>
      </c>
      <c r="S1" s="1" t="s">
        <v>20</v>
      </c>
      <c r="T1" s="1" t="s">
        <v>24</v>
      </c>
      <c r="U1" s="1" t="s">
        <v>23</v>
      </c>
    </row>
    <row r="2" spans="1:21" x14ac:dyDescent="0.2">
      <c r="A2" s="2">
        <f t="shared" ref="A2:A65" si="0">D2-$D$2</f>
        <v>0</v>
      </c>
      <c r="B2" s="2">
        <v>1.0561943054199999E-3</v>
      </c>
      <c r="C2" s="2">
        <f>B2</f>
        <v>1.0561943054199999E-3</v>
      </c>
      <c r="D2" s="2">
        <v>1577147192.1199999</v>
      </c>
      <c r="E2" s="2">
        <v>457</v>
      </c>
      <c r="F2" s="2">
        <v>897</v>
      </c>
      <c r="G2" s="2">
        <v>638</v>
      </c>
      <c r="H2" s="2">
        <v>705</v>
      </c>
      <c r="I2" s="2">
        <v>296</v>
      </c>
      <c r="J2" s="2">
        <f>$K$2*I2</f>
        <v>59.2</v>
      </c>
      <c r="K2" s="2">
        <v>0.2</v>
      </c>
      <c r="L2" s="2">
        <v>200</v>
      </c>
      <c r="M2" s="2">
        <v>210</v>
      </c>
      <c r="N2" s="2">
        <f>(L2+M2)/2</f>
        <v>205</v>
      </c>
      <c r="O2" s="2" t="s">
        <v>13</v>
      </c>
      <c r="P2" s="2">
        <f>IF(O2="low",250,IF(O2="high",300,275))</f>
        <v>250</v>
      </c>
      <c r="Q2" s="2">
        <v>1</v>
      </c>
      <c r="R2" s="2">
        <f>J2</f>
        <v>59.2</v>
      </c>
      <c r="S2" s="2" t="str">
        <f>IF(P3=P2,"NA",R2/Q2)</f>
        <v>NA</v>
      </c>
      <c r="T2" s="2">
        <f>J2^2</f>
        <v>3504.6400000000003</v>
      </c>
      <c r="U2" s="2" t="str">
        <f>IF(NOT($P3=$P2),SQRT(((T2)/($Q2))-S2^2),"NA")</f>
        <v>NA</v>
      </c>
    </row>
    <row r="3" spans="1:21" x14ac:dyDescent="0.2">
      <c r="A3" s="2">
        <f t="shared" si="0"/>
        <v>0</v>
      </c>
      <c r="B3" s="2">
        <v>1.66916847229E-3</v>
      </c>
      <c r="C3" s="2">
        <f t="shared" ref="C3:C66" si="1">IF(B3&gt;B2,B3+(C2-B2),B3+(C2-B2)+5+A3-A2)</f>
        <v>1.66916847229E-3</v>
      </c>
      <c r="D3" s="2">
        <v>1577147192.1199999</v>
      </c>
      <c r="E3" s="2">
        <v>459</v>
      </c>
      <c r="F3" s="2">
        <v>898</v>
      </c>
      <c r="G3" s="2">
        <v>639</v>
      </c>
      <c r="H3" s="2">
        <v>703</v>
      </c>
      <c r="I3" s="2">
        <v>296</v>
      </c>
      <c r="J3" s="2">
        <f t="shared" ref="J3:J66" si="2">$K$2*I3+(1-$K$2)*J2</f>
        <v>106.56</v>
      </c>
      <c r="K3" s="2" t="s">
        <v>11</v>
      </c>
      <c r="L3" s="2">
        <v>200</v>
      </c>
      <c r="M3" s="2">
        <v>210</v>
      </c>
      <c r="N3" s="2">
        <f t="shared" ref="N3:N48" si="3">(L3+M3)/2</f>
        <v>205</v>
      </c>
      <c r="O3" s="2" t="str">
        <f>IF(J3&gt;N2+1,"high",IF(J3&lt;N2-1,"low","middle"))</f>
        <v>low</v>
      </c>
      <c r="P3" s="2">
        <f t="shared" ref="P3:P66" si="4">IF(O3="low",250,IF(O3="high",300,275))</f>
        <v>250</v>
      </c>
      <c r="Q3" s="2">
        <f>IF(P3=P2,Q2+1,1)</f>
        <v>2</v>
      </c>
      <c r="R3" s="2">
        <f>IF(P3=P2,R2+J3,J3)</f>
        <v>165.76</v>
      </c>
      <c r="S3" t="str">
        <f>IF(P4=P3,"NA",R3/Q3)</f>
        <v>NA</v>
      </c>
      <c r="T3" s="2">
        <f>IF(P3=P2,T2+J3^2,J3^2)</f>
        <v>14859.673600000002</v>
      </c>
      <c r="U3" s="2" t="str">
        <f t="shared" ref="U3:U66" si="5">IF(NOT($P4=$P3),SQRT(((T3)/($Q3))-S3^2),"NA")</f>
        <v>NA</v>
      </c>
    </row>
    <row r="4" spans="1:21" x14ac:dyDescent="0.2">
      <c r="A4" s="2">
        <f t="shared" si="0"/>
        <v>0</v>
      </c>
      <c r="B4" s="2">
        <v>2.2180080413800002E-3</v>
      </c>
      <c r="C4" s="2">
        <f t="shared" si="1"/>
        <v>2.2180080413800002E-3</v>
      </c>
      <c r="D4" s="2">
        <v>1577147192.1199999</v>
      </c>
      <c r="E4" s="2">
        <v>458</v>
      </c>
      <c r="F4" s="2">
        <v>897</v>
      </c>
      <c r="G4" s="2">
        <v>639</v>
      </c>
      <c r="H4" s="2">
        <v>704</v>
      </c>
      <c r="I4" s="2">
        <v>294</v>
      </c>
      <c r="J4" s="2">
        <f t="shared" si="2"/>
        <v>144.048</v>
      </c>
      <c r="K4" s="2">
        <v>0.2</v>
      </c>
      <c r="L4" s="2">
        <v>200</v>
      </c>
      <c r="M4" s="2">
        <v>210</v>
      </c>
      <c r="N4" s="2">
        <f t="shared" si="3"/>
        <v>205</v>
      </c>
      <c r="O4" s="2" t="str">
        <f t="shared" ref="O4:O67" si="6">IF(J4&gt;N3+1,"high",IF(J4&lt;N3-1,"low","middle"))</f>
        <v>low</v>
      </c>
      <c r="P4" s="2">
        <f t="shared" si="4"/>
        <v>250</v>
      </c>
      <c r="Q4" s="2">
        <f t="shared" ref="Q4:Q67" si="7">IF(P4=P3,Q3+1,1)</f>
        <v>3</v>
      </c>
      <c r="R4" s="2">
        <f t="shared" ref="R4:R67" si="8">IF(P4=P3,R3+J4,J4)</f>
        <v>309.80799999999999</v>
      </c>
      <c r="S4" s="2" t="str">
        <f t="shared" ref="S4:S67" si="9">IF(P5=P4,"NA",R4/Q4)</f>
        <v>NA</v>
      </c>
      <c r="T4" s="2">
        <f t="shared" ref="T4:T67" si="10">IF(P4=P3,T3+J4^2,J4^2)</f>
        <v>35609.499904000004</v>
      </c>
      <c r="U4" s="2" t="str">
        <f t="shared" si="5"/>
        <v>NA</v>
      </c>
    </row>
    <row r="5" spans="1:21" x14ac:dyDescent="0.2">
      <c r="A5" s="2">
        <f t="shared" si="0"/>
        <v>0</v>
      </c>
      <c r="B5" s="2">
        <v>3.2761096954300002E-3</v>
      </c>
      <c r="C5" s="2">
        <f t="shared" si="1"/>
        <v>3.2761096954300002E-3</v>
      </c>
      <c r="D5" s="2">
        <v>1577147192.1199999</v>
      </c>
      <c r="E5" s="2">
        <v>459</v>
      </c>
      <c r="F5" s="2">
        <v>898</v>
      </c>
      <c r="G5" s="2">
        <v>639</v>
      </c>
      <c r="H5" s="2">
        <v>704</v>
      </c>
      <c r="I5" s="2">
        <v>297</v>
      </c>
      <c r="J5" s="2">
        <f t="shared" si="2"/>
        <v>174.63840000000002</v>
      </c>
      <c r="K5" s="2" t="s">
        <v>8</v>
      </c>
      <c r="L5" s="2">
        <v>200</v>
      </c>
      <c r="M5" s="2">
        <v>210</v>
      </c>
      <c r="N5" s="2">
        <f t="shared" si="3"/>
        <v>205</v>
      </c>
      <c r="O5" s="2" t="str">
        <f t="shared" si="6"/>
        <v>low</v>
      </c>
      <c r="P5" s="2">
        <f t="shared" si="4"/>
        <v>250</v>
      </c>
      <c r="Q5" s="2">
        <f t="shared" si="7"/>
        <v>4</v>
      </c>
      <c r="R5" s="2">
        <f t="shared" si="8"/>
        <v>484.44640000000004</v>
      </c>
      <c r="S5" s="2" t="str">
        <f t="shared" si="9"/>
        <v>NA</v>
      </c>
      <c r="T5" s="2">
        <f t="shared" si="10"/>
        <v>66108.070658560013</v>
      </c>
      <c r="U5" s="2" t="str">
        <f t="shared" si="5"/>
        <v>NA</v>
      </c>
    </row>
    <row r="6" spans="1:21" x14ac:dyDescent="0.2">
      <c r="A6" s="2">
        <f t="shared" si="0"/>
        <v>0</v>
      </c>
      <c r="B6" s="2">
        <v>3.77917289734E-3</v>
      </c>
      <c r="C6" s="2">
        <f t="shared" si="1"/>
        <v>3.77917289734E-3</v>
      </c>
      <c r="D6" s="2">
        <v>1577147192.1199999</v>
      </c>
      <c r="E6" s="2">
        <v>460</v>
      </c>
      <c r="F6" s="2">
        <v>897</v>
      </c>
      <c r="G6" s="2">
        <v>639</v>
      </c>
      <c r="H6" s="2">
        <v>704</v>
      </c>
      <c r="I6" s="2">
        <v>296</v>
      </c>
      <c r="J6" s="2">
        <f t="shared" si="2"/>
        <v>198.91072000000003</v>
      </c>
      <c r="K6" s="2">
        <v>0.04</v>
      </c>
      <c r="L6" s="2">
        <v>200</v>
      </c>
      <c r="M6" s="2">
        <v>210</v>
      </c>
      <c r="N6" s="2">
        <f t="shared" si="3"/>
        <v>205</v>
      </c>
      <c r="O6" s="2" t="str">
        <f t="shared" si="6"/>
        <v>low</v>
      </c>
      <c r="P6" s="2">
        <f t="shared" si="4"/>
        <v>250</v>
      </c>
      <c r="Q6" s="2">
        <f t="shared" si="7"/>
        <v>5</v>
      </c>
      <c r="R6" s="2">
        <f t="shared" si="8"/>
        <v>683.35712000000012</v>
      </c>
      <c r="S6" s="2">
        <f t="shared" si="9"/>
        <v>136.67142400000003</v>
      </c>
      <c r="T6" s="2">
        <f t="shared" si="10"/>
        <v>105673.54518947842</v>
      </c>
      <c r="U6" s="2">
        <f t="shared" si="5"/>
        <v>49.554322714652244</v>
      </c>
    </row>
    <row r="7" spans="1:21" x14ac:dyDescent="0.2">
      <c r="A7" s="2">
        <f t="shared" si="0"/>
        <v>0</v>
      </c>
      <c r="B7" s="2">
        <v>4.2490959167500002E-3</v>
      </c>
      <c r="C7" s="2">
        <f t="shared" si="1"/>
        <v>4.2490959167500002E-3</v>
      </c>
      <c r="D7" s="2">
        <v>1577147192.1199999</v>
      </c>
      <c r="E7" s="2">
        <v>457</v>
      </c>
      <c r="F7" s="2">
        <v>897</v>
      </c>
      <c r="G7" s="2">
        <v>638</v>
      </c>
      <c r="H7" s="2">
        <v>705</v>
      </c>
      <c r="I7" s="2">
        <v>296</v>
      </c>
      <c r="J7" s="2">
        <f t="shared" si="2"/>
        <v>218.32857600000006</v>
      </c>
      <c r="K7" s="2" t="s">
        <v>14</v>
      </c>
      <c r="L7" s="2">
        <v>200</v>
      </c>
      <c r="M7" s="2">
        <v>210</v>
      </c>
      <c r="N7" s="2">
        <f t="shared" si="3"/>
        <v>205</v>
      </c>
      <c r="O7" s="2" t="str">
        <f t="shared" si="6"/>
        <v>high</v>
      </c>
      <c r="P7" s="2">
        <f t="shared" si="4"/>
        <v>300</v>
      </c>
      <c r="Q7" s="2">
        <f t="shared" si="7"/>
        <v>1</v>
      </c>
      <c r="R7" s="2">
        <f t="shared" si="8"/>
        <v>218.32857600000006</v>
      </c>
      <c r="S7" s="2" t="str">
        <f t="shared" si="9"/>
        <v>NA</v>
      </c>
      <c r="T7" s="2">
        <f t="shared" si="10"/>
        <v>47667.367098187802</v>
      </c>
      <c r="U7" s="2" t="str">
        <f t="shared" si="5"/>
        <v>NA</v>
      </c>
    </row>
    <row r="8" spans="1:21" x14ac:dyDescent="0.2">
      <c r="A8" s="2">
        <f t="shared" si="0"/>
        <v>0</v>
      </c>
      <c r="B8" s="2">
        <v>4.7152042388900004E-3</v>
      </c>
      <c r="C8" s="2">
        <f t="shared" si="1"/>
        <v>4.7152042388900004E-3</v>
      </c>
      <c r="D8" s="2">
        <v>1577147192.1199999</v>
      </c>
      <c r="E8" s="2">
        <v>459</v>
      </c>
      <c r="F8" s="2">
        <v>898</v>
      </c>
      <c r="G8" s="2">
        <v>639</v>
      </c>
      <c r="H8" s="2">
        <v>703</v>
      </c>
      <c r="I8" s="2">
        <v>296</v>
      </c>
      <c r="J8" s="2">
        <f t="shared" si="2"/>
        <v>233.86286080000008</v>
      </c>
      <c r="K8" s="2">
        <v>0.05</v>
      </c>
      <c r="L8" s="2">
        <v>200</v>
      </c>
      <c r="M8" s="2">
        <v>210</v>
      </c>
      <c r="N8" s="2">
        <f t="shared" si="3"/>
        <v>205</v>
      </c>
      <c r="O8" s="2" t="str">
        <f t="shared" si="6"/>
        <v>high</v>
      </c>
      <c r="P8" s="2">
        <f t="shared" si="4"/>
        <v>300</v>
      </c>
      <c r="Q8" s="2">
        <f t="shared" si="7"/>
        <v>2</v>
      </c>
      <c r="R8" s="2">
        <f t="shared" si="8"/>
        <v>452.19143680000013</v>
      </c>
      <c r="S8" s="2" t="str">
        <f t="shared" si="9"/>
        <v>NA</v>
      </c>
      <c r="T8" s="2">
        <f t="shared" si="10"/>
        <v>102359.20475974801</v>
      </c>
      <c r="U8" s="2" t="str">
        <f t="shared" si="5"/>
        <v>NA</v>
      </c>
    </row>
    <row r="9" spans="1:21" x14ac:dyDescent="0.2">
      <c r="A9" s="2">
        <f t="shared" si="0"/>
        <v>0</v>
      </c>
      <c r="B9" s="2">
        <v>5.17916679382E-3</v>
      </c>
      <c r="C9" s="2">
        <f t="shared" si="1"/>
        <v>5.17916679382E-3</v>
      </c>
      <c r="D9" s="2">
        <v>1577147192.1199999</v>
      </c>
      <c r="E9" s="2">
        <v>458</v>
      </c>
      <c r="F9" s="2">
        <v>897</v>
      </c>
      <c r="G9" s="2">
        <v>639</v>
      </c>
      <c r="H9" s="2">
        <v>704</v>
      </c>
      <c r="I9" s="2">
        <v>294</v>
      </c>
      <c r="J9" s="2">
        <f t="shared" si="2"/>
        <v>245.89028864000008</v>
      </c>
      <c r="K9" s="2"/>
      <c r="L9" s="2">
        <v>200</v>
      </c>
      <c r="M9" s="2">
        <v>210</v>
      </c>
      <c r="N9" s="2">
        <f t="shared" si="3"/>
        <v>205</v>
      </c>
      <c r="O9" s="2" t="str">
        <f t="shared" si="6"/>
        <v>high</v>
      </c>
      <c r="P9" s="2">
        <f t="shared" si="4"/>
        <v>300</v>
      </c>
      <c r="Q9" s="2">
        <f t="shared" si="7"/>
        <v>3</v>
      </c>
      <c r="R9" s="2">
        <f t="shared" si="8"/>
        <v>698.08172544000024</v>
      </c>
      <c r="S9" s="2" t="str">
        <f t="shared" si="9"/>
        <v>NA</v>
      </c>
      <c r="T9" s="2">
        <f t="shared" si="10"/>
        <v>162821.23880721058</v>
      </c>
      <c r="U9" s="2" t="str">
        <f t="shared" si="5"/>
        <v>NA</v>
      </c>
    </row>
    <row r="10" spans="1:21" x14ac:dyDescent="0.2">
      <c r="A10" s="2">
        <f t="shared" si="0"/>
        <v>0</v>
      </c>
      <c r="B10" s="2">
        <v>5.5470466613800002E-3</v>
      </c>
      <c r="C10" s="2">
        <f t="shared" si="1"/>
        <v>5.5470466613800002E-3</v>
      </c>
      <c r="D10" s="2">
        <v>1577147192.1199999</v>
      </c>
      <c r="E10" s="2">
        <v>460</v>
      </c>
      <c r="F10" s="2">
        <v>897</v>
      </c>
      <c r="G10" s="2">
        <v>639</v>
      </c>
      <c r="H10" s="2">
        <v>706</v>
      </c>
      <c r="I10" s="2">
        <v>297</v>
      </c>
      <c r="J10" s="2">
        <f t="shared" si="2"/>
        <v>256.11223091200009</v>
      </c>
      <c r="K10" s="2"/>
      <c r="L10" s="2">
        <v>200</v>
      </c>
      <c r="M10" s="2">
        <v>210</v>
      </c>
      <c r="N10" s="2">
        <f t="shared" si="3"/>
        <v>205</v>
      </c>
      <c r="O10" s="2" t="str">
        <f t="shared" si="6"/>
        <v>high</v>
      </c>
      <c r="P10" s="2">
        <f t="shared" si="4"/>
        <v>300</v>
      </c>
      <c r="Q10" s="2">
        <f t="shared" si="7"/>
        <v>4</v>
      </c>
      <c r="R10" s="2">
        <f t="shared" si="8"/>
        <v>954.19395635200033</v>
      </c>
      <c r="S10" s="2" t="str">
        <f t="shared" si="9"/>
        <v>NA</v>
      </c>
      <c r="T10" s="2">
        <f t="shared" si="10"/>
        <v>228414.71362993223</v>
      </c>
      <c r="U10" s="2" t="str">
        <f t="shared" si="5"/>
        <v>NA</v>
      </c>
    </row>
    <row r="11" spans="1:21" x14ac:dyDescent="0.2">
      <c r="A11" s="2">
        <f t="shared" si="0"/>
        <v>1.0000228881835938E-2</v>
      </c>
      <c r="B11" s="2">
        <v>5.7051181793200002E-3</v>
      </c>
      <c r="C11" s="2">
        <f t="shared" si="1"/>
        <v>5.7051181793200002E-3</v>
      </c>
      <c r="D11" s="2">
        <v>1577147192.1300001</v>
      </c>
      <c r="E11" s="2">
        <v>460</v>
      </c>
      <c r="F11" s="2">
        <v>898</v>
      </c>
      <c r="G11" s="2">
        <v>639</v>
      </c>
      <c r="H11" s="2">
        <v>705</v>
      </c>
      <c r="I11" s="2">
        <v>296</v>
      </c>
      <c r="J11" s="2">
        <f t="shared" si="2"/>
        <v>264.08978472960007</v>
      </c>
      <c r="K11" s="2"/>
      <c r="L11" s="2">
        <v>200</v>
      </c>
      <c r="M11" s="2">
        <v>210</v>
      </c>
      <c r="N11" s="2">
        <f t="shared" si="3"/>
        <v>205</v>
      </c>
      <c r="O11" s="2" t="str">
        <f t="shared" si="6"/>
        <v>high</v>
      </c>
      <c r="P11" s="2">
        <f t="shared" si="4"/>
        <v>300</v>
      </c>
      <c r="Q11" s="2">
        <f t="shared" si="7"/>
        <v>5</v>
      </c>
      <c r="R11" s="2">
        <f t="shared" si="8"/>
        <v>1218.2837410816005</v>
      </c>
      <c r="S11" s="2" t="str">
        <f t="shared" si="9"/>
        <v>NA</v>
      </c>
      <c r="T11" s="2">
        <f t="shared" si="10"/>
        <v>298158.12802845874</v>
      </c>
      <c r="U11" s="2" t="str">
        <f t="shared" si="5"/>
        <v>NA</v>
      </c>
    </row>
    <row r="12" spans="1:21" x14ac:dyDescent="0.2">
      <c r="A12" s="2">
        <f t="shared" si="0"/>
        <v>1.0000228881835938E-2</v>
      </c>
      <c r="B12" s="2">
        <v>5.86318969727E-3</v>
      </c>
      <c r="C12" s="2">
        <f t="shared" si="1"/>
        <v>5.86318969727E-3</v>
      </c>
      <c r="D12" s="2">
        <v>1577147192.1300001</v>
      </c>
      <c r="E12" s="2">
        <v>457</v>
      </c>
      <c r="F12" s="2">
        <v>897</v>
      </c>
      <c r="G12" s="2">
        <v>638</v>
      </c>
      <c r="H12" s="2">
        <v>704</v>
      </c>
      <c r="I12" s="2">
        <v>293</v>
      </c>
      <c r="J12" s="2">
        <f t="shared" si="2"/>
        <v>269.87182778368009</v>
      </c>
      <c r="K12" s="2"/>
      <c r="L12" s="2">
        <v>200</v>
      </c>
      <c r="M12" s="2">
        <v>210</v>
      </c>
      <c r="N12" s="2">
        <f t="shared" si="3"/>
        <v>205</v>
      </c>
      <c r="O12" s="2" t="str">
        <f t="shared" si="6"/>
        <v>high</v>
      </c>
      <c r="P12" s="2">
        <f t="shared" si="4"/>
        <v>300</v>
      </c>
      <c r="Q12" s="2">
        <f t="shared" si="7"/>
        <v>6</v>
      </c>
      <c r="R12" s="2">
        <f t="shared" si="8"/>
        <v>1488.1555688652807</v>
      </c>
      <c r="S12" s="2" t="str">
        <f t="shared" si="9"/>
        <v>NA</v>
      </c>
      <c r="T12" s="2">
        <f t="shared" si="10"/>
        <v>370988.93145976303</v>
      </c>
      <c r="U12" s="2" t="str">
        <f t="shared" si="5"/>
        <v>NA</v>
      </c>
    </row>
    <row r="13" spans="1:21" x14ac:dyDescent="0.2">
      <c r="A13" s="2">
        <f t="shared" si="0"/>
        <v>1.0000228881835938E-2</v>
      </c>
      <c r="B13" s="2">
        <v>6.0200691223100001E-3</v>
      </c>
      <c r="C13" s="2">
        <f t="shared" si="1"/>
        <v>6.0200691223100001E-3</v>
      </c>
      <c r="D13" s="2">
        <v>1577147192.1300001</v>
      </c>
      <c r="E13" s="2">
        <v>460</v>
      </c>
      <c r="F13" s="2">
        <v>897</v>
      </c>
      <c r="G13" s="2">
        <v>639</v>
      </c>
      <c r="H13" s="2">
        <v>706</v>
      </c>
      <c r="I13" s="2">
        <v>295</v>
      </c>
      <c r="J13" s="2">
        <f t="shared" si="2"/>
        <v>274.89746222694407</v>
      </c>
      <c r="K13" s="2"/>
      <c r="L13" s="2">
        <v>200</v>
      </c>
      <c r="M13" s="2">
        <v>210</v>
      </c>
      <c r="N13" s="2">
        <f t="shared" si="3"/>
        <v>205</v>
      </c>
      <c r="O13" s="2" t="str">
        <f t="shared" si="6"/>
        <v>high</v>
      </c>
      <c r="P13" s="2">
        <f t="shared" si="4"/>
        <v>300</v>
      </c>
      <c r="Q13" s="2">
        <f t="shared" si="7"/>
        <v>7</v>
      </c>
      <c r="R13" s="2">
        <f t="shared" si="8"/>
        <v>1763.0530310922247</v>
      </c>
      <c r="S13" s="2" t="str">
        <f t="shared" si="9"/>
        <v>NA</v>
      </c>
      <c r="T13" s="2">
        <f t="shared" si="10"/>
        <v>446557.54619857715</v>
      </c>
      <c r="U13" s="2" t="str">
        <f t="shared" si="5"/>
        <v>NA</v>
      </c>
    </row>
    <row r="14" spans="1:21" x14ac:dyDescent="0.2">
      <c r="A14" s="2">
        <f t="shared" si="0"/>
        <v>1.0000228881835938E-2</v>
      </c>
      <c r="B14" s="2">
        <v>6.1781406402599999E-3</v>
      </c>
      <c r="C14" s="2">
        <f t="shared" si="1"/>
        <v>6.1781406402599999E-3</v>
      </c>
      <c r="D14" s="2">
        <v>1577147192.1300001</v>
      </c>
      <c r="E14" s="2">
        <v>460</v>
      </c>
      <c r="F14" s="2">
        <v>898</v>
      </c>
      <c r="G14" s="2">
        <v>637</v>
      </c>
      <c r="H14" s="2">
        <v>706</v>
      </c>
      <c r="I14" s="2">
        <v>296</v>
      </c>
      <c r="J14" s="2">
        <f t="shared" si="2"/>
        <v>279.11796978155525</v>
      </c>
      <c r="K14" s="2"/>
      <c r="L14" s="2">
        <v>200</v>
      </c>
      <c r="M14" s="2">
        <v>210</v>
      </c>
      <c r="N14" s="2">
        <f t="shared" si="3"/>
        <v>205</v>
      </c>
      <c r="O14" s="2" t="str">
        <f t="shared" si="6"/>
        <v>high</v>
      </c>
      <c r="P14" s="2">
        <f t="shared" si="4"/>
        <v>300</v>
      </c>
      <c r="Q14" s="2">
        <f t="shared" si="7"/>
        <v>8</v>
      </c>
      <c r="R14" s="2">
        <f t="shared" si="8"/>
        <v>2042.17100087378</v>
      </c>
      <c r="S14" s="2" t="str">
        <f t="shared" si="9"/>
        <v>NA</v>
      </c>
      <c r="T14" s="2">
        <f t="shared" si="10"/>
        <v>524464.38725355431</v>
      </c>
      <c r="U14" s="2" t="str">
        <f t="shared" si="5"/>
        <v>NA</v>
      </c>
    </row>
    <row r="15" spans="1:21" x14ac:dyDescent="0.2">
      <c r="A15" s="2">
        <f t="shared" si="0"/>
        <v>1.0000228881835938E-2</v>
      </c>
      <c r="B15" s="2">
        <v>6.3362121581999999E-3</v>
      </c>
      <c r="C15" s="2">
        <f t="shared" si="1"/>
        <v>6.3362121581999999E-3</v>
      </c>
      <c r="D15" s="2">
        <v>1577147192.1300001</v>
      </c>
      <c r="E15" s="2">
        <v>458</v>
      </c>
      <c r="F15" s="2">
        <v>897</v>
      </c>
      <c r="G15" s="2">
        <v>639</v>
      </c>
      <c r="H15" s="2">
        <v>705</v>
      </c>
      <c r="I15" s="2">
        <v>295</v>
      </c>
      <c r="J15" s="2">
        <f t="shared" si="2"/>
        <v>282.29437582524417</v>
      </c>
      <c r="K15" s="2"/>
      <c r="L15" s="2">
        <v>200</v>
      </c>
      <c r="M15" s="2">
        <v>210</v>
      </c>
      <c r="N15" s="2">
        <f t="shared" si="3"/>
        <v>205</v>
      </c>
      <c r="O15" s="2" t="str">
        <f t="shared" si="6"/>
        <v>high</v>
      </c>
      <c r="P15" s="2">
        <f t="shared" si="4"/>
        <v>300</v>
      </c>
      <c r="Q15" s="2">
        <f t="shared" si="7"/>
        <v>9</v>
      </c>
      <c r="R15" s="2">
        <f t="shared" si="8"/>
        <v>2324.4653766990241</v>
      </c>
      <c r="S15" s="2" t="str">
        <f t="shared" si="9"/>
        <v>NA</v>
      </c>
      <c r="T15" s="2">
        <f t="shared" si="10"/>
        <v>604154.50187611848</v>
      </c>
      <c r="U15" s="2" t="str">
        <f t="shared" si="5"/>
        <v>NA</v>
      </c>
    </row>
    <row r="16" spans="1:21" x14ac:dyDescent="0.2">
      <c r="A16" s="2">
        <f t="shared" si="0"/>
        <v>1.0000228881835938E-2</v>
      </c>
      <c r="B16" s="2">
        <v>6.4930915832499998E-3</v>
      </c>
      <c r="C16" s="2">
        <f t="shared" si="1"/>
        <v>6.4930915832499998E-3</v>
      </c>
      <c r="D16" s="2">
        <v>1577147192.1300001</v>
      </c>
      <c r="E16" s="2">
        <v>458</v>
      </c>
      <c r="F16" s="2">
        <v>897</v>
      </c>
      <c r="G16" s="2">
        <v>638</v>
      </c>
      <c r="H16" s="2">
        <v>705</v>
      </c>
      <c r="I16" s="2">
        <v>294</v>
      </c>
      <c r="J16" s="2">
        <f t="shared" si="2"/>
        <v>284.63550066019536</v>
      </c>
      <c r="K16" s="2"/>
      <c r="L16" s="2">
        <v>200</v>
      </c>
      <c r="M16" s="2">
        <v>210</v>
      </c>
      <c r="N16" s="2">
        <f t="shared" si="3"/>
        <v>205</v>
      </c>
      <c r="O16" s="2" t="str">
        <f t="shared" si="6"/>
        <v>high</v>
      </c>
      <c r="P16" s="2">
        <f t="shared" si="4"/>
        <v>300</v>
      </c>
      <c r="Q16" s="2">
        <f t="shared" si="7"/>
        <v>10</v>
      </c>
      <c r="R16" s="2">
        <f t="shared" si="8"/>
        <v>2609.1008773592193</v>
      </c>
      <c r="S16" s="2" t="str">
        <f t="shared" si="9"/>
        <v>NA</v>
      </c>
      <c r="T16" s="2">
        <f t="shared" si="10"/>
        <v>685171.87011219852</v>
      </c>
      <c r="U16" s="2" t="str">
        <f t="shared" si="5"/>
        <v>NA</v>
      </c>
    </row>
    <row r="17" spans="1:21" x14ac:dyDescent="0.2">
      <c r="A17" s="2">
        <f t="shared" si="0"/>
        <v>1.0000228881835938E-2</v>
      </c>
      <c r="B17" s="2">
        <v>6.6630840301500002E-3</v>
      </c>
      <c r="C17" s="2">
        <f t="shared" si="1"/>
        <v>6.6630840301500002E-3</v>
      </c>
      <c r="D17" s="2">
        <v>1577147192.1300001</v>
      </c>
      <c r="E17" s="2">
        <v>458</v>
      </c>
      <c r="F17" s="2">
        <v>897</v>
      </c>
      <c r="G17" s="2">
        <v>638</v>
      </c>
      <c r="H17" s="2">
        <v>704</v>
      </c>
      <c r="I17" s="2">
        <v>293</v>
      </c>
      <c r="J17" s="2">
        <f t="shared" si="2"/>
        <v>286.30840052815631</v>
      </c>
      <c r="K17" s="2"/>
      <c r="L17" s="2">
        <v>200</v>
      </c>
      <c r="M17" s="2">
        <v>210</v>
      </c>
      <c r="N17" s="2">
        <f t="shared" si="3"/>
        <v>205</v>
      </c>
      <c r="O17" s="2" t="str">
        <f t="shared" si="6"/>
        <v>high</v>
      </c>
      <c r="P17" s="2">
        <f t="shared" si="4"/>
        <v>300</v>
      </c>
      <c r="Q17" s="2">
        <f t="shared" si="7"/>
        <v>11</v>
      </c>
      <c r="R17" s="2">
        <f t="shared" si="8"/>
        <v>2895.4092778873755</v>
      </c>
      <c r="S17" s="2" t="str">
        <f t="shared" si="9"/>
        <v>NA</v>
      </c>
      <c r="T17" s="2">
        <f t="shared" si="10"/>
        <v>767144.37032518967</v>
      </c>
      <c r="U17" s="2" t="str">
        <f t="shared" si="5"/>
        <v>NA</v>
      </c>
    </row>
    <row r="18" spans="1:21" x14ac:dyDescent="0.2">
      <c r="A18" s="2">
        <f>D18-$D$2</f>
        <v>1.0000228881835938E-2</v>
      </c>
      <c r="B18" s="2">
        <v>6.8230628967299997E-3</v>
      </c>
      <c r="C18" s="2">
        <f>IF(B18&gt;B17,B18+(C17-B17),B18+(C17-B17)+5+A18-A17)</f>
        <v>6.8230628967299997E-3</v>
      </c>
      <c r="D18" s="2">
        <v>1577147192.1300001</v>
      </c>
      <c r="E18" s="2">
        <v>460</v>
      </c>
      <c r="F18" s="2">
        <v>899</v>
      </c>
      <c r="G18" s="2">
        <v>640</v>
      </c>
      <c r="H18" s="2">
        <v>706</v>
      </c>
      <c r="I18" s="2">
        <v>296</v>
      </c>
      <c r="J18" s="2">
        <f>$K$2*I18+(1-$K$2)*J17</f>
        <v>288.24672042252507</v>
      </c>
      <c r="K18" s="2"/>
      <c r="L18" s="2">
        <v>200</v>
      </c>
      <c r="M18" s="2">
        <v>210</v>
      </c>
      <c r="N18" s="2">
        <f>(L18+M18)/2</f>
        <v>205</v>
      </c>
      <c r="O18" s="2" t="str">
        <f>IF(J18&gt;N17+1,"high",IF(J18&lt;N17-1,"low","middle"))</f>
        <v>high</v>
      </c>
      <c r="P18" s="2">
        <f>IF(O18="low",250,IF(O18="high",300,275))</f>
        <v>300</v>
      </c>
      <c r="Q18" s="2">
        <f>IF(P18=P17,Q17+1,1)</f>
        <v>12</v>
      </c>
      <c r="R18" s="2">
        <f>IF(P18=P17,R17+J18,J18)</f>
        <v>3183.6559983099005</v>
      </c>
      <c r="S18" s="2" t="str">
        <f>IF(P19=P18,"NA",R18/Q18)</f>
        <v>NA</v>
      </c>
      <c r="T18" s="2">
        <f>IF(P18=P17,T17+J18^2,J18^2)</f>
        <v>850230.54215953103</v>
      </c>
      <c r="U18" s="2" t="str">
        <f>IF(NOT($P19=$P18),SQRT(((T18)/($Q18))-S18^2),"NA")</f>
        <v>NA</v>
      </c>
    </row>
    <row r="19" spans="1:21" x14ac:dyDescent="0.2">
      <c r="A19" s="2">
        <f>D19-$D$2</f>
        <v>1.0000228881835938E-2</v>
      </c>
      <c r="B19" s="2">
        <v>6.9801807403599998E-3</v>
      </c>
      <c r="C19" s="2">
        <f>IF(B19&gt;B18,B19+(C18-B18),B19+(C18-B18)+5+A19-A18)</f>
        <v>6.9801807403599998E-3</v>
      </c>
      <c r="D19" s="2">
        <v>1577147192.1300001</v>
      </c>
      <c r="E19" s="2">
        <v>459</v>
      </c>
      <c r="F19" s="2">
        <v>898</v>
      </c>
      <c r="G19" s="2">
        <v>639</v>
      </c>
      <c r="H19" s="2">
        <v>706</v>
      </c>
      <c r="I19" s="2">
        <v>294</v>
      </c>
      <c r="J19" s="2">
        <f>$K$2*I19+(1-$K$2)*J18</f>
        <v>289.39737633802008</v>
      </c>
      <c r="K19" s="2"/>
      <c r="L19" s="2">
        <v>200</v>
      </c>
      <c r="M19" s="2">
        <v>210</v>
      </c>
      <c r="N19" s="2">
        <f>(L19+M19)/2</f>
        <v>205</v>
      </c>
      <c r="O19" s="2" t="str">
        <f>IF(J19&gt;N18+1,"high",IF(J19&lt;N18-1,"low","middle"))</f>
        <v>high</v>
      </c>
      <c r="P19" s="2">
        <f>IF(O19="low",250,IF(O19="high",300,275))</f>
        <v>300</v>
      </c>
      <c r="Q19" s="2">
        <f>IF(P19=P18,Q18+1,1)</f>
        <v>13</v>
      </c>
      <c r="R19" s="2">
        <f>IF(P19=P18,R18+J19,J19)</f>
        <v>3473.0533746479205</v>
      </c>
      <c r="S19" s="2" t="str">
        <f>IF(P20=P19,"NA",R19/Q19)</f>
        <v>NA</v>
      </c>
      <c r="T19" s="2">
        <f>IF(P19=P18,T18+J19^2,J19^2)</f>
        <v>933981.38359086064</v>
      </c>
      <c r="U19" s="2" t="str">
        <f>IF(NOT($P20=$P19),SQRT(((T19)/($Q19))-S19^2),"NA")</f>
        <v>NA</v>
      </c>
    </row>
    <row r="20" spans="1:21" x14ac:dyDescent="0.2">
      <c r="A20" s="2">
        <f>D20-$D$2</f>
        <v>1.0000228881835938E-2</v>
      </c>
      <c r="B20" s="2">
        <v>7.1380138397199996E-3</v>
      </c>
      <c r="C20" s="2">
        <f>IF(B20&gt;B19,B20+(C19-B19),B20+(C19-B19)+5+A20-A19)</f>
        <v>7.1380138397199996E-3</v>
      </c>
      <c r="D20" s="2">
        <v>1577147192.1300001</v>
      </c>
      <c r="E20" s="2">
        <v>457</v>
      </c>
      <c r="F20" s="2">
        <v>897</v>
      </c>
      <c r="G20" s="2">
        <v>639</v>
      </c>
      <c r="H20" s="2">
        <v>705</v>
      </c>
      <c r="I20" s="2">
        <v>293</v>
      </c>
      <c r="J20" s="2">
        <f>$K$2*I20+(1-$K$2)*J19</f>
        <v>290.11790107041611</v>
      </c>
      <c r="K20" s="2"/>
      <c r="L20" s="2">
        <v>200</v>
      </c>
      <c r="M20" s="2">
        <v>210</v>
      </c>
      <c r="N20" s="2">
        <f>(L20+M20)/2</f>
        <v>205</v>
      </c>
      <c r="O20" s="2" t="str">
        <f>IF(J20&gt;N19+1,"high",IF(J20&lt;N19-1,"low","middle"))</f>
        <v>high</v>
      </c>
      <c r="P20" s="2">
        <f>IF(O20="low",250,IF(O20="high",300,275))</f>
        <v>300</v>
      </c>
      <c r="Q20" s="2">
        <f>IF(P20=P19,Q19+1,1)</f>
        <v>14</v>
      </c>
      <c r="R20" s="2">
        <f>IF(P20=P19,R19+J20,J20)</f>
        <v>3763.1712757183368</v>
      </c>
      <c r="S20" s="2" t="str">
        <f>IF(P21=P20,"NA",R20/Q20)</f>
        <v>NA</v>
      </c>
      <c r="T20" s="2">
        <f>IF(P20=P19,T19+J20^2,J20^2)</f>
        <v>1018149.7801123643</v>
      </c>
      <c r="U20" s="2" t="str">
        <f>IF(NOT($P21=$P20),SQRT(((T20)/($Q20))-S20^2),"NA")</f>
        <v>NA</v>
      </c>
    </row>
    <row r="21" spans="1:21" x14ac:dyDescent="0.2">
      <c r="A21" s="2">
        <f>D21-$D$2</f>
        <v>1.0000228881835938E-2</v>
      </c>
      <c r="B21" s="2">
        <v>7.2951316833499997E-3</v>
      </c>
      <c r="C21" s="2">
        <f>IF(B21&gt;B20,B21+(C20-B20),B21+(C20-B20)+5+A21-A20)</f>
        <v>7.2951316833499997E-3</v>
      </c>
      <c r="D21" s="2">
        <v>1577147192.1300001</v>
      </c>
      <c r="E21" s="2">
        <v>459</v>
      </c>
      <c r="F21" s="2">
        <v>898</v>
      </c>
      <c r="G21" s="2">
        <v>639</v>
      </c>
      <c r="H21" s="2">
        <v>706</v>
      </c>
      <c r="I21" s="2">
        <v>295</v>
      </c>
      <c r="J21" s="2">
        <f>$K$2*I21+(1-$K$2)*J20</f>
        <v>291.0943208563329</v>
      </c>
      <c r="K21" s="2"/>
      <c r="L21" s="2">
        <v>200</v>
      </c>
      <c r="M21" s="2">
        <v>210</v>
      </c>
      <c r="N21" s="2">
        <f>(L21+M21)/2</f>
        <v>205</v>
      </c>
      <c r="O21" s="2" t="str">
        <f>IF(J21&gt;N20+1,"high",IF(J21&lt;N20-1,"low","middle"))</f>
        <v>high</v>
      </c>
      <c r="P21" s="2">
        <f>IF(O21="low",250,IF(O21="high",300,275))</f>
        <v>300</v>
      </c>
      <c r="Q21" s="2">
        <f>IF(P21=P20,Q20+1,1)</f>
        <v>15</v>
      </c>
      <c r="R21" s="2">
        <f>IF(P21=P20,R20+J21,J21)</f>
        <v>4054.2655965746699</v>
      </c>
      <c r="S21" s="2" t="str">
        <f>IF(P22=P21,"NA",R21/Q21)</f>
        <v>NA</v>
      </c>
      <c r="T21" s="2">
        <f>IF(P21=P20,T20+J21^2,J21^2)</f>
        <v>1102885.683747174</v>
      </c>
      <c r="U21" s="2" t="str">
        <f>IF(NOT($P22=$P21),SQRT(((T21)/($Q21))-S21^2),"NA")</f>
        <v>NA</v>
      </c>
    </row>
    <row r="22" spans="1:21" x14ac:dyDescent="0.2">
      <c r="A22" s="2">
        <f>D22-$D$2</f>
        <v>1.0000228881835938E-2</v>
      </c>
      <c r="B22" s="2">
        <v>7.4520111083999996E-3</v>
      </c>
      <c r="C22" s="2">
        <f>IF(B22&gt;B21,B22+(C21-B21),B22+(C21-B21)+5+A22-A21)</f>
        <v>7.4520111083999996E-3</v>
      </c>
      <c r="D22" s="2">
        <v>1577147192.1300001</v>
      </c>
      <c r="E22" s="2">
        <v>458</v>
      </c>
      <c r="F22" s="2">
        <v>899</v>
      </c>
      <c r="G22" s="2">
        <v>639</v>
      </c>
      <c r="H22" s="2">
        <v>705</v>
      </c>
      <c r="I22" s="2">
        <v>295</v>
      </c>
      <c r="J22" s="2">
        <f>$K$2*I22+(1-$K$2)*J21</f>
        <v>291.8754566850663</v>
      </c>
      <c r="K22" s="2"/>
      <c r="L22" s="2">
        <v>200</v>
      </c>
      <c r="M22" s="2">
        <v>210</v>
      </c>
      <c r="N22" s="2">
        <f>(L22+M22)/2</f>
        <v>205</v>
      </c>
      <c r="O22" s="2" t="str">
        <f>IF(J22&gt;N21+1,"high",IF(J22&lt;N21-1,"low","middle"))</f>
        <v>high</v>
      </c>
      <c r="P22" s="2">
        <f>IF(O22="low",250,IF(O22="high",300,275))</f>
        <v>300</v>
      </c>
      <c r="Q22" s="2">
        <f>IF(P22=P21,Q21+1,1)</f>
        <v>16</v>
      </c>
      <c r="R22" s="2">
        <f>IF(P22=P21,R21+J22,J22)</f>
        <v>4346.1410532597365</v>
      </c>
      <c r="S22" s="2" t="str">
        <f>IF(P23=P22,"NA",R22/Q22)</f>
        <v>NA</v>
      </c>
      <c r="T22" s="2">
        <f>IF(P22=P21,T21+J22^2,J22^2)</f>
        <v>1188076.9659622901</v>
      </c>
      <c r="U22" s="2" t="str">
        <f>IF(NOT($P23=$P22),SQRT(((T22)/($Q22))-S22^2),"NA")</f>
        <v>NA</v>
      </c>
    </row>
    <row r="23" spans="1:21" x14ac:dyDescent="0.2">
      <c r="A23" s="2">
        <f>D23-$D$2</f>
        <v>1.0000228881835938E-2</v>
      </c>
      <c r="B23" s="2">
        <v>7.6091289520299997E-3</v>
      </c>
      <c r="C23" s="2">
        <f>IF(B23&gt;B22,B23+(C22-B22),B23+(C22-B22)+5+A23-A22)</f>
        <v>7.6091289520299997E-3</v>
      </c>
      <c r="D23" s="2">
        <v>1577147192.1300001</v>
      </c>
      <c r="E23" s="2">
        <v>457</v>
      </c>
      <c r="F23" s="2">
        <v>898</v>
      </c>
      <c r="G23" s="2">
        <v>639</v>
      </c>
      <c r="H23" s="2">
        <v>706</v>
      </c>
      <c r="I23" s="2">
        <v>293</v>
      </c>
      <c r="J23" s="2">
        <f>$K$2*I23+(1-$K$2)*J22</f>
        <v>292.10036534805306</v>
      </c>
      <c r="K23" s="2"/>
      <c r="L23" s="2">
        <v>200</v>
      </c>
      <c r="M23" s="2">
        <v>210</v>
      </c>
      <c r="N23" s="2">
        <f>(L23+M23)/2</f>
        <v>205</v>
      </c>
      <c r="O23" s="2" t="str">
        <f>IF(J23&gt;N22+1,"high",IF(J23&lt;N22-1,"low","middle"))</f>
        <v>high</v>
      </c>
      <c r="P23" s="2">
        <f>IF(O23="low",250,IF(O23="high",300,275))</f>
        <v>300</v>
      </c>
      <c r="Q23" s="2">
        <f>IF(P23=P22,Q22+1,1)</f>
        <v>17</v>
      </c>
      <c r="R23" s="2">
        <f>IF(P23=P22,R22+J23,J23)</f>
        <v>4638.2414186077895</v>
      </c>
      <c r="S23" s="2" t="str">
        <f>IF(P24=P23,"NA",R23/Q23)</f>
        <v>NA</v>
      </c>
      <c r="T23" s="2">
        <f>IF(P23=P22,T22+J23^2,J23^2)</f>
        <v>1273399.5893987562</v>
      </c>
      <c r="U23" s="2" t="str">
        <f>IF(NOT($P24=$P23),SQRT(((T23)/($Q23))-S23^2),"NA")</f>
        <v>NA</v>
      </c>
    </row>
    <row r="24" spans="1:21" x14ac:dyDescent="0.2">
      <c r="A24" s="2">
        <f>D24-$D$2</f>
        <v>1.0000228881835938E-2</v>
      </c>
      <c r="B24" s="2">
        <v>7.7650547027599999E-3</v>
      </c>
      <c r="C24" s="2">
        <f>IF(B24&gt;B23,B24+(C23-B23),B24+(C23-B23)+5+A24-A23)</f>
        <v>7.7650547027599999E-3</v>
      </c>
      <c r="D24" s="2">
        <v>1577147192.1300001</v>
      </c>
      <c r="E24" s="2">
        <v>459</v>
      </c>
      <c r="F24" s="2">
        <v>897</v>
      </c>
      <c r="G24" s="2">
        <v>639</v>
      </c>
      <c r="H24" s="2">
        <v>705</v>
      </c>
      <c r="I24" s="2">
        <v>294</v>
      </c>
      <c r="J24" s="2">
        <f>$K$2*I24+(1-$K$2)*J23</f>
        <v>292.48029227844245</v>
      </c>
      <c r="K24" s="2"/>
      <c r="L24" s="2">
        <v>200</v>
      </c>
      <c r="M24" s="2">
        <v>210</v>
      </c>
      <c r="N24" s="2">
        <f>(L24+M24)/2</f>
        <v>205</v>
      </c>
      <c r="O24" s="2" t="str">
        <f>IF(J24&gt;N23+1,"high",IF(J24&lt;N23-1,"low","middle"))</f>
        <v>high</v>
      </c>
      <c r="P24" s="2">
        <f>IF(O24="low",250,IF(O24="high",300,275))</f>
        <v>300</v>
      </c>
      <c r="Q24" s="2">
        <f>IF(P24=P23,Q23+1,1)</f>
        <v>18</v>
      </c>
      <c r="R24" s="2">
        <f>IF(P24=P23,R23+J24,J24)</f>
        <v>4930.7217108862314</v>
      </c>
      <c r="S24" s="2" t="str">
        <f>IF(P25=P24,"NA",R24/Q24)</f>
        <v>NA</v>
      </c>
      <c r="T24" s="2">
        <f>IF(P24=P23,T23+J24^2,J24^2)</f>
        <v>1358944.3107700392</v>
      </c>
      <c r="U24" s="2" t="str">
        <f>IF(NOT($P25=$P24),SQRT(((T24)/($Q24))-S24^2),"NA")</f>
        <v>NA</v>
      </c>
    </row>
    <row r="25" spans="1:21" x14ac:dyDescent="0.2">
      <c r="A25" s="2">
        <f>D25-$D$2</f>
        <v>1.0000228881835938E-2</v>
      </c>
      <c r="B25" s="2">
        <v>7.9231262207000008E-3</v>
      </c>
      <c r="C25" s="2">
        <f>IF(B25&gt;B24,B25+(C24-B24),B25+(C24-B24)+5+A25-A24)</f>
        <v>7.9231262207000008E-3</v>
      </c>
      <c r="D25" s="2">
        <v>1577147192.1300001</v>
      </c>
      <c r="E25" s="2">
        <v>458</v>
      </c>
      <c r="F25" s="2">
        <v>898</v>
      </c>
      <c r="G25" s="2">
        <v>638</v>
      </c>
      <c r="H25" s="2">
        <v>705</v>
      </c>
      <c r="I25" s="2">
        <v>294</v>
      </c>
      <c r="J25" s="2">
        <f>$K$2*I25+(1-$K$2)*J24</f>
        <v>292.78423382275395</v>
      </c>
      <c r="K25" s="2"/>
      <c r="L25" s="2">
        <v>200</v>
      </c>
      <c r="M25" s="2">
        <v>210</v>
      </c>
      <c r="N25" s="2">
        <f>(L25+M25)/2</f>
        <v>205</v>
      </c>
      <c r="O25" s="2" t="str">
        <f>IF(J25&gt;N24+1,"high",IF(J25&lt;N24-1,"low","middle"))</f>
        <v>high</v>
      </c>
      <c r="P25" s="2">
        <f>IF(O25="low",250,IF(O25="high",300,275))</f>
        <v>300</v>
      </c>
      <c r="Q25" s="2">
        <f>IF(P25=P24,Q24+1,1)</f>
        <v>19</v>
      </c>
      <c r="R25" s="2">
        <f>IF(P25=P24,R24+J25,J25)</f>
        <v>5223.5059447089852</v>
      </c>
      <c r="S25" s="2" t="str">
        <f>IF(P26=P25,"NA",R25/Q25)</f>
        <v>NA</v>
      </c>
      <c r="T25" s="2">
        <f>IF(P25=P24,T24+J25^2,J25^2)</f>
        <v>1444666.9183452162</v>
      </c>
      <c r="U25" s="2" t="str">
        <f>IF(NOT($P26=$P25),SQRT(((T25)/($Q25))-S25^2),"NA")</f>
        <v>NA</v>
      </c>
    </row>
    <row r="26" spans="1:21" x14ac:dyDescent="0.2">
      <c r="A26" s="2">
        <f>D26-$D$2</f>
        <v>1.0000228881835938E-2</v>
      </c>
      <c r="B26" s="2">
        <v>8.0811977386500006E-3</v>
      </c>
      <c r="C26" s="2">
        <f>IF(B26&gt;B25,B26+(C25-B25),B26+(C25-B25)+5+A26-A25)</f>
        <v>8.0811977386500006E-3</v>
      </c>
      <c r="D26" s="2">
        <v>1577147192.1300001</v>
      </c>
      <c r="E26" s="2">
        <v>459</v>
      </c>
      <c r="F26" s="2">
        <v>898</v>
      </c>
      <c r="G26" s="2">
        <v>640</v>
      </c>
      <c r="H26" s="2">
        <v>705</v>
      </c>
      <c r="I26" s="2">
        <v>296</v>
      </c>
      <c r="J26" s="2">
        <f>$K$2*I26+(1-$K$2)*J25</f>
        <v>293.42738705820318</v>
      </c>
      <c r="K26" s="2"/>
      <c r="L26" s="2">
        <v>200</v>
      </c>
      <c r="M26" s="2">
        <v>210</v>
      </c>
      <c r="N26" s="2">
        <f>(L26+M26)/2</f>
        <v>205</v>
      </c>
      <c r="O26" s="2" t="str">
        <f>IF(J26&gt;N25+1,"high",IF(J26&lt;N25-1,"low","middle"))</f>
        <v>high</v>
      </c>
      <c r="P26" s="2">
        <f>IF(O26="low",250,IF(O26="high",300,275))</f>
        <v>300</v>
      </c>
      <c r="Q26" s="2">
        <f>IF(P26=P25,Q25+1,1)</f>
        <v>20</v>
      </c>
      <c r="R26" s="2">
        <f>IF(P26=P25,R25+J26,J26)</f>
        <v>5516.9333317671881</v>
      </c>
      <c r="S26" s="2" t="str">
        <f>IF(P27=P26,"NA",R26/Q26)</f>
        <v>NA</v>
      </c>
      <c r="T26" s="2">
        <f>IF(P26=P25,T25+J26^2,J26^2)</f>
        <v>1530766.5498210208</v>
      </c>
      <c r="U26" s="2" t="str">
        <f>IF(NOT($P27=$P26),SQRT(((T26)/($Q26))-S26^2),"NA")</f>
        <v>NA</v>
      </c>
    </row>
    <row r="27" spans="1:21" x14ac:dyDescent="0.2">
      <c r="A27" s="2">
        <f>D27-$D$2</f>
        <v>1.0000228881835938E-2</v>
      </c>
      <c r="B27" s="2">
        <v>8.2380771636999996E-3</v>
      </c>
      <c r="C27" s="2">
        <f>IF(B27&gt;B26,B27+(C26-B26),B27+(C26-B26)+5+A27-A26)</f>
        <v>8.2380771636999996E-3</v>
      </c>
      <c r="D27" s="2">
        <v>1577147192.1300001</v>
      </c>
      <c r="E27" s="2">
        <v>459</v>
      </c>
      <c r="F27" s="2">
        <v>899</v>
      </c>
      <c r="G27" s="2">
        <v>640</v>
      </c>
      <c r="H27" s="2">
        <v>706</v>
      </c>
      <c r="I27" s="2">
        <v>294</v>
      </c>
      <c r="J27" s="2">
        <f>$K$2*I27+(1-$K$2)*J26</f>
        <v>293.54190964656254</v>
      </c>
      <c r="K27" s="2"/>
      <c r="L27" s="2">
        <v>200</v>
      </c>
      <c r="M27" s="2">
        <v>210</v>
      </c>
      <c r="N27" s="2">
        <f>(L27+M27)/2</f>
        <v>205</v>
      </c>
      <c r="O27" s="2" t="str">
        <f>IF(J27&gt;N26+1,"high",IF(J27&lt;N26-1,"low","middle"))</f>
        <v>high</v>
      </c>
      <c r="P27" s="2">
        <f>IF(O27="low",250,IF(O27="high",300,275))</f>
        <v>300</v>
      </c>
      <c r="Q27" s="2">
        <f>IF(P27=P26,Q26+1,1)</f>
        <v>21</v>
      </c>
      <c r="R27" s="2">
        <f>IF(P27=P26,R26+J27,J27)</f>
        <v>5810.4752414137511</v>
      </c>
      <c r="S27" s="2" t="str">
        <f>IF(P28=P27,"NA",R27/Q27)</f>
        <v>NA</v>
      </c>
      <c r="T27" s="2">
        <f>IF(P27=P26,T26+J27^2,J27^2)</f>
        <v>1616933.4025399715</v>
      </c>
      <c r="U27" s="2" t="str">
        <f>IF(NOT($P28=$P27),SQRT(((T27)/($Q27))-S27^2),"NA")</f>
        <v>NA</v>
      </c>
    </row>
    <row r="28" spans="1:21" x14ac:dyDescent="0.2">
      <c r="A28" s="2">
        <f>D28-$D$2</f>
        <v>1.0000228881835938E-2</v>
      </c>
      <c r="B28" s="2">
        <v>8.3951950073199999E-3</v>
      </c>
      <c r="C28" s="2">
        <f>IF(B28&gt;B27,B28+(C27-B27),B28+(C27-B27)+5+A28-A27)</f>
        <v>8.3951950073199999E-3</v>
      </c>
      <c r="D28" s="2">
        <v>1577147192.1300001</v>
      </c>
      <c r="E28" s="2">
        <v>458</v>
      </c>
      <c r="F28" s="2">
        <v>899</v>
      </c>
      <c r="G28" s="2">
        <v>638</v>
      </c>
      <c r="H28" s="2">
        <v>704</v>
      </c>
      <c r="I28" s="2">
        <v>293</v>
      </c>
      <c r="J28" s="2">
        <f>$K$2*I28+(1-$K$2)*J27</f>
        <v>293.43352771725006</v>
      </c>
      <c r="K28" s="2"/>
      <c r="L28" s="2">
        <v>200</v>
      </c>
      <c r="M28" s="2">
        <v>210</v>
      </c>
      <c r="N28" s="2">
        <f>(L28+M28)/2</f>
        <v>205</v>
      </c>
      <c r="O28" s="2" t="str">
        <f>IF(J28&gt;N27+1,"high",IF(J28&lt;N27-1,"low","middle"))</f>
        <v>high</v>
      </c>
      <c r="P28" s="2">
        <f>IF(O28="low",250,IF(O28="high",300,275))</f>
        <v>300</v>
      </c>
      <c r="Q28" s="2">
        <f>IF(P28=P27,Q27+1,1)</f>
        <v>22</v>
      </c>
      <c r="R28" s="2">
        <f>IF(P28=P27,R27+J28,J28)</f>
        <v>6103.9087691310015</v>
      </c>
      <c r="S28" s="2" t="str">
        <f>IF(P29=P28,"NA",R28/Q28)</f>
        <v>NA</v>
      </c>
      <c r="T28" s="2">
        <f>IF(P28=P27,T27+J28^2,J28^2)</f>
        <v>1703036.6377285616</v>
      </c>
      <c r="U28" s="2" t="str">
        <f>IF(NOT($P29=$P28),SQRT(((T28)/($Q28))-S28^2),"NA")</f>
        <v>NA</v>
      </c>
    </row>
    <row r="29" spans="1:21" x14ac:dyDescent="0.2">
      <c r="A29" s="2">
        <f>D29-$D$2</f>
        <v>1.0000228881835938E-2</v>
      </c>
      <c r="B29" s="2">
        <v>8.5520744323700007E-3</v>
      </c>
      <c r="C29" s="2">
        <f>IF(B29&gt;B28,B29+(C28-B28),B29+(C28-B28)+5+A29-A28)</f>
        <v>8.5520744323700007E-3</v>
      </c>
      <c r="D29" s="2">
        <v>1577147192.1300001</v>
      </c>
      <c r="E29" s="2">
        <v>459</v>
      </c>
      <c r="F29" s="2">
        <v>900</v>
      </c>
      <c r="G29" s="2">
        <v>639</v>
      </c>
      <c r="H29" s="2">
        <v>706</v>
      </c>
      <c r="I29" s="2">
        <v>295</v>
      </c>
      <c r="J29" s="2">
        <f>$K$2*I29+(1-$K$2)*J28</f>
        <v>293.74682217380007</v>
      </c>
      <c r="K29" s="2"/>
      <c r="L29" s="2">
        <v>200</v>
      </c>
      <c r="M29" s="2">
        <v>210</v>
      </c>
      <c r="N29" s="2">
        <f>(L29+M29)/2</f>
        <v>205</v>
      </c>
      <c r="O29" s="2" t="str">
        <f>IF(J29&gt;N28+1,"high",IF(J29&lt;N28-1,"low","middle"))</f>
        <v>high</v>
      </c>
      <c r="P29" s="2">
        <f>IF(O29="low",250,IF(O29="high",300,275))</f>
        <v>300</v>
      </c>
      <c r="Q29" s="2">
        <f>IF(P29=P28,Q28+1,1)</f>
        <v>23</v>
      </c>
      <c r="R29" s="2">
        <f>IF(P29=P28,R28+J29,J29)</f>
        <v>6397.6555913048014</v>
      </c>
      <c r="S29" s="2" t="str">
        <f>IF(P30=P29,"NA",R29/Q29)</f>
        <v>NA</v>
      </c>
      <c r="T29" s="2">
        <f>IF(P29=P28,T28+J29^2,J29^2)</f>
        <v>1789323.8332657677</v>
      </c>
      <c r="U29" s="2" t="str">
        <f>IF(NOT($P30=$P29),SQRT(((T29)/($Q29))-S29^2),"NA")</f>
        <v>NA</v>
      </c>
    </row>
    <row r="30" spans="1:21" x14ac:dyDescent="0.2">
      <c r="A30" s="2">
        <f>D30-$D$2</f>
        <v>1.0000228881835938E-2</v>
      </c>
      <c r="B30" s="2">
        <v>8.7091922759999999E-3</v>
      </c>
      <c r="C30" s="2">
        <f>IF(B30&gt;B29,B30+(C29-B29),B30+(C29-B29)+5+A30-A29)</f>
        <v>8.7091922759999999E-3</v>
      </c>
      <c r="D30" s="2">
        <v>1577147192.1300001</v>
      </c>
      <c r="E30" s="2">
        <v>459</v>
      </c>
      <c r="F30" s="2">
        <v>899</v>
      </c>
      <c r="G30" s="2">
        <v>640</v>
      </c>
      <c r="H30" s="2">
        <v>706</v>
      </c>
      <c r="I30" s="2">
        <v>295</v>
      </c>
      <c r="J30" s="2">
        <f>$K$2*I30+(1-$K$2)*J29</f>
        <v>293.9974577390401</v>
      </c>
      <c r="K30" s="2"/>
      <c r="L30" s="2">
        <v>200</v>
      </c>
      <c r="M30" s="2">
        <v>210</v>
      </c>
      <c r="N30" s="2">
        <f>(L30+M30)/2</f>
        <v>205</v>
      </c>
      <c r="O30" s="2" t="str">
        <f>IF(J30&gt;N29+1,"high",IF(J30&lt;N29-1,"low","middle"))</f>
        <v>high</v>
      </c>
      <c r="P30" s="2">
        <f>IF(O30="low",250,IF(O30="high",300,275))</f>
        <v>300</v>
      </c>
      <c r="Q30" s="2">
        <f>IF(P30=P29,Q29+1,1)</f>
        <v>24</v>
      </c>
      <c r="R30" s="2">
        <f>IF(P30=P29,R29+J30,J30)</f>
        <v>6691.6530490438417</v>
      </c>
      <c r="S30" s="2" t="str">
        <f>IF(P31=P30,"NA",R30/Q30)</f>
        <v>NA</v>
      </c>
      <c r="T30" s="2">
        <f>IF(P30=P29,T29+J30^2,J30^2)</f>
        <v>1875758.3384227864</v>
      </c>
      <c r="U30" s="2" t="str">
        <f>IF(NOT($P31=$P30),SQRT(((T30)/($Q30))-S30^2),"NA")</f>
        <v>NA</v>
      </c>
    </row>
    <row r="31" spans="1:21" x14ac:dyDescent="0.2">
      <c r="A31" s="2">
        <f>D31-$D$2</f>
        <v>1.0000228881835938E-2</v>
      </c>
      <c r="B31" s="2">
        <v>8.8670253753699996E-3</v>
      </c>
      <c r="C31" s="2">
        <f>IF(B31&gt;B30,B31+(C30-B30),B31+(C30-B30)+5+A31-A30)</f>
        <v>8.8670253753699996E-3</v>
      </c>
      <c r="D31" s="2">
        <v>1577147192.1300001</v>
      </c>
      <c r="E31" s="2">
        <v>459</v>
      </c>
      <c r="F31" s="2">
        <v>898</v>
      </c>
      <c r="G31" s="2">
        <v>638</v>
      </c>
      <c r="H31" s="2">
        <v>706</v>
      </c>
      <c r="I31" s="2">
        <v>295</v>
      </c>
      <c r="J31" s="2">
        <f>$K$2*I31+(1-$K$2)*J30</f>
        <v>294.19796619123213</v>
      </c>
      <c r="K31" s="2"/>
      <c r="L31" s="2">
        <v>200</v>
      </c>
      <c r="M31" s="2">
        <v>210</v>
      </c>
      <c r="N31" s="2">
        <f>(L31+M31)/2</f>
        <v>205</v>
      </c>
      <c r="O31" s="2" t="str">
        <f>IF(J31&gt;N30+1,"high",IF(J31&lt;N30-1,"low","middle"))</f>
        <v>high</v>
      </c>
      <c r="P31" s="2">
        <f>IF(O31="low",250,IF(O31="high",300,275))</f>
        <v>300</v>
      </c>
      <c r="Q31" s="2">
        <f>IF(P31=P30,Q30+1,1)</f>
        <v>25</v>
      </c>
      <c r="R31" s="2">
        <f>IF(P31=P30,R30+J31,J31)</f>
        <v>6985.8510152350736</v>
      </c>
      <c r="S31" s="2" t="str">
        <f>IF(P32=P31,"NA",R31/Q31)</f>
        <v>NA</v>
      </c>
      <c r="T31" s="2">
        <f>IF(P31=P30,T30+J31^2,J31^2)</f>
        <v>1962310.7817338437</v>
      </c>
      <c r="U31" s="2" t="str">
        <f>IF(NOT($P32=$P31),SQRT(((T31)/($Q31))-S31^2),"NA")</f>
        <v>NA</v>
      </c>
    </row>
    <row r="32" spans="1:21" x14ac:dyDescent="0.2">
      <c r="A32" s="2">
        <f>D32-$D$2</f>
        <v>1.0000228881835938E-2</v>
      </c>
      <c r="B32" s="2">
        <v>9.0241432189899998E-3</v>
      </c>
      <c r="C32" s="2">
        <f>IF(B32&gt;B31,B32+(C31-B31),B32+(C31-B31)+5+A32-A31)</f>
        <v>9.0241432189899998E-3</v>
      </c>
      <c r="D32" s="2">
        <v>1577147192.1300001</v>
      </c>
      <c r="E32" s="2">
        <v>459</v>
      </c>
      <c r="F32" s="2">
        <v>899</v>
      </c>
      <c r="G32" s="2">
        <v>639</v>
      </c>
      <c r="H32" s="2">
        <v>705</v>
      </c>
      <c r="I32" s="2">
        <v>294</v>
      </c>
      <c r="J32" s="2">
        <f>$K$2*I32+(1-$K$2)*J31</f>
        <v>294.1583729529857</v>
      </c>
      <c r="K32" s="2"/>
      <c r="L32" s="2">
        <v>200</v>
      </c>
      <c r="M32" s="2">
        <v>210</v>
      </c>
      <c r="N32" s="2">
        <f>(L32+M32)/2</f>
        <v>205</v>
      </c>
      <c r="O32" s="2" t="str">
        <f>IF(J32&gt;N31+1,"high",IF(J32&lt;N31-1,"low","middle"))</f>
        <v>high</v>
      </c>
      <c r="P32" s="2">
        <f>IF(O32="low",250,IF(O32="high",300,275))</f>
        <v>300</v>
      </c>
      <c r="Q32" s="2">
        <f>IF(P32=P31,Q31+1,1)</f>
        <v>26</v>
      </c>
      <c r="R32" s="2">
        <f>IF(P32=P31,R31+J32,J32)</f>
        <v>7280.0093881880593</v>
      </c>
      <c r="S32" s="2" t="str">
        <f>IF(P33=P32,"NA",R32/Q32)</f>
        <v>NA</v>
      </c>
      <c r="T32" s="2">
        <f>IF(P32=P31,T31+J32^2,J32^2)</f>
        <v>2048839.9301121915</v>
      </c>
      <c r="U32" s="2" t="str">
        <f>IF(NOT($P33=$P32),SQRT(((T32)/($Q32))-S32^2),"NA")</f>
        <v>NA</v>
      </c>
    </row>
    <row r="33" spans="1:21" x14ac:dyDescent="0.2">
      <c r="A33" s="2">
        <f>D33-$D$2</f>
        <v>1.0000228881835938E-2</v>
      </c>
      <c r="B33" s="2">
        <v>9.1819763183599995E-3</v>
      </c>
      <c r="C33" s="2">
        <f>IF(B33&gt;B32,B33+(C32-B32),B33+(C32-B32)+5+A33-A32)</f>
        <v>9.1819763183599995E-3</v>
      </c>
      <c r="D33" s="2">
        <v>1577147192.1300001</v>
      </c>
      <c r="E33" s="2">
        <v>458</v>
      </c>
      <c r="F33" s="2">
        <v>899</v>
      </c>
      <c r="G33" s="2">
        <v>639</v>
      </c>
      <c r="H33" s="2">
        <v>704</v>
      </c>
      <c r="I33" s="2">
        <v>293</v>
      </c>
      <c r="J33" s="2">
        <f>$K$2*I33+(1-$K$2)*J32</f>
        <v>293.92669836238861</v>
      </c>
      <c r="K33" s="2"/>
      <c r="L33" s="2">
        <v>200</v>
      </c>
      <c r="M33" s="2">
        <v>210</v>
      </c>
      <c r="N33" s="2">
        <f>(L33+M33)/2</f>
        <v>205</v>
      </c>
      <c r="O33" s="2" t="str">
        <f>IF(J33&gt;N32+1,"high",IF(J33&lt;N32-1,"low","middle"))</f>
        <v>high</v>
      </c>
      <c r="P33" s="2">
        <f>IF(O33="low",250,IF(O33="high",300,275))</f>
        <v>300</v>
      </c>
      <c r="Q33" s="2">
        <f>IF(P33=P32,Q32+1,1)</f>
        <v>27</v>
      </c>
      <c r="R33" s="2">
        <f>IF(P33=P32,R32+J33,J33)</f>
        <v>7573.9360865504477</v>
      </c>
      <c r="S33" s="2" t="str">
        <f>IF(P34=P33,"NA",R33/Q33)</f>
        <v>NA</v>
      </c>
      <c r="T33" s="2">
        <f>IF(P33=P32,T32+J33^2,J33^2)</f>
        <v>2135232.8341224059</v>
      </c>
      <c r="U33" s="2" t="str">
        <f>IF(NOT($P34=$P33),SQRT(((T33)/($Q33))-S33^2),"NA")</f>
        <v>NA</v>
      </c>
    </row>
    <row r="34" spans="1:21" x14ac:dyDescent="0.2">
      <c r="A34" s="2">
        <f>D34-$D$2</f>
        <v>1.0000228881835938E-2</v>
      </c>
      <c r="B34" s="2">
        <v>9.3390941619900004E-3</v>
      </c>
      <c r="C34" s="2">
        <f>IF(B34&gt;B33,B34+(C33-B33),B34+(C33-B33)+5+A34-A33)</f>
        <v>9.3390941619900004E-3</v>
      </c>
      <c r="D34" s="2">
        <v>1577147192.1300001</v>
      </c>
      <c r="E34" s="2">
        <v>460</v>
      </c>
      <c r="F34" s="2">
        <v>899</v>
      </c>
      <c r="G34" s="2">
        <v>639</v>
      </c>
      <c r="H34" s="2">
        <v>707</v>
      </c>
      <c r="I34" s="2">
        <v>295</v>
      </c>
      <c r="J34" s="2">
        <f>$K$2*I34+(1-$K$2)*J33</f>
        <v>294.14135868991093</v>
      </c>
      <c r="K34" s="2"/>
      <c r="L34" s="2">
        <v>200</v>
      </c>
      <c r="M34" s="2">
        <v>210</v>
      </c>
      <c r="N34" s="2">
        <f>(L34+M34)/2</f>
        <v>205</v>
      </c>
      <c r="O34" s="2" t="str">
        <f>IF(J34&gt;N33+1,"high",IF(J34&lt;N33-1,"low","middle"))</f>
        <v>high</v>
      </c>
      <c r="P34" s="2">
        <f>IF(O34="low",250,IF(O34="high",300,275))</f>
        <v>300</v>
      </c>
      <c r="Q34" s="2">
        <f>IF(P34=P33,Q33+1,1)</f>
        <v>28</v>
      </c>
      <c r="R34" s="2">
        <f>IF(P34=P33,R33+J34,J34)</f>
        <v>7868.0774452403584</v>
      </c>
      <c r="S34" s="2" t="str">
        <f>IF(P35=P34,"NA",R34/Q34)</f>
        <v>NA</v>
      </c>
      <c r="T34" s="2">
        <f>IF(P34=P33,T33+J34^2,J34^2)</f>
        <v>2221751.9730143528</v>
      </c>
      <c r="U34" s="2" t="str">
        <f>IF(NOT($P35=$P34),SQRT(((T34)/($Q34))-S34^2),"NA")</f>
        <v>NA</v>
      </c>
    </row>
    <row r="35" spans="1:21" x14ac:dyDescent="0.2">
      <c r="A35" s="2">
        <f>D35-$D$2</f>
        <v>1.0000228881835938E-2</v>
      </c>
      <c r="B35" s="2">
        <v>9.4962120056199997E-3</v>
      </c>
      <c r="C35" s="2">
        <f>IF(B35&gt;B34,B35+(C34-B34),B35+(C34-B34)+5+A35-A34)</f>
        <v>9.4962120056199997E-3</v>
      </c>
      <c r="D35" s="2">
        <v>1577147192.1300001</v>
      </c>
      <c r="E35" s="2">
        <v>459</v>
      </c>
      <c r="F35" s="2">
        <v>899</v>
      </c>
      <c r="G35" s="2">
        <v>639</v>
      </c>
      <c r="H35" s="2">
        <v>705</v>
      </c>
      <c r="I35" s="2">
        <v>296</v>
      </c>
      <c r="J35" s="2">
        <f>$K$2*I35+(1-$K$2)*J34</f>
        <v>294.51308695192876</v>
      </c>
      <c r="K35" s="2"/>
      <c r="L35" s="2">
        <v>200</v>
      </c>
      <c r="M35" s="2">
        <v>210</v>
      </c>
      <c r="N35" s="2">
        <f>(L35+M35)/2</f>
        <v>205</v>
      </c>
      <c r="O35" s="2" t="str">
        <f>IF(J35&gt;N34+1,"high",IF(J35&lt;N34-1,"low","middle"))</f>
        <v>high</v>
      </c>
      <c r="P35" s="2">
        <f>IF(O35="low",250,IF(O35="high",300,275))</f>
        <v>300</v>
      </c>
      <c r="Q35" s="2">
        <f>IF(P35=P34,Q34+1,1)</f>
        <v>29</v>
      </c>
      <c r="R35" s="2">
        <f>IF(P35=P34,R34+J35,J35)</f>
        <v>8162.5905321922874</v>
      </c>
      <c r="S35" s="2" t="str">
        <f>IF(P36=P35,"NA",R35/Q35)</f>
        <v>NA</v>
      </c>
      <c r="T35" s="2">
        <f>IF(P35=P34,T34+J35^2,J35^2)</f>
        <v>2308489.931400307</v>
      </c>
      <c r="U35" s="2" t="str">
        <f>IF(NOT($P36=$P35),SQRT(((T35)/($Q35))-S35^2),"NA")</f>
        <v>NA</v>
      </c>
    </row>
    <row r="36" spans="1:21" x14ac:dyDescent="0.2">
      <c r="A36" s="2">
        <f>D36-$D$2</f>
        <v>1.0000228881835938E-2</v>
      </c>
      <c r="B36" s="2">
        <v>9.6530914306599998E-3</v>
      </c>
      <c r="C36" s="2">
        <f>IF(B36&gt;B35,B36+(C35-B35),B36+(C35-B35)+5+A36-A35)</f>
        <v>9.6530914306599998E-3</v>
      </c>
      <c r="D36" s="2">
        <v>1577147192.1300001</v>
      </c>
      <c r="E36" s="2">
        <v>456</v>
      </c>
      <c r="F36" s="2">
        <v>899</v>
      </c>
      <c r="G36" s="2">
        <v>638</v>
      </c>
      <c r="H36" s="2">
        <v>704</v>
      </c>
      <c r="I36" s="2">
        <v>292</v>
      </c>
      <c r="J36" s="2">
        <f>$K$2*I36+(1-$K$2)*J35</f>
        <v>294.010469561543</v>
      </c>
      <c r="K36" s="2"/>
      <c r="L36" s="2">
        <v>200</v>
      </c>
      <c r="M36" s="2">
        <v>210</v>
      </c>
      <c r="N36" s="2">
        <f>(L36+M36)/2</f>
        <v>205</v>
      </c>
      <c r="O36" s="2" t="str">
        <f>IF(J36&gt;N35+1,"high",IF(J36&lt;N35-1,"low","middle"))</f>
        <v>high</v>
      </c>
      <c r="P36" s="2">
        <f>IF(O36="low",250,IF(O36="high",300,275))</f>
        <v>300</v>
      </c>
      <c r="Q36" s="2">
        <f>IF(P36=P35,Q35+1,1)</f>
        <v>30</v>
      </c>
      <c r="R36" s="2">
        <f>IF(P36=P35,R35+J36,J36)</f>
        <v>8456.6010017538301</v>
      </c>
      <c r="S36" s="2" t="str">
        <f>IF(P37=P36,"NA",R36/Q36)</f>
        <v>NA</v>
      </c>
      <c r="T36" s="2">
        <f>IF(P36=P35,T35+J36^2,J36^2)</f>
        <v>2394932.087612106</v>
      </c>
      <c r="U36" s="2" t="str">
        <f>IF(NOT($P37=$P36),SQRT(((T36)/($Q36))-S36^2),"NA")</f>
        <v>NA</v>
      </c>
    </row>
    <row r="37" spans="1:21" x14ac:dyDescent="0.2">
      <c r="A37" s="2">
        <f>D37-$D$2</f>
        <v>1.0000228881835938E-2</v>
      </c>
      <c r="B37" s="2">
        <v>9.8102092742900007E-3</v>
      </c>
      <c r="C37" s="2">
        <f>IF(B37&gt;B36,B37+(C36-B36),B37+(C36-B36)+5+A37-A36)</f>
        <v>9.8102092742900007E-3</v>
      </c>
      <c r="D37" s="2">
        <v>1577147192.1300001</v>
      </c>
      <c r="E37" s="2">
        <v>459</v>
      </c>
      <c r="F37" s="2">
        <v>897</v>
      </c>
      <c r="G37" s="2">
        <v>640</v>
      </c>
      <c r="H37" s="2">
        <v>705</v>
      </c>
      <c r="I37" s="2">
        <v>295</v>
      </c>
      <c r="J37" s="2">
        <f>$K$2*I37+(1-$K$2)*J36</f>
        <v>294.20837564923443</v>
      </c>
      <c r="K37" s="2"/>
      <c r="L37" s="2">
        <v>200</v>
      </c>
      <c r="M37" s="2">
        <v>210</v>
      </c>
      <c r="N37" s="2">
        <f>(L37+M37)/2</f>
        <v>205</v>
      </c>
      <c r="O37" s="2" t="str">
        <f>IF(J37&gt;N36+1,"high",IF(J37&lt;N36-1,"low","middle"))</f>
        <v>high</v>
      </c>
      <c r="P37" s="2">
        <f>IF(O37="low",250,IF(O37="high",300,275))</f>
        <v>300</v>
      </c>
      <c r="Q37" s="2">
        <f>IF(P37=P36,Q36+1,1)</f>
        <v>31</v>
      </c>
      <c r="R37" s="2">
        <f>IF(P37=P36,R36+J37,J37)</f>
        <v>8750.809377403064</v>
      </c>
      <c r="S37" s="2" t="str">
        <f>IF(P38=P37,"NA",R37/Q37)</f>
        <v>NA</v>
      </c>
      <c r="T37" s="2">
        <f>IF(P37=P36,T36+J37^2,J37^2)</f>
        <v>2481490.6559142671</v>
      </c>
      <c r="U37" s="2" t="str">
        <f>IF(NOT($P38=$P37),SQRT(((T37)/($Q37))-S37^2),"NA")</f>
        <v>NA</v>
      </c>
    </row>
    <row r="38" spans="1:21" x14ac:dyDescent="0.2">
      <c r="A38" s="2">
        <f>D38-$D$2</f>
        <v>1.0000228881835938E-2</v>
      </c>
      <c r="B38" s="2">
        <v>9.9670886993399998E-3</v>
      </c>
      <c r="C38" s="2">
        <f>IF(B38&gt;B37,B38+(C37-B37),B38+(C37-B37)+5+A38-A37)</f>
        <v>9.9670886993399998E-3</v>
      </c>
      <c r="D38" s="2">
        <v>1577147192.1300001</v>
      </c>
      <c r="E38" s="2">
        <v>460</v>
      </c>
      <c r="F38" s="2">
        <v>898</v>
      </c>
      <c r="G38" s="2">
        <v>639</v>
      </c>
      <c r="H38" s="2">
        <v>707</v>
      </c>
      <c r="I38" s="2">
        <v>296</v>
      </c>
      <c r="J38" s="2">
        <f>$K$2*I38+(1-$K$2)*J37</f>
        <v>294.56670051938755</v>
      </c>
      <c r="K38" s="2"/>
      <c r="L38" s="2">
        <v>200</v>
      </c>
      <c r="M38" s="2">
        <v>210</v>
      </c>
      <c r="N38" s="2">
        <f>(L38+M38)/2</f>
        <v>205</v>
      </c>
      <c r="O38" s="2" t="str">
        <f>IF(J38&gt;N37+1,"high",IF(J38&lt;N37-1,"low","middle"))</f>
        <v>high</v>
      </c>
      <c r="P38" s="2">
        <f>IF(O38="low",250,IF(O38="high",300,275))</f>
        <v>300</v>
      </c>
      <c r="Q38" s="2">
        <f>IF(P38=P37,Q37+1,1)</f>
        <v>32</v>
      </c>
      <c r="R38" s="2">
        <f>IF(P38=P37,R37+J38,J38)</f>
        <v>9045.3760779224522</v>
      </c>
      <c r="S38" s="2" t="str">
        <f>IF(P39=P38,"NA",R38/Q38)</f>
        <v>NA</v>
      </c>
      <c r="T38" s="2">
        <f>IF(P38=P37,T37+J38^2,J38^2)</f>
        <v>2568260.1969691454</v>
      </c>
      <c r="U38" s="2" t="str">
        <f>IF(NOT($P39=$P38),SQRT(((T38)/($Q38))-S38^2),"NA")</f>
        <v>NA</v>
      </c>
    </row>
    <row r="39" spans="1:21" x14ac:dyDescent="0.2">
      <c r="A39" s="2">
        <f>D39-$D$2</f>
        <v>1.0000228881835938E-2</v>
      </c>
      <c r="B39" s="2">
        <v>1.01251602173E-2</v>
      </c>
      <c r="C39" s="2">
        <f>IF(B39&gt;B38,B39+(C38-B38),B39+(C38-B38)+5+A39-A38)</f>
        <v>1.01251602173E-2</v>
      </c>
      <c r="D39" s="2">
        <v>1577147192.1300001</v>
      </c>
      <c r="E39" s="2">
        <v>457</v>
      </c>
      <c r="F39" s="2">
        <v>899</v>
      </c>
      <c r="G39" s="2">
        <v>639</v>
      </c>
      <c r="H39" s="2">
        <v>706</v>
      </c>
      <c r="I39" s="2">
        <v>295</v>
      </c>
      <c r="J39" s="2">
        <f>$K$2*I39+(1-$K$2)*J38</f>
        <v>294.65336041551006</v>
      </c>
      <c r="K39" s="2"/>
      <c r="L39" s="2">
        <v>200</v>
      </c>
      <c r="M39" s="2">
        <v>210</v>
      </c>
      <c r="N39" s="2">
        <f>(L39+M39)/2</f>
        <v>205</v>
      </c>
      <c r="O39" s="2" t="str">
        <f>IF(J39&gt;N38+1,"high",IF(J39&lt;N38-1,"low","middle"))</f>
        <v>high</v>
      </c>
      <c r="P39" s="2">
        <f>IF(O39="low",250,IF(O39="high",300,275))</f>
        <v>300</v>
      </c>
      <c r="Q39" s="2">
        <f>IF(P39=P38,Q38+1,1)</f>
        <v>33</v>
      </c>
      <c r="R39" s="2">
        <f>IF(P39=P38,R38+J39,J39)</f>
        <v>9340.0294383379623</v>
      </c>
      <c r="S39" s="2" t="str">
        <f>IF(P40=P39,"NA",R39/Q39)</f>
        <v>NA</v>
      </c>
      <c r="T39" s="2">
        <f>IF(P39=P38,T38+J39^2,J39^2)</f>
        <v>2655080.7997732977</v>
      </c>
      <c r="U39" s="2" t="str">
        <f>IF(NOT($P40=$P39),SQRT(((T39)/($Q39))-S39^2),"NA")</f>
        <v>NA</v>
      </c>
    </row>
    <row r="40" spans="1:21" x14ac:dyDescent="0.2">
      <c r="A40" s="2">
        <f>D40-$D$2</f>
        <v>1.0000228881835938E-2</v>
      </c>
      <c r="B40" s="2">
        <v>1.02829933167E-2</v>
      </c>
      <c r="C40" s="2">
        <f>IF(B40&gt;B39,B40+(C39-B39),B40+(C39-B39)+5+A40-A39)</f>
        <v>1.02829933167E-2</v>
      </c>
      <c r="D40" s="2">
        <v>1577147192.1300001</v>
      </c>
      <c r="E40" s="2">
        <v>459</v>
      </c>
      <c r="F40" s="2">
        <v>898</v>
      </c>
      <c r="G40" s="2">
        <v>640</v>
      </c>
      <c r="H40" s="2">
        <v>705</v>
      </c>
      <c r="I40" s="2">
        <v>295</v>
      </c>
      <c r="J40" s="2">
        <f>$K$2*I40+(1-$K$2)*J39</f>
        <v>294.7226883324081</v>
      </c>
      <c r="K40" s="2"/>
      <c r="L40" s="2">
        <v>200</v>
      </c>
      <c r="M40" s="2">
        <v>210</v>
      </c>
      <c r="N40" s="2">
        <f>(L40+M40)/2</f>
        <v>205</v>
      </c>
      <c r="O40" s="2" t="str">
        <f>IF(J40&gt;N39+1,"high",IF(J40&lt;N39-1,"low","middle"))</f>
        <v>high</v>
      </c>
      <c r="P40" s="2">
        <f>IF(O40="low",250,IF(O40="high",300,275))</f>
        <v>300</v>
      </c>
      <c r="Q40" s="2">
        <f>IF(P40=P39,Q39+1,1)</f>
        <v>34</v>
      </c>
      <c r="R40" s="2">
        <f>IF(P40=P39,R39+J40,J40)</f>
        <v>9634.7521266703698</v>
      </c>
      <c r="S40" s="2" t="str">
        <f>IF(P41=P40,"NA",R40/Q40)</f>
        <v>NA</v>
      </c>
      <c r="T40" s="2">
        <f>IF(P40=P39,T39+J40^2,J40^2)</f>
        <v>2741942.2627911796</v>
      </c>
      <c r="U40" s="2" t="str">
        <f>IF(NOT($P41=$P40),SQRT(((T40)/($Q40))-S40^2),"NA")</f>
        <v>NA</v>
      </c>
    </row>
    <row r="41" spans="1:21" x14ac:dyDescent="0.2">
      <c r="A41" s="2">
        <f>D41-$D$2</f>
        <v>1.0000228881835938E-2</v>
      </c>
      <c r="B41" s="2">
        <v>1.0440111160299999E-2</v>
      </c>
      <c r="C41" s="2">
        <f>IF(B41&gt;B40,B41+(C40-B40),B41+(C40-B40)+5+A41-A40)</f>
        <v>1.0440111160299999E-2</v>
      </c>
      <c r="D41" s="2">
        <v>1577147192.1300001</v>
      </c>
      <c r="E41" s="2">
        <v>459</v>
      </c>
      <c r="F41" s="2">
        <v>898</v>
      </c>
      <c r="G41" s="2">
        <v>639</v>
      </c>
      <c r="H41" s="2">
        <v>706</v>
      </c>
      <c r="I41" s="2">
        <v>294</v>
      </c>
      <c r="J41" s="2">
        <f>$K$2*I41+(1-$K$2)*J40</f>
        <v>294.5781506659265</v>
      </c>
      <c r="K41" s="2"/>
      <c r="L41" s="2">
        <v>200</v>
      </c>
      <c r="M41" s="2">
        <v>210</v>
      </c>
      <c r="N41" s="2">
        <f>(L41+M41)/2</f>
        <v>205</v>
      </c>
      <c r="O41" s="2" t="str">
        <f>IF(J41&gt;N40+1,"high",IF(J41&lt;N40-1,"low","middle"))</f>
        <v>high</v>
      </c>
      <c r="P41" s="2">
        <f>IF(O41="low",250,IF(O41="high",300,275))</f>
        <v>300</v>
      </c>
      <c r="Q41" s="2">
        <f>IF(P41=P40,Q40+1,1)</f>
        <v>35</v>
      </c>
      <c r="R41" s="2">
        <f>IF(P41=P40,R40+J41,J41)</f>
        <v>9929.3302773362957</v>
      </c>
      <c r="S41" s="2" t="str">
        <f>IF(P42=P41,"NA",R41/Q41)</f>
        <v>NA</v>
      </c>
      <c r="T41" s="2">
        <f>IF(P41=P40,T40+J41^2,J41^2)</f>
        <v>2828718.5496409368</v>
      </c>
      <c r="U41" s="2" t="str">
        <f>IF(NOT($P42=$P41),SQRT(((T41)/($Q41))-S41^2),"NA")</f>
        <v>NA</v>
      </c>
    </row>
    <row r="42" spans="1:21" x14ac:dyDescent="0.2">
      <c r="A42" s="2">
        <f>D42-$D$2</f>
        <v>1.0000228881835938E-2</v>
      </c>
      <c r="B42" s="2">
        <v>1.0598182678200001E-2</v>
      </c>
      <c r="C42" s="2">
        <f>IF(B42&gt;B41,B42+(C41-B41),B42+(C41-B41)+5+A42-A41)</f>
        <v>1.0598182678200001E-2</v>
      </c>
      <c r="D42" s="2">
        <v>1577147192.1300001</v>
      </c>
      <c r="E42" s="2">
        <v>459</v>
      </c>
      <c r="F42" s="2">
        <v>898</v>
      </c>
      <c r="G42" s="2">
        <v>639</v>
      </c>
      <c r="H42" s="2">
        <v>707</v>
      </c>
      <c r="I42" s="2">
        <v>297</v>
      </c>
      <c r="J42" s="2">
        <f>$K$2*I42+(1-$K$2)*J41</f>
        <v>295.06252053274125</v>
      </c>
      <c r="K42" s="2"/>
      <c r="L42" s="2">
        <v>200</v>
      </c>
      <c r="M42" s="2">
        <v>210</v>
      </c>
      <c r="N42" s="2">
        <f>(L42+M42)/2</f>
        <v>205</v>
      </c>
      <c r="O42" s="2" t="str">
        <f>IF(J42&gt;N41+1,"high",IF(J42&lt;N41-1,"low","middle"))</f>
        <v>high</v>
      </c>
      <c r="P42" s="2">
        <f>IF(O42="low",250,IF(O42="high",300,275))</f>
        <v>300</v>
      </c>
      <c r="Q42" s="2">
        <f>IF(P42=P41,Q41+1,1)</f>
        <v>36</v>
      </c>
      <c r="R42" s="2">
        <f>IF(P42=P41,R41+J42,J42)</f>
        <v>10224.392797869037</v>
      </c>
      <c r="S42" s="2" t="str">
        <f>IF(P43=P42,"NA",R42/Q42)</f>
        <v>NA</v>
      </c>
      <c r="T42" s="2">
        <f>IF(P42=P41,T41+J42^2,J42^2)</f>
        <v>2915780.4406640711</v>
      </c>
      <c r="U42" s="2" t="str">
        <f>IF(NOT($P43=$P42),SQRT(((T42)/($Q42))-S42^2),"NA")</f>
        <v>NA</v>
      </c>
    </row>
    <row r="43" spans="1:21" x14ac:dyDescent="0.2">
      <c r="A43" s="2">
        <f>D43-$D$2</f>
        <v>1.0000228881835938E-2</v>
      </c>
      <c r="B43" s="2">
        <v>1.0764122009299999E-2</v>
      </c>
      <c r="C43" s="2">
        <f>IF(B43&gt;B42,B43+(C42-B42),B43+(C42-B42)+5+A43-A42)</f>
        <v>1.0764122009299999E-2</v>
      </c>
      <c r="D43" s="2">
        <v>1577147192.1300001</v>
      </c>
      <c r="E43" s="2">
        <v>458</v>
      </c>
      <c r="F43" s="2">
        <v>899</v>
      </c>
      <c r="G43" s="2">
        <v>640</v>
      </c>
      <c r="H43" s="2">
        <v>706</v>
      </c>
      <c r="I43" s="2">
        <v>295</v>
      </c>
      <c r="J43" s="2">
        <f>$K$2*I43+(1-$K$2)*J42</f>
        <v>295.050016426193</v>
      </c>
      <c r="K43" s="2"/>
      <c r="L43" s="2">
        <v>200</v>
      </c>
      <c r="M43" s="2">
        <v>210</v>
      </c>
      <c r="N43" s="2">
        <f>(L43+M43)/2</f>
        <v>205</v>
      </c>
      <c r="O43" s="2" t="str">
        <f>IF(J43&gt;N42+1,"high",IF(J43&lt;N42-1,"low","middle"))</f>
        <v>high</v>
      </c>
      <c r="P43" s="2">
        <f>IF(O43="low",250,IF(O43="high",300,275))</f>
        <v>300</v>
      </c>
      <c r="Q43" s="2">
        <f>IF(P43=P42,Q42+1,1)</f>
        <v>37</v>
      </c>
      <c r="R43" s="2">
        <f>IF(P43=P42,R42+J43,J43)</f>
        <v>10519.442814295231</v>
      </c>
      <c r="S43" s="2" t="str">
        <f>IF(P44=P43,"NA",R43/Q43)</f>
        <v>NA</v>
      </c>
      <c r="T43" s="2">
        <f>IF(P43=P42,T42+J43^2,J43^2)</f>
        <v>3002834.9528571679</v>
      </c>
      <c r="U43" s="2" t="str">
        <f>IF(NOT($P44=$P43),SQRT(((T43)/($Q43))-S43^2),"NA")</f>
        <v>NA</v>
      </c>
    </row>
    <row r="44" spans="1:21" x14ac:dyDescent="0.2">
      <c r="A44" s="2">
        <f>D44-$D$2</f>
        <v>1.0000228881835938E-2</v>
      </c>
      <c r="B44" s="2">
        <v>1.09691619873E-2</v>
      </c>
      <c r="C44" s="2">
        <f>IF(B44&gt;B43,B44+(C43-B43),B44+(C43-B43)+5+A44-A43)</f>
        <v>1.09691619873E-2</v>
      </c>
      <c r="D44" s="2">
        <v>1577147192.1300001</v>
      </c>
      <c r="E44" s="2">
        <v>457</v>
      </c>
      <c r="F44" s="2">
        <v>898</v>
      </c>
      <c r="G44" s="2">
        <v>639</v>
      </c>
      <c r="H44" s="2">
        <v>706</v>
      </c>
      <c r="I44" s="2">
        <v>292</v>
      </c>
      <c r="J44" s="2">
        <f>$K$2*I44+(1-$K$2)*J43</f>
        <v>294.44001314095442</v>
      </c>
      <c r="K44" s="2"/>
      <c r="L44" s="2">
        <v>200</v>
      </c>
      <c r="M44" s="2">
        <v>210</v>
      </c>
      <c r="N44" s="2">
        <f>(L44+M44)/2</f>
        <v>205</v>
      </c>
      <c r="O44" s="2" t="str">
        <f>IF(J44&gt;N43+1,"high",IF(J44&lt;N43-1,"low","middle"))</f>
        <v>high</v>
      </c>
      <c r="P44" s="2">
        <f>IF(O44="low",250,IF(O44="high",300,275))</f>
        <v>300</v>
      </c>
      <c r="Q44" s="2">
        <f>IF(P44=P43,Q43+1,1)</f>
        <v>38</v>
      </c>
      <c r="R44" s="2">
        <f>IF(P44=P43,R43+J44,J44)</f>
        <v>10813.882827436186</v>
      </c>
      <c r="S44" s="2" t="str">
        <f>IF(P45=P44,"NA",R44/Q44)</f>
        <v>NA</v>
      </c>
      <c r="T44" s="2">
        <f>IF(P44=P43,T43+J44^2,J44^2)</f>
        <v>3089529.8741956134</v>
      </c>
      <c r="U44" s="2" t="str">
        <f>IF(NOT($P45=$P44),SQRT(((T44)/($Q44))-S44^2),"NA")</f>
        <v>NA</v>
      </c>
    </row>
    <row r="45" spans="1:21" x14ac:dyDescent="0.2">
      <c r="A45" s="2">
        <f>D45-$D$2</f>
        <v>1.0000228881835938E-2</v>
      </c>
      <c r="B45" s="2">
        <v>1.1217117309600001E-2</v>
      </c>
      <c r="C45" s="2">
        <f>IF(B45&gt;B44,B45+(C44-B44),B45+(C44-B44)+5+A45-A44)</f>
        <v>1.1217117309600001E-2</v>
      </c>
      <c r="D45" s="2">
        <v>1577147192.1300001</v>
      </c>
      <c r="E45" s="2">
        <v>459</v>
      </c>
      <c r="F45" s="2">
        <v>899</v>
      </c>
      <c r="G45" s="2">
        <v>640</v>
      </c>
      <c r="H45" s="2">
        <v>708</v>
      </c>
      <c r="I45" s="2">
        <v>296</v>
      </c>
      <c r="J45" s="2">
        <f>$K$2*I45+(1-$K$2)*J44</f>
        <v>294.75201051276355</v>
      </c>
      <c r="K45" s="2"/>
      <c r="L45" s="2">
        <v>200</v>
      </c>
      <c r="M45" s="2">
        <v>210</v>
      </c>
      <c r="N45" s="2">
        <f>(L45+M45)/2</f>
        <v>205</v>
      </c>
      <c r="O45" s="2" t="str">
        <f>IF(J45&gt;N44+1,"high",IF(J45&lt;N44-1,"low","middle"))</f>
        <v>high</v>
      </c>
      <c r="P45" s="2">
        <f>IF(O45="low",250,IF(O45="high",300,275))</f>
        <v>300</v>
      </c>
      <c r="Q45" s="2">
        <f>IF(P45=P44,Q44+1,1)</f>
        <v>39</v>
      </c>
      <c r="R45" s="2">
        <f>IF(P45=P44,R44+J45,J45)</f>
        <v>11108.63483794895</v>
      </c>
      <c r="S45" s="2" t="str">
        <f>IF(P46=P45,"NA",R45/Q45)</f>
        <v>NA</v>
      </c>
      <c r="T45" s="2">
        <f>IF(P45=P44,T44+J45^2,J45^2)</f>
        <v>3176408.6218969296</v>
      </c>
      <c r="U45" s="2" t="str">
        <f>IF(NOT($P46=$P45),SQRT(((T45)/($Q45))-S45^2),"NA")</f>
        <v>NA</v>
      </c>
    </row>
    <row r="46" spans="1:21" x14ac:dyDescent="0.2">
      <c r="A46" s="2">
        <f>D46-$D$2</f>
        <v>1.0000228881835938E-2</v>
      </c>
      <c r="B46" s="2">
        <v>1.1473178863499999E-2</v>
      </c>
      <c r="C46" s="2">
        <f>IF(B46&gt;B45,B46+(C45-B45),B46+(C45-B45)+5+A46-A45)</f>
        <v>1.1473178863499999E-2</v>
      </c>
      <c r="D46" s="2">
        <v>1577147192.1300001</v>
      </c>
      <c r="E46" s="2">
        <v>459</v>
      </c>
      <c r="F46" s="2">
        <v>898</v>
      </c>
      <c r="G46" s="2">
        <v>640</v>
      </c>
      <c r="H46" s="2">
        <v>707</v>
      </c>
      <c r="I46" s="2">
        <v>296</v>
      </c>
      <c r="J46" s="2">
        <f>$K$2*I46+(1-$K$2)*J45</f>
        <v>295.00160841021085</v>
      </c>
      <c r="K46" s="2"/>
      <c r="L46" s="2">
        <v>200</v>
      </c>
      <c r="M46" s="2">
        <v>210</v>
      </c>
      <c r="N46" s="2">
        <f>(L46+M46)/2</f>
        <v>205</v>
      </c>
      <c r="O46" s="2" t="str">
        <f>IF(J46&gt;N45+1,"high",IF(J46&lt;N45-1,"low","middle"))</f>
        <v>high</v>
      </c>
      <c r="P46" s="2">
        <f>IF(O46="low",250,IF(O46="high",300,275))</f>
        <v>300</v>
      </c>
      <c r="Q46" s="2">
        <f>IF(P46=P45,Q45+1,1)</f>
        <v>40</v>
      </c>
      <c r="R46" s="2">
        <f>IF(P46=P45,R45+J46,J46)</f>
        <v>11403.636446359162</v>
      </c>
      <c r="S46" s="2" t="str">
        <f>IF(P47=P46,"NA",R46/Q46)</f>
        <v>NA</v>
      </c>
      <c r="T46" s="2">
        <f>IF(P46=P45,T45+J46^2,J46^2)</f>
        <v>3263434.5708615407</v>
      </c>
      <c r="U46" s="2" t="str">
        <f>IF(NOT($P47=$P46),SQRT(((T46)/($Q46))-S46^2),"NA")</f>
        <v>NA</v>
      </c>
    </row>
    <row r="47" spans="1:21" x14ac:dyDescent="0.2">
      <c r="A47" s="2">
        <f>D47-$D$2</f>
        <v>1.0000228881835938E-2</v>
      </c>
      <c r="B47" s="2">
        <v>1.17251873016E-2</v>
      </c>
      <c r="C47" s="2">
        <f>IF(B47&gt;B46,B47+(C46-B46),B47+(C46-B46)+5+A47-A46)</f>
        <v>1.17251873016E-2</v>
      </c>
      <c r="D47" s="2">
        <v>1577147192.1300001</v>
      </c>
      <c r="E47" s="2">
        <v>457</v>
      </c>
      <c r="F47" s="2">
        <v>899</v>
      </c>
      <c r="G47" s="2">
        <v>639</v>
      </c>
      <c r="H47" s="2">
        <v>708</v>
      </c>
      <c r="I47" s="2">
        <v>293</v>
      </c>
      <c r="J47" s="2">
        <f>$K$2*I47+(1-$K$2)*J46</f>
        <v>294.6012867281687</v>
      </c>
      <c r="K47" s="2"/>
      <c r="L47" s="2">
        <v>200</v>
      </c>
      <c r="M47" s="2">
        <v>210</v>
      </c>
      <c r="N47" s="2">
        <f>(L47+M47)/2</f>
        <v>205</v>
      </c>
      <c r="O47" s="2" t="str">
        <f>IF(J47&gt;N46+1,"high",IF(J47&lt;N46-1,"low","middle"))</f>
        <v>high</v>
      </c>
      <c r="P47" s="2">
        <f>IF(O47="low",250,IF(O47="high",300,275))</f>
        <v>300</v>
      </c>
      <c r="Q47" s="2">
        <f>IF(P47=P46,Q46+1,1)</f>
        <v>41</v>
      </c>
      <c r="R47" s="2">
        <f>IF(P47=P46,R46+J47,J47)</f>
        <v>11698.23773308733</v>
      </c>
      <c r="S47" s="2" t="str">
        <f>IF(P48=P47,"NA",R47/Q47)</f>
        <v>NA</v>
      </c>
      <c r="T47" s="2">
        <f>IF(P47=P46,T46+J47^2,J47^2)</f>
        <v>3350224.4890034334</v>
      </c>
      <c r="U47" s="2" t="str">
        <f>IF(NOT($P48=$P47),SQRT(((T47)/($Q47))-S47^2),"NA")</f>
        <v>NA</v>
      </c>
    </row>
    <row r="48" spans="1:21" x14ac:dyDescent="0.2">
      <c r="A48" s="2">
        <f>D48-$D$2</f>
        <v>1.0000228881835938E-2</v>
      </c>
      <c r="B48" s="2">
        <v>1.1903047561600001E-2</v>
      </c>
      <c r="C48" s="2">
        <f>IF(B48&gt;B47,B48+(C47-B47),B48+(C47-B47)+5+A48-A47)</f>
        <v>1.1903047561600001E-2</v>
      </c>
      <c r="D48" s="2">
        <v>1577147192.1300001</v>
      </c>
      <c r="E48" s="2">
        <v>458</v>
      </c>
      <c r="F48" s="2">
        <v>898</v>
      </c>
      <c r="G48" s="2">
        <v>641</v>
      </c>
      <c r="H48" s="2">
        <v>708</v>
      </c>
      <c r="I48" s="2">
        <v>294</v>
      </c>
      <c r="J48" s="2">
        <f>$K$2*I48+(1-$K$2)*J47</f>
        <v>294.48102938253498</v>
      </c>
      <c r="K48" s="2"/>
      <c r="L48" s="2">
        <v>200</v>
      </c>
      <c r="M48" s="2">
        <v>210</v>
      </c>
      <c r="N48" s="2">
        <f>(L48+M48)/2</f>
        <v>205</v>
      </c>
      <c r="O48" s="2" t="str">
        <f>IF(J48&gt;N47+1,"high",IF(J48&lt;N47-1,"low","middle"))</f>
        <v>high</v>
      </c>
      <c r="P48" s="2">
        <f>IF(O48="low",250,IF(O48="high",300,275))</f>
        <v>300</v>
      </c>
      <c r="Q48" s="2">
        <f>IF(P48=P47,Q47+1,1)</f>
        <v>42</v>
      </c>
      <c r="R48" s="2">
        <f>IF(P48=P47,R47+J48,J48)</f>
        <v>11992.718762469865</v>
      </c>
      <c r="S48" s="2" t="str">
        <f>IF(P49=P48,"NA",R48/Q48)</f>
        <v>NA</v>
      </c>
      <c r="T48" s="2">
        <f>IF(P48=P47,T47+J48^2,J48^2)</f>
        <v>3436943.5656696307</v>
      </c>
      <c r="U48" s="2" t="str">
        <f>IF(NOT($P49=$P48),SQRT(((T48)/($Q48))-S48^2),"NA")</f>
        <v>NA</v>
      </c>
    </row>
    <row r="49" spans="1:21" x14ac:dyDescent="0.2">
      <c r="A49" s="2">
        <f>D49-$D$2</f>
        <v>1.0000228881835938E-2</v>
      </c>
      <c r="B49" s="2">
        <v>1.20739936829E-2</v>
      </c>
      <c r="C49" s="2">
        <f>IF(B49&gt;B48,B49+(C48-B48),B49+(C48-B48)+5+A49-A48)</f>
        <v>1.20739936829E-2</v>
      </c>
      <c r="D49" s="2">
        <v>1577147192.1300001</v>
      </c>
      <c r="E49" s="2">
        <v>458</v>
      </c>
      <c r="F49" s="2">
        <v>899</v>
      </c>
      <c r="G49" s="2">
        <v>640</v>
      </c>
      <c r="H49" s="2">
        <v>710</v>
      </c>
      <c r="I49" s="2">
        <v>294</v>
      </c>
      <c r="J49" s="2">
        <f>$K$2*I49+(1-$K$2)*J48</f>
        <v>294.384823506028</v>
      </c>
      <c r="K49" s="2"/>
      <c r="L49" s="2">
        <f>IF(O49="low", $K$4*J49+(1-$K$4)*L48,L48)</f>
        <v>200</v>
      </c>
      <c r="M49" s="2">
        <f>IF(O49="high", $K$4*J49+(1-$K$4)*M48,M48)</f>
        <v>226.87696470120559</v>
      </c>
      <c r="N49" s="2">
        <f>IF(O49="high",(1-$K$8)*N48+$K$8*(M48-2),IF(O49="low",(1-$K$8)*N48+$K$8*(L48+2),N48))</f>
        <v>205.15</v>
      </c>
      <c r="O49" s="2" t="str">
        <f>IF(J49&gt;N48+1,"high",IF(J49&lt;N48-1,"low","middle"))</f>
        <v>high</v>
      </c>
      <c r="P49" s="2">
        <f>IF(O49="low",250,IF(O49="high",300,275))</f>
        <v>300</v>
      </c>
      <c r="Q49" s="2">
        <f>IF(P49=P48,Q48+1,1)</f>
        <v>43</v>
      </c>
      <c r="R49" s="2">
        <f>IF(P49=P48,R48+J49,J49)</f>
        <v>12287.103585975894</v>
      </c>
      <c r="S49" s="2" t="str">
        <f>IF(P50=P49,"NA",R49/Q49)</f>
        <v>NA</v>
      </c>
      <c r="T49" s="2">
        <f>IF(P49=P48,T48+J49^2,J49^2)</f>
        <v>3523605.989980306</v>
      </c>
      <c r="U49" s="2" t="str">
        <f>IF(NOT($P50=$P49),SQRT(((T49)/($Q49))-S49^2),"NA")</f>
        <v>NA</v>
      </c>
    </row>
    <row r="50" spans="1:21" x14ac:dyDescent="0.2">
      <c r="A50" s="2">
        <f>D50-$D$2</f>
        <v>1.0000228881835938E-2</v>
      </c>
      <c r="B50" s="2">
        <v>1.2234210968E-2</v>
      </c>
      <c r="C50" s="2">
        <f>IF(B50&gt;B49,B50+(C49-B49),B50+(C49-B49)+5+A50-A49)</f>
        <v>1.2234210968E-2</v>
      </c>
      <c r="D50" s="2">
        <v>1577147192.1300001</v>
      </c>
      <c r="E50" s="2">
        <v>457</v>
      </c>
      <c r="F50" s="2">
        <v>900</v>
      </c>
      <c r="G50" s="2">
        <v>641</v>
      </c>
      <c r="H50" s="2">
        <v>713</v>
      </c>
      <c r="I50" s="2">
        <v>295</v>
      </c>
      <c r="J50" s="2">
        <f>$K$2*I50+(1-$K$2)*J49</f>
        <v>294.50785880482238</v>
      </c>
      <c r="K50" s="2"/>
      <c r="L50" s="2">
        <f>IF(O50="low", $K$4*J50+(1-$K$4)*L49,L49)</f>
        <v>200</v>
      </c>
      <c r="M50" s="2">
        <f>IF(O50="high", $K$4*J50+(1-$K$4)*M49,M49)</f>
        <v>240.40314352192897</v>
      </c>
      <c r="N50" s="2">
        <f>IF(O50="high",(1-$K$8)*N49+$K$8*(M49-2),IF(O50="low",(1-$K$8)*N49+$K$8*(L49+2),N49))</f>
        <v>206.13634823506027</v>
      </c>
      <c r="O50" s="2" t="str">
        <f>IF(J50&gt;N49+1,"high",IF(J50&lt;N49-1,"low","middle"))</f>
        <v>high</v>
      </c>
      <c r="P50" s="2">
        <f>IF(O50="low",250,IF(O50="high",300,275))</f>
        <v>300</v>
      </c>
      <c r="Q50" s="2">
        <f>IF(P50=P49,Q49+1,1)</f>
        <v>44</v>
      </c>
      <c r="R50" s="2">
        <f>IF(P50=P49,R49+J50,J50)</f>
        <v>12581.611444780716</v>
      </c>
      <c r="S50" s="2" t="str">
        <f>IF(P51=P50,"NA",R50/Q50)</f>
        <v>NA</v>
      </c>
      <c r="T50" s="2">
        <f>IF(P50=P49,T49+J50^2,J50^2)</f>
        <v>3610340.8688781071</v>
      </c>
      <c r="U50" s="2" t="str">
        <f>IF(NOT($P51=$P50),SQRT(((T50)/($Q50))-S50^2),"NA")</f>
        <v>NA</v>
      </c>
    </row>
    <row r="51" spans="1:21" x14ac:dyDescent="0.2">
      <c r="A51" s="2">
        <f>D51-$D$2</f>
        <v>1.0000228881835938E-2</v>
      </c>
      <c r="B51" s="2">
        <v>1.2392997741699999E-2</v>
      </c>
      <c r="C51" s="2">
        <f>IF(B51&gt;B50,B51+(C50-B50),B51+(C50-B50)+5+A51-A50)</f>
        <v>1.2392997741699999E-2</v>
      </c>
      <c r="D51" s="2">
        <v>1577147192.1300001</v>
      </c>
      <c r="E51" s="2">
        <v>456</v>
      </c>
      <c r="F51" s="2">
        <v>899</v>
      </c>
      <c r="G51" s="2">
        <v>642</v>
      </c>
      <c r="H51" s="2">
        <v>713</v>
      </c>
      <c r="I51" s="2">
        <v>293</v>
      </c>
      <c r="J51" s="2">
        <f>$K$2*I51+(1-$K$2)*J50</f>
        <v>294.20628704385791</v>
      </c>
      <c r="K51" s="2"/>
      <c r="L51" s="2">
        <f>IF(O51="low", $K$4*J51+(1-$K$4)*L50,L50)</f>
        <v>200</v>
      </c>
      <c r="M51" s="2">
        <f>IF(O51="high", $K$4*J51+(1-$K$4)*M50,M50)</f>
        <v>251.16377222631476</v>
      </c>
      <c r="N51" s="2">
        <f>IF(O51="high",(1-$K$8)*N50+$K$8*(M50-2),IF(O51="low",(1-$K$8)*N50+$K$8*(L50+2),N50))</f>
        <v>207.74968799940368</v>
      </c>
      <c r="O51" s="2" t="str">
        <f>IF(J51&gt;N50+1,"high",IF(J51&lt;N50-1,"low","middle"))</f>
        <v>high</v>
      </c>
      <c r="P51" s="2">
        <f>IF(O51="low",250,IF(O51="high",300,275))</f>
        <v>300</v>
      </c>
      <c r="Q51" s="2">
        <f>IF(P51=P50,Q50+1,1)</f>
        <v>45</v>
      </c>
      <c r="R51" s="2">
        <f>IF(P51=P50,R50+J51,J51)</f>
        <v>12875.817731824574</v>
      </c>
      <c r="S51" s="2" t="str">
        <f>IF(P52=P51,"NA",R51/Q51)</f>
        <v>NA</v>
      </c>
      <c r="T51" s="2">
        <f>IF(P51=P50,T50+J51^2,J51^2)</f>
        <v>3696898.2082142401</v>
      </c>
      <c r="U51" s="2" t="str">
        <f>IF(NOT($P52=$P51),SQRT(((T51)/($Q51))-S51^2),"NA")</f>
        <v>NA</v>
      </c>
    </row>
    <row r="52" spans="1:21" x14ac:dyDescent="0.2">
      <c r="A52" s="2">
        <f>D52-$D$2</f>
        <v>1.0000228881835938E-2</v>
      </c>
      <c r="B52" s="2">
        <v>1.2552022934E-2</v>
      </c>
      <c r="C52" s="2">
        <f>IF(B52&gt;B51,B52+(C51-B51),B52+(C51-B51)+5+A52-A51)</f>
        <v>1.2552022934E-2</v>
      </c>
      <c r="D52" s="2">
        <v>1577147192.1300001</v>
      </c>
      <c r="E52" s="2">
        <v>453</v>
      </c>
      <c r="F52" s="2">
        <v>899</v>
      </c>
      <c r="G52" s="2">
        <v>640</v>
      </c>
      <c r="H52" s="2">
        <v>713</v>
      </c>
      <c r="I52" s="2">
        <v>290</v>
      </c>
      <c r="J52" s="2">
        <f>$K$2*I52+(1-$K$2)*J51</f>
        <v>293.36502963508633</v>
      </c>
      <c r="K52" s="2"/>
      <c r="L52" s="2">
        <f>IF(O52="low", $K$4*J52+(1-$K$4)*L51,L51)</f>
        <v>200</v>
      </c>
      <c r="M52" s="2">
        <f>IF(O52="high", $K$4*J52+(1-$K$4)*M51,M51)</f>
        <v>259.60402370806912</v>
      </c>
      <c r="N52" s="2">
        <f>IF(O52="high",(1-$K$8)*N51+$K$8*(M51-2),IF(O52="low",(1-$K$8)*N51+$K$8*(L51+2),N51))</f>
        <v>209.82039221074922</v>
      </c>
      <c r="O52" s="2" t="str">
        <f>IF(J52&gt;N51+1,"high",IF(J52&lt;N51-1,"low","middle"))</f>
        <v>high</v>
      </c>
      <c r="P52" s="2">
        <f>IF(O52="low",250,IF(O52="high",300,275))</f>
        <v>300</v>
      </c>
      <c r="Q52" s="2">
        <f>IF(P52=P51,Q51+1,1)</f>
        <v>46</v>
      </c>
      <c r="R52" s="2">
        <f>IF(P52=P51,R51+J52,J52)</f>
        <v>13169.18276145966</v>
      </c>
      <c r="S52" s="2" t="str">
        <f>IF(P53=P52,"NA",R52/Q52)</f>
        <v>NA</v>
      </c>
      <c r="T52" s="2">
        <f>IF(P52=P51,T51+J52^2,J52^2)</f>
        <v>3782961.2488270351</v>
      </c>
      <c r="U52" s="2" t="str">
        <f>IF(NOT($P53=$P52),SQRT(((T52)/($Q52))-S52^2),"NA")</f>
        <v>NA</v>
      </c>
    </row>
    <row r="53" spans="1:21" x14ac:dyDescent="0.2">
      <c r="A53" s="2">
        <f>D53-$D$2</f>
        <v>1.0000228881835938E-2</v>
      </c>
      <c r="B53" s="2">
        <v>1.27100944519E-2</v>
      </c>
      <c r="C53" s="2">
        <f>IF(B53&gt;B52,B53+(C52-B52),B53+(C52-B52)+5+A53-A52)</f>
        <v>1.27100944519E-2</v>
      </c>
      <c r="D53" s="2">
        <v>1577147192.1300001</v>
      </c>
      <c r="E53" s="2">
        <v>453</v>
      </c>
      <c r="F53" s="2">
        <v>900</v>
      </c>
      <c r="G53" s="2">
        <v>640</v>
      </c>
      <c r="H53" s="2">
        <v>713</v>
      </c>
      <c r="I53" s="2">
        <v>292</v>
      </c>
      <c r="J53" s="2">
        <f>$K$2*I53+(1-$K$2)*J52</f>
        <v>293.09202370806906</v>
      </c>
      <c r="K53" s="2"/>
      <c r="L53" s="2">
        <f>IF(O53="low", $K$4*J53+(1-$K$4)*L52,L52)</f>
        <v>200</v>
      </c>
      <c r="M53" s="2">
        <f>IF(O53="high", $K$4*J53+(1-$K$4)*M52,M52)</f>
        <v>266.30162370806914</v>
      </c>
      <c r="N53" s="2">
        <f>IF(O53="high",(1-$K$8)*N52+$K$8*(M52-2),IF(O53="low",(1-$K$8)*N52+$K$8*(L52+2),N52))</f>
        <v>212.20957378561519</v>
      </c>
      <c r="O53" s="2" t="str">
        <f>IF(J53&gt;N52+1,"high",IF(J53&lt;N52-1,"low","middle"))</f>
        <v>high</v>
      </c>
      <c r="P53" s="2">
        <f>IF(O53="low",250,IF(O53="high",300,275))</f>
        <v>300</v>
      </c>
      <c r="Q53" s="2">
        <f>IF(P53=P52,Q52+1,1)</f>
        <v>47</v>
      </c>
      <c r="R53" s="2">
        <f>IF(P53=P52,R52+J53,J53)</f>
        <v>13462.27478516773</v>
      </c>
      <c r="S53" s="2" t="str">
        <f>IF(P54=P53,"NA",R53/Q53)</f>
        <v>NA</v>
      </c>
      <c r="T53" s="2">
        <f>IF(P53=P52,T52+J53^2,J53^2)</f>
        <v>3868864.1831883262</v>
      </c>
      <c r="U53" s="2" t="str">
        <f>IF(NOT($P54=$P53),SQRT(((T53)/($Q53))-S53^2),"NA")</f>
        <v>NA</v>
      </c>
    </row>
    <row r="54" spans="1:21" x14ac:dyDescent="0.2">
      <c r="A54" s="2">
        <f>D54-$D$2</f>
        <v>1.0000228881835938E-2</v>
      </c>
      <c r="B54" s="2">
        <v>1.28681659698E-2</v>
      </c>
      <c r="C54" s="2">
        <f>IF(B54&gt;B53,B54+(C53-B53),B54+(C53-B53)+5+A54-A53)</f>
        <v>1.28681659698E-2</v>
      </c>
      <c r="D54" s="2">
        <v>1577147192.1300001</v>
      </c>
      <c r="E54" s="2">
        <v>453</v>
      </c>
      <c r="F54" s="2">
        <v>900</v>
      </c>
      <c r="G54" s="2">
        <v>642</v>
      </c>
      <c r="H54" s="2">
        <v>714</v>
      </c>
      <c r="I54" s="2">
        <v>292</v>
      </c>
      <c r="J54" s="2">
        <f>$K$2*I54+(1-$K$2)*J53</f>
        <v>292.8736189664553</v>
      </c>
      <c r="K54" s="2"/>
      <c r="L54" s="2">
        <f>IF(O54="low", $K$4*J54+(1-$K$4)*L53,L53)</f>
        <v>200</v>
      </c>
      <c r="M54" s="2">
        <f>IF(O54="high", $K$4*J54+(1-$K$4)*M53,M53)</f>
        <v>271.61602275974639</v>
      </c>
      <c r="N54" s="2">
        <f>IF(O54="high",(1-$K$8)*N53+$K$8*(M53-2),IF(O54="low",(1-$K$8)*N53+$K$8*(L53+2),N53))</f>
        <v>214.81417628173787</v>
      </c>
      <c r="O54" s="2" t="str">
        <f>IF(J54&gt;N53+1,"high",IF(J54&lt;N53-1,"low","middle"))</f>
        <v>high</v>
      </c>
      <c r="P54" s="2">
        <f>IF(O54="low",250,IF(O54="high",300,275))</f>
        <v>300</v>
      </c>
      <c r="Q54" s="2">
        <f>IF(P54=P53,Q53+1,1)</f>
        <v>48</v>
      </c>
      <c r="R54" s="2">
        <f>IF(P54=P53,R53+J54,J54)</f>
        <v>13755.148404134186</v>
      </c>
      <c r="S54" s="2" t="str">
        <f>IF(P55=P54,"NA",R54/Q54)</f>
        <v>NA</v>
      </c>
      <c r="T54" s="2">
        <f>IF(P54=P53,T53+J54^2,J54^2)</f>
        <v>3954639.1398748346</v>
      </c>
      <c r="U54" s="2" t="str">
        <f>IF(NOT($P55=$P54),SQRT(((T54)/($Q54))-S54^2),"NA")</f>
        <v>NA</v>
      </c>
    </row>
    <row r="55" spans="1:21" x14ac:dyDescent="0.2">
      <c r="A55" s="2">
        <f>D55-$D$2</f>
        <v>1.0000228881835938E-2</v>
      </c>
      <c r="B55" s="2">
        <v>1.3025045394900001E-2</v>
      </c>
      <c r="C55" s="2">
        <f>IF(B55&gt;B54,B55+(C54-B54),B55+(C54-B54)+5+A55-A54)</f>
        <v>1.3025045394900001E-2</v>
      </c>
      <c r="D55" s="2">
        <v>1577147192.1300001</v>
      </c>
      <c r="E55" s="2">
        <v>452</v>
      </c>
      <c r="F55" s="2">
        <v>899</v>
      </c>
      <c r="G55" s="2">
        <v>641</v>
      </c>
      <c r="H55" s="2">
        <v>715</v>
      </c>
      <c r="I55" s="2">
        <v>290</v>
      </c>
      <c r="J55" s="2">
        <f>$K$2*I55+(1-$K$2)*J54</f>
        <v>292.29889517316428</v>
      </c>
      <c r="K55" s="2"/>
      <c r="L55" s="2">
        <f>IF(O55="low", $K$4*J55+(1-$K$4)*L54,L54)</f>
        <v>200</v>
      </c>
      <c r="M55" s="2">
        <f>IF(O55="high", $K$4*J55+(1-$K$4)*M54,M54)</f>
        <v>275.75259724243</v>
      </c>
      <c r="N55" s="2">
        <f>IF(O55="high",(1-$K$8)*N54+$K$8*(M54-2),IF(O55="low",(1-$K$8)*N54+$K$8*(L54+2),N54))</f>
        <v>217.5542686056383</v>
      </c>
      <c r="O55" s="2" t="str">
        <f>IF(J55&gt;N54+1,"high",IF(J55&lt;N54-1,"low","middle"))</f>
        <v>high</v>
      </c>
      <c r="P55" s="2">
        <f>IF(O55="low",250,IF(O55="high",300,275))</f>
        <v>300</v>
      </c>
      <c r="Q55" s="2">
        <f>IF(P55=P54,Q54+1,1)</f>
        <v>49</v>
      </c>
      <c r="R55" s="2">
        <f>IF(P55=P54,R54+J55,J55)</f>
        <v>14047.44729930735</v>
      </c>
      <c r="S55" s="2" t="str">
        <f>IF(P56=P55,"NA",R55/Q55)</f>
        <v>NA</v>
      </c>
      <c r="T55" s="2">
        <f>IF(P55=P54,T54+J55^2,J55^2)</f>
        <v>4040077.7839942873</v>
      </c>
      <c r="U55" s="2" t="str">
        <f>IF(NOT($P56=$P55),SQRT(((T55)/($Q55))-S55^2),"NA")</f>
        <v>NA</v>
      </c>
    </row>
    <row r="56" spans="1:21" x14ac:dyDescent="0.2">
      <c r="A56" s="2">
        <f>D56-$D$2</f>
        <v>1.0000228881835938E-2</v>
      </c>
      <c r="B56" s="2">
        <v>1.31831169128E-2</v>
      </c>
      <c r="C56" s="2">
        <f>IF(B56&gt;B55,B56+(C55-B55),B56+(C55-B55)+5+A56-A55)</f>
        <v>1.31831169128E-2</v>
      </c>
      <c r="D56" s="2">
        <v>1577147192.1300001</v>
      </c>
      <c r="E56" s="2">
        <v>454</v>
      </c>
      <c r="F56" s="2">
        <v>900</v>
      </c>
      <c r="G56" s="2">
        <v>641</v>
      </c>
      <c r="H56" s="2">
        <v>713</v>
      </c>
      <c r="I56" s="2">
        <v>291</v>
      </c>
      <c r="J56" s="2">
        <f>$K$2*I56+(1-$K$2)*J55</f>
        <v>292.03911613853143</v>
      </c>
      <c r="K56" s="2"/>
      <c r="L56" s="2">
        <f>IF(O56="low", $K$4*J56+(1-$K$4)*L55,L55)</f>
        <v>200</v>
      </c>
      <c r="M56" s="2">
        <f>IF(O56="high", $K$4*J56+(1-$K$4)*M55,M55)</f>
        <v>279.00990102165031</v>
      </c>
      <c r="N56" s="2">
        <f>IF(O56="high",(1-$K$8)*N55+$K$8*(M55-2),IF(O56="low",(1-$K$8)*N55+$K$8*(L55+2),N55))</f>
        <v>220.36418503747788</v>
      </c>
      <c r="O56" s="2" t="str">
        <f>IF(J56&gt;N55+1,"high",IF(J56&lt;N55-1,"low","middle"))</f>
        <v>high</v>
      </c>
      <c r="P56" s="2">
        <f>IF(O56="low",250,IF(O56="high",300,275))</f>
        <v>300</v>
      </c>
      <c r="Q56" s="2">
        <f>IF(P56=P55,Q55+1,1)</f>
        <v>50</v>
      </c>
      <c r="R56" s="2">
        <f>IF(P56=P55,R55+J56,J56)</f>
        <v>14339.486415445881</v>
      </c>
      <c r="S56" s="2" t="str">
        <f>IF(P57=P56,"NA",R56/Q56)</f>
        <v>NA</v>
      </c>
      <c r="T56" s="2">
        <f>IF(P56=P55,T55+J56^2,J56^2)</f>
        <v>4125364.629349262</v>
      </c>
      <c r="U56" s="2" t="str">
        <f>IF(NOT($P57=$P56),SQRT(((T56)/($Q56))-S56^2),"NA")</f>
        <v>NA</v>
      </c>
    </row>
    <row r="57" spans="1:21" x14ac:dyDescent="0.2">
      <c r="A57" s="2">
        <f>D57-$D$2</f>
        <v>1.0000228881835938E-2</v>
      </c>
      <c r="B57" s="2">
        <v>1.33411884308E-2</v>
      </c>
      <c r="C57" s="2">
        <f>IF(B57&gt;B56,B57+(C56-B56),B57+(C56-B56)+5+A57-A56)</f>
        <v>1.33411884308E-2</v>
      </c>
      <c r="D57" s="2">
        <v>1577147192.1300001</v>
      </c>
      <c r="E57" s="2">
        <v>453</v>
      </c>
      <c r="F57" s="2">
        <v>900</v>
      </c>
      <c r="G57" s="2">
        <v>641</v>
      </c>
      <c r="H57" s="2">
        <v>712</v>
      </c>
      <c r="I57" s="2">
        <v>291</v>
      </c>
      <c r="J57" s="2">
        <f>$K$2*I57+(1-$K$2)*J56</f>
        <v>291.83129291082514</v>
      </c>
      <c r="K57" s="2"/>
      <c r="L57" s="2">
        <f>IF(O57="low", $K$4*J57+(1-$K$4)*L56,L56)</f>
        <v>200</v>
      </c>
      <c r="M57" s="2">
        <f>IF(O57="high", $K$4*J57+(1-$K$4)*M56,M56)</f>
        <v>281.57417939948527</v>
      </c>
      <c r="N57" s="2">
        <f>IF(O57="high",(1-$K$8)*N56+$K$8*(M56-2),IF(O57="low",(1-$K$8)*N56+$K$8*(L56+2),N56))</f>
        <v>223.19647083668647</v>
      </c>
      <c r="O57" s="2" t="str">
        <f>IF(J57&gt;N56+1,"high",IF(J57&lt;N56-1,"low","middle"))</f>
        <v>high</v>
      </c>
      <c r="P57" s="2">
        <f>IF(O57="low",250,IF(O57="high",300,275))</f>
        <v>300</v>
      </c>
      <c r="Q57" s="2">
        <f>IF(P57=P56,Q56+1,1)</f>
        <v>51</v>
      </c>
      <c r="R57" s="2">
        <f>IF(P57=P56,R56+J57,J57)</f>
        <v>14631.317708356706</v>
      </c>
      <c r="S57" s="2" t="str">
        <f>IF(P58=P57,"NA",R57/Q57)</f>
        <v>NA</v>
      </c>
      <c r="T57" s="2">
        <f>IF(P57=P56,T56+J57^2,J57^2)</f>
        <v>4210530.1328712655</v>
      </c>
      <c r="U57" s="2" t="str">
        <f>IF(NOT($P58=$P57),SQRT(((T57)/($Q57))-S57^2),"NA")</f>
        <v>NA</v>
      </c>
    </row>
    <row r="58" spans="1:21" x14ac:dyDescent="0.2">
      <c r="A58" s="2">
        <f>D58-$D$2</f>
        <v>1.0000228881835938E-2</v>
      </c>
      <c r="B58" s="2">
        <v>1.3509035110500001E-2</v>
      </c>
      <c r="C58" s="2">
        <f>IF(B58&gt;B57,B58+(C57-B57),B58+(C57-B57)+5+A58-A57)</f>
        <v>1.3509035110500001E-2</v>
      </c>
      <c r="D58" s="2">
        <v>1577147192.1300001</v>
      </c>
      <c r="E58" s="2">
        <v>453</v>
      </c>
      <c r="F58" s="2">
        <v>900</v>
      </c>
      <c r="G58" s="2">
        <v>642</v>
      </c>
      <c r="H58" s="2">
        <v>713</v>
      </c>
      <c r="I58" s="2">
        <v>290</v>
      </c>
      <c r="J58" s="2">
        <f>$K$2*I58+(1-$K$2)*J57</f>
        <v>291.46503432866012</v>
      </c>
      <c r="K58" s="2"/>
      <c r="L58" s="2">
        <f>IF(O58="low", $K$4*J58+(1-$K$4)*L57,L57)</f>
        <v>200</v>
      </c>
      <c r="M58" s="2">
        <f>IF(O58="high", $K$4*J58+(1-$K$4)*M57,M57)</f>
        <v>283.55235038532027</v>
      </c>
      <c r="N58" s="2">
        <f>IF(O58="high",(1-$K$8)*N57+$K$8*(M57-2),IF(O58="low",(1-$K$8)*N57+$K$8*(L57+2),N57))</f>
        <v>226.01535626482641</v>
      </c>
      <c r="O58" s="2" t="str">
        <f>IF(J58&gt;N57+1,"high",IF(J58&lt;N57-1,"low","middle"))</f>
        <v>high</v>
      </c>
      <c r="P58" s="2">
        <f>IF(O58="low",250,IF(O58="high",300,275))</f>
        <v>300</v>
      </c>
      <c r="Q58" s="2">
        <f>IF(P58=P57,Q57+1,1)</f>
        <v>52</v>
      </c>
      <c r="R58" s="2">
        <f>IF(P58=P57,R57+J58,J58)</f>
        <v>14922.782742685366</v>
      </c>
      <c r="S58" s="2" t="str">
        <f>IF(P59=P58,"NA",R58/Q58)</f>
        <v>NA</v>
      </c>
      <c r="T58" s="2">
        <f>IF(P58=P57,T57+J58^2,J58^2)</f>
        <v>4295481.9991074726</v>
      </c>
      <c r="U58" s="2" t="str">
        <f>IF(NOT($P59=$P58),SQRT(((T58)/($Q58))-S58^2),"NA")</f>
        <v>NA</v>
      </c>
    </row>
    <row r="59" spans="1:21" x14ac:dyDescent="0.2">
      <c r="A59" s="2">
        <f>D59-$D$2</f>
        <v>1.0000228881835938E-2</v>
      </c>
      <c r="B59" s="2">
        <v>1.3660192489599999E-2</v>
      </c>
      <c r="C59" s="2">
        <f>IF(B59&gt;B58,B59+(C58-B58),B59+(C58-B58)+5+A59-A58)</f>
        <v>1.3660192489599999E-2</v>
      </c>
      <c r="D59" s="2">
        <v>1577147192.1300001</v>
      </c>
      <c r="E59" s="2">
        <v>454</v>
      </c>
      <c r="F59" s="2">
        <v>900</v>
      </c>
      <c r="G59" s="2">
        <v>642</v>
      </c>
      <c r="H59" s="2">
        <v>712</v>
      </c>
      <c r="I59" s="2">
        <v>290</v>
      </c>
      <c r="J59" s="2">
        <f>$K$2*I59+(1-$K$2)*J58</f>
        <v>291.1720274629281</v>
      </c>
      <c r="K59" s="2"/>
      <c r="L59" s="2">
        <f>IF(O59="low", $K$4*J59+(1-$K$4)*L58,L58)</f>
        <v>200</v>
      </c>
      <c r="M59" s="2">
        <f>IF(O59="high", $K$4*J59+(1-$K$4)*M58,M58)</f>
        <v>285.07628580084184</v>
      </c>
      <c r="N59" s="2">
        <f>IF(O59="high",(1-$K$8)*N58+$K$8*(M58-2),IF(O59="low",(1-$K$8)*N58+$K$8*(L58+2),N58))</f>
        <v>228.79220597085111</v>
      </c>
      <c r="O59" s="2" t="str">
        <f>IF(J59&gt;N58+1,"high",IF(J59&lt;N58-1,"low","middle"))</f>
        <v>high</v>
      </c>
      <c r="P59" s="2">
        <f>IF(O59="low",250,IF(O59="high",300,275))</f>
        <v>300</v>
      </c>
      <c r="Q59" s="2">
        <f>IF(P59=P58,Q58+1,1)</f>
        <v>53</v>
      </c>
      <c r="R59" s="2">
        <f>IF(P59=P58,R58+J59,J59)</f>
        <v>15213.954770148293</v>
      </c>
      <c r="S59" s="2" t="str">
        <f>IF(P60=P59,"NA",R59/Q59)</f>
        <v>NA</v>
      </c>
      <c r="T59" s="2">
        <f>IF(P59=P58,T58+J59^2,J59^2)</f>
        <v>4380263.1486843452</v>
      </c>
      <c r="U59" s="2" t="str">
        <f>IF(NOT($P60=$P59),SQRT(((T59)/($Q59))-S59^2),"NA")</f>
        <v>NA</v>
      </c>
    </row>
    <row r="60" spans="1:21" x14ac:dyDescent="0.2">
      <c r="A60" s="2">
        <f>D60-$D$2</f>
        <v>1.0000228881835938E-2</v>
      </c>
      <c r="B60" s="2">
        <v>1.38092041016E-2</v>
      </c>
      <c r="C60" s="2">
        <f>IF(B60&gt;B59,B60+(C59-B59),B60+(C59-B59)+5+A60-A59)</f>
        <v>1.38092041016E-2</v>
      </c>
      <c r="D60" s="2">
        <v>1577147192.1300001</v>
      </c>
      <c r="E60" s="2">
        <v>452</v>
      </c>
      <c r="F60" s="2">
        <v>900</v>
      </c>
      <c r="G60" s="2">
        <v>640</v>
      </c>
      <c r="H60" s="2">
        <v>710</v>
      </c>
      <c r="I60" s="2">
        <v>290</v>
      </c>
      <c r="J60" s="2">
        <f>$K$2*I60+(1-$K$2)*J59</f>
        <v>290.93762197034249</v>
      </c>
      <c r="K60" s="2"/>
      <c r="L60" s="2">
        <f>IF(O60="low", $K$4*J60+(1-$K$4)*L59,L59)</f>
        <v>200</v>
      </c>
      <c r="M60" s="2">
        <f>IF(O60="high", $K$4*J60+(1-$K$4)*M59,M59)</f>
        <v>286.24855303474203</v>
      </c>
      <c r="N60" s="2">
        <f>IF(O60="high",(1-$K$8)*N59+$K$8*(M59-2),IF(O60="low",(1-$K$8)*N59+$K$8*(L59+2),N59))</f>
        <v>231.50640996235063</v>
      </c>
      <c r="O60" s="2" t="str">
        <f>IF(J60&gt;N59+1,"high",IF(J60&lt;N59-1,"low","middle"))</f>
        <v>high</v>
      </c>
      <c r="P60" s="2">
        <f>IF(O60="low",250,IF(O60="high",300,275))</f>
        <v>300</v>
      </c>
      <c r="Q60" s="2">
        <f>IF(P60=P59,Q59+1,1)</f>
        <v>54</v>
      </c>
      <c r="R60" s="2">
        <f>IF(P60=P59,R59+J60,J60)</f>
        <v>15504.892392118636</v>
      </c>
      <c r="S60" s="2" t="str">
        <f>IF(P61=P60,"NA",R60/Q60)</f>
        <v>NA</v>
      </c>
      <c r="T60" s="2">
        <f>IF(P60=P59,T59+J60^2,J60^2)</f>
        <v>4464907.8485621028</v>
      </c>
      <c r="U60" s="2" t="str">
        <f>IF(NOT($P61=$P60),SQRT(((T60)/($Q60))-S60^2),"NA")</f>
        <v>NA</v>
      </c>
    </row>
    <row r="61" spans="1:21" x14ac:dyDescent="0.2">
      <c r="A61" s="2">
        <f>D61-$D$2</f>
        <v>1.0000228881835938E-2</v>
      </c>
      <c r="B61" s="2">
        <v>1.39601230621E-2</v>
      </c>
      <c r="C61" s="2">
        <f>IF(B61&gt;B60,B61+(C60-B60),B61+(C60-B60)+5+A61-A60)</f>
        <v>1.39601230621E-2</v>
      </c>
      <c r="D61" s="2">
        <v>1577147192.1300001</v>
      </c>
      <c r="E61" s="2">
        <v>454</v>
      </c>
      <c r="F61" s="2">
        <v>900</v>
      </c>
      <c r="G61" s="2">
        <v>641</v>
      </c>
      <c r="H61" s="2">
        <v>711</v>
      </c>
      <c r="I61" s="2">
        <v>293</v>
      </c>
      <c r="J61" s="2">
        <f>$K$2*I61+(1-$K$2)*J60</f>
        <v>291.35009757627404</v>
      </c>
      <c r="K61" s="2"/>
      <c r="L61" s="2">
        <f>IF(O61="low", $K$4*J61+(1-$K$4)*L60,L60)</f>
        <v>200</v>
      </c>
      <c r="M61" s="2">
        <f>IF(O61="high", $K$4*J61+(1-$K$4)*M60,M60)</f>
        <v>287.26886194304848</v>
      </c>
      <c r="N61" s="2">
        <f>IF(O61="high",(1-$K$8)*N60+$K$8*(M60-2),IF(O61="low",(1-$K$8)*N60+$K$8*(L60+2),N60))</f>
        <v>234.14351711597018</v>
      </c>
      <c r="O61" s="2" t="str">
        <f>IF(J61&gt;N60+1,"high",IF(J61&lt;N60-1,"low","middle"))</f>
        <v>high</v>
      </c>
      <c r="P61" s="2">
        <f>IF(O61="low",250,IF(O61="high",300,275))</f>
        <v>300</v>
      </c>
      <c r="Q61" s="2">
        <f>IF(P61=P60,Q60+1,1)</f>
        <v>55</v>
      </c>
      <c r="R61" s="2">
        <f>IF(P61=P60,R60+J61,J61)</f>
        <v>15796.242489694911</v>
      </c>
      <c r="S61" s="2" t="str">
        <f>IF(P62=P61,"NA",R61/Q61)</f>
        <v>NA</v>
      </c>
      <c r="T61" s="2">
        <f>IF(P61=P60,T60+J61^2,J61^2)</f>
        <v>4549792.7279198067</v>
      </c>
      <c r="U61" s="2" t="str">
        <f>IF(NOT($P62=$P61),SQRT(((T61)/($Q61))-S61^2),"NA")</f>
        <v>NA</v>
      </c>
    </row>
    <row r="62" spans="1:21" x14ac:dyDescent="0.2">
      <c r="A62" s="2">
        <f>D62-$D$2</f>
        <v>1.0000228881835938E-2</v>
      </c>
      <c r="B62" s="2">
        <v>1.4123201370199999E-2</v>
      </c>
      <c r="C62" s="2">
        <f>IF(B62&gt;B61,B62+(C61-B61),B62+(C61-B61)+5+A62-A61)</f>
        <v>1.4123201370199999E-2</v>
      </c>
      <c r="D62" s="2">
        <v>1577147192.1300001</v>
      </c>
      <c r="E62" s="2">
        <v>455</v>
      </c>
      <c r="F62" s="2">
        <v>899</v>
      </c>
      <c r="G62" s="2">
        <v>641</v>
      </c>
      <c r="H62" s="2">
        <v>711</v>
      </c>
      <c r="I62" s="2">
        <v>293</v>
      </c>
      <c r="J62" s="2">
        <f>$K$2*I62+(1-$K$2)*J61</f>
        <v>291.68007806101923</v>
      </c>
      <c r="K62" s="2"/>
      <c r="L62" s="2">
        <f>IF(O62="low", $K$4*J62+(1-$K$4)*L61,L61)</f>
        <v>200</v>
      </c>
      <c r="M62" s="2">
        <f>IF(O62="high", $K$4*J62+(1-$K$4)*M61,M61)</f>
        <v>288.15110516664265</v>
      </c>
      <c r="N62" s="2">
        <f>IF(O62="high",(1-$K$8)*N61+$K$8*(M61-2),IF(O62="low",(1-$K$8)*N61+$K$8*(L61+2),N61))</f>
        <v>236.69978435732409</v>
      </c>
      <c r="O62" s="2" t="str">
        <f>IF(J62&gt;N61+1,"high",IF(J62&lt;N61-1,"low","middle"))</f>
        <v>high</v>
      </c>
      <c r="P62" s="2">
        <f>IF(O62="low",250,IF(O62="high",300,275))</f>
        <v>300</v>
      </c>
      <c r="Q62" s="2">
        <f>IF(P62=P61,Q61+1,1)</f>
        <v>56</v>
      </c>
      <c r="R62" s="2">
        <f>IF(P62=P61,R61+J62,J62)</f>
        <v>16087.92256775593</v>
      </c>
      <c r="S62" s="2" t="str">
        <f>IF(P63=P62,"NA",R62/Q62)</f>
        <v>NA</v>
      </c>
      <c r="T62" s="2">
        <f>IF(P62=P61,T61+J62^2,J62^2)</f>
        <v>4634869.9958574893</v>
      </c>
      <c r="U62" s="2" t="str">
        <f>IF(NOT($P63=$P62),SQRT(((T62)/($Q62))-S62^2),"NA")</f>
        <v>NA</v>
      </c>
    </row>
    <row r="63" spans="1:21" x14ac:dyDescent="0.2">
      <c r="A63" s="2">
        <f>D63-$D$2</f>
        <v>1.0000228881835938E-2</v>
      </c>
      <c r="B63" s="2">
        <v>1.4275074005100001E-2</v>
      </c>
      <c r="C63" s="2">
        <f>IF(B63&gt;B62,B63+(C62-B62),B63+(C62-B62)+5+A63-A62)</f>
        <v>1.4275074005100001E-2</v>
      </c>
      <c r="D63" s="2">
        <v>1577147192.1300001</v>
      </c>
      <c r="E63" s="2">
        <v>454</v>
      </c>
      <c r="F63" s="2">
        <v>900</v>
      </c>
      <c r="G63" s="2">
        <v>639</v>
      </c>
      <c r="H63" s="2">
        <v>710</v>
      </c>
      <c r="I63" s="2">
        <v>292</v>
      </c>
      <c r="J63" s="2">
        <f>$K$2*I63+(1-$K$2)*J62</f>
        <v>291.74406244881538</v>
      </c>
      <c r="K63" s="2"/>
      <c r="L63" s="2">
        <f>IF(O63="low", $K$4*J63+(1-$K$4)*L62,L62)</f>
        <v>200</v>
      </c>
      <c r="M63" s="2">
        <f>IF(O63="high", $K$4*J63+(1-$K$4)*M62,M62)</f>
        <v>288.86969662307717</v>
      </c>
      <c r="N63" s="2">
        <f>IF(O63="high",(1-$K$8)*N62+$K$8*(M62-2),IF(O63="low",(1-$K$8)*N62+$K$8*(L62+2),N62))</f>
        <v>239.17235039779001</v>
      </c>
      <c r="O63" s="2" t="str">
        <f>IF(J63&gt;N62+1,"high",IF(J63&lt;N62-1,"low","middle"))</f>
        <v>high</v>
      </c>
      <c r="P63" s="2">
        <f>IF(O63="low",250,IF(O63="high",300,275))</f>
        <v>300</v>
      </c>
      <c r="Q63" s="2">
        <f>IF(P63=P62,Q62+1,1)</f>
        <v>57</v>
      </c>
      <c r="R63" s="2">
        <f>IF(P63=P62,R62+J63,J63)</f>
        <v>16379.666630204745</v>
      </c>
      <c r="S63" s="2" t="str">
        <f>IF(P64=P63,"NA",R63/Q63)</f>
        <v>NA</v>
      </c>
      <c r="T63" s="2">
        <f>IF(P63=P62,T62+J63^2,J63^2)</f>
        <v>4719984.5938316276</v>
      </c>
      <c r="U63" s="2" t="str">
        <f>IF(NOT($P64=$P63),SQRT(((T63)/($Q63))-S63^2),"NA")</f>
        <v>NA</v>
      </c>
    </row>
    <row r="64" spans="1:21" x14ac:dyDescent="0.2">
      <c r="A64" s="2">
        <f>D64-$D$2</f>
        <v>1.0000228881835938E-2</v>
      </c>
      <c r="B64" s="2">
        <v>1.4425992965699999E-2</v>
      </c>
      <c r="C64" s="2">
        <f>IF(B64&gt;B63,B64+(C63-B63),B64+(C63-B63)+5+A64-A63)</f>
        <v>1.4425992965699999E-2</v>
      </c>
      <c r="D64" s="2">
        <v>1577147192.1300001</v>
      </c>
      <c r="E64" s="2">
        <v>455</v>
      </c>
      <c r="F64" s="2">
        <v>900</v>
      </c>
      <c r="G64" s="2">
        <v>641</v>
      </c>
      <c r="H64" s="2">
        <v>708</v>
      </c>
      <c r="I64" s="2">
        <v>292</v>
      </c>
      <c r="J64" s="2">
        <f>$K$2*I64+(1-$K$2)*J63</f>
        <v>291.79524995905228</v>
      </c>
      <c r="K64" s="2"/>
      <c r="L64" s="2">
        <f>IF(O64="low", $K$4*J64+(1-$K$4)*L63,L63)</f>
        <v>200</v>
      </c>
      <c r="M64" s="2">
        <f>IF(O64="high", $K$4*J64+(1-$K$4)*M63,M63)</f>
        <v>289.45480729027224</v>
      </c>
      <c r="N64" s="2">
        <f>IF(O64="high",(1-$K$8)*N63+$K$8*(M63-2),IF(O64="low",(1-$K$8)*N63+$K$8*(L63+2),N63))</f>
        <v>241.55721770905436</v>
      </c>
      <c r="O64" s="2" t="str">
        <f>IF(J64&gt;N63+1,"high",IF(J64&lt;N63-1,"low","middle"))</f>
        <v>high</v>
      </c>
      <c r="P64" s="2">
        <f>IF(O64="low",250,IF(O64="high",300,275))</f>
        <v>300</v>
      </c>
      <c r="Q64" s="2">
        <f>IF(P64=P63,Q63+1,1)</f>
        <v>58</v>
      </c>
      <c r="R64" s="2">
        <f>IF(P64=P63,R63+J64,J64)</f>
        <v>16671.461880163799</v>
      </c>
      <c r="S64" s="2" t="str">
        <f>IF(P65=P64,"NA",R64/Q64)</f>
        <v>NA</v>
      </c>
      <c r="T64" s="2">
        <f>IF(P64=P63,T63+J64^2,J64^2)</f>
        <v>4805129.0617302936</v>
      </c>
      <c r="U64" s="2" t="str">
        <f>IF(NOT($P65=$P64),SQRT(((T64)/($Q64))-S64^2),"NA")</f>
        <v>NA</v>
      </c>
    </row>
    <row r="65" spans="1:21" x14ac:dyDescent="0.2">
      <c r="A65" s="2">
        <f>D65-$D$2</f>
        <v>1.0000228881835938E-2</v>
      </c>
      <c r="B65" s="2">
        <v>1.4576196670500001E-2</v>
      </c>
      <c r="C65" s="2">
        <f>IF(B65&gt;B64,B65+(C64-B64),B65+(C64-B64)+5+A65-A64)</f>
        <v>1.4576196670500001E-2</v>
      </c>
      <c r="D65" s="2">
        <v>1577147192.1300001</v>
      </c>
      <c r="E65" s="2">
        <v>455</v>
      </c>
      <c r="F65" s="2">
        <v>899</v>
      </c>
      <c r="G65" s="2">
        <v>640</v>
      </c>
      <c r="H65" s="2">
        <v>709</v>
      </c>
      <c r="I65" s="2">
        <v>293</v>
      </c>
      <c r="J65" s="2">
        <f>$K$2*I65+(1-$K$2)*J64</f>
        <v>292.03619996724183</v>
      </c>
      <c r="K65" s="2"/>
      <c r="L65" s="2">
        <f>IF(O65="low", $K$4*J65+(1-$K$4)*L64,L64)</f>
        <v>200</v>
      </c>
      <c r="M65" s="2">
        <f>IF(O65="high", $K$4*J65+(1-$K$4)*M64,M64)</f>
        <v>289.97108582566614</v>
      </c>
      <c r="N65" s="2">
        <f>IF(O65="high",(1-$K$8)*N64+$K$8*(M64-2),IF(O65="low",(1-$K$8)*N64+$K$8*(L64+2),N64))</f>
        <v>243.85209718811524</v>
      </c>
      <c r="O65" s="2" t="str">
        <f>IF(J65&gt;N64+1,"high",IF(J65&lt;N64-1,"low","middle"))</f>
        <v>high</v>
      </c>
      <c r="P65" s="2">
        <f>IF(O65="low",250,IF(O65="high",300,275))</f>
        <v>300</v>
      </c>
      <c r="Q65" s="2">
        <f>IF(P65=P64,Q64+1,1)</f>
        <v>59</v>
      </c>
      <c r="R65" s="2">
        <f>IF(P65=P64,R64+J65,J65)</f>
        <v>16963.498080131041</v>
      </c>
      <c r="S65" s="2" t="str">
        <f>IF(P66=P65,"NA",R65/Q65)</f>
        <v>NA</v>
      </c>
      <c r="T65" s="2">
        <f>IF(P65=P64,T64+J65^2,J65^2)</f>
        <v>4890414.2038216004</v>
      </c>
      <c r="U65" s="2" t="str">
        <f>IF(NOT($P66=$P65),SQRT(((T65)/($Q65))-S65^2),"NA")</f>
        <v>NA</v>
      </c>
    </row>
    <row r="66" spans="1:21" x14ac:dyDescent="0.2">
      <c r="A66" s="2">
        <f>D66-$D$2</f>
        <v>1.0000228881835938E-2</v>
      </c>
      <c r="B66" s="2">
        <v>1.4738082885700001E-2</v>
      </c>
      <c r="C66" s="2">
        <f>IF(B66&gt;B65,B66+(C65-B65),B66+(C65-B65)+5+A66-A65)</f>
        <v>1.4738082885700001E-2</v>
      </c>
      <c r="D66" s="2">
        <v>1577147192.1300001</v>
      </c>
      <c r="E66" s="2">
        <v>457</v>
      </c>
      <c r="F66" s="2">
        <v>899</v>
      </c>
      <c r="G66" s="2">
        <v>640</v>
      </c>
      <c r="H66" s="2">
        <v>709</v>
      </c>
      <c r="I66" s="2">
        <v>295</v>
      </c>
      <c r="J66" s="2">
        <f>$K$2*I66+(1-$K$2)*J65</f>
        <v>292.62895997379349</v>
      </c>
      <c r="K66" s="2"/>
      <c r="L66" s="2">
        <f>IF(O66="low", $K$4*J66+(1-$K$4)*L65,L65)</f>
        <v>200</v>
      </c>
      <c r="M66" s="2">
        <f>IF(O66="high", $K$4*J66+(1-$K$4)*M65,M65)</f>
        <v>290.50266065529161</v>
      </c>
      <c r="N66" s="2">
        <f>IF(O66="high",(1-$K$8)*N65+$K$8*(M65-2),IF(O66="low",(1-$K$8)*N65+$K$8*(L65+2),N65))</f>
        <v>246.05804661999278</v>
      </c>
      <c r="O66" s="2" t="str">
        <f>IF(J66&gt;N65+1,"high",IF(J66&lt;N65-1,"low","middle"))</f>
        <v>high</v>
      </c>
      <c r="P66" s="2">
        <f>IF(O66="low",250,IF(O66="high",300,275))</f>
        <v>300</v>
      </c>
      <c r="Q66" s="2">
        <f>IF(P66=P65,Q65+1,1)</f>
        <v>60</v>
      </c>
      <c r="R66" s="2">
        <f>IF(P66=P65,R65+J66,J66)</f>
        <v>17256.127040104835</v>
      </c>
      <c r="S66" s="2" t="str">
        <f>IF(P67=P66,"NA",R66/Q66)</f>
        <v>NA</v>
      </c>
      <c r="T66" s="2">
        <f>IF(P66=P65,T65+J66^2,J66^2)</f>
        <v>4976045.9120369442</v>
      </c>
      <c r="U66" s="2" t="str">
        <f>IF(NOT($P67=$P66),SQRT(((T66)/($Q66))-S66^2),"NA")</f>
        <v>NA</v>
      </c>
    </row>
    <row r="67" spans="1:21" x14ac:dyDescent="0.2">
      <c r="A67" s="2">
        <f>D67-$D$2</f>
        <v>1.0000228881835938E-2</v>
      </c>
      <c r="B67" s="2">
        <v>1.4891147613499999E-2</v>
      </c>
      <c r="C67" s="2">
        <f>IF(B67&gt;B66,B67+(C66-B66),B67+(C66-B66)+5+A67-A66)</f>
        <v>1.4891147613499999E-2</v>
      </c>
      <c r="D67" s="2">
        <v>1577147192.1300001</v>
      </c>
      <c r="E67" s="2">
        <v>455</v>
      </c>
      <c r="F67" s="2">
        <v>900</v>
      </c>
      <c r="G67" s="2">
        <v>640</v>
      </c>
      <c r="H67" s="2">
        <v>708</v>
      </c>
      <c r="I67" s="2">
        <v>294</v>
      </c>
      <c r="J67" s="2">
        <f>$K$2*I67+(1-$K$2)*J66</f>
        <v>292.90316797903478</v>
      </c>
      <c r="K67" s="2"/>
      <c r="L67" s="2">
        <f>IF(O67="low", $K$4*J67+(1-$K$4)*L66,L66)</f>
        <v>200</v>
      </c>
      <c r="M67" s="2">
        <f>IF(O67="high", $K$4*J67+(1-$K$4)*M66,M66)</f>
        <v>290.98276212004026</v>
      </c>
      <c r="N67" s="2">
        <f>IF(O67="high",(1-$K$8)*N66+$K$8*(M66-2),IF(O67="low",(1-$K$8)*N66+$K$8*(L66+2),N66))</f>
        <v>248.18027732175773</v>
      </c>
      <c r="O67" s="2" t="str">
        <f>IF(J67&gt;N66+1,"high",IF(J67&lt;N66-1,"low","middle"))</f>
        <v>high</v>
      </c>
      <c r="P67" s="2">
        <f>IF(O67="low",250,IF(O67="high",300,275))</f>
        <v>300</v>
      </c>
      <c r="Q67" s="2">
        <f>IF(P67=P66,Q66+1,1)</f>
        <v>61</v>
      </c>
      <c r="R67" s="2">
        <f>IF(P67=P66,R66+J67,J67)</f>
        <v>17549.03020808387</v>
      </c>
      <c r="S67" s="2" t="str">
        <f>IF(P68=P67,"NA",R67/Q67)</f>
        <v>NA</v>
      </c>
      <c r="T67" s="2">
        <f>IF(P67=P66,T66+J67^2,J67^2)</f>
        <v>5061838.177849099</v>
      </c>
      <c r="U67" s="2" t="str">
        <f>IF(NOT($P68=$P67),SQRT(((T67)/($Q67))-S67^2),"NA")</f>
        <v>NA</v>
      </c>
    </row>
    <row r="68" spans="1:21" x14ac:dyDescent="0.2">
      <c r="A68" s="2">
        <f>D68-$D$2</f>
        <v>1.0000228881835938E-2</v>
      </c>
      <c r="B68" s="2">
        <v>1.5043020248399999E-2</v>
      </c>
      <c r="C68" s="2">
        <f>IF(B68&gt;B67,B68+(C67-B67),B68+(C67-B67)+5+A68-A67)</f>
        <v>1.5043020248399999E-2</v>
      </c>
      <c r="D68" s="2">
        <v>1577147192.1300001</v>
      </c>
      <c r="E68" s="2">
        <v>454</v>
      </c>
      <c r="F68" s="2">
        <v>898</v>
      </c>
      <c r="G68" s="2">
        <v>640</v>
      </c>
      <c r="H68" s="2">
        <v>706</v>
      </c>
      <c r="I68" s="2">
        <v>291</v>
      </c>
      <c r="J68" s="2">
        <f>$K$2*I68+(1-$K$2)*J67</f>
        <v>292.52253438322782</v>
      </c>
      <c r="K68" s="2"/>
      <c r="L68" s="2">
        <f>IF(O68="low", $K$4*J68+(1-$K$4)*L67,L67)</f>
        <v>200</v>
      </c>
      <c r="M68" s="2">
        <f>IF(O68="high", $K$4*J68+(1-$K$4)*M67,M67)</f>
        <v>291.29071657267775</v>
      </c>
      <c r="N68" s="2">
        <f>IF(O68="high",(1-$K$8)*N67+$K$8*(M67-2),IF(O68="low",(1-$K$8)*N67+$K$8*(L67+2),N67))</f>
        <v>250.22040156167185</v>
      </c>
      <c r="O68" s="2" t="str">
        <f>IF(J68&gt;N67+1,"high",IF(J68&lt;N67-1,"low","middle"))</f>
        <v>high</v>
      </c>
      <c r="P68" s="2">
        <f>IF(O68="low",250,IF(O68="high",300,275))</f>
        <v>300</v>
      </c>
      <c r="Q68" s="2">
        <f>IF(P68=P67,Q67+1,1)</f>
        <v>62</v>
      </c>
      <c r="R68" s="2">
        <f>IF(P68=P67,R67+J68,J68)</f>
        <v>17841.552742467098</v>
      </c>
      <c r="S68" s="2" t="str">
        <f>IF(P69=P68,"NA",R68/Q68)</f>
        <v>NA</v>
      </c>
      <c r="T68" s="2">
        <f>IF(P68=P67,T67+J68^2,J68^2)</f>
        <v>5147407.6109710857</v>
      </c>
      <c r="U68" s="2" t="str">
        <f>IF(NOT($P69=$P68),SQRT(((T68)/($Q68))-S68^2),"NA")</f>
        <v>NA</v>
      </c>
    </row>
    <row r="69" spans="1:21" x14ac:dyDescent="0.2">
      <c r="A69" s="2">
        <f>D69-$D$2</f>
        <v>1.0000228881835938E-2</v>
      </c>
      <c r="B69" s="2">
        <v>1.5194177627599999E-2</v>
      </c>
      <c r="C69" s="2">
        <f>IF(B69&gt;B68,B69+(C68-B68),B69+(C68-B68)+5+A69-A68)</f>
        <v>1.5194177627599999E-2</v>
      </c>
      <c r="D69" s="2">
        <v>1577147192.1300001</v>
      </c>
      <c r="E69" s="2">
        <v>458</v>
      </c>
      <c r="F69" s="2">
        <v>898</v>
      </c>
      <c r="G69" s="2">
        <v>641</v>
      </c>
      <c r="H69" s="2">
        <v>709</v>
      </c>
      <c r="I69" s="2">
        <v>295</v>
      </c>
      <c r="J69" s="2">
        <f>$K$2*I69+(1-$K$2)*J68</f>
        <v>293.01802750658226</v>
      </c>
      <c r="K69" s="2"/>
      <c r="L69" s="2">
        <f>IF(O69="low", $K$4*J69+(1-$K$4)*L68,L68)</f>
        <v>200</v>
      </c>
      <c r="M69" s="2">
        <f>IF(O69="high", $K$4*J69+(1-$K$4)*M68,M68)</f>
        <v>291.63617875945863</v>
      </c>
      <c r="N69" s="2">
        <f>IF(O69="high",(1-$K$8)*N68+$K$8*(M68-2),IF(O69="low",(1-$K$8)*N68+$K$8*(L68+2),N68))</f>
        <v>252.17391731222216</v>
      </c>
      <c r="O69" s="2" t="str">
        <f>IF(J69&gt;N68+1,"high",IF(J69&lt;N68-1,"low","middle"))</f>
        <v>high</v>
      </c>
      <c r="P69" s="2">
        <f>IF(O69="low",250,IF(O69="high",300,275))</f>
        <v>300</v>
      </c>
      <c r="Q69" s="2">
        <f>IF(P69=P68,Q68+1,1)</f>
        <v>63</v>
      </c>
      <c r="R69" s="2">
        <f>IF(P69=P68,R68+J69,J69)</f>
        <v>18134.570769973681</v>
      </c>
      <c r="S69" s="2" t="str">
        <f>IF(P70=P69,"NA",R69/Q69)</f>
        <v>NA</v>
      </c>
      <c r="T69" s="2">
        <f>IF(P69=P68,T68+J69^2,J69^2)</f>
        <v>5233267.1754149338</v>
      </c>
      <c r="U69" s="2" t="str">
        <f>IF(NOT($P70=$P69),SQRT(((T69)/($Q69))-S69^2),"NA")</f>
        <v>NA</v>
      </c>
    </row>
    <row r="70" spans="1:21" x14ac:dyDescent="0.2">
      <c r="A70" s="2">
        <f>D70-$D$2</f>
        <v>1.0000228881835938E-2</v>
      </c>
      <c r="B70" s="2">
        <v>1.53450965881E-2</v>
      </c>
      <c r="C70" s="2">
        <f>IF(B70&gt;B69,B70+(C69-B69),B70+(C69-B69)+5+A70-A69)</f>
        <v>1.53450965881E-2</v>
      </c>
      <c r="D70" s="2">
        <v>1577147192.1300001</v>
      </c>
      <c r="E70" s="2">
        <v>457</v>
      </c>
      <c r="F70" s="2">
        <v>899</v>
      </c>
      <c r="G70" s="2">
        <v>641</v>
      </c>
      <c r="H70" s="2">
        <v>711</v>
      </c>
      <c r="I70" s="2">
        <v>295</v>
      </c>
      <c r="J70" s="2">
        <f>$K$2*I70+(1-$K$2)*J69</f>
        <v>293.41442200526581</v>
      </c>
      <c r="K70" s="2"/>
      <c r="L70" s="2">
        <f>IF(O70="low", $K$4*J70+(1-$K$4)*L69,L69)</f>
        <v>200</v>
      </c>
      <c r="M70" s="2">
        <f>IF(O70="high", $K$4*J70+(1-$K$4)*M69,M69)</f>
        <v>291.99182740862005</v>
      </c>
      <c r="N70" s="2">
        <f>IF(O70="high",(1-$K$8)*N69+$K$8*(M69-2),IF(O70="low",(1-$K$8)*N69+$K$8*(L69+2),N69))</f>
        <v>254.04703038458399</v>
      </c>
      <c r="O70" s="2" t="str">
        <f>IF(J70&gt;N69+1,"high",IF(J70&lt;N69-1,"low","middle"))</f>
        <v>high</v>
      </c>
      <c r="P70" s="2">
        <f>IF(O70="low",250,IF(O70="high",300,275))</f>
        <v>300</v>
      </c>
      <c r="Q70" s="2">
        <f>IF(P70=P69,Q69+1,1)</f>
        <v>64</v>
      </c>
      <c r="R70" s="2">
        <f>IF(P70=P69,R69+J70,J70)</f>
        <v>18427.985191978947</v>
      </c>
      <c r="S70" s="2" t="str">
        <f>IF(P71=P70,"NA",R70/Q70)</f>
        <v>NA</v>
      </c>
      <c r="T70" s="2">
        <f>IF(P70=P69,T69+J70^2,J70^2)</f>
        <v>5319359.1984556178</v>
      </c>
      <c r="U70" s="2" t="str">
        <f>IF(NOT($P71=$P70),SQRT(((T70)/($Q70))-S70^2),"NA")</f>
        <v>NA</v>
      </c>
    </row>
    <row r="71" spans="1:21" x14ac:dyDescent="0.2">
      <c r="A71" s="2">
        <f>D71-$D$2</f>
        <v>2.0000219345092773E-2</v>
      </c>
      <c r="B71" s="2">
        <v>2.4451017379799999E-2</v>
      </c>
      <c r="C71" s="2">
        <f>IF(B71&gt;B70,B71+(C70-B70),B71+(C70-B70)+5+A71-A70)</f>
        <v>2.4451017379799999E-2</v>
      </c>
      <c r="D71" s="2">
        <v>1577147192.1400001</v>
      </c>
      <c r="E71" s="2">
        <v>453</v>
      </c>
      <c r="F71" s="2">
        <v>900</v>
      </c>
      <c r="G71" s="2">
        <v>641</v>
      </c>
      <c r="H71" s="2">
        <v>709</v>
      </c>
      <c r="I71" s="2">
        <v>294</v>
      </c>
      <c r="J71" s="2">
        <f>$K$2*I71+(1-$K$2)*J70</f>
        <v>293.53153760421264</v>
      </c>
      <c r="K71" s="2"/>
      <c r="L71" s="2">
        <f>IF(O71="low", $K$4*J71+(1-$K$4)*L70,L70)</f>
        <v>200</v>
      </c>
      <c r="M71" s="2">
        <f>IF(O71="high", $K$4*J71+(1-$K$4)*M70,M70)</f>
        <v>292.29976944773858</v>
      </c>
      <c r="N71" s="2">
        <f>IF(O71="high",(1-$K$8)*N70+$K$8*(M70-2),IF(O71="low",(1-$K$8)*N70+$K$8*(L70+2),N70))</f>
        <v>255.84427023578579</v>
      </c>
      <c r="O71" s="2" t="str">
        <f>IF(J71&gt;N70+1,"high",IF(J71&lt;N70-1,"low","middle"))</f>
        <v>high</v>
      </c>
      <c r="P71" s="2">
        <f>IF(O71="low",250,IF(O71="high",300,275))</f>
        <v>300</v>
      </c>
      <c r="Q71" s="2">
        <f>IF(P71=P70,Q70+1,1)</f>
        <v>65</v>
      </c>
      <c r="R71" s="2">
        <f>IF(P71=P70,R70+J71,J71)</f>
        <v>18721.51672958316</v>
      </c>
      <c r="S71" s="2" t="str">
        <f>IF(P72=P71,"NA",R71/Q71)</f>
        <v>NA</v>
      </c>
      <c r="T71" s="2">
        <f>IF(P71=P70,T70+J71^2,J71^2)</f>
        <v>5405519.9620239111</v>
      </c>
      <c r="U71" s="2" t="str">
        <f>IF(NOT($P72=$P71),SQRT(((T71)/($Q71))-S71^2),"NA")</f>
        <v>NA</v>
      </c>
    </row>
    <row r="72" spans="1:21" x14ac:dyDescent="0.2">
      <c r="A72" s="2">
        <f>D72-$D$2</f>
        <v>5.0000190734863281E-2</v>
      </c>
      <c r="B72" s="2">
        <v>4.9032211303700002E-2</v>
      </c>
      <c r="C72" s="2">
        <f>IF(B72&gt;B71,B72+(C71-B71),B72+(C71-B71)+5+A72-A71)</f>
        <v>4.9032211303700002E-2</v>
      </c>
      <c r="D72" s="2">
        <v>1577147192.1700001</v>
      </c>
      <c r="E72" s="2">
        <v>456</v>
      </c>
      <c r="F72" s="2">
        <v>899</v>
      </c>
      <c r="G72" s="2">
        <v>641</v>
      </c>
      <c r="H72" s="2">
        <v>710</v>
      </c>
      <c r="I72" s="2">
        <v>294</v>
      </c>
      <c r="J72" s="2">
        <f>$K$2*I72+(1-$K$2)*J71</f>
        <v>293.62523008337013</v>
      </c>
      <c r="K72" s="2"/>
      <c r="L72" s="2">
        <f>IF(O72="low", $K$4*J72+(1-$K$4)*L71,L71)</f>
        <v>200</v>
      </c>
      <c r="M72" s="2">
        <f>IF(O72="high", $K$4*J72+(1-$K$4)*M71,M71)</f>
        <v>292.56486157486489</v>
      </c>
      <c r="N72" s="2">
        <f>IF(O72="high",(1-$K$8)*N71+$K$8*(M71-2),IF(O72="low",(1-$K$8)*N71+$K$8*(L71+2),N71))</f>
        <v>257.56704519638339</v>
      </c>
      <c r="O72" s="2" t="str">
        <f>IF(J72&gt;N71+1,"high",IF(J72&lt;N71-1,"low","middle"))</f>
        <v>high</v>
      </c>
      <c r="P72" s="2">
        <f>IF(O72="low",250,IF(O72="high",300,275))</f>
        <v>300</v>
      </c>
      <c r="Q72" s="2">
        <f>IF(P72=P71,Q71+1,1)</f>
        <v>66</v>
      </c>
      <c r="R72" s="2">
        <f>IF(P72=P71,R71+J72,J72)</f>
        <v>19015.141959666529</v>
      </c>
      <c r="S72" s="2" t="str">
        <f>IF(P73=P72,"NA",R72/Q72)</f>
        <v>NA</v>
      </c>
      <c r="T72" s="2">
        <f>IF(P72=P71,T71+J72^2,J72^2)</f>
        <v>5491735.737765423</v>
      </c>
      <c r="U72" s="2" t="str">
        <f>IF(NOT($P73=$P72),SQRT(((T72)/($Q72))-S72^2),"NA")</f>
        <v>NA</v>
      </c>
    </row>
    <row r="73" spans="1:21" x14ac:dyDescent="0.2">
      <c r="A73" s="2">
        <f>D73-$D$2</f>
        <v>7.0000171661376953E-2</v>
      </c>
      <c r="B73" s="2">
        <v>6.9835186004599994E-2</v>
      </c>
      <c r="C73" s="2">
        <f>IF(B73&gt;B72,B73+(C72-B72),B73+(C72-B72)+5+A73-A72)</f>
        <v>6.9835186004599994E-2</v>
      </c>
      <c r="D73" s="2">
        <v>1577147192.1900001</v>
      </c>
      <c r="E73" s="2">
        <v>456</v>
      </c>
      <c r="F73" s="2">
        <v>899</v>
      </c>
      <c r="G73" s="2">
        <v>641</v>
      </c>
      <c r="H73" s="2">
        <v>711</v>
      </c>
      <c r="I73" s="2">
        <v>294</v>
      </c>
      <c r="J73" s="2">
        <f>$K$2*I73+(1-$K$2)*J72</f>
        <v>293.70018406669612</v>
      </c>
      <c r="K73" s="2"/>
      <c r="L73" s="2">
        <f>IF(O73="low", $K$4*J73+(1-$K$4)*L72,L72)</f>
        <v>200</v>
      </c>
      <c r="M73" s="2">
        <f>IF(O73="high", $K$4*J73+(1-$K$4)*M72,M72)</f>
        <v>292.79192607323114</v>
      </c>
      <c r="N73" s="2">
        <f>IF(O73="high",(1-$K$8)*N72+$K$8*(M72-2),IF(O73="low",(1-$K$8)*N72+$K$8*(L72+2),N72))</f>
        <v>259.21693601530745</v>
      </c>
      <c r="O73" s="2" t="str">
        <f>IF(J73&gt;N72+1,"high",IF(J73&lt;N72-1,"low","middle"))</f>
        <v>high</v>
      </c>
      <c r="P73" s="2">
        <f>IF(O73="low",250,IF(O73="high",300,275))</f>
        <v>300</v>
      </c>
      <c r="Q73" s="2">
        <f>IF(P73=P72,Q72+1,1)</f>
        <v>67</v>
      </c>
      <c r="R73" s="2">
        <f>IF(P73=P72,R72+J73,J73)</f>
        <v>19308.842143733225</v>
      </c>
      <c r="S73" s="2" t="str">
        <f>IF(P74=P73,"NA",R73/Q73)</f>
        <v>NA</v>
      </c>
      <c r="T73" s="2">
        <f>IF(P73=P72,T72+J73^2,J73^2)</f>
        <v>5577995.5358862346</v>
      </c>
      <c r="U73" s="2" t="str">
        <f>IF(NOT($P74=$P73),SQRT(((T73)/($Q73))-S73^2),"NA")</f>
        <v>NA</v>
      </c>
    </row>
    <row r="74" spans="1:21" x14ac:dyDescent="0.2">
      <c r="A74" s="2">
        <f>D74-$D$2</f>
        <v>9.0000152587890625E-2</v>
      </c>
      <c r="B74" s="2">
        <v>9.4258069992099999E-2</v>
      </c>
      <c r="C74" s="2">
        <f>IF(B74&gt;B73,B74+(C73-B73),B74+(C73-B73)+5+A74-A73)</f>
        <v>9.4258069992099999E-2</v>
      </c>
      <c r="D74" s="2">
        <v>1577147192.21</v>
      </c>
      <c r="E74" s="2">
        <v>455</v>
      </c>
      <c r="F74" s="2">
        <v>900</v>
      </c>
      <c r="G74" s="2">
        <v>641</v>
      </c>
      <c r="H74" s="2">
        <v>710</v>
      </c>
      <c r="I74" s="2">
        <v>296</v>
      </c>
      <c r="J74" s="2">
        <f>$K$2*I74+(1-$K$2)*J73</f>
        <v>294.16014725335691</v>
      </c>
      <c r="K74" s="2"/>
      <c r="L74" s="2">
        <f>IF(O74="low", $K$4*J74+(1-$K$4)*L73,L73)</f>
        <v>200</v>
      </c>
      <c r="M74" s="2">
        <f>IF(O74="high", $K$4*J74+(1-$K$4)*M73,M73)</f>
        <v>293.06557030925632</v>
      </c>
      <c r="N74" s="2">
        <f>IF(O74="high",(1-$K$8)*N73+$K$8*(M73-2),IF(O74="low",(1-$K$8)*N73+$K$8*(L73+2),N73))</f>
        <v>260.79568551820364</v>
      </c>
      <c r="O74" s="2" t="str">
        <f>IF(J74&gt;N73+1,"high",IF(J74&lt;N73-1,"low","middle"))</f>
        <v>high</v>
      </c>
      <c r="P74" s="2">
        <f>IF(O74="low",250,IF(O74="high",300,275))</f>
        <v>300</v>
      </c>
      <c r="Q74" s="2">
        <f>IF(P74=P73,Q73+1,1)</f>
        <v>68</v>
      </c>
      <c r="R74" s="2">
        <f>IF(P74=P73,R73+J74,J74)</f>
        <v>19603.002290986584</v>
      </c>
      <c r="S74" s="2" t="str">
        <f>IF(P75=P74,"NA",R74/Q74)</f>
        <v>NA</v>
      </c>
      <c r="T74" s="2">
        <f>IF(P74=P73,T73+J74^2,J74^2)</f>
        <v>5664525.7281183517</v>
      </c>
      <c r="U74" s="2" t="str">
        <f>IF(NOT($P75=$P74),SQRT(((T74)/($Q74))-S74^2),"NA")</f>
        <v>NA</v>
      </c>
    </row>
    <row r="75" spans="1:21" x14ac:dyDescent="0.2">
      <c r="A75" s="2">
        <f>D75-$D$2</f>
        <v>0.12000012397766113</v>
      </c>
      <c r="B75" s="2">
        <v>0.118895053864</v>
      </c>
      <c r="C75" s="2">
        <f>IF(B75&gt;B74,B75+(C74-B74),B75+(C74-B74)+5+A75-A74)</f>
        <v>0.118895053864</v>
      </c>
      <c r="D75" s="2">
        <v>1577147192.24</v>
      </c>
      <c r="E75" s="2">
        <v>454</v>
      </c>
      <c r="F75" s="2">
        <v>901</v>
      </c>
      <c r="G75" s="2">
        <v>642</v>
      </c>
      <c r="H75" s="2">
        <v>710</v>
      </c>
      <c r="I75" s="2">
        <v>293</v>
      </c>
      <c r="J75" s="2">
        <f>$K$2*I75+(1-$K$2)*J74</f>
        <v>293.92811780268556</v>
      </c>
      <c r="K75" s="2"/>
      <c r="L75" s="2">
        <f>IF(O75="low", $K$4*J75+(1-$K$4)*L74,L74)</f>
        <v>200</v>
      </c>
      <c r="M75" s="2">
        <f>IF(O75="high", $K$4*J75+(1-$K$4)*M74,M74)</f>
        <v>293.2380798079422</v>
      </c>
      <c r="N75" s="2">
        <f>IF(O75="high",(1-$K$8)*N74+$K$8*(M74-2),IF(O75="low",(1-$K$8)*N74+$K$8*(L74+2),N74))</f>
        <v>262.30917975775628</v>
      </c>
      <c r="O75" s="2" t="str">
        <f>IF(J75&gt;N74+1,"high",IF(J75&lt;N74-1,"low","middle"))</f>
        <v>high</v>
      </c>
      <c r="P75" s="2">
        <f>IF(O75="low",250,IF(O75="high",300,275))</f>
        <v>300</v>
      </c>
      <c r="Q75" s="2">
        <f>IF(P75=P74,Q74+1,1)</f>
        <v>69</v>
      </c>
      <c r="R75" s="2">
        <f>IF(P75=P74,R74+J75,J75)</f>
        <v>19896.930408789271</v>
      </c>
      <c r="S75" s="2" t="str">
        <f>IF(P76=P75,"NA",R75/Q75)</f>
        <v>NA</v>
      </c>
      <c r="T75" s="2">
        <f>IF(P75=P74,T74+J75^2,J75^2)</f>
        <v>5750919.4665533807</v>
      </c>
      <c r="U75" s="2" t="str">
        <f>IF(NOT($P76=$P75),SQRT(((T75)/($Q75))-S75^2),"NA")</f>
        <v>NA</v>
      </c>
    </row>
    <row r="76" spans="1:21" x14ac:dyDescent="0.2">
      <c r="A76" s="2">
        <f>D76-$D$2</f>
        <v>0.1400001049041748</v>
      </c>
      <c r="B76" s="2">
        <v>0.13923311233499999</v>
      </c>
      <c r="C76" s="2">
        <f>IF(B76&gt;B75,B76+(C75-B75),B76+(C75-B75)+5+A76-A75)</f>
        <v>0.13923311233499999</v>
      </c>
      <c r="D76" s="2">
        <v>1577147192.26</v>
      </c>
      <c r="E76" s="2">
        <v>454</v>
      </c>
      <c r="F76" s="2">
        <v>899</v>
      </c>
      <c r="G76" s="2">
        <v>640</v>
      </c>
      <c r="H76" s="2">
        <v>710</v>
      </c>
      <c r="I76" s="2">
        <v>292</v>
      </c>
      <c r="J76" s="2">
        <f>$K$2*I76+(1-$K$2)*J75</f>
        <v>293.54249424214845</v>
      </c>
      <c r="K76" s="2"/>
      <c r="L76" s="2">
        <f>IF(O76="low", $K$4*J76+(1-$K$4)*L75,L75)</f>
        <v>200</v>
      </c>
      <c r="M76" s="2">
        <f>IF(O76="high", $K$4*J76+(1-$K$4)*M75,M75)</f>
        <v>293.29896269478348</v>
      </c>
      <c r="N76" s="2">
        <f>IF(O76="high",(1-$K$8)*N75+$K$8*(M75-2),IF(O76="low",(1-$K$8)*N75+$K$8*(L75+2),N75))</f>
        <v>263.75562476026556</v>
      </c>
      <c r="O76" s="2" t="str">
        <f>IF(J76&gt;N75+1,"high",IF(J76&lt;N75-1,"low","middle"))</f>
        <v>high</v>
      </c>
      <c r="P76" s="2">
        <f>IF(O76="low",250,IF(O76="high",300,275))</f>
        <v>300</v>
      </c>
      <c r="Q76" s="2">
        <f>IF(P76=P75,Q75+1,1)</f>
        <v>70</v>
      </c>
      <c r="R76" s="2">
        <f>IF(P76=P75,R75+J76,J76)</f>
        <v>20190.472903031419</v>
      </c>
      <c r="S76" s="2" t="str">
        <f>IF(P77=P76,"NA",R76/Q76)</f>
        <v>NA</v>
      </c>
      <c r="T76" s="2">
        <f>IF(P76=P75,T75+J76^2,J76^2)</f>
        <v>5837086.6624792824</v>
      </c>
      <c r="U76" s="2" t="str">
        <f>IF(NOT($P77=$P76),SQRT(((T76)/($Q76))-S76^2),"NA")</f>
        <v>NA</v>
      </c>
    </row>
    <row r="77" spans="1:21" x14ac:dyDescent="0.2">
      <c r="A77" s="2">
        <f>D77-$D$2</f>
        <v>0.16000008583068848</v>
      </c>
      <c r="B77" s="2">
        <v>0.163947105408</v>
      </c>
      <c r="C77" s="2">
        <f>IF(B77&gt;B76,B77+(C76-B76),B77+(C76-B76)+5+A77-A76)</f>
        <v>0.163947105408</v>
      </c>
      <c r="D77" s="2">
        <v>1577147192.28</v>
      </c>
      <c r="E77" s="2">
        <v>457</v>
      </c>
      <c r="F77" s="2">
        <v>899</v>
      </c>
      <c r="G77" s="2">
        <v>641</v>
      </c>
      <c r="H77" s="2">
        <v>711</v>
      </c>
      <c r="I77" s="2">
        <v>296</v>
      </c>
      <c r="J77" s="2">
        <f>$K$2*I77+(1-$K$2)*J76</f>
        <v>294.03399539371878</v>
      </c>
      <c r="K77" s="2"/>
      <c r="L77" s="2">
        <f>IF(O77="low", $K$4*J77+(1-$K$4)*L76,L76)</f>
        <v>200</v>
      </c>
      <c r="M77" s="2">
        <f>IF(O77="high", $K$4*J77+(1-$K$4)*M76,M76)</f>
        <v>293.44596923457055</v>
      </c>
      <c r="N77" s="2">
        <f>IF(O77="high",(1-$K$8)*N76+$K$8*(M76-2),IF(O77="low",(1-$K$8)*N76+$K$8*(L76+2),N76))</f>
        <v>265.13279165699146</v>
      </c>
      <c r="O77" s="2" t="str">
        <f>IF(J77&gt;N76+1,"high",IF(J77&lt;N76-1,"low","middle"))</f>
        <v>high</v>
      </c>
      <c r="P77" s="2">
        <f>IF(O77="low",250,IF(O77="high",300,275))</f>
        <v>300</v>
      </c>
      <c r="Q77" s="2">
        <f>IF(P77=P76,Q76+1,1)</f>
        <v>71</v>
      </c>
      <c r="R77" s="2">
        <f>IF(P77=P76,R76+J77,J77)</f>
        <v>20484.506898425137</v>
      </c>
      <c r="S77" s="2" t="str">
        <f>IF(P78=P77,"NA",R77/Q77)</f>
        <v>NA</v>
      </c>
      <c r="T77" s="2">
        <f>IF(P77=P76,T76+J77^2,J77^2)</f>
        <v>5923542.6529264757</v>
      </c>
      <c r="U77" s="2" t="str">
        <f>IF(NOT($P78=$P77),SQRT(((T77)/($Q77))-S77^2),"NA")</f>
        <v>NA</v>
      </c>
    </row>
    <row r="78" spans="1:21" x14ac:dyDescent="0.2">
      <c r="A78" s="2">
        <f>D78-$D$2</f>
        <v>0.18000006675720215</v>
      </c>
      <c r="B78" s="2">
        <v>0.18429398536700001</v>
      </c>
      <c r="C78" s="2">
        <f>IF(B78&gt;B77,B78+(C77-B77),B78+(C77-B77)+5+A78-A77)</f>
        <v>0.18429398536700001</v>
      </c>
      <c r="D78" s="2">
        <v>1577147192.3</v>
      </c>
      <c r="E78" s="2">
        <v>454</v>
      </c>
      <c r="F78" s="2">
        <v>900</v>
      </c>
      <c r="G78" s="2">
        <v>640</v>
      </c>
      <c r="H78" s="2">
        <v>711</v>
      </c>
      <c r="I78" s="2">
        <v>295</v>
      </c>
      <c r="J78" s="2">
        <f>$K$2*I78+(1-$K$2)*J77</f>
        <v>294.227196314975</v>
      </c>
      <c r="K78" s="2"/>
      <c r="L78" s="2">
        <f>IF(O78="low", $K$4*J78+(1-$K$4)*L77,L77)</f>
        <v>200</v>
      </c>
      <c r="M78" s="2">
        <f>IF(O78="high", $K$4*J78+(1-$K$4)*M77,M77)</f>
        <v>293.60221465065149</v>
      </c>
      <c r="N78" s="2">
        <f>IF(O78="high",(1-$K$8)*N77+$K$8*(M77-2),IF(O78="low",(1-$K$8)*N77+$K$8*(L77+2),N77))</f>
        <v>266.44845053587039</v>
      </c>
      <c r="O78" s="2" t="str">
        <f>IF(J78&gt;N77+1,"high",IF(J78&lt;N77-1,"low","middle"))</f>
        <v>high</v>
      </c>
      <c r="P78" s="2">
        <f>IF(O78="low",250,IF(O78="high",300,275))</f>
        <v>300</v>
      </c>
      <c r="Q78" s="2">
        <f>IF(P78=P77,Q77+1,1)</f>
        <v>72</v>
      </c>
      <c r="R78" s="2">
        <f>IF(P78=P77,R77+J78,J78)</f>
        <v>20778.734094740114</v>
      </c>
      <c r="S78" s="2" t="str">
        <f>IF(P79=P78,"NA",R78/Q78)</f>
        <v>NA</v>
      </c>
      <c r="T78" s="2">
        <f>IF(P78=P77,T77+J78^2,J78^2)</f>
        <v>6010112.2959778467</v>
      </c>
      <c r="U78" s="2" t="str">
        <f>IF(NOT($P79=$P78),SQRT(((T78)/($Q78))-S78^2),"NA")</f>
        <v>NA</v>
      </c>
    </row>
    <row r="79" spans="1:21" x14ac:dyDescent="0.2">
      <c r="A79" s="2">
        <f>D79-$D$2</f>
        <v>0.21000003814697266</v>
      </c>
      <c r="B79" s="2">
        <v>0.209035158157</v>
      </c>
      <c r="C79" s="2">
        <f>IF(B79&gt;B78,B79+(C78-B78),B79+(C78-B78)+5+A79-A78)</f>
        <v>0.209035158157</v>
      </c>
      <c r="D79" s="2">
        <v>1577147192.3299999</v>
      </c>
      <c r="E79" s="2">
        <v>454</v>
      </c>
      <c r="F79" s="2">
        <v>899</v>
      </c>
      <c r="G79" s="2">
        <v>641</v>
      </c>
      <c r="H79" s="2">
        <v>709</v>
      </c>
      <c r="I79" s="2">
        <v>293</v>
      </c>
      <c r="J79" s="2">
        <f>$K$2*I79+(1-$K$2)*J78</f>
        <v>293.98175705198003</v>
      </c>
      <c r="K79" s="2"/>
      <c r="L79" s="2">
        <f>IF(O79="low", $K$4*J79+(1-$K$4)*L78,L78)</f>
        <v>200</v>
      </c>
      <c r="M79" s="2">
        <f>IF(O79="high", $K$4*J79+(1-$K$4)*M78,M78)</f>
        <v>293.67812313091724</v>
      </c>
      <c r="N79" s="2">
        <f>IF(O79="high",(1-$K$8)*N78+$K$8*(M78-2),IF(O79="low",(1-$K$8)*N78+$K$8*(L78+2),N78))</f>
        <v>267.70613874160944</v>
      </c>
      <c r="O79" s="2" t="str">
        <f>IF(J79&gt;N78+1,"high",IF(J79&lt;N78-1,"low","middle"))</f>
        <v>high</v>
      </c>
      <c r="P79" s="2">
        <f>IF(O79="low",250,IF(O79="high",300,275))</f>
        <v>300</v>
      </c>
      <c r="Q79" s="2">
        <f>IF(P79=P78,Q78+1,1)</f>
        <v>73</v>
      </c>
      <c r="R79" s="2">
        <f>IF(P79=P78,R78+J79,J79)</f>
        <v>21072.715851792094</v>
      </c>
      <c r="S79" s="2" t="str">
        <f>IF(P80=P79,"NA",R79/Q79)</f>
        <v>NA</v>
      </c>
      <c r="T79" s="2">
        <f>IF(P79=P78,T78+J79^2,J79^2)</f>
        <v>6096537.5694572162</v>
      </c>
      <c r="U79" s="2" t="str">
        <f>IF(NOT($P80=$P79),SQRT(((T79)/($Q79))-S79^2),"NA")</f>
        <v>NA</v>
      </c>
    </row>
    <row r="80" spans="1:21" x14ac:dyDescent="0.2">
      <c r="A80" s="2">
        <f>D80-$D$2</f>
        <v>0.23000001907348633</v>
      </c>
      <c r="B80" s="2">
        <v>0.23332309722899999</v>
      </c>
      <c r="C80" s="2">
        <f>IF(B80&gt;B79,B80+(C79-B79),B80+(C79-B79)+5+A80-A79)</f>
        <v>0.23332309722899999</v>
      </c>
      <c r="D80" s="2">
        <v>1577147192.3499999</v>
      </c>
      <c r="E80" s="2">
        <v>457</v>
      </c>
      <c r="F80" s="2">
        <v>901</v>
      </c>
      <c r="G80" s="2">
        <v>641</v>
      </c>
      <c r="H80" s="2">
        <v>710</v>
      </c>
      <c r="I80" s="2">
        <v>295</v>
      </c>
      <c r="J80" s="2">
        <f>$K$2*I80+(1-$K$2)*J79</f>
        <v>294.185405641584</v>
      </c>
      <c r="K80" s="2"/>
      <c r="L80" s="2">
        <f>IF(O80="low", $K$4*J80+(1-$K$4)*L79,L79)</f>
        <v>200</v>
      </c>
      <c r="M80" s="2">
        <f>IF(O80="high", $K$4*J80+(1-$K$4)*M79,M79)</f>
        <v>293.77957963305062</v>
      </c>
      <c r="N80" s="2">
        <f>IF(O80="high",(1-$K$8)*N79+$K$8*(M79-2),IF(O80="low",(1-$K$8)*N79+$K$8*(L79+2),N79))</f>
        <v>268.90473796107483</v>
      </c>
      <c r="O80" s="2" t="str">
        <f>IF(J80&gt;N79+1,"high",IF(J80&lt;N79-1,"low","middle"))</f>
        <v>high</v>
      </c>
      <c r="P80" s="2">
        <f>IF(O80="low",250,IF(O80="high",300,275))</f>
        <v>300</v>
      </c>
      <c r="Q80" s="2">
        <f>IF(P80=P79,Q79+1,1)</f>
        <v>74</v>
      </c>
      <c r="R80" s="2">
        <f>IF(P80=P79,R79+J80,J80)</f>
        <v>21366.901257433678</v>
      </c>
      <c r="S80" s="2" t="str">
        <f>IF(P81=P80,"NA",R80/Q80)</f>
        <v>NA</v>
      </c>
      <c r="T80" s="2">
        <f>IF(P80=P79,T79+J80^2,J80^2)</f>
        <v>6183082.6223497195</v>
      </c>
      <c r="U80" s="2" t="str">
        <f>IF(NOT($P81=$P80),SQRT(((T80)/($Q80))-S80^2),"NA")</f>
        <v>NA</v>
      </c>
    </row>
    <row r="81" spans="1:21" x14ac:dyDescent="0.2">
      <c r="A81" s="2">
        <f>D81-$D$2</f>
        <v>0.25</v>
      </c>
      <c r="B81" s="2">
        <v>0.25376701354999998</v>
      </c>
      <c r="C81" s="2">
        <f>IF(B81&gt;B80,B81+(C80-B80),B81+(C80-B80)+5+A81-A80)</f>
        <v>0.25376701354999998</v>
      </c>
      <c r="D81" s="2">
        <v>1577147192.3699999</v>
      </c>
      <c r="E81" s="2">
        <v>456</v>
      </c>
      <c r="F81" s="2">
        <v>900</v>
      </c>
      <c r="G81" s="2">
        <v>641</v>
      </c>
      <c r="H81" s="2">
        <v>710</v>
      </c>
      <c r="I81" s="2">
        <v>295</v>
      </c>
      <c r="J81" s="2">
        <f>$K$2*I81+(1-$K$2)*J80</f>
        <v>294.34832451326724</v>
      </c>
      <c r="K81" s="2"/>
      <c r="L81" s="2">
        <f>IF(O81="low", $K$4*J81+(1-$K$4)*L80,L80)</f>
        <v>200</v>
      </c>
      <c r="M81" s="2">
        <f>IF(O81="high", $K$4*J81+(1-$K$4)*M80,M80)</f>
        <v>293.89332860909394</v>
      </c>
      <c r="N81" s="2">
        <f>IF(O81="high",(1-$K$8)*N80+$K$8*(M80-2),IF(O81="low",(1-$K$8)*N80+$K$8*(L80+2),N80))</f>
        <v>270.04848004467362</v>
      </c>
      <c r="O81" s="2" t="str">
        <f>IF(J81&gt;N80+1,"high",IF(J81&lt;N80-1,"low","middle"))</f>
        <v>high</v>
      </c>
      <c r="P81" s="2">
        <f>IF(O81="low",250,IF(O81="high",300,275))</f>
        <v>300</v>
      </c>
      <c r="Q81" s="2">
        <f>IF(P81=P80,Q80+1,1)</f>
        <v>75</v>
      </c>
      <c r="R81" s="2">
        <f>IF(P81=P80,R80+J81,J81)</f>
        <v>21661.249581946944</v>
      </c>
      <c r="S81" s="2" t="str">
        <f>IF(P82=P81,"NA",R81/Q81)</f>
        <v>NA</v>
      </c>
      <c r="T81" s="2">
        <f>IF(P81=P80,T80+J81^2,J81^2)</f>
        <v>6269723.5584934875</v>
      </c>
      <c r="U81" s="2" t="str">
        <f>IF(NOT($P82=$P81),SQRT(((T81)/($Q81))-S81^2),"NA")</f>
        <v>NA</v>
      </c>
    </row>
    <row r="82" spans="1:21" x14ac:dyDescent="0.2">
      <c r="A82" s="2">
        <f>D82-$D$2</f>
        <v>0.28000020980834961</v>
      </c>
      <c r="B82" s="2">
        <v>0.27833914756799999</v>
      </c>
      <c r="C82" s="2">
        <f>IF(B82&gt;B81,B82+(C81-B81),B82+(C81-B81)+5+A82-A81)</f>
        <v>0.27833914756799999</v>
      </c>
      <c r="D82" s="2">
        <v>1577147192.4000001</v>
      </c>
      <c r="E82" s="2">
        <v>455</v>
      </c>
      <c r="F82" s="2">
        <v>900</v>
      </c>
      <c r="G82" s="2">
        <v>642</v>
      </c>
      <c r="H82" s="2">
        <v>711</v>
      </c>
      <c r="I82" s="2">
        <v>296</v>
      </c>
      <c r="J82" s="2">
        <f>$K$2*I82+(1-$K$2)*J81</f>
        <v>294.67865961061381</v>
      </c>
      <c r="K82" s="2"/>
      <c r="L82" s="2">
        <f>IF(O82="low", $K$4*J82+(1-$K$4)*L81,L81)</f>
        <v>200</v>
      </c>
      <c r="M82" s="2">
        <f>IF(O82="high", $K$4*J82+(1-$K$4)*M81,M81)</f>
        <v>294.05039480939791</v>
      </c>
      <c r="N82" s="2">
        <f>IF(O82="high",(1-$K$8)*N81+$K$8*(M81-2),IF(O82="low",(1-$K$8)*N81+$K$8*(L81+2),N81))</f>
        <v>271.14072247289465</v>
      </c>
      <c r="O82" s="2" t="str">
        <f>IF(J82&gt;N81+1,"high",IF(J82&lt;N81-1,"low","middle"))</f>
        <v>high</v>
      </c>
      <c r="P82" s="2">
        <f>IF(O82="low",250,IF(O82="high",300,275))</f>
        <v>300</v>
      </c>
      <c r="Q82" s="2">
        <f>IF(P82=P81,Q81+1,1)</f>
        <v>76</v>
      </c>
      <c r="R82" s="2">
        <f>IF(P82=P81,R81+J82,J82)</f>
        <v>21955.928241557558</v>
      </c>
      <c r="S82" s="2" t="str">
        <f>IF(P83=P82,"NA",R82/Q82)</f>
        <v>NA</v>
      </c>
      <c r="T82" s="2">
        <f>IF(P82=P81,T81+J82^2,J82^2)</f>
        <v>6356559.0709233955</v>
      </c>
      <c r="U82" s="2" t="str">
        <f>IF(NOT($P83=$P82),SQRT(((T82)/($Q82))-S82^2),"NA")</f>
        <v>NA</v>
      </c>
    </row>
    <row r="83" spans="1:21" x14ac:dyDescent="0.2">
      <c r="A83" s="2">
        <f>D83-$D$2</f>
        <v>0.30000019073486328</v>
      </c>
      <c r="B83" s="2">
        <v>0.29895520210299997</v>
      </c>
      <c r="C83" s="2">
        <f>IF(B83&gt;B82,B83+(C82-B82),B83+(C82-B82)+5+A83-A82)</f>
        <v>0.29895520210299997</v>
      </c>
      <c r="D83" s="2">
        <v>1577147192.4200001</v>
      </c>
      <c r="E83" s="2">
        <v>456</v>
      </c>
      <c r="F83" s="2">
        <v>899</v>
      </c>
      <c r="G83" s="2">
        <v>641</v>
      </c>
      <c r="H83" s="2">
        <v>710</v>
      </c>
      <c r="I83" s="2">
        <v>294</v>
      </c>
      <c r="J83" s="2">
        <f>$K$2*I83+(1-$K$2)*J82</f>
        <v>294.54292768849103</v>
      </c>
      <c r="K83" s="2"/>
      <c r="L83" s="2">
        <f>IF(O83="low", $K$4*J83+(1-$K$4)*L82,L82)</f>
        <v>200</v>
      </c>
      <c r="M83" s="2">
        <f>IF(O83="high", $K$4*J83+(1-$K$4)*M82,M82)</f>
        <v>294.14890138521656</v>
      </c>
      <c r="N83" s="2">
        <f>IF(O83="high",(1-$K$8)*N82+$K$8*(M82-2),IF(O83="low",(1-$K$8)*N82+$K$8*(L82+2),N82))</f>
        <v>272.1862060897198</v>
      </c>
      <c r="O83" s="2" t="str">
        <f>IF(J83&gt;N82+1,"high",IF(J83&lt;N82-1,"low","middle"))</f>
        <v>high</v>
      </c>
      <c r="P83" s="2">
        <f>IF(O83="low",250,IF(O83="high",300,275))</f>
        <v>300</v>
      </c>
      <c r="Q83" s="2">
        <f>IF(P83=P82,Q82+1,1)</f>
        <v>77</v>
      </c>
      <c r="R83" s="2">
        <f>IF(P83=P82,R82+J83,J83)</f>
        <v>22250.471169246048</v>
      </c>
      <c r="S83" s="2" t="str">
        <f>IF(P84=P83,"NA",R83/Q83)</f>
        <v>NA</v>
      </c>
      <c r="T83" s="2">
        <f>IF(P83=P82,T82+J83^2,J83^2)</f>
        <v>6443314.6071747029</v>
      </c>
      <c r="U83" s="2" t="str">
        <f>IF(NOT($P84=$P83),SQRT(((T83)/($Q83))-S83^2),"NA")</f>
        <v>NA</v>
      </c>
    </row>
    <row r="84" spans="1:21" x14ac:dyDescent="0.2">
      <c r="A84" s="2">
        <f>D84-$D$2</f>
        <v>0.32000017166137695</v>
      </c>
      <c r="B84" s="2">
        <v>0.32361102104200001</v>
      </c>
      <c r="C84" s="2">
        <f>IF(B84&gt;B83,B84+(C83-B83),B84+(C83-B83)+5+A84-A83)</f>
        <v>0.32361102104200001</v>
      </c>
      <c r="D84" s="2">
        <v>1577147192.4400001</v>
      </c>
      <c r="E84" s="2">
        <v>455</v>
      </c>
      <c r="F84" s="2">
        <v>900</v>
      </c>
      <c r="G84" s="2">
        <v>640</v>
      </c>
      <c r="H84" s="2">
        <v>709</v>
      </c>
      <c r="I84" s="2">
        <v>293</v>
      </c>
      <c r="J84" s="2">
        <f>$K$2*I84+(1-$K$2)*J83</f>
        <v>294.23434215079283</v>
      </c>
      <c r="K84" s="2"/>
      <c r="L84" s="2">
        <f>IF(O84="low", $K$4*J84+(1-$K$4)*L83,L83)</f>
        <v>200</v>
      </c>
      <c r="M84" s="2">
        <f>IF(O84="high", $K$4*J84+(1-$K$4)*M83,M83)</f>
        <v>294.16598953833181</v>
      </c>
      <c r="N84" s="2">
        <f>IF(O84="high",(1-$K$8)*N83+$K$8*(M83-2),IF(O84="low",(1-$K$8)*N83+$K$8*(L83+2),N83))</f>
        <v>273.18434085449462</v>
      </c>
      <c r="O84" s="2" t="str">
        <f>IF(J84&gt;N83+1,"high",IF(J84&lt;N83-1,"low","middle"))</f>
        <v>high</v>
      </c>
      <c r="P84" s="2">
        <f>IF(O84="low",250,IF(O84="high",300,275))</f>
        <v>300</v>
      </c>
      <c r="Q84" s="2">
        <f>IF(P84=P83,Q83+1,1)</f>
        <v>78</v>
      </c>
      <c r="R84" s="2">
        <f>IF(P84=P83,R83+J84,J84)</f>
        <v>22544.705511396842</v>
      </c>
      <c r="S84" s="2" t="str">
        <f>IF(P85=P84,"NA",R84/Q84)</f>
        <v>NA</v>
      </c>
      <c r="T84" s="2">
        <f>IF(P84=P83,T83+J84^2,J84^2)</f>
        <v>6529888.4552756129</v>
      </c>
      <c r="U84" s="2" t="str">
        <f>IF(NOT($P85=$P84),SQRT(((T84)/($Q84))-S84^2),"NA")</f>
        <v>NA</v>
      </c>
    </row>
    <row r="85" spans="1:21" x14ac:dyDescent="0.2">
      <c r="A85" s="2">
        <f>D85-$D$2</f>
        <v>0.35000014305114746</v>
      </c>
      <c r="B85" s="2">
        <v>0.34789705276499999</v>
      </c>
      <c r="C85" s="2">
        <f>IF(B85&gt;B84,B85+(C84-B84),B85+(C84-B84)+5+A85-A84)</f>
        <v>0.34789705276499999</v>
      </c>
      <c r="D85" s="2">
        <v>1577147192.47</v>
      </c>
      <c r="E85" s="2">
        <v>456</v>
      </c>
      <c r="F85" s="2">
        <v>900</v>
      </c>
      <c r="G85" s="2">
        <v>641</v>
      </c>
      <c r="H85" s="2">
        <v>710</v>
      </c>
      <c r="I85" s="2">
        <v>296</v>
      </c>
      <c r="J85" s="2">
        <f>$K$2*I85+(1-$K$2)*J84</f>
        <v>294.58747372063425</v>
      </c>
      <c r="K85" s="2"/>
      <c r="L85" s="2">
        <f>IF(O85="low", $K$4*J85+(1-$K$4)*L84,L84)</f>
        <v>200</v>
      </c>
      <c r="M85" s="2">
        <f>IF(O85="high", $K$4*J85+(1-$K$4)*M84,M84)</f>
        <v>294.25028637479232</v>
      </c>
      <c r="N85" s="2">
        <f>IF(O85="high",(1-$K$8)*N84+$K$8*(M84-2),IF(O85="low",(1-$K$8)*N84+$K$8*(L84+2),N84))</f>
        <v>274.13342328868652</v>
      </c>
      <c r="O85" s="2" t="str">
        <f>IF(J85&gt;N84+1,"high",IF(J85&lt;N84-1,"low","middle"))</f>
        <v>high</v>
      </c>
      <c r="P85" s="2">
        <f>IF(O85="low",250,IF(O85="high",300,275))</f>
        <v>300</v>
      </c>
      <c r="Q85" s="2">
        <f>IF(P85=P84,Q84+1,1)</f>
        <v>79</v>
      </c>
      <c r="R85" s="2">
        <f>IF(P85=P84,R84+J85,J85)</f>
        <v>22839.292985117478</v>
      </c>
      <c r="S85" s="2" t="str">
        <f>IF(P86=P85,"NA",R85/Q85)</f>
        <v>NA</v>
      </c>
      <c r="T85" s="2">
        <f>IF(P85=P84,T84+J85^2,J85^2)</f>
        <v>6616670.234948718</v>
      </c>
      <c r="U85" s="2" t="str">
        <f>IF(NOT($P86=$P85),SQRT(((T85)/($Q85))-S85^2),"NA")</f>
        <v>NA</v>
      </c>
    </row>
    <row r="86" spans="1:21" x14ac:dyDescent="0.2">
      <c r="A86" s="2">
        <f>D86-$D$2</f>
        <v>0.37000012397766113</v>
      </c>
      <c r="B86" s="2">
        <v>0.36878609657299999</v>
      </c>
      <c r="C86" s="2">
        <f>IF(B86&gt;B85,B86+(C85-B85),B86+(C85-B85)+5+A86-A85)</f>
        <v>0.36878609657299999</v>
      </c>
      <c r="D86" s="2">
        <v>1577147192.49</v>
      </c>
      <c r="E86" s="2">
        <v>456</v>
      </c>
      <c r="F86" s="2">
        <v>900</v>
      </c>
      <c r="G86" s="2">
        <v>641</v>
      </c>
      <c r="H86" s="2">
        <v>710</v>
      </c>
      <c r="I86" s="2">
        <v>295</v>
      </c>
      <c r="J86" s="2">
        <f>$K$2*I86+(1-$K$2)*J85</f>
        <v>294.66997897650742</v>
      </c>
      <c r="K86" s="2"/>
      <c r="L86" s="2">
        <f>IF(O86="low", $K$4*J86+(1-$K$4)*L85,L85)</f>
        <v>200</v>
      </c>
      <c r="M86" s="2">
        <f>IF(O86="high", $K$4*J86+(1-$K$4)*M85,M85)</f>
        <v>294.33422489513532</v>
      </c>
      <c r="N86" s="2">
        <f>IF(O86="high",(1-$K$8)*N85+$K$8*(M85-2),IF(O86="low",(1-$K$8)*N85+$K$8*(L85+2),N85))</f>
        <v>275.03926644299179</v>
      </c>
      <c r="O86" s="2" t="str">
        <f>IF(J86&gt;N85+1,"high",IF(J86&lt;N85-1,"low","middle"))</f>
        <v>high</v>
      </c>
      <c r="P86" s="2">
        <f>IF(O86="low",250,IF(O86="high",300,275))</f>
        <v>300</v>
      </c>
      <c r="Q86" s="2">
        <f>IF(P86=P85,Q85+1,1)</f>
        <v>80</v>
      </c>
      <c r="R86" s="2">
        <f>IF(P86=P85,R85+J86,J86)</f>
        <v>23133.962964093986</v>
      </c>
      <c r="S86" s="2" t="str">
        <f>IF(P87=P86,"NA",R86/Q86)</f>
        <v>NA</v>
      </c>
      <c r="T86" s="2">
        <f>IF(P86=P85,T85+J86^2,J86^2)</f>
        <v>6703500.6314587332</v>
      </c>
      <c r="U86" s="2" t="str">
        <f>IF(NOT($P87=$P86),SQRT(((T86)/($Q86))-S86^2),"NA")</f>
        <v>NA</v>
      </c>
    </row>
    <row r="87" spans="1:21" x14ac:dyDescent="0.2">
      <c r="A87" s="2">
        <f>D87-$D$2</f>
        <v>0.3900001049041748</v>
      </c>
      <c r="B87" s="2">
        <v>0.39327120780899999</v>
      </c>
      <c r="C87" s="2">
        <f>IF(B87&gt;B86,B87+(C86-B86),B87+(C86-B86)+5+A87-A86)</f>
        <v>0.39327120780899999</v>
      </c>
      <c r="D87" s="2">
        <v>1577147192.51</v>
      </c>
      <c r="E87" s="2">
        <v>455</v>
      </c>
      <c r="F87" s="2">
        <v>899</v>
      </c>
      <c r="G87" s="2">
        <v>640</v>
      </c>
      <c r="H87" s="2">
        <v>709</v>
      </c>
      <c r="I87" s="2">
        <v>293</v>
      </c>
      <c r="J87" s="2">
        <f>$K$2*I87+(1-$K$2)*J86</f>
        <v>294.33598318120596</v>
      </c>
      <c r="K87" s="2"/>
      <c r="L87" s="2">
        <f>IF(O87="low", $K$4*J87+(1-$K$4)*L86,L86)</f>
        <v>200</v>
      </c>
      <c r="M87" s="2">
        <f>IF(O87="high", $K$4*J87+(1-$K$4)*M86,M86)</f>
        <v>294.33457655234946</v>
      </c>
      <c r="N87" s="2">
        <f>IF(O87="high",(1-$K$8)*N86+$K$8*(M86-2),IF(O87="low",(1-$K$8)*N86+$K$8*(L86+2),N86))</f>
        <v>275.90401436559893</v>
      </c>
      <c r="O87" s="2" t="str">
        <f>IF(J87&gt;N86+1,"high",IF(J87&lt;N86-1,"low","middle"))</f>
        <v>high</v>
      </c>
      <c r="P87" s="2">
        <f>IF(O87="low",250,IF(O87="high",300,275))</f>
        <v>300</v>
      </c>
      <c r="Q87" s="2">
        <f>IF(P87=P86,Q86+1,1)</f>
        <v>81</v>
      </c>
      <c r="R87" s="2">
        <f>IF(P87=P86,R86+J87,J87)</f>
        <v>23428.298947275191</v>
      </c>
      <c r="S87" s="2" t="str">
        <f>IF(P88=P87,"NA",R87/Q87)</f>
        <v>NA</v>
      </c>
      <c r="T87" s="2">
        <f>IF(P87=P86,T86+J87^2,J87^2)</f>
        <v>6790134.3024539808</v>
      </c>
      <c r="U87" s="2" t="str">
        <f>IF(NOT($P88=$P87),SQRT(((T87)/($Q87))-S87^2),"NA")</f>
        <v>NA</v>
      </c>
    </row>
    <row r="88" spans="1:21" x14ac:dyDescent="0.2">
      <c r="A88" s="2">
        <f>D88-$D$2</f>
        <v>0.41000008583068848</v>
      </c>
      <c r="B88" s="2">
        <v>0.41366314888</v>
      </c>
      <c r="C88" s="2">
        <f>IF(B88&gt;B87,B88+(C87-B87),B88+(C87-B87)+5+A88-A87)</f>
        <v>0.41366314888</v>
      </c>
      <c r="D88" s="2">
        <v>1577147192.53</v>
      </c>
      <c r="E88" s="2">
        <v>457</v>
      </c>
      <c r="F88" s="2">
        <v>899</v>
      </c>
      <c r="G88" s="2">
        <v>641</v>
      </c>
      <c r="H88" s="2">
        <v>708</v>
      </c>
      <c r="I88" s="2">
        <v>295</v>
      </c>
      <c r="J88" s="2">
        <f>$K$2*I88+(1-$K$2)*J87</f>
        <v>294.46878654496481</v>
      </c>
      <c r="K88" s="2"/>
      <c r="L88" s="2">
        <f>IF(O88="low", $K$4*J88+(1-$K$4)*L87,L87)</f>
        <v>200</v>
      </c>
      <c r="M88" s="2">
        <f>IF(O88="high", $K$4*J88+(1-$K$4)*M87,M87)</f>
        <v>294.36141855087254</v>
      </c>
      <c r="N88" s="2">
        <f>IF(O88="high",(1-$K$8)*N87+$K$8*(M87-2),IF(O88="low",(1-$K$8)*N87+$K$8*(L87+2),N87))</f>
        <v>276.72554247493645</v>
      </c>
      <c r="O88" s="2" t="str">
        <f>IF(J88&gt;N87+1,"high",IF(J88&lt;N87-1,"low","middle"))</f>
        <v>high</v>
      </c>
      <c r="P88" s="2">
        <f>IF(O88="low",250,IF(O88="high",300,275))</f>
        <v>300</v>
      </c>
      <c r="Q88" s="2">
        <f>IF(P88=P87,Q87+1,1)</f>
        <v>82</v>
      </c>
      <c r="R88" s="2">
        <f>IF(P88=P87,R87+J88,J88)</f>
        <v>23722.767733820154</v>
      </c>
      <c r="S88" s="2" t="str">
        <f>IF(P89=P88,"NA",R88/Q88)</f>
        <v>NA</v>
      </c>
      <c r="T88" s="2">
        <f>IF(P88=P87,T87+J88^2,J88^2)</f>
        <v>6876846.168703245</v>
      </c>
      <c r="U88" s="2" t="str">
        <f>IF(NOT($P89=$P88),SQRT(((T88)/($Q88))-S88^2),"NA")</f>
        <v>NA</v>
      </c>
    </row>
    <row r="89" spans="1:21" x14ac:dyDescent="0.2">
      <c r="A89" s="2">
        <f>D89-$D$2</f>
        <v>0.44000005722045898</v>
      </c>
      <c r="B89" s="2">
        <v>0.438451051712</v>
      </c>
      <c r="C89" s="2">
        <f>IF(B89&gt;B88,B89+(C88-B88),B89+(C88-B88)+5+A89-A88)</f>
        <v>0.438451051712</v>
      </c>
      <c r="D89" s="2">
        <v>1577147192.5599999</v>
      </c>
      <c r="E89" s="2">
        <v>456</v>
      </c>
      <c r="F89" s="2">
        <v>900</v>
      </c>
      <c r="G89" s="2">
        <v>641</v>
      </c>
      <c r="H89" s="2">
        <v>709</v>
      </c>
      <c r="I89" s="2">
        <v>294</v>
      </c>
      <c r="J89" s="2">
        <f>$K$2*I89+(1-$K$2)*J88</f>
        <v>294.37502923597185</v>
      </c>
      <c r="K89" s="2"/>
      <c r="L89" s="2">
        <f>IF(O89="low", $K$4*J89+(1-$K$4)*L88,L88)</f>
        <v>200</v>
      </c>
      <c r="M89" s="2">
        <f>IF(O89="high", $K$4*J89+(1-$K$4)*M88,M88)</f>
        <v>294.36414068789242</v>
      </c>
      <c r="N89" s="2">
        <f>IF(O89="high",(1-$K$8)*N88+$K$8*(M88-2),IF(O89="low",(1-$K$8)*N88+$K$8*(L88+2),N88))</f>
        <v>277.50733627873325</v>
      </c>
      <c r="O89" s="2" t="str">
        <f>IF(J89&gt;N88+1,"high",IF(J89&lt;N88-1,"low","middle"))</f>
        <v>high</v>
      </c>
      <c r="P89" s="2">
        <f>IF(O89="low",250,IF(O89="high",300,275))</f>
        <v>300</v>
      </c>
      <c r="Q89" s="2">
        <f>IF(P89=P88,Q88+1,1)</f>
        <v>83</v>
      </c>
      <c r="R89" s="2">
        <f>IF(P89=P88,R88+J89,J89)</f>
        <v>24017.142763056127</v>
      </c>
      <c r="S89" s="2" t="str">
        <f>IF(P90=P89,"NA",R89/Q89)</f>
        <v>NA</v>
      </c>
      <c r="T89" s="2">
        <f>IF(P89=P88,T88+J89^2,J89^2)</f>
        <v>6963502.8265409246</v>
      </c>
      <c r="U89" s="2" t="str">
        <f>IF(NOT($P90=$P89),SQRT(((T89)/($Q89))-S89^2),"NA")</f>
        <v>NA</v>
      </c>
    </row>
    <row r="90" spans="1:21" x14ac:dyDescent="0.2">
      <c r="A90" s="2">
        <f>D90-$D$2</f>
        <v>0.46000003814697266</v>
      </c>
      <c r="B90" s="2">
        <v>0.45892810821500002</v>
      </c>
      <c r="C90" s="2">
        <f>IF(B90&gt;B89,B90+(C89-B89),B90+(C89-B89)+5+A90-A89)</f>
        <v>0.45892810821500002</v>
      </c>
      <c r="D90" s="2">
        <v>1577147192.5799999</v>
      </c>
      <c r="E90" s="2">
        <v>456</v>
      </c>
      <c r="F90" s="2">
        <v>900</v>
      </c>
      <c r="G90" s="2">
        <v>641</v>
      </c>
      <c r="H90" s="2">
        <v>710</v>
      </c>
      <c r="I90" s="2">
        <v>295</v>
      </c>
      <c r="J90" s="2">
        <f>$K$2*I90+(1-$K$2)*J89</f>
        <v>294.50002338877749</v>
      </c>
      <c r="K90" s="2"/>
      <c r="L90" s="2">
        <f>IF(O90="low", $K$4*J90+(1-$K$4)*L89,L89)</f>
        <v>200</v>
      </c>
      <c r="M90" s="2">
        <f>IF(O90="high", $K$4*J90+(1-$K$4)*M89,M89)</f>
        <v>294.39131722806945</v>
      </c>
      <c r="N90" s="2">
        <f>IF(O90="high",(1-$K$8)*N89+$K$8*(M89-2),IF(O90="low",(1-$K$8)*N89+$K$8*(L89+2),N89))</f>
        <v>278.25017649919118</v>
      </c>
      <c r="O90" s="2" t="str">
        <f>IF(J90&gt;N89+1,"high",IF(J90&lt;N89-1,"low","middle"))</f>
        <v>high</v>
      </c>
      <c r="P90" s="2">
        <f>IF(O90="low",250,IF(O90="high",300,275))</f>
        <v>300</v>
      </c>
      <c r="Q90" s="2">
        <f>IF(P90=P89,Q89+1,1)</f>
        <v>84</v>
      </c>
      <c r="R90" s="2">
        <f>IF(P90=P89,R89+J90,J90)</f>
        <v>24311.642786444903</v>
      </c>
      <c r="S90" s="2" t="str">
        <f>IF(P91=P90,"NA",R90/Q90)</f>
        <v>NA</v>
      </c>
      <c r="T90" s="2">
        <f>IF(P90=P89,T89+J90^2,J90^2)</f>
        <v>7050233.090316915</v>
      </c>
      <c r="U90" s="2" t="str">
        <f>IF(NOT($P91=$P90),SQRT(((T90)/($Q90))-S90^2),"NA")</f>
        <v>NA</v>
      </c>
    </row>
    <row r="91" spans="1:21" x14ac:dyDescent="0.2">
      <c r="A91" s="2">
        <f>D91-$D$2</f>
        <v>0.48000001907348633</v>
      </c>
      <c r="B91" s="2">
        <v>0.48320913314800001</v>
      </c>
      <c r="C91" s="2">
        <f>IF(B91&gt;B90,B91+(C90-B90),B91+(C90-B90)+5+A91-A90)</f>
        <v>0.48320913314800001</v>
      </c>
      <c r="D91" s="2">
        <v>1577147192.5999999</v>
      </c>
      <c r="E91" s="2">
        <v>457</v>
      </c>
      <c r="F91" s="2">
        <v>899</v>
      </c>
      <c r="G91" s="2">
        <v>641</v>
      </c>
      <c r="H91" s="2">
        <v>709</v>
      </c>
      <c r="I91" s="2">
        <v>295</v>
      </c>
      <c r="J91" s="2">
        <f>$K$2*I91+(1-$K$2)*J90</f>
        <v>294.60001871102202</v>
      </c>
      <c r="K91" s="2"/>
      <c r="L91" s="2">
        <f>IF(O91="low", $K$4*J91+(1-$K$4)*L90,L90)</f>
        <v>200</v>
      </c>
      <c r="M91" s="2">
        <f>IF(O91="high", $K$4*J91+(1-$K$4)*M90,M90)</f>
        <v>294.43305752466</v>
      </c>
      <c r="N91" s="2">
        <f>IF(O91="high",(1-$K$8)*N90+$K$8*(M90-2),IF(O91="low",(1-$K$8)*N90+$K$8*(L90+2),N90))</f>
        <v>278.95723353563511</v>
      </c>
      <c r="O91" s="2" t="str">
        <f>IF(J91&gt;N90+1,"high",IF(J91&lt;N90-1,"low","middle"))</f>
        <v>high</v>
      </c>
      <c r="P91" s="2">
        <f>IF(O91="low",250,IF(O91="high",300,275))</f>
        <v>300</v>
      </c>
      <c r="Q91" s="2">
        <f>IF(P91=P90,Q90+1,1)</f>
        <v>85</v>
      </c>
      <c r="R91" s="2">
        <f>IF(P91=P90,R90+J91,J91)</f>
        <v>24606.242805155925</v>
      </c>
      <c r="S91" s="2" t="str">
        <f>IF(P92=P91,"NA",R91/Q91)</f>
        <v>NA</v>
      </c>
      <c r="T91" s="2">
        <f>IF(P91=P90,T90+J91^2,J91^2)</f>
        <v>7137022.2613414498</v>
      </c>
      <c r="U91" s="2" t="str">
        <f>IF(NOT($P92=$P91),SQRT(((T91)/($Q91))-S91^2),"NA")</f>
        <v>NA</v>
      </c>
    </row>
    <row r="92" spans="1:21" x14ac:dyDescent="0.2">
      <c r="A92" s="2">
        <f>D92-$D$2</f>
        <v>0.51000022888183594</v>
      </c>
      <c r="B92" s="2">
        <v>0.50768613815300001</v>
      </c>
      <c r="C92" s="2">
        <f>IF(B92&gt;B91,B92+(C91-B91),B92+(C91-B91)+5+A92-A91)</f>
        <v>0.50768613815300001</v>
      </c>
      <c r="D92" s="2">
        <v>1577147192.6300001</v>
      </c>
      <c r="E92" s="2">
        <v>454</v>
      </c>
      <c r="F92" s="2">
        <v>900</v>
      </c>
      <c r="G92" s="2">
        <v>640</v>
      </c>
      <c r="H92" s="2">
        <v>708</v>
      </c>
      <c r="I92" s="2">
        <v>293</v>
      </c>
      <c r="J92" s="2">
        <f>$K$2*I92+(1-$K$2)*J91</f>
        <v>294.28001496881762</v>
      </c>
      <c r="K92" s="2"/>
      <c r="L92" s="2">
        <f>IF(O92="low", $K$4*J92+(1-$K$4)*L91,L91)</f>
        <v>200</v>
      </c>
      <c r="M92" s="2">
        <f>IF(O92="high", $K$4*J92+(1-$K$4)*M91,M91)</f>
        <v>294.40244901349155</v>
      </c>
      <c r="N92" s="2">
        <f>IF(O92="high",(1-$K$8)*N91+$K$8*(M91-2),IF(O92="low",(1-$K$8)*N91+$K$8*(L91+2),N91))</f>
        <v>279.63102473508633</v>
      </c>
      <c r="O92" s="2" t="str">
        <f>IF(J92&gt;N91+1,"high",IF(J92&lt;N91-1,"low","middle"))</f>
        <v>high</v>
      </c>
      <c r="P92" s="2">
        <f>IF(O92="low",250,IF(O92="high",300,275))</f>
        <v>300</v>
      </c>
      <c r="Q92" s="2">
        <f>IF(P92=P91,Q91+1,1)</f>
        <v>86</v>
      </c>
      <c r="R92" s="2">
        <f>IF(P92=P91,R91+J92,J92)</f>
        <v>24900.522820124745</v>
      </c>
      <c r="S92" s="2" t="str">
        <f>IF(P93=P92,"NA",R92/Q92)</f>
        <v>NA</v>
      </c>
      <c r="T92" s="2">
        <f>IF(P92=P91,T91+J92^2,J92^2)</f>
        <v>7223622.9885514975</v>
      </c>
      <c r="U92" s="2" t="str">
        <f>IF(NOT($P93=$P92),SQRT(((T92)/($Q92))-S92^2),"NA")</f>
        <v>NA</v>
      </c>
    </row>
    <row r="93" spans="1:21" x14ac:dyDescent="0.2">
      <c r="A93" s="2">
        <f>D93-$D$2</f>
        <v>0.53000020980834961</v>
      </c>
      <c r="B93" s="2">
        <v>0.52843499183700005</v>
      </c>
      <c r="C93" s="2">
        <f>IF(B93&gt;B92,B93+(C92-B92),B93+(C92-B92)+5+A93-A92)</f>
        <v>0.52843499183700005</v>
      </c>
      <c r="D93" s="2">
        <v>1577147192.6500001</v>
      </c>
      <c r="E93" s="2">
        <v>456</v>
      </c>
      <c r="F93" s="2">
        <v>899</v>
      </c>
      <c r="G93" s="2">
        <v>641</v>
      </c>
      <c r="H93" s="2">
        <v>710</v>
      </c>
      <c r="I93" s="2">
        <v>296</v>
      </c>
      <c r="J93" s="2">
        <f>$K$2*I93+(1-$K$2)*J92</f>
        <v>294.62401197505409</v>
      </c>
      <c r="K93" s="2"/>
      <c r="L93" s="2">
        <f>IF(O93="low", $K$4*J93+(1-$K$4)*L92,L92)</f>
        <v>200</v>
      </c>
      <c r="M93" s="2">
        <f>IF(O93="high", $K$4*J93+(1-$K$4)*M92,M92)</f>
        <v>294.44676160580406</v>
      </c>
      <c r="N93" s="2">
        <f>IF(O93="high",(1-$K$8)*N92+$K$8*(M92-2),IF(O93="low",(1-$K$8)*N92+$K$8*(L92+2),N92))</f>
        <v>280.26959594900654</v>
      </c>
      <c r="O93" s="2" t="str">
        <f>IF(J93&gt;N92+1,"high",IF(J93&lt;N92-1,"low","middle"))</f>
        <v>high</v>
      </c>
      <c r="P93" s="2">
        <f>IF(O93="low",250,IF(O93="high",300,275))</f>
        <v>300</v>
      </c>
      <c r="Q93" s="2">
        <f>IF(P93=P92,Q92+1,1)</f>
        <v>87</v>
      </c>
      <c r="R93" s="2">
        <f>IF(P93=P92,R92+J93,J93)</f>
        <v>25195.146832099799</v>
      </c>
      <c r="S93" s="2" t="str">
        <f>IF(P94=P93,"NA",R93/Q93)</f>
        <v>NA</v>
      </c>
      <c r="T93" s="2">
        <f>IF(P93=P92,T92+J93^2,J93^2)</f>
        <v>7310426.2969837738</v>
      </c>
      <c r="U93" s="2" t="str">
        <f>IF(NOT($P94=$P93),SQRT(((T93)/($Q93))-S93^2),"NA")</f>
        <v>NA</v>
      </c>
    </row>
    <row r="94" spans="1:21" x14ac:dyDescent="0.2">
      <c r="A94" s="2">
        <f>D94-$D$2</f>
        <v>0.55000019073486328</v>
      </c>
      <c r="B94" s="2">
        <v>0.55306720733600001</v>
      </c>
      <c r="C94" s="2">
        <f>IF(B94&gt;B93,B94+(C93-B93),B94+(C93-B93)+5+A94-A93)</f>
        <v>0.55306720733600001</v>
      </c>
      <c r="D94" s="2">
        <v>1577147192.6700001</v>
      </c>
      <c r="E94" s="2">
        <v>456</v>
      </c>
      <c r="F94" s="2">
        <v>900</v>
      </c>
      <c r="G94" s="2">
        <v>641</v>
      </c>
      <c r="H94" s="2">
        <v>710</v>
      </c>
      <c r="I94" s="2">
        <v>295</v>
      </c>
      <c r="J94" s="2">
        <f>$K$2*I94+(1-$K$2)*J93</f>
        <v>294.69920958004332</v>
      </c>
      <c r="K94" s="2"/>
      <c r="L94" s="2">
        <f>IF(O94="low", $K$4*J94+(1-$K$4)*L93,L93)</f>
        <v>200</v>
      </c>
      <c r="M94" s="2">
        <f>IF(O94="high", $K$4*J94+(1-$K$4)*M93,M93)</f>
        <v>294.49725120065193</v>
      </c>
      <c r="N94" s="2">
        <f>IF(O94="high",(1-$K$8)*N93+$K$8*(M93-2),IF(O94="low",(1-$K$8)*N93+$K$8*(L93+2),N93))</f>
        <v>280.87845423184643</v>
      </c>
      <c r="O94" s="2" t="str">
        <f>IF(J94&gt;N93+1,"high",IF(J94&lt;N93-1,"low","middle"))</f>
        <v>high</v>
      </c>
      <c r="P94" s="2">
        <f>IF(O94="low",250,IF(O94="high",300,275))</f>
        <v>300</v>
      </c>
      <c r="Q94" s="2">
        <f>IF(P94=P93,Q93+1,1)</f>
        <v>88</v>
      </c>
      <c r="R94" s="2">
        <f>IF(P94=P93,R93+J94,J94)</f>
        <v>25489.846041679841</v>
      </c>
      <c r="S94" s="2" t="str">
        <f>IF(P95=P94,"NA",R94/Q94)</f>
        <v>NA</v>
      </c>
      <c r="T94" s="2">
        <f>IF(P94=P93,T93+J94^2,J94^2)</f>
        <v>7397273.9211108759</v>
      </c>
      <c r="U94" s="2" t="str">
        <f>IF(NOT($P95=$P94),SQRT(((T94)/($Q94))-S94^2),"NA")</f>
        <v>NA</v>
      </c>
    </row>
    <row r="95" spans="1:21" x14ac:dyDescent="0.2">
      <c r="A95" s="2">
        <f>D95-$D$2</f>
        <v>0.57000017166137695</v>
      </c>
      <c r="B95" s="2">
        <v>0.5732421875</v>
      </c>
      <c r="C95" s="2">
        <f>IF(B95&gt;B94,B95+(C94-B94),B95+(C94-B94)+5+A95-A94)</f>
        <v>0.5732421875</v>
      </c>
      <c r="D95" s="2">
        <v>1577147192.6900001</v>
      </c>
      <c r="E95" s="2">
        <v>454</v>
      </c>
      <c r="F95" s="2">
        <v>901</v>
      </c>
      <c r="G95" s="2">
        <v>640</v>
      </c>
      <c r="H95" s="2">
        <v>708</v>
      </c>
      <c r="I95" s="2">
        <v>293</v>
      </c>
      <c r="J95" s="2">
        <f>$K$2*I95+(1-$K$2)*J94</f>
        <v>294.35936766403466</v>
      </c>
      <c r="K95" s="2"/>
      <c r="L95" s="2">
        <f>IF(O95="low", $K$4*J95+(1-$K$4)*L94,L94)</f>
        <v>200</v>
      </c>
      <c r="M95" s="2">
        <f>IF(O95="high", $K$4*J95+(1-$K$4)*M94,M94)</f>
        <v>294.46967449332851</v>
      </c>
      <c r="N95" s="2">
        <f>IF(O95="high",(1-$K$8)*N94+$K$8*(M94-2),IF(O95="low",(1-$K$8)*N94+$K$8*(L94+2),N94))</f>
        <v>281.45939408028664</v>
      </c>
      <c r="O95" s="2" t="str">
        <f>IF(J95&gt;N94+1,"high",IF(J95&lt;N94-1,"low","middle"))</f>
        <v>high</v>
      </c>
      <c r="P95" s="2">
        <f>IF(O95="low",250,IF(O95="high",300,275))</f>
        <v>300</v>
      </c>
      <c r="Q95" s="2">
        <f>IF(P95=P94,Q94+1,1)</f>
        <v>89</v>
      </c>
      <c r="R95" s="2">
        <f>IF(P95=P94,R94+J95,J95)</f>
        <v>25784.205409343875</v>
      </c>
      <c r="S95" s="2" t="str">
        <f>IF(P96=P95,"NA",R95/Q95)</f>
        <v>NA</v>
      </c>
      <c r="T95" s="2">
        <f>IF(P95=P94,T94+J95^2,J95^2)</f>
        <v>7483921.3584424462</v>
      </c>
      <c r="U95" s="2" t="str">
        <f>IF(NOT($P96=$P95),SQRT(((T95)/($Q95))-S95^2),"NA")</f>
        <v>NA</v>
      </c>
    </row>
    <row r="96" spans="1:21" x14ac:dyDescent="0.2">
      <c r="A96" s="2">
        <f>D96-$D$2</f>
        <v>0.60000014305114746</v>
      </c>
      <c r="B96" s="2">
        <v>0.59787011146500002</v>
      </c>
      <c r="C96" s="2">
        <f>IF(B96&gt;B95,B96+(C95-B95),B96+(C95-B95)+5+A96-A95)</f>
        <v>0.59787011146500002</v>
      </c>
      <c r="D96" s="2">
        <v>1577147192.72</v>
      </c>
      <c r="E96" s="2">
        <v>455</v>
      </c>
      <c r="F96" s="2">
        <v>901</v>
      </c>
      <c r="G96" s="2">
        <v>642</v>
      </c>
      <c r="H96" s="2">
        <v>707</v>
      </c>
      <c r="I96" s="2">
        <v>294</v>
      </c>
      <c r="J96" s="2">
        <f>$K$2*I96+(1-$K$2)*J95</f>
        <v>294.28749413122773</v>
      </c>
      <c r="K96" s="2"/>
      <c r="L96" s="2">
        <f>IF(O96="low", $K$4*J96+(1-$K$4)*L95,L95)</f>
        <v>200</v>
      </c>
      <c r="M96" s="2">
        <f>IF(O96="high", $K$4*J96+(1-$K$4)*M95,M95)</f>
        <v>294.43323842090837</v>
      </c>
      <c r="N96" s="2">
        <f>IF(O96="high",(1-$K$8)*N95+$K$8*(M95-2),IF(O96="low",(1-$K$8)*N95+$K$8*(L95+2),N95))</f>
        <v>282.00990810093873</v>
      </c>
      <c r="O96" s="2" t="str">
        <f>IF(J96&gt;N95+1,"high",IF(J96&lt;N95-1,"low","middle"))</f>
        <v>high</v>
      </c>
      <c r="P96" s="2">
        <f>IF(O96="low",250,IF(O96="high",300,275))</f>
        <v>300</v>
      </c>
      <c r="Q96" s="2">
        <f>IF(P96=P95,Q95+1,1)</f>
        <v>90</v>
      </c>
      <c r="R96" s="2">
        <f>IF(P96=P95,R95+J96,J96)</f>
        <v>26078.492903475104</v>
      </c>
      <c r="S96" s="2" t="str">
        <f>IF(P97=P96,"NA",R96/Q96)</f>
        <v>NA</v>
      </c>
      <c r="T96" s="2">
        <f>IF(P96=P95,T95+J96^2,J96^2)</f>
        <v>7570526.4876444833</v>
      </c>
      <c r="U96" s="2" t="str">
        <f>IF(NOT($P97=$P96),SQRT(((T96)/($Q96))-S96^2),"NA")</f>
        <v>NA</v>
      </c>
    </row>
    <row r="97" spans="1:21" x14ac:dyDescent="0.2">
      <c r="A97" s="2">
        <f>D97-$D$2</f>
        <v>0.62000012397766113</v>
      </c>
      <c r="B97" s="2">
        <v>0.62244915962199998</v>
      </c>
      <c r="C97" s="2">
        <f>IF(B97&gt;B96,B97+(C96-B96),B97+(C96-B96)+5+A97-A96)</f>
        <v>0.62244915962199998</v>
      </c>
      <c r="D97" s="2">
        <v>1577147192.74</v>
      </c>
      <c r="E97" s="2">
        <v>457</v>
      </c>
      <c r="F97" s="2">
        <v>901</v>
      </c>
      <c r="G97" s="2">
        <v>641</v>
      </c>
      <c r="H97" s="2">
        <v>709</v>
      </c>
      <c r="I97" s="2">
        <v>296</v>
      </c>
      <c r="J97" s="2">
        <f>$K$2*I97+(1-$K$2)*J96</f>
        <v>294.62999530498217</v>
      </c>
      <c r="K97" s="2"/>
      <c r="L97" s="2">
        <f>IF(O97="low", $K$4*J97+(1-$K$4)*L96,L96)</f>
        <v>200</v>
      </c>
      <c r="M97" s="2">
        <f>IF(O97="high", $K$4*J97+(1-$K$4)*M96,M96)</f>
        <v>294.47258979772312</v>
      </c>
      <c r="N97" s="2">
        <f>IF(O97="high",(1-$K$8)*N96+$K$8*(M96-2),IF(O97="low",(1-$K$8)*N96+$K$8*(L96+2),N96))</f>
        <v>282.53107461693719</v>
      </c>
      <c r="O97" s="2" t="str">
        <f>IF(J97&gt;N96+1,"high",IF(J97&lt;N96-1,"low","middle"))</f>
        <v>high</v>
      </c>
      <c r="P97" s="2">
        <f>IF(O97="low",250,IF(O97="high",300,275))</f>
        <v>300</v>
      </c>
      <c r="Q97" s="2">
        <f>IF(P97=P96,Q96+1,1)</f>
        <v>91</v>
      </c>
      <c r="R97" s="2">
        <f>IF(P97=P96,R96+J97,J97)</f>
        <v>26373.122898780086</v>
      </c>
      <c r="S97" s="2" t="str">
        <f>IF(P98=P97,"NA",R97/Q97)</f>
        <v>NA</v>
      </c>
      <c r="T97" s="2">
        <f>IF(P97=P96,T96+J97^2,J97^2)</f>
        <v>7657333.321777897</v>
      </c>
      <c r="U97" s="2" t="str">
        <f>IF(NOT($P98=$P97),SQRT(((T97)/($Q97))-S97^2),"NA")</f>
        <v>NA</v>
      </c>
    </row>
    <row r="98" spans="1:21" x14ac:dyDescent="0.2">
      <c r="A98" s="2">
        <f>D98-$D$2</f>
        <v>0.6400001049041748</v>
      </c>
      <c r="B98" s="2">
        <v>0.64319705963100005</v>
      </c>
      <c r="C98" s="2">
        <f>IF(B98&gt;B97,B98+(C97-B97),B98+(C97-B97)+5+A98-A97)</f>
        <v>0.64319705963100005</v>
      </c>
      <c r="D98" s="2">
        <v>1577147192.76</v>
      </c>
      <c r="E98" s="2">
        <v>454</v>
      </c>
      <c r="F98" s="2">
        <v>901</v>
      </c>
      <c r="G98" s="2">
        <v>640</v>
      </c>
      <c r="H98" s="2">
        <v>708</v>
      </c>
      <c r="I98" s="2">
        <v>295</v>
      </c>
      <c r="J98" s="2">
        <f>$K$2*I98+(1-$K$2)*J97</f>
        <v>294.70399624398578</v>
      </c>
      <c r="K98" s="2"/>
      <c r="L98" s="2">
        <f>IF(O98="low", $K$4*J98+(1-$K$4)*L97,L97)</f>
        <v>200</v>
      </c>
      <c r="M98" s="2">
        <f>IF(O98="high", $K$4*J98+(1-$K$4)*M97,M97)</f>
        <v>294.51887108697565</v>
      </c>
      <c r="N98" s="2">
        <f>IF(O98="high",(1-$K$8)*N97+$K$8*(M97-2),IF(O98="low",(1-$K$8)*N97+$K$8*(L97+2),N97))</f>
        <v>283.02815037597645</v>
      </c>
      <c r="O98" s="2" t="str">
        <f>IF(J98&gt;N97+1,"high",IF(J98&lt;N97-1,"low","middle"))</f>
        <v>high</v>
      </c>
      <c r="P98" s="2">
        <f>IF(O98="low",250,IF(O98="high",300,275))</f>
        <v>300</v>
      </c>
      <c r="Q98" s="2">
        <f>IF(P98=P97,Q97+1,1)</f>
        <v>92</v>
      </c>
      <c r="R98" s="2">
        <f>IF(P98=P97,R97+J98,J98)</f>
        <v>26667.826895024071</v>
      </c>
      <c r="S98" s="2" t="str">
        <f>IF(P99=P98,"NA",R98/Q98)</f>
        <v>NA</v>
      </c>
      <c r="T98" s="2">
        <f>IF(P98=P97,T97+J98^2,J98^2)</f>
        <v>7744183.7671800721</v>
      </c>
      <c r="U98" s="2" t="str">
        <f>IF(NOT($P99=$P98),SQRT(((T98)/($Q98))-S98^2),"NA")</f>
        <v>NA</v>
      </c>
    </row>
    <row r="99" spans="1:21" x14ac:dyDescent="0.2">
      <c r="A99" s="2">
        <f>D99-$D$2</f>
        <v>0.67000007629394531</v>
      </c>
      <c r="B99" s="2">
        <v>0.66739320754999998</v>
      </c>
      <c r="C99" s="2">
        <f>IF(B99&gt;B98,B99+(C98-B98),B99+(C98-B98)+5+A99-A98)</f>
        <v>0.66739320754999998</v>
      </c>
      <c r="D99" s="2">
        <v>1577147192.79</v>
      </c>
      <c r="E99" s="2">
        <v>455</v>
      </c>
      <c r="F99" s="2">
        <v>901</v>
      </c>
      <c r="G99" s="2">
        <v>642</v>
      </c>
      <c r="H99" s="2">
        <v>705</v>
      </c>
      <c r="I99" s="2">
        <v>295</v>
      </c>
      <c r="J99" s="2">
        <f>$K$2*I99+(1-$K$2)*J98</f>
        <v>294.76319699518865</v>
      </c>
      <c r="K99" s="2"/>
      <c r="L99" s="2">
        <f>IF(O99="low", $K$4*J99+(1-$K$4)*L98,L98)</f>
        <v>200</v>
      </c>
      <c r="M99" s="2">
        <f>IF(O99="high", $K$4*J99+(1-$K$4)*M98,M98)</f>
        <v>294.56773626861826</v>
      </c>
      <c r="N99" s="2">
        <f>IF(O99="high",(1-$K$8)*N98+$K$8*(M98-2),IF(O99="low",(1-$K$8)*N98+$K$8*(L98+2),N98))</f>
        <v>283.50268641152638</v>
      </c>
      <c r="O99" s="2" t="str">
        <f>IF(J99&gt;N98+1,"high",IF(J99&lt;N98-1,"low","middle"))</f>
        <v>high</v>
      </c>
      <c r="P99" s="2">
        <f>IF(O99="low",250,IF(O99="high",300,275))</f>
        <v>300</v>
      </c>
      <c r="Q99" s="2">
        <f>IF(P99=P98,Q98+1,1)</f>
        <v>93</v>
      </c>
      <c r="R99" s="2">
        <f>IF(P99=P98,R98+J99,J99)</f>
        <v>26962.590092019258</v>
      </c>
      <c r="S99" s="2" t="str">
        <f>IF(P100=P99,"NA",R99/Q99)</f>
        <v>NA</v>
      </c>
      <c r="T99" s="2">
        <f>IF(P99=P98,T98+J99^2,J99^2)</f>
        <v>7831069.1094828965</v>
      </c>
      <c r="U99" s="2" t="str">
        <f>IF(NOT($P100=$P99),SQRT(((T99)/($Q99))-S99^2),"NA")</f>
        <v>NA</v>
      </c>
    </row>
    <row r="100" spans="1:21" x14ac:dyDescent="0.2">
      <c r="A100" s="2">
        <f>D100-$D$2</f>
        <v>0.69000005722045898</v>
      </c>
      <c r="B100" s="2">
        <v>0.68821501731900003</v>
      </c>
      <c r="C100" s="2">
        <f>IF(B100&gt;B99,B100+(C99-B99),B100+(C99-B99)+5+A100-A99)</f>
        <v>0.68821501731900003</v>
      </c>
      <c r="D100" s="2">
        <v>1577147192.8099999</v>
      </c>
      <c r="E100" s="2">
        <v>455</v>
      </c>
      <c r="F100" s="2">
        <v>901</v>
      </c>
      <c r="G100" s="2">
        <v>641</v>
      </c>
      <c r="H100" s="2">
        <v>707</v>
      </c>
      <c r="I100" s="2">
        <v>293</v>
      </c>
      <c r="J100" s="2">
        <f>$K$2*I100+(1-$K$2)*J99</f>
        <v>294.41055759615097</v>
      </c>
      <c r="K100" s="2"/>
      <c r="L100" s="2">
        <f>IF(O100="low", $K$4*J100+(1-$K$4)*L99,L99)</f>
        <v>200</v>
      </c>
      <c r="M100" s="2">
        <f>IF(O100="high", $K$4*J100+(1-$K$4)*M99,M99)</f>
        <v>294.53630053412485</v>
      </c>
      <c r="N100" s="2">
        <f>IF(O100="high",(1-$K$8)*N99+$K$8*(M99-2),IF(O100="low",(1-$K$8)*N99+$K$8*(L99+2),N99))</f>
        <v>283.95593890438096</v>
      </c>
      <c r="O100" s="2" t="str">
        <f>IF(J100&gt;N99+1,"high",IF(J100&lt;N99-1,"low","middle"))</f>
        <v>high</v>
      </c>
      <c r="P100" s="2">
        <f>IF(O100="low",250,IF(O100="high",300,275))</f>
        <v>300</v>
      </c>
      <c r="Q100" s="2">
        <f>IF(P100=P99,Q99+1,1)</f>
        <v>94</v>
      </c>
      <c r="R100" s="2">
        <f>IF(P100=P99,R99+J100,J100)</f>
        <v>27257.000649615409</v>
      </c>
      <c r="S100" s="2" t="str">
        <f>IF(P101=P100,"NA",R100/Q100)</f>
        <v>NA</v>
      </c>
      <c r="T100" s="2">
        <f>IF(P100=P99,T99+J100^2,J100^2)</f>
        <v>7917746.6859069727</v>
      </c>
      <c r="U100" s="2" t="str">
        <f>IF(NOT($P101=$P100),SQRT(((T100)/($Q100))-S100^2),"NA")</f>
        <v>NA</v>
      </c>
    </row>
    <row r="101" spans="1:21" x14ac:dyDescent="0.2">
      <c r="A101" s="2">
        <f>D101-$D$2</f>
        <v>0.71000003814697266</v>
      </c>
      <c r="B101" s="2">
        <v>0.71255707740800001</v>
      </c>
      <c r="C101" s="2">
        <f>IF(B101&gt;B100,B101+(C100-B100),B101+(C100-B100)+5+A101-A100)</f>
        <v>0.71255707740800001</v>
      </c>
      <c r="D101" s="2">
        <v>1577147192.8299999</v>
      </c>
      <c r="E101" s="2">
        <v>456</v>
      </c>
      <c r="F101" s="2">
        <v>902</v>
      </c>
      <c r="G101" s="2">
        <v>641</v>
      </c>
      <c r="H101" s="2">
        <v>708</v>
      </c>
      <c r="I101" s="2">
        <v>297</v>
      </c>
      <c r="J101" s="2">
        <f>$K$2*I101+(1-$K$2)*J100</f>
        <v>294.92844607692075</v>
      </c>
      <c r="K101" s="2"/>
      <c r="L101" s="2">
        <f>IF(O101="low", $K$4*J101+(1-$K$4)*L100,L100)</f>
        <v>200</v>
      </c>
      <c r="M101" s="2">
        <f>IF(O101="high", $K$4*J101+(1-$K$4)*M100,M100)</f>
        <v>294.61472964268404</v>
      </c>
      <c r="N101" s="2">
        <f>IF(O101="high",(1-$K$8)*N100+$K$8*(M100-2),IF(O101="low",(1-$K$8)*N100+$K$8*(L100+2),N100))</f>
        <v>284.38495698586814</v>
      </c>
      <c r="O101" s="2" t="str">
        <f>IF(J101&gt;N100+1,"high",IF(J101&lt;N100-1,"low","middle"))</f>
        <v>high</v>
      </c>
      <c r="P101" s="2">
        <f>IF(O101="low",250,IF(O101="high",300,275))</f>
        <v>300</v>
      </c>
      <c r="Q101" s="2">
        <f>IF(P101=P100,Q100+1,1)</f>
        <v>95</v>
      </c>
      <c r="R101" s="2">
        <f>IF(P101=P100,R100+J101,J101)</f>
        <v>27551.929095692329</v>
      </c>
      <c r="S101" s="2" t="str">
        <f>IF(P102=P101,"NA",R101/Q101)</f>
        <v>NA</v>
      </c>
      <c r="T101" s="2">
        <f>IF(P101=P100,T100+J101^2,J101^2)</f>
        <v>8004729.4742123196</v>
      </c>
      <c r="U101" s="2" t="str">
        <f>IF(NOT($P102=$P101),SQRT(((T101)/($Q101))-S101^2),"NA")</f>
        <v>NA</v>
      </c>
    </row>
    <row r="102" spans="1:21" x14ac:dyDescent="0.2">
      <c r="A102" s="2">
        <f>D102-$D$2</f>
        <v>0.74000000953674316</v>
      </c>
      <c r="B102" s="2">
        <v>0.73732304573100005</v>
      </c>
      <c r="C102" s="2">
        <f>IF(B102&gt;B101,B102+(C101-B101),B102+(C101-B101)+5+A102-A101)</f>
        <v>0.73732304573100005</v>
      </c>
      <c r="D102" s="2">
        <v>1577147192.8599999</v>
      </c>
      <c r="E102" s="2">
        <v>456</v>
      </c>
      <c r="F102" s="2">
        <v>902</v>
      </c>
      <c r="G102" s="2">
        <v>642</v>
      </c>
      <c r="H102" s="2">
        <v>708</v>
      </c>
      <c r="I102" s="2">
        <v>296</v>
      </c>
      <c r="J102" s="2">
        <f>$K$2*I102+(1-$K$2)*J101</f>
        <v>295.14275686153661</v>
      </c>
      <c r="K102" s="2"/>
      <c r="L102" s="2">
        <f>IF(O102="low", $K$4*J102+(1-$K$4)*L101,L101)</f>
        <v>200</v>
      </c>
      <c r="M102" s="2">
        <f>IF(O102="high", $K$4*J102+(1-$K$4)*M101,M101)</f>
        <v>294.72033508645455</v>
      </c>
      <c r="N102" s="2">
        <f>IF(O102="high",(1-$K$8)*N101+$K$8*(M101-2),IF(O102="low",(1-$K$8)*N101+$K$8*(L101+2),N101))</f>
        <v>284.7964456187089</v>
      </c>
      <c r="O102" s="2" t="str">
        <f>IF(J102&gt;N101+1,"high",IF(J102&lt;N101-1,"low","middle"))</f>
        <v>high</v>
      </c>
      <c r="P102" s="2">
        <f>IF(O102="low",250,IF(O102="high",300,275))</f>
        <v>300</v>
      </c>
      <c r="Q102" s="2">
        <f>IF(P102=P101,Q101+1,1)</f>
        <v>96</v>
      </c>
      <c r="R102" s="2">
        <f>IF(P102=P101,R101+J102,J102)</f>
        <v>27847.071852553865</v>
      </c>
      <c r="S102" s="2" t="str">
        <f>IF(P103=P102,"NA",R102/Q102)</f>
        <v>NA</v>
      </c>
      <c r="T102" s="2">
        <f>IF(P102=P101,T101+J102^2,J102^2)</f>
        <v>8091838.7211401481</v>
      </c>
      <c r="U102" s="2" t="str">
        <f>IF(NOT($P103=$P102),SQRT(((T102)/($Q102))-S102^2),"NA")</f>
        <v>NA</v>
      </c>
    </row>
    <row r="103" spans="1:21" x14ac:dyDescent="0.2">
      <c r="A103" s="2">
        <f>D103-$D$2</f>
        <v>0.76000022888183594</v>
      </c>
      <c r="B103" s="2">
        <v>0.75786709785499995</v>
      </c>
      <c r="C103" s="2">
        <f>IF(B103&gt;B102,B103+(C102-B102),B103+(C102-B102)+5+A103-A102)</f>
        <v>0.75786709785499995</v>
      </c>
      <c r="D103" s="2">
        <v>1577147192.8800001</v>
      </c>
      <c r="E103" s="2">
        <v>453</v>
      </c>
      <c r="F103" s="2">
        <v>902</v>
      </c>
      <c r="G103" s="2">
        <v>640</v>
      </c>
      <c r="H103" s="2">
        <v>707</v>
      </c>
      <c r="I103" s="2">
        <v>293</v>
      </c>
      <c r="J103" s="2">
        <f>$K$2*I103+(1-$K$2)*J102</f>
        <v>294.7142054892293</v>
      </c>
      <c r="K103" s="2"/>
      <c r="L103" s="2">
        <f>IF(O103="low", $K$4*J103+(1-$K$4)*L102,L102)</f>
        <v>200</v>
      </c>
      <c r="M103" s="2">
        <f>IF(O103="high", $K$4*J103+(1-$K$4)*M102,M102)</f>
        <v>294.71910916700949</v>
      </c>
      <c r="N103" s="2">
        <f>IF(O103="high",(1-$K$8)*N102+$K$8*(M102-2),IF(O103="low",(1-$K$8)*N102+$K$8*(L102+2),N102))</f>
        <v>285.19264009209616</v>
      </c>
      <c r="O103" s="2" t="str">
        <f>IF(J103&gt;N102+1,"high",IF(J103&lt;N102-1,"low","middle"))</f>
        <v>high</v>
      </c>
      <c r="P103" s="2">
        <f>IF(O103="low",250,IF(O103="high",300,275))</f>
        <v>300</v>
      </c>
      <c r="Q103" s="2">
        <f>IF(P103=P102,Q102+1,1)</f>
        <v>97</v>
      </c>
      <c r="R103" s="2">
        <f>IF(P103=P102,R102+J103,J103)</f>
        <v>28141.786058043093</v>
      </c>
      <c r="S103" s="2" t="str">
        <f>IF(P104=P103,"NA",R103/Q103)</f>
        <v>NA</v>
      </c>
      <c r="T103" s="2">
        <f>IF(P103=P102,T102+J103^2,J103^2)</f>
        <v>8178695.1840572953</v>
      </c>
      <c r="U103" s="2" t="str">
        <f>IF(NOT($P104=$P103),SQRT(((T103)/($Q103))-S103^2),"NA")</f>
        <v>NA</v>
      </c>
    </row>
    <row r="104" spans="1:21" x14ac:dyDescent="0.2">
      <c r="A104" s="2">
        <f>D104-$D$2</f>
        <v>0.78000020980834961</v>
      </c>
      <c r="B104" s="2">
        <v>0.782271146774</v>
      </c>
      <c r="C104" s="2">
        <f>IF(B104&gt;B103,B104+(C103-B103),B104+(C103-B103)+5+A104-A103)</f>
        <v>0.782271146774</v>
      </c>
      <c r="D104" s="2">
        <v>1577147192.9000001</v>
      </c>
      <c r="E104" s="2">
        <v>457</v>
      </c>
      <c r="F104" s="2">
        <v>901</v>
      </c>
      <c r="G104" s="2">
        <v>642</v>
      </c>
      <c r="H104" s="2">
        <v>708</v>
      </c>
      <c r="I104" s="2">
        <v>296</v>
      </c>
      <c r="J104" s="2">
        <f>$K$2*I104+(1-$K$2)*J103</f>
        <v>294.97136439138347</v>
      </c>
      <c r="K104" s="2"/>
      <c r="L104" s="2">
        <f>IF(O104="low", $K$4*J104+(1-$K$4)*L103,L103)</f>
        <v>200</v>
      </c>
      <c r="M104" s="2">
        <f>IF(O104="high", $K$4*J104+(1-$K$4)*M103,M103)</f>
        <v>294.76956021188431</v>
      </c>
      <c r="N104" s="2">
        <f>IF(O104="high",(1-$K$8)*N103+$K$8*(M103-2),IF(O104="low",(1-$K$8)*N103+$K$8*(L103+2),N103))</f>
        <v>285.56896354584177</v>
      </c>
      <c r="O104" s="2" t="str">
        <f>IF(J104&gt;N103+1,"high",IF(J104&lt;N103-1,"low","middle"))</f>
        <v>high</v>
      </c>
      <c r="P104" s="2">
        <f>IF(O104="low",250,IF(O104="high",300,275))</f>
        <v>300</v>
      </c>
      <c r="Q104" s="2">
        <f>IF(P104=P103,Q103+1,1)</f>
        <v>98</v>
      </c>
      <c r="R104" s="2">
        <f>IF(P104=P103,R103+J104,J104)</f>
        <v>28436.757422434475</v>
      </c>
      <c r="S104" s="2" t="str">
        <f>IF(P105=P104,"NA",R104/Q104)</f>
        <v>NA</v>
      </c>
      <c r="T104" s="2">
        <f>IF(P104=P103,T103+J104^2,J104^2)</f>
        <v>8265703.2898682095</v>
      </c>
      <c r="U104" s="2" t="str">
        <f>IF(NOT($P105=$P104),SQRT(((T104)/($Q104))-S104^2),"NA")</f>
        <v>NA</v>
      </c>
    </row>
    <row r="105" spans="1:21" x14ac:dyDescent="0.2">
      <c r="A105" s="2">
        <f>D105-$D$2</f>
        <v>0.80000019073486328</v>
      </c>
      <c r="B105" s="2">
        <v>0.80290317535400002</v>
      </c>
      <c r="C105" s="2">
        <f>IF(B105&gt;B104,B105+(C104-B104),B105+(C104-B104)+5+A105-A104)</f>
        <v>0.80290317535400002</v>
      </c>
      <c r="D105" s="2">
        <v>1577147192.9200001</v>
      </c>
      <c r="E105" s="2">
        <v>457</v>
      </c>
      <c r="F105" s="2">
        <v>902</v>
      </c>
      <c r="G105" s="2">
        <v>641</v>
      </c>
      <c r="H105" s="2">
        <v>708</v>
      </c>
      <c r="I105" s="2">
        <v>296</v>
      </c>
      <c r="J105" s="2">
        <f>$K$2*I105+(1-$K$2)*J104</f>
        <v>295.1770915131068</v>
      </c>
      <c r="K105" s="2"/>
      <c r="L105" s="2">
        <f>IF(O105="low", $K$4*J105+(1-$K$4)*L104,L104)</f>
        <v>200</v>
      </c>
      <c r="M105" s="2">
        <f>IF(O105="high", $K$4*J105+(1-$K$4)*M104,M104)</f>
        <v>294.85106647212882</v>
      </c>
      <c r="N105" s="2">
        <f>IF(O105="high",(1-$K$8)*N104+$K$8*(M104-2),IF(O105="low",(1-$K$8)*N104+$K$8*(L104+2),N104))</f>
        <v>285.92899337914389</v>
      </c>
      <c r="O105" s="2" t="str">
        <f>IF(J105&gt;N104+1,"high",IF(J105&lt;N104-1,"low","middle"))</f>
        <v>high</v>
      </c>
      <c r="P105" s="2">
        <f>IF(O105="low",250,IF(O105="high",300,275))</f>
        <v>300</v>
      </c>
      <c r="Q105" s="2">
        <f>IF(P105=P104,Q104+1,1)</f>
        <v>99</v>
      </c>
      <c r="R105" s="2">
        <f>IF(P105=P104,R104+J105,J105)</f>
        <v>28731.934513947581</v>
      </c>
      <c r="S105" s="2" t="str">
        <f>IF(P106=P105,"NA",R105/Q105)</f>
        <v>NA</v>
      </c>
      <c r="T105" s="2">
        <f>IF(P105=P104,T104+J105^2,J105^2)</f>
        <v>8352832.8052223464</v>
      </c>
      <c r="U105" s="2" t="str">
        <f>IF(NOT($P106=$P105),SQRT(((T105)/($Q105))-S105^2),"NA")</f>
        <v>NA</v>
      </c>
    </row>
    <row r="106" spans="1:21" x14ac:dyDescent="0.2">
      <c r="A106" s="2">
        <f>D106-$D$2</f>
        <v>0.83000016212463379</v>
      </c>
      <c r="B106" s="2">
        <v>0.82733106613200003</v>
      </c>
      <c r="C106" s="2">
        <f>IF(B106&gt;B105,B106+(C105-B105),B106+(C105-B105)+5+A106-A105)</f>
        <v>0.82733106613200003</v>
      </c>
      <c r="D106" s="2">
        <v>1577147192.95</v>
      </c>
      <c r="E106" s="2">
        <v>455</v>
      </c>
      <c r="F106" s="2">
        <v>901</v>
      </c>
      <c r="G106" s="2">
        <v>641</v>
      </c>
      <c r="H106" s="2">
        <v>707</v>
      </c>
      <c r="I106" s="2">
        <v>296</v>
      </c>
      <c r="J106" s="2">
        <f>$K$2*I106+(1-$K$2)*J105</f>
        <v>295.34167321048545</v>
      </c>
      <c r="K106" s="2"/>
      <c r="L106" s="2">
        <f>IF(O106="low", $K$4*J106+(1-$K$4)*L105,L105)</f>
        <v>200</v>
      </c>
      <c r="M106" s="2">
        <f>IF(O106="high", $K$4*J106+(1-$K$4)*M105,M105)</f>
        <v>294.94918781980016</v>
      </c>
      <c r="N106" s="2">
        <f>IF(O106="high",(1-$K$8)*N105+$K$8*(M105-2),IF(O106="low",(1-$K$8)*N105+$K$8*(L105+2),N105))</f>
        <v>286.27509703379309</v>
      </c>
      <c r="O106" s="2" t="str">
        <f>IF(J106&gt;N105+1,"high",IF(J106&lt;N105-1,"low","middle"))</f>
        <v>high</v>
      </c>
      <c r="P106" s="2">
        <f>IF(O106="low",250,IF(O106="high",300,275))</f>
        <v>300</v>
      </c>
      <c r="Q106" s="2">
        <f>IF(P106=P105,Q105+1,1)</f>
        <v>100</v>
      </c>
      <c r="R106" s="2">
        <f>IF(P106=P105,R105+J106,J106)</f>
        <v>29027.276187158066</v>
      </c>
      <c r="S106" s="2" t="str">
        <f>IF(P107=P106,"NA",R106/Q106)</f>
        <v>NA</v>
      </c>
      <c r="T106" s="2">
        <f>IF(P106=P105,T105+J106^2,J106^2)</f>
        <v>8440059.5091571156</v>
      </c>
      <c r="U106" s="2" t="str">
        <f>IF(NOT($P107=$P106),SQRT(((T106)/($Q106))-S106^2),"NA")</f>
        <v>NA</v>
      </c>
    </row>
    <row r="107" spans="1:21" x14ac:dyDescent="0.2">
      <c r="A107" s="2">
        <f>D107-$D$2</f>
        <v>0.85000014305114746</v>
      </c>
      <c r="B107" s="2">
        <v>0.84778714180000003</v>
      </c>
      <c r="C107" s="2">
        <f>IF(B107&gt;B106,B107+(C106-B106),B107+(C106-B106)+5+A107-A106)</f>
        <v>0.84778714180000003</v>
      </c>
      <c r="D107" s="2">
        <v>1577147192.97</v>
      </c>
      <c r="E107" s="2">
        <v>456</v>
      </c>
      <c r="F107" s="2">
        <v>900</v>
      </c>
      <c r="G107" s="2">
        <v>641</v>
      </c>
      <c r="H107" s="2">
        <v>708</v>
      </c>
      <c r="I107" s="2">
        <v>294</v>
      </c>
      <c r="J107" s="2">
        <f>$K$2*I107+(1-$K$2)*J106</f>
        <v>295.07333856838835</v>
      </c>
      <c r="K107" s="2"/>
      <c r="L107" s="2">
        <f>IF(O107="low", $K$4*J107+(1-$K$4)*L106,L106)</f>
        <v>200</v>
      </c>
      <c r="M107" s="2">
        <f>IF(O107="high", $K$4*J107+(1-$K$4)*M106,M106)</f>
        <v>294.97401796951783</v>
      </c>
      <c r="N107" s="2">
        <f>IF(O107="high",(1-$K$8)*N106+$K$8*(M106-2),IF(O107="low",(1-$K$8)*N106+$K$8*(L106+2),N106))</f>
        <v>286.60880157309339</v>
      </c>
      <c r="O107" s="2" t="str">
        <f>IF(J107&gt;N106+1,"high",IF(J107&lt;N106-1,"low","middle"))</f>
        <v>high</v>
      </c>
      <c r="P107" s="2">
        <f>IF(O107="low",250,IF(O107="high",300,275))</f>
        <v>300</v>
      </c>
      <c r="Q107" s="2">
        <f>IF(P107=P106,Q106+1,1)</f>
        <v>101</v>
      </c>
      <c r="R107" s="2">
        <f>IF(P107=P106,R106+J107,J107)</f>
        <v>29322.349525726455</v>
      </c>
      <c r="S107" s="2" t="str">
        <f>IF(P108=P107,"NA",R107/Q107)</f>
        <v>NA</v>
      </c>
      <c r="T107" s="2">
        <f>IF(P107=P106,T106+J107^2,J107^2)</f>
        <v>8527127.7842910103</v>
      </c>
      <c r="U107" s="2" t="str">
        <f>IF(NOT($P108=$P107),SQRT(((T107)/($Q107))-S107^2),"NA")</f>
        <v>NA</v>
      </c>
    </row>
    <row r="108" spans="1:21" x14ac:dyDescent="0.2">
      <c r="A108" s="2">
        <f>D108-$D$2</f>
        <v>0.87000012397766113</v>
      </c>
      <c r="B108" s="2">
        <v>0.87248802185100005</v>
      </c>
      <c r="C108" s="2">
        <f>IF(B108&gt;B107,B108+(C107-B107),B108+(C107-B107)+5+A108-A107)</f>
        <v>0.87248802185100005</v>
      </c>
      <c r="D108" s="2">
        <v>1577147192.99</v>
      </c>
      <c r="E108" s="2">
        <v>455</v>
      </c>
      <c r="F108" s="2">
        <v>900</v>
      </c>
      <c r="G108" s="2">
        <v>640</v>
      </c>
      <c r="H108" s="2">
        <v>707</v>
      </c>
      <c r="I108" s="2">
        <v>294</v>
      </c>
      <c r="J108" s="2">
        <f>$K$2*I108+(1-$K$2)*J107</f>
        <v>294.85867085471068</v>
      </c>
      <c r="K108" s="2"/>
      <c r="L108" s="2">
        <f>IF(O108="low", $K$4*J108+(1-$K$4)*L107,L107)</f>
        <v>200</v>
      </c>
      <c r="M108" s="2">
        <f>IF(O108="high", $K$4*J108+(1-$K$4)*M107,M107)</f>
        <v>294.95094854655645</v>
      </c>
      <c r="N108" s="2">
        <f>IF(O108="high",(1-$K$8)*N107+$K$8*(M107-2),IF(O108="low",(1-$K$8)*N107+$K$8*(L107+2),N107))</f>
        <v>286.92706239291459</v>
      </c>
      <c r="O108" s="2" t="str">
        <f>IF(J108&gt;N107+1,"high",IF(J108&lt;N107-1,"low","middle"))</f>
        <v>high</v>
      </c>
      <c r="P108" s="2">
        <f>IF(O108="low",250,IF(O108="high",300,275))</f>
        <v>300</v>
      </c>
      <c r="Q108" s="2">
        <f>IF(P108=P107,Q107+1,1)</f>
        <v>102</v>
      </c>
      <c r="R108" s="2">
        <f>IF(P108=P107,R107+J108,J108)</f>
        <v>29617.208196581167</v>
      </c>
      <c r="S108" s="2" t="str">
        <f>IF(P109=P108,"NA",R108/Q108)</f>
        <v>NA</v>
      </c>
      <c r="T108" s="2">
        <f>IF(P108=P107,T107+J108^2,J108^2)</f>
        <v>8614069.4200692177</v>
      </c>
      <c r="U108" s="2" t="str">
        <f>IF(NOT($P109=$P108),SQRT(((T108)/($Q108))-S108^2),"NA")</f>
        <v>NA</v>
      </c>
    </row>
    <row r="109" spans="1:21" x14ac:dyDescent="0.2">
      <c r="A109" s="2">
        <f>D109-$D$2</f>
        <v>0.90000009536743164</v>
      </c>
      <c r="B109" s="2">
        <v>0.89698600769000003</v>
      </c>
      <c r="C109" s="2">
        <f>IF(B109&gt;B108,B109+(C108-B108),B109+(C108-B108)+5+A109-A108)</f>
        <v>0.89698600769000003</v>
      </c>
      <c r="D109" s="2">
        <v>1577147193.02</v>
      </c>
      <c r="E109" s="2">
        <v>455</v>
      </c>
      <c r="F109" s="2">
        <v>901</v>
      </c>
      <c r="G109" s="2">
        <v>639</v>
      </c>
      <c r="H109" s="2">
        <v>708</v>
      </c>
      <c r="I109" s="2">
        <v>296</v>
      </c>
      <c r="J109" s="2">
        <f>$K$2*I109+(1-$K$2)*J108</f>
        <v>295.08693668376856</v>
      </c>
      <c r="K109" s="2"/>
      <c r="L109" s="2">
        <f>IF(O109="low", $K$4*J109+(1-$K$4)*L108,L108)</f>
        <v>200</v>
      </c>
      <c r="M109" s="2">
        <f>IF(O109="high", $K$4*J109+(1-$K$4)*M108,M108)</f>
        <v>294.97814617399888</v>
      </c>
      <c r="N109" s="2">
        <f>IF(O109="high",(1-$K$8)*N108+$K$8*(M108-2),IF(O109="low",(1-$K$8)*N108+$K$8*(L108+2),N108))</f>
        <v>287.22825670059666</v>
      </c>
      <c r="O109" s="2" t="str">
        <f>IF(J109&gt;N108+1,"high",IF(J109&lt;N108-1,"low","middle"))</f>
        <v>high</v>
      </c>
      <c r="P109" s="2">
        <f>IF(O109="low",250,IF(O109="high",300,275))</f>
        <v>300</v>
      </c>
      <c r="Q109" s="2">
        <f>IF(P109=P108,Q108+1,1)</f>
        <v>103</v>
      </c>
      <c r="R109" s="2">
        <f>IF(P109=P108,R108+J109,J109)</f>
        <v>29912.295133264935</v>
      </c>
      <c r="S109" s="2" t="str">
        <f>IF(P110=P109,"NA",R109/Q109)</f>
        <v>NA</v>
      </c>
      <c r="T109" s="2">
        <f>IF(P109=P108,T108+J109^2,J109^2)</f>
        <v>8701145.7202706281</v>
      </c>
      <c r="U109" s="2" t="str">
        <f>IF(NOT($P110=$P109),SQRT(((T109)/($Q109))-S109^2),"NA")</f>
        <v>NA</v>
      </c>
    </row>
    <row r="110" spans="1:21" x14ac:dyDescent="0.2">
      <c r="A110" s="2">
        <f>D110-$D$2</f>
        <v>0.92000007629394531</v>
      </c>
      <c r="B110" s="2">
        <v>0.91735720634499995</v>
      </c>
      <c r="C110" s="2">
        <f>IF(B110&gt;B109,B110+(C109-B109),B110+(C109-B109)+5+A110-A109)</f>
        <v>0.91735720634499995</v>
      </c>
      <c r="D110" s="2">
        <v>1577147193.04</v>
      </c>
      <c r="E110" s="2">
        <v>456</v>
      </c>
      <c r="F110" s="2">
        <v>900</v>
      </c>
      <c r="G110" s="2">
        <v>642</v>
      </c>
      <c r="H110" s="2">
        <v>707</v>
      </c>
      <c r="I110" s="2">
        <v>295</v>
      </c>
      <c r="J110" s="2">
        <f>$K$2*I110+(1-$K$2)*J109</f>
        <v>295.06954934701486</v>
      </c>
      <c r="K110" s="2"/>
      <c r="L110" s="2">
        <f>IF(O110="low", $K$4*J110+(1-$K$4)*L109,L109)</f>
        <v>200</v>
      </c>
      <c r="M110" s="2">
        <f>IF(O110="high", $K$4*J110+(1-$K$4)*M109,M109)</f>
        <v>294.99642680860211</v>
      </c>
      <c r="N110" s="2">
        <f>IF(O110="high",(1-$K$8)*N109+$K$8*(M109-2),IF(O110="low",(1-$K$8)*N109+$K$8*(L109+2),N109))</f>
        <v>287.51575117426677</v>
      </c>
      <c r="O110" s="2" t="str">
        <f>IF(J110&gt;N109+1,"high",IF(J110&lt;N109-1,"low","middle"))</f>
        <v>high</v>
      </c>
      <c r="P110" s="2">
        <f>IF(O110="low",250,IF(O110="high",300,275))</f>
        <v>300</v>
      </c>
      <c r="Q110" s="2">
        <f>IF(P110=P109,Q109+1,1)</f>
        <v>104</v>
      </c>
      <c r="R110" s="2">
        <f>IF(P110=P109,R109+J110,J110)</f>
        <v>30207.364682611951</v>
      </c>
      <c r="S110" s="2" t="str">
        <f>IF(P111=P110,"NA",R110/Q110)</f>
        <v>NA</v>
      </c>
      <c r="T110" s="2">
        <f>IF(P110=P109,T109+J110^2,J110^2)</f>
        <v>8788211.7592224777</v>
      </c>
      <c r="U110" s="2" t="str">
        <f>IF(NOT($P111=$P110),SQRT(((T110)/($Q110))-S110^2),"NA")</f>
        <v>NA</v>
      </c>
    </row>
    <row r="111" spans="1:21" x14ac:dyDescent="0.2">
      <c r="A111" s="2">
        <f>D111-$D$2</f>
        <v>0.94000005722045898</v>
      </c>
      <c r="B111" s="2">
        <v>0.94217920303299996</v>
      </c>
      <c r="C111" s="2">
        <f>IF(B111&gt;B110,B111+(C110-B110),B111+(C110-B110)+5+A111-A110)</f>
        <v>0.94217920303299996</v>
      </c>
      <c r="D111" s="2">
        <v>1577147193.0599999</v>
      </c>
      <c r="E111" s="2">
        <v>456</v>
      </c>
      <c r="F111" s="2">
        <v>900</v>
      </c>
      <c r="G111" s="2">
        <v>640</v>
      </c>
      <c r="H111" s="2">
        <v>708</v>
      </c>
      <c r="I111" s="2">
        <v>293</v>
      </c>
      <c r="J111" s="2">
        <f>$K$2*I111+(1-$K$2)*J110</f>
        <v>294.65563947761189</v>
      </c>
      <c r="K111" s="2"/>
      <c r="L111" s="2">
        <f>IF(O111="low", $K$4*J111+(1-$K$4)*L110,L110)</f>
        <v>200</v>
      </c>
      <c r="M111" s="2">
        <f>IF(O111="high", $K$4*J111+(1-$K$4)*M110,M110)</f>
        <v>294.92826934240406</v>
      </c>
      <c r="N111" s="2">
        <f>IF(O111="high",(1-$K$8)*N110+$K$8*(M110-2),IF(O111="low",(1-$K$8)*N110+$K$8*(L110+2),N110))</f>
        <v>287.78978495598352</v>
      </c>
      <c r="O111" s="2" t="str">
        <f>IF(J111&gt;N110+1,"high",IF(J111&lt;N110-1,"low","middle"))</f>
        <v>high</v>
      </c>
      <c r="P111" s="2">
        <f>IF(O111="low",250,IF(O111="high",300,275))</f>
        <v>300</v>
      </c>
      <c r="Q111" s="2">
        <f>IF(P111=P110,Q110+1,1)</f>
        <v>105</v>
      </c>
      <c r="R111" s="2">
        <f>IF(P111=P110,R110+J111,J111)</f>
        <v>30502.020322089564</v>
      </c>
      <c r="S111" s="2" t="str">
        <f>IF(P112=P111,"NA",R111/Q111)</f>
        <v>NA</v>
      </c>
      <c r="T111" s="2">
        <f>IF(P111=P110,T110+J111^2,J111^2)</f>
        <v>8875033.7050984371</v>
      </c>
      <c r="U111" s="2" t="str">
        <f>IF(NOT($P112=$P111),SQRT(((T111)/($Q111))-S111^2),"NA")</f>
        <v>NA</v>
      </c>
    </row>
    <row r="112" spans="1:21" x14ac:dyDescent="0.2">
      <c r="A112" s="2">
        <f>D112-$D$2</f>
        <v>0.96000003814697266</v>
      </c>
      <c r="B112" s="2">
        <v>0.96269702911400001</v>
      </c>
      <c r="C112" s="2">
        <f>IF(B112&gt;B111,B112+(C111-B111),B112+(C111-B111)+5+A112-A111)</f>
        <v>0.96269702911400001</v>
      </c>
      <c r="D112" s="2">
        <v>1577147193.0799999</v>
      </c>
      <c r="E112" s="2">
        <v>456</v>
      </c>
      <c r="F112" s="2">
        <v>902</v>
      </c>
      <c r="G112" s="2">
        <v>641</v>
      </c>
      <c r="H112" s="2">
        <v>708</v>
      </c>
      <c r="I112" s="2">
        <v>296</v>
      </c>
      <c r="J112" s="2">
        <f>$K$2*I112+(1-$K$2)*J111</f>
        <v>294.92451158208951</v>
      </c>
      <c r="K112" s="2"/>
      <c r="L112" s="2">
        <f>IF(O112="low", $K$4*J112+(1-$K$4)*L111,L111)</f>
        <v>200</v>
      </c>
      <c r="M112" s="2">
        <f>IF(O112="high", $K$4*J112+(1-$K$4)*M111,M111)</f>
        <v>294.9275177903412</v>
      </c>
      <c r="N112" s="2">
        <f>IF(O112="high",(1-$K$8)*N111+$K$8*(M111-2),IF(O112="low",(1-$K$8)*N111+$K$8*(L111+2),N111))</f>
        <v>288.04670917530456</v>
      </c>
      <c r="O112" s="2" t="str">
        <f>IF(J112&gt;N111+1,"high",IF(J112&lt;N111-1,"low","middle"))</f>
        <v>high</v>
      </c>
      <c r="P112" s="2">
        <f>IF(O112="low",250,IF(O112="high",300,275))</f>
        <v>300</v>
      </c>
      <c r="Q112" s="2">
        <f>IF(P112=P111,Q111+1,1)</f>
        <v>106</v>
      </c>
      <c r="R112" s="2">
        <f>IF(P112=P111,R111+J112,J112)</f>
        <v>30796.944833671652</v>
      </c>
      <c r="S112" s="2" t="str">
        <f>IF(P113=P112,"NA",R112/Q112)</f>
        <v>NA</v>
      </c>
      <c r="T112" s="2">
        <f>IF(P112=P111,T111+J112^2,J112^2)</f>
        <v>8962014.1726303715</v>
      </c>
      <c r="U112" s="2" t="str">
        <f>IF(NOT($P113=$P112),SQRT(((T112)/($Q112))-S112^2),"NA")</f>
        <v>NA</v>
      </c>
    </row>
    <row r="113" spans="1:21" x14ac:dyDescent="0.2">
      <c r="A113" s="2">
        <f>D113-$D$2</f>
        <v>0.99000000953674316</v>
      </c>
      <c r="B113" s="2">
        <v>0.98693704605099997</v>
      </c>
      <c r="C113" s="2">
        <f>IF(B113&gt;B112,B113+(C112-B112),B113+(C112-B112)+5+A113-A112)</f>
        <v>0.98693704605099997</v>
      </c>
      <c r="D113" s="2">
        <v>1577147193.1099999</v>
      </c>
      <c r="E113" s="2">
        <v>455</v>
      </c>
      <c r="F113" s="2">
        <v>901</v>
      </c>
      <c r="G113" s="2">
        <v>641</v>
      </c>
      <c r="H113" s="2">
        <v>707</v>
      </c>
      <c r="I113" s="2">
        <v>296</v>
      </c>
      <c r="J113" s="2">
        <f>$K$2*I113+(1-$K$2)*J112</f>
        <v>295.1396092656716</v>
      </c>
      <c r="K113" s="2"/>
      <c r="L113" s="2">
        <f>IF(O113="low", $K$4*J113+(1-$K$4)*L112,L112)</f>
        <v>200</v>
      </c>
      <c r="M113" s="2">
        <f>IF(O113="high", $K$4*J113+(1-$K$4)*M112,M112)</f>
        <v>294.96993608540731</v>
      </c>
      <c r="N113" s="2">
        <f>IF(O113="high",(1-$K$8)*N112+$K$8*(M112-2),IF(O113="low",(1-$K$8)*N112+$K$8*(L112+2),N112))</f>
        <v>288.29074960605635</v>
      </c>
      <c r="O113" s="2" t="str">
        <f>IF(J113&gt;N112+1,"high",IF(J113&lt;N112-1,"low","middle"))</f>
        <v>high</v>
      </c>
      <c r="P113" s="2">
        <f>IF(O113="low",250,IF(O113="high",300,275))</f>
        <v>300</v>
      </c>
      <c r="Q113" s="2">
        <f>IF(P113=P112,Q112+1,1)</f>
        <v>107</v>
      </c>
      <c r="R113" s="2">
        <f>IF(P113=P112,R112+J113,J113)</f>
        <v>31092.084442937325</v>
      </c>
      <c r="S113" s="2" t="str">
        <f>IF(P114=P113,"NA",R113/Q113)</f>
        <v>NA</v>
      </c>
      <c r="T113" s="2">
        <f>IF(P113=P112,T112+J113^2,J113^2)</f>
        <v>9049121.5615878645</v>
      </c>
      <c r="U113" s="2" t="str">
        <f>IF(NOT($P114=$P113),SQRT(((T113)/($Q113))-S113^2),"NA")</f>
        <v>NA</v>
      </c>
    </row>
    <row r="114" spans="1:21" x14ac:dyDescent="0.2">
      <c r="A114" s="2">
        <f>D114-$D$2</f>
        <v>1.0100002288818359</v>
      </c>
      <c r="B114" s="2">
        <v>1.0115280151399999</v>
      </c>
      <c r="C114" s="2">
        <f>IF(B114&gt;B113,B114+(C113-B113),B114+(C113-B113)+5+A114-A113)</f>
        <v>1.0115280151399999</v>
      </c>
      <c r="D114" s="2">
        <v>1577147193.1300001</v>
      </c>
      <c r="E114" s="2">
        <v>455</v>
      </c>
      <c r="F114" s="2">
        <v>900</v>
      </c>
      <c r="G114" s="2">
        <v>641</v>
      </c>
      <c r="H114" s="2">
        <v>708</v>
      </c>
      <c r="I114" s="2">
        <v>294</v>
      </c>
      <c r="J114" s="2">
        <f>$K$2*I114+(1-$K$2)*J113</f>
        <v>294.91168741253728</v>
      </c>
      <c r="K114" s="2"/>
      <c r="L114" s="2">
        <f>IF(O114="low", $K$4*J114+(1-$K$4)*L113,L113)</f>
        <v>200</v>
      </c>
      <c r="M114" s="2">
        <f>IF(O114="high", $K$4*J114+(1-$K$4)*M113,M113)</f>
        <v>294.9582863508333</v>
      </c>
      <c r="N114" s="2">
        <f>IF(O114="high",(1-$K$8)*N113+$K$8*(M113-2),IF(O114="low",(1-$K$8)*N113+$K$8*(L113+2),N113))</f>
        <v>288.52470893002385</v>
      </c>
      <c r="O114" s="2" t="str">
        <f>IF(J114&gt;N113+1,"high",IF(J114&lt;N113-1,"low","middle"))</f>
        <v>high</v>
      </c>
      <c r="P114" s="2">
        <f>IF(O114="low",250,IF(O114="high",300,275))</f>
        <v>300</v>
      </c>
      <c r="Q114" s="2">
        <f>IF(P114=P113,Q113+1,1)</f>
        <v>108</v>
      </c>
      <c r="R114" s="2">
        <f>IF(P114=P113,R113+J114,J114)</f>
        <v>31386.99613034986</v>
      </c>
      <c r="S114" s="2" t="str">
        <f>IF(P115=P114,"NA",R114/Q114)</f>
        <v>NA</v>
      </c>
      <c r="T114" s="2">
        <f>IF(P114=P113,T113+J114^2,J114^2)</f>
        <v>9136094.4649603739</v>
      </c>
      <c r="U114" s="2" t="str">
        <f>IF(NOT($P115=$P114),SQRT(((T114)/($Q114))-S114^2),"NA")</f>
        <v>NA</v>
      </c>
    </row>
    <row r="115" spans="1:21" x14ac:dyDescent="0.2">
      <c r="A115" s="2">
        <f>D115-$D$2</f>
        <v>1.0300002098083496</v>
      </c>
      <c r="B115" s="2">
        <v>1.0321941375699999</v>
      </c>
      <c r="C115" s="2">
        <f>IF(B115&gt;B114,B115+(C114-B114),B115+(C114-B114)+5+A115-A114)</f>
        <v>1.0321941375699999</v>
      </c>
      <c r="D115" s="2">
        <v>1577147193.1500001</v>
      </c>
      <c r="E115" s="2">
        <v>455</v>
      </c>
      <c r="F115" s="2">
        <v>900</v>
      </c>
      <c r="G115" s="2">
        <v>641</v>
      </c>
      <c r="H115" s="2">
        <v>707</v>
      </c>
      <c r="I115" s="2">
        <v>293</v>
      </c>
      <c r="J115" s="2">
        <f>$K$2*I115+(1-$K$2)*J114</f>
        <v>294.52934993002987</v>
      </c>
      <c r="K115" s="2"/>
      <c r="L115" s="2">
        <f>IF(O115="low", $K$4*J115+(1-$K$4)*L114,L114)</f>
        <v>200</v>
      </c>
      <c r="M115" s="2">
        <f>IF(O115="high", $K$4*J115+(1-$K$4)*M114,M114)</f>
        <v>294.87249906667262</v>
      </c>
      <c r="N115" s="2">
        <f>IF(O115="high",(1-$K$8)*N114+$K$8*(M114-2),IF(O115="low",(1-$K$8)*N114+$K$8*(L114+2),N114))</f>
        <v>288.74638780106432</v>
      </c>
      <c r="O115" s="2" t="str">
        <f>IF(J115&gt;N114+1,"high",IF(J115&lt;N114-1,"low","middle"))</f>
        <v>high</v>
      </c>
      <c r="P115" s="2">
        <f>IF(O115="low",250,IF(O115="high",300,275))</f>
        <v>300</v>
      </c>
      <c r="Q115" s="2">
        <f>IF(P115=P114,Q114+1,1)</f>
        <v>109</v>
      </c>
      <c r="R115" s="2">
        <f>IF(P115=P114,R114+J115,J115)</f>
        <v>31681.525480279892</v>
      </c>
      <c r="S115" s="2" t="str">
        <f>IF(P116=P115,"NA",R115/Q115)</f>
        <v>NA</v>
      </c>
      <c r="T115" s="2">
        <f>IF(P115=P114,T114+J115^2,J115^2)</f>
        <v>9222842.0029305797</v>
      </c>
      <c r="U115" s="2" t="str">
        <f>IF(NOT($P116=$P115),SQRT(((T115)/($Q115))-S115^2),"NA")</f>
        <v>NA</v>
      </c>
    </row>
    <row r="116" spans="1:21" x14ac:dyDescent="0.2">
      <c r="A116" s="2">
        <f>D116-$D$2</f>
        <v>1.0600001811981201</v>
      </c>
      <c r="B116" s="2">
        <v>1.0566999912299999</v>
      </c>
      <c r="C116" s="2">
        <f>IF(B116&gt;B115,B116+(C115-B115),B116+(C115-B115)+5+A116-A115)</f>
        <v>1.0566999912299999</v>
      </c>
      <c r="D116" s="2">
        <v>1577147193.1800001</v>
      </c>
      <c r="E116" s="2">
        <v>452</v>
      </c>
      <c r="F116" s="2">
        <v>900</v>
      </c>
      <c r="G116" s="2">
        <v>641</v>
      </c>
      <c r="H116" s="2">
        <v>707</v>
      </c>
      <c r="I116" s="2">
        <v>292</v>
      </c>
      <c r="J116" s="2">
        <f>$K$2*I116+(1-$K$2)*J115</f>
        <v>294.0234799440239</v>
      </c>
      <c r="K116" s="2"/>
      <c r="L116" s="2">
        <f>IF(O116="low", $K$4*J116+(1-$K$4)*L115,L115)</f>
        <v>200</v>
      </c>
      <c r="M116" s="2">
        <f>IF(O116="high", $K$4*J116+(1-$K$4)*M115,M115)</f>
        <v>294.70269524214291</v>
      </c>
      <c r="N116" s="2">
        <f>IF(O116="high",(1-$K$8)*N115+$K$8*(M115-2),IF(O116="low",(1-$K$8)*N115+$K$8*(L115+2),N115))</f>
        <v>288.95269336434473</v>
      </c>
      <c r="O116" s="2" t="str">
        <f>IF(J116&gt;N115+1,"high",IF(J116&lt;N115-1,"low","middle"))</f>
        <v>high</v>
      </c>
      <c r="P116" s="2">
        <f>IF(O116="low",250,IF(O116="high",300,275))</f>
        <v>300</v>
      </c>
      <c r="Q116" s="2">
        <f>IF(P116=P115,Q115+1,1)</f>
        <v>110</v>
      </c>
      <c r="R116" s="2">
        <f>IF(P116=P115,R115+J116,J116)</f>
        <v>31975.548960223914</v>
      </c>
      <c r="S116" s="2" t="str">
        <f>IF(P117=P116,"NA",R116/Q116)</f>
        <v>NA</v>
      </c>
      <c r="T116" s="2">
        <f>IF(P116=P115,T115+J116^2,J116^2)</f>
        <v>9309291.8096889742</v>
      </c>
      <c r="U116" s="2" t="str">
        <f>IF(NOT($P117=$P116),SQRT(((T116)/($Q116))-S116^2),"NA")</f>
        <v>NA</v>
      </c>
    </row>
    <row r="117" spans="1:21" x14ac:dyDescent="0.2">
      <c r="A117" s="2">
        <f>D117-$D$2</f>
        <v>1.0800001621246338</v>
      </c>
      <c r="B117" s="2">
        <v>1.0771520137799999</v>
      </c>
      <c r="C117" s="2">
        <f>IF(B117&gt;B116,B117+(C116-B116),B117+(C116-B116)+5+A117-A116)</f>
        <v>1.0771520137799999</v>
      </c>
      <c r="D117" s="2">
        <v>1577147193.2</v>
      </c>
      <c r="E117" s="2">
        <v>451</v>
      </c>
      <c r="F117" s="2">
        <v>899</v>
      </c>
      <c r="G117" s="2">
        <v>642</v>
      </c>
      <c r="H117" s="2">
        <v>709</v>
      </c>
      <c r="I117" s="2">
        <v>293</v>
      </c>
      <c r="J117" s="2">
        <f>$K$2*I117+(1-$K$2)*J116</f>
        <v>293.81878395521915</v>
      </c>
      <c r="K117" s="2"/>
      <c r="L117" s="2">
        <f>IF(O117="low", $K$4*J117+(1-$K$4)*L116,L116)</f>
        <v>200</v>
      </c>
      <c r="M117" s="2">
        <f>IF(O117="high", $K$4*J117+(1-$K$4)*M116,M116)</f>
        <v>294.52591298475818</v>
      </c>
      <c r="N117" s="2">
        <f>IF(O117="high",(1-$K$8)*N116+$K$8*(M116-2),IF(O117="low",(1-$K$8)*N116+$K$8*(L116+2),N116))</f>
        <v>289.14019345823465</v>
      </c>
      <c r="O117" s="2" t="str">
        <f>IF(J117&gt;N116+1,"high",IF(J117&lt;N116-1,"low","middle"))</f>
        <v>high</v>
      </c>
      <c r="P117" s="2">
        <f>IF(O117="low",250,IF(O117="high",300,275))</f>
        <v>300</v>
      </c>
      <c r="Q117" s="2">
        <f>IF(P117=P116,Q116+1,1)</f>
        <v>111</v>
      </c>
      <c r="R117" s="2">
        <f>IF(P117=P116,R116+J117,J117)</f>
        <v>32269.367744179133</v>
      </c>
      <c r="S117" s="2" t="str">
        <f>IF(P118=P117,"NA",R117/Q117)</f>
        <v>NA</v>
      </c>
      <c r="T117" s="2">
        <f>IF(P117=P116,T116+J117^2,J117^2)</f>
        <v>9395621.2874938976</v>
      </c>
      <c r="U117" s="2" t="str">
        <f>IF(NOT($P118=$P117),SQRT(((T117)/($Q117))-S117^2),"NA")</f>
        <v>NA</v>
      </c>
    </row>
    <row r="118" spans="1:21" x14ac:dyDescent="0.2">
      <c r="A118" s="2">
        <f>D118-$D$2</f>
        <v>1.1000001430511475</v>
      </c>
      <c r="B118" s="2">
        <v>1.1018211841600001</v>
      </c>
      <c r="C118" s="2">
        <f>IF(B118&gt;B117,B118+(C117-B117),B118+(C117-B117)+5+A118-A117)</f>
        <v>1.1018211841600001</v>
      </c>
      <c r="D118" s="2">
        <v>1577147193.22</v>
      </c>
      <c r="E118" s="2">
        <v>449</v>
      </c>
      <c r="F118" s="2">
        <v>898</v>
      </c>
      <c r="G118" s="2">
        <v>640</v>
      </c>
      <c r="H118" s="2">
        <v>709</v>
      </c>
      <c r="I118" s="2">
        <v>291</v>
      </c>
      <c r="J118" s="2">
        <f>$K$2*I118+(1-$K$2)*J117</f>
        <v>293.25502716417532</v>
      </c>
      <c r="K118" s="2"/>
      <c r="L118" s="2">
        <f>IF(O118="low", $K$4*J118+(1-$K$4)*L117,L117)</f>
        <v>200</v>
      </c>
      <c r="M118" s="2">
        <f>IF(O118="high", $K$4*J118+(1-$K$4)*M117,M117)</f>
        <v>294.27173582064165</v>
      </c>
      <c r="N118" s="2">
        <f>IF(O118="high",(1-$K$8)*N117+$K$8*(M117-2),IF(O118="low",(1-$K$8)*N117+$K$8*(L117+2),N117))</f>
        <v>289.30947943456084</v>
      </c>
      <c r="O118" s="2" t="str">
        <f>IF(J118&gt;N117+1,"high",IF(J118&lt;N117-1,"low","middle"))</f>
        <v>high</v>
      </c>
      <c r="P118" s="2">
        <f>IF(O118="low",250,IF(O118="high",300,275))</f>
        <v>300</v>
      </c>
      <c r="Q118" s="2">
        <f>IF(P118=P117,Q117+1,1)</f>
        <v>112</v>
      </c>
      <c r="R118" s="2">
        <f>IF(P118=P117,R117+J118,J118)</f>
        <v>32562.622771343307</v>
      </c>
      <c r="S118" s="2" t="str">
        <f>IF(P119=P118,"NA",R118/Q118)</f>
        <v>NA</v>
      </c>
      <c r="T118" s="2">
        <f>IF(P118=P117,T117+J118^2,J118^2)</f>
        <v>9481619.798450958</v>
      </c>
      <c r="U118" s="2" t="str">
        <f>IF(NOT($P119=$P118),SQRT(((T118)/($Q118))-S118^2),"NA")</f>
        <v>NA</v>
      </c>
    </row>
    <row r="119" spans="1:21" x14ac:dyDescent="0.2">
      <c r="A119" s="2">
        <f>D119-$D$2</f>
        <v>1.130000114440918</v>
      </c>
      <c r="B119" s="2">
        <v>1.12632012367</v>
      </c>
      <c r="C119" s="2">
        <f>IF(B119&gt;B118,B119+(C118-B118),B119+(C118-B118)+5+A119-A118)</f>
        <v>1.12632012367</v>
      </c>
      <c r="D119" s="2">
        <v>1577147193.25</v>
      </c>
      <c r="E119" s="2">
        <v>448</v>
      </c>
      <c r="F119" s="2">
        <v>896</v>
      </c>
      <c r="G119" s="2">
        <v>638</v>
      </c>
      <c r="H119" s="2">
        <v>705</v>
      </c>
      <c r="I119" s="2">
        <v>289</v>
      </c>
      <c r="J119" s="2">
        <f>$K$2*I119+(1-$K$2)*J118</f>
        <v>292.40402173134026</v>
      </c>
      <c r="K119" s="2"/>
      <c r="L119" s="2">
        <f>IF(O119="low", $K$4*J119+(1-$K$4)*L118,L118)</f>
        <v>200</v>
      </c>
      <c r="M119" s="2">
        <f>IF(O119="high", $K$4*J119+(1-$K$4)*M118,M118)</f>
        <v>293.8981930027814</v>
      </c>
      <c r="N119" s="2">
        <f>IF(O119="high",(1-$K$8)*N118+$K$8*(M118-2),IF(O119="low",(1-$K$8)*N118+$K$8*(L118+2),N118))</f>
        <v>289.4575922538649</v>
      </c>
      <c r="O119" s="2" t="str">
        <f>IF(J119&gt;N118+1,"high",IF(J119&lt;N118-1,"low","middle"))</f>
        <v>high</v>
      </c>
      <c r="P119" s="2">
        <f>IF(O119="low",250,IF(O119="high",300,275))</f>
        <v>300</v>
      </c>
      <c r="Q119" s="2">
        <f>IF(P119=P118,Q118+1,1)</f>
        <v>113</v>
      </c>
      <c r="R119" s="2">
        <f>IF(P119=P118,R118+J119,J119)</f>
        <v>32855.026793074649</v>
      </c>
      <c r="S119" s="2" t="str">
        <f>IF(P120=P119,"NA",R119/Q119)</f>
        <v>NA</v>
      </c>
      <c r="T119" s="2">
        <f>IF(P119=P118,T118+J119^2,J119^2)</f>
        <v>9567119.9103756193</v>
      </c>
      <c r="U119" s="2" t="str">
        <f>IF(NOT($P120=$P119),SQRT(((T119)/($Q119))-S119^2),"NA")</f>
        <v>NA</v>
      </c>
    </row>
    <row r="120" spans="1:21" x14ac:dyDescent="0.2">
      <c r="A120" s="2">
        <f>D120-$D$2</f>
        <v>1.1500000953674316</v>
      </c>
      <c r="B120" s="2">
        <v>1.1467921733899999</v>
      </c>
      <c r="C120" s="2">
        <f>IF(B120&gt;B119,B120+(C119-B119),B120+(C119-B119)+5+A120-A119)</f>
        <v>1.1467921733899999</v>
      </c>
      <c r="D120" s="2">
        <v>1577147193.27</v>
      </c>
      <c r="E120" s="2">
        <v>449</v>
      </c>
      <c r="F120" s="2">
        <v>898</v>
      </c>
      <c r="G120" s="2">
        <v>638</v>
      </c>
      <c r="H120" s="2">
        <v>706</v>
      </c>
      <c r="I120" s="2">
        <v>290</v>
      </c>
      <c r="J120" s="2">
        <f>$K$2*I120+(1-$K$2)*J119</f>
        <v>291.92321738507223</v>
      </c>
      <c r="K120" s="2"/>
      <c r="L120" s="2">
        <f>IF(O120="low", $K$4*J120+(1-$K$4)*L119,L119)</f>
        <v>200</v>
      </c>
      <c r="M120" s="2">
        <f>IF(O120="high", $K$4*J120+(1-$K$4)*M119,M119)</f>
        <v>293.50319787923956</v>
      </c>
      <c r="N120" s="2">
        <f>IF(O120="high",(1-$K$8)*N119+$K$8*(M119-2),IF(O120="low",(1-$K$8)*N119+$K$8*(L119+2),N119))</f>
        <v>289.57962229131073</v>
      </c>
      <c r="O120" s="2" t="str">
        <f>IF(J120&gt;N119+1,"high",IF(J120&lt;N119-1,"low","middle"))</f>
        <v>high</v>
      </c>
      <c r="P120" s="2">
        <f>IF(O120="low",250,IF(O120="high",300,275))</f>
        <v>300</v>
      </c>
      <c r="Q120" s="2">
        <f>IF(P120=P119,Q119+1,1)</f>
        <v>114</v>
      </c>
      <c r="R120" s="2">
        <f>IF(P120=P119,R119+J120,J120)</f>
        <v>33146.950010459717</v>
      </c>
      <c r="S120" s="2" t="str">
        <f>IF(P121=P120,"NA",R120/Q120)</f>
        <v>NA</v>
      </c>
      <c r="T120" s="2">
        <f>IF(P120=P119,T119+J120^2,J120^2)</f>
        <v>9652339.0752240717</v>
      </c>
      <c r="U120" s="2" t="str">
        <f>IF(NOT($P121=$P120),SQRT(((T120)/($Q120))-S120^2),"NA")</f>
        <v>NA</v>
      </c>
    </row>
    <row r="121" spans="1:21" x14ac:dyDescent="0.2">
      <c r="A121" s="2">
        <f>D121-$D$2</f>
        <v>1.1700000762939453</v>
      </c>
      <c r="B121" s="2">
        <v>1.1712260246299999</v>
      </c>
      <c r="C121" s="2">
        <f>IF(B121&gt;B120,B121+(C120-B120),B121+(C120-B120)+5+A121-A120)</f>
        <v>1.1712260246299999</v>
      </c>
      <c r="D121" s="2">
        <v>1577147193.29</v>
      </c>
      <c r="E121" s="2">
        <v>447</v>
      </c>
      <c r="F121" s="2">
        <v>898</v>
      </c>
      <c r="G121" s="2">
        <v>637</v>
      </c>
      <c r="H121" s="2">
        <v>707</v>
      </c>
      <c r="I121" s="2">
        <v>289</v>
      </c>
      <c r="J121" s="2">
        <f>$K$2*I121+(1-$K$2)*J120</f>
        <v>291.33857390805781</v>
      </c>
      <c r="K121" s="2"/>
      <c r="L121" s="2">
        <f>IF(O121="low", $K$4*J121+(1-$K$4)*L120,L120)</f>
        <v>200</v>
      </c>
      <c r="M121" s="2">
        <f>IF(O121="high", $K$4*J121+(1-$K$4)*M120,M120)</f>
        <v>293.07027308500324</v>
      </c>
      <c r="N121" s="2">
        <f>IF(O121="high",(1-$K$8)*N120+$K$8*(M120-2),IF(O121="low",(1-$K$8)*N120+$K$8*(L120+2),N120))</f>
        <v>289.67580107070717</v>
      </c>
      <c r="O121" s="2" t="str">
        <f>IF(J121&gt;N120+1,"high",IF(J121&lt;N120-1,"low","middle"))</f>
        <v>high</v>
      </c>
      <c r="P121" s="2">
        <f>IF(O121="low",250,IF(O121="high",300,275))</f>
        <v>300</v>
      </c>
      <c r="Q121" s="2">
        <f>IF(P121=P120,Q120+1,1)</f>
        <v>115</v>
      </c>
      <c r="R121" s="2">
        <f>IF(P121=P120,R120+J121,J121)</f>
        <v>33438.288584367772</v>
      </c>
      <c r="S121" s="2" t="str">
        <f>IF(P122=P121,"NA",R121/Q121)</f>
        <v>NA</v>
      </c>
      <c r="T121" s="2">
        <f>IF(P121=P120,T120+J121^2,J121^2)</f>
        <v>9737217.2398708519</v>
      </c>
      <c r="U121" s="2" t="str">
        <f>IF(NOT($P122=$P121),SQRT(((T121)/($Q121))-S121^2),"NA")</f>
        <v>NA</v>
      </c>
    </row>
    <row r="122" spans="1:21" x14ac:dyDescent="0.2">
      <c r="A122" s="2">
        <f>D122-$D$2</f>
        <v>1.190000057220459</v>
      </c>
      <c r="B122" s="2">
        <v>1.1918129921</v>
      </c>
      <c r="C122" s="2">
        <f>IF(B122&gt;B121,B122+(C121-B121),B122+(C121-B121)+5+A122-A121)</f>
        <v>1.1918129921</v>
      </c>
      <c r="D122" s="2">
        <v>1577147193.3099999</v>
      </c>
      <c r="E122" s="2">
        <v>447</v>
      </c>
      <c r="F122" s="2">
        <v>898</v>
      </c>
      <c r="G122" s="2">
        <v>636</v>
      </c>
      <c r="H122" s="2">
        <v>708</v>
      </c>
      <c r="I122" s="2">
        <v>290</v>
      </c>
      <c r="J122" s="2">
        <f>$K$2*I122+(1-$K$2)*J121</f>
        <v>291.07085912644629</v>
      </c>
      <c r="K122" s="2"/>
      <c r="L122" s="2">
        <f>IF(O122="low", $K$4*J122+(1-$K$4)*L121,L121)</f>
        <v>200</v>
      </c>
      <c r="M122" s="2">
        <f>IF(O122="high", $K$4*J122+(1-$K$4)*M121,M121)</f>
        <v>292.67039029329186</v>
      </c>
      <c r="N122" s="2">
        <f>IF(O122="high",(1-$K$8)*N121+$K$8*(M121-2),IF(O122="low",(1-$K$8)*N121+$K$8*(L121+2),N121))</f>
        <v>289.74552467142195</v>
      </c>
      <c r="O122" s="2" t="str">
        <f>IF(J122&gt;N121+1,"high",IF(J122&lt;N121-1,"low","middle"))</f>
        <v>high</v>
      </c>
      <c r="P122" s="2">
        <f>IF(O122="low",250,IF(O122="high",300,275))</f>
        <v>300</v>
      </c>
      <c r="Q122" s="2">
        <f>IF(P122=P121,Q121+1,1)</f>
        <v>116</v>
      </c>
      <c r="R122" s="2">
        <f>IF(P122=P121,R121+J122,J122)</f>
        <v>33729.359443494221</v>
      </c>
      <c r="S122" s="2">
        <f>IF(P123=P122,"NA",R122/Q122)</f>
        <v>290.77034003012261</v>
      </c>
      <c r="T122" s="2">
        <f>IF(P122=P121,T121+J122^2,J122^2)</f>
        <v>9821939.4849034585</v>
      </c>
      <c r="U122" s="2">
        <f>IF(NOT($P123=$P122),SQRT(((T122)/($Q122))-S122^2),"NA")</f>
        <v>11.158022674451896</v>
      </c>
    </row>
    <row r="123" spans="1:21" x14ac:dyDescent="0.2">
      <c r="A123" s="2">
        <f>D123-$D$2</f>
        <v>1.2200000286102295</v>
      </c>
      <c r="B123" s="2">
        <v>1.2165200710299999</v>
      </c>
      <c r="C123" s="2">
        <f>IF(B123&gt;B122,B123+(C122-B122),B123+(C122-B122)+5+A123-A122)</f>
        <v>1.2165200710299999</v>
      </c>
      <c r="D123" s="2">
        <v>1577147193.3399999</v>
      </c>
      <c r="E123" s="2">
        <v>446</v>
      </c>
      <c r="F123" s="2">
        <v>898</v>
      </c>
      <c r="G123" s="2">
        <v>633</v>
      </c>
      <c r="H123" s="2">
        <v>706</v>
      </c>
      <c r="I123" s="2">
        <v>288</v>
      </c>
      <c r="J123" s="2">
        <f>$K$2*I123+(1-$K$2)*J122</f>
        <v>290.45668730115705</v>
      </c>
      <c r="K123" s="2"/>
      <c r="L123" s="2">
        <f>IF(O123="low", $K$4*J123+(1-$K$4)*L122,L122)</f>
        <v>200</v>
      </c>
      <c r="M123" s="2">
        <f>IF(O123="high", $K$4*J123+(1-$K$4)*M122,M122)</f>
        <v>292.67039029329186</v>
      </c>
      <c r="N123" s="2">
        <f>IF(O123="high",(1-$K$8)*N122+$K$8*(M122-2),IF(O123="low",(1-$K$8)*N122+$K$8*(L122+2),N122))</f>
        <v>289.74552467142195</v>
      </c>
      <c r="O123" s="2" t="str">
        <f>IF(J123&gt;N122+1,"high",IF(J123&lt;N122-1,"low","middle"))</f>
        <v>middle</v>
      </c>
      <c r="P123" s="2">
        <f>IF(O123="low",250,IF(O123="high",300,275))</f>
        <v>275</v>
      </c>
      <c r="Q123" s="2">
        <f>IF(P123=P122,Q122+1,1)</f>
        <v>1</v>
      </c>
      <c r="R123" s="2">
        <f>IF(P123=P122,R122+J123,J123)</f>
        <v>290.45668730115705</v>
      </c>
      <c r="S123" s="2" t="str">
        <f>IF(P124=P123,"NA",R123/Q123)</f>
        <v>NA</v>
      </c>
      <c r="T123" s="2">
        <f>IF(P123=P122,T122+J123^2,J123^2)</f>
        <v>84365.08719796213</v>
      </c>
      <c r="U123" s="2" t="str">
        <f>IF(NOT($P124=$P123),SQRT(((T123)/($Q123))-S123^2),"NA")</f>
        <v>NA</v>
      </c>
    </row>
    <row r="124" spans="1:21" x14ac:dyDescent="0.2">
      <c r="A124" s="2">
        <f>D124-$D$2</f>
        <v>1.2400000095367432</v>
      </c>
      <c r="B124" s="2">
        <v>1.23681521416</v>
      </c>
      <c r="C124" s="2">
        <f>IF(B124&gt;B123,B124+(C123-B123),B124+(C123-B123)+5+A124-A123)</f>
        <v>1.23681521416</v>
      </c>
      <c r="D124" s="2">
        <v>1577147193.3599999</v>
      </c>
      <c r="E124" s="2">
        <v>445</v>
      </c>
      <c r="F124" s="2">
        <v>898</v>
      </c>
      <c r="G124" s="2">
        <v>634</v>
      </c>
      <c r="H124" s="2">
        <v>705</v>
      </c>
      <c r="I124" s="2">
        <v>286</v>
      </c>
      <c r="J124" s="2">
        <f>$K$2*I124+(1-$K$2)*J123</f>
        <v>289.56534984092565</v>
      </c>
      <c r="K124" s="2"/>
      <c r="L124" s="2">
        <f>IF(O124="low", $K$4*J124+(1-$K$4)*L123,L123)</f>
        <v>200</v>
      </c>
      <c r="M124" s="2">
        <f>IF(O124="high", $K$4*J124+(1-$K$4)*M123,M123)</f>
        <v>292.67039029329186</v>
      </c>
      <c r="N124" s="2">
        <f>IF(O124="high",(1-$K$8)*N123+$K$8*(M123-2),IF(O124="low",(1-$K$8)*N123+$K$8*(L123+2),N123))</f>
        <v>289.74552467142195</v>
      </c>
      <c r="O124" s="2" t="str">
        <f>IF(J124&gt;N123+1,"high",IF(J124&lt;N123-1,"low","middle"))</f>
        <v>middle</v>
      </c>
      <c r="P124" s="2">
        <f>IF(O124="low",250,IF(O124="high",300,275))</f>
        <v>275</v>
      </c>
      <c r="Q124" s="2">
        <f>IF(P124=P123,Q123+1,1)</f>
        <v>2</v>
      </c>
      <c r="R124" s="2">
        <f>IF(P124=P123,R123+J124,J124)</f>
        <v>580.0220371420827</v>
      </c>
      <c r="S124" s="2" t="str">
        <f>IF(P125=P124,"NA",R124/Q124)</f>
        <v>NA</v>
      </c>
      <c r="T124" s="2">
        <f>IF(P124=P123,T123+J124^2,J124^2)</f>
        <v>168213.17902645981</v>
      </c>
      <c r="U124" s="2" t="str">
        <f>IF(NOT($P125=$P124),SQRT(((T124)/($Q124))-S124^2),"NA")</f>
        <v>NA</v>
      </c>
    </row>
    <row r="125" spans="1:21" x14ac:dyDescent="0.2">
      <c r="A125" s="2">
        <f>D125-$D$2</f>
        <v>1.2600002288818359</v>
      </c>
      <c r="B125" s="2">
        <v>1.2615721225700001</v>
      </c>
      <c r="C125" s="2">
        <f>IF(B125&gt;B124,B125+(C124-B124),B125+(C124-B124)+5+A125-A124)</f>
        <v>1.2615721225700001</v>
      </c>
      <c r="D125" s="2">
        <v>1577147193.3800001</v>
      </c>
      <c r="E125" s="2">
        <v>447</v>
      </c>
      <c r="F125" s="2">
        <v>898</v>
      </c>
      <c r="G125" s="2">
        <v>634</v>
      </c>
      <c r="H125" s="2">
        <v>707</v>
      </c>
      <c r="I125" s="2">
        <v>290</v>
      </c>
      <c r="J125" s="2">
        <f>$K$2*I125+(1-$K$2)*J124</f>
        <v>289.65227987274056</v>
      </c>
      <c r="K125" s="2"/>
      <c r="L125" s="2">
        <f>IF(O125="low", $K$4*J125+(1-$K$4)*L124,L124)</f>
        <v>200</v>
      </c>
      <c r="M125" s="2">
        <f>IF(O125="high", $K$4*J125+(1-$K$4)*M124,M124)</f>
        <v>292.67039029329186</v>
      </c>
      <c r="N125" s="2">
        <f>IF(O125="high",(1-$K$8)*N124+$K$8*(M124-2),IF(O125="low",(1-$K$8)*N124+$K$8*(L124+2),N124))</f>
        <v>289.74552467142195</v>
      </c>
      <c r="O125" s="2" t="str">
        <f>IF(J125&gt;N124+1,"high",IF(J125&lt;N124-1,"low","middle"))</f>
        <v>middle</v>
      </c>
      <c r="P125" s="2">
        <f>IF(O125="low",250,IF(O125="high",300,275))</f>
        <v>275</v>
      </c>
      <c r="Q125" s="2">
        <f>IF(P125=P124,Q124+1,1)</f>
        <v>3</v>
      </c>
      <c r="R125" s="2">
        <f>IF(P125=P124,R124+J125,J125)</f>
        <v>869.67431701482326</v>
      </c>
      <c r="S125" s="2" t="str">
        <f>IF(P126=P125,"NA",R125/Q125)</f>
        <v>NA</v>
      </c>
      <c r="T125" s="2">
        <f>IF(P125=P124,T124+J125^2,J125^2)</f>
        <v>252111.62226193625</v>
      </c>
      <c r="U125" s="2" t="str">
        <f>IF(NOT($P126=$P125),SQRT(((T125)/($Q125))-S125^2),"NA")</f>
        <v>NA</v>
      </c>
    </row>
    <row r="126" spans="1:21" x14ac:dyDescent="0.2">
      <c r="A126" s="2">
        <f>D126-$D$2</f>
        <v>1.2900002002716064</v>
      </c>
      <c r="B126" s="2">
        <v>1.2861170768700001</v>
      </c>
      <c r="C126" s="2">
        <f>IF(B126&gt;B125,B126+(C125-B125),B126+(C125-B125)+5+A126-A125)</f>
        <v>1.2861170768700001</v>
      </c>
      <c r="D126" s="2">
        <v>1577147193.4100001</v>
      </c>
      <c r="E126" s="2">
        <v>446</v>
      </c>
      <c r="F126" s="2">
        <v>898</v>
      </c>
      <c r="G126" s="2">
        <v>633</v>
      </c>
      <c r="H126" s="2">
        <v>705</v>
      </c>
      <c r="I126" s="2">
        <v>288</v>
      </c>
      <c r="J126" s="2">
        <f>$K$2*I126+(1-$K$2)*J125</f>
        <v>289.32182389819246</v>
      </c>
      <c r="K126" s="2"/>
      <c r="L126" s="2">
        <f>IF(O126="low", $K$4*J126+(1-$K$4)*L125,L125)</f>
        <v>200</v>
      </c>
      <c r="M126" s="2">
        <f>IF(O126="high", $K$4*J126+(1-$K$4)*M125,M125)</f>
        <v>292.67039029329186</v>
      </c>
      <c r="N126" s="2">
        <f>IF(O126="high",(1-$K$8)*N125+$K$8*(M125-2),IF(O126="low",(1-$K$8)*N125+$K$8*(L125+2),N125))</f>
        <v>289.74552467142195</v>
      </c>
      <c r="O126" s="2" t="str">
        <f>IF(J126&gt;N125+1,"high",IF(J126&lt;N125-1,"low","middle"))</f>
        <v>middle</v>
      </c>
      <c r="P126" s="2">
        <f>IF(O126="low",250,IF(O126="high",300,275))</f>
        <v>275</v>
      </c>
      <c r="Q126" s="2">
        <f>IF(P126=P125,Q125+1,1)</f>
        <v>4</v>
      </c>
      <c r="R126" s="2">
        <f>IF(P126=P125,R125+J126,J126)</f>
        <v>1158.9961409130158</v>
      </c>
      <c r="S126" s="2">
        <f>IF(P127=P126,"NA",R126/Q126)</f>
        <v>289.74903522825394</v>
      </c>
      <c r="T126" s="2">
        <f>IF(P126=P125,T125+J126^2,J126^2)</f>
        <v>335818.74004571291</v>
      </c>
      <c r="U126" s="2">
        <f>IF(NOT($P127=$P126),SQRT(((T126)/($Q126))-S126^2),"NA")</f>
        <v>0.4261404982863744</v>
      </c>
    </row>
    <row r="127" spans="1:21" x14ac:dyDescent="0.2">
      <c r="A127" s="2">
        <f>D127-$D$2</f>
        <v>1.3100001811981201</v>
      </c>
      <c r="B127" s="2">
        <v>1.3064250946</v>
      </c>
      <c r="C127" s="2">
        <f>IF(B127&gt;B126,B127+(C126-B126),B127+(C126-B126)+5+A127-A126)</f>
        <v>1.3064250946</v>
      </c>
      <c r="D127" s="2">
        <v>1577147193.4300001</v>
      </c>
      <c r="E127" s="2">
        <v>444</v>
      </c>
      <c r="F127" s="2">
        <v>898</v>
      </c>
      <c r="G127" s="2">
        <v>632</v>
      </c>
      <c r="H127" s="2">
        <v>704</v>
      </c>
      <c r="I127" s="2">
        <v>286</v>
      </c>
      <c r="J127" s="2">
        <f>$K$2*I127+(1-$K$2)*J126</f>
        <v>288.65745911855396</v>
      </c>
      <c r="K127" s="2"/>
      <c r="L127" s="2">
        <f>IF(O127="low", $K$4*J127+(1-$K$4)*L126,L126)</f>
        <v>217.7314918237108</v>
      </c>
      <c r="M127" s="2">
        <f>IF(O127="high", $K$4*J127+(1-$K$4)*M126,M126)</f>
        <v>292.67039029329186</v>
      </c>
      <c r="N127" s="2">
        <f>IF(O127="high",(1-$K$8)*N126+$K$8*(M126-2),IF(O127="low",(1-$K$8)*N126+$K$8*(L126+2),N126))</f>
        <v>285.35824843785088</v>
      </c>
      <c r="O127" s="2" t="str">
        <f>IF(J127&gt;N126+1,"high",IF(J127&lt;N126-1,"low","middle"))</f>
        <v>low</v>
      </c>
      <c r="P127" s="2">
        <f>IF(O127="low",250,IF(O127="high",300,275))</f>
        <v>250</v>
      </c>
      <c r="Q127" s="2">
        <f>IF(P127=P126,Q126+1,1)</f>
        <v>1</v>
      </c>
      <c r="R127" s="2">
        <f>IF(P127=P126,R126+J127,J127)</f>
        <v>288.65745911855396</v>
      </c>
      <c r="S127" s="2">
        <f>IF(P128=P127,"NA",R127/Q127)</f>
        <v>288.65745911855396</v>
      </c>
      <c r="T127" s="2">
        <f>IF(P127=P126,T126+J127^2,J127^2)</f>
        <v>83323.12870477965</v>
      </c>
      <c r="U127" s="2">
        <f>IF(NOT($P128=$P127),SQRT(((T127)/($Q127))-S127^2),"NA")</f>
        <v>0</v>
      </c>
    </row>
    <row r="128" spans="1:21" x14ac:dyDescent="0.2">
      <c r="A128" s="2">
        <f>D128-$D$2</f>
        <v>1.3300001621246338</v>
      </c>
      <c r="B128" s="2">
        <v>1.33094906807</v>
      </c>
      <c r="C128" s="2">
        <f>IF(B128&gt;B127,B128+(C127-B127),B128+(C127-B127)+5+A128-A127)</f>
        <v>1.33094906807</v>
      </c>
      <c r="D128" s="2">
        <v>1577147193.45</v>
      </c>
      <c r="E128" s="2">
        <v>447</v>
      </c>
      <c r="F128" s="2">
        <v>898</v>
      </c>
      <c r="G128" s="2">
        <v>633</v>
      </c>
      <c r="H128" s="2">
        <v>705</v>
      </c>
      <c r="I128" s="2">
        <v>289</v>
      </c>
      <c r="J128" s="2">
        <f>$K$2*I128+(1-$K$2)*J127</f>
        <v>288.7259672948432</v>
      </c>
      <c r="K128" s="2"/>
      <c r="L128" s="2">
        <f>IF(O128="low", $K$4*J128+(1-$K$4)*L127,L127)</f>
        <v>217.7314918237108</v>
      </c>
      <c r="M128" s="2">
        <f>IF(O128="high", $K$4*J128+(1-$K$4)*M127,M127)</f>
        <v>291.88150569360215</v>
      </c>
      <c r="N128" s="2">
        <f>IF(O128="high",(1-$K$8)*N127+$K$8*(M127-2),IF(O128="low",(1-$K$8)*N127+$K$8*(L127+2),N127))</f>
        <v>285.6238555306229</v>
      </c>
      <c r="O128" s="2" t="str">
        <f>IF(J128&gt;N127+1,"high",IF(J128&lt;N127-1,"low","middle"))</f>
        <v>high</v>
      </c>
      <c r="P128" s="2">
        <f>IF(O128="low",250,IF(O128="high",300,275))</f>
        <v>300</v>
      </c>
      <c r="Q128" s="2">
        <f>IF(P128=P127,Q127+1,1)</f>
        <v>1</v>
      </c>
      <c r="R128" s="2">
        <f>IF(P128=P127,R127+J128,J128)</f>
        <v>288.7259672948432</v>
      </c>
      <c r="S128" s="2" t="str">
        <f>IF(P129=P128,"NA",R128/Q128)</f>
        <v>NA</v>
      </c>
      <c r="T128" s="2">
        <f>IF(P128=P127,T127+J128^2,J128^2)</f>
        <v>83362.684190342872</v>
      </c>
      <c r="U128" s="2" t="str">
        <f>IF(NOT($P129=$P128),SQRT(((T128)/($Q128))-S128^2),"NA")</f>
        <v>NA</v>
      </c>
    </row>
    <row r="129" spans="1:21" x14ac:dyDescent="0.2">
      <c r="A129" s="2">
        <f>D129-$D$2</f>
        <v>1.3500001430511475</v>
      </c>
      <c r="B129" s="2">
        <v>1.35163021088</v>
      </c>
      <c r="C129" s="2">
        <f>IF(B129&gt;B128,B129+(C128-B128),B129+(C128-B128)+5+A129-A128)</f>
        <v>1.35163021088</v>
      </c>
      <c r="D129" s="2">
        <v>1577147193.47</v>
      </c>
      <c r="E129" s="2">
        <v>446</v>
      </c>
      <c r="F129" s="2">
        <v>898</v>
      </c>
      <c r="G129" s="2">
        <v>632</v>
      </c>
      <c r="H129" s="2">
        <v>705</v>
      </c>
      <c r="I129" s="2">
        <v>288</v>
      </c>
      <c r="J129" s="2">
        <f>$K$2*I129+(1-$K$2)*J128</f>
        <v>288.5807738358746</v>
      </c>
      <c r="K129" s="2"/>
      <c r="L129" s="2">
        <f>IF(O129="low", $K$4*J129+(1-$K$4)*L128,L128)</f>
        <v>217.7314918237108</v>
      </c>
      <c r="M129" s="2">
        <f>IF(O129="high", $K$4*J129+(1-$K$4)*M128,M128)</f>
        <v>291.22135932205668</v>
      </c>
      <c r="N129" s="2">
        <f>IF(O129="high",(1-$K$8)*N128+$K$8*(M128-2),IF(O129="low",(1-$K$8)*N128+$K$8*(L128+2),N128))</f>
        <v>285.83673803877184</v>
      </c>
      <c r="O129" s="2" t="str">
        <f>IF(J129&gt;N128+1,"high",IF(J129&lt;N128-1,"low","middle"))</f>
        <v>high</v>
      </c>
      <c r="P129" s="2">
        <f>IF(O129="low",250,IF(O129="high",300,275))</f>
        <v>300</v>
      </c>
      <c r="Q129" s="2">
        <f>IF(P129=P128,Q128+1,1)</f>
        <v>2</v>
      </c>
      <c r="R129" s="2">
        <f>IF(P129=P128,R128+J129,J129)</f>
        <v>577.3067411307178</v>
      </c>
      <c r="S129" s="2" t="str">
        <f>IF(P130=P129,"NA",R129/Q129)</f>
        <v>NA</v>
      </c>
      <c r="T129" s="2">
        <f>IF(P129=P128,T128+J129^2,J129^2)</f>
        <v>166641.54721805506</v>
      </c>
      <c r="U129" s="2" t="str">
        <f>IF(NOT($P130=$P129),SQRT(((T129)/($Q129))-S129^2),"NA")</f>
        <v>NA</v>
      </c>
    </row>
    <row r="130" spans="1:21" x14ac:dyDescent="0.2">
      <c r="A130" s="2">
        <f>D130-$D$2</f>
        <v>1.380000114440918</v>
      </c>
      <c r="B130" s="2">
        <v>1.3761870861100001</v>
      </c>
      <c r="C130" s="2">
        <f>IF(B130&gt;B129,B130+(C129-B129),B130+(C129-B129)+5+A130-A129)</f>
        <v>1.3761870861100001</v>
      </c>
      <c r="D130" s="2">
        <v>1577147193.5</v>
      </c>
      <c r="E130" s="2">
        <v>445</v>
      </c>
      <c r="F130" s="2">
        <v>897</v>
      </c>
      <c r="G130" s="2">
        <v>631</v>
      </c>
      <c r="H130" s="2">
        <v>702</v>
      </c>
      <c r="I130" s="2">
        <v>287</v>
      </c>
      <c r="J130" s="2">
        <f>$K$2*I130+(1-$K$2)*J129</f>
        <v>288.26461906869969</v>
      </c>
      <c r="K130" s="2"/>
      <c r="L130" s="2">
        <f>IF(O130="low", $K$4*J130+(1-$K$4)*L129,L129)</f>
        <v>217.7314918237108</v>
      </c>
      <c r="M130" s="2">
        <f>IF(O130="high", $K$4*J130+(1-$K$4)*M129,M129)</f>
        <v>290.63001127138529</v>
      </c>
      <c r="N130" s="2">
        <f>IF(O130="high",(1-$K$8)*N129+$K$8*(M129-2),IF(O130="low",(1-$K$8)*N129+$K$8*(L129+2),N129))</f>
        <v>286.00596910293609</v>
      </c>
      <c r="O130" s="2" t="str">
        <f>IF(J130&gt;N129+1,"high",IF(J130&lt;N129-1,"low","middle"))</f>
        <v>high</v>
      </c>
      <c r="P130" s="2">
        <f>IF(O130="low",250,IF(O130="high",300,275))</f>
        <v>300</v>
      </c>
      <c r="Q130" s="2">
        <f>IF(P130=P129,Q129+1,1)</f>
        <v>3</v>
      </c>
      <c r="R130" s="2">
        <f>IF(P130=P129,R129+J130,J130)</f>
        <v>865.57136019941754</v>
      </c>
      <c r="S130" s="2" t="str">
        <f>IF(P131=P130,"NA",R130/Q130)</f>
        <v>NA</v>
      </c>
      <c r="T130" s="2">
        <f>IF(P130=P129,T129+J130^2,J130^2)</f>
        <v>249738.0378248776</v>
      </c>
      <c r="U130" s="2" t="str">
        <f>IF(NOT($P131=$P130),SQRT(((T130)/($Q130))-S130^2),"NA")</f>
        <v>NA</v>
      </c>
    </row>
    <row r="131" spans="1:21" x14ac:dyDescent="0.2">
      <c r="A131" s="2">
        <f>D131-$D$2</f>
        <v>1.4000000953674316</v>
      </c>
      <c r="B131" s="2">
        <v>1.4004440307599999</v>
      </c>
      <c r="C131" s="2">
        <f>IF(B131&gt;B130,B131+(C130-B130),B131+(C130-B130)+5+A131-A130)</f>
        <v>1.4004440307599999</v>
      </c>
      <c r="D131" s="2">
        <v>1577147193.52</v>
      </c>
      <c r="E131" s="2">
        <v>446</v>
      </c>
      <c r="F131" s="2">
        <v>899</v>
      </c>
      <c r="G131" s="2">
        <v>632</v>
      </c>
      <c r="H131" s="2">
        <v>702</v>
      </c>
      <c r="I131" s="2">
        <v>285</v>
      </c>
      <c r="J131" s="2">
        <f>$K$2*I131+(1-$K$2)*J130</f>
        <v>287.61169525495973</v>
      </c>
      <c r="K131" s="2"/>
      <c r="L131" s="2">
        <f>IF(O131="low", $K$4*J131+(1-$K$4)*L130,L130)</f>
        <v>217.7314918237108</v>
      </c>
      <c r="M131" s="2">
        <f>IF(O131="high", $K$4*J131+(1-$K$4)*M130,M130)</f>
        <v>290.02634806810022</v>
      </c>
      <c r="N131" s="2">
        <f>IF(O131="high",(1-$K$8)*N130+$K$8*(M130-2),IF(O131="low",(1-$K$8)*N130+$K$8*(L130+2),N130))</f>
        <v>286.13717121135852</v>
      </c>
      <c r="O131" s="2" t="str">
        <f>IF(J131&gt;N130+1,"high",IF(J131&lt;N130-1,"low","middle"))</f>
        <v>high</v>
      </c>
      <c r="P131" s="2">
        <f>IF(O131="low",250,IF(O131="high",300,275))</f>
        <v>300</v>
      </c>
      <c r="Q131" s="2">
        <f>IF(P131=P130,Q130+1,1)</f>
        <v>4</v>
      </c>
      <c r="R131" s="2">
        <f>IF(P131=P130,R130+J131,J131)</f>
        <v>1153.1830554543772</v>
      </c>
      <c r="S131" s="2" t="str">
        <f>IF(P132=P131,"NA",R131/Q131)</f>
        <v>NA</v>
      </c>
      <c r="T131" s="2">
        <f>IF(P131=P130,T130+J131^2,J131^2)</f>
        <v>332458.52507230942</v>
      </c>
      <c r="U131" s="2" t="str">
        <f>IF(NOT($P132=$P131),SQRT(((T131)/($Q131))-S131^2),"NA")</f>
        <v>NA</v>
      </c>
    </row>
    <row r="132" spans="1:21" x14ac:dyDescent="0.2">
      <c r="A132" s="2">
        <f>D132-$D$2</f>
        <v>1.4200000762939453</v>
      </c>
      <c r="B132" s="2">
        <v>1.42129015923</v>
      </c>
      <c r="C132" s="2">
        <f>IF(B132&gt;B131,B132+(C131-B131),B132+(C131-B131)+5+A132-A131)</f>
        <v>1.42129015923</v>
      </c>
      <c r="D132" s="2">
        <v>1577147193.54</v>
      </c>
      <c r="E132" s="2">
        <v>445</v>
      </c>
      <c r="F132" s="2">
        <v>898</v>
      </c>
      <c r="G132" s="2">
        <v>630</v>
      </c>
      <c r="H132" s="2">
        <v>703</v>
      </c>
      <c r="I132" s="2">
        <v>286</v>
      </c>
      <c r="J132" s="2">
        <f>$K$2*I132+(1-$K$2)*J131</f>
        <v>287.28935620396777</v>
      </c>
      <c r="K132" s="2"/>
      <c r="L132" s="2">
        <f>IF(O132="low", $K$4*J132+(1-$K$4)*L131,L131)</f>
        <v>217.7314918237108</v>
      </c>
      <c r="M132" s="2">
        <f>IF(O132="high", $K$4*J132+(1-$K$4)*M131,M131)</f>
        <v>289.47894969527374</v>
      </c>
      <c r="N132" s="2">
        <f>IF(O132="high",(1-$K$8)*N131+$K$8*(M131-2),IF(O132="low",(1-$K$8)*N131+$K$8*(L131+2),N131))</f>
        <v>286.23163005419559</v>
      </c>
      <c r="O132" s="2" t="str">
        <f>IF(J132&gt;N131+1,"high",IF(J132&lt;N131-1,"low","middle"))</f>
        <v>high</v>
      </c>
      <c r="P132" s="2">
        <f>IF(O132="low",250,IF(O132="high",300,275))</f>
        <v>300</v>
      </c>
      <c r="Q132" s="2">
        <f>IF(P132=P131,Q131+1,1)</f>
        <v>5</v>
      </c>
      <c r="R132" s="2">
        <f>IF(P132=P131,R131+J132,J132)</f>
        <v>1440.472411658345</v>
      </c>
      <c r="S132" s="2" t="str">
        <f>IF(P133=P132,"NA",R132/Q132)</f>
        <v>NA</v>
      </c>
      <c r="T132" s="2">
        <f>IF(P132=P131,T131+J132^2,J132^2)</f>
        <v>414993.69926039968</v>
      </c>
      <c r="U132" s="2" t="str">
        <f>IF(NOT($P133=$P132),SQRT(((T132)/($Q132))-S132^2),"NA")</f>
        <v>NA</v>
      </c>
    </row>
    <row r="133" spans="1:21" x14ac:dyDescent="0.2">
      <c r="A133" s="2">
        <f>D133-$D$2</f>
        <v>1.4500000476837158</v>
      </c>
      <c r="B133" s="2">
        <v>1.4456281661999999</v>
      </c>
      <c r="C133" s="2">
        <f>IF(B133&gt;B132,B133+(C132-B132),B133+(C132-B132)+5+A133-A132)</f>
        <v>1.4456281661999999</v>
      </c>
      <c r="D133" s="2">
        <v>1577147193.5699999</v>
      </c>
      <c r="E133" s="2">
        <v>447</v>
      </c>
      <c r="F133" s="2">
        <v>899</v>
      </c>
      <c r="G133" s="2">
        <v>631</v>
      </c>
      <c r="H133" s="2">
        <v>703</v>
      </c>
      <c r="I133" s="2">
        <v>290</v>
      </c>
      <c r="J133" s="2">
        <f>$K$2*I133+(1-$K$2)*J132</f>
        <v>287.83148496317426</v>
      </c>
      <c r="K133" s="2"/>
      <c r="L133" s="2">
        <f>IF(O133="low", $K$4*J133+(1-$K$4)*L132,L132)</f>
        <v>217.7314918237108</v>
      </c>
      <c r="M133" s="2">
        <f>IF(O133="high", $K$4*J133+(1-$K$4)*M132,M132)</f>
        <v>289.14945674885388</v>
      </c>
      <c r="N133" s="2">
        <f>IF(O133="high",(1-$K$8)*N132+$K$8*(M132-2),IF(O133="low",(1-$K$8)*N132+$K$8*(L132+2),N132))</f>
        <v>286.2939960362495</v>
      </c>
      <c r="O133" s="2" t="str">
        <f>IF(J133&gt;N132+1,"high",IF(J133&lt;N132-1,"low","middle"))</f>
        <v>high</v>
      </c>
      <c r="P133" s="2">
        <f>IF(O133="low",250,IF(O133="high",300,275))</f>
        <v>300</v>
      </c>
      <c r="Q133" s="2">
        <f>IF(P133=P132,Q132+1,1)</f>
        <v>6</v>
      </c>
      <c r="R133" s="2">
        <f>IF(P133=P132,R132+J133,J133)</f>
        <v>1728.3038966215192</v>
      </c>
      <c r="S133" s="2" t="str">
        <f>IF(P134=P133,"NA",R133/Q133)</f>
        <v>NA</v>
      </c>
      <c r="T133" s="2">
        <f>IF(P133=P132,T132+J133^2,J133^2)</f>
        <v>497840.66299650568</v>
      </c>
      <c r="U133" s="2" t="str">
        <f>IF(NOT($P134=$P133),SQRT(((T133)/($Q133))-S133^2),"NA")</f>
        <v>NA</v>
      </c>
    </row>
    <row r="134" spans="1:21" x14ac:dyDescent="0.2">
      <c r="A134" s="2">
        <f>D134-$D$2</f>
        <v>1.4700000286102295</v>
      </c>
      <c r="B134" s="2">
        <v>1.4662020206499999</v>
      </c>
      <c r="C134" s="2">
        <f>IF(B134&gt;B133,B134+(C133-B133),B134+(C133-B133)+5+A134-A133)</f>
        <v>1.4662020206499999</v>
      </c>
      <c r="D134" s="2">
        <v>1577147193.5899999</v>
      </c>
      <c r="E134" s="2">
        <v>446</v>
      </c>
      <c r="F134" s="2">
        <v>898</v>
      </c>
      <c r="G134" s="2">
        <v>631</v>
      </c>
      <c r="H134" s="2">
        <v>701</v>
      </c>
      <c r="I134" s="2">
        <v>286</v>
      </c>
      <c r="J134" s="2">
        <f>$K$2*I134+(1-$K$2)*J133</f>
        <v>287.46518797053943</v>
      </c>
      <c r="K134" s="2"/>
      <c r="L134" s="2">
        <f>IF(O134="low", $K$4*J134+(1-$K$4)*L133,L133)</f>
        <v>217.7314918237108</v>
      </c>
      <c r="M134" s="2">
        <f>IF(O134="high", $K$4*J134+(1-$K$4)*M133,M133)</f>
        <v>288.81260299319098</v>
      </c>
      <c r="N134" s="2">
        <f>IF(O134="high",(1-$K$8)*N133+$K$8*(M133-2),IF(O134="low",(1-$K$8)*N133+$K$8*(L133+2),N133))</f>
        <v>286.3367690718797</v>
      </c>
      <c r="O134" s="2" t="str">
        <f>IF(J134&gt;N133+1,"high",IF(J134&lt;N133-1,"low","middle"))</f>
        <v>high</v>
      </c>
      <c r="P134" s="2">
        <f>IF(O134="low",250,IF(O134="high",300,275))</f>
        <v>300</v>
      </c>
      <c r="Q134" s="2">
        <f>IF(P134=P133,Q133+1,1)</f>
        <v>7</v>
      </c>
      <c r="R134" s="2">
        <f>IF(P134=P133,R133+J134,J134)</f>
        <v>2015.7690845920588</v>
      </c>
      <c r="S134" s="2">
        <f>IF(P135=P134,"NA",R134/Q134)</f>
        <v>287.96701208457984</v>
      </c>
      <c r="T134" s="2">
        <f>IF(P134=P133,T133+J134^2,J134^2)</f>
        <v>580476.89729144331</v>
      </c>
      <c r="U134" s="2">
        <f>IF(NOT($P135=$P134),SQRT(((T134)/($Q134))-S134^2),"NA")</f>
        <v>0.5205696055271144</v>
      </c>
    </row>
    <row r="135" spans="1:21" x14ac:dyDescent="0.2">
      <c r="A135" s="2">
        <f>D135-$D$2</f>
        <v>1.4900000095367432</v>
      </c>
      <c r="B135" s="2">
        <v>1.4907231330899999</v>
      </c>
      <c r="C135" s="2">
        <f>IF(B135&gt;B134,B135+(C134-B134),B135+(C134-B134)+5+A135-A134)</f>
        <v>1.4907231330899999</v>
      </c>
      <c r="D135" s="2">
        <v>1577147193.6099999</v>
      </c>
      <c r="E135" s="2">
        <v>442</v>
      </c>
      <c r="F135" s="2">
        <v>898</v>
      </c>
      <c r="G135" s="2">
        <v>630</v>
      </c>
      <c r="H135" s="2">
        <v>700</v>
      </c>
      <c r="I135" s="2">
        <v>285</v>
      </c>
      <c r="J135" s="2">
        <f>$K$2*I135+(1-$K$2)*J134</f>
        <v>286.97215037643156</v>
      </c>
      <c r="K135" s="2"/>
      <c r="L135" s="2">
        <f>IF(O135="low", $K$4*J135+(1-$K$4)*L134,L134)</f>
        <v>217.7314918237108</v>
      </c>
      <c r="M135" s="2">
        <f>IF(O135="high", $K$4*J135+(1-$K$4)*M134,M134)</f>
        <v>288.81260299319098</v>
      </c>
      <c r="N135" s="2">
        <f>IF(O135="high",(1-$K$8)*N134+$K$8*(M134-2),IF(O135="low",(1-$K$8)*N134+$K$8*(L134+2),N134))</f>
        <v>286.3367690718797</v>
      </c>
      <c r="O135" s="2" t="str">
        <f>IF(J135&gt;N134+1,"high",IF(J135&lt;N134-1,"low","middle"))</f>
        <v>middle</v>
      </c>
      <c r="P135" s="2">
        <f>IF(O135="low",250,IF(O135="high",300,275))</f>
        <v>275</v>
      </c>
      <c r="Q135" s="2">
        <f>IF(P135=P134,Q134+1,1)</f>
        <v>1</v>
      </c>
      <c r="R135" s="2">
        <f>IF(P135=P134,R134+J135,J135)</f>
        <v>286.97215037643156</v>
      </c>
      <c r="S135" s="2" t="str">
        <f>IF(P136=P135,"NA",R135/Q135)</f>
        <v>NA</v>
      </c>
      <c r="T135" s="2">
        <f>IF(P135=P134,T134+J135^2,J135^2)</f>
        <v>82353.015091673253</v>
      </c>
      <c r="U135" s="2" t="str">
        <f>IF(NOT($P136=$P135),SQRT(((T135)/($Q135))-S135^2),"NA")</f>
        <v>NA</v>
      </c>
    </row>
    <row r="136" spans="1:21" x14ac:dyDescent="0.2">
      <c r="A136" s="2">
        <f>D136-$D$2</f>
        <v>1.5100002288818359</v>
      </c>
      <c r="B136" s="2">
        <v>1.5153110027300001</v>
      </c>
      <c r="C136" s="2">
        <f>IF(B136&gt;B135,B136+(C135-B135),B136+(C135-B135)+5+A136-A135)</f>
        <v>1.5153110027300001</v>
      </c>
      <c r="D136" s="2">
        <v>1577147193.6300001</v>
      </c>
      <c r="E136" s="2">
        <v>447</v>
      </c>
      <c r="F136" s="2">
        <v>898</v>
      </c>
      <c r="G136" s="2">
        <v>630</v>
      </c>
      <c r="H136" s="2">
        <v>701</v>
      </c>
      <c r="I136" s="2">
        <v>288</v>
      </c>
      <c r="J136" s="2">
        <f>$K$2*I136+(1-$K$2)*J135</f>
        <v>287.17772030114526</v>
      </c>
      <c r="K136" s="2"/>
      <c r="L136" s="2">
        <f>IF(O136="low", $K$4*J136+(1-$K$4)*L135,L135)</f>
        <v>217.7314918237108</v>
      </c>
      <c r="M136" s="2">
        <f>IF(O136="high", $K$4*J136+(1-$K$4)*M135,M135)</f>
        <v>288.81260299319098</v>
      </c>
      <c r="N136" s="2">
        <f>IF(O136="high",(1-$K$8)*N135+$K$8*(M135-2),IF(O136="low",(1-$K$8)*N135+$K$8*(L135+2),N135))</f>
        <v>286.3367690718797</v>
      </c>
      <c r="O136" s="2" t="str">
        <f>IF(J136&gt;N135+1,"high",IF(J136&lt;N135-1,"low","middle"))</f>
        <v>middle</v>
      </c>
      <c r="P136" s="2">
        <f>IF(O136="low",250,IF(O136="high",300,275))</f>
        <v>275</v>
      </c>
      <c r="Q136" s="2">
        <f>IF(P136=P135,Q135+1,1)</f>
        <v>2</v>
      </c>
      <c r="R136" s="2">
        <f>IF(P136=P135,R135+J136,J136)</f>
        <v>574.14987067757681</v>
      </c>
      <c r="S136" s="2">
        <f>IF(P137=P136,"NA",R136/Q136)</f>
        <v>287.07493533878841</v>
      </c>
      <c r="T136" s="2">
        <f>IF(P136=P135,T135+J136^2,J136^2)</f>
        <v>164824.05812903607</v>
      </c>
      <c r="U136" s="2">
        <f>IF(NOT($P137=$P136),SQRT(((T136)/($Q136))-S136^2),"NA")</f>
        <v>0.10278496236722698</v>
      </c>
    </row>
    <row r="137" spans="1:21" x14ac:dyDescent="0.2">
      <c r="A137" s="2">
        <f>D137-$D$2</f>
        <v>1.5400002002716064</v>
      </c>
      <c r="B137" s="2">
        <v>1.53591704369</v>
      </c>
      <c r="C137" s="2">
        <f>IF(B137&gt;B136,B137+(C136-B136),B137+(C136-B136)+5+A137-A136)</f>
        <v>1.53591704369</v>
      </c>
      <c r="D137" s="2">
        <v>1577147193.6600001</v>
      </c>
      <c r="E137" s="2">
        <v>446</v>
      </c>
      <c r="F137" s="2">
        <v>899</v>
      </c>
      <c r="G137" s="2">
        <v>631</v>
      </c>
      <c r="H137" s="2">
        <v>700</v>
      </c>
      <c r="I137" s="2">
        <v>288</v>
      </c>
      <c r="J137" s="2">
        <f>$K$2*I137+(1-$K$2)*J136</f>
        <v>287.34217624091622</v>
      </c>
      <c r="K137" s="2"/>
      <c r="L137" s="2">
        <f>IF(O137="low", $K$4*J137+(1-$K$4)*L136,L136)</f>
        <v>217.7314918237108</v>
      </c>
      <c r="M137" s="2">
        <f>IF(O137="high", $K$4*J137+(1-$K$4)*M136,M136)</f>
        <v>288.51851764273601</v>
      </c>
      <c r="N137" s="2">
        <f>IF(O137="high",(1-$K$8)*N136+$K$8*(M136-2),IF(O137="low",(1-$K$8)*N136+$K$8*(L136+2),N136))</f>
        <v>286.36056076794523</v>
      </c>
      <c r="O137" s="2" t="str">
        <f>IF(J137&gt;N136+1,"high",IF(J137&lt;N136-1,"low","middle"))</f>
        <v>high</v>
      </c>
      <c r="P137" s="2">
        <f>IF(O137="low",250,IF(O137="high",300,275))</f>
        <v>300</v>
      </c>
      <c r="Q137" s="2">
        <f>IF(P137=P136,Q136+1,1)</f>
        <v>1</v>
      </c>
      <c r="R137" s="2">
        <f>IF(P137=P136,R136+J137,J137)</f>
        <v>287.34217624091622</v>
      </c>
      <c r="S137" s="2">
        <f>IF(P138=P137,"NA",R137/Q137)</f>
        <v>287.34217624091622</v>
      </c>
      <c r="T137" s="2">
        <f>IF(P137=P136,T136+J137^2,J137^2)</f>
        <v>82565.52624686576</v>
      </c>
      <c r="U137" s="2">
        <f>IF(NOT($P138=$P137),SQRT(((T137)/($Q137))-S137^2),"NA")</f>
        <v>0</v>
      </c>
    </row>
    <row r="138" spans="1:21" x14ac:dyDescent="0.2">
      <c r="A138" s="2">
        <f>D138-$D$2</f>
        <v>1.5600001811981201</v>
      </c>
      <c r="B138" s="2">
        <v>1.5603740215299999</v>
      </c>
      <c r="C138" s="2">
        <f>IF(B138&gt;B137,B138+(C137-B137),B138+(C137-B137)+5+A138-A137)</f>
        <v>1.5603740215299999</v>
      </c>
      <c r="D138" s="2">
        <v>1577147193.6800001</v>
      </c>
      <c r="E138" s="2">
        <v>444</v>
      </c>
      <c r="F138" s="2">
        <v>898</v>
      </c>
      <c r="G138" s="2">
        <v>630</v>
      </c>
      <c r="H138" s="2">
        <v>700</v>
      </c>
      <c r="I138" s="2">
        <v>286</v>
      </c>
      <c r="J138" s="2">
        <f>$K$2*I138+(1-$K$2)*J137</f>
        <v>287.07374099273301</v>
      </c>
      <c r="K138" s="2"/>
      <c r="L138" s="2">
        <f>IF(O138="low", $K$4*J138+(1-$K$4)*L137,L137)</f>
        <v>217.7314918237108</v>
      </c>
      <c r="M138" s="2">
        <f>IF(O138="high", $K$4*J138+(1-$K$4)*M137,M137)</f>
        <v>288.51851764273601</v>
      </c>
      <c r="N138" s="2">
        <f>IF(O138="high",(1-$K$8)*N137+$K$8*(M137-2),IF(O138="low",(1-$K$8)*N137+$K$8*(L137+2),N137))</f>
        <v>286.36056076794523</v>
      </c>
      <c r="O138" s="2" t="str">
        <f>IF(J138&gt;N137+1,"high",IF(J138&lt;N137-1,"low","middle"))</f>
        <v>middle</v>
      </c>
      <c r="P138" s="2">
        <f>IF(O138="low",250,IF(O138="high",300,275))</f>
        <v>275</v>
      </c>
      <c r="Q138" s="2">
        <f>IF(P138=P137,Q137+1,1)</f>
        <v>1</v>
      </c>
      <c r="R138" s="2">
        <f>IF(P138=P137,R137+J138,J138)</f>
        <v>287.07374099273301</v>
      </c>
      <c r="S138" s="2" t="str">
        <f>IF(P139=P138,"NA",R138/Q138)</f>
        <v>NA</v>
      </c>
      <c r="T138" s="2">
        <f>IF(P138=P137,T137+J138^2,J138^2)</f>
        <v>82411.332767562752</v>
      </c>
      <c r="U138" s="2" t="str">
        <f>IF(NOT($P139=$P138),SQRT(((T138)/($Q138))-S138^2),"NA")</f>
        <v>NA</v>
      </c>
    </row>
    <row r="139" spans="1:21" x14ac:dyDescent="0.2">
      <c r="A139" s="2">
        <f>D139-$D$2</f>
        <v>1.5800001621246338</v>
      </c>
      <c r="B139" s="2">
        <v>1.5810041427599999</v>
      </c>
      <c r="C139" s="2">
        <f>IF(B139&gt;B138,B139+(C138-B138),B139+(C138-B138)+5+A139-A138)</f>
        <v>1.5810041427599999</v>
      </c>
      <c r="D139" s="2">
        <v>1577147193.7</v>
      </c>
      <c r="E139" s="2">
        <v>446</v>
      </c>
      <c r="F139" s="2">
        <v>897</v>
      </c>
      <c r="G139" s="2">
        <v>631</v>
      </c>
      <c r="H139" s="2">
        <v>700</v>
      </c>
      <c r="I139" s="2">
        <v>287</v>
      </c>
      <c r="J139" s="2">
        <f>$K$2*I139+(1-$K$2)*J138</f>
        <v>287.05899279418645</v>
      </c>
      <c r="K139" s="2"/>
      <c r="L139" s="2">
        <f>IF(O139="low", $K$4*J139+(1-$K$4)*L138,L138)</f>
        <v>217.7314918237108</v>
      </c>
      <c r="M139" s="2">
        <f>IF(O139="high", $K$4*J139+(1-$K$4)*M138,M138)</f>
        <v>288.51851764273601</v>
      </c>
      <c r="N139" s="2">
        <f>IF(O139="high",(1-$K$8)*N138+$K$8*(M138-2),IF(O139="low",(1-$K$8)*N138+$K$8*(L138+2),N138))</f>
        <v>286.36056076794523</v>
      </c>
      <c r="O139" s="2" t="str">
        <f>IF(J139&gt;N138+1,"high",IF(J139&lt;N138-1,"low","middle"))</f>
        <v>middle</v>
      </c>
      <c r="P139" s="2">
        <f>IF(O139="low",250,IF(O139="high",300,275))</f>
        <v>275</v>
      </c>
      <c r="Q139" s="2">
        <f>IF(P139=P138,Q138+1,1)</f>
        <v>2</v>
      </c>
      <c r="R139" s="2">
        <f>IF(P139=P138,R138+J139,J139)</f>
        <v>574.13273378691952</v>
      </c>
      <c r="S139" s="2" t="str">
        <f>IF(P140=P139,"NA",R139/Q139)</f>
        <v>NA</v>
      </c>
      <c r="T139" s="2">
        <f>IF(P139=P138,T138+J139^2,J139^2)</f>
        <v>164814.19811157556</v>
      </c>
      <c r="U139" s="2" t="str">
        <f>IF(NOT($P140=$P139),SQRT(((T139)/($Q139))-S139^2),"NA")</f>
        <v>NA</v>
      </c>
    </row>
    <row r="140" spans="1:21" x14ac:dyDescent="0.2">
      <c r="A140" s="2">
        <f>D140-$D$2</f>
        <v>1.6100001335144043</v>
      </c>
      <c r="B140" s="2">
        <v>1.60564208031</v>
      </c>
      <c r="C140" s="2">
        <f>IF(B140&gt;B139,B140+(C139-B139),B140+(C139-B139)+5+A140-A139)</f>
        <v>1.60564208031</v>
      </c>
      <c r="D140" s="2">
        <v>1577147193.73</v>
      </c>
      <c r="E140" s="2">
        <v>445</v>
      </c>
      <c r="F140" s="2">
        <v>898</v>
      </c>
      <c r="G140" s="2">
        <v>628</v>
      </c>
      <c r="H140" s="2">
        <v>699</v>
      </c>
      <c r="I140" s="2">
        <v>286</v>
      </c>
      <c r="J140" s="2">
        <f>$K$2*I140+(1-$K$2)*J139</f>
        <v>286.84719423534915</v>
      </c>
      <c r="K140" s="2"/>
      <c r="L140" s="2">
        <f>IF(O140="low", $K$4*J140+(1-$K$4)*L139,L139)</f>
        <v>217.7314918237108</v>
      </c>
      <c r="M140" s="2">
        <f>IF(O140="high", $K$4*J140+(1-$K$4)*M139,M139)</f>
        <v>288.51851764273601</v>
      </c>
      <c r="N140" s="2">
        <f>IF(O140="high",(1-$K$8)*N139+$K$8*(M139-2),IF(O140="low",(1-$K$8)*N139+$K$8*(L139+2),N139))</f>
        <v>286.36056076794523</v>
      </c>
      <c r="O140" s="2" t="str">
        <f>IF(J140&gt;N139+1,"high",IF(J140&lt;N139-1,"low","middle"))</f>
        <v>middle</v>
      </c>
      <c r="P140" s="2">
        <f>IF(O140="low",250,IF(O140="high",300,275))</f>
        <v>275</v>
      </c>
      <c r="Q140" s="2">
        <f>IF(P140=P139,Q139+1,1)</f>
        <v>3</v>
      </c>
      <c r="R140" s="2">
        <f>IF(P140=P139,R139+J140,J140)</f>
        <v>860.97992802226872</v>
      </c>
      <c r="S140" s="2" t="str">
        <f>IF(P141=P140,"NA",R140/Q140)</f>
        <v>NA</v>
      </c>
      <c r="T140" s="2">
        <f>IF(P140=P139,T139+J140^2,J140^2)</f>
        <v>247095.51095226768</v>
      </c>
      <c r="U140" s="2" t="str">
        <f>IF(NOT($P141=$P140),SQRT(((T140)/($Q140))-S140^2),"NA")</f>
        <v>NA</v>
      </c>
    </row>
    <row r="141" spans="1:21" x14ac:dyDescent="0.2">
      <c r="A141" s="2">
        <f>D141-$D$2</f>
        <v>1.630000114440918</v>
      </c>
      <c r="B141" s="2">
        <v>1.6260950565300001</v>
      </c>
      <c r="C141" s="2">
        <f>IF(B141&gt;B140,B141+(C140-B140),B141+(C140-B140)+5+A141-A140)</f>
        <v>1.6260950565300001</v>
      </c>
      <c r="D141" s="2">
        <v>1577147193.75</v>
      </c>
      <c r="E141" s="2">
        <v>446</v>
      </c>
      <c r="F141" s="2">
        <v>898</v>
      </c>
      <c r="G141" s="2">
        <v>631</v>
      </c>
      <c r="H141" s="2">
        <v>699</v>
      </c>
      <c r="I141" s="2">
        <v>287</v>
      </c>
      <c r="J141" s="2">
        <f>$K$2*I141+(1-$K$2)*J140</f>
        <v>286.8777553882793</v>
      </c>
      <c r="K141" s="2"/>
      <c r="L141" s="2">
        <f>IF(O141="low", $K$4*J141+(1-$K$4)*L140,L140)</f>
        <v>217.7314918237108</v>
      </c>
      <c r="M141" s="2">
        <f>IF(O141="high", $K$4*J141+(1-$K$4)*M140,M140)</f>
        <v>288.51851764273601</v>
      </c>
      <c r="N141" s="2">
        <f>IF(O141="high",(1-$K$8)*N140+$K$8*(M140-2),IF(O141="low",(1-$K$8)*N140+$K$8*(L140+2),N140))</f>
        <v>286.36056076794523</v>
      </c>
      <c r="O141" s="2" t="str">
        <f>IF(J141&gt;N140+1,"high",IF(J141&lt;N140-1,"low","middle"))</f>
        <v>middle</v>
      </c>
      <c r="P141" s="2">
        <f>IF(O141="low",250,IF(O141="high",300,275))</f>
        <v>275</v>
      </c>
      <c r="Q141" s="2">
        <f>IF(P141=P140,Q140+1,1)</f>
        <v>4</v>
      </c>
      <c r="R141" s="2">
        <f>IF(P141=P140,R140+J141,J141)</f>
        <v>1147.8576834105479</v>
      </c>
      <c r="S141" s="2" t="str">
        <f>IF(P142=P141,"NA",R141/Q141)</f>
        <v>NA</v>
      </c>
      <c r="T141" s="2">
        <f>IF(P141=P140,T140+J141^2,J141^2)</f>
        <v>329394.35748888506</v>
      </c>
      <c r="U141" s="2" t="str">
        <f>IF(NOT($P142=$P141),SQRT(((T141)/($Q141))-S141^2),"NA")</f>
        <v>NA</v>
      </c>
    </row>
    <row r="142" spans="1:21" x14ac:dyDescent="0.2">
      <c r="A142" s="2">
        <f>D142-$D$2</f>
        <v>1.6500000953674316</v>
      </c>
      <c r="B142" s="2">
        <v>1.6506671905500001</v>
      </c>
      <c r="C142" s="2">
        <f>IF(B142&gt;B141,B142+(C141-B141),B142+(C141-B141)+5+A142-A141)</f>
        <v>1.6506671905500001</v>
      </c>
      <c r="D142" s="2">
        <v>1577147193.77</v>
      </c>
      <c r="E142" s="2">
        <v>447</v>
      </c>
      <c r="F142" s="2">
        <v>899</v>
      </c>
      <c r="G142" s="2">
        <v>631</v>
      </c>
      <c r="H142" s="2">
        <v>700</v>
      </c>
      <c r="I142" s="2">
        <v>287</v>
      </c>
      <c r="J142" s="2">
        <f>$K$2*I142+(1-$K$2)*J141</f>
        <v>286.90220431062346</v>
      </c>
      <c r="K142" s="2"/>
      <c r="L142" s="2">
        <f>IF(O142="low", $K$4*J142+(1-$K$4)*L141,L141)</f>
        <v>217.7314918237108</v>
      </c>
      <c r="M142" s="2">
        <f>IF(O142="high", $K$4*J142+(1-$K$4)*M141,M141)</f>
        <v>288.51851764273601</v>
      </c>
      <c r="N142" s="2">
        <f>IF(O142="high",(1-$K$8)*N141+$K$8*(M141-2),IF(O142="low",(1-$K$8)*N141+$K$8*(L141+2),N141))</f>
        <v>286.36056076794523</v>
      </c>
      <c r="O142" s="2" t="str">
        <f>IF(J142&gt;N141+1,"high",IF(J142&lt;N141-1,"low","middle"))</f>
        <v>middle</v>
      </c>
      <c r="P142" s="2">
        <f>IF(O142="low",250,IF(O142="high",300,275))</f>
        <v>275</v>
      </c>
      <c r="Q142" s="2">
        <f>IF(P142=P141,Q141+1,1)</f>
        <v>5</v>
      </c>
      <c r="R142" s="2">
        <f>IF(P142=P141,R141+J142,J142)</f>
        <v>1434.7598877211713</v>
      </c>
      <c r="S142" s="2" t="str">
        <f>IF(P143=P142,"NA",R142/Q142)</f>
        <v>NA</v>
      </c>
      <c r="T142" s="2">
        <f>IF(P142=P141,T141+J142^2,J142^2)</f>
        <v>411707.23232717975</v>
      </c>
      <c r="U142" s="2" t="str">
        <f>IF(NOT($P143=$P142),SQRT(((T142)/($Q142))-S142^2),"NA")</f>
        <v>NA</v>
      </c>
    </row>
    <row r="143" spans="1:21" x14ac:dyDescent="0.2">
      <c r="A143" s="2">
        <f>D143-$D$2</f>
        <v>1.6700000762939453</v>
      </c>
      <c r="B143" s="2">
        <v>1.6751511097</v>
      </c>
      <c r="C143" s="2">
        <f>IF(B143&gt;B142,B143+(C142-B142),B143+(C142-B142)+5+A143-A142)</f>
        <v>1.6751511097</v>
      </c>
      <c r="D143" s="2">
        <v>1577147193.79</v>
      </c>
      <c r="E143" s="2">
        <v>445</v>
      </c>
      <c r="F143" s="2">
        <v>896</v>
      </c>
      <c r="G143" s="2">
        <v>629</v>
      </c>
      <c r="H143" s="2">
        <v>697</v>
      </c>
      <c r="I143" s="2">
        <v>285</v>
      </c>
      <c r="J143" s="2">
        <f>$K$2*I143+(1-$K$2)*J142</f>
        <v>286.52176344849875</v>
      </c>
      <c r="K143" s="2"/>
      <c r="L143" s="2">
        <f>IF(O143="low", $K$4*J143+(1-$K$4)*L142,L142)</f>
        <v>217.7314918237108</v>
      </c>
      <c r="M143" s="2">
        <f>IF(O143="high", $K$4*J143+(1-$K$4)*M142,M142)</f>
        <v>288.51851764273601</v>
      </c>
      <c r="N143" s="2">
        <f>IF(O143="high",(1-$K$8)*N142+$K$8*(M142-2),IF(O143="low",(1-$K$8)*N142+$K$8*(L142+2),N142))</f>
        <v>286.36056076794523</v>
      </c>
      <c r="O143" s="2" t="str">
        <f>IF(J143&gt;N142+1,"high",IF(J143&lt;N142-1,"low","middle"))</f>
        <v>middle</v>
      </c>
      <c r="P143" s="2">
        <f>IF(O143="low",250,IF(O143="high",300,275))</f>
        <v>275</v>
      </c>
      <c r="Q143" s="2">
        <f>IF(P143=P142,Q142+1,1)</f>
        <v>6</v>
      </c>
      <c r="R143" s="2">
        <f>IF(P143=P142,R142+J143,J143)</f>
        <v>1721.2816511696701</v>
      </c>
      <c r="S143" s="2" t="str">
        <f>IF(P144=P143,"NA",R143/Q143)</f>
        <v>NA</v>
      </c>
      <c r="T143" s="2">
        <f>IF(P143=P142,T142+J143^2,J143^2)</f>
        <v>493801.95325681724</v>
      </c>
      <c r="U143" s="2" t="str">
        <f>IF(NOT($P144=$P143),SQRT(((T143)/($Q143))-S143^2),"NA")</f>
        <v>NA</v>
      </c>
    </row>
    <row r="144" spans="1:21" x14ac:dyDescent="0.2">
      <c r="A144" s="2">
        <f>D144-$D$2</f>
        <v>1.690000057220459</v>
      </c>
      <c r="B144" s="2">
        <v>1.69558405876</v>
      </c>
      <c r="C144" s="2">
        <f>IF(B144&gt;B143,B144+(C143-B143),B144+(C143-B143)+5+A144-A143)</f>
        <v>1.69558405876</v>
      </c>
      <c r="D144" s="2">
        <v>1577147193.8099999</v>
      </c>
      <c r="E144" s="2">
        <v>446</v>
      </c>
      <c r="F144" s="2">
        <v>899</v>
      </c>
      <c r="G144" s="2">
        <v>631</v>
      </c>
      <c r="H144" s="2">
        <v>698</v>
      </c>
      <c r="I144" s="2">
        <v>289</v>
      </c>
      <c r="J144" s="2">
        <f>$K$2*I144+(1-$K$2)*J143</f>
        <v>287.01741075879903</v>
      </c>
      <c r="K144" s="2"/>
      <c r="L144" s="2">
        <f>IF(O144="low", $K$4*J144+(1-$K$4)*L143,L143)</f>
        <v>217.7314918237108</v>
      </c>
      <c r="M144" s="2">
        <f>IF(O144="high", $K$4*J144+(1-$K$4)*M143,M143)</f>
        <v>288.51851764273601</v>
      </c>
      <c r="N144" s="2">
        <f>IF(O144="high",(1-$K$8)*N143+$K$8*(M143-2),IF(O144="low",(1-$K$8)*N143+$K$8*(L143+2),N143))</f>
        <v>286.36056076794523</v>
      </c>
      <c r="O144" s="2" t="str">
        <f>IF(J144&gt;N143+1,"high",IF(J144&lt;N143-1,"low","middle"))</f>
        <v>middle</v>
      </c>
      <c r="P144" s="2">
        <f>IF(O144="low",250,IF(O144="high",300,275))</f>
        <v>275</v>
      </c>
      <c r="Q144" s="2">
        <f>IF(P144=P143,Q143+1,1)</f>
        <v>7</v>
      </c>
      <c r="R144" s="2">
        <f>IF(P144=P143,R143+J144,J144)</f>
        <v>2008.2990619284692</v>
      </c>
      <c r="S144" s="2" t="str">
        <f>IF(P145=P144,"NA",R144/Q144)</f>
        <v>NA</v>
      </c>
      <c r="T144" s="2">
        <f>IF(P144=P143,T143+J144^2,J144^2)</f>
        <v>576180.94733550237</v>
      </c>
      <c r="U144" s="2" t="str">
        <f>IF(NOT($P145=$P144),SQRT(((T144)/($Q144))-S144^2),"NA")</f>
        <v>NA</v>
      </c>
    </row>
    <row r="145" spans="1:21" x14ac:dyDescent="0.2">
      <c r="A145" s="2">
        <f>D145-$D$2</f>
        <v>1.7200000286102295</v>
      </c>
      <c r="B145" s="2">
        <v>1.72014713287</v>
      </c>
      <c r="C145" s="2">
        <f>IF(B145&gt;B144,B145+(C144-B144),B145+(C144-B144)+5+A145-A144)</f>
        <v>1.72014713287</v>
      </c>
      <c r="D145" s="2">
        <v>1577147193.8399999</v>
      </c>
      <c r="E145" s="2">
        <v>446</v>
      </c>
      <c r="F145" s="2">
        <v>898</v>
      </c>
      <c r="G145" s="2">
        <v>631</v>
      </c>
      <c r="H145" s="2">
        <v>698</v>
      </c>
      <c r="I145" s="2">
        <v>287</v>
      </c>
      <c r="J145" s="2">
        <f>$K$2*I145+(1-$K$2)*J144</f>
        <v>287.01392860703925</v>
      </c>
      <c r="K145" s="2"/>
      <c r="L145" s="2">
        <f>IF(O145="low", $K$4*J145+(1-$K$4)*L144,L144)</f>
        <v>217.7314918237108</v>
      </c>
      <c r="M145" s="2">
        <f>IF(O145="high", $K$4*J145+(1-$K$4)*M144,M144)</f>
        <v>288.51851764273601</v>
      </c>
      <c r="N145" s="2">
        <f>IF(O145="high",(1-$K$8)*N144+$K$8*(M144-2),IF(O145="low",(1-$K$8)*N144+$K$8*(L144+2),N144))</f>
        <v>286.36056076794523</v>
      </c>
      <c r="O145" s="2" t="str">
        <f>IF(J145&gt;N144+1,"high",IF(J145&lt;N144-1,"low","middle"))</f>
        <v>middle</v>
      </c>
      <c r="P145" s="2">
        <f>IF(O145="low",250,IF(O145="high",300,275))</f>
        <v>275</v>
      </c>
      <c r="Q145" s="2">
        <f>IF(P145=P144,Q144+1,1)</f>
        <v>8</v>
      </c>
      <c r="R145" s="2">
        <f>IF(P145=P144,R144+J145,J145)</f>
        <v>2295.3129905355086</v>
      </c>
      <c r="S145" s="2" t="str">
        <f>IF(P146=P145,"NA",R145/Q145)</f>
        <v>NA</v>
      </c>
      <c r="T145" s="2">
        <f>IF(P145=P144,T144+J145^2,J145^2)</f>
        <v>658557.94254994905</v>
      </c>
      <c r="U145" s="2" t="str">
        <f>IF(NOT($P146=$P145),SQRT(((T145)/($Q145))-S145^2),"NA")</f>
        <v>NA</v>
      </c>
    </row>
    <row r="146" spans="1:21" x14ac:dyDescent="0.2">
      <c r="A146" s="2">
        <f>D146-$D$2</f>
        <v>1.7400000095367432</v>
      </c>
      <c r="B146" s="2">
        <v>1.74076318741</v>
      </c>
      <c r="C146" s="2">
        <f>IF(B146&gt;B145,B146+(C145-B145),B146+(C145-B145)+5+A146-A145)</f>
        <v>1.74076318741</v>
      </c>
      <c r="D146" s="2">
        <v>1577147193.8599999</v>
      </c>
      <c r="E146" s="2">
        <v>445</v>
      </c>
      <c r="F146" s="2">
        <v>898</v>
      </c>
      <c r="G146" s="2">
        <v>630</v>
      </c>
      <c r="H146" s="2">
        <v>699</v>
      </c>
      <c r="I146" s="2">
        <v>286</v>
      </c>
      <c r="J146" s="2">
        <f>$K$2*I146+(1-$K$2)*J145</f>
        <v>286.8111428856314</v>
      </c>
      <c r="K146" s="2"/>
      <c r="L146" s="2">
        <f>IF(O146="low", $K$4*J146+(1-$K$4)*L145,L145)</f>
        <v>217.7314918237108</v>
      </c>
      <c r="M146" s="2">
        <f>IF(O146="high", $K$4*J146+(1-$K$4)*M145,M145)</f>
        <v>288.51851764273601</v>
      </c>
      <c r="N146" s="2">
        <f>IF(O146="high",(1-$K$8)*N145+$K$8*(M145-2),IF(O146="low",(1-$K$8)*N145+$K$8*(L145+2),N145))</f>
        <v>286.36056076794523</v>
      </c>
      <c r="O146" s="2" t="str">
        <f>IF(J146&gt;N145+1,"high",IF(J146&lt;N145-1,"low","middle"))</f>
        <v>middle</v>
      </c>
      <c r="P146" s="2">
        <f>IF(O146="low",250,IF(O146="high",300,275))</f>
        <v>275</v>
      </c>
      <c r="Q146" s="2">
        <f>IF(P146=P145,Q145+1,1)</f>
        <v>9</v>
      </c>
      <c r="R146" s="2">
        <f>IF(P146=P145,R145+J146,J146)</f>
        <v>2582.12413342114</v>
      </c>
      <c r="S146" s="2" t="str">
        <f>IF(P147=P146,"NA",R146/Q146)</f>
        <v>NA</v>
      </c>
      <c r="T146" s="2">
        <f>IF(P146=P145,T145+J146^2,J146^2)</f>
        <v>740818.57423331111</v>
      </c>
      <c r="U146" s="2" t="str">
        <f>IF(NOT($P147=$P146),SQRT(((T146)/($Q146))-S146^2),"NA")</f>
        <v>NA</v>
      </c>
    </row>
    <row r="147" spans="1:21" x14ac:dyDescent="0.2">
      <c r="A147" s="2">
        <f>D147-$D$2</f>
        <v>1.7600002288818359</v>
      </c>
      <c r="B147" s="2">
        <v>1.7652361393</v>
      </c>
      <c r="C147" s="2">
        <f>IF(B147&gt;B146,B147+(C146-B146),B147+(C146-B146)+5+A147-A146)</f>
        <v>1.7652361393</v>
      </c>
      <c r="D147" s="2">
        <v>1577147193.8800001</v>
      </c>
      <c r="E147" s="2">
        <v>446</v>
      </c>
      <c r="F147" s="2">
        <v>898</v>
      </c>
      <c r="G147" s="2">
        <v>629</v>
      </c>
      <c r="H147" s="2">
        <v>698</v>
      </c>
      <c r="I147" s="2">
        <v>287</v>
      </c>
      <c r="J147" s="2">
        <f>$K$2*I147+(1-$K$2)*J146</f>
        <v>286.84891430850513</v>
      </c>
      <c r="K147" s="2"/>
      <c r="L147" s="2">
        <f>IF(O147="low", $K$4*J147+(1-$K$4)*L146,L146)</f>
        <v>217.7314918237108</v>
      </c>
      <c r="M147" s="2">
        <f>IF(O147="high", $K$4*J147+(1-$K$4)*M146,M146)</f>
        <v>288.51851764273601</v>
      </c>
      <c r="N147" s="2">
        <f>IF(O147="high",(1-$K$8)*N146+$K$8*(M146-2),IF(O147="low",(1-$K$8)*N146+$K$8*(L146+2),N146))</f>
        <v>286.36056076794523</v>
      </c>
      <c r="O147" s="2" t="str">
        <f>IF(J147&gt;N146+1,"high",IF(J147&lt;N146-1,"low","middle"))</f>
        <v>middle</v>
      </c>
      <c r="P147" s="2">
        <f>IF(O147="low",250,IF(O147="high",300,275))</f>
        <v>275</v>
      </c>
      <c r="Q147" s="2">
        <f>IF(P147=P146,Q146+1,1)</f>
        <v>10</v>
      </c>
      <c r="R147" s="2">
        <f>IF(P147=P146,R146+J147,J147)</f>
        <v>2868.9730477296453</v>
      </c>
      <c r="S147" s="2" t="str">
        <f>IF(P148=P147,"NA",R147/Q147)</f>
        <v>NA</v>
      </c>
      <c r="T147" s="2">
        <f>IF(P147=P146,T146+J147^2,J147^2)</f>
        <v>823100.8738732792</v>
      </c>
      <c r="U147" s="2" t="str">
        <f>IF(NOT($P148=$P147),SQRT(((T147)/($Q147))-S147^2),"NA")</f>
        <v>NA</v>
      </c>
    </row>
    <row r="148" spans="1:21" x14ac:dyDescent="0.2">
      <c r="A148" s="2">
        <f>D148-$D$2</f>
        <v>1.7900002002716064</v>
      </c>
      <c r="B148" s="2">
        <v>1.7899060249300001</v>
      </c>
      <c r="C148" s="2">
        <f>IF(B148&gt;B147,B148+(C147-B147),B148+(C147-B147)+5+A148-A147)</f>
        <v>1.7899060249300001</v>
      </c>
      <c r="D148" s="2">
        <v>1577147193.9100001</v>
      </c>
      <c r="E148" s="2">
        <v>445</v>
      </c>
      <c r="F148" s="2">
        <v>899</v>
      </c>
      <c r="G148" s="2">
        <v>629</v>
      </c>
      <c r="H148" s="2">
        <v>697</v>
      </c>
      <c r="I148" s="2">
        <v>286</v>
      </c>
      <c r="J148" s="2">
        <f>$K$2*I148+(1-$K$2)*J147</f>
        <v>286.67913144680409</v>
      </c>
      <c r="K148" s="2"/>
      <c r="L148" s="2">
        <f>IF(O148="low", $K$4*J148+(1-$K$4)*L147,L147)</f>
        <v>217.7314918237108</v>
      </c>
      <c r="M148" s="2">
        <f>IF(O148="high", $K$4*J148+(1-$K$4)*M147,M147)</f>
        <v>288.51851764273601</v>
      </c>
      <c r="N148" s="2">
        <f>IF(O148="high",(1-$K$8)*N147+$K$8*(M147-2),IF(O148="low",(1-$K$8)*N147+$K$8*(L147+2),N147))</f>
        <v>286.36056076794523</v>
      </c>
      <c r="O148" s="2" t="str">
        <f>IF(J148&gt;N147+1,"high",IF(J148&lt;N147-1,"low","middle"))</f>
        <v>middle</v>
      </c>
      <c r="P148" s="2">
        <f>IF(O148="low",250,IF(O148="high",300,275))</f>
        <v>275</v>
      </c>
      <c r="Q148" s="2">
        <f>IF(P148=P147,Q147+1,1)</f>
        <v>11</v>
      </c>
      <c r="R148" s="2">
        <f>IF(P148=P147,R147+J148,J148)</f>
        <v>3155.6521791764494</v>
      </c>
      <c r="S148" s="2" t="str">
        <f>IF(P149=P148,"NA",R148/Q148)</f>
        <v>NA</v>
      </c>
      <c r="T148" s="2">
        <f>IF(P148=P147,T147+J148^2,J148^2)</f>
        <v>905285.79828037322</v>
      </c>
      <c r="U148" s="2" t="str">
        <f>IF(NOT($P149=$P148),SQRT(((T148)/($Q148))-S148^2),"NA")</f>
        <v>NA</v>
      </c>
    </row>
    <row r="149" spans="1:21" x14ac:dyDescent="0.2">
      <c r="A149" s="2">
        <f>D149-$D$2</f>
        <v>1.8100001811981201</v>
      </c>
      <c r="B149" s="2">
        <v>1.8100850582100001</v>
      </c>
      <c r="C149" s="2">
        <f>IF(B149&gt;B148,B149+(C148-B148),B149+(C148-B148)+5+A149-A148)</f>
        <v>1.8100850582100001</v>
      </c>
      <c r="D149" s="2">
        <v>1577147193.9300001</v>
      </c>
      <c r="E149" s="2">
        <v>444</v>
      </c>
      <c r="F149" s="2">
        <v>898</v>
      </c>
      <c r="G149" s="2">
        <v>629</v>
      </c>
      <c r="H149" s="2">
        <v>699</v>
      </c>
      <c r="I149" s="2">
        <v>287</v>
      </c>
      <c r="J149" s="2">
        <f>$K$2*I149+(1-$K$2)*J148</f>
        <v>286.74330515744327</v>
      </c>
      <c r="K149" s="2"/>
      <c r="L149" s="2">
        <f>IF(O149="low", $K$4*J149+(1-$K$4)*L148,L148)</f>
        <v>217.7314918237108</v>
      </c>
      <c r="M149" s="2">
        <f>IF(O149="high", $K$4*J149+(1-$K$4)*M148,M148)</f>
        <v>288.51851764273601</v>
      </c>
      <c r="N149" s="2">
        <f>IF(O149="high",(1-$K$8)*N148+$K$8*(M148-2),IF(O149="low",(1-$K$8)*N148+$K$8*(L148+2),N148))</f>
        <v>286.36056076794523</v>
      </c>
      <c r="O149" s="2" t="str">
        <f>IF(J149&gt;N148+1,"high",IF(J149&lt;N148-1,"low","middle"))</f>
        <v>middle</v>
      </c>
      <c r="P149" s="2">
        <f>IF(O149="low",250,IF(O149="high",300,275))</f>
        <v>275</v>
      </c>
      <c r="Q149" s="2">
        <f>IF(P149=P148,Q148+1,1)</f>
        <v>12</v>
      </c>
      <c r="R149" s="2">
        <f>IF(P149=P148,R148+J149,J149)</f>
        <v>3442.3954843338925</v>
      </c>
      <c r="S149" s="2" t="str">
        <f>IF(P150=P149,"NA",R149/Q149)</f>
        <v>NA</v>
      </c>
      <c r="T149" s="2">
        <f>IF(P149=P148,T148+J149^2,J149^2)</f>
        <v>987507.52133298782</v>
      </c>
      <c r="U149" s="2" t="str">
        <f>IF(NOT($P150=$P149),SQRT(((T149)/($Q149))-S149^2),"NA")</f>
        <v>NA</v>
      </c>
    </row>
    <row r="150" spans="1:21" x14ac:dyDescent="0.2">
      <c r="A150" s="2">
        <f>D150-$D$2</f>
        <v>1.8300001621246338</v>
      </c>
      <c r="B150" s="2">
        <v>1.8347821235699999</v>
      </c>
      <c r="C150" s="2">
        <f>IF(B150&gt;B149,B150+(C149-B149),B150+(C149-B149)+5+A150-A149)</f>
        <v>1.8347821235699999</v>
      </c>
      <c r="D150" s="2">
        <v>1577147193.95</v>
      </c>
      <c r="E150" s="2">
        <v>446</v>
      </c>
      <c r="F150" s="2">
        <v>897</v>
      </c>
      <c r="G150" s="2">
        <v>629</v>
      </c>
      <c r="H150" s="2">
        <v>698</v>
      </c>
      <c r="I150" s="2">
        <v>287</v>
      </c>
      <c r="J150" s="2">
        <f>$K$2*I150+(1-$K$2)*J149</f>
        <v>286.79464412595462</v>
      </c>
      <c r="K150" s="2"/>
      <c r="L150" s="2">
        <f>IF(O150="low", $K$4*J150+(1-$K$4)*L149,L149)</f>
        <v>217.7314918237108</v>
      </c>
      <c r="M150" s="2">
        <f>IF(O150="high", $K$4*J150+(1-$K$4)*M149,M149)</f>
        <v>288.51851764273601</v>
      </c>
      <c r="N150" s="2">
        <f>IF(O150="high",(1-$K$8)*N149+$K$8*(M149-2),IF(O150="low",(1-$K$8)*N149+$K$8*(L149+2),N149))</f>
        <v>286.36056076794523</v>
      </c>
      <c r="O150" s="2" t="str">
        <f>IF(J150&gt;N149+1,"high",IF(J150&lt;N149-1,"low","middle"))</f>
        <v>middle</v>
      </c>
      <c r="P150" s="2">
        <f>IF(O150="low",250,IF(O150="high",300,275))</f>
        <v>275</v>
      </c>
      <c r="Q150" s="2">
        <f>IF(P150=P149,Q149+1,1)</f>
        <v>13</v>
      </c>
      <c r="R150" s="2">
        <f>IF(P150=P149,R149+J150,J150)</f>
        <v>3729.1901284598471</v>
      </c>
      <c r="S150" s="2" t="str">
        <f>IF(P151=P150,"NA",R150/Q150)</f>
        <v>NA</v>
      </c>
      <c r="T150" s="2">
        <f>IF(P150=P149,T149+J150^2,J150^2)</f>
        <v>1069758.6892323208</v>
      </c>
      <c r="U150" s="2" t="str">
        <f>IF(NOT($P151=$P150),SQRT(((T150)/($Q150))-S150^2),"NA")</f>
        <v>NA</v>
      </c>
    </row>
    <row r="151" spans="1:21" x14ac:dyDescent="0.2">
      <c r="A151" s="2">
        <f>D151-$D$2</f>
        <v>1.8500001430511475</v>
      </c>
      <c r="B151" s="2">
        <v>1.85529518127</v>
      </c>
      <c r="C151" s="2">
        <f>IF(B151&gt;B150,B151+(C150-B150),B151+(C150-B150)+5+A151-A150)</f>
        <v>1.85529518127</v>
      </c>
      <c r="D151" s="2">
        <v>1577147193.97</v>
      </c>
      <c r="E151" s="2">
        <v>444</v>
      </c>
      <c r="F151" s="2">
        <v>900</v>
      </c>
      <c r="G151" s="2">
        <v>626</v>
      </c>
      <c r="H151" s="2">
        <v>696</v>
      </c>
      <c r="I151" s="2">
        <v>284</v>
      </c>
      <c r="J151" s="2">
        <f>$K$2*I151+(1-$K$2)*J150</f>
        <v>286.23571530076373</v>
      </c>
      <c r="K151" s="2"/>
      <c r="L151" s="2">
        <f>IF(O151="low", $K$4*J151+(1-$K$4)*L150,L150)</f>
        <v>217.7314918237108</v>
      </c>
      <c r="M151" s="2">
        <f>IF(O151="high", $K$4*J151+(1-$K$4)*M150,M150)</f>
        <v>288.51851764273601</v>
      </c>
      <c r="N151" s="2">
        <f>IF(O151="high",(1-$K$8)*N150+$K$8*(M150-2),IF(O151="low",(1-$K$8)*N150+$K$8*(L150+2),N150))</f>
        <v>286.36056076794523</v>
      </c>
      <c r="O151" s="2" t="str">
        <f>IF(J151&gt;N150+1,"high",IF(J151&lt;N150-1,"low","middle"))</f>
        <v>middle</v>
      </c>
      <c r="P151" s="2">
        <f>IF(O151="low",250,IF(O151="high",300,275))</f>
        <v>275</v>
      </c>
      <c r="Q151" s="2">
        <f>IF(P151=P150,Q150+1,1)</f>
        <v>14</v>
      </c>
      <c r="R151" s="2">
        <f>IF(P151=P150,R150+J151,J151)</f>
        <v>4015.4258437606109</v>
      </c>
      <c r="S151" s="2" t="str">
        <f>IF(P152=P151,"NA",R151/Q151)</f>
        <v>NA</v>
      </c>
      <c r="T151" s="2">
        <f>IF(P151=P150,T150+J151^2,J151^2)</f>
        <v>1151689.5739460606</v>
      </c>
      <c r="U151" s="2" t="str">
        <f>IF(NOT($P152=$P151),SQRT(((T151)/($Q151))-S151^2),"NA")</f>
        <v>NA</v>
      </c>
    </row>
    <row r="152" spans="1:21" x14ac:dyDescent="0.2">
      <c r="A152" s="2">
        <f>D152-$D$2</f>
        <v>1.880000114440918</v>
      </c>
      <c r="B152" s="2">
        <v>1.87976408005</v>
      </c>
      <c r="C152" s="2">
        <f>IF(B152&gt;B151,B152+(C151-B151),B152+(C151-B151)+5+A152-A151)</f>
        <v>1.87976408005</v>
      </c>
      <c r="D152" s="2">
        <v>1577147194</v>
      </c>
      <c r="E152" s="2">
        <v>445</v>
      </c>
      <c r="F152" s="2">
        <v>900</v>
      </c>
      <c r="G152" s="2">
        <v>628</v>
      </c>
      <c r="H152" s="2">
        <v>698</v>
      </c>
      <c r="I152" s="2">
        <v>287</v>
      </c>
      <c r="J152" s="2">
        <f>$K$2*I152+(1-$K$2)*J151</f>
        <v>286.38857224061098</v>
      </c>
      <c r="K152" s="2"/>
      <c r="L152" s="2">
        <f>IF(O152="low", $K$4*J152+(1-$K$4)*L151,L151)</f>
        <v>217.7314918237108</v>
      </c>
      <c r="M152" s="2">
        <f>IF(O152="high", $K$4*J152+(1-$K$4)*M151,M151)</f>
        <v>288.51851764273601</v>
      </c>
      <c r="N152" s="2">
        <f>IF(O152="high",(1-$K$8)*N151+$K$8*(M151-2),IF(O152="low",(1-$K$8)*N151+$K$8*(L151+2),N151))</f>
        <v>286.36056076794523</v>
      </c>
      <c r="O152" s="2" t="str">
        <f>IF(J152&gt;N151+1,"high",IF(J152&lt;N151-1,"low","middle"))</f>
        <v>middle</v>
      </c>
      <c r="P152" s="2">
        <f>IF(O152="low",250,IF(O152="high",300,275))</f>
        <v>275</v>
      </c>
      <c r="Q152" s="2">
        <f>IF(P152=P151,Q151+1,1)</f>
        <v>15</v>
      </c>
      <c r="R152" s="2">
        <f>IF(P152=P151,R151+J152,J152)</f>
        <v>4301.8144160012216</v>
      </c>
      <c r="S152" s="2" t="str">
        <f>IF(P153=P152,"NA",R152/Q152)</f>
        <v>NA</v>
      </c>
      <c r="T152" s="2">
        <f>IF(P152=P151,T151+J152^2,J152^2)</f>
        <v>1233707.9882560764</v>
      </c>
      <c r="U152" s="2" t="str">
        <f>IF(NOT($P153=$P152),SQRT(((T152)/($Q152))-S152^2),"NA")</f>
        <v>NA</v>
      </c>
    </row>
    <row r="153" spans="1:21" x14ac:dyDescent="0.2">
      <c r="A153" s="2">
        <f>D153-$D$2</f>
        <v>1.9000000953674316</v>
      </c>
      <c r="B153" s="2">
        <v>1.90420818329</v>
      </c>
      <c r="C153" s="2">
        <f>IF(B153&gt;B152,B153+(C152-B152),B153+(C152-B152)+5+A153-A152)</f>
        <v>1.90420818329</v>
      </c>
      <c r="D153" s="2">
        <v>1577147194.02</v>
      </c>
      <c r="E153" s="2">
        <v>446</v>
      </c>
      <c r="F153" s="2">
        <v>899</v>
      </c>
      <c r="G153" s="2">
        <v>628</v>
      </c>
      <c r="H153" s="2">
        <v>699</v>
      </c>
      <c r="I153" s="2">
        <v>287</v>
      </c>
      <c r="J153" s="2">
        <f>$K$2*I153+(1-$K$2)*J152</f>
        <v>286.51085779248876</v>
      </c>
      <c r="K153" s="2"/>
      <c r="L153" s="2">
        <f>IF(O153="low", $K$4*J153+(1-$K$4)*L152,L152)</f>
        <v>217.7314918237108</v>
      </c>
      <c r="M153" s="2">
        <f>IF(O153="high", $K$4*J153+(1-$K$4)*M152,M152)</f>
        <v>288.51851764273601</v>
      </c>
      <c r="N153" s="2">
        <f>IF(O153="high",(1-$K$8)*N152+$K$8*(M152-2),IF(O153="low",(1-$K$8)*N152+$K$8*(L152+2),N152))</f>
        <v>286.36056076794523</v>
      </c>
      <c r="O153" s="2" t="str">
        <f>IF(J153&gt;N152+1,"high",IF(J153&lt;N152-1,"low","middle"))</f>
        <v>middle</v>
      </c>
      <c r="P153" s="2">
        <f>IF(O153="low",250,IF(O153="high",300,275))</f>
        <v>275</v>
      </c>
      <c r="Q153" s="2">
        <f>IF(P153=P152,Q152+1,1)</f>
        <v>16</v>
      </c>
      <c r="R153" s="2">
        <f>IF(P153=P152,R152+J153,J153)</f>
        <v>4588.32527379371</v>
      </c>
      <c r="S153" s="2" t="str">
        <f>IF(P154=P153,"NA",R153/Q153)</f>
        <v>NA</v>
      </c>
      <c r="T153" s="2">
        <f>IF(P153=P152,T152+J153^2,J153^2)</f>
        <v>1315796.4598890641</v>
      </c>
      <c r="U153" s="2" t="str">
        <f>IF(NOT($P154=$P153),SQRT(((T153)/($Q153))-S153^2),"NA")</f>
        <v>NA</v>
      </c>
    </row>
    <row r="154" spans="1:21" x14ac:dyDescent="0.2">
      <c r="A154" s="2">
        <f>D154-$D$2</f>
        <v>1.9200000762939453</v>
      </c>
      <c r="B154" s="2">
        <v>1.92503499985</v>
      </c>
      <c r="C154" s="2">
        <f>IF(B154&gt;B153,B154+(C153-B153),B154+(C153-B153)+5+A154-A153)</f>
        <v>1.92503499985</v>
      </c>
      <c r="D154" s="2">
        <v>1577147194.04</v>
      </c>
      <c r="E154" s="2">
        <v>444</v>
      </c>
      <c r="F154" s="2">
        <v>900</v>
      </c>
      <c r="G154" s="2">
        <v>625</v>
      </c>
      <c r="H154" s="2">
        <v>698</v>
      </c>
      <c r="I154" s="2">
        <v>286</v>
      </c>
      <c r="J154" s="2">
        <f>$K$2*I154+(1-$K$2)*J153</f>
        <v>286.40868623399103</v>
      </c>
      <c r="K154" s="2"/>
      <c r="L154" s="2">
        <f>IF(O154="low", $K$4*J154+(1-$K$4)*L153,L153)</f>
        <v>217.7314918237108</v>
      </c>
      <c r="M154" s="2">
        <f>IF(O154="high", $K$4*J154+(1-$K$4)*M153,M153)</f>
        <v>288.51851764273601</v>
      </c>
      <c r="N154" s="2">
        <f>IF(O154="high",(1-$K$8)*N153+$K$8*(M153-2),IF(O154="low",(1-$K$8)*N153+$K$8*(L153+2),N153))</f>
        <v>286.36056076794523</v>
      </c>
      <c r="O154" s="2" t="str">
        <f>IF(J154&gt;N153+1,"high",IF(J154&lt;N153-1,"low","middle"))</f>
        <v>middle</v>
      </c>
      <c r="P154" s="2">
        <f>IF(O154="low",250,IF(O154="high",300,275))</f>
        <v>275</v>
      </c>
      <c r="Q154" s="2">
        <f>IF(P154=P153,Q153+1,1)</f>
        <v>17</v>
      </c>
      <c r="R154" s="2">
        <f>IF(P154=P153,R153+J154,J154)</f>
        <v>4874.733960027701</v>
      </c>
      <c r="S154" s="2" t="str">
        <f>IF(P155=P154,"NA",R154/Q154)</f>
        <v>NA</v>
      </c>
      <c r="T154" s="2">
        <f>IF(P154=P153,T153+J154^2,J154^2)</f>
        <v>1397826.3954393449</v>
      </c>
      <c r="U154" s="2" t="str">
        <f>IF(NOT($P155=$P154),SQRT(((T154)/($Q154))-S154^2),"NA")</f>
        <v>NA</v>
      </c>
    </row>
    <row r="155" spans="1:21" x14ac:dyDescent="0.2">
      <c r="A155" s="2">
        <f>D155-$D$2</f>
        <v>1.9500000476837158</v>
      </c>
      <c r="B155" s="2">
        <v>1.9495542049400001</v>
      </c>
      <c r="C155" s="2">
        <f>IF(B155&gt;B154,B155+(C154-B154),B155+(C154-B154)+5+A155-A154)</f>
        <v>1.9495542049400001</v>
      </c>
      <c r="D155" s="2">
        <v>1577147194.0699999</v>
      </c>
      <c r="E155" s="2">
        <v>445</v>
      </c>
      <c r="F155" s="2">
        <v>900</v>
      </c>
      <c r="G155" s="2">
        <v>626</v>
      </c>
      <c r="H155" s="2">
        <v>696</v>
      </c>
      <c r="I155" s="2">
        <v>287</v>
      </c>
      <c r="J155" s="2">
        <f>$K$2*I155+(1-$K$2)*J154</f>
        <v>286.52694898719284</v>
      </c>
      <c r="K155" s="2"/>
      <c r="L155" s="2">
        <f>IF(O155="low", $K$4*J155+(1-$K$4)*L154,L154)</f>
        <v>217.7314918237108</v>
      </c>
      <c r="M155" s="2">
        <f>IF(O155="high", $K$4*J155+(1-$K$4)*M154,M154)</f>
        <v>288.51851764273601</v>
      </c>
      <c r="N155" s="2">
        <f>IF(O155="high",(1-$K$8)*N154+$K$8*(M154-2),IF(O155="low",(1-$K$8)*N154+$K$8*(L154+2),N154))</f>
        <v>286.36056076794523</v>
      </c>
      <c r="O155" s="2" t="str">
        <f>IF(J155&gt;N154+1,"high",IF(J155&lt;N154-1,"low","middle"))</f>
        <v>middle</v>
      </c>
      <c r="P155" s="2">
        <f>IF(O155="low",250,IF(O155="high",300,275))</f>
        <v>275</v>
      </c>
      <c r="Q155" s="2">
        <f>IF(P155=P154,Q154+1,1)</f>
        <v>18</v>
      </c>
      <c r="R155" s="2">
        <f>IF(P155=P154,R154+J155,J155)</f>
        <v>5161.2609090148935</v>
      </c>
      <c r="S155" s="2" t="str">
        <f>IF(P156=P155,"NA",R155/Q155)</f>
        <v>NA</v>
      </c>
      <c r="T155" s="2">
        <f>IF(P155=P154,T154+J155^2,J155^2)</f>
        <v>1479924.0879352544</v>
      </c>
      <c r="U155" s="2" t="str">
        <f>IF(NOT($P156=$P155),SQRT(((T155)/($Q155))-S155^2),"NA")</f>
        <v>NA</v>
      </c>
    </row>
    <row r="156" spans="1:21" x14ac:dyDescent="0.2">
      <c r="A156" s="2">
        <f>D156-$D$2</f>
        <v>1.9700000286102295</v>
      </c>
      <c r="B156" s="2">
        <v>1.96981716156</v>
      </c>
      <c r="C156" s="2">
        <f>IF(B156&gt;B155,B156+(C155-B155),B156+(C155-B155)+5+A156-A155)</f>
        <v>1.96981716156</v>
      </c>
      <c r="D156" s="2">
        <v>1577147194.0899999</v>
      </c>
      <c r="E156" s="2">
        <v>444</v>
      </c>
      <c r="F156" s="2">
        <v>899</v>
      </c>
      <c r="G156" s="2">
        <v>625</v>
      </c>
      <c r="H156" s="2">
        <v>698</v>
      </c>
      <c r="I156" s="2">
        <v>285</v>
      </c>
      <c r="J156" s="2">
        <f>$K$2*I156+(1-$K$2)*J155</f>
        <v>286.22155918975432</v>
      </c>
      <c r="K156" s="2"/>
      <c r="L156" s="2">
        <f>IF(O156="low", $K$4*J156+(1-$K$4)*L155,L155)</f>
        <v>217.7314918237108</v>
      </c>
      <c r="M156" s="2">
        <f>IF(O156="high", $K$4*J156+(1-$K$4)*M155,M155)</f>
        <v>288.51851764273601</v>
      </c>
      <c r="N156" s="2">
        <f>IF(O156="high",(1-$K$8)*N155+$K$8*(M155-2),IF(O156="low",(1-$K$8)*N155+$K$8*(L155+2),N155))</f>
        <v>286.36056076794523</v>
      </c>
      <c r="O156" s="2" t="str">
        <f>IF(J156&gt;N155+1,"high",IF(J156&lt;N155-1,"low","middle"))</f>
        <v>middle</v>
      </c>
      <c r="P156" s="2">
        <f>IF(O156="low",250,IF(O156="high",300,275))</f>
        <v>275</v>
      </c>
      <c r="Q156" s="2">
        <f>IF(P156=P155,Q155+1,1)</f>
        <v>19</v>
      </c>
      <c r="R156" s="2">
        <f>IF(P156=P155,R155+J156,J156)</f>
        <v>5447.4824682046474</v>
      </c>
      <c r="S156" s="2" t="str">
        <f>IF(P157=P156,"NA",R156/Q156)</f>
        <v>NA</v>
      </c>
      <c r="T156" s="2">
        <f>IF(P156=P155,T155+J156^2,J156^2)</f>
        <v>1561846.8688802684</v>
      </c>
      <c r="U156" s="2" t="str">
        <f>IF(NOT($P157=$P156),SQRT(((T156)/($Q156))-S156^2),"NA")</f>
        <v>NA</v>
      </c>
    </row>
    <row r="157" spans="1:21" x14ac:dyDescent="0.2">
      <c r="A157" s="2">
        <f>D157-$D$2</f>
        <v>1.9900000095367432</v>
      </c>
      <c r="B157" s="2">
        <v>1.99472403526</v>
      </c>
      <c r="C157" s="2">
        <f>IF(B157&gt;B156,B157+(C156-B156),B157+(C156-B156)+5+A157-A156)</f>
        <v>1.99472403526</v>
      </c>
      <c r="D157" s="2">
        <v>1577147194.1099999</v>
      </c>
      <c r="E157" s="2">
        <v>445</v>
      </c>
      <c r="F157" s="2">
        <v>899</v>
      </c>
      <c r="G157" s="2">
        <v>625</v>
      </c>
      <c r="H157" s="2">
        <v>699</v>
      </c>
      <c r="I157" s="2">
        <v>287</v>
      </c>
      <c r="J157" s="2">
        <f>$K$2*I157+(1-$K$2)*J156</f>
        <v>286.37724735180348</v>
      </c>
      <c r="K157" s="2"/>
      <c r="L157" s="2">
        <f>IF(O157="low", $K$4*J157+(1-$K$4)*L156,L156)</f>
        <v>217.7314918237108</v>
      </c>
      <c r="M157" s="2">
        <f>IF(O157="high", $K$4*J157+(1-$K$4)*M156,M156)</f>
        <v>288.51851764273601</v>
      </c>
      <c r="N157" s="2">
        <f>IF(O157="high",(1-$K$8)*N156+$K$8*(M156-2),IF(O157="low",(1-$K$8)*N156+$K$8*(L156+2),N156))</f>
        <v>286.36056076794523</v>
      </c>
      <c r="O157" s="2" t="str">
        <f>IF(J157&gt;N156+1,"high",IF(J157&lt;N156-1,"low","middle"))</f>
        <v>middle</v>
      </c>
      <c r="P157" s="2">
        <f>IF(O157="low",250,IF(O157="high",300,275))</f>
        <v>275</v>
      </c>
      <c r="Q157" s="2">
        <f>IF(P157=P156,Q156+1,1)</f>
        <v>20</v>
      </c>
      <c r="R157" s="2">
        <f>IF(P157=P156,R156+J157,J157)</f>
        <v>5733.8597155564512</v>
      </c>
      <c r="S157" s="2" t="str">
        <f>IF(P158=P157,"NA",R157/Q157)</f>
        <v>NA</v>
      </c>
      <c r="T157" s="2">
        <f>IF(P157=P156,T156+J157^2,J157^2)</f>
        <v>1643858.7966810644</v>
      </c>
      <c r="U157" s="2" t="str">
        <f>IF(NOT($P158=$P157),SQRT(((T157)/($Q157))-S157^2),"NA")</f>
        <v>NA</v>
      </c>
    </row>
    <row r="158" spans="1:21" x14ac:dyDescent="0.2">
      <c r="A158" s="2">
        <f>D158-$D$2</f>
        <v>2.0100002288818359</v>
      </c>
      <c r="B158" s="2">
        <v>2.0150060653700002</v>
      </c>
      <c r="C158" s="2">
        <f>IF(B158&gt;B157,B158+(C157-B157),B158+(C157-B157)+5+A158-A157)</f>
        <v>2.0150060653700002</v>
      </c>
      <c r="D158" s="2">
        <v>1577147194.1300001</v>
      </c>
      <c r="E158" s="2">
        <v>445</v>
      </c>
      <c r="F158" s="2">
        <v>900</v>
      </c>
      <c r="G158" s="2">
        <v>625</v>
      </c>
      <c r="H158" s="2">
        <v>698</v>
      </c>
      <c r="I158" s="2">
        <v>286</v>
      </c>
      <c r="J158" s="2">
        <f>$K$2*I158+(1-$K$2)*J157</f>
        <v>286.30179788144278</v>
      </c>
      <c r="K158" s="2"/>
      <c r="L158" s="2">
        <f>IF(O158="low", $K$4*J158+(1-$K$4)*L157,L157)</f>
        <v>217.7314918237108</v>
      </c>
      <c r="M158" s="2">
        <f>IF(O158="high", $K$4*J158+(1-$K$4)*M157,M157)</f>
        <v>288.51851764273601</v>
      </c>
      <c r="N158" s="2">
        <f>IF(O158="high",(1-$K$8)*N157+$K$8*(M157-2),IF(O158="low",(1-$K$8)*N157+$K$8*(L157+2),N157))</f>
        <v>286.36056076794523</v>
      </c>
      <c r="O158" s="2" t="str">
        <f>IF(J158&gt;N157+1,"high",IF(J158&lt;N157-1,"low","middle"))</f>
        <v>middle</v>
      </c>
      <c r="P158" s="2">
        <f>IF(O158="low",250,IF(O158="high",300,275))</f>
        <v>275</v>
      </c>
      <c r="Q158" s="2">
        <f>IF(P158=P157,Q157+1,1)</f>
        <v>21</v>
      </c>
      <c r="R158" s="2">
        <f>IF(P158=P157,R157+J158,J158)</f>
        <v>6020.1615134378935</v>
      </c>
      <c r="S158" s="2" t="str">
        <f>IF(P159=P158,"NA",R158/Q158)</f>
        <v>NA</v>
      </c>
      <c r="T158" s="2">
        <f>IF(P158=P157,T157+J158^2,J158^2)</f>
        <v>1725827.516151211</v>
      </c>
      <c r="U158" s="2" t="str">
        <f>IF(NOT($P159=$P158),SQRT(((T158)/($Q158))-S158^2),"NA")</f>
        <v>NA</v>
      </c>
    </row>
    <row r="159" spans="1:21" x14ac:dyDescent="0.2">
      <c r="A159" s="2">
        <f>D159-$D$2</f>
        <v>2.0400002002716064</v>
      </c>
      <c r="B159" s="2">
        <v>2.0396029949200001</v>
      </c>
      <c r="C159" s="2">
        <f>IF(B159&gt;B158,B159+(C158-B158),B159+(C158-B158)+5+A159-A158)</f>
        <v>2.0396029949200001</v>
      </c>
      <c r="D159" s="2">
        <v>1577147194.1600001</v>
      </c>
      <c r="E159" s="2">
        <v>442</v>
      </c>
      <c r="F159" s="2">
        <v>899</v>
      </c>
      <c r="G159" s="2">
        <v>624</v>
      </c>
      <c r="H159" s="2">
        <v>698</v>
      </c>
      <c r="I159" s="2">
        <v>284</v>
      </c>
      <c r="J159" s="2">
        <f>$K$2*I159+(1-$K$2)*J158</f>
        <v>285.84143830515421</v>
      </c>
      <c r="K159" s="2"/>
      <c r="L159" s="2">
        <f>IF(O159="low", $K$4*J159+(1-$K$4)*L158,L158)</f>
        <v>217.7314918237108</v>
      </c>
      <c r="M159" s="2">
        <f>IF(O159="high", $K$4*J159+(1-$K$4)*M158,M158)</f>
        <v>288.51851764273601</v>
      </c>
      <c r="N159" s="2">
        <f>IF(O159="high",(1-$K$8)*N158+$K$8*(M158-2),IF(O159="low",(1-$K$8)*N158+$K$8*(L158+2),N158))</f>
        <v>286.36056076794523</v>
      </c>
      <c r="O159" s="2" t="str">
        <f>IF(J159&gt;N158+1,"high",IF(J159&lt;N158-1,"low","middle"))</f>
        <v>middle</v>
      </c>
      <c r="P159" s="2">
        <f>IF(O159="low",250,IF(O159="high",300,275))</f>
        <v>275</v>
      </c>
      <c r="Q159" s="2">
        <f>IF(P159=P158,Q158+1,1)</f>
        <v>22</v>
      </c>
      <c r="R159" s="2">
        <f>IF(P159=P158,R158+J159,J159)</f>
        <v>6306.0029517430476</v>
      </c>
      <c r="S159" s="2" t="str">
        <f>IF(P160=P159,"NA",R159/Q159)</f>
        <v>NA</v>
      </c>
      <c r="T159" s="2">
        <f>IF(P159=P158,T158+J159^2,J159^2)</f>
        <v>1807532.8440035703</v>
      </c>
      <c r="U159" s="2" t="str">
        <f>IF(NOT($P160=$P159),SQRT(((T159)/($Q159))-S159^2),"NA")</f>
        <v>NA</v>
      </c>
    </row>
    <row r="160" spans="1:21" x14ac:dyDescent="0.2">
      <c r="A160" s="2">
        <f>D160-$D$2</f>
        <v>2.0600001811981201</v>
      </c>
      <c r="B160" s="2">
        <v>2.0639951229100002</v>
      </c>
      <c r="C160" s="2">
        <f>IF(B160&gt;B159,B160+(C159-B159),B160+(C159-B159)+5+A160-A159)</f>
        <v>2.0639951229100002</v>
      </c>
      <c r="D160" s="2">
        <v>1577147194.1800001</v>
      </c>
      <c r="E160" s="2">
        <v>444</v>
      </c>
      <c r="F160" s="2">
        <v>900</v>
      </c>
      <c r="G160" s="2">
        <v>623</v>
      </c>
      <c r="H160" s="2">
        <v>700</v>
      </c>
      <c r="I160" s="2">
        <v>286</v>
      </c>
      <c r="J160" s="2">
        <f>$K$2*I160+(1-$K$2)*J159</f>
        <v>285.87315064412337</v>
      </c>
      <c r="K160" s="2"/>
      <c r="L160" s="2">
        <f>IF(O160="low", $K$4*J160+(1-$K$4)*L159,L159)</f>
        <v>217.7314918237108</v>
      </c>
      <c r="M160" s="2">
        <f>IF(O160="high", $K$4*J160+(1-$K$4)*M159,M159)</f>
        <v>288.51851764273601</v>
      </c>
      <c r="N160" s="2">
        <f>IF(O160="high",(1-$K$8)*N159+$K$8*(M159-2),IF(O160="low",(1-$K$8)*N159+$K$8*(L159+2),N159))</f>
        <v>286.36056076794523</v>
      </c>
      <c r="O160" s="2" t="str">
        <f>IF(J160&gt;N159+1,"high",IF(J160&lt;N159-1,"low","middle"))</f>
        <v>middle</v>
      </c>
      <c r="P160" s="2">
        <f>IF(O160="low",250,IF(O160="high",300,275))</f>
        <v>275</v>
      </c>
      <c r="Q160" s="2">
        <f>IF(P160=P159,Q159+1,1)</f>
        <v>23</v>
      </c>
      <c r="R160" s="2">
        <f>IF(P160=P159,R159+J160,J160)</f>
        <v>6591.8761023871712</v>
      </c>
      <c r="S160" s="2" t="str">
        <f>IF(P161=P160,"NA",R160/Q160)</f>
        <v>NA</v>
      </c>
      <c r="T160" s="2">
        <f>IF(P160=P159,T159+J160^2,J160^2)</f>
        <v>1889256.3022627679</v>
      </c>
      <c r="U160" s="2" t="str">
        <f>IF(NOT($P161=$P160),SQRT(((T160)/($Q160))-S160^2),"NA")</f>
        <v>NA</v>
      </c>
    </row>
    <row r="161" spans="1:21" x14ac:dyDescent="0.2">
      <c r="A161" s="2">
        <f>D161-$D$2</f>
        <v>2.0800001621246338</v>
      </c>
      <c r="B161" s="2">
        <v>2.0845711231199999</v>
      </c>
      <c r="C161" s="2">
        <f>IF(B161&gt;B160,B161+(C160-B160),B161+(C160-B160)+5+A161-A160)</f>
        <v>2.0845711231199999</v>
      </c>
      <c r="D161" s="2">
        <v>1577147194.2</v>
      </c>
      <c r="E161" s="2">
        <v>446</v>
      </c>
      <c r="F161" s="2">
        <v>898</v>
      </c>
      <c r="G161" s="2">
        <v>624</v>
      </c>
      <c r="H161" s="2">
        <v>699</v>
      </c>
      <c r="I161" s="2">
        <v>287</v>
      </c>
      <c r="J161" s="2">
        <f>$K$2*I161+(1-$K$2)*J160</f>
        <v>286.09852051529867</v>
      </c>
      <c r="K161" s="2"/>
      <c r="L161" s="2">
        <f>IF(O161="low", $K$4*J161+(1-$K$4)*L160,L160)</f>
        <v>217.7314918237108</v>
      </c>
      <c r="M161" s="2">
        <f>IF(O161="high", $K$4*J161+(1-$K$4)*M160,M160)</f>
        <v>288.51851764273601</v>
      </c>
      <c r="N161" s="2">
        <f>IF(O161="high",(1-$K$8)*N160+$K$8*(M160-2),IF(O161="low",(1-$K$8)*N160+$K$8*(L160+2),N160))</f>
        <v>286.36056076794523</v>
      </c>
      <c r="O161" s="2" t="str">
        <f>IF(J161&gt;N160+1,"high",IF(J161&lt;N160-1,"low","middle"))</f>
        <v>middle</v>
      </c>
      <c r="P161" s="2">
        <f>IF(O161="low",250,IF(O161="high",300,275))</f>
        <v>275</v>
      </c>
      <c r="Q161" s="2">
        <f>IF(P161=P160,Q160+1,1)</f>
        <v>24</v>
      </c>
      <c r="R161" s="2">
        <f>IF(P161=P160,R160+J161,J161)</f>
        <v>6877.9746229024695</v>
      </c>
      <c r="S161" s="2" t="str">
        <f>IF(P162=P161,"NA",R161/Q161)</f>
        <v>NA</v>
      </c>
      <c r="T161" s="2">
        <f>IF(P161=P160,T160+J161^2,J161^2)</f>
        <v>1971108.6657038108</v>
      </c>
      <c r="U161" s="2" t="str">
        <f>IF(NOT($P162=$P161),SQRT(((T161)/($Q161))-S161^2),"NA")</f>
        <v>NA</v>
      </c>
    </row>
    <row r="162" spans="1:21" x14ac:dyDescent="0.2">
      <c r="A162" s="2">
        <f>D162-$D$2</f>
        <v>2.1100001335144043</v>
      </c>
      <c r="B162" s="2">
        <v>2.1093070507</v>
      </c>
      <c r="C162" s="2">
        <f>IF(B162&gt;B161,B162+(C161-B161),B162+(C161-B161)+5+A162-A161)</f>
        <v>2.1093070507</v>
      </c>
      <c r="D162" s="2">
        <v>1577147194.23</v>
      </c>
      <c r="E162" s="2">
        <v>444</v>
      </c>
      <c r="F162" s="2">
        <v>900</v>
      </c>
      <c r="G162" s="2">
        <v>623</v>
      </c>
      <c r="H162" s="2">
        <v>699</v>
      </c>
      <c r="I162" s="2">
        <v>285</v>
      </c>
      <c r="J162" s="2">
        <f>$K$2*I162+(1-$K$2)*J161</f>
        <v>285.87881641223896</v>
      </c>
      <c r="K162" s="2"/>
      <c r="L162" s="2">
        <f>IF(O162="low", $K$4*J162+(1-$K$4)*L161,L161)</f>
        <v>217.7314918237108</v>
      </c>
      <c r="M162" s="2">
        <f>IF(O162="high", $K$4*J162+(1-$K$4)*M161,M161)</f>
        <v>288.51851764273601</v>
      </c>
      <c r="N162" s="2">
        <f>IF(O162="high",(1-$K$8)*N161+$K$8*(M161-2),IF(O162="low",(1-$K$8)*N161+$K$8*(L161+2),N161))</f>
        <v>286.36056076794523</v>
      </c>
      <c r="O162" s="2" t="str">
        <f>IF(J162&gt;N161+1,"high",IF(J162&lt;N161-1,"low","middle"))</f>
        <v>middle</v>
      </c>
      <c r="P162" s="2">
        <f>IF(O162="low",250,IF(O162="high",300,275))</f>
        <v>275</v>
      </c>
      <c r="Q162" s="2">
        <f>IF(P162=P161,Q161+1,1)</f>
        <v>25</v>
      </c>
      <c r="R162" s="2">
        <f>IF(P162=P161,R161+J162,J162)</f>
        <v>7163.8534393147083</v>
      </c>
      <c r="S162" s="2" t="str">
        <f>IF(P163=P162,"NA",R162/Q162)</f>
        <v>NA</v>
      </c>
      <c r="T162" s="2">
        <f>IF(P162=P161,T161+J162^2,J162^2)</f>
        <v>2052835.3633770733</v>
      </c>
      <c r="U162" s="2" t="str">
        <f>IF(NOT($P163=$P162),SQRT(((T162)/($Q162))-S162^2),"NA")</f>
        <v>NA</v>
      </c>
    </row>
    <row r="163" spans="1:21" x14ac:dyDescent="0.2">
      <c r="A163" s="2">
        <f>D163-$D$2</f>
        <v>2.130000114440918</v>
      </c>
      <c r="B163" s="2">
        <v>2.1295590400700002</v>
      </c>
      <c r="C163" s="2">
        <f>IF(B163&gt;B162,B163+(C162-B162),B163+(C162-B162)+5+A163-A162)</f>
        <v>2.1295590400700002</v>
      </c>
      <c r="D163" s="2">
        <v>1577147194.25</v>
      </c>
      <c r="E163" s="2">
        <v>444</v>
      </c>
      <c r="F163" s="2">
        <v>900</v>
      </c>
      <c r="G163" s="2">
        <v>624</v>
      </c>
      <c r="H163" s="2">
        <v>700</v>
      </c>
      <c r="I163" s="2">
        <v>285</v>
      </c>
      <c r="J163" s="2">
        <f>$K$2*I163+(1-$K$2)*J162</f>
        <v>285.70305312979121</v>
      </c>
      <c r="K163" s="2"/>
      <c r="L163" s="2">
        <f>IF(O163="low", $K$4*J163+(1-$K$4)*L162,L162)</f>
        <v>217.7314918237108</v>
      </c>
      <c r="M163" s="2">
        <f>IF(O163="high", $K$4*J163+(1-$K$4)*M162,M162)</f>
        <v>288.51851764273601</v>
      </c>
      <c r="N163" s="2">
        <f>IF(O163="high",(1-$K$8)*N162+$K$8*(M162-2),IF(O163="low",(1-$K$8)*N162+$K$8*(L162+2),N162))</f>
        <v>286.36056076794523</v>
      </c>
      <c r="O163" s="2" t="str">
        <f>IF(J163&gt;N162+1,"high",IF(J163&lt;N162-1,"low","middle"))</f>
        <v>middle</v>
      </c>
      <c r="P163" s="2">
        <f>IF(O163="low",250,IF(O163="high",300,275))</f>
        <v>275</v>
      </c>
      <c r="Q163" s="2">
        <f>IF(P163=P162,Q162+1,1)</f>
        <v>26</v>
      </c>
      <c r="R163" s="2">
        <f>IF(P163=P162,R162+J163,J163)</f>
        <v>7449.5564924444998</v>
      </c>
      <c r="S163" s="2" t="str">
        <f>IF(P164=P163,"NA",R163/Q163)</f>
        <v>NA</v>
      </c>
      <c r="T163" s="2">
        <f>IF(P163=P162,T162+J163^2,J163^2)</f>
        <v>2134461.5979447574</v>
      </c>
      <c r="U163" s="2" t="str">
        <f>IF(NOT($P164=$P163),SQRT(((T163)/($Q163))-S163^2),"NA")</f>
        <v>NA</v>
      </c>
    </row>
    <row r="164" spans="1:21" x14ac:dyDescent="0.2">
      <c r="A164" s="2">
        <f>D164-$D$2</f>
        <v>2.1500000953674316</v>
      </c>
      <c r="B164" s="2">
        <v>2.1544392108900001</v>
      </c>
      <c r="C164" s="2">
        <f>IF(B164&gt;B163,B164+(C163-B163),B164+(C163-B163)+5+A164-A163)</f>
        <v>2.1544392108900001</v>
      </c>
      <c r="D164" s="2">
        <v>1577147194.27</v>
      </c>
      <c r="E164" s="2">
        <v>445</v>
      </c>
      <c r="F164" s="2">
        <v>900</v>
      </c>
      <c r="G164" s="2">
        <v>624</v>
      </c>
      <c r="H164" s="2">
        <v>700</v>
      </c>
      <c r="I164" s="2">
        <v>286</v>
      </c>
      <c r="J164" s="2">
        <f>$K$2*I164+(1-$K$2)*J163</f>
        <v>285.76244250383297</v>
      </c>
      <c r="K164" s="2"/>
      <c r="L164" s="2">
        <f>IF(O164="low", $K$4*J164+(1-$K$4)*L163,L163)</f>
        <v>217.7314918237108</v>
      </c>
      <c r="M164" s="2">
        <f>IF(O164="high", $K$4*J164+(1-$K$4)*M163,M163)</f>
        <v>288.51851764273601</v>
      </c>
      <c r="N164" s="2">
        <f>IF(O164="high",(1-$K$8)*N163+$K$8*(M163-2),IF(O164="low",(1-$K$8)*N163+$K$8*(L163+2),N163))</f>
        <v>286.36056076794523</v>
      </c>
      <c r="O164" s="2" t="str">
        <f>IF(J164&gt;N163+1,"high",IF(J164&lt;N163-1,"low","middle"))</f>
        <v>middle</v>
      </c>
      <c r="P164" s="2">
        <f>IF(O164="low",250,IF(O164="high",300,275))</f>
        <v>275</v>
      </c>
      <c r="Q164" s="2">
        <f>IF(P164=P163,Q163+1,1)</f>
        <v>27</v>
      </c>
      <c r="R164" s="2">
        <f>IF(P164=P163,R163+J164,J164)</f>
        <v>7735.3189349483328</v>
      </c>
      <c r="S164" s="2" t="str">
        <f>IF(P165=P164,"NA",R164/Q164)</f>
        <v>NA</v>
      </c>
      <c r="T164" s="2">
        <f>IF(P164=P163,T163+J164^2,J164^2)</f>
        <v>2216121.7714905138</v>
      </c>
      <c r="U164" s="2" t="str">
        <f>IF(NOT($P165=$P164),SQRT(((T164)/($Q164))-S164^2),"NA")</f>
        <v>NA</v>
      </c>
    </row>
    <row r="165" spans="1:21" x14ac:dyDescent="0.2">
      <c r="A165" s="2">
        <f>D165-$D$2</f>
        <v>2.1800000667572021</v>
      </c>
      <c r="B165" s="2">
        <v>2.1789200305900001</v>
      </c>
      <c r="C165" s="2">
        <f>IF(B165&gt;B164,B165+(C164-B164),B165+(C164-B164)+5+A165-A164)</f>
        <v>2.1789200305900001</v>
      </c>
      <c r="D165" s="2">
        <v>1577147194.3</v>
      </c>
      <c r="E165" s="2">
        <v>444</v>
      </c>
      <c r="F165" s="2">
        <v>901</v>
      </c>
      <c r="G165" s="2">
        <v>623</v>
      </c>
      <c r="H165" s="2">
        <v>700</v>
      </c>
      <c r="I165" s="2">
        <v>287</v>
      </c>
      <c r="J165" s="2">
        <f>$K$2*I165+(1-$K$2)*J164</f>
        <v>286.00995400306635</v>
      </c>
      <c r="K165" s="2"/>
      <c r="L165" s="2">
        <f>IF(O165="low", $K$4*J165+(1-$K$4)*L164,L164)</f>
        <v>217.7314918237108</v>
      </c>
      <c r="M165" s="2">
        <f>IF(O165="high", $K$4*J165+(1-$K$4)*M164,M164)</f>
        <v>288.51851764273601</v>
      </c>
      <c r="N165" s="2">
        <f>IF(O165="high",(1-$K$8)*N164+$K$8*(M164-2),IF(O165="low",(1-$K$8)*N164+$K$8*(L164+2),N164))</f>
        <v>286.36056076794523</v>
      </c>
      <c r="O165" s="2" t="str">
        <f>IF(J165&gt;N164+1,"high",IF(J165&lt;N164-1,"low","middle"))</f>
        <v>middle</v>
      </c>
      <c r="P165" s="2">
        <f>IF(O165="low",250,IF(O165="high",300,275))</f>
        <v>275</v>
      </c>
      <c r="Q165" s="2">
        <f>IF(P165=P164,Q164+1,1)</f>
        <v>28</v>
      </c>
      <c r="R165" s="2">
        <f>IF(P165=P164,R164+J165,J165)</f>
        <v>8021.3288889513988</v>
      </c>
      <c r="S165" s="2" t="str">
        <f>IF(P166=P165,"NA",R165/Q165)</f>
        <v>NA</v>
      </c>
      <c r="T165" s="2">
        <f>IF(P165=P164,T164+J165^2,J165^2)</f>
        <v>2297923.4652793501</v>
      </c>
      <c r="U165" s="2" t="str">
        <f>IF(NOT($P166=$P165),SQRT(((T165)/($Q165))-S165^2),"NA")</f>
        <v>NA</v>
      </c>
    </row>
    <row r="166" spans="1:21" x14ac:dyDescent="0.2">
      <c r="A166" s="2">
        <f>D166-$D$2</f>
        <v>2.2000000476837158</v>
      </c>
      <c r="B166" s="2">
        <v>2.1992690563199999</v>
      </c>
      <c r="C166" s="2">
        <f>IF(B166&gt;B165,B166+(C165-B165),B166+(C165-B165)+5+A166-A165)</f>
        <v>2.1992690563199999</v>
      </c>
      <c r="D166" s="2">
        <v>1577147194.3199999</v>
      </c>
      <c r="E166" s="2">
        <v>443</v>
      </c>
      <c r="F166" s="2">
        <v>900</v>
      </c>
      <c r="G166" s="2">
        <v>624</v>
      </c>
      <c r="H166" s="2">
        <v>699</v>
      </c>
      <c r="I166" s="2">
        <v>286</v>
      </c>
      <c r="J166" s="2">
        <f>$K$2*I166+(1-$K$2)*J165</f>
        <v>286.00796320245308</v>
      </c>
      <c r="K166" s="2"/>
      <c r="L166" s="2">
        <f>IF(O166="low", $K$4*J166+(1-$K$4)*L165,L165)</f>
        <v>217.7314918237108</v>
      </c>
      <c r="M166" s="2">
        <f>IF(O166="high", $K$4*J166+(1-$K$4)*M165,M165)</f>
        <v>288.51851764273601</v>
      </c>
      <c r="N166" s="2">
        <f>IF(O166="high",(1-$K$8)*N165+$K$8*(M165-2),IF(O166="low",(1-$K$8)*N165+$K$8*(L165+2),N165))</f>
        <v>286.36056076794523</v>
      </c>
      <c r="O166" s="2" t="str">
        <f>IF(J166&gt;N165+1,"high",IF(J166&lt;N165-1,"low","middle"))</f>
        <v>middle</v>
      </c>
      <c r="P166" s="2">
        <f>IF(O166="low",250,IF(O166="high",300,275))</f>
        <v>275</v>
      </c>
      <c r="Q166" s="2">
        <f>IF(P166=P165,Q165+1,1)</f>
        <v>29</v>
      </c>
      <c r="R166" s="2">
        <f>IF(P166=P165,R165+J166,J166)</f>
        <v>8307.3368521538523</v>
      </c>
      <c r="S166" s="2" t="str">
        <f>IF(P167=P166,"NA",R166/Q166)</f>
        <v>NA</v>
      </c>
      <c r="T166" s="2">
        <f>IF(P166=P165,T165+J166^2,J166^2)</f>
        <v>2379724.0202945657</v>
      </c>
      <c r="U166" s="2" t="str">
        <f>IF(NOT($P167=$P166),SQRT(((T166)/($Q166))-S166^2),"NA")</f>
        <v>NA</v>
      </c>
    </row>
    <row r="167" spans="1:21" x14ac:dyDescent="0.2">
      <c r="A167" s="2">
        <f>D167-$D$2</f>
        <v>2.2200000286102295</v>
      </c>
      <c r="B167" s="2">
        <v>2.2237532138799998</v>
      </c>
      <c r="C167" s="2">
        <f>IF(B167&gt;B166,B167+(C166-B166),B167+(C166-B166)+5+A167-A166)</f>
        <v>2.2237532138799998</v>
      </c>
      <c r="D167" s="2">
        <v>1577147194.3399999</v>
      </c>
      <c r="E167" s="2">
        <v>442</v>
      </c>
      <c r="F167" s="2">
        <v>897</v>
      </c>
      <c r="G167" s="2">
        <v>623</v>
      </c>
      <c r="H167" s="2">
        <v>700</v>
      </c>
      <c r="I167" s="2">
        <v>284</v>
      </c>
      <c r="J167" s="2">
        <f>$K$2*I167+(1-$K$2)*J166</f>
        <v>285.60637056196248</v>
      </c>
      <c r="K167" s="2"/>
      <c r="L167" s="2">
        <f>IF(O167="low", $K$4*J167+(1-$K$4)*L166,L166)</f>
        <v>217.7314918237108</v>
      </c>
      <c r="M167" s="2">
        <f>IF(O167="high", $K$4*J167+(1-$K$4)*M166,M166)</f>
        <v>288.51851764273601</v>
      </c>
      <c r="N167" s="2">
        <f>IF(O167="high",(1-$K$8)*N166+$K$8*(M166-2),IF(O167="low",(1-$K$8)*N166+$K$8*(L166+2),N166))</f>
        <v>286.36056076794523</v>
      </c>
      <c r="O167" s="2" t="str">
        <f>IF(J167&gt;N166+1,"high",IF(J167&lt;N166-1,"low","middle"))</f>
        <v>middle</v>
      </c>
      <c r="P167" s="2">
        <f>IF(O167="low",250,IF(O167="high",300,275))</f>
        <v>275</v>
      </c>
      <c r="Q167" s="2">
        <f>IF(P167=P166,Q166+1,1)</f>
        <v>30</v>
      </c>
      <c r="R167" s="2">
        <f>IF(P167=P166,R166+J167,J167)</f>
        <v>8592.943222715814</v>
      </c>
      <c r="S167" s="2" t="str">
        <f>IF(P168=P167,"NA",R167/Q167)</f>
        <v>NA</v>
      </c>
      <c r="T167" s="2">
        <f>IF(P167=P166,T166+J167^2,J167^2)</f>
        <v>2461295.0192001429</v>
      </c>
      <c r="U167" s="2" t="str">
        <f>IF(NOT($P168=$P167),SQRT(((T167)/($Q167))-S167^2),"NA")</f>
        <v>NA</v>
      </c>
    </row>
    <row r="168" spans="1:21" x14ac:dyDescent="0.2">
      <c r="A168" s="2">
        <f>D168-$D$2</f>
        <v>2.2400000095367432</v>
      </c>
      <c r="B168" s="2">
        <v>2.2445449829099999</v>
      </c>
      <c r="C168" s="2">
        <f>IF(B168&gt;B167,B168+(C167-B167),B168+(C167-B167)+5+A168-A167)</f>
        <v>2.2445449829099999</v>
      </c>
      <c r="D168" s="2">
        <v>1577147194.3599999</v>
      </c>
      <c r="E168" s="2">
        <v>445</v>
      </c>
      <c r="F168" s="2">
        <v>900</v>
      </c>
      <c r="G168" s="2">
        <v>624</v>
      </c>
      <c r="H168" s="2">
        <v>701</v>
      </c>
      <c r="I168" s="2">
        <v>287</v>
      </c>
      <c r="J168" s="2">
        <f>$K$2*I168+(1-$K$2)*J167</f>
        <v>285.88509644957003</v>
      </c>
      <c r="K168" s="2"/>
      <c r="L168" s="2">
        <f>IF(O168="low", $K$4*J168+(1-$K$4)*L167,L167)</f>
        <v>217.7314918237108</v>
      </c>
      <c r="M168" s="2">
        <f>IF(O168="high", $K$4*J168+(1-$K$4)*M167,M167)</f>
        <v>288.51851764273601</v>
      </c>
      <c r="N168" s="2">
        <f>IF(O168="high",(1-$K$8)*N167+$K$8*(M167-2),IF(O168="low",(1-$K$8)*N167+$K$8*(L167+2),N167))</f>
        <v>286.36056076794523</v>
      </c>
      <c r="O168" s="2" t="str">
        <f>IF(J168&gt;N167+1,"high",IF(J168&lt;N167-1,"low","middle"))</f>
        <v>middle</v>
      </c>
      <c r="P168" s="2">
        <f>IF(O168="low",250,IF(O168="high",300,275))</f>
        <v>275</v>
      </c>
      <c r="Q168" s="2">
        <f>IF(P168=P167,Q167+1,1)</f>
        <v>31</v>
      </c>
      <c r="R168" s="2">
        <f>IF(P168=P167,R167+J168,J168)</f>
        <v>8878.8283191653845</v>
      </c>
      <c r="S168" s="2" t="str">
        <f>IF(P169=P168,"NA",R168/Q168)</f>
        <v>NA</v>
      </c>
      <c r="T168" s="2">
        <f>IF(P168=P167,T167+J168^2,J168^2)</f>
        <v>2543025.3075721227</v>
      </c>
      <c r="U168" s="2" t="str">
        <f>IF(NOT($P169=$P168),SQRT(((T168)/($Q168))-S168^2),"NA")</f>
        <v>NA</v>
      </c>
    </row>
    <row r="169" spans="1:21" x14ac:dyDescent="0.2">
      <c r="A169" s="2">
        <f>D169-$D$2</f>
        <v>2.2700002193450928</v>
      </c>
      <c r="B169" s="2">
        <v>2.2689590454099999</v>
      </c>
      <c r="C169" s="2">
        <f>IF(B169&gt;B168,B169+(C168-B168),B169+(C168-B168)+5+A169-A168)</f>
        <v>2.2689590454099999</v>
      </c>
      <c r="D169" s="2">
        <v>1577147194.3900001</v>
      </c>
      <c r="E169" s="2">
        <v>444</v>
      </c>
      <c r="F169" s="2">
        <v>900</v>
      </c>
      <c r="G169" s="2">
        <v>624</v>
      </c>
      <c r="H169" s="2">
        <v>701</v>
      </c>
      <c r="I169" s="2">
        <v>285</v>
      </c>
      <c r="J169" s="2">
        <f>$K$2*I169+(1-$K$2)*J168</f>
        <v>285.708077159656</v>
      </c>
      <c r="K169" s="2"/>
      <c r="L169" s="2">
        <f>IF(O169="low", $K$4*J169+(1-$K$4)*L168,L168)</f>
        <v>217.7314918237108</v>
      </c>
      <c r="M169" s="2">
        <f>IF(O169="high", $K$4*J169+(1-$K$4)*M168,M168)</f>
        <v>288.51851764273601</v>
      </c>
      <c r="N169" s="2">
        <f>IF(O169="high",(1-$K$8)*N168+$K$8*(M168-2),IF(O169="low",(1-$K$8)*N168+$K$8*(L168+2),N168))</f>
        <v>286.36056076794523</v>
      </c>
      <c r="O169" s="2" t="str">
        <f>IF(J169&gt;N168+1,"high",IF(J169&lt;N168-1,"low","middle"))</f>
        <v>middle</v>
      </c>
      <c r="P169" s="2">
        <f>IF(O169="low",250,IF(O169="high",300,275))</f>
        <v>275</v>
      </c>
      <c r="Q169" s="2">
        <f>IF(P169=P168,Q168+1,1)</f>
        <v>32</v>
      </c>
      <c r="R169" s="2">
        <f>IF(P169=P168,R168+J169,J169)</f>
        <v>9164.5363963250402</v>
      </c>
      <c r="S169" s="2" t="str">
        <f>IF(P170=P169,"NA",R169/Q169)</f>
        <v>NA</v>
      </c>
      <c r="T169" s="2">
        <f>IF(P169=P168,T168+J169^2,J169^2)</f>
        <v>2624654.4129263908</v>
      </c>
      <c r="U169" s="2" t="str">
        <f>IF(NOT($P170=$P169),SQRT(((T169)/($Q169))-S169^2),"NA")</f>
        <v>NA</v>
      </c>
    </row>
    <row r="170" spans="1:21" x14ac:dyDescent="0.2">
      <c r="A170" s="2">
        <f>D170-$D$2</f>
        <v>2.2900002002716064</v>
      </c>
      <c r="B170" s="2">
        <v>2.29340720177</v>
      </c>
      <c r="C170" s="2">
        <f>IF(B170&gt;B169,B170+(C169-B169),B170+(C169-B169)+5+A170-A169)</f>
        <v>2.29340720177</v>
      </c>
      <c r="D170" s="2">
        <v>1577147194.4100001</v>
      </c>
      <c r="E170" s="2">
        <v>443</v>
      </c>
      <c r="F170" s="2">
        <v>899</v>
      </c>
      <c r="G170" s="2">
        <v>624</v>
      </c>
      <c r="H170" s="2">
        <v>701</v>
      </c>
      <c r="I170" s="2">
        <v>284</v>
      </c>
      <c r="J170" s="2">
        <f>$K$2*I170+(1-$K$2)*J169</f>
        <v>285.36646172772481</v>
      </c>
      <c r="K170" s="2"/>
      <c r="L170" s="2">
        <f>IF(O170="low", $K$4*J170+(1-$K$4)*L169,L169)</f>
        <v>217.7314918237108</v>
      </c>
      <c r="M170" s="2">
        <f>IF(O170="high", $K$4*J170+(1-$K$4)*M169,M169)</f>
        <v>288.51851764273601</v>
      </c>
      <c r="N170" s="2">
        <f>IF(O170="high",(1-$K$8)*N169+$K$8*(M169-2),IF(O170="low",(1-$K$8)*N169+$K$8*(L169+2),N169))</f>
        <v>286.36056076794523</v>
      </c>
      <c r="O170" s="2" t="str">
        <f>IF(J170&gt;N169+1,"high",IF(J170&lt;N169-1,"low","middle"))</f>
        <v>middle</v>
      </c>
      <c r="P170" s="2">
        <f>IF(O170="low",250,IF(O170="high",300,275))</f>
        <v>275</v>
      </c>
      <c r="Q170" s="2">
        <f>IF(P170=P169,Q169+1,1)</f>
        <v>33</v>
      </c>
      <c r="R170" s="2">
        <f>IF(P170=P169,R169+J170,J170)</f>
        <v>9449.9028580527647</v>
      </c>
      <c r="S170" s="2">
        <f>IF(P171=P170,"NA",R170/Q170)</f>
        <v>286.36069266826559</v>
      </c>
      <c r="T170" s="2">
        <f>IF(P170=P169,T169+J170^2,J170^2)</f>
        <v>2706088.4304053918</v>
      </c>
      <c r="U170" s="2">
        <f>IF(NOT($P171=$P170),SQRT(((T170)/($Q170))-S170^2),"NA")</f>
        <v>0.48311883159280106</v>
      </c>
    </row>
    <row r="171" spans="1:21" x14ac:dyDescent="0.2">
      <c r="A171" s="2">
        <f>D171-$D$2</f>
        <v>2.3100001811981201</v>
      </c>
      <c r="B171" s="2">
        <v>2.3141610622400002</v>
      </c>
      <c r="C171" s="2">
        <f>IF(B171&gt;B170,B171+(C170-B170),B171+(C170-B170)+5+A171-A170)</f>
        <v>2.3141610622400002</v>
      </c>
      <c r="D171" s="2">
        <v>1577147194.4300001</v>
      </c>
      <c r="E171" s="2">
        <v>444</v>
      </c>
      <c r="F171" s="2">
        <v>899</v>
      </c>
      <c r="G171" s="2">
        <v>623</v>
      </c>
      <c r="H171" s="2">
        <v>701</v>
      </c>
      <c r="I171" s="2">
        <v>284</v>
      </c>
      <c r="J171" s="2">
        <f>$K$2*I171+(1-$K$2)*J170</f>
        <v>285.09316938217984</v>
      </c>
      <c r="K171" s="2"/>
      <c r="L171" s="2">
        <f>IF(O171="low", $K$4*J171+(1-$K$4)*L170,L170)</f>
        <v>231.20382733540464</v>
      </c>
      <c r="M171" s="2">
        <f>IF(O171="high", $K$4*J171+(1-$K$4)*M170,M170)</f>
        <v>288.51851764273601</v>
      </c>
      <c r="N171" s="2">
        <f>IF(O171="high",(1-$K$8)*N170+$K$8*(M170-2),IF(O171="low",(1-$K$8)*N170+$K$8*(L170+2),N170))</f>
        <v>283.02910732073349</v>
      </c>
      <c r="O171" s="2" t="str">
        <f>IF(J171&gt;N170+1,"high",IF(J171&lt;N170-1,"low","middle"))</f>
        <v>low</v>
      </c>
      <c r="P171" s="2">
        <f>IF(O171="low",250,IF(O171="high",300,275))</f>
        <v>250</v>
      </c>
      <c r="Q171" s="2">
        <f>IF(P171=P170,Q170+1,1)</f>
        <v>1</v>
      </c>
      <c r="R171" s="2">
        <f>IF(P171=P170,R170+J171,J171)</f>
        <v>285.09316938217984</v>
      </c>
      <c r="S171" s="2">
        <f>IF(P172=P171,"NA",R171/Q171)</f>
        <v>285.09316938217984</v>
      </c>
      <c r="T171" s="2">
        <f>IF(P171=P170,T170+J171^2,J171^2)</f>
        <v>81278.115228376279</v>
      </c>
      <c r="U171" s="2">
        <f>IF(NOT($P172=$P171),SQRT(((T171)/($Q171))-S171^2),"NA")</f>
        <v>0</v>
      </c>
    </row>
    <row r="172" spans="1:21" x14ac:dyDescent="0.2">
      <c r="A172" s="2">
        <f>D172-$D$2</f>
        <v>2.3400001525878906</v>
      </c>
      <c r="B172" s="2">
        <v>2.3386821746800002</v>
      </c>
      <c r="C172" s="2">
        <f>IF(B172&gt;B171,B172+(C171-B171),B172+(C171-B171)+5+A172-A171)</f>
        <v>2.3386821746800002</v>
      </c>
      <c r="D172" s="2">
        <v>1577147194.46</v>
      </c>
      <c r="E172" s="2">
        <v>444</v>
      </c>
      <c r="F172" s="2">
        <v>900</v>
      </c>
      <c r="G172" s="2">
        <v>624</v>
      </c>
      <c r="H172" s="2">
        <v>700</v>
      </c>
      <c r="I172" s="2">
        <v>286</v>
      </c>
      <c r="J172" s="2">
        <f>$K$2*I172+(1-$K$2)*J171</f>
        <v>285.27453550574387</v>
      </c>
      <c r="K172" s="2"/>
      <c r="L172" s="2">
        <f>IF(O172="low", $K$4*J172+(1-$K$4)*L171,L171)</f>
        <v>231.20382733540464</v>
      </c>
      <c r="M172" s="2">
        <f>IF(O172="high", $K$4*J172+(1-$K$4)*M171,M171)</f>
        <v>287.86972121533762</v>
      </c>
      <c r="N172" s="2">
        <f>IF(O172="high",(1-$K$8)*N171+$K$8*(M171-2),IF(O172="low",(1-$K$8)*N171+$K$8*(L171+2),N171))</f>
        <v>283.20357783683357</v>
      </c>
      <c r="O172" s="2" t="str">
        <f>IF(J172&gt;N171+1,"high",IF(J172&lt;N171-1,"low","middle"))</f>
        <v>high</v>
      </c>
      <c r="P172" s="2">
        <f>IF(O172="low",250,IF(O172="high",300,275))</f>
        <v>300</v>
      </c>
      <c r="Q172" s="2">
        <f>IF(P172=P171,Q171+1,1)</f>
        <v>1</v>
      </c>
      <c r="R172" s="2">
        <f>IF(P172=P171,R171+J172,J172)</f>
        <v>285.27453550574387</v>
      </c>
      <c r="S172" s="2" t="str">
        <f>IF(P173=P172,"NA",R172/Q172)</f>
        <v>NA</v>
      </c>
      <c r="T172" s="2">
        <f>IF(P172=P171,T171+J172^2,J172^2)</f>
        <v>81381.560608017913</v>
      </c>
      <c r="U172" s="2" t="str">
        <f>IF(NOT($P173=$P172),SQRT(((T172)/($Q172))-S172^2),"NA")</f>
        <v>NA</v>
      </c>
    </row>
    <row r="173" spans="1:21" x14ac:dyDescent="0.2">
      <c r="A173" s="2">
        <f>D173-$D$2</f>
        <v>2.3600001335144043</v>
      </c>
      <c r="B173" s="2">
        <v>2.3591539859799999</v>
      </c>
      <c r="C173" s="2">
        <f>IF(B173&gt;B172,B173+(C172-B172),B173+(C172-B172)+5+A173-A172)</f>
        <v>2.3591539859799999</v>
      </c>
      <c r="D173" s="2">
        <v>1577147194.48</v>
      </c>
      <c r="E173" s="2">
        <v>445</v>
      </c>
      <c r="F173" s="2">
        <v>900</v>
      </c>
      <c r="G173" s="2">
        <v>625</v>
      </c>
      <c r="H173" s="2">
        <v>701</v>
      </c>
      <c r="I173" s="2">
        <v>286</v>
      </c>
      <c r="J173" s="2">
        <f>$K$2*I173+(1-$K$2)*J172</f>
        <v>285.41962840459513</v>
      </c>
      <c r="K173" s="2"/>
      <c r="L173" s="2">
        <f>IF(O173="low", $K$4*J173+(1-$K$4)*L172,L172)</f>
        <v>231.20382733540464</v>
      </c>
      <c r="M173" s="2">
        <f>IF(O173="high", $K$4*J173+(1-$K$4)*M172,M172)</f>
        <v>287.37970265318916</v>
      </c>
      <c r="N173" s="2">
        <f>IF(O173="high",(1-$K$8)*N172+$K$8*(M172-2),IF(O173="low",(1-$K$8)*N172+$K$8*(L172+2),N172))</f>
        <v>283.3368850057588</v>
      </c>
      <c r="O173" s="2" t="str">
        <f>IF(J173&gt;N172+1,"high",IF(J173&lt;N172-1,"low","middle"))</f>
        <v>high</v>
      </c>
      <c r="P173" s="2">
        <f>IF(O173="low",250,IF(O173="high",300,275))</f>
        <v>300</v>
      </c>
      <c r="Q173" s="2">
        <f>IF(P173=P172,Q172+1,1)</f>
        <v>2</v>
      </c>
      <c r="R173" s="2">
        <f>IF(P173=P172,R172+J173,J173)</f>
        <v>570.69416391033906</v>
      </c>
      <c r="S173" s="2" t="str">
        <f>IF(P174=P173,"NA",R173/Q173)</f>
        <v>NA</v>
      </c>
      <c r="T173" s="2">
        <f>IF(P173=P172,T172+J173^2,J173^2)</f>
        <v>162845.9248866351</v>
      </c>
      <c r="U173" s="2" t="str">
        <f>IF(NOT($P174=$P173),SQRT(((T173)/($Q173))-S173^2),"NA")</f>
        <v>NA</v>
      </c>
    </row>
    <row r="174" spans="1:21" x14ac:dyDescent="0.2">
      <c r="A174" s="2">
        <f>D174-$D$2</f>
        <v>2.380000114440918</v>
      </c>
      <c r="B174" s="2">
        <v>2.3834199905400002</v>
      </c>
      <c r="C174" s="2">
        <f>IF(B174&gt;B173,B174+(C173-B173),B174+(C173-B173)+5+A174-A173)</f>
        <v>2.3834199905400002</v>
      </c>
      <c r="D174" s="2">
        <v>1577147194.5</v>
      </c>
      <c r="E174" s="2">
        <v>444</v>
      </c>
      <c r="F174" s="2">
        <v>899</v>
      </c>
      <c r="G174" s="2">
        <v>625</v>
      </c>
      <c r="H174" s="2">
        <v>702</v>
      </c>
      <c r="I174" s="2">
        <v>285</v>
      </c>
      <c r="J174" s="2">
        <f>$K$2*I174+(1-$K$2)*J173</f>
        <v>285.33570272367615</v>
      </c>
      <c r="K174" s="2"/>
      <c r="L174" s="2">
        <f>IF(O174="low", $K$4*J174+(1-$K$4)*L173,L173)</f>
        <v>231.20382733540464</v>
      </c>
      <c r="M174" s="2">
        <f>IF(O174="high", $K$4*J174+(1-$K$4)*M173,M173)</f>
        <v>286.97090266728657</v>
      </c>
      <c r="N174" s="2">
        <f>IF(O174="high",(1-$K$8)*N173+$K$8*(M173-2),IF(O174="low",(1-$K$8)*N173+$K$8*(L173+2),N173))</f>
        <v>283.43902588813029</v>
      </c>
      <c r="O174" s="2" t="str">
        <f>IF(J174&gt;N173+1,"high",IF(J174&lt;N173-1,"low","middle"))</f>
        <v>high</v>
      </c>
      <c r="P174" s="2">
        <f>IF(O174="low",250,IF(O174="high",300,275))</f>
        <v>300</v>
      </c>
      <c r="Q174" s="2">
        <f>IF(P174=P173,Q173+1,1)</f>
        <v>3</v>
      </c>
      <c r="R174" s="2">
        <f>IF(P174=P173,R173+J174,J174)</f>
        <v>856.02986663401521</v>
      </c>
      <c r="S174" s="2" t="str">
        <f>IF(P175=P174,"NA",R174/Q174)</f>
        <v>NA</v>
      </c>
      <c r="T174" s="2">
        <f>IF(P174=P173,T173+J174^2,J174^2)</f>
        <v>244262.3881354492</v>
      </c>
      <c r="U174" s="2" t="str">
        <f>IF(NOT($P175=$P174),SQRT(((T174)/($Q174))-S174^2),"NA")</f>
        <v>NA</v>
      </c>
    </row>
    <row r="175" spans="1:21" x14ac:dyDescent="0.2">
      <c r="A175" s="2">
        <f>D175-$D$2</f>
        <v>2.4000000953674316</v>
      </c>
      <c r="B175" s="2">
        <v>2.40412807465</v>
      </c>
      <c r="C175" s="2">
        <f>IF(B175&gt;B174,B175+(C174-B174),B175+(C174-B174)+5+A175-A174)</f>
        <v>2.40412807465</v>
      </c>
      <c r="D175" s="2">
        <v>1577147194.52</v>
      </c>
      <c r="E175" s="2">
        <v>443</v>
      </c>
      <c r="F175" s="2">
        <v>899</v>
      </c>
      <c r="G175" s="2">
        <v>623</v>
      </c>
      <c r="H175" s="2">
        <v>700</v>
      </c>
      <c r="I175" s="2">
        <v>285</v>
      </c>
      <c r="J175" s="2">
        <f>$K$2*I175+(1-$K$2)*J174</f>
        <v>285.2685621789409</v>
      </c>
      <c r="K175" s="2"/>
      <c r="L175" s="2">
        <f>IF(O175="low", $K$4*J175+(1-$K$4)*L174,L174)</f>
        <v>231.20382733540464</v>
      </c>
      <c r="M175" s="2">
        <f>IF(O175="high", $K$4*J175+(1-$K$4)*M174,M174)</f>
        <v>286.63043456961748</v>
      </c>
      <c r="N175" s="2">
        <f>IF(O175="high",(1-$K$8)*N174+$K$8*(M174-2),IF(O175="low",(1-$K$8)*N174+$K$8*(L174+2),N174))</f>
        <v>283.51561972708805</v>
      </c>
      <c r="O175" s="2" t="str">
        <f>IF(J175&gt;N174+1,"high",IF(J175&lt;N174-1,"low","middle"))</f>
        <v>high</v>
      </c>
      <c r="P175" s="2">
        <f>IF(O175="low",250,IF(O175="high",300,275))</f>
        <v>300</v>
      </c>
      <c r="Q175" s="2">
        <f>IF(P175=P174,Q174+1,1)</f>
        <v>4</v>
      </c>
      <c r="R175" s="2">
        <f>IF(P175=P174,R174+J175,J175)</f>
        <v>1141.298428812956</v>
      </c>
      <c r="S175" s="2" t="str">
        <f>IF(P176=P175,"NA",R175/Q175)</f>
        <v>NA</v>
      </c>
      <c r="T175" s="2">
        <f>IF(P175=P174,T174+J175^2,J175^2)</f>
        <v>325640.54070308944</v>
      </c>
      <c r="U175" s="2" t="str">
        <f>IF(NOT($P176=$P175),SQRT(((T175)/($Q175))-S175^2),"NA")</f>
        <v>NA</v>
      </c>
    </row>
    <row r="176" spans="1:21" x14ac:dyDescent="0.2">
      <c r="A176" s="2">
        <f>D176-$D$2</f>
        <v>2.4300000667572021</v>
      </c>
      <c r="B176" s="2">
        <v>2.42875003815</v>
      </c>
      <c r="C176" s="2">
        <f>IF(B176&gt;B175,B176+(C175-B175),B176+(C175-B175)+5+A176-A175)</f>
        <v>2.42875003815</v>
      </c>
      <c r="D176" s="2">
        <v>1577147194.55</v>
      </c>
      <c r="E176" s="2">
        <v>444</v>
      </c>
      <c r="F176" s="2">
        <v>900</v>
      </c>
      <c r="G176" s="2">
        <v>625</v>
      </c>
      <c r="H176" s="2">
        <v>700</v>
      </c>
      <c r="I176" s="2">
        <v>286</v>
      </c>
      <c r="J176" s="2">
        <f>$K$2*I176+(1-$K$2)*J175</f>
        <v>285.41484974315273</v>
      </c>
      <c r="K176" s="2"/>
      <c r="L176" s="2">
        <f>IF(O176="low", $K$4*J176+(1-$K$4)*L175,L175)</f>
        <v>231.20382733540464</v>
      </c>
      <c r="M176" s="2">
        <f>IF(O176="high", $K$4*J176+(1-$K$4)*M175,M175)</f>
        <v>286.38731760432455</v>
      </c>
      <c r="N176" s="2">
        <f>IF(O176="high",(1-$K$8)*N175+$K$8*(M175-2),IF(O176="low",(1-$K$8)*N175+$K$8*(L175+2),N175))</f>
        <v>283.57136046921448</v>
      </c>
      <c r="O176" s="2" t="str">
        <f>IF(J176&gt;N175+1,"high",IF(J176&lt;N175-1,"low","middle"))</f>
        <v>high</v>
      </c>
      <c r="P176" s="2">
        <f>IF(O176="low",250,IF(O176="high",300,275))</f>
        <v>300</v>
      </c>
      <c r="Q176" s="2">
        <f>IF(P176=P175,Q175+1,1)</f>
        <v>5</v>
      </c>
      <c r="R176" s="2">
        <f>IF(P176=P175,R175+J176,J176)</f>
        <v>1426.7132785561087</v>
      </c>
      <c r="S176" s="2" t="str">
        <f>IF(P177=P176,"NA",R176/Q176)</f>
        <v>NA</v>
      </c>
      <c r="T176" s="2">
        <f>IF(P176=P175,T175+J176^2,J176^2)</f>
        <v>407102.17715699587</v>
      </c>
      <c r="U176" s="2" t="str">
        <f>IF(NOT($P177=$P176),SQRT(((T176)/($Q176))-S176^2),"NA")</f>
        <v>NA</v>
      </c>
    </row>
    <row r="177" spans="1:21" x14ac:dyDescent="0.2">
      <c r="A177" s="2">
        <f>D177-$D$2</f>
        <v>2.4500000476837158</v>
      </c>
      <c r="B177" s="2">
        <v>2.4532470703100002</v>
      </c>
      <c r="C177" s="2">
        <f>IF(B177&gt;B176,B177+(C176-B176),B177+(C176-B176)+5+A177-A176)</f>
        <v>2.4532470703100002</v>
      </c>
      <c r="D177" s="2">
        <v>1577147194.5699999</v>
      </c>
      <c r="E177" s="2">
        <v>444</v>
      </c>
      <c r="F177" s="2">
        <v>899</v>
      </c>
      <c r="G177" s="2">
        <v>625</v>
      </c>
      <c r="H177" s="2">
        <v>701</v>
      </c>
      <c r="I177" s="2">
        <v>285</v>
      </c>
      <c r="J177" s="2">
        <f>$K$2*I177+(1-$K$2)*J176</f>
        <v>285.33187979452219</v>
      </c>
      <c r="K177" s="2"/>
      <c r="L177" s="2">
        <f>IF(O177="low", $K$4*J177+(1-$K$4)*L176,L176)</f>
        <v>231.20382733540464</v>
      </c>
      <c r="M177" s="2">
        <f>IF(O177="high", $K$4*J177+(1-$K$4)*M176,M176)</f>
        <v>286.17623004236407</v>
      </c>
      <c r="N177" s="2">
        <f>IF(O177="high",(1-$K$8)*N176+$K$8*(M176-2),IF(O177="low",(1-$K$8)*N176+$K$8*(L176+2),N176))</f>
        <v>283.61215832596997</v>
      </c>
      <c r="O177" s="2" t="str">
        <f>IF(J177&gt;N176+1,"high",IF(J177&lt;N176-1,"low","middle"))</f>
        <v>high</v>
      </c>
      <c r="P177" s="2">
        <f>IF(O177="low",250,IF(O177="high",300,275))</f>
        <v>300</v>
      </c>
      <c r="Q177" s="2">
        <f>IF(P177=P176,Q176+1,1)</f>
        <v>6</v>
      </c>
      <c r="R177" s="2">
        <f>IF(P177=P176,R176+J177,J177)</f>
        <v>1712.0451583506308</v>
      </c>
      <c r="S177" s="2" t="str">
        <f>IF(P178=P177,"NA",R177/Q177)</f>
        <v>NA</v>
      </c>
      <c r="T177" s="2">
        <f>IF(P177=P176,T176+J177^2,J177^2)</f>
        <v>488516.4587840715</v>
      </c>
      <c r="U177" s="2" t="str">
        <f>IF(NOT($P178=$P177),SQRT(((T177)/($Q177))-S177^2),"NA")</f>
        <v>NA</v>
      </c>
    </row>
    <row r="178" spans="1:21" x14ac:dyDescent="0.2">
      <c r="A178" s="2">
        <f>D178-$D$2</f>
        <v>2.4700000286102295</v>
      </c>
      <c r="B178" s="2">
        <v>2.4736461639399998</v>
      </c>
      <c r="C178" s="2">
        <f>IF(B178&gt;B177,B178+(C177-B177),B178+(C177-B177)+5+A178-A177)</f>
        <v>2.4736461639399998</v>
      </c>
      <c r="D178" s="2">
        <v>1577147194.5899999</v>
      </c>
      <c r="E178" s="2">
        <v>443</v>
      </c>
      <c r="F178" s="2">
        <v>899</v>
      </c>
      <c r="G178" s="2">
        <v>624</v>
      </c>
      <c r="H178" s="2">
        <v>701</v>
      </c>
      <c r="I178" s="2">
        <v>284</v>
      </c>
      <c r="J178" s="2">
        <f>$K$2*I178+(1-$K$2)*J177</f>
        <v>285.06550383561779</v>
      </c>
      <c r="K178" s="2"/>
      <c r="L178" s="2">
        <f>IF(O178="low", $K$4*J178+(1-$K$4)*L177,L177)</f>
        <v>231.20382733540464</v>
      </c>
      <c r="M178" s="2">
        <f>IF(O178="high", $K$4*J178+(1-$K$4)*M177,M177)</f>
        <v>285.9540848010148</v>
      </c>
      <c r="N178" s="2">
        <f>IF(O178="high",(1-$K$8)*N177+$K$8*(M177-2),IF(O178="low",(1-$K$8)*N177+$K$8*(L177+2),N177))</f>
        <v>283.64036191178963</v>
      </c>
      <c r="O178" s="2" t="str">
        <f>IF(J178&gt;N177+1,"high",IF(J178&lt;N177-1,"low","middle"))</f>
        <v>high</v>
      </c>
      <c r="P178" s="2">
        <f>IF(O178="low",250,IF(O178="high",300,275))</f>
        <v>300</v>
      </c>
      <c r="Q178" s="2">
        <f>IF(P178=P177,Q177+1,1)</f>
        <v>7</v>
      </c>
      <c r="R178" s="2">
        <f>IF(P178=P177,R177+J178,J178)</f>
        <v>1997.1106621862486</v>
      </c>
      <c r="S178" s="2" t="str">
        <f>IF(P179=P178,"NA",R178/Q178)</f>
        <v>NA</v>
      </c>
      <c r="T178" s="2">
        <f>IF(P178=P177,T177+J178^2,J178^2)</f>
        <v>569778.80026112613</v>
      </c>
      <c r="U178" s="2" t="str">
        <f>IF(NOT($P179=$P178),SQRT(((T178)/($Q178))-S178^2),"NA")</f>
        <v>NA</v>
      </c>
    </row>
    <row r="179" spans="1:21" x14ac:dyDescent="0.2">
      <c r="A179" s="2">
        <f>D179-$D$2</f>
        <v>2.5</v>
      </c>
      <c r="B179" s="2">
        <v>2.4982941150700002</v>
      </c>
      <c r="C179" s="2">
        <f>IF(B179&gt;B178,B179+(C178-B178),B179+(C178-B178)+5+A179-A178)</f>
        <v>2.4982941150700002</v>
      </c>
      <c r="D179" s="2">
        <v>1577147194.6199999</v>
      </c>
      <c r="E179" s="2">
        <v>445</v>
      </c>
      <c r="F179" s="2">
        <v>900</v>
      </c>
      <c r="G179" s="2">
        <v>624</v>
      </c>
      <c r="H179" s="2">
        <v>700</v>
      </c>
      <c r="I179" s="2">
        <v>285</v>
      </c>
      <c r="J179" s="2">
        <f>$K$2*I179+(1-$K$2)*J178</f>
        <v>285.05240306849424</v>
      </c>
      <c r="K179" s="2"/>
      <c r="L179" s="2">
        <f>IF(O179="low", $K$4*J179+(1-$K$4)*L178,L178)</f>
        <v>231.20382733540464</v>
      </c>
      <c r="M179" s="2">
        <f>IF(O179="high", $K$4*J179+(1-$K$4)*M178,M178)</f>
        <v>285.77374845451072</v>
      </c>
      <c r="N179" s="2">
        <f>IF(O179="high",(1-$K$8)*N178+$K$8*(M178-2),IF(O179="low",(1-$K$8)*N178+$K$8*(L178+2),N178))</f>
        <v>283.65604805625082</v>
      </c>
      <c r="O179" s="2" t="str">
        <f>IF(J179&gt;N178+1,"high",IF(J179&lt;N178-1,"low","middle"))</f>
        <v>high</v>
      </c>
      <c r="P179" s="2">
        <f>IF(O179="low",250,IF(O179="high",300,275))</f>
        <v>300</v>
      </c>
      <c r="Q179" s="2">
        <f>IF(P179=P178,Q178+1,1)</f>
        <v>8</v>
      </c>
      <c r="R179" s="2">
        <f>IF(P179=P178,R178+J179,J179)</f>
        <v>2282.1630652547428</v>
      </c>
      <c r="S179" s="2" t="str">
        <f>IF(P180=P179,"NA",R179/Q179)</f>
        <v>NA</v>
      </c>
      <c r="T179" s="2">
        <f>IF(P179=P178,T178+J179^2,J179^2)</f>
        <v>651033.67275624943</v>
      </c>
      <c r="U179" s="2" t="str">
        <f>IF(NOT($P180=$P179),SQRT(((T179)/($Q179))-S179^2),"NA")</f>
        <v>NA</v>
      </c>
    </row>
    <row r="180" spans="1:21" x14ac:dyDescent="0.2">
      <c r="A180" s="2">
        <f>D180-$D$2</f>
        <v>2.5200002193450928</v>
      </c>
      <c r="B180" s="2">
        <v>2.51875805855</v>
      </c>
      <c r="C180" s="2">
        <f>IF(B180&gt;B179,B180+(C179-B179),B180+(C179-B179)+5+A180-A179)</f>
        <v>2.51875805855</v>
      </c>
      <c r="D180" s="2">
        <v>1577147194.6400001</v>
      </c>
      <c r="E180" s="2">
        <v>443</v>
      </c>
      <c r="F180" s="2">
        <v>900</v>
      </c>
      <c r="G180" s="2">
        <v>625</v>
      </c>
      <c r="H180" s="2">
        <v>701</v>
      </c>
      <c r="I180" s="2">
        <v>284</v>
      </c>
      <c r="J180" s="2">
        <f>$K$2*I180+(1-$K$2)*J179</f>
        <v>284.84192245479539</v>
      </c>
      <c r="K180" s="2"/>
      <c r="L180" s="2">
        <f>IF(O180="low", $K$4*J180+(1-$K$4)*L179,L179)</f>
        <v>231.20382733540464</v>
      </c>
      <c r="M180" s="2">
        <f>IF(O180="high", $K$4*J180+(1-$K$4)*M179,M179)</f>
        <v>285.58738325456767</v>
      </c>
      <c r="N180" s="2">
        <f>IF(O180="high",(1-$K$8)*N179+$K$8*(M179-2),IF(O180="low",(1-$K$8)*N179+$K$8*(L179+2),N179))</f>
        <v>283.66193307616379</v>
      </c>
      <c r="O180" s="2" t="str">
        <f>IF(J180&gt;N179+1,"high",IF(J180&lt;N179-1,"low","middle"))</f>
        <v>high</v>
      </c>
      <c r="P180" s="2">
        <f>IF(O180="low",250,IF(O180="high",300,275))</f>
        <v>300</v>
      </c>
      <c r="Q180" s="2">
        <f>IF(P180=P179,Q179+1,1)</f>
        <v>9</v>
      </c>
      <c r="R180" s="2">
        <f>IF(P180=P179,R179+J180,J180)</f>
        <v>2567.004987709538</v>
      </c>
      <c r="S180" s="2" t="str">
        <f>IF(P181=P180,"NA",R180/Q180)</f>
        <v>NA</v>
      </c>
      <c r="T180" s="2">
        <f>IF(P180=P179,T179+J180^2,J180^2)</f>
        <v>732168.59354399308</v>
      </c>
      <c r="U180" s="2" t="str">
        <f>IF(NOT($P181=$P180),SQRT(((T180)/($Q180))-S180^2),"NA")</f>
        <v>NA</v>
      </c>
    </row>
    <row r="181" spans="1:21" x14ac:dyDescent="0.2">
      <c r="A181" s="2">
        <f>D181-$D$2</f>
        <v>2.5400002002716064</v>
      </c>
      <c r="B181" s="2">
        <v>2.5433180332199998</v>
      </c>
      <c r="C181" s="2">
        <f>IF(B181&gt;B180,B181+(C180-B180),B181+(C180-B180)+5+A181-A180)</f>
        <v>2.5433180332199998</v>
      </c>
      <c r="D181" s="2">
        <v>1577147194.6600001</v>
      </c>
      <c r="E181" s="2">
        <v>444</v>
      </c>
      <c r="F181" s="2">
        <v>897</v>
      </c>
      <c r="G181" s="2">
        <v>625</v>
      </c>
      <c r="H181" s="2">
        <v>701</v>
      </c>
      <c r="I181" s="2">
        <v>286</v>
      </c>
      <c r="J181" s="2">
        <f>$K$2*I181+(1-$K$2)*J180</f>
        <v>285.07353796383632</v>
      </c>
      <c r="K181" s="2"/>
      <c r="L181" s="2">
        <f>IF(O181="low", $K$4*J181+(1-$K$4)*L180,L180)</f>
        <v>231.20382733540464</v>
      </c>
      <c r="M181" s="2">
        <f>IF(O181="high", $K$4*J181+(1-$K$4)*M180,M180)</f>
        <v>285.48461419642143</v>
      </c>
      <c r="N181" s="2">
        <f>IF(O181="high",(1-$K$8)*N180+$K$8*(M180-2),IF(O181="low",(1-$K$8)*N180+$K$8*(L180+2),N180))</f>
        <v>283.65820558508398</v>
      </c>
      <c r="O181" s="2" t="str">
        <f>IF(J181&gt;N180+1,"high",IF(J181&lt;N180-1,"low","middle"))</f>
        <v>high</v>
      </c>
      <c r="P181" s="2">
        <f>IF(O181="low",250,IF(O181="high",300,275))</f>
        <v>300</v>
      </c>
      <c r="Q181" s="2">
        <f>IF(P181=P180,Q180+1,1)</f>
        <v>10</v>
      </c>
      <c r="R181" s="2">
        <f>IF(P181=P180,R180+J181,J181)</f>
        <v>2852.0785256733743</v>
      </c>
      <c r="S181" s="2" t="str">
        <f>IF(P182=P181,"NA",R181/Q181)</f>
        <v>NA</v>
      </c>
      <c r="T181" s="2">
        <f>IF(P181=P180,T180+J181^2,J181^2)</f>
        <v>813435.51559121185</v>
      </c>
      <c r="U181" s="2" t="str">
        <f>IF(NOT($P182=$P181),SQRT(((T181)/($Q181))-S181^2),"NA")</f>
        <v>NA</v>
      </c>
    </row>
    <row r="182" spans="1:21" x14ac:dyDescent="0.2">
      <c r="A182" s="2">
        <f>D182-$D$2</f>
        <v>2.570000171661377</v>
      </c>
      <c r="B182" s="2">
        <v>2.5679001808200002</v>
      </c>
      <c r="C182" s="2">
        <f>IF(B182&gt;B181,B182+(C181-B181),B182+(C181-B181)+5+A182-A181)</f>
        <v>2.5679001808200002</v>
      </c>
      <c r="D182" s="2">
        <v>1577147194.6900001</v>
      </c>
      <c r="E182" s="2">
        <v>445</v>
      </c>
      <c r="F182" s="2">
        <v>899</v>
      </c>
      <c r="G182" s="2">
        <v>625</v>
      </c>
      <c r="H182" s="2">
        <v>701</v>
      </c>
      <c r="I182" s="2">
        <v>286</v>
      </c>
      <c r="J182" s="2">
        <f>$K$2*I182+(1-$K$2)*J181</f>
        <v>285.25883037106905</v>
      </c>
      <c r="K182" s="2"/>
      <c r="L182" s="2">
        <f>IF(O182="low", $K$4*J182+(1-$K$4)*L181,L181)</f>
        <v>231.20382733540464</v>
      </c>
      <c r="M182" s="2">
        <f>IF(O182="high", $K$4*J182+(1-$K$4)*M181,M181)</f>
        <v>285.439457431351</v>
      </c>
      <c r="N182" s="2">
        <f>IF(O182="high",(1-$K$8)*N181+$K$8*(M181-2),IF(O182="low",(1-$K$8)*N181+$K$8*(L181+2),N181))</f>
        <v>283.64952601565085</v>
      </c>
      <c r="O182" s="2" t="str">
        <f>IF(J182&gt;N181+1,"high",IF(J182&lt;N181-1,"low","middle"))</f>
        <v>high</v>
      </c>
      <c r="P182" s="2">
        <f>IF(O182="low",250,IF(O182="high",300,275))</f>
        <v>300</v>
      </c>
      <c r="Q182" s="2">
        <f>IF(P182=P181,Q181+1,1)</f>
        <v>11</v>
      </c>
      <c r="R182" s="2">
        <f>IF(P182=P181,R181+J182,J182)</f>
        <v>3137.3373560444434</v>
      </c>
      <c r="S182" s="2" t="str">
        <f>IF(P183=P182,"NA",R182/Q182)</f>
        <v>NA</v>
      </c>
      <c r="T182" s="2">
        <f>IF(P182=P181,T181+J182^2,J182^2)</f>
        <v>894808.11589588225</v>
      </c>
      <c r="U182" s="2" t="str">
        <f>IF(NOT($P183=$P182),SQRT(((T182)/($Q182))-S182^2),"NA")</f>
        <v>NA</v>
      </c>
    </row>
    <row r="183" spans="1:21" x14ac:dyDescent="0.2">
      <c r="A183" s="2">
        <f>D183-$D$2</f>
        <v>2.5900001525878906</v>
      </c>
      <c r="B183" s="2">
        <v>2.5884890556300002</v>
      </c>
      <c r="C183" s="2">
        <f>IF(B183&gt;B182,B183+(C182-B182),B183+(C182-B182)+5+A183-A182)</f>
        <v>2.5884890556300002</v>
      </c>
      <c r="D183" s="2">
        <v>1577147194.71</v>
      </c>
      <c r="E183" s="2">
        <v>442</v>
      </c>
      <c r="F183" s="2">
        <v>900</v>
      </c>
      <c r="G183" s="2">
        <v>624</v>
      </c>
      <c r="H183" s="2">
        <v>700</v>
      </c>
      <c r="I183" s="2">
        <v>283</v>
      </c>
      <c r="J183" s="2">
        <f>$K$2*I183+(1-$K$2)*J182</f>
        <v>284.80706429685529</v>
      </c>
      <c r="K183" s="2"/>
      <c r="L183" s="2">
        <f>IF(O183="low", $K$4*J183+(1-$K$4)*L182,L182)</f>
        <v>231.20382733540464</v>
      </c>
      <c r="M183" s="2">
        <f>IF(O183="high", $K$4*J183+(1-$K$4)*M182,M182)</f>
        <v>285.31297880445186</v>
      </c>
      <c r="N183" s="2">
        <f>IF(O183="high",(1-$K$8)*N182+$K$8*(M182-2),IF(O183="low",(1-$K$8)*N182+$K$8*(L182+2),N182))</f>
        <v>283.63902258643583</v>
      </c>
      <c r="O183" s="2" t="str">
        <f>IF(J183&gt;N182+1,"high",IF(J183&lt;N182-1,"low","middle"))</f>
        <v>high</v>
      </c>
      <c r="P183" s="2">
        <f>IF(O183="low",250,IF(O183="high",300,275))</f>
        <v>300</v>
      </c>
      <c r="Q183" s="2">
        <f>IF(P183=P182,Q182+1,1)</f>
        <v>12</v>
      </c>
      <c r="R183" s="2">
        <f>IF(P183=P182,R182+J183,J183)</f>
        <v>3422.1444203412984</v>
      </c>
      <c r="S183" s="2" t="str">
        <f>IF(P184=P183,"NA",R183/Q183)</f>
        <v>NA</v>
      </c>
      <c r="T183" s="2">
        <f>IF(P183=P182,T182+J183^2,J183^2)</f>
        <v>975923.17976927536</v>
      </c>
      <c r="U183" s="2" t="str">
        <f>IF(NOT($P184=$P183),SQRT(((T183)/($Q183))-S183^2),"NA")</f>
        <v>NA</v>
      </c>
    </row>
    <row r="184" spans="1:21" x14ac:dyDescent="0.2">
      <c r="A184" s="2">
        <f>D184-$D$2</f>
        <v>2.6100001335144043</v>
      </c>
      <c r="B184" s="2">
        <v>2.61276006699</v>
      </c>
      <c r="C184" s="2">
        <f>IF(B184&gt;B183,B184+(C183-B183),B184+(C183-B183)+5+A184-A183)</f>
        <v>2.61276006699</v>
      </c>
      <c r="D184" s="2">
        <v>1577147194.73</v>
      </c>
      <c r="E184" s="2">
        <v>444</v>
      </c>
      <c r="F184" s="2">
        <v>899</v>
      </c>
      <c r="G184" s="2">
        <v>625</v>
      </c>
      <c r="H184" s="2">
        <v>701</v>
      </c>
      <c r="I184" s="2">
        <v>286</v>
      </c>
      <c r="J184" s="2">
        <f>$K$2*I184+(1-$K$2)*J183</f>
        <v>285.04565143748425</v>
      </c>
      <c r="K184" s="2"/>
      <c r="L184" s="2">
        <f>IF(O184="low", $K$4*J184+(1-$K$4)*L183,L183)</f>
        <v>231.20382733540464</v>
      </c>
      <c r="M184" s="2">
        <f>IF(O184="high", $K$4*J184+(1-$K$4)*M183,M183)</f>
        <v>285.25951333105837</v>
      </c>
      <c r="N184" s="2">
        <f>IF(O184="high",(1-$K$8)*N183+$K$8*(M183-2),IF(O184="low",(1-$K$8)*N183+$K$8*(L183+2),N183))</f>
        <v>283.62272039733659</v>
      </c>
      <c r="O184" s="2" t="str">
        <f>IF(J184&gt;N183+1,"high",IF(J184&lt;N183-1,"low","middle"))</f>
        <v>high</v>
      </c>
      <c r="P184" s="2">
        <f>IF(O184="low",250,IF(O184="high",300,275))</f>
        <v>300</v>
      </c>
      <c r="Q184" s="2">
        <f>IF(P184=P183,Q183+1,1)</f>
        <v>13</v>
      </c>
      <c r="R184" s="2">
        <f>IF(P184=P183,R183+J184,J184)</f>
        <v>3707.1900717787826</v>
      </c>
      <c r="S184" s="2" t="str">
        <f>IF(P185=P184,"NA",R184/Q184)</f>
        <v>NA</v>
      </c>
      <c r="T184" s="2">
        <f>IF(P184=P183,T183+J184^2,J184^2)</f>
        <v>1057174.2031726951</v>
      </c>
      <c r="U184" s="2" t="str">
        <f>IF(NOT($P185=$P184),SQRT(((T184)/($Q184))-S184^2),"NA")</f>
        <v>NA</v>
      </c>
    </row>
    <row r="185" spans="1:21" x14ac:dyDescent="0.2">
      <c r="A185" s="2">
        <f>D185-$D$2</f>
        <v>2.630000114440918</v>
      </c>
      <c r="B185" s="2">
        <v>2.6335821151699998</v>
      </c>
      <c r="C185" s="2">
        <f>IF(B185&gt;B184,B185+(C184-B184),B185+(C184-B184)+5+A185-A184)</f>
        <v>2.6335821151699998</v>
      </c>
      <c r="D185" s="2">
        <v>1577147194.75</v>
      </c>
      <c r="E185" s="2">
        <v>445</v>
      </c>
      <c r="F185" s="2">
        <v>899</v>
      </c>
      <c r="G185" s="2">
        <v>624</v>
      </c>
      <c r="H185" s="2">
        <v>702</v>
      </c>
      <c r="I185" s="2">
        <v>286</v>
      </c>
      <c r="J185" s="2">
        <f>$K$2*I185+(1-$K$2)*J184</f>
        <v>285.23652114998742</v>
      </c>
      <c r="K185" s="2"/>
      <c r="L185" s="2">
        <f>IF(O185="low", $K$4*J185+(1-$K$4)*L184,L184)</f>
        <v>231.20382733540464</v>
      </c>
      <c r="M185" s="2">
        <f>IF(O185="high", $K$4*J185+(1-$K$4)*M184,M184)</f>
        <v>285.25491489484421</v>
      </c>
      <c r="N185" s="2">
        <f>IF(O185="high",(1-$K$8)*N184+$K$8*(M184-2),IF(O185="low",(1-$K$8)*N184+$K$8*(L184+2),N184))</f>
        <v>283.60456004402266</v>
      </c>
      <c r="O185" s="2" t="str">
        <f>IF(J185&gt;N184+1,"high",IF(J185&lt;N184-1,"low","middle"))</f>
        <v>high</v>
      </c>
      <c r="P185" s="2">
        <f>IF(O185="low",250,IF(O185="high",300,275))</f>
        <v>300</v>
      </c>
      <c r="Q185" s="2">
        <f>IF(P185=P184,Q184+1,1)</f>
        <v>14</v>
      </c>
      <c r="R185" s="2">
        <f>IF(P185=P184,R184+J185,J185)</f>
        <v>3992.4265929287699</v>
      </c>
      <c r="S185" s="2" t="str">
        <f>IF(P186=P185,"NA",R185/Q185)</f>
        <v>NA</v>
      </c>
      <c r="T185" s="2">
        <f>IF(P185=P184,T184+J185^2,J185^2)</f>
        <v>1138534.0761704424</v>
      </c>
      <c r="U185" s="2" t="str">
        <f>IF(NOT($P186=$P185),SQRT(((T185)/($Q185))-S185^2),"NA")</f>
        <v>NA</v>
      </c>
    </row>
    <row r="186" spans="1:21" x14ac:dyDescent="0.2">
      <c r="A186" s="2">
        <f>D186-$D$2</f>
        <v>2.6600000858306885</v>
      </c>
      <c r="B186" s="2">
        <v>2.6581790447200002</v>
      </c>
      <c r="C186" s="2">
        <f>IF(B186&gt;B185,B186+(C185-B185),B186+(C185-B185)+5+A186-A185)</f>
        <v>2.6581790447200002</v>
      </c>
      <c r="D186" s="2">
        <v>1577147194.78</v>
      </c>
      <c r="E186" s="2">
        <v>443</v>
      </c>
      <c r="F186" s="2">
        <v>900</v>
      </c>
      <c r="G186" s="2">
        <v>624</v>
      </c>
      <c r="H186" s="2">
        <v>700</v>
      </c>
      <c r="I186" s="2">
        <v>284</v>
      </c>
      <c r="J186" s="2">
        <f>$K$2*I186+(1-$K$2)*J185</f>
        <v>284.98921691998993</v>
      </c>
      <c r="K186" s="2"/>
      <c r="L186" s="2">
        <f>IF(O186="low", $K$4*J186+(1-$K$4)*L185,L185)</f>
        <v>231.20382733540464</v>
      </c>
      <c r="M186" s="2">
        <f>IF(O186="high", $K$4*J186+(1-$K$4)*M185,M185)</f>
        <v>285.20177529987336</v>
      </c>
      <c r="N186" s="2">
        <f>IF(O186="high",(1-$K$8)*N185+$K$8*(M185-2),IF(O186="low",(1-$K$8)*N185+$K$8*(L185+2),N185))</f>
        <v>283.58707778656373</v>
      </c>
      <c r="O186" s="2" t="str">
        <f>IF(J186&gt;N185+1,"high",IF(J186&lt;N185-1,"low","middle"))</f>
        <v>high</v>
      </c>
      <c r="P186" s="2">
        <f>IF(O186="low",250,IF(O186="high",300,275))</f>
        <v>300</v>
      </c>
      <c r="Q186" s="2">
        <f>IF(P186=P185,Q185+1,1)</f>
        <v>15</v>
      </c>
      <c r="R186" s="2">
        <f>IF(P186=P185,R185+J186,J186)</f>
        <v>4277.4158098487596</v>
      </c>
      <c r="S186" s="2" t="str">
        <f>IF(P187=P186,"NA",R186/Q186)</f>
        <v>NA</v>
      </c>
      <c r="T186" s="2">
        <f>IF(P186=P185,T185+J186^2,J186^2)</f>
        <v>1219752.9299311114</v>
      </c>
      <c r="U186" s="2" t="str">
        <f>IF(NOT($P187=$P186),SQRT(((T186)/($Q186))-S186^2),"NA")</f>
        <v>NA</v>
      </c>
    </row>
    <row r="187" spans="1:21" x14ac:dyDescent="0.2">
      <c r="A187" s="2">
        <f>D187-$D$2</f>
        <v>2.6800000667572021</v>
      </c>
      <c r="B187" s="2">
        <v>2.68244218826</v>
      </c>
      <c r="C187" s="2">
        <f>IF(B187&gt;B186,B187+(C186-B186),B187+(C186-B186)+5+A187-A186)</f>
        <v>2.68244218826</v>
      </c>
      <c r="D187" s="2">
        <v>1577147194.8</v>
      </c>
      <c r="E187" s="2">
        <v>443</v>
      </c>
      <c r="F187" s="2">
        <v>900</v>
      </c>
      <c r="G187" s="2">
        <v>626</v>
      </c>
      <c r="H187" s="2">
        <v>700</v>
      </c>
      <c r="I187" s="2">
        <v>284</v>
      </c>
      <c r="J187" s="2">
        <f>$K$2*I187+(1-$K$2)*J186</f>
        <v>284.79137353599197</v>
      </c>
      <c r="K187" s="2"/>
      <c r="L187" s="2">
        <f>IF(O187="low", $K$4*J187+(1-$K$4)*L186,L186)</f>
        <v>231.20382733540464</v>
      </c>
      <c r="M187" s="2">
        <f>IF(O187="high", $K$4*J187+(1-$K$4)*M186,M186)</f>
        <v>285.11969494709706</v>
      </c>
      <c r="N187" s="2">
        <f>IF(O187="high",(1-$K$8)*N186+$K$8*(M186-2),IF(O187="low",(1-$K$8)*N186+$K$8*(L186+2),N186))</f>
        <v>283.56781266222919</v>
      </c>
      <c r="O187" s="2" t="str">
        <f>IF(J187&gt;N186+1,"high",IF(J187&lt;N186-1,"low","middle"))</f>
        <v>high</v>
      </c>
      <c r="P187" s="2">
        <f>IF(O187="low",250,IF(O187="high",300,275))</f>
        <v>300</v>
      </c>
      <c r="Q187" s="2">
        <f>IF(P187=P186,Q186+1,1)</f>
        <v>16</v>
      </c>
      <c r="R187" s="2">
        <f>IF(P187=P186,R186+J187,J187)</f>
        <v>4562.2071833847513</v>
      </c>
      <c r="S187" s="2" t="str">
        <f>IF(P188=P187,"NA",R187/Q187)</f>
        <v>NA</v>
      </c>
      <c r="T187" s="2">
        <f>IF(P187=P186,T186+J187^2,J187^2)</f>
        <v>1300859.0563716283</v>
      </c>
      <c r="U187" s="2" t="str">
        <f>IF(NOT($P188=$P187),SQRT(((T187)/($Q187))-S187^2),"NA")</f>
        <v>NA</v>
      </c>
    </row>
    <row r="188" spans="1:21" x14ac:dyDescent="0.2">
      <c r="A188" s="2">
        <f>D188-$D$2</f>
        <v>2.7000000476837158</v>
      </c>
      <c r="B188" s="2">
        <v>2.7031362056699999</v>
      </c>
      <c r="C188" s="2">
        <f>IF(B188&gt;B187,B188+(C187-B187),B188+(C187-B187)+5+A188-A187)</f>
        <v>2.7031362056699999</v>
      </c>
      <c r="D188" s="2">
        <v>1577147194.8199999</v>
      </c>
      <c r="E188" s="2">
        <v>444</v>
      </c>
      <c r="F188" s="2">
        <v>899</v>
      </c>
      <c r="G188" s="2">
        <v>625</v>
      </c>
      <c r="H188" s="2">
        <v>701</v>
      </c>
      <c r="I188" s="2">
        <v>284</v>
      </c>
      <c r="J188" s="2">
        <f>$K$2*I188+(1-$K$2)*J187</f>
        <v>284.63309882879361</v>
      </c>
      <c r="K188" s="2"/>
      <c r="L188" s="2">
        <f>IF(O188="low", $K$4*J188+(1-$K$4)*L187,L187)</f>
        <v>231.20382733540464</v>
      </c>
      <c r="M188" s="2">
        <f>IF(O188="high", $K$4*J188+(1-$K$4)*M187,M187)</f>
        <v>285.02237572343637</v>
      </c>
      <c r="N188" s="2">
        <f>IF(O188="high",(1-$K$8)*N187+$K$8*(M187-2),IF(O188="low",(1-$K$8)*N187+$K$8*(L187+2),N187))</f>
        <v>283.54540677647259</v>
      </c>
      <c r="O188" s="2" t="str">
        <f>IF(J188&gt;N187+1,"high",IF(J188&lt;N187-1,"low","middle"))</f>
        <v>high</v>
      </c>
      <c r="P188" s="2">
        <f>IF(O188="low",250,IF(O188="high",300,275))</f>
        <v>300</v>
      </c>
      <c r="Q188" s="2">
        <f>IF(P188=P187,Q187+1,1)</f>
        <v>17</v>
      </c>
      <c r="R188" s="2">
        <f>IF(P188=P187,R187+J188,J188)</f>
        <v>4846.8402822135449</v>
      </c>
      <c r="S188" s="2" t="str">
        <f>IF(P189=P188,"NA",R188/Q188)</f>
        <v>NA</v>
      </c>
      <c r="T188" s="2">
        <f>IF(P188=P187,T187+J188^2,J188^2)</f>
        <v>1381875.05732051</v>
      </c>
      <c r="U188" s="2" t="str">
        <f>IF(NOT($P189=$P188),SQRT(((T188)/($Q188))-S188^2),"NA")</f>
        <v>NA</v>
      </c>
    </row>
    <row r="189" spans="1:21" x14ac:dyDescent="0.2">
      <c r="A189" s="2">
        <f>D189-$D$2</f>
        <v>2.7300000190734863</v>
      </c>
      <c r="B189" s="2">
        <v>2.72755718231</v>
      </c>
      <c r="C189" s="2">
        <f>IF(B189&gt;B188,B189+(C188-B188),B189+(C188-B188)+5+A189-A188)</f>
        <v>2.72755718231</v>
      </c>
      <c r="D189" s="2">
        <v>1577147194.8499999</v>
      </c>
      <c r="E189" s="2">
        <v>443</v>
      </c>
      <c r="F189" s="2">
        <v>900</v>
      </c>
      <c r="G189" s="2">
        <v>625</v>
      </c>
      <c r="H189" s="2">
        <v>702</v>
      </c>
      <c r="I189" s="2">
        <v>286</v>
      </c>
      <c r="J189" s="2">
        <f>$K$2*I189+(1-$K$2)*J188</f>
        <v>284.90647906303491</v>
      </c>
      <c r="K189" s="2"/>
      <c r="L189" s="2">
        <f>IF(O189="low", $K$4*J189+(1-$K$4)*L188,L188)</f>
        <v>231.20382733540464</v>
      </c>
      <c r="M189" s="2">
        <f>IF(O189="high", $K$4*J189+(1-$K$4)*M188,M188)</f>
        <v>284.99919639135612</v>
      </c>
      <c r="N189" s="2">
        <f>IF(O189="high",(1-$K$8)*N188+$K$8*(M188-2),IF(O189="low",(1-$K$8)*N188+$K$8*(L188+2),N188))</f>
        <v>283.51925522382078</v>
      </c>
      <c r="O189" s="2" t="str">
        <f>IF(J189&gt;N188+1,"high",IF(J189&lt;N188-1,"low","middle"))</f>
        <v>high</v>
      </c>
      <c r="P189" s="2">
        <f>IF(O189="low",250,IF(O189="high",300,275))</f>
        <v>300</v>
      </c>
      <c r="Q189" s="2">
        <f>IF(P189=P188,Q188+1,1)</f>
        <v>18</v>
      </c>
      <c r="R189" s="2">
        <f>IF(P189=P188,R188+J189,J189)</f>
        <v>5131.7467612765795</v>
      </c>
      <c r="S189" s="2" t="str">
        <f>IF(P190=P189,"NA",R189/Q189)</f>
        <v>NA</v>
      </c>
      <c r="T189" s="2">
        <f>IF(P189=P188,T188+J189^2,J189^2)</f>
        <v>1463046.7591326055</v>
      </c>
      <c r="U189" s="2" t="str">
        <f>IF(NOT($P190=$P189),SQRT(((T189)/($Q189))-S189^2),"NA")</f>
        <v>NA</v>
      </c>
    </row>
    <row r="190" spans="1:21" x14ac:dyDescent="0.2">
      <c r="A190" s="2">
        <f>D190-$D$2</f>
        <v>2.75</v>
      </c>
      <c r="B190" s="2">
        <v>2.7481939792599999</v>
      </c>
      <c r="C190" s="2">
        <f>IF(B190&gt;B189,B190+(C189-B189),B190+(C189-B189)+5+A190-A189)</f>
        <v>2.7481939792599999</v>
      </c>
      <c r="D190" s="2">
        <v>1577147194.8699999</v>
      </c>
      <c r="E190" s="2">
        <v>443</v>
      </c>
      <c r="F190" s="2">
        <v>899</v>
      </c>
      <c r="G190" s="2">
        <v>626</v>
      </c>
      <c r="H190" s="2">
        <v>700</v>
      </c>
      <c r="I190" s="2">
        <v>284</v>
      </c>
      <c r="J190" s="2">
        <f>$K$2*I190+(1-$K$2)*J189</f>
        <v>284.72518325042796</v>
      </c>
      <c r="K190" s="2"/>
      <c r="L190" s="2">
        <f>IF(O190="low", $K$4*J190+(1-$K$4)*L189,L189)</f>
        <v>231.20382733540464</v>
      </c>
      <c r="M190" s="2">
        <f>IF(O190="high", $K$4*J190+(1-$K$4)*M189,M189)</f>
        <v>284.94439376317052</v>
      </c>
      <c r="N190" s="2">
        <f>IF(O190="high",(1-$K$8)*N189+$K$8*(M189-2),IF(O190="low",(1-$K$8)*N189+$K$8*(L189+2),N189))</f>
        <v>283.49325228219755</v>
      </c>
      <c r="O190" s="2" t="str">
        <f>IF(J190&gt;N189+1,"high",IF(J190&lt;N189-1,"low","middle"))</f>
        <v>high</v>
      </c>
      <c r="P190" s="2">
        <f>IF(O190="low",250,IF(O190="high",300,275))</f>
        <v>300</v>
      </c>
      <c r="Q190" s="2">
        <f>IF(P190=P189,Q189+1,1)</f>
        <v>19</v>
      </c>
      <c r="R190" s="2">
        <f>IF(P190=P189,R189+J190,J190)</f>
        <v>5416.4719445270075</v>
      </c>
      <c r="S190" s="2">
        <f>IF(P191=P190,"NA",R190/Q190)</f>
        <v>285.07747076457935</v>
      </c>
      <c r="T190" s="2">
        <f>IF(P190=P189,T189+J190^2,J190^2)</f>
        <v>1544115.1891095953</v>
      </c>
      <c r="U190" s="2">
        <f>IF(NOT($P191=$P190),SQRT(((T190)/($Q190))-S190^2),"NA")</f>
        <v>0.23694286819571278</v>
      </c>
    </row>
    <row r="191" spans="1:21" x14ac:dyDescent="0.2">
      <c r="A191" s="2">
        <f>D191-$D$2</f>
        <v>2.7700002193450928</v>
      </c>
      <c r="B191" s="2">
        <v>2.77255606651</v>
      </c>
      <c r="C191" s="2">
        <f>IF(B191&gt;B190,B191+(C190-B190),B191+(C190-B190)+5+A191-A190)</f>
        <v>2.77255606651</v>
      </c>
      <c r="D191" s="2">
        <v>1577147194.8900001</v>
      </c>
      <c r="E191" s="2">
        <v>441</v>
      </c>
      <c r="F191" s="2">
        <v>899</v>
      </c>
      <c r="G191" s="2">
        <v>625</v>
      </c>
      <c r="H191" s="2">
        <v>700</v>
      </c>
      <c r="I191" s="2">
        <v>282</v>
      </c>
      <c r="J191" s="2">
        <f>$K$2*I191+(1-$K$2)*J190</f>
        <v>284.18014660034237</v>
      </c>
      <c r="K191" s="2"/>
      <c r="L191" s="2">
        <f>IF(O191="low", $K$4*J191+(1-$K$4)*L190,L190)</f>
        <v>231.20382733540464</v>
      </c>
      <c r="M191" s="2">
        <f>IF(O191="high", $K$4*J191+(1-$K$4)*M190,M190)</f>
        <v>284.94439376317052</v>
      </c>
      <c r="N191" s="2">
        <f>IF(O191="high",(1-$K$8)*N190+$K$8*(M190-2),IF(O191="low",(1-$K$8)*N190+$K$8*(L190+2),N190))</f>
        <v>283.49325228219755</v>
      </c>
      <c r="O191" s="2" t="str">
        <f>IF(J191&gt;N190+1,"high",IF(J191&lt;N190-1,"low","middle"))</f>
        <v>middle</v>
      </c>
      <c r="P191" s="2">
        <f>IF(O191="low",250,IF(O191="high",300,275))</f>
        <v>275</v>
      </c>
      <c r="Q191" s="2">
        <f>IF(P191=P190,Q190+1,1)</f>
        <v>1</v>
      </c>
      <c r="R191" s="2">
        <f>IF(P191=P190,R190+J191,J191)</f>
        <v>284.18014660034237</v>
      </c>
      <c r="S191" s="2">
        <f>IF(P192=P191,"NA",R191/Q191)</f>
        <v>284.18014660034237</v>
      </c>
      <c r="T191" s="2">
        <f>IF(P191=P190,T190+J191^2,J191^2)</f>
        <v>80758.355721792075</v>
      </c>
      <c r="U191" s="2">
        <f>IF(NOT($P192=$P191),SQRT(((T191)/($Q191))-S191^2),"NA")</f>
        <v>0</v>
      </c>
    </row>
    <row r="192" spans="1:21" x14ac:dyDescent="0.2">
      <c r="A192" s="2">
        <f>D192-$D$2</f>
        <v>2.7900002002716064</v>
      </c>
      <c r="B192" s="2">
        <v>2.79332113266</v>
      </c>
      <c r="C192" s="2">
        <f>IF(B192&gt;B191,B192+(C191-B191),B192+(C191-B191)+5+A192-A191)</f>
        <v>2.79332113266</v>
      </c>
      <c r="D192" s="2">
        <v>1577147194.9100001</v>
      </c>
      <c r="E192" s="2">
        <v>445</v>
      </c>
      <c r="F192" s="2">
        <v>898</v>
      </c>
      <c r="G192" s="2">
        <v>625</v>
      </c>
      <c r="H192" s="2">
        <v>701</v>
      </c>
      <c r="I192" s="2">
        <v>286</v>
      </c>
      <c r="J192" s="2">
        <f>$K$2*I192+(1-$K$2)*J191</f>
        <v>284.54411728027389</v>
      </c>
      <c r="K192" s="2"/>
      <c r="L192" s="2">
        <f>IF(O192="low", $K$4*J192+(1-$K$4)*L191,L191)</f>
        <v>231.20382733540464</v>
      </c>
      <c r="M192" s="2">
        <f>IF(O192="high", $K$4*J192+(1-$K$4)*M191,M191)</f>
        <v>284.86433846659122</v>
      </c>
      <c r="N192" s="2">
        <f>IF(O192="high",(1-$K$8)*N191+$K$8*(M191-2),IF(O192="low",(1-$K$8)*N191+$K$8*(L191+2),N191))</f>
        <v>283.46580935624621</v>
      </c>
      <c r="O192" s="2" t="str">
        <f>IF(J192&gt;N191+1,"high",IF(J192&lt;N191-1,"low","middle"))</f>
        <v>high</v>
      </c>
      <c r="P192" s="2">
        <f>IF(O192="low",250,IF(O192="high",300,275))</f>
        <v>300</v>
      </c>
      <c r="Q192" s="2">
        <f>IF(P192=P191,Q191+1,1)</f>
        <v>1</v>
      </c>
      <c r="R192" s="2">
        <f>IF(P192=P191,R191+J192,J192)</f>
        <v>284.54411728027389</v>
      </c>
      <c r="S192" s="2" t="str">
        <f>IF(P193=P192,"NA",R192/Q192)</f>
        <v>NA</v>
      </c>
      <c r="T192" s="2">
        <f>IF(P192=P191,T191+J192^2,J192^2)</f>
        <v>80965.354678810269</v>
      </c>
      <c r="U192" s="2" t="str">
        <f>IF(NOT($P193=$P192),SQRT(((T192)/($Q192))-S192^2),"NA")</f>
        <v>NA</v>
      </c>
    </row>
    <row r="193" spans="1:21" x14ac:dyDescent="0.2">
      <c r="A193" s="2">
        <f>D193-$D$2</f>
        <v>2.820000171661377</v>
      </c>
      <c r="B193" s="2">
        <v>2.8179111480699999</v>
      </c>
      <c r="C193" s="2">
        <f>IF(B193&gt;B192,B193+(C192-B192),B193+(C192-B192)+5+A193-A192)</f>
        <v>2.8179111480699999</v>
      </c>
      <c r="D193" s="2">
        <v>1577147194.9400001</v>
      </c>
      <c r="E193" s="2">
        <v>445</v>
      </c>
      <c r="F193" s="2">
        <v>900</v>
      </c>
      <c r="G193" s="2">
        <v>626</v>
      </c>
      <c r="H193" s="2">
        <v>701</v>
      </c>
      <c r="I193" s="2">
        <v>285</v>
      </c>
      <c r="J193" s="2">
        <f>$K$2*I193+(1-$K$2)*J192</f>
        <v>284.63529382421916</v>
      </c>
      <c r="K193" s="2"/>
      <c r="L193" s="2">
        <f>IF(O193="low", $K$4*J193+(1-$K$4)*L192,L192)</f>
        <v>231.20382733540464</v>
      </c>
      <c r="M193" s="2">
        <f>IF(O193="high", $K$4*J193+(1-$K$4)*M192,M192)</f>
        <v>284.81852953811682</v>
      </c>
      <c r="N193" s="2">
        <f>IF(O193="high",(1-$K$8)*N192+$K$8*(M192-2),IF(O193="low",(1-$K$8)*N192+$K$8*(L192+2),N192))</f>
        <v>283.43573581176349</v>
      </c>
      <c r="O193" s="2" t="str">
        <f>IF(J193&gt;N192+1,"high",IF(J193&lt;N192-1,"low","middle"))</f>
        <v>high</v>
      </c>
      <c r="P193" s="2">
        <f>IF(O193="low",250,IF(O193="high",300,275))</f>
        <v>300</v>
      </c>
      <c r="Q193" s="2">
        <f>IF(P193=P192,Q192+1,1)</f>
        <v>2</v>
      </c>
      <c r="R193" s="2">
        <f>IF(P193=P192,R192+J193,J193)</f>
        <v>569.17941110449306</v>
      </c>
      <c r="S193" s="2">
        <f>IF(P194=P193,"NA",R193/Q193)</f>
        <v>284.58970555224653</v>
      </c>
      <c r="T193" s="2">
        <f>IF(P193=P192,T192+J193^2,J193^2)</f>
        <v>161982.60516920983</v>
      </c>
      <c r="U193" s="2">
        <f>IF(NOT($P194=$P193),SQRT(((T193)/($Q193))-S193^2),"NA")</f>
        <v>4.5588271890617919E-2</v>
      </c>
    </row>
    <row r="194" spans="1:21" x14ac:dyDescent="0.2">
      <c r="A194" s="2">
        <f>D194-$D$2</f>
        <v>2.8400001525878906</v>
      </c>
      <c r="B194" s="2">
        <v>2.8421471118900001</v>
      </c>
      <c r="C194" s="2">
        <f>IF(B194&gt;B193,B194+(C193-B193),B194+(C193-B193)+5+A194-A193)</f>
        <v>2.8421471118900001</v>
      </c>
      <c r="D194" s="2">
        <v>1577147194.96</v>
      </c>
      <c r="E194" s="2">
        <v>442</v>
      </c>
      <c r="F194" s="2">
        <v>899</v>
      </c>
      <c r="G194" s="2">
        <v>626</v>
      </c>
      <c r="H194" s="2">
        <v>701</v>
      </c>
      <c r="I194" s="2">
        <v>283</v>
      </c>
      <c r="J194" s="2">
        <f>$K$2*I194+(1-$K$2)*J193</f>
        <v>284.30823505937536</v>
      </c>
      <c r="K194" s="2"/>
      <c r="L194" s="2">
        <f>IF(O194="low", $K$4*J194+(1-$K$4)*L193,L193)</f>
        <v>231.20382733540464</v>
      </c>
      <c r="M194" s="2">
        <f>IF(O194="high", $K$4*J194+(1-$K$4)*M193,M193)</f>
        <v>284.81852953811682</v>
      </c>
      <c r="N194" s="2">
        <f>IF(O194="high",(1-$K$8)*N193+$K$8*(M193-2),IF(O194="low",(1-$K$8)*N193+$K$8*(L193+2),N193))</f>
        <v>283.43573581176349</v>
      </c>
      <c r="O194" s="2" t="str">
        <f>IF(J194&gt;N193+1,"high",IF(J194&lt;N193-1,"low","middle"))</f>
        <v>middle</v>
      </c>
      <c r="P194" s="2">
        <f>IF(O194="low",250,IF(O194="high",300,275))</f>
        <v>275</v>
      </c>
      <c r="Q194" s="2">
        <f>IF(P194=P193,Q193+1,1)</f>
        <v>1</v>
      </c>
      <c r="R194" s="2">
        <f>IF(P194=P193,R193+J194,J194)</f>
        <v>284.30823505937536</v>
      </c>
      <c r="S194" s="2">
        <f>IF(P195=P194,"NA",R194/Q194)</f>
        <v>284.30823505937536</v>
      </c>
      <c r="T194" s="2">
        <f>IF(P194=P193,T193+J194^2,J194^2)</f>
        <v>80831.172522577035</v>
      </c>
      <c r="U194" s="2">
        <f>IF(NOT($P195=$P194),SQRT(((T194)/($Q194))-S194^2),"NA")</f>
        <v>0</v>
      </c>
    </row>
    <row r="195" spans="1:21" x14ac:dyDescent="0.2">
      <c r="A195" s="2">
        <f>D195-$D$2</f>
        <v>2.8600001335144043</v>
      </c>
      <c r="B195" s="2">
        <v>2.8626391887699998</v>
      </c>
      <c r="C195" s="2">
        <f>IF(B195&gt;B194,B195+(C194-B194),B195+(C194-B194)+5+A195-A194)</f>
        <v>2.8626391887699998</v>
      </c>
      <c r="D195" s="2">
        <v>1577147194.98</v>
      </c>
      <c r="E195" s="2">
        <v>444</v>
      </c>
      <c r="F195" s="2">
        <v>899</v>
      </c>
      <c r="G195" s="2">
        <v>627</v>
      </c>
      <c r="H195" s="2">
        <v>702</v>
      </c>
      <c r="I195" s="2">
        <v>286</v>
      </c>
      <c r="J195" s="2">
        <f>$K$2*I195+(1-$K$2)*J194</f>
        <v>284.6465880475003</v>
      </c>
      <c r="K195" s="2"/>
      <c r="L195" s="2">
        <f>IF(O195="low", $K$4*J195+(1-$K$4)*L194,L194)</f>
        <v>231.20382733540464</v>
      </c>
      <c r="M195" s="2">
        <f>IF(O195="high", $K$4*J195+(1-$K$4)*M194,M194)</f>
        <v>284.78414123999352</v>
      </c>
      <c r="N195" s="2">
        <f>IF(O195="high",(1-$K$8)*N194+$K$8*(M194-2),IF(O195="low",(1-$K$8)*N194+$K$8*(L194+2),N194))</f>
        <v>283.40487549808114</v>
      </c>
      <c r="O195" s="2" t="str">
        <f>IF(J195&gt;N194+1,"high",IF(J195&lt;N194-1,"low","middle"))</f>
        <v>high</v>
      </c>
      <c r="P195" s="2">
        <f>IF(O195="low",250,IF(O195="high",300,275))</f>
        <v>300</v>
      </c>
      <c r="Q195" s="2">
        <f>IF(P195=P194,Q194+1,1)</f>
        <v>1</v>
      </c>
      <c r="R195" s="2">
        <f>IF(P195=P194,R194+J195,J195)</f>
        <v>284.6465880475003</v>
      </c>
      <c r="S195" s="2" t="str">
        <f>IF(P196=P195,"NA",R195/Q195)</f>
        <v>NA</v>
      </c>
      <c r="T195" s="2">
        <f>IF(P195=P194,T194+J195^2,J195^2)</f>
        <v>81023.680087083339</v>
      </c>
      <c r="U195" s="2" t="str">
        <f>IF(NOT($P196=$P195),SQRT(((T195)/($Q195))-S195^2),"NA")</f>
        <v>NA</v>
      </c>
    </row>
    <row r="196" spans="1:21" x14ac:dyDescent="0.2">
      <c r="A196" s="2">
        <f>D196-$D$2</f>
        <v>2.8900001049041748</v>
      </c>
      <c r="B196" s="2">
        <v>2.8872990608200002</v>
      </c>
      <c r="C196" s="2">
        <f>IF(B196&gt;B195,B196+(C195-B195),B196+(C195-B195)+5+A196-A195)</f>
        <v>2.8872990608200002</v>
      </c>
      <c r="D196" s="2">
        <v>1577147195.01</v>
      </c>
      <c r="E196" s="2">
        <v>444</v>
      </c>
      <c r="F196" s="2">
        <v>899</v>
      </c>
      <c r="G196" s="2">
        <v>626</v>
      </c>
      <c r="H196" s="2">
        <v>703</v>
      </c>
      <c r="I196" s="2">
        <v>286</v>
      </c>
      <c r="J196" s="2">
        <f>$K$2*I196+(1-$K$2)*J195</f>
        <v>284.91727043800023</v>
      </c>
      <c r="K196" s="2"/>
      <c r="L196" s="2">
        <f>IF(O196="low", $K$4*J196+(1-$K$4)*L195,L195)</f>
        <v>231.20382733540464</v>
      </c>
      <c r="M196" s="2">
        <f>IF(O196="high", $K$4*J196+(1-$K$4)*M195,M195)</f>
        <v>284.81076707959488</v>
      </c>
      <c r="N196" s="2">
        <f>IF(O196="high",(1-$K$8)*N195+$K$8*(M195-2),IF(O196="low",(1-$K$8)*N195+$K$8*(L195+2),N195))</f>
        <v>283.37383878517676</v>
      </c>
      <c r="O196" s="2" t="str">
        <f>IF(J196&gt;N195+1,"high",IF(J196&lt;N195-1,"low","middle"))</f>
        <v>high</v>
      </c>
      <c r="P196" s="2">
        <f>IF(O196="low",250,IF(O196="high",300,275))</f>
        <v>300</v>
      </c>
      <c r="Q196" s="2">
        <f>IF(P196=P195,Q195+1,1)</f>
        <v>2</v>
      </c>
      <c r="R196" s="2">
        <f>IF(P196=P195,R195+J196,J196)</f>
        <v>569.56385848550053</v>
      </c>
      <c r="S196" s="2" t="str">
        <f>IF(P197=P196,"NA",R196/Q196)</f>
        <v>NA</v>
      </c>
      <c r="T196" s="2">
        <f>IF(P196=P195,T195+J196^2,J196^2)</f>
        <v>162201.53108092392</v>
      </c>
      <c r="U196" s="2" t="str">
        <f>IF(NOT($P197=$P196),SQRT(((T196)/($Q196))-S196^2),"NA")</f>
        <v>NA</v>
      </c>
    </row>
    <row r="197" spans="1:21" x14ac:dyDescent="0.2">
      <c r="A197" s="2">
        <f>D197-$D$2</f>
        <v>2.9100000858306885</v>
      </c>
      <c r="B197" s="2">
        <v>2.90769100189</v>
      </c>
      <c r="C197" s="2">
        <f>IF(B197&gt;B196,B197+(C196-B196),B197+(C196-B196)+5+A197-A196)</f>
        <v>2.90769100189</v>
      </c>
      <c r="D197" s="2">
        <v>1577147195.03</v>
      </c>
      <c r="E197" s="2">
        <v>444</v>
      </c>
      <c r="F197" s="2">
        <v>901</v>
      </c>
      <c r="G197" s="2">
        <v>627</v>
      </c>
      <c r="H197" s="2">
        <v>702</v>
      </c>
      <c r="I197" s="2">
        <v>287</v>
      </c>
      <c r="J197" s="2">
        <f>$K$2*I197+(1-$K$2)*J196</f>
        <v>285.33381635040018</v>
      </c>
      <c r="K197" s="2"/>
      <c r="L197" s="2">
        <f>IF(O197="low", $K$4*J197+(1-$K$4)*L196,L196)</f>
        <v>231.20382733540464</v>
      </c>
      <c r="M197" s="2">
        <f>IF(O197="high", $K$4*J197+(1-$K$4)*M196,M196)</f>
        <v>284.91537693375597</v>
      </c>
      <c r="N197" s="2">
        <f>IF(O197="high",(1-$K$8)*N196+$K$8*(M196-2),IF(O197="low",(1-$K$8)*N196+$K$8*(L196+2),N196))</f>
        <v>283.34568519989767</v>
      </c>
      <c r="O197" s="2" t="str">
        <f>IF(J197&gt;N196+1,"high",IF(J197&lt;N196-1,"low","middle"))</f>
        <v>high</v>
      </c>
      <c r="P197" s="2">
        <f>IF(O197="low",250,IF(O197="high",300,275))</f>
        <v>300</v>
      </c>
      <c r="Q197" s="2">
        <f>IF(P197=P196,Q196+1,1)</f>
        <v>3</v>
      </c>
      <c r="R197" s="2">
        <f>IF(P197=P196,R196+J197,J197)</f>
        <v>854.89767483590072</v>
      </c>
      <c r="S197" s="2" t="str">
        <f>IF(P198=P197,"NA",R197/Q197)</f>
        <v>NA</v>
      </c>
      <c r="T197" s="2">
        <f>IF(P197=P196,T196+J197^2,J197^2)</f>
        <v>243616.91783400782</v>
      </c>
      <c r="U197" s="2" t="str">
        <f>IF(NOT($P198=$P197),SQRT(((T197)/($Q197))-S197^2),"NA")</f>
        <v>NA</v>
      </c>
    </row>
    <row r="198" spans="1:21" x14ac:dyDescent="0.2">
      <c r="A198" s="2">
        <f>D198-$D$2</f>
        <v>2.9300000667572021</v>
      </c>
      <c r="B198" s="2">
        <v>2.93210506439</v>
      </c>
      <c r="C198" s="2">
        <f>IF(B198&gt;B197,B198+(C197-B197),B198+(C197-B197)+5+A198-A197)</f>
        <v>2.93210506439</v>
      </c>
      <c r="D198" s="2">
        <v>1577147195.05</v>
      </c>
      <c r="E198" s="2">
        <v>445</v>
      </c>
      <c r="F198" s="2">
        <v>900</v>
      </c>
      <c r="G198" s="2">
        <v>630</v>
      </c>
      <c r="H198" s="2">
        <v>701</v>
      </c>
      <c r="I198" s="2">
        <v>286</v>
      </c>
      <c r="J198" s="2">
        <f>$K$2*I198+(1-$K$2)*J197</f>
        <v>285.46705308032017</v>
      </c>
      <c r="K198" s="2"/>
      <c r="L198" s="2">
        <f>IF(O198="low", $K$4*J198+(1-$K$4)*L197,L197)</f>
        <v>231.20382733540464</v>
      </c>
      <c r="M198" s="2">
        <f>IF(O198="high", $K$4*J198+(1-$K$4)*M197,M197)</f>
        <v>285.02571216306882</v>
      </c>
      <c r="N198" s="2">
        <f>IF(O198="high",(1-$K$8)*N197+$K$8*(M197-2),IF(O198="low",(1-$K$8)*N197+$K$8*(L197+2),N197))</f>
        <v>283.32416978659057</v>
      </c>
      <c r="O198" s="2" t="str">
        <f>IF(J198&gt;N197+1,"high",IF(J198&lt;N197-1,"low","middle"))</f>
        <v>high</v>
      </c>
      <c r="P198" s="2">
        <f>IF(O198="low",250,IF(O198="high",300,275))</f>
        <v>300</v>
      </c>
      <c r="Q198" s="2">
        <f>IF(P198=P197,Q197+1,1)</f>
        <v>4</v>
      </c>
      <c r="R198" s="2">
        <f>IF(P198=P197,R197+J198,J198)</f>
        <v>1140.364727916221</v>
      </c>
      <c r="S198" s="2" t="str">
        <f>IF(P199=P198,"NA",R198/Q198)</f>
        <v>NA</v>
      </c>
      <c r="T198" s="2">
        <f>IF(P198=P197,T197+J198^2,J198^2)</f>
        <v>325108.35622837016</v>
      </c>
      <c r="U198" s="2" t="str">
        <f>IF(NOT($P199=$P198),SQRT(((T198)/($Q198))-S198^2),"NA")</f>
        <v>NA</v>
      </c>
    </row>
    <row r="199" spans="1:21" x14ac:dyDescent="0.2">
      <c r="A199" s="2">
        <f>D199-$D$2</f>
        <v>2.9600000381469727</v>
      </c>
      <c r="B199" s="2">
        <v>2.9569849968000002</v>
      </c>
      <c r="C199" s="2">
        <f>IF(B199&gt;B198,B199+(C198-B198),B199+(C198-B198)+5+A199-A198)</f>
        <v>2.9569849968000002</v>
      </c>
      <c r="D199" s="2">
        <v>1577147195.0799999</v>
      </c>
      <c r="E199" s="2">
        <v>444</v>
      </c>
      <c r="F199" s="2">
        <v>900</v>
      </c>
      <c r="G199" s="2">
        <v>631</v>
      </c>
      <c r="H199" s="2">
        <v>700</v>
      </c>
      <c r="I199" s="2">
        <v>286</v>
      </c>
      <c r="J199" s="2">
        <f>$K$2*I199+(1-$K$2)*J198</f>
        <v>285.57364246425612</v>
      </c>
      <c r="K199" s="2"/>
      <c r="L199" s="2">
        <f>IF(O199="low", $K$4*J199+(1-$K$4)*L198,L198)</f>
        <v>231.20382733540464</v>
      </c>
      <c r="M199" s="2">
        <f>IF(O199="high", $K$4*J199+(1-$K$4)*M198,M198)</f>
        <v>285.13529822330628</v>
      </c>
      <c r="N199" s="2">
        <f>IF(O199="high",(1-$K$8)*N198+$K$8*(M198-2),IF(O199="low",(1-$K$8)*N198+$K$8*(L198+2),N198))</f>
        <v>283.30924690541445</v>
      </c>
      <c r="O199" s="2" t="str">
        <f>IF(J199&gt;N198+1,"high",IF(J199&lt;N198-1,"low","middle"))</f>
        <v>high</v>
      </c>
      <c r="P199" s="2">
        <f>IF(O199="low",250,IF(O199="high",300,275))</f>
        <v>300</v>
      </c>
      <c r="Q199" s="2">
        <f>IF(P199=P198,Q198+1,1)</f>
        <v>5</v>
      </c>
      <c r="R199" s="2">
        <f>IF(P199=P198,R198+J199,J199)</f>
        <v>1425.9383703804772</v>
      </c>
      <c r="S199" s="2" t="str">
        <f>IF(P200=P199,"NA",R199/Q199)</f>
        <v>NA</v>
      </c>
      <c r="T199" s="2">
        <f>IF(P199=P198,T198+J199^2,J199^2)</f>
        <v>406660.66149867297</v>
      </c>
      <c r="U199" s="2" t="str">
        <f>IF(NOT($P200=$P199),SQRT(((T199)/($Q199))-S199^2),"NA")</f>
        <v>NA</v>
      </c>
    </row>
    <row r="200" spans="1:21" x14ac:dyDescent="0.2">
      <c r="A200" s="2">
        <f>D200-$D$2</f>
        <v>2.9800000190734863</v>
      </c>
      <c r="B200" s="2">
        <v>2.9772791862500001</v>
      </c>
      <c r="C200" s="2">
        <f>IF(B200&gt;B199,B200+(C199-B199),B200+(C199-B199)+5+A200-A199)</f>
        <v>2.9772791862500001</v>
      </c>
      <c r="D200" s="2">
        <v>1577147195.0999999</v>
      </c>
      <c r="E200" s="2">
        <v>447</v>
      </c>
      <c r="F200" s="2">
        <v>901</v>
      </c>
      <c r="G200" s="2">
        <v>633</v>
      </c>
      <c r="H200" s="2">
        <v>703</v>
      </c>
      <c r="I200" s="2">
        <v>290</v>
      </c>
      <c r="J200" s="2">
        <f>$K$2*I200+(1-$K$2)*J199</f>
        <v>286.45891397140491</v>
      </c>
      <c r="K200" s="2"/>
      <c r="L200" s="2">
        <f>IF(O200="low", $K$4*J200+(1-$K$4)*L199,L199)</f>
        <v>231.20382733540464</v>
      </c>
      <c r="M200" s="2">
        <f>IF(O200="high", $K$4*J200+(1-$K$4)*M199,M199)</f>
        <v>285.40002137292601</v>
      </c>
      <c r="N200" s="2">
        <f>IF(O200="high",(1-$K$8)*N199+$K$8*(M199-2),IF(O200="low",(1-$K$8)*N199+$K$8*(L199+2),N199))</f>
        <v>283.30054947130907</v>
      </c>
      <c r="O200" s="2" t="str">
        <f>IF(J200&gt;N199+1,"high",IF(J200&lt;N199-1,"low","middle"))</f>
        <v>high</v>
      </c>
      <c r="P200" s="2">
        <f>IF(O200="low",250,IF(O200="high",300,275))</f>
        <v>300</v>
      </c>
      <c r="Q200" s="2">
        <f>IF(P200=P199,Q199+1,1)</f>
        <v>6</v>
      </c>
      <c r="R200" s="2">
        <f>IF(P200=P199,R199+J200,J200)</f>
        <v>1712.397284351882</v>
      </c>
      <c r="S200" s="2" t="str">
        <f>IF(P201=P200,"NA",R200/Q200)</f>
        <v>NA</v>
      </c>
      <c r="T200" s="2">
        <f>IF(P200=P199,T199+J200^2,J200^2)</f>
        <v>488719.37089234975</v>
      </c>
      <c r="U200" s="2" t="str">
        <f>IF(NOT($P201=$P200),SQRT(((T200)/($Q200))-S200^2),"NA")</f>
        <v>NA</v>
      </c>
    </row>
    <row r="201" spans="1:21" x14ac:dyDescent="0.2">
      <c r="A201" s="2">
        <f>D201-$D$2</f>
        <v>3</v>
      </c>
      <c r="B201" s="2">
        <v>3.0019280910499999</v>
      </c>
      <c r="C201" s="2">
        <f>IF(B201&gt;B200,B201+(C200-B200),B201+(C200-B200)+5+A201-A200)</f>
        <v>3.0019280910499999</v>
      </c>
      <c r="D201" s="2">
        <v>1577147195.1199999</v>
      </c>
      <c r="E201" s="2">
        <v>448</v>
      </c>
      <c r="F201" s="2">
        <v>901</v>
      </c>
      <c r="G201" s="2">
        <v>635</v>
      </c>
      <c r="H201" s="2">
        <v>703</v>
      </c>
      <c r="I201" s="2">
        <v>289</v>
      </c>
      <c r="J201" s="2">
        <f>$K$2*I201+(1-$K$2)*J200</f>
        <v>286.96713117712392</v>
      </c>
      <c r="K201" s="2"/>
      <c r="L201" s="2">
        <f>IF(O201="low", $K$4*J201+(1-$K$4)*L200,L200)</f>
        <v>231.20382733540464</v>
      </c>
      <c r="M201" s="2">
        <f>IF(O201="high", $K$4*J201+(1-$K$4)*M200,M200)</f>
        <v>285.71344333376561</v>
      </c>
      <c r="N201" s="2">
        <f>IF(O201="high",(1-$K$8)*N200+$K$8*(M200-2),IF(O201="low",(1-$K$8)*N200+$K$8*(L200+2),N200))</f>
        <v>283.30552306638987</v>
      </c>
      <c r="O201" s="2" t="str">
        <f>IF(J201&gt;N200+1,"high",IF(J201&lt;N200-1,"low","middle"))</f>
        <v>high</v>
      </c>
      <c r="P201" s="2">
        <f>IF(O201="low",250,IF(O201="high",300,275))</f>
        <v>300</v>
      </c>
      <c r="Q201" s="2">
        <f>IF(P201=P200,Q200+1,1)</f>
        <v>7</v>
      </c>
      <c r="R201" s="2">
        <f>IF(P201=P200,R200+J201,J201)</f>
        <v>1999.364415529006</v>
      </c>
      <c r="S201" s="2" t="str">
        <f>IF(P202=P201,"NA",R201/Q201)</f>
        <v>NA</v>
      </c>
      <c r="T201" s="2">
        <f>IF(P201=P200,T200+J201^2,J201^2)</f>
        <v>571069.50526837842</v>
      </c>
      <c r="U201" s="2" t="str">
        <f>IF(NOT($P202=$P201),SQRT(((T201)/($Q201))-S201^2),"NA")</f>
        <v>NA</v>
      </c>
    </row>
    <row r="202" spans="1:21" x14ac:dyDescent="0.2">
      <c r="A202" s="2">
        <f>D202-$D$2</f>
        <v>3.0200002193450928</v>
      </c>
      <c r="B202" s="2">
        <v>3.0227220058399999</v>
      </c>
      <c r="C202" s="2">
        <f>IF(B202&gt;B201,B202+(C201-B201),B202+(C201-B201)+5+A202-A201)</f>
        <v>3.0227220058399999</v>
      </c>
      <c r="D202" s="2">
        <v>1577147195.1400001</v>
      </c>
      <c r="E202" s="2">
        <v>448</v>
      </c>
      <c r="F202" s="2">
        <v>901</v>
      </c>
      <c r="G202" s="2">
        <v>634</v>
      </c>
      <c r="H202" s="2">
        <v>703</v>
      </c>
      <c r="I202" s="2">
        <v>288</v>
      </c>
      <c r="J202" s="2">
        <f>$K$2*I202+(1-$K$2)*J201</f>
        <v>287.17370494169916</v>
      </c>
      <c r="K202" s="2"/>
      <c r="L202" s="2">
        <f>IF(O202="low", $K$4*J202+(1-$K$4)*L201,L201)</f>
        <v>231.20382733540464</v>
      </c>
      <c r="M202" s="2">
        <f>IF(O202="high", $K$4*J202+(1-$K$4)*M201,M201)</f>
        <v>286.00549565535232</v>
      </c>
      <c r="N202" s="2">
        <f>IF(O202="high",(1-$K$8)*N201+$K$8*(M201-2),IF(O202="low",(1-$K$8)*N201+$K$8*(L201+2),N201))</f>
        <v>283.32591907975865</v>
      </c>
      <c r="O202" s="2" t="str">
        <f>IF(J202&gt;N201+1,"high",IF(J202&lt;N201-1,"low","middle"))</f>
        <v>high</v>
      </c>
      <c r="P202" s="2">
        <f>IF(O202="low",250,IF(O202="high",300,275))</f>
        <v>300</v>
      </c>
      <c r="Q202" s="2">
        <f>IF(P202=P201,Q201+1,1)</f>
        <v>8</v>
      </c>
      <c r="R202" s="2">
        <f>IF(P202=P201,R201+J202,J202)</f>
        <v>2286.5381204707051</v>
      </c>
      <c r="S202" s="2" t="str">
        <f>IF(P203=P202,"NA",R202/Q202)</f>
        <v>NA</v>
      </c>
      <c r="T202" s="2">
        <f>IF(P202=P201,T201+J202^2,J202^2)</f>
        <v>653538.24207832047</v>
      </c>
      <c r="U202" s="2" t="str">
        <f>IF(NOT($P203=$P202),SQRT(((T202)/($Q202))-S202^2),"NA")</f>
        <v>NA</v>
      </c>
    </row>
    <row r="203" spans="1:21" x14ac:dyDescent="0.2">
      <c r="A203" s="2">
        <f>D203-$D$2</f>
        <v>3.0500001907348633</v>
      </c>
      <c r="B203" s="2">
        <v>3.0471680164300001</v>
      </c>
      <c r="C203" s="2">
        <f>IF(B203&gt;B202,B203+(C202-B202),B203+(C202-B202)+5+A203-A202)</f>
        <v>3.0471680164300001</v>
      </c>
      <c r="D203" s="2">
        <v>1577147195.1700001</v>
      </c>
      <c r="E203" s="2">
        <v>451</v>
      </c>
      <c r="F203" s="2">
        <v>902</v>
      </c>
      <c r="G203" s="2">
        <v>636</v>
      </c>
      <c r="H203" s="2">
        <v>702</v>
      </c>
      <c r="I203" s="2">
        <v>291</v>
      </c>
      <c r="J203" s="2">
        <f>$K$2*I203+(1-$K$2)*J202</f>
        <v>287.93896395335935</v>
      </c>
      <c r="K203" s="2"/>
      <c r="L203" s="2">
        <f>IF(O203="low", $K$4*J203+(1-$K$4)*L202,L202)</f>
        <v>231.20382733540464</v>
      </c>
      <c r="M203" s="2">
        <f>IF(O203="high", $K$4*J203+(1-$K$4)*M202,M202)</f>
        <v>286.39218931495373</v>
      </c>
      <c r="N203" s="2">
        <f>IF(O203="high",(1-$K$8)*N202+$K$8*(M202-2),IF(O203="low",(1-$K$8)*N202+$K$8*(L202+2),N202))</f>
        <v>283.3598979085383</v>
      </c>
      <c r="O203" s="2" t="str">
        <f>IF(J203&gt;N202+1,"high",IF(J203&lt;N202-1,"low","middle"))</f>
        <v>high</v>
      </c>
      <c r="P203" s="2">
        <f>IF(O203="low",250,IF(O203="high",300,275))</f>
        <v>300</v>
      </c>
      <c r="Q203" s="2">
        <f>IF(P203=P202,Q202+1,1)</f>
        <v>9</v>
      </c>
      <c r="R203" s="2">
        <f>IF(P203=P202,R202+J203,J203)</f>
        <v>2574.4770844240643</v>
      </c>
      <c r="S203" s="2" t="str">
        <f>IF(P204=P203,"NA",R203/Q203)</f>
        <v>NA</v>
      </c>
      <c r="T203" s="2">
        <f>IF(P203=P202,T202+J203^2,J203^2)</f>
        <v>736447.08904085448</v>
      </c>
      <c r="U203" s="2" t="str">
        <f>IF(NOT($P204=$P203),SQRT(((T203)/($Q203))-S203^2),"NA")</f>
        <v>NA</v>
      </c>
    </row>
    <row r="204" spans="1:21" x14ac:dyDescent="0.2">
      <c r="A204" s="2">
        <f>D204-$D$2</f>
        <v>3.070000171661377</v>
      </c>
      <c r="B204" s="2">
        <v>3.0716261863700001</v>
      </c>
      <c r="C204" s="2">
        <f>IF(B204&gt;B203,B204+(C203-B203),B204+(C203-B203)+5+A204-A203)</f>
        <v>3.0716261863700001</v>
      </c>
      <c r="D204" s="2">
        <v>1577147195.1900001</v>
      </c>
      <c r="E204" s="2">
        <v>452</v>
      </c>
      <c r="F204" s="2">
        <v>902</v>
      </c>
      <c r="G204" s="2">
        <v>638</v>
      </c>
      <c r="H204" s="2">
        <v>704</v>
      </c>
      <c r="I204" s="2">
        <v>292</v>
      </c>
      <c r="J204" s="2">
        <f>$K$2*I204+(1-$K$2)*J203</f>
        <v>288.75117116268746</v>
      </c>
      <c r="K204" s="2"/>
      <c r="L204" s="2">
        <f>IF(O204="low", $K$4*J204+(1-$K$4)*L203,L203)</f>
        <v>231.20382733540464</v>
      </c>
      <c r="M204" s="2">
        <f>IF(O204="high", $K$4*J204+(1-$K$4)*M203,M203)</f>
        <v>286.86398568450051</v>
      </c>
      <c r="N204" s="2">
        <f>IF(O204="high",(1-$K$8)*N203+$K$8*(M203-2),IF(O204="low",(1-$K$8)*N203+$K$8*(L203+2),N203))</f>
        <v>283.41151247885904</v>
      </c>
      <c r="O204" s="2" t="str">
        <f>IF(J204&gt;N203+1,"high",IF(J204&lt;N203-1,"low","middle"))</f>
        <v>high</v>
      </c>
      <c r="P204" s="2">
        <f>IF(O204="low",250,IF(O204="high",300,275))</f>
        <v>300</v>
      </c>
      <c r="Q204" s="2">
        <f>IF(P204=P203,Q203+1,1)</f>
        <v>10</v>
      </c>
      <c r="R204" s="2">
        <f>IF(P204=P203,R203+J204,J204)</f>
        <v>2863.2282555867519</v>
      </c>
      <c r="S204" s="2" t="str">
        <f>IF(P205=P204,"NA",R204/Q204)</f>
        <v>NA</v>
      </c>
      <c r="T204" s="2">
        <f>IF(P204=P203,T203+J204^2,J204^2)</f>
        <v>819824.32788867806</v>
      </c>
      <c r="U204" s="2" t="str">
        <f>IF(NOT($P205=$P204),SQRT(((T204)/($Q204))-S204^2),"NA")</f>
        <v>NA</v>
      </c>
    </row>
    <row r="205" spans="1:21" x14ac:dyDescent="0.2">
      <c r="A205" s="2">
        <f>D205-$D$2</f>
        <v>3.0900001525878906</v>
      </c>
      <c r="B205" s="2">
        <v>3.09208917618</v>
      </c>
      <c r="C205" s="2">
        <f>IF(B205&gt;B204,B205+(C204-B204),B205+(C204-B204)+5+A205-A204)</f>
        <v>3.09208917618</v>
      </c>
      <c r="D205" s="2">
        <v>1577147195.21</v>
      </c>
      <c r="E205" s="2">
        <v>451</v>
      </c>
      <c r="F205" s="2">
        <v>902</v>
      </c>
      <c r="G205" s="2">
        <v>636</v>
      </c>
      <c r="H205" s="2">
        <v>704</v>
      </c>
      <c r="I205" s="2">
        <v>292</v>
      </c>
      <c r="J205" s="2">
        <f>$K$2*I205+(1-$K$2)*J204</f>
        <v>289.40093693015001</v>
      </c>
      <c r="K205" s="2"/>
      <c r="L205" s="2">
        <f>IF(O205="low", $K$4*J205+(1-$K$4)*L204,L204)</f>
        <v>231.20382733540464</v>
      </c>
      <c r="M205" s="2">
        <f>IF(O205="high", $K$4*J205+(1-$K$4)*M204,M204)</f>
        <v>287.37137593363042</v>
      </c>
      <c r="N205" s="2">
        <f>IF(O205="high",(1-$K$8)*N204+$K$8*(M204-2),IF(O205="low",(1-$K$8)*N204+$K$8*(L204+2),N204))</f>
        <v>283.48413613914107</v>
      </c>
      <c r="O205" s="2" t="str">
        <f>IF(J205&gt;N204+1,"high",IF(J205&lt;N204-1,"low","middle"))</f>
        <v>high</v>
      </c>
      <c r="P205" s="2">
        <f>IF(O205="low",250,IF(O205="high",300,275))</f>
        <v>300</v>
      </c>
      <c r="Q205" s="2">
        <f>IF(P205=P204,Q204+1,1)</f>
        <v>11</v>
      </c>
      <c r="R205" s="2">
        <f>IF(P205=P204,R204+J205,J205)</f>
        <v>3152.6291925169016</v>
      </c>
      <c r="S205" s="2" t="str">
        <f>IF(P206=P205,"NA",R205/Q205)</f>
        <v>NA</v>
      </c>
      <c r="T205" s="2">
        <f>IF(P205=P204,T204+J205^2,J205^2)</f>
        <v>903577.23018472677</v>
      </c>
      <c r="U205" s="2" t="str">
        <f>IF(NOT($P206=$P205),SQRT(((T205)/($Q205))-S205^2),"NA")</f>
        <v>NA</v>
      </c>
    </row>
    <row r="206" spans="1:21" x14ac:dyDescent="0.2">
      <c r="A206" s="2">
        <f>D206-$D$2</f>
        <v>3.1200001239776611</v>
      </c>
      <c r="B206" s="2">
        <v>3.1167080402399998</v>
      </c>
      <c r="C206" s="2">
        <f>IF(B206&gt;B205,B206+(C205-B205),B206+(C205-B205)+5+A206-A205)</f>
        <v>3.1167080402399998</v>
      </c>
      <c r="D206" s="2">
        <v>1577147195.24</v>
      </c>
      <c r="E206" s="2">
        <v>452</v>
      </c>
      <c r="F206" s="2">
        <v>902</v>
      </c>
      <c r="G206" s="2">
        <v>636</v>
      </c>
      <c r="H206" s="2">
        <v>702</v>
      </c>
      <c r="I206" s="2">
        <v>294</v>
      </c>
      <c r="J206" s="2">
        <f>$K$2*I206+(1-$K$2)*J205</f>
        <v>290.32074954412002</v>
      </c>
      <c r="K206" s="2"/>
      <c r="L206" s="2">
        <f>IF(O206="low", $K$4*J206+(1-$K$4)*L205,L205)</f>
        <v>231.20382733540464</v>
      </c>
      <c r="M206" s="2">
        <f>IF(O206="high", $K$4*J206+(1-$K$4)*M205,M205)</f>
        <v>287.96125065572835</v>
      </c>
      <c r="N206" s="2">
        <f>IF(O206="high",(1-$K$8)*N205+$K$8*(M205-2),IF(O206="low",(1-$K$8)*N205+$K$8*(L205+2),N205))</f>
        <v>283.57849812886553</v>
      </c>
      <c r="O206" s="2" t="str">
        <f>IF(J206&gt;N205+1,"high",IF(J206&lt;N205-1,"low","middle"))</f>
        <v>high</v>
      </c>
      <c r="P206" s="2">
        <f>IF(O206="low",250,IF(O206="high",300,275))</f>
        <v>300</v>
      </c>
      <c r="Q206" s="2">
        <f>IF(P206=P205,Q205+1,1)</f>
        <v>12</v>
      </c>
      <c r="R206" s="2">
        <f>IF(P206=P205,R205+J206,J206)</f>
        <v>3442.9499420610218</v>
      </c>
      <c r="S206" s="2" t="str">
        <f>IF(P207=P206,"NA",R206/Q206)</f>
        <v>NA</v>
      </c>
      <c r="T206" s="2">
        <f>IF(P206=P205,T205+J206^2,J206^2)</f>
        <v>987863.36780058639</v>
      </c>
      <c r="U206" s="2" t="str">
        <f>IF(NOT($P207=$P206),SQRT(((T206)/($Q206))-S206^2),"NA")</f>
        <v>NA</v>
      </c>
    </row>
    <row r="207" spans="1:21" x14ac:dyDescent="0.2">
      <c r="A207" s="2">
        <f>D207-$D$2</f>
        <v>3.1400001049041748</v>
      </c>
      <c r="B207" s="2">
        <v>3.1373271942100001</v>
      </c>
      <c r="C207" s="2">
        <f>IF(B207&gt;B206,B207+(C206-B206),B207+(C206-B206)+5+A207-A206)</f>
        <v>3.1373271942100001</v>
      </c>
      <c r="D207" s="2">
        <v>1577147195.26</v>
      </c>
      <c r="E207" s="2">
        <v>453</v>
      </c>
      <c r="F207" s="2">
        <v>902</v>
      </c>
      <c r="G207" s="2">
        <v>635</v>
      </c>
      <c r="H207" s="2">
        <v>699</v>
      </c>
      <c r="I207" s="2">
        <v>291</v>
      </c>
      <c r="J207" s="2">
        <f>$K$2*I207+(1-$K$2)*J206</f>
        <v>290.45659963529602</v>
      </c>
      <c r="K207" s="2"/>
      <c r="L207" s="2">
        <f>IF(O207="low", $K$4*J207+(1-$K$4)*L206,L206)</f>
        <v>231.20382733540464</v>
      </c>
      <c r="M207" s="2">
        <f>IF(O207="high", $K$4*J207+(1-$K$4)*M206,M206)</f>
        <v>288.46032045164191</v>
      </c>
      <c r="N207" s="2">
        <f>IF(O207="high",(1-$K$8)*N206+$K$8*(M206-2),IF(O207="low",(1-$K$8)*N206+$K$8*(L206+2),N206))</f>
        <v>283.69763575520869</v>
      </c>
      <c r="O207" s="2" t="str">
        <f>IF(J207&gt;N206+1,"high",IF(J207&lt;N206-1,"low","middle"))</f>
        <v>high</v>
      </c>
      <c r="P207" s="2">
        <f>IF(O207="low",250,IF(O207="high",300,275))</f>
        <v>300</v>
      </c>
      <c r="Q207" s="2">
        <f>IF(P207=P206,Q206+1,1)</f>
        <v>13</v>
      </c>
      <c r="R207" s="2">
        <f>IF(P207=P206,R206+J207,J207)</f>
        <v>3733.4065416963176</v>
      </c>
      <c r="S207" s="2" t="str">
        <f>IF(P208=P207,"NA",R207/Q207)</f>
        <v>NA</v>
      </c>
      <c r="T207" s="2">
        <f>IF(P207=P206,T206+J207^2,J207^2)</f>
        <v>1072228.4040722849</v>
      </c>
      <c r="U207" s="2" t="str">
        <f>IF(NOT($P208=$P207),SQRT(((T207)/($Q207))-S207^2),"NA")</f>
        <v>NA</v>
      </c>
    </row>
    <row r="208" spans="1:21" x14ac:dyDescent="0.2">
      <c r="A208" s="2">
        <f>D208-$D$2</f>
        <v>3.1600000858306885</v>
      </c>
      <c r="B208" s="2">
        <v>3.16186404228</v>
      </c>
      <c r="C208" s="2">
        <f>IF(B208&gt;B207,B208+(C207-B207),B208+(C207-B207)+5+A208-A207)</f>
        <v>3.16186404228</v>
      </c>
      <c r="D208" s="2">
        <v>1577147195.28</v>
      </c>
      <c r="E208" s="2">
        <v>454</v>
      </c>
      <c r="F208" s="2">
        <v>902</v>
      </c>
      <c r="G208" s="2">
        <v>636</v>
      </c>
      <c r="H208" s="2">
        <v>701</v>
      </c>
      <c r="I208" s="2">
        <v>294</v>
      </c>
      <c r="J208" s="2">
        <f>$K$2*I208+(1-$K$2)*J207</f>
        <v>291.16527970823682</v>
      </c>
      <c r="K208" s="2"/>
      <c r="L208" s="2">
        <f>IF(O208="low", $K$4*J208+(1-$K$4)*L207,L207)</f>
        <v>231.20382733540464</v>
      </c>
      <c r="M208" s="2">
        <f>IF(O208="high", $K$4*J208+(1-$K$4)*M207,M207)</f>
        <v>289.00131230296091</v>
      </c>
      <c r="N208" s="2">
        <f>IF(O208="high",(1-$K$8)*N207+$K$8*(M207-2),IF(O208="low",(1-$K$8)*N207+$K$8*(L207+2),N207))</f>
        <v>283.83576999003037</v>
      </c>
      <c r="O208" s="2" t="str">
        <f>IF(J208&gt;N207+1,"high",IF(J208&lt;N207-1,"low","middle"))</f>
        <v>high</v>
      </c>
      <c r="P208" s="2">
        <f>IF(O208="low",250,IF(O208="high",300,275))</f>
        <v>300</v>
      </c>
      <c r="Q208" s="2">
        <f>IF(P208=P207,Q207+1,1)</f>
        <v>14</v>
      </c>
      <c r="R208" s="2">
        <f>IF(P208=P207,R207+J208,J208)</f>
        <v>4024.5718214045546</v>
      </c>
      <c r="S208" s="2" t="str">
        <f>IF(P209=P208,"NA",R208/Q208)</f>
        <v>NA</v>
      </c>
      <c r="T208" s="2">
        <f>IF(P208=P207,T207+J208^2,J208^2)</f>
        <v>1157005.6241798608</v>
      </c>
      <c r="U208" s="2" t="str">
        <f>IF(NOT($P209=$P208),SQRT(((T208)/($Q208))-S208^2),"NA")</f>
        <v>NA</v>
      </c>
    </row>
    <row r="209" spans="1:21" x14ac:dyDescent="0.2">
      <c r="A209" s="2">
        <f>D209-$D$2</f>
        <v>3.1800000667572021</v>
      </c>
      <c r="B209" s="2">
        <v>3.1821830272699998</v>
      </c>
      <c r="C209" s="2">
        <f>IF(B209&gt;B208,B209+(C208-B208),B209+(C208-B208)+5+A209-A208)</f>
        <v>3.1821830272699998</v>
      </c>
      <c r="D209" s="2">
        <v>1577147195.3</v>
      </c>
      <c r="E209" s="2">
        <v>455</v>
      </c>
      <c r="F209" s="2">
        <v>902</v>
      </c>
      <c r="G209" s="2">
        <v>636</v>
      </c>
      <c r="H209" s="2">
        <v>701</v>
      </c>
      <c r="I209" s="2">
        <v>293</v>
      </c>
      <c r="J209" s="2">
        <f>$K$2*I209+(1-$K$2)*J208</f>
        <v>291.53222376658948</v>
      </c>
      <c r="K209" s="2"/>
      <c r="L209" s="2">
        <f>IF(O209="low", $K$4*J209+(1-$K$4)*L208,L208)</f>
        <v>231.20382733540464</v>
      </c>
      <c r="M209" s="2">
        <f>IF(O209="high", $K$4*J209+(1-$K$4)*M208,M208)</f>
        <v>289.50749459568664</v>
      </c>
      <c r="N209" s="2">
        <f>IF(O209="high",(1-$K$8)*N208+$K$8*(M208-2),IF(O209="low",(1-$K$8)*N208+$K$8*(L208+2),N208))</f>
        <v>283.99404710567688</v>
      </c>
      <c r="O209" s="2" t="str">
        <f>IF(J209&gt;N208+1,"high",IF(J209&lt;N208-1,"low","middle"))</f>
        <v>high</v>
      </c>
      <c r="P209" s="2">
        <f>IF(O209="low",250,IF(O209="high",300,275))</f>
        <v>300</v>
      </c>
      <c r="Q209" s="2">
        <f>IF(P209=P208,Q208+1,1)</f>
        <v>15</v>
      </c>
      <c r="R209" s="2">
        <f>IF(P209=P208,R208+J209,J209)</f>
        <v>4316.1040451711442</v>
      </c>
      <c r="S209" s="2" t="str">
        <f>IF(P210=P209,"NA",R209/Q209)</f>
        <v>NA</v>
      </c>
      <c r="T209" s="2">
        <f>IF(P209=P208,T208+J209^2,J209^2)</f>
        <v>1241996.6616741535</v>
      </c>
      <c r="U209" s="2" t="str">
        <f>IF(NOT($P210=$P209),SQRT(((T209)/($Q209))-S209^2),"NA")</f>
        <v>NA</v>
      </c>
    </row>
    <row r="210" spans="1:21" x14ac:dyDescent="0.2">
      <c r="A210" s="2">
        <f>D210-$D$2</f>
        <v>3.2100000381469727</v>
      </c>
      <c r="B210" s="2">
        <v>3.2069470882400002</v>
      </c>
      <c r="C210" s="2">
        <f>IF(B210&gt;B209,B210+(C209-B209),B210+(C209-B209)+5+A210-A209)</f>
        <v>3.2069470882400002</v>
      </c>
      <c r="D210" s="2">
        <v>1577147195.3299999</v>
      </c>
      <c r="E210" s="2">
        <v>454</v>
      </c>
      <c r="F210" s="2">
        <v>903</v>
      </c>
      <c r="G210" s="2">
        <v>635</v>
      </c>
      <c r="H210" s="2">
        <v>700</v>
      </c>
      <c r="I210" s="2">
        <v>293</v>
      </c>
      <c r="J210" s="2">
        <f>$K$2*I210+(1-$K$2)*J209</f>
        <v>291.82577901327159</v>
      </c>
      <c r="K210" s="2"/>
      <c r="L210" s="2">
        <f>IF(O210="low", $K$4*J210+(1-$K$4)*L209,L209)</f>
        <v>231.20382733540464</v>
      </c>
      <c r="M210" s="2">
        <f>IF(O210="high", $K$4*J210+(1-$K$4)*M209,M209)</f>
        <v>289.97115147920363</v>
      </c>
      <c r="N210" s="2">
        <f>IF(O210="high",(1-$K$8)*N209+$K$8*(M209-2),IF(O210="low",(1-$K$8)*N209+$K$8*(L209+2),N209))</f>
        <v>284.16971948017732</v>
      </c>
      <c r="O210" s="2" t="str">
        <f>IF(J210&gt;N209+1,"high",IF(J210&lt;N209-1,"low","middle"))</f>
        <v>high</v>
      </c>
      <c r="P210" s="2">
        <f>IF(O210="low",250,IF(O210="high",300,275))</f>
        <v>300</v>
      </c>
      <c r="Q210" s="2">
        <f>IF(P210=P209,Q209+1,1)</f>
        <v>16</v>
      </c>
      <c r="R210" s="2">
        <f>IF(P210=P209,R209+J210,J210)</f>
        <v>4607.9298241844153</v>
      </c>
      <c r="S210" s="2" t="str">
        <f>IF(P211=P210,"NA",R210/Q210)</f>
        <v>NA</v>
      </c>
      <c r="T210" s="2">
        <f>IF(P210=P209,T209+J210^2,J210^2)</f>
        <v>1327158.9469708563</v>
      </c>
      <c r="U210" s="2" t="str">
        <f>IF(NOT($P211=$P210),SQRT(((T210)/($Q210))-S210^2),"NA")</f>
        <v>NA</v>
      </c>
    </row>
    <row r="211" spans="1:21" x14ac:dyDescent="0.2">
      <c r="A211" s="2">
        <f>D211-$D$2</f>
        <v>3.2300000190734863</v>
      </c>
      <c r="B211" s="2">
        <v>3.2313160896299999</v>
      </c>
      <c r="C211" s="2">
        <f>IF(B211&gt;B210,B211+(C210-B210),B211+(C210-B210)+5+A211-A210)</f>
        <v>3.2313160896299999</v>
      </c>
      <c r="D211" s="2">
        <v>1577147195.3499999</v>
      </c>
      <c r="E211" s="2">
        <v>453</v>
      </c>
      <c r="F211" s="2">
        <v>903</v>
      </c>
      <c r="G211" s="2">
        <v>636</v>
      </c>
      <c r="H211" s="2">
        <v>701</v>
      </c>
      <c r="I211" s="2">
        <v>294</v>
      </c>
      <c r="J211" s="2">
        <f>$K$2*I211+(1-$K$2)*J210</f>
        <v>292.26062321061727</v>
      </c>
      <c r="K211" s="2"/>
      <c r="L211" s="2">
        <f>IF(O211="low", $K$4*J211+(1-$K$4)*L210,L210)</f>
        <v>231.20382733540464</v>
      </c>
      <c r="M211" s="2">
        <f>IF(O211="high", $K$4*J211+(1-$K$4)*M210,M210)</f>
        <v>290.42904582548636</v>
      </c>
      <c r="N211" s="2">
        <f>IF(O211="high",(1-$K$8)*N210+$K$8*(M210-2),IF(O211="low",(1-$K$8)*N210+$K$8*(L210+2),N210))</f>
        <v>284.35979108012867</v>
      </c>
      <c r="O211" s="2" t="str">
        <f>IF(J211&gt;N210+1,"high",IF(J211&lt;N210-1,"low","middle"))</f>
        <v>high</v>
      </c>
      <c r="P211" s="2">
        <f>IF(O211="low",250,IF(O211="high",300,275))</f>
        <v>300</v>
      </c>
      <c r="Q211" s="2">
        <f>IF(P211=P210,Q210+1,1)</f>
        <v>17</v>
      </c>
      <c r="R211" s="2">
        <f>IF(P211=P210,R210+J211,J211)</f>
        <v>4900.1904473950326</v>
      </c>
      <c r="S211" s="2" t="str">
        <f>IF(P212=P211,"NA",R211/Q211)</f>
        <v>NA</v>
      </c>
      <c r="T211" s="2">
        <f>IF(P211=P210,T210+J211^2,J211^2)</f>
        <v>1412575.2188503146</v>
      </c>
      <c r="U211" s="2" t="str">
        <f>IF(NOT($P212=$P211),SQRT(((T211)/($Q211))-S211^2),"NA")</f>
        <v>NA</v>
      </c>
    </row>
    <row r="212" spans="1:21" x14ac:dyDescent="0.2">
      <c r="A212" s="2">
        <f>D212-$D$2</f>
        <v>3.25</v>
      </c>
      <c r="B212" s="2">
        <v>3.2518761158</v>
      </c>
      <c r="C212" s="2">
        <f>IF(B212&gt;B211,B212+(C211-B211),B212+(C211-B211)+5+A212-A211)</f>
        <v>3.2518761158</v>
      </c>
      <c r="D212" s="2">
        <v>1577147195.3699999</v>
      </c>
      <c r="E212" s="2">
        <v>455</v>
      </c>
      <c r="F212" s="2">
        <v>901</v>
      </c>
      <c r="G212" s="2">
        <v>637</v>
      </c>
      <c r="H212" s="2">
        <v>703</v>
      </c>
      <c r="I212" s="2">
        <v>295</v>
      </c>
      <c r="J212" s="2">
        <f>$K$2*I212+(1-$K$2)*J211</f>
        <v>292.80849856849386</v>
      </c>
      <c r="K212" s="2"/>
      <c r="L212" s="2">
        <f>IF(O212="low", $K$4*J212+(1-$K$4)*L211,L211)</f>
        <v>231.20382733540464</v>
      </c>
      <c r="M212" s="2">
        <f>IF(O212="high", $K$4*J212+(1-$K$4)*M211,M211)</f>
        <v>290.90493637408787</v>
      </c>
      <c r="N212" s="2">
        <f>IF(O212="high",(1-$K$8)*N211+$K$8*(M211-2),IF(O212="low",(1-$K$8)*N211+$K$8*(L211+2),N211))</f>
        <v>284.56325381739651</v>
      </c>
      <c r="O212" s="2" t="str">
        <f>IF(J212&gt;N211+1,"high",IF(J212&lt;N211-1,"low","middle"))</f>
        <v>high</v>
      </c>
      <c r="P212" s="2">
        <f>IF(O212="low",250,IF(O212="high",300,275))</f>
        <v>300</v>
      </c>
      <c r="Q212" s="2">
        <f>IF(P212=P211,Q211+1,1)</f>
        <v>18</v>
      </c>
      <c r="R212" s="2">
        <f>IF(P212=P211,R211+J212,J212)</f>
        <v>5192.9989459635262</v>
      </c>
      <c r="S212" s="2" t="str">
        <f>IF(P213=P212,"NA",R212/Q212)</f>
        <v>NA</v>
      </c>
      <c r="T212" s="2">
        <f>IF(P212=P211,T211+J212^2,J212^2)</f>
        <v>1498312.0356842503</v>
      </c>
      <c r="U212" s="2" t="str">
        <f>IF(NOT($P213=$P212),SQRT(((T212)/($Q212))-S212^2),"NA")</f>
        <v>NA</v>
      </c>
    </row>
    <row r="213" spans="1:21" x14ac:dyDescent="0.2">
      <c r="A213" s="2">
        <f>D213-$D$2</f>
        <v>3.2800002098083496</v>
      </c>
      <c r="B213" s="2">
        <v>3.2764620780899998</v>
      </c>
      <c r="C213" s="2">
        <f>IF(B213&gt;B212,B213+(C212-B212),B213+(C212-B212)+5+A213-A212)</f>
        <v>3.2764620780899998</v>
      </c>
      <c r="D213" s="2">
        <v>1577147195.4000001</v>
      </c>
      <c r="E213" s="2">
        <v>455</v>
      </c>
      <c r="F213" s="2">
        <v>903</v>
      </c>
      <c r="G213" s="2">
        <v>636</v>
      </c>
      <c r="H213" s="2">
        <v>703</v>
      </c>
      <c r="I213" s="2">
        <v>294</v>
      </c>
      <c r="J213" s="2">
        <f>$K$2*I213+(1-$K$2)*J212</f>
        <v>293.0467988547951</v>
      </c>
      <c r="K213" s="2"/>
      <c r="L213" s="2">
        <f>IF(O213="low", $K$4*J213+(1-$K$4)*L212,L212)</f>
        <v>231.20382733540464</v>
      </c>
      <c r="M213" s="2">
        <f>IF(O213="high", $K$4*J213+(1-$K$4)*M212,M212)</f>
        <v>291.3333088702293</v>
      </c>
      <c r="N213" s="2">
        <f>IF(O213="high",(1-$K$8)*N212+$K$8*(M212-2),IF(O213="low",(1-$K$8)*N212+$K$8*(L212+2),N212))</f>
        <v>284.78033794523105</v>
      </c>
      <c r="O213" s="2" t="str">
        <f>IF(J213&gt;N212+1,"high",IF(J213&lt;N212-1,"low","middle"))</f>
        <v>high</v>
      </c>
      <c r="P213" s="2">
        <f>IF(O213="low",250,IF(O213="high",300,275))</f>
        <v>300</v>
      </c>
      <c r="Q213" s="2">
        <f>IF(P213=P212,Q212+1,1)</f>
        <v>19</v>
      </c>
      <c r="R213" s="2">
        <f>IF(P213=P212,R212+J213,J213)</f>
        <v>5486.0457448183215</v>
      </c>
      <c r="S213" s="2" t="str">
        <f>IF(P214=P213,"NA",R213/Q213)</f>
        <v>NA</v>
      </c>
      <c r="T213" s="2">
        <f>IF(P213=P212,T212+J213^2,J213^2)</f>
        <v>1584188.462003293</v>
      </c>
      <c r="U213" s="2" t="str">
        <f>IF(NOT($P214=$P213),SQRT(((T213)/($Q213))-S213^2),"NA")</f>
        <v>NA</v>
      </c>
    </row>
    <row r="214" spans="1:21" x14ac:dyDescent="0.2">
      <c r="A214" s="2">
        <f>D214-$D$2</f>
        <v>3.3000001907348633</v>
      </c>
      <c r="B214" s="2">
        <v>3.29703807831</v>
      </c>
      <c r="C214" s="2">
        <f>IF(B214&gt;B213,B214+(C213-B213),B214+(C213-B213)+5+A214-A213)</f>
        <v>3.29703807831</v>
      </c>
      <c r="D214" s="2">
        <v>1577147195.4200001</v>
      </c>
      <c r="E214" s="2">
        <v>455</v>
      </c>
      <c r="F214" s="2">
        <v>904</v>
      </c>
      <c r="G214" s="2">
        <v>636</v>
      </c>
      <c r="H214" s="2">
        <v>702</v>
      </c>
      <c r="I214" s="2">
        <v>294</v>
      </c>
      <c r="J214" s="2">
        <f>$K$2*I214+(1-$K$2)*J213</f>
        <v>293.23743908383608</v>
      </c>
      <c r="K214" s="2"/>
      <c r="L214" s="2">
        <f>IF(O214="low", $K$4*J214+(1-$K$4)*L213,L213)</f>
        <v>231.20382733540464</v>
      </c>
      <c r="M214" s="2">
        <f>IF(O214="high", $K$4*J214+(1-$K$4)*M213,M213)</f>
        <v>291.71413491295067</v>
      </c>
      <c r="N214" s="2">
        <f>IF(O214="high",(1-$K$8)*N213+$K$8*(M213-2),IF(O214="low",(1-$K$8)*N213+$K$8*(L213+2),N213))</f>
        <v>285.00798649148095</v>
      </c>
      <c r="O214" s="2" t="str">
        <f>IF(J214&gt;N213+1,"high",IF(J214&lt;N213-1,"low","middle"))</f>
        <v>high</v>
      </c>
      <c r="P214" s="2">
        <f>IF(O214="low",250,IF(O214="high",300,275))</f>
        <v>300</v>
      </c>
      <c r="Q214" s="2">
        <f>IF(P214=P213,Q213+1,1)</f>
        <v>20</v>
      </c>
      <c r="R214" s="2">
        <f>IF(P214=P213,R213+J214,J214)</f>
        <v>5779.2831839021574</v>
      </c>
      <c r="S214" s="2" t="str">
        <f>IF(P215=P214,"NA",R214/Q214)</f>
        <v>NA</v>
      </c>
      <c r="T214" s="2">
        <f>IF(P214=P213,T213+J214^2,J214^2)</f>
        <v>1670176.6576837394</v>
      </c>
      <c r="U214" s="2" t="str">
        <f>IF(NOT($P215=$P214),SQRT(((T214)/($Q214))-S214^2),"NA")</f>
        <v>NA</v>
      </c>
    </row>
    <row r="215" spans="1:21" x14ac:dyDescent="0.2">
      <c r="A215" s="2">
        <f>D215-$D$2</f>
        <v>3.320000171661377</v>
      </c>
      <c r="B215" s="2">
        <v>3.3214449882500001</v>
      </c>
      <c r="C215" s="2">
        <f>IF(B215&gt;B214,B215+(C214-B214),B215+(C214-B214)+5+A215-A214)</f>
        <v>3.3214449882500001</v>
      </c>
      <c r="D215" s="2">
        <v>1577147195.4400001</v>
      </c>
      <c r="E215" s="2">
        <v>454</v>
      </c>
      <c r="F215" s="2">
        <v>903</v>
      </c>
      <c r="G215" s="2">
        <v>637</v>
      </c>
      <c r="H215" s="2">
        <v>702</v>
      </c>
      <c r="I215" s="2">
        <v>294</v>
      </c>
      <c r="J215" s="2">
        <f>$K$2*I215+(1-$K$2)*J214</f>
        <v>293.38995126706885</v>
      </c>
      <c r="K215" s="2"/>
      <c r="L215" s="2">
        <f>IF(O215="low", $K$4*J215+(1-$K$4)*L214,L214)</f>
        <v>231.20382733540464</v>
      </c>
      <c r="M215" s="2">
        <f>IF(O215="high", $K$4*J215+(1-$K$4)*M214,M214)</f>
        <v>292.04929818377434</v>
      </c>
      <c r="N215" s="2">
        <f>IF(O215="high",(1-$K$8)*N214+$K$8*(M214-2),IF(O215="low",(1-$K$8)*N214+$K$8*(L214+2),N214))</f>
        <v>285.24329391255441</v>
      </c>
      <c r="O215" s="2" t="str">
        <f>IF(J215&gt;N214+1,"high",IF(J215&lt;N214-1,"low","middle"))</f>
        <v>high</v>
      </c>
      <c r="P215" s="2">
        <f>IF(O215="low",250,IF(O215="high",300,275))</f>
        <v>300</v>
      </c>
      <c r="Q215" s="2">
        <f>IF(P215=P214,Q214+1,1)</f>
        <v>21</v>
      </c>
      <c r="R215" s="2">
        <f>IF(P215=P214,R214+J215,J215)</f>
        <v>6072.673135169226</v>
      </c>
      <c r="S215" s="2" t="str">
        <f>IF(P216=P215,"NA",R215/Q215)</f>
        <v>NA</v>
      </c>
      <c r="T215" s="2">
        <f>IF(P215=P214,T214+J215^2,J215^2)</f>
        <v>1756254.3211882324</v>
      </c>
      <c r="U215" s="2" t="str">
        <f>IF(NOT($P216=$P215),SQRT(((T215)/($Q215))-S215^2),"NA")</f>
        <v>NA</v>
      </c>
    </row>
    <row r="216" spans="1:21" x14ac:dyDescent="0.2">
      <c r="A216" s="2">
        <f>D216-$D$2</f>
        <v>3.3500001430511475</v>
      </c>
      <c r="B216" s="2">
        <v>3.3456830978399998</v>
      </c>
      <c r="C216" s="2">
        <f>IF(B216&gt;B215,B216+(C215-B215),B216+(C215-B215)+5+A216-A215)</f>
        <v>3.3456830978399998</v>
      </c>
      <c r="D216" s="2">
        <v>1577147195.47</v>
      </c>
      <c r="E216" s="2">
        <v>456</v>
      </c>
      <c r="F216" s="2">
        <v>904</v>
      </c>
      <c r="G216" s="2">
        <v>636</v>
      </c>
      <c r="H216" s="2">
        <v>705</v>
      </c>
      <c r="I216" s="2">
        <v>296</v>
      </c>
      <c r="J216" s="2">
        <f>$K$2*I216+(1-$K$2)*J215</f>
        <v>293.91196101365512</v>
      </c>
      <c r="K216" s="2"/>
      <c r="L216" s="2">
        <f>IF(O216="low", $K$4*J216+(1-$K$4)*L215,L215)</f>
        <v>231.20382733540464</v>
      </c>
      <c r="M216" s="2">
        <f>IF(O216="high", $K$4*J216+(1-$K$4)*M215,M215)</f>
        <v>292.42183074975054</v>
      </c>
      <c r="N216" s="2">
        <f>IF(O216="high",(1-$K$8)*N215+$K$8*(M215-2),IF(O216="low",(1-$K$8)*N215+$K$8*(L215+2),N215))</f>
        <v>285.48359412611535</v>
      </c>
      <c r="O216" s="2" t="str">
        <f>IF(J216&gt;N215+1,"high",IF(J216&lt;N215-1,"low","middle"))</f>
        <v>high</v>
      </c>
      <c r="P216" s="2">
        <f>IF(O216="low",250,IF(O216="high",300,275))</f>
        <v>300</v>
      </c>
      <c r="Q216" s="2">
        <f>IF(P216=P215,Q215+1,1)</f>
        <v>22</v>
      </c>
      <c r="R216" s="2">
        <f>IF(P216=P215,R215+J216,J216)</f>
        <v>6366.585096182881</v>
      </c>
      <c r="S216" s="2" t="str">
        <f>IF(P217=P216,"NA",R216/Q216)</f>
        <v>NA</v>
      </c>
      <c r="T216" s="2">
        <f>IF(P216=P215,T215+J216^2,J216^2)</f>
        <v>1842638.5620151248</v>
      </c>
      <c r="U216" s="2" t="str">
        <f>IF(NOT($P217=$P216),SQRT(((T216)/($Q216))-S216^2),"NA")</f>
        <v>NA</v>
      </c>
    </row>
    <row r="217" spans="1:21" x14ac:dyDescent="0.2">
      <c r="A217" s="2">
        <f>D217-$D$2</f>
        <v>3.3700001239776611</v>
      </c>
      <c r="B217" s="2">
        <v>3.3666660785700002</v>
      </c>
      <c r="C217" s="2">
        <f>IF(B217&gt;B216,B217+(C216-B216),B217+(C216-B216)+5+A217-A216)</f>
        <v>3.3666660785700002</v>
      </c>
      <c r="D217" s="2">
        <v>1577147195.49</v>
      </c>
      <c r="E217" s="2">
        <v>455</v>
      </c>
      <c r="F217" s="2">
        <v>903</v>
      </c>
      <c r="G217" s="2">
        <v>637</v>
      </c>
      <c r="H217" s="2">
        <v>704</v>
      </c>
      <c r="I217" s="2">
        <v>296</v>
      </c>
      <c r="J217" s="2">
        <f>$K$2*I217+(1-$K$2)*J216</f>
        <v>294.32956881092412</v>
      </c>
      <c r="K217" s="2"/>
      <c r="L217" s="2">
        <f>IF(O217="low", $K$4*J217+(1-$K$4)*L216,L216)</f>
        <v>231.20382733540464</v>
      </c>
      <c r="M217" s="2">
        <f>IF(O217="high", $K$4*J217+(1-$K$4)*M216,M216)</f>
        <v>292.80337836198527</v>
      </c>
      <c r="N217" s="2">
        <f>IF(O217="high",(1-$K$8)*N216+$K$8*(M216-2),IF(O217="low",(1-$K$8)*N216+$K$8*(L216+2),N216))</f>
        <v>285.73050595729705</v>
      </c>
      <c r="O217" s="2" t="str">
        <f>IF(J217&gt;N216+1,"high",IF(J217&lt;N216-1,"low","middle"))</f>
        <v>high</v>
      </c>
      <c r="P217" s="2">
        <f>IF(O217="low",250,IF(O217="high",300,275))</f>
        <v>300</v>
      </c>
      <c r="Q217" s="2">
        <f>IF(P217=P216,Q216+1,1)</f>
        <v>23</v>
      </c>
      <c r="R217" s="2">
        <f>IF(P217=P216,R216+J217,J217)</f>
        <v>6660.9146649938048</v>
      </c>
      <c r="S217" s="2" t="str">
        <f>IF(P218=P217,"NA",R217/Q217)</f>
        <v>NA</v>
      </c>
      <c r="T217" s="2">
        <f>IF(P217=P216,T216+J217^2,J217^2)</f>
        <v>1929268.4570915494</v>
      </c>
      <c r="U217" s="2" t="str">
        <f>IF(NOT($P218=$P217),SQRT(((T217)/($Q217))-S217^2),"NA")</f>
        <v>NA</v>
      </c>
    </row>
    <row r="218" spans="1:21" x14ac:dyDescent="0.2">
      <c r="A218" s="2">
        <f>D218-$D$2</f>
        <v>3.3900001049041748</v>
      </c>
      <c r="B218" s="2">
        <v>3.3911621570600001</v>
      </c>
      <c r="C218" s="2">
        <f>IF(B218&gt;B217,B218+(C217-B217),B218+(C217-B217)+5+A218-A217)</f>
        <v>3.3911621570600001</v>
      </c>
      <c r="D218" s="2">
        <v>1577147195.51</v>
      </c>
      <c r="E218" s="2">
        <v>453</v>
      </c>
      <c r="F218" s="2">
        <v>903</v>
      </c>
      <c r="G218" s="2">
        <v>636</v>
      </c>
      <c r="H218" s="2">
        <v>702</v>
      </c>
      <c r="I218" s="2">
        <v>293</v>
      </c>
      <c r="J218" s="2">
        <f>$K$2*I218+(1-$K$2)*J217</f>
        <v>294.06365504873929</v>
      </c>
      <c r="K218" s="2"/>
      <c r="L218" s="2">
        <f>IF(O218="low", $K$4*J218+(1-$K$4)*L217,L217)</f>
        <v>231.20382733540464</v>
      </c>
      <c r="M218" s="2">
        <f>IF(O218="high", $K$4*J218+(1-$K$4)*M217,M217)</f>
        <v>293.05543369933605</v>
      </c>
      <c r="N218" s="2">
        <f>IF(O218="high",(1-$K$8)*N217+$K$8*(M217-2),IF(O218="low",(1-$K$8)*N217+$K$8*(L217+2),N217))</f>
        <v>285.98414957753147</v>
      </c>
      <c r="O218" s="2" t="str">
        <f>IF(J218&gt;N217+1,"high",IF(J218&lt;N217-1,"low","middle"))</f>
        <v>high</v>
      </c>
      <c r="P218" s="2">
        <f>IF(O218="low",250,IF(O218="high",300,275))</f>
        <v>300</v>
      </c>
      <c r="Q218" s="2">
        <f>IF(P218=P217,Q217+1,1)</f>
        <v>24</v>
      </c>
      <c r="R218" s="2">
        <f>IF(P218=P217,R217+J218,J218)</f>
        <v>6954.9783200425445</v>
      </c>
      <c r="S218" s="2" t="str">
        <f>IF(P219=P218,"NA",R218/Q218)</f>
        <v>NA</v>
      </c>
      <c r="T218" s="2">
        <f>IF(P218=P217,T217+J218^2,J218^2)</f>
        <v>2015741.8903121734</v>
      </c>
      <c r="U218" s="2" t="str">
        <f>IF(NOT($P219=$P218),SQRT(((T218)/($Q218))-S218^2),"NA")</f>
        <v>NA</v>
      </c>
    </row>
    <row r="219" spans="1:21" x14ac:dyDescent="0.2">
      <c r="A219" s="2">
        <f>D219-$D$2</f>
        <v>3.4100000858306885</v>
      </c>
      <c r="B219" s="2">
        <v>3.4115371704099999</v>
      </c>
      <c r="C219" s="2">
        <f>IF(B219&gt;B218,B219+(C218-B218),B219+(C218-B218)+5+A219-A218)</f>
        <v>3.4115371704099999</v>
      </c>
      <c r="D219" s="2">
        <v>1577147195.53</v>
      </c>
      <c r="E219" s="2">
        <v>455</v>
      </c>
      <c r="F219" s="2">
        <v>903</v>
      </c>
      <c r="G219" s="2">
        <v>637</v>
      </c>
      <c r="H219" s="2">
        <v>704</v>
      </c>
      <c r="I219" s="2">
        <v>294</v>
      </c>
      <c r="J219" s="2">
        <f>$K$2*I219+(1-$K$2)*J218</f>
        <v>294.05092403899147</v>
      </c>
      <c r="K219" s="2"/>
      <c r="L219" s="2">
        <f>IF(O219="low", $K$4*J219+(1-$K$4)*L218,L218)</f>
        <v>231.20382733540464</v>
      </c>
      <c r="M219" s="2">
        <f>IF(O219="high", $K$4*J219+(1-$K$4)*M218,M218)</f>
        <v>293.25453176726717</v>
      </c>
      <c r="N219" s="2">
        <f>IF(O219="high",(1-$K$8)*N218+$K$8*(M218-2),IF(O219="low",(1-$K$8)*N218+$K$8*(L218+2),N218))</f>
        <v>286.23771378362164</v>
      </c>
      <c r="O219" s="2" t="str">
        <f>IF(J219&gt;N218+1,"high",IF(J219&lt;N218-1,"low","middle"))</f>
        <v>high</v>
      </c>
      <c r="P219" s="2">
        <f>IF(O219="low",250,IF(O219="high",300,275))</f>
        <v>300</v>
      </c>
      <c r="Q219" s="2">
        <f>IF(P219=P218,Q218+1,1)</f>
        <v>25</v>
      </c>
      <c r="R219" s="2">
        <f>IF(P219=P218,R218+J219,J219)</f>
        <v>7249.0292440815356</v>
      </c>
      <c r="S219" s="2" t="str">
        <f>IF(P220=P219,"NA",R219/Q219)</f>
        <v>NA</v>
      </c>
      <c r="T219" s="2">
        <f>IF(P219=P218,T218+J219^2,J219^2)</f>
        <v>2102207.8362403582</v>
      </c>
      <c r="U219" s="2" t="str">
        <f>IF(NOT($P220=$P219),SQRT(((T219)/($Q219))-S219^2),"NA")</f>
        <v>NA</v>
      </c>
    </row>
    <row r="220" spans="1:21" x14ac:dyDescent="0.2">
      <c r="A220" s="2">
        <f>D220-$D$2</f>
        <v>3.440000057220459</v>
      </c>
      <c r="B220" s="2">
        <v>3.4361770153000002</v>
      </c>
      <c r="C220" s="2">
        <f>IF(B220&gt;B219,B220+(C219-B219),B220+(C219-B219)+5+A220-A219)</f>
        <v>3.4361770153000002</v>
      </c>
      <c r="D220" s="2">
        <v>1577147195.5599999</v>
      </c>
      <c r="E220" s="2">
        <v>455</v>
      </c>
      <c r="F220" s="2">
        <v>903</v>
      </c>
      <c r="G220" s="2">
        <v>636</v>
      </c>
      <c r="H220" s="2">
        <v>704</v>
      </c>
      <c r="I220" s="2">
        <v>295</v>
      </c>
      <c r="J220" s="2">
        <f>$K$2*I220+(1-$K$2)*J219</f>
        <v>294.24073923119317</v>
      </c>
      <c r="K220" s="2"/>
      <c r="L220" s="2">
        <f>IF(O220="low", $K$4*J220+(1-$K$4)*L219,L219)</f>
        <v>231.20382733540464</v>
      </c>
      <c r="M220" s="2">
        <f>IF(O220="high", $K$4*J220+(1-$K$4)*M219,M219)</f>
        <v>293.45177326005239</v>
      </c>
      <c r="N220" s="2">
        <f>IF(O220="high",(1-$K$8)*N219+$K$8*(M219-2),IF(O220="low",(1-$K$8)*N219+$K$8*(L219+2),N219))</f>
        <v>286.48855468280391</v>
      </c>
      <c r="O220" s="2" t="str">
        <f>IF(J220&gt;N219+1,"high",IF(J220&lt;N219-1,"low","middle"))</f>
        <v>high</v>
      </c>
      <c r="P220" s="2">
        <f>IF(O220="low",250,IF(O220="high",300,275))</f>
        <v>300</v>
      </c>
      <c r="Q220" s="2">
        <f>IF(P220=P219,Q219+1,1)</f>
        <v>26</v>
      </c>
      <c r="R220" s="2">
        <f>IF(P220=P219,R219+J220,J220)</f>
        <v>7543.269983312729</v>
      </c>
      <c r="S220" s="2" t="str">
        <f>IF(P221=P220,"NA",R220/Q220)</f>
        <v>NA</v>
      </c>
      <c r="T220" s="2">
        <f>IF(P220=P219,T219+J220^2,J220^2)</f>
        <v>2188785.4488636772</v>
      </c>
      <c r="U220" s="2" t="str">
        <f>IF(NOT($P221=$P220),SQRT(((T220)/($Q220))-S220^2),"NA")</f>
        <v>NA</v>
      </c>
    </row>
    <row r="221" spans="1:21" x14ac:dyDescent="0.2">
      <c r="A221" s="2">
        <f>D221-$D$2</f>
        <v>3.4600000381469727</v>
      </c>
      <c r="B221" s="2">
        <v>3.4607450962100001</v>
      </c>
      <c r="C221" s="2">
        <f>IF(B221&gt;B220,B221+(C220-B220),B221+(C220-B220)+5+A221-A220)</f>
        <v>3.4607450962100001</v>
      </c>
      <c r="D221" s="2">
        <v>1577147195.5799999</v>
      </c>
      <c r="E221" s="2">
        <v>454</v>
      </c>
      <c r="F221" s="2">
        <v>904</v>
      </c>
      <c r="G221" s="2">
        <v>637</v>
      </c>
      <c r="H221" s="2">
        <v>703</v>
      </c>
      <c r="I221" s="2">
        <v>295</v>
      </c>
      <c r="J221" s="2">
        <f>$K$2*I221+(1-$K$2)*J220</f>
        <v>294.39259138495459</v>
      </c>
      <c r="K221" s="2"/>
      <c r="L221" s="2">
        <f>IF(O221="low", $K$4*J221+(1-$K$4)*L220,L220)</f>
        <v>231.20382733540464</v>
      </c>
      <c r="M221" s="2">
        <f>IF(O221="high", $K$4*J221+(1-$K$4)*M220,M220)</f>
        <v>293.63993688503285</v>
      </c>
      <c r="N221" s="2">
        <f>IF(O221="high",(1-$K$8)*N220+$K$8*(M220-2),IF(O221="low",(1-$K$8)*N220+$K$8*(L220+2),N220))</f>
        <v>286.73671561166634</v>
      </c>
      <c r="O221" s="2" t="str">
        <f>IF(J221&gt;N220+1,"high",IF(J221&lt;N220-1,"low","middle"))</f>
        <v>high</v>
      </c>
      <c r="P221" s="2">
        <f>IF(O221="low",250,IF(O221="high",300,275))</f>
        <v>300</v>
      </c>
      <c r="Q221" s="2">
        <f>IF(P221=P220,Q220+1,1)</f>
        <v>27</v>
      </c>
      <c r="R221" s="2">
        <f>IF(P221=P220,R220+J221,J221)</f>
        <v>7837.6625746976833</v>
      </c>
      <c r="S221" s="2" t="str">
        <f>IF(P222=P221,"NA",R221/Q221)</f>
        <v>NA</v>
      </c>
      <c r="T221" s="2">
        <f>IF(P221=P220,T220+J221^2,J221^2)</f>
        <v>2275452.446726026</v>
      </c>
      <c r="U221" s="2" t="str">
        <f>IF(NOT($P222=$P221),SQRT(((T221)/($Q221))-S221^2),"NA")</f>
        <v>NA</v>
      </c>
    </row>
    <row r="222" spans="1:21" x14ac:dyDescent="0.2">
      <c r="A222" s="2">
        <f>D222-$D$2</f>
        <v>3.4800000190734863</v>
      </c>
      <c r="B222" s="2">
        <v>3.4810390472399999</v>
      </c>
      <c r="C222" s="2">
        <f>IF(B222&gt;B221,B222+(C221-B221),B222+(C221-B221)+5+A222-A221)</f>
        <v>3.4810390472399999</v>
      </c>
      <c r="D222" s="2">
        <v>1577147195.5999999</v>
      </c>
      <c r="E222" s="2">
        <v>452</v>
      </c>
      <c r="F222" s="2">
        <v>903</v>
      </c>
      <c r="G222" s="2">
        <v>637</v>
      </c>
      <c r="H222" s="2">
        <v>703</v>
      </c>
      <c r="I222" s="2">
        <v>293</v>
      </c>
      <c r="J222" s="2">
        <f>$K$2*I222+(1-$K$2)*J221</f>
        <v>294.11407310796369</v>
      </c>
      <c r="K222" s="2"/>
      <c r="L222" s="2">
        <f>IF(O222="low", $K$4*J222+(1-$K$4)*L221,L221)</f>
        <v>231.20382733540464</v>
      </c>
      <c r="M222" s="2">
        <f>IF(O222="high", $K$4*J222+(1-$K$4)*M221,M221)</f>
        <v>293.73476412961901</v>
      </c>
      <c r="N222" s="2">
        <f>IF(O222="high",(1-$K$8)*N221+$K$8*(M221-2),IF(O222="low",(1-$K$8)*N221+$K$8*(L221+2),N221))</f>
        <v>286.98187667533466</v>
      </c>
      <c r="O222" s="2" t="str">
        <f>IF(J222&gt;N221+1,"high",IF(J222&lt;N221-1,"low","middle"))</f>
        <v>high</v>
      </c>
      <c r="P222" s="2">
        <f>IF(O222="low",250,IF(O222="high",300,275))</f>
        <v>300</v>
      </c>
      <c r="Q222" s="2">
        <f>IF(P222=P221,Q221+1,1)</f>
        <v>28</v>
      </c>
      <c r="R222" s="2">
        <f>IF(P222=P221,R221+J222,J222)</f>
        <v>8131.7766478056474</v>
      </c>
      <c r="S222" s="2" t="str">
        <f>IF(P223=P222,"NA",R222/Q222)</f>
        <v>NA</v>
      </c>
      <c r="T222" s="2">
        <f>IF(P222=P221,T221+J222^2,J222^2)</f>
        <v>2361955.5347261825</v>
      </c>
      <c r="U222" s="2" t="str">
        <f>IF(NOT($P223=$P222),SQRT(((T222)/($Q222))-S222^2),"NA")</f>
        <v>NA</v>
      </c>
    </row>
    <row r="223" spans="1:21" x14ac:dyDescent="0.2">
      <c r="A223" s="2">
        <f>D223-$D$2</f>
        <v>3.5</v>
      </c>
      <c r="B223" s="2">
        <v>3.5055401325200002</v>
      </c>
      <c r="C223" s="2">
        <f>IF(B223&gt;B222,B223+(C222-B222),B223+(C222-B222)+5+A223-A222)</f>
        <v>3.5055401325200002</v>
      </c>
      <c r="D223" s="2">
        <v>1577147195.6199999</v>
      </c>
      <c r="E223" s="2">
        <v>454</v>
      </c>
      <c r="F223" s="2">
        <v>902</v>
      </c>
      <c r="G223" s="2">
        <v>636</v>
      </c>
      <c r="H223" s="2">
        <v>704</v>
      </c>
      <c r="I223" s="2">
        <v>293</v>
      </c>
      <c r="J223" s="2">
        <f>$K$2*I223+(1-$K$2)*J222</f>
        <v>293.89125848637099</v>
      </c>
      <c r="K223" s="2"/>
      <c r="L223" s="2">
        <f>IF(O223="low", $K$4*J223+(1-$K$4)*L222,L222)</f>
        <v>231.20382733540464</v>
      </c>
      <c r="M223" s="2">
        <f>IF(O223="high", $K$4*J223+(1-$K$4)*M222,M222)</f>
        <v>293.76606300096944</v>
      </c>
      <c r="N223" s="2">
        <f>IF(O223="high",(1-$K$8)*N222+$K$8*(M222-2),IF(O223="low",(1-$K$8)*N222+$K$8*(L222+2),N222))</f>
        <v>287.21952104804888</v>
      </c>
      <c r="O223" s="2" t="str">
        <f>IF(J223&gt;N222+1,"high",IF(J223&lt;N222-1,"low","middle"))</f>
        <v>high</v>
      </c>
      <c r="P223" s="2">
        <f>IF(O223="low",250,IF(O223="high",300,275))</f>
        <v>300</v>
      </c>
      <c r="Q223" s="2">
        <f>IF(P223=P222,Q222+1,1)</f>
        <v>29</v>
      </c>
      <c r="R223" s="2">
        <f>IF(P223=P222,R222+J223,J223)</f>
        <v>8425.6679062920175</v>
      </c>
      <c r="S223" s="2" t="str">
        <f>IF(P224=P223,"NA",R223/Q223)</f>
        <v>NA</v>
      </c>
      <c r="T223" s="2">
        <f>IF(P223=P222,T222+J223^2,J223^2)</f>
        <v>2448327.6065408853</v>
      </c>
      <c r="U223" s="2" t="str">
        <f>IF(NOT($P224=$P223),SQRT(((T223)/($Q223))-S223^2),"NA")</f>
        <v>NA</v>
      </c>
    </row>
    <row r="224" spans="1:21" x14ac:dyDescent="0.2">
      <c r="A224" s="2">
        <f>D224-$D$2</f>
        <v>3.5300002098083496</v>
      </c>
      <c r="B224" s="2">
        <v>3.5264270305599998</v>
      </c>
      <c r="C224" s="2">
        <f>IF(B224&gt;B223,B224+(C223-B223),B224+(C223-B223)+5+A224-A223)</f>
        <v>3.5264270305599998</v>
      </c>
      <c r="D224" s="2">
        <v>1577147195.6500001</v>
      </c>
      <c r="E224" s="2">
        <v>456</v>
      </c>
      <c r="F224" s="2">
        <v>903</v>
      </c>
      <c r="G224" s="2">
        <v>637</v>
      </c>
      <c r="H224" s="2">
        <v>704</v>
      </c>
      <c r="I224" s="2">
        <v>296</v>
      </c>
      <c r="J224" s="2">
        <f>$K$2*I224+(1-$K$2)*J223</f>
        <v>294.31300678909679</v>
      </c>
      <c r="K224" s="2"/>
      <c r="L224" s="2">
        <f>IF(O224="low", $K$4*J224+(1-$K$4)*L223,L223)</f>
        <v>231.20382733540464</v>
      </c>
      <c r="M224" s="2">
        <f>IF(O224="high", $K$4*J224+(1-$K$4)*M223,M223)</f>
        <v>293.87545175859492</v>
      </c>
      <c r="N224" s="2">
        <f>IF(O224="high",(1-$K$8)*N223+$K$8*(M223-2),IF(O224="low",(1-$K$8)*N223+$K$8*(L223+2),N223))</f>
        <v>287.4468481456949</v>
      </c>
      <c r="O224" s="2" t="str">
        <f>IF(J224&gt;N223+1,"high",IF(J224&lt;N223-1,"low","middle"))</f>
        <v>high</v>
      </c>
      <c r="P224" s="2">
        <f>IF(O224="low",250,IF(O224="high",300,275))</f>
        <v>300</v>
      </c>
      <c r="Q224" s="2">
        <f>IF(P224=P223,Q223+1,1)</f>
        <v>30</v>
      </c>
      <c r="R224" s="2">
        <f>IF(P224=P223,R223+J224,J224)</f>
        <v>8719.9809130811136</v>
      </c>
      <c r="S224" s="2" t="str">
        <f>IF(P225=P224,"NA",R224/Q224)</f>
        <v>NA</v>
      </c>
      <c r="T224" s="2">
        <f>IF(P224=P223,T223+J224^2,J224^2)</f>
        <v>2534947.7525061243</v>
      </c>
      <c r="U224" s="2" t="str">
        <f>IF(NOT($P225=$P224),SQRT(((T224)/($Q224))-S224^2),"NA")</f>
        <v>NA</v>
      </c>
    </row>
    <row r="225" spans="1:21" x14ac:dyDescent="0.2">
      <c r="A225" s="2">
        <f>D225-$D$2</f>
        <v>3.5500001907348633</v>
      </c>
      <c r="B225" s="2">
        <v>3.5507321357700001</v>
      </c>
      <c r="C225" s="2">
        <f>IF(B225&gt;B224,B225+(C224-B224),B225+(C224-B224)+5+A225-A224)</f>
        <v>3.5507321357700001</v>
      </c>
      <c r="D225" s="2">
        <v>1577147195.6700001</v>
      </c>
      <c r="E225" s="2">
        <v>454</v>
      </c>
      <c r="F225" s="2">
        <v>904</v>
      </c>
      <c r="G225" s="2">
        <v>638</v>
      </c>
      <c r="H225" s="2">
        <v>704</v>
      </c>
      <c r="I225" s="2">
        <v>294</v>
      </c>
      <c r="J225" s="2">
        <f>$K$2*I225+(1-$K$2)*J224</f>
        <v>294.25040543127744</v>
      </c>
      <c r="K225" s="2"/>
      <c r="L225" s="2">
        <f>IF(O225="low", $K$4*J225+(1-$K$4)*L224,L224)</f>
        <v>231.20382733540464</v>
      </c>
      <c r="M225" s="2">
        <f>IF(O225="high", $K$4*J225+(1-$K$4)*M224,M224)</f>
        <v>293.95044249313145</v>
      </c>
      <c r="N225" s="2">
        <f>IF(O225="high",(1-$K$8)*N224+$K$8*(M224-2),IF(O225="low",(1-$K$8)*N224+$K$8*(L224+2),N224))</f>
        <v>287.66827832633987</v>
      </c>
      <c r="O225" s="2" t="str">
        <f>IF(J225&gt;N224+1,"high",IF(J225&lt;N224-1,"low","middle"))</f>
        <v>high</v>
      </c>
      <c r="P225" s="2">
        <f>IF(O225="low",250,IF(O225="high",300,275))</f>
        <v>300</v>
      </c>
      <c r="Q225" s="2">
        <f>IF(P225=P224,Q224+1,1)</f>
        <v>31</v>
      </c>
      <c r="R225" s="2">
        <f>IF(P225=P224,R224+J225,J225)</f>
        <v>9014.2313185123912</v>
      </c>
      <c r="S225" s="2" t="str">
        <f>IF(P226=P225,"NA",R225/Q225)</f>
        <v>NA</v>
      </c>
      <c r="T225" s="2">
        <f>IF(P225=P224,T224+J225^2,J225^2)</f>
        <v>2621531.0536025953</v>
      </c>
      <c r="U225" s="2" t="str">
        <f>IF(NOT($P226=$P225),SQRT(((T225)/($Q225))-S225^2),"NA")</f>
        <v>NA</v>
      </c>
    </row>
    <row r="226" spans="1:21" x14ac:dyDescent="0.2">
      <c r="A226" s="2">
        <f>D226-$D$2</f>
        <v>3.570000171661377</v>
      </c>
      <c r="B226" s="2">
        <v>3.5711290836299998</v>
      </c>
      <c r="C226" s="2">
        <f>IF(B226&gt;B225,B226+(C225-B225),B226+(C225-B225)+5+A226-A225)</f>
        <v>3.5711290836299998</v>
      </c>
      <c r="D226" s="2">
        <v>1577147195.6900001</v>
      </c>
      <c r="E226" s="2">
        <v>452</v>
      </c>
      <c r="F226" s="2">
        <v>902</v>
      </c>
      <c r="G226" s="2">
        <v>637</v>
      </c>
      <c r="H226" s="2">
        <v>703</v>
      </c>
      <c r="I226" s="2">
        <v>293</v>
      </c>
      <c r="J226" s="2">
        <f>$K$2*I226+(1-$K$2)*J225</f>
        <v>294.00032434502197</v>
      </c>
      <c r="K226" s="2"/>
      <c r="L226" s="2">
        <f>IF(O226="low", $K$4*J226+(1-$K$4)*L225,L225)</f>
        <v>231.20382733540464</v>
      </c>
      <c r="M226" s="2">
        <f>IF(O226="high", $K$4*J226+(1-$K$4)*M225,M225)</f>
        <v>293.96041886350957</v>
      </c>
      <c r="N226" s="2">
        <f>IF(O226="high",(1-$K$8)*N225+$K$8*(M225-2),IF(O226="low",(1-$K$8)*N225+$K$8*(L225+2),N225))</f>
        <v>287.88238653467943</v>
      </c>
      <c r="O226" s="2" t="str">
        <f>IF(J226&gt;N225+1,"high",IF(J226&lt;N225-1,"low","middle"))</f>
        <v>high</v>
      </c>
      <c r="P226" s="2">
        <f>IF(O226="low",250,IF(O226="high",300,275))</f>
        <v>300</v>
      </c>
      <c r="Q226" s="2">
        <f>IF(P226=P225,Q225+1,1)</f>
        <v>32</v>
      </c>
      <c r="R226" s="2">
        <f>IF(P226=P225,R225+J226,J226)</f>
        <v>9308.231642857414</v>
      </c>
      <c r="S226" s="2" t="str">
        <f>IF(P227=P226,"NA",R226/Q226)</f>
        <v>NA</v>
      </c>
      <c r="T226" s="2">
        <f>IF(P226=P225,T225+J226^2,J226^2)</f>
        <v>2707967.2443175735</v>
      </c>
      <c r="U226" s="2" t="str">
        <f>IF(NOT($P227=$P226),SQRT(((T226)/($Q226))-S226^2),"NA")</f>
        <v>NA</v>
      </c>
    </row>
    <row r="227" spans="1:21" x14ac:dyDescent="0.2">
      <c r="A227" s="2">
        <f>D227-$D$2</f>
        <v>3.6000001430511475</v>
      </c>
      <c r="B227" s="2">
        <v>3.5958971977199998</v>
      </c>
      <c r="C227" s="2">
        <f>IF(B227&gt;B226,B227+(C226-B226),B227+(C226-B226)+5+A227-A226)</f>
        <v>3.5958971977199998</v>
      </c>
      <c r="D227" s="2">
        <v>1577147195.72</v>
      </c>
      <c r="E227" s="2">
        <v>455</v>
      </c>
      <c r="F227" s="2">
        <v>903</v>
      </c>
      <c r="G227" s="2">
        <v>637</v>
      </c>
      <c r="H227" s="2">
        <v>704</v>
      </c>
      <c r="I227" s="2">
        <v>295</v>
      </c>
      <c r="J227" s="2">
        <f>$K$2*I227+(1-$K$2)*J226</f>
        <v>294.20025947601755</v>
      </c>
      <c r="K227" s="2"/>
      <c r="L227" s="2">
        <f>IF(O227="low", $K$4*J227+(1-$K$4)*L226,L226)</f>
        <v>231.20382733540464</v>
      </c>
      <c r="M227" s="2">
        <f>IF(O227="high", $K$4*J227+(1-$K$4)*M226,M226)</f>
        <v>294.00838698601115</v>
      </c>
      <c r="N227" s="2">
        <f>IF(O227="high",(1-$K$8)*N226+$K$8*(M226-2),IF(O227="low",(1-$K$8)*N226+$K$8*(L226+2),N226))</f>
        <v>288.08628815112093</v>
      </c>
      <c r="O227" s="2" t="str">
        <f>IF(J227&gt;N226+1,"high",IF(J227&lt;N226-1,"low","middle"))</f>
        <v>high</v>
      </c>
      <c r="P227" s="2">
        <f>IF(O227="low",250,IF(O227="high",300,275))</f>
        <v>300</v>
      </c>
      <c r="Q227" s="2">
        <f>IF(P227=P226,Q226+1,1)</f>
        <v>33</v>
      </c>
      <c r="R227" s="2">
        <f>IF(P227=P226,R226+J227,J227)</f>
        <v>9602.4319023334319</v>
      </c>
      <c r="S227" s="2" t="str">
        <f>IF(P228=P227,"NA",R227/Q227)</f>
        <v>NA</v>
      </c>
      <c r="T227" s="2">
        <f>IF(P227=P226,T226+J227^2,J227^2)</f>
        <v>2794521.0369933294</v>
      </c>
      <c r="U227" s="2" t="str">
        <f>IF(NOT($P228=$P227),SQRT(((T227)/($Q227))-S227^2),"NA")</f>
        <v>NA</v>
      </c>
    </row>
    <row r="228" spans="1:21" x14ac:dyDescent="0.2">
      <c r="A228" s="2">
        <f>D228-$D$2</f>
        <v>3.6200001239776611</v>
      </c>
      <c r="B228" s="2">
        <v>3.62046217918</v>
      </c>
      <c r="C228" s="2">
        <f>IF(B228&gt;B227,B228+(C227-B227),B228+(C227-B227)+5+A228-A227)</f>
        <v>3.62046217918</v>
      </c>
      <c r="D228" s="2">
        <v>1577147195.74</v>
      </c>
      <c r="E228" s="2">
        <v>454</v>
      </c>
      <c r="F228" s="2">
        <v>903</v>
      </c>
      <c r="G228" s="2">
        <v>637</v>
      </c>
      <c r="H228" s="2">
        <v>704</v>
      </c>
      <c r="I228" s="2">
        <v>296</v>
      </c>
      <c r="J228" s="2">
        <f>$K$2*I228+(1-$K$2)*J227</f>
        <v>294.56020758081405</v>
      </c>
      <c r="K228" s="2"/>
      <c r="L228" s="2">
        <f>IF(O228="low", $K$4*J228+(1-$K$4)*L227,L227)</f>
        <v>231.20382733540464</v>
      </c>
      <c r="M228" s="2">
        <f>IF(O228="high", $K$4*J228+(1-$K$4)*M227,M227)</f>
        <v>294.11875110497175</v>
      </c>
      <c r="N228" s="2">
        <f>IF(O228="high",(1-$K$8)*N227+$K$8*(M227-2),IF(O228="low",(1-$K$8)*N227+$K$8*(L227+2),N227))</f>
        <v>288.28239309286545</v>
      </c>
      <c r="O228" s="2" t="str">
        <f>IF(J228&gt;N227+1,"high",IF(J228&lt;N227-1,"low","middle"))</f>
        <v>high</v>
      </c>
      <c r="P228" s="2">
        <f>IF(O228="low",250,IF(O228="high",300,275))</f>
        <v>300</v>
      </c>
      <c r="Q228" s="2">
        <f>IF(P228=P227,Q227+1,1)</f>
        <v>34</v>
      </c>
      <c r="R228" s="2">
        <f>IF(P228=P227,R227+J228,J228)</f>
        <v>9896.9921099142466</v>
      </c>
      <c r="S228" s="2" t="str">
        <f>IF(P229=P228,"NA",R228/Q228)</f>
        <v>NA</v>
      </c>
      <c r="T228" s="2">
        <f>IF(P228=P227,T227+J228^2,J228^2)</f>
        <v>2881286.7528833817</v>
      </c>
      <c r="U228" s="2" t="str">
        <f>IF(NOT($P229=$P228),SQRT(((T228)/($Q228))-S228^2),"NA")</f>
        <v>NA</v>
      </c>
    </row>
    <row r="229" spans="1:21" x14ac:dyDescent="0.2">
      <c r="A229" s="2">
        <f>D229-$D$2</f>
        <v>3.6400001049041748</v>
      </c>
      <c r="B229" s="2">
        <v>3.6408081054700001</v>
      </c>
      <c r="C229" s="2">
        <f>IF(B229&gt;B228,B229+(C228-B228),B229+(C228-B228)+5+A229-A228)</f>
        <v>3.6408081054700001</v>
      </c>
      <c r="D229" s="2">
        <v>1577147195.76</v>
      </c>
      <c r="E229" s="2">
        <v>453</v>
      </c>
      <c r="F229" s="2">
        <v>903</v>
      </c>
      <c r="G229" s="2">
        <v>637</v>
      </c>
      <c r="H229" s="2">
        <v>703</v>
      </c>
      <c r="I229" s="2">
        <v>294</v>
      </c>
      <c r="J229" s="2">
        <f>$K$2*I229+(1-$K$2)*J228</f>
        <v>294.44816606465128</v>
      </c>
      <c r="K229" s="2"/>
      <c r="L229" s="2">
        <f>IF(O229="low", $K$4*J229+(1-$K$4)*L228,L228)</f>
        <v>231.20382733540464</v>
      </c>
      <c r="M229" s="2">
        <f>IF(O229="high", $K$4*J229+(1-$K$4)*M228,M228)</f>
        <v>294.1846340969077</v>
      </c>
      <c r="N229" s="2">
        <f>IF(O229="high",(1-$K$8)*N228+$K$8*(M228-2),IF(O229="low",(1-$K$8)*N228+$K$8*(L228+2),N228))</f>
        <v>288.47421099347076</v>
      </c>
      <c r="O229" s="2" t="str">
        <f>IF(J229&gt;N228+1,"high",IF(J229&lt;N228-1,"low","middle"))</f>
        <v>high</v>
      </c>
      <c r="P229" s="2">
        <f>IF(O229="low",250,IF(O229="high",300,275))</f>
        <v>300</v>
      </c>
      <c r="Q229" s="2">
        <f>IF(P229=P228,Q228+1,1)</f>
        <v>35</v>
      </c>
      <c r="R229" s="2">
        <f>IF(P229=P228,R228+J229,J229)</f>
        <v>10191.440275978897</v>
      </c>
      <c r="S229" s="2" t="str">
        <f>IF(P230=P229,"NA",R229/Q229)</f>
        <v>NA</v>
      </c>
      <c r="T229" s="2">
        <f>IF(P229=P228,T228+J229^2,J229^2)</f>
        <v>2967986.4753822181</v>
      </c>
      <c r="U229" s="2" t="str">
        <f>IF(NOT($P230=$P229),SQRT(((T229)/($Q229))-S229^2),"NA")</f>
        <v>NA</v>
      </c>
    </row>
    <row r="230" spans="1:21" x14ac:dyDescent="0.2">
      <c r="A230" s="2">
        <f>D230-$D$2</f>
        <v>3.6600000858306885</v>
      </c>
      <c r="B230" s="2">
        <v>3.6652491092699999</v>
      </c>
      <c r="C230" s="2">
        <f>IF(B230&gt;B229,B230+(C229-B229),B230+(C229-B229)+5+A230-A229)</f>
        <v>3.6652491092699999</v>
      </c>
      <c r="D230" s="2">
        <v>1577147195.78</v>
      </c>
      <c r="E230" s="2">
        <v>454</v>
      </c>
      <c r="F230" s="2">
        <v>903</v>
      </c>
      <c r="G230" s="2">
        <v>637</v>
      </c>
      <c r="H230" s="2">
        <v>704</v>
      </c>
      <c r="I230" s="2">
        <v>294</v>
      </c>
      <c r="J230" s="2">
        <f>$K$2*I230+(1-$K$2)*J229</f>
        <v>294.35853285172101</v>
      </c>
      <c r="K230" s="2"/>
      <c r="L230" s="2">
        <f>IF(O230="low", $K$4*J230+(1-$K$4)*L229,L229)</f>
        <v>231.20382733540464</v>
      </c>
      <c r="M230" s="2">
        <f>IF(O230="high", $K$4*J230+(1-$K$4)*M229,M229)</f>
        <v>294.21941384787038</v>
      </c>
      <c r="N230" s="2">
        <f>IF(O230="high",(1-$K$8)*N229+$K$8*(M229-2),IF(O230="low",(1-$K$8)*N229+$K$8*(L229+2),N229))</f>
        <v>288.6597321486426</v>
      </c>
      <c r="O230" s="2" t="str">
        <f>IF(J230&gt;N229+1,"high",IF(J230&lt;N229-1,"low","middle"))</f>
        <v>high</v>
      </c>
      <c r="P230" s="2">
        <f>IF(O230="low",250,IF(O230="high",300,275))</f>
        <v>300</v>
      </c>
      <c r="Q230" s="2">
        <f>IF(P230=P229,Q229+1,1)</f>
        <v>36</v>
      </c>
      <c r="R230" s="2">
        <f>IF(P230=P229,R229+J230,J230)</f>
        <v>10485.798808830617</v>
      </c>
      <c r="S230" s="2" t="str">
        <f>IF(P231=P230,"NA",R230/Q230)</f>
        <v>NA</v>
      </c>
      <c r="T230" s="2">
        <f>IF(P230=P229,T229+J230^2,J230^2)</f>
        <v>3054633.4212448359</v>
      </c>
      <c r="U230" s="2" t="str">
        <f>IF(NOT($P231=$P230),SQRT(((T230)/($Q230))-S230^2),"NA")</f>
        <v>NA</v>
      </c>
    </row>
    <row r="231" spans="1:21" x14ac:dyDescent="0.2">
      <c r="A231" s="2">
        <f>D231-$D$2</f>
        <v>3.690000057220459</v>
      </c>
      <c r="B231" s="2">
        <v>3.6858921051000002</v>
      </c>
      <c r="C231" s="2">
        <f>IF(B231&gt;B230,B231+(C230-B230),B231+(C230-B230)+5+A231-A230)</f>
        <v>3.6858921051000002</v>
      </c>
      <c r="D231" s="2">
        <v>1577147195.8099999</v>
      </c>
      <c r="E231" s="2">
        <v>452</v>
      </c>
      <c r="F231" s="2">
        <v>903</v>
      </c>
      <c r="G231" s="2">
        <v>636</v>
      </c>
      <c r="H231" s="2">
        <v>703</v>
      </c>
      <c r="I231" s="2">
        <v>292</v>
      </c>
      <c r="J231" s="2">
        <f>$K$2*I231+(1-$K$2)*J230</f>
        <v>293.88682628137678</v>
      </c>
      <c r="K231" s="2"/>
      <c r="L231" s="2">
        <f>IF(O231="low", $K$4*J231+(1-$K$4)*L230,L230)</f>
        <v>231.20382733540464</v>
      </c>
      <c r="M231" s="2">
        <f>IF(O231="high", $K$4*J231+(1-$K$4)*M230,M230)</f>
        <v>294.15289633457166</v>
      </c>
      <c r="N231" s="2">
        <f>IF(O231="high",(1-$K$8)*N230+$K$8*(M230-2),IF(O231="low",(1-$K$8)*N230+$K$8*(L230+2),N230))</f>
        <v>288.83771623360394</v>
      </c>
      <c r="O231" s="2" t="str">
        <f>IF(J231&gt;N230+1,"high",IF(J231&lt;N230-1,"low","middle"))</f>
        <v>high</v>
      </c>
      <c r="P231" s="2">
        <f>IF(O231="low",250,IF(O231="high",300,275))</f>
        <v>300</v>
      </c>
      <c r="Q231" s="2">
        <f>IF(P231=P230,Q230+1,1)</f>
        <v>37</v>
      </c>
      <c r="R231" s="2">
        <f>IF(P231=P230,R230+J231,J231)</f>
        <v>10779.685635111995</v>
      </c>
      <c r="S231" s="2" t="str">
        <f>IF(P232=P231,"NA",R231/Q231)</f>
        <v>NA</v>
      </c>
      <c r="T231" s="2">
        <f>IF(P231=P230,T230+J231^2,J231^2)</f>
        <v>3141002.887906576</v>
      </c>
      <c r="U231" s="2" t="str">
        <f>IF(NOT($P232=$P231),SQRT(((T231)/($Q231))-S231^2),"NA")</f>
        <v>NA</v>
      </c>
    </row>
    <row r="232" spans="1:21" x14ac:dyDescent="0.2">
      <c r="A232" s="2">
        <f>D232-$D$2</f>
        <v>3.7100000381469727</v>
      </c>
      <c r="B232" s="2">
        <v>3.71073698997</v>
      </c>
      <c r="C232" s="2">
        <f>IF(B232&gt;B231,B232+(C231-B231),B232+(C231-B231)+5+A232-A231)</f>
        <v>3.71073698997</v>
      </c>
      <c r="D232" s="2">
        <v>1577147195.8299999</v>
      </c>
      <c r="E232" s="2">
        <v>453</v>
      </c>
      <c r="F232" s="2">
        <v>903</v>
      </c>
      <c r="G232" s="2">
        <v>638</v>
      </c>
      <c r="H232" s="2">
        <v>704</v>
      </c>
      <c r="I232" s="2">
        <v>296</v>
      </c>
      <c r="J232" s="2">
        <f>$K$2*I232+(1-$K$2)*J231</f>
        <v>294.30946102510143</v>
      </c>
      <c r="K232" s="2"/>
      <c r="L232" s="2">
        <f>IF(O232="low", $K$4*J232+(1-$K$4)*L231,L231)</f>
        <v>231.20382733540464</v>
      </c>
      <c r="M232" s="2">
        <f>IF(O232="high", $K$4*J232+(1-$K$4)*M231,M231)</f>
        <v>294.18420927267761</v>
      </c>
      <c r="N232" s="2">
        <f>IF(O232="high",(1-$K$8)*N231+$K$8*(M231-2),IF(O232="low",(1-$K$8)*N231+$K$8*(L231+2),N231))</f>
        <v>289.0034752386523</v>
      </c>
      <c r="O232" s="2" t="str">
        <f>IF(J232&gt;N231+1,"high",IF(J232&lt;N231-1,"low","middle"))</f>
        <v>high</v>
      </c>
      <c r="P232" s="2">
        <f>IF(O232="low",250,IF(O232="high",300,275))</f>
        <v>300</v>
      </c>
      <c r="Q232" s="2">
        <f>IF(P232=P231,Q231+1,1)</f>
        <v>38</v>
      </c>
      <c r="R232" s="2">
        <f>IF(P232=P231,R231+J232,J232)</f>
        <v>11073.995096137096</v>
      </c>
      <c r="S232" s="2" t="str">
        <f>IF(P233=P232,"NA",R232/Q232)</f>
        <v>NA</v>
      </c>
      <c r="T232" s="2">
        <f>IF(P232=P231,T231+J232^2,J232^2)</f>
        <v>3227620.9467554619</v>
      </c>
      <c r="U232" s="2" t="str">
        <f>IF(NOT($P233=$P232),SQRT(((T232)/($Q232))-S232^2),"NA")</f>
        <v>NA</v>
      </c>
    </row>
    <row r="233" spans="1:21" x14ac:dyDescent="0.2">
      <c r="A233" s="2">
        <f>D233-$D$2</f>
        <v>3.7300000190734863</v>
      </c>
      <c r="B233" s="2">
        <v>3.7350211143499998</v>
      </c>
      <c r="C233" s="2">
        <f>IF(B233&gt;B232,B233+(C232-B232),B233+(C232-B232)+5+A233-A232)</f>
        <v>3.7350211143499998</v>
      </c>
      <c r="D233" s="2">
        <v>1577147195.8499999</v>
      </c>
      <c r="E233" s="2">
        <v>452</v>
      </c>
      <c r="F233" s="2">
        <v>902</v>
      </c>
      <c r="G233" s="2">
        <v>638</v>
      </c>
      <c r="H233" s="2">
        <v>704</v>
      </c>
      <c r="I233" s="2">
        <v>294</v>
      </c>
      <c r="J233" s="2">
        <f>$K$2*I233+(1-$K$2)*J232</f>
        <v>294.24756882008114</v>
      </c>
      <c r="K233" s="2"/>
      <c r="L233" s="2">
        <f>IF(O233="low", $K$4*J233+(1-$K$4)*L232,L232)</f>
        <v>231.20382733540464</v>
      </c>
      <c r="M233" s="2">
        <f>IF(O233="high", $K$4*J233+(1-$K$4)*M232,M232)</f>
        <v>294.19688118215834</v>
      </c>
      <c r="N233" s="2">
        <f>IF(O233="high",(1-$K$8)*N232+$K$8*(M232-2),IF(O233="low",(1-$K$8)*N232+$K$8*(L232+2),N232))</f>
        <v>289.16251194035357</v>
      </c>
      <c r="O233" s="2" t="str">
        <f>IF(J233&gt;N232+1,"high",IF(J233&lt;N232-1,"low","middle"))</f>
        <v>high</v>
      </c>
      <c r="P233" s="2">
        <f>IF(O233="low",250,IF(O233="high",300,275))</f>
        <v>300</v>
      </c>
      <c r="Q233" s="2">
        <f>IF(P233=P232,Q232+1,1)</f>
        <v>39</v>
      </c>
      <c r="R233" s="2">
        <f>IF(P233=P232,R232+J233,J233)</f>
        <v>11368.242664957177</v>
      </c>
      <c r="S233" s="2" t="str">
        <f>IF(P234=P233,"NA",R233/Q233)</f>
        <v>NA</v>
      </c>
      <c r="T233" s="2">
        <f>IF(P233=P232,T232+J233^2,J233^2)</f>
        <v>3314202.5785119901</v>
      </c>
      <c r="U233" s="2" t="str">
        <f>IF(NOT($P234=$P233),SQRT(((T233)/($Q233))-S233^2),"NA")</f>
        <v>NA</v>
      </c>
    </row>
    <row r="234" spans="1:21" x14ac:dyDescent="0.2">
      <c r="A234" s="2">
        <f>D234-$D$2</f>
        <v>3.75</v>
      </c>
      <c r="B234" s="2">
        <v>3.7555711269400001</v>
      </c>
      <c r="C234" s="2">
        <f>IF(B234&gt;B233,B234+(C233-B233),B234+(C233-B233)+5+A234-A233)</f>
        <v>3.7555711269400001</v>
      </c>
      <c r="D234" s="2">
        <v>1577147195.8699999</v>
      </c>
      <c r="E234" s="2">
        <v>452</v>
      </c>
      <c r="F234" s="2">
        <v>903</v>
      </c>
      <c r="G234" s="2">
        <v>637</v>
      </c>
      <c r="H234" s="2">
        <v>702</v>
      </c>
      <c r="I234" s="2">
        <v>293</v>
      </c>
      <c r="J234" s="2">
        <f>$K$2*I234+(1-$K$2)*J233</f>
        <v>293.99805505606491</v>
      </c>
      <c r="K234" s="2"/>
      <c r="L234" s="2">
        <f>IF(O234="low", $K$4*J234+(1-$K$4)*L233,L233)</f>
        <v>231.20382733540464</v>
      </c>
      <c r="M234" s="2">
        <f>IF(O234="high", $K$4*J234+(1-$K$4)*M233,M233)</f>
        <v>294.15711595693966</v>
      </c>
      <c r="N234" s="2">
        <f>IF(O234="high",(1-$K$8)*N233+$K$8*(M233-2),IF(O234="low",(1-$K$8)*N233+$K$8*(L233+2),N233))</f>
        <v>289.3142304024438</v>
      </c>
      <c r="O234" s="2" t="str">
        <f>IF(J234&gt;N233+1,"high",IF(J234&lt;N233-1,"low","middle"))</f>
        <v>high</v>
      </c>
      <c r="P234" s="2">
        <f>IF(O234="low",250,IF(O234="high",300,275))</f>
        <v>300</v>
      </c>
      <c r="Q234" s="2">
        <f>IF(P234=P233,Q233+1,1)</f>
        <v>40</v>
      </c>
      <c r="R234" s="2">
        <f>IF(P234=P233,R233+J234,J234)</f>
        <v>11662.240720013242</v>
      </c>
      <c r="S234" s="2" t="str">
        <f>IF(P235=P234,"NA",R234/Q234)</f>
        <v>NA</v>
      </c>
      <c r="T234" s="2">
        <f>IF(P234=P233,T233+J234^2,J234^2)</f>
        <v>3400637.4348887391</v>
      </c>
      <c r="U234" s="2" t="str">
        <f>IF(NOT($P235=$P234),SQRT(((T234)/($Q234))-S234^2),"NA")</f>
        <v>NA</v>
      </c>
    </row>
    <row r="235" spans="1:21" x14ac:dyDescent="0.2">
      <c r="A235" s="2">
        <f>D235-$D$2</f>
        <v>3.7800002098083496</v>
      </c>
      <c r="B235" s="2">
        <v>3.7802550792699998</v>
      </c>
      <c r="C235" s="2">
        <f>IF(B235&gt;B234,B235+(C234-B234),B235+(C234-B234)+5+A235-A234)</f>
        <v>3.7802550792699998</v>
      </c>
      <c r="D235" s="2">
        <v>1577147195.9000001</v>
      </c>
      <c r="E235" s="2">
        <v>455</v>
      </c>
      <c r="F235" s="2">
        <v>903</v>
      </c>
      <c r="G235" s="2">
        <v>638</v>
      </c>
      <c r="H235" s="2">
        <v>703</v>
      </c>
      <c r="I235" s="2">
        <v>295</v>
      </c>
      <c r="J235" s="2">
        <f>$K$2*I235+(1-$K$2)*J234</f>
        <v>294.19844404485195</v>
      </c>
      <c r="K235" s="2"/>
      <c r="L235" s="2">
        <f>IF(O235="low", $K$4*J235+(1-$K$4)*L234,L234)</f>
        <v>231.20382733540464</v>
      </c>
      <c r="M235" s="2">
        <f>IF(O235="high", $K$4*J235+(1-$K$4)*M234,M234)</f>
        <v>294.16538157452214</v>
      </c>
      <c r="N235" s="2">
        <f>IF(O235="high",(1-$K$8)*N234+$K$8*(M234-2),IF(O235="low",(1-$K$8)*N234+$K$8*(L234+2),N234))</f>
        <v>289.45637468016855</v>
      </c>
      <c r="O235" s="2" t="str">
        <f>IF(J235&gt;N234+1,"high",IF(J235&lt;N234-1,"low","middle"))</f>
        <v>high</v>
      </c>
      <c r="P235" s="2">
        <f>IF(O235="low",250,IF(O235="high",300,275))</f>
        <v>300</v>
      </c>
      <c r="Q235" s="2">
        <f>IF(P235=P234,Q234+1,1)</f>
        <v>41</v>
      </c>
      <c r="R235" s="2">
        <f>IF(P235=P234,R234+J235,J235)</f>
        <v>11956.439164058094</v>
      </c>
      <c r="S235" s="2" t="str">
        <f>IF(P236=P235,"NA",R235/Q235)</f>
        <v>NA</v>
      </c>
      <c r="T235" s="2">
        <f>IF(P235=P234,T234+J235^2,J235^2)</f>
        <v>3487190.1593671511</v>
      </c>
      <c r="U235" s="2" t="str">
        <f>IF(NOT($P236=$P235),SQRT(((T235)/($Q235))-S235^2),"NA")</f>
        <v>NA</v>
      </c>
    </row>
    <row r="236" spans="1:21" x14ac:dyDescent="0.2">
      <c r="A236" s="2">
        <f>D236-$D$2</f>
        <v>3.8000001907348633</v>
      </c>
      <c r="B236" s="2">
        <v>3.80074214935</v>
      </c>
      <c r="C236" s="2">
        <f>IF(B236&gt;B235,B236+(C235-B235),B236+(C235-B235)+5+A236-A235)</f>
        <v>3.80074214935</v>
      </c>
      <c r="D236" s="2">
        <v>1577147195.9200001</v>
      </c>
      <c r="E236" s="2">
        <v>454</v>
      </c>
      <c r="F236" s="2">
        <v>903</v>
      </c>
      <c r="G236" s="2">
        <v>638</v>
      </c>
      <c r="H236" s="2">
        <v>705</v>
      </c>
      <c r="I236" s="2">
        <v>294</v>
      </c>
      <c r="J236" s="2">
        <f>$K$2*I236+(1-$K$2)*J235</f>
        <v>294.15875523588159</v>
      </c>
      <c r="K236" s="2"/>
      <c r="L236" s="2">
        <f>IF(O236="low", $K$4*J236+(1-$K$4)*L235,L235)</f>
        <v>231.20382733540464</v>
      </c>
      <c r="M236" s="2">
        <f>IF(O236="high", $K$4*J236+(1-$K$4)*M235,M235)</f>
        <v>294.16405630679407</v>
      </c>
      <c r="N236" s="2">
        <f>IF(O236="high",(1-$K$8)*N235+$K$8*(M235-2),IF(O236="low",(1-$K$8)*N235+$K$8*(L235+2),N235))</f>
        <v>289.59182502488619</v>
      </c>
      <c r="O236" s="2" t="str">
        <f>IF(J236&gt;N235+1,"high",IF(J236&lt;N235-1,"low","middle"))</f>
        <v>high</v>
      </c>
      <c r="P236" s="2">
        <f>IF(O236="low",250,IF(O236="high",300,275))</f>
        <v>300</v>
      </c>
      <c r="Q236" s="2">
        <f>IF(P236=P235,Q235+1,1)</f>
        <v>42</v>
      </c>
      <c r="R236" s="2">
        <f>IF(P236=P235,R235+J236,J236)</f>
        <v>12250.597919293976</v>
      </c>
      <c r="S236" s="2" t="str">
        <f>IF(P237=P236,"NA",R236/Q236)</f>
        <v>NA</v>
      </c>
      <c r="T236" s="2">
        <f>IF(P236=P235,T235+J236^2,J236^2)</f>
        <v>3573719.5326490742</v>
      </c>
      <c r="U236" s="2" t="str">
        <f>IF(NOT($P237=$P236),SQRT(((T236)/($Q236))-S236^2),"NA")</f>
        <v>NA</v>
      </c>
    </row>
    <row r="237" spans="1:21" x14ac:dyDescent="0.2">
      <c r="A237" s="2">
        <f>D237-$D$2</f>
        <v>3.820000171661377</v>
      </c>
      <c r="B237" s="2">
        <v>3.8250391483300001</v>
      </c>
      <c r="C237" s="2">
        <f>IF(B237&gt;B236,B237+(C236-B236),B237+(C236-B236)+5+A237-A236)</f>
        <v>3.8250391483300001</v>
      </c>
      <c r="D237" s="2">
        <v>1577147195.9400001</v>
      </c>
      <c r="E237" s="2">
        <v>453</v>
      </c>
      <c r="F237" s="2">
        <v>902</v>
      </c>
      <c r="G237" s="2">
        <v>637</v>
      </c>
      <c r="H237" s="2">
        <v>704</v>
      </c>
      <c r="I237" s="2">
        <v>295</v>
      </c>
      <c r="J237" s="2">
        <f>$K$2*I237+(1-$K$2)*J236</f>
        <v>294.32700418870525</v>
      </c>
      <c r="K237" s="2"/>
      <c r="L237" s="2">
        <f>IF(O237="low", $K$4*J237+(1-$K$4)*L236,L236)</f>
        <v>231.20382733540464</v>
      </c>
      <c r="M237" s="2">
        <f>IF(O237="high", $K$4*J237+(1-$K$4)*M236,M236)</f>
        <v>294.1966458831763</v>
      </c>
      <c r="N237" s="2">
        <f>IF(O237="high",(1-$K$8)*N236+$K$8*(M236-2),IF(O237="low",(1-$K$8)*N236+$K$8*(L236+2),N236))</f>
        <v>289.72043658898161</v>
      </c>
      <c r="O237" s="2" t="str">
        <f>IF(J237&gt;N236+1,"high",IF(J237&lt;N236-1,"low","middle"))</f>
        <v>high</v>
      </c>
      <c r="P237" s="2">
        <f>IF(O237="low",250,IF(O237="high",300,275))</f>
        <v>300</v>
      </c>
      <c r="Q237" s="2">
        <f>IF(P237=P236,Q236+1,1)</f>
        <v>43</v>
      </c>
      <c r="R237" s="2">
        <f>IF(P237=P236,R236+J237,J237)</f>
        <v>12544.92492348268</v>
      </c>
      <c r="S237" s="2" t="str">
        <f>IF(P238=P237,"NA",R237/Q237)</f>
        <v>NA</v>
      </c>
      <c r="T237" s="2">
        <f>IF(P237=P236,T236+J237^2,J237^2)</f>
        <v>3660347.9180437722</v>
      </c>
      <c r="U237" s="2" t="str">
        <f>IF(NOT($P238=$P237),SQRT(((T237)/($Q237))-S237^2),"NA")</f>
        <v>NA</v>
      </c>
    </row>
    <row r="238" spans="1:21" x14ac:dyDescent="0.2">
      <c r="A238" s="2">
        <f>D238-$D$2</f>
        <v>3.8500001430511475</v>
      </c>
      <c r="B238" s="2">
        <v>3.84987616539</v>
      </c>
      <c r="C238" s="2">
        <f>IF(B238&gt;B237,B238+(C237-B237),B238+(C237-B237)+5+A238-A237)</f>
        <v>3.84987616539</v>
      </c>
      <c r="D238" s="2">
        <v>1577147195.97</v>
      </c>
      <c r="E238" s="2">
        <v>454</v>
      </c>
      <c r="F238" s="2">
        <v>903</v>
      </c>
      <c r="G238" s="2">
        <v>638</v>
      </c>
      <c r="H238" s="2">
        <v>703</v>
      </c>
      <c r="I238" s="2">
        <v>294</v>
      </c>
      <c r="J238" s="2">
        <f>$K$2*I238+(1-$K$2)*J237</f>
        <v>294.26160335096421</v>
      </c>
      <c r="K238" s="2"/>
      <c r="L238" s="2">
        <f>IF(O238="low", $K$4*J238+(1-$K$4)*L237,L237)</f>
        <v>231.20382733540464</v>
      </c>
      <c r="M238" s="2">
        <f>IF(O238="high", $K$4*J238+(1-$K$4)*M237,M237)</f>
        <v>294.20963737673389</v>
      </c>
      <c r="N238" s="2">
        <f>IF(O238="high",(1-$K$8)*N237+$K$8*(M237-2),IF(O238="low",(1-$K$8)*N237+$K$8*(L237+2),N237))</f>
        <v>289.84424705369133</v>
      </c>
      <c r="O238" s="2" t="str">
        <f>IF(J238&gt;N237+1,"high",IF(J238&lt;N237-1,"low","middle"))</f>
        <v>high</v>
      </c>
      <c r="P238" s="2">
        <f>IF(O238="low",250,IF(O238="high",300,275))</f>
        <v>300</v>
      </c>
      <c r="Q238" s="2">
        <f>IF(P238=P237,Q237+1,1)</f>
        <v>44</v>
      </c>
      <c r="R238" s="2">
        <f>IF(P238=P237,R237+J238,J238)</f>
        <v>12839.186526833644</v>
      </c>
      <c r="S238" s="2" t="str">
        <f>IF(P239=P238,"NA",R238/Q238)</f>
        <v>NA</v>
      </c>
      <c r="T238" s="2">
        <f>IF(P238=P237,T237+J238^2,J238^2)</f>
        <v>3746937.8092504526</v>
      </c>
      <c r="U238" s="2" t="str">
        <f>IF(NOT($P239=$P238),SQRT(((T238)/($Q238))-S238^2),"NA")</f>
        <v>NA</v>
      </c>
    </row>
    <row r="239" spans="1:21" x14ac:dyDescent="0.2">
      <c r="A239" s="2">
        <f>D239-$D$2</f>
        <v>3.8700001239776611</v>
      </c>
      <c r="B239" s="2">
        <v>3.87013816833</v>
      </c>
      <c r="C239" s="2">
        <f>IF(B239&gt;B238,B239+(C238-B238),B239+(C238-B238)+5+A239-A238)</f>
        <v>3.87013816833</v>
      </c>
      <c r="D239" s="2">
        <v>1577147195.99</v>
      </c>
      <c r="E239" s="2">
        <v>452</v>
      </c>
      <c r="F239" s="2">
        <v>903</v>
      </c>
      <c r="G239" s="2">
        <v>637</v>
      </c>
      <c r="H239" s="2">
        <v>703</v>
      </c>
      <c r="I239" s="2">
        <v>293</v>
      </c>
      <c r="J239" s="2">
        <f>$K$2*I239+(1-$K$2)*J238</f>
        <v>294.00928268077138</v>
      </c>
      <c r="K239" s="2"/>
      <c r="L239" s="2">
        <f>IF(O239="low", $K$4*J239+(1-$K$4)*L238,L238)</f>
        <v>231.20382733540464</v>
      </c>
      <c r="M239" s="2">
        <f>IF(O239="high", $K$4*J239+(1-$K$4)*M238,M238)</f>
        <v>294.16956643754139</v>
      </c>
      <c r="N239" s="2">
        <f>IF(O239="high",(1-$K$8)*N238+$K$8*(M238-2),IF(O239="low",(1-$K$8)*N238+$K$8*(L238+2),N238))</f>
        <v>289.96251656984344</v>
      </c>
      <c r="O239" s="2" t="str">
        <f>IF(J239&gt;N238+1,"high",IF(J239&lt;N238-1,"low","middle"))</f>
        <v>high</v>
      </c>
      <c r="P239" s="2">
        <f>IF(O239="low",250,IF(O239="high",300,275))</f>
        <v>300</v>
      </c>
      <c r="Q239" s="2">
        <f>IF(P239=P238,Q238+1,1)</f>
        <v>45</v>
      </c>
      <c r="R239" s="2">
        <f>IF(P239=P238,R238+J239,J239)</f>
        <v>13133.195809514416</v>
      </c>
      <c r="S239" s="2" t="str">
        <f>IF(P240=P239,"NA",R239/Q239)</f>
        <v>NA</v>
      </c>
      <c r="T239" s="2">
        <f>IF(P239=P238,T238+J239^2,J239^2)</f>
        <v>3833379.2675529141</v>
      </c>
      <c r="U239" s="2" t="str">
        <f>IF(NOT($P240=$P239),SQRT(((T239)/($Q239))-S239^2),"NA")</f>
        <v>NA</v>
      </c>
    </row>
    <row r="240" spans="1:21" x14ac:dyDescent="0.2">
      <c r="A240" s="2">
        <f>D240-$D$2</f>
        <v>3.8900001049041748</v>
      </c>
      <c r="B240" s="2">
        <v>3.8948240280199999</v>
      </c>
      <c r="C240" s="2">
        <f>IF(B240&gt;B239,B240+(C239-B239),B240+(C239-B239)+5+A240-A239)</f>
        <v>3.8948240280199999</v>
      </c>
      <c r="D240" s="2">
        <v>1577147196.01</v>
      </c>
      <c r="E240" s="2">
        <v>454</v>
      </c>
      <c r="F240" s="2">
        <v>902</v>
      </c>
      <c r="G240" s="2">
        <v>638</v>
      </c>
      <c r="H240" s="2">
        <v>705</v>
      </c>
      <c r="I240" s="2">
        <v>295</v>
      </c>
      <c r="J240" s="2">
        <f>$K$2*I240+(1-$K$2)*J239</f>
        <v>294.2074261446171</v>
      </c>
      <c r="K240" s="2"/>
      <c r="L240" s="2">
        <f>IF(O240="low", $K$4*J240+(1-$K$4)*L239,L239)</f>
        <v>231.20382733540464</v>
      </c>
      <c r="M240" s="2">
        <f>IF(O240="high", $K$4*J240+(1-$K$4)*M239,M239)</f>
        <v>294.17713837895656</v>
      </c>
      <c r="N240" s="2">
        <f>IF(O240="high",(1-$K$8)*N239+$K$8*(M239-2),IF(O240="low",(1-$K$8)*N239+$K$8*(L239+2),N239))</f>
        <v>290.07286906322832</v>
      </c>
      <c r="O240" s="2" t="str">
        <f>IF(J240&gt;N239+1,"high",IF(J240&lt;N239-1,"low","middle"))</f>
        <v>high</v>
      </c>
      <c r="P240" s="2">
        <f>IF(O240="low",250,IF(O240="high",300,275))</f>
        <v>300</v>
      </c>
      <c r="Q240" s="2">
        <f>IF(P240=P239,Q239+1,1)</f>
        <v>46</v>
      </c>
      <c r="R240" s="2">
        <f>IF(P240=P239,R239+J240,J240)</f>
        <v>13427.403235659034</v>
      </c>
      <c r="S240" s="2" t="str">
        <f>IF(P241=P240,"NA",R240/Q240)</f>
        <v>NA</v>
      </c>
      <c r="T240" s="2">
        <f>IF(P240=P239,T239+J240^2,J240^2)</f>
        <v>3919937.2771515544</v>
      </c>
      <c r="U240" s="2" t="str">
        <f>IF(NOT($P241=$P240),SQRT(((T240)/($Q240))-S240^2),"NA")</f>
        <v>NA</v>
      </c>
    </row>
    <row r="241" spans="1:21" x14ac:dyDescent="0.2">
      <c r="A241" s="2">
        <f>D241-$D$2</f>
        <v>3.9100000858306885</v>
      </c>
      <c r="B241" s="2">
        <v>3.9153311252599998</v>
      </c>
      <c r="C241" s="2">
        <f>IF(B241&gt;B240,B241+(C240-B240),B241+(C240-B240)+5+A241-A240)</f>
        <v>3.9153311252599998</v>
      </c>
      <c r="D241" s="2">
        <v>1577147196.03</v>
      </c>
      <c r="E241" s="2">
        <v>455</v>
      </c>
      <c r="F241" s="2">
        <v>903</v>
      </c>
      <c r="G241" s="2">
        <v>638</v>
      </c>
      <c r="H241" s="2">
        <v>704</v>
      </c>
      <c r="I241" s="2">
        <v>296</v>
      </c>
      <c r="J241" s="2">
        <f>$K$2*I241+(1-$K$2)*J240</f>
        <v>294.56594091569372</v>
      </c>
      <c r="K241" s="2"/>
      <c r="L241" s="2">
        <f>IF(O241="low", $K$4*J241+(1-$K$4)*L240,L240)</f>
        <v>231.20382733540464</v>
      </c>
      <c r="M241" s="2">
        <f>IF(O241="high", $K$4*J241+(1-$K$4)*M240,M240)</f>
        <v>294.25489888630398</v>
      </c>
      <c r="N241" s="2">
        <f>IF(O241="high",(1-$K$8)*N240+$K$8*(M240-2),IF(O241="low",(1-$K$8)*N240+$K$8*(L240+2),N240))</f>
        <v>290.17808252901472</v>
      </c>
      <c r="O241" s="2" t="str">
        <f>IF(J241&gt;N240+1,"high",IF(J241&lt;N240-1,"low","middle"))</f>
        <v>high</v>
      </c>
      <c r="P241" s="2">
        <f>IF(O241="low",250,IF(O241="high",300,275))</f>
        <v>300</v>
      </c>
      <c r="Q241" s="2">
        <f>IF(P241=P240,Q240+1,1)</f>
        <v>47</v>
      </c>
      <c r="R241" s="2">
        <f>IF(P241=P240,R240+J241,J241)</f>
        <v>13721.969176574728</v>
      </c>
      <c r="S241" s="2" t="str">
        <f>IF(P242=P241,"NA",R241/Q241)</f>
        <v>NA</v>
      </c>
      <c r="T241" s="2">
        <f>IF(P241=P240,T240+J241^2,J241^2)</f>
        <v>4006706.3706991025</v>
      </c>
      <c r="U241" s="2" t="str">
        <f>IF(NOT($P242=$P241),SQRT(((T241)/($Q241))-S241^2),"NA")</f>
        <v>NA</v>
      </c>
    </row>
    <row r="242" spans="1:21" x14ac:dyDescent="0.2">
      <c r="A242" s="2">
        <f>D242-$D$2</f>
        <v>3.940000057220459</v>
      </c>
      <c r="B242" s="2">
        <v>3.9397950172399998</v>
      </c>
      <c r="C242" s="2">
        <f>IF(B242&gt;B241,B242+(C241-B241),B242+(C241-B241)+5+A242-A241)</f>
        <v>3.9397950172399998</v>
      </c>
      <c r="D242" s="2">
        <v>1577147196.0599999</v>
      </c>
      <c r="E242" s="2">
        <v>450</v>
      </c>
      <c r="F242" s="2">
        <v>903</v>
      </c>
      <c r="G242" s="2">
        <v>637</v>
      </c>
      <c r="H242" s="2">
        <v>702</v>
      </c>
      <c r="I242" s="2">
        <v>292</v>
      </c>
      <c r="J242" s="2">
        <f>$K$2*I242+(1-$K$2)*J241</f>
        <v>294.05275273255495</v>
      </c>
      <c r="K242" s="2"/>
      <c r="L242" s="2">
        <f>IF(O242="low", $K$4*J242+(1-$K$4)*L241,L241)</f>
        <v>231.20382733540464</v>
      </c>
      <c r="M242" s="2">
        <f>IF(O242="high", $K$4*J242+(1-$K$4)*M241,M241)</f>
        <v>294.21446965555418</v>
      </c>
      <c r="N242" s="2">
        <f>IF(O242="high",(1-$K$8)*N241+$K$8*(M241-2),IF(O242="low",(1-$K$8)*N241+$K$8*(L241+2),N241))</f>
        <v>290.28192334687913</v>
      </c>
      <c r="O242" s="2" t="str">
        <f>IF(J242&gt;N241+1,"high",IF(J242&lt;N241-1,"low","middle"))</f>
        <v>high</v>
      </c>
      <c r="P242" s="2">
        <f>IF(O242="low",250,IF(O242="high",300,275))</f>
        <v>300</v>
      </c>
      <c r="Q242" s="2">
        <f>IF(P242=P241,Q241+1,1)</f>
        <v>48</v>
      </c>
      <c r="R242" s="2">
        <f>IF(P242=P241,R241+J242,J242)</f>
        <v>14016.021929307284</v>
      </c>
      <c r="S242" s="2" t="str">
        <f>IF(P243=P242,"NA",R242/Q242)</f>
        <v>NA</v>
      </c>
      <c r="T242" s="2">
        <f>IF(P242=P241,T241+J242^2,J242^2)</f>
        <v>4093173.3920886954</v>
      </c>
      <c r="U242" s="2" t="str">
        <f>IF(NOT($P243=$P242),SQRT(((T242)/($Q242))-S242^2),"NA")</f>
        <v>NA</v>
      </c>
    </row>
    <row r="243" spans="1:21" x14ac:dyDescent="0.2">
      <c r="A243" s="2">
        <f>D243-$D$2</f>
        <v>3.9600000381469727</v>
      </c>
      <c r="B243" s="2">
        <v>3.9604010582</v>
      </c>
      <c r="C243" s="2">
        <f>IF(B243&gt;B242,B243+(C242-B242),B243+(C242-B242)+5+A243-A242)</f>
        <v>3.9604010582</v>
      </c>
      <c r="D243" s="2">
        <v>1577147196.0799999</v>
      </c>
      <c r="E243" s="2">
        <v>454</v>
      </c>
      <c r="F243" s="2">
        <v>901</v>
      </c>
      <c r="G243" s="2">
        <v>638</v>
      </c>
      <c r="H243" s="2">
        <v>703</v>
      </c>
      <c r="I243" s="2">
        <v>294</v>
      </c>
      <c r="J243" s="2">
        <f>$K$2*I243+(1-$K$2)*J242</f>
        <v>294.04220218604399</v>
      </c>
      <c r="K243" s="2"/>
      <c r="L243" s="2">
        <f>IF(O243="low", $K$4*J243+(1-$K$4)*L242,L242)</f>
        <v>231.20382733540464</v>
      </c>
      <c r="M243" s="2">
        <f>IF(O243="high", $K$4*J243+(1-$K$4)*M242,M242)</f>
        <v>294.18001616165213</v>
      </c>
      <c r="N243" s="2">
        <f>IF(O243="high",(1-$K$8)*N242+$K$8*(M242-2),IF(O243="low",(1-$K$8)*N242+$K$8*(L242+2),N242))</f>
        <v>290.37855066231288</v>
      </c>
      <c r="O243" s="2" t="str">
        <f>IF(J243&gt;N242+1,"high",IF(J243&lt;N242-1,"low","middle"))</f>
        <v>high</v>
      </c>
      <c r="P243" s="2">
        <f>IF(O243="low",250,IF(O243="high",300,275))</f>
        <v>300</v>
      </c>
      <c r="Q243" s="2">
        <f>IF(P243=P242,Q242+1,1)</f>
        <v>49</v>
      </c>
      <c r="R243" s="2">
        <f>IF(P243=P242,R242+J243,J243)</f>
        <v>14310.064131493327</v>
      </c>
      <c r="S243" s="2" t="str">
        <f>IF(P244=P243,"NA",R243/Q243)</f>
        <v>NA</v>
      </c>
      <c r="T243" s="2">
        <f>IF(P243=P242,T242+J243^2,J243^2)</f>
        <v>4179634.2087551137</v>
      </c>
      <c r="U243" s="2" t="str">
        <f>IF(NOT($P244=$P243),SQRT(((T243)/($Q243))-S243^2),"NA")</f>
        <v>NA</v>
      </c>
    </row>
    <row r="244" spans="1:21" x14ac:dyDescent="0.2">
      <c r="A244" s="2">
        <f>D244-$D$2</f>
        <v>3.9800000190734863</v>
      </c>
      <c r="B244" s="2">
        <v>3.9847249984699999</v>
      </c>
      <c r="C244" s="2">
        <f>IF(B244&gt;B243,B244+(C243-B243),B244+(C243-B243)+5+A244-A243)</f>
        <v>3.9847249984699999</v>
      </c>
      <c r="D244" s="2">
        <v>1577147196.0999999</v>
      </c>
      <c r="E244" s="2">
        <v>455</v>
      </c>
      <c r="F244" s="2">
        <v>902</v>
      </c>
      <c r="G244" s="2">
        <v>636</v>
      </c>
      <c r="H244" s="2">
        <v>704</v>
      </c>
      <c r="I244" s="2">
        <v>294</v>
      </c>
      <c r="J244" s="2">
        <f>$K$2*I244+(1-$K$2)*J243</f>
        <v>294.03376174883522</v>
      </c>
      <c r="K244" s="2"/>
      <c r="L244" s="2">
        <f>IF(O244="low", $K$4*J244+(1-$K$4)*L243,L243)</f>
        <v>231.20382733540464</v>
      </c>
      <c r="M244" s="2">
        <f>IF(O244="high", $K$4*J244+(1-$K$4)*M243,M243)</f>
        <v>294.15076527908877</v>
      </c>
      <c r="N244" s="2">
        <f>IF(O244="high",(1-$K$8)*N243+$K$8*(M243-2),IF(O244="low",(1-$K$8)*N243+$K$8*(L243+2),N243))</f>
        <v>290.46862393727986</v>
      </c>
      <c r="O244" s="2" t="str">
        <f>IF(J244&gt;N243+1,"high",IF(J244&lt;N243-1,"low","middle"))</f>
        <v>high</v>
      </c>
      <c r="P244" s="2">
        <f>IF(O244="low",250,IF(O244="high",300,275))</f>
        <v>300</v>
      </c>
      <c r="Q244" s="2">
        <f>IF(P244=P243,Q243+1,1)</f>
        <v>50</v>
      </c>
      <c r="R244" s="2">
        <f>IF(P244=P243,R243+J244,J244)</f>
        <v>14604.097893242162</v>
      </c>
      <c r="S244" s="2" t="str">
        <f>IF(P245=P244,"NA",R244/Q244)</f>
        <v>NA</v>
      </c>
      <c r="T244" s="2">
        <f>IF(P244=P243,T243+J244^2,J244^2)</f>
        <v>4266090.0618032841</v>
      </c>
      <c r="U244" s="2" t="str">
        <f>IF(NOT($P245=$P244),SQRT(((T244)/($Q244))-S244^2),"NA")</f>
        <v>NA</v>
      </c>
    </row>
    <row r="245" spans="1:21" x14ac:dyDescent="0.2">
      <c r="A245" s="2">
        <f>D245-$D$2</f>
        <v>4.0100002288818359</v>
      </c>
      <c r="B245" s="2">
        <v>4.0095920562699998</v>
      </c>
      <c r="C245" s="2">
        <f>IF(B245&gt;B244,B245+(C244-B244),B245+(C244-B244)+5+A245-A244)</f>
        <v>4.0095920562699998</v>
      </c>
      <c r="D245" s="2">
        <v>1577147196.1300001</v>
      </c>
      <c r="E245" s="2">
        <v>453</v>
      </c>
      <c r="F245" s="2">
        <v>903</v>
      </c>
      <c r="G245" s="2">
        <v>637</v>
      </c>
      <c r="H245" s="2">
        <v>703</v>
      </c>
      <c r="I245" s="2">
        <v>295</v>
      </c>
      <c r="J245" s="2">
        <f>$K$2*I245+(1-$K$2)*J244</f>
        <v>294.22700939906815</v>
      </c>
      <c r="K245" s="2"/>
      <c r="L245" s="2">
        <f>IF(O245="low", $K$4*J245+(1-$K$4)*L244,L244)</f>
        <v>231.20382733540464</v>
      </c>
      <c r="M245" s="2">
        <f>IF(O245="high", $K$4*J245+(1-$K$4)*M244,M244)</f>
        <v>294.16601410308465</v>
      </c>
      <c r="N245" s="2">
        <f>IF(O245="high",(1-$K$8)*N244+$K$8*(M244-2),IF(O245="low",(1-$K$8)*N244+$K$8*(L244+2),N244))</f>
        <v>290.55273100437029</v>
      </c>
      <c r="O245" s="2" t="str">
        <f>IF(J245&gt;N244+1,"high",IF(J245&lt;N244-1,"low","middle"))</f>
        <v>high</v>
      </c>
      <c r="P245" s="2">
        <f>IF(O245="low",250,IF(O245="high",300,275))</f>
        <v>300</v>
      </c>
      <c r="Q245" s="2">
        <f>IF(P245=P244,Q244+1,1)</f>
        <v>51</v>
      </c>
      <c r="R245" s="2">
        <f>IF(P245=P244,R244+J245,J245)</f>
        <v>14898.32490264123</v>
      </c>
      <c r="S245" s="2" t="str">
        <f>IF(P246=P245,"NA",R245/Q245)</f>
        <v>NA</v>
      </c>
      <c r="T245" s="2">
        <f>IF(P245=P244,T244+J245^2,J245^2)</f>
        <v>4352659.5948632034</v>
      </c>
      <c r="U245" s="2" t="str">
        <f>IF(NOT($P246=$P245),SQRT(((T245)/($Q245))-S245^2),"NA")</f>
        <v>NA</v>
      </c>
    </row>
    <row r="246" spans="1:21" x14ac:dyDescent="0.2">
      <c r="A246" s="2">
        <f>D246-$D$2</f>
        <v>4.0300002098083496</v>
      </c>
      <c r="B246" s="2">
        <v>4.0301949977899998</v>
      </c>
      <c r="C246" s="2">
        <f>IF(B246&gt;B245,B246+(C245-B245),B246+(C245-B245)+5+A246-A245)</f>
        <v>4.0301949977899998</v>
      </c>
      <c r="D246" s="2">
        <v>1577147196.1500001</v>
      </c>
      <c r="E246" s="2">
        <v>454</v>
      </c>
      <c r="F246" s="2">
        <v>902</v>
      </c>
      <c r="G246" s="2">
        <v>639</v>
      </c>
      <c r="H246" s="2">
        <v>703</v>
      </c>
      <c r="I246" s="2">
        <v>294</v>
      </c>
      <c r="J246" s="2">
        <f>$K$2*I246+(1-$K$2)*J245</f>
        <v>294.18160751925456</v>
      </c>
      <c r="K246" s="2"/>
      <c r="L246" s="2">
        <f>IF(O246="low", $K$4*J246+(1-$K$4)*L245,L245)</f>
        <v>231.20382733540464</v>
      </c>
      <c r="M246" s="2">
        <f>IF(O246="high", $K$4*J246+(1-$K$4)*M245,M245)</f>
        <v>294.16913278631864</v>
      </c>
      <c r="N246" s="2">
        <f>IF(O246="high",(1-$K$8)*N245+$K$8*(M245-2),IF(O246="low",(1-$K$8)*N245+$K$8*(L245+2),N245))</f>
        <v>290.63339515930602</v>
      </c>
      <c r="O246" s="2" t="str">
        <f>IF(J246&gt;N245+1,"high",IF(J246&lt;N245-1,"low","middle"))</f>
        <v>high</v>
      </c>
      <c r="P246" s="2">
        <f>IF(O246="low",250,IF(O246="high",300,275))</f>
        <v>300</v>
      </c>
      <c r="Q246" s="2">
        <f>IF(P246=P245,Q245+1,1)</f>
        <v>52</v>
      </c>
      <c r="R246" s="2">
        <f>IF(P246=P245,R245+J246,J246)</f>
        <v>15192.506510160485</v>
      </c>
      <c r="S246" s="2" t="str">
        <f>IF(P247=P246,"NA",R246/Q246)</f>
        <v>NA</v>
      </c>
      <c r="T246" s="2">
        <f>IF(P246=P245,T245+J246^2,J246^2)</f>
        <v>4439202.4130658163</v>
      </c>
      <c r="U246" s="2" t="str">
        <f>IF(NOT($P247=$P246),SQRT(((T246)/($Q246))-S246^2),"NA")</f>
        <v>NA</v>
      </c>
    </row>
    <row r="247" spans="1:21" x14ac:dyDescent="0.2">
      <c r="A247" s="2">
        <f>D247-$D$2</f>
        <v>4.0500001907348633</v>
      </c>
      <c r="B247" s="2">
        <v>4.0546450614899996</v>
      </c>
      <c r="C247" s="2">
        <f>IF(B247&gt;B246,B247+(C246-B246),B247+(C246-B246)+5+A247-A246)</f>
        <v>4.0546450614899996</v>
      </c>
      <c r="D247" s="2">
        <v>1577147196.1700001</v>
      </c>
      <c r="E247" s="2">
        <v>454</v>
      </c>
      <c r="F247" s="2">
        <v>902</v>
      </c>
      <c r="G247" s="2">
        <v>637</v>
      </c>
      <c r="H247" s="2">
        <v>704</v>
      </c>
      <c r="I247" s="2">
        <v>293</v>
      </c>
      <c r="J247" s="2">
        <f>$K$2*I247+(1-$K$2)*J246</f>
        <v>293.94528601540367</v>
      </c>
      <c r="K247" s="2"/>
      <c r="L247" s="2">
        <f>IF(O247="low", $K$4*J247+(1-$K$4)*L246,L246)</f>
        <v>231.20382733540464</v>
      </c>
      <c r="M247" s="2">
        <f>IF(O247="high", $K$4*J247+(1-$K$4)*M246,M246)</f>
        <v>294.12436343213568</v>
      </c>
      <c r="N247" s="2">
        <f>IF(O247="high",(1-$K$8)*N246+$K$8*(M246-2),IF(O247="low",(1-$K$8)*N246+$K$8*(L246+2),N246))</f>
        <v>290.71018204065666</v>
      </c>
      <c r="O247" s="2" t="str">
        <f>IF(J247&gt;N246+1,"high",IF(J247&lt;N246-1,"low","middle"))</f>
        <v>high</v>
      </c>
      <c r="P247" s="2">
        <f>IF(O247="low",250,IF(O247="high",300,275))</f>
        <v>300</v>
      </c>
      <c r="Q247" s="2">
        <f>IF(P247=P246,Q246+1,1)</f>
        <v>53</v>
      </c>
      <c r="R247" s="2">
        <f>IF(P247=P246,R246+J247,J247)</f>
        <v>15486.451796175888</v>
      </c>
      <c r="S247" s="2" t="str">
        <f>IF(P248=P247,"NA",R247/Q247)</f>
        <v>NA</v>
      </c>
      <c r="T247" s="2">
        <f>IF(P247=P246,T246+J247^2,J247^2)</f>
        <v>4525606.2442364935</v>
      </c>
      <c r="U247" s="2" t="str">
        <f>IF(NOT($P248=$P247),SQRT(((T247)/($Q247))-S247^2),"NA")</f>
        <v>NA</v>
      </c>
    </row>
    <row r="248" spans="1:21" x14ac:dyDescent="0.2">
      <c r="A248" s="2">
        <f>D248-$D$2</f>
        <v>4.070000171661377</v>
      </c>
      <c r="B248" s="2">
        <v>4.0751740932500002</v>
      </c>
      <c r="C248" s="2">
        <f>IF(B248&gt;B247,B248+(C247-B247),B248+(C247-B247)+5+A248-A247)</f>
        <v>4.0751740932500002</v>
      </c>
      <c r="D248" s="2">
        <v>1577147196.1900001</v>
      </c>
      <c r="E248" s="2">
        <v>454</v>
      </c>
      <c r="F248" s="2">
        <v>902</v>
      </c>
      <c r="G248" s="2">
        <v>638</v>
      </c>
      <c r="H248" s="2">
        <v>704</v>
      </c>
      <c r="I248" s="2">
        <v>296</v>
      </c>
      <c r="J248" s="2">
        <f>$K$2*I248+(1-$K$2)*J247</f>
        <v>294.35622881232297</v>
      </c>
      <c r="K248" s="2"/>
      <c r="L248" s="2">
        <f>IF(O248="low", $K$4*J248+(1-$K$4)*L247,L247)</f>
        <v>231.20382733540464</v>
      </c>
      <c r="M248" s="2">
        <f>IF(O248="high", $K$4*J248+(1-$K$4)*M247,M247)</f>
        <v>294.17073650817315</v>
      </c>
      <c r="N248" s="2">
        <f>IF(O248="high",(1-$K$8)*N247+$K$8*(M247-2),IF(O248="low",(1-$K$8)*N247+$K$8*(L247+2),N247))</f>
        <v>290.78089111023058</v>
      </c>
      <c r="O248" s="2" t="str">
        <f>IF(J248&gt;N247+1,"high",IF(J248&lt;N247-1,"low","middle"))</f>
        <v>high</v>
      </c>
      <c r="P248" s="2">
        <f>IF(O248="low",250,IF(O248="high",300,275))</f>
        <v>300</v>
      </c>
      <c r="Q248" s="2">
        <f>IF(P248=P247,Q247+1,1)</f>
        <v>54</v>
      </c>
      <c r="R248" s="2">
        <f>IF(P248=P247,R247+J248,J248)</f>
        <v>15780.808024988211</v>
      </c>
      <c r="S248" s="2" t="str">
        <f>IF(P249=P248,"NA",R248/Q248)</f>
        <v>NA</v>
      </c>
      <c r="T248" s="2">
        <f>IF(P248=P247,T247+J248^2,J248^2)</f>
        <v>4612251.8336771065</v>
      </c>
      <c r="U248" s="2" t="str">
        <f>IF(NOT($P249=$P248),SQRT(((T248)/($Q248))-S248^2),"NA")</f>
        <v>NA</v>
      </c>
    </row>
    <row r="249" spans="1:21" x14ac:dyDescent="0.2">
      <c r="A249" s="2">
        <f>D249-$D$2</f>
        <v>4.1000001430511475</v>
      </c>
      <c r="B249" s="2">
        <v>4.0996291637400004</v>
      </c>
      <c r="C249" s="2">
        <f>IF(B249&gt;B248,B249+(C248-B248),B249+(C248-B248)+5+A249-A248)</f>
        <v>4.0996291637400004</v>
      </c>
      <c r="D249" s="2">
        <v>1577147196.22</v>
      </c>
      <c r="E249" s="2">
        <v>454</v>
      </c>
      <c r="F249" s="2">
        <v>902</v>
      </c>
      <c r="G249" s="2">
        <v>638</v>
      </c>
      <c r="H249" s="2">
        <v>703</v>
      </c>
      <c r="I249" s="2">
        <v>294</v>
      </c>
      <c r="J249" s="2">
        <f>$K$2*I249+(1-$K$2)*J248</f>
        <v>294.2849830498584</v>
      </c>
      <c r="K249" s="2"/>
      <c r="L249" s="2">
        <f>IF(O249="low", $K$4*J249+(1-$K$4)*L248,L248)</f>
        <v>231.20382733540464</v>
      </c>
      <c r="M249" s="2">
        <f>IF(O249="high", $K$4*J249+(1-$K$4)*M248,M248)</f>
        <v>294.19358581651022</v>
      </c>
      <c r="N249" s="2">
        <f>IF(O249="high",(1-$K$8)*N248+$K$8*(M248-2),IF(O249="low",(1-$K$8)*N248+$K$8*(L248+2),N248))</f>
        <v>290.85038338012765</v>
      </c>
      <c r="O249" s="2" t="str">
        <f>IF(J249&gt;N248+1,"high",IF(J249&lt;N248-1,"low","middle"))</f>
        <v>high</v>
      </c>
      <c r="P249" s="2">
        <f>IF(O249="low",250,IF(O249="high",300,275))</f>
        <v>300</v>
      </c>
      <c r="Q249" s="2">
        <f>IF(P249=P248,Q248+1,1)</f>
        <v>55</v>
      </c>
      <c r="R249" s="2">
        <f>IF(P249=P248,R248+J249,J249)</f>
        <v>16075.093008038069</v>
      </c>
      <c r="S249" s="2" t="str">
        <f>IF(P250=P249,"NA",R249/Q249)</f>
        <v>NA</v>
      </c>
      <c r="T249" s="2">
        <f>IF(P249=P248,T248+J249^2,J249^2)</f>
        <v>4698855.4849257618</v>
      </c>
      <c r="U249" s="2" t="str">
        <f>IF(NOT($P250=$P249),SQRT(((T249)/($Q249))-S249^2),"NA")</f>
        <v>NA</v>
      </c>
    </row>
    <row r="250" spans="1:21" x14ac:dyDescent="0.2">
      <c r="A250" s="2">
        <f>D250-$D$2</f>
        <v>4.1200001239776611</v>
      </c>
      <c r="B250" s="2">
        <v>4.1241390705100001</v>
      </c>
      <c r="C250" s="2">
        <f>IF(B250&gt;B249,B250+(C249-B249),B250+(C249-B249)+5+A250-A249)</f>
        <v>4.1241390705100001</v>
      </c>
      <c r="D250" s="2">
        <v>1577147196.24</v>
      </c>
      <c r="E250" s="2">
        <v>452</v>
      </c>
      <c r="F250" s="2">
        <v>902</v>
      </c>
      <c r="G250" s="2">
        <v>637</v>
      </c>
      <c r="H250" s="2">
        <v>703</v>
      </c>
      <c r="I250" s="2">
        <v>291</v>
      </c>
      <c r="J250" s="2">
        <f>$K$2*I250+(1-$K$2)*J249</f>
        <v>293.62798643988674</v>
      </c>
      <c r="K250" s="2"/>
      <c r="L250" s="2">
        <f>IF(O250="low", $K$4*J250+(1-$K$4)*L249,L249)</f>
        <v>231.20382733540464</v>
      </c>
      <c r="M250" s="2">
        <f>IF(O250="high", $K$4*J250+(1-$K$4)*M249,M249)</f>
        <v>294.08046594118554</v>
      </c>
      <c r="N250" s="2">
        <f>IF(O250="high",(1-$K$8)*N249+$K$8*(M249-2),IF(O250="low",(1-$K$8)*N249+$K$8*(L249+2),N249))</f>
        <v>290.9175435019468</v>
      </c>
      <c r="O250" s="2" t="str">
        <f>IF(J250&gt;N249+1,"high",IF(J250&lt;N249-1,"low","middle"))</f>
        <v>high</v>
      </c>
      <c r="P250" s="2">
        <f>IF(O250="low",250,IF(O250="high",300,275))</f>
        <v>300</v>
      </c>
      <c r="Q250" s="2">
        <f>IF(P250=P249,Q249+1,1)</f>
        <v>56</v>
      </c>
      <c r="R250" s="2">
        <f>IF(P250=P249,R249+J250,J250)</f>
        <v>16368.720994477957</v>
      </c>
      <c r="S250" s="2" t="str">
        <f>IF(P251=P250,"NA",R250/Q250)</f>
        <v>NA</v>
      </c>
      <c r="T250" s="2">
        <f>IF(P250=P249,T249+J250^2,J250^2)</f>
        <v>4785072.8793465039</v>
      </c>
      <c r="U250" s="2" t="str">
        <f>IF(NOT($P251=$P250),SQRT(((T250)/($Q250))-S250^2),"NA")</f>
        <v>NA</v>
      </c>
    </row>
    <row r="251" spans="1:21" x14ac:dyDescent="0.2">
      <c r="A251" s="2">
        <f>D251-$D$2</f>
        <v>4.1400001049041748</v>
      </c>
      <c r="B251" s="2">
        <v>4.1445150375399997</v>
      </c>
      <c r="C251" s="2">
        <f>IF(B251&gt;B250,B251+(C250-B250),B251+(C250-B250)+5+A251-A250)</f>
        <v>4.1445150375399997</v>
      </c>
      <c r="D251" s="2">
        <v>1577147196.26</v>
      </c>
      <c r="E251" s="2">
        <v>454</v>
      </c>
      <c r="F251" s="2">
        <v>902</v>
      </c>
      <c r="G251" s="2">
        <v>638</v>
      </c>
      <c r="H251" s="2">
        <v>704</v>
      </c>
      <c r="I251" s="2">
        <v>295</v>
      </c>
      <c r="J251" s="2">
        <f>$K$2*I251+(1-$K$2)*J250</f>
        <v>293.9023891519094</v>
      </c>
      <c r="K251" s="2"/>
      <c r="L251" s="2">
        <f>IF(O251="low", $K$4*J251+(1-$K$4)*L250,L250)</f>
        <v>231.20382733540464</v>
      </c>
      <c r="M251" s="2">
        <f>IF(O251="high", $K$4*J251+(1-$K$4)*M250,M250)</f>
        <v>294.04485058333034</v>
      </c>
      <c r="N251" s="2">
        <f>IF(O251="high",(1-$K$8)*N250+$K$8*(M250-2),IF(O251="low",(1-$K$8)*N250+$K$8*(L250+2),N250))</f>
        <v>290.97568962390869</v>
      </c>
      <c r="O251" s="2" t="str">
        <f>IF(J251&gt;N250+1,"high",IF(J251&lt;N250-1,"low","middle"))</f>
        <v>high</v>
      </c>
      <c r="P251" s="2">
        <f>IF(O251="low",250,IF(O251="high",300,275))</f>
        <v>300</v>
      </c>
      <c r="Q251" s="2">
        <f>IF(P251=P250,Q250+1,1)</f>
        <v>57</v>
      </c>
      <c r="R251" s="2">
        <f>IF(P251=P250,R250+J251,J251)</f>
        <v>16662.623383629867</v>
      </c>
      <c r="S251" s="2" t="str">
        <f>IF(P252=P251,"NA",R251/Q251)</f>
        <v>NA</v>
      </c>
      <c r="T251" s="2">
        <f>IF(P251=P250,T250+J251^2,J251^2)</f>
        <v>4871451.4936957043</v>
      </c>
      <c r="U251" s="2" t="str">
        <f>IF(NOT($P252=$P251),SQRT(((T251)/($Q251))-S251^2),"NA")</f>
        <v>NA</v>
      </c>
    </row>
    <row r="252" spans="1:21" x14ac:dyDescent="0.2">
      <c r="A252" s="2">
        <f>D252-$D$2</f>
        <v>4.1700000762939453</v>
      </c>
      <c r="B252" s="2">
        <v>4.1691200733200002</v>
      </c>
      <c r="C252" s="2">
        <f>IF(B252&gt;B251,B252+(C251-B251),B252+(C251-B251)+5+A252-A251)</f>
        <v>4.1691200733200002</v>
      </c>
      <c r="D252" s="2">
        <v>1577147196.29</v>
      </c>
      <c r="E252" s="2">
        <v>454</v>
      </c>
      <c r="F252" s="2">
        <v>903</v>
      </c>
      <c r="G252" s="2">
        <v>638</v>
      </c>
      <c r="H252" s="2">
        <v>704</v>
      </c>
      <c r="I252" s="2">
        <v>295</v>
      </c>
      <c r="J252" s="2">
        <f>$K$2*I252+(1-$K$2)*J251</f>
        <v>294.12191132152753</v>
      </c>
      <c r="K252" s="2"/>
      <c r="L252" s="2">
        <f>IF(O252="low", $K$4*J252+(1-$K$4)*L251,L251)</f>
        <v>231.20382733540464</v>
      </c>
      <c r="M252" s="2">
        <f>IF(O252="high", $K$4*J252+(1-$K$4)*M251,M251)</f>
        <v>294.06026273096984</v>
      </c>
      <c r="N252" s="2">
        <f>IF(O252="high",(1-$K$8)*N251+$K$8*(M251-2),IF(O252="low",(1-$K$8)*N251+$K$8*(L251+2),N251))</f>
        <v>291.02914767187974</v>
      </c>
      <c r="O252" s="2" t="str">
        <f>IF(J252&gt;N251+1,"high",IF(J252&lt;N251-1,"low","middle"))</f>
        <v>high</v>
      </c>
      <c r="P252" s="2">
        <f>IF(O252="low",250,IF(O252="high",300,275))</f>
        <v>300</v>
      </c>
      <c r="Q252" s="2">
        <f>IF(P252=P251,Q251+1,1)</f>
        <v>58</v>
      </c>
      <c r="R252" s="2">
        <f>IF(P252=P251,R251+J252,J252)</f>
        <v>16956.745294951394</v>
      </c>
      <c r="S252" s="2" t="str">
        <f>IF(P253=P252,"NA",R252/Q252)</f>
        <v>NA</v>
      </c>
      <c r="T252" s="2">
        <f>IF(P252=P251,T251+J252^2,J252^2)</f>
        <v>4957959.1924151331</v>
      </c>
      <c r="U252" s="2" t="str">
        <f>IF(NOT($P253=$P252),SQRT(((T252)/($Q252))-S252^2),"NA")</f>
        <v>NA</v>
      </c>
    </row>
    <row r="253" spans="1:21" x14ac:dyDescent="0.2">
      <c r="A253" s="2">
        <f>D253-$D$2</f>
        <v>4.190000057220459</v>
      </c>
      <c r="B253" s="2">
        <v>4.1898841857900004</v>
      </c>
      <c r="C253" s="2">
        <f>IF(B253&gt;B252,B253+(C252-B252),B253+(C252-B252)+5+A253-A252)</f>
        <v>4.1898841857900004</v>
      </c>
      <c r="D253" s="2">
        <v>1577147196.3099999</v>
      </c>
      <c r="E253" s="2">
        <v>450</v>
      </c>
      <c r="F253" s="2">
        <v>903</v>
      </c>
      <c r="G253" s="2">
        <v>637</v>
      </c>
      <c r="H253" s="2">
        <v>703</v>
      </c>
      <c r="I253" s="2">
        <v>293</v>
      </c>
      <c r="J253" s="2">
        <f>$K$2*I253+(1-$K$2)*J252</f>
        <v>293.89752905722207</v>
      </c>
      <c r="K253" s="2"/>
      <c r="L253" s="2">
        <f>IF(O253="low", $K$4*J253+(1-$K$4)*L252,L252)</f>
        <v>231.20382733540464</v>
      </c>
      <c r="M253" s="2">
        <f>IF(O253="high", $K$4*J253+(1-$K$4)*M252,M252)</f>
        <v>294.02771599622031</v>
      </c>
      <c r="N253" s="2">
        <f>IF(O253="high",(1-$K$8)*N252+$K$8*(M252-2),IF(O253="low",(1-$K$8)*N252+$K$8*(L252+2),N252))</f>
        <v>291.08070342483421</v>
      </c>
      <c r="O253" s="2" t="str">
        <f>IF(J253&gt;N252+1,"high",IF(J253&lt;N252-1,"low","middle"))</f>
        <v>high</v>
      </c>
      <c r="P253" s="2">
        <f>IF(O253="low",250,IF(O253="high",300,275))</f>
        <v>300</v>
      </c>
      <c r="Q253" s="2">
        <f>IF(P253=P252,Q252+1,1)</f>
        <v>59</v>
      </c>
      <c r="R253" s="2">
        <f>IF(P253=P252,R252+J253,J253)</f>
        <v>17250.642824008617</v>
      </c>
      <c r="S253" s="2" t="str">
        <f>IF(P254=P253,"NA",R253/Q253)</f>
        <v>NA</v>
      </c>
      <c r="T253" s="2">
        <f>IF(P253=P252,T252+J253^2,J253^2)</f>
        <v>5044334.950001074</v>
      </c>
      <c r="U253" s="2" t="str">
        <f>IF(NOT($P254=$P253),SQRT(((T253)/($Q253))-S253^2),"NA")</f>
        <v>NA</v>
      </c>
    </row>
    <row r="254" spans="1:21" x14ac:dyDescent="0.2">
      <c r="A254" s="2">
        <f>D254-$D$2</f>
        <v>4.2100000381469727</v>
      </c>
      <c r="B254" s="2">
        <v>4.2141981124900001</v>
      </c>
      <c r="C254" s="2">
        <f>IF(B254&gt;B253,B254+(C253-B253),B254+(C253-B253)+5+A254-A253)</f>
        <v>4.2141981124900001</v>
      </c>
      <c r="D254" s="2">
        <v>1577147196.3299999</v>
      </c>
      <c r="E254" s="2">
        <v>453</v>
      </c>
      <c r="F254" s="2">
        <v>901</v>
      </c>
      <c r="G254" s="2">
        <v>638</v>
      </c>
      <c r="H254" s="2">
        <v>703</v>
      </c>
      <c r="I254" s="2">
        <v>294</v>
      </c>
      <c r="J254" s="2">
        <f>$K$2*I254+(1-$K$2)*J253</f>
        <v>293.91802324577765</v>
      </c>
      <c r="K254" s="2"/>
      <c r="L254" s="2">
        <f>IF(O254="low", $K$4*J254+(1-$K$4)*L253,L253)</f>
        <v>231.20382733540464</v>
      </c>
      <c r="M254" s="2">
        <f>IF(O254="high", $K$4*J254+(1-$K$4)*M253,M253)</f>
        <v>294.00577744613179</v>
      </c>
      <c r="N254" s="2">
        <f>IF(O254="high",(1-$K$8)*N253+$K$8*(M253-2),IF(O254="low",(1-$K$8)*N253+$K$8*(L253+2),N253))</f>
        <v>291.1280540534035</v>
      </c>
      <c r="O254" s="2" t="str">
        <f>IF(J254&gt;N253+1,"high",IF(J254&lt;N253-1,"low","middle"))</f>
        <v>high</v>
      </c>
      <c r="P254" s="2">
        <f>IF(O254="low",250,IF(O254="high",300,275))</f>
        <v>300</v>
      </c>
      <c r="Q254" s="2">
        <f>IF(P254=P253,Q253+1,1)</f>
        <v>60</v>
      </c>
      <c r="R254" s="2">
        <f>IF(P254=P253,R253+J254,J254)</f>
        <v>17544.560847254394</v>
      </c>
      <c r="S254" s="2" t="str">
        <f>IF(P255=P254,"NA",R254/Q254)</f>
        <v>NA</v>
      </c>
      <c r="T254" s="2">
        <f>IF(P254=P253,T253+J254^2,J254^2)</f>
        <v>5130722.7543897796</v>
      </c>
      <c r="U254" s="2" t="str">
        <f>IF(NOT($P255=$P254),SQRT(((T254)/($Q254))-S254^2),"NA")</f>
        <v>NA</v>
      </c>
    </row>
    <row r="255" spans="1:21" x14ac:dyDescent="0.2">
      <c r="A255" s="2">
        <f>D255-$D$2</f>
        <v>4.2400000095367432</v>
      </c>
      <c r="B255" s="2">
        <v>4.2385680675500002</v>
      </c>
      <c r="C255" s="2">
        <f>IF(B255&gt;B254,B255+(C254-B254),B255+(C254-B254)+5+A255-A254)</f>
        <v>4.2385680675500002</v>
      </c>
      <c r="D255" s="2">
        <v>1577147196.3599999</v>
      </c>
      <c r="E255" s="2">
        <v>454</v>
      </c>
      <c r="F255" s="2">
        <v>902</v>
      </c>
      <c r="G255" s="2">
        <v>635</v>
      </c>
      <c r="H255" s="2">
        <v>703</v>
      </c>
      <c r="I255" s="2">
        <v>292</v>
      </c>
      <c r="J255" s="2">
        <f>$K$2*I255+(1-$K$2)*J254</f>
        <v>293.53441859662212</v>
      </c>
      <c r="K255" s="2"/>
      <c r="L255" s="2">
        <f>IF(O255="low", $K$4*J255+(1-$K$4)*L254,L254)</f>
        <v>231.20382733540464</v>
      </c>
      <c r="M255" s="2">
        <f>IF(O255="high", $K$4*J255+(1-$K$4)*M254,M254)</f>
        <v>293.91150567622987</v>
      </c>
      <c r="N255" s="2">
        <f>IF(O255="high",(1-$K$8)*N254+$K$8*(M254-2),IF(O255="low",(1-$K$8)*N254+$K$8*(L254+2),N254))</f>
        <v>291.17194022303988</v>
      </c>
      <c r="O255" s="2" t="str">
        <f>IF(J255&gt;N254+1,"high",IF(J255&lt;N254-1,"low","middle"))</f>
        <v>high</v>
      </c>
      <c r="P255" s="2">
        <f>IF(O255="low",250,IF(O255="high",300,275))</f>
        <v>300</v>
      </c>
      <c r="Q255" s="2">
        <f>IF(P255=P254,Q254+1,1)</f>
        <v>61</v>
      </c>
      <c r="R255" s="2">
        <f>IF(P255=P254,R254+J255,J255)</f>
        <v>17838.095265851014</v>
      </c>
      <c r="S255" s="2" t="str">
        <f>IF(P256=P255,"NA",R255/Q255)</f>
        <v>NA</v>
      </c>
      <c r="T255" s="2">
        <f>IF(P255=P254,T254+J255^2,J255^2)</f>
        <v>5216885.2092906367</v>
      </c>
      <c r="U255" s="2" t="str">
        <f>IF(NOT($P256=$P255),SQRT(((T255)/($Q255))-S255^2),"NA")</f>
        <v>NA</v>
      </c>
    </row>
    <row r="256" spans="1:21" x14ac:dyDescent="0.2">
      <c r="A256" s="2">
        <f>D256-$D$2</f>
        <v>4.2600002288818359</v>
      </c>
      <c r="B256" s="2">
        <v>4.25925803185</v>
      </c>
      <c r="C256" s="2">
        <f>IF(B256&gt;B255,B256+(C255-B255),B256+(C255-B255)+5+A256-A255)</f>
        <v>4.25925803185</v>
      </c>
      <c r="D256" s="2">
        <v>1577147196.3800001</v>
      </c>
      <c r="E256" s="2">
        <v>453</v>
      </c>
      <c r="F256" s="2">
        <v>903</v>
      </c>
      <c r="G256" s="2">
        <v>638</v>
      </c>
      <c r="H256" s="2">
        <v>704</v>
      </c>
      <c r="I256" s="2">
        <v>296</v>
      </c>
      <c r="J256" s="2">
        <f>$K$2*I256+(1-$K$2)*J255</f>
        <v>294.02753487729768</v>
      </c>
      <c r="K256" s="2"/>
      <c r="L256" s="2">
        <f>IF(O256="low", $K$4*J256+(1-$K$4)*L255,L255)</f>
        <v>231.20382733540464</v>
      </c>
      <c r="M256" s="2">
        <f>IF(O256="high", $K$4*J256+(1-$K$4)*M255,M255)</f>
        <v>293.93471151644343</v>
      </c>
      <c r="N256" s="2">
        <f>IF(O256="high",(1-$K$8)*N255+$K$8*(M255-2),IF(O256="low",(1-$K$8)*N255+$K$8*(L255+2),N255))</f>
        <v>291.20891849569938</v>
      </c>
      <c r="O256" s="2" t="str">
        <f>IF(J256&gt;N255+1,"high",IF(J256&lt;N255-1,"low","middle"))</f>
        <v>high</v>
      </c>
      <c r="P256" s="2">
        <f>IF(O256="low",250,IF(O256="high",300,275))</f>
        <v>300</v>
      </c>
      <c r="Q256" s="2">
        <f>IF(P256=P255,Q255+1,1)</f>
        <v>62</v>
      </c>
      <c r="R256" s="2">
        <f>IF(P256=P255,R255+J256,J256)</f>
        <v>18132.122800728313</v>
      </c>
      <c r="S256" s="2" t="str">
        <f>IF(P257=P256,"NA",R256/Q256)</f>
        <v>NA</v>
      </c>
      <c r="T256" s="2">
        <f>IF(P256=P255,T255+J256^2,J256^2)</f>
        <v>5303337.4005566575</v>
      </c>
      <c r="U256" s="2" t="str">
        <f>IF(NOT($P257=$P256),SQRT(((T256)/($Q256))-S256^2),"NA")</f>
        <v>NA</v>
      </c>
    </row>
    <row r="257" spans="1:21" x14ac:dyDescent="0.2">
      <c r="A257" s="2">
        <f>D257-$D$2</f>
        <v>4.2800002098083496</v>
      </c>
      <c r="B257" s="2">
        <v>4.2838690280899998</v>
      </c>
      <c r="C257" s="2">
        <f>IF(B257&gt;B256,B257+(C256-B256),B257+(C256-B256)+5+A257-A256)</f>
        <v>4.2838690280899998</v>
      </c>
      <c r="D257" s="2">
        <v>1577147196.4000001</v>
      </c>
      <c r="E257" s="2">
        <v>453</v>
      </c>
      <c r="F257" s="2">
        <v>902</v>
      </c>
      <c r="G257" s="2">
        <v>638</v>
      </c>
      <c r="H257" s="2">
        <v>704</v>
      </c>
      <c r="I257" s="2">
        <v>295</v>
      </c>
      <c r="J257" s="2">
        <f>$K$2*I257+(1-$K$2)*J256</f>
        <v>294.22202790183815</v>
      </c>
      <c r="K257" s="2"/>
      <c r="L257" s="2">
        <f>IF(O257="low", $K$4*J257+(1-$K$4)*L256,L256)</f>
        <v>231.20382733540464</v>
      </c>
      <c r="M257" s="2">
        <f>IF(O257="high", $K$4*J257+(1-$K$4)*M256,M256)</f>
        <v>293.99217479352239</v>
      </c>
      <c r="N257" s="2">
        <f>IF(O257="high",(1-$K$8)*N256+$K$8*(M256-2),IF(O257="low",(1-$K$8)*N256+$K$8*(L256+2),N256))</f>
        <v>291.24520814673656</v>
      </c>
      <c r="O257" s="2" t="str">
        <f>IF(J257&gt;N256+1,"high",IF(J257&lt;N256-1,"low","middle"))</f>
        <v>high</v>
      </c>
      <c r="P257" s="2">
        <f>IF(O257="low",250,IF(O257="high",300,275))</f>
        <v>300</v>
      </c>
      <c r="Q257" s="2">
        <f>IF(P257=P256,Q256+1,1)</f>
        <v>63</v>
      </c>
      <c r="R257" s="2">
        <f>IF(P257=P256,R256+J257,J257)</f>
        <v>18426.34482863015</v>
      </c>
      <c r="S257" s="2" t="str">
        <f>IF(P258=P257,"NA",R257/Q257)</f>
        <v>NA</v>
      </c>
      <c r="T257" s="2">
        <f>IF(P257=P256,T256+J257^2,J257^2)</f>
        <v>5389904.0022593271</v>
      </c>
      <c r="U257" s="2" t="str">
        <f>IF(NOT($P258=$P257),SQRT(((T257)/($Q257))-S257^2),"NA")</f>
        <v>NA</v>
      </c>
    </row>
    <row r="258" spans="1:21" x14ac:dyDescent="0.2">
      <c r="A258" s="2">
        <f>D258-$D$2</f>
        <v>4.3000001907348633</v>
      </c>
      <c r="B258" s="2">
        <v>4.3042960166900004</v>
      </c>
      <c r="C258" s="2">
        <f>IF(B258&gt;B257,B258+(C257-B257),B258+(C257-B257)+5+A258-A257)</f>
        <v>4.3042960166900004</v>
      </c>
      <c r="D258" s="2">
        <v>1577147196.4200001</v>
      </c>
      <c r="E258" s="2">
        <v>452</v>
      </c>
      <c r="F258" s="2">
        <v>902</v>
      </c>
      <c r="G258" s="2">
        <v>637</v>
      </c>
      <c r="H258" s="2">
        <v>703</v>
      </c>
      <c r="I258" s="2">
        <v>292</v>
      </c>
      <c r="J258" s="2">
        <f>$K$2*I258+(1-$K$2)*J257</f>
        <v>293.77762232147052</v>
      </c>
      <c r="K258" s="2"/>
      <c r="L258" s="2">
        <f>IF(O258="low", $K$4*J258+(1-$K$4)*L257,L257)</f>
        <v>231.20382733540464</v>
      </c>
      <c r="M258" s="2">
        <f>IF(O258="high", $K$4*J258+(1-$K$4)*M257,M257)</f>
        <v>293.94926429911203</v>
      </c>
      <c r="N258" s="2">
        <f>IF(O258="high",(1-$K$8)*N257+$K$8*(M257-2),IF(O258="low",(1-$K$8)*N257+$K$8*(L257+2),N257))</f>
        <v>291.28255647907582</v>
      </c>
      <c r="O258" s="2" t="str">
        <f>IF(J258&gt;N257+1,"high",IF(J258&lt;N257-1,"low","middle"))</f>
        <v>high</v>
      </c>
      <c r="P258" s="2">
        <f>IF(O258="low",250,IF(O258="high",300,275))</f>
        <v>300</v>
      </c>
      <c r="Q258" s="2">
        <f>IF(P258=P257,Q257+1,1)</f>
        <v>64</v>
      </c>
      <c r="R258" s="2">
        <f>IF(P258=P257,R257+J258,J258)</f>
        <v>18720.122450951621</v>
      </c>
      <c r="S258" s="2" t="str">
        <f>IF(P259=P258,"NA",R258/Q258)</f>
        <v>NA</v>
      </c>
      <c r="T258" s="2">
        <f>IF(P258=P257,T257+J258^2,J258^2)</f>
        <v>5476209.2936361833</v>
      </c>
      <c r="U258" s="2" t="str">
        <f>IF(NOT($P259=$P258),SQRT(((T258)/($Q258))-S258^2),"NA")</f>
        <v>NA</v>
      </c>
    </row>
    <row r="259" spans="1:21" x14ac:dyDescent="0.2">
      <c r="A259" s="2">
        <f>D259-$D$2</f>
        <v>4.3300001621246338</v>
      </c>
      <c r="B259" s="2">
        <v>4.32910609245</v>
      </c>
      <c r="C259" s="2">
        <f>IF(B259&gt;B258,B259+(C258-B258),B259+(C258-B258)+5+A259-A258)</f>
        <v>4.32910609245</v>
      </c>
      <c r="D259" s="2">
        <v>1577147196.45</v>
      </c>
      <c r="E259" s="2">
        <v>453</v>
      </c>
      <c r="F259" s="2">
        <v>903</v>
      </c>
      <c r="G259" s="2">
        <v>638</v>
      </c>
      <c r="H259" s="2">
        <v>703</v>
      </c>
      <c r="I259" s="2">
        <v>296</v>
      </c>
      <c r="J259" s="2">
        <f>$K$2*I259+(1-$K$2)*J258</f>
        <v>294.22209785717644</v>
      </c>
      <c r="K259" s="2"/>
      <c r="L259" s="2">
        <f>IF(O259="low", $K$4*J259+(1-$K$4)*L258,L258)</f>
        <v>231.20382733540464</v>
      </c>
      <c r="M259" s="2">
        <f>IF(O259="high", $K$4*J259+(1-$K$4)*M258,M258)</f>
        <v>294.00383101072492</v>
      </c>
      <c r="N259" s="2">
        <f>IF(O259="high",(1-$K$8)*N258+$K$8*(M258-2),IF(O259="low",(1-$K$8)*N258+$K$8*(L258+2),N258))</f>
        <v>291.31589187007762</v>
      </c>
      <c r="O259" s="2" t="str">
        <f>IF(J259&gt;N258+1,"high",IF(J259&lt;N258-1,"low","middle"))</f>
        <v>high</v>
      </c>
      <c r="P259" s="2">
        <f>IF(O259="low",250,IF(O259="high",300,275))</f>
        <v>300</v>
      </c>
      <c r="Q259" s="2">
        <f>IF(P259=P258,Q258+1,1)</f>
        <v>65</v>
      </c>
      <c r="R259" s="2">
        <f>IF(P259=P258,R258+J259,J259)</f>
        <v>19014.344548808796</v>
      </c>
      <c r="S259" s="2" t="str">
        <f>IF(P260=P259,"NA",R259/Q259)</f>
        <v>NA</v>
      </c>
      <c r="T259" s="2">
        <f>IF(P259=P258,T258+J259^2,J259^2)</f>
        <v>5562775.9365036609</v>
      </c>
      <c r="U259" s="2" t="str">
        <f>IF(NOT($P260=$P259),SQRT(((T259)/($Q259))-S259^2),"NA")</f>
        <v>NA</v>
      </c>
    </row>
    <row r="260" spans="1:21" x14ac:dyDescent="0.2">
      <c r="A260" s="2">
        <f>D260-$D$2</f>
        <v>4.3500001430511475</v>
      </c>
      <c r="B260" s="2">
        <v>4.3495931625399997</v>
      </c>
      <c r="C260" s="2">
        <f>IF(B260&gt;B259,B260+(C259-B259),B260+(C259-B259)+5+A260-A259)</f>
        <v>4.3495931625399997</v>
      </c>
      <c r="D260" s="2">
        <v>1577147196.47</v>
      </c>
      <c r="E260" s="2">
        <v>453</v>
      </c>
      <c r="F260" s="2">
        <v>902</v>
      </c>
      <c r="G260" s="2">
        <v>639</v>
      </c>
      <c r="H260" s="2">
        <v>704</v>
      </c>
      <c r="I260" s="2">
        <v>294</v>
      </c>
      <c r="J260" s="2">
        <f>$K$2*I260+(1-$K$2)*J259</f>
        <v>294.17767828574114</v>
      </c>
      <c r="K260" s="2"/>
      <c r="L260" s="2">
        <f>IF(O260="low", $K$4*J260+(1-$K$4)*L259,L259)</f>
        <v>231.20382733540464</v>
      </c>
      <c r="M260" s="2">
        <f>IF(O260="high", $K$4*J260+(1-$K$4)*M259,M259)</f>
        <v>294.03860046572817</v>
      </c>
      <c r="N260" s="2">
        <f>IF(O260="high",(1-$K$8)*N259+$K$8*(M259-2),IF(O260="low",(1-$K$8)*N259+$K$8*(L259+2),N259))</f>
        <v>291.35028882710998</v>
      </c>
      <c r="O260" s="2" t="str">
        <f>IF(J260&gt;N259+1,"high",IF(J260&lt;N259-1,"low","middle"))</f>
        <v>high</v>
      </c>
      <c r="P260" s="2">
        <f>IF(O260="low",250,IF(O260="high",300,275))</f>
        <v>300</v>
      </c>
      <c r="Q260" s="2">
        <f>IF(P260=P259,Q259+1,1)</f>
        <v>66</v>
      </c>
      <c r="R260" s="2">
        <f>IF(P260=P259,R259+J260,J260)</f>
        <v>19308.522227094538</v>
      </c>
      <c r="S260" s="2" t="str">
        <f>IF(P261=P260,"NA",R260/Q260)</f>
        <v>NA</v>
      </c>
      <c r="T260" s="2">
        <f>IF(P260=P259,T259+J260^2,J260^2)</f>
        <v>5649316.44290525</v>
      </c>
      <c r="U260" s="2" t="str">
        <f>IF(NOT($P261=$P260),SQRT(((T260)/($Q260))-S260^2),"NA")</f>
        <v>NA</v>
      </c>
    </row>
    <row r="261" spans="1:21" x14ac:dyDescent="0.2">
      <c r="A261" s="2">
        <f>D261-$D$2</f>
        <v>4.3700001239776611</v>
      </c>
      <c r="B261" s="2">
        <v>4.3741340637199997</v>
      </c>
      <c r="C261" s="2">
        <f>IF(B261&gt;B260,B261+(C260-B260),B261+(C260-B260)+5+A261-A260)</f>
        <v>4.3741340637199997</v>
      </c>
      <c r="D261" s="2">
        <v>1577147196.49</v>
      </c>
      <c r="E261" s="2">
        <v>453</v>
      </c>
      <c r="F261" s="2">
        <v>901</v>
      </c>
      <c r="G261" s="2">
        <v>637</v>
      </c>
      <c r="H261" s="2">
        <v>704</v>
      </c>
      <c r="I261" s="2">
        <v>293</v>
      </c>
      <c r="J261" s="2">
        <f>$K$2*I261+(1-$K$2)*J260</f>
        <v>293.94214262859293</v>
      </c>
      <c r="K261" s="2"/>
      <c r="L261" s="2">
        <f>IF(O261="low", $K$4*J261+(1-$K$4)*L260,L260)</f>
        <v>231.20382733540464</v>
      </c>
      <c r="M261" s="2">
        <f>IF(O261="high", $K$4*J261+(1-$K$4)*M260,M260)</f>
        <v>294.01930889830112</v>
      </c>
      <c r="N261" s="2">
        <f>IF(O261="high",(1-$K$8)*N260+$K$8*(M260-2),IF(O261="low",(1-$K$8)*N260+$K$8*(L260+2),N260))</f>
        <v>291.38470440904086</v>
      </c>
      <c r="O261" s="2" t="str">
        <f>IF(J261&gt;N260+1,"high",IF(J261&lt;N260-1,"low","middle"))</f>
        <v>high</v>
      </c>
      <c r="P261" s="2">
        <f>IF(O261="low",250,IF(O261="high",300,275))</f>
        <v>300</v>
      </c>
      <c r="Q261" s="2">
        <f>IF(P261=P260,Q260+1,1)</f>
        <v>67</v>
      </c>
      <c r="R261" s="2">
        <f>IF(P261=P260,R260+J261,J261)</f>
        <v>19602.464369723129</v>
      </c>
      <c r="S261" s="2" t="str">
        <f>IF(P262=P261,"NA",R261/Q261)</f>
        <v>NA</v>
      </c>
      <c r="T261" s="2">
        <f>IF(P261=P260,T260+J261^2,J261^2)</f>
        <v>5735718.4261183385</v>
      </c>
      <c r="U261" s="2" t="str">
        <f>IF(NOT($P262=$P261),SQRT(((T261)/($Q261))-S261^2),"NA")</f>
        <v>NA</v>
      </c>
    </row>
    <row r="262" spans="1:21" x14ac:dyDescent="0.2">
      <c r="A262" s="2">
        <f>D262-$D$2</f>
        <v>4.4000000953674316</v>
      </c>
      <c r="B262" s="2">
        <v>4.3984241485600002</v>
      </c>
      <c r="C262" s="2">
        <f>IF(B262&gt;B261,B262+(C261-B261),B262+(C261-B261)+5+A262-A261)</f>
        <v>4.3984241485600002</v>
      </c>
      <c r="D262" s="2">
        <v>1577147196.52</v>
      </c>
      <c r="E262" s="2">
        <v>454</v>
      </c>
      <c r="F262" s="2">
        <v>903</v>
      </c>
      <c r="G262" s="2">
        <v>637</v>
      </c>
      <c r="H262" s="2">
        <v>704</v>
      </c>
      <c r="I262" s="2">
        <v>295</v>
      </c>
      <c r="J262" s="2">
        <f>$K$2*I262+(1-$K$2)*J261</f>
        <v>294.15371410287435</v>
      </c>
      <c r="K262" s="2"/>
      <c r="L262" s="2">
        <f>IF(O262="low", $K$4*J262+(1-$K$4)*L261,L261)</f>
        <v>231.20382733540464</v>
      </c>
      <c r="M262" s="2">
        <f>IF(O262="high", $K$4*J262+(1-$K$4)*M261,M261)</f>
        <v>294.04618993921576</v>
      </c>
      <c r="N262" s="2">
        <f>IF(O262="high",(1-$K$8)*N261+$K$8*(M261-2),IF(O262="low",(1-$K$8)*N261+$K$8*(L261+2),N261))</f>
        <v>291.41643463350385</v>
      </c>
      <c r="O262" s="2" t="str">
        <f>IF(J262&gt;N261+1,"high",IF(J262&lt;N261-1,"low","middle"))</f>
        <v>high</v>
      </c>
      <c r="P262" s="2">
        <f>IF(O262="low",250,IF(O262="high",300,275))</f>
        <v>300</v>
      </c>
      <c r="Q262" s="2">
        <f>IF(P262=P261,Q261+1,1)</f>
        <v>68</v>
      </c>
      <c r="R262" s="2">
        <f>IF(P262=P261,R261+J262,J262)</f>
        <v>19896.618083826004</v>
      </c>
      <c r="S262" s="2" t="str">
        <f>IF(P263=P262,"NA",R262/Q262)</f>
        <v>NA</v>
      </c>
      <c r="T262" s="2">
        <f>IF(P262=P261,T261+J262^2,J262^2)</f>
        <v>5822244.8336388543</v>
      </c>
      <c r="U262" s="2" t="str">
        <f>IF(NOT($P263=$P262),SQRT(((T262)/($Q262))-S262^2),"NA")</f>
        <v>NA</v>
      </c>
    </row>
    <row r="263" spans="1:21" x14ac:dyDescent="0.2">
      <c r="A263" s="2">
        <f>D263-$D$2</f>
        <v>4.4200000762939453</v>
      </c>
      <c r="B263" s="2">
        <v>4.4192321300500002</v>
      </c>
      <c r="C263" s="2">
        <f>IF(B263&gt;B262,B263+(C262-B262),B263+(C262-B262)+5+A263-A262)</f>
        <v>4.4192321300500002</v>
      </c>
      <c r="D263" s="2">
        <v>1577147196.54</v>
      </c>
      <c r="E263" s="2">
        <v>451</v>
      </c>
      <c r="F263" s="2">
        <v>901</v>
      </c>
      <c r="G263" s="2">
        <v>638</v>
      </c>
      <c r="H263" s="2">
        <v>703</v>
      </c>
      <c r="I263" s="2">
        <v>293</v>
      </c>
      <c r="J263" s="2">
        <f>$K$2*I263+(1-$K$2)*J262</f>
        <v>293.9229712822995</v>
      </c>
      <c r="K263" s="2"/>
      <c r="L263" s="2">
        <f>IF(O263="low", $K$4*J263+(1-$K$4)*L262,L262)</f>
        <v>231.20382733540464</v>
      </c>
      <c r="M263" s="2">
        <f>IF(O263="high", $K$4*J263+(1-$K$4)*M262,M262)</f>
        <v>294.0215462078325</v>
      </c>
      <c r="N263" s="2">
        <f>IF(O263="high",(1-$K$8)*N262+$K$8*(M262-2),IF(O263="low",(1-$K$8)*N262+$K$8*(L262+2),N262))</f>
        <v>291.44792239878944</v>
      </c>
      <c r="O263" s="2" t="str">
        <f>IF(J263&gt;N262+1,"high",IF(J263&lt;N262-1,"low","middle"))</f>
        <v>high</v>
      </c>
      <c r="P263" s="2">
        <f>IF(O263="low",250,IF(O263="high",300,275))</f>
        <v>300</v>
      </c>
      <c r="Q263" s="2">
        <f>IF(P263=P262,Q262+1,1)</f>
        <v>69</v>
      </c>
      <c r="R263" s="2">
        <f>IF(P263=P262,R262+J263,J263)</f>
        <v>20190.541055108304</v>
      </c>
      <c r="S263" s="2" t="str">
        <f>IF(P264=P263,"NA",R263/Q263)</f>
        <v>NA</v>
      </c>
      <c r="T263" s="2">
        <f>IF(P263=P262,T262+J263^2,J263^2)</f>
        <v>5908635.5466862693</v>
      </c>
      <c r="U263" s="2" t="str">
        <f>IF(NOT($P264=$P263),SQRT(((T263)/($Q263))-S263^2),"NA")</f>
        <v>NA</v>
      </c>
    </row>
    <row r="264" spans="1:21" x14ac:dyDescent="0.2">
      <c r="A264" s="2">
        <f>D264-$D$2</f>
        <v>4.440000057220459</v>
      </c>
      <c r="B264" s="2">
        <v>4.4435560703299997</v>
      </c>
      <c r="C264" s="2">
        <f>IF(B264&gt;B263,B264+(C263-B263),B264+(C263-B263)+5+A264-A263)</f>
        <v>4.4435560703299997</v>
      </c>
      <c r="D264" s="2">
        <v>1577147196.5599999</v>
      </c>
      <c r="E264" s="2">
        <v>453</v>
      </c>
      <c r="F264" s="2">
        <v>902</v>
      </c>
      <c r="G264" s="2">
        <v>637</v>
      </c>
      <c r="H264" s="2">
        <v>704</v>
      </c>
      <c r="I264" s="2">
        <v>294</v>
      </c>
      <c r="J264" s="2">
        <f>$K$2*I264+(1-$K$2)*J263</f>
        <v>293.9383770258396</v>
      </c>
      <c r="K264" s="2"/>
      <c r="L264" s="2">
        <f>IF(O264="low", $K$4*J264+(1-$K$4)*L263,L263)</f>
        <v>231.20382733540464</v>
      </c>
      <c r="M264" s="2">
        <f>IF(O264="high", $K$4*J264+(1-$K$4)*M263,M263)</f>
        <v>294.00491237143393</v>
      </c>
      <c r="N264" s="2">
        <f>IF(O264="high",(1-$K$8)*N263+$K$8*(M263-2),IF(O264="low",(1-$K$8)*N263+$K$8*(L263+2),N263))</f>
        <v>291.47660358924162</v>
      </c>
      <c r="O264" s="2" t="str">
        <f>IF(J264&gt;N263+1,"high",IF(J264&lt;N263-1,"low","middle"))</f>
        <v>high</v>
      </c>
      <c r="P264" s="2">
        <f>IF(O264="low",250,IF(O264="high",300,275))</f>
        <v>300</v>
      </c>
      <c r="Q264" s="2">
        <f>IF(P264=P263,Q263+1,1)</f>
        <v>70</v>
      </c>
      <c r="R264" s="2">
        <f>IF(P264=P263,R263+J264,J264)</f>
        <v>20484.479432134143</v>
      </c>
      <c r="S264" s="2" t="str">
        <f>IF(P265=P264,"NA",R264/Q264)</f>
        <v>NA</v>
      </c>
      <c r="T264" s="2">
        <f>IF(P264=P263,T263+J264^2,J264^2)</f>
        <v>5995035.3161748536</v>
      </c>
      <c r="U264" s="2" t="str">
        <f>IF(NOT($P265=$P264),SQRT(((T264)/($Q264))-S264^2),"NA")</f>
        <v>NA</v>
      </c>
    </row>
    <row r="265" spans="1:21" x14ac:dyDescent="0.2">
      <c r="A265" s="2">
        <f>D265-$D$2</f>
        <v>4.4600000381469727</v>
      </c>
      <c r="B265" s="2">
        <v>4.4639320373500002</v>
      </c>
      <c r="C265" s="2">
        <f>IF(B265&gt;B264,B265+(C264-B264),B265+(C264-B264)+5+A265-A264)</f>
        <v>4.4639320373500002</v>
      </c>
      <c r="D265" s="2">
        <v>1577147196.5799999</v>
      </c>
      <c r="E265" s="2">
        <v>454</v>
      </c>
      <c r="F265" s="2">
        <v>901</v>
      </c>
      <c r="G265" s="2">
        <v>638</v>
      </c>
      <c r="H265" s="2">
        <v>703</v>
      </c>
      <c r="I265" s="2">
        <v>295</v>
      </c>
      <c r="J265" s="2">
        <f>$K$2*I265+(1-$K$2)*J264</f>
        <v>294.15070162067173</v>
      </c>
      <c r="K265" s="2"/>
      <c r="L265" s="2">
        <f>IF(O265="low", $K$4*J265+(1-$K$4)*L264,L264)</f>
        <v>231.20382733540464</v>
      </c>
      <c r="M265" s="2">
        <f>IF(O265="high", $K$4*J265+(1-$K$4)*M264,M264)</f>
        <v>294.03407022128152</v>
      </c>
      <c r="N265" s="2">
        <f>IF(O265="high",(1-$K$8)*N264+$K$8*(M264-2),IF(O265="low",(1-$K$8)*N264+$K$8*(L264+2),N264))</f>
        <v>291.50301902835122</v>
      </c>
      <c r="O265" s="2" t="str">
        <f>IF(J265&gt;N264+1,"high",IF(J265&lt;N264-1,"low","middle"))</f>
        <v>high</v>
      </c>
      <c r="P265" s="2">
        <f>IF(O265="low",250,IF(O265="high",300,275))</f>
        <v>300</v>
      </c>
      <c r="Q265" s="2">
        <f>IF(P265=P264,Q264+1,1)</f>
        <v>71</v>
      </c>
      <c r="R265" s="2">
        <f>IF(P265=P264,R264+J265,J265)</f>
        <v>20778.630133754814</v>
      </c>
      <c r="S265" s="2" t="str">
        <f>IF(P266=P265,"NA",R265/Q265)</f>
        <v>NA</v>
      </c>
      <c r="T265" s="2">
        <f>IF(P265=P264,T264+J265^2,J265^2)</f>
        <v>6081559.9514387874</v>
      </c>
      <c r="U265" s="2" t="str">
        <f>IF(NOT($P266=$P265),SQRT(((T265)/($Q265))-S265^2),"NA")</f>
        <v>NA</v>
      </c>
    </row>
    <row r="266" spans="1:21" x14ac:dyDescent="0.2">
      <c r="A266" s="2">
        <f>D266-$D$2</f>
        <v>4.4900000095367432</v>
      </c>
      <c r="B266" s="2">
        <v>4.4887871742199996</v>
      </c>
      <c r="C266" s="2">
        <f>IF(B266&gt;B265,B266+(C265-B265),B266+(C265-B265)+5+A266-A265)</f>
        <v>4.4887871742199996</v>
      </c>
      <c r="D266" s="2">
        <v>1577147196.6099999</v>
      </c>
      <c r="E266" s="2">
        <v>453</v>
      </c>
      <c r="F266" s="2">
        <v>902</v>
      </c>
      <c r="G266" s="2">
        <v>638</v>
      </c>
      <c r="H266" s="2">
        <v>702</v>
      </c>
      <c r="I266" s="2">
        <v>292</v>
      </c>
      <c r="J266" s="2">
        <f>$K$2*I266+(1-$K$2)*J265</f>
        <v>293.72056129653743</v>
      </c>
      <c r="K266" s="2"/>
      <c r="L266" s="2">
        <f>IF(O266="low", $K$4*J266+(1-$K$4)*L265,L265)</f>
        <v>231.20382733540464</v>
      </c>
      <c r="M266" s="2">
        <f>IF(O266="high", $K$4*J266+(1-$K$4)*M265,M265)</f>
        <v>293.97136843633268</v>
      </c>
      <c r="N266" s="2">
        <f>IF(O266="high",(1-$K$8)*N265+$K$8*(M265-2),IF(O266="low",(1-$K$8)*N265+$K$8*(L265+2),N265))</f>
        <v>291.52957158799774</v>
      </c>
      <c r="O266" s="2" t="str">
        <f>IF(J266&gt;N265+1,"high",IF(J266&lt;N265-1,"low","middle"))</f>
        <v>high</v>
      </c>
      <c r="P266" s="2">
        <f>IF(O266="low",250,IF(O266="high",300,275))</f>
        <v>300</v>
      </c>
      <c r="Q266" s="2">
        <f>IF(P266=P265,Q265+1,1)</f>
        <v>72</v>
      </c>
      <c r="R266" s="2">
        <f>IF(P266=P265,R265+J266,J266)</f>
        <v>21072.350695051351</v>
      </c>
      <c r="S266" s="2" t="str">
        <f>IF(P267=P266,"NA",R266/Q266)</f>
        <v>NA</v>
      </c>
      <c r="T266" s="2">
        <f>IF(P266=P265,T265+J266^2,J266^2)</f>
        <v>6167831.7195671406</v>
      </c>
      <c r="U266" s="2" t="str">
        <f>IF(NOT($P267=$P266),SQRT(((T266)/($Q266))-S266^2),"NA")</f>
        <v>NA</v>
      </c>
    </row>
    <row r="267" spans="1:21" x14ac:dyDescent="0.2">
      <c r="A267" s="2">
        <f>D267-$D$2</f>
        <v>4.5100002288818359</v>
      </c>
      <c r="B267" s="2">
        <v>4.5133280754099996</v>
      </c>
      <c r="C267" s="2">
        <f>IF(B267&gt;B266,B267+(C266-B266),B267+(C266-B266)+5+A267-A266)</f>
        <v>4.5133280754099996</v>
      </c>
      <c r="D267" s="2">
        <v>1577147196.6300001</v>
      </c>
      <c r="E267" s="2">
        <v>454</v>
      </c>
      <c r="F267" s="2">
        <v>902</v>
      </c>
      <c r="G267" s="2">
        <v>639</v>
      </c>
      <c r="H267" s="2">
        <v>704</v>
      </c>
      <c r="I267" s="2">
        <v>295</v>
      </c>
      <c r="J267" s="2">
        <f>$K$2*I267+(1-$K$2)*J266</f>
        <v>293.97644903722994</v>
      </c>
      <c r="K267" s="2"/>
      <c r="L267" s="2">
        <f>IF(O267="low", $K$4*J267+(1-$K$4)*L266,L266)</f>
        <v>231.20382733540464</v>
      </c>
      <c r="M267" s="2">
        <f>IF(O267="high", $K$4*J267+(1-$K$4)*M266,M266)</f>
        <v>293.97238455651217</v>
      </c>
      <c r="N267" s="2">
        <f>IF(O267="high",(1-$K$8)*N266+$K$8*(M266-2),IF(O267="low",(1-$K$8)*N266+$K$8*(L266+2),N266))</f>
        <v>291.55166143041447</v>
      </c>
      <c r="O267" s="2" t="str">
        <f>IF(J267&gt;N266+1,"high",IF(J267&lt;N266-1,"low","middle"))</f>
        <v>high</v>
      </c>
      <c r="P267" s="2">
        <f>IF(O267="low",250,IF(O267="high",300,275))</f>
        <v>300</v>
      </c>
      <c r="Q267" s="2">
        <f>IF(P267=P266,Q266+1,1)</f>
        <v>73</v>
      </c>
      <c r="R267" s="2">
        <f>IF(P267=P266,R266+J267,J267)</f>
        <v>21366.32714408858</v>
      </c>
      <c r="S267" s="2" t="str">
        <f>IF(P268=P267,"NA",R267/Q267)</f>
        <v>NA</v>
      </c>
      <c r="T267" s="2">
        <f>IF(P267=P266,T266+J267^2,J267^2)</f>
        <v>6254253.8721556794</v>
      </c>
      <c r="U267" s="2" t="str">
        <f>IF(NOT($P268=$P267),SQRT(((T267)/($Q267))-S267^2),"NA")</f>
        <v>NA</v>
      </c>
    </row>
    <row r="268" spans="1:21" x14ac:dyDescent="0.2">
      <c r="A268" s="2">
        <f>D268-$D$2</f>
        <v>4.5300002098083496</v>
      </c>
      <c r="B268" s="2">
        <v>4.5338311195400003</v>
      </c>
      <c r="C268" s="2">
        <f>IF(B268&gt;B267,B268+(C267-B267),B268+(C267-B267)+5+A268-A267)</f>
        <v>4.5338311195400003</v>
      </c>
      <c r="D268" s="2">
        <v>1577147196.6500001</v>
      </c>
      <c r="E268" s="2">
        <v>454</v>
      </c>
      <c r="F268" s="2">
        <v>901</v>
      </c>
      <c r="G268" s="2">
        <v>638</v>
      </c>
      <c r="H268" s="2">
        <v>705</v>
      </c>
      <c r="I268" s="2">
        <v>296</v>
      </c>
      <c r="J268" s="2">
        <f>$K$2*I268+(1-$K$2)*J267</f>
        <v>294.38115922978398</v>
      </c>
      <c r="K268" s="2"/>
      <c r="L268" s="2">
        <f>IF(O268="low", $K$4*J268+(1-$K$4)*L267,L267)</f>
        <v>231.20382733540464</v>
      </c>
      <c r="M268" s="2">
        <f>IF(O268="high", $K$4*J268+(1-$K$4)*M267,M267)</f>
        <v>294.05413949116655</v>
      </c>
      <c r="N268" s="2">
        <f>IF(O268="high",(1-$K$8)*N267+$K$8*(M267-2),IF(O268="low",(1-$K$8)*N267+$K$8*(L267+2),N267))</f>
        <v>291.57269758671936</v>
      </c>
      <c r="O268" s="2" t="str">
        <f>IF(J268&gt;N267+1,"high",IF(J268&lt;N267-1,"low","middle"))</f>
        <v>high</v>
      </c>
      <c r="P268" s="2">
        <f>IF(O268="low",250,IF(O268="high",300,275))</f>
        <v>300</v>
      </c>
      <c r="Q268" s="2">
        <f>IF(P268=P267,Q267+1,1)</f>
        <v>74</v>
      </c>
      <c r="R268" s="2">
        <f>IF(P268=P267,R267+J268,J268)</f>
        <v>21660.708303318363</v>
      </c>
      <c r="S268" s="2" t="str">
        <f>IF(P269=P268,"NA",R268/Q268)</f>
        <v>NA</v>
      </c>
      <c r="T268" s="2">
        <f>IF(P268=P267,T267+J268^2,J268^2)</f>
        <v>6340914.1390651511</v>
      </c>
      <c r="U268" s="2" t="str">
        <f>IF(NOT($P269=$P268),SQRT(((T268)/($Q268))-S268^2),"NA")</f>
        <v>NA</v>
      </c>
    </row>
    <row r="269" spans="1:21" x14ac:dyDescent="0.2">
      <c r="A269" s="2">
        <f>D269-$D$2</f>
        <v>4.5600001811981201</v>
      </c>
      <c r="B269" s="2">
        <v>4.5582451820400003</v>
      </c>
      <c r="C269" s="2">
        <f>IF(B269&gt;B268,B269+(C268-B268),B269+(C268-B268)+5+A269-A268)</f>
        <v>4.5582451820400003</v>
      </c>
      <c r="D269" s="2">
        <v>1577147196.6800001</v>
      </c>
      <c r="E269" s="2">
        <v>452</v>
      </c>
      <c r="F269" s="2">
        <v>902</v>
      </c>
      <c r="G269" s="2">
        <v>637</v>
      </c>
      <c r="H269" s="2">
        <v>704</v>
      </c>
      <c r="I269" s="2">
        <v>294</v>
      </c>
      <c r="J269" s="2">
        <f>$K$2*I269+(1-$K$2)*J268</f>
        <v>294.30492738382719</v>
      </c>
      <c r="K269" s="2"/>
      <c r="L269" s="2">
        <f>IF(O269="low", $K$4*J269+(1-$K$4)*L268,L268)</f>
        <v>231.20382733540464</v>
      </c>
      <c r="M269" s="2">
        <f>IF(O269="high", $K$4*J269+(1-$K$4)*M268,M268)</f>
        <v>294.1042970696987</v>
      </c>
      <c r="N269" s="2">
        <f>IF(O269="high",(1-$K$8)*N268+$K$8*(M268-2),IF(O269="low",(1-$K$8)*N268+$K$8*(L268+2),N268))</f>
        <v>291.59676968194168</v>
      </c>
      <c r="O269" s="2" t="str">
        <f>IF(J269&gt;N268+1,"high",IF(J269&lt;N268-1,"low","middle"))</f>
        <v>high</v>
      </c>
      <c r="P269" s="2">
        <f>IF(O269="low",250,IF(O269="high",300,275))</f>
        <v>300</v>
      </c>
      <c r="Q269" s="2">
        <f>IF(P269=P268,Q268+1,1)</f>
        <v>75</v>
      </c>
      <c r="R269" s="2">
        <f>IF(P269=P268,R268+J269,J269)</f>
        <v>21955.013230702189</v>
      </c>
      <c r="S269" s="2" t="str">
        <f>IF(P270=P269,"NA",R269/Q269)</f>
        <v>NA</v>
      </c>
      <c r="T269" s="2">
        <f>IF(P269=P268,T268+J269^2,J269^2)</f>
        <v>6427529.5293475511</v>
      </c>
      <c r="U269" s="2" t="str">
        <f>IF(NOT($P270=$P269),SQRT(((T269)/($Q269))-S269^2),"NA")</f>
        <v>NA</v>
      </c>
    </row>
    <row r="270" spans="1:21" x14ac:dyDescent="0.2">
      <c r="A270" s="2">
        <f>D270-$D$2</f>
        <v>4.5800001621246338</v>
      </c>
      <c r="B270" s="2">
        <v>4.5789301395399997</v>
      </c>
      <c r="C270" s="2">
        <f>IF(B270&gt;B269,B270+(C269-B269),B270+(C269-B269)+5+A270-A269)</f>
        <v>4.5789301395399997</v>
      </c>
      <c r="D270" s="2">
        <v>1577147196.7</v>
      </c>
      <c r="E270" s="2">
        <v>453</v>
      </c>
      <c r="F270" s="2">
        <v>902</v>
      </c>
      <c r="G270" s="2">
        <v>638</v>
      </c>
      <c r="H270" s="2">
        <v>703</v>
      </c>
      <c r="I270" s="2">
        <v>293</v>
      </c>
      <c r="J270" s="2">
        <f>$K$2*I270+(1-$K$2)*J269</f>
        <v>294.04394190706176</v>
      </c>
      <c r="K270" s="2"/>
      <c r="L270" s="2">
        <f>IF(O270="low", $K$4*J270+(1-$K$4)*L269,L269)</f>
        <v>231.20382733540464</v>
      </c>
      <c r="M270" s="2">
        <f>IF(O270="high", $K$4*J270+(1-$K$4)*M269,M269)</f>
        <v>294.09222603717132</v>
      </c>
      <c r="N270" s="2">
        <f>IF(O270="high",(1-$K$8)*N269+$K$8*(M269-2),IF(O270="low",(1-$K$8)*N269+$K$8*(L269+2),N269))</f>
        <v>291.62214605132954</v>
      </c>
      <c r="O270" s="2" t="str">
        <f>IF(J270&gt;N269+1,"high",IF(J270&lt;N269-1,"low","middle"))</f>
        <v>high</v>
      </c>
      <c r="P270" s="2">
        <f>IF(O270="low",250,IF(O270="high",300,275))</f>
        <v>300</v>
      </c>
      <c r="Q270" s="2">
        <f>IF(P270=P269,Q269+1,1)</f>
        <v>76</v>
      </c>
      <c r="R270" s="2">
        <f>IF(P270=P269,R269+J270,J270)</f>
        <v>22249.057172609249</v>
      </c>
      <c r="S270" s="2" t="str">
        <f>IF(P271=P270,"NA",R270/Q270)</f>
        <v>NA</v>
      </c>
      <c r="T270" s="2">
        <f>IF(P270=P269,T269+J270^2,J270^2)</f>
        <v>6513991.369119795</v>
      </c>
      <c r="U270" s="2" t="str">
        <f>IF(NOT($P271=$P270),SQRT(((T270)/($Q270))-S270^2),"NA")</f>
        <v>NA</v>
      </c>
    </row>
    <row r="271" spans="1:21" x14ac:dyDescent="0.2">
      <c r="A271" s="2">
        <f>D271-$D$2</f>
        <v>4.6000001430511475</v>
      </c>
      <c r="B271" s="2">
        <v>4.60315418243</v>
      </c>
      <c r="C271" s="2">
        <f>IF(B271&gt;B270,B271+(C270-B270),B271+(C270-B270)+5+A271-A270)</f>
        <v>4.60315418243</v>
      </c>
      <c r="D271" s="2">
        <v>1577147196.72</v>
      </c>
      <c r="E271" s="2">
        <v>454</v>
      </c>
      <c r="F271" s="2">
        <v>902</v>
      </c>
      <c r="G271" s="2">
        <v>638</v>
      </c>
      <c r="H271" s="2">
        <v>705</v>
      </c>
      <c r="I271" s="2">
        <v>293</v>
      </c>
      <c r="J271" s="2">
        <f>$K$2*I271+(1-$K$2)*J270</f>
        <v>293.83515352564945</v>
      </c>
      <c r="K271" s="2"/>
      <c r="L271" s="2">
        <f>IF(O271="low", $K$4*J271+(1-$K$4)*L270,L270)</f>
        <v>231.20382733540464</v>
      </c>
      <c r="M271" s="2">
        <f>IF(O271="high", $K$4*J271+(1-$K$4)*M270,M270)</f>
        <v>294.04081153486698</v>
      </c>
      <c r="N271" s="2">
        <f>IF(O271="high",(1-$K$8)*N270+$K$8*(M270-2),IF(O271="low",(1-$K$8)*N270+$K$8*(L270+2),N270))</f>
        <v>291.64565005062161</v>
      </c>
      <c r="O271" s="2" t="str">
        <f>IF(J271&gt;N270+1,"high",IF(J271&lt;N270-1,"low","middle"))</f>
        <v>high</v>
      </c>
      <c r="P271" s="2">
        <f>IF(O271="low",250,IF(O271="high",300,275))</f>
        <v>300</v>
      </c>
      <c r="Q271" s="2">
        <f>IF(P271=P270,Q270+1,1)</f>
        <v>77</v>
      </c>
      <c r="R271" s="2">
        <f>IF(P271=P270,R270+J271,J271)</f>
        <v>22542.892326134897</v>
      </c>
      <c r="S271" s="2" t="str">
        <f>IF(P272=P271,"NA",R271/Q271)</f>
        <v>NA</v>
      </c>
      <c r="T271" s="2">
        <f>IF(P271=P270,T270+J271^2,J271^2)</f>
        <v>6600330.4665672369</v>
      </c>
      <c r="U271" s="2" t="str">
        <f>IF(NOT($P272=$P271),SQRT(((T271)/($Q271))-S271^2),"NA")</f>
        <v>NA</v>
      </c>
    </row>
    <row r="272" spans="1:21" x14ac:dyDescent="0.2">
      <c r="A272" s="2">
        <f>D272-$D$2</f>
        <v>4.630000114440918</v>
      </c>
      <c r="B272" s="2">
        <v>4.6278531551400004</v>
      </c>
      <c r="C272" s="2">
        <f>IF(B272&gt;B271,B272+(C271-B271),B272+(C271-B271)+5+A272-A271)</f>
        <v>4.6278531551400004</v>
      </c>
      <c r="D272" s="2">
        <v>1577147196.75</v>
      </c>
      <c r="E272" s="2">
        <v>454</v>
      </c>
      <c r="F272" s="2">
        <v>903</v>
      </c>
      <c r="G272" s="2">
        <v>638</v>
      </c>
      <c r="H272" s="2">
        <v>703</v>
      </c>
      <c r="I272" s="2">
        <v>296</v>
      </c>
      <c r="J272" s="2">
        <f>$K$2*I272+(1-$K$2)*J271</f>
        <v>294.26812282051958</v>
      </c>
      <c r="K272" s="2"/>
      <c r="L272" s="2">
        <f>IF(O272="low", $K$4*J272+(1-$K$4)*L271,L271)</f>
        <v>231.20382733540464</v>
      </c>
      <c r="M272" s="2">
        <f>IF(O272="high", $K$4*J272+(1-$K$4)*M271,M271)</f>
        <v>294.08627379199754</v>
      </c>
      <c r="N272" s="2">
        <f>IF(O272="high",(1-$K$8)*N271+$K$8*(M271-2),IF(O272="low",(1-$K$8)*N271+$K$8*(L271+2),N271))</f>
        <v>291.6654081248339</v>
      </c>
      <c r="O272" s="2" t="str">
        <f>IF(J272&gt;N271+1,"high",IF(J272&lt;N271-1,"low","middle"))</f>
        <v>high</v>
      </c>
      <c r="P272" s="2">
        <f>IF(O272="low",250,IF(O272="high",300,275))</f>
        <v>300</v>
      </c>
      <c r="Q272" s="2">
        <f>IF(P272=P271,Q271+1,1)</f>
        <v>78</v>
      </c>
      <c r="R272" s="2">
        <f>IF(P272=P271,R271+J272,J272)</f>
        <v>22837.160448955416</v>
      </c>
      <c r="S272" s="2" t="str">
        <f>IF(P273=P272,"NA",R272/Q272)</f>
        <v>NA</v>
      </c>
      <c r="T272" s="2">
        <f>IF(P272=P271,T271+J272^2,J272^2)</f>
        <v>6686924.1946755489</v>
      </c>
      <c r="U272" s="2" t="str">
        <f>IF(NOT($P273=$P272),SQRT(((T272)/($Q272))-S272^2),"NA")</f>
        <v>NA</v>
      </c>
    </row>
    <row r="273" spans="1:21" x14ac:dyDescent="0.2">
      <c r="A273" s="2">
        <f>D273-$D$2</f>
        <v>4.6500000953674316</v>
      </c>
      <c r="B273" s="2">
        <v>4.6484529972099997</v>
      </c>
      <c r="C273" s="2">
        <f>IF(B273&gt;B272,B273+(C272-B272),B273+(C272-B272)+5+A273-A272)</f>
        <v>4.6484529972099997</v>
      </c>
      <c r="D273" s="2">
        <v>1577147196.77</v>
      </c>
      <c r="E273" s="2">
        <v>452</v>
      </c>
      <c r="F273" s="2">
        <v>903</v>
      </c>
      <c r="G273" s="2">
        <v>639</v>
      </c>
      <c r="H273" s="2">
        <v>703</v>
      </c>
      <c r="I273" s="2">
        <v>294</v>
      </c>
      <c r="J273" s="2">
        <f>$K$2*I273+(1-$K$2)*J272</f>
        <v>294.21449825641565</v>
      </c>
      <c r="K273" s="2"/>
      <c r="L273" s="2">
        <f>IF(O273="low", $K$4*J273+(1-$K$4)*L272,L272)</f>
        <v>231.20382733540464</v>
      </c>
      <c r="M273" s="2">
        <f>IF(O273="high", $K$4*J273+(1-$K$4)*M272,M272)</f>
        <v>294.11191868488118</v>
      </c>
      <c r="N273" s="2">
        <f>IF(O273="high",(1-$K$8)*N272+$K$8*(M272-2),IF(O273="low",(1-$K$8)*N272+$K$8*(L272+2),N272))</f>
        <v>291.68645140819206</v>
      </c>
      <c r="O273" s="2" t="str">
        <f>IF(J273&gt;N272+1,"high",IF(J273&lt;N272-1,"low","middle"))</f>
        <v>high</v>
      </c>
      <c r="P273" s="2">
        <f>IF(O273="low",250,IF(O273="high",300,275))</f>
        <v>300</v>
      </c>
      <c r="Q273" s="2">
        <f>IF(P273=P272,Q272+1,1)</f>
        <v>79</v>
      </c>
      <c r="R273" s="2">
        <f>IF(P273=P272,R272+J273,J273)</f>
        <v>23131.374947211832</v>
      </c>
      <c r="S273" s="2" t="str">
        <f>IF(P274=P273,"NA",R273/Q273)</f>
        <v>NA</v>
      </c>
      <c r="T273" s="2">
        <f>IF(P273=P272,T272+J273^2,J273^2)</f>
        <v>6773486.3656598236</v>
      </c>
      <c r="U273" s="2" t="str">
        <f>IF(NOT($P274=$P273),SQRT(((T273)/($Q273))-S273^2),"NA")</f>
        <v>NA</v>
      </c>
    </row>
    <row r="274" spans="1:21" x14ac:dyDescent="0.2">
      <c r="A274" s="2">
        <f>D274-$D$2</f>
        <v>4.6700000762939453</v>
      </c>
      <c r="B274" s="2">
        <v>4.6730031967199999</v>
      </c>
      <c r="C274" s="2">
        <f>IF(B274&gt;B273,B274+(C273-B273),B274+(C273-B273)+5+A274-A273)</f>
        <v>4.6730031967199999</v>
      </c>
      <c r="D274" s="2">
        <v>1577147196.79</v>
      </c>
      <c r="E274" s="2">
        <v>452</v>
      </c>
      <c r="F274" s="2">
        <v>901</v>
      </c>
      <c r="G274" s="2">
        <v>638</v>
      </c>
      <c r="H274" s="2">
        <v>702</v>
      </c>
      <c r="I274" s="2">
        <v>292</v>
      </c>
      <c r="J274" s="2">
        <f>$K$2*I274+(1-$K$2)*J273</f>
        <v>293.77159860513257</v>
      </c>
      <c r="K274" s="2"/>
      <c r="L274" s="2">
        <f>IF(O274="low", $K$4*J274+(1-$K$4)*L273,L273)</f>
        <v>231.20382733540464</v>
      </c>
      <c r="M274" s="2">
        <f>IF(O274="high", $K$4*J274+(1-$K$4)*M273,M273)</f>
        <v>294.04385466893143</v>
      </c>
      <c r="N274" s="2">
        <f>IF(O274="high",(1-$K$8)*N273+$K$8*(M273-2),IF(O274="low",(1-$K$8)*N273+$K$8*(L273+2),N273))</f>
        <v>291.70772477202649</v>
      </c>
      <c r="O274" s="2" t="str">
        <f>IF(J274&gt;N273+1,"high",IF(J274&lt;N273-1,"low","middle"))</f>
        <v>high</v>
      </c>
      <c r="P274" s="2">
        <f>IF(O274="low",250,IF(O274="high",300,275))</f>
        <v>300</v>
      </c>
      <c r="Q274" s="2">
        <f>IF(P274=P273,Q273+1,1)</f>
        <v>80</v>
      </c>
      <c r="R274" s="2">
        <f>IF(P274=P273,R273+J274,J274)</f>
        <v>23425.146545816966</v>
      </c>
      <c r="S274" s="2" t="str">
        <f>IF(P275=P274,"NA",R274/Q274)</f>
        <v>NA</v>
      </c>
      <c r="T274" s="2">
        <f>IF(P274=P273,T273+J274^2,J274^2)</f>
        <v>6859788.1178068388</v>
      </c>
      <c r="U274" s="2" t="str">
        <f>IF(NOT($P275=$P274),SQRT(((T274)/($Q274))-S274^2),"NA")</f>
        <v>NA</v>
      </c>
    </row>
    <row r="275" spans="1:21" x14ac:dyDescent="0.2">
      <c r="A275" s="2">
        <f>D275-$D$2</f>
        <v>4.690000057220459</v>
      </c>
      <c r="B275" s="2">
        <v>4.6935679912600001</v>
      </c>
      <c r="C275" s="2">
        <f>IF(B275&gt;B274,B275+(C274-B274),B275+(C274-B274)+5+A275-A274)</f>
        <v>4.6935679912600001</v>
      </c>
      <c r="D275" s="2">
        <v>1577147196.8099999</v>
      </c>
      <c r="E275" s="2">
        <v>455</v>
      </c>
      <c r="F275" s="2">
        <v>902</v>
      </c>
      <c r="G275" s="2">
        <v>637</v>
      </c>
      <c r="H275" s="2">
        <v>704</v>
      </c>
      <c r="I275" s="2">
        <v>294</v>
      </c>
      <c r="J275" s="2">
        <f>$K$2*I275+(1-$K$2)*J274</f>
        <v>293.81727888410609</v>
      </c>
      <c r="K275" s="2"/>
      <c r="L275" s="2">
        <f>IF(O275="low", $K$4*J275+(1-$K$4)*L274,L274)</f>
        <v>231.20382733540464</v>
      </c>
      <c r="M275" s="2">
        <f>IF(O275="high", $K$4*J275+(1-$K$4)*M274,M274)</f>
        <v>293.99853951196638</v>
      </c>
      <c r="N275" s="2">
        <f>IF(O275="high",(1-$K$8)*N274+$K$8*(M274-2),IF(O275="low",(1-$K$8)*N274+$K$8*(L274+2),N274))</f>
        <v>291.72453126687174</v>
      </c>
      <c r="O275" s="2" t="str">
        <f>IF(J275&gt;N274+1,"high",IF(J275&lt;N274-1,"low","middle"))</f>
        <v>high</v>
      </c>
      <c r="P275" s="2">
        <f>IF(O275="low",250,IF(O275="high",300,275))</f>
        <v>300</v>
      </c>
      <c r="Q275" s="2">
        <f>IF(P275=P274,Q274+1,1)</f>
        <v>81</v>
      </c>
      <c r="R275" s="2">
        <f>IF(P275=P274,R274+J275,J275)</f>
        <v>23718.963824701073</v>
      </c>
      <c r="S275" s="2" t="str">
        <f>IF(P276=P275,"NA",R275/Q275)</f>
        <v>NA</v>
      </c>
      <c r="T275" s="2">
        <f>IF(P275=P274,T274+J275^2,J275^2)</f>
        <v>6946116.7111776993</v>
      </c>
      <c r="U275" s="2" t="str">
        <f>IF(NOT($P276=$P275),SQRT(((T275)/($Q275))-S275^2),"NA")</f>
        <v>NA</v>
      </c>
    </row>
    <row r="276" spans="1:21" x14ac:dyDescent="0.2">
      <c r="A276" s="2">
        <f>D276-$D$2</f>
        <v>4.7200000286102295</v>
      </c>
      <c r="B276" s="2">
        <v>4.7177810668899998</v>
      </c>
      <c r="C276" s="2">
        <f>IF(B276&gt;B275,B276+(C275-B275),B276+(C275-B275)+5+A276-A275)</f>
        <v>4.7177810668899998</v>
      </c>
      <c r="D276" s="2">
        <v>1577147196.8399999</v>
      </c>
      <c r="E276" s="2">
        <v>454</v>
      </c>
      <c r="F276" s="2">
        <v>903</v>
      </c>
      <c r="G276" s="2">
        <v>638</v>
      </c>
      <c r="H276" s="2">
        <v>704</v>
      </c>
      <c r="I276" s="2">
        <v>296</v>
      </c>
      <c r="J276" s="2">
        <f>$K$2*I276+(1-$K$2)*J275</f>
        <v>294.25382310728486</v>
      </c>
      <c r="K276" s="2"/>
      <c r="L276" s="2">
        <f>IF(O276="low", $K$4*J276+(1-$K$4)*L275,L275)</f>
        <v>231.20382733540464</v>
      </c>
      <c r="M276" s="2">
        <f>IF(O276="high", $K$4*J276+(1-$K$4)*M275,M275)</f>
        <v>294.04959623103008</v>
      </c>
      <c r="N276" s="2">
        <f>IF(O276="high",(1-$K$8)*N275+$K$8*(M275-2),IF(O276="low",(1-$K$8)*N275+$K$8*(L275+2),N275))</f>
        <v>291.73823167912644</v>
      </c>
      <c r="O276" s="2" t="str">
        <f>IF(J276&gt;N275+1,"high",IF(J276&lt;N275-1,"low","middle"))</f>
        <v>high</v>
      </c>
      <c r="P276" s="2">
        <f>IF(O276="low",250,IF(O276="high",300,275))</f>
        <v>300</v>
      </c>
      <c r="Q276" s="2">
        <f>IF(P276=P275,Q275+1,1)</f>
        <v>82</v>
      </c>
      <c r="R276" s="2">
        <f>IF(P276=P275,R275+J276,J276)</f>
        <v>24013.217647808357</v>
      </c>
      <c r="S276" s="2" t="str">
        <f>IF(P277=P276,"NA",R276/Q276)</f>
        <v>NA</v>
      </c>
      <c r="T276" s="2">
        <f>IF(P276=P275,T275+J276^2,J276^2)</f>
        <v>7032702.0235909522</v>
      </c>
      <c r="U276" s="2" t="str">
        <f>IF(NOT($P277=$P276),SQRT(((T276)/($Q276))-S276^2),"NA")</f>
        <v>NA</v>
      </c>
    </row>
    <row r="277" spans="1:21" x14ac:dyDescent="0.2">
      <c r="A277" s="2">
        <f>D277-$D$2</f>
        <v>4.7400000095367432</v>
      </c>
      <c r="B277" s="2">
        <v>4.7384140491500002</v>
      </c>
      <c r="C277" s="2">
        <f>IF(B277&gt;B276,B277+(C276-B276),B277+(C276-B276)+5+A277-A276)</f>
        <v>4.7384140491500002</v>
      </c>
      <c r="D277" s="2">
        <v>1577147196.8599999</v>
      </c>
      <c r="E277" s="2">
        <v>453</v>
      </c>
      <c r="F277" s="2">
        <v>902</v>
      </c>
      <c r="G277" s="2">
        <v>639</v>
      </c>
      <c r="H277" s="2">
        <v>703</v>
      </c>
      <c r="I277" s="2">
        <v>293</v>
      </c>
      <c r="J277" s="2">
        <f>$K$2*I277+(1-$K$2)*J276</f>
        <v>294.00305848582792</v>
      </c>
      <c r="K277" s="2"/>
      <c r="L277" s="2">
        <f>IF(O277="low", $K$4*J277+(1-$K$4)*L276,L276)</f>
        <v>231.20382733540464</v>
      </c>
      <c r="M277" s="2">
        <f>IF(O277="high", $K$4*J277+(1-$K$4)*M276,M276)</f>
        <v>294.04028868198969</v>
      </c>
      <c r="N277" s="2">
        <f>IF(O277="high",(1-$K$8)*N276+$K$8*(M276-2),IF(O277="low",(1-$K$8)*N276+$K$8*(L276+2),N276))</f>
        <v>291.75379990672161</v>
      </c>
      <c r="O277" s="2" t="str">
        <f>IF(J277&gt;N276+1,"high",IF(J277&lt;N276-1,"low","middle"))</f>
        <v>high</v>
      </c>
      <c r="P277" s="2">
        <f>IF(O277="low",250,IF(O277="high",300,275))</f>
        <v>300</v>
      </c>
      <c r="Q277" s="2">
        <f>IF(P277=P276,Q276+1,1)</f>
        <v>83</v>
      </c>
      <c r="R277" s="2">
        <f>IF(P277=P276,R276+J277,J277)</f>
        <v>24307.220706294185</v>
      </c>
      <c r="S277" s="2" t="str">
        <f>IF(P278=P277,"NA",R277/Q277)</f>
        <v>NA</v>
      </c>
      <c r="T277" s="2">
        <f>IF(P277=P276,T276+J277^2,J277^2)</f>
        <v>7119139.8219899731</v>
      </c>
      <c r="U277" s="2" t="str">
        <f>IF(NOT($P278=$P277),SQRT(((T277)/($Q277))-S277^2),"NA")</f>
        <v>NA</v>
      </c>
    </row>
    <row r="278" spans="1:21" x14ac:dyDescent="0.2">
      <c r="A278" s="2">
        <f>D278-$D$2</f>
        <v>4.7600002288818359</v>
      </c>
      <c r="B278" s="2">
        <v>4.7632141113299999</v>
      </c>
      <c r="C278" s="2">
        <f>IF(B278&gt;B277,B278+(C277-B277),B278+(C277-B277)+5+A278-A277)</f>
        <v>4.7632141113299999</v>
      </c>
      <c r="D278" s="2">
        <v>1577147196.8800001</v>
      </c>
      <c r="E278" s="2">
        <v>453</v>
      </c>
      <c r="F278" s="2">
        <v>902</v>
      </c>
      <c r="G278" s="2">
        <v>638</v>
      </c>
      <c r="H278" s="2">
        <v>704</v>
      </c>
      <c r="I278" s="2">
        <v>294</v>
      </c>
      <c r="J278" s="2">
        <f>$K$2*I278+(1-$K$2)*J277</f>
        <v>294.00244678866233</v>
      </c>
      <c r="K278" s="2"/>
      <c r="L278" s="2">
        <f>IF(O278="low", $K$4*J278+(1-$K$4)*L277,L277)</f>
        <v>231.20382733540464</v>
      </c>
      <c r="M278" s="2">
        <f>IF(O278="high", $K$4*J278+(1-$K$4)*M277,M277)</f>
        <v>294.03272030332425</v>
      </c>
      <c r="N278" s="2">
        <f>IF(O278="high",(1-$K$8)*N277+$K$8*(M277-2),IF(O278="low",(1-$K$8)*N277+$K$8*(L277+2),N277))</f>
        <v>291.76812434548498</v>
      </c>
      <c r="O278" s="2" t="str">
        <f>IF(J278&gt;N277+1,"high",IF(J278&lt;N277-1,"low","middle"))</f>
        <v>high</v>
      </c>
      <c r="P278" s="2">
        <f>IF(O278="low",250,IF(O278="high",300,275))</f>
        <v>300</v>
      </c>
      <c r="Q278" s="2">
        <f>IF(P278=P277,Q277+1,1)</f>
        <v>84</v>
      </c>
      <c r="R278" s="2">
        <f>IF(P278=P277,R277+J278,J278)</f>
        <v>24601.223153082847</v>
      </c>
      <c r="S278" s="2" t="str">
        <f>IF(P279=P278,"NA",R278/Q278)</f>
        <v>NA</v>
      </c>
      <c r="T278" s="2">
        <f>IF(P278=P277,T277+J278^2,J278^2)</f>
        <v>7205577.2607076932</v>
      </c>
      <c r="U278" s="2" t="str">
        <f>IF(NOT($P279=$P278),SQRT(((T278)/($Q278))-S278^2),"NA")</f>
        <v>NA</v>
      </c>
    </row>
    <row r="279" spans="1:21" x14ac:dyDescent="0.2">
      <c r="A279" s="2">
        <f>D279-$D$2</f>
        <v>4.7900002002716064</v>
      </c>
      <c r="B279" s="2">
        <v>4.7875502109500001</v>
      </c>
      <c r="C279" s="2">
        <f>IF(B279&gt;B278,B279+(C278-B278),B279+(C278-B278)+5+A279-A278)</f>
        <v>4.7875502109500001</v>
      </c>
      <c r="D279" s="2">
        <v>1577147196.9100001</v>
      </c>
      <c r="E279" s="2">
        <v>454</v>
      </c>
      <c r="F279" s="2">
        <v>902</v>
      </c>
      <c r="G279" s="2">
        <v>638</v>
      </c>
      <c r="H279" s="2">
        <v>703</v>
      </c>
      <c r="I279" s="2">
        <v>294</v>
      </c>
      <c r="J279" s="2">
        <f>$K$2*I279+(1-$K$2)*J278</f>
        <v>294.00195743092985</v>
      </c>
      <c r="K279" s="2"/>
      <c r="L279" s="2">
        <f>IF(O279="low", $K$4*J279+(1-$K$4)*L278,L278)</f>
        <v>231.20382733540464</v>
      </c>
      <c r="M279" s="2">
        <f>IF(O279="high", $K$4*J279+(1-$K$4)*M278,M278)</f>
        <v>294.02656772884541</v>
      </c>
      <c r="N279" s="2">
        <f>IF(O279="high",(1-$K$8)*N278+$K$8*(M278-2),IF(O279="low",(1-$K$8)*N278+$K$8*(L278+2),N278))</f>
        <v>291.78135414337692</v>
      </c>
      <c r="O279" s="2" t="str">
        <f>IF(J279&gt;N278+1,"high",IF(J279&lt;N278-1,"low","middle"))</f>
        <v>high</v>
      </c>
      <c r="P279" s="2">
        <f>IF(O279="low",250,IF(O279="high",300,275))</f>
        <v>300</v>
      </c>
      <c r="Q279" s="2">
        <f>IF(P279=P278,Q278+1,1)</f>
        <v>85</v>
      </c>
      <c r="R279" s="2">
        <f>IF(P279=P278,R278+J279,J279)</f>
        <v>24895.225110513777</v>
      </c>
      <c r="S279" s="2" t="str">
        <f>IF(P280=P279,"NA",R279/Q279)</f>
        <v>NA</v>
      </c>
      <c r="T279" s="2">
        <f>IF(P279=P278,T278+J279^2,J279^2)</f>
        <v>7292014.4116809117</v>
      </c>
      <c r="U279" s="2" t="str">
        <f>IF(NOT($P280=$P279),SQRT(((T279)/($Q279))-S279^2),"NA")</f>
        <v>NA</v>
      </c>
    </row>
    <row r="280" spans="1:21" x14ac:dyDescent="0.2">
      <c r="A280" s="2">
        <f>D280-$D$2</f>
        <v>4.8100001811981201</v>
      </c>
      <c r="B280" s="2">
        <v>4.8080191612199998</v>
      </c>
      <c r="C280" s="2">
        <f>IF(B280&gt;B279,B280+(C279-B279),B280+(C279-B279)+5+A280-A279)</f>
        <v>4.8080191612199998</v>
      </c>
      <c r="D280" s="2">
        <v>1577147196.9300001</v>
      </c>
      <c r="E280" s="2">
        <v>453</v>
      </c>
      <c r="F280" s="2">
        <v>902</v>
      </c>
      <c r="G280" s="2">
        <v>638</v>
      </c>
      <c r="H280" s="2">
        <v>703</v>
      </c>
      <c r="I280" s="2">
        <v>295</v>
      </c>
      <c r="J280" s="2">
        <f>$K$2*I280+(1-$K$2)*J279</f>
        <v>294.20156594474389</v>
      </c>
      <c r="K280" s="2"/>
      <c r="L280" s="2">
        <f>IF(O280="low", $K$4*J280+(1-$K$4)*L279,L279)</f>
        <v>231.20382733540464</v>
      </c>
      <c r="M280" s="2">
        <f>IF(O280="high", $K$4*J280+(1-$K$4)*M279,M279)</f>
        <v>294.06156737202514</v>
      </c>
      <c r="N280" s="2">
        <f>IF(O280="high",(1-$K$8)*N279+$K$8*(M279-2),IF(O280="low",(1-$K$8)*N279+$K$8*(L279+2),N279))</f>
        <v>291.79361482265034</v>
      </c>
      <c r="O280" s="2" t="str">
        <f>IF(J280&gt;N279+1,"high",IF(J280&lt;N279-1,"low","middle"))</f>
        <v>high</v>
      </c>
      <c r="P280" s="2">
        <f>IF(O280="low",250,IF(O280="high",300,275))</f>
        <v>300</v>
      </c>
      <c r="Q280" s="2">
        <f>IF(P280=P279,Q279+1,1)</f>
        <v>86</v>
      </c>
      <c r="R280" s="2">
        <f>IF(P280=P279,R279+J280,J280)</f>
        <v>25189.426676458519</v>
      </c>
      <c r="S280" s="2" t="str">
        <f>IF(P281=P280,"NA",R280/Q280)</f>
        <v>NA</v>
      </c>
      <c r="T280" s="2">
        <f>IF(P280=P279,T279+J280^2,J280^2)</f>
        <v>7378568.9730852507</v>
      </c>
      <c r="U280" s="2" t="str">
        <f>IF(NOT($P281=$P280),SQRT(((T280)/($Q280))-S280^2),"NA")</f>
        <v>NA</v>
      </c>
    </row>
    <row r="281" spans="1:21" x14ac:dyDescent="0.2">
      <c r="A281" s="2">
        <f>D281-$D$2</f>
        <v>4.8300001621246338</v>
      </c>
      <c r="B281" s="2">
        <v>4.8327469825699998</v>
      </c>
      <c r="C281" s="2">
        <f>IF(B281&gt;B280,B281+(C280-B280),B281+(C280-B280)+5+A281-A280)</f>
        <v>4.8327469825699998</v>
      </c>
      <c r="D281" s="2">
        <v>1577147196.95</v>
      </c>
      <c r="E281" s="2">
        <v>453</v>
      </c>
      <c r="F281" s="2">
        <v>901</v>
      </c>
      <c r="G281" s="2">
        <v>639</v>
      </c>
      <c r="H281" s="2">
        <v>704</v>
      </c>
      <c r="I281" s="2">
        <v>293</v>
      </c>
      <c r="J281" s="2">
        <f>$K$2*I281+(1-$K$2)*J280</f>
        <v>293.96125275579516</v>
      </c>
      <c r="K281" s="2"/>
      <c r="L281" s="2">
        <f>IF(O281="low", $K$4*J281+(1-$K$4)*L280,L280)</f>
        <v>231.20382733540464</v>
      </c>
      <c r="M281" s="2">
        <f>IF(O281="high", $K$4*J281+(1-$K$4)*M280,M280)</f>
        <v>294.04150444877916</v>
      </c>
      <c r="N281" s="2">
        <f>IF(O281="high",(1-$K$8)*N280+$K$8*(M280-2),IF(O281="low",(1-$K$8)*N280+$K$8*(L280+2),N280))</f>
        <v>291.80701245011903</v>
      </c>
      <c r="O281" s="2" t="str">
        <f>IF(J281&gt;N280+1,"high",IF(J281&lt;N280-1,"low","middle"))</f>
        <v>high</v>
      </c>
      <c r="P281" s="2">
        <f>IF(O281="low",250,IF(O281="high",300,275))</f>
        <v>300</v>
      </c>
      <c r="Q281" s="2">
        <f>IF(P281=P280,Q280+1,1)</f>
        <v>87</v>
      </c>
      <c r="R281" s="2">
        <f>IF(P281=P280,R280+J281,J281)</f>
        <v>25483.387929214314</v>
      </c>
      <c r="S281" s="2" t="str">
        <f>IF(P282=P281,"NA",R281/Q281)</f>
        <v>NA</v>
      </c>
      <c r="T281" s="2">
        <f>IF(P281=P280,T280+J281^2,J281^2)</f>
        <v>7464982.1912070075</v>
      </c>
      <c r="U281" s="2" t="str">
        <f>IF(NOT($P282=$P281),SQRT(((T281)/($Q281))-S281^2),"NA")</f>
        <v>NA</v>
      </c>
    </row>
    <row r="282" spans="1:21" x14ac:dyDescent="0.2">
      <c r="A282" s="2">
        <f>D282-$D$2</f>
        <v>4.8500001430511475</v>
      </c>
      <c r="B282" s="2">
        <v>4.8531119823499997</v>
      </c>
      <c r="C282" s="2">
        <f>IF(B282&gt;B281,B282+(C281-B281),B282+(C281-B281)+5+A282-A281)</f>
        <v>4.8531119823499997</v>
      </c>
      <c r="D282" s="2">
        <v>1577147196.97</v>
      </c>
      <c r="E282" s="2">
        <v>452</v>
      </c>
      <c r="F282" s="2">
        <v>902</v>
      </c>
      <c r="G282" s="2">
        <v>637</v>
      </c>
      <c r="H282" s="2">
        <v>703</v>
      </c>
      <c r="I282" s="2">
        <v>292</v>
      </c>
      <c r="J282" s="2">
        <f>$K$2*I282+(1-$K$2)*J281</f>
        <v>293.56900220463615</v>
      </c>
      <c r="K282" s="2"/>
      <c r="L282" s="2">
        <f>IF(O282="low", $K$4*J282+(1-$K$4)*L281,L281)</f>
        <v>231.20382733540464</v>
      </c>
      <c r="M282" s="2">
        <f>IF(O282="high", $K$4*J282+(1-$K$4)*M281,M281)</f>
        <v>293.94700399995054</v>
      </c>
      <c r="N282" s="2">
        <f>IF(O282="high",(1-$K$8)*N281+$K$8*(M281-2),IF(O282="low",(1-$K$8)*N281+$K$8*(L281+2),N281))</f>
        <v>291.81873705005199</v>
      </c>
      <c r="O282" s="2" t="str">
        <f>IF(J282&gt;N281+1,"high",IF(J282&lt;N281-1,"low","middle"))</f>
        <v>high</v>
      </c>
      <c r="P282" s="2">
        <f>IF(O282="low",250,IF(O282="high",300,275))</f>
        <v>300</v>
      </c>
      <c r="Q282" s="2">
        <f>IF(P282=P281,Q281+1,1)</f>
        <v>88</v>
      </c>
      <c r="R282" s="2">
        <f>IF(P282=P281,R281+J282,J282)</f>
        <v>25776.95693141895</v>
      </c>
      <c r="S282" s="2" t="str">
        <f>IF(P283=P282,"NA",R282/Q282)</f>
        <v>NA</v>
      </c>
      <c r="T282" s="2">
        <f>IF(P282=P281,T281+J282^2,J282^2)</f>
        <v>7551164.9502624329</v>
      </c>
      <c r="U282" s="2" t="str">
        <f>IF(NOT($P283=$P282),SQRT(((T282)/($Q282))-S282^2),"NA")</f>
        <v>NA</v>
      </c>
    </row>
    <row r="283" spans="1:21" x14ac:dyDescent="0.2">
      <c r="A283" s="2">
        <f>D283-$D$2</f>
        <v>4.880000114440918</v>
      </c>
      <c r="B283" s="2">
        <v>4.8777430057500002</v>
      </c>
      <c r="C283" s="2">
        <f>IF(B283&gt;B282,B283+(C282-B282),B283+(C282-B282)+5+A283-A282)</f>
        <v>4.8777430057500002</v>
      </c>
      <c r="D283" s="2">
        <v>1577147197</v>
      </c>
      <c r="E283" s="2">
        <v>454</v>
      </c>
      <c r="F283" s="2">
        <v>902</v>
      </c>
      <c r="G283" s="2">
        <v>638</v>
      </c>
      <c r="H283" s="2">
        <v>704</v>
      </c>
      <c r="I283" s="2">
        <v>296</v>
      </c>
      <c r="J283" s="2">
        <f>$K$2*I283+(1-$K$2)*J282</f>
        <v>294.05520176370891</v>
      </c>
      <c r="K283" s="2"/>
      <c r="L283" s="2">
        <f>IF(O283="low", $K$4*J283+(1-$K$4)*L282,L282)</f>
        <v>231.20382733540464</v>
      </c>
      <c r="M283" s="2">
        <f>IF(O283="high", $K$4*J283+(1-$K$4)*M282,M282)</f>
        <v>293.96864355270225</v>
      </c>
      <c r="N283" s="2">
        <f>IF(O283="high",(1-$K$8)*N282+$K$8*(M282-2),IF(O283="low",(1-$K$8)*N282+$K$8*(L282+2),N282))</f>
        <v>291.82515039754691</v>
      </c>
      <c r="O283" s="2" t="str">
        <f>IF(J283&gt;N282+1,"high",IF(J283&lt;N282-1,"low","middle"))</f>
        <v>high</v>
      </c>
      <c r="P283" s="2">
        <f>IF(O283="low",250,IF(O283="high",300,275))</f>
        <v>300</v>
      </c>
      <c r="Q283" s="2">
        <f>IF(P283=P282,Q282+1,1)</f>
        <v>89</v>
      </c>
      <c r="R283" s="2">
        <f>IF(P283=P282,R282+J283,J283)</f>
        <v>26071.012133182659</v>
      </c>
      <c r="S283" s="2" t="str">
        <f>IF(P284=P283,"NA",R283/Q283)</f>
        <v>NA</v>
      </c>
      <c r="T283" s="2">
        <f>IF(P283=P282,T282+J283^2,J283^2)</f>
        <v>7637633.4119467288</v>
      </c>
      <c r="U283" s="2" t="str">
        <f>IF(NOT($P284=$P283),SQRT(((T283)/($Q283))-S283^2),"NA")</f>
        <v>NA</v>
      </c>
    </row>
    <row r="284" spans="1:21" x14ac:dyDescent="0.2">
      <c r="A284" s="2">
        <f>D284-$D$2</f>
        <v>4.9000000953674316</v>
      </c>
      <c r="B284" s="2">
        <v>4.9020941257499997</v>
      </c>
      <c r="C284" s="2">
        <f>IF(B284&gt;B283,B284+(C283-B283),B284+(C283-B283)+5+A284-A283)</f>
        <v>4.9020941257499997</v>
      </c>
      <c r="D284" s="2">
        <v>1577147197.02</v>
      </c>
      <c r="E284" s="2">
        <v>452</v>
      </c>
      <c r="F284" s="2">
        <v>902</v>
      </c>
      <c r="G284" s="2">
        <v>638</v>
      </c>
      <c r="H284" s="2">
        <v>704</v>
      </c>
      <c r="I284" s="2">
        <v>294</v>
      </c>
      <c r="J284" s="2">
        <f>$K$2*I284+(1-$K$2)*J283</f>
        <v>294.04416141096715</v>
      </c>
      <c r="K284" s="2"/>
      <c r="L284" s="2">
        <f>IF(O284="low", $K$4*J284+(1-$K$4)*L283,L283)</f>
        <v>231.20382733540464</v>
      </c>
      <c r="M284" s="2">
        <f>IF(O284="high", $K$4*J284+(1-$K$4)*M283,M283)</f>
        <v>293.9837471243552</v>
      </c>
      <c r="N284" s="2">
        <f>IF(O284="high",(1-$K$8)*N283+$K$8*(M283-2),IF(O284="low",(1-$K$8)*N283+$K$8*(L283+2),N283))</f>
        <v>291.83232505530469</v>
      </c>
      <c r="O284" s="2" t="str">
        <f>IF(J284&gt;N283+1,"high",IF(J284&lt;N283-1,"low","middle"))</f>
        <v>high</v>
      </c>
      <c r="P284" s="2">
        <f>IF(O284="low",250,IF(O284="high",300,275))</f>
        <v>300</v>
      </c>
      <c r="Q284" s="2">
        <f>IF(P284=P283,Q283+1,1)</f>
        <v>90</v>
      </c>
      <c r="R284" s="2">
        <f>IF(P284=P283,R283+J284,J284)</f>
        <v>26365.056294593625</v>
      </c>
      <c r="S284" s="2" t="str">
        <f>IF(P285=P284,"NA",R284/Q284)</f>
        <v>NA</v>
      </c>
      <c r="T284" s="2">
        <f>IF(P284=P283,T283+J284^2,J284^2)</f>
        <v>7724095.3808066081</v>
      </c>
      <c r="U284" s="2" t="str">
        <f>IF(NOT($P285=$P284),SQRT(((T284)/($Q284))-S284^2),"NA")</f>
        <v>NA</v>
      </c>
    </row>
    <row r="285" spans="1:21" x14ac:dyDescent="0.2">
      <c r="A285" s="2">
        <f>D285-$D$2</f>
        <v>4.9200000762939453</v>
      </c>
      <c r="B285" s="2">
        <v>4.9226031303399997</v>
      </c>
      <c r="C285" s="2">
        <f>IF(B285&gt;B284,B285+(C284-B284),B285+(C284-B284)+5+A285-A284)</f>
        <v>4.9226031303399997</v>
      </c>
      <c r="D285" s="2">
        <v>1577147197.04</v>
      </c>
      <c r="E285" s="2">
        <v>453</v>
      </c>
      <c r="F285" s="2">
        <v>900</v>
      </c>
      <c r="G285" s="2">
        <v>637</v>
      </c>
      <c r="H285" s="2">
        <v>703</v>
      </c>
      <c r="I285" s="2">
        <v>293</v>
      </c>
      <c r="J285" s="2">
        <f>$K$2*I285+(1-$K$2)*J284</f>
        <v>293.83532912877376</v>
      </c>
      <c r="K285" s="2"/>
      <c r="L285" s="2">
        <f>IF(O285="low", $K$4*J285+(1-$K$4)*L284,L284)</f>
        <v>231.20382733540464</v>
      </c>
      <c r="M285" s="2">
        <f>IF(O285="high", $K$4*J285+(1-$K$4)*M284,M284)</f>
        <v>293.95406352523895</v>
      </c>
      <c r="N285" s="2">
        <f>IF(O285="high",(1-$K$8)*N284+$K$8*(M284-2),IF(O285="low",(1-$K$8)*N284+$K$8*(L284+2),N284))</f>
        <v>291.83989615875726</v>
      </c>
      <c r="O285" s="2" t="str">
        <f>IF(J285&gt;N284+1,"high",IF(J285&lt;N284-1,"low","middle"))</f>
        <v>high</v>
      </c>
      <c r="P285" s="2">
        <f>IF(O285="low",250,IF(O285="high",300,275))</f>
        <v>300</v>
      </c>
      <c r="Q285" s="2">
        <f>IF(P285=P284,Q284+1,1)</f>
        <v>91</v>
      </c>
      <c r="R285" s="2">
        <f>IF(P285=P284,R284+J285,J285)</f>
        <v>26658.8916237224</v>
      </c>
      <c r="S285" s="2" t="str">
        <f>IF(P286=P285,"NA",R285/Q285)</f>
        <v>NA</v>
      </c>
      <c r="T285" s="2">
        <f>IF(P285=P284,T284+J285^2,J285^2)</f>
        <v>7810434.5814508228</v>
      </c>
      <c r="U285" s="2" t="str">
        <f>IF(NOT($P286=$P285),SQRT(((T285)/($Q285))-S285^2),"NA")</f>
        <v>NA</v>
      </c>
    </row>
    <row r="286" spans="1:21" x14ac:dyDescent="0.2">
      <c r="A286" s="2">
        <f>D286-$D$2</f>
        <v>4.9500000476837158</v>
      </c>
      <c r="B286" s="2">
        <v>4.9472579956100002</v>
      </c>
      <c r="C286" s="2">
        <f>IF(B286&gt;B285,B286+(C285-B285),B286+(C285-B285)+5+A286-A285)</f>
        <v>4.9472579956100002</v>
      </c>
      <c r="D286" s="2">
        <v>1577147197.0699999</v>
      </c>
      <c r="E286" s="2">
        <v>455</v>
      </c>
      <c r="F286" s="2">
        <v>902</v>
      </c>
      <c r="G286" s="2">
        <v>638</v>
      </c>
      <c r="H286" s="2">
        <v>703</v>
      </c>
      <c r="I286" s="2">
        <v>294</v>
      </c>
      <c r="J286" s="2">
        <f>$K$2*I286+(1-$K$2)*J285</f>
        <v>293.86826330301903</v>
      </c>
      <c r="K286" s="2"/>
      <c r="L286" s="2">
        <f>IF(O286="low", $K$4*J286+(1-$K$4)*L285,L285)</f>
        <v>231.20382733540464</v>
      </c>
      <c r="M286" s="2">
        <f>IF(O286="high", $K$4*J286+(1-$K$4)*M285,M285)</f>
        <v>293.93690348079497</v>
      </c>
      <c r="N286" s="2">
        <f>IF(O286="high",(1-$K$8)*N285+$K$8*(M285-2),IF(O286="low",(1-$K$8)*N285+$K$8*(L285+2),N285))</f>
        <v>291.84560452708138</v>
      </c>
      <c r="O286" s="2" t="str">
        <f>IF(J286&gt;N285+1,"high",IF(J286&lt;N285-1,"low","middle"))</f>
        <v>high</v>
      </c>
      <c r="P286" s="2">
        <f>IF(O286="low",250,IF(O286="high",300,275))</f>
        <v>300</v>
      </c>
      <c r="Q286" s="2">
        <f>IF(P286=P285,Q285+1,1)</f>
        <v>92</v>
      </c>
      <c r="R286" s="2">
        <f>IF(P286=P285,R285+J286,J286)</f>
        <v>26952.759887025419</v>
      </c>
      <c r="S286" s="2" t="str">
        <f>IF(P287=P286,"NA",R286/Q286)</f>
        <v>NA</v>
      </c>
      <c r="T286" s="2">
        <f>IF(P286=P285,T285+J286^2,J286^2)</f>
        <v>7896793.1376275551</v>
      </c>
      <c r="U286" s="2" t="str">
        <f>IF(NOT($P287=$P286),SQRT(((T286)/($Q286))-S286^2),"NA")</f>
        <v>NA</v>
      </c>
    </row>
    <row r="287" spans="1:21" x14ac:dyDescent="0.2">
      <c r="A287" s="2">
        <f>D287-$D$2</f>
        <v>4.9700000286102295</v>
      </c>
      <c r="B287" s="2">
        <v>4.9677641391799998</v>
      </c>
      <c r="C287" s="2">
        <f>IF(B287&gt;B286,B287+(C286-B286),B287+(C286-B286)+5+A287-A286)</f>
        <v>4.9677641391799998</v>
      </c>
      <c r="D287" s="2">
        <v>1577147197.0899999</v>
      </c>
      <c r="E287" s="2">
        <v>453</v>
      </c>
      <c r="F287" s="2">
        <v>902</v>
      </c>
      <c r="G287" s="2">
        <v>638</v>
      </c>
      <c r="H287" s="2">
        <v>704</v>
      </c>
      <c r="I287" s="2">
        <v>294</v>
      </c>
      <c r="J287" s="2">
        <f>$K$2*I287+(1-$K$2)*J286</f>
        <v>293.89461064241522</v>
      </c>
      <c r="K287" s="2"/>
      <c r="L287" s="2">
        <f>IF(O287="low", $K$4*J287+(1-$K$4)*L286,L286)</f>
        <v>231.20382733540464</v>
      </c>
      <c r="M287" s="2">
        <f>IF(O287="high", $K$4*J287+(1-$K$4)*M286,M286)</f>
        <v>293.92844491311905</v>
      </c>
      <c r="N287" s="2">
        <f>IF(O287="high",(1-$K$8)*N286+$K$8*(M286-2),IF(O287="low",(1-$K$8)*N286+$K$8*(L286+2),N286))</f>
        <v>291.85016947476703</v>
      </c>
      <c r="O287" s="2" t="str">
        <f>IF(J287&gt;N286+1,"high",IF(J287&lt;N286-1,"low","middle"))</f>
        <v>high</v>
      </c>
      <c r="P287" s="2">
        <f>IF(O287="low",250,IF(O287="high",300,275))</f>
        <v>300</v>
      </c>
      <c r="Q287" s="2">
        <f>IF(P287=P286,Q286+1,1)</f>
        <v>93</v>
      </c>
      <c r="R287" s="2">
        <f>IF(P287=P286,R286+J287,J287)</f>
        <v>27246.654497667834</v>
      </c>
      <c r="S287" s="2" t="str">
        <f>IF(P288=P287,"NA",R287/Q287)</f>
        <v>NA</v>
      </c>
      <c r="T287" s="2">
        <f>IF(P287=P286,T286+J287^2,J287^2)</f>
        <v>7983167.1797922123</v>
      </c>
      <c r="U287" s="2" t="str">
        <f>IF(NOT($P288=$P287),SQRT(((T287)/($Q287))-S287^2),"NA")</f>
        <v>NA</v>
      </c>
    </row>
    <row r="288" spans="1:21" x14ac:dyDescent="0.2">
      <c r="A288" s="2">
        <f>D288-$D$2</f>
        <v>4.9900000095367432</v>
      </c>
      <c r="B288" s="2">
        <v>4.9924221038800001</v>
      </c>
      <c r="C288" s="2">
        <f>IF(B288&gt;B287,B288+(C287-B287),B288+(C287-B287)+5+A288-A287)</f>
        <v>4.9924221038800001</v>
      </c>
      <c r="D288" s="2">
        <v>1577147197.1099999</v>
      </c>
      <c r="E288" s="2">
        <v>454</v>
      </c>
      <c r="F288" s="2">
        <v>902</v>
      </c>
      <c r="G288" s="2">
        <v>639</v>
      </c>
      <c r="H288" s="2">
        <v>705</v>
      </c>
      <c r="I288" s="2">
        <v>295</v>
      </c>
      <c r="J288" s="2">
        <f>$K$2*I288+(1-$K$2)*J287</f>
        <v>294.11568851393218</v>
      </c>
      <c r="K288" s="2"/>
      <c r="L288" s="2">
        <f>IF(O288="low", $K$4*J288+(1-$K$4)*L287,L287)</f>
        <v>231.20382733540464</v>
      </c>
      <c r="M288" s="2">
        <f>IF(O288="high", $K$4*J288+(1-$K$4)*M287,M287)</f>
        <v>293.96589363328167</v>
      </c>
      <c r="N288" s="2">
        <f>IF(O288="high",(1-$K$8)*N287+$K$8*(M287-2),IF(O288="low",(1-$K$8)*N287+$K$8*(L287+2),N287))</f>
        <v>291.85408324668464</v>
      </c>
      <c r="O288" s="2" t="str">
        <f>IF(J288&gt;N287+1,"high",IF(J288&lt;N287-1,"low","middle"))</f>
        <v>high</v>
      </c>
      <c r="P288" s="2">
        <f>IF(O288="low",250,IF(O288="high",300,275))</f>
        <v>300</v>
      </c>
      <c r="Q288" s="2">
        <f>IF(P288=P287,Q287+1,1)</f>
        <v>94</v>
      </c>
      <c r="R288" s="2">
        <f>IF(P288=P287,R287+J288,J288)</f>
        <v>27540.770186181766</v>
      </c>
      <c r="S288" s="2" t="str">
        <f>IF(P289=P288,"NA",R288/Q288)</f>
        <v>NA</v>
      </c>
      <c r="T288" s="2">
        <f>IF(P288=P287,T287+J288^2,J288^2)</f>
        <v>8069671.2180222366</v>
      </c>
      <c r="U288" s="2" t="str">
        <f>IF(NOT($P289=$P288),SQRT(((T288)/($Q288))-S288^2),"NA")</f>
        <v>NA</v>
      </c>
    </row>
    <row r="289" spans="1:21" x14ac:dyDescent="0.2">
      <c r="A289" s="2">
        <f>D289-$D$2</f>
        <v>5.0200002193450928</v>
      </c>
      <c r="B289" s="2">
        <v>5.0169680118600004</v>
      </c>
      <c r="C289" s="2">
        <f>IF(B289&gt;B288,B289+(C288-B288),B289+(C288-B288)+5+A289-A288)</f>
        <v>5.0169680118600004</v>
      </c>
      <c r="D289" s="2">
        <v>1577147197.1400001</v>
      </c>
      <c r="E289" s="2">
        <v>454</v>
      </c>
      <c r="F289" s="2">
        <v>902</v>
      </c>
      <c r="G289" s="2">
        <v>637</v>
      </c>
      <c r="H289" s="2">
        <v>704</v>
      </c>
      <c r="I289" s="2">
        <v>295</v>
      </c>
      <c r="J289" s="2">
        <f>$K$2*I289+(1-$K$2)*J288</f>
        <v>294.29255081114576</v>
      </c>
      <c r="K289" s="2"/>
      <c r="L289" s="2">
        <f>IF(O289="low", $K$4*J289+(1-$K$4)*L288,L288)</f>
        <v>231.20382733540464</v>
      </c>
      <c r="M289" s="2">
        <f>IF(O289="high", $K$4*J289+(1-$K$4)*M288,M288)</f>
        <v>294.0312250688545</v>
      </c>
      <c r="N289" s="2">
        <f>IF(O289="high",(1-$K$8)*N288+$K$8*(M288-2),IF(O289="low",(1-$K$8)*N288+$K$8*(L288+2),N288))</f>
        <v>291.85967376601445</v>
      </c>
      <c r="O289" s="2" t="str">
        <f>IF(J289&gt;N288+1,"high",IF(J289&lt;N288-1,"low","middle"))</f>
        <v>high</v>
      </c>
      <c r="P289" s="2">
        <f>IF(O289="low",250,IF(O289="high",300,275))</f>
        <v>300</v>
      </c>
      <c r="Q289" s="2">
        <f>IF(P289=P288,Q288+1,1)</f>
        <v>95</v>
      </c>
      <c r="R289" s="2">
        <f>IF(P289=P288,R288+J289,J289)</f>
        <v>27835.062736992913</v>
      </c>
      <c r="S289" s="2" t="str">
        <f>IF(P290=P289,"NA",R289/Q289)</f>
        <v>NA</v>
      </c>
      <c r="T289" s="2">
        <f>IF(P289=P288,T288+J289^2,J289^2)</f>
        <v>8156279.3234851677</v>
      </c>
      <c r="U289" s="2" t="str">
        <f>IF(NOT($P290=$P289),SQRT(((T289)/($Q289))-S289^2),"NA")</f>
        <v>NA</v>
      </c>
    </row>
    <row r="290" spans="1:21" x14ac:dyDescent="0.2">
      <c r="A290" s="2">
        <f>D290-$D$2</f>
        <v>5.7300000190734863</v>
      </c>
      <c r="B290" s="2">
        <v>8.1300735473600005E-4</v>
      </c>
      <c r="C290" s="2">
        <f>IF(B290&gt;B289,B290+(C289-B289),B290+(C289-B289)+5+A290-A289)</f>
        <v>5.7108128070831299</v>
      </c>
      <c r="D290" s="2">
        <v>1577147197.8499999</v>
      </c>
      <c r="E290" s="2">
        <v>452</v>
      </c>
      <c r="F290" s="2">
        <v>902</v>
      </c>
      <c r="G290" s="2">
        <v>637</v>
      </c>
      <c r="H290" s="2">
        <v>702</v>
      </c>
      <c r="I290" s="2">
        <v>292</v>
      </c>
      <c r="J290" s="2">
        <f>$K$2*I290+(1-$K$2)*J289</f>
        <v>293.83404064891658</v>
      </c>
      <c r="K290" s="2"/>
      <c r="L290" s="2">
        <f>IF(O290="low", $K$4*J290+(1-$K$4)*L289,L289)</f>
        <v>231.20382733540464</v>
      </c>
      <c r="M290" s="2">
        <f>IF(O290="high", $K$4*J290+(1-$K$4)*M289,M289)</f>
        <v>293.99178818486695</v>
      </c>
      <c r="N290" s="2">
        <f>IF(O290="high",(1-$K$8)*N289+$K$8*(M289-2),IF(O290="low",(1-$K$8)*N289+$K$8*(L289+2),N289))</f>
        <v>291.86825133115644</v>
      </c>
      <c r="O290" s="2" t="str">
        <f>IF(J290&gt;N289+1,"high",IF(J290&lt;N289-1,"low","middle"))</f>
        <v>high</v>
      </c>
      <c r="P290" s="2">
        <f>IF(O290="low",250,IF(O290="high",300,275))</f>
        <v>300</v>
      </c>
      <c r="Q290" s="2">
        <f>IF(P290=P289,Q289+1,1)</f>
        <v>96</v>
      </c>
      <c r="R290" s="2">
        <f>IF(P290=P289,R289+J290,J290)</f>
        <v>28128.896777641829</v>
      </c>
      <c r="S290" s="2" t="str">
        <f>IF(P291=P290,"NA",R290/Q290)</f>
        <v>NA</v>
      </c>
      <c r="T290" s="2">
        <f>IF(P290=P289,T289+J290^2,J290^2)</f>
        <v>8242617.7669292372</v>
      </c>
      <c r="U290" s="2" t="str">
        <f>IF(NOT($P291=$P290),SQRT(((T290)/($Q290))-S290^2),"NA")</f>
        <v>NA</v>
      </c>
    </row>
    <row r="291" spans="1:21" x14ac:dyDescent="0.2">
      <c r="A291" s="2">
        <f>D291-$D$2</f>
        <v>5.7300000190734863</v>
      </c>
      <c r="B291" s="2">
        <v>1.73020362854E-3</v>
      </c>
      <c r="C291" s="2">
        <f>IF(B291&gt;B290,B291+(C290-B290),B291+(C290-B290)+5+A291-A290)</f>
        <v>5.7117300033569336</v>
      </c>
      <c r="D291" s="2">
        <v>1577147197.8499999</v>
      </c>
      <c r="E291" s="2">
        <v>453</v>
      </c>
      <c r="F291" s="2">
        <v>901</v>
      </c>
      <c r="G291" s="2">
        <v>639</v>
      </c>
      <c r="H291" s="2">
        <v>704</v>
      </c>
      <c r="I291" s="2">
        <v>295</v>
      </c>
      <c r="J291" s="2">
        <f>$K$2*I291+(1-$K$2)*J290</f>
        <v>294.06723251913331</v>
      </c>
      <c r="K291" s="2"/>
      <c r="L291" s="2">
        <f>IF(O291="low", $K$4*J291+(1-$K$4)*L290,L290)</f>
        <v>231.20382733540464</v>
      </c>
      <c r="M291" s="2">
        <f>IF(O291="high", $K$4*J291+(1-$K$4)*M290,M290)</f>
        <v>294.00687705172027</v>
      </c>
      <c r="N291" s="2">
        <f>IF(O291="high",(1-$K$8)*N290+$K$8*(M290-2),IF(O291="low",(1-$K$8)*N290+$K$8*(L290+2),N290))</f>
        <v>291.87442817384192</v>
      </c>
      <c r="O291" s="2" t="str">
        <f>IF(J291&gt;N290+1,"high",IF(J291&lt;N290-1,"low","middle"))</f>
        <v>high</v>
      </c>
      <c r="P291" s="2">
        <f>IF(O291="low",250,IF(O291="high",300,275))</f>
        <v>300</v>
      </c>
      <c r="Q291" s="2">
        <f>IF(P291=P290,Q290+1,1)</f>
        <v>97</v>
      </c>
      <c r="R291" s="2">
        <f>IF(P291=P290,R290+J291,J291)</f>
        <v>28422.964010160962</v>
      </c>
      <c r="S291" s="2" t="str">
        <f>IF(P292=P291,"NA",R291/Q291)</f>
        <v>NA</v>
      </c>
      <c r="T291" s="2">
        <f>IF(P291=P290,T290+J291^2,J291^2)</f>
        <v>8329093.3041706989</v>
      </c>
      <c r="U291" s="2" t="str">
        <f>IF(NOT($P292=$P291),SQRT(((T291)/($Q291))-S291^2),"NA")</f>
        <v>NA</v>
      </c>
    </row>
    <row r="292" spans="1:21" x14ac:dyDescent="0.2">
      <c r="A292" s="2">
        <f>D292-$D$2</f>
        <v>5.7300000190734863</v>
      </c>
      <c r="B292" s="2">
        <v>2.42519378662E-3</v>
      </c>
      <c r="C292" s="2">
        <f>IF(B292&gt;B291,B292+(C291-B291),B292+(C291-B291)+5+A292-A291)</f>
        <v>5.7124249935150138</v>
      </c>
      <c r="D292" s="2">
        <v>1577147197.8499999</v>
      </c>
      <c r="E292" s="2">
        <v>454</v>
      </c>
      <c r="F292" s="2">
        <v>902</v>
      </c>
      <c r="G292" s="2">
        <v>638</v>
      </c>
      <c r="H292" s="2">
        <v>705</v>
      </c>
      <c r="I292" s="2">
        <v>295</v>
      </c>
      <c r="J292" s="2">
        <f>$K$2*I292+(1-$K$2)*J291</f>
        <v>294.25378601530667</v>
      </c>
      <c r="K292" s="2"/>
      <c r="L292" s="2">
        <f>IF(O292="low", $K$4*J292+(1-$K$4)*L291,L291)</f>
        <v>231.20382733540464</v>
      </c>
      <c r="M292" s="2">
        <f>IF(O292="high", $K$4*J292+(1-$K$4)*M291,M291)</f>
        <v>294.05625884443759</v>
      </c>
      <c r="N292" s="2">
        <f>IF(O292="high",(1-$K$8)*N291+$K$8*(M291-2),IF(O292="low",(1-$K$8)*N291+$K$8*(L291+2),N291))</f>
        <v>291.88105061773587</v>
      </c>
      <c r="O292" s="2" t="str">
        <f>IF(J292&gt;N291+1,"high",IF(J292&lt;N291-1,"low","middle"))</f>
        <v>high</v>
      </c>
      <c r="P292" s="2">
        <f>IF(O292="low",250,IF(O292="high",300,275))</f>
        <v>300</v>
      </c>
      <c r="Q292" s="2">
        <f>IF(P292=P291,Q291+1,1)</f>
        <v>98</v>
      </c>
      <c r="R292" s="2">
        <f>IF(P292=P291,R291+J292,J292)</f>
        <v>28717.217796176268</v>
      </c>
      <c r="S292" s="2" t="str">
        <f>IF(P293=P292,"NA",R292/Q292)</f>
        <v>NA</v>
      </c>
      <c r="T292" s="2">
        <f>IF(P292=P291,T291+J292^2,J292^2)</f>
        <v>8415678.5947550405</v>
      </c>
      <c r="U292" s="2" t="str">
        <f>IF(NOT($P293=$P292),SQRT(((T292)/($Q292))-S292^2),"NA")</f>
        <v>NA</v>
      </c>
    </row>
    <row r="293" spans="1:21" x14ac:dyDescent="0.2">
      <c r="A293" s="2">
        <f>D293-$D$2</f>
        <v>5.7300000190734863</v>
      </c>
      <c r="B293" s="2">
        <v>2.8882026672400001E-3</v>
      </c>
      <c r="C293" s="2">
        <f>IF(B293&gt;B292,B293+(C292-B292),B293+(C292-B292)+5+A293-A292)</f>
        <v>5.7128880023956334</v>
      </c>
      <c r="D293" s="2">
        <v>1577147197.8499999</v>
      </c>
      <c r="E293" s="2">
        <v>452</v>
      </c>
      <c r="F293" s="2">
        <v>902</v>
      </c>
      <c r="G293" s="2">
        <v>637</v>
      </c>
      <c r="H293" s="2">
        <v>703</v>
      </c>
      <c r="I293" s="2">
        <v>294</v>
      </c>
      <c r="J293" s="2">
        <f>$K$2*I293+(1-$K$2)*J292</f>
        <v>294.20302881224535</v>
      </c>
      <c r="K293" s="2"/>
      <c r="L293" s="2">
        <f>IF(O293="low", $K$4*J293+(1-$K$4)*L292,L292)</f>
        <v>231.20382733540464</v>
      </c>
      <c r="M293" s="2">
        <f>IF(O293="high", $K$4*J293+(1-$K$4)*M292,M292)</f>
        <v>294.08561283799918</v>
      </c>
      <c r="N293" s="2">
        <f>IF(O293="high",(1-$K$8)*N292+$K$8*(M292-2),IF(O293="low",(1-$K$8)*N292+$K$8*(L292+2),N292))</f>
        <v>291.88981102907093</v>
      </c>
      <c r="O293" s="2" t="str">
        <f>IF(J293&gt;N292+1,"high",IF(J293&lt;N292-1,"low","middle"))</f>
        <v>high</v>
      </c>
      <c r="P293" s="2">
        <f>IF(O293="low",250,IF(O293="high",300,275))</f>
        <v>300</v>
      </c>
      <c r="Q293" s="2">
        <f>IF(P293=P292,Q292+1,1)</f>
        <v>99</v>
      </c>
      <c r="R293" s="2">
        <f>IF(P293=P292,R292+J293,J293)</f>
        <v>29011.420824988512</v>
      </c>
      <c r="S293" s="2" t="str">
        <f>IF(P294=P293,"NA",R293/Q293)</f>
        <v>NA</v>
      </c>
      <c r="T293" s="2">
        <f>IF(P293=P292,T292+J293^2,J293^2)</f>
        <v>8502234.0169173386</v>
      </c>
      <c r="U293" s="2" t="str">
        <f>IF(NOT($P294=$P293),SQRT(((T293)/($Q293))-S293^2),"NA")</f>
        <v>NA</v>
      </c>
    </row>
    <row r="294" spans="1:21" x14ac:dyDescent="0.2">
      <c r="A294" s="2">
        <f>D294-$D$2</f>
        <v>5.7300000190734863</v>
      </c>
      <c r="B294" s="2">
        <v>3.3581256866499999E-3</v>
      </c>
      <c r="C294" s="2">
        <f>IF(B294&gt;B293,B294+(C293-B293),B294+(C293-B293)+5+A294-A293)</f>
        <v>5.7133579254150435</v>
      </c>
      <c r="D294" s="2">
        <v>1577147197.8499999</v>
      </c>
      <c r="E294" s="2">
        <v>454</v>
      </c>
      <c r="F294" s="2">
        <v>901</v>
      </c>
      <c r="G294" s="2">
        <v>639</v>
      </c>
      <c r="H294" s="2">
        <v>703</v>
      </c>
      <c r="I294" s="2">
        <v>294</v>
      </c>
      <c r="J294" s="2">
        <f>$K$2*I294+(1-$K$2)*J293</f>
        <v>294.1624230497963</v>
      </c>
      <c r="K294" s="2"/>
      <c r="L294" s="2">
        <f>IF(O294="low", $K$4*J294+(1-$K$4)*L293,L293)</f>
        <v>231.20382733540464</v>
      </c>
      <c r="M294" s="2">
        <f>IF(O294="high", $K$4*J294+(1-$K$4)*M293,M293)</f>
        <v>294.10097488035865</v>
      </c>
      <c r="N294" s="2">
        <f>IF(O294="high",(1-$K$8)*N293+$K$8*(M293-2),IF(O294="low",(1-$K$8)*N293+$K$8*(L293+2),N293))</f>
        <v>291.89960111951734</v>
      </c>
      <c r="O294" s="2" t="str">
        <f>IF(J294&gt;N293+1,"high",IF(J294&lt;N293-1,"low","middle"))</f>
        <v>high</v>
      </c>
      <c r="P294" s="2">
        <f>IF(O294="low",250,IF(O294="high",300,275))</f>
        <v>300</v>
      </c>
      <c r="Q294" s="2">
        <f>IF(P294=P293,Q293+1,1)</f>
        <v>100</v>
      </c>
      <c r="R294" s="2">
        <f>IF(P294=P293,R293+J294,J294)</f>
        <v>29305.583248038307</v>
      </c>
      <c r="S294" s="2" t="str">
        <f>IF(P295=P294,"NA",R294/Q294)</f>
        <v>NA</v>
      </c>
      <c r="T294" s="2">
        <f>IF(P294=P293,T293+J294^2,J294^2)</f>
        <v>8588765.5480518658</v>
      </c>
      <c r="U294" s="2" t="str">
        <f>IF(NOT($P295=$P294),SQRT(((T294)/($Q294))-S294^2),"NA")</f>
        <v>NA</v>
      </c>
    </row>
    <row r="295" spans="1:21" x14ac:dyDescent="0.2">
      <c r="A295" s="2">
        <f>D295-$D$2</f>
        <v>5.7300000190734863</v>
      </c>
      <c r="B295" s="2">
        <v>3.80921363831E-3</v>
      </c>
      <c r="C295" s="2">
        <f>IF(B295&gt;B294,B295+(C294-B294),B295+(C294-B294)+5+A295-A294)</f>
        <v>5.7138090133667037</v>
      </c>
      <c r="D295" s="2">
        <v>1577147197.8499999</v>
      </c>
      <c r="E295" s="2">
        <v>451</v>
      </c>
      <c r="F295" s="2">
        <v>901</v>
      </c>
      <c r="G295" s="2">
        <v>637</v>
      </c>
      <c r="H295" s="2">
        <v>704</v>
      </c>
      <c r="I295" s="2">
        <v>294</v>
      </c>
      <c r="J295" s="2">
        <f>$K$2*I295+(1-$K$2)*J294</f>
        <v>294.12993843983708</v>
      </c>
      <c r="K295" s="2"/>
      <c r="L295" s="2">
        <f>IF(O295="low", $K$4*J295+(1-$K$4)*L294,L294)</f>
        <v>231.20382733540464</v>
      </c>
      <c r="M295" s="2">
        <f>IF(O295="high", $K$4*J295+(1-$K$4)*M294,M294)</f>
        <v>294.10676759225436</v>
      </c>
      <c r="N295" s="2">
        <f>IF(O295="high",(1-$K$8)*N294+$K$8*(M294-2),IF(O295="low",(1-$K$8)*N294+$K$8*(L294+2),N294))</f>
        <v>291.9096698075594</v>
      </c>
      <c r="O295" s="2" t="str">
        <f>IF(J295&gt;N294+1,"high",IF(J295&lt;N294-1,"low","middle"))</f>
        <v>high</v>
      </c>
      <c r="P295" s="2">
        <f>IF(O295="low",250,IF(O295="high",300,275))</f>
        <v>300</v>
      </c>
      <c r="Q295" s="2">
        <f>IF(P295=P294,Q294+1,1)</f>
        <v>101</v>
      </c>
      <c r="R295" s="2">
        <f>IF(P295=P294,R294+J295,J295)</f>
        <v>29599.713186478144</v>
      </c>
      <c r="S295" s="2" t="str">
        <f>IF(P296=P295,"NA",R295/Q295)</f>
        <v>NA</v>
      </c>
      <c r="T295" s="2">
        <f>IF(P295=P294,T294+J295^2,J295^2)</f>
        <v>8675277.9687384889</v>
      </c>
      <c r="U295" s="2" t="str">
        <f>IF(NOT($P296=$P295),SQRT(((T295)/($Q295))-S295^2),"NA")</f>
        <v>NA</v>
      </c>
    </row>
    <row r="296" spans="1:21" x14ac:dyDescent="0.2">
      <c r="A296" s="2">
        <f>D296-$D$2</f>
        <v>5.7300000190734863</v>
      </c>
      <c r="B296" s="2">
        <v>4.2541027069100002E-3</v>
      </c>
      <c r="C296" s="2">
        <f>IF(B296&gt;B295,B296+(C295-B295),B296+(C295-B295)+5+A296-A295)</f>
        <v>5.7142539024353036</v>
      </c>
      <c r="D296" s="2">
        <v>1577147197.8499999</v>
      </c>
      <c r="E296" s="2">
        <v>453</v>
      </c>
      <c r="F296" s="2">
        <v>902</v>
      </c>
      <c r="G296" s="2">
        <v>638</v>
      </c>
      <c r="H296" s="2">
        <v>704</v>
      </c>
      <c r="I296" s="2">
        <v>295</v>
      </c>
      <c r="J296" s="2">
        <f>$K$2*I296+(1-$K$2)*J295</f>
        <v>294.30395075186971</v>
      </c>
      <c r="K296" s="2"/>
      <c r="L296" s="2">
        <f>IF(O296="low", $K$4*J296+(1-$K$4)*L295,L295)</f>
        <v>231.20382733540464</v>
      </c>
      <c r="M296" s="2">
        <f>IF(O296="high", $K$4*J296+(1-$K$4)*M295,M295)</f>
        <v>294.14620422417744</v>
      </c>
      <c r="N296" s="2">
        <f>IF(O296="high",(1-$K$8)*N295+$K$8*(M295-2),IF(O296="low",(1-$K$8)*N295+$K$8*(L295+2),N295))</f>
        <v>291.9195246967941</v>
      </c>
      <c r="O296" s="2" t="str">
        <f>IF(J296&gt;N295+1,"high",IF(J296&lt;N295-1,"low","middle"))</f>
        <v>high</v>
      </c>
      <c r="P296" s="2">
        <f>IF(O296="low",250,IF(O296="high",300,275))</f>
        <v>300</v>
      </c>
      <c r="Q296" s="2">
        <f>IF(P296=P295,Q295+1,1)</f>
        <v>102</v>
      </c>
      <c r="R296" s="2">
        <f>IF(P296=P295,R295+J296,J296)</f>
        <v>29894.017137230014</v>
      </c>
      <c r="S296" s="2" t="str">
        <f>IF(P297=P296,"NA",R296/Q296)</f>
        <v>NA</v>
      </c>
      <c r="T296" s="2">
        <f>IF(P296=P295,T295+J296^2,J296^2)</f>
        <v>8761892.7841666471</v>
      </c>
      <c r="U296" s="2" t="str">
        <f>IF(NOT($P297=$P296),SQRT(((T296)/($Q296))-S296^2),"NA")</f>
        <v>NA</v>
      </c>
    </row>
    <row r="297" spans="1:21" x14ac:dyDescent="0.2">
      <c r="A297" s="2">
        <f>D297-$D$2</f>
        <v>5.7300000190734863</v>
      </c>
      <c r="B297" s="2">
        <v>4.7581195831299999E-3</v>
      </c>
      <c r="C297" s="2">
        <f>IF(B297&gt;B296,B297+(C296-B296),B297+(C296-B296)+5+A297-A296)</f>
        <v>5.7147579193115234</v>
      </c>
      <c r="D297" s="2">
        <v>1577147197.8499999</v>
      </c>
      <c r="E297" s="2">
        <v>454</v>
      </c>
      <c r="F297" s="2">
        <v>902</v>
      </c>
      <c r="G297" s="2">
        <v>639</v>
      </c>
      <c r="H297" s="2">
        <v>703</v>
      </c>
      <c r="I297" s="2">
        <v>294</v>
      </c>
      <c r="J297" s="2">
        <f>$K$2*I297+(1-$K$2)*J296</f>
        <v>294.24316060149579</v>
      </c>
      <c r="K297" s="2"/>
      <c r="L297" s="2">
        <f>IF(O297="low", $K$4*J297+(1-$K$4)*L296,L296)</f>
        <v>231.20382733540464</v>
      </c>
      <c r="M297" s="2">
        <f>IF(O297="high", $K$4*J297+(1-$K$4)*M296,M296)</f>
        <v>294.16559549964109</v>
      </c>
      <c r="N297" s="2">
        <f>IF(O297="high",(1-$K$8)*N296+$K$8*(M296-2),IF(O297="low",(1-$K$8)*N296+$K$8*(L296+2),N296))</f>
        <v>291.93085867316324</v>
      </c>
      <c r="O297" s="2" t="str">
        <f>IF(J297&gt;N296+1,"high",IF(J297&lt;N296-1,"low","middle"))</f>
        <v>high</v>
      </c>
      <c r="P297" s="2">
        <f>IF(O297="low",250,IF(O297="high",300,275))</f>
        <v>300</v>
      </c>
      <c r="Q297" s="2">
        <f>IF(P297=P296,Q296+1,1)</f>
        <v>103</v>
      </c>
      <c r="R297" s="2">
        <f>IF(P297=P296,R296+J297,J297)</f>
        <v>30188.260297831508</v>
      </c>
      <c r="S297" s="2" t="str">
        <f>IF(P298=P297,"NA",R297/Q297)</f>
        <v>NA</v>
      </c>
      <c r="T297" s="2">
        <f>IF(P297=P296,T296+J297^2,J297^2)</f>
        <v>8848471.8217274044</v>
      </c>
      <c r="U297" s="2" t="str">
        <f>IF(NOT($P298=$P297),SQRT(((T297)/($Q297))-S297^2),"NA")</f>
        <v>NA</v>
      </c>
    </row>
    <row r="298" spans="1:21" x14ac:dyDescent="0.2">
      <c r="A298" s="2">
        <f>D298-$D$2</f>
        <v>5.7300000190734863</v>
      </c>
      <c r="B298" s="2">
        <v>5.2289962768599998E-3</v>
      </c>
      <c r="C298" s="2">
        <f>IF(B298&gt;B297,B298+(C297-B297),B298+(C297-B297)+5+A298-A297)</f>
        <v>5.7152287960052535</v>
      </c>
      <c r="D298" s="2">
        <v>1577147197.8499999</v>
      </c>
      <c r="E298" s="2">
        <v>452</v>
      </c>
      <c r="F298" s="2">
        <v>902</v>
      </c>
      <c r="G298" s="2">
        <v>638</v>
      </c>
      <c r="H298" s="2">
        <v>703</v>
      </c>
      <c r="I298" s="2">
        <v>292</v>
      </c>
      <c r="J298" s="2">
        <f>$K$2*I298+(1-$K$2)*J297</f>
        <v>293.79452848119661</v>
      </c>
      <c r="K298" s="2"/>
      <c r="L298" s="2">
        <f>IF(O298="low", $K$4*J298+(1-$K$4)*L297,L297)</f>
        <v>231.20382733540464</v>
      </c>
      <c r="M298" s="2">
        <f>IF(O298="high", $K$4*J298+(1-$K$4)*M297,M297)</f>
        <v>294.09138209595221</v>
      </c>
      <c r="N298" s="2">
        <f>IF(O298="high",(1-$K$8)*N297+$K$8*(M297-2),IF(O298="low",(1-$K$8)*N297+$K$8*(L297+2),N297))</f>
        <v>291.94259551448715</v>
      </c>
      <c r="O298" s="2" t="str">
        <f>IF(J298&gt;N297+1,"high",IF(J298&lt;N297-1,"low","middle"))</f>
        <v>high</v>
      </c>
      <c r="P298" s="2">
        <f>IF(O298="low",250,IF(O298="high",300,275))</f>
        <v>300</v>
      </c>
      <c r="Q298" s="2">
        <f>IF(P298=P297,Q297+1,1)</f>
        <v>104</v>
      </c>
      <c r="R298" s="2">
        <f>IF(P298=P297,R297+J298,J298)</f>
        <v>30482.054826312706</v>
      </c>
      <c r="S298" s="2" t="str">
        <f>IF(P299=P298,"NA",R298/Q298)</f>
        <v>NA</v>
      </c>
      <c r="T298" s="2">
        <f>IF(P298=P297,T297+J298^2,J298^2)</f>
        <v>8934787.0466928929</v>
      </c>
      <c r="U298" s="2" t="str">
        <f>IF(NOT($P299=$P298),SQRT(((T298)/($Q298))-S298^2),"NA")</f>
        <v>NA</v>
      </c>
    </row>
    <row r="299" spans="1:21" x14ac:dyDescent="0.2">
      <c r="A299" s="2">
        <f>D299-$D$2</f>
        <v>5.7300000190734863</v>
      </c>
      <c r="B299" s="2">
        <v>5.59401512146E-3</v>
      </c>
      <c r="C299" s="2">
        <f>IF(B299&gt;B298,B299+(C298-B298),B299+(C298-B298)+5+A299-A298)</f>
        <v>5.7155938148498535</v>
      </c>
      <c r="D299" s="2">
        <v>1577147197.8499999</v>
      </c>
      <c r="E299" s="2">
        <v>453</v>
      </c>
      <c r="F299" s="2">
        <v>902</v>
      </c>
      <c r="G299" s="2">
        <v>639</v>
      </c>
      <c r="H299" s="2">
        <v>705</v>
      </c>
      <c r="I299" s="2">
        <v>296</v>
      </c>
      <c r="J299" s="2">
        <f>$K$2*I299+(1-$K$2)*J298</f>
        <v>294.23562278495729</v>
      </c>
      <c r="K299" s="2"/>
      <c r="L299" s="2">
        <f>IF(O299="low", $K$4*J299+(1-$K$4)*L298,L298)</f>
        <v>231.20382733540464</v>
      </c>
      <c r="M299" s="2">
        <f>IF(O299="high", $K$4*J299+(1-$K$4)*M298,M298)</f>
        <v>294.12023023375326</v>
      </c>
      <c r="N299" s="2">
        <f>IF(O299="high",(1-$K$8)*N298+$K$8*(M298-2),IF(O299="low",(1-$K$8)*N298+$K$8*(L298+2),N298))</f>
        <v>291.95003484356039</v>
      </c>
      <c r="O299" s="2" t="str">
        <f>IF(J299&gt;N298+1,"high",IF(J299&lt;N298-1,"low","middle"))</f>
        <v>high</v>
      </c>
      <c r="P299" s="2">
        <f>IF(O299="low",250,IF(O299="high",300,275))</f>
        <v>300</v>
      </c>
      <c r="Q299" s="2">
        <f>IF(P299=P298,Q298+1,1)</f>
        <v>105</v>
      </c>
      <c r="R299" s="2">
        <f>IF(P299=P298,R298+J299,J299)</f>
        <v>30776.290449097662</v>
      </c>
      <c r="S299" s="2" t="str">
        <f>IF(P300=P299,"NA",R299/Q299)</f>
        <v>NA</v>
      </c>
      <c r="T299" s="2">
        <f>IF(P299=P298,T298+J299^2,J299^2)</f>
        <v>9021361.6484085452</v>
      </c>
      <c r="U299" s="2" t="str">
        <f>IF(NOT($P300=$P299),SQRT(((T299)/($Q299))-S299^2),"NA")</f>
        <v>NA</v>
      </c>
    </row>
    <row r="300" spans="1:21" x14ac:dyDescent="0.2">
      <c r="A300" s="2">
        <f>D300-$D$2</f>
        <v>5.7300000190734863</v>
      </c>
      <c r="B300" s="2">
        <v>5.7539939880400003E-3</v>
      </c>
      <c r="C300" s="2">
        <f>IF(B300&gt;B299,B300+(C299-B299),B300+(C299-B299)+5+A300-A299)</f>
        <v>5.7157537937164333</v>
      </c>
      <c r="D300" s="2">
        <v>1577147197.8499999</v>
      </c>
      <c r="E300" s="2">
        <v>454</v>
      </c>
      <c r="F300" s="2">
        <v>902</v>
      </c>
      <c r="G300" s="2">
        <v>638</v>
      </c>
      <c r="H300" s="2">
        <v>704</v>
      </c>
      <c r="I300" s="2">
        <v>296</v>
      </c>
      <c r="J300" s="2">
        <f>$K$2*I300+(1-$K$2)*J299</f>
        <v>294.58849822796583</v>
      </c>
      <c r="K300" s="2"/>
      <c r="L300" s="2">
        <f>IF(O300="low", $K$4*J300+(1-$K$4)*L299,L299)</f>
        <v>231.20382733540464</v>
      </c>
      <c r="M300" s="2">
        <f>IF(O300="high", $K$4*J300+(1-$K$4)*M299,M299)</f>
        <v>294.2138838325958</v>
      </c>
      <c r="N300" s="2">
        <f>IF(O300="high",(1-$K$8)*N299+$K$8*(M299-2),IF(O300="low",(1-$K$8)*N299+$K$8*(L299+2),N299))</f>
        <v>291.95854461306999</v>
      </c>
      <c r="O300" s="2" t="str">
        <f>IF(J300&gt;N299+1,"high",IF(J300&lt;N299-1,"low","middle"))</f>
        <v>high</v>
      </c>
      <c r="P300" s="2">
        <f>IF(O300="low",250,IF(O300="high",300,275))</f>
        <v>300</v>
      </c>
      <c r="Q300" s="2">
        <f>IF(P300=P299,Q299+1,1)</f>
        <v>106</v>
      </c>
      <c r="R300" s="2">
        <f>IF(P300=P299,R299+J300,J300)</f>
        <v>31070.878947325626</v>
      </c>
      <c r="S300" s="2" t="str">
        <f>IF(P301=P300,"NA",R300/Q300)</f>
        <v>NA</v>
      </c>
      <c r="T300" s="2">
        <f>IF(P300=P299,T299+J300^2,J300^2)</f>
        <v>9108144.0316967536</v>
      </c>
      <c r="U300" s="2" t="str">
        <f>IF(NOT($P301=$P300),SQRT(((T300)/($Q300))-S300^2),"NA")</f>
        <v>NA</v>
      </c>
    </row>
    <row r="301" spans="1:21" x14ac:dyDescent="0.2">
      <c r="A301" s="2">
        <f>D301-$D$2</f>
        <v>5.7300000190734863</v>
      </c>
      <c r="B301" s="2">
        <v>5.9390068054199999E-3</v>
      </c>
      <c r="C301" s="2">
        <f>IF(B301&gt;B300,B301+(C300-B300),B301+(C300-B300)+5+A301-A300)</f>
        <v>5.7159388065338135</v>
      </c>
      <c r="D301" s="2">
        <v>1577147197.8499999</v>
      </c>
      <c r="E301" s="2">
        <v>452</v>
      </c>
      <c r="F301" s="2">
        <v>901</v>
      </c>
      <c r="G301" s="2">
        <v>638</v>
      </c>
      <c r="H301" s="2">
        <v>703</v>
      </c>
      <c r="I301" s="2">
        <v>293</v>
      </c>
      <c r="J301" s="2">
        <f>$K$2*I301+(1-$K$2)*J300</f>
        <v>294.27079858237266</v>
      </c>
      <c r="K301" s="2"/>
      <c r="L301" s="2">
        <f>IF(O301="low", $K$4*J301+(1-$K$4)*L300,L300)</f>
        <v>231.20382733540464</v>
      </c>
      <c r="M301" s="2">
        <f>IF(O301="high", $K$4*J301+(1-$K$4)*M300,M300)</f>
        <v>294.22526678255122</v>
      </c>
      <c r="N301" s="2">
        <f>IF(O301="high",(1-$K$8)*N300+$K$8*(M300-2),IF(O301="low",(1-$K$8)*N300+$K$8*(L300+2),N300))</f>
        <v>291.97131157404624</v>
      </c>
      <c r="O301" s="2" t="str">
        <f>IF(J301&gt;N300+1,"high",IF(J301&lt;N300-1,"low","middle"))</f>
        <v>high</v>
      </c>
      <c r="P301" s="2">
        <f>IF(O301="low",250,IF(O301="high",300,275))</f>
        <v>300</v>
      </c>
      <c r="Q301" s="2">
        <f>IF(P301=P300,Q300+1,1)</f>
        <v>107</v>
      </c>
      <c r="R301" s="2">
        <f>IF(P301=P300,R300+J301,J301)</f>
        <v>31365.149745907998</v>
      </c>
      <c r="S301" s="2" t="str">
        <f>IF(P302=P301,"NA",R301/Q301)</f>
        <v>NA</v>
      </c>
      <c r="T301" s="2">
        <f>IF(P301=P300,T300+J301^2,J301^2)</f>
        <v>9194739.3345950618</v>
      </c>
      <c r="U301" s="2" t="str">
        <f>IF(NOT($P302=$P301),SQRT(((T301)/($Q301))-S301^2),"NA")</f>
        <v>NA</v>
      </c>
    </row>
    <row r="302" spans="1:21" x14ac:dyDescent="0.2">
      <c r="A302" s="2">
        <f>D302-$D$2</f>
        <v>5.7300000190734863</v>
      </c>
      <c r="B302" s="2">
        <v>6.0980319976799997E-3</v>
      </c>
      <c r="C302" s="2">
        <f>IF(B302&gt;B301,B302+(C301-B301),B302+(C301-B301)+5+A302-A301)</f>
        <v>5.7160978317260733</v>
      </c>
      <c r="D302" s="2">
        <v>1577147197.8499999</v>
      </c>
      <c r="E302" s="2">
        <v>453</v>
      </c>
      <c r="F302" s="2">
        <v>902</v>
      </c>
      <c r="G302" s="2">
        <v>639</v>
      </c>
      <c r="H302" s="2">
        <v>703</v>
      </c>
      <c r="I302" s="2">
        <v>294</v>
      </c>
      <c r="J302" s="2">
        <f>$K$2*I302+(1-$K$2)*J301</f>
        <v>294.21663886589812</v>
      </c>
      <c r="K302" s="2"/>
      <c r="L302" s="2">
        <f>IF(O302="low", $K$4*J302+(1-$K$4)*L301,L301)</f>
        <v>231.20382733540464</v>
      </c>
      <c r="M302" s="2">
        <f>IF(O302="high", $K$4*J302+(1-$K$4)*M301,M301)</f>
        <v>294.22354119922062</v>
      </c>
      <c r="N302" s="2">
        <f>IF(O302="high",(1-$K$8)*N301+$K$8*(M301-2),IF(O302="low",(1-$K$8)*N301+$K$8*(L301+2),N301))</f>
        <v>291.98400933447147</v>
      </c>
      <c r="O302" s="2" t="str">
        <f>IF(J302&gt;N301+1,"high",IF(J302&lt;N301-1,"low","middle"))</f>
        <v>high</v>
      </c>
      <c r="P302" s="2">
        <f>IF(O302="low",250,IF(O302="high",300,275))</f>
        <v>300</v>
      </c>
      <c r="Q302" s="2">
        <f>IF(P302=P301,Q301+1,1)</f>
        <v>108</v>
      </c>
      <c r="R302" s="2">
        <f>IF(P302=P301,R301+J302,J302)</f>
        <v>31659.366384773897</v>
      </c>
      <c r="S302" s="2" t="str">
        <f>IF(P303=P302,"NA",R302/Q302)</f>
        <v>NA</v>
      </c>
      <c r="T302" s="2">
        <f>IF(P302=P301,T301+J302^2,J302^2)</f>
        <v>9281302.7651806083</v>
      </c>
      <c r="U302" s="2" t="str">
        <f>IF(NOT($P303=$P302),SQRT(((T302)/($Q302))-S302^2),"NA")</f>
        <v>NA</v>
      </c>
    </row>
    <row r="303" spans="1:21" x14ac:dyDescent="0.2">
      <c r="A303" s="2">
        <f>D303-$D$2</f>
        <v>5.7300000190734863</v>
      </c>
      <c r="B303" s="2">
        <v>6.2570571899400003E-3</v>
      </c>
      <c r="C303" s="2">
        <f>IF(B303&gt;B302,B303+(C302-B302),B303+(C302-B302)+5+A303-A302)</f>
        <v>5.7162568569183332</v>
      </c>
      <c r="D303" s="2">
        <v>1577147197.8499999</v>
      </c>
      <c r="E303" s="2">
        <v>454</v>
      </c>
      <c r="F303" s="2">
        <v>902</v>
      </c>
      <c r="G303" s="2">
        <v>638</v>
      </c>
      <c r="H303" s="2">
        <v>704</v>
      </c>
      <c r="I303" s="2">
        <v>295</v>
      </c>
      <c r="J303" s="2">
        <f>$K$2*I303+(1-$K$2)*J302</f>
        <v>294.3733110927185</v>
      </c>
      <c r="K303" s="2"/>
      <c r="L303" s="2">
        <f>IF(O303="low", $K$4*J303+(1-$K$4)*L302,L302)</f>
        <v>231.20382733540464</v>
      </c>
      <c r="M303" s="2">
        <f>IF(O303="high", $K$4*J303+(1-$K$4)*M302,M302)</f>
        <v>294.25349517792017</v>
      </c>
      <c r="N303" s="2">
        <f>IF(O303="high",(1-$K$8)*N302+$K$8*(M302-2),IF(O303="low",(1-$K$8)*N302+$K$8*(L302+2),N302))</f>
        <v>291.99598592770894</v>
      </c>
      <c r="O303" s="2" t="str">
        <f>IF(J303&gt;N302+1,"high",IF(J303&lt;N302-1,"low","middle"))</f>
        <v>high</v>
      </c>
      <c r="P303" s="2">
        <f>IF(O303="low",250,IF(O303="high",300,275))</f>
        <v>300</v>
      </c>
      <c r="Q303" s="2">
        <f>IF(P303=P302,Q302+1,1)</f>
        <v>109</v>
      </c>
      <c r="R303" s="2">
        <f>IF(P303=P302,R302+J303,J303)</f>
        <v>31953.739695866614</v>
      </c>
      <c r="S303" s="2" t="str">
        <f>IF(P304=P303,"NA",R303/Q303)</f>
        <v>NA</v>
      </c>
      <c r="T303" s="2">
        <f>IF(P303=P302,T302+J303^2,J303^2)</f>
        <v>9367958.4114642981</v>
      </c>
      <c r="U303" s="2" t="str">
        <f>IF(NOT($P304=$P303),SQRT(((T303)/($Q303))-S303^2),"NA")</f>
        <v>NA</v>
      </c>
    </row>
    <row r="304" spans="1:21" x14ac:dyDescent="0.2">
      <c r="A304" s="2">
        <f>D304-$D$2</f>
        <v>5.7300000190734863</v>
      </c>
      <c r="B304" s="2">
        <v>6.4151287078900001E-3</v>
      </c>
      <c r="C304" s="2">
        <f>IF(B304&gt;B303,B304+(C303-B303),B304+(C303-B303)+5+A304-A303)</f>
        <v>5.7164149284362837</v>
      </c>
      <c r="D304" s="2">
        <v>1577147197.8499999</v>
      </c>
      <c r="E304" s="2">
        <v>452</v>
      </c>
      <c r="F304" s="2">
        <v>902</v>
      </c>
      <c r="G304" s="2">
        <v>638</v>
      </c>
      <c r="H304" s="2">
        <v>704</v>
      </c>
      <c r="I304" s="2">
        <v>295</v>
      </c>
      <c r="J304" s="2">
        <f>$K$2*I304+(1-$K$2)*J303</f>
        <v>294.49864887417482</v>
      </c>
      <c r="K304" s="2"/>
      <c r="L304" s="2">
        <f>IF(O304="low", $K$4*J304+(1-$K$4)*L303,L303)</f>
        <v>231.20382733540464</v>
      </c>
      <c r="M304" s="2">
        <f>IF(O304="high", $K$4*J304+(1-$K$4)*M303,M303)</f>
        <v>294.30252591717112</v>
      </c>
      <c r="N304" s="2">
        <f>IF(O304="high",(1-$K$8)*N303+$K$8*(M303-2),IF(O304="low",(1-$K$8)*N303+$K$8*(L303+2),N303))</f>
        <v>292.00886139021947</v>
      </c>
      <c r="O304" s="2" t="str">
        <f>IF(J304&gt;N303+1,"high",IF(J304&lt;N303-1,"low","middle"))</f>
        <v>high</v>
      </c>
      <c r="P304" s="2">
        <f>IF(O304="low",250,IF(O304="high",300,275))</f>
        <v>300</v>
      </c>
      <c r="Q304" s="2">
        <f>IF(P304=P303,Q303+1,1)</f>
        <v>110</v>
      </c>
      <c r="R304" s="2">
        <f>IF(P304=P303,R303+J304,J304)</f>
        <v>32248.238344740788</v>
      </c>
      <c r="S304" s="2" t="str">
        <f>IF(P305=P304,"NA",R304/Q304)</f>
        <v>NA</v>
      </c>
      <c r="T304" s="2">
        <f>IF(P304=P303,T303+J304^2,J304^2)</f>
        <v>9454687.8656530119</v>
      </c>
      <c r="U304" s="2" t="str">
        <f>IF(NOT($P305=$P304),SQRT(((T304)/($Q304))-S304^2),"NA")</f>
        <v>NA</v>
      </c>
    </row>
    <row r="305" spans="1:21" x14ac:dyDescent="0.2">
      <c r="A305" s="2">
        <f>D305-$D$2</f>
        <v>5.7300000190734863</v>
      </c>
      <c r="B305" s="2">
        <v>6.5741539001499998E-3</v>
      </c>
      <c r="C305" s="2">
        <f>IF(B305&gt;B304,B305+(C304-B304),B305+(C304-B304)+5+A305-A304)</f>
        <v>5.7165739536285436</v>
      </c>
      <c r="D305" s="2">
        <v>1577147197.8499999</v>
      </c>
      <c r="E305" s="2">
        <v>453</v>
      </c>
      <c r="F305" s="2">
        <v>900</v>
      </c>
      <c r="G305" s="2">
        <v>639</v>
      </c>
      <c r="H305" s="2">
        <v>703</v>
      </c>
      <c r="I305" s="2">
        <v>293</v>
      </c>
      <c r="J305" s="2">
        <f>$K$2*I305+(1-$K$2)*J304</f>
        <v>294.19891909933989</v>
      </c>
      <c r="K305" s="2"/>
      <c r="L305" s="2">
        <f>IF(O305="low", $K$4*J305+(1-$K$4)*L304,L304)</f>
        <v>231.20382733540464</v>
      </c>
      <c r="M305" s="2">
        <f>IF(O305="high", $K$4*J305+(1-$K$4)*M304,M304)</f>
        <v>294.2818045536049</v>
      </c>
      <c r="N305" s="2">
        <f>IF(O305="high",(1-$K$8)*N304+$K$8*(M304-2),IF(O305="low",(1-$K$8)*N304+$K$8*(L304+2),N304))</f>
        <v>292.02354461656705</v>
      </c>
      <c r="O305" s="2" t="str">
        <f>IF(J305&gt;N304+1,"high",IF(J305&lt;N304-1,"low","middle"))</f>
        <v>high</v>
      </c>
      <c r="P305" s="2">
        <f>IF(O305="low",250,IF(O305="high",300,275))</f>
        <v>300</v>
      </c>
      <c r="Q305" s="2">
        <f>IF(P305=P304,Q304+1,1)</f>
        <v>111</v>
      </c>
      <c r="R305" s="2">
        <f>IF(P305=P304,R304+J305,J305)</f>
        <v>32542.437263840129</v>
      </c>
      <c r="S305" s="2" t="str">
        <f>IF(P306=P305,"NA",R305/Q305)</f>
        <v>NA</v>
      </c>
      <c r="T305" s="2">
        <f>IF(P305=P304,T304+J305^2,J305^2)</f>
        <v>9541240.8696522322</v>
      </c>
      <c r="U305" s="2" t="str">
        <f>IF(NOT($P306=$P305),SQRT(((T305)/($Q305))-S305^2),"NA")</f>
        <v>NA</v>
      </c>
    </row>
    <row r="306" spans="1:21" x14ac:dyDescent="0.2">
      <c r="A306" s="2">
        <f>D306-$D$2</f>
        <v>5.7300000190734863</v>
      </c>
      <c r="B306" s="2">
        <v>6.7331790924100004E-3</v>
      </c>
      <c r="C306" s="2">
        <f>IF(B306&gt;B305,B306+(C305-B305),B306+(C305-B305)+5+A306-A305)</f>
        <v>5.7167329788208034</v>
      </c>
      <c r="D306" s="2">
        <v>1577147197.8499999</v>
      </c>
      <c r="E306" s="2">
        <v>452</v>
      </c>
      <c r="F306" s="2">
        <v>901</v>
      </c>
      <c r="G306" s="2">
        <v>637</v>
      </c>
      <c r="H306" s="2">
        <v>702</v>
      </c>
      <c r="I306" s="2">
        <v>293</v>
      </c>
      <c r="J306" s="2">
        <f>$K$2*I306+(1-$K$2)*J305</f>
        <v>293.95913527947192</v>
      </c>
      <c r="K306" s="2"/>
      <c r="L306" s="2">
        <f>IF(O306="low", $K$4*J306+(1-$K$4)*L305,L305)</f>
        <v>231.20382733540464</v>
      </c>
      <c r="M306" s="2">
        <f>IF(O306="high", $K$4*J306+(1-$K$4)*M305,M305)</f>
        <v>294.21727069877829</v>
      </c>
      <c r="N306" s="2">
        <f>IF(O306="high",(1-$K$8)*N305+$K$8*(M305-2),IF(O306="low",(1-$K$8)*N305+$K$8*(L305+2),N305))</f>
        <v>292.03645761341897</v>
      </c>
      <c r="O306" s="2" t="str">
        <f>IF(J306&gt;N305+1,"high",IF(J306&lt;N305-1,"low","middle"))</f>
        <v>high</v>
      </c>
      <c r="P306" s="2">
        <f>IF(O306="low",250,IF(O306="high",300,275))</f>
        <v>300</v>
      </c>
      <c r="Q306" s="2">
        <f>IF(P306=P305,Q305+1,1)</f>
        <v>112</v>
      </c>
      <c r="R306" s="2">
        <f>IF(P306=P305,R305+J306,J306)</f>
        <v>32836.3963991196</v>
      </c>
      <c r="S306" s="2" t="str">
        <f>IF(P307=P306,"NA",R306/Q306)</f>
        <v>NA</v>
      </c>
      <c r="T306" s="2">
        <f>IF(P306=P305,T305+J306^2,J306^2)</f>
        <v>9627652.8428664878</v>
      </c>
      <c r="U306" s="2" t="str">
        <f>IF(NOT($P307=$P306),SQRT(((T306)/($Q306))-S306^2),"NA")</f>
        <v>NA</v>
      </c>
    </row>
    <row r="307" spans="1:21" x14ac:dyDescent="0.2">
      <c r="A307" s="2">
        <f>D307-$D$2</f>
        <v>5.7300000190734863</v>
      </c>
      <c r="B307" s="2">
        <v>6.8922042846700001E-3</v>
      </c>
      <c r="C307" s="2">
        <f>IF(B307&gt;B306,B307+(C306-B306),B307+(C306-B306)+5+A307-A306)</f>
        <v>5.7168920040130633</v>
      </c>
      <c r="D307" s="2">
        <v>1577147197.8499999</v>
      </c>
      <c r="E307" s="2">
        <v>454</v>
      </c>
      <c r="F307" s="2">
        <v>903</v>
      </c>
      <c r="G307" s="2">
        <v>638</v>
      </c>
      <c r="H307" s="2">
        <v>703</v>
      </c>
      <c r="I307" s="2">
        <v>296</v>
      </c>
      <c r="J307" s="2">
        <f>$K$2*I307+(1-$K$2)*J306</f>
        <v>294.36730822357754</v>
      </c>
      <c r="K307" s="2"/>
      <c r="L307" s="2">
        <f>IF(O307="low", $K$4*J307+(1-$K$4)*L306,L306)</f>
        <v>231.20382733540464</v>
      </c>
      <c r="M307" s="2">
        <f>IF(O307="high", $K$4*J307+(1-$K$4)*M306,M306)</f>
        <v>294.24727820373818</v>
      </c>
      <c r="N307" s="2">
        <f>IF(O307="high",(1-$K$8)*N306+$K$8*(M306-2),IF(O307="low",(1-$K$8)*N306+$K$8*(L306+2),N306))</f>
        <v>292.04549826768692</v>
      </c>
      <c r="O307" s="2" t="str">
        <f>IF(J307&gt;N306+1,"high",IF(J307&lt;N306-1,"low","middle"))</f>
        <v>high</v>
      </c>
      <c r="P307" s="2">
        <f>IF(O307="low",250,IF(O307="high",300,275))</f>
        <v>300</v>
      </c>
      <c r="Q307" s="2">
        <f>IF(P307=P306,Q306+1,1)</f>
        <v>113</v>
      </c>
      <c r="R307" s="2">
        <f>IF(P307=P306,R306+J307,J307)</f>
        <v>33130.763707343176</v>
      </c>
      <c r="S307" s="2" t="str">
        <f>IF(P308=P307,"NA",R307/Q307)</f>
        <v>NA</v>
      </c>
      <c r="T307" s="2">
        <f>IF(P307=P306,T306+J307^2,J307^2)</f>
        <v>9714304.9550172817</v>
      </c>
      <c r="U307" s="2" t="str">
        <f>IF(NOT($P308=$P307),SQRT(((T307)/($Q307))-S307^2),"NA")</f>
        <v>NA</v>
      </c>
    </row>
    <row r="308" spans="1:21" x14ac:dyDescent="0.2">
      <c r="A308" s="2">
        <f>D308-$D$2</f>
        <v>5.7300000190734863</v>
      </c>
      <c r="B308" s="2">
        <v>7.0521831512499996E-3</v>
      </c>
      <c r="C308" s="2">
        <f>IF(B308&gt;B307,B308+(C307-B307),B308+(C307-B307)+5+A308-A307)</f>
        <v>5.7170519828796431</v>
      </c>
      <c r="D308" s="2">
        <v>1577147197.8499999</v>
      </c>
      <c r="E308" s="2">
        <v>453</v>
      </c>
      <c r="F308" s="2">
        <v>902</v>
      </c>
      <c r="G308" s="2">
        <v>640</v>
      </c>
      <c r="H308" s="2">
        <v>704</v>
      </c>
      <c r="I308" s="2">
        <v>296</v>
      </c>
      <c r="J308" s="2">
        <f>$K$2*I308+(1-$K$2)*J307</f>
        <v>294.69384657886206</v>
      </c>
      <c r="K308" s="2"/>
      <c r="L308" s="2">
        <f>IF(O308="low", $K$4*J308+(1-$K$4)*L307,L307)</f>
        <v>231.20382733540464</v>
      </c>
      <c r="M308" s="2">
        <f>IF(O308="high", $K$4*J308+(1-$K$4)*M307,M307)</f>
        <v>294.33659187876299</v>
      </c>
      <c r="N308" s="2">
        <f>IF(O308="high",(1-$K$8)*N307+$K$8*(M307-2),IF(O308="low",(1-$K$8)*N307+$K$8*(L307+2),N307))</f>
        <v>292.05558726448947</v>
      </c>
      <c r="O308" s="2" t="str">
        <f>IF(J308&gt;N307+1,"high",IF(J308&lt;N307-1,"low","middle"))</f>
        <v>high</v>
      </c>
      <c r="P308" s="2">
        <f>IF(O308="low",250,IF(O308="high",300,275))</f>
        <v>300</v>
      </c>
      <c r="Q308" s="2">
        <f>IF(P308=P307,Q307+1,1)</f>
        <v>114</v>
      </c>
      <c r="R308" s="2">
        <f>IF(P308=P307,R307+J308,J308)</f>
        <v>33425.457553922039</v>
      </c>
      <c r="S308" s="2" t="str">
        <f>IF(P309=P308,"NA",R308/Q308)</f>
        <v>NA</v>
      </c>
      <c r="T308" s="2">
        <f>IF(P308=P307,T307+J308^2,J308^2)</f>
        <v>9801149.4182287268</v>
      </c>
      <c r="U308" s="2" t="str">
        <f>IF(NOT($P309=$P308),SQRT(((T308)/($Q308))-S308^2),"NA")</f>
        <v>NA</v>
      </c>
    </row>
    <row r="309" spans="1:21" x14ac:dyDescent="0.2">
      <c r="A309" s="2">
        <f>D309-$D$2</f>
        <v>5.7300000190734863</v>
      </c>
      <c r="B309" s="2">
        <v>7.2190761566199996E-3</v>
      </c>
      <c r="C309" s="2">
        <f>IF(B309&gt;B308,B309+(C308-B308),B309+(C308-B308)+5+A309-A308)</f>
        <v>5.7172188758850133</v>
      </c>
      <c r="D309" s="2">
        <v>1577147197.8499999</v>
      </c>
      <c r="E309" s="2">
        <v>452</v>
      </c>
      <c r="F309" s="2">
        <v>901</v>
      </c>
      <c r="G309" s="2">
        <v>638</v>
      </c>
      <c r="H309" s="2">
        <v>704</v>
      </c>
      <c r="I309" s="2">
        <v>293</v>
      </c>
      <c r="J309" s="2">
        <f>$K$2*I309+(1-$K$2)*J308</f>
        <v>294.3550772630897</v>
      </c>
      <c r="K309" s="2"/>
      <c r="L309" s="2">
        <f>IF(O309="low", $K$4*J309+(1-$K$4)*L308,L308)</f>
        <v>231.20382733540464</v>
      </c>
      <c r="M309" s="2">
        <f>IF(O309="high", $K$4*J309+(1-$K$4)*M308,M308)</f>
        <v>294.34028895562835</v>
      </c>
      <c r="N309" s="2">
        <f>IF(O309="high",(1-$K$8)*N308+$K$8*(M308-2),IF(O309="low",(1-$K$8)*N308+$K$8*(L308+2),N308))</f>
        <v>292.0696374952031</v>
      </c>
      <c r="O309" s="2" t="str">
        <f>IF(J309&gt;N308+1,"high",IF(J309&lt;N308-1,"low","middle"))</f>
        <v>high</v>
      </c>
      <c r="P309" s="2">
        <f>IF(O309="low",250,IF(O309="high",300,275))</f>
        <v>300</v>
      </c>
      <c r="Q309" s="2">
        <f>IF(P309=P308,Q308+1,1)</f>
        <v>115</v>
      </c>
      <c r="R309" s="2">
        <f>IF(P309=P308,R308+J309,J309)</f>
        <v>33719.81263118513</v>
      </c>
      <c r="S309" s="2" t="str">
        <f>IF(P310=P309,"NA",R309/Q309)</f>
        <v>NA</v>
      </c>
      <c r="T309" s="2">
        <f>IF(P309=P308,T308+J309^2,J309^2)</f>
        <v>9887794.3297392856</v>
      </c>
      <c r="U309" s="2" t="str">
        <f>IF(NOT($P310=$P309),SQRT(((T309)/($Q309))-S309^2),"NA")</f>
        <v>NA</v>
      </c>
    </row>
    <row r="310" spans="1:21" x14ac:dyDescent="0.2">
      <c r="A310" s="2">
        <f>D310-$D$2</f>
        <v>5.7300000190734863</v>
      </c>
      <c r="B310" s="2">
        <v>7.3781013488800002E-3</v>
      </c>
      <c r="C310" s="2">
        <f>IF(B310&gt;B309,B310+(C309-B309),B310+(C309-B309)+5+A310-A309)</f>
        <v>5.7173779010772732</v>
      </c>
      <c r="D310" s="2">
        <v>1577147197.8499999</v>
      </c>
      <c r="E310" s="2">
        <v>454</v>
      </c>
      <c r="F310" s="2">
        <v>902</v>
      </c>
      <c r="G310" s="2">
        <v>638</v>
      </c>
      <c r="H310" s="2">
        <v>703</v>
      </c>
      <c r="I310" s="2">
        <v>296</v>
      </c>
      <c r="J310" s="2">
        <f>$K$2*I310+(1-$K$2)*J309</f>
        <v>294.68406181047175</v>
      </c>
      <c r="K310" s="2"/>
      <c r="L310" s="2">
        <f>IF(O310="low", $K$4*J310+(1-$K$4)*L309,L309)</f>
        <v>231.20382733540464</v>
      </c>
      <c r="M310" s="2">
        <f>IF(O310="high", $K$4*J310+(1-$K$4)*M309,M309)</f>
        <v>294.40904352659703</v>
      </c>
      <c r="N310" s="2">
        <f>IF(O310="high",(1-$K$8)*N309+$K$8*(M309-2),IF(O310="low",(1-$K$8)*N309+$K$8*(L309+2),N309))</f>
        <v>292.08317006822432</v>
      </c>
      <c r="O310" s="2" t="str">
        <f>IF(J310&gt;N309+1,"high",IF(J310&lt;N309-1,"low","middle"))</f>
        <v>high</v>
      </c>
      <c r="P310" s="2">
        <f>IF(O310="low",250,IF(O310="high",300,275))</f>
        <v>300</v>
      </c>
      <c r="Q310" s="2">
        <f>IF(P310=P309,Q309+1,1)</f>
        <v>116</v>
      </c>
      <c r="R310" s="2">
        <f>IF(P310=P309,R309+J310,J310)</f>
        <v>34014.496692995599</v>
      </c>
      <c r="S310" s="2" t="str">
        <f>IF(P311=P310,"NA",R310/Q310)</f>
        <v>NA</v>
      </c>
      <c r="T310" s="2">
        <f>IF(P310=P309,T309+J310^2,J310^2)</f>
        <v>9974633.0260244031</v>
      </c>
      <c r="U310" s="2" t="str">
        <f>IF(NOT($P311=$P310),SQRT(((T310)/($Q310))-S310^2),"NA")</f>
        <v>NA</v>
      </c>
    </row>
    <row r="311" spans="1:21" x14ac:dyDescent="0.2">
      <c r="A311" s="2">
        <f>D311-$D$2</f>
        <v>5.7300000190734863</v>
      </c>
      <c r="B311" s="2">
        <v>7.5361728668200002E-3</v>
      </c>
      <c r="C311" s="2">
        <f>IF(B311&gt;B310,B311+(C310-B310),B311+(C310-B310)+5+A311-A310)</f>
        <v>5.717535972595214</v>
      </c>
      <c r="D311" s="2">
        <v>1577147197.8499999</v>
      </c>
      <c r="E311" s="2">
        <v>453</v>
      </c>
      <c r="F311" s="2">
        <v>902</v>
      </c>
      <c r="G311" s="2">
        <v>638</v>
      </c>
      <c r="H311" s="2">
        <v>703</v>
      </c>
      <c r="I311" s="2">
        <v>294</v>
      </c>
      <c r="J311" s="2">
        <f>$K$2*I311+(1-$K$2)*J310</f>
        <v>294.54724944837739</v>
      </c>
      <c r="K311" s="2"/>
      <c r="L311" s="2">
        <f>IF(O311="low", $K$4*J311+(1-$K$4)*L310,L310)</f>
        <v>231.20382733540464</v>
      </c>
      <c r="M311" s="2">
        <f>IF(O311="high", $K$4*J311+(1-$K$4)*M310,M310)</f>
        <v>294.4366847109531</v>
      </c>
      <c r="N311" s="2">
        <f>IF(O311="high",(1-$K$8)*N310+$K$8*(M310-2),IF(O311="low",(1-$K$8)*N310+$K$8*(L310+2),N310))</f>
        <v>292.09946374114298</v>
      </c>
      <c r="O311" s="2" t="str">
        <f>IF(J311&gt;N310+1,"high",IF(J311&lt;N310-1,"low","middle"))</f>
        <v>high</v>
      </c>
      <c r="P311" s="2">
        <f>IF(O311="low",250,IF(O311="high",300,275))</f>
        <v>300</v>
      </c>
      <c r="Q311" s="2">
        <f>IF(P311=P310,Q310+1,1)</f>
        <v>117</v>
      </c>
      <c r="R311" s="2">
        <f>IF(P311=P310,R310+J311,J311)</f>
        <v>34309.043942443976</v>
      </c>
      <c r="S311" s="2" t="str">
        <f>IF(P312=P311,"NA",R311/Q311)</f>
        <v>NA</v>
      </c>
      <c r="T311" s="2">
        <f>IF(P311=P310,T310+J311^2,J311^2)</f>
        <v>10061391.108182007</v>
      </c>
      <c r="U311" s="2" t="str">
        <f>IF(NOT($P312=$P311),SQRT(((T311)/($Q311))-S311^2),"NA")</f>
        <v>NA</v>
      </c>
    </row>
    <row r="312" spans="1:21" x14ac:dyDescent="0.2">
      <c r="A312" s="2">
        <f>D312-$D$2</f>
        <v>5.7300000190734863</v>
      </c>
      <c r="B312" s="2">
        <v>7.6940059661899998E-3</v>
      </c>
      <c r="C312" s="2">
        <f>IF(B312&gt;B311,B312+(C311-B311),B312+(C311-B311)+5+A312-A311)</f>
        <v>5.7176938056945836</v>
      </c>
      <c r="D312" s="2">
        <v>1577147197.8499999</v>
      </c>
      <c r="E312" s="2">
        <v>453</v>
      </c>
      <c r="F312" s="2">
        <v>901</v>
      </c>
      <c r="G312" s="2">
        <v>639</v>
      </c>
      <c r="H312" s="2">
        <v>704</v>
      </c>
      <c r="I312" s="2">
        <v>294</v>
      </c>
      <c r="J312" s="2">
        <f>$K$2*I312+(1-$K$2)*J311</f>
        <v>294.4377995587019</v>
      </c>
      <c r="K312" s="2"/>
      <c r="L312" s="2">
        <f>IF(O312="low", $K$4*J312+(1-$K$4)*L311,L311)</f>
        <v>231.20382733540464</v>
      </c>
      <c r="M312" s="2">
        <f>IF(O312="high", $K$4*J312+(1-$K$4)*M311,M311)</f>
        <v>294.43690768050288</v>
      </c>
      <c r="N312" s="2">
        <f>IF(O312="high",(1-$K$8)*N311+$K$8*(M311-2),IF(O312="low",(1-$K$8)*N311+$K$8*(L311+2),N311))</f>
        <v>292.1163247896335</v>
      </c>
      <c r="O312" s="2" t="str">
        <f>IF(J312&gt;N311+1,"high",IF(J312&lt;N311-1,"low","middle"))</f>
        <v>high</v>
      </c>
      <c r="P312" s="2">
        <f>IF(O312="low",250,IF(O312="high",300,275))</f>
        <v>300</v>
      </c>
      <c r="Q312" s="2">
        <f>IF(P312=P311,Q311+1,1)</f>
        <v>118</v>
      </c>
      <c r="R312" s="2">
        <f>IF(P312=P311,R311+J312,J312)</f>
        <v>34603.481742002674</v>
      </c>
      <c r="S312" s="2" t="str">
        <f>IF(P313=P312,"NA",R312/Q312)</f>
        <v>NA</v>
      </c>
      <c r="T312" s="2">
        <f>IF(P312=P311,T311+J312^2,J312^2)</f>
        <v>10148084.725990977</v>
      </c>
      <c r="U312" s="2" t="str">
        <f>IF(NOT($P313=$P312),SQRT(((T312)/($Q312))-S312^2),"NA")</f>
        <v>NA</v>
      </c>
    </row>
    <row r="313" spans="1:21" x14ac:dyDescent="0.2">
      <c r="A313" s="2">
        <f>D313-$D$2</f>
        <v>5.7300000190734863</v>
      </c>
      <c r="B313" s="2">
        <v>7.8530311584499995E-3</v>
      </c>
      <c r="C313" s="2">
        <f>IF(B313&gt;B312,B313+(C312-B312),B313+(C312-B312)+5+A313-A312)</f>
        <v>5.7178528308868435</v>
      </c>
      <c r="D313" s="2">
        <v>1577147197.8499999</v>
      </c>
      <c r="E313" s="2">
        <v>452</v>
      </c>
      <c r="F313" s="2">
        <v>901</v>
      </c>
      <c r="G313" s="2">
        <v>637</v>
      </c>
      <c r="H313" s="2">
        <v>703</v>
      </c>
      <c r="I313" s="2">
        <v>294</v>
      </c>
      <c r="J313" s="2">
        <f>$K$2*I313+(1-$K$2)*J312</f>
        <v>294.35023964696154</v>
      </c>
      <c r="K313" s="2"/>
      <c r="L313" s="2">
        <f>IF(O313="low", $K$4*J313+(1-$K$4)*L312,L312)</f>
        <v>231.20382733540464</v>
      </c>
      <c r="M313" s="2">
        <f>IF(O313="high", $K$4*J313+(1-$K$4)*M312,M312)</f>
        <v>294.41957407379459</v>
      </c>
      <c r="N313" s="2">
        <f>IF(O313="high",(1-$K$8)*N312+$K$8*(M312-2),IF(O313="low",(1-$K$8)*N312+$K$8*(L312+2),N312))</f>
        <v>292.13235393417699</v>
      </c>
      <c r="O313" s="2" t="str">
        <f>IF(J313&gt;N312+1,"high",IF(J313&lt;N312-1,"low","middle"))</f>
        <v>high</v>
      </c>
      <c r="P313" s="2">
        <f>IF(O313="low",250,IF(O313="high",300,275))</f>
        <v>300</v>
      </c>
      <c r="Q313" s="2">
        <f>IF(P313=P312,Q312+1,1)</f>
        <v>119</v>
      </c>
      <c r="R313" s="2">
        <f>IF(P313=P312,R312+J313,J313)</f>
        <v>34897.831981649637</v>
      </c>
      <c r="S313" s="2" t="str">
        <f>IF(P314=P313,"NA",R313/Q313)</f>
        <v>NA</v>
      </c>
      <c r="T313" s="2">
        <f>IF(P313=P312,T312+J313^2,J313^2)</f>
        <v>10234726.789571201</v>
      </c>
      <c r="U313" s="2" t="str">
        <f>IF(NOT($P314=$P313),SQRT(((T313)/($Q313))-S313^2),"NA")</f>
        <v>NA</v>
      </c>
    </row>
    <row r="314" spans="1:21" x14ac:dyDescent="0.2">
      <c r="A314" s="2">
        <f>D314-$D$2</f>
        <v>5.7300000190734863</v>
      </c>
      <c r="B314" s="2">
        <v>8.0120563507099993E-3</v>
      </c>
      <c r="C314" s="2">
        <f>IF(B314&gt;B313,B314+(C313-B313),B314+(C313-B313)+5+A314-A313)</f>
        <v>5.7180118560791033</v>
      </c>
      <c r="D314" s="2">
        <v>1577147197.8499999</v>
      </c>
      <c r="E314" s="2">
        <v>452</v>
      </c>
      <c r="F314" s="2">
        <v>903</v>
      </c>
      <c r="G314" s="2">
        <v>637</v>
      </c>
      <c r="H314" s="2">
        <v>702</v>
      </c>
      <c r="I314" s="2">
        <v>293</v>
      </c>
      <c r="J314" s="2">
        <f>$K$2*I314+(1-$K$2)*J313</f>
        <v>294.08019171756928</v>
      </c>
      <c r="K314" s="2"/>
      <c r="L314" s="2">
        <f>IF(O314="low", $K$4*J314+(1-$K$4)*L313,L313)</f>
        <v>231.20382733540464</v>
      </c>
      <c r="M314" s="2">
        <f>IF(O314="high", $K$4*J314+(1-$K$4)*M313,M313)</f>
        <v>294.35169760254956</v>
      </c>
      <c r="N314" s="2">
        <f>IF(O314="high",(1-$K$8)*N313+$K$8*(M313-2),IF(O314="low",(1-$K$8)*N313+$K$8*(L313+2),N313))</f>
        <v>292.14671494115788</v>
      </c>
      <c r="O314" s="2" t="str">
        <f>IF(J314&gt;N313+1,"high",IF(J314&lt;N313-1,"low","middle"))</f>
        <v>high</v>
      </c>
      <c r="P314" s="2">
        <f>IF(O314="low",250,IF(O314="high",300,275))</f>
        <v>300</v>
      </c>
      <c r="Q314" s="2">
        <f>IF(P314=P313,Q313+1,1)</f>
        <v>120</v>
      </c>
      <c r="R314" s="2">
        <f>IF(P314=P313,R313+J314,J314)</f>
        <v>35191.912173367207</v>
      </c>
      <c r="S314" s="2" t="str">
        <f>IF(P315=P314,"NA",R314/Q314)</f>
        <v>NA</v>
      </c>
      <c r="T314" s="2">
        <f>IF(P314=P313,T313+J314^2,J314^2)</f>
        <v>10321209.948731843</v>
      </c>
      <c r="U314" s="2" t="str">
        <f>IF(NOT($P315=$P314),SQRT(((T314)/($Q314))-S314^2),"NA")</f>
        <v>NA</v>
      </c>
    </row>
    <row r="315" spans="1:21" x14ac:dyDescent="0.2">
      <c r="A315" s="2">
        <f>D315-$D$2</f>
        <v>5.7400000095367432</v>
      </c>
      <c r="B315" s="2">
        <v>8.1710815429700007E-3</v>
      </c>
      <c r="C315" s="2">
        <f>IF(B315&gt;B314,B315+(C314-B314),B315+(C314-B314)+5+A315-A314)</f>
        <v>5.7181708812713632</v>
      </c>
      <c r="D315" s="2">
        <v>1577147197.8599999</v>
      </c>
      <c r="E315" s="2">
        <v>452</v>
      </c>
      <c r="F315" s="2">
        <v>903</v>
      </c>
      <c r="G315" s="2">
        <v>639</v>
      </c>
      <c r="H315" s="2">
        <v>704</v>
      </c>
      <c r="I315" s="2">
        <v>295</v>
      </c>
      <c r="J315" s="2">
        <f>$K$2*I315+(1-$K$2)*J314</f>
        <v>294.26415337405547</v>
      </c>
      <c r="K315" s="2"/>
      <c r="L315" s="2">
        <f>IF(O315="low", $K$4*J315+(1-$K$4)*L314,L314)</f>
        <v>231.20382733540464</v>
      </c>
      <c r="M315" s="2">
        <f>IF(O315="high", $K$4*J315+(1-$K$4)*M314,M314)</f>
        <v>294.33418875685078</v>
      </c>
      <c r="N315" s="2">
        <f>IF(O315="high",(1-$K$8)*N314+$K$8*(M314-2),IF(O315="low",(1-$K$8)*N314+$K$8*(L314+2),N314))</f>
        <v>292.15696407422746</v>
      </c>
      <c r="O315" s="2" t="str">
        <f>IF(J315&gt;N314+1,"high",IF(J315&lt;N314-1,"low","middle"))</f>
        <v>high</v>
      </c>
      <c r="P315" s="2">
        <f>IF(O315="low",250,IF(O315="high",300,275))</f>
        <v>300</v>
      </c>
      <c r="Q315" s="2">
        <f>IF(P315=P314,Q314+1,1)</f>
        <v>121</v>
      </c>
      <c r="R315" s="2">
        <f>IF(P315=P314,R314+J315,J315)</f>
        <v>35486.176326741261</v>
      </c>
      <c r="S315" s="2" t="str">
        <f>IF(P316=P315,"NA",R315/Q315)</f>
        <v>NA</v>
      </c>
      <c r="T315" s="2">
        <f>IF(P315=P314,T314+J315^2,J315^2)</f>
        <v>10407801.340692792</v>
      </c>
      <c r="U315" s="2" t="str">
        <f>IF(NOT($P316=$P315),SQRT(((T315)/($Q315))-S315^2),"NA")</f>
        <v>NA</v>
      </c>
    </row>
    <row r="316" spans="1:21" x14ac:dyDescent="0.2">
      <c r="A316" s="2">
        <f>D316-$D$2</f>
        <v>5.7400000095367432</v>
      </c>
      <c r="B316" s="2">
        <v>8.3310604095499993E-3</v>
      </c>
      <c r="C316" s="2">
        <f>IF(B316&gt;B315,B316+(C315-B315),B316+(C315-B315)+5+A316-A315)</f>
        <v>5.7183308601379439</v>
      </c>
      <c r="D316" s="2">
        <v>1577147197.8599999</v>
      </c>
      <c r="E316" s="2">
        <v>454</v>
      </c>
      <c r="F316" s="2">
        <v>900</v>
      </c>
      <c r="G316" s="2">
        <v>638</v>
      </c>
      <c r="H316" s="2">
        <v>703</v>
      </c>
      <c r="I316" s="2">
        <v>294</v>
      </c>
      <c r="J316" s="2">
        <f>$K$2*I316+(1-$K$2)*J315</f>
        <v>294.21132269924436</v>
      </c>
      <c r="K316" s="2"/>
      <c r="L316" s="2">
        <f>IF(O316="low", $K$4*J316+(1-$K$4)*L315,L315)</f>
        <v>231.20382733540464</v>
      </c>
      <c r="M316" s="2">
        <f>IF(O316="high", $K$4*J316+(1-$K$4)*M315,M315)</f>
        <v>294.30961554532951</v>
      </c>
      <c r="N316" s="2">
        <f>IF(O316="high",(1-$K$8)*N315+$K$8*(M315-2),IF(O316="low",(1-$K$8)*N315+$K$8*(L315+2),N315))</f>
        <v>292.16582530835859</v>
      </c>
      <c r="O316" s="2" t="str">
        <f>IF(J316&gt;N315+1,"high",IF(J316&lt;N315-1,"low","middle"))</f>
        <v>high</v>
      </c>
      <c r="P316" s="2">
        <f>IF(O316="low",250,IF(O316="high",300,275))</f>
        <v>300</v>
      </c>
      <c r="Q316" s="2">
        <f>IF(P316=P315,Q315+1,1)</f>
        <v>122</v>
      </c>
      <c r="R316" s="2">
        <f>IF(P316=P315,R315+J316,J316)</f>
        <v>35780.387649440505</v>
      </c>
      <c r="S316" s="2" t="str">
        <f>IF(P317=P316,"NA",R316/Q316)</f>
        <v>NA</v>
      </c>
      <c r="T316" s="2">
        <f>IF(P316=P315,T315+J316^2,J316^2)</f>
        <v>10494361.643097231</v>
      </c>
      <c r="U316" s="2" t="str">
        <f>IF(NOT($P317=$P316),SQRT(((T316)/($Q316))-S316^2),"NA")</f>
        <v>NA</v>
      </c>
    </row>
    <row r="317" spans="1:21" x14ac:dyDescent="0.2">
      <c r="A317" s="2">
        <f>D317-$D$2</f>
        <v>5.7400000095367432</v>
      </c>
      <c r="B317" s="2">
        <v>8.4910392761200007E-3</v>
      </c>
      <c r="C317" s="2">
        <f>IF(B317&gt;B316,B317+(C316-B316),B317+(C316-B316)+5+A317-A316)</f>
        <v>5.7184908390045139</v>
      </c>
      <c r="D317" s="2">
        <v>1577147197.8599999</v>
      </c>
      <c r="E317" s="2">
        <v>453</v>
      </c>
      <c r="F317" s="2">
        <v>901</v>
      </c>
      <c r="G317" s="2">
        <v>637</v>
      </c>
      <c r="H317" s="2">
        <v>703</v>
      </c>
      <c r="I317" s="2">
        <v>292</v>
      </c>
      <c r="J317" s="2">
        <f>$K$2*I317+(1-$K$2)*J316</f>
        <v>293.76905815939551</v>
      </c>
      <c r="K317" s="2"/>
      <c r="L317" s="2">
        <f>IF(O317="low", $K$4*J317+(1-$K$4)*L316,L316)</f>
        <v>231.20382733540464</v>
      </c>
      <c r="M317" s="2">
        <f>IF(O317="high", $K$4*J317+(1-$K$4)*M316,M316)</f>
        <v>294.20150406814275</v>
      </c>
      <c r="N317" s="2">
        <f>IF(O317="high",(1-$K$8)*N316+$K$8*(M316-2),IF(O317="low",(1-$K$8)*N316+$K$8*(L316+2),N316))</f>
        <v>292.17301482020713</v>
      </c>
      <c r="O317" s="2" t="str">
        <f>IF(J317&gt;N316+1,"high",IF(J317&lt;N316-1,"low","middle"))</f>
        <v>high</v>
      </c>
      <c r="P317" s="2">
        <f>IF(O317="low",250,IF(O317="high",300,275))</f>
        <v>300</v>
      </c>
      <c r="Q317" s="2">
        <f>IF(P317=P316,Q316+1,1)</f>
        <v>123</v>
      </c>
      <c r="R317" s="2">
        <f>IF(P317=P316,R316+J317,J317)</f>
        <v>36074.156707599897</v>
      </c>
      <c r="S317" s="2" t="str">
        <f>IF(P318=P317,"NA",R317/Q317)</f>
        <v>NA</v>
      </c>
      <c r="T317" s="2">
        <f>IF(P317=P316,T316+J317^2,J317^2)</f>
        <v>10580661.902629089</v>
      </c>
      <c r="U317" s="2" t="str">
        <f>IF(NOT($P318=$P317),SQRT(((T317)/($Q317))-S317^2),"NA")</f>
        <v>NA</v>
      </c>
    </row>
    <row r="318" spans="1:21" x14ac:dyDescent="0.2">
      <c r="A318" s="2">
        <f>D318-$D$2</f>
        <v>5.7400000095367432</v>
      </c>
      <c r="B318" s="2">
        <v>8.6522102356E-3</v>
      </c>
      <c r="C318" s="2">
        <f>IF(B318&gt;B317,B318+(C317-B317),B318+(C317-B317)+5+A318-A317)</f>
        <v>5.7186520099639937</v>
      </c>
      <c r="D318" s="2">
        <v>1577147197.8599999</v>
      </c>
      <c r="E318" s="2">
        <v>453</v>
      </c>
      <c r="F318" s="2">
        <v>902</v>
      </c>
      <c r="G318" s="2">
        <v>639</v>
      </c>
      <c r="H318" s="2">
        <v>703</v>
      </c>
      <c r="I318" s="2">
        <v>294</v>
      </c>
      <c r="J318" s="2">
        <f>$K$2*I318+(1-$K$2)*J317</f>
        <v>293.81524652751642</v>
      </c>
      <c r="K318" s="2"/>
      <c r="L318" s="2">
        <f>IF(O318="low", $K$4*J318+(1-$K$4)*L317,L317)</f>
        <v>231.20382733540464</v>
      </c>
      <c r="M318" s="2">
        <f>IF(O318="high", $K$4*J318+(1-$K$4)*M317,M317)</f>
        <v>294.12425256001751</v>
      </c>
      <c r="N318" s="2">
        <f>IF(O318="high",(1-$K$8)*N317+$K$8*(M317-2),IF(O318="low",(1-$K$8)*N317+$K$8*(L317+2),N317))</f>
        <v>292.17443928260388</v>
      </c>
      <c r="O318" s="2" t="str">
        <f>IF(J318&gt;N317+1,"high",IF(J318&lt;N317-1,"low","middle"))</f>
        <v>high</v>
      </c>
      <c r="P318" s="2">
        <f>IF(O318="low",250,IF(O318="high",300,275))</f>
        <v>300</v>
      </c>
      <c r="Q318" s="2">
        <f>IF(P318=P317,Q317+1,1)</f>
        <v>124</v>
      </c>
      <c r="R318" s="2">
        <f>IF(P318=P317,R317+J318,J318)</f>
        <v>36367.971954127417</v>
      </c>
      <c r="S318" s="2" t="str">
        <f>IF(P319=P318,"NA",R318/Q318)</f>
        <v>NA</v>
      </c>
      <c r="T318" s="2">
        <f>IF(P318=P317,T317+J318^2,J318^2)</f>
        <v>10666989.301721115</v>
      </c>
      <c r="U318" s="2" t="str">
        <f>IF(NOT($P319=$P318),SQRT(((T318)/($Q318))-S318^2),"NA")</f>
        <v>NA</v>
      </c>
    </row>
    <row r="319" spans="1:21" x14ac:dyDescent="0.2">
      <c r="A319" s="2">
        <f>D319-$D$2</f>
        <v>5.7400000095367432</v>
      </c>
      <c r="B319" s="2">
        <v>8.8109970092799996E-3</v>
      </c>
      <c r="C319" s="2">
        <f>IF(B319&gt;B318,B319+(C318-B318),B319+(C318-B318)+5+A319-A318)</f>
        <v>5.7188107967376736</v>
      </c>
      <c r="D319" s="2">
        <v>1577147197.8599999</v>
      </c>
      <c r="E319" s="2">
        <v>453</v>
      </c>
      <c r="F319" s="2">
        <v>901</v>
      </c>
      <c r="G319" s="2">
        <v>640</v>
      </c>
      <c r="H319" s="2">
        <v>704</v>
      </c>
      <c r="I319" s="2">
        <v>295</v>
      </c>
      <c r="J319" s="2">
        <f>$K$2*I319+(1-$K$2)*J318</f>
        <v>294.05219722201315</v>
      </c>
      <c r="K319" s="2"/>
      <c r="L319" s="2">
        <f>IF(O319="low", $K$4*J319+(1-$K$4)*L318,L318)</f>
        <v>231.20382733540464</v>
      </c>
      <c r="M319" s="2">
        <f>IF(O319="high", $K$4*J319+(1-$K$4)*M318,M318)</f>
        <v>294.10984149241665</v>
      </c>
      <c r="N319" s="2">
        <f>IF(O319="high",(1-$K$8)*N318+$K$8*(M318-2),IF(O319="low",(1-$K$8)*N318+$K$8*(L318+2),N318))</f>
        <v>292.17192994647456</v>
      </c>
      <c r="O319" s="2" t="str">
        <f>IF(J319&gt;N318+1,"high",IF(J319&lt;N318-1,"low","middle"))</f>
        <v>high</v>
      </c>
      <c r="P319" s="2">
        <f>IF(O319="low",250,IF(O319="high",300,275))</f>
        <v>300</v>
      </c>
      <c r="Q319" s="2">
        <f>IF(P319=P318,Q318+1,1)</f>
        <v>125</v>
      </c>
      <c r="R319" s="2">
        <f>IF(P319=P318,R318+J319,J319)</f>
        <v>36662.024151349433</v>
      </c>
      <c r="S319" s="2" t="str">
        <f>IF(P320=P319,"NA",R319/Q319)</f>
        <v>NA</v>
      </c>
      <c r="T319" s="2">
        <f>IF(P319=P318,T318+J319^2,J319^2)</f>
        <v>10753455.996412208</v>
      </c>
      <c r="U319" s="2" t="str">
        <f>IF(NOT($P320=$P319),SQRT(((T319)/($Q319))-S319^2),"NA")</f>
        <v>NA</v>
      </c>
    </row>
    <row r="320" spans="1:21" x14ac:dyDescent="0.2">
      <c r="A320" s="2">
        <f>D320-$D$2</f>
        <v>5.7400000095367432</v>
      </c>
      <c r="B320" s="2">
        <v>8.9712142944299994E-3</v>
      </c>
      <c r="C320" s="2">
        <f>IF(B320&gt;B319,B320+(C319-B319),B320+(C319-B319)+5+A320-A319)</f>
        <v>5.7189710140228236</v>
      </c>
      <c r="D320" s="2">
        <v>1577147197.8599999</v>
      </c>
      <c r="E320" s="2">
        <v>454</v>
      </c>
      <c r="F320" s="2">
        <v>901</v>
      </c>
      <c r="G320" s="2">
        <v>638</v>
      </c>
      <c r="H320" s="2">
        <v>704</v>
      </c>
      <c r="I320" s="2">
        <v>295</v>
      </c>
      <c r="J320" s="2">
        <f>$K$2*I320+(1-$K$2)*J319</f>
        <v>294.24175777761053</v>
      </c>
      <c r="K320" s="2"/>
      <c r="L320" s="2">
        <f>IF(O320="low", $K$4*J320+(1-$K$4)*L319,L319)</f>
        <v>231.20382733540464</v>
      </c>
      <c r="M320" s="2">
        <f>IF(O320="high", $K$4*J320+(1-$K$4)*M319,M319)</f>
        <v>294.13622474945544</v>
      </c>
      <c r="N320" s="2">
        <f>IF(O320="high",(1-$K$8)*N319+$K$8*(M319-2),IF(O320="low",(1-$K$8)*N319+$K$8*(L319+2),N319))</f>
        <v>292.16882552377166</v>
      </c>
      <c r="O320" s="2" t="str">
        <f>IF(J320&gt;N319+1,"high",IF(J320&lt;N319-1,"low","middle"))</f>
        <v>high</v>
      </c>
      <c r="P320" s="2">
        <f>IF(O320="low",250,IF(O320="high",300,275))</f>
        <v>300</v>
      </c>
      <c r="Q320" s="2">
        <f>IF(P320=P319,Q319+1,1)</f>
        <v>126</v>
      </c>
      <c r="R320" s="2">
        <f>IF(P320=P319,R319+J320,J320)</f>
        <v>36956.265909127047</v>
      </c>
      <c r="S320" s="2" t="str">
        <f>IF(P321=P320,"NA",R320/Q320)</f>
        <v>NA</v>
      </c>
      <c r="T320" s="2">
        <f>IF(P320=P319,T319+J320^2,J320^2)</f>
        <v>10840034.208432266</v>
      </c>
      <c r="U320" s="2" t="str">
        <f>IF(NOT($P321=$P320),SQRT(((T320)/($Q320))-S320^2),"NA")</f>
        <v>NA</v>
      </c>
    </row>
    <row r="321" spans="1:21" x14ac:dyDescent="0.2">
      <c r="A321" s="2">
        <f>D321-$D$2</f>
        <v>5.75</v>
      </c>
      <c r="B321" s="2">
        <v>1.80912017822E-2</v>
      </c>
      <c r="C321" s="2">
        <f>IF(B321&gt;B320,B321+(C320-B320),B321+(C320-B320)+5+A321-A320)</f>
        <v>5.7280910015105935</v>
      </c>
      <c r="D321" s="2">
        <v>1577147197.8699999</v>
      </c>
      <c r="E321" s="2">
        <v>453</v>
      </c>
      <c r="F321" s="2">
        <v>902</v>
      </c>
      <c r="G321" s="2">
        <v>639</v>
      </c>
      <c r="H321" s="2">
        <v>703</v>
      </c>
      <c r="I321" s="2">
        <v>294</v>
      </c>
      <c r="J321" s="2">
        <f>$K$2*I321+(1-$K$2)*J320</f>
        <v>294.19340622208841</v>
      </c>
      <c r="K321" s="2"/>
      <c r="L321" s="2">
        <f>IF(O321="low", $K$4*J321+(1-$K$4)*L320,L320)</f>
        <v>231.20382733540464</v>
      </c>
      <c r="M321" s="2">
        <f>IF(O321="high", $K$4*J321+(1-$K$4)*M320,M320)</f>
        <v>294.14766104398205</v>
      </c>
      <c r="N321" s="2">
        <f>IF(O321="high",(1-$K$8)*N320+$K$8*(M320-2),IF(O321="low",(1-$K$8)*N320+$K$8*(L320+2),N320))</f>
        <v>292.1671954850558</v>
      </c>
      <c r="O321" s="2" t="str">
        <f>IF(J321&gt;N320+1,"high",IF(J321&lt;N320-1,"low","middle"))</f>
        <v>high</v>
      </c>
      <c r="P321" s="2">
        <f>IF(O321="low",250,IF(O321="high",300,275))</f>
        <v>300</v>
      </c>
      <c r="Q321" s="2">
        <f>IF(P321=P320,Q320+1,1)</f>
        <v>127</v>
      </c>
      <c r="R321" s="2">
        <f>IF(P321=P320,R320+J321,J321)</f>
        <v>37250.459315349137</v>
      </c>
      <c r="S321" s="2" t="str">
        <f>IF(P322=P321,"NA",R321/Q321)</f>
        <v>NA</v>
      </c>
      <c r="T321" s="2">
        <f>IF(P321=P320,T320+J321^2,J321^2)</f>
        <v>10926583.968696821</v>
      </c>
      <c r="U321" s="2" t="str">
        <f>IF(NOT($P322=$P321),SQRT(((T321)/($Q321))-S321^2),"NA")</f>
        <v>NA</v>
      </c>
    </row>
    <row r="322" spans="1:21" x14ac:dyDescent="0.2">
      <c r="A322" s="2">
        <f>D322-$D$2</f>
        <v>5.7700002193450928</v>
      </c>
      <c r="B322" s="2">
        <v>4.28380966187E-2</v>
      </c>
      <c r="C322" s="2">
        <f>IF(B322&gt;B321,B322+(C321-B321),B322+(C321-B321)+5+A322-A321)</f>
        <v>5.7528378963470939</v>
      </c>
      <c r="D322" s="2">
        <v>1577147197.8900001</v>
      </c>
      <c r="E322" s="2">
        <v>452</v>
      </c>
      <c r="F322" s="2">
        <v>902</v>
      </c>
      <c r="G322" s="2">
        <v>638</v>
      </c>
      <c r="H322" s="2">
        <v>702</v>
      </c>
      <c r="I322" s="2">
        <v>292</v>
      </c>
      <c r="J322" s="2">
        <f>$K$2*I322+(1-$K$2)*J321</f>
        <v>293.75472497767078</v>
      </c>
      <c r="K322" s="2"/>
      <c r="L322" s="2">
        <f>IF(O322="low", $K$4*J322+(1-$K$4)*L321,L321)</f>
        <v>231.20382733540464</v>
      </c>
      <c r="M322" s="2">
        <f>IF(O322="high", $K$4*J322+(1-$K$4)*M321,M321)</f>
        <v>294.06907383071984</v>
      </c>
      <c r="N322" s="2">
        <f>IF(O322="high",(1-$K$8)*N321+$K$8*(M321-2),IF(O322="low",(1-$K$8)*N321+$K$8*(L321+2),N321))</f>
        <v>292.16621876300212</v>
      </c>
      <c r="O322" s="2" t="str">
        <f>IF(J322&gt;N321+1,"high",IF(J322&lt;N321-1,"low","middle"))</f>
        <v>high</v>
      </c>
      <c r="P322" s="2">
        <f>IF(O322="low",250,IF(O322="high",300,275))</f>
        <v>300</v>
      </c>
      <c r="Q322" s="2">
        <f>IF(P322=P321,Q321+1,1)</f>
        <v>128</v>
      </c>
      <c r="R322" s="2">
        <f>IF(P322=P321,R321+J322,J322)</f>
        <v>37544.214040326806</v>
      </c>
      <c r="S322" s="2" t="str">
        <f>IF(P323=P322,"NA",R322/Q322)</f>
        <v>NA</v>
      </c>
      <c r="T322" s="2">
        <f>IF(P322=P321,T321+J322^2,J322^2)</f>
        <v>11012875.807143528</v>
      </c>
      <c r="U322" s="2" t="str">
        <f>IF(NOT($P323=$P322),SQRT(((T322)/($Q322))-S322^2),"NA")</f>
        <v>NA</v>
      </c>
    </row>
    <row r="323" spans="1:21" x14ac:dyDescent="0.2">
      <c r="A323" s="2">
        <f>D323-$D$2</f>
        <v>5.7900002002716064</v>
      </c>
      <c r="B323" s="2">
        <v>6.7389011383099995E-2</v>
      </c>
      <c r="C323" s="2">
        <f>IF(B323&gt;B322,B323+(C322-B322),B323+(C322-B322)+5+A323-A322)</f>
        <v>5.7773888111114937</v>
      </c>
      <c r="D323" s="2">
        <v>1577147197.9100001</v>
      </c>
      <c r="E323" s="2">
        <v>454</v>
      </c>
      <c r="F323" s="2">
        <v>902</v>
      </c>
      <c r="G323" s="2">
        <v>639</v>
      </c>
      <c r="H323" s="2">
        <v>705</v>
      </c>
      <c r="I323" s="2">
        <v>296</v>
      </c>
      <c r="J323" s="2">
        <f>$K$2*I323+(1-$K$2)*J322</f>
        <v>294.20377998213661</v>
      </c>
      <c r="K323" s="2"/>
      <c r="L323" s="2">
        <f>IF(O323="low", $K$4*J323+(1-$K$4)*L322,L322)</f>
        <v>231.20382733540464</v>
      </c>
      <c r="M323" s="2">
        <f>IF(O323="high", $K$4*J323+(1-$K$4)*M322,M322)</f>
        <v>294.09601506100319</v>
      </c>
      <c r="N323" s="2">
        <f>IF(O323="high",(1-$K$8)*N322+$K$8*(M322-2),IF(O323="low",(1-$K$8)*N322+$K$8*(L322+2),N322))</f>
        <v>292.16136151638801</v>
      </c>
      <c r="O323" s="2" t="str">
        <f>IF(J323&gt;N322+1,"high",IF(J323&lt;N322-1,"low","middle"))</f>
        <v>high</v>
      </c>
      <c r="P323" s="2">
        <f>IF(O323="low",250,IF(O323="high",300,275))</f>
        <v>300</v>
      </c>
      <c r="Q323" s="2">
        <f>IF(P323=P322,Q322+1,1)</f>
        <v>129</v>
      </c>
      <c r="R323" s="2">
        <f>IF(P323=P322,R322+J323,J323)</f>
        <v>37838.41782030894</v>
      </c>
      <c r="S323" s="2" t="str">
        <f>IF(P324=P323,"NA",R323/Q323)</f>
        <v>NA</v>
      </c>
      <c r="T323" s="2">
        <f>IF(P323=P322,T322+J323^2,J323^2)</f>
        <v>11099431.671299305</v>
      </c>
      <c r="U323" s="2" t="str">
        <f>IF(NOT($P324=$P323),SQRT(((T323)/($Q323))-S323^2),"NA")</f>
        <v>NA</v>
      </c>
    </row>
    <row r="324" spans="1:21" x14ac:dyDescent="0.2">
      <c r="A324" s="2">
        <f>D324-$D$2</f>
        <v>5.8100001811981201</v>
      </c>
      <c r="B324" s="2">
        <v>8.7977170944200003E-2</v>
      </c>
      <c r="C324" s="2">
        <f>IF(B324&gt;B323,B324+(C323-B323),B324+(C323-B323)+5+A324-A323)</f>
        <v>5.7979769706725932</v>
      </c>
      <c r="D324" s="2">
        <v>1577147197.9300001</v>
      </c>
      <c r="E324" s="2">
        <v>453</v>
      </c>
      <c r="F324" s="2">
        <v>902</v>
      </c>
      <c r="G324" s="2">
        <v>638</v>
      </c>
      <c r="H324" s="2">
        <v>704</v>
      </c>
      <c r="I324" s="2">
        <v>295</v>
      </c>
      <c r="J324" s="2">
        <f>$K$2*I324+(1-$K$2)*J323</f>
        <v>294.36302398570933</v>
      </c>
      <c r="K324" s="2"/>
      <c r="L324" s="2">
        <f>IF(O324="low", $K$4*J324+(1-$K$4)*L323,L323)</f>
        <v>231.20382733540464</v>
      </c>
      <c r="M324" s="2">
        <f>IF(O324="high", $K$4*J324+(1-$K$4)*M323,M323)</f>
        <v>294.14941684594442</v>
      </c>
      <c r="N324" s="2">
        <f>IF(O324="high",(1-$K$8)*N323+$K$8*(M323-2),IF(O324="low",(1-$K$8)*N323+$K$8*(L323+2),N323))</f>
        <v>292.15809419361875</v>
      </c>
      <c r="O324" s="2" t="str">
        <f>IF(J324&gt;N323+1,"high",IF(J324&lt;N323-1,"low","middle"))</f>
        <v>high</v>
      </c>
      <c r="P324" s="2">
        <f>IF(O324="low",250,IF(O324="high",300,275))</f>
        <v>300</v>
      </c>
      <c r="Q324" s="2">
        <f>IF(P324=P323,Q323+1,1)</f>
        <v>130</v>
      </c>
      <c r="R324" s="2">
        <f>IF(P324=P323,R323+J324,J324)</f>
        <v>38132.780844294648</v>
      </c>
      <c r="S324" s="2" t="str">
        <f>IF(P325=P324,"NA",R324/Q324)</f>
        <v>NA</v>
      </c>
      <c r="T324" s="2">
        <f>IF(P324=P323,T323+J324^2,J324^2)</f>
        <v>11186081.261189315</v>
      </c>
      <c r="U324" s="2" t="str">
        <f>IF(NOT($P325=$P324),SQRT(((T324)/($Q324))-S324^2),"NA")</f>
        <v>NA</v>
      </c>
    </row>
    <row r="325" spans="1:21" x14ac:dyDescent="0.2">
      <c r="A325" s="2">
        <f>D325-$D$2</f>
        <v>5.8400001525878906</v>
      </c>
      <c r="B325" s="2">
        <v>0.112586021423</v>
      </c>
      <c r="C325" s="2">
        <f>IF(B325&gt;B324,B325+(C324-B324),B325+(C324-B324)+5+A325-A324)</f>
        <v>5.8225858211513932</v>
      </c>
      <c r="D325" s="2">
        <v>1577147197.96</v>
      </c>
      <c r="E325" s="2">
        <v>452</v>
      </c>
      <c r="F325" s="2">
        <v>901</v>
      </c>
      <c r="G325" s="2">
        <v>639</v>
      </c>
      <c r="H325" s="2">
        <v>703</v>
      </c>
      <c r="I325" s="2">
        <v>292</v>
      </c>
      <c r="J325" s="2">
        <f>$K$2*I325+(1-$K$2)*J324</f>
        <v>293.89041918856748</v>
      </c>
      <c r="K325" s="2"/>
      <c r="L325" s="2">
        <f>IF(O325="low", $K$4*J325+(1-$K$4)*L324,L324)</f>
        <v>231.20382733540464</v>
      </c>
      <c r="M325" s="2">
        <f>IF(O325="high", $K$4*J325+(1-$K$4)*M324,M324)</f>
        <v>294.09761731446906</v>
      </c>
      <c r="N325" s="2">
        <f>IF(O325="high",(1-$K$8)*N324+$K$8*(M324-2),IF(O325="low",(1-$K$8)*N324+$K$8*(L324+2),N324))</f>
        <v>292.15766032623503</v>
      </c>
      <c r="O325" s="2" t="str">
        <f>IF(J325&gt;N324+1,"high",IF(J325&lt;N324-1,"low","middle"))</f>
        <v>high</v>
      </c>
      <c r="P325" s="2">
        <f>IF(O325="low",250,IF(O325="high",300,275))</f>
        <v>300</v>
      </c>
      <c r="Q325" s="2">
        <f>IF(P325=P324,Q324+1,1)</f>
        <v>131</v>
      </c>
      <c r="R325" s="2">
        <f>IF(P325=P324,R324+J325,J325)</f>
        <v>38426.671263483215</v>
      </c>
      <c r="S325" s="2" t="str">
        <f>IF(P326=P325,"NA",R325/Q325)</f>
        <v>NA</v>
      </c>
      <c r="T325" s="2">
        <f>IF(P325=P324,T324+J325^2,J325^2)</f>
        <v>11272452.839680148</v>
      </c>
      <c r="U325" s="2" t="str">
        <f>IF(NOT($P326=$P325),SQRT(((T325)/($Q325))-S325^2),"NA")</f>
        <v>NA</v>
      </c>
    </row>
    <row r="326" spans="1:21" x14ac:dyDescent="0.2">
      <c r="A326" s="2">
        <f>D326-$D$2</f>
        <v>5.8600001335144043</v>
      </c>
      <c r="B326" s="2">
        <v>0.13317608833299999</v>
      </c>
      <c r="C326" s="2">
        <f>IF(B326&gt;B325,B326+(C325-B325),B326+(C325-B325)+5+A326-A325)</f>
        <v>5.8431758880613938</v>
      </c>
      <c r="D326" s="2">
        <v>1577147197.98</v>
      </c>
      <c r="E326" s="2">
        <v>452</v>
      </c>
      <c r="F326" s="2">
        <v>901</v>
      </c>
      <c r="G326" s="2">
        <v>638</v>
      </c>
      <c r="H326" s="2">
        <v>704</v>
      </c>
      <c r="I326" s="2">
        <v>293</v>
      </c>
      <c r="J326" s="2">
        <f>$K$2*I326+(1-$K$2)*J325</f>
        <v>293.712335350854</v>
      </c>
      <c r="K326" s="2"/>
      <c r="L326" s="2">
        <f>IF(O326="low", $K$4*J326+(1-$K$4)*L325,L325)</f>
        <v>231.20382733540464</v>
      </c>
      <c r="M326" s="2">
        <f>IF(O326="high", $K$4*J326+(1-$K$4)*M325,M325)</f>
        <v>294.02056092174604</v>
      </c>
      <c r="N326" s="2">
        <f>IF(O326="high",(1-$K$8)*N325+$K$8*(M325-2),IF(O326="low",(1-$K$8)*N325+$K$8*(L325+2),N325))</f>
        <v>292.15465817564672</v>
      </c>
      <c r="O326" s="2" t="str">
        <f>IF(J326&gt;N325+1,"high",IF(J326&lt;N325-1,"low","middle"))</f>
        <v>high</v>
      </c>
      <c r="P326" s="2">
        <f>IF(O326="low",250,IF(O326="high",300,275))</f>
        <v>300</v>
      </c>
      <c r="Q326" s="2">
        <f>IF(P326=P325,Q325+1,1)</f>
        <v>132</v>
      </c>
      <c r="R326" s="2">
        <f>IF(P326=P325,R325+J326,J326)</f>
        <v>38720.383598834065</v>
      </c>
      <c r="S326" s="2" t="str">
        <f>IF(P327=P326,"NA",R326/Q326)</f>
        <v>NA</v>
      </c>
      <c r="T326" s="2">
        <f>IF(P326=P325,T325+J326^2,J326^2)</f>
        <v>11358719.7756174</v>
      </c>
      <c r="U326" s="2" t="str">
        <f>IF(NOT($P327=$P326),SQRT(((T326)/($Q326))-S326^2),"NA")</f>
        <v>NA</v>
      </c>
    </row>
    <row r="327" spans="1:21" x14ac:dyDescent="0.2">
      <c r="A327" s="2">
        <f>D327-$D$2</f>
        <v>5.880000114440918</v>
      </c>
      <c r="B327" s="2">
        <v>0.15756416320800001</v>
      </c>
      <c r="C327" s="2">
        <f>IF(B327&gt;B326,B327+(C326-B326),B327+(C326-B326)+5+A327-A326)</f>
        <v>5.8675639629363934</v>
      </c>
      <c r="D327" s="2">
        <v>1577147198</v>
      </c>
      <c r="E327" s="2">
        <v>453</v>
      </c>
      <c r="F327" s="2">
        <v>901</v>
      </c>
      <c r="G327" s="2">
        <v>638</v>
      </c>
      <c r="H327" s="2">
        <v>703</v>
      </c>
      <c r="I327" s="2">
        <v>295</v>
      </c>
      <c r="J327" s="2">
        <f>$K$2*I327+(1-$K$2)*J326</f>
        <v>293.96986828068322</v>
      </c>
      <c r="K327" s="2"/>
      <c r="L327" s="2">
        <f>IF(O327="low", $K$4*J327+(1-$K$4)*L326,L326)</f>
        <v>231.20382733540464</v>
      </c>
      <c r="M327" s="2">
        <f>IF(O327="high", $K$4*J327+(1-$K$4)*M326,M326)</f>
        <v>294.01042239353347</v>
      </c>
      <c r="N327" s="2">
        <f>IF(O327="high",(1-$K$8)*N326+$K$8*(M326-2),IF(O327="low",(1-$K$8)*N326+$K$8*(L326+2),N326))</f>
        <v>292.1479533129517</v>
      </c>
      <c r="O327" s="2" t="str">
        <f>IF(J327&gt;N326+1,"high",IF(J327&lt;N326-1,"low","middle"))</f>
        <v>high</v>
      </c>
      <c r="P327" s="2">
        <f>IF(O327="low",250,IF(O327="high",300,275))</f>
        <v>300</v>
      </c>
      <c r="Q327" s="2">
        <f>IF(P327=P326,Q326+1,1)</f>
        <v>133</v>
      </c>
      <c r="R327" s="2">
        <f>IF(P327=P326,R326+J327,J327)</f>
        <v>39014.35346711475</v>
      </c>
      <c r="S327" s="2" t="str">
        <f>IF(P328=P327,"NA",R327/Q327)</f>
        <v>NA</v>
      </c>
      <c r="T327" s="2">
        <f>IF(P327=P326,T326+J327^2,J327^2)</f>
        <v>11445138.059074363</v>
      </c>
      <c r="U327" s="2" t="str">
        <f>IF(NOT($P328=$P327),SQRT(((T327)/($Q327))-S327^2),"NA")</f>
        <v>NA</v>
      </c>
    </row>
    <row r="328" spans="1:21" x14ac:dyDescent="0.2">
      <c r="A328" s="2">
        <f>D328-$D$2</f>
        <v>5.9000000953674316</v>
      </c>
      <c r="B328" s="2">
        <v>0.17798709869400001</v>
      </c>
      <c r="C328" s="2">
        <f>IF(B328&gt;B327,B328+(C327-B327),B328+(C327-B327)+5+A328-A327)</f>
        <v>5.887986898422394</v>
      </c>
      <c r="D328" s="2">
        <v>1577147198.02</v>
      </c>
      <c r="E328" s="2">
        <v>453</v>
      </c>
      <c r="F328" s="2">
        <v>902</v>
      </c>
      <c r="G328" s="2">
        <v>639</v>
      </c>
      <c r="H328" s="2">
        <v>703</v>
      </c>
      <c r="I328" s="2">
        <v>295</v>
      </c>
      <c r="J328" s="2">
        <f>$K$2*I328+(1-$K$2)*J327</f>
        <v>294.17589462454657</v>
      </c>
      <c r="K328" s="2"/>
      <c r="L328" s="2">
        <f>IF(O328="low", $K$4*J328+(1-$K$4)*L327,L327)</f>
        <v>231.20382733540464</v>
      </c>
      <c r="M328" s="2">
        <f>IF(O328="high", $K$4*J328+(1-$K$4)*M327,M327)</f>
        <v>294.04351683973607</v>
      </c>
      <c r="N328" s="2">
        <f>IF(O328="high",(1-$K$8)*N327+$K$8*(M327-2),IF(O328="low",(1-$K$8)*N327+$K$8*(L327+2),N327))</f>
        <v>292.14107676698075</v>
      </c>
      <c r="O328" s="2" t="str">
        <f>IF(J328&gt;N327+1,"high",IF(J328&lt;N327-1,"low","middle"))</f>
        <v>high</v>
      </c>
      <c r="P328" s="2">
        <f>IF(O328="low",250,IF(O328="high",300,275))</f>
        <v>300</v>
      </c>
      <c r="Q328" s="2">
        <f>IF(P328=P327,Q327+1,1)</f>
        <v>134</v>
      </c>
      <c r="R328" s="2">
        <f>IF(P328=P327,R327+J328,J328)</f>
        <v>39308.529361739296</v>
      </c>
      <c r="S328" s="2" t="str">
        <f>IF(P329=P328,"NA",R328/Q328)</f>
        <v>NA</v>
      </c>
      <c r="T328" s="2">
        <f>IF(P328=P327,T327+J328^2,J328^2)</f>
        <v>11531677.516052514</v>
      </c>
      <c r="U328" s="2" t="str">
        <f>IF(NOT($P329=$P328),SQRT(((T328)/($Q328))-S328^2),"NA")</f>
        <v>NA</v>
      </c>
    </row>
    <row r="329" spans="1:21" x14ac:dyDescent="0.2">
      <c r="A329" s="2">
        <f>D329-$D$2</f>
        <v>5.9300000667572021</v>
      </c>
      <c r="B329" s="2">
        <v>0.202689170837</v>
      </c>
      <c r="C329" s="2">
        <f>IF(B329&gt;B328,B329+(C328-B328),B329+(C328-B328)+5+A329-A328)</f>
        <v>5.9126889705653936</v>
      </c>
      <c r="D329" s="2">
        <v>1577147198.05</v>
      </c>
      <c r="E329" s="2">
        <v>453</v>
      </c>
      <c r="F329" s="2">
        <v>902</v>
      </c>
      <c r="G329" s="2">
        <v>639</v>
      </c>
      <c r="H329" s="2">
        <v>704</v>
      </c>
      <c r="I329" s="2">
        <v>293</v>
      </c>
      <c r="J329" s="2">
        <f>$K$2*I329+(1-$K$2)*J328</f>
        <v>293.94071569963728</v>
      </c>
      <c r="K329" s="2"/>
      <c r="L329" s="2">
        <f>IF(O329="low", $K$4*J329+(1-$K$4)*L328,L328)</f>
        <v>231.20382733540464</v>
      </c>
      <c r="M329" s="2">
        <f>IF(O329="high", $K$4*J329+(1-$K$4)*M328,M328)</f>
        <v>294.02295661171632</v>
      </c>
      <c r="N329" s="2">
        <f>IF(O329="high",(1-$K$8)*N328+$K$8*(M328-2),IF(O329="low",(1-$K$8)*N328+$K$8*(L328+2),N328))</f>
        <v>292.13619877061853</v>
      </c>
      <c r="O329" s="2" t="str">
        <f>IF(J329&gt;N328+1,"high",IF(J329&lt;N328-1,"low","middle"))</f>
        <v>high</v>
      </c>
      <c r="P329" s="2">
        <f>IF(O329="low",250,IF(O329="high",300,275))</f>
        <v>300</v>
      </c>
      <c r="Q329" s="2">
        <f>IF(P329=P328,Q328+1,1)</f>
        <v>135</v>
      </c>
      <c r="R329" s="2">
        <f>IF(P329=P328,R328+J329,J329)</f>
        <v>39602.470077438935</v>
      </c>
      <c r="S329" s="2" t="str">
        <f>IF(P330=P329,"NA",R329/Q329)</f>
        <v>NA</v>
      </c>
      <c r="T329" s="2">
        <f>IF(P329=P328,T328+J329^2,J329^2)</f>
        <v>11618078.66039853</v>
      </c>
      <c r="U329" s="2" t="str">
        <f>IF(NOT($P330=$P329),SQRT(((T329)/($Q329))-S329^2),"NA")</f>
        <v>NA</v>
      </c>
    </row>
    <row r="330" spans="1:21" x14ac:dyDescent="0.2">
      <c r="A330" s="2">
        <f>D330-$D$2</f>
        <v>5.9500000476837158</v>
      </c>
      <c r="B330" s="2">
        <v>0.227164030075</v>
      </c>
      <c r="C330" s="2">
        <f>IF(B330&gt;B329,B330+(C329-B329),B330+(C329-B329)+5+A330-A329)</f>
        <v>5.937163829803394</v>
      </c>
      <c r="D330" s="2">
        <v>1577147198.0699999</v>
      </c>
      <c r="E330" s="2">
        <v>453</v>
      </c>
      <c r="F330" s="2">
        <v>901</v>
      </c>
      <c r="G330" s="2">
        <v>638</v>
      </c>
      <c r="H330" s="2">
        <v>703</v>
      </c>
      <c r="I330" s="2">
        <v>294</v>
      </c>
      <c r="J330" s="2">
        <f>$K$2*I330+(1-$K$2)*J329</f>
        <v>293.95257255970984</v>
      </c>
      <c r="K330" s="2"/>
      <c r="L330" s="2">
        <f>IF(O330="low", $K$4*J330+(1-$K$4)*L329,L329)</f>
        <v>231.20382733540464</v>
      </c>
      <c r="M330" s="2">
        <f>IF(O330="high", $K$4*J330+(1-$K$4)*M329,M329)</f>
        <v>294.00887980131506</v>
      </c>
      <c r="N330" s="2">
        <f>IF(O330="high",(1-$K$8)*N329+$K$8*(M329-2),IF(O330="low",(1-$K$8)*N329+$K$8*(L329+2),N329))</f>
        <v>292.13053666267342</v>
      </c>
      <c r="O330" s="2" t="str">
        <f>IF(J330&gt;N329+1,"high",IF(J330&lt;N329-1,"low","middle"))</f>
        <v>high</v>
      </c>
      <c r="P330" s="2">
        <f>IF(O330="low",250,IF(O330="high",300,275))</f>
        <v>300</v>
      </c>
      <c r="Q330" s="2">
        <f>IF(P330=P329,Q329+1,1)</f>
        <v>136</v>
      </c>
      <c r="R330" s="2">
        <f>IF(P330=P329,R329+J330,J330)</f>
        <v>39896.422649998647</v>
      </c>
      <c r="S330" s="2" t="str">
        <f>IF(P331=P330,"NA",R330/Q330)</f>
        <v>NA</v>
      </c>
      <c r="T330" s="2">
        <f>IF(P330=P329,T329+J330^2,J330^2)</f>
        <v>11704486.775313001</v>
      </c>
      <c r="U330" s="2" t="str">
        <f>IF(NOT($P331=$P330),SQRT(((T330)/($Q330))-S330^2),"NA")</f>
        <v>NA</v>
      </c>
    </row>
    <row r="331" spans="1:21" x14ac:dyDescent="0.2">
      <c r="A331" s="2">
        <f>D331-$D$2</f>
        <v>5.9700000286102295</v>
      </c>
      <c r="B331" s="2">
        <v>0.247695207596</v>
      </c>
      <c r="C331" s="2">
        <f>IF(B331&gt;B330,B331+(C330-B330),B331+(C330-B330)+5+A331-A330)</f>
        <v>5.9576950073243937</v>
      </c>
      <c r="D331" s="2">
        <v>1577147198.0899999</v>
      </c>
      <c r="E331" s="2">
        <v>454</v>
      </c>
      <c r="F331" s="2">
        <v>902</v>
      </c>
      <c r="G331" s="2">
        <v>638</v>
      </c>
      <c r="H331" s="2">
        <v>704</v>
      </c>
      <c r="I331" s="2">
        <v>296</v>
      </c>
      <c r="J331" s="2">
        <f>$K$2*I331+(1-$K$2)*J330</f>
        <v>294.3620580477679</v>
      </c>
      <c r="K331" s="2"/>
      <c r="L331" s="2">
        <f>IF(O331="low", $K$4*J331+(1-$K$4)*L330,L330)</f>
        <v>231.20382733540464</v>
      </c>
      <c r="M331" s="2">
        <f>IF(O331="high", $K$4*J331+(1-$K$4)*M330,M330)</f>
        <v>294.07951545060564</v>
      </c>
      <c r="N331" s="2">
        <f>IF(O331="high",(1-$K$8)*N330+$K$8*(M330-2),IF(O331="low",(1-$K$8)*N330+$K$8*(L330+2),N330))</f>
        <v>292.12445381960549</v>
      </c>
      <c r="O331" s="2" t="str">
        <f>IF(J331&gt;N330+1,"high",IF(J331&lt;N330-1,"low","middle"))</f>
        <v>high</v>
      </c>
      <c r="P331" s="2">
        <f>IF(O331="low",250,IF(O331="high",300,275))</f>
        <v>300</v>
      </c>
      <c r="Q331" s="2">
        <f>IF(P331=P330,Q330+1,1)</f>
        <v>137</v>
      </c>
      <c r="R331" s="2">
        <f>IF(P331=P330,R330+J331,J331)</f>
        <v>40190.784708046413</v>
      </c>
      <c r="S331" s="2" t="str">
        <f>IF(P332=P331,"NA",R331/Q331)</f>
        <v>NA</v>
      </c>
      <c r="T331" s="2">
        <f>IF(P331=P330,T330+J331^2,J331^2)</f>
        <v>11791135.796531118</v>
      </c>
      <c r="U331" s="2" t="str">
        <f>IF(NOT($P332=$P331),SQRT(((T331)/($Q331))-S331^2),"NA")</f>
        <v>NA</v>
      </c>
    </row>
    <row r="332" spans="1:21" x14ac:dyDescent="0.2">
      <c r="A332" s="2">
        <f>D332-$D$2</f>
        <v>6</v>
      </c>
      <c r="B332" s="2">
        <v>0.27211904525800001</v>
      </c>
      <c r="C332" s="2">
        <f>IF(B332&gt;B331,B332+(C331-B331),B332+(C331-B331)+5+A332-A331)</f>
        <v>5.9821188449863936</v>
      </c>
      <c r="D332" s="2">
        <v>1577147198.1199999</v>
      </c>
      <c r="E332" s="2">
        <v>452</v>
      </c>
      <c r="F332" s="2">
        <v>902</v>
      </c>
      <c r="G332" s="2">
        <v>639</v>
      </c>
      <c r="H332" s="2">
        <v>704</v>
      </c>
      <c r="I332" s="2">
        <v>294</v>
      </c>
      <c r="J332" s="2">
        <f>$K$2*I332+(1-$K$2)*J331</f>
        <v>294.28964643821433</v>
      </c>
      <c r="K332" s="2"/>
      <c r="L332" s="2">
        <f>IF(O332="low", $K$4*J332+(1-$K$4)*L331,L331)</f>
        <v>231.20382733540464</v>
      </c>
      <c r="M332" s="2">
        <f>IF(O332="high", $K$4*J332+(1-$K$4)*M331,M331)</f>
        <v>294.12154164812739</v>
      </c>
      <c r="N332" s="2">
        <f>IF(O332="high",(1-$K$8)*N331+$K$8*(M331-2),IF(O332="low",(1-$K$8)*N331+$K$8*(L331+2),N331))</f>
        <v>292.12220690115549</v>
      </c>
      <c r="O332" s="2" t="str">
        <f>IF(J332&gt;N331+1,"high",IF(J332&lt;N331-1,"low","middle"))</f>
        <v>high</v>
      </c>
      <c r="P332" s="2">
        <f>IF(O332="low",250,IF(O332="high",300,275))</f>
        <v>300</v>
      </c>
      <c r="Q332" s="2">
        <f>IF(P332=P331,Q331+1,1)</f>
        <v>138</v>
      </c>
      <c r="R332" s="2">
        <f>IF(P332=P331,R331+J332,J332)</f>
        <v>40485.074354484626</v>
      </c>
      <c r="S332" s="2" t="str">
        <f>IF(P333=P332,"NA",R332/Q332)</f>
        <v>NA</v>
      </c>
      <c r="T332" s="2">
        <f>IF(P332=P331,T331+J332^2,J332^2)</f>
        <v>11877742.192531848</v>
      </c>
      <c r="U332" s="2" t="str">
        <f>IF(NOT($P333=$P332),SQRT(((T332)/($Q332))-S332^2),"NA")</f>
        <v>NA</v>
      </c>
    </row>
    <row r="333" spans="1:21" x14ac:dyDescent="0.2">
      <c r="A333" s="2">
        <f>D333-$D$2</f>
        <v>6.0200002193450928</v>
      </c>
      <c r="B333" s="2">
        <v>0.29286813736</v>
      </c>
      <c r="C333" s="2">
        <f>IF(B333&gt;B332,B333+(C332-B332),B333+(C332-B332)+5+A333-A332)</f>
        <v>6.0028679370883937</v>
      </c>
      <c r="D333" s="2">
        <v>1577147198.1400001</v>
      </c>
      <c r="E333" s="2">
        <v>452</v>
      </c>
      <c r="F333" s="2">
        <v>902</v>
      </c>
      <c r="G333" s="2">
        <v>638</v>
      </c>
      <c r="H333" s="2">
        <v>703</v>
      </c>
      <c r="I333" s="2">
        <v>292</v>
      </c>
      <c r="J333" s="2">
        <f>$K$2*I333+(1-$K$2)*J332</f>
        <v>293.83171715057148</v>
      </c>
      <c r="K333" s="2"/>
      <c r="L333" s="2">
        <f>IF(O333="low", $K$4*J333+(1-$K$4)*L332,L332)</f>
        <v>231.20382733540464</v>
      </c>
      <c r="M333" s="2">
        <f>IF(O333="high", $K$4*J333+(1-$K$4)*M332,M332)</f>
        <v>294.06357674861624</v>
      </c>
      <c r="N333" s="2">
        <f>IF(O333="high",(1-$K$8)*N332+$K$8*(M332-2),IF(O333="low",(1-$K$8)*N332+$K$8*(L332+2),N332))</f>
        <v>292.12217363850408</v>
      </c>
      <c r="O333" s="2" t="str">
        <f>IF(J333&gt;N332+1,"high",IF(J333&lt;N332-1,"low","middle"))</f>
        <v>high</v>
      </c>
      <c r="P333" s="2">
        <f>IF(O333="low",250,IF(O333="high",300,275))</f>
        <v>300</v>
      </c>
      <c r="Q333" s="2">
        <f>IF(P333=P332,Q332+1,1)</f>
        <v>139</v>
      </c>
      <c r="R333" s="2">
        <f>IF(P333=P332,R332+J333,J333)</f>
        <v>40778.906071635196</v>
      </c>
      <c r="S333" s="2" t="str">
        <f>IF(P334=P333,"NA",R333/Q333)</f>
        <v>NA</v>
      </c>
      <c r="T333" s="2">
        <f>IF(P333=P332,T332+J333^2,J333^2)</f>
        <v>11964079.270535503</v>
      </c>
      <c r="U333" s="2" t="str">
        <f>IF(NOT($P334=$P333),SQRT(((T333)/($Q333))-S333^2),"NA")</f>
        <v>NA</v>
      </c>
    </row>
    <row r="334" spans="1:21" x14ac:dyDescent="0.2">
      <c r="A334" s="2">
        <f>D334-$D$2</f>
        <v>6.0400002002716064</v>
      </c>
      <c r="B334" s="2">
        <v>0.317250013351</v>
      </c>
      <c r="C334" s="2">
        <f>IF(B334&gt;B333,B334+(C333-B333),B334+(C333-B333)+5+A334-A333)</f>
        <v>6.0272498130793934</v>
      </c>
      <c r="D334" s="2">
        <v>1577147198.1600001</v>
      </c>
      <c r="E334" s="2">
        <v>454</v>
      </c>
      <c r="F334" s="2">
        <v>902</v>
      </c>
      <c r="G334" s="2">
        <v>639</v>
      </c>
      <c r="H334" s="2">
        <v>704</v>
      </c>
      <c r="I334" s="2">
        <v>296</v>
      </c>
      <c r="J334" s="2">
        <f>$K$2*I334+(1-$K$2)*J333</f>
        <v>294.26537372045721</v>
      </c>
      <c r="K334" s="2"/>
      <c r="L334" s="2">
        <f>IF(O334="low", $K$4*J334+(1-$K$4)*L333,L333)</f>
        <v>231.20382733540464</v>
      </c>
      <c r="M334" s="2">
        <f>IF(O334="high", $K$4*J334+(1-$K$4)*M333,M333)</f>
        <v>294.10393614298442</v>
      </c>
      <c r="N334" s="2">
        <f>IF(O334="high",(1-$K$8)*N333+$K$8*(M333-2),IF(O334="low",(1-$K$8)*N333+$K$8*(L333+2),N333))</f>
        <v>292.11924379400966</v>
      </c>
      <c r="O334" s="2" t="str">
        <f>IF(J334&gt;N333+1,"high",IF(J334&lt;N333-1,"low","middle"))</f>
        <v>high</v>
      </c>
      <c r="P334" s="2">
        <f>IF(O334="low",250,IF(O334="high",300,275))</f>
        <v>300</v>
      </c>
      <c r="Q334" s="2">
        <f>IF(P334=P333,Q333+1,1)</f>
        <v>140</v>
      </c>
      <c r="R334" s="2">
        <f>IF(P334=P333,R333+J334,J334)</f>
        <v>41073.171445355656</v>
      </c>
      <c r="S334" s="2" t="str">
        <f>IF(P335=P334,"NA",R334/Q334)</f>
        <v>NA</v>
      </c>
      <c r="T334" s="2">
        <f>IF(P334=P333,T333+J334^2,J334^2)</f>
        <v>12050671.380706344</v>
      </c>
      <c r="U334" s="2" t="str">
        <f>IF(NOT($P335=$P334),SQRT(((T334)/($Q334))-S334^2),"NA")</f>
        <v>NA</v>
      </c>
    </row>
    <row r="335" spans="1:21" x14ac:dyDescent="0.2">
      <c r="A335" s="2">
        <f>D335-$D$2</f>
        <v>6.070000171661377</v>
      </c>
      <c r="B335" s="2">
        <v>0.34198498725900001</v>
      </c>
      <c r="C335" s="2">
        <f>IF(B335&gt;B334,B335+(C334-B334),B335+(C334-B334)+5+A335-A334)</f>
        <v>6.0519847869873935</v>
      </c>
      <c r="D335" s="2">
        <v>1577147198.1900001</v>
      </c>
      <c r="E335" s="2">
        <v>453</v>
      </c>
      <c r="F335" s="2">
        <v>902</v>
      </c>
      <c r="G335" s="2">
        <v>638</v>
      </c>
      <c r="H335" s="2">
        <v>704</v>
      </c>
      <c r="I335" s="2">
        <v>295</v>
      </c>
      <c r="J335" s="2">
        <f>$K$2*I335+(1-$K$2)*J334</f>
        <v>294.41229897636578</v>
      </c>
      <c r="K335" s="2"/>
      <c r="L335" s="2">
        <f>IF(O335="low", $K$4*J335+(1-$K$4)*L334,L334)</f>
        <v>231.20382733540464</v>
      </c>
      <c r="M335" s="2">
        <f>IF(O335="high", $K$4*J335+(1-$K$4)*M334,M334)</f>
        <v>294.16560870966072</v>
      </c>
      <c r="N335" s="2">
        <f>IF(O335="high",(1-$K$8)*N334+$K$8*(M334-2),IF(O335="low",(1-$K$8)*N334+$K$8*(L334+2),N334))</f>
        <v>292.1184784114584</v>
      </c>
      <c r="O335" s="2" t="str">
        <f>IF(J335&gt;N334+1,"high",IF(J335&lt;N334-1,"low","middle"))</f>
        <v>high</v>
      </c>
      <c r="P335" s="2">
        <f>IF(O335="low",250,IF(O335="high",300,275))</f>
        <v>300</v>
      </c>
      <c r="Q335" s="2">
        <f>IF(P335=P334,Q334+1,1)</f>
        <v>141</v>
      </c>
      <c r="R335" s="2">
        <f>IF(P335=P334,R334+J335,J335)</f>
        <v>41367.58374433202</v>
      </c>
      <c r="S335" s="2" t="str">
        <f>IF(P336=P335,"NA",R335/Q335)</f>
        <v>NA</v>
      </c>
      <c r="T335" s="2">
        <f>IF(P335=P334,T334+J335^2,J335^2)</f>
        <v>12137349.982494893</v>
      </c>
      <c r="U335" s="2" t="str">
        <f>IF(NOT($P336=$P335),SQRT(((T335)/($Q335))-S335^2),"NA")</f>
        <v>NA</v>
      </c>
    </row>
    <row r="336" spans="1:21" x14ac:dyDescent="0.2">
      <c r="A336" s="2">
        <f>D336-$D$2</f>
        <v>6.0900001525878906</v>
      </c>
      <c r="B336" s="2">
        <v>0.362589120865</v>
      </c>
      <c r="C336" s="2">
        <f>IF(B336&gt;B335,B336+(C335-B335),B336+(C335-B335)+5+A336-A335)</f>
        <v>6.0725889205933932</v>
      </c>
      <c r="D336" s="2">
        <v>1577147198.21</v>
      </c>
      <c r="E336" s="2">
        <v>452</v>
      </c>
      <c r="F336" s="2">
        <v>900</v>
      </c>
      <c r="G336" s="2">
        <v>639</v>
      </c>
      <c r="H336" s="2">
        <v>704</v>
      </c>
      <c r="I336" s="2">
        <v>295</v>
      </c>
      <c r="J336" s="2">
        <f>$K$2*I336+(1-$K$2)*J335</f>
        <v>294.5298391810926</v>
      </c>
      <c r="K336" s="2"/>
      <c r="L336" s="2">
        <f>IF(O336="low", $K$4*J336+(1-$K$4)*L335,L335)</f>
        <v>231.20382733540464</v>
      </c>
      <c r="M336" s="2">
        <f>IF(O336="high", $K$4*J336+(1-$K$4)*M335,M335)</f>
        <v>294.23845480394709</v>
      </c>
      <c r="N336" s="2">
        <f>IF(O336="high",(1-$K$8)*N335+$K$8*(M335-2),IF(O336="low",(1-$K$8)*N335+$K$8*(L335+2),N335))</f>
        <v>292.1208349263685</v>
      </c>
      <c r="O336" s="2" t="str">
        <f>IF(J336&gt;N335+1,"high",IF(J336&lt;N335-1,"low","middle"))</f>
        <v>high</v>
      </c>
      <c r="P336" s="2">
        <f>IF(O336="low",250,IF(O336="high",300,275))</f>
        <v>300</v>
      </c>
      <c r="Q336" s="2">
        <f>IF(P336=P335,Q335+1,1)</f>
        <v>142</v>
      </c>
      <c r="R336" s="2">
        <f>IF(P336=P335,R335+J336,J336)</f>
        <v>41662.113583513114</v>
      </c>
      <c r="S336" s="2" t="str">
        <f>IF(P337=P336,"NA",R336/Q336)</f>
        <v>NA</v>
      </c>
      <c r="T336" s="2">
        <f>IF(P336=P335,T335+J336^2,J336^2)</f>
        <v>12224097.808662932</v>
      </c>
      <c r="U336" s="2" t="str">
        <f>IF(NOT($P337=$P336),SQRT(((T336)/($Q336))-S336^2),"NA")</f>
        <v>NA</v>
      </c>
    </row>
    <row r="337" spans="1:21" x14ac:dyDescent="0.2">
      <c r="A337" s="2">
        <f>D337-$D$2</f>
        <v>6.1100001335144043</v>
      </c>
      <c r="B337" s="2">
        <v>0.38687109947199999</v>
      </c>
      <c r="C337" s="2">
        <f>IF(B337&gt;B336,B337+(C336-B336),B337+(C336-B336)+5+A337-A336)</f>
        <v>6.0968708992003933</v>
      </c>
      <c r="D337" s="2">
        <v>1577147198.23</v>
      </c>
      <c r="E337" s="2">
        <v>453</v>
      </c>
      <c r="F337" s="2">
        <v>901</v>
      </c>
      <c r="G337" s="2">
        <v>637</v>
      </c>
      <c r="H337" s="2">
        <v>704</v>
      </c>
      <c r="I337" s="2">
        <v>293</v>
      </c>
      <c r="J337" s="2">
        <f>$K$2*I337+(1-$K$2)*J336</f>
        <v>294.22387134487411</v>
      </c>
      <c r="K337" s="2"/>
      <c r="L337" s="2">
        <f>IF(O337="low", $K$4*J337+(1-$K$4)*L336,L336)</f>
        <v>231.20382733540464</v>
      </c>
      <c r="M337" s="2">
        <f>IF(O337="high", $K$4*J337+(1-$K$4)*M336,M336)</f>
        <v>294.23553811213253</v>
      </c>
      <c r="N337" s="2">
        <f>IF(O337="high",(1-$K$8)*N336+$K$8*(M336-2),IF(O337="low",(1-$K$8)*N336+$K$8*(L336+2),N336))</f>
        <v>292.12671592024742</v>
      </c>
      <c r="O337" s="2" t="str">
        <f>IF(J337&gt;N336+1,"high",IF(J337&lt;N336-1,"low","middle"))</f>
        <v>high</v>
      </c>
      <c r="P337" s="2">
        <f>IF(O337="low",250,IF(O337="high",300,275))</f>
        <v>300</v>
      </c>
      <c r="Q337" s="2">
        <f>IF(P337=P336,Q336+1,1)</f>
        <v>143</v>
      </c>
      <c r="R337" s="2">
        <f>IF(P337=P336,R336+J337,J337)</f>
        <v>41956.337454857989</v>
      </c>
      <c r="S337" s="2" t="str">
        <f>IF(P338=P337,"NA",R337/Q337)</f>
        <v>NA</v>
      </c>
      <c r="T337" s="2">
        <f>IF(P337=P336,T336+J337^2,J337^2)</f>
        <v>12310665.495132098</v>
      </c>
      <c r="U337" s="2" t="str">
        <f>IF(NOT($P338=$P337),SQRT(((T337)/($Q337))-S337^2),"NA")</f>
        <v>NA</v>
      </c>
    </row>
    <row r="338" spans="1:21" x14ac:dyDescent="0.2">
      <c r="A338" s="2">
        <f>D338-$D$2</f>
        <v>6.130000114440918</v>
      </c>
      <c r="B338" s="2">
        <v>0.40766620636000001</v>
      </c>
      <c r="C338" s="2">
        <f>IF(B338&gt;B337,B338+(C337-B337),B338+(C337-B337)+5+A338-A337)</f>
        <v>6.1176660060883936</v>
      </c>
      <c r="D338" s="2">
        <v>1577147198.25</v>
      </c>
      <c r="E338" s="2">
        <v>452</v>
      </c>
      <c r="F338" s="2">
        <v>902</v>
      </c>
      <c r="G338" s="2">
        <v>638</v>
      </c>
      <c r="H338" s="2">
        <v>701</v>
      </c>
      <c r="I338" s="2">
        <v>293</v>
      </c>
      <c r="J338" s="2">
        <f>$K$2*I338+(1-$K$2)*J337</f>
        <v>293.97909707589929</v>
      </c>
      <c r="K338" s="2"/>
      <c r="L338" s="2">
        <f>IF(O338="low", $K$4*J338+(1-$K$4)*L337,L337)</f>
        <v>231.20382733540464</v>
      </c>
      <c r="M338" s="2">
        <f>IF(O338="high", $K$4*J338+(1-$K$4)*M337,M337)</f>
        <v>294.18424990488586</v>
      </c>
      <c r="N338" s="2">
        <f>IF(O338="high",(1-$K$8)*N337+$K$8*(M337-2),IF(O338="low",(1-$K$8)*N337+$K$8*(L337+2),N337))</f>
        <v>292.13215702984166</v>
      </c>
      <c r="O338" s="2" t="str">
        <f>IF(J338&gt;N337+1,"high",IF(J338&lt;N337-1,"low","middle"))</f>
        <v>high</v>
      </c>
      <c r="P338" s="2">
        <f>IF(O338="low",250,IF(O338="high",300,275))</f>
        <v>300</v>
      </c>
      <c r="Q338" s="2">
        <f>IF(P338=P337,Q337+1,1)</f>
        <v>144</v>
      </c>
      <c r="R338" s="2">
        <f>IF(P338=P337,R337+J338,J338)</f>
        <v>42250.316551933887</v>
      </c>
      <c r="S338" s="2" t="str">
        <f>IF(P339=P338,"NA",R338/Q338)</f>
        <v>NA</v>
      </c>
      <c r="T338" s="2">
        <f>IF(P338=P337,T337+J338^2,J338^2)</f>
        <v>12397089.204649659</v>
      </c>
      <c r="U338" s="2" t="str">
        <f>IF(NOT($P339=$P338),SQRT(((T338)/($Q338))-S338^2),"NA")</f>
        <v>NA</v>
      </c>
    </row>
    <row r="339" spans="1:21" x14ac:dyDescent="0.2">
      <c r="A339" s="2">
        <f>D339-$D$2</f>
        <v>6.1600000858306885</v>
      </c>
      <c r="B339" s="2">
        <v>0.43203902244600001</v>
      </c>
      <c r="C339" s="2">
        <f>IF(B339&gt;B338,B339+(C338-B338),B339+(C338-B338)+5+A339-A338)</f>
        <v>6.1420388221743938</v>
      </c>
      <c r="D339" s="2">
        <v>1577147198.28</v>
      </c>
      <c r="E339" s="2">
        <v>453</v>
      </c>
      <c r="F339" s="2">
        <v>902</v>
      </c>
      <c r="G339" s="2">
        <v>640</v>
      </c>
      <c r="H339" s="2">
        <v>704</v>
      </c>
      <c r="I339" s="2">
        <v>296</v>
      </c>
      <c r="J339" s="2">
        <f>$K$2*I339+(1-$K$2)*J338</f>
        <v>294.38327766071944</v>
      </c>
      <c r="K339" s="2"/>
      <c r="L339" s="2">
        <f>IF(O339="low", $K$4*J339+(1-$K$4)*L338,L338)</f>
        <v>231.20382733540464</v>
      </c>
      <c r="M339" s="2">
        <f>IF(O339="high", $K$4*J339+(1-$K$4)*M338,M338)</f>
        <v>294.22405545605261</v>
      </c>
      <c r="N339" s="2">
        <f>IF(O339="high",(1-$K$8)*N338+$K$8*(M338-2),IF(O339="low",(1-$K$8)*N338+$K$8*(L338+2),N338))</f>
        <v>292.13476167359386</v>
      </c>
      <c r="O339" s="2" t="str">
        <f>IF(J339&gt;N338+1,"high",IF(J339&lt;N338-1,"low","middle"))</f>
        <v>high</v>
      </c>
      <c r="P339" s="2">
        <f>IF(O339="low",250,IF(O339="high",300,275))</f>
        <v>300</v>
      </c>
      <c r="Q339" s="2">
        <f>IF(P339=P338,Q338+1,1)</f>
        <v>145</v>
      </c>
      <c r="R339" s="2">
        <f>IF(P339=P338,R338+J339,J339)</f>
        <v>42544.699829594603</v>
      </c>
      <c r="S339" s="2" t="str">
        <f>IF(P340=P339,"NA",R339/Q339)</f>
        <v>NA</v>
      </c>
      <c r="T339" s="2">
        <f>IF(P339=P338,T338+J339^2,J339^2)</f>
        <v>12483750.718815926</v>
      </c>
      <c r="U339" s="2" t="str">
        <f>IF(NOT($P340=$P339),SQRT(((T339)/($Q339))-S339^2),"NA")</f>
        <v>NA</v>
      </c>
    </row>
    <row r="340" spans="1:21" x14ac:dyDescent="0.2">
      <c r="A340" s="2">
        <f>D340-$D$2</f>
        <v>6.1800000667572021</v>
      </c>
      <c r="B340" s="2">
        <v>0.45660614967300001</v>
      </c>
      <c r="C340" s="2">
        <f>IF(B340&gt;B339,B340+(C339-B339),B340+(C339-B339)+5+A340-A339)</f>
        <v>6.1666059494013936</v>
      </c>
      <c r="D340" s="2">
        <v>1577147198.3</v>
      </c>
      <c r="E340" s="2">
        <v>453</v>
      </c>
      <c r="F340" s="2">
        <v>901</v>
      </c>
      <c r="G340" s="2">
        <v>639</v>
      </c>
      <c r="H340" s="2">
        <v>704</v>
      </c>
      <c r="I340" s="2">
        <v>293</v>
      </c>
      <c r="J340" s="2">
        <f>$K$2*I340+(1-$K$2)*J339</f>
        <v>294.10662212857557</v>
      </c>
      <c r="K340" s="2"/>
      <c r="L340" s="2">
        <f>IF(O340="low", $K$4*J340+(1-$K$4)*L339,L339)</f>
        <v>231.20382733540464</v>
      </c>
      <c r="M340" s="2">
        <f>IF(O340="high", $K$4*J340+(1-$K$4)*M339,M339)</f>
        <v>294.20056879055721</v>
      </c>
      <c r="N340" s="2">
        <f>IF(O340="high",(1-$K$8)*N339+$K$8*(M339-2),IF(O340="low",(1-$K$8)*N339+$K$8*(L339+2),N339))</f>
        <v>292.13922636271678</v>
      </c>
      <c r="O340" s="2" t="str">
        <f>IF(J340&gt;N339+1,"high",IF(J340&lt;N339-1,"low","middle"))</f>
        <v>high</v>
      </c>
      <c r="P340" s="2">
        <f>IF(O340="low",250,IF(O340="high",300,275))</f>
        <v>300</v>
      </c>
      <c r="Q340" s="2">
        <f>IF(P340=P339,Q339+1,1)</f>
        <v>146</v>
      </c>
      <c r="R340" s="2">
        <f>IF(P340=P339,R339+J340,J340)</f>
        <v>42838.806451723176</v>
      </c>
      <c r="S340" s="2" t="str">
        <f>IF(P341=P340,"NA",R340/Q340)</f>
        <v>NA</v>
      </c>
      <c r="T340" s="2">
        <f>IF(P340=P339,T339+J340^2,J340^2)</f>
        <v>12570249.423995808</v>
      </c>
      <c r="U340" s="2" t="str">
        <f>IF(NOT($P341=$P340),SQRT(((T340)/($Q340))-S340^2),"NA")</f>
        <v>NA</v>
      </c>
    </row>
    <row r="341" spans="1:21" x14ac:dyDescent="0.2">
      <c r="A341" s="2">
        <f>D341-$D$2</f>
        <v>6.2000000476837158</v>
      </c>
      <c r="B341" s="2">
        <v>0.47703003883400003</v>
      </c>
      <c r="C341" s="2">
        <f>IF(B341&gt;B340,B341+(C340-B340),B341+(C340-B340)+5+A341-A340)</f>
        <v>6.1870298385623936</v>
      </c>
      <c r="D341" s="2">
        <v>1577147198.3199999</v>
      </c>
      <c r="E341" s="2">
        <v>450</v>
      </c>
      <c r="F341" s="2">
        <v>901</v>
      </c>
      <c r="G341" s="2">
        <v>637</v>
      </c>
      <c r="H341" s="2">
        <v>705</v>
      </c>
      <c r="I341" s="2">
        <v>291</v>
      </c>
      <c r="J341" s="2">
        <f>$K$2*I341+(1-$K$2)*J340</f>
        <v>293.48529770286046</v>
      </c>
      <c r="K341" s="2"/>
      <c r="L341" s="2">
        <f>IF(O341="low", $K$4*J341+(1-$K$4)*L340,L340)</f>
        <v>231.20382733540464</v>
      </c>
      <c r="M341" s="2">
        <f>IF(O341="high", $K$4*J341+(1-$K$4)*M340,M340)</f>
        <v>294.0575145730179</v>
      </c>
      <c r="N341" s="2">
        <f>IF(O341="high",(1-$K$8)*N340+$K$8*(M340-2),IF(O341="low",(1-$K$8)*N340+$K$8*(L340+2),N340))</f>
        <v>292.14229348410879</v>
      </c>
      <c r="O341" s="2" t="str">
        <f>IF(J341&gt;N340+1,"high",IF(J341&lt;N340-1,"low","middle"))</f>
        <v>high</v>
      </c>
      <c r="P341" s="2">
        <f>IF(O341="low",250,IF(O341="high",300,275))</f>
        <v>300</v>
      </c>
      <c r="Q341" s="2">
        <f>IF(P341=P340,Q340+1,1)</f>
        <v>147</v>
      </c>
      <c r="R341" s="2">
        <f>IF(P341=P340,R340+J341,J341)</f>
        <v>43132.29174942604</v>
      </c>
      <c r="S341" s="2">
        <f>IF(P342=P341,"NA",R341/Q341)</f>
        <v>293.41695067636761</v>
      </c>
      <c r="T341" s="2">
        <f>IF(P341=P340,T340+J341^2,J341^2)</f>
        <v>12656383.043963544</v>
      </c>
      <c r="U341" s="2">
        <f>IF(NOT($P342=$P341),SQRT(((T341)/($Q341))-S341^2),"NA")</f>
        <v>2.0825206526590314</v>
      </c>
    </row>
    <row r="342" spans="1:21" x14ac:dyDescent="0.2">
      <c r="A342" s="2">
        <f>D342-$D$2</f>
        <v>6.2300000190734863</v>
      </c>
      <c r="B342" s="2">
        <v>0.50174307823200004</v>
      </c>
      <c r="C342" s="2">
        <f>IF(B342&gt;B341,B342+(C341-B341),B342+(C341-B341)+5+A342-A341)</f>
        <v>6.2117428779603934</v>
      </c>
      <c r="D342" s="2">
        <v>1577147198.3499999</v>
      </c>
      <c r="E342" s="2">
        <v>450</v>
      </c>
      <c r="F342" s="2">
        <v>900</v>
      </c>
      <c r="G342" s="2">
        <v>637</v>
      </c>
      <c r="H342" s="2">
        <v>704</v>
      </c>
      <c r="I342" s="2">
        <v>291</v>
      </c>
      <c r="J342" s="2">
        <f>$K$2*I342+(1-$K$2)*J341</f>
        <v>292.98823816228838</v>
      </c>
      <c r="K342" s="2"/>
      <c r="L342" s="2">
        <f>IF(O342="low", $K$4*J342+(1-$K$4)*L341,L341)</f>
        <v>231.20382733540464</v>
      </c>
      <c r="M342" s="2">
        <f>IF(O342="high", $K$4*J342+(1-$K$4)*M341,M341)</f>
        <v>294.0575145730179</v>
      </c>
      <c r="N342" s="2">
        <f>IF(O342="high",(1-$K$8)*N341+$K$8*(M341-2),IF(O342="low",(1-$K$8)*N341+$K$8*(L341+2),N341))</f>
        <v>292.14229348410879</v>
      </c>
      <c r="O342" s="2" t="str">
        <f>IF(J342&gt;N341+1,"high",IF(J342&lt;N341-1,"low","middle"))</f>
        <v>middle</v>
      </c>
      <c r="P342" s="2">
        <f>IF(O342="low",250,IF(O342="high",300,275))</f>
        <v>275</v>
      </c>
      <c r="Q342" s="2">
        <f>IF(P342=P341,Q341+1,1)</f>
        <v>1</v>
      </c>
      <c r="R342" s="2">
        <f>IF(P342=P341,R341+J342,J342)</f>
        <v>292.98823816228838</v>
      </c>
      <c r="S342" s="2" t="str">
        <f>IF(P343=P342,"NA",R342/Q342)</f>
        <v>NA</v>
      </c>
      <c r="T342" s="2">
        <f>IF(P342=P341,T341+J342^2,J342^2)</f>
        <v>85842.107701441812</v>
      </c>
      <c r="U342" s="2" t="str">
        <f>IF(NOT($P343=$P342),SQRT(((T342)/($Q342))-S342^2),"NA")</f>
        <v>NA</v>
      </c>
    </row>
    <row r="343" spans="1:21" x14ac:dyDescent="0.2">
      <c r="A343" s="2">
        <f>D343-$D$2</f>
        <v>6.25</v>
      </c>
      <c r="B343" s="2">
        <v>0.52234411239599998</v>
      </c>
      <c r="C343" s="2">
        <f>IF(B343&gt;B342,B343+(C342-B342),B343+(C342-B342)+5+A343-A342)</f>
        <v>6.232343912124394</v>
      </c>
      <c r="D343" s="2">
        <v>1577147198.3699999</v>
      </c>
      <c r="E343" s="2">
        <v>447</v>
      </c>
      <c r="F343" s="2">
        <v>898</v>
      </c>
      <c r="G343" s="2">
        <v>634</v>
      </c>
      <c r="H343" s="2">
        <v>704</v>
      </c>
      <c r="I343" s="2">
        <v>289</v>
      </c>
      <c r="J343" s="2">
        <f>$K$2*I343+(1-$K$2)*J342</f>
        <v>292.19059052983073</v>
      </c>
      <c r="K343" s="2"/>
      <c r="L343" s="2">
        <f>IF(O343="low", $K$4*J343+(1-$K$4)*L342,L342)</f>
        <v>231.20382733540464</v>
      </c>
      <c r="M343" s="2">
        <f>IF(O343="high", $K$4*J343+(1-$K$4)*M342,M342)</f>
        <v>294.0575145730179</v>
      </c>
      <c r="N343" s="2">
        <f>IF(O343="high",(1-$K$8)*N342+$K$8*(M342-2),IF(O343="low",(1-$K$8)*N342+$K$8*(L342+2),N342))</f>
        <v>292.14229348410879</v>
      </c>
      <c r="O343" s="2" t="str">
        <f>IF(J343&gt;N342+1,"high",IF(J343&lt;N342-1,"low","middle"))</f>
        <v>middle</v>
      </c>
      <c r="P343" s="2">
        <f>IF(O343="low",250,IF(O343="high",300,275))</f>
        <v>275</v>
      </c>
      <c r="Q343" s="2">
        <f>IF(P343=P342,Q342+1,1)</f>
        <v>2</v>
      </c>
      <c r="R343" s="2">
        <f>IF(P343=P342,R342+J343,J343)</f>
        <v>585.17882869211917</v>
      </c>
      <c r="S343" s="2" t="str">
        <f>IF(P344=P343,"NA",R343/Q343)</f>
        <v>NA</v>
      </c>
      <c r="T343" s="2">
        <f>IF(P343=P342,T342+J343^2,J343^2)</f>
        <v>171217.44889561302</v>
      </c>
      <c r="U343" s="2" t="str">
        <f>IF(NOT($P344=$P343),SQRT(((T343)/($Q343))-S343^2),"NA")</f>
        <v>NA</v>
      </c>
    </row>
    <row r="344" spans="1:21" x14ac:dyDescent="0.2">
      <c r="A344" s="2">
        <f>D344-$D$2</f>
        <v>6.2700002193450928</v>
      </c>
      <c r="B344" s="2">
        <v>0.54660415649399996</v>
      </c>
      <c r="C344" s="2">
        <f>IF(B344&gt;B343,B344+(C343-B343),B344+(C343-B343)+5+A344-A343)</f>
        <v>6.2566039562223938</v>
      </c>
      <c r="D344" s="2">
        <v>1577147198.3900001</v>
      </c>
      <c r="E344" s="2">
        <v>446</v>
      </c>
      <c r="F344" s="2">
        <v>898</v>
      </c>
      <c r="G344" s="2">
        <v>632</v>
      </c>
      <c r="H344" s="2">
        <v>704</v>
      </c>
      <c r="I344" s="2">
        <v>289</v>
      </c>
      <c r="J344" s="2">
        <f>$K$2*I344+(1-$K$2)*J343</f>
        <v>291.55247242386457</v>
      </c>
      <c r="K344" s="2"/>
      <c r="L344" s="2">
        <f>IF(O344="low", $K$4*J344+(1-$K$4)*L343,L343)</f>
        <v>231.20382733540464</v>
      </c>
      <c r="M344" s="2">
        <f>IF(O344="high", $K$4*J344+(1-$K$4)*M343,M343)</f>
        <v>294.0575145730179</v>
      </c>
      <c r="N344" s="2">
        <f>IF(O344="high",(1-$K$8)*N343+$K$8*(M343-2),IF(O344="low",(1-$K$8)*N343+$K$8*(L343+2),N343))</f>
        <v>292.14229348410879</v>
      </c>
      <c r="O344" s="2" t="str">
        <f>IF(J344&gt;N343+1,"high",IF(J344&lt;N343-1,"low","middle"))</f>
        <v>middle</v>
      </c>
      <c r="P344" s="2">
        <f>IF(O344="low",250,IF(O344="high",300,275))</f>
        <v>275</v>
      </c>
      <c r="Q344" s="2">
        <f>IF(P344=P343,Q343+1,1)</f>
        <v>3</v>
      </c>
      <c r="R344" s="2">
        <f>IF(P344=P343,R343+J344,J344)</f>
        <v>876.7313011159838</v>
      </c>
      <c r="S344" s="2">
        <f>IF(P345=P344,"NA",R344/Q344)</f>
        <v>292.24376703866125</v>
      </c>
      <c r="T344" s="2">
        <f>IF(P344=P343,T343+J344^2,J344^2)</f>
        <v>256220.29307208135</v>
      </c>
      <c r="U344" s="2">
        <f>IF(NOT($P345=$P344),SQRT(((T344)/($Q344))-S344^2),"NA")</f>
        <v>0.58735373765659549</v>
      </c>
    </row>
    <row r="345" spans="1:21" x14ac:dyDescent="0.2">
      <c r="A345" s="2">
        <f>D345-$D$2</f>
        <v>6.2900002002716064</v>
      </c>
      <c r="B345" s="2">
        <v>0.56737112998999994</v>
      </c>
      <c r="C345" s="2">
        <f>IF(B345&gt;B344,B345+(C344-B344),B345+(C344-B344)+5+A345-A344)</f>
        <v>6.2773709297183933</v>
      </c>
      <c r="D345" s="2">
        <v>1577147198.4100001</v>
      </c>
      <c r="E345" s="2">
        <v>446</v>
      </c>
      <c r="F345" s="2">
        <v>897</v>
      </c>
      <c r="G345" s="2">
        <v>633</v>
      </c>
      <c r="H345" s="2">
        <v>703</v>
      </c>
      <c r="I345" s="2">
        <v>289</v>
      </c>
      <c r="J345" s="2">
        <f>$K$2*I345+(1-$K$2)*J344</f>
        <v>291.04197793909168</v>
      </c>
      <c r="K345" s="2"/>
      <c r="L345" s="2">
        <f>IF(O345="low", $K$4*J345+(1-$K$4)*L344,L344)</f>
        <v>243.17145745614206</v>
      </c>
      <c r="M345" s="2">
        <f>IF(O345="high", $K$4*J345+(1-$K$4)*M344,M344)</f>
        <v>294.0575145730179</v>
      </c>
      <c r="N345" s="2">
        <f>IF(O345="high",(1-$K$8)*N344+$K$8*(M344-2),IF(O345="low",(1-$K$8)*N344+$K$8*(L344+2),N344))</f>
        <v>289.19537017667358</v>
      </c>
      <c r="O345" s="2" t="str">
        <f>IF(J345&gt;N344+1,"high",IF(J345&lt;N344-1,"low","middle"))</f>
        <v>low</v>
      </c>
      <c r="P345" s="2">
        <f>IF(O345="low",250,IF(O345="high",300,275))</f>
        <v>250</v>
      </c>
      <c r="Q345" s="2">
        <f>IF(P345=P344,Q344+1,1)</f>
        <v>1</v>
      </c>
      <c r="R345" s="2">
        <f>IF(P345=P344,R344+J345,J345)</f>
        <v>291.04197793909168</v>
      </c>
      <c r="S345" s="2">
        <f>IF(P346=P345,"NA",R345/Q345)</f>
        <v>291.04197793909168</v>
      </c>
      <c r="T345" s="2">
        <f>IF(P345=P344,T344+J345^2,J345^2)</f>
        <v>84705.432922698732</v>
      </c>
      <c r="U345" s="2">
        <f>IF(NOT($P346=$P345),SQRT(((T345)/($Q345))-S345^2),"NA")</f>
        <v>0</v>
      </c>
    </row>
    <row r="346" spans="1:21" x14ac:dyDescent="0.2">
      <c r="A346" s="2">
        <f>D346-$D$2</f>
        <v>6.320000171661377</v>
      </c>
      <c r="B346" s="2">
        <v>0.59171509742700001</v>
      </c>
      <c r="C346" s="2">
        <f>IF(B346&gt;B345,B346+(C345-B345),B346+(C345-B345)+5+A346-A345)</f>
        <v>6.301714897155394</v>
      </c>
      <c r="D346" s="2">
        <v>1577147198.4400001</v>
      </c>
      <c r="E346" s="2">
        <v>442</v>
      </c>
      <c r="F346" s="2">
        <v>898</v>
      </c>
      <c r="G346" s="2">
        <v>632</v>
      </c>
      <c r="H346" s="2">
        <v>702</v>
      </c>
      <c r="I346" s="2">
        <v>286</v>
      </c>
      <c r="J346" s="2">
        <f>$K$2*I346+(1-$K$2)*J345</f>
        <v>290.03358235127337</v>
      </c>
      <c r="K346" s="2"/>
      <c r="L346" s="2">
        <f>IF(O346="low", $K$4*J346+(1-$K$4)*L345,L345)</f>
        <v>243.17145745614206</v>
      </c>
      <c r="M346" s="2">
        <f>IF(O346="high", $K$4*J346+(1-$K$4)*M345,M345)</f>
        <v>294.0575145730179</v>
      </c>
      <c r="N346" s="2">
        <f>IF(O346="high",(1-$K$8)*N345+$K$8*(M345-2),IF(O346="low",(1-$K$8)*N345+$K$8*(L345+2),N345))</f>
        <v>289.19537017667358</v>
      </c>
      <c r="O346" s="2" t="str">
        <f>IF(J346&gt;N345+1,"high",IF(J346&lt;N345-1,"low","middle"))</f>
        <v>middle</v>
      </c>
      <c r="P346" s="2">
        <f>IF(O346="low",250,IF(O346="high",300,275))</f>
        <v>275</v>
      </c>
      <c r="Q346" s="2">
        <f>IF(P346=P345,Q345+1,1)</f>
        <v>1</v>
      </c>
      <c r="R346" s="2">
        <f>IF(P346=P345,R345+J346,J346)</f>
        <v>290.03358235127337</v>
      </c>
      <c r="S346" s="2" t="str">
        <f>IF(P347=P346,"NA",R346/Q346)</f>
        <v>NA</v>
      </c>
      <c r="T346" s="2">
        <f>IF(P346=P345,T345+J346^2,J346^2)</f>
        <v>84119.478891512874</v>
      </c>
      <c r="U346" s="2" t="str">
        <f>IF(NOT($P347=$P346),SQRT(((T346)/($Q346))-S346^2),"NA")</f>
        <v>NA</v>
      </c>
    </row>
    <row r="347" spans="1:21" x14ac:dyDescent="0.2">
      <c r="A347" s="2">
        <f>D347-$D$2</f>
        <v>6.3400001525878906</v>
      </c>
      <c r="B347" s="2">
        <v>0.61613202094999997</v>
      </c>
      <c r="C347" s="2">
        <f>IF(B347&gt;B346,B347+(C346-B346),B347+(C346-B346)+5+A347-A346)</f>
        <v>6.3261318206783939</v>
      </c>
      <c r="D347" s="2">
        <v>1577147198.46</v>
      </c>
      <c r="E347" s="2">
        <v>445</v>
      </c>
      <c r="F347" s="2">
        <v>898</v>
      </c>
      <c r="G347" s="2">
        <v>633</v>
      </c>
      <c r="H347" s="2">
        <v>703</v>
      </c>
      <c r="I347" s="2">
        <v>288</v>
      </c>
      <c r="J347" s="2">
        <f>$K$2*I347+(1-$K$2)*J346</f>
        <v>289.62686588101872</v>
      </c>
      <c r="K347" s="2"/>
      <c r="L347" s="2">
        <f>IF(O347="low", $K$4*J347+(1-$K$4)*L346,L346)</f>
        <v>243.17145745614206</v>
      </c>
      <c r="M347" s="2">
        <f>IF(O347="high", $K$4*J347+(1-$K$4)*M346,M346)</f>
        <v>294.0575145730179</v>
      </c>
      <c r="N347" s="2">
        <f>IF(O347="high",(1-$K$8)*N346+$K$8*(M346-2),IF(O347="low",(1-$K$8)*N346+$K$8*(L346+2),N346))</f>
        <v>289.19537017667358</v>
      </c>
      <c r="O347" s="2" t="str">
        <f>IF(J347&gt;N346+1,"high",IF(J347&lt;N346-1,"low","middle"))</f>
        <v>middle</v>
      </c>
      <c r="P347" s="2">
        <f>IF(O347="low",250,IF(O347="high",300,275))</f>
        <v>275</v>
      </c>
      <c r="Q347" s="2">
        <f>IF(P347=P346,Q346+1,1)</f>
        <v>2</v>
      </c>
      <c r="R347" s="2">
        <f>IF(P347=P346,R346+J347,J347)</f>
        <v>579.66044823229208</v>
      </c>
      <c r="S347" s="2" t="str">
        <f>IF(P348=P347,"NA",R347/Q347)</f>
        <v>NA</v>
      </c>
      <c r="T347" s="2">
        <f>IF(P347=P346,T346+J347^2,J347^2)</f>
        <v>168003.20033157448</v>
      </c>
      <c r="U347" s="2" t="str">
        <f>IF(NOT($P348=$P347),SQRT(((T347)/($Q347))-S347^2),"NA")</f>
        <v>NA</v>
      </c>
    </row>
    <row r="348" spans="1:21" x14ac:dyDescent="0.2">
      <c r="A348" s="2">
        <f>D348-$D$2</f>
        <v>6.3600001335144043</v>
      </c>
      <c r="B348" s="2">
        <v>0.63670110702500005</v>
      </c>
      <c r="C348" s="2">
        <f>IF(B348&gt;B347,B348+(C347-B347),B348+(C347-B347)+5+A348-A347)</f>
        <v>6.3467009067533935</v>
      </c>
      <c r="D348" s="2">
        <v>1577147198.48</v>
      </c>
      <c r="E348" s="2">
        <v>445</v>
      </c>
      <c r="F348" s="2">
        <v>898</v>
      </c>
      <c r="G348" s="2">
        <v>631</v>
      </c>
      <c r="H348" s="2">
        <v>700</v>
      </c>
      <c r="I348" s="2">
        <v>286</v>
      </c>
      <c r="J348" s="2">
        <f>$K$2*I348+(1-$K$2)*J347</f>
        <v>288.90149270481498</v>
      </c>
      <c r="K348" s="2"/>
      <c r="L348" s="2">
        <f>IF(O348="low", $K$4*J348+(1-$K$4)*L347,L347)</f>
        <v>243.17145745614206</v>
      </c>
      <c r="M348" s="2">
        <f>IF(O348="high", $K$4*J348+(1-$K$4)*M347,M347)</f>
        <v>294.0575145730179</v>
      </c>
      <c r="N348" s="2">
        <f>IF(O348="high",(1-$K$8)*N347+$K$8*(M347-2),IF(O348="low",(1-$K$8)*N347+$K$8*(L347+2),N347))</f>
        <v>289.19537017667358</v>
      </c>
      <c r="O348" s="2" t="str">
        <f>IF(J348&gt;N347+1,"high",IF(J348&lt;N347-1,"low","middle"))</f>
        <v>middle</v>
      </c>
      <c r="P348" s="2">
        <f>IF(O348="low",250,IF(O348="high",300,275))</f>
        <v>275</v>
      </c>
      <c r="Q348" s="2">
        <f>IF(P348=P347,Q347+1,1)</f>
        <v>3</v>
      </c>
      <c r="R348" s="2">
        <f>IF(P348=P347,R347+J348,J348)</f>
        <v>868.56194093710701</v>
      </c>
      <c r="S348" s="2">
        <f>IF(P349=P348,"NA",R348/Q348)</f>
        <v>289.52064697903569</v>
      </c>
      <c r="T348" s="2">
        <f>IF(P348=P347,T347+J348^2,J348^2)</f>
        <v>251467.27281864476</v>
      </c>
      <c r="U348" s="2">
        <f>IF(NOT($P349=$P348),SQRT(((T348)/($Q348))-S348^2),"NA")</f>
        <v>0.46823682275391065</v>
      </c>
    </row>
    <row r="349" spans="1:21" x14ac:dyDescent="0.2">
      <c r="A349" s="2">
        <f>D349-$D$2</f>
        <v>6.3900001049041748</v>
      </c>
      <c r="B349" s="2">
        <v>0.66146421432500002</v>
      </c>
      <c r="C349" s="2">
        <f>IF(B349&gt;B348,B349+(C348-B348),B349+(C348-B348)+5+A349-A348)</f>
        <v>6.3714640140533936</v>
      </c>
      <c r="D349" s="2">
        <v>1577147198.51</v>
      </c>
      <c r="E349" s="2">
        <v>442</v>
      </c>
      <c r="F349" s="2">
        <v>898</v>
      </c>
      <c r="G349" s="2">
        <v>631</v>
      </c>
      <c r="H349" s="2">
        <v>697</v>
      </c>
      <c r="I349" s="2">
        <v>285</v>
      </c>
      <c r="J349" s="2">
        <f>$K$2*I349+(1-$K$2)*J348</f>
        <v>288.12119416385201</v>
      </c>
      <c r="K349" s="2"/>
      <c r="L349" s="2">
        <f>IF(O349="low", $K$4*J349+(1-$K$4)*L348,L348)</f>
        <v>252.16140479768407</v>
      </c>
      <c r="M349" s="2">
        <f>IF(O349="high", $K$4*J349+(1-$K$4)*M348,M348)</f>
        <v>294.0575145730179</v>
      </c>
      <c r="N349" s="2">
        <f>IF(O349="high",(1-$K$8)*N348+$K$8*(M348-2),IF(O349="low",(1-$K$8)*N348+$K$8*(L348+2),N348))</f>
        <v>286.99417454064701</v>
      </c>
      <c r="O349" s="2" t="str">
        <f>IF(J349&gt;N348+1,"high",IF(J349&lt;N348-1,"low","middle"))</f>
        <v>low</v>
      </c>
      <c r="P349" s="2">
        <f>IF(O349="low",250,IF(O349="high",300,275))</f>
        <v>250</v>
      </c>
      <c r="Q349" s="2">
        <f>IF(P349=P348,Q348+1,1)</f>
        <v>1</v>
      </c>
      <c r="R349" s="2">
        <f>IF(P349=P348,R348+J349,J349)</f>
        <v>288.12119416385201</v>
      </c>
      <c r="S349" s="2">
        <f>IF(P350=P349,"NA",R349/Q349)</f>
        <v>288.12119416385201</v>
      </c>
      <c r="T349" s="2">
        <f>IF(P349=P348,T348+J349^2,J349^2)</f>
        <v>83013.82252640411</v>
      </c>
      <c r="U349" s="2">
        <f>IF(NOT($P350=$P349),SQRT(((T349)/($Q349))-S349^2),"NA")</f>
        <v>0</v>
      </c>
    </row>
    <row r="350" spans="1:21" x14ac:dyDescent="0.2">
      <c r="A350" s="2">
        <f>D350-$D$2</f>
        <v>6.4100000858306885</v>
      </c>
      <c r="B350" s="2">
        <v>0.68192100524900001</v>
      </c>
      <c r="C350" s="2">
        <f>IF(B350&gt;B349,B350+(C349-B349),B350+(C349-B349)+5+A350-A349)</f>
        <v>6.3919208049773939</v>
      </c>
      <c r="D350" s="2">
        <v>1577147198.53</v>
      </c>
      <c r="E350" s="2">
        <v>445</v>
      </c>
      <c r="F350" s="2">
        <v>897</v>
      </c>
      <c r="G350" s="2">
        <v>633</v>
      </c>
      <c r="H350" s="2">
        <v>697</v>
      </c>
      <c r="I350" s="2">
        <v>288</v>
      </c>
      <c r="J350" s="2">
        <f>$K$2*I350+(1-$K$2)*J349</f>
        <v>288.09695533108163</v>
      </c>
      <c r="K350" s="2"/>
      <c r="L350" s="2">
        <f>IF(O350="low", $K$4*J350+(1-$K$4)*L349,L349)</f>
        <v>252.16140479768407</v>
      </c>
      <c r="M350" s="2">
        <f>IF(O350="high", $K$4*J350+(1-$K$4)*M349,M349)</f>
        <v>292.86540272463066</v>
      </c>
      <c r="N350" s="2">
        <f>IF(O350="high",(1-$K$8)*N349+$K$8*(M349-2),IF(O350="low",(1-$K$8)*N349+$K$8*(L349+2),N349))</f>
        <v>287.24734154226553</v>
      </c>
      <c r="O350" s="2" t="str">
        <f>IF(J350&gt;N349+1,"high",IF(J350&lt;N349-1,"low","middle"))</f>
        <v>high</v>
      </c>
      <c r="P350" s="2">
        <f>IF(O350="low",250,IF(O350="high",300,275))</f>
        <v>300</v>
      </c>
      <c r="Q350" s="2">
        <f>IF(P350=P349,Q349+1,1)</f>
        <v>1</v>
      </c>
      <c r="R350" s="2">
        <f>IF(P350=P349,R349+J350,J350)</f>
        <v>288.09695533108163</v>
      </c>
      <c r="S350" s="2">
        <f>IF(P351=P350,"NA",R350/Q350)</f>
        <v>288.09695533108163</v>
      </c>
      <c r="T350" s="2">
        <f>IF(P350=P349,T349+J350^2,J350^2)</f>
        <v>82999.855671039244</v>
      </c>
      <c r="U350" s="2">
        <f>IF(NOT($P351=$P350),SQRT(((T350)/($Q350))-S350^2),"NA")</f>
        <v>0</v>
      </c>
    </row>
    <row r="351" spans="1:21" x14ac:dyDescent="0.2">
      <c r="A351" s="2">
        <f>D351-$D$2</f>
        <v>6.4300000667572021</v>
      </c>
      <c r="B351" s="2">
        <v>0.70648908615100003</v>
      </c>
      <c r="C351" s="2">
        <f>IF(B351&gt;B350,B351+(C350-B350),B351+(C350-B350)+5+A351-A350)</f>
        <v>6.416488885879394</v>
      </c>
      <c r="D351" s="2">
        <v>1577147198.55</v>
      </c>
      <c r="E351" s="2">
        <v>445</v>
      </c>
      <c r="F351" s="2">
        <v>898</v>
      </c>
      <c r="G351" s="2">
        <v>631</v>
      </c>
      <c r="H351" s="2">
        <v>697</v>
      </c>
      <c r="I351" s="2">
        <v>288</v>
      </c>
      <c r="J351" s="2">
        <f>$K$2*I351+(1-$K$2)*J350</f>
        <v>288.07756426486532</v>
      </c>
      <c r="K351" s="2"/>
      <c r="L351" s="2">
        <f>IF(O351="low", $K$4*J351+(1-$K$4)*L350,L350)</f>
        <v>252.16140479768407</v>
      </c>
      <c r="M351" s="2">
        <f>IF(O351="high", $K$4*J351+(1-$K$4)*M350,M350)</f>
        <v>292.86540272463066</v>
      </c>
      <c r="N351" s="2">
        <f>IF(O351="high",(1-$K$8)*N350+$K$8*(M350-2),IF(O351="low",(1-$K$8)*N350+$K$8*(L350+2),N350))</f>
        <v>287.24734154226553</v>
      </c>
      <c r="O351" s="2" t="str">
        <f>IF(J351&gt;N350+1,"high",IF(J351&lt;N350-1,"low","middle"))</f>
        <v>middle</v>
      </c>
      <c r="P351" s="2">
        <f>IF(O351="low",250,IF(O351="high",300,275))</f>
        <v>275</v>
      </c>
      <c r="Q351" s="2">
        <f>IF(P351=P350,Q350+1,1)</f>
        <v>1</v>
      </c>
      <c r="R351" s="2">
        <f>IF(P351=P350,R350+J351,J351)</f>
        <v>288.07756426486532</v>
      </c>
      <c r="S351" s="2" t="str">
        <f>IF(P352=P351,"NA",R351/Q351)</f>
        <v>NA</v>
      </c>
      <c r="T351" s="2">
        <f>IF(P351=P350,T350+J351^2,J351^2)</f>
        <v>82988.683032777612</v>
      </c>
      <c r="U351" s="2" t="str">
        <f>IF(NOT($P352=$P351),SQRT(((T351)/($Q351))-S351^2),"NA")</f>
        <v>NA</v>
      </c>
    </row>
    <row r="352" spans="1:21" x14ac:dyDescent="0.2">
      <c r="A352" s="2">
        <f>D352-$D$2</f>
        <v>6.4600000381469727</v>
      </c>
      <c r="B352" s="2">
        <v>0.73085808754000003</v>
      </c>
      <c r="C352" s="2">
        <f>IF(B352&gt;B351,B352+(C351-B351),B352+(C351-B351)+5+A352-A351)</f>
        <v>6.4408578872683933</v>
      </c>
      <c r="D352" s="2">
        <v>1577147198.5799999</v>
      </c>
      <c r="E352" s="2">
        <v>443</v>
      </c>
      <c r="F352" s="2">
        <v>898</v>
      </c>
      <c r="G352" s="2">
        <v>629</v>
      </c>
      <c r="H352" s="2">
        <v>694</v>
      </c>
      <c r="I352" s="2">
        <v>286</v>
      </c>
      <c r="J352" s="2">
        <f>$K$2*I352+(1-$K$2)*J351</f>
        <v>287.66205141189226</v>
      </c>
      <c r="K352" s="2"/>
      <c r="L352" s="2">
        <f>IF(O352="low", $K$4*J352+(1-$K$4)*L351,L351)</f>
        <v>252.16140479768407</v>
      </c>
      <c r="M352" s="2">
        <f>IF(O352="high", $K$4*J352+(1-$K$4)*M351,M351)</f>
        <v>292.86540272463066</v>
      </c>
      <c r="N352" s="2">
        <f>IF(O352="high",(1-$K$8)*N351+$K$8*(M351-2),IF(O352="low",(1-$K$8)*N351+$K$8*(L351+2),N351))</f>
        <v>287.24734154226553</v>
      </c>
      <c r="O352" s="2" t="str">
        <f>IF(J352&gt;N351+1,"high",IF(J352&lt;N351-1,"low","middle"))</f>
        <v>middle</v>
      </c>
      <c r="P352" s="2">
        <f>IF(O352="low",250,IF(O352="high",300,275))</f>
        <v>275</v>
      </c>
      <c r="Q352" s="2">
        <f>IF(P352=P351,Q351+1,1)</f>
        <v>2</v>
      </c>
      <c r="R352" s="2">
        <f>IF(P352=P351,R351+J352,J352)</f>
        <v>575.73961567675758</v>
      </c>
      <c r="S352" s="2" t="str">
        <f>IF(P353=P352,"NA",R352/Q352)</f>
        <v>NA</v>
      </c>
      <c r="T352" s="2">
        <f>IF(P352=P351,T351+J352^2,J352^2)</f>
        <v>165738.13885527576</v>
      </c>
      <c r="U352" s="2" t="str">
        <f>IF(NOT($P353=$P352),SQRT(((T352)/($Q352))-S352^2),"NA")</f>
        <v>NA</v>
      </c>
    </row>
    <row r="353" spans="1:21" x14ac:dyDescent="0.2">
      <c r="A353" s="2">
        <f>D353-$D$2</f>
        <v>6.4800000190734863</v>
      </c>
      <c r="B353" s="2">
        <v>0.75161910057100001</v>
      </c>
      <c r="C353" s="2">
        <f>IF(B353&gt;B352,B353+(C352-B352),B353+(C352-B352)+5+A353-A352)</f>
        <v>6.4616189002993938</v>
      </c>
      <c r="D353" s="2">
        <v>1577147198.5999999</v>
      </c>
      <c r="E353" s="2">
        <v>443</v>
      </c>
      <c r="F353" s="2">
        <v>898</v>
      </c>
      <c r="G353" s="2">
        <v>631</v>
      </c>
      <c r="H353" s="2">
        <v>692</v>
      </c>
      <c r="I353" s="2">
        <v>285</v>
      </c>
      <c r="J353" s="2">
        <f>$K$2*I353+(1-$K$2)*J352</f>
        <v>287.12964112951386</v>
      </c>
      <c r="K353" s="2"/>
      <c r="L353" s="2">
        <f>IF(O353="low", $K$4*J353+(1-$K$4)*L352,L352)</f>
        <v>252.16140479768407</v>
      </c>
      <c r="M353" s="2">
        <f>IF(O353="high", $K$4*J353+(1-$K$4)*M352,M352)</f>
        <v>292.86540272463066</v>
      </c>
      <c r="N353" s="2">
        <f>IF(O353="high",(1-$K$8)*N352+$K$8*(M352-2),IF(O353="low",(1-$K$8)*N352+$K$8*(L352+2),N352))</f>
        <v>287.24734154226553</v>
      </c>
      <c r="O353" s="2" t="str">
        <f>IF(J353&gt;N352+1,"high",IF(J353&lt;N352-1,"low","middle"))</f>
        <v>middle</v>
      </c>
      <c r="P353" s="2">
        <f>IF(O353="low",250,IF(O353="high",300,275))</f>
        <v>275</v>
      </c>
      <c r="Q353" s="2">
        <f>IF(P353=P352,Q352+1,1)</f>
        <v>3</v>
      </c>
      <c r="R353" s="2">
        <f>IF(P353=P352,R352+J353,J353)</f>
        <v>862.86925680627144</v>
      </c>
      <c r="S353" s="2" t="str">
        <f>IF(P354=P353,"NA",R353/Q353)</f>
        <v>NA</v>
      </c>
      <c r="T353" s="2">
        <f>IF(P353=P352,T352+J353^2,J353^2)</f>
        <v>248181.56967043917</v>
      </c>
      <c r="U353" s="2" t="str">
        <f>IF(NOT($P354=$P353),SQRT(((T353)/($Q353))-S353^2),"NA")</f>
        <v>NA</v>
      </c>
    </row>
    <row r="354" spans="1:21" x14ac:dyDescent="0.2">
      <c r="A354" s="2">
        <f>D354-$D$2</f>
        <v>6.5</v>
      </c>
      <c r="B354" s="2">
        <v>0.77604222297699998</v>
      </c>
      <c r="C354" s="2">
        <f>IF(B354&gt;B353,B354+(C353-B353),B354+(C353-B353)+5+A354-A353)</f>
        <v>6.4860420227053934</v>
      </c>
      <c r="D354" s="2">
        <v>1577147198.6199999</v>
      </c>
      <c r="E354" s="2">
        <v>443</v>
      </c>
      <c r="F354" s="2">
        <v>896</v>
      </c>
      <c r="G354" s="2">
        <v>630</v>
      </c>
      <c r="H354" s="2">
        <v>691</v>
      </c>
      <c r="I354" s="2">
        <v>285</v>
      </c>
      <c r="J354" s="2">
        <f>$K$2*I354+(1-$K$2)*J353</f>
        <v>286.70371290361106</v>
      </c>
      <c r="K354" s="2"/>
      <c r="L354" s="2">
        <f>IF(O354="low", $K$4*J354+(1-$K$4)*L353,L353)</f>
        <v>252.16140479768407</v>
      </c>
      <c r="M354" s="2">
        <f>IF(O354="high", $K$4*J354+(1-$K$4)*M353,M353)</f>
        <v>292.86540272463066</v>
      </c>
      <c r="N354" s="2">
        <f>IF(O354="high",(1-$K$8)*N353+$K$8*(M353-2),IF(O354="low",(1-$K$8)*N353+$K$8*(L353+2),N353))</f>
        <v>287.24734154226553</v>
      </c>
      <c r="O354" s="2" t="str">
        <f>IF(J354&gt;N353+1,"high",IF(J354&lt;N353-1,"low","middle"))</f>
        <v>middle</v>
      </c>
      <c r="P354" s="2">
        <f>IF(O354="low",250,IF(O354="high",300,275))</f>
        <v>275</v>
      </c>
      <c r="Q354" s="2">
        <f>IF(P354=P353,Q353+1,1)</f>
        <v>4</v>
      </c>
      <c r="R354" s="2">
        <f>IF(P354=P353,R353+J354,J354)</f>
        <v>1149.5729697098825</v>
      </c>
      <c r="S354" s="2" t="str">
        <f>IF(P355=P354,"NA",R354/Q354)</f>
        <v>NA</v>
      </c>
      <c r="T354" s="2">
        <f>IF(P354=P353,T353+J354^2,J354^2)</f>
        <v>330380.58866315545</v>
      </c>
      <c r="U354" s="2" t="str">
        <f>IF(NOT($P355=$P354),SQRT(((T354)/($Q354))-S354^2),"NA")</f>
        <v>NA</v>
      </c>
    </row>
    <row r="355" spans="1:21" x14ac:dyDescent="0.2">
      <c r="A355" s="2">
        <f>D355-$D$2</f>
        <v>6.5200002193450928</v>
      </c>
      <c r="B355" s="2">
        <v>0.79648113250700003</v>
      </c>
      <c r="C355" s="2">
        <f>IF(B355&gt;B354,B355+(C354-B354),B355+(C354-B354)+5+A355-A354)</f>
        <v>6.5064809322353936</v>
      </c>
      <c r="D355" s="2">
        <v>1577147198.6400001</v>
      </c>
      <c r="E355" s="2">
        <v>444</v>
      </c>
      <c r="F355" s="2">
        <v>898</v>
      </c>
      <c r="G355" s="2">
        <v>630</v>
      </c>
      <c r="H355" s="2">
        <v>691</v>
      </c>
      <c r="I355" s="2">
        <v>288</v>
      </c>
      <c r="J355" s="2">
        <f>$K$2*I355+(1-$K$2)*J354</f>
        <v>286.96297032288885</v>
      </c>
      <c r="K355" s="2"/>
      <c r="L355" s="2">
        <f>IF(O355="low", $K$4*J355+(1-$K$4)*L354,L354)</f>
        <v>252.16140479768407</v>
      </c>
      <c r="M355" s="2">
        <f>IF(O355="high", $K$4*J355+(1-$K$4)*M354,M354)</f>
        <v>292.86540272463066</v>
      </c>
      <c r="N355" s="2">
        <f>IF(O355="high",(1-$K$8)*N354+$K$8*(M354-2),IF(O355="low",(1-$K$8)*N354+$K$8*(L354+2),N354))</f>
        <v>287.24734154226553</v>
      </c>
      <c r="O355" s="2" t="str">
        <f>IF(J355&gt;N354+1,"high",IF(J355&lt;N354-1,"low","middle"))</f>
        <v>middle</v>
      </c>
      <c r="P355" s="2">
        <f>IF(O355="low",250,IF(O355="high",300,275))</f>
        <v>275</v>
      </c>
      <c r="Q355" s="2">
        <f>IF(P355=P354,Q354+1,1)</f>
        <v>5</v>
      </c>
      <c r="R355" s="2">
        <f>IF(P355=P354,R354+J355,J355)</f>
        <v>1436.5359400327714</v>
      </c>
      <c r="S355" s="2" t="str">
        <f>IF(P356=P355,"NA",R355/Q355)</f>
        <v>NA</v>
      </c>
      <c r="T355" s="2">
        <f>IF(P355=P354,T354+J355^2,J355^2)</f>
        <v>412728.33499969065</v>
      </c>
      <c r="U355" s="2" t="str">
        <f>IF(NOT($P356=$P355),SQRT(((T355)/($Q355))-S355^2),"NA")</f>
        <v>NA</v>
      </c>
    </row>
    <row r="356" spans="1:21" x14ac:dyDescent="0.2">
      <c r="A356" s="2">
        <f>D356-$D$2</f>
        <v>6.5500001907348633</v>
      </c>
      <c r="B356" s="2">
        <v>0.82119917869600001</v>
      </c>
      <c r="C356" s="2">
        <f>IF(B356&gt;B355,B356+(C355-B355),B356+(C355-B355)+5+A356-A355)</f>
        <v>6.5311989784243938</v>
      </c>
      <c r="D356" s="2">
        <v>1577147198.6700001</v>
      </c>
      <c r="E356" s="2">
        <v>442</v>
      </c>
      <c r="F356" s="2">
        <v>897</v>
      </c>
      <c r="G356" s="2">
        <v>631</v>
      </c>
      <c r="H356" s="2">
        <v>689</v>
      </c>
      <c r="I356" s="2">
        <v>286</v>
      </c>
      <c r="J356" s="2">
        <f>$K$2*I356+(1-$K$2)*J355</f>
        <v>286.7703762583111</v>
      </c>
      <c r="K356" s="2"/>
      <c r="L356" s="2">
        <f>IF(O356="low", $K$4*J356+(1-$K$4)*L355,L355)</f>
        <v>252.16140479768407</v>
      </c>
      <c r="M356" s="2">
        <f>IF(O356="high", $K$4*J356+(1-$K$4)*M355,M355)</f>
        <v>292.86540272463066</v>
      </c>
      <c r="N356" s="2">
        <f>IF(O356="high",(1-$K$8)*N355+$K$8*(M355-2),IF(O356="low",(1-$K$8)*N355+$K$8*(L355+2),N355))</f>
        <v>287.24734154226553</v>
      </c>
      <c r="O356" s="2" t="str">
        <f>IF(J356&gt;N355+1,"high",IF(J356&lt;N355-1,"low","middle"))</f>
        <v>middle</v>
      </c>
      <c r="P356" s="2">
        <f>IF(O356="low",250,IF(O356="high",300,275))</f>
        <v>275</v>
      </c>
      <c r="Q356" s="2">
        <f>IF(P356=P355,Q355+1,1)</f>
        <v>6</v>
      </c>
      <c r="R356" s="2">
        <f>IF(P356=P355,R355+J356,J356)</f>
        <v>1723.3063162910826</v>
      </c>
      <c r="S356" s="2">
        <f>IF(P357=P356,"NA",R356/Q356)</f>
        <v>287.21771938184708</v>
      </c>
      <c r="T356" s="2">
        <f>IF(P356=P355,T355+J356^2,J356^2)</f>
        <v>494965.58369902393</v>
      </c>
      <c r="U356" s="2">
        <f>IF(NOT($P357=$P356),SQRT(((T356)/($Q356))-S356^2),"NA")</f>
        <v>0.49560359952426153</v>
      </c>
    </row>
    <row r="357" spans="1:21" x14ac:dyDescent="0.2">
      <c r="A357" s="2">
        <f>D357-$D$2</f>
        <v>6.570000171661377</v>
      </c>
      <c r="B357" s="2">
        <v>0.84572219848600005</v>
      </c>
      <c r="C357" s="2">
        <f>IF(B357&gt;B356,B357+(C356-B356),B357+(C356-B356)+5+A357-A356)</f>
        <v>6.5557219982143939</v>
      </c>
      <c r="D357" s="2">
        <v>1577147198.6900001</v>
      </c>
      <c r="E357" s="2">
        <v>440</v>
      </c>
      <c r="F357" s="2">
        <v>897</v>
      </c>
      <c r="G357" s="2">
        <v>628</v>
      </c>
      <c r="H357" s="2">
        <v>688</v>
      </c>
      <c r="I357" s="2">
        <v>282</v>
      </c>
      <c r="J357" s="2">
        <f>$K$2*I357+(1-$K$2)*J356</f>
        <v>285.81630100664893</v>
      </c>
      <c r="K357" s="2"/>
      <c r="L357" s="2">
        <f>IF(O357="low", $K$4*J357+(1-$K$4)*L356,L356)</f>
        <v>258.89238403947707</v>
      </c>
      <c r="M357" s="2">
        <f>IF(O357="high", $K$4*J357+(1-$K$4)*M356,M356)</f>
        <v>292.86540272463066</v>
      </c>
      <c r="N357" s="2">
        <f>IF(O357="high",(1-$K$8)*N356+$K$8*(M356-2),IF(O357="low",(1-$K$8)*N356+$K$8*(L356+2),N356))</f>
        <v>285.59304470503645</v>
      </c>
      <c r="O357" s="2" t="str">
        <f>IF(J357&gt;N356+1,"high",IF(J357&lt;N356-1,"low","middle"))</f>
        <v>low</v>
      </c>
      <c r="P357" s="2">
        <f>IF(O357="low",250,IF(O357="high",300,275))</f>
        <v>250</v>
      </c>
      <c r="Q357" s="2">
        <f>IF(P357=P356,Q356+1,1)</f>
        <v>1</v>
      </c>
      <c r="R357" s="2">
        <f>IF(P357=P356,R356+J357,J357)</f>
        <v>285.81630100664893</v>
      </c>
      <c r="S357" s="2">
        <f>IF(P358=P357,"NA",R357/Q357)</f>
        <v>285.81630100664893</v>
      </c>
      <c r="T357" s="2">
        <f>IF(P357=P356,T356+J357^2,J357^2)</f>
        <v>81690.95792112335</v>
      </c>
      <c r="U357" s="2">
        <f>IF(NOT($P358=$P357),SQRT(((T357)/($Q357))-S357^2),"NA")</f>
        <v>0</v>
      </c>
    </row>
    <row r="358" spans="1:21" x14ac:dyDescent="0.2">
      <c r="A358" s="2">
        <f>D358-$D$2</f>
        <v>6.5900001525878906</v>
      </c>
      <c r="B358" s="2">
        <v>0.86601710319500003</v>
      </c>
      <c r="C358" s="2">
        <f>IF(B358&gt;B357,B358+(C357-B357),B358+(C357-B357)+5+A358-A357)</f>
        <v>6.5760169029233939</v>
      </c>
      <c r="D358" s="2">
        <v>1577147198.71</v>
      </c>
      <c r="E358" s="2">
        <v>443</v>
      </c>
      <c r="F358" s="2">
        <v>896</v>
      </c>
      <c r="G358" s="2">
        <v>630</v>
      </c>
      <c r="H358" s="2">
        <v>689</v>
      </c>
      <c r="I358" s="2">
        <v>286</v>
      </c>
      <c r="J358" s="2">
        <f>$K$2*I358+(1-$K$2)*J357</f>
        <v>285.85304080531915</v>
      </c>
      <c r="K358" s="2"/>
      <c r="L358" s="2">
        <f>IF(O358="low", $K$4*J358+(1-$K$4)*L357,L357)</f>
        <v>258.89238403947707</v>
      </c>
      <c r="M358" s="2">
        <f>IF(O358="high", $K$4*J358+(1-$K$4)*M357,M357)</f>
        <v>292.86540272463066</v>
      </c>
      <c r="N358" s="2">
        <f>IF(O358="high",(1-$K$8)*N357+$K$8*(M357-2),IF(O358="low",(1-$K$8)*N357+$K$8*(L357+2),N357))</f>
        <v>285.59304470503645</v>
      </c>
      <c r="O358" s="2" t="str">
        <f>IF(J358&gt;N357+1,"high",IF(J358&lt;N357-1,"low","middle"))</f>
        <v>middle</v>
      </c>
      <c r="P358" s="2">
        <f>IF(O358="low",250,IF(O358="high",300,275))</f>
        <v>275</v>
      </c>
      <c r="Q358" s="2">
        <f>IF(P358=P357,Q357+1,1)</f>
        <v>1</v>
      </c>
      <c r="R358" s="2">
        <f>IF(P358=P357,R357+J358,J358)</f>
        <v>285.85304080531915</v>
      </c>
      <c r="S358" s="2" t="str">
        <f>IF(P359=P358,"NA",R358/Q358)</f>
        <v>NA</v>
      </c>
      <c r="T358" s="2">
        <f>IF(P358=P357,T357+J358^2,J358^2)</f>
        <v>81711.960937647455</v>
      </c>
      <c r="U358" s="2" t="str">
        <f>IF(NOT($P359=$P358),SQRT(((T358)/($Q358))-S358^2),"NA")</f>
        <v>NA</v>
      </c>
    </row>
    <row r="359" spans="1:21" x14ac:dyDescent="0.2">
      <c r="A359" s="2">
        <f>D359-$D$2</f>
        <v>6.6200001239776611</v>
      </c>
      <c r="B359" s="2">
        <v>0.89065909385700004</v>
      </c>
      <c r="C359" s="2">
        <f>IF(B359&gt;B358,B359+(C358-B358),B359+(C358-B358)+5+A359-A358)</f>
        <v>6.6006588935853934</v>
      </c>
      <c r="D359" s="2">
        <v>1577147198.74</v>
      </c>
      <c r="E359" s="2">
        <v>442</v>
      </c>
      <c r="F359" s="2">
        <v>898</v>
      </c>
      <c r="G359" s="2">
        <v>630</v>
      </c>
      <c r="H359" s="2">
        <v>687</v>
      </c>
      <c r="I359" s="2">
        <v>286</v>
      </c>
      <c r="J359" s="2">
        <f>$K$2*I359+(1-$K$2)*J358</f>
        <v>285.88243264425535</v>
      </c>
      <c r="K359" s="2"/>
      <c r="L359" s="2">
        <f>IF(O359="low", $K$4*J359+(1-$K$4)*L358,L358)</f>
        <v>258.89238403947707</v>
      </c>
      <c r="M359" s="2">
        <f>IF(O359="high", $K$4*J359+(1-$K$4)*M358,M358)</f>
        <v>292.86540272463066</v>
      </c>
      <c r="N359" s="2">
        <f>IF(O359="high",(1-$K$8)*N358+$K$8*(M358-2),IF(O359="low",(1-$K$8)*N358+$K$8*(L358+2),N358))</f>
        <v>285.59304470503645</v>
      </c>
      <c r="O359" s="2" t="str">
        <f>IF(J359&gt;N358+1,"high",IF(J359&lt;N358-1,"low","middle"))</f>
        <v>middle</v>
      </c>
      <c r="P359" s="2">
        <f>IF(O359="low",250,IF(O359="high",300,275))</f>
        <v>275</v>
      </c>
      <c r="Q359" s="2">
        <f>IF(P359=P358,Q358+1,1)</f>
        <v>2</v>
      </c>
      <c r="R359" s="2">
        <f>IF(P359=P358,R358+J359,J359)</f>
        <v>571.73547344957456</v>
      </c>
      <c r="S359" s="2" t="str">
        <f>IF(P360=P359,"NA",R359/Q359)</f>
        <v>NA</v>
      </c>
      <c r="T359" s="2">
        <f>IF(P359=P358,T358+J359^2,J359^2)</f>
        <v>163440.72623224463</v>
      </c>
      <c r="U359" s="2" t="str">
        <f>IF(NOT($P360=$P359),SQRT(((T359)/($Q359))-S359^2),"NA")</f>
        <v>NA</v>
      </c>
    </row>
    <row r="360" spans="1:21" x14ac:dyDescent="0.2">
      <c r="A360" s="2">
        <f>D360-$D$2</f>
        <v>6.6400001049041748</v>
      </c>
      <c r="B360" s="2">
        <v>0.91115808486899996</v>
      </c>
      <c r="C360" s="2">
        <f>IF(B360&gt;B359,B360+(C359-B359),B360+(C359-B359)+5+A360-A359)</f>
        <v>6.6211578845973937</v>
      </c>
      <c r="D360" s="2">
        <v>1577147198.76</v>
      </c>
      <c r="E360" s="2">
        <v>440</v>
      </c>
      <c r="F360" s="2">
        <v>897</v>
      </c>
      <c r="G360" s="2">
        <v>629</v>
      </c>
      <c r="H360" s="2">
        <v>689</v>
      </c>
      <c r="I360" s="2">
        <v>284</v>
      </c>
      <c r="J360" s="2">
        <f>$K$2*I360+(1-$K$2)*J359</f>
        <v>285.5059461154043</v>
      </c>
      <c r="K360" s="2"/>
      <c r="L360" s="2">
        <f>IF(O360="low", $K$4*J360+(1-$K$4)*L359,L359)</f>
        <v>258.89238403947707</v>
      </c>
      <c r="M360" s="2">
        <f>IF(O360="high", $K$4*J360+(1-$K$4)*M359,M359)</f>
        <v>292.86540272463066</v>
      </c>
      <c r="N360" s="2">
        <f>IF(O360="high",(1-$K$8)*N359+$K$8*(M359-2),IF(O360="low",(1-$K$8)*N359+$K$8*(L359+2),N359))</f>
        <v>285.59304470503645</v>
      </c>
      <c r="O360" s="2" t="str">
        <f>IF(J360&gt;N359+1,"high",IF(J360&lt;N359-1,"low","middle"))</f>
        <v>middle</v>
      </c>
      <c r="P360" s="2">
        <f>IF(O360="low",250,IF(O360="high",300,275))</f>
        <v>275</v>
      </c>
      <c r="Q360" s="2">
        <f>IF(P360=P359,Q359+1,1)</f>
        <v>3</v>
      </c>
      <c r="R360" s="2">
        <f>IF(P360=P359,R359+J360,J360)</f>
        <v>857.24141956497886</v>
      </c>
      <c r="S360" s="2" t="str">
        <f>IF(P361=P360,"NA",R360/Q360)</f>
        <v>NA</v>
      </c>
      <c r="T360" s="2">
        <f>IF(P360=P359,T359+J360^2,J360^2)</f>
        <v>244954.37149949677</v>
      </c>
      <c r="U360" s="2" t="str">
        <f>IF(NOT($P361=$P360),SQRT(((T360)/($Q360))-S360^2),"NA")</f>
        <v>NA</v>
      </c>
    </row>
    <row r="361" spans="1:21" x14ac:dyDescent="0.2">
      <c r="A361" s="2">
        <f>D361-$D$2</f>
        <v>6.6600000858306885</v>
      </c>
      <c r="B361" s="2">
        <v>0.93565511703500004</v>
      </c>
      <c r="C361" s="2">
        <f>IF(B361&gt;B360,B361+(C360-B360),B361+(C360-B360)+5+A361-A360)</f>
        <v>6.6456549167633936</v>
      </c>
      <c r="D361" s="2">
        <v>1577147198.78</v>
      </c>
      <c r="E361" s="2">
        <v>442</v>
      </c>
      <c r="F361" s="2">
        <v>896</v>
      </c>
      <c r="G361" s="2">
        <v>629</v>
      </c>
      <c r="H361" s="2">
        <v>687</v>
      </c>
      <c r="I361" s="2">
        <v>285</v>
      </c>
      <c r="J361" s="2">
        <f>$K$2*I361+(1-$K$2)*J360</f>
        <v>285.40475689232346</v>
      </c>
      <c r="K361" s="2"/>
      <c r="L361" s="2">
        <f>IF(O361="low", $K$4*J361+(1-$K$4)*L360,L360)</f>
        <v>258.89238403947707</v>
      </c>
      <c r="M361" s="2">
        <f>IF(O361="high", $K$4*J361+(1-$K$4)*M360,M360)</f>
        <v>292.86540272463066</v>
      </c>
      <c r="N361" s="2">
        <f>IF(O361="high",(1-$K$8)*N360+$K$8*(M360-2),IF(O361="low",(1-$K$8)*N360+$K$8*(L360+2),N360))</f>
        <v>285.59304470503645</v>
      </c>
      <c r="O361" s="2" t="str">
        <f>IF(J361&gt;N360+1,"high",IF(J361&lt;N360-1,"low","middle"))</f>
        <v>middle</v>
      </c>
      <c r="P361" s="2">
        <f>IF(O361="low",250,IF(O361="high",300,275))</f>
        <v>275</v>
      </c>
      <c r="Q361" s="2">
        <f>IF(P361=P360,Q360+1,1)</f>
        <v>4</v>
      </c>
      <c r="R361" s="2">
        <f>IF(P361=P360,R360+J361,J361)</f>
        <v>1142.6461764573023</v>
      </c>
      <c r="S361" s="2" t="str">
        <f>IF(P362=P361,"NA",R361/Q361)</f>
        <v>NA</v>
      </c>
      <c r="T361" s="2">
        <f>IF(P361=P360,T360+J361^2,J361^2)</f>
        <v>326410.24675626302</v>
      </c>
      <c r="U361" s="2" t="str">
        <f>IF(NOT($P362=$P361),SQRT(((T361)/($Q361))-S361^2),"NA")</f>
        <v>NA</v>
      </c>
    </row>
    <row r="362" spans="1:21" x14ac:dyDescent="0.2">
      <c r="A362" s="2">
        <f>D362-$D$2</f>
        <v>6.6800000667572021</v>
      </c>
      <c r="B362" s="2">
        <v>0.95621705055200001</v>
      </c>
      <c r="C362" s="2">
        <f>IF(B362&gt;B361,B362+(C361-B361),B362+(C361-B361)+5+A362-A361)</f>
        <v>6.666216850280394</v>
      </c>
      <c r="D362" s="2">
        <v>1577147198.8</v>
      </c>
      <c r="E362" s="2">
        <v>442</v>
      </c>
      <c r="F362" s="2">
        <v>897</v>
      </c>
      <c r="G362" s="2">
        <v>627</v>
      </c>
      <c r="H362" s="2">
        <v>688</v>
      </c>
      <c r="I362" s="2">
        <v>284</v>
      </c>
      <c r="J362" s="2">
        <f>$K$2*I362+(1-$K$2)*J361</f>
        <v>285.12380551385877</v>
      </c>
      <c r="K362" s="2"/>
      <c r="L362" s="2">
        <f>IF(O362="low", $K$4*J362+(1-$K$4)*L361,L361)</f>
        <v>258.89238403947707</v>
      </c>
      <c r="M362" s="2">
        <f>IF(O362="high", $K$4*J362+(1-$K$4)*M361,M361)</f>
        <v>292.86540272463066</v>
      </c>
      <c r="N362" s="2">
        <f>IF(O362="high",(1-$K$8)*N361+$K$8*(M361-2),IF(O362="low",(1-$K$8)*N361+$K$8*(L361+2),N361))</f>
        <v>285.59304470503645</v>
      </c>
      <c r="O362" s="2" t="str">
        <f>IF(J362&gt;N361+1,"high",IF(J362&lt;N361-1,"low","middle"))</f>
        <v>middle</v>
      </c>
      <c r="P362" s="2">
        <f>IF(O362="low",250,IF(O362="high",300,275))</f>
        <v>275</v>
      </c>
      <c r="Q362" s="2">
        <f>IF(P362=P361,Q361+1,1)</f>
        <v>5</v>
      </c>
      <c r="R362" s="2">
        <f>IF(P362=P361,R361+J362,J362)</f>
        <v>1427.7699819711611</v>
      </c>
      <c r="S362" s="2" t="str">
        <f>IF(P363=P362,"NA",R362/Q362)</f>
        <v>NA</v>
      </c>
      <c r="T362" s="2">
        <f>IF(P362=P361,T361+J362^2,J362^2)</f>
        <v>407705.8312269678</v>
      </c>
      <c r="U362" s="2" t="str">
        <f>IF(NOT($P363=$P362),SQRT(((T362)/($Q362))-S362^2),"NA")</f>
        <v>NA</v>
      </c>
    </row>
    <row r="363" spans="1:21" x14ac:dyDescent="0.2">
      <c r="A363" s="2">
        <f>D363-$D$2</f>
        <v>6.7100000381469727</v>
      </c>
      <c r="B363" s="2">
        <v>0.98092603683500001</v>
      </c>
      <c r="C363" s="2">
        <f>IF(B363&gt;B362,B363+(C362-B362),B363+(C362-B362)+5+A363-A362)</f>
        <v>6.6909258365633937</v>
      </c>
      <c r="D363" s="2">
        <v>1577147198.8299999</v>
      </c>
      <c r="E363" s="2">
        <v>442</v>
      </c>
      <c r="F363" s="2">
        <v>897</v>
      </c>
      <c r="G363" s="2">
        <v>629</v>
      </c>
      <c r="H363" s="2">
        <v>687</v>
      </c>
      <c r="I363" s="2">
        <v>285</v>
      </c>
      <c r="J363" s="2">
        <f>$K$2*I363+(1-$K$2)*J362</f>
        <v>285.09904441108699</v>
      </c>
      <c r="K363" s="2"/>
      <c r="L363" s="2">
        <f>IF(O363="low", $K$4*J363+(1-$K$4)*L362,L362)</f>
        <v>258.89238403947707</v>
      </c>
      <c r="M363" s="2">
        <f>IF(O363="high", $K$4*J363+(1-$K$4)*M362,M362)</f>
        <v>292.86540272463066</v>
      </c>
      <c r="N363" s="2">
        <f>IF(O363="high",(1-$K$8)*N362+$K$8*(M362-2),IF(O363="low",(1-$K$8)*N362+$K$8*(L362+2),N362))</f>
        <v>285.59304470503645</v>
      </c>
      <c r="O363" s="2" t="str">
        <f>IF(J363&gt;N362+1,"high",IF(J363&lt;N362-1,"low","middle"))</f>
        <v>middle</v>
      </c>
      <c r="P363" s="2">
        <f>IF(O363="low",250,IF(O363="high",300,275))</f>
        <v>275</v>
      </c>
      <c r="Q363" s="2">
        <f>IF(P363=P362,Q362+1,1)</f>
        <v>6</v>
      </c>
      <c r="R363" s="2">
        <f>IF(P363=P362,R362+J363,J363)</f>
        <v>1712.8690263822482</v>
      </c>
      <c r="S363" s="2" t="str">
        <f>IF(P364=P363,"NA",R363/Q363)</f>
        <v>NA</v>
      </c>
      <c r="T363" s="2">
        <f>IF(P363=P362,T362+J363^2,J363^2)</f>
        <v>488987.29635108274</v>
      </c>
      <c r="U363" s="2" t="str">
        <f>IF(NOT($P364=$P363),SQRT(((T363)/($Q363))-S363^2),"NA")</f>
        <v>NA</v>
      </c>
    </row>
    <row r="364" spans="1:21" x14ac:dyDescent="0.2">
      <c r="A364" s="2">
        <f>D364-$D$2</f>
        <v>6.7300000190734863</v>
      </c>
      <c r="B364" s="2">
        <v>1.00543904305</v>
      </c>
      <c r="C364" s="2">
        <f>IF(B364&gt;B363,B364+(C363-B363),B364+(C363-B363)+5+A364-A363)</f>
        <v>6.7154388427783935</v>
      </c>
      <c r="D364" s="2">
        <v>1577147198.8499999</v>
      </c>
      <c r="E364" s="2">
        <v>442</v>
      </c>
      <c r="F364" s="2">
        <v>897</v>
      </c>
      <c r="G364" s="2">
        <v>629</v>
      </c>
      <c r="H364" s="2">
        <v>688</v>
      </c>
      <c r="I364" s="2">
        <v>284</v>
      </c>
      <c r="J364" s="2">
        <f>$K$2*I364+(1-$K$2)*J363</f>
        <v>284.87923552886963</v>
      </c>
      <c r="K364" s="2"/>
      <c r="L364" s="2">
        <f>IF(O364="low", $K$4*J364+(1-$K$4)*L363,L363)</f>
        <v>258.89238403947707</v>
      </c>
      <c r="M364" s="2">
        <f>IF(O364="high", $K$4*J364+(1-$K$4)*M363,M363)</f>
        <v>292.86540272463066</v>
      </c>
      <c r="N364" s="2">
        <f>IF(O364="high",(1-$K$8)*N363+$K$8*(M363-2),IF(O364="low",(1-$K$8)*N363+$K$8*(L363+2),N363))</f>
        <v>285.59304470503645</v>
      </c>
      <c r="O364" s="2" t="str">
        <f>IF(J364&gt;N363+1,"high",IF(J364&lt;N363-1,"low","middle"))</f>
        <v>middle</v>
      </c>
      <c r="P364" s="2">
        <f>IF(O364="low",250,IF(O364="high",300,275))</f>
        <v>275</v>
      </c>
      <c r="Q364" s="2">
        <f>IF(P364=P363,Q363+1,1)</f>
        <v>7</v>
      </c>
      <c r="R364" s="2">
        <f>IF(P364=P363,R363+J364,J364)</f>
        <v>1997.7482619111179</v>
      </c>
      <c r="S364" s="2">
        <f>IF(P365=P364,"NA",R364/Q364)</f>
        <v>285.39260884444542</v>
      </c>
      <c r="T364" s="2">
        <f>IF(P364=P363,T363+J364^2,J364^2)</f>
        <v>570143.47518659593</v>
      </c>
      <c r="U364" s="2">
        <f>IF(NOT($P365=$P364),SQRT(((T364)/($Q364))-S364^2),"NA")</f>
        <v>0.35595050329598654</v>
      </c>
    </row>
    <row r="365" spans="1:21" x14ac:dyDescent="0.2">
      <c r="A365" s="2">
        <f>D365-$D$2</f>
        <v>6.75</v>
      </c>
      <c r="B365" s="2">
        <v>1.0258100032799999</v>
      </c>
      <c r="C365" s="2">
        <f>IF(B365&gt;B364,B365+(C364-B364),B365+(C364-B364)+5+A365-A364)</f>
        <v>6.7358098030083937</v>
      </c>
      <c r="D365" s="2">
        <v>1577147198.8699999</v>
      </c>
      <c r="E365" s="2">
        <v>441</v>
      </c>
      <c r="F365" s="2">
        <v>897</v>
      </c>
      <c r="G365" s="2">
        <v>627</v>
      </c>
      <c r="H365" s="2">
        <v>687</v>
      </c>
      <c r="I365" s="2">
        <v>283</v>
      </c>
      <c r="J365" s="2">
        <f>$K$2*I365+(1-$K$2)*J364</f>
        <v>284.50338842309571</v>
      </c>
      <c r="K365" s="2"/>
      <c r="L365" s="2">
        <f>IF(O365="low", $K$4*J365+(1-$K$4)*L364,L364)</f>
        <v>264.01458491620082</v>
      </c>
      <c r="M365" s="2">
        <f>IF(O365="high", $K$4*J365+(1-$K$4)*M364,M364)</f>
        <v>292.86540272463066</v>
      </c>
      <c r="N365" s="2">
        <f>IF(O365="high",(1-$K$8)*N364+$K$8*(M364-2),IF(O365="low",(1-$K$8)*N364+$K$8*(L364+2),N364))</f>
        <v>284.35801167175845</v>
      </c>
      <c r="O365" s="2" t="str">
        <f>IF(J365&gt;N364+1,"high",IF(J365&lt;N364-1,"low","middle"))</f>
        <v>low</v>
      </c>
      <c r="P365" s="2">
        <f>IF(O365="low",250,IF(O365="high",300,275))</f>
        <v>250</v>
      </c>
      <c r="Q365" s="2">
        <f>IF(P365=P364,Q364+1,1)</f>
        <v>1</v>
      </c>
      <c r="R365" s="2">
        <f>IF(P365=P364,R364+J365,J365)</f>
        <v>284.50338842309571</v>
      </c>
      <c r="S365" s="2">
        <f>IF(P366=P365,"NA",R365/Q365)</f>
        <v>284.50338842309571</v>
      </c>
      <c r="T365" s="2">
        <f>IF(P365=P364,T364+J365^2,J365^2)</f>
        <v>80942.178024222871</v>
      </c>
      <c r="U365" s="2">
        <f>IF(NOT($P366=$P365),SQRT(((T365)/($Q365))-S365^2),"NA")</f>
        <v>0</v>
      </c>
    </row>
    <row r="366" spans="1:21" x14ac:dyDescent="0.2">
      <c r="A366" s="2">
        <f>D366-$D$2</f>
        <v>6.7800002098083496</v>
      </c>
      <c r="B366" s="2">
        <v>1.05058217049</v>
      </c>
      <c r="C366" s="2">
        <f>IF(B366&gt;B365,B366+(C365-B365),B366+(C365-B365)+5+A366-A365)</f>
        <v>6.7605819702183938</v>
      </c>
      <c r="D366" s="2">
        <v>1577147198.9000001</v>
      </c>
      <c r="E366" s="2">
        <v>441</v>
      </c>
      <c r="F366" s="2">
        <v>898</v>
      </c>
      <c r="G366" s="2">
        <v>629</v>
      </c>
      <c r="H366" s="2">
        <v>688</v>
      </c>
      <c r="I366" s="2">
        <v>285</v>
      </c>
      <c r="J366" s="2">
        <f>$K$2*I366+(1-$K$2)*J365</f>
        <v>284.60271073847662</v>
      </c>
      <c r="K366" s="2"/>
      <c r="L366" s="2">
        <f>IF(O366="low", $K$4*J366+(1-$K$4)*L365,L365)</f>
        <v>264.01458491620082</v>
      </c>
      <c r="M366" s="2">
        <f>IF(O366="high", $K$4*J366+(1-$K$4)*M365,M365)</f>
        <v>292.86540272463066</v>
      </c>
      <c r="N366" s="2">
        <f>IF(O366="high",(1-$K$8)*N365+$K$8*(M365-2),IF(O366="low",(1-$K$8)*N365+$K$8*(L365+2),N365))</f>
        <v>284.35801167175845</v>
      </c>
      <c r="O366" s="2" t="str">
        <f>IF(J366&gt;N365+1,"high",IF(J366&lt;N365-1,"low","middle"))</f>
        <v>middle</v>
      </c>
      <c r="P366" s="2">
        <f>IF(O366="low",250,IF(O366="high",300,275))</f>
        <v>275</v>
      </c>
      <c r="Q366" s="2">
        <f>IF(P366=P365,Q365+1,1)</f>
        <v>1</v>
      </c>
      <c r="R366" s="2">
        <f>IF(P366=P365,R365+J366,J366)</f>
        <v>284.60271073847662</v>
      </c>
      <c r="S366" s="2" t="str">
        <f>IF(P367=P366,"NA",R366/Q366)</f>
        <v>NA</v>
      </c>
      <c r="T366" s="2">
        <f>IF(P366=P365,T365+J366^2,J366^2)</f>
        <v>80998.702959688992</v>
      </c>
      <c r="U366" s="2" t="str">
        <f>IF(NOT($P367=$P366),SQRT(((T366)/($Q366))-S366^2),"NA")</f>
        <v>NA</v>
      </c>
    </row>
    <row r="367" spans="1:21" x14ac:dyDescent="0.2">
      <c r="A367" s="2">
        <f>D367-$D$2</f>
        <v>6.8000001907348633</v>
      </c>
      <c r="B367" s="2">
        <v>1.0710411071799999</v>
      </c>
      <c r="C367" s="2">
        <f>IF(B367&gt;B366,B367+(C366-B366),B367+(C366-B366)+5+A367-A366)</f>
        <v>6.7810409069083937</v>
      </c>
      <c r="D367" s="2">
        <v>1577147198.9200001</v>
      </c>
      <c r="E367" s="2">
        <v>442</v>
      </c>
      <c r="F367" s="2">
        <v>895</v>
      </c>
      <c r="G367" s="2">
        <v>629</v>
      </c>
      <c r="H367" s="2">
        <v>689</v>
      </c>
      <c r="I367" s="2">
        <v>285</v>
      </c>
      <c r="J367" s="2">
        <f>$K$2*I367+(1-$K$2)*J366</f>
        <v>284.68216859078132</v>
      </c>
      <c r="K367" s="2"/>
      <c r="L367" s="2">
        <f>IF(O367="low", $K$4*J367+(1-$K$4)*L366,L366)</f>
        <v>264.01458491620082</v>
      </c>
      <c r="M367" s="2">
        <f>IF(O367="high", $K$4*J367+(1-$K$4)*M366,M366)</f>
        <v>292.86540272463066</v>
      </c>
      <c r="N367" s="2">
        <f>IF(O367="high",(1-$K$8)*N366+$K$8*(M366-2),IF(O367="low",(1-$K$8)*N366+$K$8*(L366+2),N366))</f>
        <v>284.35801167175845</v>
      </c>
      <c r="O367" s="2" t="str">
        <f>IF(J367&gt;N366+1,"high",IF(J367&lt;N366-1,"low","middle"))</f>
        <v>middle</v>
      </c>
      <c r="P367" s="2">
        <f>IF(O367="low",250,IF(O367="high",300,275))</f>
        <v>275</v>
      </c>
      <c r="Q367" s="2">
        <f>IF(P367=P366,Q366+1,1)</f>
        <v>2</v>
      </c>
      <c r="R367" s="2">
        <f>IF(P367=P366,R366+J367,J367)</f>
        <v>569.28487932925793</v>
      </c>
      <c r="S367" s="2" t="str">
        <f>IF(P368=P367,"NA",R367/Q367)</f>
        <v>NA</v>
      </c>
      <c r="T367" s="2">
        <f>IF(P367=P366,T366+J367^2,J367^2)</f>
        <v>162042.64007323905</v>
      </c>
      <c r="U367" s="2" t="str">
        <f>IF(NOT($P368=$P367),SQRT(((T367)/($Q367))-S367^2),"NA")</f>
        <v>NA</v>
      </c>
    </row>
    <row r="368" spans="1:21" x14ac:dyDescent="0.2">
      <c r="A368" s="2">
        <f>D368-$D$2</f>
        <v>6.820000171661377</v>
      </c>
      <c r="B368" s="2">
        <v>1.0955982208299999</v>
      </c>
      <c r="C368" s="2">
        <f>IF(B368&gt;B367,B368+(C367-B367),B368+(C367-B367)+5+A368-A367)</f>
        <v>6.8055980205583939</v>
      </c>
      <c r="D368" s="2">
        <v>1577147198.9400001</v>
      </c>
      <c r="E368" s="2">
        <v>441</v>
      </c>
      <c r="F368" s="2">
        <v>897</v>
      </c>
      <c r="G368" s="2">
        <v>627</v>
      </c>
      <c r="H368" s="2">
        <v>690</v>
      </c>
      <c r="I368" s="2">
        <v>282</v>
      </c>
      <c r="J368" s="2">
        <f>$K$2*I368+(1-$K$2)*J367</f>
        <v>284.1457348726251</v>
      </c>
      <c r="K368" s="2"/>
      <c r="L368" s="2">
        <f>IF(O368="low", $K$4*J368+(1-$K$4)*L367,L367)</f>
        <v>264.01458491620082</v>
      </c>
      <c r="M368" s="2">
        <f>IF(O368="high", $K$4*J368+(1-$K$4)*M367,M367)</f>
        <v>292.86540272463066</v>
      </c>
      <c r="N368" s="2">
        <f>IF(O368="high",(1-$K$8)*N367+$K$8*(M367-2),IF(O368="low",(1-$K$8)*N367+$K$8*(L367+2),N367))</f>
        <v>284.35801167175845</v>
      </c>
      <c r="O368" s="2" t="str">
        <f>IF(J368&gt;N367+1,"high",IF(J368&lt;N367-1,"low","middle"))</f>
        <v>middle</v>
      </c>
      <c r="P368" s="2">
        <f>IF(O368="low",250,IF(O368="high",300,275))</f>
        <v>275</v>
      </c>
      <c r="Q368" s="2">
        <f>IF(P368=P367,Q367+1,1)</f>
        <v>3</v>
      </c>
      <c r="R368" s="2">
        <f>IF(P368=P367,R367+J368,J368)</f>
        <v>853.43061420188303</v>
      </c>
      <c r="S368" s="2" t="str">
        <f>IF(P369=P368,"NA",R368/Q368)</f>
        <v>NA</v>
      </c>
      <c r="T368" s="2">
        <f>IF(P368=P367,T367+J368^2,J368^2)</f>
        <v>242781.43871954322</v>
      </c>
      <c r="U368" s="2" t="str">
        <f>IF(NOT($P369=$P368),SQRT(((T368)/($Q368))-S368^2),"NA")</f>
        <v>NA</v>
      </c>
    </row>
    <row r="369" spans="1:21" x14ac:dyDescent="0.2">
      <c r="A369" s="2">
        <f>D369-$D$2</f>
        <v>6.8500001430511475</v>
      </c>
      <c r="B369" s="2">
        <v>1.1199321746799999</v>
      </c>
      <c r="C369" s="2">
        <f>IF(B369&gt;B368,B369+(C368-B368),B369+(C368-B368)+5+A369-A368)</f>
        <v>6.8299319744083933</v>
      </c>
      <c r="D369" s="2">
        <v>1577147198.97</v>
      </c>
      <c r="E369" s="2">
        <v>442</v>
      </c>
      <c r="F369" s="2">
        <v>898</v>
      </c>
      <c r="G369" s="2">
        <v>629</v>
      </c>
      <c r="H369" s="2">
        <v>689</v>
      </c>
      <c r="I369" s="2">
        <v>285</v>
      </c>
      <c r="J369" s="2">
        <f>$K$2*I369+(1-$K$2)*J368</f>
        <v>284.31658789810012</v>
      </c>
      <c r="K369" s="2"/>
      <c r="L369" s="2">
        <f>IF(O369="low", $K$4*J369+(1-$K$4)*L368,L368)</f>
        <v>264.01458491620082</v>
      </c>
      <c r="M369" s="2">
        <f>IF(O369="high", $K$4*J369+(1-$K$4)*M368,M368)</f>
        <v>292.86540272463066</v>
      </c>
      <c r="N369" s="2">
        <f>IF(O369="high",(1-$K$8)*N368+$K$8*(M368-2),IF(O369="low",(1-$K$8)*N368+$K$8*(L368+2),N368))</f>
        <v>284.35801167175845</v>
      </c>
      <c r="O369" s="2" t="str">
        <f>IF(J369&gt;N368+1,"high",IF(J369&lt;N368-1,"low","middle"))</f>
        <v>middle</v>
      </c>
      <c r="P369" s="2">
        <f>IF(O369="low",250,IF(O369="high",300,275))</f>
        <v>275</v>
      </c>
      <c r="Q369" s="2">
        <f>IF(P369=P368,Q368+1,1)</f>
        <v>4</v>
      </c>
      <c r="R369" s="2">
        <f>IF(P369=P368,R368+J369,J369)</f>
        <v>1137.747202099983</v>
      </c>
      <c r="S369" s="2" t="str">
        <f>IF(P370=P369,"NA",R369/Q369)</f>
        <v>NA</v>
      </c>
      <c r="T369" s="2">
        <f>IF(P369=P368,T368+J369^2,J369^2)</f>
        <v>323617.36087356129</v>
      </c>
      <c r="U369" s="2" t="str">
        <f>IF(NOT($P370=$P369),SQRT(((T369)/($Q369))-S369^2),"NA")</f>
        <v>NA</v>
      </c>
    </row>
    <row r="370" spans="1:21" x14ac:dyDescent="0.2">
      <c r="A370" s="2">
        <f>D370-$D$2</f>
        <v>6.8700001239776611</v>
      </c>
      <c r="B370" s="2">
        <v>1.14059019089</v>
      </c>
      <c r="C370" s="2">
        <f>IF(B370&gt;B369,B370+(C369-B369),B370+(C369-B369)+5+A370-A369)</f>
        <v>6.8505899906183938</v>
      </c>
      <c r="D370" s="2">
        <v>1577147198.99</v>
      </c>
      <c r="E370" s="2">
        <v>442</v>
      </c>
      <c r="F370" s="2">
        <v>898</v>
      </c>
      <c r="G370" s="2">
        <v>630</v>
      </c>
      <c r="H370" s="2">
        <v>689</v>
      </c>
      <c r="I370" s="2">
        <v>283</v>
      </c>
      <c r="J370" s="2">
        <f>$K$2*I370+(1-$K$2)*J369</f>
        <v>284.05327031848014</v>
      </c>
      <c r="K370" s="2"/>
      <c r="L370" s="2">
        <f>IF(O370="low", $K$4*J370+(1-$K$4)*L369,L369)</f>
        <v>264.01458491620082</v>
      </c>
      <c r="M370" s="2">
        <f>IF(O370="high", $K$4*J370+(1-$K$4)*M369,M369)</f>
        <v>292.86540272463066</v>
      </c>
      <c r="N370" s="2">
        <f>IF(O370="high",(1-$K$8)*N369+$K$8*(M369-2),IF(O370="low",(1-$K$8)*N369+$K$8*(L369+2),N369))</f>
        <v>284.35801167175845</v>
      </c>
      <c r="O370" s="2" t="str">
        <f>IF(J370&gt;N369+1,"high",IF(J370&lt;N369-1,"low","middle"))</f>
        <v>middle</v>
      </c>
      <c r="P370" s="2">
        <f>IF(O370="low",250,IF(O370="high",300,275))</f>
        <v>275</v>
      </c>
      <c r="Q370" s="2">
        <f>IF(P370=P369,Q369+1,1)</f>
        <v>5</v>
      </c>
      <c r="R370" s="2">
        <f>IF(P370=P369,R369+J370,J370)</f>
        <v>1421.8004724184632</v>
      </c>
      <c r="S370" s="2" t="str">
        <f>IF(P371=P370,"NA",R370/Q370)</f>
        <v>NA</v>
      </c>
      <c r="T370" s="2">
        <f>IF(P370=P369,T369+J370^2,J370^2)</f>
        <v>404303.62125218485</v>
      </c>
      <c r="U370" s="2" t="str">
        <f>IF(NOT($P371=$P370),SQRT(((T370)/($Q370))-S370^2),"NA")</f>
        <v>NA</v>
      </c>
    </row>
    <row r="371" spans="1:21" x14ac:dyDescent="0.2">
      <c r="A371" s="2">
        <f>D371-$D$2</f>
        <v>6.8900001049041748</v>
      </c>
      <c r="B371" s="2">
        <v>1.1651771068600001</v>
      </c>
      <c r="C371" s="2">
        <f>IF(B371&gt;B370,B371+(C370-B370),B371+(C370-B370)+5+A371-A370)</f>
        <v>6.8751769065883934</v>
      </c>
      <c r="D371" s="2">
        <v>1577147199.01</v>
      </c>
      <c r="E371" s="2">
        <v>443</v>
      </c>
      <c r="F371" s="2">
        <v>897</v>
      </c>
      <c r="G371" s="2">
        <v>630</v>
      </c>
      <c r="H371" s="2">
        <v>693</v>
      </c>
      <c r="I371" s="2">
        <v>286</v>
      </c>
      <c r="J371" s="2">
        <f>$K$2*I371+(1-$K$2)*J370</f>
        <v>284.44261625478413</v>
      </c>
      <c r="K371" s="2"/>
      <c r="L371" s="2">
        <f>IF(O371="low", $K$4*J371+(1-$K$4)*L370,L370)</f>
        <v>264.01458491620082</v>
      </c>
      <c r="M371" s="2">
        <f>IF(O371="high", $K$4*J371+(1-$K$4)*M370,M370)</f>
        <v>292.86540272463066</v>
      </c>
      <c r="N371" s="2">
        <f>IF(O371="high",(1-$K$8)*N370+$K$8*(M370-2),IF(O371="low",(1-$K$8)*N370+$K$8*(L370+2),N370))</f>
        <v>284.35801167175845</v>
      </c>
      <c r="O371" s="2" t="str">
        <f>IF(J371&gt;N370+1,"high",IF(J371&lt;N370-1,"low","middle"))</f>
        <v>middle</v>
      </c>
      <c r="P371" s="2">
        <f>IF(O371="low",250,IF(O371="high",300,275))</f>
        <v>275</v>
      </c>
      <c r="Q371" s="2">
        <f>IF(P371=P370,Q370+1,1)</f>
        <v>6</v>
      </c>
      <c r="R371" s="2">
        <f>IF(P371=P370,R370+J371,J371)</f>
        <v>1706.2430886732473</v>
      </c>
      <c r="S371" s="2" t="str">
        <f>IF(P372=P371,"NA",R371/Q371)</f>
        <v>NA</v>
      </c>
      <c r="T371" s="2">
        <f>IF(P371=P370,T370+J371^2,J371^2)</f>
        <v>485211.22319405124</v>
      </c>
      <c r="U371" s="2" t="str">
        <f>IF(NOT($P372=$P371),SQRT(((T371)/($Q371))-S371^2),"NA")</f>
        <v>NA</v>
      </c>
    </row>
    <row r="372" spans="1:21" x14ac:dyDescent="0.2">
      <c r="A372" s="2">
        <f>D372-$D$2</f>
        <v>6.9100000858306885</v>
      </c>
      <c r="B372" s="2">
        <v>1.1854710578900001</v>
      </c>
      <c r="C372" s="2">
        <f>IF(B372&gt;B371,B372+(C371-B371),B372+(C371-B371)+5+A372-A371)</f>
        <v>6.8954708576183936</v>
      </c>
      <c r="D372" s="2">
        <v>1577147199.03</v>
      </c>
      <c r="E372" s="2">
        <v>443</v>
      </c>
      <c r="F372" s="2">
        <v>898</v>
      </c>
      <c r="G372" s="2">
        <v>629</v>
      </c>
      <c r="H372" s="2">
        <v>692</v>
      </c>
      <c r="I372" s="2">
        <v>285</v>
      </c>
      <c r="J372" s="2">
        <f>$K$2*I372+(1-$K$2)*J371</f>
        <v>284.55409300382735</v>
      </c>
      <c r="K372" s="2"/>
      <c r="L372" s="2">
        <f>IF(O372="low", $K$4*J372+(1-$K$4)*L371,L371)</f>
        <v>264.01458491620082</v>
      </c>
      <c r="M372" s="2">
        <f>IF(O372="high", $K$4*J372+(1-$K$4)*M371,M371)</f>
        <v>292.86540272463066</v>
      </c>
      <c r="N372" s="2">
        <f>IF(O372="high",(1-$K$8)*N371+$K$8*(M371-2),IF(O372="low",(1-$K$8)*N371+$K$8*(L371+2),N371))</f>
        <v>284.35801167175845</v>
      </c>
      <c r="O372" s="2" t="str">
        <f>IF(J372&gt;N371+1,"high",IF(J372&lt;N371-1,"low","middle"))</f>
        <v>middle</v>
      </c>
      <c r="P372" s="2">
        <f>IF(O372="low",250,IF(O372="high",300,275))</f>
        <v>275</v>
      </c>
      <c r="Q372" s="2">
        <f>IF(P372=P371,Q371+1,1)</f>
        <v>7</v>
      </c>
      <c r="R372" s="2">
        <f>IF(P372=P371,R371+J372,J372)</f>
        <v>1990.7971816770746</v>
      </c>
      <c r="S372" s="2" t="str">
        <f>IF(P373=P372,"NA",R372/Q372)</f>
        <v>NA</v>
      </c>
      <c r="T372" s="2">
        <f>IF(P372=P371,T371+J372^2,J372^2)</f>
        <v>566182.25503928203</v>
      </c>
      <c r="U372" s="2" t="str">
        <f>IF(NOT($P373=$P372),SQRT(((T372)/($Q372))-S372^2),"NA")</f>
        <v>NA</v>
      </c>
    </row>
    <row r="373" spans="1:21" x14ac:dyDescent="0.2">
      <c r="A373" s="2">
        <f>D373-$D$2</f>
        <v>6.940000057220459</v>
      </c>
      <c r="B373" s="2">
        <v>1.21029400826</v>
      </c>
      <c r="C373" s="2">
        <f>IF(B373&gt;B372,B373+(C372-B372),B373+(C372-B372)+5+A373-A372)</f>
        <v>6.9202938079883936</v>
      </c>
      <c r="D373" s="2">
        <v>1577147199.0599999</v>
      </c>
      <c r="E373" s="2">
        <v>440</v>
      </c>
      <c r="F373" s="2">
        <v>898</v>
      </c>
      <c r="G373" s="2">
        <v>630</v>
      </c>
      <c r="H373" s="2">
        <v>691</v>
      </c>
      <c r="I373" s="2">
        <v>282</v>
      </c>
      <c r="J373" s="2">
        <f>$K$2*I373+(1-$K$2)*J372</f>
        <v>284.0432744030619</v>
      </c>
      <c r="K373" s="2"/>
      <c r="L373" s="2">
        <f>IF(O373="low", $K$4*J373+(1-$K$4)*L372,L372)</f>
        <v>264.01458491620082</v>
      </c>
      <c r="M373" s="2">
        <f>IF(O373="high", $K$4*J373+(1-$K$4)*M372,M372)</f>
        <v>292.86540272463066</v>
      </c>
      <c r="N373" s="2">
        <f>IF(O373="high",(1-$K$8)*N372+$K$8*(M372-2),IF(O373="low",(1-$K$8)*N372+$K$8*(L372+2),N372))</f>
        <v>284.35801167175845</v>
      </c>
      <c r="O373" s="2" t="str">
        <f>IF(J373&gt;N372+1,"high",IF(J373&lt;N372-1,"low","middle"))</f>
        <v>middle</v>
      </c>
      <c r="P373" s="2">
        <f>IF(O373="low",250,IF(O373="high",300,275))</f>
        <v>275</v>
      </c>
      <c r="Q373" s="2">
        <f>IF(P373=P372,Q372+1,1)</f>
        <v>8</v>
      </c>
      <c r="R373" s="2">
        <f>IF(P373=P372,R372+J373,J373)</f>
        <v>2274.8404560801364</v>
      </c>
      <c r="S373" s="2" t="str">
        <f>IF(P374=P373,"NA",R373/Q373)</f>
        <v>NA</v>
      </c>
      <c r="T373" s="2">
        <f>IF(P373=P372,T372+J373^2,J373^2)</f>
        <v>646862.83677289519</v>
      </c>
      <c r="U373" s="2" t="str">
        <f>IF(NOT($P374=$P373),SQRT(((T373)/($Q373))-S373^2),"NA")</f>
        <v>NA</v>
      </c>
    </row>
    <row r="374" spans="1:21" x14ac:dyDescent="0.2">
      <c r="A374" s="2">
        <f>D374-$D$2</f>
        <v>6.9600000381469727</v>
      </c>
      <c r="B374" s="2">
        <v>1.23483300209</v>
      </c>
      <c r="C374" s="2">
        <f>IF(B374&gt;B373,B374+(C373-B373),B374+(C373-B373)+5+A374-A373)</f>
        <v>6.9448328018183938</v>
      </c>
      <c r="D374" s="2">
        <v>1577147199.0799999</v>
      </c>
      <c r="E374" s="2">
        <v>442</v>
      </c>
      <c r="F374" s="2">
        <v>898</v>
      </c>
      <c r="G374" s="2">
        <v>631</v>
      </c>
      <c r="H374" s="2">
        <v>694</v>
      </c>
      <c r="I374" s="2">
        <v>285</v>
      </c>
      <c r="J374" s="2">
        <f>$K$2*I374+(1-$K$2)*J373</f>
        <v>284.23461952244952</v>
      </c>
      <c r="K374" s="2"/>
      <c r="L374" s="2">
        <f>IF(O374="low", $K$4*J374+(1-$K$4)*L373,L373)</f>
        <v>264.01458491620082</v>
      </c>
      <c r="M374" s="2">
        <f>IF(O374="high", $K$4*J374+(1-$K$4)*M373,M373)</f>
        <v>292.86540272463066</v>
      </c>
      <c r="N374" s="2">
        <f>IF(O374="high",(1-$K$8)*N373+$K$8*(M373-2),IF(O374="low",(1-$K$8)*N373+$K$8*(L373+2),N373))</f>
        <v>284.35801167175845</v>
      </c>
      <c r="O374" s="2" t="str">
        <f>IF(J374&gt;N373+1,"high",IF(J374&lt;N373-1,"low","middle"))</f>
        <v>middle</v>
      </c>
      <c r="P374" s="2">
        <f>IF(O374="low",250,IF(O374="high",300,275))</f>
        <v>275</v>
      </c>
      <c r="Q374" s="2">
        <f>IF(P374=P373,Q373+1,1)</f>
        <v>9</v>
      </c>
      <c r="R374" s="2">
        <f>IF(P374=P373,R373+J374,J374)</f>
        <v>2559.0750756025859</v>
      </c>
      <c r="S374" s="2" t="str">
        <f>IF(P375=P374,"NA",R374/Q374)</f>
        <v>NA</v>
      </c>
      <c r="T374" s="2">
        <f>IF(P374=P373,T373+J374^2,J374^2)</f>
        <v>727652.15570796677</v>
      </c>
      <c r="U374" s="2" t="str">
        <f>IF(NOT($P375=$P374),SQRT(((T374)/($Q374))-S374^2),"NA")</f>
        <v>NA</v>
      </c>
    </row>
    <row r="375" spans="1:21" x14ac:dyDescent="0.2">
      <c r="A375" s="2">
        <f>D375-$D$2</f>
        <v>6.9800000190734863</v>
      </c>
      <c r="B375" s="2">
        <v>1.2553791999799999</v>
      </c>
      <c r="C375" s="2">
        <f>IF(B375&gt;B374,B375+(C374-B374),B375+(C374-B374)+5+A375-A374)</f>
        <v>6.9653789997083937</v>
      </c>
      <c r="D375" s="2">
        <v>1577147199.0999999</v>
      </c>
      <c r="E375" s="2">
        <v>443</v>
      </c>
      <c r="F375" s="2">
        <v>898</v>
      </c>
      <c r="G375" s="2">
        <v>630</v>
      </c>
      <c r="H375" s="2">
        <v>695</v>
      </c>
      <c r="I375" s="2">
        <v>285</v>
      </c>
      <c r="J375" s="2">
        <f>$K$2*I375+(1-$K$2)*J374</f>
        <v>284.38769561795959</v>
      </c>
      <c r="K375" s="2"/>
      <c r="L375" s="2">
        <f>IF(O375="low", $K$4*J375+(1-$K$4)*L374,L374)</f>
        <v>264.01458491620082</v>
      </c>
      <c r="M375" s="2">
        <f>IF(O375="high", $K$4*J375+(1-$K$4)*M374,M374)</f>
        <v>292.86540272463066</v>
      </c>
      <c r="N375" s="2">
        <f>IF(O375="high",(1-$K$8)*N374+$K$8*(M374-2),IF(O375="low",(1-$K$8)*N374+$K$8*(L374+2),N374))</f>
        <v>284.35801167175845</v>
      </c>
      <c r="O375" s="2" t="str">
        <f>IF(J375&gt;N374+1,"high",IF(J375&lt;N374-1,"low","middle"))</f>
        <v>middle</v>
      </c>
      <c r="P375" s="2">
        <f>IF(O375="low",250,IF(O375="high",300,275))</f>
        <v>275</v>
      </c>
      <c r="Q375" s="2">
        <f>IF(P375=P374,Q374+1,1)</f>
        <v>10</v>
      </c>
      <c r="R375" s="2">
        <f>IF(P375=P374,R374+J375,J375)</f>
        <v>2843.4627712205456</v>
      </c>
      <c r="S375" s="2" t="str">
        <f>IF(P376=P375,"NA",R375/Q375)</f>
        <v>NA</v>
      </c>
      <c r="T375" s="2">
        <f>IF(P375=P374,T374+J375^2,J375^2)</f>
        <v>808528.51712685998</v>
      </c>
      <c r="U375" s="2" t="str">
        <f>IF(NOT($P376=$P375),SQRT(((T375)/($Q375))-S375^2),"NA")</f>
        <v>NA</v>
      </c>
    </row>
    <row r="376" spans="1:21" x14ac:dyDescent="0.2">
      <c r="A376" s="2">
        <f>D376-$D$2</f>
        <v>7.0100002288818359</v>
      </c>
      <c r="B376" s="2">
        <v>1.27957701683</v>
      </c>
      <c r="C376" s="2">
        <f>IF(B376&gt;B375,B376+(C375-B375),B376+(C375-B375)+5+A376-A375)</f>
        <v>6.9895768165583938</v>
      </c>
      <c r="D376" s="2">
        <v>1577147199.1300001</v>
      </c>
      <c r="E376" s="2">
        <v>441</v>
      </c>
      <c r="F376" s="2">
        <v>899</v>
      </c>
      <c r="G376" s="2">
        <v>630</v>
      </c>
      <c r="H376" s="2">
        <v>694</v>
      </c>
      <c r="I376" s="2">
        <v>284</v>
      </c>
      <c r="J376" s="2">
        <f>$K$2*I376+(1-$K$2)*J375</f>
        <v>284.31015649436767</v>
      </c>
      <c r="K376" s="2"/>
      <c r="L376" s="2">
        <f>IF(O376="low", $K$4*J376+(1-$K$4)*L375,L375)</f>
        <v>264.01458491620082</v>
      </c>
      <c r="M376" s="2">
        <f>IF(O376="high", $K$4*J376+(1-$K$4)*M375,M375)</f>
        <v>292.86540272463066</v>
      </c>
      <c r="N376" s="2">
        <f>IF(O376="high",(1-$K$8)*N375+$K$8*(M375-2),IF(O376="low",(1-$K$8)*N375+$K$8*(L375+2),N375))</f>
        <v>284.35801167175845</v>
      </c>
      <c r="O376" s="2" t="str">
        <f>IF(J376&gt;N375+1,"high",IF(J376&lt;N375-1,"low","middle"))</f>
        <v>middle</v>
      </c>
      <c r="P376" s="2">
        <f>IF(O376="low",250,IF(O376="high",300,275))</f>
        <v>275</v>
      </c>
      <c r="Q376" s="2">
        <f>IF(P376=P375,Q375+1,1)</f>
        <v>11</v>
      </c>
      <c r="R376" s="2">
        <f>IF(P376=P375,R375+J376,J376)</f>
        <v>3127.7729277149133</v>
      </c>
      <c r="S376" s="2" t="str">
        <f>IF(P377=P376,"NA",R376/Q376)</f>
        <v>NA</v>
      </c>
      <c r="T376" s="2">
        <f>IF(P376=P375,T375+J376^2,J376^2)</f>
        <v>889360.78221271187</v>
      </c>
      <c r="U376" s="2" t="str">
        <f>IF(NOT($P377=$P376),SQRT(((T376)/($Q376))-S376^2),"NA")</f>
        <v>NA</v>
      </c>
    </row>
    <row r="377" spans="1:21" x14ac:dyDescent="0.2">
      <c r="A377" s="2">
        <f>D377-$D$2</f>
        <v>7.0300002098083496</v>
      </c>
      <c r="B377" s="2">
        <v>1.3002200126600001</v>
      </c>
      <c r="C377" s="2">
        <f>IF(B377&gt;B376,B377+(C376-B376),B377+(C376-B376)+5+A377-A376)</f>
        <v>7.0102198123883941</v>
      </c>
      <c r="D377" s="2">
        <v>1577147199.1500001</v>
      </c>
      <c r="E377" s="2">
        <v>441</v>
      </c>
      <c r="F377" s="2">
        <v>898</v>
      </c>
      <c r="G377" s="2">
        <v>632</v>
      </c>
      <c r="H377" s="2">
        <v>694</v>
      </c>
      <c r="I377" s="2">
        <v>284</v>
      </c>
      <c r="J377" s="2">
        <f>$K$2*I377+(1-$K$2)*J376</f>
        <v>284.24812519549414</v>
      </c>
      <c r="K377" s="2"/>
      <c r="L377" s="2">
        <f>IF(O377="low", $K$4*J377+(1-$K$4)*L376,L376)</f>
        <v>264.01458491620082</v>
      </c>
      <c r="M377" s="2">
        <f>IF(O377="high", $K$4*J377+(1-$K$4)*M376,M376)</f>
        <v>292.86540272463066</v>
      </c>
      <c r="N377" s="2">
        <f>IF(O377="high",(1-$K$8)*N376+$K$8*(M376-2),IF(O377="low",(1-$K$8)*N376+$K$8*(L376+2),N376))</f>
        <v>284.35801167175845</v>
      </c>
      <c r="O377" s="2" t="str">
        <f>IF(J377&gt;N376+1,"high",IF(J377&lt;N376-1,"low","middle"))</f>
        <v>middle</v>
      </c>
      <c r="P377" s="2">
        <f>IF(O377="low",250,IF(O377="high",300,275))</f>
        <v>275</v>
      </c>
      <c r="Q377" s="2">
        <f>IF(P377=P376,Q376+1,1)</f>
        <v>12</v>
      </c>
      <c r="R377" s="2">
        <f>IF(P377=P376,R376+J377,J377)</f>
        <v>3412.0210529104074</v>
      </c>
      <c r="S377" s="2" t="str">
        <f>IF(P378=P377,"NA",R377/Q377)</f>
        <v>NA</v>
      </c>
      <c r="T377" s="2">
        <f>IF(P377=P376,T376+J377^2,J377^2)</f>
        <v>970157.77888986515</v>
      </c>
      <c r="U377" s="2" t="str">
        <f>IF(NOT($P378=$P377),SQRT(((T377)/($Q377))-S377^2),"NA")</f>
        <v>NA</v>
      </c>
    </row>
    <row r="378" spans="1:21" x14ac:dyDescent="0.2">
      <c r="A378" s="2">
        <f>D378-$D$2</f>
        <v>7.0500001907348633</v>
      </c>
      <c r="B378" s="2">
        <v>1.3248641490899999</v>
      </c>
      <c r="C378" s="2">
        <f>IF(B378&gt;B377,B378+(C377-B377),B378+(C377-B377)+5+A378-A377)</f>
        <v>7.0348639488183933</v>
      </c>
      <c r="D378" s="2">
        <v>1577147199.1700001</v>
      </c>
      <c r="E378" s="2">
        <v>442</v>
      </c>
      <c r="F378" s="2">
        <v>896</v>
      </c>
      <c r="G378" s="2">
        <v>631</v>
      </c>
      <c r="H378" s="2">
        <v>695</v>
      </c>
      <c r="I378" s="2">
        <v>284</v>
      </c>
      <c r="J378" s="2">
        <f>$K$2*I378+(1-$K$2)*J377</f>
        <v>284.19850015639531</v>
      </c>
      <c r="K378" s="2"/>
      <c r="L378" s="2">
        <f>IF(O378="low", $K$4*J378+(1-$K$4)*L377,L377)</f>
        <v>264.01458491620082</v>
      </c>
      <c r="M378" s="2">
        <f>IF(O378="high", $K$4*J378+(1-$K$4)*M377,M377)</f>
        <v>292.86540272463066</v>
      </c>
      <c r="N378" s="2">
        <f>IF(O378="high",(1-$K$8)*N377+$K$8*(M377-2),IF(O378="low",(1-$K$8)*N377+$K$8*(L377+2),N377))</f>
        <v>284.35801167175845</v>
      </c>
      <c r="O378" s="2" t="str">
        <f>IF(J378&gt;N377+1,"high",IF(J378&lt;N377-1,"low","middle"))</f>
        <v>middle</v>
      </c>
      <c r="P378" s="2">
        <f>IF(O378="low",250,IF(O378="high",300,275))</f>
        <v>275</v>
      </c>
      <c r="Q378" s="2">
        <f>IF(P378=P377,Q377+1,1)</f>
        <v>13</v>
      </c>
      <c r="R378" s="2">
        <f>IF(P378=P377,R377+J378,J378)</f>
        <v>3696.2195530668027</v>
      </c>
      <c r="S378" s="2" t="str">
        <f>IF(P379=P378,"NA",R378/Q378)</f>
        <v>NA</v>
      </c>
      <c r="T378" s="2">
        <f>IF(P378=P377,T377+J378^2,J378^2)</f>
        <v>1050926.5663810098</v>
      </c>
      <c r="U378" s="2" t="str">
        <f>IF(NOT($P379=$P378),SQRT(((T378)/($Q378))-S378^2),"NA")</f>
        <v>NA</v>
      </c>
    </row>
    <row r="379" spans="1:21" x14ac:dyDescent="0.2">
      <c r="A379" s="2">
        <f>D379-$D$2</f>
        <v>7.0800001621246338</v>
      </c>
      <c r="B379" s="2">
        <v>1.3494641780900001</v>
      </c>
      <c r="C379" s="2">
        <f>IF(B379&gt;B378,B379+(C378-B378),B379+(C378-B378)+5+A379-A378)</f>
        <v>7.0594639778183934</v>
      </c>
      <c r="D379" s="2">
        <v>1577147199.2</v>
      </c>
      <c r="E379" s="2">
        <v>443</v>
      </c>
      <c r="F379" s="2">
        <v>899</v>
      </c>
      <c r="G379" s="2">
        <v>631</v>
      </c>
      <c r="H379" s="2">
        <v>697</v>
      </c>
      <c r="I379" s="2">
        <v>286</v>
      </c>
      <c r="J379" s="2">
        <f>$K$2*I379+(1-$K$2)*J378</f>
        <v>284.55880012511625</v>
      </c>
      <c r="K379" s="2"/>
      <c r="L379" s="2">
        <f>IF(O379="low", $K$4*J379+(1-$K$4)*L378,L378)</f>
        <v>264.01458491620082</v>
      </c>
      <c r="M379" s="2">
        <f>IF(O379="high", $K$4*J379+(1-$K$4)*M378,M378)</f>
        <v>292.86540272463066</v>
      </c>
      <c r="N379" s="2">
        <f>IF(O379="high",(1-$K$8)*N378+$K$8*(M378-2),IF(O379="low",(1-$K$8)*N378+$K$8*(L378+2),N378))</f>
        <v>284.35801167175845</v>
      </c>
      <c r="O379" s="2" t="str">
        <f>IF(J379&gt;N378+1,"high",IF(J379&lt;N378-1,"low","middle"))</f>
        <v>middle</v>
      </c>
      <c r="P379" s="2">
        <f>IF(O379="low",250,IF(O379="high",300,275))</f>
        <v>275</v>
      </c>
      <c r="Q379" s="2">
        <f>IF(P379=P378,Q378+1,1)</f>
        <v>14</v>
      </c>
      <c r="R379" s="2">
        <f>IF(P379=P378,R378+J379,J379)</f>
        <v>3980.778353191919</v>
      </c>
      <c r="S379" s="2" t="str">
        <f>IF(P380=P379,"NA",R379/Q379)</f>
        <v>NA</v>
      </c>
      <c r="T379" s="2">
        <f>IF(P379=P378,T378+J379^2,J379^2)</f>
        <v>1131900.2771096556</v>
      </c>
      <c r="U379" s="2" t="str">
        <f>IF(NOT($P380=$P379),SQRT(((T379)/($Q379))-S379^2),"NA")</f>
        <v>NA</v>
      </c>
    </row>
    <row r="380" spans="1:21" x14ac:dyDescent="0.2">
      <c r="A380" s="2">
        <f>D380-$D$2</f>
        <v>7.1000001430511475</v>
      </c>
      <c r="B380" s="2">
        <v>1.3697061538699999</v>
      </c>
      <c r="C380" s="2">
        <f>IF(B380&gt;B379,B380+(C379-B379),B380+(C379-B379)+5+A380-A379)</f>
        <v>7.0797059535983937</v>
      </c>
      <c r="D380" s="2">
        <v>1577147199.22</v>
      </c>
      <c r="E380" s="2">
        <v>442</v>
      </c>
      <c r="F380" s="2">
        <v>900</v>
      </c>
      <c r="G380" s="2">
        <v>632</v>
      </c>
      <c r="H380" s="2">
        <v>696</v>
      </c>
      <c r="I380" s="2">
        <v>285</v>
      </c>
      <c r="J380" s="2">
        <f>$K$2*I380+(1-$K$2)*J379</f>
        <v>284.64704010009302</v>
      </c>
      <c r="K380" s="2"/>
      <c r="L380" s="2">
        <f>IF(O380="low", $K$4*J380+(1-$K$4)*L379,L379)</f>
        <v>264.01458491620082</v>
      </c>
      <c r="M380" s="2">
        <f>IF(O380="high", $K$4*J380+(1-$K$4)*M379,M379)</f>
        <v>292.86540272463066</v>
      </c>
      <c r="N380" s="2">
        <f>IF(O380="high",(1-$K$8)*N379+$K$8*(M379-2),IF(O380="low",(1-$K$8)*N379+$K$8*(L379+2),N379))</f>
        <v>284.35801167175845</v>
      </c>
      <c r="O380" s="2" t="str">
        <f>IF(J380&gt;N379+1,"high",IF(J380&lt;N379-1,"low","middle"))</f>
        <v>middle</v>
      </c>
      <c r="P380" s="2">
        <f>IF(O380="low",250,IF(O380="high",300,275))</f>
        <v>275</v>
      </c>
      <c r="Q380" s="2">
        <f>IF(P380=P379,Q379+1,1)</f>
        <v>15</v>
      </c>
      <c r="R380" s="2">
        <f>IF(P380=P379,R379+J380,J380)</f>
        <v>4265.4253932920119</v>
      </c>
      <c r="S380" s="2" t="str">
        <f>IF(P381=P380,"NA",R380/Q380)</f>
        <v>NA</v>
      </c>
      <c r="T380" s="2">
        <f>IF(P380=P379,T379+J380^2,J380^2)</f>
        <v>1212924.2145473994</v>
      </c>
      <c r="U380" s="2" t="str">
        <f>IF(NOT($P381=$P380),SQRT(((T380)/($Q380))-S380^2),"NA")</f>
        <v>NA</v>
      </c>
    </row>
    <row r="381" spans="1:21" x14ac:dyDescent="0.2">
      <c r="A381" s="2">
        <f>D381-$D$2</f>
        <v>7.1200001239776611</v>
      </c>
      <c r="B381" s="2">
        <v>1.3943541049999999</v>
      </c>
      <c r="C381" s="2">
        <f>IF(B381&gt;B380,B381+(C380-B380),B381+(C380-B380)+5+A381-A380)</f>
        <v>7.1043539047283932</v>
      </c>
      <c r="D381" s="2">
        <v>1577147199.24</v>
      </c>
      <c r="E381" s="2">
        <v>440</v>
      </c>
      <c r="F381" s="2">
        <v>898</v>
      </c>
      <c r="G381" s="2">
        <v>633</v>
      </c>
      <c r="H381" s="2">
        <v>696</v>
      </c>
      <c r="I381" s="2">
        <v>283</v>
      </c>
      <c r="J381" s="2">
        <f>$K$2*I381+(1-$K$2)*J380</f>
        <v>284.31763208007442</v>
      </c>
      <c r="K381" s="2"/>
      <c r="L381" s="2">
        <f>IF(O381="low", $K$4*J381+(1-$K$4)*L380,L380)</f>
        <v>264.01458491620082</v>
      </c>
      <c r="M381" s="2">
        <f>IF(O381="high", $K$4*J381+(1-$K$4)*M380,M380)</f>
        <v>292.86540272463066</v>
      </c>
      <c r="N381" s="2">
        <f>IF(O381="high",(1-$K$8)*N380+$K$8*(M380-2),IF(O381="low",(1-$K$8)*N380+$K$8*(L380+2),N380))</f>
        <v>284.35801167175845</v>
      </c>
      <c r="O381" s="2" t="str">
        <f>IF(J381&gt;N380+1,"high",IF(J381&lt;N380-1,"low","middle"))</f>
        <v>middle</v>
      </c>
      <c r="P381" s="2">
        <f>IF(O381="low",250,IF(O381="high",300,275))</f>
        <v>275</v>
      </c>
      <c r="Q381" s="2">
        <f>IF(P381=P380,Q380+1,1)</f>
        <v>16</v>
      </c>
      <c r="R381" s="2">
        <f>IF(P381=P380,R380+J381,J381)</f>
        <v>4549.7430253720868</v>
      </c>
      <c r="S381" s="2" t="str">
        <f>IF(P382=P381,"NA",R381/Q381)</f>
        <v>NA</v>
      </c>
      <c r="T381" s="2">
        <f>IF(P381=P380,T380+J381^2,J381^2)</f>
        <v>1293760.73045902</v>
      </c>
      <c r="U381" s="2" t="str">
        <f>IF(NOT($P382=$P381),SQRT(((T381)/($Q381))-S381^2),"NA")</f>
        <v>NA</v>
      </c>
    </row>
    <row r="382" spans="1:21" x14ac:dyDescent="0.2">
      <c r="A382" s="2">
        <f>D382-$D$2</f>
        <v>7.1400001049041748</v>
      </c>
      <c r="B382" s="2">
        <v>1.4151811599699999</v>
      </c>
      <c r="C382" s="2">
        <f>IF(B382&gt;B381,B382+(C381-B381),B382+(C381-B381)+5+A382-A381)</f>
        <v>7.1251809596983939</v>
      </c>
      <c r="D382" s="2">
        <v>1577147199.26</v>
      </c>
      <c r="E382" s="2">
        <v>443</v>
      </c>
      <c r="F382" s="2">
        <v>899</v>
      </c>
      <c r="G382" s="2">
        <v>632</v>
      </c>
      <c r="H382" s="2">
        <v>698</v>
      </c>
      <c r="I382" s="2">
        <v>287</v>
      </c>
      <c r="J382" s="2">
        <f>$K$2*I382+(1-$K$2)*J381</f>
        <v>284.85410566405955</v>
      </c>
      <c r="K382" s="2"/>
      <c r="L382" s="2">
        <f>IF(O382="low", $K$4*J382+(1-$K$4)*L381,L381)</f>
        <v>264.01458491620082</v>
      </c>
      <c r="M382" s="2">
        <f>IF(O382="high", $K$4*J382+(1-$K$4)*M381,M381)</f>
        <v>292.86540272463066</v>
      </c>
      <c r="N382" s="2">
        <f>IF(O382="high",(1-$K$8)*N381+$K$8*(M381-2),IF(O382="low",(1-$K$8)*N381+$K$8*(L381+2),N381))</f>
        <v>284.35801167175845</v>
      </c>
      <c r="O382" s="2" t="str">
        <f>IF(J382&gt;N381+1,"high",IF(J382&lt;N381-1,"low","middle"))</f>
        <v>middle</v>
      </c>
      <c r="P382" s="2">
        <f>IF(O382="low",250,IF(O382="high",300,275))</f>
        <v>275</v>
      </c>
      <c r="Q382" s="2">
        <f>IF(P382=P381,Q381+1,1)</f>
        <v>17</v>
      </c>
      <c r="R382" s="2">
        <f>IF(P382=P381,R381+J382,J382)</f>
        <v>4834.5971310361465</v>
      </c>
      <c r="S382" s="2" t="str">
        <f>IF(P383=P382,"NA",R382/Q382)</f>
        <v>NA</v>
      </c>
      <c r="T382" s="2">
        <f>IF(P382=P381,T381+J382^2,J382^2)</f>
        <v>1374902.5919726912</v>
      </c>
      <c r="U382" s="2" t="str">
        <f>IF(NOT($P383=$P382),SQRT(((T382)/($Q382))-S382^2),"NA")</f>
        <v>NA</v>
      </c>
    </row>
    <row r="383" spans="1:21" x14ac:dyDescent="0.2">
      <c r="A383" s="2">
        <f>D383-$D$2</f>
        <v>7.1700000762939453</v>
      </c>
      <c r="B383" s="2">
        <v>1.4393110275300001</v>
      </c>
      <c r="C383" s="2">
        <f>IF(B383&gt;B382,B383+(C382-B382),B383+(C382-B382)+5+A383-A382)</f>
        <v>7.1493108272583932</v>
      </c>
      <c r="D383" s="2">
        <v>1577147199.29</v>
      </c>
      <c r="E383" s="2">
        <v>443</v>
      </c>
      <c r="F383" s="2">
        <v>898</v>
      </c>
      <c r="G383" s="2">
        <v>632</v>
      </c>
      <c r="H383" s="2">
        <v>698</v>
      </c>
      <c r="I383" s="2">
        <v>285</v>
      </c>
      <c r="J383" s="2">
        <f>$K$2*I383+(1-$K$2)*J382</f>
        <v>284.88328453124768</v>
      </c>
      <c r="K383" s="2"/>
      <c r="L383" s="2">
        <f>IF(O383="low", $K$4*J383+(1-$K$4)*L382,L382)</f>
        <v>264.01458491620082</v>
      </c>
      <c r="M383" s="2">
        <f>IF(O383="high", $K$4*J383+(1-$K$4)*M382,M382)</f>
        <v>292.86540272463066</v>
      </c>
      <c r="N383" s="2">
        <f>IF(O383="high",(1-$K$8)*N382+$K$8*(M382-2),IF(O383="low",(1-$K$8)*N382+$K$8*(L382+2),N382))</f>
        <v>284.35801167175845</v>
      </c>
      <c r="O383" s="2" t="str">
        <f>IF(J383&gt;N382+1,"high",IF(J383&lt;N382-1,"low","middle"))</f>
        <v>middle</v>
      </c>
      <c r="P383" s="2">
        <f>IF(O383="low",250,IF(O383="high",300,275))</f>
        <v>275</v>
      </c>
      <c r="Q383" s="2">
        <f>IF(P383=P382,Q382+1,1)</f>
        <v>18</v>
      </c>
      <c r="R383" s="2">
        <f>IF(P383=P382,R382+J383,J383)</f>
        <v>5119.4804155673937</v>
      </c>
      <c r="S383" s="2" t="str">
        <f>IF(P384=P383,"NA",R383/Q383)</f>
        <v>NA</v>
      </c>
      <c r="T383" s="2">
        <f>IF(P383=P382,T382+J383^2,J383^2)</f>
        <v>1456061.0777780032</v>
      </c>
      <c r="U383" s="2" t="str">
        <f>IF(NOT($P384=$P383),SQRT(((T383)/($Q383))-S383^2),"NA")</f>
        <v>NA</v>
      </c>
    </row>
    <row r="384" spans="1:21" x14ac:dyDescent="0.2">
      <c r="A384" s="2">
        <f>D384-$D$2</f>
        <v>7.190000057220459</v>
      </c>
      <c r="B384" s="2">
        <v>1.45998501778</v>
      </c>
      <c r="C384" s="2">
        <f>IF(B384&gt;B383,B384+(C383-B383),B384+(C383-B383)+5+A384-A383)</f>
        <v>7.1699848175083938</v>
      </c>
      <c r="D384" s="2">
        <v>1577147199.3099999</v>
      </c>
      <c r="E384" s="2">
        <v>441</v>
      </c>
      <c r="F384" s="2">
        <v>896</v>
      </c>
      <c r="G384" s="2">
        <v>632</v>
      </c>
      <c r="H384" s="2">
        <v>698</v>
      </c>
      <c r="I384" s="2">
        <v>284</v>
      </c>
      <c r="J384" s="2">
        <f>$K$2*I384+(1-$K$2)*J383</f>
        <v>284.70662762499813</v>
      </c>
      <c r="K384" s="2"/>
      <c r="L384" s="2">
        <f>IF(O384="low", $K$4*J384+(1-$K$4)*L383,L383)</f>
        <v>264.01458491620082</v>
      </c>
      <c r="M384" s="2">
        <f>IF(O384="high", $K$4*J384+(1-$K$4)*M383,M383)</f>
        <v>292.86540272463066</v>
      </c>
      <c r="N384" s="2">
        <f>IF(O384="high",(1-$K$8)*N383+$K$8*(M383-2),IF(O384="low",(1-$K$8)*N383+$K$8*(L383+2),N383))</f>
        <v>284.35801167175845</v>
      </c>
      <c r="O384" s="2" t="str">
        <f>IF(J384&gt;N383+1,"high",IF(J384&lt;N383-1,"low","middle"))</f>
        <v>middle</v>
      </c>
      <c r="P384" s="2">
        <f>IF(O384="low",250,IF(O384="high",300,275))</f>
        <v>275</v>
      </c>
      <c r="Q384" s="2">
        <f>IF(P384=P383,Q383+1,1)</f>
        <v>19</v>
      </c>
      <c r="R384" s="2">
        <f>IF(P384=P383,R383+J384,J384)</f>
        <v>5404.1870431923917</v>
      </c>
      <c r="S384" s="2" t="str">
        <f>IF(P385=P384,"NA",R384/Q384)</f>
        <v>NA</v>
      </c>
      <c r="T384" s="2">
        <f>IF(P384=P383,T383+J384^2,J384^2)</f>
        <v>1537118.9415916025</v>
      </c>
      <c r="U384" s="2" t="str">
        <f>IF(NOT($P385=$P384),SQRT(((T384)/($Q384))-S384^2),"NA")</f>
        <v>NA</v>
      </c>
    </row>
    <row r="385" spans="1:21" x14ac:dyDescent="0.2">
      <c r="A385" s="2">
        <f>D385-$D$2</f>
        <v>7.2100000381469727</v>
      </c>
      <c r="B385" s="2">
        <v>1.4845790862999999</v>
      </c>
      <c r="C385" s="2">
        <f>IF(B385&gt;B384,B385+(C384-B384),B385+(C384-B384)+5+A385-A384)</f>
        <v>7.1945788860283937</v>
      </c>
      <c r="D385" s="2">
        <v>1577147199.3299999</v>
      </c>
      <c r="E385" s="2">
        <v>444</v>
      </c>
      <c r="F385" s="2">
        <v>898</v>
      </c>
      <c r="G385" s="2">
        <v>633</v>
      </c>
      <c r="H385" s="2">
        <v>698</v>
      </c>
      <c r="I385" s="2">
        <v>285</v>
      </c>
      <c r="J385" s="2">
        <f>$K$2*I385+(1-$K$2)*J384</f>
        <v>284.76530209999851</v>
      </c>
      <c r="K385" s="2"/>
      <c r="L385" s="2">
        <f>IF(O385="low", $K$4*J385+(1-$K$4)*L384,L384)</f>
        <v>264.01458491620082</v>
      </c>
      <c r="M385" s="2">
        <f>IF(O385="high", $K$4*J385+(1-$K$4)*M384,M384)</f>
        <v>292.86540272463066</v>
      </c>
      <c r="N385" s="2">
        <f>IF(O385="high",(1-$K$8)*N384+$K$8*(M384-2),IF(O385="low",(1-$K$8)*N384+$K$8*(L384+2),N384))</f>
        <v>284.35801167175845</v>
      </c>
      <c r="O385" s="2" t="str">
        <f>IF(J385&gt;N384+1,"high",IF(J385&lt;N384-1,"low","middle"))</f>
        <v>middle</v>
      </c>
      <c r="P385" s="2">
        <f>IF(O385="low",250,IF(O385="high",300,275))</f>
        <v>275</v>
      </c>
      <c r="Q385" s="2">
        <f>IF(P385=P384,Q384+1,1)</f>
        <v>20</v>
      </c>
      <c r="R385" s="2">
        <f>IF(P385=P384,R384+J385,J385)</f>
        <v>5688.9523452923904</v>
      </c>
      <c r="S385" s="2" t="str">
        <f>IF(P386=P385,"NA",R385/Q385)</f>
        <v>NA</v>
      </c>
      <c r="T385" s="2">
        <f>IF(P385=P384,T384+J385^2,J385^2)</f>
        <v>1618210.2188717059</v>
      </c>
      <c r="U385" s="2" t="str">
        <f>IF(NOT($P386=$P385),SQRT(((T385)/($Q385))-S385^2),"NA")</f>
        <v>NA</v>
      </c>
    </row>
    <row r="386" spans="1:21" x14ac:dyDescent="0.2">
      <c r="A386" s="2">
        <f>D386-$D$2</f>
        <v>7.2400000095367432</v>
      </c>
      <c r="B386" s="2">
        <v>1.5090970992999999</v>
      </c>
      <c r="C386" s="2">
        <f>IF(B386&gt;B385,B386+(C385-B385),B386+(C385-B385)+5+A386-A385)</f>
        <v>7.2190968990283935</v>
      </c>
      <c r="D386" s="2">
        <v>1577147199.3599999</v>
      </c>
      <c r="E386" s="2">
        <v>443</v>
      </c>
      <c r="F386" s="2">
        <v>898</v>
      </c>
      <c r="G386" s="2">
        <v>633</v>
      </c>
      <c r="H386" s="2">
        <v>698</v>
      </c>
      <c r="I386" s="2">
        <v>286</v>
      </c>
      <c r="J386" s="2">
        <f>$K$2*I386+(1-$K$2)*J385</f>
        <v>285.01224167999879</v>
      </c>
      <c r="K386" s="2"/>
      <c r="L386" s="2">
        <f>IF(O386="low", $K$4*J386+(1-$K$4)*L385,L385)</f>
        <v>264.01458491620082</v>
      </c>
      <c r="M386" s="2">
        <f>IF(O386="high", $K$4*J386+(1-$K$4)*M385,M385)</f>
        <v>292.86540272463066</v>
      </c>
      <c r="N386" s="2">
        <f>IF(O386="high",(1-$K$8)*N385+$K$8*(M385-2),IF(O386="low",(1-$K$8)*N385+$K$8*(L385+2),N385))</f>
        <v>284.35801167175845</v>
      </c>
      <c r="O386" s="2" t="str">
        <f>IF(J386&gt;N385+1,"high",IF(J386&lt;N385-1,"low","middle"))</f>
        <v>middle</v>
      </c>
      <c r="P386" s="2">
        <f>IF(O386="low",250,IF(O386="high",300,275))</f>
        <v>275</v>
      </c>
      <c r="Q386" s="2">
        <f>IF(P386=P385,Q385+1,1)</f>
        <v>21</v>
      </c>
      <c r="R386" s="2">
        <f>IF(P386=P385,R385+J386,J386)</f>
        <v>5973.964586972389</v>
      </c>
      <c r="S386" s="2" t="str">
        <f>IF(P387=P386,"NA",R386/Q386)</f>
        <v>NA</v>
      </c>
      <c r="T386" s="2">
        <f>IF(P386=P385,T385+J386^2,J386^2)</f>
        <v>1699442.196779164</v>
      </c>
      <c r="U386" s="2" t="str">
        <f>IF(NOT($P387=$P386),SQRT(((T386)/($Q386))-S386^2),"NA")</f>
        <v>NA</v>
      </c>
    </row>
    <row r="387" spans="1:21" x14ac:dyDescent="0.2">
      <c r="A387" s="2">
        <f>D387-$D$2</f>
        <v>7.2600002288818359</v>
      </c>
      <c r="B387" s="2">
        <v>1.52948403358</v>
      </c>
      <c r="C387" s="2">
        <f>IF(B387&gt;B386,B387+(C386-B386),B387+(C386-B386)+5+A387-A386)</f>
        <v>7.2394838333083937</v>
      </c>
      <c r="D387" s="2">
        <v>1577147199.3800001</v>
      </c>
      <c r="E387" s="2">
        <v>443</v>
      </c>
      <c r="F387" s="2">
        <v>899</v>
      </c>
      <c r="G387" s="2">
        <v>633</v>
      </c>
      <c r="H387" s="2">
        <v>699</v>
      </c>
      <c r="I387" s="2">
        <v>286</v>
      </c>
      <c r="J387" s="2">
        <f>$K$2*I387+(1-$K$2)*J386</f>
        <v>285.20979334399902</v>
      </c>
      <c r="K387" s="2"/>
      <c r="L387" s="2">
        <f>IF(O387="low", $K$4*J387+(1-$K$4)*L386,L386)</f>
        <v>264.01458491620082</v>
      </c>
      <c r="M387" s="2">
        <f>IF(O387="high", $K$4*J387+(1-$K$4)*M386,M386)</f>
        <v>292.86540272463066</v>
      </c>
      <c r="N387" s="2">
        <f>IF(O387="high",(1-$K$8)*N386+$K$8*(M386-2),IF(O387="low",(1-$K$8)*N386+$K$8*(L386+2),N386))</f>
        <v>284.35801167175845</v>
      </c>
      <c r="O387" s="2" t="str">
        <f>IF(J387&gt;N386+1,"high",IF(J387&lt;N386-1,"low","middle"))</f>
        <v>middle</v>
      </c>
      <c r="P387" s="2">
        <f>IF(O387="low",250,IF(O387="high",300,275))</f>
        <v>275</v>
      </c>
      <c r="Q387" s="2">
        <f>IF(P387=P386,Q386+1,1)</f>
        <v>22</v>
      </c>
      <c r="R387" s="2">
        <f>IF(P387=P386,R386+J387,J387)</f>
        <v>6259.1743803163881</v>
      </c>
      <c r="S387" s="2" t="str">
        <f>IF(P388=P387,"NA",R387/Q387)</f>
        <v>NA</v>
      </c>
      <c r="T387" s="2">
        <f>IF(P387=P386,T386+J387^2,J387^2)</f>
        <v>1780786.8229984907</v>
      </c>
      <c r="U387" s="2" t="str">
        <f>IF(NOT($P388=$P387),SQRT(((T387)/($Q387))-S387^2),"NA")</f>
        <v>NA</v>
      </c>
    </row>
    <row r="388" spans="1:21" x14ac:dyDescent="0.2">
      <c r="A388" s="2">
        <f>D388-$D$2</f>
        <v>7.2800002098083496</v>
      </c>
      <c r="B388" s="2">
        <v>1.5542910099</v>
      </c>
      <c r="C388" s="2">
        <f>IF(B388&gt;B387,B388+(C387-B387),B388+(C387-B387)+5+A388-A387)</f>
        <v>7.2642908096283936</v>
      </c>
      <c r="D388" s="2">
        <v>1577147199.4000001</v>
      </c>
      <c r="E388" s="2">
        <v>443</v>
      </c>
      <c r="F388" s="2">
        <v>898</v>
      </c>
      <c r="G388" s="2">
        <v>632</v>
      </c>
      <c r="H388" s="2">
        <v>698</v>
      </c>
      <c r="I388" s="2">
        <v>285</v>
      </c>
      <c r="J388" s="2">
        <f>$K$2*I388+(1-$K$2)*J387</f>
        <v>285.16783467519923</v>
      </c>
      <c r="K388" s="2"/>
      <c r="L388" s="2">
        <f>IF(O388="low", $K$4*J388+(1-$K$4)*L387,L387)</f>
        <v>264.01458491620082</v>
      </c>
      <c r="M388" s="2">
        <f>IF(O388="high", $K$4*J388+(1-$K$4)*M387,M387)</f>
        <v>292.86540272463066</v>
      </c>
      <c r="N388" s="2">
        <f>IF(O388="high",(1-$K$8)*N387+$K$8*(M387-2),IF(O388="low",(1-$K$8)*N387+$K$8*(L387+2),N387))</f>
        <v>284.35801167175845</v>
      </c>
      <c r="O388" s="2" t="str">
        <f>IF(J388&gt;N387+1,"high",IF(J388&lt;N387-1,"low","middle"))</f>
        <v>middle</v>
      </c>
      <c r="P388" s="2">
        <f>IF(O388="low",250,IF(O388="high",300,275))</f>
        <v>275</v>
      </c>
      <c r="Q388" s="2">
        <f>IF(P388=P387,Q387+1,1)</f>
        <v>23</v>
      </c>
      <c r="R388" s="2">
        <f>IF(P388=P387,R387+J388,J388)</f>
        <v>6544.3422149915878</v>
      </c>
      <c r="S388" s="2" t="str">
        <f>IF(P389=P388,"NA",R388/Q388)</f>
        <v>NA</v>
      </c>
      <c r="T388" s="2">
        <f>IF(P388=P387,T387+J388^2,J388^2)</f>
        <v>1862107.5169318323</v>
      </c>
      <c r="U388" s="2" t="str">
        <f>IF(NOT($P389=$P388),SQRT(((T388)/($Q388))-S388^2),"NA")</f>
        <v>NA</v>
      </c>
    </row>
    <row r="389" spans="1:21" x14ac:dyDescent="0.2">
      <c r="A389" s="2">
        <f>D389-$D$2</f>
        <v>7.3000001907348633</v>
      </c>
      <c r="B389" s="2">
        <v>1.57482910156</v>
      </c>
      <c r="C389" s="2">
        <f>IF(B389&gt;B388,B389+(C388-B388),B389+(C388-B388)+5+A389-A388)</f>
        <v>7.2848289012883933</v>
      </c>
      <c r="D389" s="2">
        <v>1577147199.4200001</v>
      </c>
      <c r="E389" s="2">
        <v>442</v>
      </c>
      <c r="F389" s="2">
        <v>898</v>
      </c>
      <c r="G389" s="2">
        <v>632</v>
      </c>
      <c r="H389" s="2">
        <v>696</v>
      </c>
      <c r="I389" s="2">
        <v>283</v>
      </c>
      <c r="J389" s="2">
        <f>$K$2*I389+(1-$K$2)*J388</f>
        <v>284.7342677401594</v>
      </c>
      <c r="K389" s="2"/>
      <c r="L389" s="2">
        <f>IF(O389="low", $K$4*J389+(1-$K$4)*L388,L388)</f>
        <v>264.01458491620082</v>
      </c>
      <c r="M389" s="2">
        <f>IF(O389="high", $K$4*J389+(1-$K$4)*M388,M388)</f>
        <v>292.86540272463066</v>
      </c>
      <c r="N389" s="2">
        <f>IF(O389="high",(1-$K$8)*N388+$K$8*(M388-2),IF(O389="low",(1-$K$8)*N388+$K$8*(L388+2),N388))</f>
        <v>284.35801167175845</v>
      </c>
      <c r="O389" s="2" t="str">
        <f>IF(J389&gt;N388+1,"high",IF(J389&lt;N388-1,"low","middle"))</f>
        <v>middle</v>
      </c>
      <c r="P389" s="2">
        <f>IF(O389="low",250,IF(O389="high",300,275))</f>
        <v>275</v>
      </c>
      <c r="Q389" s="2">
        <f>IF(P389=P388,Q388+1,1)</f>
        <v>24</v>
      </c>
      <c r="R389" s="2">
        <f>IF(P389=P388,R388+J389,J389)</f>
        <v>6829.0764827317471</v>
      </c>
      <c r="S389" s="2" t="str">
        <f>IF(P390=P389,"NA",R389/Q389)</f>
        <v>NA</v>
      </c>
      <c r="T389" s="2">
        <f>IF(P389=P388,T388+J389^2,J389^2)</f>
        <v>1943181.1201573571</v>
      </c>
      <c r="U389" s="2" t="str">
        <f>IF(NOT($P390=$P389),SQRT(((T389)/($Q389))-S389^2),"NA")</f>
        <v>NA</v>
      </c>
    </row>
    <row r="390" spans="1:21" x14ac:dyDescent="0.2">
      <c r="A390" s="2">
        <f>D390-$D$2</f>
        <v>7.3300001621246338</v>
      </c>
      <c r="B390" s="2">
        <v>1.59907317162</v>
      </c>
      <c r="C390" s="2">
        <f>IF(B390&gt;B389,B390+(C389-B389),B390+(C389-B389)+5+A390-A389)</f>
        <v>7.3090729713483933</v>
      </c>
      <c r="D390" s="2">
        <v>1577147199.45</v>
      </c>
      <c r="E390" s="2">
        <v>444</v>
      </c>
      <c r="F390" s="2">
        <v>899</v>
      </c>
      <c r="G390" s="2">
        <v>634</v>
      </c>
      <c r="H390" s="2">
        <v>697</v>
      </c>
      <c r="I390" s="2">
        <v>287</v>
      </c>
      <c r="J390" s="2">
        <f>$K$2*I390+(1-$K$2)*J389</f>
        <v>285.18741419212756</v>
      </c>
      <c r="K390" s="2"/>
      <c r="L390" s="2">
        <f>IF(O390="low", $K$4*J390+(1-$K$4)*L389,L389)</f>
        <v>264.01458491620082</v>
      </c>
      <c r="M390" s="2">
        <f>IF(O390="high", $K$4*J390+(1-$K$4)*M389,M389)</f>
        <v>292.86540272463066</v>
      </c>
      <c r="N390" s="2">
        <f>IF(O390="high",(1-$K$8)*N389+$K$8*(M389-2),IF(O390="low",(1-$K$8)*N389+$K$8*(L389+2),N389))</f>
        <v>284.35801167175845</v>
      </c>
      <c r="O390" s="2" t="str">
        <f>IF(J390&gt;N389+1,"high",IF(J390&lt;N389-1,"low","middle"))</f>
        <v>middle</v>
      </c>
      <c r="P390" s="2">
        <f>IF(O390="low",250,IF(O390="high",300,275))</f>
        <v>275</v>
      </c>
      <c r="Q390" s="2">
        <f>IF(P390=P389,Q389+1,1)</f>
        <v>25</v>
      </c>
      <c r="R390" s="2">
        <f>IF(P390=P389,R389+J390,J390)</f>
        <v>7114.2638969238742</v>
      </c>
      <c r="S390" s="2" t="str">
        <f>IF(P391=P390,"NA",R390/Q390)</f>
        <v>NA</v>
      </c>
      <c r="T390" s="2">
        <f>IF(P390=P389,T389+J390^2,J390^2)</f>
        <v>2024512.9813709492</v>
      </c>
      <c r="U390" s="2" t="str">
        <f>IF(NOT($P391=$P390),SQRT(((T390)/($Q390))-S390^2),"NA")</f>
        <v>NA</v>
      </c>
    </row>
    <row r="391" spans="1:21" x14ac:dyDescent="0.2">
      <c r="A391" s="2">
        <f>D391-$D$2</f>
        <v>7.3500001430511475</v>
      </c>
      <c r="B391" s="2">
        <v>1.6236259937299999</v>
      </c>
      <c r="C391" s="2">
        <f>IF(B391&gt;B390,B391+(C390-B390),B391+(C390-B390)+5+A391-A390)</f>
        <v>7.3336257934583937</v>
      </c>
      <c r="D391" s="2">
        <v>1577147199.47</v>
      </c>
      <c r="E391" s="2">
        <v>442</v>
      </c>
      <c r="F391" s="2">
        <v>899</v>
      </c>
      <c r="G391" s="2">
        <v>633</v>
      </c>
      <c r="H391" s="2">
        <v>699</v>
      </c>
      <c r="I391" s="2">
        <v>285</v>
      </c>
      <c r="J391" s="2">
        <f>$K$2*I391+(1-$K$2)*J390</f>
        <v>285.14993135370207</v>
      </c>
      <c r="K391" s="2"/>
      <c r="L391" s="2">
        <f>IF(O391="low", $K$4*J391+(1-$K$4)*L390,L390)</f>
        <v>264.01458491620082</v>
      </c>
      <c r="M391" s="2">
        <f>IF(O391="high", $K$4*J391+(1-$K$4)*M390,M390)</f>
        <v>292.86540272463066</v>
      </c>
      <c r="N391" s="2">
        <f>IF(O391="high",(1-$K$8)*N390+$K$8*(M390-2),IF(O391="low",(1-$K$8)*N390+$K$8*(L390+2),N390))</f>
        <v>284.35801167175845</v>
      </c>
      <c r="O391" s="2" t="str">
        <f>IF(J391&gt;N390+1,"high",IF(J391&lt;N390-1,"low","middle"))</f>
        <v>middle</v>
      </c>
      <c r="P391" s="2">
        <f>IF(O391="low",250,IF(O391="high",300,275))</f>
        <v>275</v>
      </c>
      <c r="Q391" s="2">
        <f>IF(P391=P390,Q390+1,1)</f>
        <v>26</v>
      </c>
      <c r="R391" s="2">
        <f>IF(P391=P390,R390+J391,J391)</f>
        <v>7399.4138282775766</v>
      </c>
      <c r="S391" s="2" t="str">
        <f>IF(P392=P391,"NA",R391/Q391)</f>
        <v>NA</v>
      </c>
      <c r="T391" s="2">
        <f>IF(P391=P390,T390+J391^2,J391^2)</f>
        <v>2105823.4647219703</v>
      </c>
      <c r="U391" s="2" t="str">
        <f>IF(NOT($P392=$P391),SQRT(((T391)/($Q391))-S391^2),"NA")</f>
        <v>NA</v>
      </c>
    </row>
    <row r="392" spans="1:21" x14ac:dyDescent="0.2">
      <c r="A392" s="2">
        <f>D392-$D$2</f>
        <v>7.3700001239776611</v>
      </c>
      <c r="B392" s="2">
        <v>1.6441659927400001</v>
      </c>
      <c r="C392" s="2">
        <f>IF(B392&gt;B391,B392+(C391-B391),B392+(C391-B391)+5+A392-A391)</f>
        <v>7.3541657924683932</v>
      </c>
      <c r="D392" s="2">
        <v>1577147199.49</v>
      </c>
      <c r="E392" s="2">
        <v>442</v>
      </c>
      <c r="F392" s="2">
        <v>898</v>
      </c>
      <c r="G392" s="2">
        <v>632</v>
      </c>
      <c r="H392" s="2">
        <v>697</v>
      </c>
      <c r="I392" s="2">
        <v>285</v>
      </c>
      <c r="J392" s="2">
        <f>$K$2*I392+(1-$K$2)*J391</f>
        <v>285.11994508296164</v>
      </c>
      <c r="K392" s="2"/>
      <c r="L392" s="2">
        <f>IF(O392="low", $K$4*J392+(1-$K$4)*L391,L391)</f>
        <v>264.01458491620082</v>
      </c>
      <c r="M392" s="2">
        <f>IF(O392="high", $K$4*J392+(1-$K$4)*M391,M391)</f>
        <v>292.86540272463066</v>
      </c>
      <c r="N392" s="2">
        <f>IF(O392="high",(1-$K$8)*N391+$K$8*(M391-2),IF(O392="low",(1-$K$8)*N391+$K$8*(L391+2),N391))</f>
        <v>284.35801167175845</v>
      </c>
      <c r="O392" s="2" t="str">
        <f>IF(J392&gt;N391+1,"high",IF(J392&lt;N391-1,"low","middle"))</f>
        <v>middle</v>
      </c>
      <c r="P392" s="2">
        <f>IF(O392="low",250,IF(O392="high",300,275))</f>
        <v>275</v>
      </c>
      <c r="Q392" s="2">
        <f>IF(P392=P391,Q391+1,1)</f>
        <v>27</v>
      </c>
      <c r="R392" s="2">
        <f>IF(P392=P391,R391+J392,J392)</f>
        <v>7684.5337733605384</v>
      </c>
      <c r="S392" s="2" t="str">
        <f>IF(P393=P392,"NA",R392/Q392)</f>
        <v>NA</v>
      </c>
      <c r="T392" s="2">
        <f>IF(P392=P391,T391+J392^2,J392^2)</f>
        <v>2187116.8478060812</v>
      </c>
      <c r="U392" s="2" t="str">
        <f>IF(NOT($P393=$P392),SQRT(((T392)/($Q392))-S392^2),"NA")</f>
        <v>NA</v>
      </c>
    </row>
    <row r="393" spans="1:21" x14ac:dyDescent="0.2">
      <c r="A393" s="2">
        <f>D393-$D$2</f>
        <v>7.4000000953674316</v>
      </c>
      <c r="B393" s="2">
        <v>1.6688191890699999</v>
      </c>
      <c r="C393" s="2">
        <f>IF(B393&gt;B392,B393+(C392-B392),B393+(C392-B392)+5+A393-A392)</f>
        <v>7.3788189887983933</v>
      </c>
      <c r="D393" s="2">
        <v>1577147199.52</v>
      </c>
      <c r="E393" s="2">
        <v>443</v>
      </c>
      <c r="F393" s="2">
        <v>899</v>
      </c>
      <c r="G393" s="2">
        <v>633</v>
      </c>
      <c r="H393" s="2">
        <v>697</v>
      </c>
      <c r="I393" s="2">
        <v>285</v>
      </c>
      <c r="J393" s="2">
        <f>$K$2*I393+(1-$K$2)*J392</f>
        <v>285.09595606636935</v>
      </c>
      <c r="K393" s="2"/>
      <c r="L393" s="2">
        <f>IF(O393="low", $K$4*J393+(1-$K$4)*L392,L392)</f>
        <v>264.01458491620082</v>
      </c>
      <c r="M393" s="2">
        <f>IF(O393="high", $K$4*J393+(1-$K$4)*M392,M392)</f>
        <v>292.86540272463066</v>
      </c>
      <c r="N393" s="2">
        <f>IF(O393="high",(1-$K$8)*N392+$K$8*(M392-2),IF(O393="low",(1-$K$8)*N392+$K$8*(L392+2),N392))</f>
        <v>284.35801167175845</v>
      </c>
      <c r="O393" s="2" t="str">
        <f>IF(J393&gt;N392+1,"high",IF(J393&lt;N392-1,"low","middle"))</f>
        <v>middle</v>
      </c>
      <c r="P393" s="2">
        <f>IF(O393="low",250,IF(O393="high",300,275))</f>
        <v>275</v>
      </c>
      <c r="Q393" s="2">
        <f>IF(P393=P392,Q392+1,1)</f>
        <v>28</v>
      </c>
      <c r="R393" s="2">
        <f>IF(P393=P392,R392+J393,J393)</f>
        <v>7969.6297294269079</v>
      </c>
      <c r="S393" s="2" t="str">
        <f>IF(P394=P393,"NA",R393/Q393)</f>
        <v>NA</v>
      </c>
      <c r="T393" s="2">
        <f>IF(P393=P392,T392+J393^2,J393^2)</f>
        <v>2268396.5519714784</v>
      </c>
      <c r="U393" s="2" t="str">
        <f>IF(NOT($P394=$P393),SQRT(((T393)/($Q393))-S393^2),"NA")</f>
        <v>NA</v>
      </c>
    </row>
    <row r="394" spans="1:21" x14ac:dyDescent="0.2">
      <c r="A394" s="2">
        <f>D394-$D$2</f>
        <v>7.4200000762939453</v>
      </c>
      <c r="B394" s="2">
        <v>1.68919706345</v>
      </c>
      <c r="C394" s="2">
        <f>IF(B394&gt;B393,B394+(C393-B393),B394+(C393-B393)+5+A394-A393)</f>
        <v>7.3991968631783935</v>
      </c>
      <c r="D394" s="2">
        <v>1577147199.54</v>
      </c>
      <c r="E394" s="2">
        <v>443</v>
      </c>
      <c r="F394" s="2">
        <v>899</v>
      </c>
      <c r="G394" s="2">
        <v>633</v>
      </c>
      <c r="H394" s="2">
        <v>697</v>
      </c>
      <c r="I394" s="2">
        <v>285</v>
      </c>
      <c r="J394" s="2">
        <f>$K$2*I394+(1-$K$2)*J393</f>
        <v>285.07676485309548</v>
      </c>
      <c r="K394" s="2"/>
      <c r="L394" s="2">
        <f>IF(O394="low", $K$4*J394+(1-$K$4)*L393,L393)</f>
        <v>264.01458491620082</v>
      </c>
      <c r="M394" s="2">
        <f>IF(O394="high", $K$4*J394+(1-$K$4)*M393,M393)</f>
        <v>292.86540272463066</v>
      </c>
      <c r="N394" s="2">
        <f>IF(O394="high",(1-$K$8)*N393+$K$8*(M393-2),IF(O394="low",(1-$K$8)*N393+$K$8*(L393+2),N393))</f>
        <v>284.35801167175845</v>
      </c>
      <c r="O394" s="2" t="str">
        <f>IF(J394&gt;N393+1,"high",IF(J394&lt;N393-1,"low","middle"))</f>
        <v>middle</v>
      </c>
      <c r="P394" s="2">
        <f>IF(O394="low",250,IF(O394="high",300,275))</f>
        <v>275</v>
      </c>
      <c r="Q394" s="2">
        <f>IF(P394=P393,Q393+1,1)</f>
        <v>29</v>
      </c>
      <c r="R394" s="2">
        <f>IF(P394=P393,R393+J394,J394)</f>
        <v>8254.7064942800025</v>
      </c>
      <c r="S394" s="2" t="str">
        <f>IF(P395=P394,"NA",R394/Q394)</f>
        <v>NA</v>
      </c>
      <c r="T394" s="2">
        <f>IF(P394=P393,T393+J394^2,J394^2)</f>
        <v>2349665.3138305857</v>
      </c>
      <c r="U394" s="2" t="str">
        <f>IF(NOT($P395=$P394),SQRT(((T394)/($Q394))-S394^2),"NA")</f>
        <v>NA</v>
      </c>
    </row>
    <row r="395" spans="1:21" x14ac:dyDescent="0.2">
      <c r="A395" s="2">
        <f>D395-$D$2</f>
        <v>7.440000057220459</v>
      </c>
      <c r="B395" s="2">
        <v>1.7140390873</v>
      </c>
      <c r="C395" s="2">
        <f>IF(B395&gt;B394,B395+(C394-B394),B395+(C394-B394)+5+A395-A394)</f>
        <v>7.4240388870283933</v>
      </c>
      <c r="D395" s="2">
        <v>1577147199.5599999</v>
      </c>
      <c r="E395" s="2">
        <v>443</v>
      </c>
      <c r="F395" s="2">
        <v>898</v>
      </c>
      <c r="G395" s="2">
        <v>633</v>
      </c>
      <c r="H395" s="2">
        <v>699</v>
      </c>
      <c r="I395" s="2">
        <v>286</v>
      </c>
      <c r="J395" s="2">
        <f>$K$2*I395+(1-$K$2)*J394</f>
        <v>285.26141188247641</v>
      </c>
      <c r="K395" s="2"/>
      <c r="L395" s="2">
        <f>IF(O395="low", $K$4*J395+(1-$K$4)*L394,L394)</f>
        <v>264.01458491620082</v>
      </c>
      <c r="M395" s="2">
        <f>IF(O395="high", $K$4*J395+(1-$K$4)*M394,M394)</f>
        <v>292.86540272463066</v>
      </c>
      <c r="N395" s="2">
        <f>IF(O395="high",(1-$K$8)*N394+$K$8*(M394-2),IF(O395="low",(1-$K$8)*N394+$K$8*(L394+2),N394))</f>
        <v>284.35801167175845</v>
      </c>
      <c r="O395" s="2" t="str">
        <f>IF(J395&gt;N394+1,"high",IF(J395&lt;N394-1,"low","middle"))</f>
        <v>middle</v>
      </c>
      <c r="P395" s="2">
        <f>IF(O395="low",250,IF(O395="high",300,275))</f>
        <v>275</v>
      </c>
      <c r="Q395" s="2">
        <f>IF(P395=P394,Q394+1,1)</f>
        <v>30</v>
      </c>
      <c r="R395" s="2">
        <f>IF(P395=P394,R394+J395,J395)</f>
        <v>8539.9679061624793</v>
      </c>
      <c r="S395" s="2">
        <f>IF(P396=P395,"NA",R395/Q395)</f>
        <v>284.66559687208263</v>
      </c>
      <c r="T395" s="2">
        <f>IF(P395=P394,T394+J395^2,J395^2)</f>
        <v>2431039.3869397696</v>
      </c>
      <c r="U395" s="2">
        <f>IF(NOT($P396=$P395),SQRT(((T395)/($Q395))-S395^2),"NA")</f>
        <v>0.37972198592509182</v>
      </c>
    </row>
    <row r="396" spans="1:21" x14ac:dyDescent="0.2">
      <c r="A396" s="2">
        <f>D396-$D$2</f>
        <v>7.4700000286102295</v>
      </c>
      <c r="B396" s="2">
        <v>1.7385730743400001</v>
      </c>
      <c r="C396" s="2">
        <f>IF(B396&gt;B395,B396+(C395-B395),B396+(C395-B395)+5+A396-A395)</f>
        <v>7.4485728740683932</v>
      </c>
      <c r="D396" s="2">
        <v>1577147199.5899999</v>
      </c>
      <c r="E396" s="2">
        <v>444</v>
      </c>
      <c r="F396" s="2">
        <v>899</v>
      </c>
      <c r="G396" s="2">
        <v>633</v>
      </c>
      <c r="H396" s="2">
        <v>697</v>
      </c>
      <c r="I396" s="2">
        <v>286</v>
      </c>
      <c r="J396" s="2">
        <f>$K$2*I396+(1-$K$2)*J395</f>
        <v>285.40912950598113</v>
      </c>
      <c r="K396" s="2"/>
      <c r="L396" s="2">
        <f>IF(O396="low", $K$4*J396+(1-$K$4)*L395,L395)</f>
        <v>264.01458491620082</v>
      </c>
      <c r="M396" s="2">
        <f>IF(O396="high", $K$4*J396+(1-$K$4)*M395,M395)</f>
        <v>291.3741480809008</v>
      </c>
      <c r="N396" s="2">
        <f>IF(O396="high",(1-$K$8)*N395+$K$8*(M395-2),IF(O396="low",(1-$K$8)*N395+$K$8*(L395+2),N395))</f>
        <v>284.68338122440201</v>
      </c>
      <c r="O396" s="2" t="str">
        <f>IF(J396&gt;N395+1,"high",IF(J396&lt;N395-1,"low","middle"))</f>
        <v>high</v>
      </c>
      <c r="P396" s="2">
        <f>IF(O396="low",250,IF(O396="high",300,275))</f>
        <v>300</v>
      </c>
      <c r="Q396" s="2">
        <f>IF(P396=P395,Q395+1,1)</f>
        <v>1</v>
      </c>
      <c r="R396" s="2">
        <f>IF(P396=P395,R395+J396,J396)</f>
        <v>285.40912950598113</v>
      </c>
      <c r="S396" s="2">
        <f>IF(P397=P396,"NA",R396/Q396)</f>
        <v>285.40912950598113</v>
      </c>
      <c r="T396" s="2">
        <f>IF(P396=P395,T395+J396^2,J396^2)</f>
        <v>81458.371205361909</v>
      </c>
      <c r="U396" s="2">
        <f>IF(NOT($P397=$P396),SQRT(((T396)/($Q396))-S396^2),"NA")</f>
        <v>0</v>
      </c>
    </row>
    <row r="397" spans="1:21" x14ac:dyDescent="0.2">
      <c r="A397" s="2">
        <f>D397-$D$2</f>
        <v>7.4900000095367432</v>
      </c>
      <c r="B397" s="2">
        <v>1.7587261199999999</v>
      </c>
      <c r="C397" s="2">
        <f>IF(B397&gt;B396,B397+(C396-B396),B397+(C396-B396)+5+A397-A396)</f>
        <v>7.4687259197283939</v>
      </c>
      <c r="D397" s="2">
        <v>1577147199.6099999</v>
      </c>
      <c r="E397" s="2">
        <v>441</v>
      </c>
      <c r="F397" s="2">
        <v>899</v>
      </c>
      <c r="G397" s="2">
        <v>633</v>
      </c>
      <c r="H397" s="2">
        <v>697</v>
      </c>
      <c r="I397" s="2">
        <v>284</v>
      </c>
      <c r="J397" s="2">
        <f>$K$2*I397+(1-$K$2)*J396</f>
        <v>285.12730360478491</v>
      </c>
      <c r="K397" s="2"/>
      <c r="L397" s="2">
        <f>IF(O397="low", $K$4*J397+(1-$K$4)*L396,L396)</f>
        <v>264.01458491620082</v>
      </c>
      <c r="M397" s="2">
        <f>IF(O397="high", $K$4*J397+(1-$K$4)*M396,M396)</f>
        <v>291.3741480809008</v>
      </c>
      <c r="N397" s="2">
        <f>IF(O397="high",(1-$K$8)*N396+$K$8*(M396-2),IF(O397="low",(1-$K$8)*N396+$K$8*(L396+2),N396))</f>
        <v>284.68338122440201</v>
      </c>
      <c r="O397" s="2" t="str">
        <f>IF(J397&gt;N396+1,"high",IF(J397&lt;N396-1,"low","middle"))</f>
        <v>middle</v>
      </c>
      <c r="P397" s="2">
        <f>IF(O397="low",250,IF(O397="high",300,275))</f>
        <v>275</v>
      </c>
      <c r="Q397" s="2">
        <f>IF(P397=P396,Q396+1,1)</f>
        <v>1</v>
      </c>
      <c r="R397" s="2">
        <f>IF(P397=P396,R396+J397,J397)</f>
        <v>285.12730360478491</v>
      </c>
      <c r="S397" s="2" t="str">
        <f>IF(P398=P397,"NA",R397/Q397)</f>
        <v>NA</v>
      </c>
      <c r="T397" s="2">
        <f>IF(P397=P396,T396+J397^2,J397^2)</f>
        <v>81297.579260935192</v>
      </c>
      <c r="U397" s="2" t="str">
        <f>IF(NOT($P398=$P397),SQRT(((T397)/($Q397))-S397^2),"NA")</f>
        <v>NA</v>
      </c>
    </row>
    <row r="398" spans="1:21" x14ac:dyDescent="0.2">
      <c r="A398" s="2">
        <f>D398-$D$2</f>
        <v>7.5100002288818359</v>
      </c>
      <c r="B398" s="2">
        <v>1.78329205513</v>
      </c>
      <c r="C398" s="2">
        <f>IF(B398&gt;B397,B398+(C397-B397),B398+(C397-B397)+5+A398-A397)</f>
        <v>7.4932918548583931</v>
      </c>
      <c r="D398" s="2">
        <v>1577147199.6300001</v>
      </c>
      <c r="E398" s="2">
        <v>444</v>
      </c>
      <c r="F398" s="2">
        <v>897</v>
      </c>
      <c r="G398" s="2">
        <v>634</v>
      </c>
      <c r="H398" s="2">
        <v>699</v>
      </c>
      <c r="I398" s="2">
        <v>286</v>
      </c>
      <c r="J398" s="2">
        <f>$K$2*I398+(1-$K$2)*J397</f>
        <v>285.30184288382793</v>
      </c>
      <c r="K398" s="2"/>
      <c r="L398" s="2">
        <f>IF(O398="low", $K$4*J398+(1-$K$4)*L397,L397)</f>
        <v>264.01458491620082</v>
      </c>
      <c r="M398" s="2">
        <f>IF(O398="high", $K$4*J398+(1-$K$4)*M397,M397)</f>
        <v>291.3741480809008</v>
      </c>
      <c r="N398" s="2">
        <f>IF(O398="high",(1-$K$8)*N397+$K$8*(M397-2),IF(O398="low",(1-$K$8)*N397+$K$8*(L397+2),N397))</f>
        <v>284.68338122440201</v>
      </c>
      <c r="O398" s="2" t="str">
        <f>IF(J398&gt;N397+1,"high",IF(J398&lt;N397-1,"low","middle"))</f>
        <v>middle</v>
      </c>
      <c r="P398" s="2">
        <f>IF(O398="low",250,IF(O398="high",300,275))</f>
        <v>275</v>
      </c>
      <c r="Q398" s="2">
        <f>IF(P398=P397,Q397+1,1)</f>
        <v>2</v>
      </c>
      <c r="R398" s="2">
        <f>IF(P398=P397,R397+J398,J398)</f>
        <v>570.42914648861279</v>
      </c>
      <c r="S398" s="2" t="str">
        <f>IF(P399=P398,"NA",R398/Q398)</f>
        <v>NA</v>
      </c>
      <c r="T398" s="2">
        <f>IF(P398=P397,T397+J398^2,J398^2)</f>
        <v>162694.72081384363</v>
      </c>
      <c r="U398" s="2" t="str">
        <f>IF(NOT($P399=$P398),SQRT(((T398)/($Q398))-S398^2),"NA")</f>
        <v>NA</v>
      </c>
    </row>
    <row r="399" spans="1:21" x14ac:dyDescent="0.2">
      <c r="A399" s="2">
        <f>D399-$D$2</f>
        <v>7.5300002098083496</v>
      </c>
      <c r="B399" s="2">
        <v>1.8040490150499999</v>
      </c>
      <c r="C399" s="2">
        <f>IF(B399&gt;B398,B399+(C398-B398),B399+(C398-B398)+5+A399-A398)</f>
        <v>7.514048814778393</v>
      </c>
      <c r="D399" s="2">
        <v>1577147199.6500001</v>
      </c>
      <c r="E399" s="2">
        <v>444</v>
      </c>
      <c r="F399" s="2">
        <v>899</v>
      </c>
      <c r="G399" s="2">
        <v>633</v>
      </c>
      <c r="H399" s="2">
        <v>699</v>
      </c>
      <c r="I399" s="2">
        <v>286</v>
      </c>
      <c r="J399" s="2">
        <f>$K$2*I399+(1-$K$2)*J398</f>
        <v>285.44147430706238</v>
      </c>
      <c r="K399" s="2"/>
      <c r="L399" s="2">
        <f>IF(O399="low", $K$4*J399+(1-$K$4)*L398,L398)</f>
        <v>264.01458491620082</v>
      </c>
      <c r="M399" s="2">
        <f>IF(O399="high", $K$4*J399+(1-$K$4)*M398,M398)</f>
        <v>291.3741480809008</v>
      </c>
      <c r="N399" s="2">
        <f>IF(O399="high",(1-$K$8)*N398+$K$8*(M398-2),IF(O399="low",(1-$K$8)*N398+$K$8*(L398+2),N398))</f>
        <v>284.68338122440201</v>
      </c>
      <c r="O399" s="2" t="str">
        <f>IF(J399&gt;N398+1,"high",IF(J399&lt;N398-1,"low","middle"))</f>
        <v>middle</v>
      </c>
      <c r="P399" s="2">
        <f>IF(O399="low",250,IF(O399="high",300,275))</f>
        <v>275</v>
      </c>
      <c r="Q399" s="2">
        <f>IF(P399=P398,Q398+1,1)</f>
        <v>3</v>
      </c>
      <c r="R399" s="2">
        <f>IF(P399=P398,R398+J399,J399)</f>
        <v>855.87062079567522</v>
      </c>
      <c r="S399" s="2" t="str">
        <f>IF(P400=P399,"NA",R399/Q399)</f>
        <v>NA</v>
      </c>
      <c r="T399" s="2">
        <f>IF(P399=P398,T398+J399^2,J399^2)</f>
        <v>244171.55606843298</v>
      </c>
      <c r="U399" s="2" t="str">
        <f>IF(NOT($P400=$P399),SQRT(((T399)/($Q399))-S399^2),"NA")</f>
        <v>NA</v>
      </c>
    </row>
    <row r="400" spans="1:21" x14ac:dyDescent="0.2">
      <c r="A400" s="2">
        <f>D400-$D$2</f>
        <v>7.5600001811981201</v>
      </c>
      <c r="B400" s="2">
        <v>1.8284590244300001</v>
      </c>
      <c r="C400" s="2">
        <f>IF(B400&gt;B399,B400+(C399-B399),B400+(C399-B399)+5+A400-A399)</f>
        <v>7.5384588241583934</v>
      </c>
      <c r="D400" s="2">
        <v>1577147199.6800001</v>
      </c>
      <c r="E400" s="2">
        <v>442</v>
      </c>
      <c r="F400" s="2">
        <v>898</v>
      </c>
      <c r="G400" s="2">
        <v>633</v>
      </c>
      <c r="H400" s="2">
        <v>697</v>
      </c>
      <c r="I400" s="2">
        <v>285</v>
      </c>
      <c r="J400" s="2">
        <f>$K$2*I400+(1-$K$2)*J399</f>
        <v>285.35317944564991</v>
      </c>
      <c r="K400" s="2"/>
      <c r="L400" s="2">
        <f>IF(O400="low", $K$4*J400+(1-$K$4)*L399,L399)</f>
        <v>264.01458491620082</v>
      </c>
      <c r="M400" s="2">
        <f>IF(O400="high", $K$4*J400+(1-$K$4)*M399,M399)</f>
        <v>291.3741480809008</v>
      </c>
      <c r="N400" s="2">
        <f>IF(O400="high",(1-$K$8)*N399+$K$8*(M399-2),IF(O400="low",(1-$K$8)*N399+$K$8*(L399+2),N399))</f>
        <v>284.68338122440201</v>
      </c>
      <c r="O400" s="2" t="str">
        <f>IF(J400&gt;N399+1,"high",IF(J400&lt;N399-1,"low","middle"))</f>
        <v>middle</v>
      </c>
      <c r="P400" s="2">
        <f>IF(O400="low",250,IF(O400="high",300,275))</f>
        <v>275</v>
      </c>
      <c r="Q400" s="2">
        <f>IF(P400=P399,Q399+1,1)</f>
        <v>4</v>
      </c>
      <c r="R400" s="2">
        <f>IF(P400=P399,R399+J400,J400)</f>
        <v>1141.2238002413251</v>
      </c>
      <c r="S400" s="2" t="str">
        <f>IF(P401=P400,"NA",R400/Q400)</f>
        <v>NA</v>
      </c>
      <c r="T400" s="2">
        <f>IF(P400=P399,T399+J400^2,J400^2)</f>
        <v>325597.99308817426</v>
      </c>
      <c r="U400" s="2" t="str">
        <f>IF(NOT($P401=$P400),SQRT(((T400)/($Q400))-S400^2),"NA")</f>
        <v>NA</v>
      </c>
    </row>
    <row r="401" spans="1:21" x14ac:dyDescent="0.2">
      <c r="A401" s="2">
        <f>D401-$D$2</f>
        <v>7.5800001621246338</v>
      </c>
      <c r="B401" s="2">
        <v>1.8489789962800001</v>
      </c>
      <c r="C401" s="2">
        <f>IF(B401&gt;B400,B401+(C400-B400),B401+(C400-B400)+5+A401-A400)</f>
        <v>7.5589787960083932</v>
      </c>
      <c r="D401" s="2">
        <v>1577147199.7</v>
      </c>
      <c r="E401" s="2">
        <v>444</v>
      </c>
      <c r="F401" s="2">
        <v>899</v>
      </c>
      <c r="G401" s="2">
        <v>635</v>
      </c>
      <c r="H401" s="2">
        <v>698</v>
      </c>
      <c r="I401" s="2">
        <v>286</v>
      </c>
      <c r="J401" s="2">
        <f>$K$2*I401+(1-$K$2)*J400</f>
        <v>285.48254355651994</v>
      </c>
      <c r="K401" s="2"/>
      <c r="L401" s="2">
        <f>IF(O401="low", $K$4*J401+(1-$K$4)*L400,L400)</f>
        <v>264.01458491620082</v>
      </c>
      <c r="M401" s="2">
        <f>IF(O401="high", $K$4*J401+(1-$K$4)*M400,M400)</f>
        <v>291.3741480809008</v>
      </c>
      <c r="N401" s="2">
        <f>IF(O401="high",(1-$K$8)*N400+$K$8*(M400-2),IF(O401="low",(1-$K$8)*N400+$K$8*(L400+2),N400))</f>
        <v>284.68338122440201</v>
      </c>
      <c r="O401" s="2" t="str">
        <f>IF(J401&gt;N400+1,"high",IF(J401&lt;N400-1,"low","middle"))</f>
        <v>middle</v>
      </c>
      <c r="P401" s="2">
        <f>IF(O401="low",250,IF(O401="high",300,275))</f>
        <v>275</v>
      </c>
      <c r="Q401" s="2">
        <f>IF(P401=P400,Q400+1,1)</f>
        <v>5</v>
      </c>
      <c r="R401" s="2">
        <f>IF(P401=P400,R400+J401,J401)</f>
        <v>1426.706343797845</v>
      </c>
      <c r="S401" s="2" t="str">
        <f>IF(P402=P401,"NA",R401/Q401)</f>
        <v>NA</v>
      </c>
      <c r="T401" s="2">
        <f>IF(P401=P400,T400+J401^2,J401^2)</f>
        <v>407098.27576367458</v>
      </c>
      <c r="U401" s="2" t="str">
        <f>IF(NOT($P402=$P401),SQRT(((T401)/($Q401))-S401^2),"NA")</f>
        <v>NA</v>
      </c>
    </row>
    <row r="402" spans="1:21" x14ac:dyDescent="0.2">
      <c r="A402" s="2">
        <f>D402-$D$2</f>
        <v>7.6000001430511475</v>
      </c>
      <c r="B402" s="2">
        <v>1.87369608879</v>
      </c>
      <c r="C402" s="2">
        <f>IF(B402&gt;B401,B402+(C401-B401),B402+(C401-B401)+5+A402-A401)</f>
        <v>7.5836958885183936</v>
      </c>
      <c r="D402" s="2">
        <v>1577147199.72</v>
      </c>
      <c r="E402" s="2">
        <v>444</v>
      </c>
      <c r="F402" s="2">
        <v>898</v>
      </c>
      <c r="G402" s="2">
        <v>633</v>
      </c>
      <c r="H402" s="2">
        <v>699</v>
      </c>
      <c r="I402" s="2">
        <v>286</v>
      </c>
      <c r="J402" s="2">
        <f>$K$2*I402+(1-$K$2)*J401</f>
        <v>285.58603484521598</v>
      </c>
      <c r="K402" s="2"/>
      <c r="L402" s="2">
        <f>IF(O402="low", $K$4*J402+(1-$K$4)*L401,L401)</f>
        <v>264.01458491620082</v>
      </c>
      <c r="M402" s="2">
        <f>IF(O402="high", $K$4*J402+(1-$K$4)*M401,M401)</f>
        <v>291.3741480809008</v>
      </c>
      <c r="N402" s="2">
        <f>IF(O402="high",(1-$K$8)*N401+$K$8*(M401-2),IF(O402="low",(1-$K$8)*N401+$K$8*(L401+2),N401))</f>
        <v>284.68338122440201</v>
      </c>
      <c r="O402" s="2" t="str">
        <f>IF(J402&gt;N401+1,"high",IF(J402&lt;N401-1,"low","middle"))</f>
        <v>middle</v>
      </c>
      <c r="P402" s="2">
        <f>IF(O402="low",250,IF(O402="high",300,275))</f>
        <v>275</v>
      </c>
      <c r="Q402" s="2">
        <f>IF(P402=P401,Q401+1,1)</f>
        <v>6</v>
      </c>
      <c r="R402" s="2">
        <f>IF(P402=P401,R401+J402,J402)</f>
        <v>1712.2923786430611</v>
      </c>
      <c r="S402" s="2">
        <f>IF(P403=P402,"NA",R402/Q402)</f>
        <v>285.38206310717686</v>
      </c>
      <c r="T402" s="2">
        <f>IF(P402=P401,T401+J402^2,J402^2)</f>
        <v>488657.65906228748</v>
      </c>
      <c r="U402" s="2">
        <f>IF(NOT($P403=$P402),SQRT(((T402)/($Q402))-S402^2),"NA")</f>
        <v>0.14571801271463053</v>
      </c>
    </row>
    <row r="403" spans="1:21" x14ac:dyDescent="0.2">
      <c r="A403" s="2">
        <f>D403-$D$2</f>
        <v>7.630000114440918</v>
      </c>
      <c r="B403" s="2">
        <v>1.8982710838300001</v>
      </c>
      <c r="C403" s="2">
        <f>IF(B403&gt;B402,B403+(C402-B402),B403+(C402-B402)+5+A403-A402)</f>
        <v>7.6082708835583936</v>
      </c>
      <c r="D403" s="2">
        <v>1577147199.75</v>
      </c>
      <c r="E403" s="2">
        <v>444</v>
      </c>
      <c r="F403" s="2">
        <v>898</v>
      </c>
      <c r="G403" s="2">
        <v>633</v>
      </c>
      <c r="H403" s="2">
        <v>698</v>
      </c>
      <c r="I403" s="2">
        <v>287</v>
      </c>
      <c r="J403" s="2">
        <f>$K$2*I403+(1-$K$2)*J402</f>
        <v>285.86882787617276</v>
      </c>
      <c r="K403" s="2"/>
      <c r="L403" s="2">
        <f>IF(O403="low", $K$4*J403+(1-$K$4)*L402,L402)</f>
        <v>264.01458491620082</v>
      </c>
      <c r="M403" s="2">
        <f>IF(O403="high", $K$4*J403+(1-$K$4)*M402,M402)</f>
        <v>290.27308403995522</v>
      </c>
      <c r="N403" s="2">
        <f>IF(O403="high",(1-$K$8)*N402+$K$8*(M402-2),IF(O403="low",(1-$K$8)*N402+$K$8*(L402+2),N402))</f>
        <v>284.91791956722699</v>
      </c>
      <c r="O403" s="2" t="str">
        <f>IF(J403&gt;N402+1,"high",IF(J403&lt;N402-1,"low","middle"))</f>
        <v>high</v>
      </c>
      <c r="P403" s="2">
        <f>IF(O403="low",250,IF(O403="high",300,275))</f>
        <v>300</v>
      </c>
      <c r="Q403" s="2">
        <f>IF(P403=P402,Q402+1,1)</f>
        <v>1</v>
      </c>
      <c r="R403" s="2">
        <f>IF(P403=P402,R402+J403,J403)</f>
        <v>285.86882787617276</v>
      </c>
      <c r="S403" s="2">
        <f>IF(P404=P403,"NA",R403/Q403)</f>
        <v>285.86882787617276</v>
      </c>
      <c r="T403" s="2">
        <f>IF(P403=P402,T402+J403^2,J403^2)</f>
        <v>81720.986751296892</v>
      </c>
      <c r="U403" s="2">
        <f>IF(NOT($P404=$P403),SQRT(((T403)/($Q403))-S403^2),"NA")</f>
        <v>0</v>
      </c>
    </row>
    <row r="404" spans="1:21" x14ac:dyDescent="0.2">
      <c r="A404" s="2">
        <f>D404-$D$2</f>
        <v>7.6500000953674316</v>
      </c>
      <c r="B404" s="2">
        <v>1.9188001155900001</v>
      </c>
      <c r="C404" s="2">
        <f>IF(B404&gt;B403,B404+(C403-B403),B404+(C403-B403)+5+A404-A403)</f>
        <v>7.6287999153183934</v>
      </c>
      <c r="D404" s="2">
        <v>1577147199.77</v>
      </c>
      <c r="E404" s="2">
        <v>443</v>
      </c>
      <c r="F404" s="2">
        <v>898</v>
      </c>
      <c r="G404" s="2">
        <v>634</v>
      </c>
      <c r="H404" s="2">
        <v>698</v>
      </c>
      <c r="I404" s="2">
        <v>286</v>
      </c>
      <c r="J404" s="2">
        <f>$K$2*I404+(1-$K$2)*J403</f>
        <v>285.89506230093821</v>
      </c>
      <c r="K404" s="2"/>
      <c r="L404" s="2">
        <f>IF(O404="low", $K$4*J404+(1-$K$4)*L403,L403)</f>
        <v>264.01458491620082</v>
      </c>
      <c r="M404" s="2">
        <f>IF(O404="high", $K$4*J404+(1-$K$4)*M403,M403)</f>
        <v>290.27308403995522</v>
      </c>
      <c r="N404" s="2">
        <f>IF(O404="high",(1-$K$8)*N403+$K$8*(M403-2),IF(O404="low",(1-$K$8)*N403+$K$8*(L403+2),N403))</f>
        <v>284.91791956722699</v>
      </c>
      <c r="O404" s="2" t="str">
        <f>IF(J404&gt;N403+1,"high",IF(J404&lt;N403-1,"low","middle"))</f>
        <v>middle</v>
      </c>
      <c r="P404" s="2">
        <f>IF(O404="low",250,IF(O404="high",300,275))</f>
        <v>275</v>
      </c>
      <c r="Q404" s="2">
        <f>IF(P404=P403,Q403+1,1)</f>
        <v>1</v>
      </c>
      <c r="R404" s="2">
        <f>IF(P404=P403,R403+J404,J404)</f>
        <v>285.89506230093821</v>
      </c>
      <c r="S404" s="2" t="str">
        <f>IF(P405=P404,"NA",R404/Q404)</f>
        <v>NA</v>
      </c>
      <c r="T404" s="2">
        <f>IF(P404=P403,T403+J404^2,J404^2)</f>
        <v>81735.98664805734</v>
      </c>
      <c r="U404" s="2" t="str">
        <f>IF(NOT($P405=$P404),SQRT(((T404)/($Q404))-S404^2),"NA")</f>
        <v>NA</v>
      </c>
    </row>
    <row r="405" spans="1:21" x14ac:dyDescent="0.2">
      <c r="A405" s="2">
        <f>D405-$D$2</f>
        <v>7.6700000762939453</v>
      </c>
      <c r="B405" s="2">
        <v>1.94315314293</v>
      </c>
      <c r="C405" s="2">
        <f>IF(B405&gt;B404,B405+(C404-B404),B405+(C404-B404)+5+A405-A404)</f>
        <v>7.6531529426583935</v>
      </c>
      <c r="D405" s="2">
        <v>1577147199.79</v>
      </c>
      <c r="E405" s="2">
        <v>442</v>
      </c>
      <c r="F405" s="2">
        <v>898</v>
      </c>
      <c r="G405" s="2">
        <v>632</v>
      </c>
      <c r="H405" s="2">
        <v>697</v>
      </c>
      <c r="I405" s="2">
        <v>283</v>
      </c>
      <c r="J405" s="2">
        <f>$K$2*I405+(1-$K$2)*J404</f>
        <v>285.31604984075057</v>
      </c>
      <c r="K405" s="2"/>
      <c r="L405" s="2">
        <f>IF(O405="low", $K$4*J405+(1-$K$4)*L404,L404)</f>
        <v>264.01458491620082</v>
      </c>
      <c r="M405" s="2">
        <f>IF(O405="high", $K$4*J405+(1-$K$4)*M404,M404)</f>
        <v>290.27308403995522</v>
      </c>
      <c r="N405" s="2">
        <f>IF(O405="high",(1-$K$8)*N404+$K$8*(M404-2),IF(O405="low",(1-$K$8)*N404+$K$8*(L404+2),N404))</f>
        <v>284.91791956722699</v>
      </c>
      <c r="O405" s="2" t="str">
        <f>IF(J405&gt;N404+1,"high",IF(J405&lt;N404-1,"low","middle"))</f>
        <v>middle</v>
      </c>
      <c r="P405" s="2">
        <f>IF(O405="low",250,IF(O405="high",300,275))</f>
        <v>275</v>
      </c>
      <c r="Q405" s="2">
        <f>IF(P405=P404,Q404+1,1)</f>
        <v>2</v>
      </c>
      <c r="R405" s="2">
        <f>IF(P405=P404,R404+J405,J405)</f>
        <v>571.21111214168877</v>
      </c>
      <c r="S405" s="2" t="str">
        <f>IF(P406=P405,"NA",R405/Q405)</f>
        <v>NA</v>
      </c>
      <c r="T405" s="2">
        <f>IF(P405=P404,T404+J405^2,J405^2)</f>
        <v>163141.23494478699</v>
      </c>
      <c r="U405" s="2" t="str">
        <f>IF(NOT($P406=$P405),SQRT(((T405)/($Q405))-S405^2),"NA")</f>
        <v>NA</v>
      </c>
    </row>
    <row r="406" spans="1:21" x14ac:dyDescent="0.2">
      <c r="A406" s="2">
        <f>D406-$D$2</f>
        <v>7.690000057220459</v>
      </c>
      <c r="B406" s="2">
        <v>1.9636812210100001</v>
      </c>
      <c r="C406" s="2">
        <f>IF(B406&gt;B405,B406+(C405-B405),B406+(C405-B405)+5+A406-A405)</f>
        <v>7.6736810207383934</v>
      </c>
      <c r="D406" s="2">
        <v>1577147199.8099999</v>
      </c>
      <c r="E406" s="2">
        <v>444</v>
      </c>
      <c r="F406" s="2">
        <v>898</v>
      </c>
      <c r="G406" s="2">
        <v>633</v>
      </c>
      <c r="H406" s="2">
        <v>699</v>
      </c>
      <c r="I406" s="2">
        <v>287</v>
      </c>
      <c r="J406" s="2">
        <f>$K$2*I406+(1-$K$2)*J405</f>
        <v>285.65283987260045</v>
      </c>
      <c r="K406" s="2"/>
      <c r="L406" s="2">
        <f>IF(O406="low", $K$4*J406+(1-$K$4)*L405,L405)</f>
        <v>264.01458491620082</v>
      </c>
      <c r="M406" s="2">
        <f>IF(O406="high", $K$4*J406+(1-$K$4)*M405,M405)</f>
        <v>290.27308403995522</v>
      </c>
      <c r="N406" s="2">
        <f>IF(O406="high",(1-$K$8)*N405+$K$8*(M405-2),IF(O406="low",(1-$K$8)*N405+$K$8*(L405+2),N405))</f>
        <v>284.91791956722699</v>
      </c>
      <c r="O406" s="2" t="str">
        <f>IF(J406&gt;N405+1,"high",IF(J406&lt;N405-1,"low","middle"))</f>
        <v>middle</v>
      </c>
      <c r="P406" s="2">
        <f>IF(O406="low",250,IF(O406="high",300,275))</f>
        <v>275</v>
      </c>
      <c r="Q406" s="2">
        <f>IF(P406=P405,Q405+1,1)</f>
        <v>3</v>
      </c>
      <c r="R406" s="2">
        <f>IF(P406=P405,R405+J406,J406)</f>
        <v>856.86395201428923</v>
      </c>
      <c r="S406" s="2">
        <f>IF(P407=P406,"NA",R406/Q406)</f>
        <v>285.62131733809639</v>
      </c>
      <c r="T406" s="2">
        <f>IF(P406=P405,T405+J406^2,J406^2)</f>
        <v>244738.7798720685</v>
      </c>
      <c r="U406" s="2">
        <f>IF(NOT($P407=$P406),SQRT(((T406)/($Q406))-S406^2),"NA")</f>
        <v>0.23742944202891583</v>
      </c>
    </row>
    <row r="407" spans="1:21" x14ac:dyDescent="0.2">
      <c r="A407" s="2">
        <f>D407-$D$2</f>
        <v>7.7200000286102295</v>
      </c>
      <c r="B407" s="2">
        <v>1.98833417892</v>
      </c>
      <c r="C407" s="2">
        <f>IF(B407&gt;B406,B407+(C406-B406),B407+(C406-B406)+5+A407-A406)</f>
        <v>7.6983339786483933</v>
      </c>
      <c r="D407" s="2">
        <v>1577147199.8399999</v>
      </c>
      <c r="E407" s="2">
        <v>444</v>
      </c>
      <c r="F407" s="2">
        <v>899</v>
      </c>
      <c r="G407" s="2">
        <v>633</v>
      </c>
      <c r="H407" s="2">
        <v>698</v>
      </c>
      <c r="I407" s="2">
        <v>287</v>
      </c>
      <c r="J407" s="2">
        <f>$K$2*I407+(1-$K$2)*J406</f>
        <v>285.92227189808034</v>
      </c>
      <c r="K407" s="2"/>
      <c r="L407" s="2">
        <f>IF(O407="low", $K$4*J407+(1-$K$4)*L406,L406)</f>
        <v>264.01458491620082</v>
      </c>
      <c r="M407" s="2">
        <f>IF(O407="high", $K$4*J407+(1-$K$4)*M406,M406)</f>
        <v>289.40292161158027</v>
      </c>
      <c r="N407" s="2">
        <f>IF(O407="high",(1-$K$8)*N406+$K$8*(M406-2),IF(O407="low",(1-$K$8)*N406+$K$8*(L406+2),N406))</f>
        <v>285.08567779086337</v>
      </c>
      <c r="O407" s="2" t="str">
        <f>IF(J407&gt;N406+1,"high",IF(J407&lt;N406-1,"low","middle"))</f>
        <v>high</v>
      </c>
      <c r="P407" s="2">
        <f>IF(O407="low",250,IF(O407="high",300,275))</f>
        <v>300</v>
      </c>
      <c r="Q407" s="2">
        <f>IF(P407=P406,Q406+1,1)</f>
        <v>1</v>
      </c>
      <c r="R407" s="2">
        <f>IF(P407=P406,R406+J407,J407)</f>
        <v>285.92227189808034</v>
      </c>
      <c r="S407" s="2">
        <f>IF(P408=P407,"NA",R407/Q407)</f>
        <v>285.92227189808034</v>
      </c>
      <c r="T407" s="2">
        <f>IF(P407=P406,T406+J407^2,J407^2)</f>
        <v>81751.545567359775</v>
      </c>
      <c r="U407" s="2">
        <f>IF(NOT($P408=$P407),SQRT(((T407)/($Q407))-S407^2),"NA")</f>
        <v>0</v>
      </c>
    </row>
    <row r="408" spans="1:21" x14ac:dyDescent="0.2">
      <c r="A408" s="2">
        <f>D408-$D$2</f>
        <v>7.7400000095367432</v>
      </c>
      <c r="B408" s="2">
        <v>2.0126421451600001</v>
      </c>
      <c r="C408" s="2">
        <f>IF(B408&gt;B407,B408+(C407-B407),B408+(C407-B407)+5+A408-A407)</f>
        <v>7.7226419448883936</v>
      </c>
      <c r="D408" s="2">
        <v>1577147199.8599999</v>
      </c>
      <c r="E408" s="2">
        <v>440</v>
      </c>
      <c r="F408" s="2">
        <v>899</v>
      </c>
      <c r="G408" s="2">
        <v>632</v>
      </c>
      <c r="H408" s="2">
        <v>698</v>
      </c>
      <c r="I408" s="2">
        <v>284</v>
      </c>
      <c r="J408" s="2">
        <f>$K$2*I408+(1-$K$2)*J407</f>
        <v>285.53781751846429</v>
      </c>
      <c r="K408" s="2"/>
      <c r="L408" s="2">
        <f>IF(O408="low", $K$4*J408+(1-$K$4)*L407,L407)</f>
        <v>264.01458491620082</v>
      </c>
      <c r="M408" s="2">
        <f>IF(O408="high", $K$4*J408+(1-$K$4)*M407,M407)</f>
        <v>289.40292161158027</v>
      </c>
      <c r="N408" s="2">
        <f>IF(O408="high",(1-$K$8)*N407+$K$8*(M407-2),IF(O408="low",(1-$K$8)*N407+$K$8*(L407+2),N407))</f>
        <v>285.08567779086337</v>
      </c>
      <c r="O408" s="2" t="str">
        <f>IF(J408&gt;N407+1,"high",IF(J408&lt;N407-1,"low","middle"))</f>
        <v>middle</v>
      </c>
      <c r="P408" s="2">
        <f>IF(O408="low",250,IF(O408="high",300,275))</f>
        <v>275</v>
      </c>
      <c r="Q408" s="2">
        <f>IF(P408=P407,Q407+1,1)</f>
        <v>1</v>
      </c>
      <c r="R408" s="2">
        <f>IF(P408=P407,R407+J408,J408)</f>
        <v>285.53781751846429</v>
      </c>
      <c r="S408" s="2" t="str">
        <f>IF(P409=P408,"NA",R408/Q408)</f>
        <v>NA</v>
      </c>
      <c r="T408" s="2">
        <f>IF(P408=P407,T407+J408^2,J408^2)</f>
        <v>81531.845233207816</v>
      </c>
      <c r="U408" s="2" t="str">
        <f>IF(NOT($P409=$P408),SQRT(((T408)/($Q408))-S408^2),"NA")</f>
        <v>NA</v>
      </c>
    </row>
    <row r="409" spans="1:21" x14ac:dyDescent="0.2">
      <c r="A409" s="2">
        <f>D409-$D$2</f>
        <v>7.7600002288818359</v>
      </c>
      <c r="B409" s="2">
        <v>2.0333950519599999</v>
      </c>
      <c r="C409" s="2">
        <f>IF(B409&gt;B408,B409+(C408-B408),B409+(C408-B408)+5+A409-A408)</f>
        <v>7.743394851688393</v>
      </c>
      <c r="D409" s="2">
        <v>1577147199.8800001</v>
      </c>
      <c r="E409" s="2">
        <v>444</v>
      </c>
      <c r="F409" s="2">
        <v>896</v>
      </c>
      <c r="G409" s="2">
        <v>634</v>
      </c>
      <c r="H409" s="2">
        <v>697</v>
      </c>
      <c r="I409" s="2">
        <v>286</v>
      </c>
      <c r="J409" s="2">
        <f>$K$2*I409+(1-$K$2)*J408</f>
        <v>285.63025401477142</v>
      </c>
      <c r="K409" s="2"/>
      <c r="L409" s="2">
        <f>IF(O409="low", $K$4*J409+(1-$K$4)*L408,L408)</f>
        <v>264.01458491620082</v>
      </c>
      <c r="M409" s="2">
        <f>IF(O409="high", $K$4*J409+(1-$K$4)*M408,M408)</f>
        <v>289.40292161158027</v>
      </c>
      <c r="N409" s="2">
        <f>IF(O409="high",(1-$K$8)*N408+$K$8*(M408-2),IF(O409="low",(1-$K$8)*N408+$K$8*(L408+2),N408))</f>
        <v>285.08567779086337</v>
      </c>
      <c r="O409" s="2" t="str">
        <f>IF(J409&gt;N408+1,"high",IF(J409&lt;N408-1,"low","middle"))</f>
        <v>middle</v>
      </c>
      <c r="P409" s="2">
        <f>IF(O409="low",250,IF(O409="high",300,275))</f>
        <v>275</v>
      </c>
      <c r="Q409" s="2">
        <f>IF(P409=P408,Q408+1,1)</f>
        <v>2</v>
      </c>
      <c r="R409" s="2">
        <f>IF(P409=P408,R408+J409,J409)</f>
        <v>571.16807153323566</v>
      </c>
      <c r="S409" s="2" t="str">
        <f>IF(P410=P409,"NA",R409/Q409)</f>
        <v>NA</v>
      </c>
      <c r="T409" s="2">
        <f>IF(P409=P408,T408+J409^2,J409^2)</f>
        <v>163116.48724175064</v>
      </c>
      <c r="U409" s="2" t="str">
        <f>IF(NOT($P410=$P409),SQRT(((T409)/($Q409))-S409^2),"NA")</f>
        <v>NA</v>
      </c>
    </row>
    <row r="410" spans="1:21" x14ac:dyDescent="0.2">
      <c r="A410" s="2">
        <f>D410-$D$2</f>
        <v>7.7800002098083496</v>
      </c>
      <c r="B410" s="2">
        <v>2.0580101013199998</v>
      </c>
      <c r="C410" s="2">
        <f>IF(B410&gt;B409,B410+(C409-B409),B410+(C409-B409)+5+A410-A409)</f>
        <v>7.7680099010483934</v>
      </c>
      <c r="D410" s="2">
        <v>1577147199.9000001</v>
      </c>
      <c r="E410" s="2">
        <v>445</v>
      </c>
      <c r="F410" s="2">
        <v>900</v>
      </c>
      <c r="G410" s="2">
        <v>633</v>
      </c>
      <c r="H410" s="2">
        <v>698</v>
      </c>
      <c r="I410" s="2">
        <v>286</v>
      </c>
      <c r="J410" s="2">
        <f>$K$2*I410+(1-$K$2)*J409</f>
        <v>285.70420321181717</v>
      </c>
      <c r="K410" s="2"/>
      <c r="L410" s="2">
        <f>IF(O410="low", $K$4*J410+(1-$K$4)*L409,L409)</f>
        <v>264.01458491620082</v>
      </c>
      <c r="M410" s="2">
        <f>IF(O410="high", $K$4*J410+(1-$K$4)*M409,M409)</f>
        <v>289.40292161158027</v>
      </c>
      <c r="N410" s="2">
        <f>IF(O410="high",(1-$K$8)*N409+$K$8*(M409-2),IF(O410="low",(1-$K$8)*N409+$K$8*(L409+2),N409))</f>
        <v>285.08567779086337</v>
      </c>
      <c r="O410" s="2" t="str">
        <f>IF(J410&gt;N409+1,"high",IF(J410&lt;N409-1,"low","middle"))</f>
        <v>middle</v>
      </c>
      <c r="P410" s="2">
        <f>IF(O410="low",250,IF(O410="high",300,275))</f>
        <v>275</v>
      </c>
      <c r="Q410" s="2">
        <f>IF(P410=P409,Q409+1,1)</f>
        <v>3</v>
      </c>
      <c r="R410" s="2">
        <f>IF(P410=P409,R409+J410,J410)</f>
        <v>856.87227474505289</v>
      </c>
      <c r="S410" s="2" t="str">
        <f>IF(P411=P410,"NA",R410/Q410)</f>
        <v>NA</v>
      </c>
      <c r="T410" s="2">
        <f>IF(P410=P409,T409+J410^2,J410^2)</f>
        <v>244743.37897464997</v>
      </c>
      <c r="U410" s="2" t="str">
        <f>IF(NOT($P411=$P410),SQRT(((T410)/($Q410))-S410^2),"NA")</f>
        <v>NA</v>
      </c>
    </row>
    <row r="411" spans="1:21" x14ac:dyDescent="0.2">
      <c r="A411" s="2">
        <f>D411-$D$2</f>
        <v>7.8100001811981201</v>
      </c>
      <c r="B411" s="2">
        <v>2.0783290863000001</v>
      </c>
      <c r="C411" s="2">
        <f>IF(B411&gt;B410,B411+(C410-B410),B411+(C410-B410)+5+A411-A410)</f>
        <v>7.7883288860283937</v>
      </c>
      <c r="D411" s="2">
        <v>1577147199.9300001</v>
      </c>
      <c r="E411" s="2">
        <v>443</v>
      </c>
      <c r="F411" s="2">
        <v>899</v>
      </c>
      <c r="G411" s="2">
        <v>633</v>
      </c>
      <c r="H411" s="2">
        <v>698</v>
      </c>
      <c r="I411" s="2">
        <v>287</v>
      </c>
      <c r="J411" s="2">
        <f>$K$2*I411+(1-$K$2)*J410</f>
        <v>285.96336256945375</v>
      </c>
      <c r="K411" s="2"/>
      <c r="L411" s="2">
        <f>IF(O411="low", $K$4*J411+(1-$K$4)*L410,L410)</f>
        <v>264.01458491620082</v>
      </c>
      <c r="M411" s="2">
        <f>IF(O411="high", $K$4*J411+(1-$K$4)*M410,M410)</f>
        <v>289.40292161158027</v>
      </c>
      <c r="N411" s="2">
        <f>IF(O411="high",(1-$K$8)*N410+$K$8*(M410-2),IF(O411="low",(1-$K$8)*N410+$K$8*(L410+2),N410))</f>
        <v>285.08567779086337</v>
      </c>
      <c r="O411" s="2" t="str">
        <f>IF(J411&gt;N410+1,"high",IF(J411&lt;N410-1,"low","middle"))</f>
        <v>middle</v>
      </c>
      <c r="P411" s="2">
        <f>IF(O411="low",250,IF(O411="high",300,275))</f>
        <v>275</v>
      </c>
      <c r="Q411" s="2">
        <f>IF(P411=P410,Q410+1,1)</f>
        <v>4</v>
      </c>
      <c r="R411" s="2">
        <f>IF(P411=P410,R410+J411,J411)</f>
        <v>1142.8356373145066</v>
      </c>
      <c r="S411" s="2" t="str">
        <f>IF(P412=P411,"NA",R411/Q411)</f>
        <v>NA</v>
      </c>
      <c r="T411" s="2">
        <f>IF(P411=P410,T410+J411^2,J411^2)</f>
        <v>326518.42370667885</v>
      </c>
      <c r="U411" s="2" t="str">
        <f>IF(NOT($P412=$P411),SQRT(((T411)/($Q411))-S411^2),"NA")</f>
        <v>NA</v>
      </c>
    </row>
    <row r="412" spans="1:21" x14ac:dyDescent="0.2">
      <c r="A412" s="2">
        <f>D412-$D$2</f>
        <v>7.8300001621246338</v>
      </c>
      <c r="B412" s="2">
        <v>2.1028790473900001</v>
      </c>
      <c r="C412" s="2">
        <f>IF(B412&gt;B411,B412+(C411-B411),B412+(C411-B411)+5+A412-A411)</f>
        <v>7.8128788471183936</v>
      </c>
      <c r="D412" s="2">
        <v>1577147199.95</v>
      </c>
      <c r="E412" s="2">
        <v>444</v>
      </c>
      <c r="F412" s="2">
        <v>898</v>
      </c>
      <c r="G412" s="2">
        <v>635</v>
      </c>
      <c r="H412" s="2">
        <v>699</v>
      </c>
      <c r="I412" s="2">
        <v>286</v>
      </c>
      <c r="J412" s="2">
        <f>$K$2*I412+(1-$K$2)*J411</f>
        <v>285.97069005556301</v>
      </c>
      <c r="K412" s="2"/>
      <c r="L412" s="2">
        <f>IF(O412="low", $K$4*J412+(1-$K$4)*L411,L411)</f>
        <v>264.01458491620082</v>
      </c>
      <c r="M412" s="2">
        <f>IF(O412="high", $K$4*J412+(1-$K$4)*M411,M411)</f>
        <v>289.40292161158027</v>
      </c>
      <c r="N412" s="2">
        <f>IF(O412="high",(1-$K$8)*N411+$K$8*(M411-2),IF(O412="low",(1-$K$8)*N411+$K$8*(L411+2),N411))</f>
        <v>285.08567779086337</v>
      </c>
      <c r="O412" s="2" t="str">
        <f>IF(J412&gt;N411+1,"high",IF(J412&lt;N411-1,"low","middle"))</f>
        <v>middle</v>
      </c>
      <c r="P412" s="2">
        <f>IF(O412="low",250,IF(O412="high",300,275))</f>
        <v>275</v>
      </c>
      <c r="Q412" s="2">
        <f>IF(P412=P411,Q411+1,1)</f>
        <v>5</v>
      </c>
      <c r="R412" s="2">
        <f>IF(P412=P411,R411+J412,J412)</f>
        <v>1428.8063273700695</v>
      </c>
      <c r="S412" s="2" t="str">
        <f>IF(P413=P412,"NA",R412/Q412)</f>
        <v>NA</v>
      </c>
      <c r="T412" s="2">
        <f>IF(P412=P411,T411+J412^2,J412^2)</f>
        <v>408297.65927753376</v>
      </c>
      <c r="U412" s="2" t="str">
        <f>IF(NOT($P413=$P412),SQRT(((T412)/($Q412))-S412^2),"NA")</f>
        <v>NA</v>
      </c>
    </row>
    <row r="413" spans="1:21" x14ac:dyDescent="0.2">
      <c r="A413" s="2">
        <f>D413-$D$2</f>
        <v>7.8500001430511475</v>
      </c>
      <c r="B413" s="2">
        <v>2.1276741027799999</v>
      </c>
      <c r="C413" s="2">
        <f>IF(B413&gt;B412,B413+(C412-B412),B413+(C412-B412)+5+A413-A412)</f>
        <v>7.8376739025083939</v>
      </c>
      <c r="D413" s="2">
        <v>1577147199.97</v>
      </c>
      <c r="E413" s="2">
        <v>443</v>
      </c>
      <c r="F413" s="2">
        <v>899</v>
      </c>
      <c r="G413" s="2">
        <v>632</v>
      </c>
      <c r="H413" s="2">
        <v>698</v>
      </c>
      <c r="I413" s="2">
        <v>284</v>
      </c>
      <c r="J413" s="2">
        <f>$K$2*I413+(1-$K$2)*J412</f>
        <v>285.57655204445041</v>
      </c>
      <c r="K413" s="2"/>
      <c r="L413" s="2">
        <f>IF(O413="low", $K$4*J413+(1-$K$4)*L412,L412)</f>
        <v>264.01458491620082</v>
      </c>
      <c r="M413" s="2">
        <f>IF(O413="high", $K$4*J413+(1-$K$4)*M412,M412)</f>
        <v>289.40292161158027</v>
      </c>
      <c r="N413" s="2">
        <f>IF(O413="high",(1-$K$8)*N412+$K$8*(M412-2),IF(O413="low",(1-$K$8)*N412+$K$8*(L412+2),N412))</f>
        <v>285.08567779086337</v>
      </c>
      <c r="O413" s="2" t="str">
        <f>IF(J413&gt;N412+1,"high",IF(J413&lt;N412-1,"low","middle"))</f>
        <v>middle</v>
      </c>
      <c r="P413" s="2">
        <f>IF(O413="low",250,IF(O413="high",300,275))</f>
        <v>275</v>
      </c>
      <c r="Q413" s="2">
        <f>IF(P413=P412,Q412+1,1)</f>
        <v>6</v>
      </c>
      <c r="R413" s="2">
        <f>IF(P413=P412,R412+J413,J413)</f>
        <v>1714.3828794145199</v>
      </c>
      <c r="S413" s="2" t="str">
        <f>IF(P414=P413,"NA",R413/Q413)</f>
        <v>NA</v>
      </c>
      <c r="T413" s="2">
        <f>IF(P413=P412,T412+J413^2,J413^2)</f>
        <v>489851.62635513046</v>
      </c>
      <c r="U413" s="2" t="str">
        <f>IF(NOT($P414=$P413),SQRT(((T413)/($Q413))-S413^2),"NA")</f>
        <v>NA</v>
      </c>
    </row>
    <row r="414" spans="1:21" x14ac:dyDescent="0.2">
      <c r="A414" s="2">
        <f>D414-$D$2</f>
        <v>7.8700001239776611</v>
      </c>
      <c r="B414" s="2">
        <v>2.1480431556699999</v>
      </c>
      <c r="C414" s="2">
        <f>IF(B414&gt;B413,B414+(C413-B413),B414+(C413-B413)+5+A414-A413)</f>
        <v>7.8580429553983935</v>
      </c>
      <c r="D414" s="2">
        <v>1577147199.99</v>
      </c>
      <c r="E414" s="2">
        <v>444</v>
      </c>
      <c r="F414" s="2">
        <v>899</v>
      </c>
      <c r="G414" s="2">
        <v>634</v>
      </c>
      <c r="H414" s="2">
        <v>698</v>
      </c>
      <c r="I414" s="2">
        <v>288</v>
      </c>
      <c r="J414" s="2">
        <f>$K$2*I414+(1-$K$2)*J413</f>
        <v>286.06124163556035</v>
      </c>
      <c r="K414" s="2"/>
      <c r="L414" s="2">
        <f>IF(O414="low", $K$4*J414+(1-$K$4)*L413,L413)</f>
        <v>264.01458491620082</v>
      </c>
      <c r="M414" s="2">
        <f>IF(O414="high", $K$4*J414+(1-$K$4)*M413,M413)</f>
        <v>289.40292161158027</v>
      </c>
      <c r="N414" s="2">
        <f>IF(O414="high",(1-$K$8)*N413+$K$8*(M413-2),IF(O414="low",(1-$K$8)*N413+$K$8*(L413+2),N413))</f>
        <v>285.08567779086337</v>
      </c>
      <c r="O414" s="2" t="str">
        <f>IF(J414&gt;N413+1,"high",IF(J414&lt;N413-1,"low","middle"))</f>
        <v>middle</v>
      </c>
      <c r="P414" s="2">
        <f>IF(O414="low",250,IF(O414="high",300,275))</f>
        <v>275</v>
      </c>
      <c r="Q414" s="2">
        <f>IF(P414=P413,Q413+1,1)</f>
        <v>7</v>
      </c>
      <c r="R414" s="2">
        <f>IF(P414=P413,R413+J414,J414)</f>
        <v>2000.4441210500804</v>
      </c>
      <c r="S414" s="2">
        <f>IF(P415=P414,"NA",R414/Q414)</f>
        <v>285.77773157858292</v>
      </c>
      <c r="T414" s="2">
        <f>IF(P414=P413,T413+J414^2,J414^2)</f>
        <v>571682.66032120888</v>
      </c>
      <c r="U414" s="2">
        <f>IF(NOT($P415=$P414),SQRT(((T414)/($Q414))-S414^2),"NA")</f>
        <v>0.1990182348999518</v>
      </c>
    </row>
    <row r="415" spans="1:21" x14ac:dyDescent="0.2">
      <c r="A415" s="2">
        <f>D415-$D$2</f>
        <v>7.9000000953674316</v>
      </c>
      <c r="B415" s="2">
        <v>2.1724240779900001</v>
      </c>
      <c r="C415" s="2">
        <f>IF(B415&gt;B414,B415+(C414-B414),B415+(C414-B414)+5+A415-A414)</f>
        <v>7.8824238777183933</v>
      </c>
      <c r="D415" s="2">
        <v>1577147200.02</v>
      </c>
      <c r="E415" s="2">
        <v>444</v>
      </c>
      <c r="F415" s="2">
        <v>898</v>
      </c>
      <c r="G415" s="2">
        <v>634</v>
      </c>
      <c r="H415" s="2">
        <v>698</v>
      </c>
      <c r="I415" s="2">
        <v>287</v>
      </c>
      <c r="J415" s="2">
        <f>$K$2*I415+(1-$K$2)*J414</f>
        <v>286.24899330844829</v>
      </c>
      <c r="K415" s="2"/>
      <c r="L415" s="2">
        <f>IF(O415="low", $K$4*J415+(1-$K$4)*L414,L414)</f>
        <v>264.01458491620082</v>
      </c>
      <c r="M415" s="2">
        <f>IF(O415="high", $K$4*J415+(1-$K$4)*M414,M414)</f>
        <v>288.7721359509539</v>
      </c>
      <c r="N415" s="2">
        <f>IF(O415="high",(1-$K$8)*N414+$K$8*(M414-2),IF(O415="low",(1-$K$8)*N414+$K$8*(L414+2),N414))</f>
        <v>285.2015399818992</v>
      </c>
      <c r="O415" s="2" t="str">
        <f>IF(J415&gt;N414+1,"high",IF(J415&lt;N414-1,"low","middle"))</f>
        <v>high</v>
      </c>
      <c r="P415" s="2">
        <f>IF(O415="low",250,IF(O415="high",300,275))</f>
        <v>300</v>
      </c>
      <c r="Q415" s="2">
        <f>IF(P415=P414,Q414+1,1)</f>
        <v>1</v>
      </c>
      <c r="R415" s="2">
        <f>IF(P415=P414,R414+J415,J415)</f>
        <v>286.24899330844829</v>
      </c>
      <c r="S415" s="2">
        <f>IF(P416=P415,"NA",R415/Q415)</f>
        <v>286.24899330844829</v>
      </c>
      <c r="T415" s="2">
        <f>IF(P415=P414,T414+J415^2,J415^2)</f>
        <v>81938.486170100077</v>
      </c>
      <c r="U415" s="2">
        <f>IF(NOT($P416=$P415),SQRT(((T415)/($Q415))-S415^2),"NA")</f>
        <v>0</v>
      </c>
    </row>
    <row r="416" spans="1:21" x14ac:dyDescent="0.2">
      <c r="A416" s="2">
        <f>D416-$D$2</f>
        <v>7.9200000762939453</v>
      </c>
      <c r="B416" s="2">
        <v>2.1931610107399999</v>
      </c>
      <c r="C416" s="2">
        <f>IF(B416&gt;B415,B416+(C415-B415),B416+(C415-B415)+5+A416-A415)</f>
        <v>7.9031608104683935</v>
      </c>
      <c r="D416" s="2">
        <v>1577147200.04</v>
      </c>
      <c r="E416" s="2">
        <v>443</v>
      </c>
      <c r="F416" s="2">
        <v>898</v>
      </c>
      <c r="G416" s="2">
        <v>633</v>
      </c>
      <c r="H416" s="2">
        <v>699</v>
      </c>
      <c r="I416" s="2">
        <v>285</v>
      </c>
      <c r="J416" s="2">
        <f>$K$2*I416+(1-$K$2)*J415</f>
        <v>285.99919464675861</v>
      </c>
      <c r="K416" s="2"/>
      <c r="L416" s="2">
        <f>IF(O416="low", $K$4*J416+(1-$K$4)*L415,L415)</f>
        <v>264.01458491620082</v>
      </c>
      <c r="M416" s="2">
        <f>IF(O416="high", $K$4*J416+(1-$K$4)*M415,M415)</f>
        <v>288.7721359509539</v>
      </c>
      <c r="N416" s="2">
        <f>IF(O416="high",(1-$K$8)*N415+$K$8*(M415-2),IF(O416="low",(1-$K$8)*N415+$K$8*(L415+2),N415))</f>
        <v>285.2015399818992</v>
      </c>
      <c r="O416" s="2" t="str">
        <f>IF(J416&gt;N415+1,"high",IF(J416&lt;N415-1,"low","middle"))</f>
        <v>middle</v>
      </c>
      <c r="P416" s="2">
        <f>IF(O416="low",250,IF(O416="high",300,275))</f>
        <v>275</v>
      </c>
      <c r="Q416" s="2">
        <f>IF(P416=P415,Q415+1,1)</f>
        <v>1</v>
      </c>
      <c r="R416" s="2">
        <f>IF(P416=P415,R415+J416,J416)</f>
        <v>285.99919464675861</v>
      </c>
      <c r="S416" s="2" t="str">
        <f>IF(P417=P416,"NA",R416/Q416)</f>
        <v>NA</v>
      </c>
      <c r="T416" s="2">
        <f>IF(P416=P415,T415+J416^2,J416^2)</f>
        <v>81795.539338594521</v>
      </c>
      <c r="U416" s="2" t="str">
        <f>IF(NOT($P417=$P416),SQRT(((T416)/($Q416))-S416^2),"NA")</f>
        <v>NA</v>
      </c>
    </row>
    <row r="417" spans="1:21" x14ac:dyDescent="0.2">
      <c r="A417" s="2">
        <f>D417-$D$2</f>
        <v>7.940000057220459</v>
      </c>
      <c r="B417" s="2">
        <v>2.2177472114599999</v>
      </c>
      <c r="C417" s="2">
        <f>IF(B417&gt;B416,B417+(C416-B416),B417+(C416-B416)+5+A417-A416)</f>
        <v>7.9277470111883934</v>
      </c>
      <c r="D417" s="2">
        <v>1577147200.0599999</v>
      </c>
      <c r="E417" s="2">
        <v>444</v>
      </c>
      <c r="F417" s="2">
        <v>899</v>
      </c>
      <c r="G417" s="2">
        <v>634</v>
      </c>
      <c r="H417" s="2">
        <v>697</v>
      </c>
      <c r="I417" s="2">
        <v>287</v>
      </c>
      <c r="J417" s="2">
        <f>$K$2*I417+(1-$K$2)*J416</f>
        <v>286.19935571740689</v>
      </c>
      <c r="K417" s="2"/>
      <c r="L417" s="2">
        <f>IF(O417="low", $K$4*J417+(1-$K$4)*L416,L416)</f>
        <v>264.01458491620082</v>
      </c>
      <c r="M417" s="2">
        <f>IF(O417="high", $K$4*J417+(1-$K$4)*M416,M416)</f>
        <v>288.7721359509539</v>
      </c>
      <c r="N417" s="2">
        <f>IF(O417="high",(1-$K$8)*N416+$K$8*(M416-2),IF(O417="low",(1-$K$8)*N416+$K$8*(L416+2),N416))</f>
        <v>285.2015399818992</v>
      </c>
      <c r="O417" s="2" t="str">
        <f>IF(J417&gt;N416+1,"high",IF(J417&lt;N416-1,"low","middle"))</f>
        <v>middle</v>
      </c>
      <c r="P417" s="2">
        <f>IF(O417="low",250,IF(O417="high",300,275))</f>
        <v>275</v>
      </c>
      <c r="Q417" s="2">
        <f>IF(P417=P416,Q416+1,1)</f>
        <v>2</v>
      </c>
      <c r="R417" s="2">
        <f>IF(P417=P416,R416+J417,J417)</f>
        <v>572.1985503641655</v>
      </c>
      <c r="S417" s="2">
        <f>IF(P418=P417,"NA",R417/Q417)</f>
        <v>286.09927518208275</v>
      </c>
      <c r="T417" s="2">
        <f>IF(P417=P416,T416+J417^2,J417^2)</f>
        <v>163705.61055165331</v>
      </c>
      <c r="U417" s="2">
        <f>IF(NOT($P418=$P417),SQRT(((T417)/($Q417))-S417^2),"NA")</f>
        <v>0.1000805353141779</v>
      </c>
    </row>
    <row r="418" spans="1:21" x14ac:dyDescent="0.2">
      <c r="A418" s="2">
        <f>D418-$D$2</f>
        <v>7.9700000286102295</v>
      </c>
      <c r="B418" s="2">
        <v>2.2383000850700001</v>
      </c>
      <c r="C418" s="2">
        <f>IF(B418&gt;B417,B418+(C417-B417),B418+(C417-B417)+5+A418-A417)</f>
        <v>7.9482998847983932</v>
      </c>
      <c r="D418" s="2">
        <v>1577147200.0899999</v>
      </c>
      <c r="E418" s="2">
        <v>443</v>
      </c>
      <c r="F418" s="2">
        <v>899</v>
      </c>
      <c r="G418" s="2">
        <v>635</v>
      </c>
      <c r="H418" s="2">
        <v>698</v>
      </c>
      <c r="I418" s="2">
        <v>287</v>
      </c>
      <c r="J418" s="2">
        <f>$K$2*I418+(1-$K$2)*J417</f>
        <v>286.35948457392556</v>
      </c>
      <c r="K418" s="2"/>
      <c r="L418" s="2">
        <f>IF(O418="low", $K$4*J418+(1-$K$4)*L417,L417)</f>
        <v>264.01458491620082</v>
      </c>
      <c r="M418" s="2">
        <f>IF(O418="high", $K$4*J418+(1-$K$4)*M417,M417)</f>
        <v>288.28960567554827</v>
      </c>
      <c r="N418" s="2">
        <f>IF(O418="high",(1-$K$8)*N417+$K$8*(M417-2),IF(O418="low",(1-$K$8)*N417+$K$8*(L417+2),N417))</f>
        <v>285.28006978035194</v>
      </c>
      <c r="O418" s="2" t="str">
        <f>IF(J418&gt;N417+1,"high",IF(J418&lt;N417-1,"low","middle"))</f>
        <v>high</v>
      </c>
      <c r="P418" s="2">
        <f>IF(O418="low",250,IF(O418="high",300,275))</f>
        <v>300</v>
      </c>
      <c r="Q418" s="2">
        <f>IF(P418=P417,Q417+1,1)</f>
        <v>1</v>
      </c>
      <c r="R418" s="2">
        <f>IF(P418=P417,R417+J418,J418)</f>
        <v>286.35948457392556</v>
      </c>
      <c r="S418" s="2" t="str">
        <f>IF(P419=P418,"NA",R418/Q418)</f>
        <v>NA</v>
      </c>
      <c r="T418" s="2">
        <f>IF(P418=P417,T417+J418^2,J418^2)</f>
        <v>82001.754405444313</v>
      </c>
      <c r="U418" s="2" t="str">
        <f>IF(NOT($P419=$P418),SQRT(((T418)/($Q418))-S418^2),"NA")</f>
        <v>NA</v>
      </c>
    </row>
    <row r="419" spans="1:21" x14ac:dyDescent="0.2">
      <c r="A419" s="2">
        <f>D419-$D$2</f>
        <v>7.9900000095367432</v>
      </c>
      <c r="B419" s="2">
        <v>2.2625250816300002</v>
      </c>
      <c r="C419" s="2">
        <f>IF(B419&gt;B418,B419+(C418-B418),B419+(C418-B418)+5+A419-A418)</f>
        <v>7.9725248813583942</v>
      </c>
      <c r="D419" s="2">
        <v>1577147200.1099999</v>
      </c>
      <c r="E419" s="2">
        <v>442</v>
      </c>
      <c r="F419" s="2">
        <v>898</v>
      </c>
      <c r="G419" s="2">
        <v>633</v>
      </c>
      <c r="H419" s="2">
        <v>699</v>
      </c>
      <c r="I419" s="2">
        <v>286</v>
      </c>
      <c r="J419" s="2">
        <f>$K$2*I419+(1-$K$2)*J418</f>
        <v>286.28758765914046</v>
      </c>
      <c r="K419" s="2"/>
      <c r="L419" s="2">
        <f>IF(O419="low", $K$4*J419+(1-$K$4)*L418,L418)</f>
        <v>264.01458491620082</v>
      </c>
      <c r="M419" s="2">
        <f>IF(O419="high", $K$4*J419+(1-$K$4)*M418,M418)</f>
        <v>287.88920207226676</v>
      </c>
      <c r="N419" s="2">
        <f>IF(O419="high",(1-$K$8)*N418+$K$8*(M418-2),IF(O419="low",(1-$K$8)*N418+$K$8*(L418+2),N418))</f>
        <v>285.33054657511173</v>
      </c>
      <c r="O419" s="2" t="str">
        <f>IF(J419&gt;N418+1,"high",IF(J419&lt;N418-1,"low","middle"))</f>
        <v>high</v>
      </c>
      <c r="P419" s="2">
        <f>IF(O419="low",250,IF(O419="high",300,275))</f>
        <v>300</v>
      </c>
      <c r="Q419" s="2">
        <f>IF(P419=P418,Q418+1,1)</f>
        <v>2</v>
      </c>
      <c r="R419" s="2">
        <f>IF(P419=P418,R418+J419,J419)</f>
        <v>572.64707223306596</v>
      </c>
      <c r="S419" s="2" t="str">
        <f>IF(P420=P419,"NA",R419/Q419)</f>
        <v>NA</v>
      </c>
      <c r="T419" s="2">
        <f>IF(P419=P418,T418+J419^2,J419^2)</f>
        <v>163962.33725313435</v>
      </c>
      <c r="U419" s="2" t="str">
        <f>IF(NOT($P420=$P419),SQRT(((T419)/($Q419))-S419^2),"NA")</f>
        <v>NA</v>
      </c>
    </row>
    <row r="420" spans="1:21" x14ac:dyDescent="0.2">
      <c r="A420" s="2">
        <f>D420-$D$2</f>
        <v>8.0100002288818359</v>
      </c>
      <c r="B420" s="2">
        <v>2.2872772216800001</v>
      </c>
      <c r="C420" s="2">
        <f>IF(B420&gt;B419,B420+(C419-B419),B420+(C419-B419)+5+A420-A419)</f>
        <v>7.9972770214083937</v>
      </c>
      <c r="D420" s="2">
        <v>1577147200.1300001</v>
      </c>
      <c r="E420" s="2">
        <v>444</v>
      </c>
      <c r="F420" s="2">
        <v>897</v>
      </c>
      <c r="G420" s="2">
        <v>633</v>
      </c>
      <c r="H420" s="2">
        <v>697</v>
      </c>
      <c r="I420" s="2">
        <v>287</v>
      </c>
      <c r="J420" s="2">
        <f>$K$2*I420+(1-$K$2)*J419</f>
        <v>286.43007012731238</v>
      </c>
      <c r="K420" s="2"/>
      <c r="L420" s="2">
        <f>IF(O420="low", $K$4*J420+(1-$K$4)*L419,L419)</f>
        <v>264.01458491620082</v>
      </c>
      <c r="M420" s="2">
        <f>IF(O420="high", $K$4*J420+(1-$K$4)*M419,M419)</f>
        <v>287.59737568327591</v>
      </c>
      <c r="N420" s="2">
        <f>IF(O420="high",(1-$K$8)*N419+$K$8*(M419-2),IF(O420="low",(1-$K$8)*N419+$K$8*(L419+2),N419))</f>
        <v>285.35847934996946</v>
      </c>
      <c r="O420" s="2" t="str">
        <f>IF(J420&gt;N419+1,"high",IF(J420&lt;N419-1,"low","middle"))</f>
        <v>high</v>
      </c>
      <c r="P420" s="2">
        <f>IF(O420="low",250,IF(O420="high",300,275))</f>
        <v>300</v>
      </c>
      <c r="Q420" s="2">
        <f>IF(P420=P419,Q419+1,1)</f>
        <v>3</v>
      </c>
      <c r="R420" s="2">
        <f>IF(P420=P419,R419+J420,J420)</f>
        <v>859.07714236037828</v>
      </c>
      <c r="S420" s="2">
        <f>IF(P421=P420,"NA",R420/Q420)</f>
        <v>286.35904745345943</v>
      </c>
      <c r="T420" s="2">
        <f>IF(P420=P419,T419+J420^2,J420^2)</f>
        <v>246004.52232627143</v>
      </c>
      <c r="U420" s="2">
        <f>IF(NOT($P421=$P420),SQRT(((T420)/($Q420))-S420^2),"NA")</f>
        <v>5.8169045397783573E-2</v>
      </c>
    </row>
    <row r="421" spans="1:21" x14ac:dyDescent="0.2">
      <c r="A421" s="2">
        <f>D421-$D$2</f>
        <v>8.0300002098083496</v>
      </c>
      <c r="B421" s="2">
        <v>2.3076560497299998</v>
      </c>
      <c r="C421" s="2">
        <f>IF(B421&gt;B420,B421+(C420-B420),B421+(C420-B420)+5+A421-A420)</f>
        <v>8.0176558494583929</v>
      </c>
      <c r="D421" s="2">
        <v>1577147200.1500001</v>
      </c>
      <c r="E421" s="2">
        <v>443</v>
      </c>
      <c r="F421" s="2">
        <v>899</v>
      </c>
      <c r="G421" s="2">
        <v>634</v>
      </c>
      <c r="H421" s="2">
        <v>696</v>
      </c>
      <c r="I421" s="2">
        <v>284</v>
      </c>
      <c r="J421" s="2">
        <f>$K$2*I421+(1-$K$2)*J420</f>
        <v>285.94405610184992</v>
      </c>
      <c r="K421" s="2"/>
      <c r="L421" s="2">
        <f>IF(O421="low", $K$4*J421+(1-$K$4)*L420,L420)</f>
        <v>264.01458491620082</v>
      </c>
      <c r="M421" s="2">
        <f>IF(O421="high", $K$4*J421+(1-$K$4)*M420,M420)</f>
        <v>287.59737568327591</v>
      </c>
      <c r="N421" s="2">
        <f>IF(O421="high",(1-$K$8)*N420+$K$8*(M420-2),IF(O421="low",(1-$K$8)*N420+$K$8*(L420+2),N420))</f>
        <v>285.35847934996946</v>
      </c>
      <c r="O421" s="2" t="str">
        <f>IF(J421&gt;N420+1,"high",IF(J421&lt;N420-1,"low","middle"))</f>
        <v>middle</v>
      </c>
      <c r="P421" s="2">
        <f>IF(O421="low",250,IF(O421="high",300,275))</f>
        <v>275</v>
      </c>
      <c r="Q421" s="2">
        <f>IF(P421=P420,Q420+1,1)</f>
        <v>1</v>
      </c>
      <c r="R421" s="2">
        <f>IF(P421=P420,R420+J421,J421)</f>
        <v>285.94405610184992</v>
      </c>
      <c r="S421" s="2" t="str">
        <f>IF(P422=P421,"NA",R421/Q421)</f>
        <v>NA</v>
      </c>
      <c r="T421" s="2">
        <f>IF(P421=P420,T420+J421^2,J421^2)</f>
        <v>81764.003219977894</v>
      </c>
      <c r="U421" s="2" t="str">
        <f>IF(NOT($P422=$P421),SQRT(((T421)/($Q421))-S421^2),"NA")</f>
        <v>NA</v>
      </c>
    </row>
    <row r="422" spans="1:21" x14ac:dyDescent="0.2">
      <c r="A422" s="2">
        <f>D422-$D$2</f>
        <v>8.0600001811981201</v>
      </c>
      <c r="B422" s="2">
        <v>2.3322880268100001</v>
      </c>
      <c r="C422" s="2">
        <f>IF(B422&gt;B421,B422+(C421-B421),B422+(C421-B421)+5+A422-A421)</f>
        <v>8.0422878265383932</v>
      </c>
      <c r="D422" s="2">
        <v>1577147200.1800001</v>
      </c>
      <c r="E422" s="2">
        <v>444</v>
      </c>
      <c r="F422" s="2">
        <v>899</v>
      </c>
      <c r="G422" s="2">
        <v>634</v>
      </c>
      <c r="H422" s="2">
        <v>698</v>
      </c>
      <c r="I422" s="2">
        <v>287</v>
      </c>
      <c r="J422" s="2">
        <f>$K$2*I422+(1-$K$2)*J421</f>
        <v>286.15524488147992</v>
      </c>
      <c r="K422" s="2"/>
      <c r="L422" s="2">
        <f>IF(O422="low", $K$4*J422+(1-$K$4)*L421,L421)</f>
        <v>264.01458491620082</v>
      </c>
      <c r="M422" s="2">
        <f>IF(O422="high", $K$4*J422+(1-$K$4)*M421,M421)</f>
        <v>287.59737568327591</v>
      </c>
      <c r="N422" s="2">
        <f>IF(O422="high",(1-$K$8)*N421+$K$8*(M421-2),IF(O422="low",(1-$K$8)*N421+$K$8*(L421+2),N421))</f>
        <v>285.35847934996946</v>
      </c>
      <c r="O422" s="2" t="str">
        <f>IF(J422&gt;N421+1,"high",IF(J422&lt;N421-1,"low","middle"))</f>
        <v>middle</v>
      </c>
      <c r="P422" s="2">
        <f>IF(O422="low",250,IF(O422="high",300,275))</f>
        <v>275</v>
      </c>
      <c r="Q422" s="2">
        <f>IF(P422=P421,Q421+1,1)</f>
        <v>2</v>
      </c>
      <c r="R422" s="2">
        <f>IF(P422=P421,R421+J422,J422)</f>
        <v>572.09930098332984</v>
      </c>
      <c r="S422" s="2">
        <f>IF(P423=P422,"NA",R422/Q422)</f>
        <v>286.04965049166492</v>
      </c>
      <c r="T422" s="2">
        <f>IF(P422=P421,T421+J422^2,J422^2)</f>
        <v>163648.82739315764</v>
      </c>
      <c r="U422" s="2">
        <f>IF(NOT($P423=$P422),SQRT(((T422)/($Q422))-S422^2),"NA")</f>
        <v>0.10559438984686279</v>
      </c>
    </row>
    <row r="423" spans="1:21" x14ac:dyDescent="0.2">
      <c r="A423" s="2">
        <f>D423-$D$2</f>
        <v>8.0800001621246338</v>
      </c>
      <c r="B423" s="2">
        <v>2.35287213326</v>
      </c>
      <c r="C423" s="2">
        <f>IF(B423&gt;B422,B423+(C422-B422),B423+(C422-B422)+5+A423-A422)</f>
        <v>8.0628719329883936</v>
      </c>
      <c r="D423" s="2">
        <v>1577147200.2</v>
      </c>
      <c r="E423" s="2">
        <v>443</v>
      </c>
      <c r="F423" s="2">
        <v>899</v>
      </c>
      <c r="G423" s="2">
        <v>634</v>
      </c>
      <c r="H423" s="2">
        <v>699</v>
      </c>
      <c r="I423" s="2">
        <v>288</v>
      </c>
      <c r="J423" s="2">
        <f>$K$2*I423+(1-$K$2)*J422</f>
        <v>286.52419590518394</v>
      </c>
      <c r="K423" s="2"/>
      <c r="L423" s="2">
        <f>IF(O423="low", $K$4*J423+(1-$K$4)*L422,L422)</f>
        <v>264.01458491620082</v>
      </c>
      <c r="M423" s="2">
        <f>IF(O423="high", $K$4*J423+(1-$K$4)*M422,M422)</f>
        <v>287.38273972765757</v>
      </c>
      <c r="N423" s="2">
        <f>IF(O423="high",(1-$K$8)*N422+$K$8*(M422-2),IF(O423="low",(1-$K$8)*N422+$K$8*(L422+2),N422))</f>
        <v>285.37042416663479</v>
      </c>
      <c r="O423" s="2" t="str">
        <f>IF(J423&gt;N422+1,"high",IF(J423&lt;N422-1,"low","middle"))</f>
        <v>high</v>
      </c>
      <c r="P423" s="2">
        <f>IF(O423="low",250,IF(O423="high",300,275))</f>
        <v>300</v>
      </c>
      <c r="Q423" s="2">
        <f>IF(P423=P422,Q422+1,1)</f>
        <v>1</v>
      </c>
      <c r="R423" s="2">
        <f>IF(P423=P422,R422+J423,J423)</f>
        <v>286.52419590518394</v>
      </c>
      <c r="S423" s="2">
        <f>IF(P424=P423,"NA",R423/Q423)</f>
        <v>286.52419590518394</v>
      </c>
      <c r="T423" s="2">
        <f>IF(P423=P422,T422+J423^2,J423^2)</f>
        <v>82096.114839112226</v>
      </c>
      <c r="U423" s="2">
        <f>IF(NOT($P424=$P423),SQRT(((T423)/($Q423))-S423^2),"NA")</f>
        <v>0</v>
      </c>
    </row>
    <row r="424" spans="1:21" x14ac:dyDescent="0.2">
      <c r="A424" s="2">
        <f>D424-$D$2</f>
        <v>8.1000001430511475</v>
      </c>
      <c r="B424" s="2">
        <v>2.3775351047500002</v>
      </c>
      <c r="C424" s="2">
        <f>IF(B424&gt;B423,B424+(C423-B423),B424+(C423-B423)+5+A424-A423)</f>
        <v>8.0875349044783942</v>
      </c>
      <c r="D424" s="2">
        <v>1577147200.22</v>
      </c>
      <c r="E424" s="2">
        <v>442</v>
      </c>
      <c r="F424" s="2">
        <v>899</v>
      </c>
      <c r="G424" s="2">
        <v>633</v>
      </c>
      <c r="H424" s="2">
        <v>697</v>
      </c>
      <c r="I424" s="2">
        <v>285</v>
      </c>
      <c r="J424" s="2">
        <f>$K$2*I424+(1-$K$2)*J423</f>
        <v>286.21935672414713</v>
      </c>
      <c r="K424" s="2"/>
      <c r="L424" s="2">
        <f>IF(O424="low", $K$4*J424+(1-$K$4)*L423,L423)</f>
        <v>264.01458491620082</v>
      </c>
      <c r="M424" s="2">
        <f>IF(O424="high", $K$4*J424+(1-$K$4)*M423,M423)</f>
        <v>287.38273972765757</v>
      </c>
      <c r="N424" s="2">
        <f>IF(O424="high",(1-$K$8)*N423+$K$8*(M423-2),IF(O424="low",(1-$K$8)*N423+$K$8*(L423+2),N423))</f>
        <v>285.37042416663479</v>
      </c>
      <c r="O424" s="2" t="str">
        <f>IF(J424&gt;N423+1,"high",IF(J424&lt;N423-1,"low","middle"))</f>
        <v>middle</v>
      </c>
      <c r="P424" s="2">
        <f>IF(O424="low",250,IF(O424="high",300,275))</f>
        <v>275</v>
      </c>
      <c r="Q424" s="2">
        <f>IF(P424=P423,Q423+1,1)</f>
        <v>1</v>
      </c>
      <c r="R424" s="2">
        <f>IF(P424=P423,R423+J424,J424)</f>
        <v>286.21935672414713</v>
      </c>
      <c r="S424" s="2" t="str">
        <f>IF(P425=P424,"NA",R424/Q424)</f>
        <v>NA</v>
      </c>
      <c r="T424" s="2">
        <f>IF(P424=P423,T423+J424^2,J424^2)</f>
        <v>81921.520163584588</v>
      </c>
      <c r="U424" s="2" t="str">
        <f>IF(NOT($P425=$P424),SQRT(((T424)/($Q424))-S424^2),"NA")</f>
        <v>NA</v>
      </c>
    </row>
    <row r="425" spans="1:21" x14ac:dyDescent="0.2">
      <c r="A425" s="2">
        <f>D425-$D$2</f>
        <v>8.130000114440918</v>
      </c>
      <c r="B425" s="2">
        <v>2.4019742011999998</v>
      </c>
      <c r="C425" s="2">
        <f>IF(B425&gt;B424,B425+(C424-B424),B425+(C424-B424)+5+A425-A424)</f>
        <v>8.1119740009283934</v>
      </c>
      <c r="D425" s="2">
        <v>1577147200.25</v>
      </c>
      <c r="E425" s="2">
        <v>444</v>
      </c>
      <c r="F425" s="2">
        <v>899</v>
      </c>
      <c r="G425" s="2">
        <v>635</v>
      </c>
      <c r="H425" s="2">
        <v>698</v>
      </c>
      <c r="I425" s="2">
        <v>286</v>
      </c>
      <c r="J425" s="2">
        <f>$K$2*I425+(1-$K$2)*J424</f>
        <v>286.17548537931771</v>
      </c>
      <c r="K425" s="2"/>
      <c r="L425" s="2">
        <f>IF(O425="low", $K$4*J425+(1-$K$4)*L424,L424)</f>
        <v>264.01458491620082</v>
      </c>
      <c r="M425" s="2">
        <f>IF(O425="high", $K$4*J425+(1-$K$4)*M424,M424)</f>
        <v>287.38273972765757</v>
      </c>
      <c r="N425" s="2">
        <f>IF(O425="high",(1-$K$8)*N424+$K$8*(M424-2),IF(O425="low",(1-$K$8)*N424+$K$8*(L424+2),N424))</f>
        <v>285.37042416663479</v>
      </c>
      <c r="O425" s="2" t="str">
        <f>IF(J425&gt;N424+1,"high",IF(J425&lt;N424-1,"low","middle"))</f>
        <v>middle</v>
      </c>
      <c r="P425" s="2">
        <f>IF(O425="low",250,IF(O425="high",300,275))</f>
        <v>275</v>
      </c>
      <c r="Q425" s="2">
        <f>IF(P425=P424,Q424+1,1)</f>
        <v>2</v>
      </c>
      <c r="R425" s="2">
        <f>IF(P425=P424,R424+J425,J425)</f>
        <v>572.39484210346484</v>
      </c>
      <c r="S425" s="2" t="str">
        <f>IF(P426=P425,"NA",R425/Q425)</f>
        <v>NA</v>
      </c>
      <c r="T425" s="2">
        <f>IF(P425=P424,T424+J425^2,J425^2)</f>
        <v>163817.92859567265</v>
      </c>
      <c r="U425" s="2" t="str">
        <f>IF(NOT($P426=$P425),SQRT(((T425)/($Q425))-S425^2),"NA")</f>
        <v>NA</v>
      </c>
    </row>
    <row r="426" spans="1:21" x14ac:dyDescent="0.2">
      <c r="A426" s="2">
        <f>D426-$D$2</f>
        <v>8.1500000953674316</v>
      </c>
      <c r="B426" s="2">
        <v>2.4222621917699998</v>
      </c>
      <c r="C426" s="2">
        <f>IF(B426&gt;B425,B426+(C425-B425),B426+(C425-B425)+5+A426-A425)</f>
        <v>8.1322619914983925</v>
      </c>
      <c r="D426" s="2">
        <v>1577147200.27</v>
      </c>
      <c r="E426" s="2">
        <v>444</v>
      </c>
      <c r="F426" s="2">
        <v>898</v>
      </c>
      <c r="G426" s="2">
        <v>633</v>
      </c>
      <c r="H426" s="2">
        <v>699</v>
      </c>
      <c r="I426" s="2">
        <v>287</v>
      </c>
      <c r="J426" s="2">
        <f>$K$2*I426+(1-$K$2)*J425</f>
        <v>286.34038830345418</v>
      </c>
      <c r="K426" s="2"/>
      <c r="L426" s="2">
        <f>IF(O426="low", $K$4*J426+(1-$K$4)*L425,L425)</f>
        <v>264.01458491620082</v>
      </c>
      <c r="M426" s="2">
        <f>IF(O426="high", $K$4*J426+(1-$K$4)*M425,M425)</f>
        <v>287.38273972765757</v>
      </c>
      <c r="N426" s="2">
        <f>IF(O426="high",(1-$K$8)*N425+$K$8*(M425-2),IF(O426="low",(1-$K$8)*N425+$K$8*(L425+2),N425))</f>
        <v>285.37042416663479</v>
      </c>
      <c r="O426" s="2" t="str">
        <f>IF(J426&gt;N425+1,"high",IF(J426&lt;N425-1,"low","middle"))</f>
        <v>middle</v>
      </c>
      <c r="P426" s="2">
        <f>IF(O426="low",250,IF(O426="high",300,275))</f>
        <v>275</v>
      </c>
      <c r="Q426" s="2">
        <f>IF(P426=P425,Q425+1,1)</f>
        <v>3</v>
      </c>
      <c r="R426" s="2">
        <f>IF(P426=P425,R425+J426,J426)</f>
        <v>858.73523040691907</v>
      </c>
      <c r="S426" s="2">
        <f>IF(P427=P426,"NA",R426/Q426)</f>
        <v>286.24507680230636</v>
      </c>
      <c r="T426" s="2">
        <f>IF(P426=P425,T425+J426^2,J426^2)</f>
        <v>245808.74656944559</v>
      </c>
      <c r="U426" s="2">
        <f>IF(NOT($P427=$P426),SQRT(((T426)/($Q426))-S426^2),"NA")</f>
        <v>6.9734665677136889E-2</v>
      </c>
    </row>
    <row r="427" spans="1:21" x14ac:dyDescent="0.2">
      <c r="A427" s="2">
        <f>D427-$D$2</f>
        <v>8.1700000762939453</v>
      </c>
      <c r="B427" s="2">
        <v>2.44709801674</v>
      </c>
      <c r="C427" s="2">
        <f>IF(B427&gt;B426,B427+(C426-B426),B427+(C426-B426)+5+A427-A426)</f>
        <v>8.1570978164683936</v>
      </c>
      <c r="D427" s="2">
        <v>1577147200.29</v>
      </c>
      <c r="E427" s="2">
        <v>444</v>
      </c>
      <c r="F427" s="2">
        <v>898</v>
      </c>
      <c r="G427" s="2">
        <v>634</v>
      </c>
      <c r="H427" s="2">
        <v>698</v>
      </c>
      <c r="I427" s="2">
        <v>287</v>
      </c>
      <c r="J427" s="2">
        <f>$K$2*I427+(1-$K$2)*J426</f>
        <v>286.47231064276332</v>
      </c>
      <c r="K427" s="2"/>
      <c r="L427" s="2">
        <f>IF(O427="low", $K$4*J427+(1-$K$4)*L426,L426)</f>
        <v>264.01458491620082</v>
      </c>
      <c r="M427" s="2">
        <f>IF(O427="high", $K$4*J427+(1-$K$4)*M426,M426)</f>
        <v>287.20065391067874</v>
      </c>
      <c r="N427" s="2">
        <f>IF(O427="high",(1-$K$8)*N426+$K$8*(M426-2),IF(O427="low",(1-$K$8)*N426+$K$8*(L426+2),N426))</f>
        <v>285.37103994468589</v>
      </c>
      <c r="O427" s="2" t="str">
        <f>IF(J427&gt;N426+1,"high",IF(J427&lt;N426-1,"low","middle"))</f>
        <v>high</v>
      </c>
      <c r="P427" s="2">
        <f>IF(O427="low",250,IF(O427="high",300,275))</f>
        <v>300</v>
      </c>
      <c r="Q427" s="2">
        <f>IF(P427=P426,Q426+1,1)</f>
        <v>1</v>
      </c>
      <c r="R427" s="2">
        <f>IF(P427=P426,R426+J427,J427)</f>
        <v>286.47231064276332</v>
      </c>
      <c r="S427" s="2" t="str">
        <f>IF(P428=P427,"NA",R427/Q427)</f>
        <v>NA</v>
      </c>
      <c r="T427" s="2">
        <f>IF(P427=P426,T426+J427^2,J427^2)</f>
        <v>82066.384765003881</v>
      </c>
      <c r="U427" s="2" t="str">
        <f>IF(NOT($P428=$P427),SQRT(((T427)/($Q427))-S427^2),"NA")</f>
        <v>NA</v>
      </c>
    </row>
    <row r="428" spans="1:21" x14ac:dyDescent="0.2">
      <c r="A428" s="2">
        <f>D428-$D$2</f>
        <v>8.190000057220459</v>
      </c>
      <c r="B428" s="2">
        <v>2.46766805649</v>
      </c>
      <c r="C428" s="2">
        <f>IF(B428&gt;B427,B428+(C427-B427),B428+(C427-B427)+5+A428-A427)</f>
        <v>8.1776678562183935</v>
      </c>
      <c r="D428" s="2">
        <v>1577147200.3099999</v>
      </c>
      <c r="E428" s="2">
        <v>443</v>
      </c>
      <c r="F428" s="2">
        <v>899</v>
      </c>
      <c r="G428" s="2">
        <v>634</v>
      </c>
      <c r="H428" s="2">
        <v>697</v>
      </c>
      <c r="I428" s="2">
        <v>286</v>
      </c>
      <c r="J428" s="2">
        <f>$K$2*I428+(1-$K$2)*J427</f>
        <v>286.37784851421065</v>
      </c>
      <c r="K428" s="2"/>
      <c r="L428" s="2">
        <f>IF(O428="low", $K$4*J428+(1-$K$4)*L427,L427)</f>
        <v>264.01458491620082</v>
      </c>
      <c r="M428" s="2">
        <f>IF(O428="high", $K$4*J428+(1-$K$4)*M427,M427)</f>
        <v>287.03609283138513</v>
      </c>
      <c r="N428" s="2">
        <f>IF(O428="high",(1-$K$8)*N427+$K$8*(M427-2),IF(O428="low",(1-$K$8)*N427+$K$8*(L427+2),N427))</f>
        <v>285.36252064298554</v>
      </c>
      <c r="O428" s="2" t="str">
        <f>IF(J428&gt;N427+1,"high",IF(J428&lt;N427-1,"low","middle"))</f>
        <v>high</v>
      </c>
      <c r="P428" s="2">
        <f>IF(O428="low",250,IF(O428="high",300,275))</f>
        <v>300</v>
      </c>
      <c r="Q428" s="2">
        <f>IF(P428=P427,Q427+1,1)</f>
        <v>2</v>
      </c>
      <c r="R428" s="2">
        <f>IF(P428=P427,R427+J428,J428)</f>
        <v>572.85015915697397</v>
      </c>
      <c r="S428" s="2">
        <f>IF(P429=P428,"NA",R428/Q428)</f>
        <v>286.42507957848699</v>
      </c>
      <c r="T428" s="2">
        <f>IF(P428=P427,T427+J428^2,J428^2)</f>
        <v>164078.65688463207</v>
      </c>
      <c r="U428" s="2">
        <f>IF(NOT($P429=$P428),SQRT(((T428)/($Q428))-S428^2),"NA")</f>
        <v>4.7231064274791984E-2</v>
      </c>
    </row>
    <row r="429" spans="1:21" x14ac:dyDescent="0.2">
      <c r="A429" s="2">
        <f>D429-$D$2</f>
        <v>8.2200000286102295</v>
      </c>
      <c r="B429" s="2">
        <v>2.4920279979700002</v>
      </c>
      <c r="C429" s="2">
        <f>IF(B429&gt;B428,B429+(C428-B428),B429+(C428-B428)+5+A429-A428)</f>
        <v>8.2020277976983937</v>
      </c>
      <c r="D429" s="2">
        <v>1577147200.3399999</v>
      </c>
      <c r="E429" s="2">
        <v>443</v>
      </c>
      <c r="F429" s="2">
        <v>898</v>
      </c>
      <c r="G429" s="2">
        <v>633</v>
      </c>
      <c r="H429" s="2">
        <v>697</v>
      </c>
      <c r="I429" s="2">
        <v>285</v>
      </c>
      <c r="J429" s="2">
        <f>$K$2*I429+(1-$K$2)*J428</f>
        <v>286.10227881136854</v>
      </c>
      <c r="K429" s="2"/>
      <c r="L429" s="2">
        <f>IF(O429="low", $K$4*J429+(1-$K$4)*L428,L428)</f>
        <v>264.01458491620082</v>
      </c>
      <c r="M429" s="2">
        <f>IF(O429="high", $K$4*J429+(1-$K$4)*M428,M428)</f>
        <v>287.03609283138513</v>
      </c>
      <c r="N429" s="2">
        <f>IF(O429="high",(1-$K$8)*N428+$K$8*(M428-2),IF(O429="low",(1-$K$8)*N428+$K$8*(L428+2),N428))</f>
        <v>285.36252064298554</v>
      </c>
      <c r="O429" s="2" t="str">
        <f>IF(J429&gt;N428+1,"high",IF(J429&lt;N428-1,"low","middle"))</f>
        <v>middle</v>
      </c>
      <c r="P429" s="2">
        <f>IF(O429="low",250,IF(O429="high",300,275))</f>
        <v>275</v>
      </c>
      <c r="Q429" s="2">
        <f>IF(P429=P428,Q428+1,1)</f>
        <v>1</v>
      </c>
      <c r="R429" s="2">
        <f>IF(P429=P428,R428+J429,J429)</f>
        <v>286.10227881136854</v>
      </c>
      <c r="S429" s="2">
        <f>IF(P430=P429,"NA",R429/Q429)</f>
        <v>286.10227881136854</v>
      </c>
      <c r="T429" s="2">
        <f>IF(P429=P428,T428+J429^2,J429^2)</f>
        <v>81854.51394105806</v>
      </c>
      <c r="U429" s="2">
        <f>IF(NOT($P430=$P429),SQRT(((T429)/($Q429))-S429^2),"NA")</f>
        <v>0</v>
      </c>
    </row>
    <row r="430" spans="1:21" x14ac:dyDescent="0.2">
      <c r="A430" s="2">
        <f>D430-$D$2</f>
        <v>8.2400000095367432</v>
      </c>
      <c r="B430" s="2">
        <v>2.5164711475399999</v>
      </c>
      <c r="C430" s="2">
        <f>IF(B430&gt;B429,B430+(C429-B429),B430+(C429-B429)+5+A430-A429)</f>
        <v>8.2264709472683926</v>
      </c>
      <c r="D430" s="2">
        <v>1577147200.3599999</v>
      </c>
      <c r="E430" s="2">
        <v>444</v>
      </c>
      <c r="F430" s="2">
        <v>900</v>
      </c>
      <c r="G430" s="2">
        <v>633</v>
      </c>
      <c r="H430" s="2">
        <v>698</v>
      </c>
      <c r="I430" s="2">
        <v>288</v>
      </c>
      <c r="J430" s="2">
        <f>$K$2*I430+(1-$K$2)*J429</f>
        <v>286.48182304909483</v>
      </c>
      <c r="K430" s="2"/>
      <c r="L430" s="2">
        <f>IF(O430="low", $K$4*J430+(1-$K$4)*L429,L429)</f>
        <v>264.01458491620082</v>
      </c>
      <c r="M430" s="2">
        <f>IF(O430="high", $K$4*J430+(1-$K$4)*M429,M429)</f>
        <v>286.92523887492712</v>
      </c>
      <c r="N430" s="2">
        <f>IF(O430="high",(1-$K$8)*N429+$K$8*(M429-2),IF(O430="low",(1-$K$8)*N429+$K$8*(L429+2),N429))</f>
        <v>285.34619925240554</v>
      </c>
      <c r="O430" s="2" t="str">
        <f>IF(J430&gt;N429+1,"high",IF(J430&lt;N429-1,"low","middle"))</f>
        <v>high</v>
      </c>
      <c r="P430" s="2">
        <f>IF(O430="low",250,IF(O430="high",300,275))</f>
        <v>300</v>
      </c>
      <c r="Q430" s="2">
        <f>IF(P430=P429,Q429+1,1)</f>
        <v>1</v>
      </c>
      <c r="R430" s="2">
        <f>IF(P430=P429,R429+J430,J430)</f>
        <v>286.48182304909483</v>
      </c>
      <c r="S430" s="2" t="str">
        <f>IF(P431=P430,"NA",R430/Q430)</f>
        <v>NA</v>
      </c>
      <c r="T430" s="2">
        <f>IF(P430=P429,T429+J430^2,J430^2)</f>
        <v>82071.834937532883</v>
      </c>
      <c r="U430" s="2" t="str">
        <f>IF(NOT($P431=$P430),SQRT(((T430)/($Q430))-S430^2),"NA")</f>
        <v>NA</v>
      </c>
    </row>
    <row r="431" spans="1:21" x14ac:dyDescent="0.2">
      <c r="A431" s="2">
        <f>D431-$D$2</f>
        <v>8.2600002288818359</v>
      </c>
      <c r="B431" s="2">
        <v>2.53688907623</v>
      </c>
      <c r="C431" s="2">
        <f>IF(B431&gt;B430,B431+(C430-B430),B431+(C430-B430)+5+A431-A430)</f>
        <v>8.2468888759583923</v>
      </c>
      <c r="D431" s="2">
        <v>1577147200.3800001</v>
      </c>
      <c r="E431" s="2">
        <v>444</v>
      </c>
      <c r="F431" s="2">
        <v>900</v>
      </c>
      <c r="G431" s="2">
        <v>634</v>
      </c>
      <c r="H431" s="2">
        <v>697</v>
      </c>
      <c r="I431" s="2">
        <v>287</v>
      </c>
      <c r="J431" s="2">
        <f>$K$2*I431+(1-$K$2)*J430</f>
        <v>286.58545843927584</v>
      </c>
      <c r="K431" s="2"/>
      <c r="L431" s="2">
        <f>IF(O431="low", $K$4*J431+(1-$K$4)*L430,L430)</f>
        <v>264.01458491620082</v>
      </c>
      <c r="M431" s="2">
        <f>IF(O431="high", $K$4*J431+(1-$K$4)*M430,M430)</f>
        <v>286.85728278779686</v>
      </c>
      <c r="N431" s="2">
        <f>IF(O431="high",(1-$K$8)*N430+$K$8*(M430-2),IF(O431="low",(1-$K$8)*N430+$K$8*(L430+2),N430))</f>
        <v>285.32515123353159</v>
      </c>
      <c r="O431" s="2" t="str">
        <f>IF(J431&gt;N430+1,"high",IF(J431&lt;N430-1,"low","middle"))</f>
        <v>high</v>
      </c>
      <c r="P431" s="2">
        <f>IF(O431="low",250,IF(O431="high",300,275))</f>
        <v>300</v>
      </c>
      <c r="Q431" s="2">
        <f>IF(P431=P430,Q430+1,1)</f>
        <v>2</v>
      </c>
      <c r="R431" s="2">
        <f>IF(P431=P430,R430+J431,J431)</f>
        <v>573.06728148837067</v>
      </c>
      <c r="S431" s="2" t="str">
        <f>IF(P432=P431,"NA",R431/Q431)</f>
        <v>NA</v>
      </c>
      <c r="T431" s="2">
        <f>IF(P431=P430,T430+J431^2,J431^2)</f>
        <v>164203.05992638279</v>
      </c>
      <c r="U431" s="2" t="str">
        <f>IF(NOT($P432=$P431),SQRT(((T431)/($Q431))-S431^2),"NA")</f>
        <v>NA</v>
      </c>
    </row>
    <row r="432" spans="1:21" x14ac:dyDescent="0.2">
      <c r="A432" s="2">
        <f>D432-$D$2</f>
        <v>8.2900002002716064</v>
      </c>
      <c r="B432" s="2">
        <v>2.56146621704</v>
      </c>
      <c r="C432" s="2">
        <f>IF(B432&gt;B431,B432+(C431-B431),B432+(C431-B431)+5+A432-A431)</f>
        <v>8.2714660167683913</v>
      </c>
      <c r="D432" s="2">
        <v>1577147200.4100001</v>
      </c>
      <c r="E432" s="2">
        <v>443</v>
      </c>
      <c r="F432" s="2">
        <v>900</v>
      </c>
      <c r="G432" s="2">
        <v>635</v>
      </c>
      <c r="H432" s="2">
        <v>697</v>
      </c>
      <c r="I432" s="2">
        <v>286</v>
      </c>
      <c r="J432" s="2">
        <f>$K$2*I432+(1-$K$2)*J431</f>
        <v>286.46836675142066</v>
      </c>
      <c r="K432" s="2"/>
      <c r="L432" s="2">
        <f>IF(O432="low", $K$4*J432+(1-$K$4)*L431,L431)</f>
        <v>264.01458491620082</v>
      </c>
      <c r="M432" s="2">
        <f>IF(O432="high", $K$4*J432+(1-$K$4)*M431,M431)</f>
        <v>286.77949958052164</v>
      </c>
      <c r="N432" s="2">
        <f>IF(O432="high",(1-$K$8)*N431+$K$8*(M431-2),IF(O432="low",(1-$K$8)*N431+$K$8*(L431+2),N431))</f>
        <v>285.30175781124484</v>
      </c>
      <c r="O432" s="2" t="str">
        <f>IF(J432&gt;N431+1,"high",IF(J432&lt;N431-1,"low","middle"))</f>
        <v>high</v>
      </c>
      <c r="P432" s="2">
        <f>IF(O432="low",250,IF(O432="high",300,275))</f>
        <v>300</v>
      </c>
      <c r="Q432" s="2">
        <f>IF(P432=P431,Q431+1,1)</f>
        <v>3</v>
      </c>
      <c r="R432" s="2">
        <f>IF(P432=P431,R431+J432,J432)</f>
        <v>859.53564823979127</v>
      </c>
      <c r="S432" s="2" t="str">
        <f>IF(P433=P432,"NA",R432/Q432)</f>
        <v>NA</v>
      </c>
      <c r="T432" s="2">
        <f>IF(P432=P431,T431+J432^2,J432^2)</f>
        <v>246267.18507560925</v>
      </c>
      <c r="U432" s="2" t="str">
        <f>IF(NOT($P433=$P432),SQRT(((T432)/($Q432))-S432^2),"NA")</f>
        <v>NA</v>
      </c>
    </row>
    <row r="433" spans="1:21" x14ac:dyDescent="0.2">
      <c r="A433" s="2">
        <f>D433-$D$2</f>
        <v>8.3100001811981201</v>
      </c>
      <c r="B433" s="2">
        <v>2.5820960998500002</v>
      </c>
      <c r="C433" s="2">
        <f>IF(B433&gt;B432,B433+(C432-B432),B433+(C432-B432)+5+A433-A432)</f>
        <v>8.292095899578392</v>
      </c>
      <c r="D433" s="2">
        <v>1577147200.4300001</v>
      </c>
      <c r="E433" s="2">
        <v>444</v>
      </c>
      <c r="F433" s="2">
        <v>900</v>
      </c>
      <c r="G433" s="2">
        <v>634</v>
      </c>
      <c r="H433" s="2">
        <v>698</v>
      </c>
      <c r="I433" s="2">
        <v>287</v>
      </c>
      <c r="J433" s="2">
        <f>$K$2*I433+(1-$K$2)*J432</f>
        <v>286.57469340113653</v>
      </c>
      <c r="K433" s="2"/>
      <c r="L433" s="2">
        <f>IF(O433="low", $K$4*J433+(1-$K$4)*L432,L432)</f>
        <v>264.01458491620082</v>
      </c>
      <c r="M433" s="2">
        <f>IF(O433="high", $K$4*J433+(1-$K$4)*M432,M432)</f>
        <v>286.73853834464467</v>
      </c>
      <c r="N433" s="2">
        <f>IF(O433="high",(1-$K$8)*N432+$K$8*(M432-2),IF(O433="low",(1-$K$8)*N432+$K$8*(L432+2),N432))</f>
        <v>285.27564489970865</v>
      </c>
      <c r="O433" s="2" t="str">
        <f>IF(J433&gt;N432+1,"high",IF(J433&lt;N432-1,"low","middle"))</f>
        <v>high</v>
      </c>
      <c r="P433" s="2">
        <f>IF(O433="low",250,IF(O433="high",300,275))</f>
        <v>300</v>
      </c>
      <c r="Q433" s="2">
        <f>IF(P433=P432,Q432+1,1)</f>
        <v>4</v>
      </c>
      <c r="R433" s="2">
        <f>IF(P433=P432,R432+J433,J433)</f>
        <v>1146.1103416409278</v>
      </c>
      <c r="S433" s="2" t="str">
        <f>IF(P434=P433,"NA",R433/Q433)</f>
        <v>NA</v>
      </c>
      <c r="T433" s="2">
        <f>IF(P433=P432,T432+J433^2,J433^2)</f>
        <v>328392.23997356463</v>
      </c>
      <c r="U433" s="2" t="str">
        <f>IF(NOT($P434=$P433),SQRT(((T433)/($Q433))-S433^2),"NA")</f>
        <v>NA</v>
      </c>
    </row>
    <row r="434" spans="1:21" x14ac:dyDescent="0.2">
      <c r="A434" s="2">
        <f>D434-$D$2</f>
        <v>8.3300001621246338</v>
      </c>
      <c r="B434" s="2">
        <v>2.6068770885500001</v>
      </c>
      <c r="C434" s="2">
        <f>IF(B434&gt;B433,B434+(C433-B433),B434+(C433-B433)+5+A434-A433)</f>
        <v>8.3168768882783919</v>
      </c>
      <c r="D434" s="2">
        <v>1577147200.45</v>
      </c>
      <c r="E434" s="2">
        <v>444</v>
      </c>
      <c r="F434" s="2">
        <v>900</v>
      </c>
      <c r="G434" s="2">
        <v>634</v>
      </c>
      <c r="H434" s="2">
        <v>698</v>
      </c>
      <c r="I434" s="2">
        <v>288</v>
      </c>
      <c r="J434" s="2">
        <f>$K$2*I434+(1-$K$2)*J433</f>
        <v>286.85975472090922</v>
      </c>
      <c r="K434" s="2"/>
      <c r="L434" s="2">
        <f>IF(O434="low", $K$4*J434+(1-$K$4)*L433,L433)</f>
        <v>264.01458491620082</v>
      </c>
      <c r="M434" s="2">
        <f>IF(O434="high", $K$4*J434+(1-$K$4)*M433,M433)</f>
        <v>286.76278161989757</v>
      </c>
      <c r="N434" s="2">
        <f>IF(O434="high",(1-$K$8)*N433+$K$8*(M433-2),IF(O434="low",(1-$K$8)*N433+$K$8*(L433+2),N433))</f>
        <v>285.2487895719554</v>
      </c>
      <c r="O434" s="2" t="str">
        <f>IF(J434&gt;N433+1,"high",IF(J434&lt;N433-1,"low","middle"))</f>
        <v>high</v>
      </c>
      <c r="P434" s="2">
        <f>IF(O434="low",250,IF(O434="high",300,275))</f>
        <v>300</v>
      </c>
      <c r="Q434" s="2">
        <f>IF(P434=P433,Q433+1,1)</f>
        <v>5</v>
      </c>
      <c r="R434" s="2">
        <f>IF(P434=P433,R433+J434,J434)</f>
        <v>1432.970096361837</v>
      </c>
      <c r="S434" s="2" t="str">
        <f>IF(P435=P434,"NA",R434/Q434)</f>
        <v>NA</v>
      </c>
      <c r="T434" s="2">
        <f>IF(P434=P433,T433+J434^2,J434^2)</f>
        <v>410680.75885210483</v>
      </c>
      <c r="U434" s="2" t="str">
        <f>IF(NOT($P435=$P434),SQRT(((T434)/($Q434))-S434^2),"NA")</f>
        <v>NA</v>
      </c>
    </row>
    <row r="435" spans="1:21" x14ac:dyDescent="0.2">
      <c r="A435" s="2">
        <f>D435-$D$2</f>
        <v>8.3500001430511475</v>
      </c>
      <c r="B435" s="2">
        <v>2.6274280548100002</v>
      </c>
      <c r="C435" s="2">
        <f>IF(B435&gt;B434,B435+(C434-B434),B435+(C434-B434)+5+A435-A434)</f>
        <v>8.337427854538392</v>
      </c>
      <c r="D435" s="2">
        <v>1577147200.47</v>
      </c>
      <c r="E435" s="2">
        <v>443</v>
      </c>
      <c r="F435" s="2">
        <v>899</v>
      </c>
      <c r="G435" s="2">
        <v>635</v>
      </c>
      <c r="H435" s="2">
        <v>698</v>
      </c>
      <c r="I435" s="2">
        <v>286</v>
      </c>
      <c r="J435" s="2">
        <f>$K$2*I435+(1-$K$2)*J434</f>
        <v>286.68780377672738</v>
      </c>
      <c r="K435" s="2"/>
      <c r="L435" s="2">
        <f>IF(O435="low", $K$4*J435+(1-$K$4)*L434,L434)</f>
        <v>264.01458491620082</v>
      </c>
      <c r="M435" s="2">
        <f>IF(O435="high", $K$4*J435+(1-$K$4)*M434,M434)</f>
        <v>286.74778605126352</v>
      </c>
      <c r="N435" s="2">
        <f>IF(O435="high",(1-$K$8)*N434+$K$8*(M434-2),IF(O435="low",(1-$K$8)*N434+$K$8*(L434+2),N434))</f>
        <v>285.22448917435247</v>
      </c>
      <c r="O435" s="2" t="str">
        <f>IF(J435&gt;N434+1,"high",IF(J435&lt;N434-1,"low","middle"))</f>
        <v>high</v>
      </c>
      <c r="P435" s="2">
        <f>IF(O435="low",250,IF(O435="high",300,275))</f>
        <v>300</v>
      </c>
      <c r="Q435" s="2">
        <f>IF(P435=P434,Q434+1,1)</f>
        <v>6</v>
      </c>
      <c r="R435" s="2">
        <f>IF(P435=P434,R434+J435,J435)</f>
        <v>1719.6579001385644</v>
      </c>
      <c r="S435" s="2" t="str">
        <f>IF(P436=P435,"NA",R435/Q435)</f>
        <v>NA</v>
      </c>
      <c r="T435" s="2">
        <f>IF(P435=P434,T434+J435^2,J435^2)</f>
        <v>492870.65568642819</v>
      </c>
      <c r="U435" s="2" t="str">
        <f>IF(NOT($P436=$P435),SQRT(((T435)/($Q435))-S435^2),"NA")</f>
        <v>NA</v>
      </c>
    </row>
    <row r="436" spans="1:21" x14ac:dyDescent="0.2">
      <c r="A436" s="2">
        <f>D436-$D$2</f>
        <v>8.380000114440918</v>
      </c>
      <c r="B436" s="2">
        <v>2.6516411304499998</v>
      </c>
      <c r="C436" s="2">
        <f>IF(B436&gt;B435,B436+(C435-B435),B436+(C435-B435)+5+A436-A435)</f>
        <v>8.3616409301783925</v>
      </c>
      <c r="D436" s="2">
        <v>1577147200.5</v>
      </c>
      <c r="E436" s="2">
        <v>444</v>
      </c>
      <c r="F436" s="2">
        <v>899</v>
      </c>
      <c r="G436" s="2">
        <v>635</v>
      </c>
      <c r="H436" s="2">
        <v>697</v>
      </c>
      <c r="I436" s="2">
        <v>286</v>
      </c>
      <c r="J436" s="2">
        <f>$K$2*I436+(1-$K$2)*J435</f>
        <v>286.5502430213819</v>
      </c>
      <c r="K436" s="2"/>
      <c r="L436" s="2">
        <f>IF(O436="low", $K$4*J436+(1-$K$4)*L435,L435)</f>
        <v>264.01458491620082</v>
      </c>
      <c r="M436" s="2">
        <f>IF(O436="high", $K$4*J436+(1-$K$4)*M435,M435)</f>
        <v>286.70827744528719</v>
      </c>
      <c r="N436" s="2">
        <f>IF(O436="high",(1-$K$8)*N435+$K$8*(M435-2),IF(O436="low",(1-$K$8)*N435+$K$8*(L435+2),N435))</f>
        <v>285.20065401819801</v>
      </c>
      <c r="O436" s="2" t="str">
        <f>IF(J436&gt;N435+1,"high",IF(J436&lt;N435-1,"low","middle"))</f>
        <v>high</v>
      </c>
      <c r="P436" s="2">
        <f>IF(O436="low",250,IF(O436="high",300,275))</f>
        <v>300</v>
      </c>
      <c r="Q436" s="2">
        <f>IF(P436=P435,Q435+1,1)</f>
        <v>7</v>
      </c>
      <c r="R436" s="2">
        <f>IF(P436=P435,R435+J436,J436)</f>
        <v>2006.2081431599463</v>
      </c>
      <c r="S436" s="2" t="str">
        <f>IF(P437=P436,"NA",R436/Q436)</f>
        <v>NA</v>
      </c>
      <c r="T436" s="2">
        <f>IF(P436=P435,T435+J436^2,J436^2)</f>
        <v>574981.69746204116</v>
      </c>
      <c r="U436" s="2" t="str">
        <f>IF(NOT($P437=$P436),SQRT(((T436)/($Q436))-S436^2),"NA")</f>
        <v>NA</v>
      </c>
    </row>
    <row r="437" spans="1:21" x14ac:dyDescent="0.2">
      <c r="A437" s="2">
        <f>D437-$D$2</f>
        <v>8.4000000953674316</v>
      </c>
      <c r="B437" s="2">
        <v>2.6761610508000002</v>
      </c>
      <c r="C437" s="2">
        <f>IF(B437&gt;B436,B437+(C436-B436),B437+(C436-B436)+5+A437-A436)</f>
        <v>8.3861608505283929</v>
      </c>
      <c r="D437" s="2">
        <v>1577147200.52</v>
      </c>
      <c r="E437" s="2">
        <v>442</v>
      </c>
      <c r="F437" s="2">
        <v>899</v>
      </c>
      <c r="G437" s="2">
        <v>633</v>
      </c>
      <c r="H437" s="2">
        <v>697</v>
      </c>
      <c r="I437" s="2">
        <v>285</v>
      </c>
      <c r="J437" s="2">
        <f>$K$2*I437+(1-$K$2)*J436</f>
        <v>286.2401944171055</v>
      </c>
      <c r="K437" s="2"/>
      <c r="L437" s="2">
        <f>IF(O437="low", $K$4*J437+(1-$K$4)*L436,L436)</f>
        <v>264.01458491620082</v>
      </c>
      <c r="M437" s="2">
        <f>IF(O437="high", $K$4*J437+(1-$K$4)*M436,M436)</f>
        <v>286.61466083965087</v>
      </c>
      <c r="N437" s="2">
        <f>IF(O437="high",(1-$K$8)*N436+$K$8*(M436-2),IF(O437="low",(1-$K$8)*N436+$K$8*(L436+2),N436))</f>
        <v>285.17603518955246</v>
      </c>
      <c r="O437" s="2" t="str">
        <f>IF(J437&gt;N436+1,"high",IF(J437&lt;N436-1,"low","middle"))</f>
        <v>high</v>
      </c>
      <c r="P437" s="2">
        <f>IF(O437="low",250,IF(O437="high",300,275))</f>
        <v>300</v>
      </c>
      <c r="Q437" s="2">
        <f>IF(P437=P436,Q436+1,1)</f>
        <v>8</v>
      </c>
      <c r="R437" s="2">
        <f>IF(P437=P436,R436+J437,J437)</f>
        <v>2292.4483375770519</v>
      </c>
      <c r="S437" s="2" t="str">
        <f>IF(P438=P437,"NA",R437/Q437)</f>
        <v>NA</v>
      </c>
      <c r="T437" s="2">
        <f>IF(P437=P436,T436+J437^2,J437^2)</f>
        <v>656915.1463619835</v>
      </c>
      <c r="U437" s="2" t="str">
        <f>IF(NOT($P438=$P437),SQRT(((T437)/($Q437))-S437^2),"NA")</f>
        <v>NA</v>
      </c>
    </row>
    <row r="438" spans="1:21" x14ac:dyDescent="0.2">
      <c r="A438" s="2">
        <f>D438-$D$2</f>
        <v>8.4200000762939453</v>
      </c>
      <c r="B438" s="2">
        <v>2.6968731880200001</v>
      </c>
      <c r="C438" s="2">
        <f>IF(B438&gt;B437,B438+(C437-B437),B438+(C437-B437)+5+A438-A437)</f>
        <v>8.4068729877483932</v>
      </c>
      <c r="D438" s="2">
        <v>1577147200.54</v>
      </c>
      <c r="E438" s="2">
        <v>444</v>
      </c>
      <c r="F438" s="2">
        <v>900</v>
      </c>
      <c r="G438" s="2">
        <v>635</v>
      </c>
      <c r="H438" s="2">
        <v>698</v>
      </c>
      <c r="I438" s="2">
        <v>288</v>
      </c>
      <c r="J438" s="2">
        <f>$K$2*I438+(1-$K$2)*J437</f>
        <v>286.59215553368443</v>
      </c>
      <c r="K438" s="2"/>
      <c r="L438" s="2">
        <f>IF(O438="low", $K$4*J438+(1-$K$4)*L437,L437)</f>
        <v>264.01458491620082</v>
      </c>
      <c r="M438" s="2">
        <f>IF(O438="high", $K$4*J438+(1-$K$4)*M437,M437)</f>
        <v>286.61015977845761</v>
      </c>
      <c r="N438" s="2">
        <f>IF(O438="high",(1-$K$8)*N437+$K$8*(M437-2),IF(O438="low",(1-$K$8)*N437+$K$8*(L437+2),N437))</f>
        <v>285.14796647205736</v>
      </c>
      <c r="O438" s="2" t="str">
        <f>IF(J438&gt;N437+1,"high",IF(J438&lt;N437-1,"low","middle"))</f>
        <v>high</v>
      </c>
      <c r="P438" s="2">
        <f>IF(O438="low",250,IF(O438="high",300,275))</f>
        <v>300</v>
      </c>
      <c r="Q438" s="2">
        <f>IF(P438=P437,Q437+1,1)</f>
        <v>9</v>
      </c>
      <c r="R438" s="2">
        <f>IF(P438=P437,R437+J438,J438)</f>
        <v>2579.0404931107364</v>
      </c>
      <c r="S438" s="2" t="str">
        <f>IF(P439=P438,"NA",R438/Q438)</f>
        <v>NA</v>
      </c>
      <c r="T438" s="2">
        <f>IF(P438=P437,T437+J438^2,J438^2)</f>
        <v>739050.20997542702</v>
      </c>
      <c r="U438" s="2" t="str">
        <f>IF(NOT($P439=$P438),SQRT(((T438)/($Q438))-S438^2),"NA")</f>
        <v>NA</v>
      </c>
    </row>
    <row r="439" spans="1:21" x14ac:dyDescent="0.2">
      <c r="A439" s="2">
        <f>D439-$D$2</f>
        <v>8.4500000476837158</v>
      </c>
      <c r="B439" s="2">
        <v>2.7214481830600001</v>
      </c>
      <c r="C439" s="2">
        <f>IF(B439&gt;B438,B439+(C438-B438),B439+(C438-B438)+5+A439-A438)</f>
        <v>8.4314479827883932</v>
      </c>
      <c r="D439" s="2">
        <v>1577147200.5699999</v>
      </c>
      <c r="E439" s="2">
        <v>442</v>
      </c>
      <c r="F439" s="2">
        <v>899</v>
      </c>
      <c r="G439" s="2">
        <v>634</v>
      </c>
      <c r="H439" s="2">
        <v>698</v>
      </c>
      <c r="I439" s="2">
        <v>286</v>
      </c>
      <c r="J439" s="2">
        <f>$K$2*I439+(1-$K$2)*J438</f>
        <v>286.47372442694757</v>
      </c>
      <c r="K439" s="2"/>
      <c r="L439" s="2">
        <f>IF(O439="low", $K$4*J439+(1-$K$4)*L438,L438)</f>
        <v>264.01458491620082</v>
      </c>
      <c r="M439" s="2">
        <f>IF(O439="high", $K$4*J439+(1-$K$4)*M438,M438)</f>
        <v>286.58287270815561</v>
      </c>
      <c r="N439" s="2">
        <f>IF(O439="high",(1-$K$8)*N438+$K$8*(M438-2),IF(O439="low",(1-$K$8)*N438+$K$8*(L438+2),N438))</f>
        <v>285.12107613737737</v>
      </c>
      <c r="O439" s="2" t="str">
        <f>IF(J439&gt;N438+1,"high",IF(J439&lt;N438-1,"low","middle"))</f>
        <v>high</v>
      </c>
      <c r="P439" s="2">
        <f>IF(O439="low",250,IF(O439="high",300,275))</f>
        <v>300</v>
      </c>
      <c r="Q439" s="2">
        <f>IF(P439=P438,Q438+1,1)</f>
        <v>10</v>
      </c>
      <c r="R439" s="2">
        <f>IF(P439=P438,R438+J439,J439)</f>
        <v>2865.5142175376841</v>
      </c>
      <c r="S439" s="2" t="str">
        <f>IF(P440=P439,"NA",R439/Q439)</f>
        <v>NA</v>
      </c>
      <c r="T439" s="2">
        <f>IF(P439=P438,T438+J439^2,J439^2)</f>
        <v>821117.40476247366</v>
      </c>
      <c r="U439" s="2" t="str">
        <f>IF(NOT($P440=$P439),SQRT(((T439)/($Q439))-S439^2),"NA")</f>
        <v>NA</v>
      </c>
    </row>
    <row r="440" spans="1:21" x14ac:dyDescent="0.2">
      <c r="A440" s="2">
        <f>D440-$D$2</f>
        <v>8.4700000286102295</v>
      </c>
      <c r="B440" s="2">
        <v>2.7417922020000001</v>
      </c>
      <c r="C440" s="2">
        <f>IF(B440&gt;B439,B440+(C439-B439),B440+(C439-B439)+5+A440-A439)</f>
        <v>8.4517920017283927</v>
      </c>
      <c r="D440" s="2">
        <v>1577147200.5899999</v>
      </c>
      <c r="E440" s="2">
        <v>442</v>
      </c>
      <c r="F440" s="2">
        <v>897</v>
      </c>
      <c r="G440" s="2">
        <v>633</v>
      </c>
      <c r="H440" s="2">
        <v>697</v>
      </c>
      <c r="I440" s="2">
        <v>285</v>
      </c>
      <c r="J440" s="2">
        <f>$K$2*I440+(1-$K$2)*J439</f>
        <v>286.17897954155808</v>
      </c>
      <c r="K440" s="2"/>
      <c r="L440" s="2">
        <f>IF(O440="low", $K$4*J440+(1-$K$4)*L439,L439)</f>
        <v>264.01458491620082</v>
      </c>
      <c r="M440" s="2">
        <f>IF(O440="high", $K$4*J440+(1-$K$4)*M439,M439)</f>
        <v>286.50209407483612</v>
      </c>
      <c r="N440" s="2">
        <f>IF(O440="high",(1-$K$8)*N439+$K$8*(M439-2),IF(O440="low",(1-$K$8)*N439+$K$8*(L439+2),N439))</f>
        <v>285.09416596591632</v>
      </c>
      <c r="O440" s="2" t="str">
        <f>IF(J440&gt;N439+1,"high",IF(J440&lt;N439-1,"low","middle"))</f>
        <v>high</v>
      </c>
      <c r="P440" s="2">
        <f>IF(O440="low",250,IF(O440="high",300,275))</f>
        <v>300</v>
      </c>
      <c r="Q440" s="2">
        <f>IF(P440=P439,Q439+1,1)</f>
        <v>11</v>
      </c>
      <c r="R440" s="2">
        <f>IF(P440=P439,R439+J440,J440)</f>
        <v>3151.6931970792421</v>
      </c>
      <c r="S440" s="2" t="str">
        <f>IF(P441=P440,"NA",R440/Q440)</f>
        <v>NA</v>
      </c>
      <c r="T440" s="2">
        <f>IF(P440=P439,T439+J440^2,J440^2)</f>
        <v>903015.81309392117</v>
      </c>
      <c r="U440" s="2" t="str">
        <f>IF(NOT($P441=$P440),SQRT(((T440)/($Q440))-S440^2),"NA")</f>
        <v>NA</v>
      </c>
    </row>
    <row r="441" spans="1:21" x14ac:dyDescent="0.2">
      <c r="A441" s="2">
        <f>D441-$D$2</f>
        <v>8.4900000095367432</v>
      </c>
      <c r="B441" s="2">
        <v>2.7665309906000002</v>
      </c>
      <c r="C441" s="2">
        <f>IF(B441&gt;B440,B441+(C440-B440),B441+(C440-B440)+5+A441-A440)</f>
        <v>8.4765307903283933</v>
      </c>
      <c r="D441" s="2">
        <v>1577147200.6099999</v>
      </c>
      <c r="E441" s="2">
        <v>444</v>
      </c>
      <c r="F441" s="2">
        <v>900</v>
      </c>
      <c r="G441" s="2">
        <v>633</v>
      </c>
      <c r="H441" s="2">
        <v>697</v>
      </c>
      <c r="I441" s="2">
        <v>286</v>
      </c>
      <c r="J441" s="2">
        <f>$K$2*I441+(1-$K$2)*J440</f>
        <v>286.14318363324645</v>
      </c>
      <c r="K441" s="2"/>
      <c r="L441" s="2">
        <f>IF(O441="low", $K$4*J441+(1-$K$4)*L440,L440)</f>
        <v>264.01458491620082</v>
      </c>
      <c r="M441" s="2">
        <f>IF(O441="high", $K$4*J441+(1-$K$4)*M440,M440)</f>
        <v>286.43031198651823</v>
      </c>
      <c r="N441" s="2">
        <f>IF(O441="high",(1-$K$8)*N440+$K$8*(M440-2),IF(O441="low",(1-$K$8)*N440+$K$8*(L440+2),N440))</f>
        <v>285.06456237136229</v>
      </c>
      <c r="O441" s="2" t="str">
        <f>IF(J441&gt;N440+1,"high",IF(J441&lt;N440-1,"low","middle"))</f>
        <v>high</v>
      </c>
      <c r="P441" s="2">
        <f>IF(O441="low",250,IF(O441="high",300,275))</f>
        <v>300</v>
      </c>
      <c r="Q441" s="2">
        <f>IF(P441=P440,Q440+1,1)</f>
        <v>12</v>
      </c>
      <c r="R441" s="2">
        <f>IF(P441=P440,R440+J441,J441)</f>
        <v>3437.8363807124883</v>
      </c>
      <c r="S441" s="2" t="str">
        <f>IF(P442=P441,"NA",R441/Q441)</f>
        <v>NA</v>
      </c>
      <c r="T441" s="2">
        <f>IF(P441=P440,T440+J441^2,J441^2)</f>
        <v>984893.73463369091</v>
      </c>
      <c r="U441" s="2" t="str">
        <f>IF(NOT($P442=$P441),SQRT(((T441)/($Q441))-S441^2),"NA")</f>
        <v>NA</v>
      </c>
    </row>
    <row r="442" spans="1:21" x14ac:dyDescent="0.2">
      <c r="A442" s="2">
        <f>D442-$D$2</f>
        <v>8.5200002193450928</v>
      </c>
      <c r="B442" s="2">
        <v>2.7911350727099999</v>
      </c>
      <c r="C442" s="2">
        <f>IF(B442&gt;B441,B442+(C441-B441),B442+(C441-B441)+5+A442-A441)</f>
        <v>8.5011348724383939</v>
      </c>
      <c r="D442" s="2">
        <v>1577147200.6400001</v>
      </c>
      <c r="E442" s="2">
        <v>444</v>
      </c>
      <c r="F442" s="2">
        <v>899</v>
      </c>
      <c r="G442" s="2">
        <v>634</v>
      </c>
      <c r="H442" s="2">
        <v>698</v>
      </c>
      <c r="I442" s="2">
        <v>287</v>
      </c>
      <c r="J442" s="2">
        <f>$K$2*I442+(1-$K$2)*J441</f>
        <v>286.31454690659717</v>
      </c>
      <c r="K442" s="2"/>
      <c r="L442" s="2">
        <f>IF(O442="low", $K$4*J442+(1-$K$4)*L441,L441)</f>
        <v>264.01458491620082</v>
      </c>
      <c r="M442" s="2">
        <f>IF(O442="high", $K$4*J442+(1-$K$4)*M441,M441)</f>
        <v>286.40715897053406</v>
      </c>
      <c r="N442" s="2">
        <f>IF(O442="high",(1-$K$8)*N441+$K$8*(M441-2),IF(O442="low",(1-$K$8)*N441+$K$8*(L441+2),N441))</f>
        <v>285.03284985212008</v>
      </c>
      <c r="O442" s="2" t="str">
        <f>IF(J442&gt;N441+1,"high",IF(J442&lt;N441-1,"low","middle"))</f>
        <v>high</v>
      </c>
      <c r="P442" s="2">
        <f>IF(O442="low",250,IF(O442="high",300,275))</f>
        <v>300</v>
      </c>
      <c r="Q442" s="2">
        <f>IF(P442=P441,Q441+1,1)</f>
        <v>13</v>
      </c>
      <c r="R442" s="2">
        <f>IF(P442=P441,R441+J442,J442)</f>
        <v>3724.1509276190855</v>
      </c>
      <c r="S442" s="2" t="str">
        <f>IF(P443=P442,"NA",R442/Q442)</f>
        <v>NA</v>
      </c>
      <c r="T442" s="2">
        <f>IF(P442=P441,T441+J442^2,J442^2)</f>
        <v>1066869.754404021</v>
      </c>
      <c r="U442" s="2" t="str">
        <f>IF(NOT($P443=$P442),SQRT(((T442)/($Q442))-S442^2),"NA")</f>
        <v>NA</v>
      </c>
    </row>
    <row r="443" spans="1:21" x14ac:dyDescent="0.2">
      <c r="A443" s="2">
        <f>D443-$D$2</f>
        <v>8.5400002002716064</v>
      </c>
      <c r="B443" s="2">
        <v>2.81141519547</v>
      </c>
      <c r="C443" s="2">
        <f>IF(B443&gt;B442,B443+(C442-B442),B443+(C442-B442)+5+A443-A442)</f>
        <v>8.5214149951983931</v>
      </c>
      <c r="D443" s="2">
        <v>1577147200.6600001</v>
      </c>
      <c r="E443" s="2">
        <v>444</v>
      </c>
      <c r="F443" s="2">
        <v>898</v>
      </c>
      <c r="G443" s="2">
        <v>635</v>
      </c>
      <c r="H443" s="2">
        <v>699</v>
      </c>
      <c r="I443" s="2">
        <v>286</v>
      </c>
      <c r="J443" s="2">
        <f>$K$2*I443+(1-$K$2)*J442</f>
        <v>286.25163752527777</v>
      </c>
      <c r="K443" s="2"/>
      <c r="L443" s="2">
        <f>IF(O443="low", $K$4*J443+(1-$K$4)*L442,L442)</f>
        <v>264.01458491620082</v>
      </c>
      <c r="M443" s="2">
        <f>IF(O443="high", $K$4*J443+(1-$K$4)*M442,M442)</f>
        <v>286.3760546814828</v>
      </c>
      <c r="N443" s="2">
        <f>IF(O443="high",(1-$K$8)*N442+$K$8*(M442-2),IF(O443="low",(1-$K$8)*N442+$K$8*(L442+2),N442))</f>
        <v>285.00156530804077</v>
      </c>
      <c r="O443" s="2" t="str">
        <f>IF(J443&gt;N442+1,"high",IF(J443&lt;N442-1,"low","middle"))</f>
        <v>high</v>
      </c>
      <c r="P443" s="2">
        <f>IF(O443="low",250,IF(O443="high",300,275))</f>
        <v>300</v>
      </c>
      <c r="Q443" s="2">
        <f>IF(P443=P442,Q442+1,1)</f>
        <v>14</v>
      </c>
      <c r="R443" s="2">
        <f>IF(P443=P442,R442+J443,J443)</f>
        <v>4010.4025651443631</v>
      </c>
      <c r="S443" s="2" t="str">
        <f>IF(P444=P443,"NA",R443/Q443)</f>
        <v>NA</v>
      </c>
      <c r="T443" s="2">
        <f>IF(P443=P442,T442+J443^2,J443^2)</f>
        <v>1148809.754389924</v>
      </c>
      <c r="U443" s="2" t="str">
        <f>IF(NOT($P444=$P443),SQRT(((T443)/($Q443))-S443^2),"NA")</f>
        <v>NA</v>
      </c>
    </row>
    <row r="444" spans="1:21" x14ac:dyDescent="0.2">
      <c r="A444" s="2">
        <f>D444-$D$2</f>
        <v>8.5600001811981201</v>
      </c>
      <c r="B444" s="2">
        <v>2.8358170986200002</v>
      </c>
      <c r="C444" s="2">
        <f>IF(B444&gt;B443,B444+(C443-B443),B444+(C443-B443)+5+A444-A443)</f>
        <v>8.5458168983483933</v>
      </c>
      <c r="D444" s="2">
        <v>1577147200.6800001</v>
      </c>
      <c r="E444" s="2">
        <v>444</v>
      </c>
      <c r="F444" s="2">
        <v>898</v>
      </c>
      <c r="G444" s="2">
        <v>634</v>
      </c>
      <c r="H444" s="2">
        <v>698</v>
      </c>
      <c r="I444" s="2">
        <v>286</v>
      </c>
      <c r="J444" s="2">
        <f>$K$2*I444+(1-$K$2)*J443</f>
        <v>286.20131002022225</v>
      </c>
      <c r="K444" s="2"/>
      <c r="L444" s="2">
        <f>IF(O444="low", $K$4*J444+(1-$K$4)*L443,L443)</f>
        <v>264.01458491620082</v>
      </c>
      <c r="M444" s="2">
        <f>IF(O444="high", $K$4*J444+(1-$K$4)*M443,M443)</f>
        <v>286.34110574923068</v>
      </c>
      <c r="N444" s="2">
        <f>IF(O444="high",(1-$K$8)*N443+$K$8*(M443-2),IF(O444="low",(1-$K$8)*N443+$K$8*(L443+2),N443))</f>
        <v>284.97028977671283</v>
      </c>
      <c r="O444" s="2" t="str">
        <f>IF(J444&gt;N443+1,"high",IF(J444&lt;N443-1,"low","middle"))</f>
        <v>high</v>
      </c>
      <c r="P444" s="2">
        <f>IF(O444="low",250,IF(O444="high",300,275))</f>
        <v>300</v>
      </c>
      <c r="Q444" s="2">
        <f>IF(P444=P443,Q443+1,1)</f>
        <v>15</v>
      </c>
      <c r="R444" s="2">
        <f>IF(P444=P443,R443+J444,J444)</f>
        <v>4296.6038751645856</v>
      </c>
      <c r="S444" s="2">
        <f>IF(P445=P444,"NA",R444/Q444)</f>
        <v>286.44025834430573</v>
      </c>
      <c r="T444" s="2">
        <f>IF(P444=P443,T443+J444^2,J444^2)</f>
        <v>1230720.9442472153</v>
      </c>
      <c r="U444" s="2">
        <f>IF(NOT($P445=$P444),SQRT(((T444)/($Q444))-S444^2),"NA")</f>
        <v>0.20334567056792399</v>
      </c>
    </row>
    <row r="445" spans="1:21" x14ac:dyDescent="0.2">
      <c r="A445" s="2">
        <f>D445-$D$2</f>
        <v>8.5800001621246338</v>
      </c>
      <c r="B445" s="2">
        <v>2.8566031455999998</v>
      </c>
      <c r="C445" s="2">
        <f>IF(B445&gt;B444,B445+(C444-B444),B445+(C444-B444)+5+A445-A444)</f>
        <v>8.5666029453283929</v>
      </c>
      <c r="D445" s="2">
        <v>1577147200.7</v>
      </c>
      <c r="E445" s="2">
        <v>442</v>
      </c>
      <c r="F445" s="2">
        <v>899</v>
      </c>
      <c r="G445" s="2">
        <v>634</v>
      </c>
      <c r="H445" s="2">
        <v>697</v>
      </c>
      <c r="I445" s="2">
        <v>285</v>
      </c>
      <c r="J445" s="2">
        <f>$K$2*I445+(1-$K$2)*J444</f>
        <v>285.96104801617781</v>
      </c>
      <c r="K445" s="2"/>
      <c r="L445" s="2">
        <f>IF(O445="low", $K$4*J445+(1-$K$4)*L444,L444)</f>
        <v>264.01458491620082</v>
      </c>
      <c r="M445" s="2">
        <f>IF(O445="high", $K$4*J445+(1-$K$4)*M444,M444)</f>
        <v>286.34110574923068</v>
      </c>
      <c r="N445" s="2">
        <f>IF(O445="high",(1-$K$8)*N444+$K$8*(M444-2),IF(O445="low",(1-$K$8)*N444+$K$8*(L444+2),N444))</f>
        <v>284.97028977671283</v>
      </c>
      <c r="O445" s="2" t="str">
        <f>IF(J445&gt;N444+1,"high",IF(J445&lt;N444-1,"low","middle"))</f>
        <v>middle</v>
      </c>
      <c r="P445" s="2">
        <f>IF(O445="low",250,IF(O445="high",300,275))</f>
        <v>275</v>
      </c>
      <c r="Q445" s="2">
        <f>IF(P445=P444,Q444+1,1)</f>
        <v>1</v>
      </c>
      <c r="R445" s="2">
        <f>IF(P445=P444,R444+J445,J445)</f>
        <v>285.96104801617781</v>
      </c>
      <c r="S445" s="2">
        <f>IF(P446=P445,"NA",R445/Q445)</f>
        <v>285.96104801617781</v>
      </c>
      <c r="T445" s="2">
        <f>IF(P445=P444,T444+J445^2,J445^2)</f>
        <v>81773.720982510757</v>
      </c>
      <c r="U445" s="2">
        <f>IF(NOT($P446=$P445),SQRT(((T445)/($Q445))-S445^2),"NA")</f>
        <v>0</v>
      </c>
    </row>
    <row r="446" spans="1:21" x14ac:dyDescent="0.2">
      <c r="A446" s="2">
        <f>D446-$D$2</f>
        <v>8.6100001335144043</v>
      </c>
      <c r="B446" s="2">
        <v>2.8812069892899999</v>
      </c>
      <c r="C446" s="2">
        <f>IF(B446&gt;B445,B446+(C445-B445),B446+(C445-B445)+5+A446-A445)</f>
        <v>8.5912067890183934</v>
      </c>
      <c r="D446" s="2">
        <v>1577147200.73</v>
      </c>
      <c r="E446" s="2">
        <v>444</v>
      </c>
      <c r="F446" s="2">
        <v>899</v>
      </c>
      <c r="G446" s="2">
        <v>635</v>
      </c>
      <c r="H446" s="2">
        <v>699</v>
      </c>
      <c r="I446" s="2">
        <v>287</v>
      </c>
      <c r="J446" s="2">
        <f>$K$2*I446+(1-$K$2)*J445</f>
        <v>286.16883841294225</v>
      </c>
      <c r="K446" s="2"/>
      <c r="L446" s="2">
        <f>IF(O446="low", $K$4*J446+(1-$K$4)*L445,L445)</f>
        <v>264.01458491620082</v>
      </c>
      <c r="M446" s="2">
        <f>IF(O446="high", $K$4*J446+(1-$K$4)*M445,M445)</f>
        <v>286.30665228197302</v>
      </c>
      <c r="N446" s="2">
        <f>IF(O446="high",(1-$K$8)*N445+$K$8*(M445-2),IF(O446="low",(1-$K$8)*N445+$K$8*(L445+2),N445))</f>
        <v>284.93883057533867</v>
      </c>
      <c r="O446" s="2" t="str">
        <f>IF(J446&gt;N445+1,"high",IF(J446&lt;N445-1,"low","middle"))</f>
        <v>high</v>
      </c>
      <c r="P446" s="2">
        <f>IF(O446="low",250,IF(O446="high",300,275))</f>
        <v>300</v>
      </c>
      <c r="Q446" s="2">
        <f>IF(P446=P445,Q445+1,1)</f>
        <v>1</v>
      </c>
      <c r="R446" s="2">
        <f>IF(P446=P445,R445+J446,J446)</f>
        <v>286.16883841294225</v>
      </c>
      <c r="S446" s="2" t="str">
        <f>IF(P447=P446,"NA",R446/Q446)</f>
        <v>NA</v>
      </c>
      <c r="T446" s="2">
        <f>IF(P446=P445,T445+J446^2,J446^2)</f>
        <v>81892.604078612654</v>
      </c>
      <c r="U446" s="2" t="str">
        <f>IF(NOT($P447=$P446),SQRT(((T446)/($Q446))-S446^2),"NA")</f>
        <v>NA</v>
      </c>
    </row>
    <row r="447" spans="1:21" x14ac:dyDescent="0.2">
      <c r="A447" s="2">
        <f>D447-$D$2</f>
        <v>8.630000114440918</v>
      </c>
      <c r="B447" s="2">
        <v>2.9054260253900002</v>
      </c>
      <c r="C447" s="2">
        <f>IF(B447&gt;B446,B447+(C446-B446),B447+(C446-B446)+5+A447-A446)</f>
        <v>8.6154258251183933</v>
      </c>
      <c r="D447" s="2">
        <v>1577147200.75</v>
      </c>
      <c r="E447" s="2">
        <v>444</v>
      </c>
      <c r="F447" s="2">
        <v>899</v>
      </c>
      <c r="G447" s="2">
        <v>634</v>
      </c>
      <c r="H447" s="2">
        <v>699</v>
      </c>
      <c r="I447" s="2">
        <v>287</v>
      </c>
      <c r="J447" s="2">
        <f>$K$2*I447+(1-$K$2)*J446</f>
        <v>286.33507073035378</v>
      </c>
      <c r="K447" s="2"/>
      <c r="L447" s="2">
        <f>IF(O447="low", $K$4*J447+(1-$K$4)*L446,L446)</f>
        <v>264.01458491620082</v>
      </c>
      <c r="M447" s="2">
        <f>IF(O447="high", $K$4*J447+(1-$K$4)*M446,M446)</f>
        <v>286.31233597164919</v>
      </c>
      <c r="N447" s="2">
        <f>IF(O447="high",(1-$K$8)*N446+$K$8*(M446-2),IF(O447="low",(1-$K$8)*N446+$K$8*(L446+2),N446))</f>
        <v>284.90722166067036</v>
      </c>
      <c r="O447" s="2" t="str">
        <f>IF(J447&gt;N446+1,"high",IF(J447&lt;N446-1,"low","middle"))</f>
        <v>high</v>
      </c>
      <c r="P447" s="2">
        <f>IF(O447="low",250,IF(O447="high",300,275))</f>
        <v>300</v>
      </c>
      <c r="Q447" s="2">
        <f>IF(P447=P446,Q446+1,1)</f>
        <v>2</v>
      </c>
      <c r="R447" s="2">
        <f>IF(P447=P446,R446+J447,J447)</f>
        <v>572.50390914329603</v>
      </c>
      <c r="S447" s="2" t="str">
        <f>IF(P448=P447,"NA",R447/Q447)</f>
        <v>NA</v>
      </c>
      <c r="T447" s="2">
        <f>IF(P447=P446,T446+J447^2,J447^2)</f>
        <v>163880.37680876936</v>
      </c>
      <c r="U447" s="2" t="str">
        <f>IF(NOT($P448=$P447),SQRT(((T447)/($Q447))-S447^2),"NA")</f>
        <v>NA</v>
      </c>
    </row>
    <row r="448" spans="1:21" x14ac:dyDescent="0.2">
      <c r="A448" s="2">
        <f>D448-$D$2</f>
        <v>8.6500000953674316</v>
      </c>
      <c r="B448" s="2">
        <v>2.9262111186999999</v>
      </c>
      <c r="C448" s="2">
        <f>IF(B448&gt;B447,B448+(C447-B447),B448+(C447-B447)+5+A448-A447)</f>
        <v>8.6362109184283931</v>
      </c>
      <c r="D448" s="2">
        <v>1577147200.77</v>
      </c>
      <c r="E448" s="2">
        <v>442</v>
      </c>
      <c r="F448" s="2">
        <v>900</v>
      </c>
      <c r="G448" s="2">
        <v>633</v>
      </c>
      <c r="H448" s="2">
        <v>697</v>
      </c>
      <c r="I448" s="2">
        <v>285</v>
      </c>
      <c r="J448" s="2">
        <f>$K$2*I448+(1-$K$2)*J447</f>
        <v>286.068056584283</v>
      </c>
      <c r="K448" s="2"/>
      <c r="L448" s="2">
        <f>IF(O448="low", $K$4*J448+(1-$K$4)*L447,L447)</f>
        <v>264.01458491620082</v>
      </c>
      <c r="M448" s="2">
        <f>IF(O448="high", $K$4*J448+(1-$K$4)*M447,M447)</f>
        <v>286.26348009417597</v>
      </c>
      <c r="N448" s="2">
        <f>IF(O448="high",(1-$K$8)*N447+$K$8*(M447-2),IF(O448="low",(1-$K$8)*N447+$K$8*(L447+2),N447))</f>
        <v>284.8774773762193</v>
      </c>
      <c r="O448" s="2" t="str">
        <f>IF(J448&gt;N447+1,"high",IF(J448&lt;N447-1,"low","middle"))</f>
        <v>high</v>
      </c>
      <c r="P448" s="2">
        <f>IF(O448="low",250,IF(O448="high",300,275))</f>
        <v>300</v>
      </c>
      <c r="Q448" s="2">
        <f>IF(P448=P447,Q447+1,1)</f>
        <v>3</v>
      </c>
      <c r="R448" s="2">
        <f>IF(P448=P447,R447+J448,J448)</f>
        <v>858.57196572757903</v>
      </c>
      <c r="S448" s="2" t="str">
        <f>IF(P449=P448,"NA",R448/Q448)</f>
        <v>NA</v>
      </c>
      <c r="T448" s="2">
        <f>IF(P448=P447,T447+J448^2,J448^2)</f>
        <v>245715.30980667792</v>
      </c>
      <c r="U448" s="2" t="str">
        <f>IF(NOT($P449=$P448),SQRT(((T448)/($Q448))-S448^2),"NA")</f>
        <v>NA</v>
      </c>
    </row>
    <row r="449" spans="1:21" x14ac:dyDescent="0.2">
      <c r="A449" s="2">
        <f>D449-$D$2</f>
        <v>8.6800000667572021</v>
      </c>
      <c r="B449" s="2">
        <v>2.9508521556899998</v>
      </c>
      <c r="C449" s="2">
        <f>IF(B449&gt;B448,B449+(C448-B448),B449+(C448-B448)+5+A449-A448)</f>
        <v>8.6608519554183943</v>
      </c>
      <c r="D449" s="2">
        <v>1577147200.8</v>
      </c>
      <c r="E449" s="2">
        <v>444</v>
      </c>
      <c r="F449" s="2">
        <v>899</v>
      </c>
      <c r="G449" s="2">
        <v>635</v>
      </c>
      <c r="H449" s="2">
        <v>699</v>
      </c>
      <c r="I449" s="2">
        <v>287</v>
      </c>
      <c r="J449" s="2">
        <f>$K$2*I449+(1-$K$2)*J448</f>
        <v>286.25444526742638</v>
      </c>
      <c r="K449" s="2"/>
      <c r="L449" s="2">
        <f>IF(O449="low", $K$4*J449+(1-$K$4)*L448,L448)</f>
        <v>264.01458491620082</v>
      </c>
      <c r="M449" s="2">
        <f>IF(O449="high", $K$4*J449+(1-$K$4)*M448,M448)</f>
        <v>286.26167312882603</v>
      </c>
      <c r="N449" s="2">
        <f>IF(O449="high",(1-$K$8)*N448+$K$8*(M448-2),IF(O449="low",(1-$K$8)*N448+$K$8*(L448+2),N448))</f>
        <v>284.84677751211711</v>
      </c>
      <c r="O449" s="2" t="str">
        <f>IF(J449&gt;N448+1,"high",IF(J449&lt;N448-1,"low","middle"))</f>
        <v>high</v>
      </c>
      <c r="P449" s="2">
        <f>IF(O449="low",250,IF(O449="high",300,275))</f>
        <v>300</v>
      </c>
      <c r="Q449" s="2">
        <f>IF(P449=P448,Q448+1,1)</f>
        <v>4</v>
      </c>
      <c r="R449" s="2">
        <f>IF(P449=P448,R448+J449,J449)</f>
        <v>1144.8264109950055</v>
      </c>
      <c r="S449" s="2" t="str">
        <f>IF(P450=P449,"NA",R449/Q449)</f>
        <v>NA</v>
      </c>
      <c r="T449" s="2">
        <f>IF(P449=P448,T448+J449^2,J449^2)</f>
        <v>327656.91724203993</v>
      </c>
      <c r="U449" s="2" t="str">
        <f>IF(NOT($P450=$P449),SQRT(((T449)/($Q449))-S449^2),"NA")</f>
        <v>NA</v>
      </c>
    </row>
    <row r="450" spans="1:21" x14ac:dyDescent="0.2">
      <c r="A450" s="2">
        <f>D450-$D$2</f>
        <v>8.7000000476837158</v>
      </c>
      <c r="B450" s="2">
        <v>2.9711952209499999</v>
      </c>
      <c r="C450" s="2">
        <f>IF(B450&gt;B449,B450+(C449-B449),B450+(C449-B449)+5+A450-A449)</f>
        <v>8.6811950206783948</v>
      </c>
      <c r="D450" s="2">
        <v>1577147200.8199999</v>
      </c>
      <c r="E450" s="2">
        <v>443</v>
      </c>
      <c r="F450" s="2">
        <v>898</v>
      </c>
      <c r="G450" s="2">
        <v>634</v>
      </c>
      <c r="H450" s="2">
        <v>700</v>
      </c>
      <c r="I450" s="2">
        <v>287</v>
      </c>
      <c r="J450" s="2">
        <f>$K$2*I450+(1-$K$2)*J449</f>
        <v>286.4035562139411</v>
      </c>
      <c r="K450" s="2"/>
      <c r="L450" s="2">
        <f>IF(O450="low", $K$4*J450+(1-$K$4)*L449,L449)</f>
        <v>264.01458491620082</v>
      </c>
      <c r="M450" s="2">
        <f>IF(O450="high", $K$4*J450+(1-$K$4)*M449,M449)</f>
        <v>286.29004974584905</v>
      </c>
      <c r="N450" s="2">
        <f>IF(O450="high",(1-$K$8)*N449+$K$8*(M449-2),IF(O450="low",(1-$K$8)*N449+$K$8*(L449+2),N449))</f>
        <v>284.81752229295256</v>
      </c>
      <c r="O450" s="2" t="str">
        <f>IF(J450&gt;N449+1,"high",IF(J450&lt;N449-1,"low","middle"))</f>
        <v>high</v>
      </c>
      <c r="P450" s="2">
        <f>IF(O450="low",250,IF(O450="high",300,275))</f>
        <v>300</v>
      </c>
      <c r="Q450" s="2">
        <f>IF(P450=P449,Q449+1,1)</f>
        <v>5</v>
      </c>
      <c r="R450" s="2">
        <f>IF(P450=P449,R449+J450,J450)</f>
        <v>1431.2299672089466</v>
      </c>
      <c r="S450" s="2" t="str">
        <f>IF(P451=P450,"NA",R450/Q450)</f>
        <v>NA</v>
      </c>
      <c r="T450" s="2">
        <f>IF(P450=P449,T449+J450^2,J450^2)</f>
        <v>409683.91425403208</v>
      </c>
      <c r="U450" s="2" t="str">
        <f>IF(NOT($P451=$P450),SQRT(((T450)/($Q450))-S450^2),"NA")</f>
        <v>NA</v>
      </c>
    </row>
    <row r="451" spans="1:21" x14ac:dyDescent="0.2">
      <c r="A451" s="2">
        <f>D451-$D$2</f>
        <v>8.7200000286102295</v>
      </c>
      <c r="B451" s="2">
        <v>2.9956359863299999</v>
      </c>
      <c r="C451" s="2">
        <f>IF(B451&gt;B450,B451+(C450-B450),B451+(C450-B450)+5+A451-A450)</f>
        <v>8.7056357860583944</v>
      </c>
      <c r="D451" s="2">
        <v>1577147200.8399999</v>
      </c>
      <c r="E451" s="2">
        <v>443</v>
      </c>
      <c r="F451" s="2">
        <v>898</v>
      </c>
      <c r="G451" s="2">
        <v>634</v>
      </c>
      <c r="H451" s="2">
        <v>698</v>
      </c>
      <c r="I451" s="2">
        <v>287</v>
      </c>
      <c r="J451" s="2">
        <f>$K$2*I451+(1-$K$2)*J450</f>
        <v>286.52284497115289</v>
      </c>
      <c r="K451" s="2"/>
      <c r="L451" s="2">
        <f>IF(O451="low", $K$4*J451+(1-$K$4)*L450,L450)</f>
        <v>264.01458491620082</v>
      </c>
      <c r="M451" s="2">
        <f>IF(O451="high", $K$4*J451+(1-$K$4)*M450,M450)</f>
        <v>286.33660879090985</v>
      </c>
      <c r="N451" s="2">
        <f>IF(O451="high",(1-$K$8)*N450+$K$8*(M450-2),IF(O451="low",(1-$K$8)*N450+$K$8*(L450+2),N450))</f>
        <v>284.7911486655974</v>
      </c>
      <c r="O451" s="2" t="str">
        <f>IF(J451&gt;N450+1,"high",IF(J451&lt;N450-1,"low","middle"))</f>
        <v>high</v>
      </c>
      <c r="P451" s="2">
        <f>IF(O451="low",250,IF(O451="high",300,275))</f>
        <v>300</v>
      </c>
      <c r="Q451" s="2">
        <f>IF(P451=P450,Q450+1,1)</f>
        <v>6</v>
      </c>
      <c r="R451" s="2">
        <f>IF(P451=P450,R450+J451,J451)</f>
        <v>1717.7528121800995</v>
      </c>
      <c r="S451" s="2" t="str">
        <f>IF(P452=P451,"NA",R451/Q451)</f>
        <v>NA</v>
      </c>
      <c r="T451" s="2">
        <f>IF(P451=P450,T450+J451^2,J451^2)</f>
        <v>491779.25494439539</v>
      </c>
      <c r="U451" s="2" t="str">
        <f>IF(NOT($P452=$P451),SQRT(((T451)/($Q451))-S451^2),"NA")</f>
        <v>NA</v>
      </c>
    </row>
    <row r="452" spans="1:21" x14ac:dyDescent="0.2">
      <c r="A452" s="2">
        <f>D452-$D$2</f>
        <v>8.7400000095367432</v>
      </c>
      <c r="B452" s="2">
        <v>3.01633310318</v>
      </c>
      <c r="C452" s="2">
        <f>IF(B452&gt;B451,B452+(C451-B451),B452+(C451-B451)+5+A452-A451)</f>
        <v>8.7263329029083945</v>
      </c>
      <c r="D452" s="2">
        <v>1577147200.8599999</v>
      </c>
      <c r="E452" s="2">
        <v>444</v>
      </c>
      <c r="F452" s="2">
        <v>900</v>
      </c>
      <c r="G452" s="2">
        <v>635</v>
      </c>
      <c r="H452" s="2">
        <v>698</v>
      </c>
      <c r="I452" s="2">
        <v>286</v>
      </c>
      <c r="J452" s="2">
        <f>$K$2*I452+(1-$K$2)*J451</f>
        <v>286.4182759769223</v>
      </c>
      <c r="K452" s="2"/>
      <c r="L452" s="2">
        <f>IF(O452="low", $K$4*J452+(1-$K$4)*L451,L451)</f>
        <v>264.01458491620082</v>
      </c>
      <c r="M452" s="2">
        <f>IF(O452="high", $K$4*J452+(1-$K$4)*M451,M451)</f>
        <v>286.35294222811234</v>
      </c>
      <c r="N452" s="2">
        <f>IF(O452="high",(1-$K$8)*N451+$K$8*(M451-2),IF(O452="low",(1-$K$8)*N451+$K$8*(L451+2),N451))</f>
        <v>284.76842167186305</v>
      </c>
      <c r="O452" s="2" t="str">
        <f>IF(J452&gt;N451+1,"high",IF(J452&lt;N451-1,"low","middle"))</f>
        <v>high</v>
      </c>
      <c r="P452" s="2">
        <f>IF(O452="low",250,IF(O452="high",300,275))</f>
        <v>300</v>
      </c>
      <c r="Q452" s="2">
        <f>IF(P452=P451,Q451+1,1)</f>
        <v>7</v>
      </c>
      <c r="R452" s="2">
        <f>IF(P452=P451,R451+J452,J452)</f>
        <v>2004.1710881570218</v>
      </c>
      <c r="S452" s="2" t="str">
        <f>IF(P453=P452,"NA",R452/Q452)</f>
        <v>NA</v>
      </c>
      <c r="T452" s="2">
        <f>IF(P452=P451,T451+J452^2,J452^2)</f>
        <v>573814.6837579878</v>
      </c>
      <c r="U452" s="2" t="str">
        <f>IF(NOT($P453=$P452),SQRT(((T452)/($Q452))-S452^2),"NA")</f>
        <v>NA</v>
      </c>
    </row>
    <row r="453" spans="1:21" x14ac:dyDescent="0.2">
      <c r="A453" s="2">
        <f>D453-$D$2</f>
        <v>8.7700002193450928</v>
      </c>
      <c r="B453" s="2">
        <v>3.0409240722700002</v>
      </c>
      <c r="C453" s="2">
        <f>IF(B453&gt;B452,B453+(C452-B452),B453+(C452-B452)+5+A453-A452)</f>
        <v>8.7509238719983955</v>
      </c>
      <c r="D453" s="2">
        <v>1577147200.8900001</v>
      </c>
      <c r="E453" s="2">
        <v>443</v>
      </c>
      <c r="F453" s="2">
        <v>899</v>
      </c>
      <c r="G453" s="2">
        <v>634</v>
      </c>
      <c r="H453" s="2">
        <v>699</v>
      </c>
      <c r="I453" s="2">
        <v>285</v>
      </c>
      <c r="J453" s="2">
        <f>$K$2*I453+(1-$K$2)*J452</f>
        <v>286.13462078153782</v>
      </c>
      <c r="K453" s="2"/>
      <c r="L453" s="2">
        <f>IF(O453="low", $K$4*J453+(1-$K$4)*L452,L452)</f>
        <v>264.01458491620082</v>
      </c>
      <c r="M453" s="2">
        <f>IF(O453="high", $K$4*J453+(1-$K$4)*M452,M452)</f>
        <v>286.30927793879744</v>
      </c>
      <c r="N453" s="2">
        <f>IF(O453="high",(1-$K$8)*N452+$K$8*(M452-2),IF(O453="low",(1-$K$8)*N452+$K$8*(L452+2),N452))</f>
        <v>284.7476476996755</v>
      </c>
      <c r="O453" s="2" t="str">
        <f>IF(J453&gt;N452+1,"high",IF(J453&lt;N452-1,"low","middle"))</f>
        <v>high</v>
      </c>
      <c r="P453" s="2">
        <f>IF(O453="low",250,IF(O453="high",300,275))</f>
        <v>300</v>
      </c>
      <c r="Q453" s="2">
        <f>IF(P453=P452,Q452+1,1)</f>
        <v>8</v>
      </c>
      <c r="R453" s="2">
        <f>IF(P453=P452,R452+J453,J453)</f>
        <v>2290.3057089385597</v>
      </c>
      <c r="S453" s="2" t="str">
        <f>IF(P454=P453,"NA",R453/Q453)</f>
        <v>NA</v>
      </c>
      <c r="T453" s="2">
        <f>IF(P453=P452,T452+J453^2,J453^2)</f>
        <v>655687.70496778225</v>
      </c>
      <c r="U453" s="2" t="str">
        <f>IF(NOT($P454=$P453),SQRT(((T453)/($Q453))-S453^2),"NA")</f>
        <v>NA</v>
      </c>
    </row>
    <row r="454" spans="1:21" x14ac:dyDescent="0.2">
      <c r="A454" s="2">
        <f>D454-$D$2</f>
        <v>8.7900002002716064</v>
      </c>
      <c r="B454" s="2">
        <v>3.0652132034299999</v>
      </c>
      <c r="C454" s="2">
        <f>IF(B454&gt;B453,B454+(C453-B453),B454+(C453-B453)+5+A454-A453)</f>
        <v>8.7752130031583953</v>
      </c>
      <c r="D454" s="2">
        <v>1577147200.9100001</v>
      </c>
      <c r="E454" s="2">
        <v>444</v>
      </c>
      <c r="F454" s="2">
        <v>899</v>
      </c>
      <c r="G454" s="2">
        <v>634</v>
      </c>
      <c r="H454" s="2">
        <v>699</v>
      </c>
      <c r="I454" s="2">
        <v>288</v>
      </c>
      <c r="J454" s="2">
        <f>$K$2*I454+(1-$K$2)*J453</f>
        <v>286.50769662523027</v>
      </c>
      <c r="K454" s="2"/>
      <c r="L454" s="2">
        <f>IF(O454="low", $K$4*J454+(1-$K$4)*L453,L453)</f>
        <v>264.01458491620082</v>
      </c>
      <c r="M454" s="2">
        <f>IF(O454="high", $K$4*J454+(1-$K$4)*M453,M453)</f>
        <v>286.348961676084</v>
      </c>
      <c r="N454" s="2">
        <f>IF(O454="high",(1-$K$8)*N453+$K$8*(M453-2),IF(O454="low",(1-$K$8)*N453+$K$8*(L453+2),N453))</f>
        <v>284.72572921163157</v>
      </c>
      <c r="O454" s="2" t="str">
        <f>IF(J454&gt;N453+1,"high",IF(J454&lt;N453-1,"low","middle"))</f>
        <v>high</v>
      </c>
      <c r="P454" s="2">
        <f>IF(O454="low",250,IF(O454="high",300,275))</f>
        <v>300</v>
      </c>
      <c r="Q454" s="2">
        <f>IF(P454=P453,Q453+1,1)</f>
        <v>9</v>
      </c>
      <c r="R454" s="2">
        <f>IF(P454=P453,R453+J454,J454)</f>
        <v>2576.8134055637902</v>
      </c>
      <c r="S454" s="2" t="str">
        <f>IF(P455=P454,"NA",R454/Q454)</f>
        <v>NA</v>
      </c>
      <c r="T454" s="2">
        <f>IF(P454=P453,T453+J454^2,J454^2)</f>
        <v>737774.36519327725</v>
      </c>
      <c r="U454" s="2" t="str">
        <f>IF(NOT($P455=$P454),SQRT(((T454)/($Q454))-S454^2),"NA")</f>
        <v>NA</v>
      </c>
    </row>
    <row r="455" spans="1:21" x14ac:dyDescent="0.2">
      <c r="A455" s="2">
        <f>D455-$D$2</f>
        <v>8.8100001811981201</v>
      </c>
      <c r="B455" s="2">
        <v>3.0858640670800002</v>
      </c>
      <c r="C455" s="2">
        <f>IF(B455&gt;B454,B455+(C454-B454),B455+(C454-B454)+5+A455-A454)</f>
        <v>8.7958638668083964</v>
      </c>
      <c r="D455" s="2">
        <v>1577147200.9300001</v>
      </c>
      <c r="E455" s="2">
        <v>443</v>
      </c>
      <c r="F455" s="2">
        <v>899</v>
      </c>
      <c r="G455" s="2">
        <v>635</v>
      </c>
      <c r="H455" s="2">
        <v>699</v>
      </c>
      <c r="I455" s="2">
        <v>287</v>
      </c>
      <c r="J455" s="2">
        <f>$K$2*I455+(1-$K$2)*J454</f>
        <v>286.60615730018424</v>
      </c>
      <c r="K455" s="2"/>
      <c r="L455" s="2">
        <f>IF(O455="low", $K$4*J455+(1-$K$4)*L454,L454)</f>
        <v>264.01458491620082</v>
      </c>
      <c r="M455" s="2">
        <f>IF(O455="high", $K$4*J455+(1-$K$4)*M454,M454)</f>
        <v>286.40040080090409</v>
      </c>
      <c r="N455" s="2">
        <f>IF(O455="high",(1-$K$8)*N454+$K$8*(M454-2),IF(O455="low",(1-$K$8)*N454+$K$8*(L454+2),N454))</f>
        <v>284.70689083485416</v>
      </c>
      <c r="O455" s="2" t="str">
        <f>IF(J455&gt;N454+1,"high",IF(J455&lt;N454-1,"low","middle"))</f>
        <v>high</v>
      </c>
      <c r="P455" s="2">
        <f>IF(O455="low",250,IF(O455="high",300,275))</f>
        <v>300</v>
      </c>
      <c r="Q455" s="2">
        <f>IF(P455=P454,Q454+1,1)</f>
        <v>10</v>
      </c>
      <c r="R455" s="2">
        <f>IF(P455=P454,R454+J455,J455)</f>
        <v>2863.4195628639745</v>
      </c>
      <c r="S455" s="2" t="str">
        <f>IF(P456=P455,"NA",R455/Q455)</f>
        <v>NA</v>
      </c>
      <c r="T455" s="2">
        <f>IF(P455=P454,T454+J455^2,J455^2)</f>
        <v>819917.4545956552</v>
      </c>
      <c r="U455" s="2" t="str">
        <f>IF(NOT($P456=$P455),SQRT(((T455)/($Q455))-S455^2),"NA")</f>
        <v>NA</v>
      </c>
    </row>
    <row r="456" spans="1:21" x14ac:dyDescent="0.2">
      <c r="A456" s="2">
        <f>D456-$D$2</f>
        <v>8.8400001525878906</v>
      </c>
      <c r="B456" s="2">
        <v>3.11057019234</v>
      </c>
      <c r="C456" s="2">
        <f>IF(B456&gt;B455,B456+(C455-B455),B456+(C455-B455)+5+A456-A455)</f>
        <v>8.8205699920683962</v>
      </c>
      <c r="D456" s="2">
        <v>1577147200.96</v>
      </c>
      <c r="E456" s="2">
        <v>442</v>
      </c>
      <c r="F456" s="2">
        <v>898</v>
      </c>
      <c r="G456" s="2">
        <v>634</v>
      </c>
      <c r="H456" s="2">
        <v>698</v>
      </c>
      <c r="I456" s="2">
        <v>285</v>
      </c>
      <c r="J456" s="2">
        <f>$K$2*I456+(1-$K$2)*J455</f>
        <v>286.28492584014737</v>
      </c>
      <c r="K456" s="2"/>
      <c r="L456" s="2">
        <f>IF(O456="low", $K$4*J456+(1-$K$4)*L455,L455)</f>
        <v>264.01458491620082</v>
      </c>
      <c r="M456" s="2">
        <f>IF(O456="high", $K$4*J456+(1-$K$4)*M455,M455)</f>
        <v>286.37730580875279</v>
      </c>
      <c r="N456" s="2">
        <f>IF(O456="high",(1-$K$8)*N455+$K$8*(M455-2),IF(O456="low",(1-$K$8)*N455+$K$8*(L455+2),N455))</f>
        <v>284.69156633315663</v>
      </c>
      <c r="O456" s="2" t="str">
        <f>IF(J456&gt;N455+1,"high",IF(J456&lt;N455-1,"low","middle"))</f>
        <v>high</v>
      </c>
      <c r="P456" s="2">
        <f>IF(O456="low",250,IF(O456="high",300,275))</f>
        <v>300</v>
      </c>
      <c r="Q456" s="2">
        <f>IF(P456=P455,Q455+1,1)</f>
        <v>11</v>
      </c>
      <c r="R456" s="2">
        <f>IF(P456=P455,R455+J456,J456)</f>
        <v>3149.704488704122</v>
      </c>
      <c r="S456" s="2" t="str">
        <f>IF(P457=P456,"NA",R456/Q456)</f>
        <v>NA</v>
      </c>
      <c r="T456" s="2">
        <f>IF(P456=P455,T455+J456^2,J456^2)</f>
        <v>901876.51335895387</v>
      </c>
      <c r="U456" s="2" t="str">
        <f>IF(NOT($P457=$P456),SQRT(((T456)/($Q456))-S456^2),"NA")</f>
        <v>NA</v>
      </c>
    </row>
    <row r="457" spans="1:21" x14ac:dyDescent="0.2">
      <c r="A457" s="2">
        <f>D457-$D$2</f>
        <v>8.8600001335144043</v>
      </c>
      <c r="B457" s="2">
        <v>3.1308500766799998</v>
      </c>
      <c r="C457" s="2">
        <f>IF(B457&gt;B456,B457+(C456-B456),B457+(C456-B456)+5+A457-A456)</f>
        <v>8.8408498764083951</v>
      </c>
      <c r="D457" s="2">
        <v>1577147200.98</v>
      </c>
      <c r="E457" s="2">
        <v>445</v>
      </c>
      <c r="F457" s="2">
        <v>899</v>
      </c>
      <c r="G457" s="2">
        <v>634</v>
      </c>
      <c r="H457" s="2">
        <v>699</v>
      </c>
      <c r="I457" s="2">
        <v>287</v>
      </c>
      <c r="J457" s="2">
        <f>$K$2*I457+(1-$K$2)*J456</f>
        <v>286.42794067211787</v>
      </c>
      <c r="K457" s="2"/>
      <c r="L457" s="2">
        <f>IF(O457="low", $K$4*J457+(1-$K$4)*L456,L456)</f>
        <v>264.01458491620082</v>
      </c>
      <c r="M457" s="2">
        <f>IF(O457="high", $K$4*J457+(1-$K$4)*M456,M456)</f>
        <v>286.38743278142584</v>
      </c>
      <c r="N457" s="2">
        <f>IF(O457="high",(1-$K$8)*N456+$K$8*(M456-2),IF(O457="low",(1-$K$8)*N456+$K$8*(L456+2),N456))</f>
        <v>284.6758533069364</v>
      </c>
      <c r="O457" s="2" t="str">
        <f>IF(J457&gt;N456+1,"high",IF(J457&lt;N456-1,"low","middle"))</f>
        <v>high</v>
      </c>
      <c r="P457" s="2">
        <f>IF(O457="low",250,IF(O457="high",300,275))</f>
        <v>300</v>
      </c>
      <c r="Q457" s="2">
        <f>IF(P457=P456,Q456+1,1)</f>
        <v>12</v>
      </c>
      <c r="R457" s="2">
        <f>IF(P457=P456,R456+J457,J457)</f>
        <v>3436.13242937624</v>
      </c>
      <c r="S457" s="2" t="str">
        <f>IF(P458=P457,"NA",R457/Q457)</f>
        <v>NA</v>
      </c>
      <c r="T457" s="2">
        <f>IF(P457=P456,T456+J457^2,J457^2)</f>
        <v>983917.47855662415</v>
      </c>
      <c r="U457" s="2" t="str">
        <f>IF(NOT($P458=$P457),SQRT(((T457)/($Q457))-S457^2),"NA")</f>
        <v>NA</v>
      </c>
    </row>
    <row r="458" spans="1:21" x14ac:dyDescent="0.2">
      <c r="A458" s="2">
        <f>D458-$D$2</f>
        <v>8.880000114440918</v>
      </c>
      <c r="B458" s="2">
        <v>3.1553211212200001</v>
      </c>
      <c r="C458" s="2">
        <f>IF(B458&gt;B457,B458+(C457-B457),B458+(C457-B457)+5+A458-A457)</f>
        <v>8.8653209209483954</v>
      </c>
      <c r="D458" s="2">
        <v>1577147201</v>
      </c>
      <c r="E458" s="2">
        <v>445</v>
      </c>
      <c r="F458" s="2">
        <v>900</v>
      </c>
      <c r="G458" s="2">
        <v>635</v>
      </c>
      <c r="H458" s="2">
        <v>699</v>
      </c>
      <c r="I458" s="2">
        <v>288</v>
      </c>
      <c r="J458" s="2">
        <f>$K$2*I458+(1-$K$2)*J457</f>
        <v>286.74235253769433</v>
      </c>
      <c r="K458" s="2"/>
      <c r="L458" s="2">
        <f>IF(O458="low", $K$4*J458+(1-$K$4)*L457,L457)</f>
        <v>264.01458491620082</v>
      </c>
      <c r="M458" s="2">
        <f>IF(O458="high", $K$4*J458+(1-$K$4)*M457,M457)</f>
        <v>286.45841673267955</v>
      </c>
      <c r="N458" s="2">
        <f>IF(O458="high",(1-$K$8)*N457+$K$8*(M457-2),IF(O458="low",(1-$K$8)*N457+$K$8*(L457+2),N457))</f>
        <v>284.6614322806609</v>
      </c>
      <c r="O458" s="2" t="str">
        <f>IF(J458&gt;N457+1,"high",IF(J458&lt;N457-1,"low","middle"))</f>
        <v>high</v>
      </c>
      <c r="P458" s="2">
        <f>IF(O458="low",250,IF(O458="high",300,275))</f>
        <v>300</v>
      </c>
      <c r="Q458" s="2">
        <f>IF(P458=P457,Q457+1,1)</f>
        <v>13</v>
      </c>
      <c r="R458" s="2">
        <f>IF(P458=P457,R457+J458,J458)</f>
        <v>3722.8747819139344</v>
      </c>
      <c r="S458" s="2" t="str">
        <f>IF(P459=P458,"NA",R458/Q458)</f>
        <v>NA</v>
      </c>
      <c r="T458" s="2">
        <f>IF(P458=P457,T457+J458^2,J458^2)</f>
        <v>1066138.6552954756</v>
      </c>
      <c r="U458" s="2" t="str">
        <f>IF(NOT($P459=$P458),SQRT(((T458)/($Q458))-S458^2),"NA")</f>
        <v>NA</v>
      </c>
    </row>
    <row r="459" spans="1:21" x14ac:dyDescent="0.2">
      <c r="A459" s="2">
        <f>D459-$D$2</f>
        <v>8.9100000858306885</v>
      </c>
      <c r="B459" s="2">
        <v>3.1798620224</v>
      </c>
      <c r="C459" s="2">
        <f>IF(B459&gt;B458,B459+(C458-B458),B459+(C458-B458)+5+A459-A458)</f>
        <v>8.8898618221283954</v>
      </c>
      <c r="D459" s="2">
        <v>1577147201.03</v>
      </c>
      <c r="E459" s="2">
        <v>442</v>
      </c>
      <c r="F459" s="2">
        <v>900</v>
      </c>
      <c r="G459" s="2">
        <v>634</v>
      </c>
      <c r="H459" s="2">
        <v>698</v>
      </c>
      <c r="I459" s="2">
        <v>286</v>
      </c>
      <c r="J459" s="2">
        <f>$K$2*I459+(1-$K$2)*J458</f>
        <v>286.5938820301555</v>
      </c>
      <c r="K459" s="2"/>
      <c r="L459" s="2">
        <f>IF(O459="low", $K$4*J459+(1-$K$4)*L458,L458)</f>
        <v>264.01458491620082</v>
      </c>
      <c r="M459" s="2">
        <f>IF(O459="high", $K$4*J459+(1-$K$4)*M458,M458)</f>
        <v>286.48550979217475</v>
      </c>
      <c r="N459" s="2">
        <f>IF(O459="high",(1-$K$8)*N458+$K$8*(M458-2),IF(O459="low",(1-$K$8)*N458+$K$8*(L458+2),N458))</f>
        <v>284.65128150326183</v>
      </c>
      <c r="O459" s="2" t="str">
        <f>IF(J459&gt;N458+1,"high",IF(J459&lt;N458-1,"low","middle"))</f>
        <v>high</v>
      </c>
      <c r="P459" s="2">
        <f>IF(O459="low",250,IF(O459="high",300,275))</f>
        <v>300</v>
      </c>
      <c r="Q459" s="2">
        <f>IF(P459=P458,Q458+1,1)</f>
        <v>14</v>
      </c>
      <c r="R459" s="2">
        <f>IF(P459=P458,R458+J459,J459)</f>
        <v>4009.4686639440897</v>
      </c>
      <c r="S459" s="2" t="str">
        <f>IF(P460=P459,"NA",R459/Q459)</f>
        <v>NA</v>
      </c>
      <c r="T459" s="2">
        <f>IF(P459=P458,T458+J459^2,J459^2)</f>
        <v>1148274.7085125903</v>
      </c>
      <c r="U459" s="2" t="str">
        <f>IF(NOT($P460=$P459),SQRT(((T459)/($Q459))-S459^2),"NA")</f>
        <v>NA</v>
      </c>
    </row>
    <row r="460" spans="1:21" x14ac:dyDescent="0.2">
      <c r="A460" s="2">
        <f>D460-$D$2</f>
        <v>8.9300000667572021</v>
      </c>
      <c r="B460" s="2">
        <v>3.20059013367</v>
      </c>
      <c r="C460" s="2">
        <f>IF(B460&gt;B459,B460+(C459-B459),B460+(C459-B459)+5+A460-A459)</f>
        <v>8.9105899333983949</v>
      </c>
      <c r="D460" s="2">
        <v>1577147201.05</v>
      </c>
      <c r="E460" s="2">
        <v>444</v>
      </c>
      <c r="F460" s="2">
        <v>897</v>
      </c>
      <c r="G460" s="2">
        <v>635</v>
      </c>
      <c r="H460" s="2">
        <v>699</v>
      </c>
      <c r="I460" s="2">
        <v>287</v>
      </c>
      <c r="J460" s="2">
        <f>$K$2*I460+(1-$K$2)*J459</f>
        <v>286.6751056241244</v>
      </c>
      <c r="K460" s="2"/>
      <c r="L460" s="2">
        <f>IF(O460="low", $K$4*J460+(1-$K$4)*L459,L459)</f>
        <v>264.01458491620082</v>
      </c>
      <c r="M460" s="2">
        <f>IF(O460="high", $K$4*J460+(1-$K$4)*M459,M459)</f>
        <v>286.52342895856469</v>
      </c>
      <c r="N460" s="2">
        <f>IF(O460="high",(1-$K$8)*N459+$K$8*(M459-2),IF(O460="low",(1-$K$8)*N459+$K$8*(L459+2),N459))</f>
        <v>284.64299291770743</v>
      </c>
      <c r="O460" s="2" t="str">
        <f>IF(J460&gt;N459+1,"high",IF(J460&lt;N459-1,"low","middle"))</f>
        <v>high</v>
      </c>
      <c r="P460" s="2">
        <f>IF(O460="low",250,IF(O460="high",300,275))</f>
        <v>300</v>
      </c>
      <c r="Q460" s="2">
        <f>IF(P460=P459,Q459+1,1)</f>
        <v>15</v>
      </c>
      <c r="R460" s="2">
        <f>IF(P460=P459,R459+J460,J460)</f>
        <v>4296.1437695682143</v>
      </c>
      <c r="S460" s="2" t="str">
        <f>IF(P461=P460,"NA",R460/Q460)</f>
        <v>NA</v>
      </c>
      <c r="T460" s="2">
        <f>IF(P460=P459,T459+J460^2,J460^2)</f>
        <v>1230457.3246971932</v>
      </c>
      <c r="U460" s="2" t="str">
        <f>IF(NOT($P461=$P460),SQRT(((T460)/($Q460))-S460^2),"NA")</f>
        <v>NA</v>
      </c>
    </row>
    <row r="461" spans="1:21" x14ac:dyDescent="0.2">
      <c r="A461" s="2">
        <f>D461-$D$2</f>
        <v>8.9500000476837158</v>
      </c>
      <c r="B461" s="2">
        <v>3.22494411469</v>
      </c>
      <c r="C461" s="2">
        <f>IF(B461&gt;B460,B461+(C460-B460),B461+(C460-B460)+5+A461-A460)</f>
        <v>8.9349439144183957</v>
      </c>
      <c r="D461" s="2">
        <v>1577147201.0699999</v>
      </c>
      <c r="E461" s="2">
        <v>444</v>
      </c>
      <c r="F461" s="2">
        <v>899</v>
      </c>
      <c r="G461" s="2">
        <v>632</v>
      </c>
      <c r="H461" s="2">
        <v>698</v>
      </c>
      <c r="I461" s="2">
        <v>285</v>
      </c>
      <c r="J461" s="2">
        <f>$K$2*I461+(1-$K$2)*J460</f>
        <v>286.34008449929956</v>
      </c>
      <c r="K461" s="2"/>
      <c r="L461" s="2">
        <f>IF(O461="low", $K$4*J461+(1-$K$4)*L460,L460)</f>
        <v>264.01458491620082</v>
      </c>
      <c r="M461" s="2">
        <f>IF(O461="high", $K$4*J461+(1-$K$4)*M460,M460)</f>
        <v>286.48676006671167</v>
      </c>
      <c r="N461" s="2">
        <f>IF(O461="high",(1-$K$8)*N460+$K$8*(M460-2),IF(O461="low",(1-$K$8)*N460+$K$8*(L460+2),N460))</f>
        <v>284.63701471975025</v>
      </c>
      <c r="O461" s="2" t="str">
        <f>IF(J461&gt;N460+1,"high",IF(J461&lt;N460-1,"low","middle"))</f>
        <v>high</v>
      </c>
      <c r="P461" s="2">
        <f>IF(O461="low",250,IF(O461="high",300,275))</f>
        <v>300</v>
      </c>
      <c r="Q461" s="2">
        <f>IF(P461=P460,Q460+1,1)</f>
        <v>16</v>
      </c>
      <c r="R461" s="2">
        <f>IF(P461=P460,R460+J461,J461)</f>
        <v>4582.4838540675137</v>
      </c>
      <c r="S461" s="2" t="str">
        <f>IF(P462=P461,"NA",R461/Q461)</f>
        <v>NA</v>
      </c>
      <c r="T461" s="2">
        <f>IF(P461=P460,T460+J461^2,J461^2)</f>
        <v>1312447.9686882591</v>
      </c>
      <c r="U461" s="2" t="str">
        <f>IF(NOT($P462=$P461),SQRT(((T461)/($Q461))-S461^2),"NA")</f>
        <v>NA</v>
      </c>
    </row>
    <row r="462" spans="1:21" x14ac:dyDescent="0.2">
      <c r="A462" s="2">
        <f>D462-$D$2</f>
        <v>8.9700000286102295</v>
      </c>
      <c r="B462" s="2">
        <v>3.2455430030799999</v>
      </c>
      <c r="C462" s="2">
        <f>IF(B462&gt;B461,B462+(C461-B461),B462+(C461-B461)+5+A462-A461)</f>
        <v>8.9555428028083952</v>
      </c>
      <c r="D462" s="2">
        <v>1577147201.0899999</v>
      </c>
      <c r="E462" s="2">
        <v>444</v>
      </c>
      <c r="F462" s="2">
        <v>900</v>
      </c>
      <c r="G462" s="2">
        <v>635</v>
      </c>
      <c r="H462" s="2">
        <v>697</v>
      </c>
      <c r="I462" s="2">
        <v>288</v>
      </c>
      <c r="J462" s="2">
        <f>$K$2*I462+(1-$K$2)*J461</f>
        <v>286.67206759943969</v>
      </c>
      <c r="K462" s="2"/>
      <c r="L462" s="2">
        <f>IF(O462="low", $K$4*J462+(1-$K$4)*L461,L461)</f>
        <v>264.01458491620082</v>
      </c>
      <c r="M462" s="2">
        <f>IF(O462="high", $K$4*J462+(1-$K$4)*M461,M461)</f>
        <v>286.52382157325729</v>
      </c>
      <c r="N462" s="2">
        <f>IF(O462="high",(1-$K$8)*N461+$K$8*(M461-2),IF(O462="low",(1-$K$8)*N461+$K$8*(L461+2),N461))</f>
        <v>284.62950198709831</v>
      </c>
      <c r="O462" s="2" t="str">
        <f>IF(J462&gt;N461+1,"high",IF(J462&lt;N461-1,"low","middle"))</f>
        <v>high</v>
      </c>
      <c r="P462" s="2">
        <f>IF(O462="low",250,IF(O462="high",300,275))</f>
        <v>300</v>
      </c>
      <c r="Q462" s="2">
        <f>IF(P462=P461,Q461+1,1)</f>
        <v>17</v>
      </c>
      <c r="R462" s="2">
        <f>IF(P462=P461,R461+J462,J462)</f>
        <v>4869.155921666953</v>
      </c>
      <c r="S462" s="2" t="str">
        <f>IF(P463=P462,"NA",R462/Q462)</f>
        <v>NA</v>
      </c>
      <c r="T462" s="2">
        <f>IF(P462=P461,T461+J462^2,J462^2)</f>
        <v>1394628.8430299968</v>
      </c>
      <c r="U462" s="2" t="str">
        <f>IF(NOT($P463=$P462),SQRT(((T462)/($Q462))-S462^2),"NA")</f>
        <v>NA</v>
      </c>
    </row>
    <row r="463" spans="1:21" x14ac:dyDescent="0.2">
      <c r="A463" s="2">
        <f>D463-$D$2</f>
        <v>9</v>
      </c>
      <c r="B463" s="2">
        <v>3.2700250148799999</v>
      </c>
      <c r="C463" s="2">
        <f>IF(B463&gt;B462,B463+(C462-B462),B463+(C462-B462)+5+A463-A462)</f>
        <v>8.9800248146083952</v>
      </c>
      <c r="D463" s="2">
        <v>1577147201.1199999</v>
      </c>
      <c r="E463" s="2">
        <v>444</v>
      </c>
      <c r="F463" s="2">
        <v>899</v>
      </c>
      <c r="G463" s="2">
        <v>636</v>
      </c>
      <c r="H463" s="2">
        <v>698</v>
      </c>
      <c r="I463" s="2">
        <v>286</v>
      </c>
      <c r="J463" s="2">
        <f>$K$2*I463+(1-$K$2)*J462</f>
        <v>286.53765407955177</v>
      </c>
      <c r="K463" s="2"/>
      <c r="L463" s="2">
        <f>IF(O463="low", $K$4*J463+(1-$K$4)*L462,L462)</f>
        <v>264.01458491620082</v>
      </c>
      <c r="M463" s="2">
        <f>IF(O463="high", $K$4*J463+(1-$K$4)*M462,M462)</f>
        <v>286.52658807451621</v>
      </c>
      <c r="N463" s="2">
        <f>IF(O463="high",(1-$K$8)*N462+$K$8*(M462-2),IF(O463="low",(1-$K$8)*N462+$K$8*(L462+2),N462))</f>
        <v>284.62421796640621</v>
      </c>
      <c r="O463" s="2" t="str">
        <f>IF(J463&gt;N462+1,"high",IF(J463&lt;N462-1,"low","middle"))</f>
        <v>high</v>
      </c>
      <c r="P463" s="2">
        <f>IF(O463="low",250,IF(O463="high",300,275))</f>
        <v>300</v>
      </c>
      <c r="Q463" s="2">
        <f>IF(P463=P462,Q462+1,1)</f>
        <v>18</v>
      </c>
      <c r="R463" s="2">
        <f>IF(P463=P462,R462+J463,J463)</f>
        <v>5155.6935757465044</v>
      </c>
      <c r="S463" s="2" t="str">
        <f>IF(P464=P463,"NA",R463/Q463)</f>
        <v>NA</v>
      </c>
      <c r="T463" s="2">
        <f>IF(P463=P462,T462+J463^2,J463^2)</f>
        <v>1476732.6702354096</v>
      </c>
      <c r="U463" s="2" t="str">
        <f>IF(NOT($P464=$P463),SQRT(((T463)/($Q463))-S463^2),"NA")</f>
        <v>NA</v>
      </c>
    </row>
    <row r="464" spans="1:21" x14ac:dyDescent="0.2">
      <c r="A464" s="2">
        <f>D464-$D$2</f>
        <v>9.0200002193450928</v>
      </c>
      <c r="B464" s="2">
        <v>3.2948260307299999</v>
      </c>
      <c r="C464" s="2">
        <f>IF(B464&gt;B463,B464+(C463-B463),B464+(C463-B463)+5+A464-A463)</f>
        <v>9.0048258304583957</v>
      </c>
      <c r="D464" s="2">
        <v>1577147201.1400001</v>
      </c>
      <c r="E464" s="2">
        <v>443</v>
      </c>
      <c r="F464" s="2">
        <v>899</v>
      </c>
      <c r="G464" s="2">
        <v>633</v>
      </c>
      <c r="H464" s="2">
        <v>698</v>
      </c>
      <c r="I464" s="2">
        <v>285</v>
      </c>
      <c r="J464" s="2">
        <f>$K$2*I464+(1-$K$2)*J463</f>
        <v>286.23012326364142</v>
      </c>
      <c r="K464" s="2"/>
      <c r="L464" s="2">
        <f>IF(O464="low", $K$4*J464+(1-$K$4)*L463,L463)</f>
        <v>264.01458491620082</v>
      </c>
      <c r="M464" s="2">
        <f>IF(O464="high", $K$4*J464+(1-$K$4)*M463,M463)</f>
        <v>286.46729511234128</v>
      </c>
      <c r="N464" s="2">
        <f>IF(O464="high",(1-$K$8)*N463+$K$8*(M463-2),IF(O464="low",(1-$K$8)*N463+$K$8*(L463+2),N463))</f>
        <v>284.61933647181166</v>
      </c>
      <c r="O464" s="2" t="str">
        <f>IF(J464&gt;N463+1,"high",IF(J464&lt;N463-1,"low","middle"))</f>
        <v>high</v>
      </c>
      <c r="P464" s="2">
        <f>IF(O464="low",250,IF(O464="high",300,275))</f>
        <v>300</v>
      </c>
      <c r="Q464" s="2">
        <f>IF(P464=P463,Q463+1,1)</f>
        <v>19</v>
      </c>
      <c r="R464" s="2">
        <f>IF(P464=P463,R463+J464,J464)</f>
        <v>5441.9236990101454</v>
      </c>
      <c r="S464" s="2" t="str">
        <f>IF(P465=P464,"NA",R464/Q464)</f>
        <v>NA</v>
      </c>
      <c r="T464" s="2">
        <f>IF(P464=P463,T463+J464^2,J464^2)</f>
        <v>1558660.3536989291</v>
      </c>
      <c r="U464" s="2" t="str">
        <f>IF(NOT($P465=$P464),SQRT(((T464)/($Q464))-S464^2),"NA")</f>
        <v>NA</v>
      </c>
    </row>
    <row r="465" spans="1:21" x14ac:dyDescent="0.2">
      <c r="A465" s="2">
        <f>D465-$D$2</f>
        <v>9.0400002002716064</v>
      </c>
      <c r="B465" s="2">
        <v>3.31520819664</v>
      </c>
      <c r="C465" s="2">
        <f>IF(B465&gt;B464,B465+(C464-B464),B465+(C464-B464)+5+A465-A464)</f>
        <v>9.0252079963683958</v>
      </c>
      <c r="D465" s="2">
        <v>1577147201.1600001</v>
      </c>
      <c r="E465" s="2">
        <v>444</v>
      </c>
      <c r="F465" s="2">
        <v>900</v>
      </c>
      <c r="G465" s="2">
        <v>635</v>
      </c>
      <c r="H465" s="2">
        <v>698</v>
      </c>
      <c r="I465" s="2">
        <v>289</v>
      </c>
      <c r="J465" s="2">
        <f>$K$2*I465+(1-$K$2)*J464</f>
        <v>286.78409861091313</v>
      </c>
      <c r="K465" s="2"/>
      <c r="L465" s="2">
        <f>IF(O465="low", $K$4*J465+(1-$K$4)*L464,L464)</f>
        <v>264.01458491620082</v>
      </c>
      <c r="M465" s="2">
        <f>IF(O465="high", $K$4*J465+(1-$K$4)*M464,M464)</f>
        <v>286.53065581205567</v>
      </c>
      <c r="N465" s="2">
        <f>IF(O465="high",(1-$K$8)*N464+$K$8*(M464-2),IF(O465="low",(1-$K$8)*N464+$K$8*(L464+2),N464))</f>
        <v>284.61173440383811</v>
      </c>
      <c r="O465" s="2" t="str">
        <f>IF(J465&gt;N464+1,"high",IF(J465&lt;N464-1,"low","middle"))</f>
        <v>high</v>
      </c>
      <c r="P465" s="2">
        <f>IF(O465="low",250,IF(O465="high",300,275))</f>
        <v>300</v>
      </c>
      <c r="Q465" s="2">
        <f>IF(P465=P464,Q464+1,1)</f>
        <v>20</v>
      </c>
      <c r="R465" s="2">
        <f>IF(P465=P464,R464+J465,J465)</f>
        <v>5728.7077976210585</v>
      </c>
      <c r="S465" s="2" t="str">
        <f>IF(P466=P465,"NA",R465/Q465)</f>
        <v>NA</v>
      </c>
      <c r="T465" s="2">
        <f>IF(P465=P464,T464+J465^2,J465^2)</f>
        <v>1640905.4729150031</v>
      </c>
      <c r="U465" s="2" t="str">
        <f>IF(NOT($P466=$P465),SQRT(((T465)/($Q465))-S465^2),"NA")</f>
        <v>NA</v>
      </c>
    </row>
    <row r="466" spans="1:21" x14ac:dyDescent="0.2">
      <c r="A466" s="2">
        <f>D466-$D$2</f>
        <v>9.070000171661377</v>
      </c>
      <c r="B466" s="2">
        <v>3.3396191596999998</v>
      </c>
      <c r="C466" s="2">
        <f>IF(B466&gt;B465,B466+(C465-B465),B466+(C465-B465)+5+A466-A465)</f>
        <v>9.0496189594283951</v>
      </c>
      <c r="D466" s="2">
        <v>1577147201.1900001</v>
      </c>
      <c r="E466" s="2">
        <v>444</v>
      </c>
      <c r="F466" s="2">
        <v>899</v>
      </c>
      <c r="G466" s="2">
        <v>635</v>
      </c>
      <c r="H466" s="2">
        <v>699</v>
      </c>
      <c r="I466" s="2">
        <v>288</v>
      </c>
      <c r="J466" s="2">
        <f>$K$2*I466+(1-$K$2)*J465</f>
        <v>287.02727888873051</v>
      </c>
      <c r="K466" s="2"/>
      <c r="L466" s="2">
        <f>IF(O466="low", $K$4*J466+(1-$K$4)*L465,L465)</f>
        <v>264.01458491620082</v>
      </c>
      <c r="M466" s="2">
        <f>IF(O466="high", $K$4*J466+(1-$K$4)*M465,M465)</f>
        <v>286.62998042739065</v>
      </c>
      <c r="N466" s="2">
        <f>IF(O466="high",(1-$K$8)*N465+$K$8*(M465-2),IF(O466="low",(1-$K$8)*N465+$K$8*(L465+2),N465))</f>
        <v>284.60768047424898</v>
      </c>
      <c r="O466" s="2" t="str">
        <f>IF(J466&gt;N465+1,"high",IF(J466&lt;N465-1,"low","middle"))</f>
        <v>high</v>
      </c>
      <c r="P466" s="2">
        <f>IF(O466="low",250,IF(O466="high",300,275))</f>
        <v>300</v>
      </c>
      <c r="Q466" s="2">
        <f>IF(P466=P465,Q465+1,1)</f>
        <v>21</v>
      </c>
      <c r="R466" s="2">
        <f>IF(P466=P465,R465+J466,J466)</f>
        <v>6015.735076509789</v>
      </c>
      <c r="S466" s="2" t="str">
        <f>IF(P467=P466,"NA",R466/Q466)</f>
        <v>NA</v>
      </c>
      <c r="T466" s="2">
        <f>IF(P466=P465,T465+J466^2,J466^2)</f>
        <v>1723290.1317412721</v>
      </c>
      <c r="U466" s="2" t="str">
        <f>IF(NOT($P467=$P466),SQRT(((T466)/($Q466))-S466^2),"NA")</f>
        <v>NA</v>
      </c>
    </row>
    <row r="467" spans="1:21" x14ac:dyDescent="0.2">
      <c r="A467" s="2">
        <f>D467-$D$2</f>
        <v>9.0900001525878906</v>
      </c>
      <c r="B467" s="2">
        <v>3.3603491783099999</v>
      </c>
      <c r="C467" s="2">
        <f>IF(B467&gt;B466,B467+(C466-B466),B467+(C466-B466)+5+A467-A466)</f>
        <v>9.0703489780383961</v>
      </c>
      <c r="D467" s="2">
        <v>1577147201.21</v>
      </c>
      <c r="E467" s="2">
        <v>443</v>
      </c>
      <c r="F467" s="2">
        <v>899</v>
      </c>
      <c r="G467" s="2">
        <v>634</v>
      </c>
      <c r="H467" s="2">
        <v>699</v>
      </c>
      <c r="I467" s="2">
        <v>287</v>
      </c>
      <c r="J467" s="2">
        <f>$K$2*I467+(1-$K$2)*J466</f>
        <v>287.02182311098443</v>
      </c>
      <c r="K467" s="2"/>
      <c r="L467" s="2">
        <f>IF(O467="low", $K$4*J467+(1-$K$4)*L466,L466)</f>
        <v>264.01458491620082</v>
      </c>
      <c r="M467" s="2">
        <f>IF(O467="high", $K$4*J467+(1-$K$4)*M466,M466)</f>
        <v>286.7083489641094</v>
      </c>
      <c r="N467" s="2">
        <f>IF(O467="high",(1-$K$8)*N466+$K$8*(M466-2),IF(O467="low",(1-$K$8)*N466+$K$8*(L466+2),N466))</f>
        <v>284.60879547190603</v>
      </c>
      <c r="O467" s="2" t="str">
        <f>IF(J467&gt;N466+1,"high",IF(J467&lt;N466-1,"low","middle"))</f>
        <v>high</v>
      </c>
      <c r="P467" s="2">
        <f>IF(O467="low",250,IF(O467="high",300,275))</f>
        <v>300</v>
      </c>
      <c r="Q467" s="2">
        <f>IF(P467=P466,Q466+1,1)</f>
        <v>22</v>
      </c>
      <c r="R467" s="2">
        <f>IF(P467=P466,R466+J467,J467)</f>
        <v>6302.7568996207738</v>
      </c>
      <c r="S467" s="2" t="str">
        <f>IF(P468=P467,"NA",R467/Q467)</f>
        <v>NA</v>
      </c>
      <c r="T467" s="2">
        <f>IF(P467=P466,T466+J467^2,J467^2)</f>
        <v>1805671.6586832253</v>
      </c>
      <c r="U467" s="2" t="str">
        <f>IF(NOT($P468=$P467),SQRT(((T467)/($Q467))-S467^2),"NA")</f>
        <v>NA</v>
      </c>
    </row>
    <row r="468" spans="1:21" x14ac:dyDescent="0.2">
      <c r="A468" s="2">
        <f>D468-$D$2</f>
        <v>9.1100001335144043</v>
      </c>
      <c r="B468" s="2">
        <v>3.38474917412</v>
      </c>
      <c r="C468" s="2">
        <f>IF(B468&gt;B467,B468+(C467-B467),B468+(C467-B467)+5+A468-A467)</f>
        <v>9.0947489738483966</v>
      </c>
      <c r="D468" s="2">
        <v>1577147201.23</v>
      </c>
      <c r="E468" s="2">
        <v>444</v>
      </c>
      <c r="F468" s="2">
        <v>900</v>
      </c>
      <c r="G468" s="2">
        <v>634</v>
      </c>
      <c r="H468" s="2">
        <v>698</v>
      </c>
      <c r="I468" s="2">
        <v>287</v>
      </c>
      <c r="J468" s="2">
        <f>$K$2*I468+(1-$K$2)*J467</f>
        <v>287.01745848878755</v>
      </c>
      <c r="K468" s="2"/>
      <c r="L468" s="2">
        <f>IF(O468="low", $K$4*J468+(1-$K$4)*L467,L467)</f>
        <v>264.01458491620082</v>
      </c>
      <c r="M468" s="2">
        <f>IF(O468="high", $K$4*J468+(1-$K$4)*M467,M467)</f>
        <v>286.77017086904505</v>
      </c>
      <c r="N468" s="2">
        <f>IF(O468="high",(1-$K$8)*N467+$K$8*(M467-2),IF(O468="low",(1-$K$8)*N467+$K$8*(L467+2),N467))</f>
        <v>284.61377314651617</v>
      </c>
      <c r="O468" s="2" t="str">
        <f>IF(J468&gt;N467+1,"high",IF(J468&lt;N467-1,"low","middle"))</f>
        <v>high</v>
      </c>
      <c r="P468" s="2">
        <f>IF(O468="low",250,IF(O468="high",300,275))</f>
        <v>300</v>
      </c>
      <c r="Q468" s="2">
        <f>IF(P468=P467,Q467+1,1)</f>
        <v>23</v>
      </c>
      <c r="R468" s="2">
        <f>IF(P468=P467,R467+J468,J468)</f>
        <v>6589.774358109561</v>
      </c>
      <c r="S468" s="2" t="str">
        <f>IF(P469=P468,"NA",R468/Q468)</f>
        <v>NA</v>
      </c>
      <c r="T468" s="2">
        <f>IF(P468=P467,T467+J468^2,J468^2)</f>
        <v>1888050.6801605881</v>
      </c>
      <c r="U468" s="2" t="str">
        <f>IF(NOT($P469=$P468),SQRT(((T468)/($Q468))-S468^2),"NA")</f>
        <v>NA</v>
      </c>
    </row>
    <row r="469" spans="1:21" x14ac:dyDescent="0.2">
      <c r="A469" s="2">
        <f>D469-$D$2</f>
        <v>9.130000114440918</v>
      </c>
      <c r="B469" s="2">
        <v>3.4054272174800002</v>
      </c>
      <c r="C469" s="2">
        <f>IF(B469&gt;B468,B469+(C468-B468),B469+(C468-B468)+5+A469-A468)</f>
        <v>9.1154270172083969</v>
      </c>
      <c r="D469" s="2">
        <v>1577147201.25</v>
      </c>
      <c r="E469" s="2">
        <v>443</v>
      </c>
      <c r="F469" s="2">
        <v>899</v>
      </c>
      <c r="G469" s="2">
        <v>634</v>
      </c>
      <c r="H469" s="2">
        <v>697</v>
      </c>
      <c r="I469" s="2">
        <v>286</v>
      </c>
      <c r="J469" s="2">
        <f>$K$2*I469+(1-$K$2)*J468</f>
        <v>286.81396679103005</v>
      </c>
      <c r="K469" s="2"/>
      <c r="L469" s="2">
        <f>IF(O469="low", $K$4*J469+(1-$K$4)*L468,L468)</f>
        <v>264.01458491620082</v>
      </c>
      <c r="M469" s="2">
        <f>IF(O469="high", $K$4*J469+(1-$K$4)*M468,M468)</f>
        <v>286.77893005344208</v>
      </c>
      <c r="N469" s="2">
        <f>IF(O469="high",(1-$K$8)*N468+$K$8*(M468-2),IF(O469="low",(1-$K$8)*N468+$K$8*(L468+2),N468))</f>
        <v>284.62159303264264</v>
      </c>
      <c r="O469" s="2" t="str">
        <f>IF(J469&gt;N468+1,"high",IF(J469&lt;N468-1,"low","middle"))</f>
        <v>high</v>
      </c>
      <c r="P469" s="2">
        <f>IF(O469="low",250,IF(O469="high",300,275))</f>
        <v>300</v>
      </c>
      <c r="Q469" s="2">
        <f>IF(P469=P468,Q468+1,1)</f>
        <v>24</v>
      </c>
      <c r="R469" s="2">
        <f>IF(P469=P468,R468+J469,J469)</f>
        <v>6876.588324900591</v>
      </c>
      <c r="S469" s="2" t="str">
        <f>IF(P470=P469,"NA",R469/Q469)</f>
        <v>NA</v>
      </c>
      <c r="T469" s="2">
        <f>IF(P469=P468,T468+J469^2,J469^2)</f>
        <v>1970312.9317069943</v>
      </c>
      <c r="U469" s="2" t="str">
        <f>IF(NOT($P470=$P469),SQRT(((T469)/($Q469))-S469^2),"NA")</f>
        <v>NA</v>
      </c>
    </row>
    <row r="470" spans="1:21" x14ac:dyDescent="0.2">
      <c r="A470" s="2">
        <f>D470-$D$2</f>
        <v>9.1600000858306885</v>
      </c>
      <c r="B470" s="2">
        <v>3.4299230575599999</v>
      </c>
      <c r="C470" s="2">
        <f>IF(B470&gt;B469,B470+(C469-B469),B470+(C469-B469)+5+A470-A469)</f>
        <v>9.139922857288397</v>
      </c>
      <c r="D470" s="2">
        <v>1577147201.28</v>
      </c>
      <c r="E470" s="2">
        <v>443</v>
      </c>
      <c r="F470" s="2">
        <v>899</v>
      </c>
      <c r="G470" s="2">
        <v>635</v>
      </c>
      <c r="H470" s="2">
        <v>699</v>
      </c>
      <c r="I470" s="2">
        <v>288</v>
      </c>
      <c r="J470" s="2">
        <f>$K$2*I470+(1-$K$2)*J469</f>
        <v>287.05117343282404</v>
      </c>
      <c r="K470" s="2"/>
      <c r="L470" s="2">
        <f>IF(O470="low", $K$4*J470+(1-$K$4)*L469,L469)</f>
        <v>264.01458491620082</v>
      </c>
      <c r="M470" s="2">
        <f>IF(O470="high", $K$4*J470+(1-$K$4)*M469,M469)</f>
        <v>286.8333787293185</v>
      </c>
      <c r="N470" s="2">
        <f>IF(O470="high",(1-$K$8)*N469+$K$8*(M469-2),IF(O470="low",(1-$K$8)*N469+$K$8*(L469+2),N469))</f>
        <v>284.62945988368256</v>
      </c>
      <c r="O470" s="2" t="str">
        <f>IF(J470&gt;N469+1,"high",IF(J470&lt;N469-1,"low","middle"))</f>
        <v>high</v>
      </c>
      <c r="P470" s="2">
        <f>IF(O470="low",250,IF(O470="high",300,275))</f>
        <v>300</v>
      </c>
      <c r="Q470" s="2">
        <f>IF(P470=P469,Q469+1,1)</f>
        <v>25</v>
      </c>
      <c r="R470" s="2">
        <f>IF(P470=P469,R469+J470,J470)</f>
        <v>7163.6394983334148</v>
      </c>
      <c r="S470" s="2" t="str">
        <f>IF(P471=P470,"NA",R470/Q470)</f>
        <v>NA</v>
      </c>
      <c r="T470" s="2">
        <f>IF(P470=P469,T469+J470^2,J470^2)</f>
        <v>2052711.3078761555</v>
      </c>
      <c r="U470" s="2" t="str">
        <f>IF(NOT($P471=$P470),SQRT(((T470)/($Q470))-S470^2),"NA")</f>
        <v>NA</v>
      </c>
    </row>
    <row r="471" spans="1:21" x14ac:dyDescent="0.2">
      <c r="A471" s="2">
        <f>D471-$D$2</f>
        <v>9.1800000667572021</v>
      </c>
      <c r="B471" s="2">
        <v>3.4545171260799998</v>
      </c>
      <c r="C471" s="2">
        <f>IF(B471&gt;B470,B471+(C470-B470),B471+(C470-B470)+5+A471-A470)</f>
        <v>9.1645169258083961</v>
      </c>
      <c r="D471" s="2">
        <v>1577147201.3</v>
      </c>
      <c r="E471" s="2">
        <v>445</v>
      </c>
      <c r="F471" s="2">
        <v>898</v>
      </c>
      <c r="G471" s="2">
        <v>634</v>
      </c>
      <c r="H471" s="2">
        <v>699</v>
      </c>
      <c r="I471" s="2">
        <v>287</v>
      </c>
      <c r="J471" s="2">
        <f>$K$2*I471+(1-$K$2)*J470</f>
        <v>287.04093874625926</v>
      </c>
      <c r="K471" s="2"/>
      <c r="L471" s="2">
        <f>IF(O471="low", $K$4*J471+(1-$K$4)*L470,L470)</f>
        <v>264.01458491620082</v>
      </c>
      <c r="M471" s="2">
        <f>IF(O471="high", $K$4*J471+(1-$K$4)*M470,M470)</f>
        <v>286.87489073270666</v>
      </c>
      <c r="N471" s="2">
        <f>IF(O471="high",(1-$K$8)*N470+$K$8*(M470-2),IF(O471="low",(1-$K$8)*N470+$K$8*(L470+2),N470))</f>
        <v>284.63965582596438</v>
      </c>
      <c r="O471" s="2" t="str">
        <f>IF(J471&gt;N470+1,"high",IF(J471&lt;N470-1,"low","middle"))</f>
        <v>high</v>
      </c>
      <c r="P471" s="2">
        <f>IF(O471="low",250,IF(O471="high",300,275))</f>
        <v>300</v>
      </c>
      <c r="Q471" s="2">
        <f>IF(P471=P470,Q470+1,1)</f>
        <v>26</v>
      </c>
      <c r="R471" s="2">
        <f>IF(P471=P470,R470+J471,J471)</f>
        <v>7450.6804370796744</v>
      </c>
      <c r="S471" s="2" t="str">
        <f>IF(P472=P471,"NA",R471/Q471)</f>
        <v>NA</v>
      </c>
      <c r="T471" s="2">
        <f>IF(P471=P470,T470+J471^2,J471^2)</f>
        <v>2135103.8083924893</v>
      </c>
      <c r="U471" s="2" t="str">
        <f>IF(NOT($P472=$P471),SQRT(((T471)/($Q471))-S471^2),"NA")</f>
        <v>NA</v>
      </c>
    </row>
    <row r="472" spans="1:21" x14ac:dyDescent="0.2">
      <c r="A472" s="2">
        <f>D472-$D$2</f>
        <v>9.2000000476837158</v>
      </c>
      <c r="B472" s="2">
        <v>3.47486710548</v>
      </c>
      <c r="C472" s="2">
        <f>IF(B472&gt;B471,B472+(C471-B471),B472+(C471-B471)+5+A472-A471)</f>
        <v>9.1848669052083967</v>
      </c>
      <c r="D472" s="2">
        <v>1577147201.3199999</v>
      </c>
      <c r="E472" s="2">
        <v>442</v>
      </c>
      <c r="F472" s="2">
        <v>900</v>
      </c>
      <c r="G472" s="2">
        <v>632</v>
      </c>
      <c r="H472" s="2">
        <v>697</v>
      </c>
      <c r="I472" s="2">
        <v>284</v>
      </c>
      <c r="J472" s="2">
        <f>$K$2*I472+(1-$K$2)*J471</f>
        <v>286.43275099700742</v>
      </c>
      <c r="K472" s="2"/>
      <c r="L472" s="2">
        <f>IF(O472="low", $K$4*J472+(1-$K$4)*L471,L471)</f>
        <v>264.01458491620082</v>
      </c>
      <c r="M472" s="2">
        <f>IF(O472="high", $K$4*J472+(1-$K$4)*M471,M471)</f>
        <v>286.78646278556687</v>
      </c>
      <c r="N472" s="2">
        <f>IF(O472="high",(1-$K$8)*N471+$K$8*(M471-2),IF(O472="low",(1-$K$8)*N471+$K$8*(L471+2),N471))</f>
        <v>284.65141757130152</v>
      </c>
      <c r="O472" s="2" t="str">
        <f>IF(J472&gt;N471+1,"high",IF(J472&lt;N471-1,"low","middle"))</f>
        <v>high</v>
      </c>
      <c r="P472" s="2">
        <f>IF(O472="low",250,IF(O472="high",300,275))</f>
        <v>300</v>
      </c>
      <c r="Q472" s="2">
        <f>IF(P472=P471,Q471+1,1)</f>
        <v>27</v>
      </c>
      <c r="R472" s="2">
        <f>IF(P472=P471,R471+J472,J472)</f>
        <v>7737.1131880766816</v>
      </c>
      <c r="S472" s="2" t="str">
        <f>IF(P473=P472,"NA",R472/Q472)</f>
        <v>NA</v>
      </c>
      <c r="T472" s="2">
        <f>IF(P472=P471,T471+J472^2,J472^2)</f>
        <v>2217147.5292362031</v>
      </c>
      <c r="U472" s="2" t="str">
        <f>IF(NOT($P473=$P472),SQRT(((T472)/($Q472))-S472^2),"NA")</f>
        <v>NA</v>
      </c>
    </row>
    <row r="473" spans="1:21" x14ac:dyDescent="0.2">
      <c r="A473" s="2">
        <f>D473-$D$2</f>
        <v>9.2300000190734863</v>
      </c>
      <c r="B473" s="2">
        <v>3.49966406822</v>
      </c>
      <c r="C473" s="2">
        <f>IF(B473&gt;B472,B473+(C472-B472),B473+(C472-B472)+5+A473-A472)</f>
        <v>9.2096638679483966</v>
      </c>
      <c r="D473" s="2">
        <v>1577147201.3499999</v>
      </c>
      <c r="E473" s="2">
        <v>443</v>
      </c>
      <c r="F473" s="2">
        <v>900</v>
      </c>
      <c r="G473" s="2">
        <v>636</v>
      </c>
      <c r="H473" s="2">
        <v>698</v>
      </c>
      <c r="I473" s="2">
        <v>287</v>
      </c>
      <c r="J473" s="2">
        <f>$K$2*I473+(1-$K$2)*J472</f>
        <v>286.54620079760593</v>
      </c>
      <c r="K473" s="2"/>
      <c r="L473" s="2">
        <f>IF(O473="low", $K$4*J473+(1-$K$4)*L472,L472)</f>
        <v>264.01458491620082</v>
      </c>
      <c r="M473" s="2">
        <f>IF(O473="high", $K$4*J473+(1-$K$4)*M472,M472)</f>
        <v>286.73841038797468</v>
      </c>
      <c r="N473" s="2">
        <f>IF(O473="high",(1-$K$8)*N472+$K$8*(M472-2),IF(O473="low",(1-$K$8)*N472+$K$8*(L472+2),N472))</f>
        <v>284.65816983201478</v>
      </c>
      <c r="O473" s="2" t="str">
        <f>IF(J473&gt;N472+1,"high",IF(J473&lt;N472-1,"low","middle"))</f>
        <v>high</v>
      </c>
      <c r="P473" s="2">
        <f>IF(O473="low",250,IF(O473="high",300,275))</f>
        <v>300</v>
      </c>
      <c r="Q473" s="2">
        <f>IF(P473=P472,Q472+1,1)</f>
        <v>28</v>
      </c>
      <c r="R473" s="2">
        <f>IF(P473=P472,R472+J473,J473)</f>
        <v>8023.6593888742873</v>
      </c>
      <c r="S473" s="2" t="str">
        <f>IF(P474=P473,"NA",R473/Q473)</f>
        <v>NA</v>
      </c>
      <c r="T473" s="2">
        <f>IF(P473=P472,T472+J473^2,J473^2)</f>
        <v>2299256.254427745</v>
      </c>
      <c r="U473" s="2" t="str">
        <f>IF(NOT($P474=$P473),SQRT(((T473)/($Q473))-S473^2),"NA")</f>
        <v>NA</v>
      </c>
    </row>
    <row r="474" spans="1:21" x14ac:dyDescent="0.2">
      <c r="A474" s="2">
        <f>D474-$D$2</f>
        <v>9.25</v>
      </c>
      <c r="B474" s="2">
        <v>3.52001214027</v>
      </c>
      <c r="C474" s="2">
        <f>IF(B474&gt;B473,B474+(C473-B473),B474+(C473-B473)+5+A474-A473)</f>
        <v>9.2300119399983966</v>
      </c>
      <c r="D474" s="2">
        <v>1577147201.3699999</v>
      </c>
      <c r="E474" s="2">
        <v>445</v>
      </c>
      <c r="F474" s="2">
        <v>898</v>
      </c>
      <c r="G474" s="2">
        <v>635</v>
      </c>
      <c r="H474" s="2">
        <v>700</v>
      </c>
      <c r="I474" s="2">
        <v>288</v>
      </c>
      <c r="J474" s="2">
        <f>$K$2*I474+(1-$K$2)*J473</f>
        <v>286.83696063808475</v>
      </c>
      <c r="K474" s="2"/>
      <c r="L474" s="2">
        <f>IF(O474="low", $K$4*J474+(1-$K$4)*L473,L473)</f>
        <v>264.01458491620082</v>
      </c>
      <c r="M474" s="2">
        <f>IF(O474="high", $K$4*J474+(1-$K$4)*M473,M473)</f>
        <v>286.75812043799669</v>
      </c>
      <c r="N474" s="2">
        <f>IF(O474="high",(1-$K$8)*N473+$K$8*(M473-2),IF(O474="low",(1-$K$8)*N473+$K$8*(L473+2),N473))</f>
        <v>284.66218185981273</v>
      </c>
      <c r="O474" s="2" t="str">
        <f>IF(J474&gt;N473+1,"high",IF(J474&lt;N473-1,"low","middle"))</f>
        <v>high</v>
      </c>
      <c r="P474" s="2">
        <f>IF(O474="low",250,IF(O474="high",300,275))</f>
        <v>300</v>
      </c>
      <c r="Q474" s="2">
        <f>IF(P474=P473,Q473+1,1)</f>
        <v>29</v>
      </c>
      <c r="R474" s="2">
        <f>IF(P474=P473,R473+J474,J474)</f>
        <v>8310.496349512372</v>
      </c>
      <c r="S474" s="2" t="str">
        <f>IF(P475=P474,"NA",R474/Q474)</f>
        <v>NA</v>
      </c>
      <c r="T474" s="2">
        <f>IF(P474=P473,T473+J474^2,J474^2)</f>
        <v>2381531.6964158393</v>
      </c>
      <c r="U474" s="2" t="str">
        <f>IF(NOT($P475=$P474),SQRT(((T474)/($Q474))-S474^2),"NA")</f>
        <v>NA</v>
      </c>
    </row>
    <row r="475" spans="1:21" x14ac:dyDescent="0.2">
      <c r="A475" s="2">
        <f>D475-$D$2</f>
        <v>9.2700002193450928</v>
      </c>
      <c r="B475" s="2">
        <v>3.5444312095599999</v>
      </c>
      <c r="C475" s="2">
        <f>IF(B475&gt;B474,B475+(C474-B474),B475+(C474-B474)+5+A475-A474)</f>
        <v>9.2544310092883961</v>
      </c>
      <c r="D475" s="2">
        <v>1577147201.3900001</v>
      </c>
      <c r="E475" s="2">
        <v>443</v>
      </c>
      <c r="F475" s="2">
        <v>899</v>
      </c>
      <c r="G475" s="2">
        <v>633</v>
      </c>
      <c r="H475" s="2">
        <v>699</v>
      </c>
      <c r="I475" s="2">
        <v>286</v>
      </c>
      <c r="J475" s="2">
        <f>$K$2*I475+(1-$K$2)*J474</f>
        <v>286.6695685104678</v>
      </c>
      <c r="K475" s="2"/>
      <c r="L475" s="2">
        <f>IF(O475="low", $K$4*J475+(1-$K$4)*L474,L474)</f>
        <v>264.01458491620082</v>
      </c>
      <c r="M475" s="2">
        <f>IF(O475="high", $K$4*J475+(1-$K$4)*M474,M474)</f>
        <v>286.74041005249092</v>
      </c>
      <c r="N475" s="2">
        <f>IF(O475="high",(1-$K$8)*N474+$K$8*(M474-2),IF(O475="low",(1-$K$8)*N474+$K$8*(L474+2),N474))</f>
        <v>284.66697878872191</v>
      </c>
      <c r="O475" s="2" t="str">
        <f>IF(J475&gt;N474+1,"high",IF(J475&lt;N474-1,"low","middle"))</f>
        <v>high</v>
      </c>
      <c r="P475" s="2">
        <f>IF(O475="low",250,IF(O475="high",300,275))</f>
        <v>300</v>
      </c>
      <c r="Q475" s="2">
        <f>IF(P475=P474,Q474+1,1)</f>
        <v>30</v>
      </c>
      <c r="R475" s="2">
        <f>IF(P475=P474,R474+J475,J475)</f>
        <v>8597.1659180228398</v>
      </c>
      <c r="S475" s="2" t="str">
        <f>IF(P476=P475,"NA",R475/Q475)</f>
        <v>NA</v>
      </c>
      <c r="T475" s="2">
        <f>IF(P475=P474,T474+J475^2,J475^2)</f>
        <v>2463711.1379258172</v>
      </c>
      <c r="U475" s="2" t="str">
        <f>IF(NOT($P476=$P475),SQRT(((T475)/($Q475))-S475^2),"NA")</f>
        <v>NA</v>
      </c>
    </row>
    <row r="476" spans="1:21" x14ac:dyDescent="0.2">
      <c r="A476" s="2">
        <f>D476-$D$2</f>
        <v>9.3000001907348633</v>
      </c>
      <c r="B476" s="2">
        <v>3.5689480304700001</v>
      </c>
      <c r="C476" s="2">
        <f>IF(B476&gt;B475,B476+(C475-B475),B476+(C475-B475)+5+A476-A475)</f>
        <v>9.2789478301983959</v>
      </c>
      <c r="D476" s="2">
        <v>1577147201.4200001</v>
      </c>
      <c r="E476" s="2">
        <v>444</v>
      </c>
      <c r="F476" s="2">
        <v>899</v>
      </c>
      <c r="G476" s="2">
        <v>635</v>
      </c>
      <c r="H476" s="2">
        <v>698</v>
      </c>
      <c r="I476" s="2">
        <v>287</v>
      </c>
      <c r="J476" s="2">
        <f>$K$2*I476+(1-$K$2)*J475</f>
        <v>286.73565480837425</v>
      </c>
      <c r="K476" s="2"/>
      <c r="L476" s="2">
        <f>IF(O476="low", $K$4*J476+(1-$K$4)*L475,L475)</f>
        <v>264.01458491620082</v>
      </c>
      <c r="M476" s="2">
        <f>IF(O476="high", $K$4*J476+(1-$K$4)*M475,M475)</f>
        <v>286.7394590036676</v>
      </c>
      <c r="N476" s="2">
        <f>IF(O476="high",(1-$K$8)*N475+$K$8*(M475-2),IF(O476="low",(1-$K$8)*N475+$K$8*(L475+2),N475))</f>
        <v>284.67065035191035</v>
      </c>
      <c r="O476" s="2" t="str">
        <f>IF(J476&gt;N475+1,"high",IF(J476&lt;N475-1,"low","middle"))</f>
        <v>high</v>
      </c>
      <c r="P476" s="2">
        <f>IF(O476="low",250,IF(O476="high",300,275))</f>
        <v>300</v>
      </c>
      <c r="Q476" s="2">
        <f>IF(P476=P475,Q475+1,1)</f>
        <v>31</v>
      </c>
      <c r="R476" s="2">
        <f>IF(P476=P475,R475+J476,J476)</f>
        <v>8883.9015728312133</v>
      </c>
      <c r="S476" s="2" t="str">
        <f>IF(P477=P476,"NA",R476/Q476)</f>
        <v>NA</v>
      </c>
      <c r="T476" s="2">
        <f>IF(P476=P475,T475+J476^2,J476^2)</f>
        <v>2545928.4736642041</v>
      </c>
      <c r="U476" s="2" t="str">
        <f>IF(NOT($P477=$P476),SQRT(((T476)/($Q476))-S476^2),"NA")</f>
        <v>NA</v>
      </c>
    </row>
    <row r="477" spans="1:21" x14ac:dyDescent="0.2">
      <c r="A477" s="2">
        <f>D477-$D$2</f>
        <v>9.320000171661377</v>
      </c>
      <c r="B477" s="2">
        <v>3.5897641181900002</v>
      </c>
      <c r="C477" s="2">
        <f>IF(B477&gt;B476,B477+(C476-B476),B477+(C476-B476)+5+A477-A476)</f>
        <v>9.299763917918396</v>
      </c>
      <c r="D477" s="2">
        <v>1577147201.4400001</v>
      </c>
      <c r="E477" s="2">
        <v>444</v>
      </c>
      <c r="F477" s="2">
        <v>898</v>
      </c>
      <c r="G477" s="2">
        <v>634</v>
      </c>
      <c r="H477" s="2">
        <v>698</v>
      </c>
      <c r="I477" s="2">
        <v>286</v>
      </c>
      <c r="J477" s="2">
        <f>$K$2*I477+(1-$K$2)*J476</f>
        <v>286.58852384669939</v>
      </c>
      <c r="K477" s="2"/>
      <c r="L477" s="2">
        <f>IF(O477="low", $K$4*J477+(1-$K$4)*L476,L476)</f>
        <v>264.01458491620082</v>
      </c>
      <c r="M477" s="2">
        <f>IF(O477="high", $K$4*J477+(1-$K$4)*M476,M476)</f>
        <v>286.709271972274</v>
      </c>
      <c r="N477" s="2">
        <f>IF(O477="high",(1-$K$8)*N476+$K$8*(M476-2),IF(O477="low",(1-$K$8)*N476+$K$8*(L476+2),N476))</f>
        <v>284.67409078449822</v>
      </c>
      <c r="O477" s="2" t="str">
        <f>IF(J477&gt;N476+1,"high",IF(J477&lt;N476-1,"low","middle"))</f>
        <v>high</v>
      </c>
      <c r="P477" s="2">
        <f>IF(O477="low",250,IF(O477="high",300,275))</f>
        <v>300</v>
      </c>
      <c r="Q477" s="2">
        <f>IF(P477=P476,Q476+1,1)</f>
        <v>32</v>
      </c>
      <c r="R477" s="2">
        <f>IF(P477=P476,R476+J477,J477)</f>
        <v>9170.4900966779132</v>
      </c>
      <c r="S477" s="2" t="str">
        <f>IF(P478=P477,"NA",R477/Q477)</f>
        <v>NA</v>
      </c>
      <c r="T477" s="2">
        <f>IF(P477=P476,T476+J477^2,J477^2)</f>
        <v>2628061.4556648345</v>
      </c>
      <c r="U477" s="2" t="str">
        <f>IF(NOT($P478=$P477),SQRT(((T477)/($Q477))-S477^2),"NA")</f>
        <v>NA</v>
      </c>
    </row>
    <row r="478" spans="1:21" x14ac:dyDescent="0.2">
      <c r="A478" s="2">
        <f>D478-$D$2</f>
        <v>9.3400001525878906</v>
      </c>
      <c r="B478" s="2">
        <v>3.6142311096199999</v>
      </c>
      <c r="C478" s="2">
        <f>IF(B478&gt;B477,B478+(C477-B477),B478+(C477-B477)+5+A478-A477)</f>
        <v>9.3242309093483957</v>
      </c>
      <c r="D478" s="2">
        <v>1577147201.46</v>
      </c>
      <c r="E478" s="2">
        <v>445</v>
      </c>
      <c r="F478" s="2">
        <v>899</v>
      </c>
      <c r="G478" s="2">
        <v>634</v>
      </c>
      <c r="H478" s="2">
        <v>700</v>
      </c>
      <c r="I478" s="2">
        <v>289</v>
      </c>
      <c r="J478" s="2">
        <f>$K$2*I478+(1-$K$2)*J477</f>
        <v>287.07081907735954</v>
      </c>
      <c r="K478" s="2"/>
      <c r="L478" s="2">
        <f>IF(O478="low", $K$4*J478+(1-$K$4)*L477,L477)</f>
        <v>264.01458491620082</v>
      </c>
      <c r="M478" s="2">
        <f>IF(O478="high", $K$4*J478+(1-$K$4)*M477,M477)</f>
        <v>286.78158139329111</v>
      </c>
      <c r="N478" s="2">
        <f>IF(O478="high",(1-$K$8)*N477+$K$8*(M477-2),IF(O478="low",(1-$K$8)*N477+$K$8*(L477+2),N477))</f>
        <v>284.67584984388702</v>
      </c>
      <c r="O478" s="2" t="str">
        <f>IF(J478&gt;N477+1,"high",IF(J478&lt;N477-1,"low","middle"))</f>
        <v>high</v>
      </c>
      <c r="P478" s="2">
        <f>IF(O478="low",250,IF(O478="high",300,275))</f>
        <v>300</v>
      </c>
      <c r="Q478" s="2">
        <f>IF(P478=P477,Q477+1,1)</f>
        <v>33</v>
      </c>
      <c r="R478" s="2">
        <f>IF(P478=P477,R477+J478,J478)</f>
        <v>9457.5609157552735</v>
      </c>
      <c r="S478" s="2" t="str">
        <f>IF(P479=P478,"NA",R478/Q478)</f>
        <v>NA</v>
      </c>
      <c r="T478" s="2">
        <f>IF(P478=P477,T477+J478^2,J478^2)</f>
        <v>2710471.1108305804</v>
      </c>
      <c r="U478" s="2" t="str">
        <f>IF(NOT($P479=$P478),SQRT(((T478)/($Q478))-S478^2),"NA")</f>
        <v>NA</v>
      </c>
    </row>
    <row r="479" spans="1:21" x14ac:dyDescent="0.2">
      <c r="A479" s="2">
        <f>D479-$D$2</f>
        <v>9.3600001335144043</v>
      </c>
      <c r="B479" s="2">
        <v>3.6345081329300002</v>
      </c>
      <c r="C479" s="2">
        <f>IF(B479&gt;B478,B479+(C478-B478),B479+(C478-B478)+5+A479-A478)</f>
        <v>9.3445079326583951</v>
      </c>
      <c r="D479" s="2">
        <v>1577147201.48</v>
      </c>
      <c r="E479" s="2">
        <v>444</v>
      </c>
      <c r="F479" s="2">
        <v>899</v>
      </c>
      <c r="G479" s="2">
        <v>635</v>
      </c>
      <c r="H479" s="2">
        <v>698</v>
      </c>
      <c r="I479" s="2">
        <v>288</v>
      </c>
      <c r="J479" s="2">
        <f>$K$2*I479+(1-$K$2)*J478</f>
        <v>287.25665526188766</v>
      </c>
      <c r="K479" s="2"/>
      <c r="L479" s="2">
        <f>IF(O479="low", $K$4*J479+(1-$K$4)*L478,L478)</f>
        <v>264.01458491620082</v>
      </c>
      <c r="M479" s="2">
        <f>IF(O479="high", $K$4*J479+(1-$K$4)*M478,M478)</f>
        <v>286.87659616701046</v>
      </c>
      <c r="N479" s="2">
        <f>IF(O479="high",(1-$K$8)*N478+$K$8*(M478-2),IF(O479="low",(1-$K$8)*N478+$K$8*(L478+2),N478))</f>
        <v>284.68113642135722</v>
      </c>
      <c r="O479" s="2" t="str">
        <f>IF(J479&gt;N478+1,"high",IF(J479&lt;N478-1,"low","middle"))</f>
        <v>high</v>
      </c>
      <c r="P479" s="2">
        <f>IF(O479="low",250,IF(O479="high",300,275))</f>
        <v>300</v>
      </c>
      <c r="Q479" s="2">
        <f>IF(P479=P478,Q478+1,1)</f>
        <v>34</v>
      </c>
      <c r="R479" s="2">
        <f>IF(P479=P478,R478+J479,J479)</f>
        <v>9744.8175710171618</v>
      </c>
      <c r="S479" s="2" t="str">
        <f>IF(P480=P479,"NA",R479/Q479)</f>
        <v>NA</v>
      </c>
      <c r="T479" s="2">
        <f>IF(P479=P478,T478+J479^2,J479^2)</f>
        <v>2792987.4968228275</v>
      </c>
      <c r="U479" s="2" t="str">
        <f>IF(NOT($P480=$P479),SQRT(((T479)/($Q479))-S479^2),"NA")</f>
        <v>NA</v>
      </c>
    </row>
    <row r="480" spans="1:21" x14ac:dyDescent="0.2">
      <c r="A480" s="2">
        <f>D480-$D$2</f>
        <v>9.3900001049041748</v>
      </c>
      <c r="B480" s="2">
        <v>3.6593132018999999</v>
      </c>
      <c r="C480" s="2">
        <f>IF(B480&gt;B479,B480+(C479-B479),B480+(C479-B479)+5+A480-A479)</f>
        <v>9.3693130016283952</v>
      </c>
      <c r="D480" s="2">
        <v>1577147201.51</v>
      </c>
      <c r="E480" s="2">
        <v>442</v>
      </c>
      <c r="F480" s="2">
        <v>899</v>
      </c>
      <c r="G480" s="2">
        <v>634</v>
      </c>
      <c r="H480" s="2">
        <v>697</v>
      </c>
      <c r="I480" s="2">
        <v>285</v>
      </c>
      <c r="J480" s="2">
        <f>$K$2*I480+(1-$K$2)*J479</f>
        <v>286.8053242095101</v>
      </c>
      <c r="K480" s="2"/>
      <c r="L480" s="2">
        <f>IF(O480="low", $K$4*J480+(1-$K$4)*L479,L479)</f>
        <v>264.01458491620082</v>
      </c>
      <c r="M480" s="2">
        <f>IF(O480="high", $K$4*J480+(1-$K$4)*M479,M479)</f>
        <v>286.8623417755104</v>
      </c>
      <c r="N480" s="2">
        <f>IF(O480="high",(1-$K$8)*N479+$K$8*(M479-2),IF(O480="low",(1-$K$8)*N479+$K$8*(L479+2),N479))</f>
        <v>284.69090940863987</v>
      </c>
      <c r="O480" s="2" t="str">
        <f>IF(J480&gt;N479+1,"high",IF(J480&lt;N479-1,"low","middle"))</f>
        <v>high</v>
      </c>
      <c r="P480" s="2">
        <f>IF(O480="low",250,IF(O480="high",300,275))</f>
        <v>300</v>
      </c>
      <c r="Q480" s="2">
        <f>IF(P480=P479,Q479+1,1)</f>
        <v>35</v>
      </c>
      <c r="R480" s="2">
        <f>IF(P480=P479,R479+J480,J480)</f>
        <v>10031.622895226672</v>
      </c>
      <c r="S480" s="2" t="str">
        <f>IF(P481=P480,"NA",R480/Q480)</f>
        <v>NA</v>
      </c>
      <c r="T480" s="2">
        <f>IF(P480=P479,T479+J480^2,J480^2)</f>
        <v>2875244.7908177497</v>
      </c>
      <c r="U480" s="2" t="str">
        <f>IF(NOT($P481=$P480),SQRT(((T480)/($Q480))-S480^2),"NA")</f>
        <v>NA</v>
      </c>
    </row>
    <row r="481" spans="1:21" x14ac:dyDescent="0.2">
      <c r="A481" s="2">
        <f>D481-$D$2</f>
        <v>9.4100000858306885</v>
      </c>
      <c r="B481" s="2">
        <v>3.6836001873000002</v>
      </c>
      <c r="C481" s="2">
        <f>IF(B481&gt;B480,B481+(C480-B480),B481+(C480-B480)+5+A481-A480)</f>
        <v>9.393599987028395</v>
      </c>
      <c r="D481" s="2">
        <v>1577147201.53</v>
      </c>
      <c r="E481" s="2">
        <v>443</v>
      </c>
      <c r="F481" s="2">
        <v>899</v>
      </c>
      <c r="G481" s="2">
        <v>634</v>
      </c>
      <c r="H481" s="2">
        <v>699</v>
      </c>
      <c r="I481" s="2">
        <v>289</v>
      </c>
      <c r="J481" s="2">
        <f>$K$2*I481+(1-$K$2)*J480</f>
        <v>287.24425936760809</v>
      </c>
      <c r="K481" s="2"/>
      <c r="L481" s="2">
        <f>IF(O481="low", $K$4*J481+(1-$K$4)*L480,L480)</f>
        <v>264.01458491620082</v>
      </c>
      <c r="M481" s="2">
        <f>IF(O481="high", $K$4*J481+(1-$K$4)*M480,M480)</f>
        <v>286.93872529392996</v>
      </c>
      <c r="N481" s="2">
        <f>IF(O481="high",(1-$K$8)*N480+$K$8*(M480-2),IF(O481="low",(1-$K$8)*N480+$K$8*(L480+2),N480))</f>
        <v>284.69948102698339</v>
      </c>
      <c r="O481" s="2" t="str">
        <f>IF(J481&gt;N480+1,"high",IF(J481&lt;N480-1,"low","middle"))</f>
        <v>high</v>
      </c>
      <c r="P481" s="2">
        <f>IF(O481="low",250,IF(O481="high",300,275))</f>
        <v>300</v>
      </c>
      <c r="Q481" s="2">
        <f>IF(P481=P480,Q480+1,1)</f>
        <v>36</v>
      </c>
      <c r="R481" s="2">
        <f>IF(P481=P480,R480+J481,J481)</f>
        <v>10318.86715459428</v>
      </c>
      <c r="S481" s="2" t="str">
        <f>IF(P482=P481,"NA",R481/Q481)</f>
        <v>NA</v>
      </c>
      <c r="T481" s="2">
        <f>IF(P481=P480,T480+J481^2,J481^2)</f>
        <v>2957754.0553573952</v>
      </c>
      <c r="U481" s="2" t="str">
        <f>IF(NOT($P482=$P481),SQRT(((T481)/($Q481))-S481^2),"NA")</f>
        <v>NA</v>
      </c>
    </row>
    <row r="482" spans="1:21" x14ac:dyDescent="0.2">
      <c r="A482" s="2">
        <f>D482-$D$2</f>
        <v>9.4300000667572021</v>
      </c>
      <c r="B482" s="2">
        <v>3.70428514481</v>
      </c>
      <c r="C482" s="2">
        <f>IF(B482&gt;B481,B482+(C481-B481),B482+(C481-B481)+5+A482-A481)</f>
        <v>9.4142849445383945</v>
      </c>
      <c r="D482" s="2">
        <v>1577147201.55</v>
      </c>
      <c r="E482" s="2">
        <v>445</v>
      </c>
      <c r="F482" s="2">
        <v>898</v>
      </c>
      <c r="G482" s="2">
        <v>634</v>
      </c>
      <c r="H482" s="2">
        <v>698</v>
      </c>
      <c r="I482" s="2">
        <v>289</v>
      </c>
      <c r="J482" s="2">
        <f>$K$2*I482+(1-$K$2)*J481</f>
        <v>287.59540749408649</v>
      </c>
      <c r="K482" s="2"/>
      <c r="L482" s="2">
        <f>IF(O482="low", $K$4*J482+(1-$K$4)*L481,L481)</f>
        <v>264.01458491620082</v>
      </c>
      <c r="M482" s="2">
        <f>IF(O482="high", $K$4*J482+(1-$K$4)*M481,M481)</f>
        <v>287.07006173396127</v>
      </c>
      <c r="N482" s="2">
        <f>IF(O482="high",(1-$K$8)*N481+$K$8*(M481-2),IF(O482="low",(1-$K$8)*N481+$K$8*(L481+2),N481))</f>
        <v>284.71144324033071</v>
      </c>
      <c r="O482" s="2" t="str">
        <f>IF(J482&gt;N481+1,"high",IF(J482&lt;N481-1,"low","middle"))</f>
        <v>high</v>
      </c>
      <c r="P482" s="2">
        <f>IF(O482="low",250,IF(O482="high",300,275))</f>
        <v>300</v>
      </c>
      <c r="Q482" s="2">
        <f>IF(P482=P481,Q481+1,1)</f>
        <v>37</v>
      </c>
      <c r="R482" s="2">
        <f>IF(P482=P481,R481+J482,J482)</f>
        <v>10606.462562088367</v>
      </c>
      <c r="S482" s="2" t="str">
        <f>IF(P483=P482,"NA",R482/Q482)</f>
        <v>NA</v>
      </c>
      <c r="T482" s="2">
        <f>IF(P482=P481,T481+J482^2,J482^2)</f>
        <v>3040465.1737690847</v>
      </c>
      <c r="U482" s="2" t="str">
        <f>IF(NOT($P483=$P482),SQRT(((T482)/($Q482))-S482^2),"NA")</f>
        <v>NA</v>
      </c>
    </row>
    <row r="483" spans="1:21" x14ac:dyDescent="0.2">
      <c r="A483" s="2">
        <f>D483-$D$2</f>
        <v>9.4600000381469727</v>
      </c>
      <c r="B483" s="2">
        <v>3.7286641597700001</v>
      </c>
      <c r="C483" s="2">
        <f>IF(B483&gt;B482,B483+(C482-B482),B483+(C482-B482)+5+A483-A482)</f>
        <v>9.4386639594983954</v>
      </c>
      <c r="D483" s="2">
        <v>1577147201.5799999</v>
      </c>
      <c r="E483" s="2">
        <v>444</v>
      </c>
      <c r="F483" s="2">
        <v>900</v>
      </c>
      <c r="G483" s="2">
        <v>634</v>
      </c>
      <c r="H483" s="2">
        <v>698</v>
      </c>
      <c r="I483" s="2">
        <v>286</v>
      </c>
      <c r="J483" s="2">
        <f>$K$2*I483+(1-$K$2)*J482</f>
        <v>287.27632599526919</v>
      </c>
      <c r="K483" s="2"/>
      <c r="L483" s="2">
        <f>IF(O483="low", $K$4*J483+(1-$K$4)*L482,L482)</f>
        <v>264.01458491620082</v>
      </c>
      <c r="M483" s="2">
        <f>IF(O483="high", $K$4*J483+(1-$K$4)*M482,M482)</f>
        <v>287.11131458622287</v>
      </c>
      <c r="N483" s="2">
        <f>IF(O483="high",(1-$K$8)*N482+$K$8*(M482-2),IF(O483="low",(1-$K$8)*N482+$K$8*(L482+2),N482))</f>
        <v>284.72937416501225</v>
      </c>
      <c r="O483" s="2" t="str">
        <f>IF(J483&gt;N482+1,"high",IF(J483&lt;N482-1,"low","middle"))</f>
        <v>high</v>
      </c>
      <c r="P483" s="2">
        <f>IF(O483="low",250,IF(O483="high",300,275))</f>
        <v>300</v>
      </c>
      <c r="Q483" s="2">
        <f>IF(P483=P482,Q482+1,1)</f>
        <v>38</v>
      </c>
      <c r="R483" s="2">
        <f>IF(P483=P482,R482+J483,J483)</f>
        <v>10893.738888083637</v>
      </c>
      <c r="S483" s="2" t="str">
        <f>IF(P484=P483,"NA",R483/Q483)</f>
        <v>NA</v>
      </c>
      <c r="T483" s="2">
        <f>IF(P483=P482,T482+J483^2,J483^2)</f>
        <v>3122992.8612464247</v>
      </c>
      <c r="U483" s="2" t="str">
        <f>IF(NOT($P484=$P483),SQRT(((T483)/($Q483))-S483^2),"NA")</f>
        <v>NA</v>
      </c>
    </row>
    <row r="484" spans="1:21" x14ac:dyDescent="0.2">
      <c r="A484" s="2">
        <f>D484-$D$2</f>
        <v>9.4800000190734863</v>
      </c>
      <c r="B484" s="2">
        <v>3.7494699955000002</v>
      </c>
      <c r="C484" s="2">
        <f>IF(B484&gt;B483,B484+(C483-B483),B484+(C483-B483)+5+A484-A483)</f>
        <v>9.4594697952283955</v>
      </c>
      <c r="D484" s="2">
        <v>1577147201.5999999</v>
      </c>
      <c r="E484" s="2">
        <v>443</v>
      </c>
      <c r="F484" s="2">
        <v>899</v>
      </c>
      <c r="G484" s="2">
        <v>636</v>
      </c>
      <c r="H484" s="2">
        <v>699</v>
      </c>
      <c r="I484" s="2">
        <v>287</v>
      </c>
      <c r="J484" s="2">
        <f>$K$2*I484+(1-$K$2)*J483</f>
        <v>287.2210607962154</v>
      </c>
      <c r="K484" s="2"/>
      <c r="L484" s="2">
        <f>IF(O484="low", $K$4*J484+(1-$K$4)*L483,L483)</f>
        <v>264.01458491620082</v>
      </c>
      <c r="M484" s="2">
        <f>IF(O484="high", $K$4*J484+(1-$K$4)*M483,M483)</f>
        <v>287.1332638282214</v>
      </c>
      <c r="N484" s="2">
        <f>IF(O484="high",(1-$K$8)*N483+$K$8*(M483-2),IF(O484="low",(1-$K$8)*N483+$K$8*(L483+2),N483))</f>
        <v>284.74847118607272</v>
      </c>
      <c r="O484" s="2" t="str">
        <f>IF(J484&gt;N483+1,"high",IF(J484&lt;N483-1,"low","middle"))</f>
        <v>high</v>
      </c>
      <c r="P484" s="2">
        <f>IF(O484="low",250,IF(O484="high",300,275))</f>
        <v>300</v>
      </c>
      <c r="Q484" s="2">
        <f>IF(P484=P483,Q483+1,1)</f>
        <v>39</v>
      </c>
      <c r="R484" s="2">
        <f>IF(P484=P483,R483+J484,J484)</f>
        <v>11180.959948879852</v>
      </c>
      <c r="S484" s="2" t="str">
        <f>IF(P485=P484,"NA",R484/Q484)</f>
        <v>NA</v>
      </c>
      <c r="T484" s="2">
        <f>IF(P484=P483,T483+J484^2,J484^2)</f>
        <v>3205488.7990113278</v>
      </c>
      <c r="U484" s="2" t="str">
        <f>IF(NOT($P485=$P484),SQRT(((T484)/($Q484))-S484^2),"NA")</f>
        <v>NA</v>
      </c>
    </row>
    <row r="485" spans="1:21" x14ac:dyDescent="0.2">
      <c r="A485" s="2">
        <f>D485-$D$2</f>
        <v>9.5</v>
      </c>
      <c r="B485" s="2">
        <v>3.7740321159399999</v>
      </c>
      <c r="C485" s="2">
        <f>IF(B485&gt;B484,B485+(C484-B484),B485+(C484-B484)+5+A485-A484)</f>
        <v>9.4840319156683961</v>
      </c>
      <c r="D485" s="2">
        <v>1577147201.6199999</v>
      </c>
      <c r="E485" s="2">
        <v>445</v>
      </c>
      <c r="F485" s="2">
        <v>899</v>
      </c>
      <c r="G485" s="2">
        <v>635</v>
      </c>
      <c r="H485" s="2">
        <v>698</v>
      </c>
      <c r="I485" s="2">
        <v>288</v>
      </c>
      <c r="J485" s="2">
        <f>$K$2*I485+(1-$K$2)*J484</f>
        <v>287.37684863697234</v>
      </c>
      <c r="K485" s="2"/>
      <c r="L485" s="2">
        <f>IF(O485="low", $K$4*J485+(1-$K$4)*L484,L484)</f>
        <v>264.01458491620082</v>
      </c>
      <c r="M485" s="2">
        <f>IF(O485="high", $K$4*J485+(1-$K$4)*M484,M484)</f>
        <v>287.18198078997159</v>
      </c>
      <c r="N485" s="2">
        <f>IF(O485="high",(1-$K$8)*N484+$K$8*(M484-2),IF(O485="low",(1-$K$8)*N484+$K$8*(L484+2),N484))</f>
        <v>284.76771081818015</v>
      </c>
      <c r="O485" s="2" t="str">
        <f>IF(J485&gt;N484+1,"high",IF(J485&lt;N484-1,"low","middle"))</f>
        <v>high</v>
      </c>
      <c r="P485" s="2">
        <f>IF(O485="low",250,IF(O485="high",300,275))</f>
        <v>300</v>
      </c>
      <c r="Q485" s="2">
        <f>IF(P485=P484,Q484+1,1)</f>
        <v>40</v>
      </c>
      <c r="R485" s="2">
        <f>IF(P485=P484,R484+J485,J485)</f>
        <v>11468.336797516824</v>
      </c>
      <c r="S485" s="2" t="str">
        <f>IF(P486=P485,"NA",R485/Q485)</f>
        <v>NA</v>
      </c>
      <c r="T485" s="2">
        <f>IF(P485=P484,T484+J485^2,J485^2)</f>
        <v>3288074.252143845</v>
      </c>
      <c r="U485" s="2" t="str">
        <f>IF(NOT($P486=$P485),SQRT(((T485)/($Q485))-S485^2),"NA")</f>
        <v>NA</v>
      </c>
    </row>
    <row r="486" spans="1:21" x14ac:dyDescent="0.2">
      <c r="A486" s="2">
        <f>D486-$D$2</f>
        <v>9.5200002193450928</v>
      </c>
      <c r="B486" s="2">
        <v>3.7943081855799998</v>
      </c>
      <c r="C486" s="2">
        <f>IF(B486&gt;B485,B486+(C485-B485),B486+(C485-B485)+5+A486-A485)</f>
        <v>9.5043079853083956</v>
      </c>
      <c r="D486" s="2">
        <v>1577147201.6400001</v>
      </c>
      <c r="E486" s="2">
        <v>444</v>
      </c>
      <c r="F486" s="2">
        <v>900</v>
      </c>
      <c r="G486" s="2">
        <v>635</v>
      </c>
      <c r="H486" s="2">
        <v>699</v>
      </c>
      <c r="I486" s="2">
        <v>288</v>
      </c>
      <c r="J486" s="2">
        <f>$K$2*I486+(1-$K$2)*J485</f>
        <v>287.50147890957788</v>
      </c>
      <c r="K486" s="2"/>
      <c r="L486" s="2">
        <f>IF(O486="low", $K$4*J486+(1-$K$4)*L485,L485)</f>
        <v>264.01458491620082</v>
      </c>
      <c r="M486" s="2">
        <f>IF(O486="high", $K$4*J486+(1-$K$4)*M485,M485)</f>
        <v>287.24588041389291</v>
      </c>
      <c r="N486" s="2">
        <f>IF(O486="high",(1-$K$8)*N485+$K$8*(M485-2),IF(O486="low",(1-$K$8)*N485+$K$8*(L485+2),N485))</f>
        <v>284.78842431676969</v>
      </c>
      <c r="O486" s="2" t="str">
        <f>IF(J486&gt;N485+1,"high",IF(J486&lt;N485-1,"low","middle"))</f>
        <v>high</v>
      </c>
      <c r="P486" s="2">
        <f>IF(O486="low",250,IF(O486="high",300,275))</f>
        <v>300</v>
      </c>
      <c r="Q486" s="2">
        <f>IF(P486=P485,Q485+1,1)</f>
        <v>41</v>
      </c>
      <c r="R486" s="2">
        <f>IF(P486=P485,R485+J486,J486)</f>
        <v>11755.838276426402</v>
      </c>
      <c r="S486" s="2" t="str">
        <f>IF(P487=P486,"NA",R486/Q486)</f>
        <v>NA</v>
      </c>
      <c r="T486" s="2">
        <f>IF(P486=P485,T485+J486^2,J486^2)</f>
        <v>3370731.3525190395</v>
      </c>
      <c r="U486" s="2" t="str">
        <f>IF(NOT($P487=$P486),SQRT(((T486)/($Q486))-S486^2),"NA")</f>
        <v>NA</v>
      </c>
    </row>
    <row r="487" spans="1:21" x14ac:dyDescent="0.2">
      <c r="A487" s="2">
        <f>D487-$D$2</f>
        <v>9.5500001907348633</v>
      </c>
      <c r="B487" s="2">
        <v>3.8189520835900002</v>
      </c>
      <c r="C487" s="2">
        <f>IF(B487&gt;B486,B487+(C486-B486),B487+(C486-B486)+5+A487-A486)</f>
        <v>9.5289518833183955</v>
      </c>
      <c r="D487" s="2">
        <v>1577147201.6700001</v>
      </c>
      <c r="E487" s="2">
        <v>442</v>
      </c>
      <c r="F487" s="2">
        <v>899</v>
      </c>
      <c r="G487" s="2">
        <v>636</v>
      </c>
      <c r="H487" s="2">
        <v>698</v>
      </c>
      <c r="I487" s="2">
        <v>287</v>
      </c>
      <c r="J487" s="2">
        <f>$K$2*I487+(1-$K$2)*J486</f>
        <v>287.40118312766231</v>
      </c>
      <c r="K487" s="2"/>
      <c r="L487" s="2">
        <f>IF(O487="low", $K$4*J487+(1-$K$4)*L486,L486)</f>
        <v>264.01458491620082</v>
      </c>
      <c r="M487" s="2">
        <f>IF(O487="high", $K$4*J487+(1-$K$4)*M486,M486)</f>
        <v>287.2769409566468</v>
      </c>
      <c r="N487" s="2">
        <f>IF(O487="high",(1-$K$8)*N486+$K$8*(M486-2),IF(O487="low",(1-$K$8)*N486+$K$8*(L486+2),N486))</f>
        <v>284.81129712162584</v>
      </c>
      <c r="O487" s="2" t="str">
        <f>IF(J487&gt;N486+1,"high",IF(J487&lt;N486-1,"low","middle"))</f>
        <v>high</v>
      </c>
      <c r="P487" s="2">
        <f>IF(O487="low",250,IF(O487="high",300,275))</f>
        <v>300</v>
      </c>
      <c r="Q487" s="2">
        <f>IF(P487=P486,Q486+1,1)</f>
        <v>42</v>
      </c>
      <c r="R487" s="2">
        <f>IF(P487=P486,R486+J487,J487)</f>
        <v>12043.239459554065</v>
      </c>
      <c r="S487" s="2" t="str">
        <f>IF(P488=P487,"NA",R487/Q487)</f>
        <v>NA</v>
      </c>
      <c r="T487" s="2">
        <f>IF(P487=P486,T486+J487^2,J487^2)</f>
        <v>3453330.7925822195</v>
      </c>
      <c r="U487" s="2" t="str">
        <f>IF(NOT($P488=$P487),SQRT(((T487)/($Q487))-S487^2),"NA")</f>
        <v>NA</v>
      </c>
    </row>
    <row r="488" spans="1:21" x14ac:dyDescent="0.2">
      <c r="A488" s="2">
        <f>D488-$D$2</f>
        <v>9.570000171661377</v>
      </c>
      <c r="B488" s="2">
        <v>3.84359812737</v>
      </c>
      <c r="C488" s="2">
        <f>IF(B488&gt;B487,B488+(C487-B487),B488+(C487-B487)+5+A488-A487)</f>
        <v>9.5535979270983944</v>
      </c>
      <c r="D488" s="2">
        <v>1577147201.6900001</v>
      </c>
      <c r="E488" s="2">
        <v>442</v>
      </c>
      <c r="F488" s="2">
        <v>899</v>
      </c>
      <c r="G488" s="2">
        <v>634</v>
      </c>
      <c r="H488" s="2">
        <v>698</v>
      </c>
      <c r="I488" s="2">
        <v>285</v>
      </c>
      <c r="J488" s="2">
        <f>$K$2*I488+(1-$K$2)*J487</f>
        <v>286.92094650212982</v>
      </c>
      <c r="K488" s="2"/>
      <c r="L488" s="2">
        <f>IF(O488="low", $K$4*J488+(1-$K$4)*L487,L487)</f>
        <v>264.01458491620082</v>
      </c>
      <c r="M488" s="2">
        <f>IF(O488="high", $K$4*J488+(1-$K$4)*M487,M487)</f>
        <v>287.20574206574344</v>
      </c>
      <c r="N488" s="2">
        <f>IF(O488="high",(1-$K$8)*N487+$K$8*(M487-2),IF(O488="low",(1-$K$8)*N487+$K$8*(L487+2),N487))</f>
        <v>284.83457931337688</v>
      </c>
      <c r="O488" s="2" t="str">
        <f>IF(J488&gt;N487+1,"high",IF(J488&lt;N487-1,"low","middle"))</f>
        <v>high</v>
      </c>
      <c r="P488" s="2">
        <f>IF(O488="low",250,IF(O488="high",300,275))</f>
        <v>300</v>
      </c>
      <c r="Q488" s="2">
        <f>IF(P488=P487,Q487+1,1)</f>
        <v>43</v>
      </c>
      <c r="R488" s="2">
        <f>IF(P488=P487,R487+J488,J488)</f>
        <v>12330.160406056195</v>
      </c>
      <c r="S488" s="2" t="str">
        <f>IF(P489=P488,"NA",R488/Q488)</f>
        <v>NA</v>
      </c>
      <c r="T488" s="2">
        <f>IF(P488=P487,T487+J488^2,J488^2)</f>
        <v>3535654.4221238974</v>
      </c>
      <c r="U488" s="2" t="str">
        <f>IF(NOT($P489=$P488),SQRT(((T488)/($Q488))-S488^2),"NA")</f>
        <v>NA</v>
      </c>
    </row>
    <row r="489" spans="1:21" x14ac:dyDescent="0.2">
      <c r="A489" s="2">
        <f>D489-$D$2</f>
        <v>9.5900001525878906</v>
      </c>
      <c r="B489" s="2">
        <v>3.8640160560600001</v>
      </c>
      <c r="C489" s="2">
        <f>IF(B489&gt;B488,B489+(C488-B488),B489+(C488-B488)+5+A489-A488)</f>
        <v>9.5740158557883941</v>
      </c>
      <c r="D489" s="2">
        <v>1577147201.71</v>
      </c>
      <c r="E489" s="2">
        <v>444</v>
      </c>
      <c r="F489" s="2">
        <v>899</v>
      </c>
      <c r="G489" s="2">
        <v>635</v>
      </c>
      <c r="H489" s="2">
        <v>698</v>
      </c>
      <c r="I489" s="2">
        <v>289</v>
      </c>
      <c r="J489" s="2">
        <f>$K$2*I489+(1-$K$2)*J488</f>
        <v>287.33675720170385</v>
      </c>
      <c r="K489" s="2"/>
      <c r="L489" s="2">
        <f>IF(O489="low", $K$4*J489+(1-$K$4)*L488,L488)</f>
        <v>264.01458491620082</v>
      </c>
      <c r="M489" s="2">
        <f>IF(O489="high", $K$4*J489+(1-$K$4)*M488,M488)</f>
        <v>287.23194509293552</v>
      </c>
      <c r="N489" s="2">
        <f>IF(O489="high",(1-$K$8)*N488+$K$8*(M488-2),IF(O489="low",(1-$K$8)*N488+$K$8*(L488+2),N488))</f>
        <v>284.85313745099518</v>
      </c>
      <c r="O489" s="2" t="str">
        <f>IF(J489&gt;N488+1,"high",IF(J489&lt;N488-1,"low","middle"))</f>
        <v>high</v>
      </c>
      <c r="P489" s="2">
        <f>IF(O489="low",250,IF(O489="high",300,275))</f>
        <v>300</v>
      </c>
      <c r="Q489" s="2">
        <f>IF(P489=P488,Q488+1,1)</f>
        <v>44</v>
      </c>
      <c r="R489" s="2">
        <f>IF(P489=P488,R488+J489,J489)</f>
        <v>12617.497163257898</v>
      </c>
      <c r="S489" s="2" t="str">
        <f>IF(P490=P489,"NA",R489/Q489)</f>
        <v>NA</v>
      </c>
      <c r="T489" s="2">
        <f>IF(P489=P488,T488+J489^2,J489^2)</f>
        <v>3618216.8341630884</v>
      </c>
      <c r="U489" s="2" t="str">
        <f>IF(NOT($P490=$P489),SQRT(((T489)/($Q489))-S489^2),"NA")</f>
        <v>NA</v>
      </c>
    </row>
    <row r="490" spans="1:21" x14ac:dyDescent="0.2">
      <c r="A490" s="2">
        <f>D490-$D$2</f>
        <v>9.6200001239776611</v>
      </c>
      <c r="B490" s="2">
        <v>3.88850021362</v>
      </c>
      <c r="C490" s="2">
        <f>IF(B490&gt;B489,B490+(C489-B489),B490+(C489-B489)+5+A490-A489)</f>
        <v>9.598500013348394</v>
      </c>
      <c r="D490" s="2">
        <v>1577147201.74</v>
      </c>
      <c r="E490" s="2">
        <v>443</v>
      </c>
      <c r="F490" s="2">
        <v>900</v>
      </c>
      <c r="G490" s="2">
        <v>636</v>
      </c>
      <c r="H490" s="2">
        <v>698</v>
      </c>
      <c r="I490" s="2">
        <v>289</v>
      </c>
      <c r="J490" s="2">
        <f>$K$2*I490+(1-$K$2)*J489</f>
        <v>287.66940576136307</v>
      </c>
      <c r="K490" s="2"/>
      <c r="L490" s="2">
        <f>IF(O490="low", $K$4*J490+(1-$K$4)*L489,L489)</f>
        <v>264.01458491620082</v>
      </c>
      <c r="M490" s="2">
        <f>IF(O490="high", $K$4*J490+(1-$K$4)*M489,M489)</f>
        <v>287.31943722662106</v>
      </c>
      <c r="N490" s="2">
        <f>IF(O490="high",(1-$K$8)*N489+$K$8*(M489-2),IF(O490="low",(1-$K$8)*N489+$K$8*(L489+2),N489))</f>
        <v>284.87207783309219</v>
      </c>
      <c r="O490" s="2" t="str">
        <f>IF(J490&gt;N489+1,"high",IF(J490&lt;N489-1,"low","middle"))</f>
        <v>high</v>
      </c>
      <c r="P490" s="2">
        <f>IF(O490="low",250,IF(O490="high",300,275))</f>
        <v>300</v>
      </c>
      <c r="Q490" s="2">
        <f>IF(P490=P489,Q489+1,1)</f>
        <v>45</v>
      </c>
      <c r="R490" s="2">
        <f>IF(P490=P489,R489+J490,J490)</f>
        <v>12905.16656901926</v>
      </c>
      <c r="S490" s="2" t="str">
        <f>IF(P491=P490,"NA",R490/Q490)</f>
        <v>NA</v>
      </c>
      <c r="T490" s="2">
        <f>IF(P490=P489,T489+J490^2,J490^2)</f>
        <v>3700970.521174184</v>
      </c>
      <c r="U490" s="2" t="str">
        <f>IF(NOT($P491=$P490),SQRT(((T490)/($Q490))-S490^2),"NA")</f>
        <v>NA</v>
      </c>
    </row>
    <row r="491" spans="1:21" x14ac:dyDescent="0.2">
      <c r="A491" s="2">
        <f>D491-$D$2</f>
        <v>9.6400001049041748</v>
      </c>
      <c r="B491" s="2">
        <v>3.9091591834999999</v>
      </c>
      <c r="C491" s="2">
        <f>IF(B491&gt;B490,B491+(C490-B490),B491+(C490-B490)+5+A491-A490)</f>
        <v>9.6191589832283935</v>
      </c>
      <c r="D491" s="2">
        <v>1577147201.76</v>
      </c>
      <c r="E491" s="2">
        <v>443</v>
      </c>
      <c r="F491" s="2">
        <v>899</v>
      </c>
      <c r="G491" s="2">
        <v>635</v>
      </c>
      <c r="H491" s="2">
        <v>699</v>
      </c>
      <c r="I491" s="2">
        <v>286</v>
      </c>
      <c r="J491" s="2">
        <f>$K$2*I491+(1-$K$2)*J490</f>
        <v>287.33552460909044</v>
      </c>
      <c r="K491" s="2"/>
      <c r="L491" s="2">
        <f>IF(O491="low", $K$4*J491+(1-$K$4)*L490,L490)</f>
        <v>264.01458491620082</v>
      </c>
      <c r="M491" s="2">
        <f>IF(O491="high", $K$4*J491+(1-$K$4)*M490,M490)</f>
        <v>287.32265470311495</v>
      </c>
      <c r="N491" s="2">
        <f>IF(O491="high",(1-$K$8)*N490+$K$8*(M490-2),IF(O491="low",(1-$K$8)*N490+$K$8*(L490+2),N490))</f>
        <v>284.89444580276859</v>
      </c>
      <c r="O491" s="2" t="str">
        <f>IF(J491&gt;N490+1,"high",IF(J491&lt;N490-1,"low","middle"))</f>
        <v>high</v>
      </c>
      <c r="P491" s="2">
        <f>IF(O491="low",250,IF(O491="high",300,275))</f>
        <v>300</v>
      </c>
      <c r="Q491" s="2">
        <f>IF(P491=P490,Q490+1,1)</f>
        <v>46</v>
      </c>
      <c r="R491" s="2">
        <f>IF(P491=P490,R490+J491,J491)</f>
        <v>13192.502093628351</v>
      </c>
      <c r="S491" s="2" t="str">
        <f>IF(P492=P491,"NA",R491/Q491)</f>
        <v>NA</v>
      </c>
      <c r="T491" s="2">
        <f>IF(P491=P490,T490+J491^2,J491^2)</f>
        <v>3783532.2248765654</v>
      </c>
      <c r="U491" s="2" t="str">
        <f>IF(NOT($P492=$P491),SQRT(((T491)/($Q491))-S491^2),"NA")</f>
        <v>NA</v>
      </c>
    </row>
    <row r="492" spans="1:21" x14ac:dyDescent="0.2">
      <c r="A492" s="2">
        <f>D492-$D$2</f>
        <v>9.6600000858306885</v>
      </c>
      <c r="B492" s="2">
        <v>3.9337470531499998</v>
      </c>
      <c r="C492" s="2">
        <f>IF(B492&gt;B491,B492+(C491-B491),B492+(C491-B491)+5+A492-A491)</f>
        <v>9.6437468528783938</v>
      </c>
      <c r="D492" s="2">
        <v>1577147201.78</v>
      </c>
      <c r="E492" s="2">
        <v>444</v>
      </c>
      <c r="F492" s="2">
        <v>900</v>
      </c>
      <c r="G492" s="2">
        <v>633</v>
      </c>
      <c r="H492" s="2">
        <v>698</v>
      </c>
      <c r="I492" s="2">
        <v>287</v>
      </c>
      <c r="J492" s="2">
        <f>$K$2*I492+(1-$K$2)*J491</f>
        <v>287.2684196872724</v>
      </c>
      <c r="K492" s="2"/>
      <c r="L492" s="2">
        <f>IF(O492="low", $K$4*J492+(1-$K$4)*L491,L491)</f>
        <v>264.01458491620082</v>
      </c>
      <c r="M492" s="2">
        <f>IF(O492="high", $K$4*J492+(1-$K$4)*M491,M491)</f>
        <v>287.31180769994648</v>
      </c>
      <c r="N492" s="2">
        <f>IF(O492="high",(1-$K$8)*N491+$K$8*(M491-2),IF(O492="low",(1-$K$8)*N491+$K$8*(L491+2),N491))</f>
        <v>284.91585624778588</v>
      </c>
      <c r="O492" s="2" t="str">
        <f>IF(J492&gt;N491+1,"high",IF(J492&lt;N491-1,"low","middle"))</f>
        <v>high</v>
      </c>
      <c r="P492" s="2">
        <f>IF(O492="low",250,IF(O492="high",300,275))</f>
        <v>300</v>
      </c>
      <c r="Q492" s="2">
        <f>IF(P492=P491,Q491+1,1)</f>
        <v>47</v>
      </c>
      <c r="R492" s="2">
        <f>IF(P492=P491,R491+J492,J492)</f>
        <v>13479.770513315623</v>
      </c>
      <c r="S492" s="2" t="str">
        <f>IF(P493=P492,"NA",R492/Q492)</f>
        <v>NA</v>
      </c>
      <c r="T492" s="2">
        <f>IF(P492=P491,T491+J492^2,J492^2)</f>
        <v>3866055.3698261883</v>
      </c>
      <c r="U492" s="2" t="str">
        <f>IF(NOT($P493=$P492),SQRT(((T492)/($Q492))-S492^2),"NA")</f>
        <v>NA</v>
      </c>
    </row>
    <row r="493" spans="1:21" x14ac:dyDescent="0.2">
      <c r="A493" s="2">
        <f>D493-$D$2</f>
        <v>9.6800000667572021</v>
      </c>
      <c r="B493" s="2">
        <v>3.9580450057999998</v>
      </c>
      <c r="C493" s="2">
        <f>IF(B493&gt;B492,B493+(C492-B492),B493+(C492-B492)+5+A493-A492)</f>
        <v>9.6680448055283925</v>
      </c>
      <c r="D493" s="2">
        <v>1577147201.8</v>
      </c>
      <c r="E493" s="2">
        <v>444</v>
      </c>
      <c r="F493" s="2">
        <v>899</v>
      </c>
      <c r="G493" s="2">
        <v>635</v>
      </c>
      <c r="H493" s="2">
        <v>698</v>
      </c>
      <c r="I493" s="2">
        <v>287</v>
      </c>
      <c r="J493" s="2">
        <f>$K$2*I493+(1-$K$2)*J492</f>
        <v>287.21473574981792</v>
      </c>
      <c r="K493" s="2"/>
      <c r="L493" s="2">
        <f>IF(O493="low", $K$4*J493+(1-$K$4)*L492,L492)</f>
        <v>264.01458491620082</v>
      </c>
      <c r="M493" s="2">
        <f>IF(O493="high", $K$4*J493+(1-$K$4)*M492,M492)</f>
        <v>287.29239330992078</v>
      </c>
      <c r="N493" s="2">
        <f>IF(O493="high",(1-$K$8)*N492+$K$8*(M492-2),IF(O493="low",(1-$K$8)*N492+$K$8*(L492+2),N492))</f>
        <v>284.9356538203939</v>
      </c>
      <c r="O493" s="2" t="str">
        <f>IF(J493&gt;N492+1,"high",IF(J493&lt;N492-1,"low","middle"))</f>
        <v>high</v>
      </c>
      <c r="P493" s="2">
        <f>IF(O493="low",250,IF(O493="high",300,275))</f>
        <v>300</v>
      </c>
      <c r="Q493" s="2">
        <f>IF(P493=P492,Q492+1,1)</f>
        <v>48</v>
      </c>
      <c r="R493" s="2">
        <f>IF(P493=P492,R492+J493,J493)</f>
        <v>13766.985249065441</v>
      </c>
      <c r="S493" s="2" t="str">
        <f>IF(P494=P493,"NA",R493/Q493)</f>
        <v>NA</v>
      </c>
      <c r="T493" s="2">
        <f>IF(P493=P492,T492+J493^2,J493^2)</f>
        <v>3948547.6742580258</v>
      </c>
      <c r="U493" s="2" t="str">
        <f>IF(NOT($P494=$P493),SQRT(((T493)/($Q493))-S493^2),"NA")</f>
        <v>NA</v>
      </c>
    </row>
    <row r="494" spans="1:21" x14ac:dyDescent="0.2">
      <c r="A494" s="2">
        <f>D494-$D$2</f>
        <v>9.7100000381469727</v>
      </c>
      <c r="B494" s="2">
        <v>3.9788432121300001</v>
      </c>
      <c r="C494" s="2">
        <f>IF(B494&gt;B493,B494+(C493-B493),B494+(C493-B493)+5+A494-A493)</f>
        <v>9.6888430118583919</v>
      </c>
      <c r="D494" s="2">
        <v>1577147201.8299999</v>
      </c>
      <c r="E494" s="2">
        <v>445</v>
      </c>
      <c r="F494" s="2">
        <v>900</v>
      </c>
      <c r="G494" s="2">
        <v>636</v>
      </c>
      <c r="H494" s="2">
        <v>698</v>
      </c>
      <c r="I494" s="2">
        <v>288</v>
      </c>
      <c r="J494" s="2">
        <f>$K$2*I494+(1-$K$2)*J493</f>
        <v>287.37178859985437</v>
      </c>
      <c r="K494" s="2"/>
      <c r="L494" s="2">
        <f>IF(O494="low", $K$4*J494+(1-$K$4)*L493,L493)</f>
        <v>264.01458491620082</v>
      </c>
      <c r="M494" s="2">
        <f>IF(O494="high", $K$4*J494+(1-$K$4)*M493,M493)</f>
        <v>287.30827236790753</v>
      </c>
      <c r="N494" s="2">
        <f>IF(O494="high",(1-$K$8)*N493+$K$8*(M493-2),IF(O494="low",(1-$K$8)*N493+$K$8*(L493+2),N493))</f>
        <v>284.95349079487022</v>
      </c>
      <c r="O494" s="2" t="str">
        <f>IF(J494&gt;N493+1,"high",IF(J494&lt;N493-1,"low","middle"))</f>
        <v>high</v>
      </c>
      <c r="P494" s="2">
        <f>IF(O494="low",250,IF(O494="high",300,275))</f>
        <v>300</v>
      </c>
      <c r="Q494" s="2">
        <f>IF(P494=P493,Q493+1,1)</f>
        <v>49</v>
      </c>
      <c r="R494" s="2">
        <f>IF(P494=P493,R493+J494,J494)</f>
        <v>14054.357037665295</v>
      </c>
      <c r="S494" s="2" t="str">
        <f>IF(P495=P494,"NA",R494/Q494)</f>
        <v>NA</v>
      </c>
      <c r="T494" s="2">
        <f>IF(P494=P493,T493+J494^2,J494^2)</f>
        <v>4031130.2191411052</v>
      </c>
      <c r="U494" s="2" t="str">
        <f>IF(NOT($P495=$P494),SQRT(((T494)/($Q494))-S494^2),"NA")</f>
        <v>NA</v>
      </c>
    </row>
    <row r="495" spans="1:21" x14ac:dyDescent="0.2">
      <c r="A495" s="2">
        <f>D495-$D$2</f>
        <v>9.7300000190734863</v>
      </c>
      <c r="B495" s="2">
        <v>4.0031611919400003</v>
      </c>
      <c r="C495" s="2">
        <f>IF(B495&gt;B494,B495+(C494-B494),B495+(C494-B494)+5+A495-A494)</f>
        <v>9.7131609916683921</v>
      </c>
      <c r="D495" s="2">
        <v>1577147201.8499999</v>
      </c>
      <c r="E495" s="2">
        <v>444</v>
      </c>
      <c r="F495" s="2">
        <v>899</v>
      </c>
      <c r="G495" s="2">
        <v>634</v>
      </c>
      <c r="H495" s="2">
        <v>699</v>
      </c>
      <c r="I495" s="2">
        <v>287</v>
      </c>
      <c r="J495" s="2">
        <f>$K$2*I495+(1-$K$2)*J494</f>
        <v>287.29743087988351</v>
      </c>
      <c r="K495" s="2"/>
      <c r="L495" s="2">
        <f>IF(O495="low", $K$4*J495+(1-$K$4)*L494,L494)</f>
        <v>264.01458491620082</v>
      </c>
      <c r="M495" s="2">
        <f>IF(O495="high", $K$4*J495+(1-$K$4)*M494,M494)</f>
        <v>287.30610407030275</v>
      </c>
      <c r="N495" s="2">
        <f>IF(O495="high",(1-$K$8)*N494+$K$8*(M494-2),IF(O495="low",(1-$K$8)*N494+$K$8*(L494+2),N494))</f>
        <v>284.97122987352208</v>
      </c>
      <c r="O495" s="2" t="str">
        <f>IF(J495&gt;N494+1,"high",IF(J495&lt;N494-1,"low","middle"))</f>
        <v>high</v>
      </c>
      <c r="P495" s="2">
        <f>IF(O495="low",250,IF(O495="high",300,275))</f>
        <v>300</v>
      </c>
      <c r="Q495" s="2">
        <f>IF(P495=P494,Q494+1,1)</f>
        <v>50</v>
      </c>
      <c r="R495" s="2">
        <f>IF(P495=P494,R494+J495,J495)</f>
        <v>14341.654468545179</v>
      </c>
      <c r="S495" s="2" t="str">
        <f>IF(P496=P495,"NA",R495/Q495)</f>
        <v>NA</v>
      </c>
      <c r="T495" s="2">
        <f>IF(P495=P494,T494+J495^2,J495^2)</f>
        <v>4113670.0329312868</v>
      </c>
      <c r="U495" s="2" t="str">
        <f>IF(NOT($P496=$P495),SQRT(((T495)/($Q495))-S495^2),"NA")</f>
        <v>NA</v>
      </c>
    </row>
    <row r="496" spans="1:21" x14ac:dyDescent="0.2">
      <c r="A496" s="2">
        <f>D496-$D$2</f>
        <v>9.75</v>
      </c>
      <c r="B496" s="2">
        <v>4.0236220359799999</v>
      </c>
      <c r="C496" s="2">
        <f>IF(B496&gt;B495,B496+(C495-B495),B496+(C495-B495)+5+A496-A495)</f>
        <v>9.7336218357083908</v>
      </c>
      <c r="D496" s="2">
        <v>1577147201.8699999</v>
      </c>
      <c r="E496" s="2">
        <v>443</v>
      </c>
      <c r="F496" s="2">
        <v>900</v>
      </c>
      <c r="G496" s="2">
        <v>634</v>
      </c>
      <c r="H496" s="2">
        <v>697</v>
      </c>
      <c r="I496" s="2">
        <v>286</v>
      </c>
      <c r="J496" s="2">
        <f>$K$2*I496+(1-$K$2)*J495</f>
        <v>287.03794470390682</v>
      </c>
      <c r="K496" s="2"/>
      <c r="L496" s="2">
        <f>IF(O496="low", $K$4*J496+(1-$K$4)*L495,L495)</f>
        <v>264.01458491620082</v>
      </c>
      <c r="M496" s="2">
        <f>IF(O496="high", $K$4*J496+(1-$K$4)*M495,M495)</f>
        <v>287.25247219702356</v>
      </c>
      <c r="N496" s="2">
        <f>IF(O496="high",(1-$K$8)*N495+$K$8*(M495-2),IF(O496="low",(1-$K$8)*N495+$K$8*(L495+2),N495))</f>
        <v>284.98797358336111</v>
      </c>
      <c r="O496" s="2" t="str">
        <f>IF(J496&gt;N495+1,"high",IF(J496&lt;N495-1,"low","middle"))</f>
        <v>high</v>
      </c>
      <c r="P496" s="2">
        <f>IF(O496="low",250,IF(O496="high",300,275))</f>
        <v>300</v>
      </c>
      <c r="Q496" s="2">
        <f>IF(P496=P495,Q495+1,1)</f>
        <v>51</v>
      </c>
      <c r="R496" s="2">
        <f>IF(P496=P495,R495+J496,J496)</f>
        <v>14628.692413249086</v>
      </c>
      <c r="S496" s="2" t="str">
        <f>IF(P497=P496,"NA",R496/Q496)</f>
        <v>NA</v>
      </c>
      <c r="T496" s="2">
        <f>IF(P496=P495,T495+J496^2,J496^2)</f>
        <v>4196060.8146311296</v>
      </c>
      <c r="U496" s="2" t="str">
        <f>IF(NOT($P497=$P496),SQRT(((T496)/($Q496))-S496^2),"NA")</f>
        <v>NA</v>
      </c>
    </row>
    <row r="497" spans="1:21" x14ac:dyDescent="0.2">
      <c r="A497" s="2">
        <f>D497-$D$2</f>
        <v>9.7800002098083496</v>
      </c>
      <c r="B497" s="2">
        <v>4.0481700897200001</v>
      </c>
      <c r="C497" s="2">
        <f>IF(B497&gt;B496,B497+(C496-B496),B497+(C496-B496)+5+A497-A496)</f>
        <v>9.758169889448391</v>
      </c>
      <c r="D497" s="2">
        <v>1577147201.9000001</v>
      </c>
      <c r="E497" s="2">
        <v>444</v>
      </c>
      <c r="F497" s="2">
        <v>899</v>
      </c>
      <c r="G497" s="2">
        <v>635</v>
      </c>
      <c r="H497" s="2">
        <v>698</v>
      </c>
      <c r="I497" s="2">
        <v>288</v>
      </c>
      <c r="J497" s="2">
        <f>$K$2*I497+(1-$K$2)*J496</f>
        <v>287.23035576312549</v>
      </c>
      <c r="K497" s="2"/>
      <c r="L497" s="2">
        <f>IF(O497="low", $K$4*J497+(1-$K$4)*L496,L496)</f>
        <v>264.01458491620082</v>
      </c>
      <c r="M497" s="2">
        <f>IF(O497="high", $K$4*J497+(1-$K$4)*M496,M496)</f>
        <v>287.24804891024394</v>
      </c>
      <c r="N497" s="2">
        <f>IF(O497="high",(1-$K$8)*N496+$K$8*(M496-2),IF(O497="low",(1-$K$8)*N496+$K$8*(L496+2),N496))</f>
        <v>285.00119851404423</v>
      </c>
      <c r="O497" s="2" t="str">
        <f>IF(J497&gt;N496+1,"high",IF(J497&lt;N496-1,"low","middle"))</f>
        <v>high</v>
      </c>
      <c r="P497" s="2">
        <f>IF(O497="low",250,IF(O497="high",300,275))</f>
        <v>300</v>
      </c>
      <c r="Q497" s="2">
        <f>IF(P497=P496,Q496+1,1)</f>
        <v>52</v>
      </c>
      <c r="R497" s="2">
        <f>IF(P497=P496,R496+J497,J497)</f>
        <v>14915.922769012212</v>
      </c>
      <c r="S497" s="2" t="str">
        <f>IF(P498=P497,"NA",R497/Q497)</f>
        <v>NA</v>
      </c>
      <c r="T497" s="2">
        <f>IF(P497=P496,T496+J497^2,J497^2)</f>
        <v>4278562.0919029415</v>
      </c>
      <c r="U497" s="2" t="str">
        <f>IF(NOT($P498=$P497),SQRT(((T497)/($Q497))-S497^2),"NA")</f>
        <v>NA</v>
      </c>
    </row>
    <row r="498" spans="1:21" x14ac:dyDescent="0.2">
      <c r="A498" s="2">
        <f>D498-$D$2</f>
        <v>9.8000001907348633</v>
      </c>
      <c r="B498" s="2">
        <v>4.0728890895800003</v>
      </c>
      <c r="C498" s="2">
        <f>IF(B498&gt;B497,B498+(C497-B497),B498+(C497-B497)+5+A498-A497)</f>
        <v>9.7828888893083921</v>
      </c>
      <c r="D498" s="2">
        <v>1577147201.9200001</v>
      </c>
      <c r="E498" s="2">
        <v>445</v>
      </c>
      <c r="F498" s="2">
        <v>899</v>
      </c>
      <c r="G498" s="2">
        <v>635</v>
      </c>
      <c r="H498" s="2">
        <v>698</v>
      </c>
      <c r="I498" s="2">
        <v>288</v>
      </c>
      <c r="J498" s="2">
        <f>$K$2*I498+(1-$K$2)*J497</f>
        <v>287.3842846105004</v>
      </c>
      <c r="K498" s="2"/>
      <c r="L498" s="2">
        <f>IF(O498="low", $K$4*J498+(1-$K$4)*L497,L497)</f>
        <v>264.01458491620082</v>
      </c>
      <c r="M498" s="2">
        <f>IF(O498="high", $K$4*J498+(1-$K$4)*M497,M497)</f>
        <v>287.27529605029525</v>
      </c>
      <c r="N498" s="2">
        <f>IF(O498="high",(1-$K$8)*N497+$K$8*(M497-2),IF(O498="low",(1-$K$8)*N497+$K$8*(L497+2),N497))</f>
        <v>285.01354103385421</v>
      </c>
      <c r="O498" s="2" t="str">
        <f>IF(J498&gt;N497+1,"high",IF(J498&lt;N497-1,"low","middle"))</f>
        <v>high</v>
      </c>
      <c r="P498" s="2">
        <f>IF(O498="low",250,IF(O498="high",300,275))</f>
        <v>300</v>
      </c>
      <c r="Q498" s="2">
        <f>IF(P498=P497,Q497+1,1)</f>
        <v>53</v>
      </c>
      <c r="R498" s="2">
        <f>IF(P498=P497,R497+J498,J498)</f>
        <v>15203.307053622711</v>
      </c>
      <c r="S498" s="2" t="str">
        <f>IF(P499=P498,"NA",R498/Q498)</f>
        <v>NA</v>
      </c>
      <c r="T498" s="2">
        <f>IF(P498=P497,T497+J498^2,J498^2)</f>
        <v>4361151.8189440304</v>
      </c>
      <c r="U498" s="2" t="str">
        <f>IF(NOT($P499=$P498),SQRT(((T498)/($Q498))-S498^2),"NA")</f>
        <v>NA</v>
      </c>
    </row>
    <row r="499" spans="1:21" x14ac:dyDescent="0.2">
      <c r="A499" s="2">
        <f>D499-$D$2</f>
        <v>9.820000171661377</v>
      </c>
      <c r="B499" s="2">
        <v>4.0934431552900001</v>
      </c>
      <c r="C499" s="2">
        <f>IF(B499&gt;B498,B499+(C498-B498),B499+(C498-B498)+5+A499-A498)</f>
        <v>9.8034429550183919</v>
      </c>
      <c r="D499" s="2">
        <v>1577147201.9400001</v>
      </c>
      <c r="E499" s="2">
        <v>443</v>
      </c>
      <c r="F499" s="2">
        <v>899</v>
      </c>
      <c r="G499" s="2">
        <v>634</v>
      </c>
      <c r="H499" s="2">
        <v>698</v>
      </c>
      <c r="I499" s="2">
        <v>287</v>
      </c>
      <c r="J499" s="2">
        <f>$K$2*I499+(1-$K$2)*J498</f>
        <v>287.30742768840037</v>
      </c>
      <c r="K499" s="2"/>
      <c r="L499" s="2">
        <f>IF(O499="low", $K$4*J499+(1-$K$4)*L498,L498)</f>
        <v>264.01458491620082</v>
      </c>
      <c r="M499" s="2">
        <f>IF(O499="high", $K$4*J499+(1-$K$4)*M498,M498)</f>
        <v>287.28172237791631</v>
      </c>
      <c r="N499" s="2">
        <f>IF(O499="high",(1-$K$8)*N498+$K$8*(M498-2),IF(O499="low",(1-$K$8)*N498+$K$8*(L498+2),N498))</f>
        <v>285.02662878467623</v>
      </c>
      <c r="O499" s="2" t="str">
        <f>IF(J499&gt;N498+1,"high",IF(J499&lt;N498-1,"low","middle"))</f>
        <v>high</v>
      </c>
      <c r="P499" s="2">
        <f>IF(O499="low",250,IF(O499="high",300,275))</f>
        <v>300</v>
      </c>
      <c r="Q499" s="2">
        <f>IF(P499=P498,Q498+1,1)</f>
        <v>54</v>
      </c>
      <c r="R499" s="2">
        <f>IF(P499=P498,R498+J499,J499)</f>
        <v>15490.614481311111</v>
      </c>
      <c r="S499" s="2" t="str">
        <f>IF(P500=P499,"NA",R499/Q499)</f>
        <v>NA</v>
      </c>
      <c r="T499" s="2">
        <f>IF(P499=P498,T498+J499^2,J499^2)</f>
        <v>4443697.3769489555</v>
      </c>
      <c r="U499" s="2" t="str">
        <f>IF(NOT($P500=$P499),SQRT(((T499)/($Q499))-S499^2),"NA")</f>
        <v>NA</v>
      </c>
    </row>
    <row r="500" spans="1:21" x14ac:dyDescent="0.2">
      <c r="A500" s="2">
        <f>D500-$D$2</f>
        <v>9.8400001525878906</v>
      </c>
      <c r="B500" s="2">
        <v>4.1178061962100001</v>
      </c>
      <c r="C500" s="2">
        <f>IF(B500&gt;B499,B500+(C499-B499),B500+(C499-B499)+5+A500-A499)</f>
        <v>9.827805995938391</v>
      </c>
      <c r="D500" s="2">
        <v>1577147201.96</v>
      </c>
      <c r="E500" s="2">
        <v>445</v>
      </c>
      <c r="F500" s="2">
        <v>900</v>
      </c>
      <c r="G500" s="2">
        <v>635</v>
      </c>
      <c r="H500" s="2">
        <v>697</v>
      </c>
      <c r="I500" s="2">
        <v>287</v>
      </c>
      <c r="J500" s="2">
        <f>$K$2*I500+(1-$K$2)*J499</f>
        <v>287.24594215072034</v>
      </c>
      <c r="K500" s="2"/>
      <c r="L500" s="2">
        <f>IF(O500="low", $K$4*J500+(1-$K$4)*L499,L499)</f>
        <v>264.01458491620082</v>
      </c>
      <c r="M500" s="2">
        <f>IF(O500="high", $K$4*J500+(1-$K$4)*M499,M499)</f>
        <v>287.27456633247715</v>
      </c>
      <c r="N500" s="2">
        <f>IF(O500="high",(1-$K$8)*N499+$K$8*(M499-2),IF(O500="low",(1-$K$8)*N499+$K$8*(L499+2),N499))</f>
        <v>285.03938346433824</v>
      </c>
      <c r="O500" s="2" t="str">
        <f>IF(J500&gt;N499+1,"high",IF(J500&lt;N499-1,"low","middle"))</f>
        <v>high</v>
      </c>
      <c r="P500" s="2">
        <f>IF(O500="low",250,IF(O500="high",300,275))</f>
        <v>300</v>
      </c>
      <c r="Q500" s="2">
        <f>IF(P500=P499,Q499+1,1)</f>
        <v>55</v>
      </c>
      <c r="R500" s="2">
        <f>IF(P500=P499,R499+J500,J500)</f>
        <v>15777.860423461832</v>
      </c>
      <c r="S500" s="2" t="str">
        <f>IF(P501=P500,"NA",R500/Q500)</f>
        <v>NA</v>
      </c>
      <c r="T500" s="2">
        <f>IF(P500=P499,T499+J500^2,J500^2)</f>
        <v>4526207.6082310108</v>
      </c>
      <c r="U500" s="2" t="str">
        <f>IF(NOT($P501=$P500),SQRT(((T500)/($Q500))-S500^2),"NA")</f>
        <v>NA</v>
      </c>
    </row>
    <row r="501" spans="1:21" x14ac:dyDescent="0.2">
      <c r="A501" s="2">
        <f>D501-$D$2</f>
        <v>9.8700001239776611</v>
      </c>
      <c r="B501" s="2">
        <v>4.1384479999500003</v>
      </c>
      <c r="C501" s="2">
        <f>IF(B501&gt;B500,B501+(C500-B500),B501+(C500-B500)+5+A501-A500)</f>
        <v>9.8484477996783912</v>
      </c>
      <c r="D501" s="2">
        <v>1577147201.99</v>
      </c>
      <c r="E501" s="2">
        <v>444</v>
      </c>
      <c r="F501" s="2">
        <v>900</v>
      </c>
      <c r="G501" s="2">
        <v>634</v>
      </c>
      <c r="H501" s="2">
        <v>698</v>
      </c>
      <c r="I501" s="2">
        <v>287</v>
      </c>
      <c r="J501" s="2">
        <f>$K$2*I501+(1-$K$2)*J500</f>
        <v>287.19675372057628</v>
      </c>
      <c r="K501" s="2"/>
      <c r="L501" s="2">
        <f>IF(O501="low", $K$4*J501+(1-$K$4)*L500,L500)</f>
        <v>264.01458491620082</v>
      </c>
      <c r="M501" s="2">
        <f>IF(O501="high", $K$4*J501+(1-$K$4)*M500,M500)</f>
        <v>287.259003810097</v>
      </c>
      <c r="N501" s="2">
        <f>IF(O501="high",(1-$K$8)*N500+$K$8*(M500-2),IF(O501="low",(1-$K$8)*N500+$K$8*(L500+2),N500))</f>
        <v>285.05114260774519</v>
      </c>
      <c r="O501" s="2" t="str">
        <f>IF(J501&gt;N500+1,"high",IF(J501&lt;N500-1,"low","middle"))</f>
        <v>high</v>
      </c>
      <c r="P501" s="2">
        <f>IF(O501="low",250,IF(O501="high",300,275))</f>
        <v>300</v>
      </c>
      <c r="Q501" s="2">
        <f>IF(P501=P500,Q500+1,1)</f>
        <v>56</v>
      </c>
      <c r="R501" s="2">
        <f>IF(P501=P500,R500+J501,J501)</f>
        <v>16065.057177182409</v>
      </c>
      <c r="S501" s="2" t="str">
        <f>IF(P502=P501,"NA",R501/Q501)</f>
        <v>NA</v>
      </c>
      <c r="T501" s="2">
        <f>IF(P501=P500,T500+J501^2,J501^2)</f>
        <v>4608689.583578648</v>
      </c>
      <c r="U501" s="2" t="str">
        <f>IF(NOT($P502=$P501),SQRT(((T501)/($Q501))-S501^2),"NA")</f>
        <v>NA</v>
      </c>
    </row>
    <row r="502" spans="1:21" x14ac:dyDescent="0.2">
      <c r="A502" s="2">
        <f>D502-$D$2</f>
        <v>9.8900001049041748</v>
      </c>
      <c r="B502" s="2">
        <v>4.1627950668300002</v>
      </c>
      <c r="C502" s="2">
        <f>IF(B502&gt;B501,B502+(C501-B501),B502+(C501-B501)+5+A502-A501)</f>
        <v>9.8727948665583902</v>
      </c>
      <c r="D502" s="2">
        <v>1577147202.01</v>
      </c>
      <c r="E502" s="2">
        <v>444</v>
      </c>
      <c r="F502" s="2">
        <v>898</v>
      </c>
      <c r="G502" s="2">
        <v>635</v>
      </c>
      <c r="H502" s="2">
        <v>699</v>
      </c>
      <c r="I502" s="2">
        <v>289</v>
      </c>
      <c r="J502" s="2">
        <f>$K$2*I502+(1-$K$2)*J501</f>
        <v>287.55740297646105</v>
      </c>
      <c r="K502" s="2"/>
      <c r="L502" s="2">
        <f>IF(O502="low", $K$4*J502+(1-$K$4)*L501,L501)</f>
        <v>264.01458491620082</v>
      </c>
      <c r="M502" s="2">
        <f>IF(O502="high", $K$4*J502+(1-$K$4)*M501,M501)</f>
        <v>287.31868364336981</v>
      </c>
      <c r="N502" s="2">
        <f>IF(O502="high",(1-$K$8)*N501+$K$8*(M501-2),IF(O502="low",(1-$K$8)*N501+$K$8*(L501+2),N501))</f>
        <v>285.06153566786276</v>
      </c>
      <c r="O502" s="2" t="str">
        <f>IF(J502&gt;N501+1,"high",IF(J502&lt;N501-1,"low","middle"))</f>
        <v>high</v>
      </c>
      <c r="P502" s="2">
        <f>IF(O502="low",250,IF(O502="high",300,275))</f>
        <v>300</v>
      </c>
      <c r="Q502" s="2">
        <f>IF(P502=P501,Q501+1,1)</f>
        <v>57</v>
      </c>
      <c r="R502" s="2">
        <f>IF(P502=P501,R501+J502,J502)</f>
        <v>16352.61458015887</v>
      </c>
      <c r="S502" s="2" t="str">
        <f>IF(P503=P502,"NA",R502/Q502)</f>
        <v>NA</v>
      </c>
      <c r="T502" s="2">
        <f>IF(P502=P501,T501+J502^2,J502^2)</f>
        <v>4691378.8435852146</v>
      </c>
      <c r="U502" s="2" t="str">
        <f>IF(NOT($P503=$P502),SQRT(((T502)/($Q502))-S502^2),"NA")</f>
        <v>NA</v>
      </c>
    </row>
    <row r="503" spans="1:21" x14ac:dyDescent="0.2">
      <c r="A503" s="2">
        <f>D503-$D$2</f>
        <v>9.9100000858306885</v>
      </c>
      <c r="B503" s="2">
        <v>4.1833121776600004</v>
      </c>
      <c r="C503" s="2">
        <f>IF(B503&gt;B502,B503+(C502-B502),B503+(C502-B502)+5+A503-A502)</f>
        <v>9.8933119773883895</v>
      </c>
      <c r="D503" s="2">
        <v>1577147202.03</v>
      </c>
      <c r="E503" s="2">
        <v>444</v>
      </c>
      <c r="F503" s="2">
        <v>900</v>
      </c>
      <c r="G503" s="2">
        <v>634</v>
      </c>
      <c r="H503" s="2">
        <v>697</v>
      </c>
      <c r="I503" s="2">
        <v>286</v>
      </c>
      <c r="J503" s="2">
        <f>$K$2*I503+(1-$K$2)*J502</f>
        <v>287.24592238116884</v>
      </c>
      <c r="K503" s="2"/>
      <c r="L503" s="2">
        <f>IF(O503="low", $K$4*J503+(1-$K$4)*L502,L502)</f>
        <v>264.01458491620082</v>
      </c>
      <c r="M503" s="2">
        <f>IF(O503="high", $K$4*J503+(1-$K$4)*M502,M502)</f>
        <v>287.30413139092963</v>
      </c>
      <c r="N503" s="2">
        <f>IF(O503="high",(1-$K$8)*N502+$K$8*(M502-2),IF(O503="low",(1-$K$8)*N502+$K$8*(L502+2),N502))</f>
        <v>285.07439306663809</v>
      </c>
      <c r="O503" s="2" t="str">
        <f>IF(J503&gt;N502+1,"high",IF(J503&lt;N502-1,"low","middle"))</f>
        <v>high</v>
      </c>
      <c r="P503" s="2">
        <f>IF(O503="low",250,IF(O503="high",300,275))</f>
        <v>300</v>
      </c>
      <c r="Q503" s="2">
        <f>IF(P503=P502,Q502+1,1)</f>
        <v>58</v>
      </c>
      <c r="R503" s="2">
        <f>IF(P503=P502,R502+J503,J503)</f>
        <v>16639.860502540039</v>
      </c>
      <c r="S503" s="2" t="str">
        <f>IF(P504=P503,"NA",R503/Q503)</f>
        <v>NA</v>
      </c>
      <c r="T503" s="2">
        <f>IF(P503=P502,T502+J503^2,J503^2)</f>
        <v>4773889.0635098228</v>
      </c>
      <c r="U503" s="2" t="str">
        <f>IF(NOT($P504=$P503),SQRT(((T503)/($Q503))-S503^2),"NA")</f>
        <v>NA</v>
      </c>
    </row>
    <row r="504" spans="1:21" x14ac:dyDescent="0.2">
      <c r="A504" s="2">
        <f>D504-$D$2</f>
        <v>9.9300000667572021</v>
      </c>
      <c r="B504" s="2">
        <v>4.2079122066499997</v>
      </c>
      <c r="C504" s="2">
        <f>IF(B504&gt;B503,B504+(C503-B503),B504+(C503-B503)+5+A504-A503)</f>
        <v>9.9179120063783888</v>
      </c>
      <c r="D504" s="2">
        <v>1577147202.05</v>
      </c>
      <c r="E504" s="2">
        <v>442</v>
      </c>
      <c r="F504" s="2">
        <v>900</v>
      </c>
      <c r="G504" s="2">
        <v>634</v>
      </c>
      <c r="H504" s="2">
        <v>696</v>
      </c>
      <c r="I504" s="2">
        <v>285</v>
      </c>
      <c r="J504" s="2">
        <f>$K$2*I504+(1-$K$2)*J503</f>
        <v>286.79673790493507</v>
      </c>
      <c r="K504" s="2"/>
      <c r="L504" s="2">
        <f>IF(O504="low", $K$4*J504+(1-$K$4)*L503,L503)</f>
        <v>264.01458491620082</v>
      </c>
      <c r="M504" s="2">
        <f>IF(O504="high", $K$4*J504+(1-$K$4)*M503,M503)</f>
        <v>287.20265269373073</v>
      </c>
      <c r="N504" s="2">
        <f>IF(O504="high",(1-$K$8)*N503+$K$8*(M503-2),IF(O504="low",(1-$K$8)*N503+$K$8*(L503+2),N503))</f>
        <v>285.08587998285265</v>
      </c>
      <c r="O504" s="2" t="str">
        <f>IF(J504&gt;N503+1,"high",IF(J504&lt;N503-1,"low","middle"))</f>
        <v>high</v>
      </c>
      <c r="P504" s="2">
        <f>IF(O504="low",250,IF(O504="high",300,275))</f>
        <v>300</v>
      </c>
      <c r="Q504" s="2">
        <f>IF(P504=P503,Q503+1,1)</f>
        <v>59</v>
      </c>
      <c r="R504" s="2">
        <f>IF(P504=P503,R503+J504,J504)</f>
        <v>16926.657240444976</v>
      </c>
      <c r="S504" s="2" t="str">
        <f>IF(P505=P504,"NA",R504/Q504)</f>
        <v>NA</v>
      </c>
      <c r="T504" s="2">
        <f>IF(P504=P503,T503+J504^2,J504^2)</f>
        <v>4856141.4323827345</v>
      </c>
      <c r="U504" s="2" t="str">
        <f>IF(NOT($P505=$P504),SQRT(((T504)/($Q504))-S504^2),"NA")</f>
        <v>NA</v>
      </c>
    </row>
    <row r="505" spans="1:21" x14ac:dyDescent="0.2">
      <c r="A505" s="2">
        <f>D505-$D$2</f>
        <v>9.9600000381469727</v>
      </c>
      <c r="B505" s="2">
        <v>4.2326011657700002</v>
      </c>
      <c r="C505" s="2">
        <f>IF(B505&gt;B504,B505+(C504-B504),B505+(C504-B504)+5+A505-A504)</f>
        <v>9.9426009654983893</v>
      </c>
      <c r="D505" s="2">
        <v>1577147202.0799999</v>
      </c>
      <c r="E505" s="2">
        <v>445</v>
      </c>
      <c r="F505" s="2">
        <v>899</v>
      </c>
      <c r="G505" s="2">
        <v>635</v>
      </c>
      <c r="H505" s="2">
        <v>698</v>
      </c>
      <c r="I505" s="2">
        <v>288</v>
      </c>
      <c r="J505" s="2">
        <f>$K$2*I505+(1-$K$2)*J504</f>
        <v>287.0373903239481</v>
      </c>
      <c r="K505" s="2"/>
      <c r="L505" s="2">
        <f>IF(O505="low", $K$4*J505+(1-$K$4)*L504,L504)</f>
        <v>264.01458491620082</v>
      </c>
      <c r="M505" s="2">
        <f>IF(O505="high", $K$4*J505+(1-$K$4)*M504,M504)</f>
        <v>287.16960021977422</v>
      </c>
      <c r="N505" s="2">
        <f>IF(O505="high",(1-$K$8)*N504+$K$8*(M504-2),IF(O505="low",(1-$K$8)*N504+$K$8*(L504+2),N504))</f>
        <v>285.09171861839656</v>
      </c>
      <c r="O505" s="2" t="str">
        <f>IF(J505&gt;N504+1,"high",IF(J505&lt;N504-1,"low","middle"))</f>
        <v>high</v>
      </c>
      <c r="P505" s="2">
        <f>IF(O505="low",250,IF(O505="high",300,275))</f>
        <v>300</v>
      </c>
      <c r="Q505" s="2">
        <f>IF(P505=P504,Q504+1,1)</f>
        <v>60</v>
      </c>
      <c r="R505" s="2">
        <f>IF(P505=P504,R504+J505,J505)</f>
        <v>17213.694630768925</v>
      </c>
      <c r="S505" s="2" t="str">
        <f>IF(P506=P505,"NA",R505/Q505)</f>
        <v>NA</v>
      </c>
      <c r="T505" s="2">
        <f>IF(P505=P504,T504+J505^2,J505^2)</f>
        <v>4938531.8958267169</v>
      </c>
      <c r="U505" s="2" t="str">
        <f>IF(NOT($P506=$P505),SQRT(((T505)/($Q505))-S505^2),"NA")</f>
        <v>NA</v>
      </c>
    </row>
    <row r="506" spans="1:21" x14ac:dyDescent="0.2">
      <c r="A506" s="2">
        <f>D506-$D$2</f>
        <v>9.9800000190734863</v>
      </c>
      <c r="B506" s="2">
        <v>4.2531700134300001</v>
      </c>
      <c r="C506" s="2">
        <f>IF(B506&gt;B505,B506+(C505-B505),B506+(C505-B505)+5+A506-A505)</f>
        <v>9.9631698131583892</v>
      </c>
      <c r="D506" s="2">
        <v>1577147202.0999999</v>
      </c>
      <c r="E506" s="2">
        <v>445</v>
      </c>
      <c r="F506" s="2">
        <v>899</v>
      </c>
      <c r="G506" s="2">
        <v>634</v>
      </c>
      <c r="H506" s="2">
        <v>699</v>
      </c>
      <c r="I506" s="2">
        <v>289</v>
      </c>
      <c r="J506" s="2">
        <f>$K$2*I506+(1-$K$2)*J505</f>
        <v>287.42991225915847</v>
      </c>
      <c r="K506" s="2"/>
      <c r="L506" s="2">
        <f>IF(O506="low", $K$4*J506+(1-$K$4)*L505,L505)</f>
        <v>264.01458491620082</v>
      </c>
      <c r="M506" s="2">
        <f>IF(O506="high", $K$4*J506+(1-$K$4)*M505,M505)</f>
        <v>287.22166262765109</v>
      </c>
      <c r="N506" s="2">
        <f>IF(O506="high",(1-$K$8)*N505+$K$8*(M505-2),IF(O506="low",(1-$K$8)*N505+$K$8*(L505+2),N505))</f>
        <v>285.0956126984654</v>
      </c>
      <c r="O506" s="2" t="str">
        <f>IF(J506&gt;N505+1,"high",IF(J506&lt;N505-1,"low","middle"))</f>
        <v>high</v>
      </c>
      <c r="P506" s="2">
        <f>IF(O506="low",250,IF(O506="high",300,275))</f>
        <v>300</v>
      </c>
      <c r="Q506" s="2">
        <f>IF(P506=P505,Q505+1,1)</f>
        <v>61</v>
      </c>
      <c r="R506" s="2">
        <f>IF(P506=P505,R505+J506,J506)</f>
        <v>17501.124543028083</v>
      </c>
      <c r="S506" s="2" t="str">
        <f>IF(P507=P506,"NA",R506/Q506)</f>
        <v>NA</v>
      </c>
      <c r="T506" s="2">
        <f>IF(P506=P505,T505+J506^2,J506^2)</f>
        <v>5021147.8502880242</v>
      </c>
      <c r="U506" s="2" t="str">
        <f>IF(NOT($P507=$P506),SQRT(((T506)/($Q506))-S506^2),"NA")</f>
        <v>NA</v>
      </c>
    </row>
    <row r="507" spans="1:21" x14ac:dyDescent="0.2">
      <c r="A507" s="2">
        <f>D507-$D$2</f>
        <v>10</v>
      </c>
      <c r="B507" s="2">
        <v>4.27745699883</v>
      </c>
      <c r="C507" s="2">
        <f>IF(B507&gt;B506,B507+(C506-B506),B507+(C506-B506)+5+A507-A506)</f>
        <v>9.9874567985583891</v>
      </c>
      <c r="D507" s="2">
        <v>1577147202.1199999</v>
      </c>
      <c r="E507" s="2">
        <v>443</v>
      </c>
      <c r="F507" s="2">
        <v>899</v>
      </c>
      <c r="G507" s="2">
        <v>634</v>
      </c>
      <c r="H507" s="2">
        <v>696</v>
      </c>
      <c r="I507" s="2">
        <v>287</v>
      </c>
      <c r="J507" s="2">
        <f>$K$2*I507+(1-$K$2)*J506</f>
        <v>287.34392980732679</v>
      </c>
      <c r="K507" s="2"/>
      <c r="L507" s="2">
        <f>IF(O507="low", $K$4*J507+(1-$K$4)*L506,L506)</f>
        <v>264.01458491620082</v>
      </c>
      <c r="M507" s="2">
        <f>IF(O507="high", $K$4*J507+(1-$K$4)*M506,M506)</f>
        <v>287.24611606358621</v>
      </c>
      <c r="N507" s="2">
        <f>IF(O507="high",(1-$K$8)*N506+$K$8*(M506-2),IF(O507="low",(1-$K$8)*N506+$K$8*(L506+2),N506))</f>
        <v>285.10191519492469</v>
      </c>
      <c r="O507" s="2" t="str">
        <f>IF(J507&gt;N506+1,"high",IF(J507&lt;N506-1,"low","middle"))</f>
        <v>high</v>
      </c>
      <c r="P507" s="2">
        <f>IF(O507="low",250,IF(O507="high",300,275))</f>
        <v>300</v>
      </c>
      <c r="Q507" s="2">
        <f>IF(P507=P506,Q506+1,1)</f>
        <v>62</v>
      </c>
      <c r="R507" s="2">
        <f>IF(P507=P506,R506+J507,J507)</f>
        <v>17788.468472835411</v>
      </c>
      <c r="S507" s="2" t="str">
        <f>IF(P508=P507,"NA",R507/Q507)</f>
        <v>NA</v>
      </c>
      <c r="T507" s="2">
        <f>IF(P507=P506,T506+J507^2,J507^2)</f>
        <v>5103714.3842851417</v>
      </c>
      <c r="U507" s="2" t="str">
        <f>IF(NOT($P508=$P507),SQRT(((T507)/($Q507))-S507^2),"NA")</f>
        <v>NA</v>
      </c>
    </row>
    <row r="508" spans="1:21" x14ac:dyDescent="0.2">
      <c r="A508" s="2">
        <f>D508-$D$2</f>
        <v>10.03000020980835</v>
      </c>
      <c r="B508" s="2">
        <v>4.2982699871100003</v>
      </c>
      <c r="C508" s="2">
        <f>IF(B508&gt;B507,B508+(C507-B507),B508+(C507-B507)+5+A508-A507)</f>
        <v>10.00826978683839</v>
      </c>
      <c r="D508" s="2">
        <v>1577147202.1500001</v>
      </c>
      <c r="E508" s="2">
        <v>444</v>
      </c>
      <c r="F508" s="2">
        <v>899</v>
      </c>
      <c r="G508" s="2">
        <v>635</v>
      </c>
      <c r="H508" s="2">
        <v>698</v>
      </c>
      <c r="I508" s="2">
        <v>287</v>
      </c>
      <c r="J508" s="2">
        <f>$K$2*I508+(1-$K$2)*J507</f>
        <v>287.27514384586141</v>
      </c>
      <c r="K508" s="2"/>
      <c r="L508" s="2">
        <f>IF(O508="low", $K$4*J508+(1-$K$4)*L507,L507)</f>
        <v>264.01458491620082</v>
      </c>
      <c r="M508" s="2">
        <f>IF(O508="high", $K$4*J508+(1-$K$4)*M507,M507)</f>
        <v>287.25192162004123</v>
      </c>
      <c r="N508" s="2">
        <f>IF(O508="high",(1-$K$8)*N507+$K$8*(M507-2),IF(O508="low",(1-$K$8)*N507+$K$8*(L507+2),N507))</f>
        <v>285.10912523835771</v>
      </c>
      <c r="O508" s="2" t="str">
        <f>IF(J508&gt;N507+1,"high",IF(J508&lt;N507-1,"low","middle"))</f>
        <v>high</v>
      </c>
      <c r="P508" s="2">
        <f>IF(O508="low",250,IF(O508="high",300,275))</f>
        <v>300</v>
      </c>
      <c r="Q508" s="2">
        <f>IF(P508=P507,Q507+1,1)</f>
        <v>63</v>
      </c>
      <c r="R508" s="2">
        <f>IF(P508=P507,R507+J508,J508)</f>
        <v>18075.743616681273</v>
      </c>
      <c r="S508" s="2" t="str">
        <f>IF(P509=P508,"NA",R508/Q508)</f>
        <v>NA</v>
      </c>
      <c r="T508" s="2">
        <f>IF(P508=P507,T507+J508^2,J508^2)</f>
        <v>5186241.3925568024</v>
      </c>
      <c r="U508" s="2" t="str">
        <f>IF(NOT($P509=$P508),SQRT(((T508)/($Q508))-S508^2),"NA")</f>
        <v>NA</v>
      </c>
    </row>
    <row r="509" spans="1:21" x14ac:dyDescent="0.2">
      <c r="A509" s="2">
        <f>D509-$D$2</f>
        <v>10.050000190734863</v>
      </c>
      <c r="B509" s="2">
        <v>4.3228600025199997</v>
      </c>
      <c r="C509" s="2">
        <f>IF(B509&gt;B508,B509+(C508-B508),B509+(C508-B508)+5+A509-A508)</f>
        <v>10.032859802248389</v>
      </c>
      <c r="D509" s="2">
        <v>1577147202.1700001</v>
      </c>
      <c r="E509" s="2">
        <v>445</v>
      </c>
      <c r="F509" s="2">
        <v>899</v>
      </c>
      <c r="G509" s="2">
        <v>634</v>
      </c>
      <c r="H509" s="2">
        <v>698</v>
      </c>
      <c r="I509" s="2">
        <v>288</v>
      </c>
      <c r="J509" s="2">
        <f>$K$2*I509+(1-$K$2)*J508</f>
        <v>287.42011507668917</v>
      </c>
      <c r="K509" s="2"/>
      <c r="L509" s="2">
        <f>IF(O509="low", $K$4*J509+(1-$K$4)*L508,L508)</f>
        <v>264.01458491620082</v>
      </c>
      <c r="M509" s="2">
        <f>IF(O509="high", $K$4*J509+(1-$K$4)*M508,M508)</f>
        <v>287.28556031137083</v>
      </c>
      <c r="N509" s="2">
        <f>IF(O509="high",(1-$K$8)*N508+$K$8*(M508-2),IF(O509="low",(1-$K$8)*N508+$K$8*(L508+2),N508))</f>
        <v>285.11626505744186</v>
      </c>
      <c r="O509" s="2" t="str">
        <f>IF(J509&gt;N508+1,"high",IF(J509&lt;N508-1,"low","middle"))</f>
        <v>high</v>
      </c>
      <c r="P509" s="2">
        <f>IF(O509="low",250,IF(O509="high",300,275))</f>
        <v>300</v>
      </c>
      <c r="Q509" s="2">
        <f>IF(P509=P508,Q508+1,1)</f>
        <v>64</v>
      </c>
      <c r="R509" s="2">
        <f>IF(P509=P508,R508+J509,J509)</f>
        <v>18363.163731757963</v>
      </c>
      <c r="S509" s="2" t="str">
        <f>IF(P510=P509,"NA",R509/Q509)</f>
        <v>NA</v>
      </c>
      <c r="T509" s="2">
        <f>IF(P509=P508,T508+J509^2,J509^2)</f>
        <v>5268851.7151074996</v>
      </c>
      <c r="U509" s="2" t="str">
        <f>IF(NOT($P510=$P509),SQRT(((T509)/($Q509))-S509^2),"NA")</f>
        <v>NA</v>
      </c>
    </row>
    <row r="510" spans="1:21" x14ac:dyDescent="0.2">
      <c r="A510" s="2">
        <f>D510-$D$2</f>
        <v>10.070000171661377</v>
      </c>
      <c r="B510" s="2">
        <v>4.34716010094</v>
      </c>
      <c r="C510" s="2">
        <f>IF(B510&gt;B509,B510+(C509-B509),B510+(C509-B509)+5+A510-A509)</f>
        <v>10.057159900668388</v>
      </c>
      <c r="D510" s="2">
        <v>1577147202.1900001</v>
      </c>
      <c r="E510" s="2">
        <v>444</v>
      </c>
      <c r="F510" s="2">
        <v>900</v>
      </c>
      <c r="G510" s="2">
        <v>635</v>
      </c>
      <c r="H510" s="2">
        <v>698</v>
      </c>
      <c r="I510" s="2">
        <v>288</v>
      </c>
      <c r="J510" s="2">
        <f>$K$2*I510+(1-$K$2)*J509</f>
        <v>287.53609206135138</v>
      </c>
      <c r="K510" s="2"/>
      <c r="L510" s="2">
        <f>IF(O510="low", $K$4*J510+(1-$K$4)*L509,L509)</f>
        <v>264.01458491620082</v>
      </c>
      <c r="M510" s="2">
        <f>IF(O510="high", $K$4*J510+(1-$K$4)*M509,M509)</f>
        <v>287.33566666136699</v>
      </c>
      <c r="N510" s="2">
        <f>IF(O510="high",(1-$K$8)*N509+$K$8*(M509-2),IF(O510="low",(1-$K$8)*N509+$K$8*(L509+2),N509))</f>
        <v>285.12472982013833</v>
      </c>
      <c r="O510" s="2" t="str">
        <f>IF(J510&gt;N509+1,"high",IF(J510&lt;N509-1,"low","middle"))</f>
        <v>high</v>
      </c>
      <c r="P510" s="2">
        <f>IF(O510="low",250,IF(O510="high",300,275))</f>
        <v>300</v>
      </c>
      <c r="Q510" s="2">
        <f>IF(P510=P509,Q509+1,1)</f>
        <v>65</v>
      </c>
      <c r="R510" s="2">
        <f>IF(P510=P509,R509+J510,J510)</f>
        <v>18650.699823819315</v>
      </c>
      <c r="S510" s="2" t="str">
        <f>IF(P511=P510,"NA",R510/Q510)</f>
        <v>NA</v>
      </c>
      <c r="T510" s="2">
        <f>IF(P510=P509,T509+J510^2,J510^2)</f>
        <v>5351528.7193454131</v>
      </c>
      <c r="U510" s="2" t="str">
        <f>IF(NOT($P511=$P510),SQRT(((T510)/($Q510))-S510^2),"NA")</f>
        <v>NA</v>
      </c>
    </row>
    <row r="511" spans="1:21" x14ac:dyDescent="0.2">
      <c r="A511" s="2">
        <f>D511-$D$2</f>
        <v>10.090000152587891</v>
      </c>
      <c r="B511" s="2">
        <v>4.3676421642300003</v>
      </c>
      <c r="C511" s="2">
        <f>IF(B511&gt;B510,B511+(C510-B510),B511+(C510-B510)+5+A511-A510)</f>
        <v>10.077641963958389</v>
      </c>
      <c r="D511" s="2">
        <v>1577147202.21</v>
      </c>
      <c r="E511" s="2">
        <v>444</v>
      </c>
      <c r="F511" s="2">
        <v>899</v>
      </c>
      <c r="G511" s="2">
        <v>636</v>
      </c>
      <c r="H511" s="2">
        <v>697</v>
      </c>
      <c r="I511" s="2">
        <v>287</v>
      </c>
      <c r="J511" s="2">
        <f>$K$2*I511+(1-$K$2)*J510</f>
        <v>287.42887364908108</v>
      </c>
      <c r="K511" s="2"/>
      <c r="L511" s="2">
        <f>IF(O511="low", $K$4*J511+(1-$K$4)*L510,L510)</f>
        <v>264.01458491620082</v>
      </c>
      <c r="M511" s="2">
        <f>IF(O511="high", $K$4*J511+(1-$K$4)*M510,M510)</f>
        <v>287.35430805890979</v>
      </c>
      <c r="N511" s="2">
        <f>IF(O511="high",(1-$K$8)*N510+$K$8*(M510-2),IF(O511="low",(1-$K$8)*N510+$K$8*(L510+2),N510))</f>
        <v>285.13527666219977</v>
      </c>
      <c r="O511" s="2" t="str">
        <f>IF(J511&gt;N510+1,"high",IF(J511&lt;N510-1,"low","middle"))</f>
        <v>high</v>
      </c>
      <c r="P511" s="2">
        <f>IF(O511="low",250,IF(O511="high",300,275))</f>
        <v>300</v>
      </c>
      <c r="Q511" s="2">
        <f>IF(P511=P510,Q510+1,1)</f>
        <v>66</v>
      </c>
      <c r="R511" s="2">
        <f>IF(P511=P510,R510+J511,J511)</f>
        <v>18938.128697468397</v>
      </c>
      <c r="S511" s="2" t="str">
        <f>IF(P512=P511,"NA",R511/Q511)</f>
        <v>NA</v>
      </c>
      <c r="T511" s="2">
        <f>IF(P511=P510,T510+J511^2,J511^2)</f>
        <v>5434144.0767525928</v>
      </c>
      <c r="U511" s="2" t="str">
        <f>IF(NOT($P512=$P511),SQRT(((T511)/($Q511))-S511^2),"NA")</f>
        <v>NA</v>
      </c>
    </row>
    <row r="512" spans="1:21" x14ac:dyDescent="0.2">
      <c r="A512" s="2">
        <f>D512-$D$2</f>
        <v>10.120000123977661</v>
      </c>
      <c r="B512" s="2">
        <v>4.39231300354</v>
      </c>
      <c r="C512" s="2">
        <f>IF(B512&gt;B511,B512+(C511-B511),B512+(C511-B511)+5+A512-A511)</f>
        <v>10.102312803268388</v>
      </c>
      <c r="D512" s="2">
        <v>1577147202.24</v>
      </c>
      <c r="E512" s="2">
        <v>441</v>
      </c>
      <c r="F512" s="2">
        <v>899</v>
      </c>
      <c r="G512" s="2">
        <v>634</v>
      </c>
      <c r="H512" s="2">
        <v>698</v>
      </c>
      <c r="I512" s="2">
        <v>286</v>
      </c>
      <c r="J512" s="2">
        <f>$K$2*I512+(1-$K$2)*J511</f>
        <v>287.1430989192649</v>
      </c>
      <c r="K512" s="2"/>
      <c r="L512" s="2">
        <f>IF(O512="low", $K$4*J512+(1-$K$4)*L511,L511)</f>
        <v>264.01458491620082</v>
      </c>
      <c r="M512" s="2">
        <f>IF(O512="high", $K$4*J512+(1-$K$4)*M511,M511)</f>
        <v>287.3120662309808</v>
      </c>
      <c r="N512" s="2">
        <f>IF(O512="high",(1-$K$8)*N511+$K$8*(M511-2),IF(O512="low",(1-$K$8)*N511+$K$8*(L511+2),N511))</f>
        <v>285.14622823203524</v>
      </c>
      <c r="O512" s="2" t="str">
        <f>IF(J512&gt;N511+1,"high",IF(J512&lt;N511-1,"low","middle"))</f>
        <v>high</v>
      </c>
      <c r="P512" s="2">
        <f>IF(O512="low",250,IF(O512="high",300,275))</f>
        <v>300</v>
      </c>
      <c r="Q512" s="2">
        <f>IF(P512=P511,Q511+1,1)</f>
        <v>67</v>
      </c>
      <c r="R512" s="2">
        <f>IF(P512=P511,R511+J512,J512)</f>
        <v>19225.27179638766</v>
      </c>
      <c r="S512" s="2" t="str">
        <f>IF(P513=P512,"NA",R512/Q512)</f>
        <v>NA</v>
      </c>
      <c r="T512" s="2">
        <f>IF(P512=P511,T511+J512^2,J512^2)</f>
        <v>5516595.2360095512</v>
      </c>
      <c r="U512" s="2" t="str">
        <f>IF(NOT($P513=$P512),SQRT(((T512)/($Q512))-S512^2),"NA")</f>
        <v>NA</v>
      </c>
    </row>
    <row r="513" spans="1:21" x14ac:dyDescent="0.2">
      <c r="A513" s="2">
        <f>D513-$D$2</f>
        <v>10.140000104904175</v>
      </c>
      <c r="B513" s="2">
        <v>4.4128420352899997</v>
      </c>
      <c r="C513" s="2">
        <f>IF(B513&gt;B512,B513+(C512-B512),B513+(C512-B512)+5+A513-A512)</f>
        <v>10.122841835018388</v>
      </c>
      <c r="D513" s="2">
        <v>1577147202.26</v>
      </c>
      <c r="E513" s="2">
        <v>445</v>
      </c>
      <c r="F513" s="2">
        <v>898</v>
      </c>
      <c r="G513" s="2">
        <v>634</v>
      </c>
      <c r="H513" s="2">
        <v>697</v>
      </c>
      <c r="I513" s="2">
        <v>289</v>
      </c>
      <c r="J513" s="2">
        <f>$K$2*I513+(1-$K$2)*J512</f>
        <v>287.51447913541193</v>
      </c>
      <c r="K513" s="2"/>
      <c r="L513" s="2">
        <f>IF(O513="low", $K$4*J513+(1-$K$4)*L512,L512)</f>
        <v>264.01458491620082</v>
      </c>
      <c r="M513" s="2">
        <f>IF(O513="high", $K$4*J513+(1-$K$4)*M512,M512)</f>
        <v>287.35254881186705</v>
      </c>
      <c r="N513" s="2">
        <f>IF(O513="high",(1-$K$8)*N512+$K$8*(M512-2),IF(O513="low",(1-$K$8)*N512+$K$8*(L512+2),N512))</f>
        <v>285.15452013198251</v>
      </c>
      <c r="O513" s="2" t="str">
        <f>IF(J513&gt;N512+1,"high",IF(J513&lt;N512-1,"low","middle"))</f>
        <v>high</v>
      </c>
      <c r="P513" s="2">
        <f>IF(O513="low",250,IF(O513="high",300,275))</f>
        <v>300</v>
      </c>
      <c r="Q513" s="2">
        <f>IF(P513=P512,Q512+1,1)</f>
        <v>68</v>
      </c>
      <c r="R513" s="2">
        <f>IF(P513=P512,R512+J513,J513)</f>
        <v>19512.786275523071</v>
      </c>
      <c r="S513" s="2" t="str">
        <f>IF(P514=P513,"NA",R513/Q513)</f>
        <v>NA</v>
      </c>
      <c r="T513" s="2">
        <f>IF(P513=P512,T512+J513^2,J513^2)</f>
        <v>5599259.8117220588</v>
      </c>
      <c r="U513" s="2" t="str">
        <f>IF(NOT($P514=$P513),SQRT(((T513)/($Q513))-S513^2),"NA")</f>
        <v>NA</v>
      </c>
    </row>
    <row r="514" spans="1:21" x14ac:dyDescent="0.2">
      <c r="A514" s="2">
        <f>D514-$D$2</f>
        <v>10.160000085830688</v>
      </c>
      <c r="B514" s="2">
        <v>4.4371399879500002</v>
      </c>
      <c r="C514" s="2">
        <f>IF(B514&gt;B513,B514+(C513-B513),B514+(C513-B513)+5+A514-A513)</f>
        <v>10.147139787678388</v>
      </c>
      <c r="D514" s="2">
        <v>1577147202.28</v>
      </c>
      <c r="E514" s="2">
        <v>444</v>
      </c>
      <c r="F514" s="2">
        <v>900</v>
      </c>
      <c r="G514" s="2">
        <v>635</v>
      </c>
      <c r="H514" s="2">
        <v>698</v>
      </c>
      <c r="I514" s="2">
        <v>288</v>
      </c>
      <c r="J514" s="2">
        <f>$K$2*I514+(1-$K$2)*J513</f>
        <v>287.61158330832956</v>
      </c>
      <c r="K514" s="2"/>
      <c r="L514" s="2">
        <f>IF(O514="low", $K$4*J514+(1-$K$4)*L513,L513)</f>
        <v>264.01458491620082</v>
      </c>
      <c r="M514" s="2">
        <f>IF(O514="high", $K$4*J514+(1-$K$4)*M513,M513)</f>
        <v>287.40435571115955</v>
      </c>
      <c r="N514" s="2">
        <f>IF(O514="high",(1-$K$8)*N513+$K$8*(M513-2),IF(O514="low",(1-$K$8)*N513+$K$8*(L513+2),N513))</f>
        <v>285.16442156597674</v>
      </c>
      <c r="O514" s="2" t="str">
        <f>IF(J514&gt;N513+1,"high",IF(J514&lt;N513-1,"low","middle"))</f>
        <v>high</v>
      </c>
      <c r="P514" s="2">
        <f>IF(O514="low",250,IF(O514="high",300,275))</f>
        <v>300</v>
      </c>
      <c r="Q514" s="2">
        <f>IF(P514=P513,Q513+1,1)</f>
        <v>69</v>
      </c>
      <c r="R514" s="2">
        <f>IF(P514=P513,R513+J514,J514)</f>
        <v>19800.397858831402</v>
      </c>
      <c r="S514" s="2" t="str">
        <f>IF(P515=P514,"NA",R514/Q514)</f>
        <v>NA</v>
      </c>
      <c r="T514" s="2">
        <f>IF(P514=P513,T513+J514^2,J514^2)</f>
        <v>5681980.2345751831</v>
      </c>
      <c r="U514" s="2" t="str">
        <f>IF(NOT($P515=$P514),SQRT(((T514)/($Q514))-S514^2),"NA")</f>
        <v>NA</v>
      </c>
    </row>
    <row r="515" spans="1:21" x14ac:dyDescent="0.2">
      <c r="A515" s="2">
        <f>D515-$D$2</f>
        <v>10.190000057220459</v>
      </c>
      <c r="B515" s="2">
        <v>4.4620440006299997</v>
      </c>
      <c r="C515" s="2">
        <f>IF(B515&gt;B514,B515+(C514-B514),B515+(C514-B514)+5+A515-A514)</f>
        <v>10.172043800358388</v>
      </c>
      <c r="D515" s="2">
        <v>1577147202.3099999</v>
      </c>
      <c r="E515" s="2">
        <v>442</v>
      </c>
      <c r="F515" s="2">
        <v>899</v>
      </c>
      <c r="G515" s="2">
        <v>634</v>
      </c>
      <c r="H515" s="2">
        <v>698</v>
      </c>
      <c r="I515" s="2">
        <v>286</v>
      </c>
      <c r="J515" s="2">
        <f>$K$2*I515+(1-$K$2)*J514</f>
        <v>287.28926664666363</v>
      </c>
      <c r="K515" s="2"/>
      <c r="L515" s="2">
        <f>IF(O515="low", $K$4*J515+(1-$K$4)*L514,L514)</f>
        <v>264.01458491620082</v>
      </c>
      <c r="M515" s="2">
        <f>IF(O515="high", $K$4*J515+(1-$K$4)*M514,M514)</f>
        <v>287.38133789826037</v>
      </c>
      <c r="N515" s="2">
        <f>IF(O515="high",(1-$K$8)*N514+$K$8*(M514-2),IF(O515="low",(1-$K$8)*N514+$K$8*(L514+2),N514))</f>
        <v>285.17641827323587</v>
      </c>
      <c r="O515" s="2" t="str">
        <f>IF(J515&gt;N514+1,"high",IF(J515&lt;N514-1,"low","middle"))</f>
        <v>high</v>
      </c>
      <c r="P515" s="2">
        <f>IF(O515="low",250,IF(O515="high",300,275))</f>
        <v>300</v>
      </c>
      <c r="Q515" s="2">
        <f>IF(P515=P514,Q514+1,1)</f>
        <v>70</v>
      </c>
      <c r="R515" s="2">
        <f>IF(P515=P514,R514+J515,J515)</f>
        <v>20087.687125478067</v>
      </c>
      <c r="S515" s="2" t="str">
        <f>IF(P516=P515,"NA",R515/Q515)</f>
        <v>NA</v>
      </c>
      <c r="T515" s="2">
        <f>IF(P515=P514,T514+J515^2,J515^2)</f>
        <v>5764515.3573055612</v>
      </c>
      <c r="U515" s="2" t="str">
        <f>IF(NOT($P516=$P515),SQRT(((T515)/($Q515))-S515^2),"NA")</f>
        <v>NA</v>
      </c>
    </row>
    <row r="516" spans="1:21" x14ac:dyDescent="0.2">
      <c r="A516" s="2">
        <f>D516-$D$2</f>
        <v>10.210000038146973</v>
      </c>
      <c r="B516" s="2">
        <v>4.4825861454</v>
      </c>
      <c r="C516" s="2">
        <f>IF(B516&gt;B515,B516+(C515-B515),B516+(C515-B515)+5+A516-A515)</f>
        <v>10.192585945128389</v>
      </c>
      <c r="D516" s="2">
        <v>1577147202.3299999</v>
      </c>
      <c r="E516" s="2">
        <v>445</v>
      </c>
      <c r="F516" s="2">
        <v>900</v>
      </c>
      <c r="G516" s="2">
        <v>635</v>
      </c>
      <c r="H516" s="2">
        <v>698</v>
      </c>
      <c r="I516" s="2">
        <v>289</v>
      </c>
      <c r="J516" s="2">
        <f>$K$2*I516+(1-$K$2)*J515</f>
        <v>287.6314133173309</v>
      </c>
      <c r="K516" s="2"/>
      <c r="L516" s="2">
        <f>IF(O516="low", $K$4*J516+(1-$K$4)*L515,L515)</f>
        <v>264.01458491620082</v>
      </c>
      <c r="M516" s="2">
        <f>IF(O516="high", $K$4*J516+(1-$K$4)*M515,M515)</f>
        <v>287.43135298207449</v>
      </c>
      <c r="N516" s="2">
        <f>IF(O516="high",(1-$K$8)*N515+$K$8*(M515-2),IF(O516="low",(1-$K$8)*N515+$K$8*(L515+2),N515))</f>
        <v>285.18666425448708</v>
      </c>
      <c r="O516" s="2" t="str">
        <f>IF(J516&gt;N515+1,"high",IF(J516&lt;N515-1,"low","middle"))</f>
        <v>high</v>
      </c>
      <c r="P516" s="2">
        <f>IF(O516="low",250,IF(O516="high",300,275))</f>
        <v>300</v>
      </c>
      <c r="Q516" s="2">
        <f>IF(P516=P515,Q515+1,1)</f>
        <v>71</v>
      </c>
      <c r="R516" s="2">
        <f>IF(P516=P515,R515+J516,J516)</f>
        <v>20375.318538795396</v>
      </c>
      <c r="S516" s="2" t="str">
        <f>IF(P517=P516,"NA",R516/Q516)</f>
        <v>NA</v>
      </c>
      <c r="T516" s="2">
        <f>IF(P516=P515,T515+J516^2,J516^2)</f>
        <v>5847247.187232486</v>
      </c>
      <c r="U516" s="2" t="str">
        <f>IF(NOT($P517=$P516),SQRT(((T516)/($Q516))-S516^2),"NA")</f>
        <v>NA</v>
      </c>
    </row>
    <row r="517" spans="1:21" x14ac:dyDescent="0.2">
      <c r="A517" s="2">
        <f>D517-$D$2</f>
        <v>10.230000019073486</v>
      </c>
      <c r="B517" s="2">
        <v>4.5070931911500001</v>
      </c>
      <c r="C517" s="2">
        <f>IF(B517&gt;B516,B517+(C516-B516),B517+(C516-B516)+5+A517-A516)</f>
        <v>10.217092990878388</v>
      </c>
      <c r="D517" s="2">
        <v>1577147202.3499999</v>
      </c>
      <c r="E517" s="2">
        <v>444</v>
      </c>
      <c r="F517" s="2">
        <v>900</v>
      </c>
      <c r="G517" s="2">
        <v>635</v>
      </c>
      <c r="H517" s="2">
        <v>697</v>
      </c>
      <c r="I517" s="2">
        <v>289</v>
      </c>
      <c r="J517" s="2">
        <f>$K$2*I517+(1-$K$2)*J516</f>
        <v>287.90513065386472</v>
      </c>
      <c r="K517" s="2"/>
      <c r="L517" s="2">
        <f>IF(O517="low", $K$4*J517+(1-$K$4)*L516,L516)</f>
        <v>264.01458491620082</v>
      </c>
      <c r="M517" s="2">
        <f>IF(O517="high", $K$4*J517+(1-$K$4)*M516,M516)</f>
        <v>287.52610851643254</v>
      </c>
      <c r="N517" s="2">
        <f>IF(O517="high",(1-$K$8)*N516+$K$8*(M516-2),IF(O517="low",(1-$K$8)*N516+$K$8*(L516+2),N516))</f>
        <v>285.19889869086643</v>
      </c>
      <c r="O517" s="2" t="str">
        <f>IF(J517&gt;N516+1,"high",IF(J517&lt;N516-1,"low","middle"))</f>
        <v>high</v>
      </c>
      <c r="P517" s="2">
        <f>IF(O517="low",250,IF(O517="high",300,275))</f>
        <v>300</v>
      </c>
      <c r="Q517" s="2">
        <f>IF(P517=P516,Q516+1,1)</f>
        <v>72</v>
      </c>
      <c r="R517" s="2">
        <f>IF(P517=P516,R516+J517,J517)</f>
        <v>20663.22366944926</v>
      </c>
      <c r="S517" s="2" t="str">
        <f>IF(P518=P517,"NA",R517/Q517)</f>
        <v>NA</v>
      </c>
      <c r="T517" s="2">
        <f>IF(P517=P516,T516+J517^2,J517^2)</f>
        <v>5930136.5514893048</v>
      </c>
      <c r="U517" s="2" t="str">
        <f>IF(NOT($P518=$P517),SQRT(((T517)/($Q517))-S517^2),"NA")</f>
        <v>NA</v>
      </c>
    </row>
    <row r="518" spans="1:21" x14ac:dyDescent="0.2">
      <c r="A518" s="2">
        <f>D518-$D$2</f>
        <v>10.25</v>
      </c>
      <c r="B518" s="2">
        <v>4.52738118172</v>
      </c>
      <c r="C518" s="2">
        <f>IF(B518&gt;B517,B518+(C517-B517),B518+(C517-B517)+5+A518-A517)</f>
        <v>10.237380981448389</v>
      </c>
      <c r="D518" s="2">
        <v>1577147202.3699999</v>
      </c>
      <c r="E518" s="2">
        <v>444</v>
      </c>
      <c r="F518" s="2">
        <v>899</v>
      </c>
      <c r="G518" s="2">
        <v>635</v>
      </c>
      <c r="H518" s="2">
        <v>698</v>
      </c>
      <c r="I518" s="2">
        <v>289</v>
      </c>
      <c r="J518" s="2">
        <f>$K$2*I518+(1-$K$2)*J517</f>
        <v>288.12410452309177</v>
      </c>
      <c r="K518" s="2"/>
      <c r="L518" s="2">
        <f>IF(O518="low", $K$4*J518+(1-$K$4)*L517,L517)</f>
        <v>264.01458491620082</v>
      </c>
      <c r="M518" s="2">
        <f>IF(O518="high", $K$4*J518+(1-$K$4)*M517,M517)</f>
        <v>287.64570771776437</v>
      </c>
      <c r="N518" s="2">
        <f>IF(O518="high",(1-$K$8)*N517+$K$8*(M517-2),IF(O518="low",(1-$K$8)*N517+$K$8*(L517+2),N517))</f>
        <v>285.21525918214473</v>
      </c>
      <c r="O518" s="2" t="str">
        <f>IF(J518&gt;N517+1,"high",IF(J518&lt;N517-1,"low","middle"))</f>
        <v>high</v>
      </c>
      <c r="P518" s="2">
        <f>IF(O518="low",250,IF(O518="high",300,275))</f>
        <v>300</v>
      </c>
      <c r="Q518" s="2">
        <f>IF(P518=P517,Q517+1,1)</f>
        <v>73</v>
      </c>
      <c r="R518" s="2">
        <f>IF(P518=P517,R517+J518,J518)</f>
        <v>20951.347773972353</v>
      </c>
      <c r="S518" s="2" t="str">
        <f>IF(P519=P518,"NA",R518/Q518)</f>
        <v>NA</v>
      </c>
      <c r="T518" s="2">
        <f>IF(P518=P517,T517+J518^2,J518^2)</f>
        <v>6013152.0510965381</v>
      </c>
      <c r="U518" s="2" t="str">
        <f>IF(NOT($P519=$P518),SQRT(((T518)/($Q518))-S518^2),"NA")</f>
        <v>NA</v>
      </c>
    </row>
    <row r="519" spans="1:21" x14ac:dyDescent="0.2">
      <c r="A519" s="2">
        <f>D519-$D$2</f>
        <v>10.28000020980835</v>
      </c>
      <c r="B519" s="2">
        <v>4.5521039962799996</v>
      </c>
      <c r="C519" s="2">
        <f>IF(B519&gt;B518,B519+(C518-B518),B519+(C518-B518)+5+A519-A518)</f>
        <v>10.26210379600839</v>
      </c>
      <c r="D519" s="2">
        <v>1577147202.4000001</v>
      </c>
      <c r="E519" s="2">
        <v>443</v>
      </c>
      <c r="F519" s="2">
        <v>899</v>
      </c>
      <c r="G519" s="2">
        <v>635</v>
      </c>
      <c r="H519" s="2">
        <v>698</v>
      </c>
      <c r="I519" s="2">
        <v>288</v>
      </c>
      <c r="J519" s="2">
        <f>$K$2*I519+(1-$K$2)*J518</f>
        <v>288.09928361847346</v>
      </c>
      <c r="K519" s="2"/>
      <c r="L519" s="2">
        <f>IF(O519="low", $K$4*J519+(1-$K$4)*L518,L518)</f>
        <v>264.01458491620082</v>
      </c>
      <c r="M519" s="2">
        <f>IF(O519="high", $K$4*J519+(1-$K$4)*M518,M518)</f>
        <v>287.73642289790621</v>
      </c>
      <c r="N519" s="2">
        <f>IF(O519="high",(1-$K$8)*N518+$K$8*(M518-2),IF(O519="low",(1-$K$8)*N518+$K$8*(L518+2),N518))</f>
        <v>285.2367816089257</v>
      </c>
      <c r="O519" s="2" t="str">
        <f>IF(J519&gt;N518+1,"high",IF(J519&lt;N518-1,"low","middle"))</f>
        <v>high</v>
      </c>
      <c r="P519" s="2">
        <f>IF(O519="low",250,IF(O519="high",300,275))</f>
        <v>300</v>
      </c>
      <c r="Q519" s="2">
        <f>IF(P519=P518,Q518+1,1)</f>
        <v>74</v>
      </c>
      <c r="R519" s="2">
        <f>IF(P519=P518,R518+J519,J519)</f>
        <v>21239.447057590827</v>
      </c>
      <c r="S519" s="2" t="str">
        <f>IF(P520=P519,"NA",R519/Q519)</f>
        <v>NA</v>
      </c>
      <c r="T519" s="2">
        <f>IF(P519=P518,T518+J519^2,J519^2)</f>
        <v>6096153.2483180156</v>
      </c>
      <c r="U519" s="2" t="str">
        <f>IF(NOT($P520=$P519),SQRT(((T519)/($Q519))-S519^2),"NA")</f>
        <v>NA</v>
      </c>
    </row>
    <row r="520" spans="1:21" x14ac:dyDescent="0.2">
      <c r="A520" s="2">
        <f>D520-$D$2</f>
        <v>10.300000190734863</v>
      </c>
      <c r="B520" s="2">
        <v>4.5725941658</v>
      </c>
      <c r="C520" s="2">
        <f>IF(B520&gt;B519,B520+(C519-B519),B520+(C519-B519)+5+A520-A519)</f>
        <v>10.28259396552839</v>
      </c>
      <c r="D520" s="2">
        <v>1577147202.4200001</v>
      </c>
      <c r="E520" s="2">
        <v>443</v>
      </c>
      <c r="F520" s="2">
        <v>900</v>
      </c>
      <c r="G520" s="2">
        <v>634</v>
      </c>
      <c r="H520" s="2">
        <v>696</v>
      </c>
      <c r="I520" s="2">
        <v>286</v>
      </c>
      <c r="J520" s="2">
        <f>$K$2*I520+(1-$K$2)*J519</f>
        <v>287.67942689477877</v>
      </c>
      <c r="K520" s="2"/>
      <c r="L520" s="2">
        <f>IF(O520="low", $K$4*J520+(1-$K$4)*L519,L519)</f>
        <v>264.01458491620082</v>
      </c>
      <c r="M520" s="2">
        <f>IF(O520="high", $K$4*J520+(1-$K$4)*M519,M519)</f>
        <v>287.72502369728073</v>
      </c>
      <c r="N520" s="2">
        <f>IF(O520="high",(1-$K$8)*N519+$K$8*(M519-2),IF(O520="low",(1-$K$8)*N519+$K$8*(L519+2),N519))</f>
        <v>285.26176367337473</v>
      </c>
      <c r="O520" s="2" t="str">
        <f>IF(J520&gt;N519+1,"high",IF(J520&lt;N519-1,"low","middle"))</f>
        <v>high</v>
      </c>
      <c r="P520" s="2">
        <f>IF(O520="low",250,IF(O520="high",300,275))</f>
        <v>300</v>
      </c>
      <c r="Q520" s="2">
        <f>IF(P520=P519,Q519+1,1)</f>
        <v>75</v>
      </c>
      <c r="R520" s="2">
        <f>IF(P520=P519,R519+J520,J520)</f>
        <v>21527.126484485605</v>
      </c>
      <c r="S520" s="2" t="str">
        <f>IF(P521=P520,"NA",R520/Q520)</f>
        <v>NA</v>
      </c>
      <c r="T520" s="2">
        <f>IF(P520=P519,T519+J520^2,J520^2)</f>
        <v>6178912.7009765236</v>
      </c>
      <c r="U520" s="2" t="str">
        <f>IF(NOT($P521=$P520),SQRT(((T520)/($Q520))-S520^2),"NA")</f>
        <v>NA</v>
      </c>
    </row>
    <row r="521" spans="1:21" x14ac:dyDescent="0.2">
      <c r="A521" s="2">
        <f>D521-$D$2</f>
        <v>10.320000171661377</v>
      </c>
      <c r="B521" s="2">
        <v>4.5970630645800004</v>
      </c>
      <c r="C521" s="2">
        <f>IF(B521&gt;B520,B521+(C520-B520),B521+(C520-B520)+5+A521-A520)</f>
        <v>10.30706286430839</v>
      </c>
      <c r="D521" s="2">
        <v>1577147202.4400001</v>
      </c>
      <c r="E521" s="2">
        <v>444</v>
      </c>
      <c r="F521" s="2">
        <v>900</v>
      </c>
      <c r="G521" s="2">
        <v>635</v>
      </c>
      <c r="H521" s="2">
        <v>698</v>
      </c>
      <c r="I521" s="2">
        <v>289</v>
      </c>
      <c r="J521" s="2">
        <f>$K$2*I521+(1-$K$2)*J520</f>
        <v>287.94354151582303</v>
      </c>
      <c r="K521" s="2"/>
      <c r="L521" s="2">
        <f>IF(O521="low", $K$4*J521+(1-$K$4)*L520,L520)</f>
        <v>264.01458491620082</v>
      </c>
      <c r="M521" s="2">
        <f>IF(O521="high", $K$4*J521+(1-$K$4)*M520,M520)</f>
        <v>287.76872726098918</v>
      </c>
      <c r="N521" s="2">
        <f>IF(O521="high",(1-$K$8)*N520+$K$8*(M520-2),IF(O521="low",(1-$K$8)*N520+$K$8*(L520+2),N520))</f>
        <v>285.28492667457004</v>
      </c>
      <c r="O521" s="2" t="str">
        <f>IF(J521&gt;N520+1,"high",IF(J521&lt;N520-1,"low","middle"))</f>
        <v>high</v>
      </c>
      <c r="P521" s="2">
        <f>IF(O521="low",250,IF(O521="high",300,275))</f>
        <v>300</v>
      </c>
      <c r="Q521" s="2">
        <f>IF(P521=P520,Q520+1,1)</f>
        <v>76</v>
      </c>
      <c r="R521" s="2">
        <f>IF(P521=P520,R520+J521,J521)</f>
        <v>21815.070026001427</v>
      </c>
      <c r="S521" s="2" t="str">
        <f>IF(P522=P521,"NA",R521/Q521)</f>
        <v>NA</v>
      </c>
      <c r="T521" s="2">
        <f>IF(P521=P520,T520+J521^2,J521^2)</f>
        <v>6261824.1840771977</v>
      </c>
      <c r="U521" s="2" t="str">
        <f>IF(NOT($P522=$P521),SQRT(((T521)/($Q521))-S521^2),"NA")</f>
        <v>NA</v>
      </c>
    </row>
    <row r="522" spans="1:21" x14ac:dyDescent="0.2">
      <c r="A522" s="2">
        <f>D522-$D$2</f>
        <v>10.350000143051147</v>
      </c>
      <c r="B522" s="2">
        <v>4.6217210292799997</v>
      </c>
      <c r="C522" s="2">
        <f>IF(B522&gt;B521,B522+(C521-B521),B522+(C521-B521)+5+A522-A521)</f>
        <v>10.33172082900839</v>
      </c>
      <c r="D522" s="2">
        <v>1577147202.47</v>
      </c>
      <c r="E522" s="2">
        <v>445</v>
      </c>
      <c r="F522" s="2">
        <v>900</v>
      </c>
      <c r="G522" s="2">
        <v>635</v>
      </c>
      <c r="H522" s="2">
        <v>698</v>
      </c>
      <c r="I522" s="2">
        <v>289</v>
      </c>
      <c r="J522" s="2">
        <f>$K$2*I522+(1-$K$2)*J521</f>
        <v>288.15483321265845</v>
      </c>
      <c r="K522" s="2"/>
      <c r="L522" s="2">
        <f>IF(O522="low", $K$4*J522+(1-$K$4)*L521,L521)</f>
        <v>264.01458491620082</v>
      </c>
      <c r="M522" s="2">
        <f>IF(O522="high", $K$4*J522+(1-$K$4)*M521,M521)</f>
        <v>287.84594845132301</v>
      </c>
      <c r="N522" s="2">
        <f>IF(O522="high",(1-$K$8)*N521+$K$8*(M521-2),IF(O522="low",(1-$K$8)*N521+$K$8*(L521+2),N521))</f>
        <v>285.30911670389099</v>
      </c>
      <c r="O522" s="2" t="str">
        <f>IF(J522&gt;N521+1,"high",IF(J522&lt;N521-1,"low","middle"))</f>
        <v>high</v>
      </c>
      <c r="P522" s="2">
        <f>IF(O522="low",250,IF(O522="high",300,275))</f>
        <v>300</v>
      </c>
      <c r="Q522" s="2">
        <f>IF(P522=P521,Q521+1,1)</f>
        <v>77</v>
      </c>
      <c r="R522" s="2">
        <f>IF(P522=P521,R521+J522,J522)</f>
        <v>22103.224859214086</v>
      </c>
      <c r="S522" s="2" t="str">
        <f>IF(P523=P522,"NA",R522/Q522)</f>
        <v>NA</v>
      </c>
      <c r="T522" s="2">
        <f>IF(P522=P521,T521+J522^2,J522^2)</f>
        <v>6344857.3919810131</v>
      </c>
      <c r="U522" s="2" t="str">
        <f>IF(NOT($P523=$P522),SQRT(((T522)/($Q522))-S522^2),"NA")</f>
        <v>NA</v>
      </c>
    </row>
    <row r="523" spans="1:21" x14ac:dyDescent="0.2">
      <c r="A523" s="2">
        <f>D523-$D$2</f>
        <v>10.370000123977661</v>
      </c>
      <c r="B523" s="2">
        <v>4.6423201561000003</v>
      </c>
      <c r="C523" s="2">
        <f>IF(B523&gt;B522,B523+(C522-B522),B523+(C522-B522)+5+A523-A522)</f>
        <v>10.35231995582839</v>
      </c>
      <c r="D523" s="2">
        <v>1577147202.49</v>
      </c>
      <c r="E523" s="2">
        <v>444</v>
      </c>
      <c r="F523" s="2">
        <v>900</v>
      </c>
      <c r="G523" s="2">
        <v>633</v>
      </c>
      <c r="H523" s="2">
        <v>697</v>
      </c>
      <c r="I523" s="2">
        <v>287</v>
      </c>
      <c r="J523" s="2">
        <f>$K$2*I523+(1-$K$2)*J522</f>
        <v>287.92386657012673</v>
      </c>
      <c r="K523" s="2"/>
      <c r="L523" s="2">
        <f>IF(O523="low", $K$4*J523+(1-$K$4)*L522,L522)</f>
        <v>264.01458491620082</v>
      </c>
      <c r="M523" s="2">
        <f>IF(O523="high", $K$4*J523+(1-$K$4)*M522,M522)</f>
        <v>287.8615320750838</v>
      </c>
      <c r="N523" s="2">
        <f>IF(O523="high",(1-$K$8)*N522+$K$8*(M522-2),IF(O523="low",(1-$K$8)*N522+$K$8*(L522+2),N522))</f>
        <v>285.33595829126256</v>
      </c>
      <c r="O523" s="2" t="str">
        <f>IF(J523&gt;N522+1,"high",IF(J523&lt;N522-1,"low","middle"))</f>
        <v>high</v>
      </c>
      <c r="P523" s="2">
        <f>IF(O523="low",250,IF(O523="high",300,275))</f>
        <v>300</v>
      </c>
      <c r="Q523" s="2">
        <f>IF(P523=P522,Q522+1,1)</f>
        <v>78</v>
      </c>
      <c r="R523" s="2">
        <f>IF(P523=P522,R522+J523,J523)</f>
        <v>22391.148725784213</v>
      </c>
      <c r="S523" s="2" t="str">
        <f>IF(P524=P523,"NA",R523/Q523)</f>
        <v>NA</v>
      </c>
      <c r="T523" s="2">
        <f>IF(P523=P522,T522+J523^2,J523^2)</f>
        <v>6427757.5449217055</v>
      </c>
      <c r="U523" s="2" t="str">
        <f>IF(NOT($P524=$P523),SQRT(((T523)/($Q523))-S523^2),"NA")</f>
        <v>NA</v>
      </c>
    </row>
    <row r="524" spans="1:21" x14ac:dyDescent="0.2">
      <c r="A524" s="2">
        <f>D524-$D$2</f>
        <v>10.390000104904175</v>
      </c>
      <c r="B524" s="2">
        <v>4.6666212081899996</v>
      </c>
      <c r="C524" s="2">
        <f>IF(B524&gt;B523,B524+(C523-B523),B524+(C523-B523)+5+A524-A523)</f>
        <v>10.37662100791839</v>
      </c>
      <c r="D524" s="2">
        <v>1577147202.51</v>
      </c>
      <c r="E524" s="2">
        <v>445</v>
      </c>
      <c r="F524" s="2">
        <v>901</v>
      </c>
      <c r="G524" s="2">
        <v>636</v>
      </c>
      <c r="H524" s="2">
        <v>696</v>
      </c>
      <c r="I524" s="2">
        <v>289</v>
      </c>
      <c r="J524" s="2">
        <f>$K$2*I524+(1-$K$2)*J523</f>
        <v>288.13909325610138</v>
      </c>
      <c r="K524" s="2"/>
      <c r="L524" s="2">
        <f>IF(O524="low", $K$4*J524+(1-$K$4)*L523,L523)</f>
        <v>264.01458491620082</v>
      </c>
      <c r="M524" s="2">
        <f>IF(O524="high", $K$4*J524+(1-$K$4)*M523,M523)</f>
        <v>287.91704431128733</v>
      </c>
      <c r="N524" s="2">
        <f>IF(O524="high",(1-$K$8)*N523+$K$8*(M523-2),IF(O524="low",(1-$K$8)*N523+$K$8*(L523+2),N523))</f>
        <v>285.36223698045359</v>
      </c>
      <c r="O524" s="2" t="str">
        <f>IF(J524&gt;N523+1,"high",IF(J524&lt;N523-1,"low","middle"))</f>
        <v>high</v>
      </c>
      <c r="P524" s="2">
        <f>IF(O524="low",250,IF(O524="high",300,275))</f>
        <v>300</v>
      </c>
      <c r="Q524" s="2">
        <f>IF(P524=P523,Q523+1,1)</f>
        <v>79</v>
      </c>
      <c r="R524" s="2">
        <f>IF(P524=P523,R523+J524,J524)</f>
        <v>22679.287819040313</v>
      </c>
      <c r="S524" s="2" t="str">
        <f>IF(P525=P524,"NA",R524/Q524)</f>
        <v>NA</v>
      </c>
      <c r="T524" s="2">
        <f>IF(P524=P523,T523+J524^2,J524^2)</f>
        <v>6510781.6819841536</v>
      </c>
      <c r="U524" s="2" t="str">
        <f>IF(NOT($P525=$P524),SQRT(((T524)/($Q524))-S524^2),"NA")</f>
        <v>NA</v>
      </c>
    </row>
    <row r="525" spans="1:21" x14ac:dyDescent="0.2">
      <c r="A525" s="2">
        <f>D525-$D$2</f>
        <v>10.410000085830688</v>
      </c>
      <c r="B525" s="2">
        <v>4.68736410141</v>
      </c>
      <c r="C525" s="2">
        <f>IF(B525&gt;B524,B525+(C524-B524),B525+(C524-B524)+5+A525-A524)</f>
        <v>10.397363901138391</v>
      </c>
      <c r="D525" s="2">
        <v>1577147202.53</v>
      </c>
      <c r="E525" s="2">
        <v>447</v>
      </c>
      <c r="F525" s="2">
        <v>901</v>
      </c>
      <c r="G525" s="2">
        <v>636</v>
      </c>
      <c r="H525" s="2">
        <v>699</v>
      </c>
      <c r="I525" s="2">
        <v>290</v>
      </c>
      <c r="J525" s="2">
        <f>$K$2*I525+(1-$K$2)*J524</f>
        <v>288.51127460488112</v>
      </c>
      <c r="K525" s="2"/>
      <c r="L525" s="2">
        <f>IF(O525="low", $K$4*J525+(1-$K$4)*L524,L524)</f>
        <v>264.01458491620082</v>
      </c>
      <c r="M525" s="2">
        <f>IF(O525="high", $K$4*J525+(1-$K$4)*M524,M524)</f>
        <v>288.03589037000609</v>
      </c>
      <c r="N525" s="2">
        <f>IF(O525="high",(1-$K$8)*N524+$K$8*(M524-2),IF(O525="low",(1-$K$8)*N524+$K$8*(L524+2),N524))</f>
        <v>285.38997734699524</v>
      </c>
      <c r="O525" s="2" t="str">
        <f>IF(J525&gt;N524+1,"high",IF(J525&lt;N524-1,"low","middle"))</f>
        <v>high</v>
      </c>
      <c r="P525" s="2">
        <f>IF(O525="low",250,IF(O525="high",300,275))</f>
        <v>300</v>
      </c>
      <c r="Q525" s="2">
        <f>IF(P525=P524,Q524+1,1)</f>
        <v>80</v>
      </c>
      <c r="R525" s="2">
        <f>IF(P525=P524,R524+J525,J525)</f>
        <v>22967.799093645193</v>
      </c>
      <c r="S525" s="2" t="str">
        <f>IF(P526=P525,"NA",R525/Q525)</f>
        <v>NA</v>
      </c>
      <c r="T525" s="2">
        <f>IF(P525=P524,T524+J525^2,J525^2)</f>
        <v>6594020.4375582868</v>
      </c>
      <c r="U525" s="2" t="str">
        <f>IF(NOT($P526=$P525),SQRT(((T525)/($Q525))-S525^2),"NA")</f>
        <v>NA</v>
      </c>
    </row>
    <row r="526" spans="1:21" x14ac:dyDescent="0.2">
      <c r="A526" s="2">
        <f>D526-$D$2</f>
        <v>10.440000057220459</v>
      </c>
      <c r="B526" s="2">
        <v>4.7116961479199997</v>
      </c>
      <c r="C526" s="2">
        <f>IF(B526&gt;B525,B526+(C525-B525),B526+(C525-B525)+5+A526-A525)</f>
        <v>10.421695947648391</v>
      </c>
      <c r="D526" s="2">
        <v>1577147202.5599999</v>
      </c>
      <c r="E526" s="2">
        <v>448</v>
      </c>
      <c r="F526" s="2">
        <v>902</v>
      </c>
      <c r="G526" s="2">
        <v>636</v>
      </c>
      <c r="H526" s="2">
        <v>701</v>
      </c>
      <c r="I526" s="2">
        <v>292</v>
      </c>
      <c r="J526" s="2">
        <f>$K$2*I526+(1-$K$2)*J525</f>
        <v>289.2090196839049</v>
      </c>
      <c r="K526" s="2"/>
      <c r="L526" s="2">
        <f>IF(O526="low", $K$4*J526+(1-$K$4)*L525,L525)</f>
        <v>264.01458491620082</v>
      </c>
      <c r="M526" s="2">
        <f>IF(O526="high", $K$4*J526+(1-$K$4)*M525,M525)</f>
        <v>288.27051623278584</v>
      </c>
      <c r="N526" s="2">
        <f>IF(O526="high",(1-$K$8)*N525+$K$8*(M525-2),IF(O526="low",(1-$K$8)*N525+$K$8*(L525+2),N525))</f>
        <v>285.42227299814573</v>
      </c>
      <c r="O526" s="2" t="str">
        <f>IF(J526&gt;N525+1,"high",IF(J526&lt;N525-1,"low","middle"))</f>
        <v>high</v>
      </c>
      <c r="P526" s="2">
        <f>IF(O526="low",250,IF(O526="high",300,275))</f>
        <v>300</v>
      </c>
      <c r="Q526" s="2">
        <f>IF(P526=P525,Q525+1,1)</f>
        <v>81</v>
      </c>
      <c r="R526" s="2">
        <f>IF(P526=P525,R525+J526,J526)</f>
        <v>23257.008113329099</v>
      </c>
      <c r="S526" s="2" t="str">
        <f>IF(P527=P526,"NA",R526/Q526)</f>
        <v>NA</v>
      </c>
      <c r="T526" s="2">
        <f>IF(P526=P525,T525+J526^2,J526^2)</f>
        <v>6677662.294624812</v>
      </c>
      <c r="U526" s="2" t="str">
        <f>IF(NOT($P527=$P526),SQRT(((T526)/($Q526))-S526^2),"NA")</f>
        <v>NA</v>
      </c>
    </row>
    <row r="527" spans="1:21" x14ac:dyDescent="0.2">
      <c r="A527" s="2">
        <f>D527-$D$2</f>
        <v>10.460000038146973</v>
      </c>
      <c r="B527" s="2">
        <v>4.7363300323499997</v>
      </c>
      <c r="C527" s="2">
        <f>IF(B527&gt;B526,B527+(C526-B526),B527+(C526-B526)+5+A527-A526)</f>
        <v>10.446329832078391</v>
      </c>
      <c r="D527" s="2">
        <v>1577147202.5799999</v>
      </c>
      <c r="E527" s="2">
        <v>450</v>
      </c>
      <c r="F527" s="2">
        <v>902</v>
      </c>
      <c r="G527" s="2">
        <v>636</v>
      </c>
      <c r="H527" s="2">
        <v>700</v>
      </c>
      <c r="I527" s="2">
        <v>293</v>
      </c>
      <c r="J527" s="2">
        <f>$K$2*I527+(1-$K$2)*J526</f>
        <v>289.96721574712393</v>
      </c>
      <c r="K527" s="2"/>
      <c r="L527" s="2">
        <f>IF(O527="low", $K$4*J527+(1-$K$4)*L526,L526)</f>
        <v>264.01458491620082</v>
      </c>
      <c r="M527" s="2">
        <f>IF(O527="high", $K$4*J527+(1-$K$4)*M526,M526)</f>
        <v>288.60985613565344</v>
      </c>
      <c r="N527" s="2">
        <f>IF(O527="high",(1-$K$8)*N526+$K$8*(M526-2),IF(O527="low",(1-$K$8)*N526+$K$8*(L526+2),N526))</f>
        <v>285.46468515987772</v>
      </c>
      <c r="O527" s="2" t="str">
        <f>IF(J527&gt;N526+1,"high",IF(J527&lt;N526-1,"low","middle"))</f>
        <v>high</v>
      </c>
      <c r="P527" s="2">
        <f>IF(O527="low",250,IF(O527="high",300,275))</f>
        <v>300</v>
      </c>
      <c r="Q527" s="2">
        <f>IF(P527=P526,Q526+1,1)</f>
        <v>82</v>
      </c>
      <c r="R527" s="2">
        <f>IF(P527=P526,R526+J527,J527)</f>
        <v>23546.975329076224</v>
      </c>
      <c r="S527" s="2" t="str">
        <f>IF(P528=P527,"NA",R527/Q527)</f>
        <v>NA</v>
      </c>
      <c r="T527" s="2">
        <f>IF(P527=P526,T526+J527^2,J527^2)</f>
        <v>6761743.280832951</v>
      </c>
      <c r="U527" s="2" t="str">
        <f>IF(NOT($P528=$P527),SQRT(((T527)/($Q527))-S527^2),"NA")</f>
        <v>NA</v>
      </c>
    </row>
    <row r="528" spans="1:21" x14ac:dyDescent="0.2">
      <c r="A528" s="2">
        <f>D528-$D$2</f>
        <v>10.480000019073486</v>
      </c>
      <c r="B528" s="2">
        <v>4.7566530704499996</v>
      </c>
      <c r="C528" s="2">
        <f>IF(B528&gt;B527,B528+(C527-B527),B528+(C527-B527)+5+A528-A527)</f>
        <v>10.46665287017839</v>
      </c>
      <c r="D528" s="2">
        <v>1577147202.5999999</v>
      </c>
      <c r="E528" s="2">
        <v>449</v>
      </c>
      <c r="F528" s="2">
        <v>902</v>
      </c>
      <c r="G528" s="2">
        <v>635</v>
      </c>
      <c r="H528" s="2">
        <v>699</v>
      </c>
      <c r="I528" s="2">
        <v>290</v>
      </c>
      <c r="J528" s="2">
        <f>$K$2*I528+(1-$K$2)*J527</f>
        <v>289.97377259769917</v>
      </c>
      <c r="K528" s="2"/>
      <c r="L528" s="2">
        <f>IF(O528="low", $K$4*J528+(1-$K$4)*L527,L527)</f>
        <v>264.01458491620082</v>
      </c>
      <c r="M528" s="2">
        <f>IF(O528="high", $K$4*J528+(1-$K$4)*M527,M527)</f>
        <v>288.88263942806259</v>
      </c>
      <c r="N528" s="2">
        <f>IF(O528="high",(1-$K$8)*N527+$K$8*(M527-2),IF(O528="low",(1-$K$8)*N527+$K$8*(L527+2),N527))</f>
        <v>285.52194370866647</v>
      </c>
      <c r="O528" s="2" t="str">
        <f>IF(J528&gt;N527+1,"high",IF(J528&lt;N527-1,"low","middle"))</f>
        <v>high</v>
      </c>
      <c r="P528" s="2">
        <f>IF(O528="low",250,IF(O528="high",300,275))</f>
        <v>300</v>
      </c>
      <c r="Q528" s="2">
        <f>IF(P528=P527,Q527+1,1)</f>
        <v>83</v>
      </c>
      <c r="R528" s="2">
        <f>IF(P528=P527,R527+J528,J528)</f>
        <v>23836.949101673923</v>
      </c>
      <c r="S528" s="2" t="str">
        <f>IF(P529=P528,"NA",R528/Q528)</f>
        <v>NA</v>
      </c>
      <c r="T528" s="2">
        <f>IF(P528=P527,T527+J528^2,J528^2)</f>
        <v>6845828.0696274927</v>
      </c>
      <c r="U528" s="2" t="str">
        <f>IF(NOT($P529=$P528),SQRT(((T528)/($Q528))-S528^2),"NA")</f>
        <v>NA</v>
      </c>
    </row>
    <row r="529" spans="1:21" x14ac:dyDescent="0.2">
      <c r="A529" s="2">
        <f>D529-$D$2</f>
        <v>10.510000228881836</v>
      </c>
      <c r="B529" s="2">
        <v>4.7814421653699997</v>
      </c>
      <c r="C529" s="2">
        <f>IF(B529&gt;B528,B529+(C528-B528),B529+(C528-B528)+5+A529-A528)</f>
        <v>10.491441965098389</v>
      </c>
      <c r="D529" s="2">
        <v>1577147202.6300001</v>
      </c>
      <c r="E529" s="2">
        <v>452</v>
      </c>
      <c r="F529" s="2">
        <v>901</v>
      </c>
      <c r="G529" s="2">
        <v>636</v>
      </c>
      <c r="H529" s="2">
        <v>701</v>
      </c>
      <c r="I529" s="2">
        <v>293</v>
      </c>
      <c r="J529" s="2">
        <f>$K$2*I529+(1-$K$2)*J528</f>
        <v>290.57901807815938</v>
      </c>
      <c r="K529" s="2"/>
      <c r="L529" s="2">
        <f>IF(O529="low", $K$4*J529+(1-$K$4)*L528,L528)</f>
        <v>264.01458491620082</v>
      </c>
      <c r="M529" s="2">
        <f>IF(O529="high", $K$4*J529+(1-$K$4)*M528,M528)</f>
        <v>289.22191515808197</v>
      </c>
      <c r="N529" s="2">
        <f>IF(O529="high",(1-$K$8)*N528+$K$8*(M528-2),IF(O529="low",(1-$K$8)*N528+$K$8*(L528+2),N528))</f>
        <v>285.58997849463628</v>
      </c>
      <c r="O529" s="2" t="str">
        <f>IF(J529&gt;N528+1,"high",IF(J529&lt;N528-1,"low","middle"))</f>
        <v>high</v>
      </c>
      <c r="P529" s="2">
        <f>IF(O529="low",250,IF(O529="high",300,275))</f>
        <v>300</v>
      </c>
      <c r="Q529" s="2">
        <f>IF(P529=P528,Q528+1,1)</f>
        <v>84</v>
      </c>
      <c r="R529" s="2">
        <f>IF(P529=P528,R528+J529,J529)</f>
        <v>24127.528119752082</v>
      </c>
      <c r="S529" s="2" t="str">
        <f>IF(P530=P529,"NA",R529/Q529)</f>
        <v>NA</v>
      </c>
      <c r="T529" s="2">
        <f>IF(P529=P528,T528+J529^2,J529^2)</f>
        <v>6930264.2353747599</v>
      </c>
      <c r="U529" s="2" t="str">
        <f>IF(NOT($P530=$P529),SQRT(((T529)/($Q529))-S529^2),"NA")</f>
        <v>NA</v>
      </c>
    </row>
    <row r="530" spans="1:21" x14ac:dyDescent="0.2">
      <c r="A530" s="2">
        <f>D530-$D$2</f>
        <v>10.53000020980835</v>
      </c>
      <c r="B530" s="2">
        <v>4.8018310069999997</v>
      </c>
      <c r="C530" s="2">
        <f>IF(B530&gt;B529,B530+(C529-B529),B530+(C529-B529)+5+A530-A529)</f>
        <v>10.511830806728389</v>
      </c>
      <c r="D530" s="2">
        <v>1577147202.6500001</v>
      </c>
      <c r="E530" s="2">
        <v>452</v>
      </c>
      <c r="F530" s="2">
        <v>902</v>
      </c>
      <c r="G530" s="2">
        <v>635</v>
      </c>
      <c r="H530" s="2">
        <v>700</v>
      </c>
      <c r="I530" s="2">
        <v>294</v>
      </c>
      <c r="J530" s="2">
        <f>$K$2*I530+(1-$K$2)*J529</f>
        <v>291.26321446252751</v>
      </c>
      <c r="K530" s="2"/>
      <c r="L530" s="2">
        <f>IF(O530="low", $K$4*J530+(1-$K$4)*L529,L529)</f>
        <v>264.01458491620082</v>
      </c>
      <c r="M530" s="2">
        <f>IF(O530="high", $K$4*J530+(1-$K$4)*M529,M529)</f>
        <v>289.6301750189711</v>
      </c>
      <c r="N530" s="2">
        <f>IF(O530="high",(1-$K$8)*N529+$K$8*(M529-2),IF(O530="low",(1-$K$8)*N529+$K$8*(L529+2),N529))</f>
        <v>285.67157532780851</v>
      </c>
      <c r="O530" s="2" t="str">
        <f>IF(J530&gt;N529+1,"high",IF(J530&lt;N529-1,"low","middle"))</f>
        <v>high</v>
      </c>
      <c r="P530" s="2">
        <f>IF(O530="low",250,IF(O530="high",300,275))</f>
        <v>300</v>
      </c>
      <c r="Q530" s="2">
        <f>IF(P530=P529,Q529+1,1)</f>
        <v>85</v>
      </c>
      <c r="R530" s="2">
        <f>IF(P530=P529,R529+J530,J530)</f>
        <v>24418.791334214609</v>
      </c>
      <c r="S530" s="2" t="str">
        <f>IF(P531=P530,"NA",R530/Q530)</f>
        <v>NA</v>
      </c>
      <c r="T530" s="2">
        <f>IF(P530=P529,T529+J530^2,J530^2)</f>
        <v>7015098.495473804</v>
      </c>
      <c r="U530" s="2" t="str">
        <f>IF(NOT($P531=$P530),SQRT(((T530)/($Q530))-S530^2),"NA")</f>
        <v>NA</v>
      </c>
    </row>
    <row r="531" spans="1:21" x14ac:dyDescent="0.2">
      <c r="A531" s="2">
        <f>D531-$D$2</f>
        <v>10.550000190734863</v>
      </c>
      <c r="B531" s="2">
        <v>4.8265480995200001</v>
      </c>
      <c r="C531" s="2">
        <f>IF(B531&gt;B530,B531+(C530-B530),B531+(C530-B530)+5+A531-A530)</f>
        <v>10.53654789924839</v>
      </c>
      <c r="D531" s="2">
        <v>1577147202.6700001</v>
      </c>
      <c r="E531" s="2">
        <v>449</v>
      </c>
      <c r="F531" s="2">
        <v>903</v>
      </c>
      <c r="G531" s="2">
        <v>635</v>
      </c>
      <c r="H531" s="2">
        <v>699</v>
      </c>
      <c r="I531" s="2">
        <v>292</v>
      </c>
      <c r="J531" s="2">
        <f>$K$2*I531+(1-$K$2)*J530</f>
        <v>291.41057157002206</v>
      </c>
      <c r="K531" s="2"/>
      <c r="L531" s="2">
        <f>IF(O531="low", $K$4*J531+(1-$K$4)*L530,L530)</f>
        <v>264.01458491620082</v>
      </c>
      <c r="M531" s="2">
        <f>IF(O531="high", $K$4*J531+(1-$K$4)*M530,M530)</f>
        <v>289.98625432918129</v>
      </c>
      <c r="N531" s="2">
        <f>IF(O531="high",(1-$K$8)*N530+$K$8*(M530-2),IF(O531="low",(1-$K$8)*N530+$K$8*(L530+2),N530))</f>
        <v>285.76950531236662</v>
      </c>
      <c r="O531" s="2" t="str">
        <f>IF(J531&gt;N530+1,"high",IF(J531&lt;N530-1,"low","middle"))</f>
        <v>high</v>
      </c>
      <c r="P531" s="2">
        <f>IF(O531="low",250,IF(O531="high",300,275))</f>
        <v>300</v>
      </c>
      <c r="Q531" s="2">
        <f>IF(P531=P530,Q530+1,1)</f>
        <v>86</v>
      </c>
      <c r="R531" s="2">
        <f>IF(P531=P530,R530+J531,J531)</f>
        <v>24710.20190578463</v>
      </c>
      <c r="S531" s="2" t="str">
        <f>IF(P532=P531,"NA",R531/Q531)</f>
        <v>NA</v>
      </c>
      <c r="T531" s="2">
        <f>IF(P531=P530,T530+J531^2,J531^2)</f>
        <v>7100018.616696571</v>
      </c>
      <c r="U531" s="2" t="str">
        <f>IF(NOT($P532=$P531),SQRT(((T531)/($Q531))-S531^2),"NA")</f>
        <v>NA</v>
      </c>
    </row>
    <row r="532" spans="1:21" x14ac:dyDescent="0.2">
      <c r="A532" s="2">
        <f>D532-$D$2</f>
        <v>10.580000162124634</v>
      </c>
      <c r="B532" s="2">
        <v>4.8508150577500002</v>
      </c>
      <c r="C532" s="2">
        <f>IF(B532&gt;B531,B532+(C531-B531),B532+(C531-B531)+5+A532-A531)</f>
        <v>10.560814857478391</v>
      </c>
      <c r="D532" s="2">
        <v>1577147202.7</v>
      </c>
      <c r="E532" s="2">
        <v>450</v>
      </c>
      <c r="F532" s="2">
        <v>901</v>
      </c>
      <c r="G532" s="2">
        <v>637</v>
      </c>
      <c r="H532" s="2">
        <v>699</v>
      </c>
      <c r="I532" s="2">
        <v>293</v>
      </c>
      <c r="J532" s="2">
        <f>$K$2*I532+(1-$K$2)*J531</f>
        <v>291.72845725601769</v>
      </c>
      <c r="K532" s="2"/>
      <c r="L532" s="2">
        <f>IF(O532="low", $K$4*J532+(1-$K$4)*L531,L531)</f>
        <v>264.01458491620082</v>
      </c>
      <c r="M532" s="2">
        <f>IF(O532="high", $K$4*J532+(1-$K$4)*M531,M531)</f>
        <v>290.33469491454861</v>
      </c>
      <c r="N532" s="2">
        <f>IF(O532="high",(1-$K$8)*N531+$K$8*(M531-2),IF(O532="low",(1-$K$8)*N531+$K$8*(L531+2),N531))</f>
        <v>285.88034276320735</v>
      </c>
      <c r="O532" s="2" t="str">
        <f>IF(J532&gt;N531+1,"high",IF(J532&lt;N531-1,"low","middle"))</f>
        <v>high</v>
      </c>
      <c r="P532" s="2">
        <f>IF(O532="low",250,IF(O532="high",300,275))</f>
        <v>300</v>
      </c>
      <c r="Q532" s="2">
        <f>IF(P532=P531,Q531+1,1)</f>
        <v>87</v>
      </c>
      <c r="R532" s="2">
        <f>IF(P532=P531,R531+J532,J532)</f>
        <v>25001.930363040647</v>
      </c>
      <c r="S532" s="2" t="str">
        <f>IF(P533=P532,"NA",R532/Q532)</f>
        <v>NA</v>
      </c>
      <c r="T532" s="2">
        <f>IF(P532=P531,T531+J532^2,J532^2)</f>
        <v>7185124.1094695469</v>
      </c>
      <c r="U532" s="2" t="str">
        <f>IF(NOT($P533=$P532),SQRT(((T532)/($Q532))-S532^2),"NA")</f>
        <v>NA</v>
      </c>
    </row>
    <row r="533" spans="1:21" x14ac:dyDescent="0.2">
      <c r="A533" s="2">
        <f>D533-$D$2</f>
        <v>10.600000143051147</v>
      </c>
      <c r="B533" s="2">
        <v>4.8716361522699998</v>
      </c>
      <c r="C533" s="2">
        <f>IF(B533&gt;B532,B533+(C532-B532),B533+(C532-B532)+5+A533-A532)</f>
        <v>10.58163595199839</v>
      </c>
      <c r="D533" s="2">
        <v>1577147202.72</v>
      </c>
      <c r="E533" s="2">
        <v>451</v>
      </c>
      <c r="F533" s="2">
        <v>901</v>
      </c>
      <c r="G533" s="2">
        <v>635</v>
      </c>
      <c r="H533" s="2">
        <v>699</v>
      </c>
      <c r="I533" s="2">
        <v>294</v>
      </c>
      <c r="J533" s="2">
        <f>$K$2*I533+(1-$K$2)*J532</f>
        <v>292.18276580481415</v>
      </c>
      <c r="K533" s="2"/>
      <c r="L533" s="2">
        <f>IF(O533="low", $K$4*J533+(1-$K$4)*L532,L532)</f>
        <v>264.01458491620082</v>
      </c>
      <c r="M533" s="2">
        <f>IF(O533="high", $K$4*J533+(1-$K$4)*M532,M532)</f>
        <v>290.70430909260176</v>
      </c>
      <c r="N533" s="2">
        <f>IF(O533="high",(1-$K$8)*N532+$K$8*(M532-2),IF(O533="low",(1-$K$8)*N532+$K$8*(L532+2),N532))</f>
        <v>286.00306037077439</v>
      </c>
      <c r="O533" s="2" t="str">
        <f>IF(J533&gt;N532+1,"high",IF(J533&lt;N532-1,"low","middle"))</f>
        <v>high</v>
      </c>
      <c r="P533" s="2">
        <f>IF(O533="low",250,IF(O533="high",300,275))</f>
        <v>300</v>
      </c>
      <c r="Q533" s="2">
        <f>IF(P533=P532,Q532+1,1)</f>
        <v>88</v>
      </c>
      <c r="R533" s="2">
        <f>IF(P533=P532,R532+J533,J533)</f>
        <v>25294.11312884546</v>
      </c>
      <c r="S533" s="2" t="str">
        <f>IF(P534=P533,"NA",R533/Q533)</f>
        <v>NA</v>
      </c>
      <c r="T533" s="2">
        <f>IF(P533=P532,T532+J533^2,J533^2)</f>
        <v>7270494.8781028977</v>
      </c>
      <c r="U533" s="2" t="str">
        <f>IF(NOT($P534=$P533),SQRT(((T533)/($Q533))-S533^2),"NA")</f>
        <v>NA</v>
      </c>
    </row>
    <row r="534" spans="1:21" x14ac:dyDescent="0.2">
      <c r="A534" s="2">
        <f>D534-$D$2</f>
        <v>10.620000123977661</v>
      </c>
      <c r="B534" s="2">
        <v>4.89594507217</v>
      </c>
      <c r="C534" s="2">
        <f>IF(B534&gt;B533,B534+(C533-B533),B534+(C533-B533)+5+A534-A533)</f>
        <v>10.605944871898391</v>
      </c>
      <c r="D534" s="2">
        <v>1577147202.74</v>
      </c>
      <c r="E534" s="2">
        <v>451</v>
      </c>
      <c r="F534" s="2">
        <v>902</v>
      </c>
      <c r="G534" s="2">
        <v>635</v>
      </c>
      <c r="H534" s="2">
        <v>700</v>
      </c>
      <c r="I534" s="2">
        <v>294</v>
      </c>
      <c r="J534" s="2">
        <f>$K$2*I534+(1-$K$2)*J533</f>
        <v>292.54621264385133</v>
      </c>
      <c r="K534" s="2"/>
      <c r="L534" s="2">
        <f>IF(O534="low", $K$4*J534+(1-$K$4)*L533,L533)</f>
        <v>264.01458491620082</v>
      </c>
      <c r="M534" s="2">
        <f>IF(O534="high", $K$4*J534+(1-$K$4)*M533,M533)</f>
        <v>291.0726898028517</v>
      </c>
      <c r="N534" s="2">
        <f>IF(O534="high",(1-$K$8)*N533+$K$8*(M533-2),IF(O534="low",(1-$K$8)*N533+$K$8*(L533+2),N533))</f>
        <v>286.13812280686579</v>
      </c>
      <c r="O534" s="2" t="str">
        <f>IF(J534&gt;N533+1,"high",IF(J534&lt;N533-1,"low","middle"))</f>
        <v>high</v>
      </c>
      <c r="P534" s="2">
        <f>IF(O534="low",250,IF(O534="high",300,275))</f>
        <v>300</v>
      </c>
      <c r="Q534" s="2">
        <f>IF(P534=P533,Q533+1,1)</f>
        <v>89</v>
      </c>
      <c r="R534" s="2">
        <f>IF(P534=P533,R533+J534,J534)</f>
        <v>25586.65934148931</v>
      </c>
      <c r="S534" s="2" t="str">
        <f>IF(P535=P534,"NA",R534/Q534)</f>
        <v>NA</v>
      </c>
      <c r="T534" s="2">
        <f>IF(P534=P533,T533+J534^2,J534^2)</f>
        <v>7356078.1646351591</v>
      </c>
      <c r="U534" s="2" t="str">
        <f>IF(NOT($P535=$P534),SQRT(((T534)/($Q534))-S534^2),"NA")</f>
        <v>NA</v>
      </c>
    </row>
    <row r="535" spans="1:21" x14ac:dyDescent="0.2">
      <c r="A535" s="2">
        <f>D535-$D$2</f>
        <v>10.640000104904175</v>
      </c>
      <c r="B535" s="2">
        <v>4.9164500236500004</v>
      </c>
      <c r="C535" s="2">
        <f>IF(B535&gt;B534,B535+(C534-B534),B535+(C534-B534)+5+A535-A534)</f>
        <v>10.62644982337839</v>
      </c>
      <c r="D535" s="2">
        <v>1577147202.76</v>
      </c>
      <c r="E535" s="2">
        <v>450</v>
      </c>
      <c r="F535" s="2">
        <v>902</v>
      </c>
      <c r="G535" s="2">
        <v>636</v>
      </c>
      <c r="H535" s="2">
        <v>698</v>
      </c>
      <c r="I535" s="2">
        <v>293</v>
      </c>
      <c r="J535" s="2">
        <f>$K$2*I535+(1-$K$2)*J534</f>
        <v>292.63697011508111</v>
      </c>
      <c r="K535" s="2"/>
      <c r="L535" s="2">
        <f>IF(O535="low", $K$4*J535+(1-$K$4)*L534,L534)</f>
        <v>264.01458491620082</v>
      </c>
      <c r="M535" s="2">
        <f>IF(O535="high", $K$4*J535+(1-$K$4)*M534,M534)</f>
        <v>291.38554586529756</v>
      </c>
      <c r="N535" s="2">
        <f>IF(O535="high",(1-$K$8)*N534+$K$8*(M534-2),IF(O535="low",(1-$K$8)*N534+$K$8*(L534+2),N534))</f>
        <v>286.28485115666507</v>
      </c>
      <c r="O535" s="2" t="str">
        <f>IF(J535&gt;N534+1,"high",IF(J535&lt;N534-1,"low","middle"))</f>
        <v>high</v>
      </c>
      <c r="P535" s="2">
        <f>IF(O535="low",250,IF(O535="high",300,275))</f>
        <v>300</v>
      </c>
      <c r="Q535" s="2">
        <f>IF(P535=P534,Q534+1,1)</f>
        <v>90</v>
      </c>
      <c r="R535" s="2">
        <f>IF(P535=P534,R534+J535,J535)</f>
        <v>25879.29631160439</v>
      </c>
      <c r="S535" s="2" t="str">
        <f>IF(P536=P535,"NA",R535/Q535)</f>
        <v>NA</v>
      </c>
      <c r="T535" s="2">
        <f>IF(P535=P534,T534+J535^2,J535^2)</f>
        <v>7441714.5609132936</v>
      </c>
      <c r="U535" s="2" t="str">
        <f>IF(NOT($P536=$P535),SQRT(((T535)/($Q535))-S535^2),"NA")</f>
        <v>NA</v>
      </c>
    </row>
    <row r="536" spans="1:21" x14ac:dyDescent="0.2">
      <c r="A536" s="2">
        <f>D536-$D$2</f>
        <v>10.670000076293945</v>
      </c>
      <c r="B536" s="2">
        <v>4.9410521984100004</v>
      </c>
      <c r="C536" s="2">
        <f>IF(B536&gt;B535,B536+(C535-B535),B536+(C535-B535)+5+A536-A535)</f>
        <v>10.65105199813839</v>
      </c>
      <c r="D536" s="2">
        <v>1577147202.79</v>
      </c>
      <c r="E536" s="2">
        <v>450</v>
      </c>
      <c r="F536" s="2">
        <v>900</v>
      </c>
      <c r="G536" s="2">
        <v>636</v>
      </c>
      <c r="H536" s="2">
        <v>700</v>
      </c>
      <c r="I536" s="2">
        <v>291</v>
      </c>
      <c r="J536" s="2">
        <f>$K$2*I536+(1-$K$2)*J535</f>
        <v>292.3095760920649</v>
      </c>
      <c r="K536" s="2"/>
      <c r="L536" s="2">
        <f>IF(O536="low", $K$4*J536+(1-$K$4)*L535,L535)</f>
        <v>264.01458491620082</v>
      </c>
      <c r="M536" s="2">
        <f>IF(O536="high", $K$4*J536+(1-$K$4)*M535,M535)</f>
        <v>291.57035191065103</v>
      </c>
      <c r="N536" s="2">
        <f>IF(O536="high",(1-$K$8)*N535+$K$8*(M535-2),IF(O536="low",(1-$K$8)*N535+$K$8*(L535+2),N535))</f>
        <v>286.4398858920967</v>
      </c>
      <c r="O536" s="2" t="str">
        <f>IF(J536&gt;N535+1,"high",IF(J536&lt;N535-1,"low","middle"))</f>
        <v>high</v>
      </c>
      <c r="P536" s="2">
        <f>IF(O536="low",250,IF(O536="high",300,275))</f>
        <v>300</v>
      </c>
      <c r="Q536" s="2">
        <f>IF(P536=P535,Q535+1,1)</f>
        <v>91</v>
      </c>
      <c r="R536" s="2">
        <f>IF(P536=P535,R535+J536,J536)</f>
        <v>26171.605887696456</v>
      </c>
      <c r="S536" s="2" t="str">
        <f>IF(P537=P536,"NA",R536/Q536)</f>
        <v>NA</v>
      </c>
      <c r="T536" s="2">
        <f>IF(P536=P535,T535+J536^2,J536^2)</f>
        <v>7527159.4491884159</v>
      </c>
      <c r="U536" s="2" t="str">
        <f>IF(NOT($P537=$P536),SQRT(((T536)/($Q536))-S536^2),"NA")</f>
        <v>NA</v>
      </c>
    </row>
    <row r="537" spans="1:21" x14ac:dyDescent="0.2">
      <c r="A537" s="2">
        <f>D537-$D$2</f>
        <v>10.690000057220459</v>
      </c>
      <c r="B537" s="2">
        <v>4.9616961479199997</v>
      </c>
      <c r="C537" s="2">
        <f>IF(B537&gt;B536,B537+(C536-B536),B537+(C536-B536)+5+A537-A536)</f>
        <v>10.67169594764839</v>
      </c>
      <c r="D537" s="2">
        <v>1577147202.8099999</v>
      </c>
      <c r="E537" s="2">
        <v>451</v>
      </c>
      <c r="F537" s="2">
        <v>901</v>
      </c>
      <c r="G537" s="2">
        <v>635</v>
      </c>
      <c r="H537" s="2">
        <v>700</v>
      </c>
      <c r="I537" s="2">
        <v>295</v>
      </c>
      <c r="J537" s="2">
        <f>$K$2*I537+(1-$K$2)*J536</f>
        <v>292.84766087365193</v>
      </c>
      <c r="K537" s="2"/>
      <c r="L537" s="2">
        <f>IF(O537="low", $K$4*J537+(1-$K$4)*L536,L536)</f>
        <v>264.01458491620082</v>
      </c>
      <c r="M537" s="2">
        <f>IF(O537="high", $K$4*J537+(1-$K$4)*M536,M536)</f>
        <v>291.82581370325124</v>
      </c>
      <c r="N537" s="2">
        <f>IF(O537="high",(1-$K$8)*N536+$K$8*(M536-2),IF(O537="low",(1-$K$8)*N536+$K$8*(L536+2),N536))</f>
        <v>286.59640919302439</v>
      </c>
      <c r="O537" s="2" t="str">
        <f>IF(J537&gt;N536+1,"high",IF(J537&lt;N536-1,"low","middle"))</f>
        <v>high</v>
      </c>
      <c r="P537" s="2">
        <f>IF(O537="low",250,IF(O537="high",300,275))</f>
        <v>300</v>
      </c>
      <c r="Q537" s="2">
        <f>IF(P537=P536,Q536+1,1)</f>
        <v>92</v>
      </c>
      <c r="R537" s="2">
        <f>IF(P537=P536,R536+J537,J537)</f>
        <v>26464.453548570109</v>
      </c>
      <c r="S537" s="2" t="str">
        <f>IF(P538=P537,"NA",R537/Q537)</f>
        <v>NA</v>
      </c>
      <c r="T537" s="2">
        <f>IF(P537=P536,T536+J537^2,J537^2)</f>
        <v>7612919.2016675854</v>
      </c>
      <c r="U537" s="2" t="str">
        <f>IF(NOT($P538=$P537),SQRT(((T537)/($Q537))-S537^2),"NA")</f>
        <v>NA</v>
      </c>
    </row>
    <row r="538" spans="1:21" x14ac:dyDescent="0.2">
      <c r="A538" s="2">
        <f>D538-$D$2</f>
        <v>10.710000038146973</v>
      </c>
      <c r="B538" s="2">
        <v>4.9862141609200004</v>
      </c>
      <c r="C538" s="2">
        <f>IF(B538&gt;B537,B538+(C537-B537),B538+(C537-B537)+5+A538-A537)</f>
        <v>10.696213960648389</v>
      </c>
      <c r="D538" s="2">
        <v>1577147202.8299999</v>
      </c>
      <c r="E538" s="2">
        <v>450</v>
      </c>
      <c r="F538" s="2">
        <v>902</v>
      </c>
      <c r="G538" s="2">
        <v>636</v>
      </c>
      <c r="H538" s="2">
        <v>699</v>
      </c>
      <c r="I538" s="2">
        <v>295</v>
      </c>
      <c r="J538" s="2">
        <f>$K$2*I538+(1-$K$2)*J537</f>
        <v>293.27812869892159</v>
      </c>
      <c r="K538" s="2"/>
      <c r="L538" s="2">
        <f>IF(O538="low", $K$4*J538+(1-$K$4)*L537,L537)</f>
        <v>264.01458491620082</v>
      </c>
      <c r="M538" s="2">
        <f>IF(O538="high", $K$4*J538+(1-$K$4)*M537,M537)</f>
        <v>292.11627670238533</v>
      </c>
      <c r="N538" s="2">
        <f>IF(O538="high",(1-$K$8)*N537+$K$8*(M537-2),IF(O538="low",(1-$K$8)*N537+$K$8*(L537+2),N537))</f>
        <v>286.75787941853571</v>
      </c>
      <c r="O538" s="2" t="str">
        <f>IF(J538&gt;N537+1,"high",IF(J538&lt;N537-1,"low","middle"))</f>
        <v>high</v>
      </c>
      <c r="P538" s="2">
        <f>IF(O538="low",250,IF(O538="high",300,275))</f>
        <v>300</v>
      </c>
      <c r="Q538" s="2">
        <f>IF(P538=P537,Q537+1,1)</f>
        <v>93</v>
      </c>
      <c r="R538" s="2">
        <f>IF(P538=P537,R537+J538,J538)</f>
        <v>26757.731677269032</v>
      </c>
      <c r="S538" s="2" t="str">
        <f>IF(P539=P538,"NA",R538/Q538)</f>
        <v>NA</v>
      </c>
      <c r="T538" s="2">
        <f>IF(P538=P537,T537+J538^2,J538^2)</f>
        <v>7698931.2624407262</v>
      </c>
      <c r="U538" s="2" t="str">
        <f>IF(NOT($P539=$P538),SQRT(((T538)/($Q538))-S538^2),"NA")</f>
        <v>NA</v>
      </c>
    </row>
    <row r="539" spans="1:21" x14ac:dyDescent="0.2">
      <c r="A539" s="2">
        <f>D539-$D$2</f>
        <v>10.740000009536743</v>
      </c>
      <c r="B539" s="2">
        <v>5.0104830265000002</v>
      </c>
      <c r="C539" s="2">
        <f>IF(B539&gt;B538,B539+(C538-B538),B539+(C538-B538)+5+A539-A538)</f>
        <v>10.720482826228389</v>
      </c>
      <c r="D539" s="2">
        <v>1577147202.8599999</v>
      </c>
      <c r="E539" s="2">
        <v>448</v>
      </c>
      <c r="F539" s="2">
        <v>901</v>
      </c>
      <c r="G539" s="2">
        <v>636</v>
      </c>
      <c r="H539" s="2">
        <v>699</v>
      </c>
      <c r="I539" s="2">
        <v>291</v>
      </c>
      <c r="J539" s="2">
        <f>$K$2*I539+(1-$K$2)*J538</f>
        <v>292.8225029591373</v>
      </c>
      <c r="K539" s="2"/>
      <c r="L539" s="2">
        <f>IF(O539="low", $K$4*J539+(1-$K$4)*L538,L538)</f>
        <v>264.01458491620082</v>
      </c>
      <c r="M539" s="2">
        <f>IF(O539="high", $K$4*J539+(1-$K$4)*M538,M538)</f>
        <v>292.25752195373576</v>
      </c>
      <c r="N539" s="2">
        <f>IF(O539="high",(1-$K$8)*N538+$K$8*(M538-2),IF(O539="low",(1-$K$8)*N538+$K$8*(L538+2),N538))</f>
        <v>286.92579928272818</v>
      </c>
      <c r="O539" s="2" t="str">
        <f>IF(J539&gt;N538+1,"high",IF(J539&lt;N538-1,"low","middle"))</f>
        <v>high</v>
      </c>
      <c r="P539" s="2">
        <f>IF(O539="low",250,IF(O539="high",300,275))</f>
        <v>300</v>
      </c>
      <c r="Q539" s="2">
        <f>IF(P539=P538,Q538+1,1)</f>
        <v>94</v>
      </c>
      <c r="R539" s="2">
        <f>IF(P539=P538,R538+J539,J539)</f>
        <v>27050.55418022817</v>
      </c>
      <c r="S539" s="2" t="str">
        <f>IF(P540=P539,"NA",R539/Q539)</f>
        <v>NA</v>
      </c>
      <c r="T539" s="2">
        <f>IF(P539=P538,T538+J539^2,J539^2)</f>
        <v>7784676.2806799803</v>
      </c>
      <c r="U539" s="2" t="str">
        <f>IF(NOT($P540=$P539),SQRT(((T539)/($Q539))-S539^2),"NA")</f>
        <v>NA</v>
      </c>
    </row>
    <row r="540" spans="1:21" x14ac:dyDescent="0.2">
      <c r="A540" s="2">
        <f>D540-$D$2</f>
        <v>12.320000171661377</v>
      </c>
      <c r="B540" s="2">
        <v>6.1488151550300005E-4</v>
      </c>
      <c r="C540" s="2">
        <f>IF(B540&gt;B539,B540+(C539-B539),B540+(C539-B539)+5+A540-A539)</f>
        <v>12.290614843368527</v>
      </c>
      <c r="D540" s="2">
        <v>1577147204.4400001</v>
      </c>
      <c r="E540" s="2">
        <v>451</v>
      </c>
      <c r="F540" s="2">
        <v>901</v>
      </c>
      <c r="G540" s="2">
        <v>636</v>
      </c>
      <c r="H540" s="2">
        <v>700</v>
      </c>
      <c r="I540" s="2">
        <v>293</v>
      </c>
      <c r="J540" s="2">
        <f>$K$2*I540+(1-$K$2)*J539</f>
        <v>292.85800236730984</v>
      </c>
      <c r="K540" s="2"/>
      <c r="L540" s="2">
        <f>IF(O540="low", $K$4*J540+(1-$K$4)*L539,L539)</f>
        <v>264.01458491620082</v>
      </c>
      <c r="M540" s="2">
        <f>IF(O540="high", $K$4*J540+(1-$K$4)*M539,M539)</f>
        <v>292.3776180364506</v>
      </c>
      <c r="N540" s="2">
        <f>IF(O540="high",(1-$K$8)*N539+$K$8*(M539-2),IF(O540="low",(1-$K$8)*N539+$K$8*(L539+2),N539))</f>
        <v>287.09238541627855</v>
      </c>
      <c r="O540" s="2" t="str">
        <f>IF(J540&gt;N539+1,"high",IF(J540&lt;N539-1,"low","middle"))</f>
        <v>high</v>
      </c>
      <c r="P540" s="2">
        <f>IF(O540="low",250,IF(O540="high",300,275))</f>
        <v>300</v>
      </c>
      <c r="Q540" s="2">
        <f>IF(P540=P539,Q539+1,1)</f>
        <v>95</v>
      </c>
      <c r="R540" s="2">
        <f>IF(P540=P539,R539+J540,J540)</f>
        <v>27343.412182595479</v>
      </c>
      <c r="S540" s="2" t="str">
        <f>IF(P541=P540,"NA",R540/Q540)</f>
        <v>NA</v>
      </c>
      <c r="T540" s="2">
        <f>IF(P540=P539,T539+J540^2,J540^2)</f>
        <v>7870442.0902305515</v>
      </c>
      <c r="U540" s="2" t="str">
        <f>IF(NOT($P541=$P540),SQRT(((T540)/($Q540))-S540^2),"NA")</f>
        <v>NA</v>
      </c>
    </row>
    <row r="541" spans="1:21" x14ac:dyDescent="0.2">
      <c r="A541" s="2">
        <f>D541-$D$2</f>
        <v>12.320000171661377</v>
      </c>
      <c r="B541" s="2">
        <v>1.2378692626999999E-3</v>
      </c>
      <c r="C541" s="2">
        <f>IF(B541&gt;B540,B541+(C540-B540),B541+(C540-B540)+5+A541-A540)</f>
        <v>12.291237831115724</v>
      </c>
      <c r="D541" s="2">
        <v>1577147204.4400001</v>
      </c>
      <c r="E541" s="2">
        <v>450</v>
      </c>
      <c r="F541" s="2">
        <v>901</v>
      </c>
      <c r="G541" s="2">
        <v>636</v>
      </c>
      <c r="H541" s="2">
        <v>699</v>
      </c>
      <c r="I541" s="2">
        <v>294</v>
      </c>
      <c r="J541" s="2">
        <f>$K$2*I541+(1-$K$2)*J540</f>
        <v>293.08640189384789</v>
      </c>
      <c r="K541" s="2"/>
      <c r="L541" s="2">
        <f>IF(O541="low", $K$4*J541+(1-$K$4)*L540,L540)</f>
        <v>264.01458491620082</v>
      </c>
      <c r="M541" s="2">
        <f>IF(O541="high", $K$4*J541+(1-$K$4)*M540,M540)</f>
        <v>292.51937480793003</v>
      </c>
      <c r="N541" s="2">
        <f>IF(O541="high",(1-$K$8)*N540+$K$8*(M540-2),IF(O541="low",(1-$K$8)*N540+$K$8*(L540+2),N540))</f>
        <v>287.25664704728712</v>
      </c>
      <c r="O541" s="2" t="str">
        <f>IF(J541&gt;N540+1,"high",IF(J541&lt;N540-1,"low","middle"))</f>
        <v>high</v>
      </c>
      <c r="P541" s="2">
        <f>IF(O541="low",250,IF(O541="high",300,275))</f>
        <v>300</v>
      </c>
      <c r="Q541" s="2">
        <f>IF(P541=P540,Q540+1,1)</f>
        <v>96</v>
      </c>
      <c r="R541" s="2">
        <f>IF(P541=P540,R540+J541,J541)</f>
        <v>27636.498584489327</v>
      </c>
      <c r="S541" s="2" t="str">
        <f>IF(P542=P541,"NA",R541/Q541)</f>
        <v>NA</v>
      </c>
      <c r="T541" s="2">
        <f>IF(P541=P540,T540+J541^2,J541^2)</f>
        <v>7956341.7292056335</v>
      </c>
      <c r="U541" s="2" t="str">
        <f>IF(NOT($P542=$P541),SQRT(((T541)/($Q541))-S541^2),"NA")</f>
        <v>NA</v>
      </c>
    </row>
    <row r="542" spans="1:21" x14ac:dyDescent="0.2">
      <c r="A542" s="2">
        <f>D542-$D$2</f>
        <v>12.320000171661377</v>
      </c>
      <c r="B542" s="2">
        <v>1.7998218536399999E-3</v>
      </c>
      <c r="C542" s="2">
        <f>IF(B542&gt;B541,B542+(C541-B541),B542+(C541-B541)+5+A542-A541)</f>
        <v>12.291799783706663</v>
      </c>
      <c r="D542" s="2">
        <v>1577147204.4400001</v>
      </c>
      <c r="E542" s="2">
        <v>449</v>
      </c>
      <c r="F542" s="2">
        <v>901</v>
      </c>
      <c r="G542" s="2">
        <v>636</v>
      </c>
      <c r="H542" s="2">
        <v>700</v>
      </c>
      <c r="I542" s="2">
        <v>293</v>
      </c>
      <c r="J542" s="2">
        <f>$K$2*I542+(1-$K$2)*J541</f>
        <v>293.06912151507834</v>
      </c>
      <c r="K542" s="2"/>
      <c r="L542" s="2">
        <f>IF(O542="low", $K$4*J542+(1-$K$4)*L541,L541)</f>
        <v>264.01458491620082</v>
      </c>
      <c r="M542" s="2">
        <f>IF(O542="high", $K$4*J542+(1-$K$4)*M541,M541)</f>
        <v>292.62932414935972</v>
      </c>
      <c r="N542" s="2">
        <f>IF(O542="high",(1-$K$8)*N541+$K$8*(M541-2),IF(O542="low",(1-$K$8)*N541+$K$8*(L541+2),N541))</f>
        <v>287.41978343531923</v>
      </c>
      <c r="O542" s="2" t="str">
        <f>IF(J542&gt;N541+1,"high",IF(J542&lt;N541-1,"low","middle"))</f>
        <v>high</v>
      </c>
      <c r="P542" s="2">
        <f>IF(O542="low",250,IF(O542="high",300,275))</f>
        <v>300</v>
      </c>
      <c r="Q542" s="2">
        <f>IF(P542=P541,Q541+1,1)</f>
        <v>97</v>
      </c>
      <c r="R542" s="2">
        <f>IF(P542=P541,R541+J542,J542)</f>
        <v>27929.567706004407</v>
      </c>
      <c r="S542" s="2" t="str">
        <f>IF(P543=P542,"NA",R542/Q542)</f>
        <v>NA</v>
      </c>
      <c r="T542" s="2">
        <f>IF(P542=P541,T541+J542^2,J542^2)</f>
        <v>8042231.2391912537</v>
      </c>
      <c r="U542" s="2" t="str">
        <f>IF(NOT($P543=$P542),SQRT(((T542)/($Q542))-S542^2),"NA")</f>
        <v>NA</v>
      </c>
    </row>
    <row r="543" spans="1:21" x14ac:dyDescent="0.2">
      <c r="A543" s="2">
        <f>D543-$D$2</f>
        <v>12.320000171661377</v>
      </c>
      <c r="B543" s="2">
        <v>2.35986709595E-3</v>
      </c>
      <c r="C543" s="2">
        <f>IF(B543&gt;B542,B543+(C542-B542),B543+(C542-B542)+5+A543-A542)</f>
        <v>12.292359828948975</v>
      </c>
      <c r="D543" s="2">
        <v>1577147204.4400001</v>
      </c>
      <c r="E543" s="2">
        <v>448</v>
      </c>
      <c r="F543" s="2">
        <v>900</v>
      </c>
      <c r="G543" s="2">
        <v>636</v>
      </c>
      <c r="H543" s="2">
        <v>700</v>
      </c>
      <c r="I543" s="2">
        <v>292</v>
      </c>
      <c r="J543" s="2">
        <f>$K$2*I543+(1-$K$2)*J542</f>
        <v>292.85529721206268</v>
      </c>
      <c r="K543" s="2"/>
      <c r="L543" s="2">
        <f>IF(O543="low", $K$4*J543+(1-$K$4)*L542,L542)</f>
        <v>264.01458491620082</v>
      </c>
      <c r="M543" s="2">
        <f>IF(O543="high", $K$4*J543+(1-$K$4)*M542,M542)</f>
        <v>292.67451876190034</v>
      </c>
      <c r="N543" s="2">
        <f>IF(O543="high",(1-$K$8)*N542+$K$8*(M542-2),IF(O543="low",(1-$K$8)*N542+$K$8*(L542+2),N542))</f>
        <v>287.58026047102123</v>
      </c>
      <c r="O543" s="2" t="str">
        <f>IF(J543&gt;N542+1,"high",IF(J543&lt;N542-1,"low","middle"))</f>
        <v>high</v>
      </c>
      <c r="P543" s="2">
        <f>IF(O543="low",250,IF(O543="high",300,275))</f>
        <v>300</v>
      </c>
      <c r="Q543" s="2">
        <f>IF(P543=P542,Q542+1,1)</f>
        <v>98</v>
      </c>
      <c r="R543" s="2">
        <f>IF(P543=P542,R542+J543,J543)</f>
        <v>28222.423003216471</v>
      </c>
      <c r="S543" s="2" t="str">
        <f>IF(P544=P543,"NA",R543/Q543)</f>
        <v>NA</v>
      </c>
      <c r="T543" s="2">
        <f>IF(P543=P542,T542+J543^2,J543^2)</f>
        <v>8127995.4642964192</v>
      </c>
      <c r="U543" s="2" t="str">
        <f>IF(NOT($P544=$P543),SQRT(((T543)/($Q543))-S543^2),"NA")</f>
        <v>NA</v>
      </c>
    </row>
    <row r="544" spans="1:21" x14ac:dyDescent="0.2">
      <c r="A544" s="2">
        <f>D544-$D$2</f>
        <v>12.320000171661377</v>
      </c>
      <c r="B544" s="2">
        <v>2.9098987579300002E-3</v>
      </c>
      <c r="C544" s="2">
        <f>IF(B544&gt;B543,B544+(C543-B543),B544+(C543-B543)+5+A544-A543)</f>
        <v>12.292909860610953</v>
      </c>
      <c r="D544" s="2">
        <v>1577147204.4400001</v>
      </c>
      <c r="E544" s="2">
        <v>449</v>
      </c>
      <c r="F544" s="2">
        <v>901</v>
      </c>
      <c r="G544" s="2">
        <v>635</v>
      </c>
      <c r="H544" s="2">
        <v>699</v>
      </c>
      <c r="I544" s="2">
        <v>291</v>
      </c>
      <c r="J544" s="2">
        <f>$K$2*I544+(1-$K$2)*J543</f>
        <v>292.48423776965018</v>
      </c>
      <c r="K544" s="2"/>
      <c r="L544" s="2">
        <f>IF(O544="low", $K$4*J544+(1-$K$4)*L543,L543)</f>
        <v>264.01458491620082</v>
      </c>
      <c r="M544" s="2">
        <f>IF(O544="high", $K$4*J544+(1-$K$4)*M543,M543)</f>
        <v>292.63646256345032</v>
      </c>
      <c r="N544" s="2">
        <f>IF(O544="high",(1-$K$8)*N543+$K$8*(M543-2),IF(O544="low",(1-$K$8)*N543+$K$8*(L543+2),N543))</f>
        <v>287.73497338556518</v>
      </c>
      <c r="O544" s="2" t="str">
        <f>IF(J544&gt;N543+1,"high",IF(J544&lt;N543-1,"low","middle"))</f>
        <v>high</v>
      </c>
      <c r="P544" s="2">
        <f>IF(O544="low",250,IF(O544="high",300,275))</f>
        <v>300</v>
      </c>
      <c r="Q544" s="2">
        <f>IF(P544=P543,Q543+1,1)</f>
        <v>99</v>
      </c>
      <c r="R544" s="2">
        <f>IF(P544=P543,R543+J544,J544)</f>
        <v>28514.907240986122</v>
      </c>
      <c r="S544" s="2" t="str">
        <f>IF(P545=P544,"NA",R544/Q544)</f>
        <v>NA</v>
      </c>
      <c r="T544" s="2">
        <f>IF(P544=P543,T543+J544^2,J544^2)</f>
        <v>8213542.4936401127</v>
      </c>
      <c r="U544" s="2" t="str">
        <f>IF(NOT($P545=$P544),SQRT(((T544)/($Q544))-S544^2),"NA")</f>
        <v>NA</v>
      </c>
    </row>
    <row r="545" spans="1:21" x14ac:dyDescent="0.2">
      <c r="A545" s="2">
        <f>D545-$D$2</f>
        <v>12.320000171661377</v>
      </c>
      <c r="B545" s="2">
        <v>3.5059452056900001E-3</v>
      </c>
      <c r="C545" s="2">
        <f>IF(B545&gt;B544,B545+(C544-B544),B545+(C544-B544)+5+A545-A544)</f>
        <v>12.293505907058714</v>
      </c>
      <c r="D545" s="2">
        <v>1577147204.4400001</v>
      </c>
      <c r="E545" s="2">
        <v>451</v>
      </c>
      <c r="F545" s="2">
        <v>901</v>
      </c>
      <c r="G545" s="2">
        <v>636</v>
      </c>
      <c r="H545" s="2">
        <v>700</v>
      </c>
      <c r="I545" s="2">
        <v>294</v>
      </c>
      <c r="J545" s="2">
        <f>$K$2*I545+(1-$K$2)*J544</f>
        <v>292.78739021572017</v>
      </c>
      <c r="K545" s="2"/>
      <c r="L545" s="2">
        <f>IF(O545="low", $K$4*J545+(1-$K$4)*L544,L544)</f>
        <v>264.01458491620082</v>
      </c>
      <c r="M545" s="2">
        <f>IF(O545="high", $K$4*J545+(1-$K$4)*M544,M544)</f>
        <v>292.66664809390431</v>
      </c>
      <c r="N545" s="2">
        <f>IF(O545="high",(1-$K$8)*N544+$K$8*(M544-2),IF(O545="low",(1-$K$8)*N544+$K$8*(L544+2),N544))</f>
        <v>287.8800478444594</v>
      </c>
      <c r="O545" s="2" t="str">
        <f>IF(J545&gt;N544+1,"high",IF(J545&lt;N544-1,"low","middle"))</f>
        <v>high</v>
      </c>
      <c r="P545" s="2">
        <f>IF(O545="low",250,IF(O545="high",300,275))</f>
        <v>300</v>
      </c>
      <c r="Q545" s="2">
        <f>IF(P545=P544,Q544+1,1)</f>
        <v>100</v>
      </c>
      <c r="R545" s="2">
        <f>IF(P545=P544,R544+J545,J545)</f>
        <v>28807.694631201841</v>
      </c>
      <c r="S545" s="2" t="str">
        <f>IF(P546=P545,"NA",R545/Q545)</f>
        <v>NA</v>
      </c>
      <c r="T545" s="2">
        <f>IF(P545=P544,T544+J545^2,J545^2)</f>
        <v>8299266.9495094446</v>
      </c>
      <c r="U545" s="2" t="str">
        <f>IF(NOT($P546=$P545),SQRT(((T545)/($Q545))-S545^2),"NA")</f>
        <v>NA</v>
      </c>
    </row>
    <row r="546" spans="1:21" x14ac:dyDescent="0.2">
      <c r="A546" s="2">
        <f>D546-$D$2</f>
        <v>12.320000171661377</v>
      </c>
      <c r="B546" s="2">
        <v>4.0810108184800003E-3</v>
      </c>
      <c r="C546" s="2">
        <f>IF(B546&gt;B545,B546+(C545-B545),B546+(C545-B545)+5+A546-A545)</f>
        <v>12.294080972671503</v>
      </c>
      <c r="D546" s="2">
        <v>1577147204.4400001</v>
      </c>
      <c r="E546" s="2">
        <v>450</v>
      </c>
      <c r="F546" s="2">
        <v>902</v>
      </c>
      <c r="G546" s="2">
        <v>636</v>
      </c>
      <c r="H546" s="2">
        <v>700</v>
      </c>
      <c r="I546" s="2">
        <v>293</v>
      </c>
      <c r="J546" s="2">
        <f>$K$2*I546+(1-$K$2)*J545</f>
        <v>292.82991217257614</v>
      </c>
      <c r="K546" s="2"/>
      <c r="L546" s="2">
        <f>IF(O546="low", $K$4*J546+(1-$K$4)*L545,L545)</f>
        <v>264.01458491620082</v>
      </c>
      <c r="M546" s="2">
        <f>IF(O546="high", $K$4*J546+(1-$K$4)*M545,M545)</f>
        <v>292.69930090963874</v>
      </c>
      <c r="N546" s="2">
        <f>IF(O546="high",(1-$K$8)*N545+$K$8*(M545-2),IF(O546="low",(1-$K$8)*N545+$K$8*(L545+2),N545))</f>
        <v>288.01937785693161</v>
      </c>
      <c r="O546" s="2" t="str">
        <f>IF(J546&gt;N545+1,"high",IF(J546&lt;N545-1,"low","middle"))</f>
        <v>high</v>
      </c>
      <c r="P546" s="2">
        <f>IF(O546="low",250,IF(O546="high",300,275))</f>
        <v>300</v>
      </c>
      <c r="Q546" s="2">
        <f>IF(P546=P545,Q545+1,1)</f>
        <v>101</v>
      </c>
      <c r="R546" s="2">
        <f>IF(P546=P545,R545+J546,J546)</f>
        <v>29100.524543374417</v>
      </c>
      <c r="S546" s="2" t="str">
        <f>IF(P547=P546,"NA",R546/Q546)</f>
        <v>NA</v>
      </c>
      <c r="T546" s="2">
        <f>IF(P546=P545,T545+J546^2,J546^2)</f>
        <v>8385016.3069724431</v>
      </c>
      <c r="U546" s="2" t="str">
        <f>IF(NOT($P547=$P546),SQRT(((T546)/($Q546))-S546^2),"NA")</f>
        <v>NA</v>
      </c>
    </row>
    <row r="547" spans="1:21" x14ac:dyDescent="0.2">
      <c r="A547" s="2">
        <f>D547-$D$2</f>
        <v>12.320000171661377</v>
      </c>
      <c r="B547" s="2">
        <v>4.6310424804699999E-3</v>
      </c>
      <c r="C547" s="2">
        <f>IF(B547&gt;B546,B547+(C546-B546),B547+(C546-B546)+5+A547-A546)</f>
        <v>12.294631004333494</v>
      </c>
      <c r="D547" s="2">
        <v>1577147204.4400001</v>
      </c>
      <c r="E547" s="2">
        <v>449</v>
      </c>
      <c r="F547" s="2">
        <v>900</v>
      </c>
      <c r="G547" s="2">
        <v>635</v>
      </c>
      <c r="H547" s="2">
        <v>700</v>
      </c>
      <c r="I547" s="2">
        <v>293</v>
      </c>
      <c r="J547" s="2">
        <f>$K$2*I547+(1-$K$2)*J546</f>
        <v>292.86392973806096</v>
      </c>
      <c r="K547" s="2"/>
      <c r="L547" s="2">
        <f>IF(O547="low", $K$4*J547+(1-$K$4)*L546,L546)</f>
        <v>264.01458491620082</v>
      </c>
      <c r="M547" s="2">
        <f>IF(O547="high", $K$4*J547+(1-$K$4)*M546,M546)</f>
        <v>292.7322266753232</v>
      </c>
      <c r="N547" s="2">
        <f>IF(O547="high",(1-$K$8)*N546+$K$8*(M546-2),IF(O547="low",(1-$K$8)*N546+$K$8*(L546+2),N546))</f>
        <v>288.15337400956696</v>
      </c>
      <c r="O547" s="2" t="str">
        <f>IF(J547&gt;N546+1,"high",IF(J547&lt;N546-1,"low","middle"))</f>
        <v>high</v>
      </c>
      <c r="P547" s="2">
        <f>IF(O547="low",250,IF(O547="high",300,275))</f>
        <v>300</v>
      </c>
      <c r="Q547" s="2">
        <f>IF(P547=P546,Q546+1,1)</f>
        <v>102</v>
      </c>
      <c r="R547" s="2">
        <f>IF(P547=P546,R546+J547,J547)</f>
        <v>29393.388473112478</v>
      </c>
      <c r="S547" s="2" t="str">
        <f>IF(P548=P547,"NA",R547/Q547)</f>
        <v>NA</v>
      </c>
      <c r="T547" s="2">
        <f>IF(P547=P546,T546+J547^2,J547^2)</f>
        <v>8470785.5883140638</v>
      </c>
      <c r="U547" s="2" t="str">
        <f>IF(NOT($P548=$P547),SQRT(((T547)/($Q547))-S547^2),"NA")</f>
        <v>NA</v>
      </c>
    </row>
    <row r="548" spans="1:21" x14ac:dyDescent="0.2">
      <c r="A548" s="2">
        <f>D548-$D$2</f>
        <v>12.320000171661377</v>
      </c>
      <c r="B548" s="2">
        <v>5.1798820495599996E-3</v>
      </c>
      <c r="C548" s="2">
        <f>IF(B548&gt;B547,B548+(C547-B547),B548+(C547-B547)+5+A548-A547)</f>
        <v>12.295179843902584</v>
      </c>
      <c r="D548" s="2">
        <v>1577147204.4400001</v>
      </c>
      <c r="E548" s="2">
        <v>450</v>
      </c>
      <c r="F548" s="2">
        <v>902</v>
      </c>
      <c r="G548" s="2">
        <v>636</v>
      </c>
      <c r="H548" s="2">
        <v>699</v>
      </c>
      <c r="I548" s="2">
        <v>293</v>
      </c>
      <c r="J548" s="2">
        <f>$K$2*I548+(1-$K$2)*J547</f>
        <v>292.89114379044878</v>
      </c>
      <c r="K548" s="2"/>
      <c r="L548" s="2">
        <f>IF(O548="low", $K$4*J548+(1-$K$4)*L547,L547)</f>
        <v>264.01458491620082</v>
      </c>
      <c r="M548" s="2">
        <f>IF(O548="high", $K$4*J548+(1-$K$4)*M547,M547)</f>
        <v>292.76401009834836</v>
      </c>
      <c r="N548" s="2">
        <f>IF(O548="high",(1-$K$8)*N547+$K$8*(M547-2),IF(O548="low",(1-$K$8)*N547+$K$8*(L547+2),N547))</f>
        <v>288.28231664285477</v>
      </c>
      <c r="O548" s="2" t="str">
        <f>IF(J548&gt;N547+1,"high",IF(J548&lt;N547-1,"low","middle"))</f>
        <v>high</v>
      </c>
      <c r="P548" s="2">
        <f>IF(O548="low",250,IF(O548="high",300,275))</f>
        <v>300</v>
      </c>
      <c r="Q548" s="2">
        <f>IF(P548=P547,Q547+1,1)</f>
        <v>103</v>
      </c>
      <c r="R548" s="2">
        <f>IF(P548=P547,R547+J548,J548)</f>
        <v>29686.279616902928</v>
      </c>
      <c r="S548" s="2" t="str">
        <f>IF(P549=P548,"NA",R548/Q548)</f>
        <v>NA</v>
      </c>
      <c r="T548" s="2">
        <f>IF(P548=P547,T547+J548^2,J548^2)</f>
        <v>8556570.8104249407</v>
      </c>
      <c r="U548" s="2" t="str">
        <f>IF(NOT($P549=$P548),SQRT(((T548)/($Q548))-S548^2),"NA")</f>
        <v>NA</v>
      </c>
    </row>
    <row r="549" spans="1:21" x14ac:dyDescent="0.2">
      <c r="A549" s="2">
        <f>D549-$D$2</f>
        <v>12.320000171661377</v>
      </c>
      <c r="B549" s="2">
        <v>5.4848194122300003E-3</v>
      </c>
      <c r="C549" s="2">
        <f>IF(B549&gt;B548,B549+(C548-B548),B549+(C548-B548)+5+A549-A548)</f>
        <v>12.295484781265253</v>
      </c>
      <c r="D549" s="2">
        <v>1577147204.4400001</v>
      </c>
      <c r="E549" s="2">
        <v>450</v>
      </c>
      <c r="F549" s="2">
        <v>901</v>
      </c>
      <c r="G549" s="2">
        <v>637</v>
      </c>
      <c r="H549" s="2">
        <v>700</v>
      </c>
      <c r="I549" s="2">
        <v>293</v>
      </c>
      <c r="J549" s="2">
        <f>$K$2*I549+(1-$K$2)*J548</f>
        <v>292.91291503235902</v>
      </c>
      <c r="K549" s="2"/>
      <c r="L549" s="2">
        <f>IF(O549="low", $K$4*J549+(1-$K$4)*L548,L548)</f>
        <v>264.01458491620082</v>
      </c>
      <c r="M549" s="2">
        <f>IF(O549="high", $K$4*J549+(1-$K$4)*M548,M548)</f>
        <v>292.79379108515053</v>
      </c>
      <c r="N549" s="2">
        <f>IF(O549="high",(1-$K$8)*N548+$K$8*(M548-2),IF(O549="low",(1-$K$8)*N548+$K$8*(L548+2),N548))</f>
        <v>288.40640131562947</v>
      </c>
      <c r="O549" s="2" t="str">
        <f>IF(J549&gt;N548+1,"high",IF(J549&lt;N548-1,"low","middle"))</f>
        <v>high</v>
      </c>
      <c r="P549" s="2">
        <f>IF(O549="low",250,IF(O549="high",300,275))</f>
        <v>300</v>
      </c>
      <c r="Q549" s="2">
        <f>IF(P549=P548,Q548+1,1)</f>
        <v>104</v>
      </c>
      <c r="R549" s="2">
        <f>IF(P549=P548,R548+J549,J549)</f>
        <v>29979.192531935289</v>
      </c>
      <c r="S549" s="2" t="str">
        <f>IF(P550=P549,"NA",R549/Q549)</f>
        <v>NA</v>
      </c>
      <c r="T549" s="2">
        <f>IF(P549=P548,T548+J549^2,J549^2)</f>
        <v>8642368.7862176951</v>
      </c>
      <c r="U549" s="2" t="str">
        <f>IF(NOT($P550=$P549),SQRT(((T549)/($Q549))-S549^2),"NA")</f>
        <v>NA</v>
      </c>
    </row>
    <row r="550" spans="1:21" x14ac:dyDescent="0.2">
      <c r="A550" s="2">
        <f>D550-$D$2</f>
        <v>12.320000171661377</v>
      </c>
      <c r="B550" s="2">
        <v>5.6469440460200004E-3</v>
      </c>
      <c r="C550" s="2">
        <f>IF(B550&gt;B549,B550+(C549-B549),B550+(C549-B549)+5+A550-A549)</f>
        <v>12.295646905899044</v>
      </c>
      <c r="D550" s="2">
        <v>1577147204.4400001</v>
      </c>
      <c r="E550" s="2">
        <v>450</v>
      </c>
      <c r="F550" s="2">
        <v>900</v>
      </c>
      <c r="G550" s="2">
        <v>636</v>
      </c>
      <c r="H550" s="2">
        <v>700</v>
      </c>
      <c r="I550" s="2">
        <v>294</v>
      </c>
      <c r="J550" s="2">
        <f>$K$2*I550+(1-$K$2)*J549</f>
        <v>293.13033202588724</v>
      </c>
      <c r="K550" s="2"/>
      <c r="L550" s="2">
        <f>IF(O550="low", $K$4*J550+(1-$K$4)*L549,L549)</f>
        <v>264.01458491620082</v>
      </c>
      <c r="M550" s="2">
        <f>IF(O550="high", $K$4*J550+(1-$K$4)*M549,M549)</f>
        <v>292.8610992732979</v>
      </c>
      <c r="N550" s="2">
        <f>IF(O550="high",(1-$K$8)*N549+$K$8*(M549-2),IF(O550="low",(1-$K$8)*N549+$K$8*(L549+2),N549))</f>
        <v>288.52577080410549</v>
      </c>
      <c r="O550" s="2" t="str">
        <f>IF(J550&gt;N549+1,"high",IF(J550&lt;N549-1,"low","middle"))</f>
        <v>high</v>
      </c>
      <c r="P550" s="2">
        <f>IF(O550="low",250,IF(O550="high",300,275))</f>
        <v>300</v>
      </c>
      <c r="Q550" s="2">
        <f>IF(P550=P549,Q549+1,1)</f>
        <v>105</v>
      </c>
      <c r="R550" s="2">
        <f>IF(P550=P549,R549+J550,J550)</f>
        <v>30272.322863961177</v>
      </c>
      <c r="S550" s="2" t="str">
        <f>IF(P551=P550,"NA",R550/Q550)</f>
        <v>NA</v>
      </c>
      <c r="T550" s="2">
        <f>IF(P550=P549,T549+J550^2,J550^2)</f>
        <v>8728294.1777713019</v>
      </c>
      <c r="U550" s="2" t="str">
        <f>IF(NOT($P551=$P550),SQRT(((T550)/($Q550))-S550^2),"NA")</f>
        <v>NA</v>
      </c>
    </row>
    <row r="551" spans="1:21" x14ac:dyDescent="0.2">
      <c r="A551" s="2">
        <f>D551-$D$2</f>
        <v>12.320000171661377</v>
      </c>
      <c r="B551" s="2">
        <v>5.8088302612300004E-3</v>
      </c>
      <c r="C551" s="2">
        <f>IF(B551&gt;B550,B551+(C550-B550),B551+(C550-B550)+5+A551-A550)</f>
        <v>12.295808792114254</v>
      </c>
      <c r="D551" s="2">
        <v>1577147204.4400001</v>
      </c>
      <c r="E551" s="2">
        <v>449</v>
      </c>
      <c r="F551" s="2">
        <v>901</v>
      </c>
      <c r="G551" s="2">
        <v>636</v>
      </c>
      <c r="H551" s="2">
        <v>699</v>
      </c>
      <c r="I551" s="2">
        <v>293</v>
      </c>
      <c r="J551" s="2">
        <f>$K$2*I551+(1-$K$2)*J550</f>
        <v>293.10426562070984</v>
      </c>
      <c r="K551" s="2"/>
      <c r="L551" s="2">
        <f>IF(O551="low", $K$4*J551+(1-$K$4)*L550,L550)</f>
        <v>264.01458491620082</v>
      </c>
      <c r="M551" s="2">
        <f>IF(O551="high", $K$4*J551+(1-$K$4)*M550,M550)</f>
        <v>292.90973254278026</v>
      </c>
      <c r="N551" s="2">
        <f>IF(O551="high",(1-$K$8)*N550+$K$8*(M550-2),IF(O551="low",(1-$K$8)*N550+$K$8*(L550+2),N550))</f>
        <v>288.64253722756507</v>
      </c>
      <c r="O551" s="2" t="str">
        <f>IF(J551&gt;N550+1,"high",IF(J551&lt;N550-1,"low","middle"))</f>
        <v>high</v>
      </c>
      <c r="P551" s="2">
        <f>IF(O551="low",250,IF(O551="high",300,275))</f>
        <v>300</v>
      </c>
      <c r="Q551" s="2">
        <f>IF(P551=P550,Q550+1,1)</f>
        <v>106</v>
      </c>
      <c r="R551" s="2">
        <f>IF(P551=P550,R550+J551,J551)</f>
        <v>30565.427129581887</v>
      </c>
      <c r="S551" s="2" t="str">
        <f>IF(P552=P551,"NA",R551/Q551)</f>
        <v>NA</v>
      </c>
      <c r="T551" s="2">
        <f>IF(P551=P550,T550+J551^2,J551^2)</f>
        <v>8814204.2882963568</v>
      </c>
      <c r="U551" s="2" t="str">
        <f>IF(NOT($P552=$P551),SQRT(((T551)/($Q551))-S551^2),"NA")</f>
        <v>NA</v>
      </c>
    </row>
    <row r="552" spans="1:21" x14ac:dyDescent="0.2">
      <c r="A552" s="2">
        <f>D552-$D$2</f>
        <v>12.320000171661377</v>
      </c>
      <c r="B552" s="2">
        <v>5.9700012206999999E-3</v>
      </c>
      <c r="C552" s="2">
        <f>IF(B552&gt;B551,B552+(C551-B551),B552+(C551-B551)+5+A552-A551)</f>
        <v>12.295969963073723</v>
      </c>
      <c r="D552" s="2">
        <v>1577147204.4400001</v>
      </c>
      <c r="E552" s="2">
        <v>448</v>
      </c>
      <c r="F552" s="2">
        <v>901</v>
      </c>
      <c r="G552" s="2">
        <v>635</v>
      </c>
      <c r="H552" s="2">
        <v>698</v>
      </c>
      <c r="I552" s="2">
        <v>291</v>
      </c>
      <c r="J552" s="2">
        <f>$K$2*I552+(1-$K$2)*J551</f>
        <v>292.68341249656788</v>
      </c>
      <c r="K552" s="2"/>
      <c r="L552" s="2">
        <f>IF(O552="low", $K$4*J552+(1-$K$4)*L551,L551)</f>
        <v>264.01458491620082</v>
      </c>
      <c r="M552" s="2">
        <f>IF(O552="high", $K$4*J552+(1-$K$4)*M551,M551)</f>
        <v>292.86446853353783</v>
      </c>
      <c r="N552" s="2">
        <f>IF(O552="high",(1-$K$8)*N551+$K$8*(M551-2),IF(O552="low",(1-$K$8)*N551+$K$8*(L551+2),N551))</f>
        <v>288.75589699332579</v>
      </c>
      <c r="O552" s="2" t="str">
        <f>IF(J552&gt;N551+1,"high",IF(J552&lt;N551-1,"low","middle"))</f>
        <v>high</v>
      </c>
      <c r="P552" s="2">
        <f>IF(O552="low",250,IF(O552="high",300,275))</f>
        <v>300</v>
      </c>
      <c r="Q552" s="2">
        <f>IF(P552=P551,Q551+1,1)</f>
        <v>107</v>
      </c>
      <c r="R552" s="2">
        <f>IF(P552=P551,R551+J552,J552)</f>
        <v>30858.110542078455</v>
      </c>
      <c r="S552" s="2" t="str">
        <f>IF(P553=P552,"NA",R552/Q552)</f>
        <v>NA</v>
      </c>
      <c r="T552" s="2">
        <f>IF(P552=P551,T551+J552^2,J552^2)</f>
        <v>8899867.868246993</v>
      </c>
      <c r="U552" s="2" t="str">
        <f>IF(NOT($P553=$P552),SQRT(((T552)/($Q552))-S552^2),"NA")</f>
        <v>NA</v>
      </c>
    </row>
    <row r="553" spans="1:21" x14ac:dyDescent="0.2">
      <c r="A553" s="2">
        <f>D553-$D$2</f>
        <v>12.320000171661377</v>
      </c>
      <c r="B553" s="2">
        <v>6.1318874359099999E-3</v>
      </c>
      <c r="C553" s="2">
        <f>IF(B553&gt;B552,B553+(C552-B552),B553+(C552-B552)+5+A553-A552)</f>
        <v>12.296131849288933</v>
      </c>
      <c r="D553" s="2">
        <v>1577147204.4400001</v>
      </c>
      <c r="E553" s="2">
        <v>450</v>
      </c>
      <c r="F553" s="2">
        <v>901</v>
      </c>
      <c r="G553" s="2">
        <v>637</v>
      </c>
      <c r="H553" s="2">
        <v>701</v>
      </c>
      <c r="I553" s="2">
        <v>294</v>
      </c>
      <c r="J553" s="2">
        <f>$K$2*I553+(1-$K$2)*J552</f>
        <v>292.94672999725429</v>
      </c>
      <c r="K553" s="2"/>
      <c r="L553" s="2">
        <f>IF(O553="low", $K$4*J553+(1-$K$4)*L552,L552)</f>
        <v>264.01458491620082</v>
      </c>
      <c r="M553" s="2">
        <f>IF(O553="high", $K$4*J553+(1-$K$4)*M552,M552)</f>
        <v>292.88092082628111</v>
      </c>
      <c r="N553" s="2">
        <f>IF(O553="high",(1-$K$8)*N552+$K$8*(M552-2),IF(O553="low",(1-$K$8)*N552+$K$8*(L552+2),N552))</f>
        <v>288.86132557033636</v>
      </c>
      <c r="O553" s="2" t="str">
        <f>IF(J553&gt;N552+1,"high",IF(J553&lt;N552-1,"low","middle"))</f>
        <v>high</v>
      </c>
      <c r="P553" s="2">
        <f>IF(O553="low",250,IF(O553="high",300,275))</f>
        <v>300</v>
      </c>
      <c r="Q553" s="2">
        <f>IF(P553=P552,Q552+1,1)</f>
        <v>108</v>
      </c>
      <c r="R553" s="2">
        <f>IF(P553=P552,R552+J553,J553)</f>
        <v>31151.057272075708</v>
      </c>
      <c r="S553" s="2" t="str">
        <f>IF(P554=P553,"NA",R553/Q553)</f>
        <v>NA</v>
      </c>
      <c r="T553" s="2">
        <f>IF(P553=P552,T552+J553^2,J553^2)</f>
        <v>8985685.6548630781</v>
      </c>
      <c r="U553" s="2" t="str">
        <f>IF(NOT($P554=$P553),SQRT(((T553)/($Q553))-S553^2),"NA")</f>
        <v>NA</v>
      </c>
    </row>
    <row r="554" spans="1:21" x14ac:dyDescent="0.2">
      <c r="A554" s="2">
        <f>D554-$D$2</f>
        <v>12.320000171661377</v>
      </c>
      <c r="B554" s="2">
        <v>6.2928199768099999E-3</v>
      </c>
      <c r="C554" s="2">
        <f>IF(B554&gt;B553,B554+(C553-B553),B554+(C553-B553)+5+A554-A553)</f>
        <v>12.296292781829834</v>
      </c>
      <c r="D554" s="2">
        <v>1577147204.4400001</v>
      </c>
      <c r="E554" s="2">
        <v>449</v>
      </c>
      <c r="F554" s="2">
        <v>900</v>
      </c>
      <c r="G554" s="2">
        <v>634</v>
      </c>
      <c r="H554" s="2">
        <v>700</v>
      </c>
      <c r="I554" s="2">
        <v>294</v>
      </c>
      <c r="J554" s="2">
        <f>$K$2*I554+(1-$K$2)*J553</f>
        <v>293.15738399780344</v>
      </c>
      <c r="K554" s="2"/>
      <c r="L554" s="2">
        <f>IF(O554="low", $K$4*J554+(1-$K$4)*L553,L553)</f>
        <v>264.01458491620082</v>
      </c>
      <c r="M554" s="2">
        <f>IF(O554="high", $K$4*J554+(1-$K$4)*M553,M553)</f>
        <v>292.93621346058558</v>
      </c>
      <c r="N554" s="2">
        <f>IF(O554="high",(1-$K$8)*N553+$K$8*(M553-2),IF(O554="low",(1-$K$8)*N553+$K$8*(L553+2),N553))</f>
        <v>288.9623053331336</v>
      </c>
      <c r="O554" s="2" t="str">
        <f>IF(J554&gt;N553+1,"high",IF(J554&lt;N553-1,"low","middle"))</f>
        <v>high</v>
      </c>
      <c r="P554" s="2">
        <f>IF(O554="low",250,IF(O554="high",300,275))</f>
        <v>300</v>
      </c>
      <c r="Q554" s="2">
        <f>IF(P554=P553,Q553+1,1)</f>
        <v>109</v>
      </c>
      <c r="R554" s="2">
        <f>IF(P554=P553,R553+J554,J554)</f>
        <v>31444.214656073513</v>
      </c>
      <c r="S554" s="2" t="str">
        <f>IF(P555=P554,"NA",R554/Q554)</f>
        <v>NA</v>
      </c>
      <c r="T554" s="2">
        <f>IF(P554=P553,T553+J554^2,J554^2)</f>
        <v>9071626.9066555146</v>
      </c>
      <c r="U554" s="2" t="str">
        <f>IF(NOT($P555=$P554),SQRT(((T554)/($Q554))-S554^2),"NA")</f>
        <v>NA</v>
      </c>
    </row>
    <row r="555" spans="1:21" x14ac:dyDescent="0.2">
      <c r="A555" s="2">
        <f>D555-$D$2</f>
        <v>12.330000162124634</v>
      </c>
      <c r="B555" s="2">
        <v>6.4539909362800003E-3</v>
      </c>
      <c r="C555" s="2">
        <f>IF(B555&gt;B554,B555+(C554-B554),B555+(C554-B554)+5+A555-A554)</f>
        <v>12.296453952789303</v>
      </c>
      <c r="D555" s="2">
        <v>1577147204.45</v>
      </c>
      <c r="E555" s="2">
        <v>448</v>
      </c>
      <c r="F555" s="2">
        <v>900</v>
      </c>
      <c r="G555" s="2">
        <v>635</v>
      </c>
      <c r="H555" s="2">
        <v>698</v>
      </c>
      <c r="I555" s="2">
        <v>292</v>
      </c>
      <c r="J555" s="2">
        <f>$K$2*I555+(1-$K$2)*J554</f>
        <v>292.92590719824273</v>
      </c>
      <c r="K555" s="2"/>
      <c r="L555" s="2">
        <f>IF(O555="low", $K$4*J555+(1-$K$4)*L554,L554)</f>
        <v>264.01458491620082</v>
      </c>
      <c r="M555" s="2">
        <f>IF(O555="high", $K$4*J555+(1-$K$4)*M554,M554)</f>
        <v>292.93415220811698</v>
      </c>
      <c r="N555" s="2">
        <f>IF(O555="high",(1-$K$8)*N554+$K$8*(M554-2),IF(O555="low",(1-$K$8)*N554+$K$8*(L554+2),N554))</f>
        <v>289.06100073950614</v>
      </c>
      <c r="O555" s="2" t="str">
        <f>IF(J555&gt;N554+1,"high",IF(J555&lt;N554-1,"low","middle"))</f>
        <v>high</v>
      </c>
      <c r="P555" s="2">
        <f>IF(O555="low",250,IF(O555="high",300,275))</f>
        <v>300</v>
      </c>
      <c r="Q555" s="2">
        <f>IF(P555=P554,Q554+1,1)</f>
        <v>110</v>
      </c>
      <c r="R555" s="2">
        <f>IF(P555=P554,R554+J555,J555)</f>
        <v>31737.140563271754</v>
      </c>
      <c r="S555" s="2" t="str">
        <f>IF(P556=P555,"NA",R555/Q555)</f>
        <v>NA</v>
      </c>
      <c r="T555" s="2">
        <f>IF(P555=P554,T554+J555^2,J555^2)</f>
        <v>9157432.4937634282</v>
      </c>
      <c r="U555" s="2" t="str">
        <f>IF(NOT($P556=$P555),SQRT(((T555)/($Q555))-S555^2),"NA")</f>
        <v>NA</v>
      </c>
    </row>
    <row r="556" spans="1:21" x14ac:dyDescent="0.2">
      <c r="A556" s="2">
        <f>D556-$D$2</f>
        <v>12.330000162124634</v>
      </c>
      <c r="B556" s="2">
        <v>6.6158771514900003E-3</v>
      </c>
      <c r="C556" s="2">
        <f>IF(B556&gt;B555,B556+(C555-B555),B556+(C555-B555)+5+A556-A555)</f>
        <v>12.296615839004513</v>
      </c>
      <c r="D556" s="2">
        <v>1577147204.45</v>
      </c>
      <c r="E556" s="2">
        <v>450</v>
      </c>
      <c r="F556" s="2">
        <v>900</v>
      </c>
      <c r="G556" s="2">
        <v>636</v>
      </c>
      <c r="H556" s="2">
        <v>700</v>
      </c>
      <c r="I556" s="2">
        <v>292</v>
      </c>
      <c r="J556" s="2">
        <f>$K$2*I556+(1-$K$2)*J555</f>
        <v>292.74072575859418</v>
      </c>
      <c r="K556" s="2"/>
      <c r="L556" s="2">
        <f>IF(O556="low", $K$4*J556+(1-$K$4)*L555,L555)</f>
        <v>264.01458491620082</v>
      </c>
      <c r="M556" s="2">
        <f>IF(O556="high", $K$4*J556+(1-$K$4)*M555,M555)</f>
        <v>292.89546691821243</v>
      </c>
      <c r="N556" s="2">
        <f>IF(O556="high",(1-$K$8)*N555+$K$8*(M555-2),IF(O556="low",(1-$K$8)*N555+$K$8*(L555+2),N555))</f>
        <v>289.1546583129367</v>
      </c>
      <c r="O556" s="2" t="str">
        <f>IF(J556&gt;N555+1,"high",IF(J556&lt;N555-1,"low","middle"))</f>
        <v>high</v>
      </c>
      <c r="P556" s="2">
        <f>IF(O556="low",250,IF(O556="high",300,275))</f>
        <v>300</v>
      </c>
      <c r="Q556" s="2">
        <f>IF(P556=P555,Q555+1,1)</f>
        <v>111</v>
      </c>
      <c r="R556" s="2">
        <f>IF(P556=P555,R555+J556,J556)</f>
        <v>32029.881289030349</v>
      </c>
      <c r="S556" s="2" t="str">
        <f>IF(P557=P556,"NA",R556/Q556)</f>
        <v>NA</v>
      </c>
      <c r="T556" s="2">
        <f>IF(P556=P555,T555+J556^2,J556^2)</f>
        <v>9243129.6262810975</v>
      </c>
      <c r="U556" s="2" t="str">
        <f>IF(NOT($P557=$P556),SQRT(((T556)/($Q556))-S556^2),"NA")</f>
        <v>NA</v>
      </c>
    </row>
    <row r="557" spans="1:21" x14ac:dyDescent="0.2">
      <c r="A557" s="2">
        <f>D557-$D$2</f>
        <v>12.330000162124634</v>
      </c>
      <c r="B557" s="2">
        <v>6.7780017852800004E-3</v>
      </c>
      <c r="C557" s="2">
        <f>IF(B557&gt;B556,B557+(C556-B556),B557+(C556-B556)+5+A557-A556)</f>
        <v>12.296777963638304</v>
      </c>
      <c r="D557" s="2">
        <v>1577147204.45</v>
      </c>
      <c r="E557" s="2">
        <v>450</v>
      </c>
      <c r="F557" s="2">
        <v>902</v>
      </c>
      <c r="G557" s="2">
        <v>636</v>
      </c>
      <c r="H557" s="2">
        <v>701</v>
      </c>
      <c r="I557" s="2">
        <v>294</v>
      </c>
      <c r="J557" s="2">
        <f>$K$2*I557+(1-$K$2)*J556</f>
        <v>292.99258060687538</v>
      </c>
      <c r="K557" s="2"/>
      <c r="L557" s="2">
        <f>IF(O557="low", $K$4*J557+(1-$K$4)*L556,L556)</f>
        <v>264.01458491620082</v>
      </c>
      <c r="M557" s="2">
        <f>IF(O557="high", $K$4*J557+(1-$K$4)*M556,M556)</f>
        <v>292.91488965594505</v>
      </c>
      <c r="N557" s="2">
        <f>IF(O557="high",(1-$K$8)*N556+$K$8*(M556-2),IF(O557="low",(1-$K$8)*N556+$K$8*(L556+2),N556))</f>
        <v>289.24169874320052</v>
      </c>
      <c r="O557" s="2" t="str">
        <f>IF(J557&gt;N556+1,"high",IF(J557&lt;N556-1,"low","middle"))</f>
        <v>high</v>
      </c>
      <c r="P557" s="2">
        <f>IF(O557="low",250,IF(O557="high",300,275))</f>
        <v>300</v>
      </c>
      <c r="Q557" s="2">
        <f>IF(P557=P556,Q556+1,1)</f>
        <v>112</v>
      </c>
      <c r="R557" s="2">
        <f>IF(P557=P556,R556+J557,J557)</f>
        <v>32322.873869637224</v>
      </c>
      <c r="S557" s="2" t="str">
        <f>IF(P558=P557,"NA",R557/Q557)</f>
        <v>NA</v>
      </c>
      <c r="T557" s="2">
        <f>IF(P557=P556,T556+J557^2,J557^2)</f>
        <v>9328974.2785717733</v>
      </c>
      <c r="U557" s="2" t="str">
        <f>IF(NOT($P558=$P557),SQRT(((T557)/($Q557))-S557^2),"NA")</f>
        <v>NA</v>
      </c>
    </row>
    <row r="558" spans="1:21" x14ac:dyDescent="0.2">
      <c r="A558" s="2">
        <f>D558-$D$2</f>
        <v>12.330000162124634</v>
      </c>
      <c r="B558" s="2">
        <v>6.9389343261699998E-3</v>
      </c>
      <c r="C558" s="2">
        <f>IF(B558&gt;B557,B558+(C557-B557),B558+(C557-B557)+5+A558-A557)</f>
        <v>12.296938896179194</v>
      </c>
      <c r="D558" s="2">
        <v>1577147204.45</v>
      </c>
      <c r="E558" s="2">
        <v>449</v>
      </c>
      <c r="F558" s="2">
        <v>901</v>
      </c>
      <c r="G558" s="2">
        <v>636</v>
      </c>
      <c r="H558" s="2">
        <v>700</v>
      </c>
      <c r="I558" s="2">
        <v>295</v>
      </c>
      <c r="J558" s="2">
        <f>$K$2*I558+(1-$K$2)*J557</f>
        <v>293.39406448550028</v>
      </c>
      <c r="K558" s="2"/>
      <c r="L558" s="2">
        <f>IF(O558="low", $K$4*J558+(1-$K$4)*L557,L557)</f>
        <v>264.01458491620082</v>
      </c>
      <c r="M558" s="2">
        <f>IF(O558="high", $K$4*J558+(1-$K$4)*M557,M557)</f>
        <v>293.01072462185613</v>
      </c>
      <c r="N558" s="2">
        <f>IF(O558="high",(1-$K$8)*N557+$K$8*(M557-2),IF(O558="low",(1-$K$8)*N557+$K$8*(L557+2),N557))</f>
        <v>289.32535828883772</v>
      </c>
      <c r="O558" s="2" t="str">
        <f>IF(J558&gt;N557+1,"high",IF(J558&lt;N557-1,"low","middle"))</f>
        <v>high</v>
      </c>
      <c r="P558" s="2">
        <f>IF(O558="low",250,IF(O558="high",300,275))</f>
        <v>300</v>
      </c>
      <c r="Q558" s="2">
        <f>IF(P558=P557,Q557+1,1)</f>
        <v>113</v>
      </c>
      <c r="R558" s="2">
        <f>IF(P558=P557,R557+J558,J558)</f>
        <v>32616.267934122723</v>
      </c>
      <c r="S558" s="2" t="str">
        <f>IF(P559=P558,"NA",R558/Q558)</f>
        <v>NA</v>
      </c>
      <c r="T558" s="2">
        <f>IF(P558=P557,T557+J558^2,J558^2)</f>
        <v>9415054.3556470945</v>
      </c>
      <c r="U558" s="2" t="str">
        <f>IF(NOT($P559=$P558),SQRT(((T558)/($Q558))-S558^2),"NA")</f>
        <v>NA</v>
      </c>
    </row>
    <row r="559" spans="1:21" x14ac:dyDescent="0.2">
      <c r="A559" s="2">
        <f>D559-$D$2</f>
        <v>12.330000162124634</v>
      </c>
      <c r="B559" s="2">
        <v>7.0989131927500001E-3</v>
      </c>
      <c r="C559" s="2">
        <f>IF(B559&gt;B558,B559+(C558-B558),B559+(C558-B558)+5+A559-A558)</f>
        <v>12.297098875045775</v>
      </c>
      <c r="D559" s="2">
        <v>1577147204.45</v>
      </c>
      <c r="E559" s="2">
        <v>449</v>
      </c>
      <c r="F559" s="2">
        <v>902</v>
      </c>
      <c r="G559" s="2">
        <v>637</v>
      </c>
      <c r="H559" s="2">
        <v>699</v>
      </c>
      <c r="I559" s="2">
        <v>292</v>
      </c>
      <c r="J559" s="2">
        <f>$K$2*I559+(1-$K$2)*J558</f>
        <v>293.11525158840027</v>
      </c>
      <c r="K559" s="2"/>
      <c r="L559" s="2">
        <f>IF(O559="low", $K$4*J559+(1-$K$4)*L558,L558)</f>
        <v>264.01458491620082</v>
      </c>
      <c r="M559" s="2">
        <f>IF(O559="high", $K$4*J559+(1-$K$4)*M558,M558)</f>
        <v>293.03163001516498</v>
      </c>
      <c r="N559" s="2">
        <f>IF(O559="high",(1-$K$8)*N558+$K$8*(M558-2),IF(O559="low",(1-$K$8)*N558+$K$8*(L558+2),N558))</f>
        <v>289.4096266054886</v>
      </c>
      <c r="O559" s="2" t="str">
        <f>IF(J559&gt;N558+1,"high",IF(J559&lt;N558-1,"low","middle"))</f>
        <v>high</v>
      </c>
      <c r="P559" s="2">
        <f>IF(O559="low",250,IF(O559="high",300,275))</f>
        <v>300</v>
      </c>
      <c r="Q559" s="2">
        <f>IF(P559=P558,Q558+1,1)</f>
        <v>114</v>
      </c>
      <c r="R559" s="2">
        <f>IF(P559=P558,R558+J559,J559)</f>
        <v>32909.383185711122</v>
      </c>
      <c r="S559" s="2" t="str">
        <f>IF(P560=P559,"NA",R559/Q559)</f>
        <v>NA</v>
      </c>
      <c r="T559" s="2">
        <f>IF(P559=P558,T558+J559^2,J559^2)</f>
        <v>9500970.9063608255</v>
      </c>
      <c r="U559" s="2" t="str">
        <f>IF(NOT($P560=$P559),SQRT(((T559)/($Q559))-S559^2),"NA")</f>
        <v>NA</v>
      </c>
    </row>
    <row r="560" spans="1:21" x14ac:dyDescent="0.2">
      <c r="A560" s="2">
        <f>D560-$D$2</f>
        <v>12.330000162124634</v>
      </c>
      <c r="B560" s="2">
        <v>7.2598457336400003E-3</v>
      </c>
      <c r="C560" s="2">
        <f>IF(B560&gt;B559,B560+(C559-B559),B560+(C559-B559)+5+A560-A559)</f>
        <v>12.297259807586665</v>
      </c>
      <c r="D560" s="2">
        <v>1577147204.45</v>
      </c>
      <c r="E560" s="2">
        <v>448</v>
      </c>
      <c r="F560" s="2">
        <v>901</v>
      </c>
      <c r="G560" s="2">
        <v>636</v>
      </c>
      <c r="H560" s="2">
        <v>699</v>
      </c>
      <c r="I560" s="2">
        <v>292</v>
      </c>
      <c r="J560" s="2">
        <f>$K$2*I560+(1-$K$2)*J559</f>
        <v>292.89220127072019</v>
      </c>
      <c r="K560" s="2"/>
      <c r="L560" s="2">
        <f>IF(O560="low", $K$4*J560+(1-$K$4)*L559,L559)</f>
        <v>264.01458491620082</v>
      </c>
      <c r="M560" s="2">
        <f>IF(O560="high", $K$4*J560+(1-$K$4)*M559,M559)</f>
        <v>293.00374426627604</v>
      </c>
      <c r="N560" s="2">
        <f>IF(O560="high",(1-$K$8)*N559+$K$8*(M559-2),IF(O560="low",(1-$K$8)*N559+$K$8*(L559+2),N559))</f>
        <v>289.4907267759724</v>
      </c>
      <c r="O560" s="2" t="str">
        <f>IF(J560&gt;N559+1,"high",IF(J560&lt;N559-1,"low","middle"))</f>
        <v>high</v>
      </c>
      <c r="P560" s="2">
        <f>IF(O560="low",250,IF(O560="high",300,275))</f>
        <v>300</v>
      </c>
      <c r="Q560" s="2">
        <f>IF(P560=P559,Q559+1,1)</f>
        <v>115</v>
      </c>
      <c r="R560" s="2">
        <f>IF(P560=P559,R559+J560,J560)</f>
        <v>33202.275386981841</v>
      </c>
      <c r="S560" s="2" t="str">
        <f>IF(P561=P560,"NA",R560/Q560)</f>
        <v>NA</v>
      </c>
      <c r="T560" s="2">
        <f>IF(P560=P559,T559+J560^2,J560^2)</f>
        <v>9586756.747926034</v>
      </c>
      <c r="U560" s="2" t="str">
        <f>IF(NOT($P561=$P560),SQRT(((T560)/($Q560))-S560^2),"NA")</f>
        <v>NA</v>
      </c>
    </row>
    <row r="561" spans="1:21" x14ac:dyDescent="0.2">
      <c r="A561" s="2">
        <f>D561-$D$2</f>
        <v>12.330000162124634</v>
      </c>
      <c r="B561" s="2">
        <v>7.4198246002199998E-3</v>
      </c>
      <c r="C561" s="2">
        <f>IF(B561&gt;B560,B561+(C560-B560),B561+(C560-B560)+5+A561-A560)</f>
        <v>12.297419786453244</v>
      </c>
      <c r="D561" s="2">
        <v>1577147204.45</v>
      </c>
      <c r="E561" s="2">
        <v>451</v>
      </c>
      <c r="F561" s="2">
        <v>901</v>
      </c>
      <c r="G561" s="2">
        <v>636</v>
      </c>
      <c r="H561" s="2">
        <v>701</v>
      </c>
      <c r="I561" s="2">
        <v>294</v>
      </c>
      <c r="J561" s="2">
        <f>$K$2*I561+(1-$K$2)*J560</f>
        <v>293.11376101657618</v>
      </c>
      <c r="K561" s="2"/>
      <c r="L561" s="2">
        <f>IF(O561="low", $K$4*J561+(1-$K$4)*L560,L560)</f>
        <v>264.01458491620082</v>
      </c>
      <c r="M561" s="2">
        <f>IF(O561="high", $K$4*J561+(1-$K$4)*M560,M560)</f>
        <v>293.0257476163361</v>
      </c>
      <c r="N561" s="2">
        <f>IF(O561="high",(1-$K$8)*N560+$K$8*(M560-2),IF(O561="low",(1-$K$8)*N560+$K$8*(L560+2),N560))</f>
        <v>289.56637765048754</v>
      </c>
      <c r="O561" s="2" t="str">
        <f>IF(J561&gt;N560+1,"high",IF(J561&lt;N560-1,"low","middle"))</f>
        <v>high</v>
      </c>
      <c r="P561" s="2">
        <f>IF(O561="low",250,IF(O561="high",300,275))</f>
        <v>300</v>
      </c>
      <c r="Q561" s="2">
        <f>IF(P561=P560,Q560+1,1)</f>
        <v>116</v>
      </c>
      <c r="R561" s="2">
        <f>IF(P561=P560,R560+J561,J561)</f>
        <v>33495.389147998416</v>
      </c>
      <c r="S561" s="2" t="str">
        <f>IF(P562=P561,"NA",R561/Q561)</f>
        <v>NA</v>
      </c>
      <c r="T561" s="2">
        <f>IF(P561=P560,T560+J561^2,J561^2)</f>
        <v>9672672.4248233158</v>
      </c>
      <c r="U561" s="2" t="str">
        <f>IF(NOT($P562=$P561),SQRT(((T561)/($Q561))-S561^2),"NA")</f>
        <v>NA</v>
      </c>
    </row>
    <row r="562" spans="1:21" x14ac:dyDescent="0.2">
      <c r="A562" s="2">
        <f>D562-$D$2</f>
        <v>12.330000162124634</v>
      </c>
      <c r="B562" s="2">
        <v>7.5900554657000003E-3</v>
      </c>
      <c r="C562" s="2">
        <f>IF(B562&gt;B561,B562+(C561-B561),B562+(C561-B561)+5+A562-A561)</f>
        <v>12.297590017318724</v>
      </c>
      <c r="D562" s="2">
        <v>1577147204.45</v>
      </c>
      <c r="E562" s="2">
        <v>450</v>
      </c>
      <c r="F562" s="2">
        <v>901</v>
      </c>
      <c r="G562" s="2">
        <v>637</v>
      </c>
      <c r="H562" s="2">
        <v>699</v>
      </c>
      <c r="I562" s="2">
        <v>294</v>
      </c>
      <c r="J562" s="2">
        <f>$K$2*I562+(1-$K$2)*J561</f>
        <v>293.29100881326093</v>
      </c>
      <c r="K562" s="2"/>
      <c r="L562" s="2">
        <f>IF(O562="low", $K$4*J562+(1-$K$4)*L561,L561)</f>
        <v>264.01458491620082</v>
      </c>
      <c r="M562" s="2">
        <f>IF(O562="high", $K$4*J562+(1-$K$4)*M561,M561)</f>
        <v>293.07879985572106</v>
      </c>
      <c r="N562" s="2">
        <f>IF(O562="high",(1-$K$8)*N561+$K$8*(M561-2),IF(O562="low",(1-$K$8)*N561+$K$8*(L561+2),N561))</f>
        <v>289.63934614877996</v>
      </c>
      <c r="O562" s="2" t="str">
        <f>IF(J562&gt;N561+1,"high",IF(J562&lt;N561-1,"low","middle"))</f>
        <v>high</v>
      </c>
      <c r="P562" s="2">
        <f>IF(O562="low",250,IF(O562="high",300,275))</f>
        <v>300</v>
      </c>
      <c r="Q562" s="2">
        <f>IF(P562=P561,Q561+1,1)</f>
        <v>117</v>
      </c>
      <c r="R562" s="2">
        <f>IF(P562=P561,R561+J562,J562)</f>
        <v>33788.680156811679</v>
      </c>
      <c r="S562" s="2" t="str">
        <f>IF(P563=P562,"NA",R562/Q562)</f>
        <v>NA</v>
      </c>
      <c r="T562" s="2">
        <f>IF(P562=P561,T561+J562^2,J562^2)</f>
        <v>9758692.0406740159</v>
      </c>
      <c r="U562" s="2" t="str">
        <f>IF(NOT($P563=$P562),SQRT(((T562)/($Q562))-S562^2),"NA")</f>
        <v>NA</v>
      </c>
    </row>
    <row r="563" spans="1:21" x14ac:dyDescent="0.2">
      <c r="A563" s="2">
        <f>D563-$D$2</f>
        <v>12.330000162124634</v>
      </c>
      <c r="B563" s="2">
        <v>7.7550411224399998E-3</v>
      </c>
      <c r="C563" s="2">
        <f>IF(B563&gt;B562,B563+(C562-B562),B563+(C562-B562)+5+A563-A562)</f>
        <v>12.297755002975464</v>
      </c>
      <c r="D563" s="2">
        <v>1577147204.45</v>
      </c>
      <c r="E563" s="2">
        <v>447</v>
      </c>
      <c r="F563" s="2">
        <v>900</v>
      </c>
      <c r="G563" s="2">
        <v>635</v>
      </c>
      <c r="H563" s="2">
        <v>699</v>
      </c>
      <c r="I563" s="2">
        <v>291</v>
      </c>
      <c r="J563" s="2">
        <f>$K$2*I563+(1-$K$2)*J562</f>
        <v>292.83280705060878</v>
      </c>
      <c r="K563" s="2"/>
      <c r="L563" s="2">
        <f>IF(O563="low", $K$4*J563+(1-$K$4)*L562,L562)</f>
        <v>264.01458491620082</v>
      </c>
      <c r="M563" s="2">
        <f>IF(O563="high", $K$4*J563+(1-$K$4)*M562,M562)</f>
        <v>293.02960129469864</v>
      </c>
      <c r="N563" s="2">
        <f>IF(O563="high",(1-$K$8)*N562+$K$8*(M562-2),IF(O563="low",(1-$K$8)*N562+$K$8*(L562+2),N562))</f>
        <v>289.71131883412704</v>
      </c>
      <c r="O563" s="2" t="str">
        <f>IF(J563&gt;N562+1,"high",IF(J563&lt;N562-1,"low","middle"))</f>
        <v>high</v>
      </c>
      <c r="P563" s="2">
        <f>IF(O563="low",250,IF(O563="high",300,275))</f>
        <v>300</v>
      </c>
      <c r="Q563" s="2">
        <f>IF(P563=P562,Q562+1,1)</f>
        <v>118</v>
      </c>
      <c r="R563" s="2">
        <f>IF(P563=P562,R562+J563,J563)</f>
        <v>34081.512963862289</v>
      </c>
      <c r="S563" s="2" t="str">
        <f>IF(P564=P563,"NA",R563/Q563)</f>
        <v>NA</v>
      </c>
      <c r="T563" s="2">
        <f>IF(P563=P562,T562+J563^2,J563^2)</f>
        <v>9844443.0935591552</v>
      </c>
      <c r="U563" s="2" t="str">
        <f>IF(NOT($P564=$P563),SQRT(((T563)/($Q563))-S563^2),"NA")</f>
        <v>NA</v>
      </c>
    </row>
    <row r="564" spans="1:21" x14ac:dyDescent="0.2">
      <c r="A564" s="2">
        <f>D564-$D$2</f>
        <v>12.330000162124634</v>
      </c>
      <c r="B564" s="2">
        <v>7.9169273376500007E-3</v>
      </c>
      <c r="C564" s="2">
        <f>IF(B564&gt;B563,B564+(C563-B563),B564+(C563-B563)+5+A564-A563)</f>
        <v>12.297916889190674</v>
      </c>
      <c r="D564" s="2">
        <v>1577147204.45</v>
      </c>
      <c r="E564" s="2">
        <v>451</v>
      </c>
      <c r="F564" s="2">
        <v>899</v>
      </c>
      <c r="G564" s="2">
        <v>636</v>
      </c>
      <c r="H564" s="2">
        <v>700</v>
      </c>
      <c r="I564" s="2">
        <v>293</v>
      </c>
      <c r="J564" s="2">
        <f>$K$2*I564+(1-$K$2)*J563</f>
        <v>292.86624564048702</v>
      </c>
      <c r="K564" s="2"/>
      <c r="L564" s="2">
        <f>IF(O564="low", $K$4*J564+(1-$K$4)*L563,L563)</f>
        <v>264.01458491620082</v>
      </c>
      <c r="M564" s="2">
        <f>IF(O564="high", $K$4*J564+(1-$K$4)*M563,M563)</f>
        <v>292.99693016385635</v>
      </c>
      <c r="N564" s="2">
        <f>IF(O564="high",(1-$K$8)*N563+$K$8*(M563-2),IF(O564="low",(1-$K$8)*N563+$K$8*(L563+2),N563))</f>
        <v>289.77723295715566</v>
      </c>
      <c r="O564" s="2" t="str">
        <f>IF(J564&gt;N563+1,"high",IF(J564&lt;N563-1,"low","middle"))</f>
        <v>high</v>
      </c>
      <c r="P564" s="2">
        <f>IF(O564="low",250,IF(O564="high",300,275))</f>
        <v>300</v>
      </c>
      <c r="Q564" s="2">
        <f>IF(P564=P563,Q563+1,1)</f>
        <v>119</v>
      </c>
      <c r="R564" s="2">
        <f>IF(P564=P563,R563+J564,J564)</f>
        <v>34374.379209502775</v>
      </c>
      <c r="S564" s="2" t="str">
        <f>IF(P565=P564,"NA",R564/Q564)</f>
        <v>NA</v>
      </c>
      <c r="T564" s="2">
        <f>IF(P564=P563,T563+J564^2,J564^2)</f>
        <v>9930213.73139471</v>
      </c>
      <c r="U564" s="2" t="str">
        <f>IF(NOT($P565=$P564),SQRT(((T564)/($Q564))-S564^2),"NA")</f>
        <v>NA</v>
      </c>
    </row>
    <row r="565" spans="1:21" x14ac:dyDescent="0.2">
      <c r="A565" s="2">
        <f>D565-$D$2</f>
        <v>12.330000162124634</v>
      </c>
      <c r="B565" s="2">
        <v>8.10384750366E-3</v>
      </c>
      <c r="C565" s="2">
        <f>IF(B565&gt;B564,B565+(C564-B564),B565+(C564-B564)+5+A565-A564)</f>
        <v>12.298103809356684</v>
      </c>
      <c r="D565" s="2">
        <v>1577147204.45</v>
      </c>
      <c r="E565" s="2">
        <v>450</v>
      </c>
      <c r="F565" s="2">
        <v>901</v>
      </c>
      <c r="G565" s="2">
        <v>635</v>
      </c>
      <c r="H565" s="2">
        <v>700</v>
      </c>
      <c r="I565" s="2">
        <v>293</v>
      </c>
      <c r="J565" s="2">
        <f>$K$2*I565+(1-$K$2)*J564</f>
        <v>292.89299651238963</v>
      </c>
      <c r="K565" s="2"/>
      <c r="L565" s="2">
        <f>IF(O565="low", $K$4*J565+(1-$K$4)*L564,L564)</f>
        <v>264.01458491620082</v>
      </c>
      <c r="M565" s="2">
        <f>IF(O565="high", $K$4*J565+(1-$K$4)*M564,M564)</f>
        <v>292.97614343356304</v>
      </c>
      <c r="N565" s="2">
        <f>IF(O565="high",(1-$K$8)*N564+$K$8*(M564-2),IF(O565="low",(1-$K$8)*N564+$K$8*(L564+2),N564))</f>
        <v>289.83821781749072</v>
      </c>
      <c r="O565" s="2" t="str">
        <f>IF(J565&gt;N564+1,"high",IF(J565&lt;N564-1,"low","middle"))</f>
        <v>high</v>
      </c>
      <c r="P565" s="2">
        <f>IF(O565="low",250,IF(O565="high",300,275))</f>
        <v>300</v>
      </c>
      <c r="Q565" s="2">
        <f>IF(P565=P564,Q564+1,1)</f>
        <v>120</v>
      </c>
      <c r="R565" s="2">
        <f>IF(P565=P564,R564+J565,J565)</f>
        <v>34667.272206015165</v>
      </c>
      <c r="S565" s="2" t="str">
        <f>IF(P566=P565,"NA",R565/Q565)</f>
        <v>NA</v>
      </c>
      <c r="T565" s="2">
        <f>IF(P565=P564,T564+J565^2,J565^2)</f>
        <v>10016000.038800716</v>
      </c>
      <c r="U565" s="2" t="str">
        <f>IF(NOT($P566=$P565),SQRT(((T565)/($Q565))-S565^2),"NA")</f>
        <v>NA</v>
      </c>
    </row>
    <row r="566" spans="1:21" x14ac:dyDescent="0.2">
      <c r="A566" s="2">
        <f>D566-$D$2</f>
        <v>12.330000162124634</v>
      </c>
      <c r="B566" s="2">
        <v>8.2750320434599994E-3</v>
      </c>
      <c r="C566" s="2">
        <f>IF(B566&gt;B565,B566+(C565-B565),B566+(C565-B565)+5+A566-A565)</f>
        <v>12.298274993896484</v>
      </c>
      <c r="D566" s="2">
        <v>1577147204.45</v>
      </c>
      <c r="E566" s="2">
        <v>448</v>
      </c>
      <c r="F566" s="2">
        <v>901</v>
      </c>
      <c r="G566" s="2">
        <v>636</v>
      </c>
      <c r="H566" s="2">
        <v>700</v>
      </c>
      <c r="I566" s="2">
        <v>293</v>
      </c>
      <c r="J566" s="2">
        <f>$K$2*I566+(1-$K$2)*J565</f>
        <v>292.91439720991173</v>
      </c>
      <c r="K566" s="2"/>
      <c r="L566" s="2">
        <f>IF(O566="low", $K$4*J566+(1-$K$4)*L565,L565)</f>
        <v>264.01458491620082</v>
      </c>
      <c r="M566" s="2">
        <f>IF(O566="high", $K$4*J566+(1-$K$4)*M565,M565)</f>
        <v>292.96379418883276</v>
      </c>
      <c r="N566" s="2">
        <f>IF(O566="high",(1-$K$8)*N565+$K$8*(M565-2),IF(O566="low",(1-$K$8)*N565+$K$8*(L565+2),N565))</f>
        <v>289.89511409829436</v>
      </c>
      <c r="O566" s="2" t="str">
        <f>IF(J566&gt;N565+1,"high",IF(J566&lt;N565-1,"low","middle"))</f>
        <v>high</v>
      </c>
      <c r="P566" s="2">
        <f>IF(O566="low",250,IF(O566="high",300,275))</f>
        <v>300</v>
      </c>
      <c r="Q566" s="2">
        <f>IF(P566=P565,Q565+1,1)</f>
        <v>121</v>
      </c>
      <c r="R566" s="2">
        <f>IF(P566=P565,R565+J566,J566)</f>
        <v>34960.186603225076</v>
      </c>
      <c r="S566" s="2" t="str">
        <f>IF(P567=P566,"NA",R566/Q566)</f>
        <v>NA</v>
      </c>
      <c r="T566" s="2">
        <f>IF(P566=P565,T565+J566^2,J566^2)</f>
        <v>10101798.882893562</v>
      </c>
      <c r="U566" s="2" t="str">
        <f>IF(NOT($P567=$P566),SQRT(((T566)/($Q566))-S566^2),"NA")</f>
        <v>NA</v>
      </c>
    </row>
    <row r="567" spans="1:21" x14ac:dyDescent="0.2">
      <c r="A567" s="2">
        <f>D567-$D$2</f>
        <v>12.330000162124634</v>
      </c>
      <c r="B567" s="2">
        <v>8.4388256073000007E-3</v>
      </c>
      <c r="C567" s="2">
        <f>IF(B567&gt;B566,B567+(C566-B566),B567+(C566-B566)+5+A567-A566)</f>
        <v>12.298438787460324</v>
      </c>
      <c r="D567" s="2">
        <v>1577147204.45</v>
      </c>
      <c r="E567" s="2">
        <v>450</v>
      </c>
      <c r="F567" s="2">
        <v>900</v>
      </c>
      <c r="G567" s="2">
        <v>637</v>
      </c>
      <c r="H567" s="2">
        <v>701</v>
      </c>
      <c r="I567" s="2">
        <v>293</v>
      </c>
      <c r="J567" s="2">
        <f>$K$2*I567+(1-$K$2)*J566</f>
        <v>292.93151776792939</v>
      </c>
      <c r="K567" s="2"/>
      <c r="L567" s="2">
        <f>IF(O567="low", $K$4*J567+(1-$K$4)*L566,L566)</f>
        <v>264.01458491620082</v>
      </c>
      <c r="M567" s="2">
        <f>IF(O567="high", $K$4*J567+(1-$K$4)*M566,M566)</f>
        <v>292.95733890465209</v>
      </c>
      <c r="N567" s="2">
        <f>IF(O567="high",(1-$K$8)*N566+$K$8*(M566-2),IF(O567="low",(1-$K$8)*N566+$K$8*(L566+2),N566))</f>
        <v>289.94854810282129</v>
      </c>
      <c r="O567" s="2" t="str">
        <f>IF(J567&gt;N566+1,"high",IF(J567&lt;N566-1,"low","middle"))</f>
        <v>high</v>
      </c>
      <c r="P567" s="2">
        <f>IF(O567="low",250,IF(O567="high",300,275))</f>
        <v>300</v>
      </c>
      <c r="Q567" s="2">
        <f>IF(P567=P566,Q566+1,1)</f>
        <v>122</v>
      </c>
      <c r="R567" s="2">
        <f>IF(P567=P566,R566+J567,J567)</f>
        <v>35253.118120993007</v>
      </c>
      <c r="S567" s="2" t="str">
        <f>IF(P568=P567,"NA",R567/Q567)</f>
        <v>NA</v>
      </c>
      <c r="T567" s="2">
        <f>IF(P567=P566,T566+J567^2,J567^2)</f>
        <v>10187607.756995386</v>
      </c>
      <c r="U567" s="2" t="str">
        <f>IF(NOT($P568=$P567),SQRT(((T567)/($Q567))-S567^2),"NA")</f>
        <v>NA</v>
      </c>
    </row>
    <row r="568" spans="1:21" x14ac:dyDescent="0.2">
      <c r="A568" s="2">
        <f>D568-$D$2</f>
        <v>12.330000162124634</v>
      </c>
      <c r="B568" s="2">
        <v>8.60095024109E-3</v>
      </c>
      <c r="C568" s="2">
        <f>IF(B568&gt;B567,B568+(C567-B567),B568+(C567-B567)+5+A568-A567)</f>
        <v>12.298600912094114</v>
      </c>
      <c r="D568" s="2">
        <v>1577147204.45</v>
      </c>
      <c r="E568" s="2">
        <v>449</v>
      </c>
      <c r="F568" s="2">
        <v>901</v>
      </c>
      <c r="G568" s="2">
        <v>635</v>
      </c>
      <c r="H568" s="2">
        <v>700</v>
      </c>
      <c r="I568" s="2">
        <v>292</v>
      </c>
      <c r="J568" s="2">
        <f>$K$2*I568+(1-$K$2)*J567</f>
        <v>292.74521421434349</v>
      </c>
      <c r="K568" s="2"/>
      <c r="L568" s="2">
        <f>IF(O568="low", $K$4*J568+(1-$K$4)*L567,L567)</f>
        <v>264.01458491620082</v>
      </c>
      <c r="M568" s="2">
        <f>IF(O568="high", $K$4*J568+(1-$K$4)*M567,M567)</f>
        <v>292.9149139665904</v>
      </c>
      <c r="N568" s="2">
        <f>IF(O568="high",(1-$K$8)*N567+$K$8*(M567-2),IF(O568="low",(1-$K$8)*N567+$K$8*(L567+2),N567))</f>
        <v>289.99898764291282</v>
      </c>
      <c r="O568" s="2" t="str">
        <f>IF(J568&gt;N567+1,"high",IF(J568&lt;N567-1,"low","middle"))</f>
        <v>high</v>
      </c>
      <c r="P568" s="2">
        <f>IF(O568="low",250,IF(O568="high",300,275))</f>
        <v>300</v>
      </c>
      <c r="Q568" s="2">
        <f>IF(P568=P567,Q567+1,1)</f>
        <v>123</v>
      </c>
      <c r="R568" s="2">
        <f>IF(P568=P567,R567+J568,J568)</f>
        <v>35545.863335207352</v>
      </c>
      <c r="S568" s="2" t="str">
        <f>IF(P569=P568,"NA",R568/Q568)</f>
        <v>NA</v>
      </c>
      <c r="T568" s="2">
        <f>IF(P568=P567,T567+J568^2,J568^2)</f>
        <v>10273307.517440787</v>
      </c>
      <c r="U568" s="2" t="str">
        <f>IF(NOT($P569=$P568),SQRT(((T568)/($Q568))-S568^2),"NA")</f>
        <v>NA</v>
      </c>
    </row>
    <row r="569" spans="1:21" x14ac:dyDescent="0.2">
      <c r="A569" s="2">
        <f>D569-$D$2</f>
        <v>12.330000162124634</v>
      </c>
      <c r="B569" s="2">
        <v>8.7609291076700003E-3</v>
      </c>
      <c r="C569" s="2">
        <f>IF(B569&gt;B568,B569+(C568-B568),B569+(C568-B568)+5+A569-A568)</f>
        <v>12.298760890960693</v>
      </c>
      <c r="D569" s="2">
        <v>1577147204.45</v>
      </c>
      <c r="E569" s="2">
        <v>449</v>
      </c>
      <c r="F569" s="2">
        <v>901</v>
      </c>
      <c r="G569" s="2">
        <v>636</v>
      </c>
      <c r="H569" s="2">
        <v>701</v>
      </c>
      <c r="I569" s="2">
        <v>295</v>
      </c>
      <c r="J569" s="2">
        <f>$K$2*I569+(1-$K$2)*J568</f>
        <v>293.1961713714748</v>
      </c>
      <c r="K569" s="2"/>
      <c r="L569" s="2">
        <f>IF(O569="low", $K$4*J569+(1-$K$4)*L568,L568)</f>
        <v>264.01458491620082</v>
      </c>
      <c r="M569" s="2">
        <f>IF(O569="high", $K$4*J569+(1-$K$4)*M568,M568)</f>
        <v>292.97116544756727</v>
      </c>
      <c r="N569" s="2">
        <f>IF(O569="high",(1-$K$8)*N568+$K$8*(M568-2),IF(O569="low",(1-$K$8)*N568+$K$8*(L568+2),N568))</f>
        <v>290.04478395909672</v>
      </c>
      <c r="O569" s="2" t="str">
        <f>IF(J569&gt;N568+1,"high",IF(J569&lt;N568-1,"low","middle"))</f>
        <v>high</v>
      </c>
      <c r="P569" s="2">
        <f>IF(O569="low",250,IF(O569="high",300,275))</f>
        <v>300</v>
      </c>
      <c r="Q569" s="2">
        <f>IF(P569=P568,Q568+1,1)</f>
        <v>124</v>
      </c>
      <c r="R569" s="2">
        <f>IF(P569=P568,R568+J569,J569)</f>
        <v>35839.059506578829</v>
      </c>
      <c r="S569" s="2" t="str">
        <f>IF(P570=P569,"NA",R569/Q569)</f>
        <v>NA</v>
      </c>
      <c r="T569" s="2">
        <f>IF(P569=P568,T568+J569^2,J569^2)</f>
        <v>10359271.512347678</v>
      </c>
      <c r="U569" s="2" t="str">
        <f>IF(NOT($P570=$P569),SQRT(((T569)/($Q569))-S569^2),"NA")</f>
        <v>NA</v>
      </c>
    </row>
    <row r="570" spans="1:21" x14ac:dyDescent="0.2">
      <c r="A570" s="2">
        <f>D570-$D$2</f>
        <v>12.330000162124634</v>
      </c>
      <c r="B570" s="2">
        <v>8.9230537414599995E-3</v>
      </c>
      <c r="C570" s="2">
        <f>IF(B570&gt;B569,B570+(C569-B569),B570+(C569-B569)+5+A570-A569)</f>
        <v>12.298923015594484</v>
      </c>
      <c r="D570" s="2">
        <v>1577147204.45</v>
      </c>
      <c r="E570" s="2">
        <v>450</v>
      </c>
      <c r="F570" s="2">
        <v>900</v>
      </c>
      <c r="G570" s="2">
        <v>637</v>
      </c>
      <c r="H570" s="2">
        <v>701</v>
      </c>
      <c r="I570" s="2">
        <v>293</v>
      </c>
      <c r="J570" s="2">
        <f>$K$2*I570+(1-$K$2)*J569</f>
        <v>293.15693709717988</v>
      </c>
      <c r="K570" s="2"/>
      <c r="L570" s="2">
        <f>IF(O570="low", $K$4*J570+(1-$K$4)*L569,L569)</f>
        <v>264.01458491620082</v>
      </c>
      <c r="M570" s="2">
        <f>IF(O570="high", $K$4*J570+(1-$K$4)*M569,M569)</f>
        <v>293.00831977748982</v>
      </c>
      <c r="N570" s="2">
        <f>IF(O570="high",(1-$K$8)*N569+$K$8*(M569-2),IF(O570="low",(1-$K$8)*N569+$K$8*(L569+2),N569))</f>
        <v>290.09110303352026</v>
      </c>
      <c r="O570" s="2" t="str">
        <f>IF(J570&gt;N569+1,"high",IF(J570&lt;N569-1,"low","middle"))</f>
        <v>high</v>
      </c>
      <c r="P570" s="2">
        <f>IF(O570="low",250,IF(O570="high",300,275))</f>
        <v>300</v>
      </c>
      <c r="Q570" s="2">
        <f>IF(P570=P569,Q569+1,1)</f>
        <v>125</v>
      </c>
      <c r="R570" s="2">
        <f>IF(P570=P569,R569+J570,J570)</f>
        <v>36132.216443676007</v>
      </c>
      <c r="S570" s="2" t="str">
        <f>IF(P571=P570,"NA",R570/Q570)</f>
        <v>NA</v>
      </c>
      <c r="T570" s="2">
        <f>IF(P570=P569,T569+J570^2,J570^2)</f>
        <v>10445212.502115877</v>
      </c>
      <c r="U570" s="2" t="str">
        <f>IF(NOT($P571=$P570),SQRT(((T570)/($Q570))-S570^2),"NA")</f>
        <v>NA</v>
      </c>
    </row>
    <row r="571" spans="1:21" x14ac:dyDescent="0.2">
      <c r="A571" s="2">
        <f>D571-$D$2</f>
        <v>12.330000162124634</v>
      </c>
      <c r="B571" s="2">
        <v>9.0839862823499998E-3</v>
      </c>
      <c r="C571" s="2">
        <f>IF(B571&gt;B570,B571+(C570-B570),B571+(C570-B570)+5+A571-A570)</f>
        <v>12.299083948135374</v>
      </c>
      <c r="D571" s="2">
        <v>1577147204.45</v>
      </c>
      <c r="E571" s="2">
        <v>448</v>
      </c>
      <c r="F571" s="2">
        <v>901</v>
      </c>
      <c r="G571" s="2">
        <v>636</v>
      </c>
      <c r="H571" s="2">
        <v>699</v>
      </c>
      <c r="I571" s="2">
        <v>291</v>
      </c>
      <c r="J571" s="2">
        <f>$K$2*I571+(1-$K$2)*J570</f>
        <v>292.72554967774391</v>
      </c>
      <c r="K571" s="2"/>
      <c r="L571" s="2">
        <f>IF(O571="low", $K$4*J571+(1-$K$4)*L570,L570)</f>
        <v>264.01458491620082</v>
      </c>
      <c r="M571" s="2">
        <f>IF(O571="high", $K$4*J571+(1-$K$4)*M570,M570)</f>
        <v>292.95176575754067</v>
      </c>
      <c r="N571" s="2">
        <f>IF(O571="high",(1-$K$8)*N570+$K$8*(M570-2),IF(O571="low",(1-$K$8)*N570+$K$8*(L570+2),N570))</f>
        <v>290.13696387071872</v>
      </c>
      <c r="O571" s="2" t="str">
        <f>IF(J571&gt;N570+1,"high",IF(J571&lt;N570-1,"low","middle"))</f>
        <v>high</v>
      </c>
      <c r="P571" s="2">
        <f>IF(O571="low",250,IF(O571="high",300,275))</f>
        <v>300</v>
      </c>
      <c r="Q571" s="2">
        <f>IF(P571=P570,Q570+1,1)</f>
        <v>126</v>
      </c>
      <c r="R571" s="2">
        <f>IF(P571=P570,R570+J571,J571)</f>
        <v>36424.94199335375</v>
      </c>
      <c r="S571" s="2" t="str">
        <f>IF(P572=P571,"NA",R571/Q571)</f>
        <v>NA</v>
      </c>
      <c r="T571" s="2">
        <f>IF(P571=P570,T570+J571^2,J571^2)</f>
        <v>10530900.749550015</v>
      </c>
      <c r="U571" s="2" t="str">
        <f>IF(NOT($P572=$P571),SQRT(((T571)/($Q571))-S571^2),"NA")</f>
        <v>NA</v>
      </c>
    </row>
    <row r="572" spans="1:21" x14ac:dyDescent="0.2">
      <c r="A572" s="2">
        <f>D572-$D$2</f>
        <v>12.330000162124634</v>
      </c>
      <c r="B572" s="2">
        <v>9.2468261718799995E-3</v>
      </c>
      <c r="C572" s="2">
        <f>IF(B572&gt;B571,B572+(C571-B571),B572+(C571-B571)+5+A572-A571)</f>
        <v>12.299246788024904</v>
      </c>
      <c r="D572" s="2">
        <v>1577147204.45</v>
      </c>
      <c r="E572" s="2">
        <v>450</v>
      </c>
      <c r="F572" s="2">
        <v>901</v>
      </c>
      <c r="G572" s="2">
        <v>636</v>
      </c>
      <c r="H572" s="2">
        <v>700</v>
      </c>
      <c r="I572" s="2">
        <v>294</v>
      </c>
      <c r="J572" s="2">
        <f>$K$2*I572+(1-$K$2)*J571</f>
        <v>292.98043974219513</v>
      </c>
      <c r="K572" s="2"/>
      <c r="L572" s="2">
        <f>IF(O572="low", $K$4*J572+(1-$K$4)*L571,L571)</f>
        <v>264.01458491620082</v>
      </c>
      <c r="M572" s="2">
        <f>IF(O572="high", $K$4*J572+(1-$K$4)*M571,M571)</f>
        <v>292.95750055447161</v>
      </c>
      <c r="N572" s="2">
        <f>IF(O572="high",(1-$K$8)*N571+$K$8*(M571-2),IF(O572="low",(1-$K$8)*N571+$K$8*(L571+2),N571))</f>
        <v>290.17770396505978</v>
      </c>
      <c r="O572" s="2" t="str">
        <f>IF(J572&gt;N571+1,"high",IF(J572&lt;N571-1,"low","middle"))</f>
        <v>high</v>
      </c>
      <c r="P572" s="2">
        <f>IF(O572="low",250,IF(O572="high",300,275))</f>
        <v>300</v>
      </c>
      <c r="Q572" s="2">
        <f>IF(P572=P571,Q571+1,1)</f>
        <v>127</v>
      </c>
      <c r="R572" s="2">
        <f>IF(P572=P571,R571+J572,J572)</f>
        <v>36717.922433095948</v>
      </c>
      <c r="S572" s="2" t="str">
        <f>IF(P573=P572,"NA",R572/Q572)</f>
        <v>NA</v>
      </c>
      <c r="T572" s="2">
        <f>IF(P572=P571,T571+J572^2,J572^2)</f>
        <v>10616738.287621545</v>
      </c>
      <c r="U572" s="2" t="str">
        <f>IF(NOT($P573=$P572),SQRT(((T572)/($Q572))-S572^2),"NA")</f>
        <v>NA</v>
      </c>
    </row>
    <row r="573" spans="1:21" x14ac:dyDescent="0.2">
      <c r="A573" s="2">
        <f>D573-$D$2</f>
        <v>12.330000162124634</v>
      </c>
      <c r="B573" s="2">
        <v>9.4108581542999992E-3</v>
      </c>
      <c r="C573" s="2">
        <f>IF(B573&gt;B572,B573+(C572-B572),B573+(C572-B572)+5+A573-A572)</f>
        <v>12.299410820007324</v>
      </c>
      <c r="D573" s="2">
        <v>1577147204.45</v>
      </c>
      <c r="E573" s="2">
        <v>450</v>
      </c>
      <c r="F573" s="2">
        <v>901</v>
      </c>
      <c r="G573" s="2">
        <v>637</v>
      </c>
      <c r="H573" s="2">
        <v>701</v>
      </c>
      <c r="I573" s="2">
        <v>294</v>
      </c>
      <c r="J573" s="2">
        <f>$K$2*I573+(1-$K$2)*J572</f>
        <v>293.18435179375609</v>
      </c>
      <c r="K573" s="2"/>
      <c r="L573" s="2">
        <f>IF(O573="low", $K$4*J573+(1-$K$4)*L572,L572)</f>
        <v>264.01458491620082</v>
      </c>
      <c r="M573" s="2">
        <f>IF(O573="high", $K$4*J573+(1-$K$4)*M572,M572)</f>
        <v>293.00287080232852</v>
      </c>
      <c r="N573" s="2">
        <f>IF(O573="high",(1-$K$8)*N572+$K$8*(M572-2),IF(O573="low",(1-$K$8)*N572+$K$8*(L572+2),N572))</f>
        <v>290.21669379453039</v>
      </c>
      <c r="O573" s="2" t="str">
        <f>IF(J573&gt;N572+1,"high",IF(J573&lt;N572-1,"low","middle"))</f>
        <v>high</v>
      </c>
      <c r="P573" s="2">
        <f>IF(O573="low",250,IF(O573="high",300,275))</f>
        <v>300</v>
      </c>
      <c r="Q573" s="2">
        <f>IF(P573=P572,Q572+1,1)</f>
        <v>128</v>
      </c>
      <c r="R573" s="2">
        <f>IF(P573=P572,R572+J573,J573)</f>
        <v>37011.106784889707</v>
      </c>
      <c r="S573" s="2" t="str">
        <f>IF(P574=P573,"NA",R573/Q573)</f>
        <v>NA</v>
      </c>
      <c r="T573" s="2">
        <f>IF(P573=P572,T572+J573^2,J573^2)</f>
        <v>10702695.35175827</v>
      </c>
      <c r="U573" s="2" t="str">
        <f>IF(NOT($P574=$P573),SQRT(((T573)/($Q573))-S573^2),"NA")</f>
        <v>NA</v>
      </c>
    </row>
    <row r="574" spans="1:21" x14ac:dyDescent="0.2">
      <c r="A574" s="2">
        <f>D574-$D$2</f>
        <v>12.330000162124634</v>
      </c>
      <c r="B574" s="2">
        <v>9.5739364624000001E-3</v>
      </c>
      <c r="C574" s="2">
        <f>IF(B574&gt;B573,B574+(C573-B573),B574+(C573-B573)+5+A574-A573)</f>
        <v>12.299573898315424</v>
      </c>
      <c r="D574" s="2">
        <v>1577147204.45</v>
      </c>
      <c r="E574" s="2">
        <v>448</v>
      </c>
      <c r="F574" s="2">
        <v>900</v>
      </c>
      <c r="G574" s="2">
        <v>635</v>
      </c>
      <c r="H574" s="2">
        <v>701</v>
      </c>
      <c r="I574" s="2">
        <v>292</v>
      </c>
      <c r="J574" s="2">
        <f>$K$2*I574+(1-$K$2)*J573</f>
        <v>292.94748143500487</v>
      </c>
      <c r="K574" s="2"/>
      <c r="L574" s="2">
        <f>IF(O574="low", $K$4*J574+(1-$K$4)*L573,L573)</f>
        <v>264.01458491620082</v>
      </c>
      <c r="M574" s="2">
        <f>IF(O574="high", $K$4*J574+(1-$K$4)*M573,M573)</f>
        <v>292.99179292886379</v>
      </c>
      <c r="N574" s="2">
        <f>IF(O574="high",(1-$K$8)*N573+$K$8*(M573-2),IF(O574="low",(1-$K$8)*N573+$K$8*(L573+2),N573))</f>
        <v>290.25600264492027</v>
      </c>
      <c r="O574" s="2" t="str">
        <f>IF(J574&gt;N573+1,"high",IF(J574&lt;N573-1,"low","middle"))</f>
        <v>high</v>
      </c>
      <c r="P574" s="2">
        <f>IF(O574="low",250,IF(O574="high",300,275))</f>
        <v>300</v>
      </c>
      <c r="Q574" s="2">
        <f>IF(P574=P573,Q573+1,1)</f>
        <v>129</v>
      </c>
      <c r="R574" s="2">
        <f>IF(P574=P573,R573+J574,J574)</f>
        <v>37304.054266324711</v>
      </c>
      <c r="S574" s="2" t="str">
        <f>IF(P575=P574,"NA",R574/Q574)</f>
        <v>NA</v>
      </c>
      <c r="T574" s="2">
        <f>IF(P574=P573,T573+J574^2,J574^2)</f>
        <v>10788513.578637382</v>
      </c>
      <c r="U574" s="2" t="str">
        <f>IF(NOT($P575=$P574),SQRT(((T574)/($Q574))-S574^2),"NA")</f>
        <v>NA</v>
      </c>
    </row>
    <row r="575" spans="1:21" x14ac:dyDescent="0.2">
      <c r="A575" s="2">
        <f>D575-$D$2</f>
        <v>12.330000162124634</v>
      </c>
      <c r="B575" s="2">
        <v>9.7358226776099992E-3</v>
      </c>
      <c r="C575" s="2">
        <f>IF(B575&gt;B574,B575+(C574-B574),B575+(C574-B574)+5+A575-A574)</f>
        <v>12.299735784530634</v>
      </c>
      <c r="D575" s="2">
        <v>1577147204.45</v>
      </c>
      <c r="E575" s="2">
        <v>449</v>
      </c>
      <c r="F575" s="2">
        <v>900</v>
      </c>
      <c r="G575" s="2">
        <v>636</v>
      </c>
      <c r="H575" s="2">
        <v>698</v>
      </c>
      <c r="I575" s="2">
        <v>294</v>
      </c>
      <c r="J575" s="2">
        <f>$K$2*I575+(1-$K$2)*J574</f>
        <v>293.15798514800389</v>
      </c>
      <c r="K575" s="2"/>
      <c r="L575" s="2">
        <f>IF(O575="low", $K$4*J575+(1-$K$4)*L574,L574)</f>
        <v>264.01458491620082</v>
      </c>
      <c r="M575" s="2">
        <f>IF(O575="high", $K$4*J575+(1-$K$4)*M574,M574)</f>
        <v>293.02503137269184</v>
      </c>
      <c r="N575" s="2">
        <f>IF(O575="high",(1-$K$8)*N574+$K$8*(M574-2),IF(O575="low",(1-$K$8)*N574+$K$8*(L574+2),N574))</f>
        <v>290.29279215911743</v>
      </c>
      <c r="O575" s="2" t="str">
        <f>IF(J575&gt;N574+1,"high",IF(J575&lt;N574-1,"low","middle"))</f>
        <v>high</v>
      </c>
      <c r="P575" s="2">
        <f>IF(O575="low",250,IF(O575="high",300,275))</f>
        <v>300</v>
      </c>
      <c r="Q575" s="2">
        <f>IF(P575=P574,Q574+1,1)</f>
        <v>130</v>
      </c>
      <c r="R575" s="2">
        <f>IF(P575=P574,R574+J575,J575)</f>
        <v>37597.212251472716</v>
      </c>
      <c r="S575" s="2" t="str">
        <f>IF(P576=P575,"NA",R575/Q575)</f>
        <v>NA</v>
      </c>
      <c r="T575" s="2">
        <f>IF(P575=P574,T574+J575^2,J575^2)</f>
        <v>10874455.18289342</v>
      </c>
      <c r="U575" s="2" t="str">
        <f>IF(NOT($P576=$P575),SQRT(((T575)/($Q575))-S575^2),"NA")</f>
        <v>NA</v>
      </c>
    </row>
    <row r="576" spans="1:21" x14ac:dyDescent="0.2">
      <c r="A576" s="2">
        <f>D576-$D$2</f>
        <v>12.330000162124634</v>
      </c>
      <c r="B576" s="2">
        <v>9.8969936370799996E-3</v>
      </c>
      <c r="C576" s="2">
        <f>IF(B576&gt;B575,B576+(C575-B575),B576+(C575-B575)+5+A576-A575)</f>
        <v>12.299896955490103</v>
      </c>
      <c r="D576" s="2">
        <v>1577147204.45</v>
      </c>
      <c r="E576" s="2">
        <v>448</v>
      </c>
      <c r="F576" s="2">
        <v>902</v>
      </c>
      <c r="G576" s="2">
        <v>635</v>
      </c>
      <c r="H576" s="2">
        <v>698</v>
      </c>
      <c r="I576" s="2">
        <v>291</v>
      </c>
      <c r="J576" s="2">
        <f>$K$2*I576+(1-$K$2)*J575</f>
        <v>292.72638811840312</v>
      </c>
      <c r="K576" s="2"/>
      <c r="L576" s="2">
        <f>IF(O576="low", $K$4*J576+(1-$K$4)*L575,L575)</f>
        <v>264.01458491620082</v>
      </c>
      <c r="M576" s="2">
        <f>IF(O576="high", $K$4*J576+(1-$K$4)*M575,M575)</f>
        <v>292.96530272183412</v>
      </c>
      <c r="N576" s="2">
        <f>IF(O576="high",(1-$K$8)*N575+$K$8*(M575-2),IF(O576="low",(1-$K$8)*N575+$K$8*(L575+2),N575))</f>
        <v>290.32940411979615</v>
      </c>
      <c r="O576" s="2" t="str">
        <f>IF(J576&gt;N575+1,"high",IF(J576&lt;N575-1,"low","middle"))</f>
        <v>high</v>
      </c>
      <c r="P576" s="2">
        <f>IF(O576="low",250,IF(O576="high",300,275))</f>
        <v>300</v>
      </c>
      <c r="Q576" s="2">
        <f>IF(P576=P575,Q575+1,1)</f>
        <v>131</v>
      </c>
      <c r="R576" s="2">
        <f>IF(P576=P575,R575+J576,J576)</f>
        <v>37889.938639591121</v>
      </c>
      <c r="S576" s="2" t="str">
        <f>IF(P577=P576,"NA",R576/Q576)</f>
        <v>NA</v>
      </c>
      <c r="T576" s="2">
        <f>IF(P576=P575,T575+J576^2,J576^2)</f>
        <v>10960143.921194267</v>
      </c>
      <c r="U576" s="2" t="str">
        <f>IF(NOT($P577=$P576),SQRT(((T576)/($Q576))-S576^2),"NA")</f>
        <v>NA</v>
      </c>
    </row>
    <row r="577" spans="1:21" x14ac:dyDescent="0.2">
      <c r="A577" s="2">
        <f>D577-$D$2</f>
        <v>12.330000162124634</v>
      </c>
      <c r="B577" s="2">
        <v>1.0057926178E-2</v>
      </c>
      <c r="C577" s="2">
        <f>IF(B577&gt;B576,B577+(C576-B576),B577+(C576-B576)+5+A577-A576)</f>
        <v>12.300057888031024</v>
      </c>
      <c r="D577" s="2">
        <v>1577147204.45</v>
      </c>
      <c r="E577" s="2">
        <v>449</v>
      </c>
      <c r="F577" s="2">
        <v>902</v>
      </c>
      <c r="G577" s="2">
        <v>636</v>
      </c>
      <c r="H577" s="2">
        <v>701</v>
      </c>
      <c r="I577" s="2">
        <v>294</v>
      </c>
      <c r="J577" s="2">
        <f>$K$2*I577+(1-$K$2)*J576</f>
        <v>292.98111049472249</v>
      </c>
      <c r="K577" s="2"/>
      <c r="L577" s="2">
        <f>IF(O577="low", $K$4*J577+(1-$K$4)*L576,L576)</f>
        <v>264.01458491620082</v>
      </c>
      <c r="M577" s="2">
        <f>IF(O577="high", $K$4*J577+(1-$K$4)*M576,M576)</f>
        <v>292.96846427641179</v>
      </c>
      <c r="N577" s="2">
        <f>IF(O577="high",(1-$K$8)*N576+$K$8*(M576-2),IF(O577="low",(1-$K$8)*N576+$K$8*(L576+2),N576))</f>
        <v>290.361199049898</v>
      </c>
      <c r="O577" s="2" t="str">
        <f>IF(J577&gt;N576+1,"high",IF(J577&lt;N576-1,"low","middle"))</f>
        <v>high</v>
      </c>
      <c r="P577" s="2">
        <f>IF(O577="low",250,IF(O577="high",300,275))</f>
        <v>300</v>
      </c>
      <c r="Q577" s="2">
        <f>IF(P577=P576,Q576+1,1)</f>
        <v>132</v>
      </c>
      <c r="R577" s="2">
        <f>IF(P577=P576,R576+J577,J577)</f>
        <v>38182.919750085843</v>
      </c>
      <c r="S577" s="2" t="str">
        <f>IF(P578=P577,"NA",R577/Q577)</f>
        <v>NA</v>
      </c>
      <c r="T577" s="2">
        <f>IF(P577=P576,T576+J577^2,J577^2)</f>
        <v>11045981.852300987</v>
      </c>
      <c r="U577" s="2" t="str">
        <f>IF(NOT($P578=$P577),SQRT(((T577)/($Q577))-S577^2),"NA")</f>
        <v>NA</v>
      </c>
    </row>
    <row r="578" spans="1:21" x14ac:dyDescent="0.2">
      <c r="A578" s="2">
        <f>D578-$D$2</f>
        <v>12.330000162124634</v>
      </c>
      <c r="B578" s="2">
        <v>1.0218858718899999E-2</v>
      </c>
      <c r="C578" s="2">
        <f>IF(B578&gt;B577,B578+(C577-B577),B578+(C577-B577)+5+A578-A577)</f>
        <v>12.300218820571924</v>
      </c>
      <c r="D578" s="2">
        <v>1577147204.45</v>
      </c>
      <c r="E578" s="2">
        <v>451</v>
      </c>
      <c r="F578" s="2">
        <v>901</v>
      </c>
      <c r="G578" s="2">
        <v>636</v>
      </c>
      <c r="H578" s="2">
        <v>700</v>
      </c>
      <c r="I578" s="2">
        <v>294</v>
      </c>
      <c r="J578" s="2">
        <f>$K$2*I578+(1-$K$2)*J577</f>
        <v>293.18488839577799</v>
      </c>
      <c r="K578" s="2"/>
      <c r="L578" s="2">
        <f>IF(O578="low", $K$4*J578+(1-$K$4)*L577,L577)</f>
        <v>264.01458491620082</v>
      </c>
      <c r="M578" s="2">
        <f>IF(O578="high", $K$4*J578+(1-$K$4)*M577,M577)</f>
        <v>293.01174910028504</v>
      </c>
      <c r="N578" s="2">
        <f>IF(O578="high",(1-$K$8)*N577+$K$8*(M577-2),IF(O578="low",(1-$K$8)*N577+$K$8*(L577+2),N577))</f>
        <v>290.39156231122365</v>
      </c>
      <c r="O578" s="2" t="str">
        <f>IF(J578&gt;N577+1,"high",IF(J578&lt;N577-1,"low","middle"))</f>
        <v>high</v>
      </c>
      <c r="P578" s="2">
        <f>IF(O578="low",250,IF(O578="high",300,275))</f>
        <v>300</v>
      </c>
      <c r="Q578" s="2">
        <f>IF(P578=P577,Q577+1,1)</f>
        <v>133</v>
      </c>
      <c r="R578" s="2">
        <f>IF(P578=P577,R577+J578,J578)</f>
        <v>38476.104638481622</v>
      </c>
      <c r="S578" s="2" t="str">
        <f>IF(P579=P578,"NA",R578/Q578)</f>
        <v>NA</v>
      </c>
      <c r="T578" s="2">
        <f>IF(P578=P577,T577+J578^2,J578^2)</f>
        <v>11131939.231084632</v>
      </c>
      <c r="U578" s="2" t="str">
        <f>IF(NOT($P579=$P578),SQRT(((T578)/($Q578))-S578^2),"NA")</f>
        <v>NA</v>
      </c>
    </row>
    <row r="579" spans="1:21" x14ac:dyDescent="0.2">
      <c r="A579" s="2">
        <f>D579-$D$2</f>
        <v>12.330000162124634</v>
      </c>
      <c r="B579" s="2">
        <v>1.0378837585399999E-2</v>
      </c>
      <c r="C579" s="2">
        <f>IF(B579&gt;B578,B579+(C578-B578),B579+(C578-B578)+5+A579-A578)</f>
        <v>12.300378799438423</v>
      </c>
      <c r="D579" s="2">
        <v>1577147204.45</v>
      </c>
      <c r="E579" s="2">
        <v>448</v>
      </c>
      <c r="F579" s="2">
        <v>902</v>
      </c>
      <c r="G579" s="2">
        <v>635</v>
      </c>
      <c r="H579" s="2">
        <v>698</v>
      </c>
      <c r="I579" s="2">
        <v>292</v>
      </c>
      <c r="J579" s="2">
        <f>$K$2*I579+(1-$K$2)*J578</f>
        <v>292.9479107166224</v>
      </c>
      <c r="K579" s="2"/>
      <c r="L579" s="2">
        <f>IF(O579="low", $K$4*J579+(1-$K$4)*L578,L578)</f>
        <v>264.01458491620082</v>
      </c>
      <c r="M579" s="2">
        <f>IF(O579="high", $K$4*J579+(1-$K$4)*M578,M578)</f>
        <v>292.99898142355255</v>
      </c>
      <c r="N579" s="2">
        <f>IF(O579="high",(1-$K$8)*N578+$K$8*(M578-2),IF(O579="low",(1-$K$8)*N578+$K$8*(L578+2),N578))</f>
        <v>290.42257165067667</v>
      </c>
      <c r="O579" s="2" t="str">
        <f>IF(J579&gt;N578+1,"high",IF(J579&lt;N578-1,"low","middle"))</f>
        <v>high</v>
      </c>
      <c r="P579" s="2">
        <f>IF(O579="low",250,IF(O579="high",300,275))</f>
        <v>300</v>
      </c>
      <c r="Q579" s="2">
        <f>IF(P579=P578,Q578+1,1)</f>
        <v>134</v>
      </c>
      <c r="R579" s="2">
        <f>IF(P579=P578,R578+J579,J579)</f>
        <v>38769.052549198241</v>
      </c>
      <c r="S579" s="2" t="str">
        <f>IF(P580=P579,"NA",R579/Q579)</f>
        <v>NA</v>
      </c>
      <c r="T579" s="2">
        <f>IF(P579=P578,T578+J579^2,J579^2)</f>
        <v>11217757.709477866</v>
      </c>
      <c r="U579" s="2" t="str">
        <f>IF(NOT($P580=$P579),SQRT(((T579)/($Q579))-S579^2),"NA")</f>
        <v>NA</v>
      </c>
    </row>
    <row r="580" spans="1:21" x14ac:dyDescent="0.2">
      <c r="A580" s="2">
        <f>D580-$D$2</f>
        <v>12.330000162124634</v>
      </c>
      <c r="B580" s="2">
        <v>1.05400085449E-2</v>
      </c>
      <c r="C580" s="2">
        <f>IF(B580&gt;B579,B580+(C579-B579),B580+(C579-B579)+5+A580-A579)</f>
        <v>12.300539970397924</v>
      </c>
      <c r="D580" s="2">
        <v>1577147204.45</v>
      </c>
      <c r="E580" s="2">
        <v>449</v>
      </c>
      <c r="F580" s="2">
        <v>903</v>
      </c>
      <c r="G580" s="2">
        <v>636</v>
      </c>
      <c r="H580" s="2">
        <v>699</v>
      </c>
      <c r="I580" s="2">
        <v>294</v>
      </c>
      <c r="J580" s="2">
        <f>$K$2*I580+(1-$K$2)*J579</f>
        <v>293.15832857329792</v>
      </c>
      <c r="K580" s="2"/>
      <c r="L580" s="2">
        <f>IF(O580="low", $K$4*J580+(1-$K$4)*L579,L579)</f>
        <v>264.01458491620082</v>
      </c>
      <c r="M580" s="2">
        <f>IF(O580="high", $K$4*J580+(1-$K$4)*M579,M579)</f>
        <v>293.03085085350165</v>
      </c>
      <c r="N580" s="2">
        <f>IF(O580="high",(1-$K$8)*N579+$K$8*(M579-2),IF(O580="low",(1-$K$8)*N579+$K$8*(L579+2),N579))</f>
        <v>290.45139213932049</v>
      </c>
      <c r="O580" s="2" t="str">
        <f>IF(J580&gt;N579+1,"high",IF(J580&lt;N579-1,"low","middle"))</f>
        <v>high</v>
      </c>
      <c r="P580" s="2">
        <f>IF(O580="low",250,IF(O580="high",300,275))</f>
        <v>300</v>
      </c>
      <c r="Q580" s="2">
        <f>IF(P580=P579,Q579+1,1)</f>
        <v>135</v>
      </c>
      <c r="R580" s="2">
        <f>IF(P580=P579,R579+J580,J580)</f>
        <v>39062.21087777154</v>
      </c>
      <c r="S580" s="2" t="str">
        <f>IF(P581=P580,"NA",R580/Q580)</f>
        <v>NA</v>
      </c>
      <c r="T580" s="2">
        <f>IF(P580=P579,T579+J580^2,J580^2)</f>
        <v>11303699.515089756</v>
      </c>
      <c r="U580" s="2" t="str">
        <f>IF(NOT($P581=$P580),SQRT(((T580)/($Q580))-S580^2),"NA")</f>
        <v>NA</v>
      </c>
    </row>
    <row r="581" spans="1:21" x14ac:dyDescent="0.2">
      <c r="A581" s="2">
        <f>D581-$D$2</f>
        <v>12.330000162124634</v>
      </c>
      <c r="B581" s="2">
        <v>1.0700941085799999E-2</v>
      </c>
      <c r="C581" s="2">
        <f>IF(B581&gt;B580,B581+(C580-B580),B581+(C580-B580)+5+A581-A580)</f>
        <v>12.300700902938823</v>
      </c>
      <c r="D581" s="2">
        <v>1577147204.45</v>
      </c>
      <c r="E581" s="2">
        <v>450</v>
      </c>
      <c r="F581" s="2">
        <v>902</v>
      </c>
      <c r="G581" s="2">
        <v>635</v>
      </c>
      <c r="H581" s="2">
        <v>699</v>
      </c>
      <c r="I581" s="2">
        <v>294</v>
      </c>
      <c r="J581" s="2">
        <f>$K$2*I581+(1-$K$2)*J580</f>
        <v>293.32666285863837</v>
      </c>
      <c r="K581" s="2"/>
      <c r="L581" s="2">
        <f>IF(O581="low", $K$4*J581+(1-$K$4)*L580,L580)</f>
        <v>264.01458491620082</v>
      </c>
      <c r="M581" s="2">
        <f>IF(O581="high", $K$4*J581+(1-$K$4)*M580,M580)</f>
        <v>293.09001325452903</v>
      </c>
      <c r="N581" s="2">
        <f>IF(O581="high",(1-$K$8)*N580+$K$8*(M580-2),IF(O581="low",(1-$K$8)*N580+$K$8*(L580+2),N580))</f>
        <v>290.48036507502951</v>
      </c>
      <c r="O581" s="2" t="str">
        <f>IF(J581&gt;N580+1,"high",IF(J581&lt;N580-1,"low","middle"))</f>
        <v>high</v>
      </c>
      <c r="P581" s="2">
        <f>IF(O581="low",250,IF(O581="high",300,275))</f>
        <v>300</v>
      </c>
      <c r="Q581" s="2">
        <f>IF(P581=P580,Q580+1,1)</f>
        <v>136</v>
      </c>
      <c r="R581" s="2">
        <f>IF(P581=P580,R580+J581,J581)</f>
        <v>39355.537540630175</v>
      </c>
      <c r="S581" s="2" t="str">
        <f>IF(P582=P581,"NA",R581/Q581)</f>
        <v>NA</v>
      </c>
      <c r="T581" s="2">
        <f>IF(P581=P580,T580+J581^2,J581^2)</f>
        <v>11389740.04623354</v>
      </c>
      <c r="U581" s="2" t="str">
        <f>IF(NOT($P582=$P581),SQRT(((T581)/($Q581))-S581^2),"NA")</f>
        <v>NA</v>
      </c>
    </row>
    <row r="582" spans="1:21" x14ac:dyDescent="0.2">
      <c r="A582" s="2">
        <f>D582-$D$2</f>
        <v>12.330000162124634</v>
      </c>
      <c r="B582" s="2">
        <v>1.0860919952399999E-2</v>
      </c>
      <c r="C582" s="2">
        <f>IF(B582&gt;B581,B582+(C581-B581),B582+(C581-B581)+5+A582-A581)</f>
        <v>12.300860881805423</v>
      </c>
      <c r="D582" s="2">
        <v>1577147204.45</v>
      </c>
      <c r="E582" s="2">
        <v>448</v>
      </c>
      <c r="F582" s="2">
        <v>904</v>
      </c>
      <c r="G582" s="2">
        <v>634</v>
      </c>
      <c r="H582" s="2">
        <v>699</v>
      </c>
      <c r="I582" s="2">
        <v>294</v>
      </c>
      <c r="J582" s="2">
        <f>$K$2*I582+(1-$K$2)*J581</f>
        <v>293.46133028691071</v>
      </c>
      <c r="K582" s="2"/>
      <c r="L582" s="2">
        <f>IF(O582="low", $K$4*J582+(1-$K$4)*L581,L581)</f>
        <v>264.01458491620082</v>
      </c>
      <c r="M582" s="2">
        <f>IF(O582="high", $K$4*J582+(1-$K$4)*M581,M581)</f>
        <v>293.16427666100537</v>
      </c>
      <c r="N582" s="2">
        <f>IF(O582="high",(1-$K$8)*N581+$K$8*(M581-2),IF(O582="low",(1-$K$8)*N581+$K$8*(L581+2),N581))</f>
        <v>290.5108474840045</v>
      </c>
      <c r="O582" s="2" t="str">
        <f>IF(J582&gt;N581+1,"high",IF(J582&lt;N581-1,"low","middle"))</f>
        <v>high</v>
      </c>
      <c r="P582" s="2">
        <f>IF(O582="low",250,IF(O582="high",300,275))</f>
        <v>300</v>
      </c>
      <c r="Q582" s="2">
        <f>IF(P582=P581,Q581+1,1)</f>
        <v>137</v>
      </c>
      <c r="R582" s="2">
        <f>IF(P582=P581,R581+J582,J582)</f>
        <v>39648.998870917087</v>
      </c>
      <c r="S582" s="2" t="str">
        <f>IF(P583=P582,"NA",R582/Q582)</f>
        <v>NA</v>
      </c>
      <c r="T582" s="2">
        <f>IF(P582=P581,T581+J582^2,J582^2)</f>
        <v>11475859.598607304</v>
      </c>
      <c r="U582" s="2" t="str">
        <f>IF(NOT($P583=$P582),SQRT(((T582)/($Q582))-S582^2),"NA")</f>
        <v>NA</v>
      </c>
    </row>
    <row r="583" spans="1:21" x14ac:dyDescent="0.2">
      <c r="A583" s="2">
        <f>D583-$D$2</f>
        <v>12.330000162124634</v>
      </c>
      <c r="B583" s="2">
        <v>1.1029958725E-2</v>
      </c>
      <c r="C583" s="2">
        <f>IF(B583&gt;B582,B583+(C582-B582),B583+(C582-B582)+5+A583-A582)</f>
        <v>12.301029920578024</v>
      </c>
      <c r="D583" s="2">
        <v>1577147204.45</v>
      </c>
      <c r="E583" s="2">
        <v>446</v>
      </c>
      <c r="F583" s="2">
        <v>903</v>
      </c>
      <c r="G583" s="2">
        <v>636</v>
      </c>
      <c r="H583" s="2">
        <v>696</v>
      </c>
      <c r="I583" s="2">
        <v>293</v>
      </c>
      <c r="J583" s="2">
        <f>$K$2*I583+(1-$K$2)*J582</f>
        <v>293.36906422952859</v>
      </c>
      <c r="K583" s="2"/>
      <c r="L583" s="2">
        <f>IF(O583="low", $K$4*J583+(1-$K$4)*L582,L582)</f>
        <v>264.01458491620082</v>
      </c>
      <c r="M583" s="2">
        <f>IF(O583="high", $K$4*J583+(1-$K$4)*M582,M582)</f>
        <v>293.20523417471003</v>
      </c>
      <c r="N583" s="2">
        <f>IF(O583="high",(1-$K$8)*N582+$K$8*(M582-2),IF(O583="low",(1-$K$8)*N582+$K$8*(L582+2),N582))</f>
        <v>290.54351894285452</v>
      </c>
      <c r="O583" s="2" t="str">
        <f>IF(J583&gt;N582+1,"high",IF(J583&lt;N582-1,"low","middle"))</f>
        <v>high</v>
      </c>
      <c r="P583" s="2">
        <f>IF(O583="low",250,IF(O583="high",300,275))</f>
        <v>300</v>
      </c>
      <c r="Q583" s="2">
        <f>IF(P583=P582,Q582+1,1)</f>
        <v>138</v>
      </c>
      <c r="R583" s="2">
        <f>IF(P583=P582,R582+J583,J583)</f>
        <v>39942.367935146613</v>
      </c>
      <c r="S583" s="2" t="str">
        <f>IF(P584=P583,"NA",R583/Q583)</f>
        <v>NA</v>
      </c>
      <c r="T583" s="2">
        <f>IF(P583=P582,T582+J583^2,J583^2)</f>
        <v>11561925.006454213</v>
      </c>
      <c r="U583" s="2" t="str">
        <f>IF(NOT($P584=$P583),SQRT(((T583)/($Q583))-S583^2),"NA")</f>
        <v>NA</v>
      </c>
    </row>
    <row r="584" spans="1:21" x14ac:dyDescent="0.2">
      <c r="A584" s="2">
        <f>D584-$D$2</f>
        <v>12.330000162124634</v>
      </c>
      <c r="B584" s="2">
        <v>1.1201858520499999E-2</v>
      </c>
      <c r="C584" s="2">
        <f>IF(B584&gt;B583,B584+(C583-B583),B584+(C583-B583)+5+A584-A583)</f>
        <v>12.301201820373524</v>
      </c>
      <c r="D584" s="2">
        <v>1577147204.45</v>
      </c>
      <c r="E584" s="2">
        <v>449</v>
      </c>
      <c r="F584" s="2">
        <v>903</v>
      </c>
      <c r="G584" s="2">
        <v>635</v>
      </c>
      <c r="H584" s="2">
        <v>698</v>
      </c>
      <c r="I584" s="2">
        <v>292</v>
      </c>
      <c r="J584" s="2">
        <f>$K$2*I584+(1-$K$2)*J583</f>
        <v>293.09525138362289</v>
      </c>
      <c r="K584" s="2"/>
      <c r="L584" s="2">
        <f>IF(O584="low", $K$4*J584+(1-$K$4)*L583,L583)</f>
        <v>264.01458491620082</v>
      </c>
      <c r="M584" s="2">
        <f>IF(O584="high", $K$4*J584+(1-$K$4)*M583,M583)</f>
        <v>293.18323761649265</v>
      </c>
      <c r="N584" s="2">
        <f>IF(O584="high",(1-$K$8)*N583+$K$8*(M583-2),IF(O584="low",(1-$K$8)*N583+$K$8*(L583+2),N583))</f>
        <v>290.57660470444728</v>
      </c>
      <c r="O584" s="2" t="str">
        <f>IF(J584&gt;N583+1,"high",IF(J584&lt;N583-1,"low","middle"))</f>
        <v>high</v>
      </c>
      <c r="P584" s="2">
        <f>IF(O584="low",250,IF(O584="high",300,275))</f>
        <v>300</v>
      </c>
      <c r="Q584" s="2">
        <f>IF(P584=P583,Q583+1,1)</f>
        <v>139</v>
      </c>
      <c r="R584" s="2">
        <f>IF(P584=P583,R583+J584,J584)</f>
        <v>40235.463186530236</v>
      </c>
      <c r="S584" s="2" t="str">
        <f>IF(P585=P584,"NA",R584/Q584)</f>
        <v>NA</v>
      </c>
      <c r="T584" s="2">
        <f>IF(P584=P583,T583+J584^2,J584^2)</f>
        <v>11647829.832837842</v>
      </c>
      <c r="U584" s="2" t="str">
        <f>IF(NOT($P585=$P584),SQRT(((T584)/($Q584))-S584^2),"NA")</f>
        <v>NA</v>
      </c>
    </row>
    <row r="585" spans="1:21" x14ac:dyDescent="0.2">
      <c r="A585" s="2">
        <f>D585-$D$2</f>
        <v>12.330000162124634</v>
      </c>
      <c r="B585" s="2">
        <v>1.13649368286E-2</v>
      </c>
      <c r="C585" s="2">
        <f>IF(B585&gt;B584,B585+(C584-B584),B585+(C584-B584)+5+A585-A584)</f>
        <v>12.301364898681625</v>
      </c>
      <c r="D585" s="2">
        <v>1577147204.45</v>
      </c>
      <c r="E585" s="2">
        <v>448</v>
      </c>
      <c r="F585" s="2">
        <v>902</v>
      </c>
      <c r="G585" s="2">
        <v>634</v>
      </c>
      <c r="H585" s="2">
        <v>699</v>
      </c>
      <c r="I585" s="2">
        <v>295</v>
      </c>
      <c r="J585" s="2">
        <f>$K$2*I585+(1-$K$2)*J584</f>
        <v>293.47620110689832</v>
      </c>
      <c r="K585" s="2"/>
      <c r="L585" s="2">
        <f>IF(O585="low", $K$4*J585+(1-$K$4)*L584,L584)</f>
        <v>264.01458491620082</v>
      </c>
      <c r="M585" s="2">
        <f>IF(O585="high", $K$4*J585+(1-$K$4)*M584,M584)</f>
        <v>293.2418303145738</v>
      </c>
      <c r="N585" s="2">
        <f>IF(O585="high",(1-$K$8)*N584+$K$8*(M584-2),IF(O585="low",(1-$K$8)*N584+$K$8*(L584+2),N584))</f>
        <v>290.60693635004952</v>
      </c>
      <c r="O585" s="2" t="str">
        <f>IF(J585&gt;N584+1,"high",IF(J585&lt;N584-1,"low","middle"))</f>
        <v>high</v>
      </c>
      <c r="P585" s="2">
        <f>IF(O585="low",250,IF(O585="high",300,275))</f>
        <v>300</v>
      </c>
      <c r="Q585" s="2">
        <f>IF(P585=P584,Q584+1,1)</f>
        <v>140</v>
      </c>
      <c r="R585" s="2">
        <f>IF(P585=P584,R584+J585,J585)</f>
        <v>40528.939387637132</v>
      </c>
      <c r="S585" s="2" t="str">
        <f>IF(P586=P585,"NA",R585/Q585)</f>
        <v>NA</v>
      </c>
      <c r="T585" s="2">
        <f>IF(P585=P584,T584+J585^2,J585^2)</f>
        <v>11733958.113453979</v>
      </c>
      <c r="U585" s="2" t="str">
        <f>IF(NOT($P586=$P585),SQRT(((T585)/($Q585))-S585^2),"NA")</f>
        <v>NA</v>
      </c>
    </row>
    <row r="586" spans="1:21" x14ac:dyDescent="0.2">
      <c r="A586" s="2">
        <f>D586-$D$2</f>
        <v>12.330000162124634</v>
      </c>
      <c r="B586" s="2">
        <v>1.15399360657E-2</v>
      </c>
      <c r="C586" s="2">
        <f>IF(B586&gt;B585,B586+(C585-B585),B586+(C585-B585)+5+A586-A585)</f>
        <v>12.301539897918724</v>
      </c>
      <c r="D586" s="2">
        <v>1577147204.45</v>
      </c>
      <c r="E586" s="2">
        <v>450</v>
      </c>
      <c r="F586" s="2">
        <v>902</v>
      </c>
      <c r="G586" s="2">
        <v>636</v>
      </c>
      <c r="H586" s="2">
        <v>696</v>
      </c>
      <c r="I586" s="2">
        <v>294</v>
      </c>
      <c r="J586" s="2">
        <f>$K$2*I586+(1-$K$2)*J585</f>
        <v>293.58096088551866</v>
      </c>
      <c r="K586" s="2"/>
      <c r="L586" s="2">
        <f>IF(O586="low", $K$4*J586+(1-$K$4)*L585,L585)</f>
        <v>264.01458491620082</v>
      </c>
      <c r="M586" s="2">
        <f>IF(O586="high", $K$4*J586+(1-$K$4)*M585,M585)</f>
        <v>293.30965642876276</v>
      </c>
      <c r="N586" s="2">
        <f>IF(O586="high",(1-$K$8)*N585+$K$8*(M585-2),IF(O586="low",(1-$K$8)*N585+$K$8*(L585+2),N585))</f>
        <v>290.63868104827571</v>
      </c>
      <c r="O586" s="2" t="str">
        <f>IF(J586&gt;N585+1,"high",IF(J586&lt;N585-1,"low","middle"))</f>
        <v>high</v>
      </c>
      <c r="P586" s="2">
        <f>IF(O586="low",250,IF(O586="high",300,275))</f>
        <v>300</v>
      </c>
      <c r="Q586" s="2">
        <f>IF(P586=P585,Q585+1,1)</f>
        <v>141</v>
      </c>
      <c r="R586" s="2">
        <f>IF(P586=P585,R585+J586,J586)</f>
        <v>40822.520348522652</v>
      </c>
      <c r="S586" s="2" t="str">
        <f>IF(P587=P586,"NA",R586/Q586)</f>
        <v>NA</v>
      </c>
      <c r="T586" s="2">
        <f>IF(P586=P585,T585+J586^2,J586^2)</f>
        <v>11820147.894048443</v>
      </c>
      <c r="U586" s="2" t="str">
        <f>IF(NOT($P587=$P586),SQRT(((T586)/($Q586))-S586^2),"NA")</f>
        <v>NA</v>
      </c>
    </row>
    <row r="587" spans="1:21" x14ac:dyDescent="0.2">
      <c r="A587" s="2">
        <f>D587-$D$2</f>
        <v>12.330000162124634</v>
      </c>
      <c r="B587" s="2">
        <v>1.1703014373800001E-2</v>
      </c>
      <c r="C587" s="2">
        <f>IF(B587&gt;B586,B587+(C586-B586),B587+(C586-B586)+5+A587-A586)</f>
        <v>12.301702976226824</v>
      </c>
      <c r="D587" s="2">
        <v>1577147204.45</v>
      </c>
      <c r="E587" s="2">
        <v>448</v>
      </c>
      <c r="F587" s="2">
        <v>902</v>
      </c>
      <c r="G587" s="2">
        <v>636</v>
      </c>
      <c r="H587" s="2">
        <v>697</v>
      </c>
      <c r="I587" s="2">
        <v>291</v>
      </c>
      <c r="J587" s="2">
        <f>$K$2*I587+(1-$K$2)*J586</f>
        <v>293.06476870841493</v>
      </c>
      <c r="K587" s="2"/>
      <c r="L587" s="2">
        <f>IF(O587="low", $K$4*J587+(1-$K$4)*L586,L586)</f>
        <v>264.01458491620082</v>
      </c>
      <c r="M587" s="2">
        <f>IF(O587="high", $K$4*J587+(1-$K$4)*M586,M586)</f>
        <v>293.26067888469322</v>
      </c>
      <c r="N587" s="2">
        <f>IF(O587="high",(1-$K$8)*N586+$K$8*(M586-2),IF(O587="low",(1-$K$8)*N586+$K$8*(L586+2),N586))</f>
        <v>290.67222981730004</v>
      </c>
      <c r="O587" s="2" t="str">
        <f>IF(J587&gt;N586+1,"high",IF(J587&lt;N586-1,"low","middle"))</f>
        <v>high</v>
      </c>
      <c r="P587" s="2">
        <f>IF(O587="low",250,IF(O587="high",300,275))</f>
        <v>300</v>
      </c>
      <c r="Q587" s="2">
        <f>IF(P587=P586,Q586+1,1)</f>
        <v>142</v>
      </c>
      <c r="R587" s="2">
        <f>IF(P587=P586,R586+J587,J587)</f>
        <v>41115.585117231065</v>
      </c>
      <c r="S587" s="2" t="str">
        <f>IF(P588=P587,"NA",R587/Q587)</f>
        <v>NA</v>
      </c>
      <c r="T587" s="2">
        <f>IF(P587=P586,T586+J587^2,J587^2)</f>
        <v>11906034.852706559</v>
      </c>
      <c r="U587" s="2" t="str">
        <f>IF(NOT($P588=$P587),SQRT(((T587)/($Q587))-S587^2),"NA")</f>
        <v>NA</v>
      </c>
    </row>
    <row r="588" spans="1:21" x14ac:dyDescent="0.2">
      <c r="A588" s="2">
        <f>D588-$D$2</f>
        <v>12.330000162124634</v>
      </c>
      <c r="B588" s="2">
        <v>1.18680000305E-2</v>
      </c>
      <c r="C588" s="2">
        <f>IF(B588&gt;B587,B588+(C587-B587),B588+(C587-B587)+5+A588-A587)</f>
        <v>12.301867961883524</v>
      </c>
      <c r="D588" s="2">
        <v>1577147204.45</v>
      </c>
      <c r="E588" s="2">
        <v>450</v>
      </c>
      <c r="F588" s="2">
        <v>902</v>
      </c>
      <c r="G588" s="2">
        <v>636</v>
      </c>
      <c r="H588" s="2">
        <v>700</v>
      </c>
      <c r="I588" s="2">
        <v>295</v>
      </c>
      <c r="J588" s="2">
        <f>$K$2*I588+(1-$K$2)*J587</f>
        <v>293.45181496673194</v>
      </c>
      <c r="K588" s="2"/>
      <c r="L588" s="2">
        <f>IF(O588="low", $K$4*J588+(1-$K$4)*L587,L587)</f>
        <v>264.01458491620082</v>
      </c>
      <c r="M588" s="2">
        <f>IF(O588="high", $K$4*J588+(1-$K$4)*M587,M587)</f>
        <v>293.29890610110101</v>
      </c>
      <c r="N588" s="2">
        <f>IF(O588="high",(1-$K$8)*N587+$K$8*(M587-2),IF(O588="low",(1-$K$8)*N587+$K$8*(L587+2),N587))</f>
        <v>290.70165227066968</v>
      </c>
      <c r="O588" s="2" t="str">
        <f>IF(J588&gt;N587+1,"high",IF(J588&lt;N587-1,"low","middle"))</f>
        <v>high</v>
      </c>
      <c r="P588" s="2">
        <f>IF(O588="low",250,IF(O588="high",300,275))</f>
        <v>300</v>
      </c>
      <c r="Q588" s="2">
        <f>IF(P588=P587,Q587+1,1)</f>
        <v>143</v>
      </c>
      <c r="R588" s="2">
        <f>IF(P588=P587,R587+J588,J588)</f>
        <v>41409.0369321978</v>
      </c>
      <c r="S588" s="2" t="str">
        <f>IF(P589=P588,"NA",R588/Q588)</f>
        <v>NA</v>
      </c>
      <c r="T588" s="2">
        <f>IF(P588=P587,T587+J588^2,J588^2)</f>
        <v>11992148.820413828</v>
      </c>
      <c r="U588" s="2" t="str">
        <f>IF(NOT($P589=$P588),SQRT(((T588)/($Q588))-S588^2),"NA")</f>
        <v>NA</v>
      </c>
    </row>
    <row r="589" spans="1:21" x14ac:dyDescent="0.2">
      <c r="A589" s="2">
        <f>D589-$D$2</f>
        <v>12.330000162124634</v>
      </c>
      <c r="B589" s="2">
        <v>1.2027025222799999E-2</v>
      </c>
      <c r="C589" s="2">
        <f>IF(B589&gt;B588,B589+(C588-B588),B589+(C588-B588)+5+A589-A588)</f>
        <v>12.302026987075823</v>
      </c>
      <c r="D589" s="2">
        <v>1577147204.45</v>
      </c>
      <c r="E589" s="2">
        <v>451</v>
      </c>
      <c r="F589" s="2">
        <v>902</v>
      </c>
      <c r="G589" s="2">
        <v>636</v>
      </c>
      <c r="H589" s="2">
        <v>699</v>
      </c>
      <c r="I589" s="2">
        <v>296</v>
      </c>
      <c r="J589" s="2">
        <f>$K$2*I589+(1-$K$2)*J588</f>
        <v>293.96145197338558</v>
      </c>
      <c r="K589" s="2"/>
      <c r="L589" s="2">
        <f>IF(O589="low", $K$4*J589+(1-$K$4)*L588,L588)</f>
        <v>264.01458491620082</v>
      </c>
      <c r="M589" s="2">
        <f>IF(O589="high", $K$4*J589+(1-$K$4)*M588,M588)</f>
        <v>293.43141527555792</v>
      </c>
      <c r="N589" s="2">
        <f>IF(O589="high",(1-$K$8)*N588+$K$8*(M588-2),IF(O589="low",(1-$K$8)*N588+$K$8*(L588+2),N588))</f>
        <v>290.73151496219123</v>
      </c>
      <c r="O589" s="2" t="str">
        <f>IF(J589&gt;N588+1,"high",IF(J589&lt;N588-1,"low","middle"))</f>
        <v>high</v>
      </c>
      <c r="P589" s="2">
        <f>IF(O589="low",250,IF(O589="high",300,275))</f>
        <v>300</v>
      </c>
      <c r="Q589" s="2">
        <f>IF(P589=P588,Q588+1,1)</f>
        <v>144</v>
      </c>
      <c r="R589" s="2">
        <f>IF(P589=P588,R588+J589,J589)</f>
        <v>41702.998384171187</v>
      </c>
      <c r="S589" s="2" t="str">
        <f>IF(P590=P589,"NA",R589/Q589)</f>
        <v>NA</v>
      </c>
      <c r="T589" s="2">
        <f>IF(P589=P588,T588+J589^2,J589^2)</f>
        <v>12078562.155660128</v>
      </c>
      <c r="U589" s="2" t="str">
        <f>IF(NOT($P590=$P589),SQRT(((T589)/($Q589))-S589^2),"NA")</f>
        <v>NA</v>
      </c>
    </row>
    <row r="590" spans="1:21" x14ac:dyDescent="0.2">
      <c r="A590" s="2">
        <f>D590-$D$2</f>
        <v>12.330000162124634</v>
      </c>
      <c r="B590" s="2">
        <v>1.22008323669E-2</v>
      </c>
      <c r="C590" s="2">
        <f>IF(B590&gt;B589,B590+(C589-B589),B590+(C589-B589)+5+A590-A589)</f>
        <v>12.302200794219925</v>
      </c>
      <c r="D590" s="2">
        <v>1577147204.45</v>
      </c>
      <c r="E590" s="2">
        <v>448</v>
      </c>
      <c r="F590" s="2">
        <v>902</v>
      </c>
      <c r="G590" s="2">
        <v>636</v>
      </c>
      <c r="H590" s="2">
        <v>698</v>
      </c>
      <c r="I590" s="2">
        <v>293</v>
      </c>
      <c r="J590" s="2">
        <f>$K$2*I590+(1-$K$2)*J589</f>
        <v>293.76916157870846</v>
      </c>
      <c r="K590" s="2"/>
      <c r="L590" s="2">
        <f>IF(O590="low", $K$4*J590+(1-$K$4)*L589,L589)</f>
        <v>264.01458491620082</v>
      </c>
      <c r="M590" s="2">
        <f>IF(O590="high", $K$4*J590+(1-$K$4)*M589,M589)</f>
        <v>293.49896453618805</v>
      </c>
      <c r="N590" s="2">
        <f>IF(O590="high",(1-$K$8)*N589+$K$8*(M589-2),IF(O590="low",(1-$K$8)*N589+$K$8*(L589+2),N589))</f>
        <v>290.76650997785958</v>
      </c>
      <c r="O590" s="2" t="str">
        <f>IF(J590&gt;N589+1,"high",IF(J590&lt;N589-1,"low","middle"))</f>
        <v>high</v>
      </c>
      <c r="P590" s="2">
        <f>IF(O590="low",250,IF(O590="high",300,275))</f>
        <v>300</v>
      </c>
      <c r="Q590" s="2">
        <f>IF(P590=P589,Q589+1,1)</f>
        <v>145</v>
      </c>
      <c r="R590" s="2">
        <f>IF(P590=P589,R589+J590,J590)</f>
        <v>41996.767545749899</v>
      </c>
      <c r="S590" s="2" t="str">
        <f>IF(P591=P590,"NA",R590/Q590)</f>
        <v>NA</v>
      </c>
      <c r="T590" s="2">
        <f>IF(P590=P589,T589+J590^2,J590^2)</f>
        <v>12164862.475954786</v>
      </c>
      <c r="U590" s="2" t="str">
        <f>IF(NOT($P591=$P590),SQRT(((T590)/($Q590))-S590^2),"NA")</f>
        <v>NA</v>
      </c>
    </row>
    <row r="591" spans="1:21" x14ac:dyDescent="0.2">
      <c r="A591" s="2">
        <f>D591-$D$2</f>
        <v>12.330000162124634</v>
      </c>
      <c r="B591" s="2">
        <v>1.2362003326400001E-2</v>
      </c>
      <c r="C591" s="2">
        <f>IF(B591&gt;B590,B591+(C590-B590),B591+(C590-B590)+5+A591-A590)</f>
        <v>12.302361965179424</v>
      </c>
      <c r="D591" s="2">
        <v>1577147204.45</v>
      </c>
      <c r="E591" s="2">
        <v>450</v>
      </c>
      <c r="F591" s="2">
        <v>901</v>
      </c>
      <c r="G591" s="2">
        <v>636</v>
      </c>
      <c r="H591" s="2">
        <v>699</v>
      </c>
      <c r="I591" s="2">
        <v>293</v>
      </c>
      <c r="J591" s="2">
        <f>$K$2*I591+(1-$K$2)*J590</f>
        <v>293.61532926296678</v>
      </c>
      <c r="K591" s="2"/>
      <c r="L591" s="2">
        <f>IF(O591="low", $K$4*J591+(1-$K$4)*L590,L590)</f>
        <v>264.01458491620082</v>
      </c>
      <c r="M591" s="2">
        <f>IF(O591="high", $K$4*J591+(1-$K$4)*M590,M590)</f>
        <v>293.52223748154381</v>
      </c>
      <c r="N591" s="2">
        <f>IF(O591="high",(1-$K$8)*N590+$K$8*(M590-2),IF(O591="low",(1-$K$8)*N590+$K$8*(L590+2),N590))</f>
        <v>290.80313270577597</v>
      </c>
      <c r="O591" s="2" t="str">
        <f>IF(J591&gt;N590+1,"high",IF(J591&lt;N590-1,"low","middle"))</f>
        <v>high</v>
      </c>
      <c r="P591" s="2">
        <f>IF(O591="low",250,IF(O591="high",300,275))</f>
        <v>300</v>
      </c>
      <c r="Q591" s="2">
        <f>IF(P591=P590,Q590+1,1)</f>
        <v>146</v>
      </c>
      <c r="R591" s="2">
        <f>IF(P591=P590,R590+J591,J591)</f>
        <v>42290.382875012867</v>
      </c>
      <c r="S591" s="2" t="str">
        <f>IF(P592=P591,"NA",R591/Q591)</f>
        <v>NA</v>
      </c>
      <c r="T591" s="2">
        <f>IF(P591=P590,T590+J591^2,J591^2)</f>
        <v>12251072.437532986</v>
      </c>
      <c r="U591" s="2" t="str">
        <f>IF(NOT($P592=$P591),SQRT(((T591)/($Q591))-S591^2),"NA")</f>
        <v>NA</v>
      </c>
    </row>
    <row r="592" spans="1:21" x14ac:dyDescent="0.2">
      <c r="A592" s="2">
        <f>D592-$D$2</f>
        <v>12.330000162124634</v>
      </c>
      <c r="B592" s="2">
        <v>1.25188827515E-2</v>
      </c>
      <c r="C592" s="2">
        <f>IF(B592&gt;B591,B592+(C591-B591),B592+(C591-B591)+5+A592-A591)</f>
        <v>12.302518844604524</v>
      </c>
      <c r="D592" s="2">
        <v>1577147204.45</v>
      </c>
      <c r="E592" s="2">
        <v>450</v>
      </c>
      <c r="F592" s="2">
        <v>902</v>
      </c>
      <c r="G592" s="2">
        <v>635</v>
      </c>
      <c r="H592" s="2">
        <v>698</v>
      </c>
      <c r="I592" s="2">
        <v>294</v>
      </c>
      <c r="J592" s="2">
        <f>$K$2*I592+(1-$K$2)*J591</f>
        <v>293.69226341037341</v>
      </c>
      <c r="K592" s="2"/>
      <c r="L592" s="2">
        <f>IF(O592="low", $K$4*J592+(1-$K$4)*L591,L591)</f>
        <v>264.01458491620082</v>
      </c>
      <c r="M592" s="2">
        <f>IF(O592="high", $K$4*J592+(1-$K$4)*M591,M591)</f>
        <v>293.55624266730973</v>
      </c>
      <c r="N592" s="2">
        <f>IF(O592="high",(1-$K$8)*N591+$K$8*(M591-2),IF(O592="low",(1-$K$8)*N591+$K$8*(L591+2),N591))</f>
        <v>290.83908794456431</v>
      </c>
      <c r="O592" s="2" t="str">
        <f>IF(J592&gt;N591+1,"high",IF(J592&lt;N591-1,"low","middle"))</f>
        <v>high</v>
      </c>
      <c r="P592" s="2">
        <f>IF(O592="low",250,IF(O592="high",300,275))</f>
        <v>300</v>
      </c>
      <c r="Q592" s="2">
        <f>IF(P592=P591,Q591+1,1)</f>
        <v>147</v>
      </c>
      <c r="R592" s="2">
        <f>IF(P592=P591,R591+J592,J592)</f>
        <v>42584.075138423243</v>
      </c>
      <c r="S592" s="2" t="str">
        <f>IF(P593=P592,"NA",R592/Q592)</f>
        <v>NA</v>
      </c>
      <c r="T592" s="2">
        <f>IF(P592=P591,T591+J592^2,J592^2)</f>
        <v>12337327.583120095</v>
      </c>
      <c r="U592" s="2" t="str">
        <f>IF(NOT($P593=$P592),SQRT(((T592)/($Q592))-S592^2),"NA")</f>
        <v>NA</v>
      </c>
    </row>
    <row r="593" spans="1:21" x14ac:dyDescent="0.2">
      <c r="A593" s="2">
        <f>D593-$D$2</f>
        <v>12.330000162124634</v>
      </c>
      <c r="B593" s="2">
        <v>1.27038955688E-2</v>
      </c>
      <c r="C593" s="2">
        <f>IF(B593&gt;B592,B593+(C592-B592),B593+(C592-B592)+5+A593-A592)</f>
        <v>12.302703857421823</v>
      </c>
      <c r="D593" s="2">
        <v>1577147204.45</v>
      </c>
      <c r="E593" s="2">
        <v>450</v>
      </c>
      <c r="F593" s="2">
        <v>903</v>
      </c>
      <c r="G593" s="2">
        <v>636</v>
      </c>
      <c r="H593" s="2">
        <v>699</v>
      </c>
      <c r="I593" s="2">
        <v>296</v>
      </c>
      <c r="J593" s="2">
        <f>$K$2*I593+(1-$K$2)*J592</f>
        <v>294.15381072829877</v>
      </c>
      <c r="K593" s="2"/>
      <c r="L593" s="2">
        <f>IF(O593="low", $K$4*J593+(1-$K$4)*L592,L592)</f>
        <v>264.01458491620082</v>
      </c>
      <c r="M593" s="2">
        <f>IF(O593="high", $K$4*J593+(1-$K$4)*M592,M592)</f>
        <v>293.67575627950754</v>
      </c>
      <c r="N593" s="2">
        <f>IF(O593="high",(1-$K$8)*N592+$K$8*(M592-2),IF(O593="low",(1-$K$8)*N592+$K$8*(L592+2),N592))</f>
        <v>290.87494568070161</v>
      </c>
      <c r="O593" s="2" t="str">
        <f>IF(J593&gt;N592+1,"high",IF(J593&lt;N592-1,"low","middle"))</f>
        <v>high</v>
      </c>
      <c r="P593" s="2">
        <f>IF(O593="low",250,IF(O593="high",300,275))</f>
        <v>300</v>
      </c>
      <c r="Q593" s="2">
        <f>IF(P593=P592,Q592+1,1)</f>
        <v>148</v>
      </c>
      <c r="R593" s="2">
        <f>IF(P593=P592,R592+J593,J593)</f>
        <v>42878.22894915154</v>
      </c>
      <c r="S593" s="2" t="str">
        <f>IF(P594=P593,"NA",R593/Q593)</f>
        <v>NA</v>
      </c>
      <c r="T593" s="2">
        <f>IF(P593=P592,T592+J593^2,J593^2)</f>
        <v>12423854.047486074</v>
      </c>
      <c r="U593" s="2" t="str">
        <f>IF(NOT($P594=$P593),SQRT(((T593)/($Q593))-S593^2),"NA")</f>
        <v>NA</v>
      </c>
    </row>
    <row r="594" spans="1:21" x14ac:dyDescent="0.2">
      <c r="A594" s="2">
        <f>D594-$D$2</f>
        <v>12.330000162124634</v>
      </c>
      <c r="B594" s="2">
        <v>1.28619670868E-2</v>
      </c>
      <c r="C594" s="2">
        <f>IF(B594&gt;B593,B594+(C593-B593),B594+(C593-B593)+5+A594-A593)</f>
        <v>12.302861928939825</v>
      </c>
      <c r="D594" s="2">
        <v>1577147204.45</v>
      </c>
      <c r="E594" s="2">
        <v>449</v>
      </c>
      <c r="F594" s="2">
        <v>902</v>
      </c>
      <c r="G594" s="2">
        <v>636</v>
      </c>
      <c r="H594" s="2">
        <v>698</v>
      </c>
      <c r="I594" s="2">
        <v>293</v>
      </c>
      <c r="J594" s="2">
        <f>$K$2*I594+(1-$K$2)*J593</f>
        <v>293.92304858263901</v>
      </c>
      <c r="K594" s="2"/>
      <c r="L594" s="2">
        <f>IF(O594="low", $K$4*J594+(1-$K$4)*L593,L593)</f>
        <v>264.01458491620082</v>
      </c>
      <c r="M594" s="2">
        <f>IF(O594="high", $K$4*J594+(1-$K$4)*M593,M593)</f>
        <v>293.72521474013388</v>
      </c>
      <c r="N594" s="2">
        <f>IF(O594="high",(1-$K$8)*N593+$K$8*(M593-2),IF(O594="low",(1-$K$8)*N593+$K$8*(L593+2),N593))</f>
        <v>290.91498621064193</v>
      </c>
      <c r="O594" s="2" t="str">
        <f>IF(J594&gt;N593+1,"high",IF(J594&lt;N593-1,"low","middle"))</f>
        <v>high</v>
      </c>
      <c r="P594" s="2">
        <f>IF(O594="low",250,IF(O594="high",300,275))</f>
        <v>300</v>
      </c>
      <c r="Q594" s="2">
        <f>IF(P594=P593,Q593+1,1)</f>
        <v>149</v>
      </c>
      <c r="R594" s="2">
        <f>IF(P594=P593,R593+J594,J594)</f>
        <v>43172.151997734181</v>
      </c>
      <c r="S594" s="2" t="str">
        <f>IF(P595=P594,"NA",R594/Q594)</f>
        <v>NA</v>
      </c>
      <c r="T594" s="2">
        <f>IF(P594=P593,T593+J594^2,J594^2)</f>
        <v>12510244.805974187</v>
      </c>
      <c r="U594" s="2" t="str">
        <f>IF(NOT($P595=$P594),SQRT(((T594)/($Q594))-S594^2),"NA")</f>
        <v>NA</v>
      </c>
    </row>
    <row r="595" spans="1:21" x14ac:dyDescent="0.2">
      <c r="A595" s="2">
        <f>D595-$D$2</f>
        <v>12.330000162124634</v>
      </c>
      <c r="B595" s="2">
        <v>1.30200386047E-2</v>
      </c>
      <c r="C595" s="2">
        <f>IF(B595&gt;B594,B595+(C594-B594),B595+(C594-B594)+5+A595-A594)</f>
        <v>12.303020000457725</v>
      </c>
      <c r="D595" s="2">
        <v>1577147204.45</v>
      </c>
      <c r="E595" s="2">
        <v>449</v>
      </c>
      <c r="F595" s="2">
        <v>900</v>
      </c>
      <c r="G595" s="2">
        <v>635</v>
      </c>
      <c r="H595" s="2">
        <v>698</v>
      </c>
      <c r="I595" s="2">
        <v>292</v>
      </c>
      <c r="J595" s="2">
        <f>$K$2*I595+(1-$K$2)*J594</f>
        <v>293.53843886611122</v>
      </c>
      <c r="K595" s="2"/>
      <c r="L595" s="2">
        <f>IF(O595="low", $K$4*J595+(1-$K$4)*L594,L594)</f>
        <v>264.01458491620082</v>
      </c>
      <c r="M595" s="2">
        <f>IF(O595="high", $K$4*J595+(1-$K$4)*M594,M594)</f>
        <v>293.68785956532935</v>
      </c>
      <c r="N595" s="2">
        <f>IF(O595="high",(1-$K$8)*N594+$K$8*(M594-2),IF(O595="low",(1-$K$8)*N594+$K$8*(L594+2),N594))</f>
        <v>290.95549763711648</v>
      </c>
      <c r="O595" s="2" t="str">
        <f>IF(J595&gt;N594+1,"high",IF(J595&lt;N594-1,"low","middle"))</f>
        <v>high</v>
      </c>
      <c r="P595" s="2">
        <f>IF(O595="low",250,IF(O595="high",300,275))</f>
        <v>300</v>
      </c>
      <c r="Q595" s="2">
        <f>IF(P595=P594,Q594+1,1)</f>
        <v>150</v>
      </c>
      <c r="R595" s="2">
        <f>IF(P595=P594,R594+J595,J595)</f>
        <v>43465.690436600293</v>
      </c>
      <c r="S595" s="2" t="str">
        <f>IF(P596=P595,"NA",R595/Q595)</f>
        <v>NA</v>
      </c>
      <c r="T595" s="2">
        <f>IF(P595=P594,T594+J595^2,J595^2)</f>
        <v>12596409.621066142</v>
      </c>
      <c r="U595" s="2" t="str">
        <f>IF(NOT($P596=$P595),SQRT(((T595)/($Q595))-S595^2),"NA")</f>
        <v>NA</v>
      </c>
    </row>
    <row r="596" spans="1:21" x14ac:dyDescent="0.2">
      <c r="A596" s="2">
        <f>D596-$D$2</f>
        <v>12.330000162124634</v>
      </c>
      <c r="B596" s="2">
        <v>1.31788253784E-2</v>
      </c>
      <c r="C596" s="2">
        <f>IF(B596&gt;B595,B596+(C595-B595),B596+(C595-B595)+5+A596-A595)</f>
        <v>12.303178787231424</v>
      </c>
      <c r="D596" s="2">
        <v>1577147204.45</v>
      </c>
      <c r="E596" s="2">
        <v>450</v>
      </c>
      <c r="F596" s="2">
        <v>902</v>
      </c>
      <c r="G596" s="2">
        <v>635</v>
      </c>
      <c r="H596" s="2">
        <v>698</v>
      </c>
      <c r="I596" s="2">
        <v>294</v>
      </c>
      <c r="J596" s="2">
        <f>$K$2*I596+(1-$K$2)*J595</f>
        <v>293.630751092889</v>
      </c>
      <c r="K596" s="2"/>
      <c r="L596" s="2">
        <f>IF(O596="low", $K$4*J596+(1-$K$4)*L595,L595)</f>
        <v>264.01458491620082</v>
      </c>
      <c r="M596" s="2">
        <f>IF(O596="high", $K$4*J596+(1-$K$4)*M595,M595)</f>
        <v>293.67643787084126</v>
      </c>
      <c r="N596" s="2">
        <f>IF(O596="high",(1-$K$8)*N595+$K$8*(M595-2),IF(O596="low",(1-$K$8)*N595+$K$8*(L595+2),N595))</f>
        <v>290.9921157335271</v>
      </c>
      <c r="O596" s="2" t="str">
        <f>IF(J596&gt;N595+1,"high",IF(J596&lt;N595-1,"low","middle"))</f>
        <v>high</v>
      </c>
      <c r="P596" s="2">
        <f>IF(O596="low",250,IF(O596="high",300,275))</f>
        <v>300</v>
      </c>
      <c r="Q596" s="2">
        <f>IF(P596=P595,Q595+1,1)</f>
        <v>151</v>
      </c>
      <c r="R596" s="2">
        <f>IF(P596=P595,R595+J596,J596)</f>
        <v>43759.321187693182</v>
      </c>
      <c r="S596" s="2" t="str">
        <f>IF(P597=P596,"NA",R596/Q596)</f>
        <v>NA</v>
      </c>
      <c r="T596" s="2">
        <f>IF(P596=P595,T595+J596^2,J596^2)</f>
        <v>12682628.639053516</v>
      </c>
      <c r="U596" s="2" t="str">
        <f>IF(NOT($P597=$P596),SQRT(((T596)/($Q596))-S596^2),"NA")</f>
        <v>NA</v>
      </c>
    </row>
    <row r="597" spans="1:21" x14ac:dyDescent="0.2">
      <c r="A597" s="2">
        <f>D597-$D$2</f>
        <v>12.330000162124634</v>
      </c>
      <c r="B597" s="2">
        <v>1.3335943221999999E-2</v>
      </c>
      <c r="C597" s="2">
        <f>IF(B597&gt;B596,B597+(C596-B596),B597+(C596-B596)+5+A597-A596)</f>
        <v>12.303335905075024</v>
      </c>
      <c r="D597" s="2">
        <v>1577147204.45</v>
      </c>
      <c r="E597" s="2">
        <v>450</v>
      </c>
      <c r="F597" s="2">
        <v>902</v>
      </c>
      <c r="G597" s="2">
        <v>637</v>
      </c>
      <c r="H597" s="2">
        <v>699</v>
      </c>
      <c r="I597" s="2">
        <v>294</v>
      </c>
      <c r="J597" s="2">
        <f>$K$2*I597+(1-$K$2)*J596</f>
        <v>293.70460087431121</v>
      </c>
      <c r="K597" s="2"/>
      <c r="L597" s="2">
        <f>IF(O597="low", $K$4*J597+(1-$K$4)*L596,L596)</f>
        <v>264.01458491620082</v>
      </c>
      <c r="M597" s="2">
        <f>IF(O597="high", $K$4*J597+(1-$K$4)*M596,M596)</f>
        <v>293.68207047153527</v>
      </c>
      <c r="N597" s="2">
        <f>IF(O597="high",(1-$K$8)*N596+$K$8*(M596-2),IF(O597="low",(1-$K$8)*N596+$K$8*(L596+2),N596))</f>
        <v>291.0263318403928</v>
      </c>
      <c r="O597" s="2" t="str">
        <f>IF(J597&gt;N596+1,"high",IF(J597&lt;N596-1,"low","middle"))</f>
        <v>high</v>
      </c>
      <c r="P597" s="2">
        <f>IF(O597="low",250,IF(O597="high",300,275))</f>
        <v>300</v>
      </c>
      <c r="Q597" s="2">
        <f>IF(P597=P596,Q596+1,1)</f>
        <v>152</v>
      </c>
      <c r="R597" s="2">
        <f>IF(P597=P596,R596+J597,J597)</f>
        <v>44053.025788567495</v>
      </c>
      <c r="S597" s="2" t="str">
        <f>IF(P598=P597,"NA",R597/Q597)</f>
        <v>NA</v>
      </c>
      <c r="T597" s="2">
        <f>IF(P597=P596,T596+J597^2,J597^2)</f>
        <v>12768891.031628255</v>
      </c>
      <c r="U597" s="2" t="str">
        <f>IF(NOT($P598=$P597),SQRT(((T597)/($Q597))-S597^2),"NA")</f>
        <v>NA</v>
      </c>
    </row>
    <row r="598" spans="1:21" x14ac:dyDescent="0.2">
      <c r="A598" s="2">
        <f>D598-$D$2</f>
        <v>12.330000162124634</v>
      </c>
      <c r="B598" s="2">
        <v>1.34949684143E-2</v>
      </c>
      <c r="C598" s="2">
        <f>IF(B598&gt;B597,B598+(C597-B597),B598+(C597-B597)+5+A598-A597)</f>
        <v>12.303494930267323</v>
      </c>
      <c r="D598" s="2">
        <v>1577147204.45</v>
      </c>
      <c r="E598" s="2">
        <v>450</v>
      </c>
      <c r="F598" s="2">
        <v>901</v>
      </c>
      <c r="G598" s="2">
        <v>636</v>
      </c>
      <c r="H598" s="2">
        <v>699</v>
      </c>
      <c r="I598" s="2">
        <v>294</v>
      </c>
      <c r="J598" s="2">
        <f>$K$2*I598+(1-$K$2)*J597</f>
        <v>293.76368069944897</v>
      </c>
      <c r="K598" s="2"/>
      <c r="L598" s="2">
        <f>IF(O598="low", $K$4*J598+(1-$K$4)*L597,L597)</f>
        <v>264.01458491620082</v>
      </c>
      <c r="M598" s="2">
        <f>IF(O598="high", $K$4*J598+(1-$K$4)*M597,M597)</f>
        <v>293.69839251711801</v>
      </c>
      <c r="N598" s="2">
        <f>IF(O598="high",(1-$K$8)*N597+$K$8*(M597-2),IF(O598="low",(1-$K$8)*N597+$K$8*(L597+2),N597))</f>
        <v>291.0591187719499</v>
      </c>
      <c r="O598" s="2" t="str">
        <f>IF(J598&gt;N597+1,"high",IF(J598&lt;N597-1,"low","middle"))</f>
        <v>high</v>
      </c>
      <c r="P598" s="2">
        <f>IF(O598="low",250,IF(O598="high",300,275))</f>
        <v>300</v>
      </c>
      <c r="Q598" s="2">
        <f>IF(P598=P597,Q597+1,1)</f>
        <v>153</v>
      </c>
      <c r="R598" s="2">
        <f>IF(P598=P597,R597+J598,J598)</f>
        <v>44346.789469266943</v>
      </c>
      <c r="S598" s="2" t="str">
        <f>IF(P599=P598,"NA",R598/Q598)</f>
        <v>NA</v>
      </c>
      <c r="T598" s="2">
        <f>IF(P598=P597,T597+J598^2,J598^2)</f>
        <v>12855188.131726343</v>
      </c>
      <c r="U598" s="2" t="str">
        <f>IF(NOT($P599=$P598),SQRT(((T598)/($Q598))-S598^2),"NA")</f>
        <v>NA</v>
      </c>
    </row>
    <row r="599" spans="1:21" x14ac:dyDescent="0.2">
      <c r="A599" s="2">
        <f>D599-$D$2</f>
        <v>12.330000162124634</v>
      </c>
      <c r="B599" s="2">
        <v>1.3653993606600001E-2</v>
      </c>
      <c r="C599" s="2">
        <f>IF(B599&gt;B598,B599+(C598-B598),B599+(C598-B598)+5+A599-A598)</f>
        <v>12.303653955459623</v>
      </c>
      <c r="D599" s="2">
        <v>1577147204.45</v>
      </c>
      <c r="E599" s="2">
        <v>450</v>
      </c>
      <c r="F599" s="2">
        <v>902</v>
      </c>
      <c r="G599" s="2">
        <v>636</v>
      </c>
      <c r="H599" s="2">
        <v>699</v>
      </c>
      <c r="I599" s="2">
        <v>294</v>
      </c>
      <c r="J599" s="2">
        <f>$K$2*I599+(1-$K$2)*J598</f>
        <v>293.81094455955918</v>
      </c>
      <c r="K599" s="2"/>
      <c r="L599" s="2">
        <f>IF(O599="low", $K$4*J599+(1-$K$4)*L598,L598)</f>
        <v>264.01458491620082</v>
      </c>
      <c r="M599" s="2">
        <f>IF(O599="high", $K$4*J599+(1-$K$4)*M598,M598)</f>
        <v>293.72090292560625</v>
      </c>
      <c r="N599" s="2">
        <f>IF(O599="high",(1-$K$8)*N598+$K$8*(M598-2),IF(O599="low",(1-$K$8)*N598+$K$8*(L598+2),N598))</f>
        <v>291.09108245920828</v>
      </c>
      <c r="O599" s="2" t="str">
        <f>IF(J599&gt;N598+1,"high",IF(J599&lt;N598-1,"low","middle"))</f>
        <v>high</v>
      </c>
      <c r="P599" s="2">
        <f>IF(O599="low",250,IF(O599="high",300,275))</f>
        <v>300</v>
      </c>
      <c r="Q599" s="2">
        <f>IF(P599=P598,Q598+1,1)</f>
        <v>154</v>
      </c>
      <c r="R599" s="2">
        <f>IF(P599=P598,R598+J599,J599)</f>
        <v>44640.600413826505</v>
      </c>
      <c r="S599" s="2" t="str">
        <f>IF(P600=P599,"NA",R599/Q599)</f>
        <v>NA</v>
      </c>
      <c r="T599" s="2">
        <f>IF(P599=P598,T598+J599^2,J599^2)</f>
        <v>12941513.002869323</v>
      </c>
      <c r="U599" s="2" t="str">
        <f>IF(NOT($P600=$P599),SQRT(((T599)/($Q599))-S599^2),"NA")</f>
        <v>NA</v>
      </c>
    </row>
    <row r="600" spans="1:21" x14ac:dyDescent="0.2">
      <c r="A600" s="2">
        <f>D600-$D$2</f>
        <v>12.330000162124634</v>
      </c>
      <c r="B600" s="2">
        <v>1.3811826705899999E-2</v>
      </c>
      <c r="C600" s="2">
        <f>IF(B600&gt;B599,B600+(C599-B599),B600+(C599-B599)+5+A600-A599)</f>
        <v>12.303811788558924</v>
      </c>
      <c r="D600" s="2">
        <v>1577147204.45</v>
      </c>
      <c r="E600" s="2">
        <v>449</v>
      </c>
      <c r="F600" s="2">
        <v>902</v>
      </c>
      <c r="G600" s="2">
        <v>637</v>
      </c>
      <c r="H600" s="2">
        <v>698</v>
      </c>
      <c r="I600" s="2">
        <v>293</v>
      </c>
      <c r="J600" s="2">
        <f>$K$2*I600+(1-$K$2)*J599</f>
        <v>293.64875564764736</v>
      </c>
      <c r="K600" s="2"/>
      <c r="L600" s="2">
        <f>IF(O600="low", $K$4*J600+(1-$K$4)*L599,L599)</f>
        <v>264.01458491620082</v>
      </c>
      <c r="M600" s="2">
        <f>IF(O600="high", $K$4*J600+(1-$K$4)*M599,M599)</f>
        <v>293.70647347001449</v>
      </c>
      <c r="N600" s="2">
        <f>IF(O600="high",(1-$K$8)*N599+$K$8*(M599-2),IF(O600="low",(1-$K$8)*N599+$K$8*(L599+2),N599))</f>
        <v>291.12257348252814</v>
      </c>
      <c r="O600" s="2" t="str">
        <f>IF(J600&gt;N599+1,"high",IF(J600&lt;N599-1,"low","middle"))</f>
        <v>high</v>
      </c>
      <c r="P600" s="2">
        <f>IF(O600="low",250,IF(O600="high",300,275))</f>
        <v>300</v>
      </c>
      <c r="Q600" s="2">
        <f>IF(P600=P599,Q599+1,1)</f>
        <v>155</v>
      </c>
      <c r="R600" s="2">
        <f>IF(P600=P599,R599+J600,J600)</f>
        <v>44934.249169474155</v>
      </c>
      <c r="S600" s="2" t="str">
        <f>IF(P601=P600,"NA",R600/Q600)</f>
        <v>NA</v>
      </c>
      <c r="T600" s="2">
        <f>IF(P600=P599,T599+J600^2,J600^2)</f>
        <v>13027742.594562735</v>
      </c>
      <c r="U600" s="2" t="str">
        <f>IF(NOT($P601=$P600),SQRT(((T600)/($Q600))-S600^2),"NA")</f>
        <v>NA</v>
      </c>
    </row>
    <row r="601" spans="1:21" x14ac:dyDescent="0.2">
      <c r="A601" s="2">
        <f>D601-$D$2</f>
        <v>12.330000162124634</v>
      </c>
      <c r="B601" s="2">
        <v>1.3969898223900001E-2</v>
      </c>
      <c r="C601" s="2">
        <f>IF(B601&gt;B600,B601+(C600-B600),B601+(C600-B600)+5+A601-A600)</f>
        <v>12.303969860076924</v>
      </c>
      <c r="D601" s="2">
        <v>1577147204.45</v>
      </c>
      <c r="E601" s="2">
        <v>450</v>
      </c>
      <c r="F601" s="2">
        <v>901</v>
      </c>
      <c r="G601" s="2">
        <v>637</v>
      </c>
      <c r="H601" s="2">
        <v>700</v>
      </c>
      <c r="I601" s="2">
        <v>295</v>
      </c>
      <c r="J601" s="2">
        <f>$K$2*I601+(1-$K$2)*J600</f>
        <v>293.9190045181179</v>
      </c>
      <c r="K601" s="2"/>
      <c r="L601" s="2">
        <f>IF(O601="low", $K$4*J601+(1-$K$4)*L600,L600)</f>
        <v>264.01458491620082</v>
      </c>
      <c r="M601" s="2">
        <f>IF(O601="high", $K$4*J601+(1-$K$4)*M600,M600)</f>
        <v>293.74897967963523</v>
      </c>
      <c r="N601" s="2">
        <f>IF(O601="high",(1-$K$8)*N600+$K$8*(M600-2),IF(O601="low",(1-$K$8)*N600+$K$8*(L600+2),N600))</f>
        <v>291.15176848190248</v>
      </c>
      <c r="O601" s="2" t="str">
        <f>IF(J601&gt;N600+1,"high",IF(J601&lt;N600-1,"low","middle"))</f>
        <v>high</v>
      </c>
      <c r="P601" s="2">
        <f>IF(O601="low",250,IF(O601="high",300,275))</f>
        <v>300</v>
      </c>
      <c r="Q601" s="2">
        <f>IF(P601=P600,Q600+1,1)</f>
        <v>156</v>
      </c>
      <c r="R601" s="2">
        <f>IF(P601=P600,R600+J601,J601)</f>
        <v>45228.168173992271</v>
      </c>
      <c r="S601" s="2" t="str">
        <f>IF(P602=P601,"NA",R601/Q601)</f>
        <v>NA</v>
      </c>
      <c r="T601" s="2">
        <f>IF(P601=P600,T600+J601^2,J601^2)</f>
        <v>13114130.975779656</v>
      </c>
      <c r="U601" s="2" t="str">
        <f>IF(NOT($P602=$P601),SQRT(((T601)/($Q601))-S601^2),"NA")</f>
        <v>NA</v>
      </c>
    </row>
    <row r="602" spans="1:21" x14ac:dyDescent="0.2">
      <c r="A602" s="2">
        <f>D602-$D$2</f>
        <v>12.330000162124634</v>
      </c>
      <c r="B602" s="2">
        <v>1.4127969741800001E-2</v>
      </c>
      <c r="C602" s="2">
        <f>IF(B602&gt;B601,B602+(C601-B601),B602+(C601-B601)+5+A602-A601)</f>
        <v>12.304127931594824</v>
      </c>
      <c r="D602" s="2">
        <v>1577147204.45</v>
      </c>
      <c r="E602" s="2">
        <v>450</v>
      </c>
      <c r="F602" s="2">
        <v>901</v>
      </c>
      <c r="G602" s="2">
        <v>636</v>
      </c>
      <c r="H602" s="2">
        <v>699</v>
      </c>
      <c r="I602" s="2">
        <v>293</v>
      </c>
      <c r="J602" s="2">
        <f>$K$2*I602+(1-$K$2)*J601</f>
        <v>293.73520361449437</v>
      </c>
      <c r="K602" s="2"/>
      <c r="L602" s="2">
        <f>IF(O602="low", $K$4*J602+(1-$K$4)*L601,L601)</f>
        <v>264.01458491620082</v>
      </c>
      <c r="M602" s="2">
        <f>IF(O602="high", $K$4*J602+(1-$K$4)*M601,M601)</f>
        <v>293.74622446660703</v>
      </c>
      <c r="N602" s="2">
        <f>IF(O602="high",(1-$K$8)*N601+$K$8*(M601-2),IF(O602="low",(1-$K$8)*N601+$K$8*(L601+2),N601))</f>
        <v>291.18162904178911</v>
      </c>
      <c r="O602" s="2" t="str">
        <f>IF(J602&gt;N601+1,"high",IF(J602&lt;N601-1,"low","middle"))</f>
        <v>high</v>
      </c>
      <c r="P602" s="2">
        <f>IF(O602="low",250,IF(O602="high",300,275))</f>
        <v>300</v>
      </c>
      <c r="Q602" s="2">
        <f>IF(P602=P601,Q601+1,1)</f>
        <v>157</v>
      </c>
      <c r="R602" s="2">
        <f>IF(P602=P601,R601+J602,J602)</f>
        <v>45521.903377606766</v>
      </c>
      <c r="S602" s="2" t="str">
        <f>IF(P603=P602,"NA",R602/Q602)</f>
        <v>NA</v>
      </c>
      <c r="T602" s="2">
        <f>IF(P602=P601,T601+J602^2,J602^2)</f>
        <v>13200411.345622106</v>
      </c>
      <c r="U602" s="2" t="str">
        <f>IF(NOT($P603=$P602),SQRT(((T602)/($Q602))-S602^2),"NA")</f>
        <v>NA</v>
      </c>
    </row>
    <row r="603" spans="1:21" x14ac:dyDescent="0.2">
      <c r="A603" s="2">
        <f>D603-$D$2</f>
        <v>12.330000162124634</v>
      </c>
      <c r="B603" s="2">
        <v>1.42860412598E-2</v>
      </c>
      <c r="C603" s="2">
        <f>IF(B603&gt;B602,B603+(C602-B602),B603+(C602-B602)+5+A603-A602)</f>
        <v>12.304286003112823</v>
      </c>
      <c r="D603" s="2">
        <v>1577147204.45</v>
      </c>
      <c r="E603" s="2">
        <v>448</v>
      </c>
      <c r="F603" s="2">
        <v>901</v>
      </c>
      <c r="G603" s="2">
        <v>635</v>
      </c>
      <c r="H603" s="2">
        <v>698</v>
      </c>
      <c r="I603" s="2">
        <v>293</v>
      </c>
      <c r="J603" s="2">
        <f>$K$2*I603+(1-$K$2)*J602</f>
        <v>293.58816289159552</v>
      </c>
      <c r="K603" s="2"/>
      <c r="L603" s="2">
        <f>IF(O603="low", $K$4*J603+(1-$K$4)*L602,L602)</f>
        <v>264.01458491620082</v>
      </c>
      <c r="M603" s="2">
        <f>IF(O603="high", $K$4*J603+(1-$K$4)*M602,M602)</f>
        <v>293.71461215160474</v>
      </c>
      <c r="N603" s="2">
        <f>IF(O603="high",(1-$K$8)*N602+$K$8*(M602-2),IF(O603="low",(1-$K$8)*N602+$K$8*(L602+2),N602))</f>
        <v>291.20985881303</v>
      </c>
      <c r="O603" s="2" t="str">
        <f>IF(J603&gt;N602+1,"high",IF(J603&lt;N602-1,"low","middle"))</f>
        <v>high</v>
      </c>
      <c r="P603" s="2">
        <f>IF(O603="low",250,IF(O603="high",300,275))</f>
        <v>300</v>
      </c>
      <c r="Q603" s="2">
        <f>IF(P603=P602,Q602+1,1)</f>
        <v>158</v>
      </c>
      <c r="R603" s="2">
        <f>IF(P603=P602,R602+J603,J603)</f>
        <v>45815.491540498362</v>
      </c>
      <c r="S603" s="2" t="str">
        <f>IF(P604=P603,"NA",R603/Q603)</f>
        <v>NA</v>
      </c>
      <c r="T603" s="2">
        <f>IF(P603=P602,T602+J603^2,J603^2)</f>
        <v>13286605.355012167</v>
      </c>
      <c r="U603" s="2" t="str">
        <f>IF(NOT($P604=$P603),SQRT(((T603)/($Q603))-S603^2),"NA")</f>
        <v>NA</v>
      </c>
    </row>
    <row r="604" spans="1:21" x14ac:dyDescent="0.2">
      <c r="A604" s="2">
        <f>D604-$D$2</f>
        <v>12.330000162124634</v>
      </c>
      <c r="B604" s="2">
        <v>1.44448280334E-2</v>
      </c>
      <c r="C604" s="2">
        <f>IF(B604&gt;B603,B604+(C603-B603),B604+(C603-B603)+5+A604-A603)</f>
        <v>12.304444789886423</v>
      </c>
      <c r="D604" s="2">
        <v>1577147204.45</v>
      </c>
      <c r="E604" s="2">
        <v>450</v>
      </c>
      <c r="F604" s="2">
        <v>901</v>
      </c>
      <c r="G604" s="2">
        <v>637</v>
      </c>
      <c r="H604" s="2">
        <v>699</v>
      </c>
      <c r="I604" s="2">
        <v>294</v>
      </c>
      <c r="J604" s="2">
        <f>$K$2*I604+(1-$K$2)*J603</f>
        <v>293.6705303132764</v>
      </c>
      <c r="K604" s="2"/>
      <c r="L604" s="2">
        <f>IF(O604="low", $K$4*J604+(1-$K$4)*L603,L603)</f>
        <v>264.01458491620082</v>
      </c>
      <c r="M604" s="2">
        <f>IF(O604="high", $K$4*J604+(1-$K$4)*M603,M603)</f>
        <v>293.7057957839391</v>
      </c>
      <c r="N604" s="2">
        <f>IF(O604="high",(1-$K$8)*N603+$K$8*(M603-2),IF(O604="low",(1-$K$8)*N603+$K$8*(L603+2),N603))</f>
        <v>291.23509647995871</v>
      </c>
      <c r="O604" s="2" t="str">
        <f>IF(J604&gt;N603+1,"high",IF(J604&lt;N603-1,"low","middle"))</f>
        <v>high</v>
      </c>
      <c r="P604" s="2">
        <f>IF(O604="low",250,IF(O604="high",300,275))</f>
        <v>300</v>
      </c>
      <c r="Q604" s="2">
        <f>IF(P604=P603,Q603+1,1)</f>
        <v>159</v>
      </c>
      <c r="R604" s="2">
        <f>IF(P604=P603,R603+J604,J604)</f>
        <v>46109.162070811639</v>
      </c>
      <c r="S604" s="2" t="str">
        <f>IF(P605=P604,"NA",R604/Q604)</f>
        <v>NA</v>
      </c>
      <c r="T604" s="2">
        <f>IF(P604=P603,T603+J604^2,J604^2)</f>
        <v>13372847.735386649</v>
      </c>
      <c r="U604" s="2" t="str">
        <f>IF(NOT($P605=$P604),SQRT(((T604)/($Q604))-S604^2),"NA")</f>
        <v>NA</v>
      </c>
    </row>
    <row r="605" spans="1:21" x14ac:dyDescent="0.2">
      <c r="A605" s="2">
        <f>D605-$D$2</f>
        <v>12.330000162124634</v>
      </c>
      <c r="B605" s="2">
        <v>1.46019458771E-2</v>
      </c>
      <c r="C605" s="2">
        <f>IF(B605&gt;B604,B605+(C604-B604),B605+(C604-B604)+5+A605-A604)</f>
        <v>12.304601907730124</v>
      </c>
      <c r="D605" s="2">
        <v>1577147204.45</v>
      </c>
      <c r="E605" s="2">
        <v>450</v>
      </c>
      <c r="F605" s="2">
        <v>901</v>
      </c>
      <c r="G605" s="2">
        <v>636</v>
      </c>
      <c r="H605" s="2">
        <v>701</v>
      </c>
      <c r="I605" s="2">
        <v>294</v>
      </c>
      <c r="J605" s="2">
        <f>$K$2*I605+(1-$K$2)*J604</f>
        <v>293.73642425062116</v>
      </c>
      <c r="K605" s="2"/>
      <c r="L605" s="2">
        <f>IF(O605="low", $K$4*J605+(1-$K$4)*L604,L604)</f>
        <v>264.01458491620082</v>
      </c>
      <c r="M605" s="2">
        <f>IF(O605="high", $K$4*J605+(1-$K$4)*M604,M604)</f>
        <v>293.7119214772755</v>
      </c>
      <c r="N605" s="2">
        <f>IF(O605="high",(1-$K$8)*N604+$K$8*(M604-2),IF(O605="low",(1-$K$8)*N604+$K$8*(L604+2),N604))</f>
        <v>291.25863144515773</v>
      </c>
      <c r="O605" s="2" t="str">
        <f>IF(J605&gt;N604+1,"high",IF(J605&lt;N604-1,"low","middle"))</f>
        <v>high</v>
      </c>
      <c r="P605" s="2">
        <f>IF(O605="low",250,IF(O605="high",300,275))</f>
        <v>300</v>
      </c>
      <c r="Q605" s="2">
        <f>IF(P605=P604,Q604+1,1)</f>
        <v>160</v>
      </c>
      <c r="R605" s="2">
        <f>IF(P605=P604,R604+J605,J605)</f>
        <v>46402.898495062262</v>
      </c>
      <c r="S605" s="2" t="str">
        <f>IF(P606=P605,"NA",R605/Q605)</f>
        <v>NA</v>
      </c>
      <c r="T605" s="2">
        <f>IF(P605=P604,T604+J605^2,J605^2)</f>
        <v>13459128.822318191</v>
      </c>
      <c r="U605" s="2" t="str">
        <f>IF(NOT($P606=$P605),SQRT(((T605)/($Q605))-S605^2),"NA")</f>
        <v>NA</v>
      </c>
    </row>
    <row r="606" spans="1:21" x14ac:dyDescent="0.2">
      <c r="A606" s="2">
        <f>D606-$D$2</f>
        <v>12.330000162124634</v>
      </c>
      <c r="B606" s="2">
        <v>1.4760971069299999E-2</v>
      </c>
      <c r="C606" s="2">
        <f>IF(B606&gt;B605,B606+(C605-B605),B606+(C605-B605)+5+A606-A605)</f>
        <v>12.304760932922324</v>
      </c>
      <c r="D606" s="2">
        <v>1577147204.45</v>
      </c>
      <c r="E606" s="2">
        <v>449</v>
      </c>
      <c r="F606" s="2">
        <v>901</v>
      </c>
      <c r="G606" s="2">
        <v>635</v>
      </c>
      <c r="H606" s="2">
        <v>697</v>
      </c>
      <c r="I606" s="2">
        <v>293</v>
      </c>
      <c r="J606" s="2">
        <f>$K$2*I606+(1-$K$2)*J605</f>
        <v>293.58913940049695</v>
      </c>
      <c r="K606" s="2"/>
      <c r="L606" s="2">
        <f>IF(O606="low", $K$4*J606+(1-$K$4)*L605,L605)</f>
        <v>264.01458491620082</v>
      </c>
      <c r="M606" s="2">
        <f>IF(O606="high", $K$4*J606+(1-$K$4)*M605,M605)</f>
        <v>293.68736506191982</v>
      </c>
      <c r="N606" s="2">
        <f>IF(O606="high",(1-$K$8)*N605+$K$8*(M605-2),IF(O606="low",(1-$K$8)*N605+$K$8*(L605+2),N605))</f>
        <v>291.28129594676358</v>
      </c>
      <c r="O606" s="2" t="str">
        <f>IF(J606&gt;N605+1,"high",IF(J606&lt;N605-1,"low","middle"))</f>
        <v>high</v>
      </c>
      <c r="P606" s="2">
        <f>IF(O606="low",250,IF(O606="high",300,275))</f>
        <v>300</v>
      </c>
      <c r="Q606" s="2">
        <f>IF(P606=P605,Q605+1,1)</f>
        <v>161</v>
      </c>
      <c r="R606" s="2">
        <f>IF(P606=P605,R605+J606,J606)</f>
        <v>46696.487634462756</v>
      </c>
      <c r="S606" s="2" t="str">
        <f>IF(P607=P606,"NA",R606/Q606)</f>
        <v>NA</v>
      </c>
      <c r="T606" s="2">
        <f>IF(P606=P605,T605+J606^2,J606^2)</f>
        <v>13545323.405092115</v>
      </c>
      <c r="U606" s="2" t="str">
        <f>IF(NOT($P607=$P606),SQRT(((T606)/($Q606))-S606^2),"NA")</f>
        <v>NA</v>
      </c>
    </row>
    <row r="607" spans="1:21" x14ac:dyDescent="0.2">
      <c r="A607" s="2">
        <f>D607-$D$2</f>
        <v>12.330000162124634</v>
      </c>
      <c r="B607" s="2">
        <v>1.4919042587300001E-2</v>
      </c>
      <c r="C607" s="2">
        <f>IF(B607&gt;B606,B607+(C606-B606),B607+(C606-B606)+5+A607-A606)</f>
        <v>12.304919004440324</v>
      </c>
      <c r="D607" s="2">
        <v>1577147204.45</v>
      </c>
      <c r="E607" s="2">
        <v>448</v>
      </c>
      <c r="F607" s="2">
        <v>902</v>
      </c>
      <c r="G607" s="2">
        <v>635</v>
      </c>
      <c r="H607" s="2">
        <v>698</v>
      </c>
      <c r="I607" s="2">
        <v>292</v>
      </c>
      <c r="J607" s="2">
        <f>$K$2*I607+(1-$K$2)*J606</f>
        <v>293.2713115203976</v>
      </c>
      <c r="K607" s="2"/>
      <c r="L607" s="2">
        <f>IF(O607="low", $K$4*J607+(1-$K$4)*L606,L606)</f>
        <v>264.01458491620082</v>
      </c>
      <c r="M607" s="2">
        <f>IF(O607="high", $K$4*J607+(1-$K$4)*M606,M606)</f>
        <v>293.6041543536154</v>
      </c>
      <c r="N607" s="2">
        <f>IF(O607="high",(1-$K$8)*N606+$K$8*(M606-2),IF(O607="low",(1-$K$8)*N606+$K$8*(L606+2),N606))</f>
        <v>291.30159940252139</v>
      </c>
      <c r="O607" s="2" t="str">
        <f>IF(J607&gt;N606+1,"high",IF(J607&lt;N606-1,"low","middle"))</f>
        <v>high</v>
      </c>
      <c r="P607" s="2">
        <f>IF(O607="low",250,IF(O607="high",300,275))</f>
        <v>300</v>
      </c>
      <c r="Q607" s="2">
        <f>IF(P607=P606,Q606+1,1)</f>
        <v>162</v>
      </c>
      <c r="R607" s="2">
        <f>IF(P607=P606,R606+J607,J607)</f>
        <v>46989.758945983151</v>
      </c>
      <c r="S607" s="2" t="str">
        <f>IF(P608=P607,"NA",R607/Q607)</f>
        <v>NA</v>
      </c>
      <c r="T607" s="2">
        <f>IF(P607=P606,T606+J607^2,J607^2)</f>
        <v>13631331.467253009</v>
      </c>
      <c r="U607" s="2" t="str">
        <f>IF(NOT($P608=$P607),SQRT(((T607)/($Q607))-S607^2),"NA")</f>
        <v>NA</v>
      </c>
    </row>
    <row r="608" spans="1:21" x14ac:dyDescent="0.2">
      <c r="A608" s="2">
        <f>D608-$D$2</f>
        <v>12.330000162124634</v>
      </c>
      <c r="B608" s="2">
        <v>1.5077829361E-2</v>
      </c>
      <c r="C608" s="2">
        <f>IF(B608&gt;B607,B608+(C607-B607),B608+(C607-B607)+5+A608-A607)</f>
        <v>12.305077791214023</v>
      </c>
      <c r="D608" s="2">
        <v>1577147204.45</v>
      </c>
      <c r="E608" s="2">
        <v>450</v>
      </c>
      <c r="F608" s="2">
        <v>901</v>
      </c>
      <c r="G608" s="2">
        <v>636</v>
      </c>
      <c r="H608" s="2">
        <v>700</v>
      </c>
      <c r="I608" s="2">
        <v>292</v>
      </c>
      <c r="J608" s="2">
        <f>$K$2*I608+(1-$K$2)*J607</f>
        <v>293.01704921631813</v>
      </c>
      <c r="K608" s="2"/>
      <c r="L608" s="2">
        <f>IF(O608="low", $K$4*J608+(1-$K$4)*L607,L607)</f>
        <v>264.01458491620082</v>
      </c>
      <c r="M608" s="2">
        <f>IF(O608="high", $K$4*J608+(1-$K$4)*M607,M607)</f>
        <v>293.48673332615596</v>
      </c>
      <c r="N608" s="2">
        <f>IF(O608="high",(1-$K$8)*N607+$K$8*(M607-2),IF(O608="low",(1-$K$8)*N607+$K$8*(L607+2),N607))</f>
        <v>291.31672715007608</v>
      </c>
      <c r="O608" s="2" t="str">
        <f>IF(J608&gt;N607+1,"high",IF(J608&lt;N607-1,"low","middle"))</f>
        <v>high</v>
      </c>
      <c r="P608" s="2">
        <f>IF(O608="low",250,IF(O608="high",300,275))</f>
        <v>300</v>
      </c>
      <c r="Q608" s="2">
        <f>IF(P608=P607,Q607+1,1)</f>
        <v>163</v>
      </c>
      <c r="R608" s="2">
        <f>IF(P608=P607,R607+J608,J608)</f>
        <v>47282.775995199467</v>
      </c>
      <c r="S608" s="2" t="str">
        <f>IF(P609=P608,"NA",R608/Q608)</f>
        <v>NA</v>
      </c>
      <c r="T608" s="2">
        <f>IF(P608=P607,T607+J608^2,J608^2)</f>
        <v>13717190.458384447</v>
      </c>
      <c r="U608" s="2" t="str">
        <f>IF(NOT($P609=$P608),SQRT(((T608)/($Q608))-S608^2),"NA")</f>
        <v>NA</v>
      </c>
    </row>
    <row r="609" spans="1:21" x14ac:dyDescent="0.2">
      <c r="A609" s="2">
        <f>D609-$D$2</f>
        <v>12.340000152587891</v>
      </c>
      <c r="B609" s="2">
        <v>2.0213842392000001E-2</v>
      </c>
      <c r="C609" s="2">
        <f>IF(B609&gt;B608,B609+(C608-B608),B609+(C608-B608)+5+A609-A608)</f>
        <v>12.310213804245024</v>
      </c>
      <c r="D609" s="2">
        <v>1577147204.46</v>
      </c>
      <c r="E609" s="2">
        <v>451</v>
      </c>
      <c r="F609" s="2">
        <v>902</v>
      </c>
      <c r="G609" s="2">
        <v>636</v>
      </c>
      <c r="H609" s="2">
        <v>700</v>
      </c>
      <c r="I609" s="2">
        <v>296</v>
      </c>
      <c r="J609" s="2">
        <f>$K$2*I609+(1-$K$2)*J608</f>
        <v>293.61363937305453</v>
      </c>
      <c r="K609" s="2"/>
      <c r="L609" s="2">
        <f>IF(O609="low", $K$4*J609+(1-$K$4)*L608,L608)</f>
        <v>264.01458491620082</v>
      </c>
      <c r="M609" s="2">
        <f>IF(O609="high", $K$4*J609+(1-$K$4)*M608,M608)</f>
        <v>293.51211453553572</v>
      </c>
      <c r="N609" s="2">
        <f>IF(O609="high",(1-$K$8)*N608+$K$8*(M608-2),IF(O609="low",(1-$K$8)*N608+$K$8*(L608+2),N608))</f>
        <v>291.32522745888002</v>
      </c>
      <c r="O609" s="2" t="str">
        <f>IF(J609&gt;N608+1,"high",IF(J609&lt;N608-1,"low","middle"))</f>
        <v>high</v>
      </c>
      <c r="P609" s="2">
        <f>IF(O609="low",250,IF(O609="high",300,275))</f>
        <v>300</v>
      </c>
      <c r="Q609" s="2">
        <f>IF(P609=P608,Q608+1,1)</f>
        <v>164</v>
      </c>
      <c r="R609" s="2">
        <f>IF(P609=P608,R608+J609,J609)</f>
        <v>47576.389634572522</v>
      </c>
      <c r="S609" s="2" t="str">
        <f>IF(P610=P609,"NA",R609/Q609)</f>
        <v>NA</v>
      </c>
      <c r="T609" s="2">
        <f>IF(P609=P608,T608+J609^2,J609^2)</f>
        <v>13803399.427610338</v>
      </c>
      <c r="U609" s="2" t="str">
        <f>IF(NOT($P610=$P609),SQRT(((T609)/($Q609))-S609^2),"NA")</f>
        <v>NA</v>
      </c>
    </row>
    <row r="610" spans="1:21" x14ac:dyDescent="0.2">
      <c r="A610" s="2">
        <f>D610-$D$2</f>
        <v>12.360000133514404</v>
      </c>
      <c r="B610" s="2">
        <v>4.0858983993499999E-2</v>
      </c>
      <c r="C610" s="2">
        <f>IF(B610&gt;B609,B610+(C609-B609),B610+(C609-B609)+5+A610-A609)</f>
        <v>12.330858945846524</v>
      </c>
      <c r="D610" s="2">
        <v>1577147204.48</v>
      </c>
      <c r="E610" s="2">
        <v>449</v>
      </c>
      <c r="F610" s="2">
        <v>902</v>
      </c>
      <c r="G610" s="2">
        <v>637</v>
      </c>
      <c r="H610" s="2">
        <v>699</v>
      </c>
      <c r="I610" s="2">
        <v>294</v>
      </c>
      <c r="J610" s="2">
        <f>$K$2*I610+(1-$K$2)*J609</f>
        <v>293.69091149844365</v>
      </c>
      <c r="K610" s="2"/>
      <c r="L610" s="2">
        <f>IF(O610="low", $K$4*J610+(1-$K$4)*L609,L609)</f>
        <v>264.01458491620082</v>
      </c>
      <c r="M610" s="2">
        <f>IF(O610="high", $K$4*J610+(1-$K$4)*M609,M609)</f>
        <v>293.54787392811733</v>
      </c>
      <c r="N610" s="2">
        <f>IF(O610="high",(1-$K$8)*N609+$K$8*(M609-2),IF(O610="low",(1-$K$8)*N609+$K$8*(L609+2),N609))</f>
        <v>291.33457181271274</v>
      </c>
      <c r="O610" s="2" t="str">
        <f>IF(J610&gt;N609+1,"high",IF(J610&lt;N609-1,"low","middle"))</f>
        <v>high</v>
      </c>
      <c r="P610" s="2">
        <f>IF(O610="low",250,IF(O610="high",300,275))</f>
        <v>300</v>
      </c>
      <c r="Q610" s="2">
        <f>IF(P610=P609,Q609+1,1)</f>
        <v>165</v>
      </c>
      <c r="R610" s="2">
        <f>IF(P610=P609,R609+J610,J610)</f>
        <v>47870.080546070967</v>
      </c>
      <c r="S610" s="2" t="str">
        <f>IF(P611=P610,"NA",R610/Q610)</f>
        <v>NA</v>
      </c>
      <c r="T610" s="2">
        <f>IF(P610=P609,T609+J610^2,J610^2)</f>
        <v>13889653.779107124</v>
      </c>
      <c r="U610" s="2" t="str">
        <f>IF(NOT($P611=$P610),SQRT(((T610)/($Q610))-S610^2),"NA")</f>
        <v>NA</v>
      </c>
    </row>
    <row r="611" spans="1:21" x14ac:dyDescent="0.2">
      <c r="A611" s="2">
        <f>D611-$D$2</f>
        <v>12.380000114440918</v>
      </c>
      <c r="B611" s="2">
        <v>6.5382957458499993E-2</v>
      </c>
      <c r="C611" s="2">
        <f>IF(B611&gt;B610,B611+(C610-B610),B611+(C610-B610)+5+A611-A610)</f>
        <v>12.355382919311523</v>
      </c>
      <c r="D611" s="2">
        <v>1577147204.5</v>
      </c>
      <c r="E611" s="2">
        <v>448</v>
      </c>
      <c r="F611" s="2">
        <v>901</v>
      </c>
      <c r="G611" s="2">
        <v>635</v>
      </c>
      <c r="H611" s="2">
        <v>698</v>
      </c>
      <c r="I611" s="2">
        <v>291</v>
      </c>
      <c r="J611" s="2">
        <f>$K$2*I611+(1-$K$2)*J610</f>
        <v>293.15272919875491</v>
      </c>
      <c r="K611" s="2"/>
      <c r="L611" s="2">
        <f>IF(O611="low", $K$4*J611+(1-$K$4)*L610,L610)</f>
        <v>264.01458491620082</v>
      </c>
      <c r="M611" s="2">
        <f>IF(O611="high", $K$4*J611+(1-$K$4)*M610,M610)</f>
        <v>293.46884498224483</v>
      </c>
      <c r="N611" s="2">
        <f>IF(O611="high",(1-$K$8)*N610+$K$8*(M610-2),IF(O611="low",(1-$K$8)*N610+$K$8*(L610+2),N610))</f>
        <v>291.34523691848295</v>
      </c>
      <c r="O611" s="2" t="str">
        <f>IF(J611&gt;N610+1,"high",IF(J611&lt;N610-1,"low","middle"))</f>
        <v>high</v>
      </c>
      <c r="P611" s="2">
        <f>IF(O611="low",250,IF(O611="high",300,275))</f>
        <v>300</v>
      </c>
      <c r="Q611" s="2">
        <f>IF(P611=P610,Q610+1,1)</f>
        <v>166</v>
      </c>
      <c r="R611" s="2">
        <f>IF(P611=P610,R610+J611,J611)</f>
        <v>48163.233275269718</v>
      </c>
      <c r="S611" s="2" t="str">
        <f>IF(P612=P611,"NA",R611/Q611)</f>
        <v>NA</v>
      </c>
      <c r="T611" s="2">
        <f>IF(P611=P610,T610+J611^2,J611^2)</f>
        <v>13975592.301743802</v>
      </c>
      <c r="U611" s="2" t="str">
        <f>IF(NOT($P612=$P611),SQRT(((T611)/($Q611))-S611^2),"NA")</f>
        <v>NA</v>
      </c>
    </row>
    <row r="612" spans="1:21" x14ac:dyDescent="0.2">
      <c r="A612" s="2">
        <f>D612-$D$2</f>
        <v>12.410000085830688</v>
      </c>
      <c r="B612" s="2">
        <v>8.9838027954099994E-2</v>
      </c>
      <c r="C612" s="2">
        <f>IF(B612&gt;B611,B612+(C611-B611),B612+(C611-B611)+5+A612-A611)</f>
        <v>12.379837989807124</v>
      </c>
      <c r="D612" s="2">
        <v>1577147204.53</v>
      </c>
      <c r="E612" s="2">
        <v>450</v>
      </c>
      <c r="F612" s="2">
        <v>901</v>
      </c>
      <c r="G612" s="2">
        <v>636</v>
      </c>
      <c r="H612" s="2">
        <v>700</v>
      </c>
      <c r="I612" s="2">
        <v>295</v>
      </c>
      <c r="J612" s="2">
        <f>$K$2*I612+(1-$K$2)*J611</f>
        <v>293.52218335900398</v>
      </c>
      <c r="K612" s="2"/>
      <c r="L612" s="2">
        <f>IF(O612="low", $K$4*J612+(1-$K$4)*L611,L611)</f>
        <v>264.01458491620082</v>
      </c>
      <c r="M612" s="2">
        <f>IF(O612="high", $K$4*J612+(1-$K$4)*M611,M611)</f>
        <v>293.47951265759667</v>
      </c>
      <c r="N612" s="2">
        <f>IF(O612="high",(1-$K$8)*N611+$K$8*(M611-2),IF(O612="low",(1-$K$8)*N611+$K$8*(L611+2),N611))</f>
        <v>291.35141732167102</v>
      </c>
      <c r="O612" s="2" t="str">
        <f>IF(J612&gt;N611+1,"high",IF(J612&lt;N611-1,"low","middle"))</f>
        <v>high</v>
      </c>
      <c r="P612" s="2">
        <f>IF(O612="low",250,IF(O612="high",300,275))</f>
        <v>300</v>
      </c>
      <c r="Q612" s="2">
        <f>IF(P612=P611,Q611+1,1)</f>
        <v>167</v>
      </c>
      <c r="R612" s="2">
        <f>IF(P612=P611,R611+J612,J612)</f>
        <v>48456.755458628722</v>
      </c>
      <c r="S612" s="2" t="str">
        <f>IF(P613=P612,"NA",R612/Q612)</f>
        <v>NA</v>
      </c>
      <c r="T612" s="2">
        <f>IF(P612=P611,T611+J612^2,J612^2)</f>
        <v>14061747.573867638</v>
      </c>
      <c r="U612" s="2" t="str">
        <f>IF(NOT($P613=$P612),SQRT(((T612)/($Q612))-S612^2),"NA")</f>
        <v>NA</v>
      </c>
    </row>
    <row r="613" spans="1:21" x14ac:dyDescent="0.2">
      <c r="A613" s="2">
        <f>D613-$D$2</f>
        <v>12.430000066757202</v>
      </c>
      <c r="B613" s="2">
        <v>0.110486030579</v>
      </c>
      <c r="C613" s="2">
        <f>IF(B613&gt;B612,B613+(C612-B612),B613+(C612-B612)+5+A613-A612)</f>
        <v>12.400485992432024</v>
      </c>
      <c r="D613" s="2">
        <v>1577147204.55</v>
      </c>
      <c r="E613" s="2">
        <v>450</v>
      </c>
      <c r="F613" s="2">
        <v>902</v>
      </c>
      <c r="G613" s="2">
        <v>636</v>
      </c>
      <c r="H613" s="2">
        <v>699</v>
      </c>
      <c r="I613" s="2">
        <v>295</v>
      </c>
      <c r="J613" s="2">
        <f>$K$2*I613+(1-$K$2)*J612</f>
        <v>293.81774668720323</v>
      </c>
      <c r="K613" s="2"/>
      <c r="L613" s="2">
        <f>IF(O613="low", $K$4*J613+(1-$K$4)*L612,L612)</f>
        <v>264.01458491620082</v>
      </c>
      <c r="M613" s="2">
        <f>IF(O613="high", $K$4*J613+(1-$K$4)*M612,M612)</f>
        <v>293.54715946351803</v>
      </c>
      <c r="N613" s="2">
        <f>IF(O613="high",(1-$K$8)*N612+$K$8*(M612-2),IF(O613="low",(1-$K$8)*N612+$K$8*(L612+2),N612))</f>
        <v>291.35782208846729</v>
      </c>
      <c r="O613" s="2" t="str">
        <f>IF(J613&gt;N612+1,"high",IF(J613&lt;N612-1,"low","middle"))</f>
        <v>high</v>
      </c>
      <c r="P613" s="2">
        <f>IF(O613="low",250,IF(O613="high",300,275))</f>
        <v>300</v>
      </c>
      <c r="Q613" s="2">
        <f>IF(P613=P612,Q612+1,1)</f>
        <v>168</v>
      </c>
      <c r="R613" s="2">
        <f>IF(P613=P612,R612+J613,J613)</f>
        <v>48750.573205315923</v>
      </c>
      <c r="S613" s="2" t="str">
        <f>IF(P614=P613,"NA",R613/Q613)</f>
        <v>NA</v>
      </c>
      <c r="T613" s="2">
        <f>IF(P613=P612,T612+J613^2,J613^2)</f>
        <v>14148076.442135984</v>
      </c>
      <c r="U613" s="2" t="str">
        <f>IF(NOT($P614=$P613),SQRT(((T613)/($Q613))-S613^2),"NA")</f>
        <v>NA</v>
      </c>
    </row>
    <row r="614" spans="1:21" x14ac:dyDescent="0.2">
      <c r="A614" s="2">
        <f>D614-$D$2</f>
        <v>12.450000047683716</v>
      </c>
      <c r="B614" s="2">
        <v>0.13522982597399999</v>
      </c>
      <c r="C614" s="2">
        <f>IF(B614&gt;B613,B614+(C613-B613),B614+(C613-B613)+5+A614-A613)</f>
        <v>12.425229787827023</v>
      </c>
      <c r="D614" s="2">
        <v>1577147204.5699999</v>
      </c>
      <c r="E614" s="2">
        <v>448</v>
      </c>
      <c r="F614" s="2">
        <v>901</v>
      </c>
      <c r="G614" s="2">
        <v>636</v>
      </c>
      <c r="H614" s="2">
        <v>699</v>
      </c>
      <c r="I614" s="2">
        <v>293</v>
      </c>
      <c r="J614" s="2">
        <f>$K$2*I614+(1-$K$2)*J613</f>
        <v>293.65419734976263</v>
      </c>
      <c r="K614" s="2"/>
      <c r="L614" s="2">
        <f>IF(O614="low", $K$4*J614+(1-$K$4)*L613,L613)</f>
        <v>264.01458491620082</v>
      </c>
      <c r="M614" s="2">
        <f>IF(O614="high", $K$4*J614+(1-$K$4)*M613,M613)</f>
        <v>293.56856704076694</v>
      </c>
      <c r="N614" s="2">
        <f>IF(O614="high",(1-$K$8)*N613+$K$8*(M613-2),IF(O614="low",(1-$K$8)*N613+$K$8*(L613+2),N613))</f>
        <v>291.36728895721978</v>
      </c>
      <c r="O614" s="2" t="str">
        <f>IF(J614&gt;N613+1,"high",IF(J614&lt;N613-1,"low","middle"))</f>
        <v>high</v>
      </c>
      <c r="P614" s="2">
        <f>IF(O614="low",250,IF(O614="high",300,275))</f>
        <v>300</v>
      </c>
      <c r="Q614" s="2">
        <f>IF(P614=P613,Q613+1,1)</f>
        <v>169</v>
      </c>
      <c r="R614" s="2">
        <f>IF(P614=P613,R613+J614,J614)</f>
        <v>49044.227402665689</v>
      </c>
      <c r="S614" s="2" t="str">
        <f>IF(P615=P614,"NA",R614/Q614)</f>
        <v>NA</v>
      </c>
      <c r="T614" s="2">
        <f>IF(P614=P613,T613+J614^2,J614^2)</f>
        <v>14234309.229757117</v>
      </c>
      <c r="U614" s="2" t="str">
        <f>IF(NOT($P615=$P614),SQRT(((T614)/($Q614))-S614^2),"NA")</f>
        <v>NA</v>
      </c>
    </row>
    <row r="615" spans="1:21" x14ac:dyDescent="0.2">
      <c r="A615" s="2">
        <f>D615-$D$2</f>
        <v>12.470000028610229</v>
      </c>
      <c r="B615" s="2">
        <v>0.155344009399</v>
      </c>
      <c r="C615" s="2">
        <f>IF(B615&gt;B614,B615+(C614-B614),B615+(C614-B614)+5+A615-A614)</f>
        <v>12.445343971252024</v>
      </c>
      <c r="D615" s="2">
        <v>1577147204.5899999</v>
      </c>
      <c r="E615" s="2">
        <v>448</v>
      </c>
      <c r="F615" s="2">
        <v>901</v>
      </c>
      <c r="G615" s="2">
        <v>636</v>
      </c>
      <c r="H615" s="2">
        <v>699</v>
      </c>
      <c r="I615" s="2">
        <v>294</v>
      </c>
      <c r="J615" s="2">
        <f>$K$2*I615+(1-$K$2)*J614</f>
        <v>293.72335787981012</v>
      </c>
      <c r="K615" s="2"/>
      <c r="L615" s="2">
        <f>IF(O615="low", $K$4*J615+(1-$K$4)*L614,L614)</f>
        <v>264.01458491620082</v>
      </c>
      <c r="M615" s="2">
        <f>IF(O615="high", $K$4*J615+(1-$K$4)*M614,M614)</f>
        <v>293.59952520857559</v>
      </c>
      <c r="N615" s="2">
        <f>IF(O615="high",(1-$K$8)*N614+$K$8*(M614-2),IF(O615="low",(1-$K$8)*N614+$K$8*(L614+2),N614))</f>
        <v>291.37735286139713</v>
      </c>
      <c r="O615" s="2" t="str">
        <f>IF(J615&gt;N614+1,"high",IF(J615&lt;N614-1,"low","middle"))</f>
        <v>high</v>
      </c>
      <c r="P615" s="2">
        <f>IF(O615="low",250,IF(O615="high",300,275))</f>
        <v>300</v>
      </c>
      <c r="Q615" s="2">
        <f>IF(P615=P614,Q614+1,1)</f>
        <v>170</v>
      </c>
      <c r="R615" s="2">
        <f>IF(P615=P614,R614+J615,J615)</f>
        <v>49337.9507605455</v>
      </c>
      <c r="S615" s="2" t="str">
        <f>IF(P616=P615,"NA",R615/Q615)</f>
        <v>NA</v>
      </c>
      <c r="T615" s="2">
        <f>IF(P615=P614,T614+J615^2,J615^2)</f>
        <v>14320582.640721308</v>
      </c>
      <c r="U615" s="2" t="str">
        <f>IF(NOT($P616=$P615),SQRT(((T615)/($Q615))-S615^2),"NA")</f>
        <v>NA</v>
      </c>
    </row>
    <row r="616" spans="1:21" x14ac:dyDescent="0.2">
      <c r="A616" s="2">
        <f>D616-$D$2</f>
        <v>12.5</v>
      </c>
      <c r="B616" s="2">
        <v>0.17997002601600001</v>
      </c>
      <c r="C616" s="2">
        <f>IF(B616&gt;B615,B616+(C615-B615),B616+(C615-B615)+5+A616-A615)</f>
        <v>12.469969987869025</v>
      </c>
      <c r="D616" s="2">
        <v>1577147204.6199999</v>
      </c>
      <c r="E616" s="2">
        <v>449</v>
      </c>
      <c r="F616" s="2">
        <v>902</v>
      </c>
      <c r="G616" s="2">
        <v>635</v>
      </c>
      <c r="H616" s="2">
        <v>699</v>
      </c>
      <c r="I616" s="2">
        <v>294</v>
      </c>
      <c r="J616" s="2">
        <f>$K$2*I616+(1-$K$2)*J615</f>
        <v>293.77868630384813</v>
      </c>
      <c r="K616" s="2"/>
      <c r="L616" s="2">
        <f>IF(O616="low", $K$4*J616+(1-$K$4)*L615,L615)</f>
        <v>264.01458491620082</v>
      </c>
      <c r="M616" s="2">
        <f>IF(O616="high", $K$4*J616+(1-$K$4)*M615,M615)</f>
        <v>293.63535742763014</v>
      </c>
      <c r="N616" s="2">
        <f>IF(O616="high",(1-$K$8)*N615+$K$8*(M615-2),IF(O616="low",(1-$K$8)*N615+$K$8*(L615+2),N615))</f>
        <v>291.38846147875603</v>
      </c>
      <c r="O616" s="2" t="str">
        <f>IF(J616&gt;N615+1,"high",IF(J616&lt;N615-1,"low","middle"))</f>
        <v>high</v>
      </c>
      <c r="P616" s="2">
        <f>IF(O616="low",250,IF(O616="high",300,275))</f>
        <v>300</v>
      </c>
      <c r="Q616" s="2">
        <f>IF(P616=P615,Q615+1,1)</f>
        <v>171</v>
      </c>
      <c r="R616" s="2">
        <f>IF(P616=P615,R615+J616,J616)</f>
        <v>49631.729446849349</v>
      </c>
      <c r="S616" s="2" t="str">
        <f>IF(P617=P616,"NA",R616/Q616)</f>
        <v>NA</v>
      </c>
      <c r="T616" s="2">
        <f>IF(P616=P615,T615+J616^2,J616^2)</f>
        <v>14406888.557247723</v>
      </c>
      <c r="U616" s="2" t="str">
        <f>IF(NOT($P617=$P616),SQRT(((T616)/($Q616))-S616^2),"NA")</f>
        <v>NA</v>
      </c>
    </row>
    <row r="617" spans="1:21" x14ac:dyDescent="0.2">
      <c r="A617" s="2">
        <f>D617-$D$2</f>
        <v>12.520000219345093</v>
      </c>
      <c r="B617" s="2">
        <v>0.204644918442</v>
      </c>
      <c r="C617" s="2">
        <f>IF(B617&gt;B616,B617+(C616-B616),B617+(C616-B616)+5+A617-A616)</f>
        <v>12.494644880295024</v>
      </c>
      <c r="D617" s="2">
        <v>1577147204.6400001</v>
      </c>
      <c r="E617" s="2">
        <v>449</v>
      </c>
      <c r="F617" s="2">
        <v>901</v>
      </c>
      <c r="G617" s="2">
        <v>635</v>
      </c>
      <c r="H617" s="2">
        <v>699</v>
      </c>
      <c r="I617" s="2">
        <v>295</v>
      </c>
      <c r="J617" s="2">
        <f>$K$2*I617+(1-$K$2)*J616</f>
        <v>294.02294904307848</v>
      </c>
      <c r="K617" s="2"/>
      <c r="L617" s="2">
        <f>IF(O617="low", $K$4*J617+(1-$K$4)*L616,L616)</f>
        <v>264.01458491620082</v>
      </c>
      <c r="M617" s="2">
        <f>IF(O617="high", $K$4*J617+(1-$K$4)*M616,M616)</f>
        <v>293.71287575071983</v>
      </c>
      <c r="N617" s="2">
        <f>IF(O617="high",(1-$K$8)*N616+$K$8*(M616-2),IF(O617="low",(1-$K$8)*N616+$K$8*(L616+2),N616))</f>
        <v>291.40080627619972</v>
      </c>
      <c r="O617" s="2" t="str">
        <f>IF(J617&gt;N616+1,"high",IF(J617&lt;N616-1,"low","middle"))</f>
        <v>high</v>
      </c>
      <c r="P617" s="2">
        <f>IF(O617="low",250,IF(O617="high",300,275))</f>
        <v>300</v>
      </c>
      <c r="Q617" s="2">
        <f>IF(P617=P616,Q616+1,1)</f>
        <v>172</v>
      </c>
      <c r="R617" s="2">
        <f>IF(P617=P616,R616+J617,J617)</f>
        <v>49925.752395892428</v>
      </c>
      <c r="S617" s="2" t="str">
        <f>IF(P618=P617,"NA",R617/Q617)</f>
        <v>NA</v>
      </c>
      <c r="T617" s="2">
        <f>IF(P617=P616,T616+J617^2,J617^2)</f>
        <v>14493338.051811712</v>
      </c>
      <c r="U617" s="2" t="str">
        <f>IF(NOT($P618=$P617),SQRT(((T617)/($Q617))-S617^2),"NA")</f>
        <v>NA</v>
      </c>
    </row>
    <row r="618" spans="1:21" x14ac:dyDescent="0.2">
      <c r="A618" s="2">
        <f>D618-$D$2</f>
        <v>12.540000200271606</v>
      </c>
      <c r="B618" s="2">
        <v>0.22524499893200001</v>
      </c>
      <c r="C618" s="2">
        <f>IF(B618&gt;B617,B618+(C617-B617),B618+(C617-B617)+5+A618-A617)</f>
        <v>12.515244960785024</v>
      </c>
      <c r="D618" s="2">
        <v>1577147204.6600001</v>
      </c>
      <c r="E618" s="2">
        <v>450</v>
      </c>
      <c r="F618" s="2">
        <v>901</v>
      </c>
      <c r="G618" s="2">
        <v>637</v>
      </c>
      <c r="H618" s="2">
        <v>700</v>
      </c>
      <c r="I618" s="2">
        <v>292</v>
      </c>
      <c r="J618" s="2">
        <f>$K$2*I618+(1-$K$2)*J617</f>
        <v>293.61835923446279</v>
      </c>
      <c r="K618" s="2"/>
      <c r="L618" s="2">
        <f>IF(O618="low", $K$4*J618+(1-$K$4)*L617,L617)</f>
        <v>264.01458491620082</v>
      </c>
      <c r="M618" s="2">
        <f>IF(O618="high", $K$4*J618+(1-$K$4)*M617,M617)</f>
        <v>293.69397244746847</v>
      </c>
      <c r="N618" s="2">
        <f>IF(O618="high",(1-$K$8)*N617+$K$8*(M617-2),IF(O618="low",(1-$K$8)*N617+$K$8*(L617+2),N617))</f>
        <v>291.41640974992572</v>
      </c>
      <c r="O618" s="2" t="str">
        <f>IF(J618&gt;N617+1,"high",IF(J618&lt;N617-1,"low","middle"))</f>
        <v>high</v>
      </c>
      <c r="P618" s="2">
        <f>IF(O618="low",250,IF(O618="high",300,275))</f>
        <v>300</v>
      </c>
      <c r="Q618" s="2">
        <f>IF(P618=P617,Q617+1,1)</f>
        <v>173</v>
      </c>
      <c r="R618" s="2">
        <f>IF(P618=P617,R617+J618,J618)</f>
        <v>50219.370755126889</v>
      </c>
      <c r="S618" s="2" t="str">
        <f>IF(P619=P618,"NA",R618/Q618)</f>
        <v>NA</v>
      </c>
      <c r="T618" s="2">
        <f>IF(P618=P617,T617+J618^2,J618^2)</f>
        <v>14579549.792691249</v>
      </c>
      <c r="U618" s="2" t="str">
        <f>IF(NOT($P619=$P618),SQRT(((T618)/($Q618))-S618^2),"NA")</f>
        <v>NA</v>
      </c>
    </row>
    <row r="619" spans="1:21" x14ac:dyDescent="0.2">
      <c r="A619" s="2">
        <f>D619-$D$2</f>
        <v>12.570000171661377</v>
      </c>
      <c r="B619" s="2">
        <v>0.249604940414</v>
      </c>
      <c r="C619" s="2">
        <f>IF(B619&gt;B618,B619+(C618-B618),B619+(C618-B618)+5+A619-A618)</f>
        <v>12.539604902267024</v>
      </c>
      <c r="D619" s="2">
        <v>1577147204.6900001</v>
      </c>
      <c r="E619" s="2">
        <v>449</v>
      </c>
      <c r="F619" s="2">
        <v>902</v>
      </c>
      <c r="G619" s="2">
        <v>635</v>
      </c>
      <c r="H619" s="2">
        <v>700</v>
      </c>
      <c r="I619" s="2">
        <v>293</v>
      </c>
      <c r="J619" s="2">
        <f>$K$2*I619+(1-$K$2)*J618</f>
        <v>293.49468738757025</v>
      </c>
      <c r="K619" s="2"/>
      <c r="L619" s="2">
        <f>IF(O619="low", $K$4*J619+(1-$K$4)*L618,L618)</f>
        <v>264.01458491620082</v>
      </c>
      <c r="M619" s="2">
        <f>IF(O619="high", $K$4*J619+(1-$K$4)*M618,M618)</f>
        <v>293.65411543548885</v>
      </c>
      <c r="N619" s="2">
        <f>IF(O619="high",(1-$K$8)*N618+$K$8*(M618-2),IF(O619="low",(1-$K$8)*N618+$K$8*(L618+2),N618))</f>
        <v>291.43028788480285</v>
      </c>
      <c r="O619" s="2" t="str">
        <f>IF(J619&gt;N618+1,"high",IF(J619&lt;N618-1,"low","middle"))</f>
        <v>high</v>
      </c>
      <c r="P619" s="2">
        <f>IF(O619="low",250,IF(O619="high",300,275))</f>
        <v>300</v>
      </c>
      <c r="Q619" s="2">
        <f>IF(P619=P618,Q618+1,1)</f>
        <v>174</v>
      </c>
      <c r="R619" s="2">
        <f>IF(P619=P618,R618+J619,J619)</f>
        <v>50512.865442514456</v>
      </c>
      <c r="S619" s="2" t="str">
        <f>IF(P620=P619,"NA",R619/Q619)</f>
        <v>NA</v>
      </c>
      <c r="T619" s="2">
        <f>IF(P619=P618,T618+J619^2,J619^2)</f>
        <v>14665688.924215976</v>
      </c>
      <c r="U619" s="2" t="str">
        <f>IF(NOT($P620=$P619),SQRT(((T619)/($Q619))-S619^2),"NA")</f>
        <v>NA</v>
      </c>
    </row>
    <row r="620" spans="1:21" x14ac:dyDescent="0.2">
      <c r="A620" s="2">
        <f>D620-$D$2</f>
        <v>12.590000152587891</v>
      </c>
      <c r="B620" s="2">
        <v>0.27039885520899998</v>
      </c>
      <c r="C620" s="2">
        <f>IF(B620&gt;B619,B620+(C619-B619),B620+(C619-B619)+5+A620-A619)</f>
        <v>12.560398817062024</v>
      </c>
      <c r="D620" s="2">
        <v>1577147204.71</v>
      </c>
      <c r="E620" s="2">
        <v>451</v>
      </c>
      <c r="F620" s="2">
        <v>902</v>
      </c>
      <c r="G620" s="2">
        <v>638</v>
      </c>
      <c r="H620" s="2">
        <v>699</v>
      </c>
      <c r="I620" s="2">
        <v>295</v>
      </c>
      <c r="J620" s="2">
        <f>$K$2*I620+(1-$K$2)*J619</f>
        <v>293.7957499100562</v>
      </c>
      <c r="K620" s="2"/>
      <c r="L620" s="2">
        <f>IF(O620="low", $K$4*J620+(1-$K$4)*L619,L619)</f>
        <v>264.01458491620082</v>
      </c>
      <c r="M620" s="2">
        <f>IF(O620="high", $K$4*J620+(1-$K$4)*M619,M619)</f>
        <v>293.68244233040235</v>
      </c>
      <c r="N620" s="2">
        <f>IF(O620="high",(1-$K$8)*N619+$K$8*(M619-2),IF(O620="low",(1-$K$8)*N619+$K$8*(L619+2),N619))</f>
        <v>291.44147926233711</v>
      </c>
      <c r="O620" s="2" t="str">
        <f>IF(J620&gt;N619+1,"high",IF(J620&lt;N619-1,"low","middle"))</f>
        <v>high</v>
      </c>
      <c r="P620" s="2">
        <f>IF(O620="low",250,IF(O620="high",300,275))</f>
        <v>300</v>
      </c>
      <c r="Q620" s="2">
        <f>IF(P620=P619,Q619+1,1)</f>
        <v>175</v>
      </c>
      <c r="R620" s="2">
        <f>IF(P620=P619,R619+J620,J620)</f>
        <v>50806.661192424515</v>
      </c>
      <c r="S620" s="2" t="str">
        <f>IF(P621=P620,"NA",R620/Q620)</f>
        <v>NA</v>
      </c>
      <c r="T620" s="2">
        <f>IF(P620=P619,T619+J620^2,J620^2)</f>
        <v>14752004.866881188</v>
      </c>
      <c r="U620" s="2" t="str">
        <f>IF(NOT($P621=$P620),SQRT(((T620)/($Q620))-S620^2),"NA")</f>
        <v>NA</v>
      </c>
    </row>
    <row r="621" spans="1:21" x14ac:dyDescent="0.2">
      <c r="A621" s="2">
        <f>D621-$D$2</f>
        <v>12.610000133514404</v>
      </c>
      <c r="B621" s="2">
        <v>0.29486989975</v>
      </c>
      <c r="C621" s="2">
        <f>IF(B621&gt;B620,B621+(C620-B620),B621+(C620-B620)+5+A621-A620)</f>
        <v>12.584869861603023</v>
      </c>
      <c r="D621" s="2">
        <v>1577147204.73</v>
      </c>
      <c r="E621" s="2">
        <v>450</v>
      </c>
      <c r="F621" s="2">
        <v>902</v>
      </c>
      <c r="G621" s="2">
        <v>638</v>
      </c>
      <c r="H621" s="2">
        <v>700</v>
      </c>
      <c r="I621" s="2">
        <v>295</v>
      </c>
      <c r="J621" s="2">
        <f>$K$2*I621+(1-$K$2)*J620</f>
        <v>294.03659992804501</v>
      </c>
      <c r="K621" s="2"/>
      <c r="L621" s="2">
        <f>IF(O621="low", $K$4*J621+(1-$K$4)*L620,L620)</f>
        <v>264.01458491620082</v>
      </c>
      <c r="M621" s="2">
        <f>IF(O621="high", $K$4*J621+(1-$K$4)*M620,M620)</f>
        <v>293.75327384993091</v>
      </c>
      <c r="N621" s="2">
        <f>IF(O621="high",(1-$K$8)*N620+$K$8*(M620-2),IF(O621="low",(1-$K$8)*N620+$K$8*(L620+2),N620))</f>
        <v>291.45352741574038</v>
      </c>
      <c r="O621" s="2" t="str">
        <f>IF(J621&gt;N620+1,"high",IF(J621&lt;N620-1,"low","middle"))</f>
        <v>high</v>
      </c>
      <c r="P621" s="2">
        <f>IF(O621="low",250,IF(O621="high",300,275))</f>
        <v>300</v>
      </c>
      <c r="Q621" s="2">
        <f>IF(P621=P620,Q620+1,1)</f>
        <v>176</v>
      </c>
      <c r="R621" s="2">
        <f>IF(P621=P620,R620+J621,J621)</f>
        <v>51100.697792352563</v>
      </c>
      <c r="S621" s="2" t="str">
        <f>IF(P622=P621,"NA",R621/Q621)</f>
        <v>NA</v>
      </c>
      <c r="T621" s="2">
        <f>IF(P621=P620,T620+J621^2,J621^2)</f>
        <v>14838462.388978433</v>
      </c>
      <c r="U621" s="2" t="str">
        <f>IF(NOT($P622=$P621),SQRT(((T621)/($Q621))-S621^2),"NA")</f>
        <v>NA</v>
      </c>
    </row>
    <row r="622" spans="1:21" x14ac:dyDescent="0.2">
      <c r="A622" s="2">
        <f>D622-$D$2</f>
        <v>12.630000114440918</v>
      </c>
      <c r="B622" s="2">
        <v>0.31511902809100001</v>
      </c>
      <c r="C622" s="2">
        <f>IF(B622&gt;B621,B622+(C621-B621),B622+(C621-B621)+5+A622-A621)</f>
        <v>12.605118989944025</v>
      </c>
      <c r="D622" s="2">
        <v>1577147204.75</v>
      </c>
      <c r="E622" s="2">
        <v>449</v>
      </c>
      <c r="F622" s="2">
        <v>902</v>
      </c>
      <c r="G622" s="2">
        <v>636</v>
      </c>
      <c r="H622" s="2">
        <v>699</v>
      </c>
      <c r="I622" s="2">
        <v>294</v>
      </c>
      <c r="J622" s="2">
        <f>$K$2*I622+(1-$K$2)*J621</f>
        <v>294.02927994243601</v>
      </c>
      <c r="K622" s="2"/>
      <c r="L622" s="2">
        <f>IF(O622="low", $K$4*J622+(1-$K$4)*L621,L621)</f>
        <v>264.01458491620082</v>
      </c>
      <c r="M622" s="2">
        <f>IF(O622="high", $K$4*J622+(1-$K$4)*M621,M621)</f>
        <v>293.80847506843196</v>
      </c>
      <c r="N622" s="2">
        <f>IF(O622="high",(1-$K$8)*N621+$K$8*(M621-2),IF(O622="low",(1-$K$8)*N621+$K$8*(L621+2),N621))</f>
        <v>291.46851473744994</v>
      </c>
      <c r="O622" s="2" t="str">
        <f>IF(J622&gt;N621+1,"high",IF(J622&lt;N621-1,"low","middle"))</f>
        <v>high</v>
      </c>
      <c r="P622" s="2">
        <f>IF(O622="low",250,IF(O622="high",300,275))</f>
        <v>300</v>
      </c>
      <c r="Q622" s="2">
        <f>IF(P622=P621,Q621+1,1)</f>
        <v>177</v>
      </c>
      <c r="R622" s="2">
        <f>IF(P622=P621,R621+J622,J622)</f>
        <v>51394.727072294998</v>
      </c>
      <c r="S622" s="2" t="str">
        <f>IF(P623=P622,"NA",R622/Q622)</f>
        <v>NA</v>
      </c>
      <c r="T622" s="2">
        <f>IF(P622=P621,T621+J622^2,J622^2)</f>
        <v>14924915.6064419</v>
      </c>
      <c r="U622" s="2" t="str">
        <f>IF(NOT($P623=$P622),SQRT(((T622)/($Q622))-S622^2),"NA")</f>
        <v>NA</v>
      </c>
    </row>
    <row r="623" spans="1:21" x14ac:dyDescent="0.2">
      <c r="A623" s="2">
        <f>D623-$D$2</f>
        <v>12.660000085830688</v>
      </c>
      <c r="B623" s="2">
        <v>0.33987498283399997</v>
      </c>
      <c r="C623" s="2">
        <f>IF(B623&gt;B622,B623+(C622-B622),B623+(C622-B622)+5+A623-A622)</f>
        <v>12.629874944687025</v>
      </c>
      <c r="D623" s="2">
        <v>1577147204.78</v>
      </c>
      <c r="E623" s="2">
        <v>449</v>
      </c>
      <c r="F623" s="2">
        <v>903</v>
      </c>
      <c r="G623" s="2">
        <v>638</v>
      </c>
      <c r="H623" s="2">
        <v>698</v>
      </c>
      <c r="I623" s="2">
        <v>294</v>
      </c>
      <c r="J623" s="2">
        <f>$K$2*I623+(1-$K$2)*J622</f>
        <v>294.02342395394879</v>
      </c>
      <c r="K623" s="2"/>
      <c r="L623" s="2">
        <f>IF(O623="low", $K$4*J623+(1-$K$4)*L622,L622)</f>
        <v>264.01458491620082</v>
      </c>
      <c r="M623" s="2">
        <f>IF(O623="high", $K$4*J623+(1-$K$4)*M622,M622)</f>
        <v>293.85146484553536</v>
      </c>
      <c r="N623" s="2">
        <f>IF(O623="high",(1-$K$8)*N622+$K$8*(M622-2),IF(O623="low",(1-$K$8)*N622+$K$8*(L622+2),N622))</f>
        <v>291.48551275399899</v>
      </c>
      <c r="O623" s="2" t="str">
        <f>IF(J623&gt;N622+1,"high",IF(J623&lt;N622-1,"low","middle"))</f>
        <v>high</v>
      </c>
      <c r="P623" s="2">
        <f>IF(O623="low",250,IF(O623="high",300,275))</f>
        <v>300</v>
      </c>
      <c r="Q623" s="2">
        <f>IF(P623=P622,Q622+1,1)</f>
        <v>178</v>
      </c>
      <c r="R623" s="2">
        <f>IF(P623=P622,R622+J623,J623)</f>
        <v>51688.750496248947</v>
      </c>
      <c r="S623" s="2" t="str">
        <f>IF(P624=P623,"NA",R623/Q623)</f>
        <v>NA</v>
      </c>
      <c r="T623" s="2">
        <f>IF(P623=P622,T622+J623^2,J623^2)</f>
        <v>15011365.380275503</v>
      </c>
      <c r="U623" s="2" t="str">
        <f>IF(NOT($P624=$P623),SQRT(((T623)/($Q623))-S623^2),"NA")</f>
        <v>NA</v>
      </c>
    </row>
    <row r="624" spans="1:21" x14ac:dyDescent="0.2">
      <c r="A624" s="2">
        <f>D624-$D$2</f>
        <v>12.680000066757202</v>
      </c>
      <c r="B624" s="2">
        <v>0.36431694030799999</v>
      </c>
      <c r="C624" s="2">
        <f>IF(B624&gt;B623,B624+(C623-B623),B624+(C623-B623)+5+A624-A623)</f>
        <v>12.654316902161025</v>
      </c>
      <c r="D624" s="2">
        <v>1577147204.8</v>
      </c>
      <c r="E624" s="2">
        <v>448</v>
      </c>
      <c r="F624" s="2">
        <v>902</v>
      </c>
      <c r="G624" s="2">
        <v>639</v>
      </c>
      <c r="H624" s="2">
        <v>698</v>
      </c>
      <c r="I624" s="2">
        <v>292</v>
      </c>
      <c r="J624" s="2">
        <f>$K$2*I624+(1-$K$2)*J623</f>
        <v>293.61873916315903</v>
      </c>
      <c r="K624" s="2"/>
      <c r="L624" s="2">
        <f>IF(O624="low", $K$4*J624+(1-$K$4)*L623,L623)</f>
        <v>264.01458491620082</v>
      </c>
      <c r="M624" s="2">
        <f>IF(O624="high", $K$4*J624+(1-$K$4)*M623,M623)</f>
        <v>293.80491970906013</v>
      </c>
      <c r="N624" s="2">
        <f>IF(O624="high",(1-$K$8)*N623+$K$8*(M623-2),IF(O624="low",(1-$K$8)*N623+$K$8*(L623+2),N623))</f>
        <v>291.50381035857583</v>
      </c>
      <c r="O624" s="2" t="str">
        <f>IF(J624&gt;N623+1,"high",IF(J624&lt;N623-1,"low","middle"))</f>
        <v>high</v>
      </c>
      <c r="P624" s="2">
        <f>IF(O624="low",250,IF(O624="high",300,275))</f>
        <v>300</v>
      </c>
      <c r="Q624" s="2">
        <f>IF(P624=P623,Q623+1,1)</f>
        <v>179</v>
      </c>
      <c r="R624" s="2">
        <f>IF(P624=P623,R623+J624,J624)</f>
        <v>51982.369235412109</v>
      </c>
      <c r="S624" s="2" t="str">
        <f>IF(P625=P624,"NA",R624/Q624)</f>
        <v>NA</v>
      </c>
      <c r="T624" s="2">
        <f>IF(P624=P623,T623+J624^2,J624^2)</f>
        <v>15097577.344263267</v>
      </c>
      <c r="U624" s="2" t="str">
        <f>IF(NOT($P625=$P624),SQRT(((T624)/($Q624))-S624^2),"NA")</f>
        <v>NA</v>
      </c>
    </row>
    <row r="625" spans="1:21" x14ac:dyDescent="0.2">
      <c r="A625" s="2">
        <f>D625-$D$2</f>
        <v>12.700000047683716</v>
      </c>
      <c r="B625" s="2">
        <v>0.38492298126199997</v>
      </c>
      <c r="C625" s="2">
        <f>IF(B625&gt;B624,B625+(C624-B624),B625+(C624-B624)+5+A625-A624)</f>
        <v>12.674922943115023</v>
      </c>
      <c r="D625" s="2">
        <v>1577147204.8199999</v>
      </c>
      <c r="E625" s="2">
        <v>446</v>
      </c>
      <c r="F625" s="2">
        <v>901</v>
      </c>
      <c r="G625" s="2">
        <v>638</v>
      </c>
      <c r="H625" s="2">
        <v>699</v>
      </c>
      <c r="I625" s="2">
        <v>292</v>
      </c>
      <c r="J625" s="2">
        <f>$K$2*I625+(1-$K$2)*J624</f>
        <v>293.29499133052724</v>
      </c>
      <c r="K625" s="2"/>
      <c r="L625" s="2">
        <f>IF(O625="low", $K$4*J625+(1-$K$4)*L624,L624)</f>
        <v>264.01458491620082</v>
      </c>
      <c r="M625" s="2">
        <f>IF(O625="high", $K$4*J625+(1-$K$4)*M624,M624)</f>
        <v>293.70293403335359</v>
      </c>
      <c r="N625" s="2">
        <f>IF(O625="high",(1-$K$8)*N624+$K$8*(M624-2),IF(O625="low",(1-$K$8)*N624+$K$8*(L624+2),N624))</f>
        <v>291.51886582610001</v>
      </c>
      <c r="O625" s="2" t="str">
        <f>IF(J625&gt;N624+1,"high",IF(J625&lt;N624-1,"low","middle"))</f>
        <v>high</v>
      </c>
      <c r="P625" s="2">
        <f>IF(O625="low",250,IF(O625="high",300,275))</f>
        <v>300</v>
      </c>
      <c r="Q625" s="2">
        <f>IF(P625=P624,Q624+1,1)</f>
        <v>180</v>
      </c>
      <c r="R625" s="2">
        <f>IF(P625=P624,R624+J625,J625)</f>
        <v>52275.664226742636</v>
      </c>
      <c r="S625" s="2" t="str">
        <f>IF(P626=P625,"NA",R625/Q625)</f>
        <v>NA</v>
      </c>
      <c r="T625" s="2">
        <f>IF(P625=P624,T624+J625^2,J625^2)</f>
        <v>15183599.29620284</v>
      </c>
      <c r="U625" s="2" t="str">
        <f>IF(NOT($P626=$P625),SQRT(((T625)/($Q625))-S625^2),"NA")</f>
        <v>NA</v>
      </c>
    </row>
    <row r="626" spans="1:21" x14ac:dyDescent="0.2">
      <c r="A626" s="2">
        <f>D626-$D$2</f>
        <v>12.730000019073486</v>
      </c>
      <c r="B626" s="2">
        <v>0.40929484367399999</v>
      </c>
      <c r="C626" s="2">
        <f>IF(B626&gt;B625,B626+(C625-B625),B626+(C625-B625)+5+A626-A625)</f>
        <v>12.699294805527023</v>
      </c>
      <c r="D626" s="2">
        <v>1577147204.8499999</v>
      </c>
      <c r="E626" s="2">
        <v>445</v>
      </c>
      <c r="F626" s="2">
        <v>901</v>
      </c>
      <c r="G626" s="2">
        <v>637</v>
      </c>
      <c r="H626" s="2">
        <v>697</v>
      </c>
      <c r="I626" s="2">
        <v>291</v>
      </c>
      <c r="J626" s="2">
        <f>$K$2*I626+(1-$K$2)*J625</f>
        <v>292.83599306442181</v>
      </c>
      <c r="K626" s="2"/>
      <c r="L626" s="2">
        <f>IF(O626="low", $K$4*J626+(1-$K$4)*L625,L625)</f>
        <v>264.01458491620082</v>
      </c>
      <c r="M626" s="2">
        <f>IF(O626="high", $K$4*J626+(1-$K$4)*M625,M625)</f>
        <v>293.52954583956728</v>
      </c>
      <c r="N626" s="2">
        <f>IF(O626="high",(1-$K$8)*N625+$K$8*(M625-2),IF(O626="low",(1-$K$8)*N625+$K$8*(L625+2),N625))</f>
        <v>291.52806923646267</v>
      </c>
      <c r="O626" s="2" t="str">
        <f>IF(J626&gt;N625+1,"high",IF(J626&lt;N625-1,"low","middle"))</f>
        <v>high</v>
      </c>
      <c r="P626" s="2">
        <f>IF(O626="low",250,IF(O626="high",300,275))</f>
        <v>300</v>
      </c>
      <c r="Q626" s="2">
        <f>IF(P626=P625,Q625+1,1)</f>
        <v>181</v>
      </c>
      <c r="R626" s="2">
        <f>IF(P626=P625,R625+J626,J626)</f>
        <v>52568.500219807058</v>
      </c>
      <c r="S626" s="2">
        <f>IF(P627=P626,"NA",R626/Q626)</f>
        <v>290.43370287186218</v>
      </c>
      <c r="T626" s="2">
        <f>IF(P626=P625,T625+J626^2,J626^2)</f>
        <v>15269352.215036867</v>
      </c>
      <c r="U626" s="2">
        <f>IF(NOT($P627=$P626),SQRT(((T626)/($Q626))-S626^2),"NA")</f>
        <v>3.053882392714506</v>
      </c>
    </row>
    <row r="627" spans="1:21" x14ac:dyDescent="0.2">
      <c r="A627" s="2">
        <f>D627-$D$2</f>
        <v>12.75</v>
      </c>
      <c r="B627" s="2">
        <v>0.43008899688699997</v>
      </c>
      <c r="C627" s="2">
        <f>IF(B627&gt;B626,B627+(C626-B626),B627+(C626-B626)+5+A627-A626)</f>
        <v>12.720088958740023</v>
      </c>
      <c r="D627" s="2">
        <v>1577147204.8699999</v>
      </c>
      <c r="E627" s="2">
        <v>442</v>
      </c>
      <c r="F627" s="2">
        <v>902</v>
      </c>
      <c r="G627" s="2">
        <v>635</v>
      </c>
      <c r="H627" s="2">
        <v>695</v>
      </c>
      <c r="I627" s="2">
        <v>287</v>
      </c>
      <c r="J627" s="2">
        <f>$K$2*I627+(1-$K$2)*J626</f>
        <v>291.66879445153745</v>
      </c>
      <c r="K627" s="2"/>
      <c r="L627" s="2">
        <f>IF(O627="low", $K$4*J627+(1-$K$4)*L626,L626)</f>
        <v>264.01458491620082</v>
      </c>
      <c r="M627" s="2">
        <f>IF(O627="high", $K$4*J627+(1-$K$4)*M626,M626)</f>
        <v>293.52954583956728</v>
      </c>
      <c r="N627" s="2">
        <f>IF(O627="high",(1-$K$8)*N626+$K$8*(M626-2),IF(O627="low",(1-$K$8)*N626+$K$8*(L626+2),N626))</f>
        <v>291.52806923646267</v>
      </c>
      <c r="O627" s="2" t="str">
        <f>IF(J627&gt;N626+1,"high",IF(J627&lt;N626-1,"low","middle"))</f>
        <v>middle</v>
      </c>
      <c r="P627" s="2">
        <f>IF(O627="low",250,IF(O627="high",300,275))</f>
        <v>275</v>
      </c>
      <c r="Q627" s="2">
        <f>IF(P627=P626,Q626+1,1)</f>
        <v>1</v>
      </c>
      <c r="R627" s="2">
        <f>IF(P627=P626,R626+J627,J627)</f>
        <v>291.66879445153745</v>
      </c>
      <c r="S627" s="2" t="str">
        <f>IF(P628=P627,"NA",R627/Q627)</f>
        <v>NA</v>
      </c>
      <c r="T627" s="2">
        <f>IF(P627=P626,T626+J627^2,J627^2)</f>
        <v>85070.685656813206</v>
      </c>
      <c r="U627" s="2" t="str">
        <f>IF(NOT($P628=$P627),SQRT(((T627)/($Q627))-S627^2),"NA")</f>
        <v>NA</v>
      </c>
    </row>
    <row r="628" spans="1:21" x14ac:dyDescent="0.2">
      <c r="A628" s="2">
        <f>D628-$D$2</f>
        <v>12.770000219345093</v>
      </c>
      <c r="B628" s="2">
        <v>0.45467901229899998</v>
      </c>
      <c r="C628" s="2">
        <f>IF(B628&gt;B627,B628+(C627-B627),B628+(C627-B627)+5+A628-A627)</f>
        <v>12.744678974152023</v>
      </c>
      <c r="D628" s="2">
        <v>1577147204.8900001</v>
      </c>
      <c r="E628" s="2">
        <v>443</v>
      </c>
      <c r="F628" s="2">
        <v>900</v>
      </c>
      <c r="G628" s="2">
        <v>636</v>
      </c>
      <c r="H628" s="2">
        <v>696</v>
      </c>
      <c r="I628" s="2">
        <v>289</v>
      </c>
      <c r="J628" s="2">
        <f>$K$2*I628+(1-$K$2)*J627</f>
        <v>291.13503556122998</v>
      </c>
      <c r="K628" s="2"/>
      <c r="L628" s="2">
        <f>IF(O628="low", $K$4*J628+(1-$K$4)*L627,L627)</f>
        <v>264.01458491620082</v>
      </c>
      <c r="M628" s="2">
        <f>IF(O628="high", $K$4*J628+(1-$K$4)*M627,M627)</f>
        <v>293.52954583956728</v>
      </c>
      <c r="N628" s="2">
        <f>IF(O628="high",(1-$K$8)*N627+$K$8*(M627-2),IF(O628="low",(1-$K$8)*N627+$K$8*(L627+2),N627))</f>
        <v>291.52806923646267</v>
      </c>
      <c r="O628" s="2" t="str">
        <f>IF(J628&gt;N627+1,"high",IF(J628&lt;N627-1,"low","middle"))</f>
        <v>middle</v>
      </c>
      <c r="P628" s="2">
        <f>IF(O628="low",250,IF(O628="high",300,275))</f>
        <v>275</v>
      </c>
      <c r="Q628" s="2">
        <f>IF(P628=P627,Q627+1,1)</f>
        <v>2</v>
      </c>
      <c r="R628" s="2">
        <f>IF(P628=P627,R627+J628,J628)</f>
        <v>582.80383001276743</v>
      </c>
      <c r="S628" s="2" t="str">
        <f>IF(P629=P628,"NA",R628/Q628)</f>
        <v>NA</v>
      </c>
      <c r="T628" s="2">
        <f>IF(P628=P627,T627+J628^2,J628^2)</f>
        <v>169830.29458805185</v>
      </c>
      <c r="U628" s="2" t="str">
        <f>IF(NOT($P629=$P628),SQRT(((T628)/($Q628))-S628^2),"NA")</f>
        <v>NA</v>
      </c>
    </row>
    <row r="629" spans="1:21" x14ac:dyDescent="0.2">
      <c r="A629" s="2">
        <f>D629-$D$2</f>
        <v>12.800000190734863</v>
      </c>
      <c r="B629" s="2">
        <v>0.47915792465200002</v>
      </c>
      <c r="C629" s="2">
        <f>IF(B629&gt;B628,B629+(C628-B628),B629+(C628-B628)+5+A629-A628)</f>
        <v>12.769157886505024</v>
      </c>
      <c r="D629" s="2">
        <v>1577147204.9200001</v>
      </c>
      <c r="E629" s="2">
        <v>445</v>
      </c>
      <c r="F629" s="2">
        <v>900</v>
      </c>
      <c r="G629" s="2">
        <v>636</v>
      </c>
      <c r="H629" s="2">
        <v>697</v>
      </c>
      <c r="I629" s="2">
        <v>290</v>
      </c>
      <c r="J629" s="2">
        <f>$K$2*I629+(1-$K$2)*J628</f>
        <v>290.908028448984</v>
      </c>
      <c r="K629" s="2"/>
      <c r="L629" s="2">
        <f>IF(O629="low", $K$4*J629+(1-$K$4)*L628,L628)</f>
        <v>264.01458491620082</v>
      </c>
      <c r="M629" s="2">
        <f>IF(O629="high", $K$4*J629+(1-$K$4)*M628,M628)</f>
        <v>293.52954583956728</v>
      </c>
      <c r="N629" s="2">
        <f>IF(O629="high",(1-$K$8)*N628+$K$8*(M628-2),IF(O629="low",(1-$K$8)*N628+$K$8*(L628+2),N628))</f>
        <v>291.52806923646267</v>
      </c>
      <c r="O629" s="2" t="str">
        <f>IF(J629&gt;N628+1,"high",IF(J629&lt;N628-1,"low","middle"))</f>
        <v>middle</v>
      </c>
      <c r="P629" s="2">
        <f>IF(O629="low",250,IF(O629="high",300,275))</f>
        <v>275</v>
      </c>
      <c r="Q629" s="2">
        <f>IF(P629=P628,Q628+1,1)</f>
        <v>3</v>
      </c>
      <c r="R629" s="2">
        <f>IF(P629=P628,R628+J629,J629)</f>
        <v>873.71185846175149</v>
      </c>
      <c r="S629" s="2">
        <f>IF(P630=P629,"NA",R629/Q629)</f>
        <v>291.23728615391718</v>
      </c>
      <c r="T629" s="2">
        <f>IF(P629=P628,T628+J629^2,J629^2)</f>
        <v>254457.77560412674</v>
      </c>
      <c r="U629" s="2">
        <f>IF(NOT($P630=$P629),SQRT(((T629)/($Q629))-S629^2),"NA")</f>
        <v>0.31888620269916113</v>
      </c>
    </row>
    <row r="630" spans="1:21" x14ac:dyDescent="0.2">
      <c r="A630" s="2">
        <f>D630-$D$2</f>
        <v>12.820000171661377</v>
      </c>
      <c r="B630" s="2">
        <v>0.49954605102499999</v>
      </c>
      <c r="C630" s="2">
        <f>IF(B630&gt;B629,B630+(C629-B629),B630+(C629-B629)+5+A630-A629)</f>
        <v>12.789546012878024</v>
      </c>
      <c r="D630" s="2">
        <v>1577147204.9400001</v>
      </c>
      <c r="E630" s="2">
        <v>441</v>
      </c>
      <c r="F630" s="2">
        <v>900</v>
      </c>
      <c r="G630" s="2">
        <v>634</v>
      </c>
      <c r="H630" s="2">
        <v>696</v>
      </c>
      <c r="I630" s="2">
        <v>287</v>
      </c>
      <c r="J630" s="2">
        <f>$K$2*I630+(1-$K$2)*J629</f>
        <v>290.12642275918722</v>
      </c>
      <c r="K630" s="2"/>
      <c r="L630" s="2">
        <f>IF(O630="low", $K$4*J630+(1-$K$4)*L629,L629)</f>
        <v>269.23695248479811</v>
      </c>
      <c r="M630" s="2">
        <f>IF(O630="high", $K$4*J630+(1-$K$4)*M629,M629)</f>
        <v>293.52954583956728</v>
      </c>
      <c r="N630" s="2">
        <f>IF(O630="high",(1-$K$8)*N629+$K$8*(M629-2),IF(O630="low",(1-$K$8)*N629+$K$8*(L629+2),N629))</f>
        <v>290.25239502044957</v>
      </c>
      <c r="O630" s="2" t="str">
        <f>IF(J630&gt;N629+1,"high",IF(J630&lt;N629-1,"low","middle"))</f>
        <v>low</v>
      </c>
      <c r="P630" s="2">
        <f>IF(O630="low",250,IF(O630="high",300,275))</f>
        <v>250</v>
      </c>
      <c r="Q630" s="2">
        <f>IF(P630=P629,Q629+1,1)</f>
        <v>1</v>
      </c>
      <c r="R630" s="2">
        <f>IF(P630=P629,R629+J630,J630)</f>
        <v>290.12642275918722</v>
      </c>
      <c r="S630" s="2">
        <f>IF(P631=P630,"NA",R630/Q630)</f>
        <v>290.12642275918722</v>
      </c>
      <c r="T630" s="2">
        <f>IF(P630=P629,T629+J630^2,J630^2)</f>
        <v>84173.341183042634</v>
      </c>
      <c r="U630" s="2">
        <f>IF(NOT($P631=$P630),SQRT(((T630)/($Q630))-S630^2),"NA")</f>
        <v>0</v>
      </c>
    </row>
    <row r="631" spans="1:21" x14ac:dyDescent="0.2">
      <c r="A631" s="2">
        <f>D631-$D$2</f>
        <v>12.840000152587891</v>
      </c>
      <c r="B631" s="2">
        <v>0.52409005165099998</v>
      </c>
      <c r="C631" s="2">
        <f>IF(B631&gt;B630,B631+(C630-B630),B631+(C630-B630)+5+A631-A630)</f>
        <v>12.814090013504023</v>
      </c>
      <c r="D631" s="2">
        <v>1577147204.96</v>
      </c>
      <c r="E631" s="2">
        <v>442</v>
      </c>
      <c r="F631" s="2">
        <v>900</v>
      </c>
      <c r="G631" s="2">
        <v>636</v>
      </c>
      <c r="H631" s="2">
        <v>696</v>
      </c>
      <c r="I631" s="2">
        <v>288</v>
      </c>
      <c r="J631" s="2">
        <f>$K$2*I631+(1-$K$2)*J630</f>
        <v>289.7011382073498</v>
      </c>
      <c r="K631" s="2"/>
      <c r="L631" s="2">
        <f>IF(O631="low", $K$4*J631+(1-$K$4)*L630,L630)</f>
        <v>269.23695248479811</v>
      </c>
      <c r="M631" s="2">
        <f>IF(O631="high", $K$4*J631+(1-$K$4)*M630,M630)</f>
        <v>293.52954583956728</v>
      </c>
      <c r="N631" s="2">
        <f>IF(O631="high",(1-$K$8)*N630+$K$8*(M630-2),IF(O631="low",(1-$K$8)*N630+$K$8*(L630+2),N630))</f>
        <v>290.25239502044957</v>
      </c>
      <c r="O631" s="2" t="str">
        <f>IF(J631&gt;N630+1,"high",IF(J631&lt;N630-1,"low","middle"))</f>
        <v>middle</v>
      </c>
      <c r="P631" s="2">
        <f>IF(O631="low",250,IF(O631="high",300,275))</f>
        <v>275</v>
      </c>
      <c r="Q631" s="2">
        <f>IF(P631=P630,Q630+1,1)</f>
        <v>1</v>
      </c>
      <c r="R631" s="2">
        <f>IF(P631=P630,R630+J631,J631)</f>
        <v>289.7011382073498</v>
      </c>
      <c r="S631" s="2" t="str">
        <f>IF(P632=P631,"NA",R631/Q631)</f>
        <v>NA</v>
      </c>
      <c r="T631" s="2">
        <f>IF(P631=P630,T630+J631^2,J631^2)</f>
        <v>83926.749478633996</v>
      </c>
      <c r="U631" s="2" t="str">
        <f>IF(NOT($P632=$P631),SQRT(((T631)/($Q631))-S631^2),"NA")</f>
        <v>NA</v>
      </c>
    </row>
    <row r="632" spans="1:21" x14ac:dyDescent="0.2">
      <c r="A632" s="2">
        <f>D632-$D$2</f>
        <v>12.860000133514404</v>
      </c>
      <c r="B632" s="2">
        <v>0.54465103149399996</v>
      </c>
      <c r="C632" s="2">
        <f>IF(B632&gt;B631,B632+(C631-B631),B632+(C631-B631)+5+A632-A631)</f>
        <v>12.834650993347024</v>
      </c>
      <c r="D632" s="2">
        <v>1577147204.98</v>
      </c>
      <c r="E632" s="2">
        <v>443</v>
      </c>
      <c r="F632" s="2">
        <v>899</v>
      </c>
      <c r="G632" s="2">
        <v>634</v>
      </c>
      <c r="H632" s="2">
        <v>698</v>
      </c>
      <c r="I632" s="2">
        <v>288</v>
      </c>
      <c r="J632" s="2">
        <f>$K$2*I632+(1-$K$2)*J631</f>
        <v>289.36091056587986</v>
      </c>
      <c r="K632" s="2"/>
      <c r="L632" s="2">
        <f>IF(O632="low", $K$4*J632+(1-$K$4)*L631,L631)</f>
        <v>269.23695248479811</v>
      </c>
      <c r="M632" s="2">
        <f>IF(O632="high", $K$4*J632+(1-$K$4)*M631,M631)</f>
        <v>293.52954583956728</v>
      </c>
      <c r="N632" s="2">
        <f>IF(O632="high",(1-$K$8)*N631+$K$8*(M631-2),IF(O632="low",(1-$K$8)*N631+$K$8*(L631+2),N631))</f>
        <v>290.25239502044957</v>
      </c>
      <c r="O632" s="2" t="str">
        <f>IF(J632&gt;N631+1,"high",IF(J632&lt;N631-1,"low","middle"))</f>
        <v>middle</v>
      </c>
      <c r="P632" s="2">
        <f>IF(O632="low",250,IF(O632="high",300,275))</f>
        <v>275</v>
      </c>
      <c r="Q632" s="2">
        <f>IF(P632=P631,Q631+1,1)</f>
        <v>2</v>
      </c>
      <c r="R632" s="2">
        <f>IF(P632=P631,R631+J632,J632)</f>
        <v>579.06204877322966</v>
      </c>
      <c r="S632" s="2">
        <f>IF(P633=P632,"NA",R632/Q632)</f>
        <v>289.53102438661483</v>
      </c>
      <c r="T632" s="2">
        <f>IF(P632=P631,T631+J632^2,J632^2)</f>
        <v>167656.48604214913</v>
      </c>
      <c r="U632" s="2">
        <f>IF(NOT($P633=$P632),SQRT(((T632)/($Q632))-S632^2),"NA")</f>
        <v>0.17011382076059831</v>
      </c>
    </row>
    <row r="633" spans="1:21" x14ac:dyDescent="0.2">
      <c r="A633" s="2">
        <f>D633-$D$2</f>
        <v>12.890000104904175</v>
      </c>
      <c r="B633" s="2">
        <v>0.56900191307100001</v>
      </c>
      <c r="C633" s="2">
        <f>IF(B633&gt;B632,B633+(C632-B632),B633+(C632-B632)+5+A633-A632)</f>
        <v>12.859001874924024</v>
      </c>
      <c r="D633" s="2">
        <v>1577147205.01</v>
      </c>
      <c r="E633" s="2">
        <v>443</v>
      </c>
      <c r="F633" s="2">
        <v>899</v>
      </c>
      <c r="G633" s="2">
        <v>634</v>
      </c>
      <c r="H633" s="2">
        <v>697</v>
      </c>
      <c r="I633" s="2">
        <v>288</v>
      </c>
      <c r="J633" s="2">
        <f>$K$2*I633+(1-$K$2)*J632</f>
        <v>289.08872845270389</v>
      </c>
      <c r="K633" s="2"/>
      <c r="L633" s="2">
        <f>IF(O633="low", $K$4*J633+(1-$K$4)*L632,L632)</f>
        <v>273.20730767837927</v>
      </c>
      <c r="M633" s="2">
        <f>IF(O633="high", $K$4*J633+(1-$K$4)*M632,M632)</f>
        <v>293.52954583956728</v>
      </c>
      <c r="N633" s="2">
        <f>IF(O633="high",(1-$K$8)*N632+$K$8*(M632-2),IF(O633="low",(1-$K$8)*N632+$K$8*(L632+2),N632))</f>
        <v>289.301622893667</v>
      </c>
      <c r="O633" s="2" t="str">
        <f>IF(J633&gt;N632+1,"high",IF(J633&lt;N632-1,"low","middle"))</f>
        <v>low</v>
      </c>
      <c r="P633" s="2">
        <f>IF(O633="low",250,IF(O633="high",300,275))</f>
        <v>250</v>
      </c>
      <c r="Q633" s="2">
        <f>IF(P633=P632,Q632+1,1)</f>
        <v>1</v>
      </c>
      <c r="R633" s="2">
        <f>IF(P633=P632,R632+J633,J633)</f>
        <v>289.08872845270389</v>
      </c>
      <c r="S633" s="2">
        <f>IF(P634=P633,"NA",R633/Q633)</f>
        <v>289.08872845270389</v>
      </c>
      <c r="T633" s="2">
        <f>IF(P633=P632,T632+J633^2,J633^2)</f>
        <v>83572.292918401174</v>
      </c>
      <c r="U633" s="2">
        <f>IF(NOT($P634=$P633),SQRT(((T633)/($Q633))-S633^2),"NA")</f>
        <v>0</v>
      </c>
    </row>
    <row r="634" spans="1:21" x14ac:dyDescent="0.2">
      <c r="A634" s="2">
        <f>D634-$D$2</f>
        <v>12.910000085830688</v>
      </c>
      <c r="B634" s="2">
        <v>0.59369182586699998</v>
      </c>
      <c r="C634" s="2">
        <f>IF(B634&gt;B633,B634+(C633-B633),B634+(C633-B633)+5+A634-A633)</f>
        <v>12.883691787720023</v>
      </c>
      <c r="D634" s="2">
        <v>1577147205.03</v>
      </c>
      <c r="E634" s="2">
        <v>442</v>
      </c>
      <c r="F634" s="2">
        <v>900</v>
      </c>
      <c r="G634" s="2">
        <v>634</v>
      </c>
      <c r="H634" s="2">
        <v>697</v>
      </c>
      <c r="I634" s="2">
        <v>286</v>
      </c>
      <c r="J634" s="2">
        <f>$K$2*I634+(1-$K$2)*J633</f>
        <v>288.47098276216315</v>
      </c>
      <c r="K634" s="2"/>
      <c r="L634" s="2">
        <f>IF(O634="low", $K$4*J634+(1-$K$4)*L633,L633)</f>
        <v>273.20730767837927</v>
      </c>
      <c r="M634" s="2">
        <f>IF(O634="high", $K$4*J634+(1-$K$4)*M633,M633)</f>
        <v>293.52954583956728</v>
      </c>
      <c r="N634" s="2">
        <f>IF(O634="high",(1-$K$8)*N633+$K$8*(M633-2),IF(O634="low",(1-$K$8)*N633+$K$8*(L633+2),N633))</f>
        <v>289.301622893667</v>
      </c>
      <c r="O634" s="2" t="str">
        <f>IF(J634&gt;N633+1,"high",IF(J634&lt;N633-1,"low","middle"))</f>
        <v>middle</v>
      </c>
      <c r="P634" s="2">
        <f>IF(O634="low",250,IF(O634="high",300,275))</f>
        <v>275</v>
      </c>
      <c r="Q634" s="2">
        <f>IF(P634=P633,Q633+1,1)</f>
        <v>1</v>
      </c>
      <c r="R634" s="2">
        <f>IF(P634=P633,R633+J634,J634)</f>
        <v>288.47098276216315</v>
      </c>
      <c r="S634" s="2">
        <f>IF(P635=P634,"NA",R634/Q634)</f>
        <v>288.47098276216315</v>
      </c>
      <c r="T634" s="2">
        <f>IF(P634=P633,T633+J634^2,J634^2)</f>
        <v>83215.507895768227</v>
      </c>
      <c r="U634" s="2">
        <f>IF(NOT($P635=$P634),SQRT(((T634)/($Q634))-S634^2),"NA")</f>
        <v>0</v>
      </c>
    </row>
    <row r="635" spans="1:21" x14ac:dyDescent="0.2">
      <c r="A635" s="2">
        <f>D635-$D$2</f>
        <v>12.930000066757202</v>
      </c>
      <c r="B635" s="2">
        <v>0.61439990997299998</v>
      </c>
      <c r="C635" s="2">
        <f>IF(B635&gt;B634,B635+(C634-B634),B635+(C634-B634)+5+A635-A634)</f>
        <v>12.904399871826024</v>
      </c>
      <c r="D635" s="2">
        <v>1577147205.05</v>
      </c>
      <c r="E635" s="2">
        <v>441</v>
      </c>
      <c r="F635" s="2">
        <v>899</v>
      </c>
      <c r="G635" s="2">
        <v>633</v>
      </c>
      <c r="H635" s="2">
        <v>696</v>
      </c>
      <c r="I635" s="2">
        <v>284</v>
      </c>
      <c r="J635" s="2">
        <f>$K$2*I635+(1-$K$2)*J634</f>
        <v>287.57678620973053</v>
      </c>
      <c r="K635" s="2"/>
      <c r="L635" s="2">
        <f>IF(O635="low", $K$4*J635+(1-$K$4)*L634,L634)</f>
        <v>276.08120338464954</v>
      </c>
      <c r="M635" s="2">
        <f>IF(O635="high", $K$4*J635+(1-$K$4)*M634,M634)</f>
        <v>293.52954583956728</v>
      </c>
      <c r="N635" s="2">
        <f>IF(O635="high",(1-$K$8)*N634+$K$8*(M634-2),IF(O635="low",(1-$K$8)*N634+$K$8*(L634+2),N634))</f>
        <v>288.59690713290257</v>
      </c>
      <c r="O635" s="2" t="str">
        <f>IF(J635&gt;N634+1,"high",IF(J635&lt;N634-1,"low","middle"))</f>
        <v>low</v>
      </c>
      <c r="P635" s="2">
        <f>IF(O635="low",250,IF(O635="high",300,275))</f>
        <v>250</v>
      </c>
      <c r="Q635" s="2">
        <f>IF(P635=P634,Q634+1,1)</f>
        <v>1</v>
      </c>
      <c r="R635" s="2">
        <f>IF(P635=P634,R634+J635,J635)</f>
        <v>287.57678620973053</v>
      </c>
      <c r="S635" s="2">
        <f>IF(P636=P635,"NA",R635/Q635)</f>
        <v>287.57678620973053</v>
      </c>
      <c r="T635" s="2">
        <f>IF(P635=P634,T634+J635^2,J635^2)</f>
        <v>82700.407966717059</v>
      </c>
      <c r="U635" s="2">
        <f>IF(NOT($P636=$P635),SQRT(((T635)/($Q635))-S635^2),"NA")</f>
        <v>0</v>
      </c>
    </row>
    <row r="636" spans="1:21" x14ac:dyDescent="0.2">
      <c r="A636" s="2">
        <f>D636-$D$2</f>
        <v>12.960000038146973</v>
      </c>
      <c r="B636" s="2">
        <v>0.63888287544300004</v>
      </c>
      <c r="C636" s="2">
        <f>IF(B636&gt;B635,B636+(C635-B635),B636+(C635-B635)+5+A636-A635)</f>
        <v>12.928882837296024</v>
      </c>
      <c r="D636" s="2">
        <v>1577147205.0799999</v>
      </c>
      <c r="E636" s="2">
        <v>442</v>
      </c>
      <c r="F636" s="2">
        <v>899</v>
      </c>
      <c r="G636" s="2">
        <v>633</v>
      </c>
      <c r="H636" s="2">
        <v>698</v>
      </c>
      <c r="I636" s="2">
        <v>288</v>
      </c>
      <c r="J636" s="2">
        <f>$K$2*I636+(1-$K$2)*J635</f>
        <v>287.66142896778445</v>
      </c>
      <c r="K636" s="2"/>
      <c r="L636" s="2">
        <f>IF(O636="low", $K$4*J636+(1-$K$4)*L635,L635)</f>
        <v>276.08120338464954</v>
      </c>
      <c r="M636" s="2">
        <f>IF(O636="high", $K$4*J636+(1-$K$4)*M635,M635)</f>
        <v>293.52954583956728</v>
      </c>
      <c r="N636" s="2">
        <f>IF(O636="high",(1-$K$8)*N635+$K$8*(M635-2),IF(O636="low",(1-$K$8)*N635+$K$8*(L635+2),N635))</f>
        <v>288.59690713290257</v>
      </c>
      <c r="O636" s="2" t="str">
        <f>IF(J636&gt;N635+1,"high",IF(J636&lt;N635-1,"low","middle"))</f>
        <v>middle</v>
      </c>
      <c r="P636" s="2">
        <f>IF(O636="low",250,IF(O636="high",300,275))</f>
        <v>275</v>
      </c>
      <c r="Q636" s="2">
        <f>IF(P636=P635,Q635+1,1)</f>
        <v>1</v>
      </c>
      <c r="R636" s="2">
        <f>IF(P636=P635,R635+J636,J636)</f>
        <v>287.66142896778445</v>
      </c>
      <c r="S636" s="2">
        <f>IF(P637=P636,"NA",R636/Q636)</f>
        <v>287.66142896778445</v>
      </c>
      <c r="T636" s="2">
        <f>IF(P636=P635,T635+J636^2,J636^2)</f>
        <v>82749.097715787691</v>
      </c>
      <c r="U636" s="2">
        <f>IF(NOT($P637=$P636),SQRT(((T636)/($Q636))-S636^2),"NA")</f>
        <v>0</v>
      </c>
    </row>
    <row r="637" spans="1:21" x14ac:dyDescent="0.2">
      <c r="A637" s="2">
        <f>D637-$D$2</f>
        <v>12.980000019073486</v>
      </c>
      <c r="B637" s="2">
        <v>0.659504890442</v>
      </c>
      <c r="C637" s="2">
        <f>IF(B637&gt;B636,B637+(C636-B636),B637+(C636-B636)+5+A637-A636)</f>
        <v>12.949504852295023</v>
      </c>
      <c r="D637" s="2">
        <v>1577147205.0999999</v>
      </c>
      <c r="E637" s="2">
        <v>443</v>
      </c>
      <c r="F637" s="2">
        <v>898</v>
      </c>
      <c r="G637" s="2">
        <v>633</v>
      </c>
      <c r="H637" s="2">
        <v>697</v>
      </c>
      <c r="I637" s="2">
        <v>287</v>
      </c>
      <c r="J637" s="2">
        <f>$K$2*I637+(1-$K$2)*J636</f>
        <v>287.52914317422756</v>
      </c>
      <c r="K637" s="2"/>
      <c r="L637" s="2">
        <f>IF(O637="low", $K$4*J637+(1-$K$4)*L636,L636)</f>
        <v>278.37079134256516</v>
      </c>
      <c r="M637" s="2">
        <f>IF(O637="high", $K$4*J637+(1-$K$4)*M636,M636)</f>
        <v>293.52954583956728</v>
      </c>
      <c r="N637" s="2">
        <f>IF(O637="high",(1-$K$8)*N636+$K$8*(M636-2),IF(O637="low",(1-$K$8)*N636+$K$8*(L636+2),N636))</f>
        <v>288.07112194548989</v>
      </c>
      <c r="O637" s="2" t="str">
        <f>IF(J637&gt;N636+1,"high",IF(J637&lt;N636-1,"low","middle"))</f>
        <v>low</v>
      </c>
      <c r="P637" s="2">
        <f>IF(O637="low",250,IF(O637="high",300,275))</f>
        <v>250</v>
      </c>
      <c r="Q637" s="2">
        <f>IF(P637=P636,Q636+1,1)</f>
        <v>1</v>
      </c>
      <c r="R637" s="2">
        <f>IF(P637=P636,R636+J637,J637)</f>
        <v>287.52914317422756</v>
      </c>
      <c r="S637" s="2" t="str">
        <f>IF(P638=P637,"NA",R637/Q637)</f>
        <v>NA</v>
      </c>
      <c r="T637" s="2">
        <f>IF(P637=P636,T636+J637^2,J637^2)</f>
        <v>82673.008174505449</v>
      </c>
      <c r="U637" s="2" t="str">
        <f>IF(NOT($P638=$P637),SQRT(((T637)/($Q637))-S637^2),"NA")</f>
        <v>NA</v>
      </c>
    </row>
    <row r="638" spans="1:21" x14ac:dyDescent="0.2">
      <c r="A638" s="2">
        <f>D638-$D$2</f>
        <v>13</v>
      </c>
      <c r="B638" s="2">
        <v>0.68393802642799995</v>
      </c>
      <c r="C638" s="2">
        <f>IF(B638&gt;B637,B638+(C637-B637),B638+(C637-B637)+5+A638-A637)</f>
        <v>12.973937988281024</v>
      </c>
      <c r="D638" s="2">
        <v>1577147205.1199999</v>
      </c>
      <c r="E638" s="2">
        <v>441</v>
      </c>
      <c r="F638" s="2">
        <v>900</v>
      </c>
      <c r="G638" s="2">
        <v>633</v>
      </c>
      <c r="H638" s="2">
        <v>697</v>
      </c>
      <c r="I638" s="2">
        <v>284</v>
      </c>
      <c r="J638" s="2">
        <f>$K$2*I638+(1-$K$2)*J637</f>
        <v>286.82331453938207</v>
      </c>
      <c r="K638" s="2"/>
      <c r="L638" s="2">
        <f>IF(O638="low", $K$4*J638+(1-$K$4)*L637,L637)</f>
        <v>280.06129598192854</v>
      </c>
      <c r="M638" s="2">
        <f>IF(O638="high", $K$4*J638+(1-$K$4)*M637,M637)</f>
        <v>293.52954583956728</v>
      </c>
      <c r="N638" s="2">
        <f>IF(O638="high",(1-$K$8)*N637+$K$8*(M637-2),IF(O638="low",(1-$K$8)*N637+$K$8*(L637+2),N637))</f>
        <v>287.6861054153436</v>
      </c>
      <c r="O638" s="2" t="str">
        <f>IF(J638&gt;N637+1,"high",IF(J638&lt;N637-1,"low","middle"))</f>
        <v>low</v>
      </c>
      <c r="P638" s="2">
        <f>IF(O638="low",250,IF(O638="high",300,275))</f>
        <v>250</v>
      </c>
      <c r="Q638" s="2">
        <f>IF(P638=P637,Q637+1,1)</f>
        <v>2</v>
      </c>
      <c r="R638" s="2">
        <f>IF(P638=P637,R637+J638,J638)</f>
        <v>574.35245771360962</v>
      </c>
      <c r="S638" s="2" t="str">
        <f>IF(P639=P638,"NA",R638/Q638)</f>
        <v>NA</v>
      </c>
      <c r="T638" s="2">
        <f>IF(P638=P637,T637+J638^2,J638^2)</f>
        <v>164940.62193786274</v>
      </c>
      <c r="U638" s="2" t="str">
        <f>IF(NOT($P639=$P638),SQRT(((T638)/($Q638))-S638^2),"NA")</f>
        <v>NA</v>
      </c>
    </row>
    <row r="639" spans="1:21" x14ac:dyDescent="0.2">
      <c r="A639" s="2">
        <f>D639-$D$2</f>
        <v>13.020000219345093</v>
      </c>
      <c r="B639" s="2">
        <v>0.70432996749900001</v>
      </c>
      <c r="C639" s="2">
        <f>IF(B639&gt;B638,B639+(C638-B638),B639+(C638-B638)+5+A639-A638)</f>
        <v>12.994329929352023</v>
      </c>
      <c r="D639" s="2">
        <v>1577147205.1400001</v>
      </c>
      <c r="E639" s="2">
        <v>443</v>
      </c>
      <c r="F639" s="2">
        <v>898</v>
      </c>
      <c r="G639" s="2">
        <v>634</v>
      </c>
      <c r="H639" s="2">
        <v>698</v>
      </c>
      <c r="I639" s="2">
        <v>286</v>
      </c>
      <c r="J639" s="2">
        <f>$K$2*I639+(1-$K$2)*J638</f>
        <v>286.65865163150568</v>
      </c>
      <c r="K639" s="2"/>
      <c r="L639" s="2">
        <f>IF(O639="low", $K$4*J639+(1-$K$4)*L638,L638)</f>
        <v>281.38076711184397</v>
      </c>
      <c r="M639" s="2">
        <f>IF(O639="high", $K$4*J639+(1-$K$4)*M638,M638)</f>
        <v>293.52954583956728</v>
      </c>
      <c r="N639" s="2">
        <f>IF(O639="high",(1-$K$8)*N638+$K$8*(M638-2),IF(O639="low",(1-$K$8)*N638+$K$8*(L638+2),N638))</f>
        <v>287.40486494367286</v>
      </c>
      <c r="O639" s="2" t="str">
        <f>IF(J639&gt;N638+1,"high",IF(J639&lt;N638-1,"low","middle"))</f>
        <v>low</v>
      </c>
      <c r="P639" s="2">
        <f>IF(O639="low",250,IF(O639="high",300,275))</f>
        <v>250</v>
      </c>
      <c r="Q639" s="2">
        <f>IF(P639=P638,Q638+1,1)</f>
        <v>3</v>
      </c>
      <c r="R639" s="2">
        <f>IF(P639=P638,R638+J639,J639)</f>
        <v>861.0111093451153</v>
      </c>
      <c r="S639" s="2">
        <f>IF(P640=P639,"NA",R639/Q639)</f>
        <v>287.00370311503843</v>
      </c>
      <c r="T639" s="2">
        <f>IF(P639=P638,T638+J639^2,J639^2)</f>
        <v>247113.80449305568</v>
      </c>
      <c r="U639" s="2">
        <f>IF(NOT($P640=$P639),SQRT(((T639)/($Q639))-S639^2),"NA")</f>
        <v>0.37757463734318925</v>
      </c>
    </row>
    <row r="640" spans="1:21" x14ac:dyDescent="0.2">
      <c r="A640" s="2">
        <f>D640-$D$2</f>
        <v>13.050000190734863</v>
      </c>
      <c r="B640" s="2">
        <v>0.72887492179900004</v>
      </c>
      <c r="C640" s="2">
        <f>IF(B640&gt;B639,B640+(C639-B639),B640+(C639-B639)+5+A640-A639)</f>
        <v>13.018874883652025</v>
      </c>
      <c r="D640" s="2">
        <v>1577147205.1700001</v>
      </c>
      <c r="E640" s="2">
        <v>443</v>
      </c>
      <c r="F640" s="2">
        <v>900</v>
      </c>
      <c r="G640" s="2">
        <v>634</v>
      </c>
      <c r="H640" s="2">
        <v>698</v>
      </c>
      <c r="I640" s="2">
        <v>288</v>
      </c>
      <c r="J640" s="2">
        <f>$K$2*I640+(1-$K$2)*J639</f>
        <v>286.92692130520459</v>
      </c>
      <c r="K640" s="2"/>
      <c r="L640" s="2">
        <f>IF(O640="low", $K$4*J640+(1-$K$4)*L639,L639)</f>
        <v>281.38076711184397</v>
      </c>
      <c r="M640" s="2">
        <f>IF(O640="high", $K$4*J640+(1-$K$4)*M639,M639)</f>
        <v>293.52954583956728</v>
      </c>
      <c r="N640" s="2">
        <f>IF(O640="high",(1-$K$8)*N639+$K$8*(M639-2),IF(O640="low",(1-$K$8)*N639+$K$8*(L639+2),N639))</f>
        <v>287.40486494367286</v>
      </c>
      <c r="O640" s="2" t="str">
        <f>IF(J640&gt;N639+1,"high",IF(J640&lt;N639-1,"low","middle"))</f>
        <v>middle</v>
      </c>
      <c r="P640" s="2">
        <f>IF(O640="low",250,IF(O640="high",300,275))</f>
        <v>275</v>
      </c>
      <c r="Q640" s="2">
        <f>IF(P640=P639,Q639+1,1)</f>
        <v>1</v>
      </c>
      <c r="R640" s="2">
        <f>IF(P640=P639,R639+J640,J640)</f>
        <v>286.92692130520459</v>
      </c>
      <c r="S640" s="2" t="str">
        <f>IF(P641=P640,"NA",R640/Q640)</f>
        <v>NA</v>
      </c>
      <c r="T640" s="2">
        <f>IF(P640=P639,T639+J640^2,J640^2)</f>
        <v>82327.058169683063</v>
      </c>
      <c r="U640" s="2" t="str">
        <f>IF(NOT($P641=$P640),SQRT(((T640)/($Q640))-S640^2),"NA")</f>
        <v>NA</v>
      </c>
    </row>
    <row r="641" spans="1:21" x14ac:dyDescent="0.2">
      <c r="A641" s="2">
        <f>D641-$D$2</f>
        <v>13.070000171661377</v>
      </c>
      <c r="B641" s="2">
        <v>0.75351405143700001</v>
      </c>
      <c r="C641" s="2">
        <f>IF(B641&gt;B640,B641+(C640-B640),B641+(C640-B640)+5+A641-A640)</f>
        <v>13.043514013290023</v>
      </c>
      <c r="D641" s="2">
        <v>1577147205.1900001</v>
      </c>
      <c r="E641" s="2">
        <v>442</v>
      </c>
      <c r="F641" s="2">
        <v>899</v>
      </c>
      <c r="G641" s="2">
        <v>633</v>
      </c>
      <c r="H641" s="2">
        <v>698</v>
      </c>
      <c r="I641" s="2">
        <v>287</v>
      </c>
      <c r="J641" s="2">
        <f>$K$2*I641+(1-$K$2)*J640</f>
        <v>286.94153704416368</v>
      </c>
      <c r="K641" s="2"/>
      <c r="L641" s="2">
        <f>IF(O641="low", $K$4*J641+(1-$K$4)*L640,L640)</f>
        <v>281.38076711184397</v>
      </c>
      <c r="M641" s="2">
        <f>IF(O641="high", $K$4*J641+(1-$K$4)*M640,M640)</f>
        <v>293.52954583956728</v>
      </c>
      <c r="N641" s="2">
        <f>IF(O641="high",(1-$K$8)*N640+$K$8*(M640-2),IF(O641="low",(1-$K$8)*N640+$K$8*(L640+2),N640))</f>
        <v>287.40486494367286</v>
      </c>
      <c r="O641" s="2" t="str">
        <f>IF(J641&gt;N640+1,"high",IF(J641&lt;N640-1,"low","middle"))</f>
        <v>middle</v>
      </c>
      <c r="P641" s="2">
        <f>IF(O641="low",250,IF(O641="high",300,275))</f>
        <v>275</v>
      </c>
      <c r="Q641" s="2">
        <f>IF(P641=P640,Q640+1,1)</f>
        <v>2</v>
      </c>
      <c r="R641" s="2">
        <f>IF(P641=P640,R640+J641,J641)</f>
        <v>573.86845834936821</v>
      </c>
      <c r="S641" s="2" t="str">
        <f>IF(P642=P641,"NA",R641/Q641)</f>
        <v>NA</v>
      </c>
      <c r="T641" s="2">
        <f>IF(P641=P640,T640+J641^2,J641^2)</f>
        <v>164662.50385095022</v>
      </c>
      <c r="U641" s="2" t="str">
        <f>IF(NOT($P642=$P641),SQRT(((T641)/($Q641))-S641^2),"NA")</f>
        <v>NA</v>
      </c>
    </row>
    <row r="642" spans="1:21" x14ac:dyDescent="0.2">
      <c r="A642" s="2">
        <f>D642-$D$2</f>
        <v>13.090000152587891</v>
      </c>
      <c r="B642" s="2">
        <v>0.77399086952200002</v>
      </c>
      <c r="C642" s="2">
        <f>IF(B642&gt;B641,B642+(C641-B641),B642+(C641-B641)+5+A642-A641)</f>
        <v>13.063990831375024</v>
      </c>
      <c r="D642" s="2">
        <v>1577147205.21</v>
      </c>
      <c r="E642" s="2">
        <v>443</v>
      </c>
      <c r="F642" s="2">
        <v>898</v>
      </c>
      <c r="G642" s="2">
        <v>634</v>
      </c>
      <c r="H642" s="2">
        <v>698</v>
      </c>
      <c r="I642" s="2">
        <v>286</v>
      </c>
      <c r="J642" s="2">
        <f>$K$2*I642+(1-$K$2)*J641</f>
        <v>286.75322963533097</v>
      </c>
      <c r="K642" s="2"/>
      <c r="L642" s="2">
        <f>IF(O642="low", $K$4*J642+(1-$K$4)*L641,L641)</f>
        <v>281.38076711184397</v>
      </c>
      <c r="M642" s="2">
        <f>IF(O642="high", $K$4*J642+(1-$K$4)*M641,M641)</f>
        <v>293.52954583956728</v>
      </c>
      <c r="N642" s="2">
        <f>IF(O642="high",(1-$K$8)*N641+$K$8*(M641-2),IF(O642="low",(1-$K$8)*N641+$K$8*(L641+2),N641))</f>
        <v>287.40486494367286</v>
      </c>
      <c r="O642" s="2" t="str">
        <f>IF(J642&gt;N641+1,"high",IF(J642&lt;N641-1,"low","middle"))</f>
        <v>middle</v>
      </c>
      <c r="P642" s="2">
        <f>IF(O642="low",250,IF(O642="high",300,275))</f>
        <v>275</v>
      </c>
      <c r="Q642" s="2">
        <f>IF(P642=P641,Q641+1,1)</f>
        <v>3</v>
      </c>
      <c r="R642" s="2">
        <f>IF(P642=P641,R641+J642,J642)</f>
        <v>860.62168798469918</v>
      </c>
      <c r="S642" s="2">
        <f>IF(P643=P642,"NA",R642/Q642)</f>
        <v>286.87389599489973</v>
      </c>
      <c r="T642" s="2">
        <f>IF(P642=P641,T641+J642^2,J642^2)</f>
        <v>246889.91855724307</v>
      </c>
      <c r="U642" s="2">
        <f>IF(NOT($P643=$P642),SQRT(((T642)/($Q642))-S642^2),"NA")</f>
        <v>8.5532382702776133E-2</v>
      </c>
    </row>
    <row r="643" spans="1:21" x14ac:dyDescent="0.2">
      <c r="A643" s="2">
        <f>D643-$D$2</f>
        <v>13.120000123977661</v>
      </c>
      <c r="B643" s="2">
        <v>0.79834699630700001</v>
      </c>
      <c r="C643" s="2">
        <f>IF(B643&gt;B642,B643+(C642-B642),B643+(C642-B642)+5+A643-A642)</f>
        <v>13.088346958160024</v>
      </c>
      <c r="D643" s="2">
        <v>1577147205.24</v>
      </c>
      <c r="E643" s="2">
        <v>442</v>
      </c>
      <c r="F643" s="2">
        <v>898</v>
      </c>
      <c r="G643" s="2">
        <v>632</v>
      </c>
      <c r="H643" s="2">
        <v>697</v>
      </c>
      <c r="I643" s="2">
        <v>284</v>
      </c>
      <c r="J643" s="2">
        <f>$K$2*I643+(1-$K$2)*J642</f>
        <v>286.2025837082648</v>
      </c>
      <c r="K643" s="2"/>
      <c r="L643" s="2">
        <f>IF(O643="low", $K$4*J643+(1-$K$4)*L642,L642)</f>
        <v>282.34513043112815</v>
      </c>
      <c r="M643" s="2">
        <f>IF(O643="high", $K$4*J643+(1-$K$4)*M642,M642)</f>
        <v>293.52954583956728</v>
      </c>
      <c r="N643" s="2">
        <f>IF(O643="high",(1-$K$8)*N642+$K$8*(M642-2),IF(O643="low",(1-$K$8)*N642+$K$8*(L642+2),N642))</f>
        <v>287.20366005208137</v>
      </c>
      <c r="O643" s="2" t="str">
        <f>IF(J643&gt;N642+1,"high",IF(J643&lt;N642-1,"low","middle"))</f>
        <v>low</v>
      </c>
      <c r="P643" s="2">
        <f>IF(O643="low",250,IF(O643="high",300,275))</f>
        <v>250</v>
      </c>
      <c r="Q643" s="2">
        <f>IF(P643=P642,Q642+1,1)</f>
        <v>1</v>
      </c>
      <c r="R643" s="2">
        <f>IF(P643=P642,R642+J643,J643)</f>
        <v>286.2025837082648</v>
      </c>
      <c r="S643" s="2">
        <f>IF(P644=P643,"NA",R643/Q643)</f>
        <v>286.2025837082648</v>
      </c>
      <c r="T643" s="2">
        <f>IF(P643=P642,T642+J643^2,J643^2)</f>
        <v>81911.918921286313</v>
      </c>
      <c r="U643" s="2">
        <f>IF(NOT($P644=$P643),SQRT(((T643)/($Q643))-S643^2),"NA")</f>
        <v>0</v>
      </c>
    </row>
    <row r="644" spans="1:21" x14ac:dyDescent="0.2">
      <c r="A644" s="2">
        <f>D644-$D$2</f>
        <v>13.140000104904175</v>
      </c>
      <c r="B644" s="2">
        <v>0.81891202926600004</v>
      </c>
      <c r="C644" s="2">
        <f>IF(B644&gt;B643,B644+(C643-B643),B644+(C643-B643)+5+A644-A643)</f>
        <v>13.108911991119024</v>
      </c>
      <c r="D644" s="2">
        <v>1577147205.26</v>
      </c>
      <c r="E644" s="2">
        <v>443</v>
      </c>
      <c r="F644" s="2">
        <v>899</v>
      </c>
      <c r="G644" s="2">
        <v>633</v>
      </c>
      <c r="H644" s="2">
        <v>697</v>
      </c>
      <c r="I644" s="2">
        <v>287</v>
      </c>
      <c r="J644" s="2">
        <f>$K$2*I644+(1-$K$2)*J643</f>
        <v>286.36206696661185</v>
      </c>
      <c r="K644" s="2"/>
      <c r="L644" s="2">
        <f>IF(O644="low", $K$4*J644+(1-$K$4)*L643,L643)</f>
        <v>282.34513043112815</v>
      </c>
      <c r="M644" s="2">
        <f>IF(O644="high", $K$4*J644+(1-$K$4)*M643,M643)</f>
        <v>293.52954583956728</v>
      </c>
      <c r="N644" s="2">
        <f>IF(O644="high",(1-$K$8)*N643+$K$8*(M643-2),IF(O644="low",(1-$K$8)*N643+$K$8*(L643+2),N643))</f>
        <v>287.20366005208137</v>
      </c>
      <c r="O644" s="2" t="str">
        <f>IF(J644&gt;N643+1,"high",IF(J644&lt;N643-1,"low","middle"))</f>
        <v>middle</v>
      </c>
      <c r="P644" s="2">
        <f>IF(O644="low",250,IF(O644="high",300,275))</f>
        <v>275</v>
      </c>
      <c r="Q644" s="2">
        <f>IF(P644=P643,Q643+1,1)</f>
        <v>1</v>
      </c>
      <c r="R644" s="2">
        <f>IF(P644=P643,R643+J644,J644)</f>
        <v>286.36206696661185</v>
      </c>
      <c r="S644" s="2" t="str">
        <f>IF(P645=P644,"NA",R644/Q644)</f>
        <v>NA</v>
      </c>
      <c r="T644" s="2">
        <f>IF(P644=P643,T643+J644^2,J644^2)</f>
        <v>82003.233397390286</v>
      </c>
      <c r="U644" s="2" t="str">
        <f>IF(NOT($P645=$P644),SQRT(((T644)/($Q644))-S644^2),"NA")</f>
        <v>NA</v>
      </c>
    </row>
    <row r="645" spans="1:21" x14ac:dyDescent="0.2">
      <c r="A645" s="2">
        <f>D645-$D$2</f>
        <v>13.160000085830688</v>
      </c>
      <c r="B645" s="2">
        <v>0.84350085258499996</v>
      </c>
      <c r="C645" s="2">
        <f>IF(B645&gt;B644,B645+(C644-B644),B645+(C644-B644)+5+A645-A644)</f>
        <v>13.133500814438024</v>
      </c>
      <c r="D645" s="2">
        <v>1577147205.28</v>
      </c>
      <c r="E645" s="2">
        <v>443</v>
      </c>
      <c r="F645" s="2">
        <v>899</v>
      </c>
      <c r="G645" s="2">
        <v>634</v>
      </c>
      <c r="H645" s="2">
        <v>698</v>
      </c>
      <c r="I645" s="2">
        <v>286</v>
      </c>
      <c r="J645" s="2">
        <f>$K$2*I645+(1-$K$2)*J644</f>
        <v>286.28965357328951</v>
      </c>
      <c r="K645" s="2"/>
      <c r="L645" s="2">
        <f>IF(O645="low", $K$4*J645+(1-$K$4)*L644,L644)</f>
        <v>282.34513043112815</v>
      </c>
      <c r="M645" s="2">
        <f>IF(O645="high", $K$4*J645+(1-$K$4)*M644,M644)</f>
        <v>293.52954583956728</v>
      </c>
      <c r="N645" s="2">
        <f>IF(O645="high",(1-$K$8)*N644+$K$8*(M644-2),IF(O645="low",(1-$K$8)*N644+$K$8*(L644+2),N644))</f>
        <v>287.20366005208137</v>
      </c>
      <c r="O645" s="2" t="str">
        <f>IF(J645&gt;N644+1,"high",IF(J645&lt;N644-1,"low","middle"))</f>
        <v>middle</v>
      </c>
      <c r="P645" s="2">
        <f>IF(O645="low",250,IF(O645="high",300,275))</f>
        <v>275</v>
      </c>
      <c r="Q645" s="2">
        <f>IF(P645=P644,Q644+1,1)</f>
        <v>2</v>
      </c>
      <c r="R645" s="2">
        <f>IF(P645=P644,R644+J645,J645)</f>
        <v>572.65172053990136</v>
      </c>
      <c r="S645" s="2">
        <f>IF(P646=P645,"NA",R645/Q645)</f>
        <v>286.32586026995068</v>
      </c>
      <c r="T645" s="2">
        <f>IF(P645=P644,T644+J645^2,J645^2)</f>
        <v>163964.9991405044</v>
      </c>
      <c r="U645" s="2">
        <f>IF(NOT($P646=$P645),SQRT(((T645)/($Q645))-S645^2),"NA")</f>
        <v>3.6206696659603632E-2</v>
      </c>
    </row>
    <row r="646" spans="1:21" x14ac:dyDescent="0.2">
      <c r="A646" s="2">
        <f>D646-$D$2</f>
        <v>13.190000057220459</v>
      </c>
      <c r="B646" s="2">
        <v>0.86799097061200003</v>
      </c>
      <c r="C646" s="2">
        <f>IF(B646&gt;B645,B646+(C645-B645),B646+(C645-B645)+5+A646-A645)</f>
        <v>13.157990932465024</v>
      </c>
      <c r="D646" s="2">
        <v>1577147205.3099999</v>
      </c>
      <c r="E646" s="2">
        <v>442</v>
      </c>
      <c r="F646" s="2">
        <v>897</v>
      </c>
      <c r="G646" s="2">
        <v>633</v>
      </c>
      <c r="H646" s="2">
        <v>697</v>
      </c>
      <c r="I646" s="2">
        <v>285</v>
      </c>
      <c r="J646" s="2">
        <f>$K$2*I646+(1-$K$2)*J645</f>
        <v>286.03172285863161</v>
      </c>
      <c r="K646" s="2"/>
      <c r="L646" s="2">
        <f>IF(O646="low", $K$4*J646+(1-$K$4)*L645,L645)</f>
        <v>283.08244891662883</v>
      </c>
      <c r="M646" s="2">
        <f>IF(O646="high", $K$4*J646+(1-$K$4)*M645,M645)</f>
        <v>293.52954583956728</v>
      </c>
      <c r="N646" s="2">
        <f>IF(O646="high",(1-$K$8)*N645+$K$8*(M645-2),IF(O646="low",(1-$K$8)*N645+$K$8*(L645+2),N645))</f>
        <v>287.06073357103372</v>
      </c>
      <c r="O646" s="2" t="str">
        <f>IF(J646&gt;N645+1,"high",IF(J646&lt;N645-1,"low","middle"))</f>
        <v>low</v>
      </c>
      <c r="P646" s="2">
        <f>IF(O646="low",250,IF(O646="high",300,275))</f>
        <v>250</v>
      </c>
      <c r="Q646" s="2">
        <f>IF(P646=P645,Q645+1,1)</f>
        <v>1</v>
      </c>
      <c r="R646" s="2">
        <f>IF(P646=P645,R645+J646,J646)</f>
        <v>286.03172285863161</v>
      </c>
      <c r="S646" s="2">
        <f>IF(P647=P646,"NA",R646/Q646)</f>
        <v>286.03172285863161</v>
      </c>
      <c r="T646" s="2">
        <f>IF(P646=P645,T645+J646^2,J646^2)</f>
        <v>81814.146481477044</v>
      </c>
      <c r="U646" s="2">
        <f>IF(NOT($P647=$P646),SQRT(((T646)/($Q646))-S646^2),"NA")</f>
        <v>0</v>
      </c>
    </row>
    <row r="647" spans="1:21" x14ac:dyDescent="0.2">
      <c r="A647" s="2">
        <f>D647-$D$2</f>
        <v>13.210000038146973</v>
      </c>
      <c r="B647" s="2">
        <v>0.88849401474</v>
      </c>
      <c r="C647" s="2">
        <f>IF(B647&gt;B646,B647+(C646-B646),B647+(C646-B646)+5+A647-A646)</f>
        <v>13.178493976593025</v>
      </c>
      <c r="D647" s="2">
        <v>1577147205.3299999</v>
      </c>
      <c r="E647" s="2">
        <v>441</v>
      </c>
      <c r="F647" s="2">
        <v>899</v>
      </c>
      <c r="G647" s="2">
        <v>632</v>
      </c>
      <c r="H647" s="2">
        <v>697</v>
      </c>
      <c r="I647" s="2">
        <v>288</v>
      </c>
      <c r="J647" s="2">
        <f>$K$2*I647+(1-$K$2)*J646</f>
        <v>286.4253782869053</v>
      </c>
      <c r="K647" s="2"/>
      <c r="L647" s="2">
        <f>IF(O647="low", $K$4*J647+(1-$K$4)*L646,L646)</f>
        <v>283.08244891662883</v>
      </c>
      <c r="M647" s="2">
        <f>IF(O647="high", $K$4*J647+(1-$K$4)*M646,M646)</f>
        <v>293.52954583956728</v>
      </c>
      <c r="N647" s="2">
        <f>IF(O647="high",(1-$K$8)*N646+$K$8*(M646-2),IF(O647="low",(1-$K$8)*N646+$K$8*(L646+2),N646))</f>
        <v>287.06073357103372</v>
      </c>
      <c r="O647" s="2" t="str">
        <f>IF(J647&gt;N646+1,"high",IF(J647&lt;N646-1,"low","middle"))</f>
        <v>middle</v>
      </c>
      <c r="P647" s="2">
        <f>IF(O647="low",250,IF(O647="high",300,275))</f>
        <v>275</v>
      </c>
      <c r="Q647" s="2">
        <f>IF(P647=P646,Q646+1,1)</f>
        <v>1</v>
      </c>
      <c r="R647" s="2">
        <f>IF(P647=P646,R646+J647,J647)</f>
        <v>286.4253782869053</v>
      </c>
      <c r="S647" s="2" t="str">
        <f>IF(P648=P647,"NA",R647/Q647)</f>
        <v>NA</v>
      </c>
      <c r="T647" s="2">
        <f>IF(P647=P646,T646+J647^2,J647^2)</f>
        <v>82039.497326796802</v>
      </c>
      <c r="U647" s="2" t="str">
        <f>IF(NOT($P648=$P647),SQRT(((T647)/($Q647))-S647^2),"NA")</f>
        <v>NA</v>
      </c>
    </row>
    <row r="648" spans="1:21" x14ac:dyDescent="0.2">
      <c r="A648" s="2">
        <f>D648-$D$2</f>
        <v>13.230000019073486</v>
      </c>
      <c r="B648" s="2">
        <v>0.91331481933600001</v>
      </c>
      <c r="C648" s="2">
        <f>IF(B648&gt;B647,B648+(C647-B647),B648+(C647-B647)+5+A648-A647)</f>
        <v>13.203314781189023</v>
      </c>
      <c r="D648" s="2">
        <v>1577147205.3499999</v>
      </c>
      <c r="E648" s="2">
        <v>442</v>
      </c>
      <c r="F648" s="2">
        <v>898</v>
      </c>
      <c r="G648" s="2">
        <v>633</v>
      </c>
      <c r="H648" s="2">
        <v>696</v>
      </c>
      <c r="I648" s="2">
        <v>287</v>
      </c>
      <c r="J648" s="2">
        <f>$K$2*I648+(1-$K$2)*J647</f>
        <v>286.54030262952426</v>
      </c>
      <c r="K648" s="2"/>
      <c r="L648" s="2">
        <f>IF(O648="low", $K$4*J648+(1-$K$4)*L647,L647)</f>
        <v>283.08244891662883</v>
      </c>
      <c r="M648" s="2">
        <f>IF(O648="high", $K$4*J648+(1-$K$4)*M647,M647)</f>
        <v>293.52954583956728</v>
      </c>
      <c r="N648" s="2">
        <f>IF(O648="high",(1-$K$8)*N647+$K$8*(M647-2),IF(O648="low",(1-$K$8)*N647+$K$8*(L647+2),N647))</f>
        <v>287.06073357103372</v>
      </c>
      <c r="O648" s="2" t="str">
        <f>IF(J648&gt;N647+1,"high",IF(J648&lt;N647-1,"low","middle"))</f>
        <v>middle</v>
      </c>
      <c r="P648" s="2">
        <f>IF(O648="low",250,IF(O648="high",300,275))</f>
        <v>275</v>
      </c>
      <c r="Q648" s="2">
        <f>IF(P648=P647,Q647+1,1)</f>
        <v>2</v>
      </c>
      <c r="R648" s="2">
        <f>IF(P648=P647,R647+J648,J648)</f>
        <v>572.96568091642962</v>
      </c>
      <c r="S648" s="2" t="str">
        <f>IF(P649=P648,"NA",R648/Q648)</f>
        <v>NA</v>
      </c>
      <c r="T648" s="2">
        <f>IF(P648=P647,T647+J648^2,J648^2)</f>
        <v>164144.84235781615</v>
      </c>
      <c r="U648" s="2" t="str">
        <f>IF(NOT($P649=$P648),SQRT(((T648)/($Q648))-S648^2),"NA")</f>
        <v>NA</v>
      </c>
    </row>
    <row r="649" spans="1:21" x14ac:dyDescent="0.2">
      <c r="A649" s="2">
        <f>D649-$D$2</f>
        <v>13.25</v>
      </c>
      <c r="B649" s="2">
        <v>0.93385791778600002</v>
      </c>
      <c r="C649" s="2">
        <f>IF(B649&gt;B648,B649+(C648-B648),B649+(C648-B648)+5+A649-A648)</f>
        <v>13.223857879639024</v>
      </c>
      <c r="D649" s="2">
        <v>1577147205.3699999</v>
      </c>
      <c r="E649" s="2">
        <v>443</v>
      </c>
      <c r="F649" s="2">
        <v>898</v>
      </c>
      <c r="G649" s="2">
        <v>634</v>
      </c>
      <c r="H649" s="2">
        <v>699</v>
      </c>
      <c r="I649" s="2">
        <v>286</v>
      </c>
      <c r="J649" s="2">
        <f>$K$2*I649+(1-$K$2)*J648</f>
        <v>286.43224210361944</v>
      </c>
      <c r="K649" s="2"/>
      <c r="L649" s="2">
        <f>IF(O649="low", $K$4*J649+(1-$K$4)*L648,L648)</f>
        <v>283.08244891662883</v>
      </c>
      <c r="M649" s="2">
        <f>IF(O649="high", $K$4*J649+(1-$K$4)*M648,M648)</f>
        <v>293.52954583956728</v>
      </c>
      <c r="N649" s="2">
        <f>IF(O649="high",(1-$K$8)*N648+$K$8*(M648-2),IF(O649="low",(1-$K$8)*N648+$K$8*(L648+2),N648))</f>
        <v>287.06073357103372</v>
      </c>
      <c r="O649" s="2" t="str">
        <f>IF(J649&gt;N648+1,"high",IF(J649&lt;N648-1,"low","middle"))</f>
        <v>middle</v>
      </c>
      <c r="P649" s="2">
        <f>IF(O649="low",250,IF(O649="high",300,275))</f>
        <v>275</v>
      </c>
      <c r="Q649" s="2">
        <f>IF(P649=P648,Q648+1,1)</f>
        <v>3</v>
      </c>
      <c r="R649" s="2">
        <f>IF(P649=P648,R648+J649,J649)</f>
        <v>859.39792302004912</v>
      </c>
      <c r="S649" s="2" t="str">
        <f>IF(P650=P649,"NA",R649/Q649)</f>
        <v>NA</v>
      </c>
      <c r="T649" s="2">
        <f>IF(P649=P648,T648+J649^2,J649^2)</f>
        <v>246188.2716743226</v>
      </c>
      <c r="U649" s="2" t="str">
        <f>IF(NOT($P650=$P649),SQRT(((T649)/($Q649))-S649^2),"NA")</f>
        <v>NA</v>
      </c>
    </row>
    <row r="650" spans="1:21" x14ac:dyDescent="0.2">
      <c r="A650" s="2">
        <f>D650-$D$2</f>
        <v>13.28000020980835</v>
      </c>
      <c r="B650" s="2">
        <v>0.95833492279099997</v>
      </c>
      <c r="C650" s="2">
        <f>IF(B650&gt;B649,B650+(C649-B649),B650+(C649-B649)+5+A650-A649)</f>
        <v>13.248334884644024</v>
      </c>
      <c r="D650" s="2">
        <v>1577147205.4000001</v>
      </c>
      <c r="E650" s="2">
        <v>443</v>
      </c>
      <c r="F650" s="2">
        <v>898</v>
      </c>
      <c r="G650" s="2">
        <v>633</v>
      </c>
      <c r="H650" s="2">
        <v>698</v>
      </c>
      <c r="I650" s="2">
        <v>286</v>
      </c>
      <c r="J650" s="2">
        <f>$K$2*I650+(1-$K$2)*J649</f>
        <v>286.34579368289559</v>
      </c>
      <c r="K650" s="2"/>
      <c r="L650" s="2">
        <f>IF(O650="low", $K$4*J650+(1-$K$4)*L649,L649)</f>
        <v>283.08244891662883</v>
      </c>
      <c r="M650" s="2">
        <f>IF(O650="high", $K$4*J650+(1-$K$4)*M649,M649)</f>
        <v>293.52954583956728</v>
      </c>
      <c r="N650" s="2">
        <f>IF(O650="high",(1-$K$8)*N649+$K$8*(M649-2),IF(O650="low",(1-$K$8)*N649+$K$8*(L649+2),N649))</f>
        <v>287.06073357103372</v>
      </c>
      <c r="O650" s="2" t="str">
        <f>IF(J650&gt;N649+1,"high",IF(J650&lt;N649-1,"low","middle"))</f>
        <v>middle</v>
      </c>
      <c r="P650" s="2">
        <f>IF(O650="low",250,IF(O650="high",300,275))</f>
        <v>275</v>
      </c>
      <c r="Q650" s="2">
        <f>IF(P650=P649,Q649+1,1)</f>
        <v>4</v>
      </c>
      <c r="R650" s="2">
        <f>IF(P650=P649,R649+J650,J650)</f>
        <v>1145.7437167029448</v>
      </c>
      <c r="S650" s="2">
        <f>IF(P651=P650,"NA",R650/Q650)</f>
        <v>286.43592917573619</v>
      </c>
      <c r="T650" s="2">
        <f>IF(P650=P649,T649+J650^2,J650^2)</f>
        <v>328182.18523420999</v>
      </c>
      <c r="U650" s="2">
        <f>IF(NOT($P651=$P650),SQRT(((T650)/($Q650))-S650^2),"NA")</f>
        <v>6.9179369261285373E-2</v>
      </c>
    </row>
    <row r="651" spans="1:21" x14ac:dyDescent="0.2">
      <c r="A651" s="2">
        <f>D651-$D$2</f>
        <v>13.300000190734863</v>
      </c>
      <c r="B651" s="2">
        <v>0.98270702362100004</v>
      </c>
      <c r="C651" s="2">
        <f>IF(B651&gt;B650,B651+(C650-B650),B651+(C650-B650)+5+A651-A650)</f>
        <v>13.272706985474024</v>
      </c>
      <c r="D651" s="2">
        <v>1577147205.4200001</v>
      </c>
      <c r="E651" s="2">
        <v>442</v>
      </c>
      <c r="F651" s="2">
        <v>899</v>
      </c>
      <c r="G651" s="2">
        <v>632</v>
      </c>
      <c r="H651" s="2">
        <v>696</v>
      </c>
      <c r="I651" s="2">
        <v>284</v>
      </c>
      <c r="J651" s="2">
        <f>$K$2*I651+(1-$K$2)*J650</f>
        <v>285.87663494631647</v>
      </c>
      <c r="K651" s="2"/>
      <c r="L651" s="2">
        <f>IF(O651="low", $K$4*J651+(1-$K$4)*L650,L650)</f>
        <v>283.64128612256638</v>
      </c>
      <c r="M651" s="2">
        <f>IF(O651="high", $K$4*J651+(1-$K$4)*M650,M650)</f>
        <v>293.52954583956728</v>
      </c>
      <c r="N651" s="2">
        <f>IF(O651="high",(1-$K$8)*N650+$K$8*(M650-2),IF(O651="low",(1-$K$8)*N650+$K$8*(L650+2),N650))</f>
        <v>286.96181933831349</v>
      </c>
      <c r="O651" s="2" t="str">
        <f>IF(J651&gt;N650+1,"high",IF(J651&lt;N650-1,"low","middle"))</f>
        <v>low</v>
      </c>
      <c r="P651" s="2">
        <f>IF(O651="low",250,IF(O651="high",300,275))</f>
        <v>250</v>
      </c>
      <c r="Q651" s="2">
        <f>IF(P651=P650,Q650+1,1)</f>
        <v>1</v>
      </c>
      <c r="R651" s="2">
        <f>IF(P651=P650,R650+J651,J651)</f>
        <v>285.87663494631647</v>
      </c>
      <c r="S651" s="2">
        <f>IF(P652=P651,"NA",R651/Q651)</f>
        <v>285.87663494631647</v>
      </c>
      <c r="T651" s="2">
        <f>IF(P651=P650,T650+J651^2,J651^2)</f>
        <v>81725.450408229488</v>
      </c>
      <c r="U651" s="2">
        <f>IF(NOT($P652=$P651),SQRT(((T651)/($Q651))-S651^2),"NA")</f>
        <v>0</v>
      </c>
    </row>
    <row r="652" spans="1:21" x14ac:dyDescent="0.2">
      <c r="A652" s="2">
        <f>D652-$D$2</f>
        <v>13.320000171661377</v>
      </c>
      <c r="B652" s="2">
        <v>1.0035300254799999</v>
      </c>
      <c r="C652" s="2">
        <f>IF(B652&gt;B651,B652+(C651-B651),B652+(C651-B651)+5+A652-A651)</f>
        <v>13.293529987333024</v>
      </c>
      <c r="D652" s="2">
        <v>1577147205.4400001</v>
      </c>
      <c r="E652" s="2">
        <v>443</v>
      </c>
      <c r="F652" s="2">
        <v>898</v>
      </c>
      <c r="G652" s="2">
        <v>634</v>
      </c>
      <c r="H652" s="2">
        <v>698</v>
      </c>
      <c r="I652" s="2">
        <v>287</v>
      </c>
      <c r="J652" s="2">
        <f>$K$2*I652+(1-$K$2)*J651</f>
        <v>286.10130795705322</v>
      </c>
      <c r="K652" s="2"/>
      <c r="L652" s="2">
        <f>IF(O652="low", $K$4*J652+(1-$K$4)*L651,L651)</f>
        <v>283.64128612256638</v>
      </c>
      <c r="M652" s="2">
        <f>IF(O652="high", $K$4*J652+(1-$K$4)*M651,M651)</f>
        <v>293.52954583956728</v>
      </c>
      <c r="N652" s="2">
        <f>IF(O652="high",(1-$K$8)*N651+$K$8*(M651-2),IF(O652="low",(1-$K$8)*N651+$K$8*(L651+2),N651))</f>
        <v>286.96181933831349</v>
      </c>
      <c r="O652" s="2" t="str">
        <f>IF(J652&gt;N651+1,"high",IF(J652&lt;N651-1,"low","middle"))</f>
        <v>middle</v>
      </c>
      <c r="P652" s="2">
        <f>IF(O652="low",250,IF(O652="high",300,275))</f>
        <v>275</v>
      </c>
      <c r="Q652" s="2">
        <f>IF(P652=P651,Q651+1,1)</f>
        <v>1</v>
      </c>
      <c r="R652" s="2">
        <f>IF(P652=P651,R651+J652,J652)</f>
        <v>286.10130795705322</v>
      </c>
      <c r="S652" s="2" t="str">
        <f>IF(P653=P652,"NA",R652/Q652)</f>
        <v>NA</v>
      </c>
      <c r="T652" s="2">
        <f>IF(P652=P651,T651+J652^2,J652^2)</f>
        <v>81853.958414736611</v>
      </c>
      <c r="U652" s="2" t="str">
        <f>IF(NOT($P653=$P652),SQRT(((T652)/($Q652))-S652^2),"NA")</f>
        <v>NA</v>
      </c>
    </row>
    <row r="653" spans="1:21" x14ac:dyDescent="0.2">
      <c r="A653" s="2">
        <f>D653-$D$2</f>
        <v>13.350000143051147</v>
      </c>
      <c r="B653" s="2">
        <v>1.0277638435400001</v>
      </c>
      <c r="C653" s="2">
        <f>IF(B653&gt;B652,B653+(C652-B652),B653+(C652-B652)+5+A653-A652)</f>
        <v>13.317763805393025</v>
      </c>
      <c r="D653" s="2">
        <v>1577147205.47</v>
      </c>
      <c r="E653" s="2">
        <v>444</v>
      </c>
      <c r="F653" s="2">
        <v>899</v>
      </c>
      <c r="G653" s="2">
        <v>634</v>
      </c>
      <c r="H653" s="2">
        <v>699</v>
      </c>
      <c r="I653" s="2">
        <v>287</v>
      </c>
      <c r="J653" s="2">
        <f>$K$2*I653+(1-$K$2)*J652</f>
        <v>286.28104636564262</v>
      </c>
      <c r="K653" s="2"/>
      <c r="L653" s="2">
        <f>IF(O653="low", $K$4*J653+(1-$K$4)*L652,L652)</f>
        <v>283.64128612256638</v>
      </c>
      <c r="M653" s="2">
        <f>IF(O653="high", $K$4*J653+(1-$K$4)*M652,M652)</f>
        <v>293.52954583956728</v>
      </c>
      <c r="N653" s="2">
        <f>IF(O653="high",(1-$K$8)*N652+$K$8*(M652-2),IF(O653="low",(1-$K$8)*N652+$K$8*(L652+2),N652))</f>
        <v>286.96181933831349</v>
      </c>
      <c r="O653" s="2" t="str">
        <f>IF(J653&gt;N652+1,"high",IF(J653&lt;N652-1,"low","middle"))</f>
        <v>middle</v>
      </c>
      <c r="P653" s="2">
        <f>IF(O653="low",250,IF(O653="high",300,275))</f>
        <v>275</v>
      </c>
      <c r="Q653" s="2">
        <f>IF(P653=P652,Q652+1,1)</f>
        <v>2</v>
      </c>
      <c r="R653" s="2">
        <f>IF(P653=P652,R652+J653,J653)</f>
        <v>572.38235432269585</v>
      </c>
      <c r="S653" s="2" t="str">
        <f>IF(P654=P653,"NA",R653/Q653)</f>
        <v>NA</v>
      </c>
      <c r="T653" s="2">
        <f>IF(P653=P652,T652+J653^2,J653^2)</f>
        <v>163810.79592294383</v>
      </c>
      <c r="U653" s="2" t="str">
        <f>IF(NOT($P654=$P653),SQRT(((T653)/($Q653))-S653^2),"NA")</f>
        <v>NA</v>
      </c>
    </row>
    <row r="654" spans="1:21" x14ac:dyDescent="0.2">
      <c r="A654" s="2">
        <f>D654-$D$2</f>
        <v>13.370000123977661</v>
      </c>
      <c r="B654" s="2">
        <v>1.0482289791099999</v>
      </c>
      <c r="C654" s="2">
        <f>IF(B654&gt;B653,B654+(C653-B653),B654+(C653-B653)+5+A654-A653)</f>
        <v>13.338228940963024</v>
      </c>
      <c r="D654" s="2">
        <v>1577147205.49</v>
      </c>
      <c r="E654" s="2">
        <v>441</v>
      </c>
      <c r="F654" s="2">
        <v>899</v>
      </c>
      <c r="G654" s="2">
        <v>632</v>
      </c>
      <c r="H654" s="2">
        <v>696</v>
      </c>
      <c r="I654" s="2">
        <v>286</v>
      </c>
      <c r="J654" s="2">
        <f>$K$2*I654+(1-$K$2)*J653</f>
        <v>286.22483709251412</v>
      </c>
      <c r="K654" s="2"/>
      <c r="L654" s="2">
        <f>IF(O654="low", $K$4*J654+(1-$K$4)*L653,L653)</f>
        <v>283.64128612256638</v>
      </c>
      <c r="M654" s="2">
        <f>IF(O654="high", $K$4*J654+(1-$K$4)*M653,M653)</f>
        <v>293.52954583956728</v>
      </c>
      <c r="N654" s="2">
        <f>IF(O654="high",(1-$K$8)*N653+$K$8*(M653-2),IF(O654="low",(1-$K$8)*N653+$K$8*(L653+2),N653))</f>
        <v>286.96181933831349</v>
      </c>
      <c r="O654" s="2" t="str">
        <f>IF(J654&gt;N653+1,"high",IF(J654&lt;N653-1,"low","middle"))</f>
        <v>middle</v>
      </c>
      <c r="P654" s="2">
        <f>IF(O654="low",250,IF(O654="high",300,275))</f>
        <v>275</v>
      </c>
      <c r="Q654" s="2">
        <f>IF(P654=P653,Q653+1,1)</f>
        <v>3</v>
      </c>
      <c r="R654" s="2">
        <f>IF(P654=P653,R653+J654,J654)</f>
        <v>858.60719141520997</v>
      </c>
      <c r="S654" s="2" t="str">
        <f>IF(P655=P654,"NA",R654/Q654)</f>
        <v>NA</v>
      </c>
      <c r="T654" s="2">
        <f>IF(P654=P653,T653+J654^2,J654^2)</f>
        <v>245735.45329158008</v>
      </c>
      <c r="U654" s="2" t="str">
        <f>IF(NOT($P655=$P654),SQRT(((T654)/($Q654))-S654^2),"NA")</f>
        <v>NA</v>
      </c>
    </row>
    <row r="655" spans="1:21" x14ac:dyDescent="0.2">
      <c r="A655" s="2">
        <f>D655-$D$2</f>
        <v>13.390000104904175</v>
      </c>
      <c r="B655" s="2">
        <v>1.07288789749</v>
      </c>
      <c r="C655" s="2">
        <f>IF(B655&gt;B654,B655+(C654-B654),B655+(C654-B654)+5+A655-A654)</f>
        <v>13.362887859343024</v>
      </c>
      <c r="D655" s="2">
        <v>1577147205.51</v>
      </c>
      <c r="E655" s="2">
        <v>443</v>
      </c>
      <c r="F655" s="2">
        <v>899</v>
      </c>
      <c r="G655" s="2">
        <v>634</v>
      </c>
      <c r="H655" s="2">
        <v>697</v>
      </c>
      <c r="I655" s="2">
        <v>285</v>
      </c>
      <c r="J655" s="2">
        <f>$K$2*I655+(1-$K$2)*J654</f>
        <v>285.9798696740113</v>
      </c>
      <c r="K655" s="2"/>
      <c r="L655" s="2">
        <f>IF(O655="low", $K$4*J655+(1-$K$4)*L654,L654)</f>
        <v>283.64128612256638</v>
      </c>
      <c r="M655" s="2">
        <f>IF(O655="high", $K$4*J655+(1-$K$4)*M654,M654)</f>
        <v>293.52954583956728</v>
      </c>
      <c r="N655" s="2">
        <f>IF(O655="high",(1-$K$8)*N654+$K$8*(M654-2),IF(O655="low",(1-$K$8)*N654+$K$8*(L654+2),N654))</f>
        <v>286.96181933831349</v>
      </c>
      <c r="O655" s="2" t="str">
        <f>IF(J655&gt;N654+1,"high",IF(J655&lt;N654-1,"low","middle"))</f>
        <v>middle</v>
      </c>
      <c r="P655" s="2">
        <f>IF(O655="low",250,IF(O655="high",300,275))</f>
        <v>275</v>
      </c>
      <c r="Q655" s="2">
        <f>IF(P655=P654,Q654+1,1)</f>
        <v>4</v>
      </c>
      <c r="R655" s="2">
        <f>IF(P655=P654,R654+J655,J655)</f>
        <v>1144.5870610892212</v>
      </c>
      <c r="S655" s="2" t="str">
        <f>IF(P656=P655,"NA",R655/Q655)</f>
        <v>NA</v>
      </c>
      <c r="T655" s="2">
        <f>IF(P655=P654,T654+J655^2,J655^2)</f>
        <v>327519.93915034458</v>
      </c>
      <c r="U655" s="2" t="str">
        <f>IF(NOT($P656=$P655),SQRT(((T655)/($Q655))-S655^2),"NA")</f>
        <v>NA</v>
      </c>
    </row>
    <row r="656" spans="1:21" x14ac:dyDescent="0.2">
      <c r="A656" s="2">
        <f>D656-$D$2</f>
        <v>13.410000085830688</v>
      </c>
      <c r="B656" s="2">
        <v>1.09334301949</v>
      </c>
      <c r="C656" s="2">
        <f>IF(B656&gt;B655,B656+(C655-B655),B656+(C655-B655)+5+A656-A655)</f>
        <v>13.383342981343024</v>
      </c>
      <c r="D656" s="2">
        <v>1577147205.53</v>
      </c>
      <c r="E656" s="2">
        <v>442</v>
      </c>
      <c r="F656" s="2">
        <v>898</v>
      </c>
      <c r="G656" s="2">
        <v>633</v>
      </c>
      <c r="H656" s="2">
        <v>698</v>
      </c>
      <c r="I656" s="2">
        <v>287</v>
      </c>
      <c r="J656" s="2">
        <f>$K$2*I656+(1-$K$2)*J655</f>
        <v>286.18389573920905</v>
      </c>
      <c r="K656" s="2"/>
      <c r="L656" s="2">
        <f>IF(O656="low", $K$4*J656+(1-$K$4)*L655,L655)</f>
        <v>283.64128612256638</v>
      </c>
      <c r="M656" s="2">
        <f>IF(O656="high", $K$4*J656+(1-$K$4)*M655,M655)</f>
        <v>293.52954583956728</v>
      </c>
      <c r="N656" s="2">
        <f>IF(O656="high",(1-$K$8)*N655+$K$8*(M655-2),IF(O656="low",(1-$K$8)*N655+$K$8*(L655+2),N655))</f>
        <v>286.96181933831349</v>
      </c>
      <c r="O656" s="2" t="str">
        <f>IF(J656&gt;N655+1,"high",IF(J656&lt;N655-1,"low","middle"))</f>
        <v>middle</v>
      </c>
      <c r="P656" s="2">
        <f>IF(O656="low",250,IF(O656="high",300,275))</f>
        <v>275</v>
      </c>
      <c r="Q656" s="2">
        <f>IF(P656=P655,Q655+1,1)</f>
        <v>5</v>
      </c>
      <c r="R656" s="2">
        <f>IF(P656=P655,R655+J656,J656)</f>
        <v>1430.7709568284301</v>
      </c>
      <c r="S656" s="2" t="str">
        <f>IF(P657=P656,"NA",R656/Q656)</f>
        <v>NA</v>
      </c>
      <c r="T656" s="2">
        <f>IF(P656=P655,T655+J656^2,J656^2)</f>
        <v>409421.16133081506</v>
      </c>
      <c r="U656" s="2" t="str">
        <f>IF(NOT($P657=$P656),SQRT(((T656)/($Q656))-S656^2),"NA")</f>
        <v>NA</v>
      </c>
    </row>
    <row r="657" spans="1:21" x14ac:dyDescent="0.2">
      <c r="A657" s="2">
        <f>D657-$D$2</f>
        <v>13.440000057220459</v>
      </c>
      <c r="B657" s="2">
        <v>1.11788988113</v>
      </c>
      <c r="C657" s="2">
        <f>IF(B657&gt;B656,B657+(C656-B656),B657+(C656-B656)+5+A657-A656)</f>
        <v>13.407889842983025</v>
      </c>
      <c r="D657" s="2">
        <v>1577147205.5599999</v>
      </c>
      <c r="E657" s="2">
        <v>443</v>
      </c>
      <c r="F657" s="2">
        <v>898</v>
      </c>
      <c r="G657" s="2">
        <v>632</v>
      </c>
      <c r="H657" s="2">
        <v>698</v>
      </c>
      <c r="I657" s="2">
        <v>287</v>
      </c>
      <c r="J657" s="2">
        <f>$K$2*I657+(1-$K$2)*J656</f>
        <v>286.34711659136724</v>
      </c>
      <c r="K657" s="2"/>
      <c r="L657" s="2">
        <f>IF(O657="low", $K$4*J657+(1-$K$4)*L656,L656)</f>
        <v>283.64128612256638</v>
      </c>
      <c r="M657" s="2">
        <f>IF(O657="high", $K$4*J657+(1-$K$4)*M656,M656)</f>
        <v>293.52954583956728</v>
      </c>
      <c r="N657" s="2">
        <f>IF(O657="high",(1-$K$8)*N656+$K$8*(M656-2),IF(O657="low",(1-$K$8)*N656+$K$8*(L656+2),N656))</f>
        <v>286.96181933831349</v>
      </c>
      <c r="O657" s="2" t="str">
        <f>IF(J657&gt;N656+1,"high",IF(J657&lt;N656-1,"low","middle"))</f>
        <v>middle</v>
      </c>
      <c r="P657" s="2">
        <f>IF(O657="low",250,IF(O657="high",300,275))</f>
        <v>275</v>
      </c>
      <c r="Q657" s="2">
        <f>IF(P657=P656,Q656+1,1)</f>
        <v>6</v>
      </c>
      <c r="R657" s="2">
        <f>IF(P657=P656,R656+J657,J657)</f>
        <v>1717.1180734197974</v>
      </c>
      <c r="S657" s="2">
        <f>IF(P658=P657,"NA",R657/Q657)</f>
        <v>286.18634556996625</v>
      </c>
      <c r="T657" s="2">
        <f>IF(P657=P656,T656+J657^2,J657^2)</f>
        <v>491415.83251100511</v>
      </c>
      <c r="U657" s="2">
        <f>IF(NOT($P658=$P657),SQRT(((T657)/($Q657))-S657^2),"NA")</f>
        <v>0.11983798244021338</v>
      </c>
    </row>
    <row r="658" spans="1:21" x14ac:dyDescent="0.2">
      <c r="A658" s="2">
        <f>D658-$D$2</f>
        <v>13.460000038146973</v>
      </c>
      <c r="B658" s="2">
        <v>1.1423599719999999</v>
      </c>
      <c r="C658" s="2">
        <f>IF(B658&gt;B657,B658+(C657-B657),B658+(C657-B657)+5+A658-A657)</f>
        <v>13.432359933853023</v>
      </c>
      <c r="D658" s="2">
        <v>1577147205.5799999</v>
      </c>
      <c r="E658" s="2">
        <v>442</v>
      </c>
      <c r="F658" s="2">
        <v>900</v>
      </c>
      <c r="G658" s="2">
        <v>632</v>
      </c>
      <c r="H658" s="2">
        <v>697</v>
      </c>
      <c r="I658" s="2">
        <v>284</v>
      </c>
      <c r="J658" s="2">
        <f>$K$2*I658+(1-$K$2)*J657</f>
        <v>285.87769327309383</v>
      </c>
      <c r="K658" s="2"/>
      <c r="L658" s="2">
        <f>IF(O658="low", $K$4*J658+(1-$K$4)*L657,L657)</f>
        <v>284.08856755267186</v>
      </c>
      <c r="M658" s="2">
        <f>IF(O658="high", $K$4*J658+(1-$K$4)*M657,M657)</f>
        <v>293.52954583956728</v>
      </c>
      <c r="N658" s="2">
        <f>IF(O658="high",(1-$K$8)*N657+$K$8*(M657-2),IF(O658="low",(1-$K$8)*N657+$K$8*(L657+2),N657))</f>
        <v>286.89579267752617</v>
      </c>
      <c r="O658" s="2" t="str">
        <f>IF(J658&gt;N657+1,"high",IF(J658&lt;N657-1,"low","middle"))</f>
        <v>low</v>
      </c>
      <c r="P658" s="2">
        <f>IF(O658="low",250,IF(O658="high",300,275))</f>
        <v>250</v>
      </c>
      <c r="Q658" s="2">
        <f>IF(P658=P657,Q657+1,1)</f>
        <v>1</v>
      </c>
      <c r="R658" s="2">
        <f>IF(P658=P657,R657+J658,J658)</f>
        <v>285.87769327309383</v>
      </c>
      <c r="S658" s="2" t="str">
        <f>IF(P659=P658,"NA",R658/Q658)</f>
        <v>NA</v>
      </c>
      <c r="T658" s="2">
        <f>IF(P658=P657,T657+J658^2,J658^2)</f>
        <v>81726.05551114511</v>
      </c>
      <c r="U658" s="2" t="str">
        <f>IF(NOT($P659=$P658),SQRT(((T658)/($Q658))-S658^2),"NA")</f>
        <v>NA</v>
      </c>
    </row>
    <row r="659" spans="1:21" x14ac:dyDescent="0.2">
      <c r="A659" s="2">
        <f>D659-$D$2</f>
        <v>13.480000019073486</v>
      </c>
      <c r="B659" s="2">
        <v>1.16302895546</v>
      </c>
      <c r="C659" s="2">
        <f>IF(B659&gt;B658,B659+(C658-B658),B659+(C658-B658)+5+A659-A658)</f>
        <v>13.453028917313024</v>
      </c>
      <c r="D659" s="2">
        <v>1577147205.5999999</v>
      </c>
      <c r="E659" s="2">
        <v>441</v>
      </c>
      <c r="F659" s="2">
        <v>898</v>
      </c>
      <c r="G659" s="2">
        <v>633</v>
      </c>
      <c r="H659" s="2">
        <v>696</v>
      </c>
      <c r="I659" s="2">
        <v>284</v>
      </c>
      <c r="J659" s="2">
        <f>$K$2*I659+(1-$K$2)*J658</f>
        <v>285.50215461847506</v>
      </c>
      <c r="K659" s="2"/>
      <c r="L659" s="2">
        <f>IF(O659="low", $K$4*J659+(1-$K$4)*L658,L658)</f>
        <v>284.3712849658325</v>
      </c>
      <c r="M659" s="2">
        <f>IF(O659="high", $K$4*J659+(1-$K$4)*M658,M658)</f>
        <v>293.52954583956728</v>
      </c>
      <c r="N659" s="2">
        <f>IF(O659="high",(1-$K$8)*N658+$K$8*(M658-2),IF(O659="low",(1-$K$8)*N658+$K$8*(L658+2),N658))</f>
        <v>286.85543142128347</v>
      </c>
      <c r="O659" s="2" t="str">
        <f>IF(J659&gt;N658+1,"high",IF(J659&lt;N658-1,"low","middle"))</f>
        <v>low</v>
      </c>
      <c r="P659" s="2">
        <f>IF(O659="low",250,IF(O659="high",300,275))</f>
        <v>250</v>
      </c>
      <c r="Q659" s="2">
        <f>IF(P659=P658,Q658+1,1)</f>
        <v>2</v>
      </c>
      <c r="R659" s="2">
        <f>IF(P659=P658,R658+J659,J659)</f>
        <v>571.37984789156894</v>
      </c>
      <c r="S659" s="2">
        <f>IF(P660=P659,"NA",R659/Q659)</f>
        <v>285.68992394578447</v>
      </c>
      <c r="T659" s="2">
        <f>IF(P659=P658,T658+J659^2,J659^2)</f>
        <v>163237.53580293676</v>
      </c>
      <c r="U659" s="2">
        <f>IF(NOT($P660=$P659),SQRT(((T659)/($Q659))-S659^2),"NA")</f>
        <v>0.18776932728486556</v>
      </c>
    </row>
    <row r="660" spans="1:21" x14ac:dyDescent="0.2">
      <c r="A660" s="2">
        <f>D660-$D$2</f>
        <v>13.510000228881836</v>
      </c>
      <c r="B660" s="2">
        <v>1.1877539157899999</v>
      </c>
      <c r="C660" s="2">
        <f>IF(B660&gt;B659,B660+(C659-B659),B660+(C659-B659)+5+A660-A659)</f>
        <v>13.477753877643023</v>
      </c>
      <c r="D660" s="2">
        <v>1577147205.6300001</v>
      </c>
      <c r="E660" s="2">
        <v>445</v>
      </c>
      <c r="F660" s="2">
        <v>898</v>
      </c>
      <c r="G660" s="2">
        <v>633</v>
      </c>
      <c r="H660" s="2">
        <v>698</v>
      </c>
      <c r="I660" s="2">
        <v>288</v>
      </c>
      <c r="J660" s="2">
        <f>$K$2*I660+(1-$K$2)*J659</f>
        <v>286.00172369478008</v>
      </c>
      <c r="K660" s="2"/>
      <c r="L660" s="2">
        <f>IF(O660="low", $K$4*J660+(1-$K$4)*L659,L659)</f>
        <v>284.3712849658325</v>
      </c>
      <c r="M660" s="2">
        <f>IF(O660="high", $K$4*J660+(1-$K$4)*M659,M659)</f>
        <v>293.52954583956728</v>
      </c>
      <c r="N660" s="2">
        <f>IF(O660="high",(1-$K$8)*N659+$K$8*(M659-2),IF(O660="low",(1-$K$8)*N659+$K$8*(L659+2),N659))</f>
        <v>286.85543142128347</v>
      </c>
      <c r="O660" s="2" t="str">
        <f>IF(J660&gt;N659+1,"high",IF(J660&lt;N659-1,"low","middle"))</f>
        <v>middle</v>
      </c>
      <c r="P660" s="2">
        <f>IF(O660="low",250,IF(O660="high",300,275))</f>
        <v>275</v>
      </c>
      <c r="Q660" s="2">
        <f>IF(P660=P659,Q659+1,1)</f>
        <v>1</v>
      </c>
      <c r="R660" s="2">
        <f>IF(P660=P659,R659+J660,J660)</f>
        <v>286.00172369478008</v>
      </c>
      <c r="S660" s="2" t="str">
        <f>IF(P661=P660,"NA",R660/Q660)</f>
        <v>NA</v>
      </c>
      <c r="T660" s="2">
        <f>IF(P660=P659,T659+J660^2,J660^2)</f>
        <v>81796.985956385324</v>
      </c>
      <c r="U660" s="2" t="str">
        <f>IF(NOT($P661=$P660),SQRT(((T660)/($Q660))-S660^2),"NA")</f>
        <v>NA</v>
      </c>
    </row>
    <row r="661" spans="1:21" x14ac:dyDescent="0.2">
      <c r="A661" s="2">
        <f>D661-$D$2</f>
        <v>13.53000020980835</v>
      </c>
      <c r="B661" s="2">
        <v>1.20809388161</v>
      </c>
      <c r="C661" s="2">
        <f>IF(B661&gt;B660,B661+(C660-B660),B661+(C660-B660)+5+A661-A660)</f>
        <v>13.498093843463025</v>
      </c>
      <c r="D661" s="2">
        <v>1577147205.6500001</v>
      </c>
      <c r="E661" s="2">
        <v>443</v>
      </c>
      <c r="F661" s="2">
        <v>899</v>
      </c>
      <c r="G661" s="2">
        <v>633</v>
      </c>
      <c r="H661" s="2">
        <v>697</v>
      </c>
      <c r="I661" s="2">
        <v>287</v>
      </c>
      <c r="J661" s="2">
        <f>$K$2*I661+(1-$K$2)*J660</f>
        <v>286.20137895582411</v>
      </c>
      <c r="K661" s="2"/>
      <c r="L661" s="2">
        <f>IF(O661="low", $K$4*J661+(1-$K$4)*L660,L660)</f>
        <v>284.3712849658325</v>
      </c>
      <c r="M661" s="2">
        <f>IF(O661="high", $K$4*J661+(1-$K$4)*M660,M660)</f>
        <v>293.52954583956728</v>
      </c>
      <c r="N661" s="2">
        <f>IF(O661="high",(1-$K$8)*N660+$K$8*(M660-2),IF(O661="low",(1-$K$8)*N660+$K$8*(L660+2),N660))</f>
        <v>286.85543142128347</v>
      </c>
      <c r="O661" s="2" t="str">
        <f>IF(J661&gt;N660+1,"high",IF(J661&lt;N660-1,"low","middle"))</f>
        <v>middle</v>
      </c>
      <c r="P661" s="2">
        <f>IF(O661="low",250,IF(O661="high",300,275))</f>
        <v>275</v>
      </c>
      <c r="Q661" s="2">
        <f>IF(P661=P660,Q660+1,1)</f>
        <v>2</v>
      </c>
      <c r="R661" s="2">
        <f>IF(P661=P660,R660+J661,J661)</f>
        <v>572.20310265060425</v>
      </c>
      <c r="S661" s="2">
        <f>IF(P662=P661,"NA",R661/Q661)</f>
        <v>286.10155132530213</v>
      </c>
      <c r="T661" s="2">
        <f>IF(P661=P660,T660+J661^2,J661^2)</f>
        <v>163708.21527260056</v>
      </c>
      <c r="U661" s="2">
        <f>IF(NOT($P662=$P661),SQRT(((T661)/($Q661))-S661^2),"NA")</f>
        <v>9.9827630373753487E-2</v>
      </c>
    </row>
    <row r="662" spans="1:21" x14ac:dyDescent="0.2">
      <c r="A662" s="2">
        <f>D662-$D$2</f>
        <v>13.550000190734863</v>
      </c>
      <c r="B662" s="2">
        <v>1.23257994652</v>
      </c>
      <c r="C662" s="2">
        <f>IF(B662&gt;B661,B662+(C661-B661),B662+(C661-B661)+5+A662-A661)</f>
        <v>13.522579908373023</v>
      </c>
      <c r="D662" s="2">
        <v>1577147205.6700001</v>
      </c>
      <c r="E662" s="2">
        <v>441</v>
      </c>
      <c r="F662" s="2">
        <v>898</v>
      </c>
      <c r="G662" s="2">
        <v>634</v>
      </c>
      <c r="H662" s="2">
        <v>696</v>
      </c>
      <c r="I662" s="2">
        <v>284</v>
      </c>
      <c r="J662" s="2">
        <f>$K$2*I662+(1-$K$2)*J661</f>
        <v>285.76110316465929</v>
      </c>
      <c r="K662" s="2"/>
      <c r="L662" s="2">
        <f>IF(O662="low", $K$4*J662+(1-$K$4)*L661,L661)</f>
        <v>284.6492486055979</v>
      </c>
      <c r="M662" s="2">
        <f>IF(O662="high", $K$4*J662+(1-$K$4)*M661,M661)</f>
        <v>293.52954583956728</v>
      </c>
      <c r="N662" s="2">
        <f>IF(O662="high",(1-$K$8)*N661+$K$8*(M661-2),IF(O662="low",(1-$K$8)*N661+$K$8*(L661+2),N661))</f>
        <v>286.83122409851092</v>
      </c>
      <c r="O662" s="2" t="str">
        <f>IF(J662&gt;N661+1,"high",IF(J662&lt;N661-1,"low","middle"))</f>
        <v>low</v>
      </c>
      <c r="P662" s="2">
        <f>IF(O662="low",250,IF(O662="high",300,275))</f>
        <v>250</v>
      </c>
      <c r="Q662" s="2">
        <f>IF(P662=P661,Q661+1,1)</f>
        <v>1</v>
      </c>
      <c r="R662" s="2">
        <f>IF(P662=P661,R661+J662,J662)</f>
        <v>285.76110316465929</v>
      </c>
      <c r="S662" s="2">
        <f>IF(P663=P662,"NA",R662/Q662)</f>
        <v>285.76110316465929</v>
      </c>
      <c r="T662" s="2">
        <f>IF(P662=P661,T661+J662^2,J662^2)</f>
        <v>81659.408081883055</v>
      </c>
      <c r="U662" s="2">
        <f>IF(NOT($P663=$P662),SQRT(((T662)/($Q662))-S662^2),"NA")</f>
        <v>0</v>
      </c>
    </row>
    <row r="663" spans="1:21" x14ac:dyDescent="0.2">
      <c r="A663" s="2">
        <f>D663-$D$2</f>
        <v>13.580000162124634</v>
      </c>
      <c r="B663" s="2">
        <v>1.25699090958</v>
      </c>
      <c r="C663" s="2">
        <f>IF(B663&gt;B662,B663+(C662-B662),B663+(C662-B662)+5+A663-A662)</f>
        <v>13.546990871433024</v>
      </c>
      <c r="D663" s="2">
        <v>1577147205.7</v>
      </c>
      <c r="E663" s="2">
        <v>443</v>
      </c>
      <c r="F663" s="2">
        <v>898</v>
      </c>
      <c r="G663" s="2">
        <v>633</v>
      </c>
      <c r="H663" s="2">
        <v>697</v>
      </c>
      <c r="I663" s="2">
        <v>287</v>
      </c>
      <c r="J663" s="2">
        <f>$K$2*I663+(1-$K$2)*J662</f>
        <v>286.00888253172741</v>
      </c>
      <c r="K663" s="2"/>
      <c r="L663" s="2">
        <f>IF(O663="low", $K$4*J663+(1-$K$4)*L662,L662)</f>
        <v>284.6492486055979</v>
      </c>
      <c r="M663" s="2">
        <f>IF(O663="high", $K$4*J663+(1-$K$4)*M662,M662)</f>
        <v>293.52954583956728</v>
      </c>
      <c r="N663" s="2">
        <f>IF(O663="high",(1-$K$8)*N662+$K$8*(M662-2),IF(O663="low",(1-$K$8)*N662+$K$8*(L662+2),N662))</f>
        <v>286.83122409851092</v>
      </c>
      <c r="O663" s="2" t="str">
        <f>IF(J663&gt;N662+1,"high",IF(J663&lt;N662-1,"low","middle"))</f>
        <v>middle</v>
      </c>
      <c r="P663" s="2">
        <f>IF(O663="low",250,IF(O663="high",300,275))</f>
        <v>275</v>
      </c>
      <c r="Q663" s="2">
        <f>IF(P663=P662,Q662+1,1)</f>
        <v>1</v>
      </c>
      <c r="R663" s="2">
        <f>IF(P663=P662,R662+J663,J663)</f>
        <v>286.00888253172741</v>
      </c>
      <c r="S663" s="2" t="str">
        <f>IF(P664=P663,"NA",R663/Q663)</f>
        <v>NA</v>
      </c>
      <c r="T663" s="2">
        <f>IF(P663=P662,T662+J663^2,J663^2)</f>
        <v>81801.080887047443</v>
      </c>
      <c r="U663" s="2" t="str">
        <f>IF(NOT($P664=$P663),SQRT(((T663)/($Q663))-S663^2),"NA")</f>
        <v>NA</v>
      </c>
    </row>
    <row r="664" spans="1:21" x14ac:dyDescent="0.2">
      <c r="A664" s="2">
        <f>D664-$D$2</f>
        <v>13.600000143051147</v>
      </c>
      <c r="B664" s="2">
        <v>1.2777469158200001</v>
      </c>
      <c r="C664" s="2">
        <f>IF(B664&gt;B663,B664+(C663-B663),B664+(C663-B663)+5+A664-A663)</f>
        <v>13.567746877673024</v>
      </c>
      <c r="D664" s="2">
        <v>1577147205.72</v>
      </c>
      <c r="E664" s="2">
        <v>444</v>
      </c>
      <c r="F664" s="2">
        <v>899</v>
      </c>
      <c r="G664" s="2">
        <v>633</v>
      </c>
      <c r="H664" s="2">
        <v>697</v>
      </c>
      <c r="I664" s="2">
        <v>287</v>
      </c>
      <c r="J664" s="2">
        <f>$K$2*I664+(1-$K$2)*J663</f>
        <v>286.2071060253819</v>
      </c>
      <c r="K664" s="2"/>
      <c r="L664" s="2">
        <f>IF(O664="low", $K$4*J664+(1-$K$4)*L663,L663)</f>
        <v>284.6492486055979</v>
      </c>
      <c r="M664" s="2">
        <f>IF(O664="high", $K$4*J664+(1-$K$4)*M663,M663)</f>
        <v>293.52954583956728</v>
      </c>
      <c r="N664" s="2">
        <f>IF(O664="high",(1-$K$8)*N663+$K$8*(M663-2),IF(O664="low",(1-$K$8)*N663+$K$8*(L663+2),N663))</f>
        <v>286.83122409851092</v>
      </c>
      <c r="O664" s="2" t="str">
        <f>IF(J664&gt;N663+1,"high",IF(J664&lt;N663-1,"low","middle"))</f>
        <v>middle</v>
      </c>
      <c r="P664" s="2">
        <f>IF(O664="low",250,IF(O664="high",300,275))</f>
        <v>275</v>
      </c>
      <c r="Q664" s="2">
        <f>IF(P664=P663,Q663+1,1)</f>
        <v>2</v>
      </c>
      <c r="R664" s="2">
        <f>IF(P664=P663,R663+J664,J664)</f>
        <v>572.21598855710931</v>
      </c>
      <c r="S664" s="2" t="str">
        <f>IF(P665=P664,"NA",R664/Q664)</f>
        <v>NA</v>
      </c>
      <c r="T664" s="2">
        <f>IF(P664=P663,T663+J664^2,J664^2)</f>
        <v>163715.58842647163</v>
      </c>
      <c r="U664" s="2" t="str">
        <f>IF(NOT($P665=$P664),SQRT(((T664)/($Q664))-S664^2),"NA")</f>
        <v>NA</v>
      </c>
    </row>
    <row r="665" spans="1:21" x14ac:dyDescent="0.2">
      <c r="A665" s="2">
        <f>D665-$D$2</f>
        <v>13.620000123977661</v>
      </c>
      <c r="B665" s="2">
        <v>1.3022029399899999</v>
      </c>
      <c r="C665" s="2">
        <f>IF(B665&gt;B664,B665+(C664-B664),B665+(C664-B664)+5+A665-A664)</f>
        <v>13.592202901843024</v>
      </c>
      <c r="D665" s="2">
        <v>1577147205.74</v>
      </c>
      <c r="E665" s="2">
        <v>442</v>
      </c>
      <c r="F665" s="2">
        <v>899</v>
      </c>
      <c r="G665" s="2">
        <v>633</v>
      </c>
      <c r="H665" s="2">
        <v>697</v>
      </c>
      <c r="I665" s="2">
        <v>286</v>
      </c>
      <c r="J665" s="2">
        <f>$K$2*I665+(1-$K$2)*J664</f>
        <v>286.16568482030556</v>
      </c>
      <c r="K665" s="2"/>
      <c r="L665" s="2">
        <f>IF(O665="low", $K$4*J665+(1-$K$4)*L664,L664)</f>
        <v>284.6492486055979</v>
      </c>
      <c r="M665" s="2">
        <f>IF(O665="high", $K$4*J665+(1-$K$4)*M664,M664)</f>
        <v>293.52954583956728</v>
      </c>
      <c r="N665" s="2">
        <f>IF(O665="high",(1-$K$8)*N664+$K$8*(M664-2),IF(O665="low",(1-$K$8)*N664+$K$8*(L664+2),N664))</f>
        <v>286.83122409851092</v>
      </c>
      <c r="O665" s="2" t="str">
        <f>IF(J665&gt;N664+1,"high",IF(J665&lt;N664-1,"low","middle"))</f>
        <v>middle</v>
      </c>
      <c r="P665" s="2">
        <f>IF(O665="low",250,IF(O665="high",300,275))</f>
        <v>275</v>
      </c>
      <c r="Q665" s="2">
        <f>IF(P665=P664,Q664+1,1)</f>
        <v>3</v>
      </c>
      <c r="R665" s="2">
        <f>IF(P665=P664,R664+J665,J665)</f>
        <v>858.38167337741493</v>
      </c>
      <c r="S665" s="2" t="str">
        <f>IF(P666=P665,"NA",R665/Q665)</f>
        <v>NA</v>
      </c>
      <c r="T665" s="2">
        <f>IF(P665=P664,T664+J665^2,J665^2)</f>
        <v>245606.38759514608</v>
      </c>
      <c r="U665" s="2" t="str">
        <f>IF(NOT($P666=$P665),SQRT(((T665)/($Q665))-S665^2),"NA")</f>
        <v>NA</v>
      </c>
    </row>
    <row r="666" spans="1:21" x14ac:dyDescent="0.2">
      <c r="A666" s="2">
        <f>D666-$D$2</f>
        <v>13.640000104904175</v>
      </c>
      <c r="B666" s="2">
        <v>1.3228969574</v>
      </c>
      <c r="C666" s="2">
        <f>IF(B666&gt;B665,B666+(C665-B665),B666+(C665-B665)+5+A666-A665)</f>
        <v>13.612896919253023</v>
      </c>
      <c r="D666" s="2">
        <v>1577147205.76</v>
      </c>
      <c r="E666" s="2">
        <v>443</v>
      </c>
      <c r="F666" s="2">
        <v>899</v>
      </c>
      <c r="G666" s="2">
        <v>634</v>
      </c>
      <c r="H666" s="2">
        <v>697</v>
      </c>
      <c r="I666" s="2">
        <v>285</v>
      </c>
      <c r="J666" s="2">
        <f>$K$2*I666+(1-$K$2)*J665</f>
        <v>285.93254785624447</v>
      </c>
      <c r="K666" s="2"/>
      <c r="L666" s="2">
        <f>IF(O666="low", $K$4*J666+(1-$K$4)*L665,L665)</f>
        <v>284.6492486055979</v>
      </c>
      <c r="M666" s="2">
        <f>IF(O666="high", $K$4*J666+(1-$K$4)*M665,M665)</f>
        <v>293.52954583956728</v>
      </c>
      <c r="N666" s="2">
        <f>IF(O666="high",(1-$K$8)*N665+$K$8*(M665-2),IF(O666="low",(1-$K$8)*N665+$K$8*(L665+2),N665))</f>
        <v>286.83122409851092</v>
      </c>
      <c r="O666" s="2" t="str">
        <f>IF(J666&gt;N665+1,"high",IF(J666&lt;N665-1,"low","middle"))</f>
        <v>middle</v>
      </c>
      <c r="P666" s="2">
        <f>IF(O666="low",250,IF(O666="high",300,275))</f>
        <v>275</v>
      </c>
      <c r="Q666" s="2">
        <f>IF(P666=P665,Q665+1,1)</f>
        <v>4</v>
      </c>
      <c r="R666" s="2">
        <f>IF(P666=P665,R665+J666,J666)</f>
        <v>1144.3142212336593</v>
      </c>
      <c r="S666" s="2">
        <f>IF(P667=P666,"NA",R666/Q666)</f>
        <v>286.07855530841482</v>
      </c>
      <c r="T666" s="2">
        <f>IF(P666=P665,T665+J666^2,J666^2)</f>
        <v>327363.8095187096</v>
      </c>
      <c r="U666" s="2">
        <f>IF(NOT($P667=$P666),SQRT(((T666)/($Q666))-S666^2),"NA")</f>
        <v>0.11212639137724732</v>
      </c>
    </row>
    <row r="667" spans="1:21" x14ac:dyDescent="0.2">
      <c r="A667" s="2">
        <f>D667-$D$2</f>
        <v>13.670000076293945</v>
      </c>
      <c r="B667" s="2">
        <v>1.34749794006</v>
      </c>
      <c r="C667" s="2">
        <f>IF(B667&gt;B666,B667+(C666-B666),B667+(C666-B666)+5+A667-A666)</f>
        <v>13.637497901913024</v>
      </c>
      <c r="D667" s="2">
        <v>1577147205.79</v>
      </c>
      <c r="E667" s="2">
        <v>442</v>
      </c>
      <c r="F667" s="2">
        <v>898</v>
      </c>
      <c r="G667" s="2">
        <v>632</v>
      </c>
      <c r="H667" s="2">
        <v>696</v>
      </c>
      <c r="I667" s="2">
        <v>285</v>
      </c>
      <c r="J667" s="2">
        <f>$K$2*I667+(1-$K$2)*J666</f>
        <v>285.74603828499562</v>
      </c>
      <c r="K667" s="2"/>
      <c r="L667" s="2">
        <f>IF(O667="low", $K$4*J667+(1-$K$4)*L666,L666)</f>
        <v>284.86860654147745</v>
      </c>
      <c r="M667" s="2">
        <f>IF(O667="high", $K$4*J667+(1-$K$4)*M666,M666)</f>
        <v>293.52954583956728</v>
      </c>
      <c r="N667" s="2">
        <f>IF(O667="high",(1-$K$8)*N666+$K$8*(M666-2),IF(O667="low",(1-$K$8)*N666+$K$8*(L666+2),N666))</f>
        <v>286.82212532386529</v>
      </c>
      <c r="O667" s="2" t="str">
        <f>IF(J667&gt;N666+1,"high",IF(J667&lt;N666-1,"low","middle"))</f>
        <v>low</v>
      </c>
      <c r="P667" s="2">
        <f>IF(O667="low",250,IF(O667="high",300,275))</f>
        <v>250</v>
      </c>
      <c r="Q667" s="2">
        <f>IF(P667=P666,Q666+1,1)</f>
        <v>1</v>
      </c>
      <c r="R667" s="2">
        <f>IF(P667=P666,R666+J667,J667)</f>
        <v>285.74603828499562</v>
      </c>
      <c r="S667" s="2">
        <f>IF(P668=P667,"NA",R667/Q667)</f>
        <v>285.74603828499562</v>
      </c>
      <c r="T667" s="2">
        <f>IF(P667=P666,T666+J667^2,J667^2)</f>
        <v>81650.798395570178</v>
      </c>
      <c r="U667" s="2">
        <f>IF(NOT($P668=$P667),SQRT(((T667)/($Q667))-S667^2),"NA")</f>
        <v>0</v>
      </c>
    </row>
    <row r="668" spans="1:21" x14ac:dyDescent="0.2">
      <c r="A668" s="2">
        <f>D668-$D$2</f>
        <v>13.690000057220459</v>
      </c>
      <c r="B668" s="2">
        <v>1.3719959259000001</v>
      </c>
      <c r="C668" s="2">
        <f>IF(B668&gt;B667,B668+(C667-B667),B668+(C667-B667)+5+A668-A667)</f>
        <v>13.661995887753024</v>
      </c>
      <c r="D668" s="2">
        <v>1577147205.8099999</v>
      </c>
      <c r="E668" s="2">
        <v>443</v>
      </c>
      <c r="F668" s="2">
        <v>900</v>
      </c>
      <c r="G668" s="2">
        <v>634</v>
      </c>
      <c r="H668" s="2">
        <v>697</v>
      </c>
      <c r="I668" s="2">
        <v>287</v>
      </c>
      <c r="J668" s="2">
        <f>$K$2*I668+(1-$K$2)*J667</f>
        <v>285.99683062799647</v>
      </c>
      <c r="K668" s="2"/>
      <c r="L668" s="2">
        <f>IF(O668="low", $K$4*J668+(1-$K$4)*L667,L667)</f>
        <v>284.86860654147745</v>
      </c>
      <c r="M668" s="2">
        <f>IF(O668="high", $K$4*J668+(1-$K$4)*M667,M667)</f>
        <v>293.52954583956728</v>
      </c>
      <c r="N668" s="2">
        <f>IF(O668="high",(1-$K$8)*N667+$K$8*(M667-2),IF(O668="low",(1-$K$8)*N667+$K$8*(L667+2),N667))</f>
        <v>286.82212532386529</v>
      </c>
      <c r="O668" s="2" t="str">
        <f>IF(J668&gt;N667+1,"high",IF(J668&lt;N667-1,"low","middle"))</f>
        <v>middle</v>
      </c>
      <c r="P668" s="2">
        <f>IF(O668="low",250,IF(O668="high",300,275))</f>
        <v>275</v>
      </c>
      <c r="Q668" s="2">
        <f>IF(P668=P667,Q667+1,1)</f>
        <v>1</v>
      </c>
      <c r="R668" s="2">
        <f>IF(P668=P667,R667+J668,J668)</f>
        <v>285.99683062799647</v>
      </c>
      <c r="S668" s="2" t="str">
        <f>IF(P669=P668,"NA",R668/Q668)</f>
        <v>NA</v>
      </c>
      <c r="T668" s="2">
        <f>IF(P668=P667,T667+J668^2,J668^2)</f>
        <v>81794.187129258906</v>
      </c>
      <c r="U668" s="2" t="str">
        <f>IF(NOT($P669=$P668),SQRT(((T668)/($Q668))-S668^2),"NA")</f>
        <v>NA</v>
      </c>
    </row>
    <row r="669" spans="1:21" x14ac:dyDescent="0.2">
      <c r="A669" s="2">
        <f>D669-$D$2</f>
        <v>13.710000038146973</v>
      </c>
      <c r="B669" s="2">
        <v>1.39225888252</v>
      </c>
      <c r="C669" s="2">
        <f>IF(B669&gt;B668,B669+(C668-B668),B669+(C668-B668)+5+A669-A668)</f>
        <v>13.682258844373024</v>
      </c>
      <c r="D669" s="2">
        <v>1577147205.8299999</v>
      </c>
      <c r="E669" s="2">
        <v>443</v>
      </c>
      <c r="F669" s="2">
        <v>898</v>
      </c>
      <c r="G669" s="2">
        <v>634</v>
      </c>
      <c r="H669" s="2">
        <v>697</v>
      </c>
      <c r="I669" s="2">
        <v>286</v>
      </c>
      <c r="J669" s="2">
        <f>$K$2*I669+(1-$K$2)*J668</f>
        <v>285.99746450239718</v>
      </c>
      <c r="K669" s="2"/>
      <c r="L669" s="2">
        <f>IF(O669="low", $K$4*J669+(1-$K$4)*L668,L668)</f>
        <v>284.86860654147745</v>
      </c>
      <c r="M669" s="2">
        <f>IF(O669="high", $K$4*J669+(1-$K$4)*M668,M668)</f>
        <v>293.52954583956728</v>
      </c>
      <c r="N669" s="2">
        <f>IF(O669="high",(1-$K$8)*N668+$K$8*(M668-2),IF(O669="low",(1-$K$8)*N668+$K$8*(L668+2),N668))</f>
        <v>286.82212532386529</v>
      </c>
      <c r="O669" s="2" t="str">
        <f>IF(J669&gt;N668+1,"high",IF(J669&lt;N668-1,"low","middle"))</f>
        <v>middle</v>
      </c>
      <c r="P669" s="2">
        <f>IF(O669="low",250,IF(O669="high",300,275))</f>
        <v>275</v>
      </c>
      <c r="Q669" s="2">
        <f>IF(P669=P668,Q668+1,1)</f>
        <v>2</v>
      </c>
      <c r="R669" s="2">
        <f>IF(P669=P668,R668+J669,J669)</f>
        <v>571.99429513039365</v>
      </c>
      <c r="S669" s="2">
        <f>IF(P670=P669,"NA",R669/Q669)</f>
        <v>285.99714756519683</v>
      </c>
      <c r="T669" s="2">
        <f>IF(P669=P668,T668+J669^2,J669^2)</f>
        <v>163588.73683105884</v>
      </c>
      <c r="U669" s="2">
        <f>IF(NOT($P670=$P669),SQRT(((T669)/($Q669))-S669^2),"NA")</f>
        <v>3.1694143121626804E-4</v>
      </c>
    </row>
    <row r="670" spans="1:21" x14ac:dyDescent="0.2">
      <c r="A670" s="2">
        <f>D670-$D$2</f>
        <v>13.740000009536743</v>
      </c>
      <c r="B670" s="2">
        <v>1.4169249534599999</v>
      </c>
      <c r="C670" s="2">
        <f>IF(B670&gt;B669,B670+(C669-B669),B670+(C669-B669)+5+A670-A669)</f>
        <v>13.706924915313024</v>
      </c>
      <c r="D670" s="2">
        <v>1577147205.8599999</v>
      </c>
      <c r="E670" s="2">
        <v>442</v>
      </c>
      <c r="F670" s="2">
        <v>898</v>
      </c>
      <c r="G670" s="2">
        <v>633</v>
      </c>
      <c r="H670" s="2">
        <v>696</v>
      </c>
      <c r="I670" s="2">
        <v>285</v>
      </c>
      <c r="J670" s="2">
        <f>$K$2*I670+(1-$K$2)*J669</f>
        <v>285.79797160191777</v>
      </c>
      <c r="K670" s="2"/>
      <c r="L670" s="2">
        <f>IF(O670="low", $K$4*J670+(1-$K$4)*L669,L669)</f>
        <v>285.05447955356556</v>
      </c>
      <c r="M670" s="2">
        <f>IF(O670="high", $K$4*J670+(1-$K$4)*M669,M669)</f>
        <v>293.52954583956728</v>
      </c>
      <c r="N670" s="2">
        <f>IF(O670="high",(1-$K$8)*N669+$K$8*(M669-2),IF(O670="low",(1-$K$8)*N669+$K$8*(L669+2),N669))</f>
        <v>286.82444938474589</v>
      </c>
      <c r="O670" s="2" t="str">
        <f>IF(J670&gt;N669+1,"high",IF(J670&lt;N669-1,"low","middle"))</f>
        <v>low</v>
      </c>
      <c r="P670" s="2">
        <f>IF(O670="low",250,IF(O670="high",300,275))</f>
        <v>250</v>
      </c>
      <c r="Q670" s="2">
        <f>IF(P670=P669,Q669+1,1)</f>
        <v>1</v>
      </c>
      <c r="R670" s="2">
        <f>IF(P670=P669,R669+J670,J670)</f>
        <v>285.79797160191777</v>
      </c>
      <c r="S670" s="2">
        <f>IF(P671=P670,"NA",R670/Q670)</f>
        <v>285.79797160191777</v>
      </c>
      <c r="T670" s="2">
        <f>IF(P670=P669,T669+J670^2,J670^2)</f>
        <v>81680.480571770589</v>
      </c>
      <c r="U670" s="2">
        <f>IF(NOT($P671=$P670),SQRT(((T670)/($Q670))-S670^2),"NA")</f>
        <v>0</v>
      </c>
    </row>
    <row r="671" spans="1:21" x14ac:dyDescent="0.2">
      <c r="A671" s="2">
        <f>D671-$D$2</f>
        <v>13.760000228881836</v>
      </c>
      <c r="B671" s="2">
        <v>1.4375338554399999</v>
      </c>
      <c r="C671" s="2">
        <f>IF(B671&gt;B670,B671+(C670-B670),B671+(C670-B670)+5+A671-A670)</f>
        <v>13.727533817293024</v>
      </c>
      <c r="D671" s="2">
        <v>1577147205.8800001</v>
      </c>
      <c r="E671" s="2">
        <v>444</v>
      </c>
      <c r="F671" s="2">
        <v>899</v>
      </c>
      <c r="G671" s="2">
        <v>635</v>
      </c>
      <c r="H671" s="2">
        <v>696</v>
      </c>
      <c r="I671" s="2">
        <v>287</v>
      </c>
      <c r="J671" s="2">
        <f>$K$2*I671+(1-$K$2)*J670</f>
        <v>286.03837728153422</v>
      </c>
      <c r="K671" s="2"/>
      <c r="L671" s="2">
        <f>IF(O671="low", $K$4*J671+(1-$K$4)*L670,L670)</f>
        <v>285.05447955356556</v>
      </c>
      <c r="M671" s="2">
        <f>IF(O671="high", $K$4*J671+(1-$K$4)*M670,M670)</f>
        <v>293.52954583956728</v>
      </c>
      <c r="N671" s="2">
        <f>IF(O671="high",(1-$K$8)*N670+$K$8*(M670-2),IF(O671="low",(1-$K$8)*N670+$K$8*(L670+2),N670))</f>
        <v>286.82444938474589</v>
      </c>
      <c r="O671" s="2" t="str">
        <f>IF(J671&gt;N670+1,"high",IF(J671&lt;N670-1,"low","middle"))</f>
        <v>middle</v>
      </c>
      <c r="P671" s="2">
        <f>IF(O671="low",250,IF(O671="high",300,275))</f>
        <v>275</v>
      </c>
      <c r="Q671" s="2">
        <f>IF(P671=P670,Q670+1,1)</f>
        <v>1</v>
      </c>
      <c r="R671" s="2">
        <f>IF(P671=P670,R670+J671,J671)</f>
        <v>286.03837728153422</v>
      </c>
      <c r="S671" s="2" t="str">
        <f>IF(P672=P671,"NA",R671/Q671)</f>
        <v>NA</v>
      </c>
      <c r="T671" s="2">
        <f>IF(P671=P670,T670+J671^2,J671^2)</f>
        <v>81817.953277853318</v>
      </c>
      <c r="U671" s="2" t="str">
        <f>IF(NOT($P672=$P671),SQRT(((T671)/($Q671))-S671^2),"NA")</f>
        <v>NA</v>
      </c>
    </row>
    <row r="672" spans="1:21" x14ac:dyDescent="0.2">
      <c r="A672" s="2">
        <f>D672-$D$2</f>
        <v>13.78000020980835</v>
      </c>
      <c r="B672" s="2">
        <v>1.46186900139</v>
      </c>
      <c r="C672" s="2">
        <f>IF(B672&gt;B671,B672+(C671-B671),B672+(C671-B671)+5+A672-A671)</f>
        <v>13.751868963243023</v>
      </c>
      <c r="D672" s="2">
        <v>1577147205.9000001</v>
      </c>
      <c r="E672" s="2">
        <v>444</v>
      </c>
      <c r="F672" s="2">
        <v>899</v>
      </c>
      <c r="G672" s="2">
        <v>634</v>
      </c>
      <c r="H672" s="2">
        <v>698</v>
      </c>
      <c r="I672" s="2">
        <v>287</v>
      </c>
      <c r="J672" s="2">
        <f>$K$2*I672+(1-$K$2)*J671</f>
        <v>286.23070182522736</v>
      </c>
      <c r="K672" s="2"/>
      <c r="L672" s="2">
        <f>IF(O672="low", $K$4*J672+(1-$K$4)*L671,L671)</f>
        <v>285.05447955356556</v>
      </c>
      <c r="M672" s="2">
        <f>IF(O672="high", $K$4*J672+(1-$K$4)*M671,M671)</f>
        <v>293.52954583956728</v>
      </c>
      <c r="N672" s="2">
        <f>IF(O672="high",(1-$K$8)*N671+$K$8*(M671-2),IF(O672="low",(1-$K$8)*N671+$K$8*(L671+2),N671))</f>
        <v>286.82444938474589</v>
      </c>
      <c r="O672" s="2" t="str">
        <f>IF(J672&gt;N671+1,"high",IF(J672&lt;N671-1,"low","middle"))</f>
        <v>middle</v>
      </c>
      <c r="P672" s="2">
        <f>IF(O672="low",250,IF(O672="high",300,275))</f>
        <v>275</v>
      </c>
      <c r="Q672" s="2">
        <f>IF(P672=P671,Q671+1,1)</f>
        <v>2</v>
      </c>
      <c r="R672" s="2">
        <f>IF(P672=P671,R671+J672,J672)</f>
        <v>572.26907910676164</v>
      </c>
      <c r="S672" s="2" t="str">
        <f>IF(P673=P672,"NA",R672/Q672)</f>
        <v>NA</v>
      </c>
      <c r="T672" s="2">
        <f>IF(P672=P671,T671+J672^2,J672^2)</f>
        <v>163745.96794521553</v>
      </c>
      <c r="U672" s="2" t="str">
        <f>IF(NOT($P673=$P672),SQRT(((T672)/($Q672))-S672^2),"NA")</f>
        <v>NA</v>
      </c>
    </row>
    <row r="673" spans="1:21" x14ac:dyDescent="0.2">
      <c r="A673" s="2">
        <f>D673-$D$2</f>
        <v>13.800000190734863</v>
      </c>
      <c r="B673" s="2">
        <v>1.48261904716</v>
      </c>
      <c r="C673" s="2">
        <f>IF(B673&gt;B672,B673+(C672-B672),B673+(C672-B672)+5+A673-A672)</f>
        <v>13.772619009013024</v>
      </c>
      <c r="D673" s="2">
        <v>1577147205.9200001</v>
      </c>
      <c r="E673" s="2">
        <v>443</v>
      </c>
      <c r="F673" s="2">
        <v>898</v>
      </c>
      <c r="G673" s="2">
        <v>634</v>
      </c>
      <c r="H673" s="2">
        <v>697</v>
      </c>
      <c r="I673" s="2">
        <v>287</v>
      </c>
      <c r="J673" s="2">
        <f>$K$2*I673+(1-$K$2)*J672</f>
        <v>286.38456146018189</v>
      </c>
      <c r="K673" s="2"/>
      <c r="L673" s="2">
        <f>IF(O673="low", $K$4*J673+(1-$K$4)*L672,L672)</f>
        <v>285.05447955356556</v>
      </c>
      <c r="M673" s="2">
        <f>IF(O673="high", $K$4*J673+(1-$K$4)*M672,M672)</f>
        <v>293.52954583956728</v>
      </c>
      <c r="N673" s="2">
        <f>IF(O673="high",(1-$K$8)*N672+$K$8*(M672-2),IF(O673="low",(1-$K$8)*N672+$K$8*(L672+2),N672))</f>
        <v>286.82444938474589</v>
      </c>
      <c r="O673" s="2" t="str">
        <f>IF(J673&gt;N672+1,"high",IF(J673&lt;N672-1,"low","middle"))</f>
        <v>middle</v>
      </c>
      <c r="P673" s="2">
        <f>IF(O673="low",250,IF(O673="high",300,275))</f>
        <v>275</v>
      </c>
      <c r="Q673" s="2">
        <f>IF(P673=P672,Q672+1,1)</f>
        <v>3</v>
      </c>
      <c r="R673" s="2">
        <f>IF(P673=P672,R672+J673,J673)</f>
        <v>858.65364056694352</v>
      </c>
      <c r="S673" s="2" t="str">
        <f>IF(P674=P673,"NA",R673/Q673)</f>
        <v>NA</v>
      </c>
      <c r="T673" s="2">
        <f>IF(P673=P672,T672+J673^2,J673^2)</f>
        <v>245762.08498795622</v>
      </c>
      <c r="U673" s="2" t="str">
        <f>IF(NOT($P674=$P673),SQRT(((T673)/($Q673))-S673^2),"NA")</f>
        <v>NA</v>
      </c>
    </row>
    <row r="674" spans="1:21" x14ac:dyDescent="0.2">
      <c r="A674" s="2">
        <f>D674-$D$2</f>
        <v>13.830000162124634</v>
      </c>
      <c r="B674" s="2">
        <v>1.50710582733</v>
      </c>
      <c r="C674" s="2">
        <f>IF(B674&gt;B673,B674+(C673-B673),B674+(C673-B673)+5+A674-A673)</f>
        <v>13.797105789183023</v>
      </c>
      <c r="D674" s="2">
        <v>1577147205.95</v>
      </c>
      <c r="E674" s="2">
        <v>444</v>
      </c>
      <c r="F674" s="2">
        <v>899</v>
      </c>
      <c r="G674" s="2">
        <v>633</v>
      </c>
      <c r="H674" s="2">
        <v>696</v>
      </c>
      <c r="I674" s="2">
        <v>287</v>
      </c>
      <c r="J674" s="2">
        <f>$K$2*I674+(1-$K$2)*J673</f>
        <v>286.50764916814552</v>
      </c>
      <c r="K674" s="2"/>
      <c r="L674" s="2">
        <f>IF(O674="low", $K$4*J674+(1-$K$4)*L673,L673)</f>
        <v>285.05447955356556</v>
      </c>
      <c r="M674" s="2">
        <f>IF(O674="high", $K$4*J674+(1-$K$4)*M673,M673)</f>
        <v>293.52954583956728</v>
      </c>
      <c r="N674" s="2">
        <f>IF(O674="high",(1-$K$8)*N673+$K$8*(M673-2),IF(O674="low",(1-$K$8)*N673+$K$8*(L673+2),N673))</f>
        <v>286.82444938474589</v>
      </c>
      <c r="O674" s="2" t="str">
        <f>IF(J674&gt;N673+1,"high",IF(J674&lt;N673-1,"low","middle"))</f>
        <v>middle</v>
      </c>
      <c r="P674" s="2">
        <f>IF(O674="low",250,IF(O674="high",300,275))</f>
        <v>275</v>
      </c>
      <c r="Q674" s="2">
        <f>IF(P674=P673,Q673+1,1)</f>
        <v>4</v>
      </c>
      <c r="R674" s="2">
        <f>IF(P674=P673,R673+J674,J674)</f>
        <v>1145.161289735089</v>
      </c>
      <c r="S674" s="2" t="str">
        <f>IF(P675=P674,"NA",R674/Q674)</f>
        <v>NA</v>
      </c>
      <c r="T674" s="2">
        <f>IF(P674=P673,T673+J674^2,J674^2)</f>
        <v>327848.71801981336</v>
      </c>
      <c r="U674" s="2" t="str">
        <f>IF(NOT($P675=$P674),SQRT(((T674)/($Q674))-S674^2),"NA")</f>
        <v>NA</v>
      </c>
    </row>
    <row r="675" spans="1:21" x14ac:dyDescent="0.2">
      <c r="A675" s="2">
        <f>D675-$D$2</f>
        <v>13.850000143051147</v>
      </c>
      <c r="B675" s="2">
        <v>1.5317659378099999</v>
      </c>
      <c r="C675" s="2">
        <f>IF(B675&gt;B674,B675+(C674-B674),B675+(C674-B674)+5+A675-A674)</f>
        <v>13.821765899663024</v>
      </c>
      <c r="D675" s="2">
        <v>1577147205.97</v>
      </c>
      <c r="E675" s="2">
        <v>442</v>
      </c>
      <c r="F675" s="2">
        <v>899</v>
      </c>
      <c r="G675" s="2">
        <v>633</v>
      </c>
      <c r="H675" s="2">
        <v>695</v>
      </c>
      <c r="I675" s="2">
        <v>285</v>
      </c>
      <c r="J675" s="2">
        <f>$K$2*I675+(1-$K$2)*J674</f>
        <v>286.20611933451642</v>
      </c>
      <c r="K675" s="2"/>
      <c r="L675" s="2">
        <f>IF(O675="low", $K$4*J675+(1-$K$4)*L674,L674)</f>
        <v>285.05447955356556</v>
      </c>
      <c r="M675" s="2">
        <f>IF(O675="high", $K$4*J675+(1-$K$4)*M674,M674)</f>
        <v>293.52954583956728</v>
      </c>
      <c r="N675" s="2">
        <f>IF(O675="high",(1-$K$8)*N674+$K$8*(M674-2),IF(O675="low",(1-$K$8)*N674+$K$8*(L674+2),N674))</f>
        <v>286.82444938474589</v>
      </c>
      <c r="O675" s="2" t="str">
        <f>IF(J675&gt;N674+1,"high",IF(J675&lt;N674-1,"low","middle"))</f>
        <v>middle</v>
      </c>
      <c r="P675" s="2">
        <f>IF(O675="low",250,IF(O675="high",300,275))</f>
        <v>275</v>
      </c>
      <c r="Q675" s="2">
        <f>IF(P675=P674,Q674+1,1)</f>
        <v>5</v>
      </c>
      <c r="R675" s="2">
        <f>IF(P675=P674,R674+J675,J675)</f>
        <v>1431.3674090696054</v>
      </c>
      <c r="S675" s="2" t="str">
        <f>IF(P676=P675,"NA",R675/Q675)</f>
        <v>NA</v>
      </c>
      <c r="T675" s="2">
        <f>IF(P675=P674,T674+J675^2,J675^2)</f>
        <v>409762.66076433682</v>
      </c>
      <c r="U675" s="2" t="str">
        <f>IF(NOT($P676=$P675),SQRT(((T675)/($Q675))-S675^2),"NA")</f>
        <v>NA</v>
      </c>
    </row>
    <row r="676" spans="1:21" x14ac:dyDescent="0.2">
      <c r="A676" s="2">
        <f>D676-$D$2</f>
        <v>13.870000123977661</v>
      </c>
      <c r="B676" s="2">
        <v>1.5519788265200001</v>
      </c>
      <c r="C676" s="2">
        <f>IF(B676&gt;B675,B676+(C675-B675),B676+(C675-B675)+5+A676-A675)</f>
        <v>13.841978788373023</v>
      </c>
      <c r="D676" s="2">
        <v>1577147205.99</v>
      </c>
      <c r="E676" s="2">
        <v>443</v>
      </c>
      <c r="F676" s="2">
        <v>898</v>
      </c>
      <c r="G676" s="2">
        <v>634</v>
      </c>
      <c r="H676" s="2">
        <v>697</v>
      </c>
      <c r="I676" s="2">
        <v>288</v>
      </c>
      <c r="J676" s="2">
        <f>$K$2*I676+(1-$K$2)*J675</f>
        <v>286.56489546761316</v>
      </c>
      <c r="K676" s="2"/>
      <c r="L676" s="2">
        <f>IF(O676="low", $K$4*J676+(1-$K$4)*L675,L675)</f>
        <v>285.05447955356556</v>
      </c>
      <c r="M676" s="2">
        <f>IF(O676="high", $K$4*J676+(1-$K$4)*M675,M675)</f>
        <v>293.52954583956728</v>
      </c>
      <c r="N676" s="2">
        <f>IF(O676="high",(1-$K$8)*N675+$K$8*(M675-2),IF(O676="low",(1-$K$8)*N675+$K$8*(L675+2),N675))</f>
        <v>286.82444938474589</v>
      </c>
      <c r="O676" s="2" t="str">
        <f>IF(J676&gt;N675+1,"high",IF(J676&lt;N675-1,"low","middle"))</f>
        <v>middle</v>
      </c>
      <c r="P676" s="2">
        <f>IF(O676="low",250,IF(O676="high",300,275))</f>
        <v>275</v>
      </c>
      <c r="Q676" s="2">
        <f>IF(P676=P675,Q675+1,1)</f>
        <v>6</v>
      </c>
      <c r="R676" s="2">
        <f>IF(P676=P675,R675+J676,J676)</f>
        <v>1717.9323045372184</v>
      </c>
      <c r="S676" s="2" t="str">
        <f>IF(P677=P676,"NA",R676/Q676)</f>
        <v>NA</v>
      </c>
      <c r="T676" s="2">
        <f>IF(P676=P675,T675+J676^2,J676^2)</f>
        <v>491882.10007870087</v>
      </c>
      <c r="U676" s="2" t="str">
        <f>IF(NOT($P677=$P676),SQRT(((T676)/($Q676))-S676^2),"NA")</f>
        <v>NA</v>
      </c>
    </row>
    <row r="677" spans="1:21" x14ac:dyDescent="0.2">
      <c r="A677" s="2">
        <f>D677-$D$2</f>
        <v>13.900000095367432</v>
      </c>
      <c r="B677" s="2">
        <v>1.5766439437899999</v>
      </c>
      <c r="C677" s="2">
        <f>IF(B677&gt;B676,B677+(C676-B676),B677+(C676-B676)+5+A677-A676)</f>
        <v>13.866643905643024</v>
      </c>
      <c r="D677" s="2">
        <v>1577147206.02</v>
      </c>
      <c r="E677" s="2">
        <v>444</v>
      </c>
      <c r="F677" s="2">
        <v>899</v>
      </c>
      <c r="G677" s="2">
        <v>634</v>
      </c>
      <c r="H677" s="2">
        <v>697</v>
      </c>
      <c r="I677" s="2">
        <v>287</v>
      </c>
      <c r="J677" s="2">
        <f>$K$2*I677+(1-$K$2)*J676</f>
        <v>286.65191637409055</v>
      </c>
      <c r="K677" s="2"/>
      <c r="L677" s="2">
        <f>IF(O677="low", $K$4*J677+(1-$K$4)*L676,L676)</f>
        <v>285.05447955356556</v>
      </c>
      <c r="M677" s="2">
        <f>IF(O677="high", $K$4*J677+(1-$K$4)*M676,M676)</f>
        <v>293.52954583956728</v>
      </c>
      <c r="N677" s="2">
        <f>IF(O677="high",(1-$K$8)*N676+$K$8*(M676-2),IF(O677="low",(1-$K$8)*N676+$K$8*(L676+2),N676))</f>
        <v>286.82444938474589</v>
      </c>
      <c r="O677" s="2" t="str">
        <f>IF(J677&gt;N676+1,"high",IF(J677&lt;N676-1,"low","middle"))</f>
        <v>middle</v>
      </c>
      <c r="P677" s="2">
        <f>IF(O677="low",250,IF(O677="high",300,275))</f>
        <v>275</v>
      </c>
      <c r="Q677" s="2">
        <f>IF(P677=P676,Q676+1,1)</f>
        <v>7</v>
      </c>
      <c r="R677" s="2">
        <f>IF(P677=P676,R676+J677,J677)</f>
        <v>2004.5842209113089</v>
      </c>
      <c r="S677" s="2" t="str">
        <f>IF(P678=P677,"NA",R677/Q677)</f>
        <v>NA</v>
      </c>
      <c r="T677" s="2">
        <f>IF(P677=P676,T676+J677^2,J677^2)</f>
        <v>574051.42123963952</v>
      </c>
      <c r="U677" s="2" t="str">
        <f>IF(NOT($P678=$P677),SQRT(((T677)/($Q677))-S677^2),"NA")</f>
        <v>NA</v>
      </c>
    </row>
    <row r="678" spans="1:21" x14ac:dyDescent="0.2">
      <c r="A678" s="2">
        <f>D678-$D$2</f>
        <v>13.920000076293945</v>
      </c>
      <c r="B678" s="2">
        <v>1.5971930027000001</v>
      </c>
      <c r="C678" s="2">
        <f>IF(B678&gt;B677,B678+(C677-B677),B678+(C677-B677)+5+A678-A677)</f>
        <v>13.887192964553023</v>
      </c>
      <c r="D678" s="2">
        <v>1577147206.04</v>
      </c>
      <c r="E678" s="2">
        <v>440</v>
      </c>
      <c r="F678" s="2">
        <v>899</v>
      </c>
      <c r="G678" s="2">
        <v>633</v>
      </c>
      <c r="H678" s="2">
        <v>696</v>
      </c>
      <c r="I678" s="2">
        <v>285</v>
      </c>
      <c r="J678" s="2">
        <f>$K$2*I678+(1-$K$2)*J677</f>
        <v>286.32153309927241</v>
      </c>
      <c r="K678" s="2"/>
      <c r="L678" s="2">
        <f>IF(O678="low", $K$4*J678+(1-$K$4)*L677,L677)</f>
        <v>285.05447955356556</v>
      </c>
      <c r="M678" s="2">
        <f>IF(O678="high", $K$4*J678+(1-$K$4)*M677,M677)</f>
        <v>293.52954583956728</v>
      </c>
      <c r="N678" s="2">
        <f>IF(O678="high",(1-$K$8)*N677+$K$8*(M677-2),IF(O678="low",(1-$K$8)*N677+$K$8*(L677+2),N677))</f>
        <v>286.82444938474589</v>
      </c>
      <c r="O678" s="2" t="str">
        <f>IF(J678&gt;N677+1,"high",IF(J678&lt;N677-1,"low","middle"))</f>
        <v>middle</v>
      </c>
      <c r="P678" s="2">
        <f>IF(O678="low",250,IF(O678="high",300,275))</f>
        <v>275</v>
      </c>
      <c r="Q678" s="2">
        <f>IF(P678=P677,Q677+1,1)</f>
        <v>8</v>
      </c>
      <c r="R678" s="2">
        <f>IF(P678=P677,R677+J678,J678)</f>
        <v>2290.9057540105814</v>
      </c>
      <c r="S678" s="2" t="str">
        <f>IF(P679=P678,"NA",R678/Q678)</f>
        <v>NA</v>
      </c>
      <c r="T678" s="2">
        <f>IF(P678=P677,T677+J678^2,J678^2)</f>
        <v>656031.44155595731</v>
      </c>
      <c r="U678" s="2" t="str">
        <f>IF(NOT($P679=$P678),SQRT(((T678)/($Q678))-S678^2),"NA")</f>
        <v>NA</v>
      </c>
    </row>
    <row r="679" spans="1:21" x14ac:dyDescent="0.2">
      <c r="A679" s="2">
        <f>D679-$D$2</f>
        <v>13.940000057220459</v>
      </c>
      <c r="B679" s="2">
        <v>1.6218059063000001</v>
      </c>
      <c r="C679" s="2">
        <f>IF(B679&gt;B678,B679+(C678-B678),B679+(C678-B678)+5+A679-A678)</f>
        <v>13.911805868153024</v>
      </c>
      <c r="D679" s="2">
        <v>1577147206.0599999</v>
      </c>
      <c r="E679" s="2">
        <v>442</v>
      </c>
      <c r="F679" s="2">
        <v>897</v>
      </c>
      <c r="G679" s="2">
        <v>635</v>
      </c>
      <c r="H679" s="2">
        <v>696</v>
      </c>
      <c r="I679" s="2">
        <v>287</v>
      </c>
      <c r="J679" s="2">
        <f>$K$2*I679+(1-$K$2)*J678</f>
        <v>286.45722647941795</v>
      </c>
      <c r="K679" s="2"/>
      <c r="L679" s="2">
        <f>IF(O679="low", $K$4*J679+(1-$K$4)*L678,L678)</f>
        <v>285.05447955356556</v>
      </c>
      <c r="M679" s="2">
        <f>IF(O679="high", $K$4*J679+(1-$K$4)*M678,M678)</f>
        <v>293.52954583956728</v>
      </c>
      <c r="N679" s="2">
        <f>IF(O679="high",(1-$K$8)*N678+$K$8*(M678-2),IF(O679="low",(1-$K$8)*N678+$K$8*(L678+2),N678))</f>
        <v>286.82444938474589</v>
      </c>
      <c r="O679" s="2" t="str">
        <f>IF(J679&gt;N678+1,"high",IF(J679&lt;N678-1,"low","middle"))</f>
        <v>middle</v>
      </c>
      <c r="P679" s="2">
        <f>IF(O679="low",250,IF(O679="high",300,275))</f>
        <v>275</v>
      </c>
      <c r="Q679" s="2">
        <f>IF(P679=P678,Q678+1,1)</f>
        <v>9</v>
      </c>
      <c r="R679" s="2">
        <f>IF(P679=P678,R678+J679,J679)</f>
        <v>2577.3629804899992</v>
      </c>
      <c r="S679" s="2" t="str">
        <f>IF(P680=P679,"NA",R679/Q679)</f>
        <v>NA</v>
      </c>
      <c r="T679" s="2">
        <f>IF(P679=P678,T678+J679^2,J679^2)</f>
        <v>738089.18415823788</v>
      </c>
      <c r="U679" s="2" t="str">
        <f>IF(NOT($P680=$P679),SQRT(((T679)/($Q679))-S679^2),"NA")</f>
        <v>NA</v>
      </c>
    </row>
    <row r="680" spans="1:21" x14ac:dyDescent="0.2">
      <c r="A680" s="2">
        <f>D680-$D$2</f>
        <v>13.960000038146973</v>
      </c>
      <c r="B680" s="2">
        <v>1.6461160183000001</v>
      </c>
      <c r="C680" s="2">
        <f>IF(B680&gt;B679,B680+(C679-B679),B680+(C679-B679)+5+A680-A679)</f>
        <v>13.936115980153025</v>
      </c>
      <c r="D680" s="2">
        <v>1577147206.0799999</v>
      </c>
      <c r="E680" s="2">
        <v>444</v>
      </c>
      <c r="F680" s="2">
        <v>898</v>
      </c>
      <c r="G680" s="2">
        <v>634</v>
      </c>
      <c r="H680" s="2">
        <v>697</v>
      </c>
      <c r="I680" s="2">
        <v>287</v>
      </c>
      <c r="J680" s="2">
        <f>$K$2*I680+(1-$K$2)*J679</f>
        <v>286.56578118353434</v>
      </c>
      <c r="K680" s="2"/>
      <c r="L680" s="2">
        <f>IF(O680="low", $K$4*J680+(1-$K$4)*L679,L679)</f>
        <v>285.05447955356556</v>
      </c>
      <c r="M680" s="2">
        <f>IF(O680="high", $K$4*J680+(1-$K$4)*M679,M679)</f>
        <v>293.52954583956728</v>
      </c>
      <c r="N680" s="2">
        <f>IF(O680="high",(1-$K$8)*N679+$K$8*(M679-2),IF(O680="low",(1-$K$8)*N679+$K$8*(L679+2),N679))</f>
        <v>286.82444938474589</v>
      </c>
      <c r="O680" s="2" t="str">
        <f>IF(J680&gt;N679+1,"high",IF(J680&lt;N679-1,"low","middle"))</f>
        <v>middle</v>
      </c>
      <c r="P680" s="2">
        <f>IF(O680="low",250,IF(O680="high",300,275))</f>
        <v>275</v>
      </c>
      <c r="Q680" s="2">
        <f>IF(P680=P679,Q679+1,1)</f>
        <v>10</v>
      </c>
      <c r="R680" s="2">
        <f>IF(P680=P679,R679+J680,J680)</f>
        <v>2863.9287616735337</v>
      </c>
      <c r="S680" s="2" t="str">
        <f>IF(P681=P680,"NA",R680/Q680)</f>
        <v>NA</v>
      </c>
      <c r="T680" s="2">
        <f>IF(P680=P679,T679+J680^2,J680^2)</f>
        <v>820209.1311035672</v>
      </c>
      <c r="U680" s="2" t="str">
        <f>IF(NOT($P681=$P680),SQRT(((T680)/($Q680))-S680^2),"NA")</f>
        <v>NA</v>
      </c>
    </row>
    <row r="681" spans="1:21" x14ac:dyDescent="0.2">
      <c r="A681" s="2">
        <f>D681-$D$2</f>
        <v>13.990000009536743</v>
      </c>
      <c r="B681" s="2">
        <v>1.6668570041699999</v>
      </c>
      <c r="C681" s="2">
        <f>IF(B681&gt;B680,B681+(C680-B680),B681+(C680-B680)+5+A681-A680)</f>
        <v>13.956856966023024</v>
      </c>
      <c r="D681" s="2">
        <v>1577147206.1099999</v>
      </c>
      <c r="E681" s="2">
        <v>443</v>
      </c>
      <c r="F681" s="2">
        <v>899</v>
      </c>
      <c r="G681" s="2">
        <v>633</v>
      </c>
      <c r="H681" s="2">
        <v>696</v>
      </c>
      <c r="I681" s="2">
        <v>287</v>
      </c>
      <c r="J681" s="2">
        <f>$K$2*I681+(1-$K$2)*J680</f>
        <v>286.65262494682747</v>
      </c>
      <c r="K681" s="2"/>
      <c r="L681" s="2">
        <f>IF(O681="low", $K$4*J681+(1-$K$4)*L680,L680)</f>
        <v>285.05447955356556</v>
      </c>
      <c r="M681" s="2">
        <f>IF(O681="high", $K$4*J681+(1-$K$4)*M680,M680)</f>
        <v>293.52954583956728</v>
      </c>
      <c r="N681" s="2">
        <f>IF(O681="high",(1-$K$8)*N680+$K$8*(M680-2),IF(O681="low",(1-$K$8)*N680+$K$8*(L680+2),N680))</f>
        <v>286.82444938474589</v>
      </c>
      <c r="O681" s="2" t="str">
        <f>IF(J681&gt;N680+1,"high",IF(J681&lt;N680-1,"low","middle"))</f>
        <v>middle</v>
      </c>
      <c r="P681" s="2">
        <f>IF(O681="low",250,IF(O681="high",300,275))</f>
        <v>275</v>
      </c>
      <c r="Q681" s="2">
        <f>IF(P681=P680,Q680+1,1)</f>
        <v>11</v>
      </c>
      <c r="R681" s="2">
        <f>IF(P681=P680,R680+J681,J681)</f>
        <v>3150.5813866203612</v>
      </c>
      <c r="S681" s="2" t="str">
        <f>IF(P682=P681,"NA",R681/Q681)</f>
        <v>NA</v>
      </c>
      <c r="T681" s="2">
        <f>IF(P681=P680,T680+J681^2,J681^2)</f>
        <v>902378.85849247372</v>
      </c>
      <c r="U681" s="2" t="str">
        <f>IF(NOT($P682=$P681),SQRT(((T681)/($Q681))-S681^2),"NA")</f>
        <v>NA</v>
      </c>
    </row>
    <row r="682" spans="1:21" x14ac:dyDescent="0.2">
      <c r="A682" s="2">
        <f>D682-$D$2</f>
        <v>14.010000228881836</v>
      </c>
      <c r="B682" s="2">
        <v>1.6912469863899999</v>
      </c>
      <c r="C682" s="2">
        <f>IF(B682&gt;B681,B682+(C681-B681),B682+(C681-B681)+5+A682-A681)</f>
        <v>13.981246948243024</v>
      </c>
      <c r="D682" s="2">
        <v>1577147206.1300001</v>
      </c>
      <c r="E682" s="2">
        <v>444</v>
      </c>
      <c r="F682" s="2">
        <v>899</v>
      </c>
      <c r="G682" s="2">
        <v>635</v>
      </c>
      <c r="H682" s="2">
        <v>695</v>
      </c>
      <c r="I682" s="2">
        <v>287</v>
      </c>
      <c r="J682" s="2">
        <f>$K$2*I682+(1-$K$2)*J681</f>
        <v>286.72209995746198</v>
      </c>
      <c r="K682" s="2"/>
      <c r="L682" s="2">
        <f>IF(O682="low", $K$4*J682+(1-$K$4)*L681,L681)</f>
        <v>285.05447955356556</v>
      </c>
      <c r="M682" s="2">
        <f>IF(O682="high", $K$4*J682+(1-$K$4)*M681,M681)</f>
        <v>293.52954583956728</v>
      </c>
      <c r="N682" s="2">
        <f>IF(O682="high",(1-$K$8)*N681+$K$8*(M681-2),IF(O682="low",(1-$K$8)*N681+$K$8*(L681+2),N681))</f>
        <v>286.82444938474589</v>
      </c>
      <c r="O682" s="2" t="str">
        <f>IF(J682&gt;N681+1,"high",IF(J682&lt;N681-1,"low","middle"))</f>
        <v>middle</v>
      </c>
      <c r="P682" s="2">
        <f>IF(O682="low",250,IF(O682="high",300,275))</f>
        <v>275</v>
      </c>
      <c r="Q682" s="2">
        <f>IF(P682=P681,Q681+1,1)</f>
        <v>12</v>
      </c>
      <c r="R682" s="2">
        <f>IF(P682=P681,R681+J682,J682)</f>
        <v>3437.3034865778232</v>
      </c>
      <c r="S682" s="2" t="str">
        <f>IF(P683=P682,"NA",R682/Q682)</f>
        <v>NA</v>
      </c>
      <c r="T682" s="2">
        <f>IF(P682=P681,T681+J682^2,J682^2)</f>
        <v>984588.42109649058</v>
      </c>
      <c r="U682" s="2" t="str">
        <f>IF(NOT($P683=$P682),SQRT(((T682)/($Q682))-S682^2),"NA")</f>
        <v>NA</v>
      </c>
    </row>
    <row r="683" spans="1:21" x14ac:dyDescent="0.2">
      <c r="A683" s="2">
        <f>D683-$D$2</f>
        <v>14.03000020980835</v>
      </c>
      <c r="B683" s="2">
        <v>1.71172595024</v>
      </c>
      <c r="C683" s="2">
        <f>IF(B683&gt;B682,B683+(C682-B682),B683+(C682-B682)+5+A683-A682)</f>
        <v>14.001725912093024</v>
      </c>
      <c r="D683" s="2">
        <v>1577147206.1500001</v>
      </c>
      <c r="E683" s="2">
        <v>442</v>
      </c>
      <c r="F683" s="2">
        <v>898</v>
      </c>
      <c r="G683" s="2">
        <v>633</v>
      </c>
      <c r="H683" s="2">
        <v>695</v>
      </c>
      <c r="I683" s="2">
        <v>285</v>
      </c>
      <c r="J683" s="2">
        <f>$K$2*I683+(1-$K$2)*J682</f>
        <v>286.37767996596961</v>
      </c>
      <c r="K683" s="2"/>
      <c r="L683" s="2">
        <f>IF(O683="low", $K$4*J683+(1-$K$4)*L682,L682)</f>
        <v>285.05447955356556</v>
      </c>
      <c r="M683" s="2">
        <f>IF(O683="high", $K$4*J683+(1-$K$4)*M682,M682)</f>
        <v>293.52954583956728</v>
      </c>
      <c r="N683" s="2">
        <f>IF(O683="high",(1-$K$8)*N682+$K$8*(M682-2),IF(O683="low",(1-$K$8)*N682+$K$8*(L682+2),N682))</f>
        <v>286.82444938474589</v>
      </c>
      <c r="O683" s="2" t="str">
        <f>IF(J683&gt;N682+1,"high",IF(J683&lt;N682-1,"low","middle"))</f>
        <v>middle</v>
      </c>
      <c r="P683" s="2">
        <f>IF(O683="low",250,IF(O683="high",300,275))</f>
        <v>275</v>
      </c>
      <c r="Q683" s="2">
        <f>IF(P683=P682,Q682+1,1)</f>
        <v>13</v>
      </c>
      <c r="R683" s="2">
        <f>IF(P683=P682,R682+J683,J683)</f>
        <v>3723.6811665437926</v>
      </c>
      <c r="S683" s="2" t="str">
        <f>IF(P684=P683,"NA",R683/Q683)</f>
        <v>NA</v>
      </c>
      <c r="T683" s="2">
        <f>IF(P683=P682,T682+J683^2,J683^2)</f>
        <v>1066600.5966791818</v>
      </c>
      <c r="U683" s="2" t="str">
        <f>IF(NOT($P684=$P683),SQRT(((T683)/($Q683))-S683^2),"NA")</f>
        <v>NA</v>
      </c>
    </row>
    <row r="684" spans="1:21" x14ac:dyDescent="0.2">
      <c r="A684" s="2">
        <f>D684-$D$2</f>
        <v>14.050000190734863</v>
      </c>
      <c r="B684" s="2">
        <v>1.736317873</v>
      </c>
      <c r="C684" s="2">
        <f>IF(B684&gt;B683,B684+(C683-B683),B684+(C683-B683)+5+A684-A683)</f>
        <v>14.026317834853025</v>
      </c>
      <c r="D684" s="2">
        <v>1577147206.1700001</v>
      </c>
      <c r="E684" s="2">
        <v>444</v>
      </c>
      <c r="F684" s="2">
        <v>899</v>
      </c>
      <c r="G684" s="2">
        <v>633</v>
      </c>
      <c r="H684" s="2">
        <v>697</v>
      </c>
      <c r="I684" s="2">
        <v>289</v>
      </c>
      <c r="J684" s="2">
        <f>$K$2*I684+(1-$K$2)*J683</f>
        <v>286.90214397277572</v>
      </c>
      <c r="K684" s="2"/>
      <c r="L684" s="2">
        <f>IF(O684="low", $K$4*J684+(1-$K$4)*L683,L683)</f>
        <v>285.05447955356556</v>
      </c>
      <c r="M684" s="2">
        <f>IF(O684="high", $K$4*J684+(1-$K$4)*M683,M683)</f>
        <v>293.52954583956728</v>
      </c>
      <c r="N684" s="2">
        <f>IF(O684="high",(1-$K$8)*N683+$K$8*(M683-2),IF(O684="low",(1-$K$8)*N683+$K$8*(L683+2),N683))</f>
        <v>286.82444938474589</v>
      </c>
      <c r="O684" s="2" t="str">
        <f>IF(J684&gt;N683+1,"high",IF(J684&lt;N683-1,"low","middle"))</f>
        <v>middle</v>
      </c>
      <c r="P684" s="2">
        <f>IF(O684="low",250,IF(O684="high",300,275))</f>
        <v>275</v>
      </c>
      <c r="Q684" s="2">
        <f>IF(P684=P683,Q683+1,1)</f>
        <v>14</v>
      </c>
      <c r="R684" s="2">
        <f>IF(P684=P683,R683+J684,J684)</f>
        <v>4010.5833105165684</v>
      </c>
      <c r="S684" s="2" t="str">
        <f>IF(P685=P684,"NA",R684/Q684)</f>
        <v>NA</v>
      </c>
      <c r="T684" s="2">
        <f>IF(P684=P683,T683+J684^2,J684^2)</f>
        <v>1148913.4368953572</v>
      </c>
      <c r="U684" s="2" t="str">
        <f>IF(NOT($P685=$P684),SQRT(((T684)/($Q684))-S684^2),"NA")</f>
        <v>NA</v>
      </c>
    </row>
    <row r="685" spans="1:21" x14ac:dyDescent="0.2">
      <c r="A685" s="2">
        <f>D685-$D$2</f>
        <v>14.080000162124634</v>
      </c>
      <c r="B685" s="2">
        <v>1.7609360218000001</v>
      </c>
      <c r="C685" s="2">
        <f>IF(B685&gt;B684,B685+(C684-B684),B685+(C684-B684)+5+A685-A684)</f>
        <v>14.050935983653023</v>
      </c>
      <c r="D685" s="2">
        <v>1577147206.2</v>
      </c>
      <c r="E685" s="2">
        <v>444</v>
      </c>
      <c r="F685" s="2">
        <v>899</v>
      </c>
      <c r="G685" s="2">
        <v>634</v>
      </c>
      <c r="H685" s="2">
        <v>696</v>
      </c>
      <c r="I685" s="2">
        <v>287</v>
      </c>
      <c r="J685" s="2">
        <f>$K$2*I685+(1-$K$2)*J684</f>
        <v>286.92171517822055</v>
      </c>
      <c r="K685" s="2"/>
      <c r="L685" s="2">
        <f>IF(O685="low", $K$4*J685+(1-$K$4)*L684,L684)</f>
        <v>285.05447955356556</v>
      </c>
      <c r="M685" s="2">
        <f>IF(O685="high", $K$4*J685+(1-$K$4)*M684,M684)</f>
        <v>293.52954583956728</v>
      </c>
      <c r="N685" s="2">
        <f>IF(O685="high",(1-$K$8)*N684+$K$8*(M684-2),IF(O685="low",(1-$K$8)*N684+$K$8*(L684+2),N684))</f>
        <v>286.82444938474589</v>
      </c>
      <c r="O685" s="2" t="str">
        <f>IF(J685&gt;N684+1,"high",IF(J685&lt;N684-1,"low","middle"))</f>
        <v>middle</v>
      </c>
      <c r="P685" s="2">
        <f>IF(O685="low",250,IF(O685="high",300,275))</f>
        <v>275</v>
      </c>
      <c r="Q685" s="2">
        <f>IF(P685=P684,Q684+1,1)</f>
        <v>15</v>
      </c>
      <c r="R685" s="2">
        <f>IF(P685=P684,R684+J685,J685)</f>
        <v>4297.5050256947889</v>
      </c>
      <c r="S685" s="2" t="str">
        <f>IF(P686=P685,"NA",R685/Q685)</f>
        <v>NA</v>
      </c>
      <c r="T685" s="2">
        <f>IF(P685=P684,T684+J685^2,J685^2)</f>
        <v>1231237.5075361691</v>
      </c>
      <c r="U685" s="2" t="str">
        <f>IF(NOT($P686=$P685),SQRT(((T685)/($Q685))-S685^2),"NA")</f>
        <v>NA</v>
      </c>
    </row>
    <row r="686" spans="1:21" x14ac:dyDescent="0.2">
      <c r="A686" s="2">
        <f>D686-$D$2</f>
        <v>14.100000143051147</v>
      </c>
      <c r="B686" s="2">
        <v>1.7813699245500001</v>
      </c>
      <c r="C686" s="2">
        <f>IF(B686&gt;B685,B686+(C685-B685),B686+(C685-B685)+5+A686-A685)</f>
        <v>14.071369886403025</v>
      </c>
      <c r="D686" s="2">
        <v>1577147206.22</v>
      </c>
      <c r="E686" s="2">
        <v>442</v>
      </c>
      <c r="F686" s="2">
        <v>899</v>
      </c>
      <c r="G686" s="2">
        <v>633</v>
      </c>
      <c r="H686" s="2">
        <v>695</v>
      </c>
      <c r="I686" s="2">
        <v>284</v>
      </c>
      <c r="J686" s="2">
        <f>$K$2*I686+(1-$K$2)*J685</f>
        <v>286.33737214257644</v>
      </c>
      <c r="K686" s="2"/>
      <c r="L686" s="2">
        <f>IF(O686="low", $K$4*J686+(1-$K$4)*L685,L685)</f>
        <v>285.05447955356556</v>
      </c>
      <c r="M686" s="2">
        <f>IF(O686="high", $K$4*J686+(1-$K$4)*M685,M685)</f>
        <v>293.52954583956728</v>
      </c>
      <c r="N686" s="2">
        <f>IF(O686="high",(1-$K$8)*N685+$K$8*(M685-2),IF(O686="low",(1-$K$8)*N685+$K$8*(L685+2),N685))</f>
        <v>286.82444938474589</v>
      </c>
      <c r="O686" s="2" t="str">
        <f>IF(J686&gt;N685+1,"high",IF(J686&lt;N685-1,"low","middle"))</f>
        <v>middle</v>
      </c>
      <c r="P686" s="2">
        <f>IF(O686="low",250,IF(O686="high",300,275))</f>
        <v>275</v>
      </c>
      <c r="Q686" s="2">
        <f>IF(P686=P685,Q685+1,1)</f>
        <v>16</v>
      </c>
      <c r="R686" s="2">
        <f>IF(P686=P685,R685+J686,J686)</f>
        <v>4583.8423978373648</v>
      </c>
      <c r="S686" s="2" t="str">
        <f>IF(P687=P686,"NA",R686/Q686)</f>
        <v>NA</v>
      </c>
      <c r="T686" s="2">
        <f>IF(P686=P685,T685+J686^2,J686^2)</f>
        <v>1313226.5982216855</v>
      </c>
      <c r="U686" s="2" t="str">
        <f>IF(NOT($P687=$P686),SQRT(((T686)/($Q686))-S686^2),"NA")</f>
        <v>NA</v>
      </c>
    </row>
    <row r="687" spans="1:21" x14ac:dyDescent="0.2">
      <c r="A687" s="2">
        <f>D687-$D$2</f>
        <v>14.120000123977661</v>
      </c>
      <c r="B687" s="2">
        <v>1.80579686165</v>
      </c>
      <c r="C687" s="2">
        <f>IF(B687&gt;B686,B687+(C686-B686),B687+(C686-B686)+5+A687-A686)</f>
        <v>14.095796823503024</v>
      </c>
      <c r="D687" s="2">
        <v>1577147206.24</v>
      </c>
      <c r="E687" s="2">
        <v>444</v>
      </c>
      <c r="F687" s="2">
        <v>899</v>
      </c>
      <c r="G687" s="2">
        <v>634</v>
      </c>
      <c r="H687" s="2">
        <v>696</v>
      </c>
      <c r="I687" s="2">
        <v>288</v>
      </c>
      <c r="J687" s="2">
        <f>$K$2*I687+(1-$K$2)*J686</f>
        <v>286.66989771406116</v>
      </c>
      <c r="K687" s="2"/>
      <c r="L687" s="2">
        <f>IF(O687="low", $K$4*J687+(1-$K$4)*L686,L686)</f>
        <v>285.05447955356556</v>
      </c>
      <c r="M687" s="2">
        <f>IF(O687="high", $K$4*J687+(1-$K$4)*M686,M686)</f>
        <v>293.52954583956728</v>
      </c>
      <c r="N687" s="2">
        <f>IF(O687="high",(1-$K$8)*N686+$K$8*(M686-2),IF(O687="low",(1-$K$8)*N686+$K$8*(L686+2),N686))</f>
        <v>286.82444938474589</v>
      </c>
      <c r="O687" s="2" t="str">
        <f>IF(J687&gt;N686+1,"high",IF(J687&lt;N686-1,"low","middle"))</f>
        <v>middle</v>
      </c>
      <c r="P687" s="2">
        <f>IF(O687="low",250,IF(O687="high",300,275))</f>
        <v>275</v>
      </c>
      <c r="Q687" s="2">
        <f>IF(P687=P686,Q686+1,1)</f>
        <v>17</v>
      </c>
      <c r="R687" s="2">
        <f>IF(P687=P686,R686+J687,J687)</f>
        <v>4870.5122955514262</v>
      </c>
      <c r="S687" s="2" t="str">
        <f>IF(P688=P687,"NA",R687/Q687)</f>
        <v>NA</v>
      </c>
      <c r="T687" s="2">
        <f>IF(P687=P686,T686+J687^2,J687^2)</f>
        <v>1395406.2284770757</v>
      </c>
      <c r="U687" s="2" t="str">
        <f>IF(NOT($P688=$P687),SQRT(((T687)/($Q687))-S687^2),"NA")</f>
        <v>NA</v>
      </c>
    </row>
    <row r="688" spans="1:21" x14ac:dyDescent="0.2">
      <c r="A688" s="2">
        <f>D688-$D$2</f>
        <v>14.140000104904175</v>
      </c>
      <c r="B688" s="2">
        <v>1.8263759612999999</v>
      </c>
      <c r="C688" s="2">
        <f>IF(B688&gt;B687,B688+(C687-B687),B688+(C687-B687)+5+A688-A687)</f>
        <v>14.116375923153024</v>
      </c>
      <c r="D688" s="2">
        <v>1577147206.26</v>
      </c>
      <c r="E688" s="2">
        <v>445</v>
      </c>
      <c r="F688" s="2">
        <v>899</v>
      </c>
      <c r="G688" s="2">
        <v>634</v>
      </c>
      <c r="H688" s="2">
        <v>697</v>
      </c>
      <c r="I688" s="2">
        <v>288</v>
      </c>
      <c r="J688" s="2">
        <f>$K$2*I688+(1-$K$2)*J687</f>
        <v>286.93591817124894</v>
      </c>
      <c r="K688" s="2"/>
      <c r="L688" s="2">
        <f>IF(O688="low", $K$4*J688+(1-$K$4)*L687,L687)</f>
        <v>285.05447955356556</v>
      </c>
      <c r="M688" s="2">
        <f>IF(O688="high", $K$4*J688+(1-$K$4)*M687,M687)</f>
        <v>293.52954583956728</v>
      </c>
      <c r="N688" s="2">
        <f>IF(O688="high",(1-$K$8)*N687+$K$8*(M687-2),IF(O688="low",(1-$K$8)*N687+$K$8*(L687+2),N687))</f>
        <v>286.82444938474589</v>
      </c>
      <c r="O688" s="2" t="str">
        <f>IF(J688&gt;N687+1,"high",IF(J688&lt;N687-1,"low","middle"))</f>
        <v>middle</v>
      </c>
      <c r="P688" s="2">
        <f>IF(O688="low",250,IF(O688="high",300,275))</f>
        <v>275</v>
      </c>
      <c r="Q688" s="2">
        <f>IF(P688=P687,Q687+1,1)</f>
        <v>18</v>
      </c>
      <c r="R688" s="2">
        <f>IF(P688=P687,R687+J688,J688)</f>
        <v>5157.4482137226751</v>
      </c>
      <c r="S688" s="2" t="str">
        <f>IF(P689=P688,"NA",R688/Q688)</f>
        <v>NA</v>
      </c>
      <c r="T688" s="2">
        <f>IF(P688=P687,T687+J688^2,J688^2)</f>
        <v>1477738.4496138534</v>
      </c>
      <c r="U688" s="2" t="str">
        <f>IF(NOT($P689=$P688),SQRT(((T688)/($Q688))-S688^2),"NA")</f>
        <v>NA</v>
      </c>
    </row>
    <row r="689" spans="1:21" x14ac:dyDescent="0.2">
      <c r="A689" s="2">
        <f>D689-$D$2</f>
        <v>14.170000076293945</v>
      </c>
      <c r="B689" s="2">
        <v>1.85121297836</v>
      </c>
      <c r="C689" s="2">
        <f>IF(B689&gt;B688,B689+(C688-B688),B689+(C688-B688)+5+A689-A688)</f>
        <v>14.141212940213023</v>
      </c>
      <c r="D689" s="2">
        <v>1577147206.29</v>
      </c>
      <c r="E689" s="2">
        <v>441</v>
      </c>
      <c r="F689" s="2">
        <v>900</v>
      </c>
      <c r="G689" s="2">
        <v>633</v>
      </c>
      <c r="H689" s="2">
        <v>696</v>
      </c>
      <c r="I689" s="2">
        <v>286</v>
      </c>
      <c r="J689" s="2">
        <f>$K$2*I689+(1-$K$2)*J688</f>
        <v>286.74873453699917</v>
      </c>
      <c r="K689" s="2"/>
      <c r="L689" s="2">
        <f>IF(O689="low", $K$4*J689+(1-$K$4)*L688,L688)</f>
        <v>285.05447955356556</v>
      </c>
      <c r="M689" s="2">
        <f>IF(O689="high", $K$4*J689+(1-$K$4)*M688,M688)</f>
        <v>293.52954583956728</v>
      </c>
      <c r="N689" s="2">
        <f>IF(O689="high",(1-$K$8)*N688+$K$8*(M688-2),IF(O689="low",(1-$K$8)*N688+$K$8*(L688+2),N688))</f>
        <v>286.82444938474589</v>
      </c>
      <c r="O689" s="2" t="str">
        <f>IF(J689&gt;N688+1,"high",IF(J689&lt;N688-1,"low","middle"))</f>
        <v>middle</v>
      </c>
      <c r="P689" s="2">
        <f>IF(O689="low",250,IF(O689="high",300,275))</f>
        <v>275</v>
      </c>
      <c r="Q689" s="2">
        <f>IF(P689=P688,Q688+1,1)</f>
        <v>19</v>
      </c>
      <c r="R689" s="2">
        <f>IF(P689=P688,R688+J689,J689)</f>
        <v>5444.1969482596742</v>
      </c>
      <c r="S689" s="2" t="str">
        <f>IF(P690=P689,"NA",R689/Q689)</f>
        <v>NA</v>
      </c>
      <c r="T689" s="2">
        <f>IF(P689=P688,T688+J689^2,J689^2)</f>
        <v>1559963.2863724239</v>
      </c>
      <c r="U689" s="2" t="str">
        <f>IF(NOT($P690=$P689),SQRT(((T689)/($Q689))-S689^2),"NA")</f>
        <v>NA</v>
      </c>
    </row>
    <row r="690" spans="1:21" x14ac:dyDescent="0.2">
      <c r="A690" s="2">
        <f>D690-$D$2</f>
        <v>14.190000057220459</v>
      </c>
      <c r="B690" s="2">
        <v>1.8714020252200001</v>
      </c>
      <c r="C690" s="2">
        <f>IF(B690&gt;B689,B690+(C689-B689),B690+(C689-B689)+5+A690-A689)</f>
        <v>14.161401987073024</v>
      </c>
      <c r="D690" s="2">
        <v>1577147206.3099999</v>
      </c>
      <c r="E690" s="2">
        <v>443</v>
      </c>
      <c r="F690" s="2">
        <v>898</v>
      </c>
      <c r="G690" s="2">
        <v>634</v>
      </c>
      <c r="H690" s="2">
        <v>695</v>
      </c>
      <c r="I690" s="2">
        <v>286</v>
      </c>
      <c r="J690" s="2">
        <f>$K$2*I690+(1-$K$2)*J689</f>
        <v>286.59898762959932</v>
      </c>
      <c r="K690" s="2"/>
      <c r="L690" s="2">
        <f>IF(O690="low", $K$4*J690+(1-$K$4)*L689,L689)</f>
        <v>285.05447955356556</v>
      </c>
      <c r="M690" s="2">
        <f>IF(O690="high", $K$4*J690+(1-$K$4)*M689,M689)</f>
        <v>293.52954583956728</v>
      </c>
      <c r="N690" s="2">
        <f>IF(O690="high",(1-$K$8)*N689+$K$8*(M689-2),IF(O690="low",(1-$K$8)*N689+$K$8*(L689+2),N689))</f>
        <v>286.82444938474589</v>
      </c>
      <c r="O690" s="2" t="str">
        <f>IF(J690&gt;N689+1,"high",IF(J690&lt;N689-1,"low","middle"))</f>
        <v>middle</v>
      </c>
      <c r="P690" s="2">
        <f>IF(O690="low",250,IF(O690="high",300,275))</f>
        <v>275</v>
      </c>
      <c r="Q690" s="2">
        <f>IF(P690=P689,Q689+1,1)</f>
        <v>20</v>
      </c>
      <c r="R690" s="2">
        <f>IF(P690=P689,R689+J690,J690)</f>
        <v>5730.7959358892731</v>
      </c>
      <c r="S690" s="2" t="str">
        <f>IF(P691=P690,"NA",R690/Q690)</f>
        <v>NA</v>
      </c>
      <c r="T690" s="2">
        <f>IF(P690=P689,T689+J690^2,J690^2)</f>
        <v>1642102.266082735</v>
      </c>
      <c r="U690" s="2" t="str">
        <f>IF(NOT($P691=$P690),SQRT(((T690)/($Q690))-S690^2),"NA")</f>
        <v>NA</v>
      </c>
    </row>
    <row r="691" spans="1:21" x14ac:dyDescent="0.2">
      <c r="A691" s="2">
        <f>D691-$D$2</f>
        <v>14.210000038146973</v>
      </c>
      <c r="B691" s="2">
        <v>1.8960468769100001</v>
      </c>
      <c r="C691" s="2">
        <f>IF(B691&gt;B690,B691+(C690-B690),B691+(C690-B690)+5+A691-A690)</f>
        <v>14.186046838763025</v>
      </c>
      <c r="D691" s="2">
        <v>1577147206.3299999</v>
      </c>
      <c r="E691" s="2">
        <v>444</v>
      </c>
      <c r="F691" s="2">
        <v>899</v>
      </c>
      <c r="G691" s="2">
        <v>633</v>
      </c>
      <c r="H691" s="2">
        <v>696</v>
      </c>
      <c r="I691" s="2">
        <v>286</v>
      </c>
      <c r="J691" s="2">
        <f>$K$2*I691+(1-$K$2)*J690</f>
        <v>286.47919010367946</v>
      </c>
      <c r="K691" s="2"/>
      <c r="L691" s="2">
        <f>IF(O691="low", $K$4*J691+(1-$K$4)*L690,L690)</f>
        <v>285.05447955356556</v>
      </c>
      <c r="M691" s="2">
        <f>IF(O691="high", $K$4*J691+(1-$K$4)*M690,M690)</f>
        <v>293.52954583956728</v>
      </c>
      <c r="N691" s="2">
        <f>IF(O691="high",(1-$K$8)*N690+$K$8*(M690-2),IF(O691="low",(1-$K$8)*N690+$K$8*(L690+2),N690))</f>
        <v>286.82444938474589</v>
      </c>
      <c r="O691" s="2" t="str">
        <f>IF(J691&gt;N690+1,"high",IF(J691&lt;N690-1,"low","middle"))</f>
        <v>middle</v>
      </c>
      <c r="P691" s="2">
        <f>IF(O691="low",250,IF(O691="high",300,275))</f>
        <v>275</v>
      </c>
      <c r="Q691" s="2">
        <f>IF(P691=P690,Q690+1,1)</f>
        <v>21</v>
      </c>
      <c r="R691" s="2">
        <f>IF(P691=P690,R690+J691,J691)</f>
        <v>6017.2751259929528</v>
      </c>
      <c r="S691" s="2" t="str">
        <f>IF(P692=P691,"NA",R691/Q691)</f>
        <v>NA</v>
      </c>
      <c r="T691" s="2">
        <f>IF(P691=P690,T690+J691^2,J691^2)</f>
        <v>1724172.5924451952</v>
      </c>
      <c r="U691" s="2" t="str">
        <f>IF(NOT($P692=$P691),SQRT(((T691)/($Q691))-S691^2),"NA")</f>
        <v>NA</v>
      </c>
    </row>
    <row r="692" spans="1:21" x14ac:dyDescent="0.2">
      <c r="A692" s="2">
        <f>D692-$D$2</f>
        <v>14.240000009536743</v>
      </c>
      <c r="B692" s="2">
        <v>1.9206278324099999</v>
      </c>
      <c r="C692" s="2">
        <f>IF(B692&gt;B691,B692+(C691-B691),B692+(C691-B691)+5+A692-A691)</f>
        <v>14.210627794263024</v>
      </c>
      <c r="D692" s="2">
        <v>1577147206.3599999</v>
      </c>
      <c r="E692" s="2">
        <v>444</v>
      </c>
      <c r="F692" s="2">
        <v>900</v>
      </c>
      <c r="G692" s="2">
        <v>634</v>
      </c>
      <c r="H692" s="2">
        <v>698</v>
      </c>
      <c r="I692" s="2">
        <v>287</v>
      </c>
      <c r="J692" s="2">
        <f>$K$2*I692+(1-$K$2)*J691</f>
        <v>286.58335208294358</v>
      </c>
      <c r="K692" s="2"/>
      <c r="L692" s="2">
        <f>IF(O692="low", $K$4*J692+(1-$K$4)*L691,L691)</f>
        <v>285.05447955356556</v>
      </c>
      <c r="M692" s="2">
        <f>IF(O692="high", $K$4*J692+(1-$K$4)*M691,M691)</f>
        <v>293.52954583956728</v>
      </c>
      <c r="N692" s="2">
        <f>IF(O692="high",(1-$K$8)*N691+$K$8*(M691-2),IF(O692="low",(1-$K$8)*N691+$K$8*(L691+2),N691))</f>
        <v>286.82444938474589</v>
      </c>
      <c r="O692" s="2" t="str">
        <f>IF(J692&gt;N691+1,"high",IF(J692&lt;N691-1,"low","middle"))</f>
        <v>middle</v>
      </c>
      <c r="P692" s="2">
        <f>IF(O692="low",250,IF(O692="high",300,275))</f>
        <v>275</v>
      </c>
      <c r="Q692" s="2">
        <f>IF(P692=P691,Q691+1,1)</f>
        <v>22</v>
      </c>
      <c r="R692" s="2">
        <f>IF(P692=P691,R691+J692,J692)</f>
        <v>6303.8584780758965</v>
      </c>
      <c r="S692" s="2" t="str">
        <f>IF(P693=P692,"NA",R692/Q692)</f>
        <v>NA</v>
      </c>
      <c r="T692" s="2">
        <f>IF(P692=P691,T691+J692^2,J692^2)</f>
        <v>1806302.6101362915</v>
      </c>
      <c r="U692" s="2" t="str">
        <f>IF(NOT($P693=$P692),SQRT(((T692)/($Q692))-S692^2),"NA")</f>
        <v>NA</v>
      </c>
    </row>
    <row r="693" spans="1:21" x14ac:dyDescent="0.2">
      <c r="A693" s="2">
        <f>D693-$D$2</f>
        <v>14.260000228881836</v>
      </c>
      <c r="B693" s="2">
        <v>1.9410178661299999</v>
      </c>
      <c r="C693" s="2">
        <f>IF(B693&gt;B692,B693+(C692-B692),B693+(C692-B692)+5+A693-A692)</f>
        <v>14.231017827983024</v>
      </c>
      <c r="D693" s="2">
        <v>1577147206.3800001</v>
      </c>
      <c r="E693" s="2">
        <v>443</v>
      </c>
      <c r="F693" s="2">
        <v>899</v>
      </c>
      <c r="G693" s="2">
        <v>635</v>
      </c>
      <c r="H693" s="2">
        <v>697</v>
      </c>
      <c r="I693" s="2">
        <v>287</v>
      </c>
      <c r="J693" s="2">
        <f>$K$2*I693+(1-$K$2)*J692</f>
        <v>286.66668166635486</v>
      </c>
      <c r="K693" s="2"/>
      <c r="L693" s="2">
        <f>IF(O693="low", $K$4*J693+(1-$K$4)*L692,L692)</f>
        <v>285.05447955356556</v>
      </c>
      <c r="M693" s="2">
        <f>IF(O693="high", $K$4*J693+(1-$K$4)*M692,M692)</f>
        <v>293.52954583956728</v>
      </c>
      <c r="N693" s="2">
        <f>IF(O693="high",(1-$K$8)*N692+$K$8*(M692-2),IF(O693="low",(1-$K$8)*N692+$K$8*(L692+2),N692))</f>
        <v>286.82444938474589</v>
      </c>
      <c r="O693" s="2" t="str">
        <f>IF(J693&gt;N692+1,"high",IF(J693&lt;N692-1,"low","middle"))</f>
        <v>middle</v>
      </c>
      <c r="P693" s="2">
        <f>IF(O693="low",250,IF(O693="high",300,275))</f>
        <v>275</v>
      </c>
      <c r="Q693" s="2">
        <f>IF(P693=P692,Q692+1,1)</f>
        <v>23</v>
      </c>
      <c r="R693" s="2">
        <f>IF(P693=P692,R692+J693,J693)</f>
        <v>6590.5251597422512</v>
      </c>
      <c r="S693" s="2" t="str">
        <f>IF(P694=P693,"NA",R693/Q693)</f>
        <v>NA</v>
      </c>
      <c r="T693" s="2">
        <f>IF(P693=P692,T692+J693^2,J693^2)</f>
        <v>1888480.3965138907</v>
      </c>
      <c r="U693" s="2" t="str">
        <f>IF(NOT($P694=$P693),SQRT(((T693)/($Q693))-S693^2),"NA")</f>
        <v>NA</v>
      </c>
    </row>
    <row r="694" spans="1:21" x14ac:dyDescent="0.2">
      <c r="A694" s="2">
        <f>D694-$D$2</f>
        <v>14.28000020980835</v>
      </c>
      <c r="B694" s="2">
        <v>1.9657199382799999</v>
      </c>
      <c r="C694" s="2">
        <f>IF(B694&gt;B693,B694+(C693-B693),B694+(C693-B693)+5+A694-A693)</f>
        <v>14.255719900133023</v>
      </c>
      <c r="D694" s="2">
        <v>1577147206.4000001</v>
      </c>
      <c r="E694" s="2">
        <v>442</v>
      </c>
      <c r="F694" s="2">
        <v>898</v>
      </c>
      <c r="G694" s="2">
        <v>633</v>
      </c>
      <c r="H694" s="2">
        <v>695</v>
      </c>
      <c r="I694" s="2">
        <v>285</v>
      </c>
      <c r="J694" s="2">
        <f>$K$2*I694+(1-$K$2)*J693</f>
        <v>286.33334533308391</v>
      </c>
      <c r="K694" s="2"/>
      <c r="L694" s="2">
        <f>IF(O694="low", $K$4*J694+(1-$K$4)*L693,L693)</f>
        <v>285.05447955356556</v>
      </c>
      <c r="M694" s="2">
        <f>IF(O694="high", $K$4*J694+(1-$K$4)*M693,M693)</f>
        <v>293.52954583956728</v>
      </c>
      <c r="N694" s="2">
        <f>IF(O694="high",(1-$K$8)*N693+$K$8*(M693-2),IF(O694="low",(1-$K$8)*N693+$K$8*(L693+2),N693))</f>
        <v>286.82444938474589</v>
      </c>
      <c r="O694" s="2" t="str">
        <f>IF(J694&gt;N693+1,"high",IF(J694&lt;N693-1,"low","middle"))</f>
        <v>middle</v>
      </c>
      <c r="P694" s="2">
        <f>IF(O694="low",250,IF(O694="high",300,275))</f>
        <v>275</v>
      </c>
      <c r="Q694" s="2">
        <f>IF(P694=P693,Q693+1,1)</f>
        <v>24</v>
      </c>
      <c r="R694" s="2">
        <f>IF(P694=P693,R693+J694,J694)</f>
        <v>6876.8585050753354</v>
      </c>
      <c r="S694" s="2" t="str">
        <f>IF(P695=P694,"NA",R694/Q694)</f>
        <v>NA</v>
      </c>
      <c r="T694" s="2">
        <f>IF(P694=P693,T693+J694^2,J694^2)</f>
        <v>1970467.1811635257</v>
      </c>
      <c r="U694" s="2" t="str">
        <f>IF(NOT($P695=$P694),SQRT(((T694)/($Q694))-S694^2),"NA")</f>
        <v>NA</v>
      </c>
    </row>
    <row r="695" spans="1:21" x14ac:dyDescent="0.2">
      <c r="A695" s="2">
        <f>D695-$D$2</f>
        <v>14.300000190734863</v>
      </c>
      <c r="B695" s="2">
        <v>1.98638391495</v>
      </c>
      <c r="C695" s="2">
        <f>IF(B695&gt;B694,B695+(C694-B694),B695+(C694-B694)+5+A695-A694)</f>
        <v>14.276383876803024</v>
      </c>
      <c r="D695" s="2">
        <v>1577147206.4200001</v>
      </c>
      <c r="E695" s="2">
        <v>444</v>
      </c>
      <c r="F695" s="2">
        <v>899</v>
      </c>
      <c r="G695" s="2">
        <v>634</v>
      </c>
      <c r="H695" s="2">
        <v>696</v>
      </c>
      <c r="I695" s="2">
        <v>288</v>
      </c>
      <c r="J695" s="2">
        <f>$K$2*I695+(1-$K$2)*J694</f>
        <v>286.66667626646716</v>
      </c>
      <c r="K695" s="2"/>
      <c r="L695" s="2">
        <f>IF(O695="low", $K$4*J695+(1-$K$4)*L694,L694)</f>
        <v>285.05447955356556</v>
      </c>
      <c r="M695" s="2">
        <f>IF(O695="high", $K$4*J695+(1-$K$4)*M694,M694)</f>
        <v>293.52954583956728</v>
      </c>
      <c r="N695" s="2">
        <f>IF(O695="high",(1-$K$8)*N694+$K$8*(M694-2),IF(O695="low",(1-$K$8)*N694+$K$8*(L694+2),N694))</f>
        <v>286.82444938474589</v>
      </c>
      <c r="O695" s="2" t="str">
        <f>IF(J695&gt;N694+1,"high",IF(J695&lt;N694-1,"low","middle"))</f>
        <v>middle</v>
      </c>
      <c r="P695" s="2">
        <f>IF(O695="low",250,IF(O695="high",300,275))</f>
        <v>275</v>
      </c>
      <c r="Q695" s="2">
        <f>IF(P695=P694,Q694+1,1)</f>
        <v>25</v>
      </c>
      <c r="R695" s="2">
        <f>IF(P695=P694,R694+J695,J695)</f>
        <v>7163.5251813418026</v>
      </c>
      <c r="S695" s="2" t="str">
        <f>IF(P696=P695,"NA",R695/Q695)</f>
        <v>NA</v>
      </c>
      <c r="T695" s="2">
        <f>IF(P695=P694,T694+J695^2,J695^2)</f>
        <v>2052644.9644451891</v>
      </c>
      <c r="U695" s="2" t="str">
        <f>IF(NOT($P696=$P695),SQRT(((T695)/($Q695))-S695^2),"NA")</f>
        <v>NA</v>
      </c>
    </row>
    <row r="696" spans="1:21" x14ac:dyDescent="0.2">
      <c r="A696" s="2">
        <f>D696-$D$2</f>
        <v>14.330000162124634</v>
      </c>
      <c r="B696" s="2">
        <v>2.0108678340899999</v>
      </c>
      <c r="C696" s="2">
        <f>IF(B696&gt;B695,B696+(C695-B695),B696+(C695-B695)+5+A696-A695)</f>
        <v>14.300867795943024</v>
      </c>
      <c r="D696" s="2">
        <v>1577147206.45</v>
      </c>
      <c r="E696" s="2">
        <v>443</v>
      </c>
      <c r="F696" s="2">
        <v>899</v>
      </c>
      <c r="G696" s="2">
        <v>634</v>
      </c>
      <c r="H696" s="2">
        <v>697</v>
      </c>
      <c r="I696" s="2">
        <v>287</v>
      </c>
      <c r="J696" s="2">
        <f>$K$2*I696+(1-$K$2)*J695</f>
        <v>286.73334101317374</v>
      </c>
      <c r="K696" s="2"/>
      <c r="L696" s="2">
        <f>IF(O696="low", $K$4*J696+(1-$K$4)*L695,L695)</f>
        <v>285.05447955356556</v>
      </c>
      <c r="M696" s="2">
        <f>IF(O696="high", $K$4*J696+(1-$K$4)*M695,M695)</f>
        <v>293.52954583956728</v>
      </c>
      <c r="N696" s="2">
        <f>IF(O696="high",(1-$K$8)*N695+$K$8*(M695-2),IF(O696="low",(1-$K$8)*N695+$K$8*(L695+2),N695))</f>
        <v>286.82444938474589</v>
      </c>
      <c r="O696" s="2" t="str">
        <f>IF(J696&gt;N695+1,"high",IF(J696&lt;N695-1,"low","middle"))</f>
        <v>middle</v>
      </c>
      <c r="P696" s="2">
        <f>IF(O696="low",250,IF(O696="high",300,275))</f>
        <v>275</v>
      </c>
      <c r="Q696" s="2">
        <f>IF(P696=P695,Q695+1,1)</f>
        <v>26</v>
      </c>
      <c r="R696" s="2">
        <f>IF(P696=P695,R695+J696,J696)</f>
        <v>7450.2585223549768</v>
      </c>
      <c r="S696" s="2" t="str">
        <f>IF(P697=P696,"NA",R696/Q696)</f>
        <v>NA</v>
      </c>
      <c r="T696" s="2">
        <f>IF(P696=P695,T695+J696^2,J696^2)</f>
        <v>2134860.9732937659</v>
      </c>
      <c r="U696" s="2" t="str">
        <f>IF(NOT($P697=$P696),SQRT(((T696)/($Q696))-S696^2),"NA")</f>
        <v>NA</v>
      </c>
    </row>
    <row r="697" spans="1:21" x14ac:dyDescent="0.2">
      <c r="A697" s="2">
        <f>D697-$D$2</f>
        <v>14.350000143051147</v>
      </c>
      <c r="B697" s="2">
        <v>2.03519082069</v>
      </c>
      <c r="C697" s="2">
        <f>IF(B697&gt;B696,B697+(C696-B696),B697+(C696-B696)+5+A697-A696)</f>
        <v>14.325190782543023</v>
      </c>
      <c r="D697" s="2">
        <v>1577147206.47</v>
      </c>
      <c r="E697" s="2">
        <v>442</v>
      </c>
      <c r="F697" s="2">
        <v>898</v>
      </c>
      <c r="G697" s="2">
        <v>634</v>
      </c>
      <c r="H697" s="2">
        <v>698</v>
      </c>
      <c r="I697" s="2">
        <v>286</v>
      </c>
      <c r="J697" s="2">
        <f>$K$2*I697+(1-$K$2)*J696</f>
        <v>286.58667281053903</v>
      </c>
      <c r="K697" s="2"/>
      <c r="L697" s="2">
        <f>IF(O697="low", $K$4*J697+(1-$K$4)*L696,L696)</f>
        <v>285.05447955356556</v>
      </c>
      <c r="M697" s="2">
        <f>IF(O697="high", $K$4*J697+(1-$K$4)*M696,M696)</f>
        <v>293.52954583956728</v>
      </c>
      <c r="N697" s="2">
        <f>IF(O697="high",(1-$K$8)*N696+$K$8*(M696-2),IF(O697="low",(1-$K$8)*N696+$K$8*(L696+2),N696))</f>
        <v>286.82444938474589</v>
      </c>
      <c r="O697" s="2" t="str">
        <f>IF(J697&gt;N696+1,"high",IF(J697&lt;N696-1,"low","middle"))</f>
        <v>middle</v>
      </c>
      <c r="P697" s="2">
        <f>IF(O697="low",250,IF(O697="high",300,275))</f>
        <v>275</v>
      </c>
      <c r="Q697" s="2">
        <f>IF(P697=P696,Q696+1,1)</f>
        <v>27</v>
      </c>
      <c r="R697" s="2">
        <f>IF(P697=P696,R696+J697,J697)</f>
        <v>7736.8451951655161</v>
      </c>
      <c r="S697" s="2" t="str">
        <f>IF(P698=P697,"NA",R697/Q697)</f>
        <v>NA</v>
      </c>
      <c r="T697" s="2">
        <f>IF(P697=P696,T696+J697^2,J697^2)</f>
        <v>2216992.8943263809</v>
      </c>
      <c r="U697" s="2" t="str">
        <f>IF(NOT($P698=$P697),SQRT(((T697)/($Q697))-S697^2),"NA")</f>
        <v>NA</v>
      </c>
    </row>
    <row r="698" spans="1:21" x14ac:dyDescent="0.2">
      <c r="A698" s="2">
        <f>D698-$D$2</f>
        <v>14.370000123977661</v>
      </c>
      <c r="B698" s="2">
        <v>2.0560228824600002</v>
      </c>
      <c r="C698" s="2">
        <f>IF(B698&gt;B697,B698+(C697-B697),B698+(C697-B697)+5+A698-A697)</f>
        <v>14.346022844313024</v>
      </c>
      <c r="D698" s="2">
        <v>1577147206.49</v>
      </c>
      <c r="E698" s="2">
        <v>443</v>
      </c>
      <c r="F698" s="2">
        <v>899</v>
      </c>
      <c r="G698" s="2">
        <v>634</v>
      </c>
      <c r="H698" s="2">
        <v>696</v>
      </c>
      <c r="I698" s="2">
        <v>286</v>
      </c>
      <c r="J698" s="2">
        <f>$K$2*I698+(1-$K$2)*J697</f>
        <v>286.46933824843126</v>
      </c>
      <c r="K698" s="2"/>
      <c r="L698" s="2">
        <f>IF(O698="low", $K$4*J698+(1-$K$4)*L697,L697)</f>
        <v>285.05447955356556</v>
      </c>
      <c r="M698" s="2">
        <f>IF(O698="high", $K$4*J698+(1-$K$4)*M697,M697)</f>
        <v>293.52954583956728</v>
      </c>
      <c r="N698" s="2">
        <f>IF(O698="high",(1-$K$8)*N697+$K$8*(M697-2),IF(O698="low",(1-$K$8)*N697+$K$8*(L697+2),N697))</f>
        <v>286.82444938474589</v>
      </c>
      <c r="O698" s="2" t="str">
        <f>IF(J698&gt;N697+1,"high",IF(J698&lt;N697-1,"low","middle"))</f>
        <v>middle</v>
      </c>
      <c r="P698" s="2">
        <f>IF(O698="low",250,IF(O698="high",300,275))</f>
        <v>275</v>
      </c>
      <c r="Q698" s="2">
        <f>IF(P698=P697,Q697+1,1)</f>
        <v>28</v>
      </c>
      <c r="R698" s="2">
        <f>IF(P698=P697,R697+J698,J698)</f>
        <v>8023.3145334139472</v>
      </c>
      <c r="S698" s="2" t="str">
        <f>IF(P699=P698,"NA",R698/Q698)</f>
        <v>NA</v>
      </c>
      <c r="T698" s="2">
        <f>IF(P698=P697,T697+J698^2,J698^2)</f>
        <v>2299057.576082875</v>
      </c>
      <c r="U698" s="2" t="str">
        <f>IF(NOT($P699=$P698),SQRT(((T698)/($Q698))-S698^2),"NA")</f>
        <v>NA</v>
      </c>
    </row>
    <row r="699" spans="1:21" x14ac:dyDescent="0.2">
      <c r="A699" s="2">
        <f>D699-$D$2</f>
        <v>14.400000095367432</v>
      </c>
      <c r="B699" s="2">
        <v>2.0803849697099999</v>
      </c>
      <c r="C699" s="2">
        <f>IF(B699&gt;B698,B699+(C698-B698),B699+(C698-B698)+5+A699-A698)</f>
        <v>14.370384931563024</v>
      </c>
      <c r="D699" s="2">
        <v>1577147206.52</v>
      </c>
      <c r="E699" s="2">
        <v>442</v>
      </c>
      <c r="F699" s="2">
        <v>899</v>
      </c>
      <c r="G699" s="2">
        <v>633</v>
      </c>
      <c r="H699" s="2">
        <v>696</v>
      </c>
      <c r="I699" s="2">
        <v>286</v>
      </c>
      <c r="J699" s="2">
        <f>$K$2*I699+(1-$K$2)*J698</f>
        <v>286.37547059874504</v>
      </c>
      <c r="K699" s="2"/>
      <c r="L699" s="2">
        <f>IF(O699="low", $K$4*J699+(1-$K$4)*L698,L698)</f>
        <v>285.05447955356556</v>
      </c>
      <c r="M699" s="2">
        <f>IF(O699="high", $K$4*J699+(1-$K$4)*M698,M698)</f>
        <v>293.52954583956728</v>
      </c>
      <c r="N699" s="2">
        <f>IF(O699="high",(1-$K$8)*N698+$K$8*(M698-2),IF(O699="low",(1-$K$8)*N698+$K$8*(L698+2),N698))</f>
        <v>286.82444938474589</v>
      </c>
      <c r="O699" s="2" t="str">
        <f>IF(J699&gt;N698+1,"high",IF(J699&lt;N698-1,"low","middle"))</f>
        <v>middle</v>
      </c>
      <c r="P699" s="2">
        <f>IF(O699="low",250,IF(O699="high",300,275))</f>
        <v>275</v>
      </c>
      <c r="Q699" s="2">
        <f>IF(P699=P698,Q698+1,1)</f>
        <v>29</v>
      </c>
      <c r="R699" s="2">
        <f>IF(P699=P698,R698+J699,J699)</f>
        <v>8309.690004012693</v>
      </c>
      <c r="S699" s="2" t="str">
        <f>IF(P700=P699,"NA",R699/Q699)</f>
        <v>NA</v>
      </c>
      <c r="T699" s="2">
        <f>IF(P699=P698,T698+J699^2,J699^2)</f>
        <v>2381068.4862435278</v>
      </c>
      <c r="U699" s="2" t="str">
        <f>IF(NOT($P700=$P699),SQRT(((T699)/($Q699))-S699^2),"NA")</f>
        <v>NA</v>
      </c>
    </row>
    <row r="700" spans="1:21" x14ac:dyDescent="0.2">
      <c r="A700" s="2">
        <f>D700-$D$2</f>
        <v>14.420000076293945</v>
      </c>
      <c r="B700" s="2">
        <v>2.1009759902999998</v>
      </c>
      <c r="C700" s="2">
        <f>IF(B700&gt;B699,B700+(C699-B699),B700+(C699-B699)+5+A700-A699)</f>
        <v>14.390975952153024</v>
      </c>
      <c r="D700" s="2">
        <v>1577147206.54</v>
      </c>
      <c r="E700" s="2">
        <v>443</v>
      </c>
      <c r="F700" s="2">
        <v>899</v>
      </c>
      <c r="G700" s="2">
        <v>634</v>
      </c>
      <c r="H700" s="2">
        <v>699</v>
      </c>
      <c r="I700" s="2">
        <v>286</v>
      </c>
      <c r="J700" s="2">
        <f>$K$2*I700+(1-$K$2)*J699</f>
        <v>286.30037647899604</v>
      </c>
      <c r="K700" s="2"/>
      <c r="L700" s="2">
        <f>IF(O700="low", $K$4*J700+(1-$K$4)*L699,L699)</f>
        <v>285.05447955356556</v>
      </c>
      <c r="M700" s="2">
        <f>IF(O700="high", $K$4*J700+(1-$K$4)*M699,M699)</f>
        <v>293.52954583956728</v>
      </c>
      <c r="N700" s="2">
        <f>IF(O700="high",(1-$K$8)*N699+$K$8*(M699-2),IF(O700="low",(1-$K$8)*N699+$K$8*(L699+2),N699))</f>
        <v>286.82444938474589</v>
      </c>
      <c r="O700" s="2" t="str">
        <f>IF(J700&gt;N699+1,"high",IF(J700&lt;N699-1,"low","middle"))</f>
        <v>middle</v>
      </c>
      <c r="P700" s="2">
        <f>IF(O700="low",250,IF(O700="high",300,275))</f>
        <v>275</v>
      </c>
      <c r="Q700" s="2">
        <f>IF(P700=P699,Q699+1,1)</f>
        <v>30</v>
      </c>
      <c r="R700" s="2">
        <f>IF(P700=P699,R699+J700,J700)</f>
        <v>8595.9903804916885</v>
      </c>
      <c r="S700" s="2" t="str">
        <f>IF(P701=P700,"NA",R700/Q700)</f>
        <v>NA</v>
      </c>
      <c r="T700" s="2">
        <f>IF(P700=P699,T699+J700^2,J700^2)</f>
        <v>2463036.3918155427</v>
      </c>
      <c r="U700" s="2" t="str">
        <f>IF(NOT($P701=$P700),SQRT(((T700)/($Q700))-S700^2),"NA")</f>
        <v>NA</v>
      </c>
    </row>
    <row r="701" spans="1:21" x14ac:dyDescent="0.2">
      <c r="A701" s="2">
        <f>D701-$D$2</f>
        <v>14.440000057220459</v>
      </c>
      <c r="B701" s="2">
        <v>2.1253309249900001</v>
      </c>
      <c r="C701" s="2">
        <f>IF(B701&gt;B700,B701+(C700-B700),B701+(C700-B700)+5+A701-A700)</f>
        <v>14.415330886843023</v>
      </c>
      <c r="D701" s="2">
        <v>1577147206.5599999</v>
      </c>
      <c r="E701" s="2">
        <v>443</v>
      </c>
      <c r="F701" s="2">
        <v>899</v>
      </c>
      <c r="G701" s="2">
        <v>634</v>
      </c>
      <c r="H701" s="2">
        <v>698</v>
      </c>
      <c r="I701" s="2">
        <v>287</v>
      </c>
      <c r="J701" s="2">
        <f>$K$2*I701+(1-$K$2)*J700</f>
        <v>286.44030118319688</v>
      </c>
      <c r="K701" s="2"/>
      <c r="L701" s="2">
        <f>IF(O701="low", $K$4*J701+(1-$K$4)*L700,L700)</f>
        <v>285.05447955356556</v>
      </c>
      <c r="M701" s="2">
        <f>IF(O701="high", $K$4*J701+(1-$K$4)*M700,M700)</f>
        <v>293.52954583956728</v>
      </c>
      <c r="N701" s="2">
        <f>IF(O701="high",(1-$K$8)*N700+$K$8*(M700-2),IF(O701="low",(1-$K$8)*N700+$K$8*(L700+2),N700))</f>
        <v>286.82444938474589</v>
      </c>
      <c r="O701" s="2" t="str">
        <f>IF(J701&gt;N700+1,"high",IF(J701&lt;N700-1,"low","middle"))</f>
        <v>middle</v>
      </c>
      <c r="P701" s="2">
        <f>IF(O701="low",250,IF(O701="high",300,275))</f>
        <v>275</v>
      </c>
      <c r="Q701" s="2">
        <f>IF(P701=P700,Q700+1,1)</f>
        <v>31</v>
      </c>
      <c r="R701" s="2">
        <f>IF(P701=P700,R700+J701,J701)</f>
        <v>8882.4306816748849</v>
      </c>
      <c r="S701" s="2" t="str">
        <f>IF(P702=P701,"NA",R701/Q701)</f>
        <v>NA</v>
      </c>
      <c r="T701" s="2">
        <f>IF(P701=P700,T700+J701^2,J701^2)</f>
        <v>2545084.4379574633</v>
      </c>
      <c r="U701" s="2" t="str">
        <f>IF(NOT($P702=$P701),SQRT(((T701)/($Q701))-S701^2),"NA")</f>
        <v>NA</v>
      </c>
    </row>
    <row r="702" spans="1:21" x14ac:dyDescent="0.2">
      <c r="A702" s="2">
        <f>D702-$D$2</f>
        <v>14.470000028610229</v>
      </c>
      <c r="B702" s="2">
        <v>2.15009093285</v>
      </c>
      <c r="C702" s="2">
        <f>IF(B702&gt;B701,B702+(C701-B701),B702+(C701-B701)+5+A702-A701)</f>
        <v>14.440090894703024</v>
      </c>
      <c r="D702" s="2">
        <v>1577147206.5899999</v>
      </c>
      <c r="E702" s="2">
        <v>441</v>
      </c>
      <c r="F702" s="2">
        <v>900</v>
      </c>
      <c r="G702" s="2">
        <v>634</v>
      </c>
      <c r="H702" s="2">
        <v>696</v>
      </c>
      <c r="I702" s="2">
        <v>285</v>
      </c>
      <c r="J702" s="2">
        <f>$K$2*I702+(1-$K$2)*J701</f>
        <v>286.15224094655753</v>
      </c>
      <c r="K702" s="2"/>
      <c r="L702" s="2">
        <f>IF(O702="low", $K$4*J702+(1-$K$4)*L701,L701)</f>
        <v>285.05447955356556</v>
      </c>
      <c r="M702" s="2">
        <f>IF(O702="high", $K$4*J702+(1-$K$4)*M701,M701)</f>
        <v>293.52954583956728</v>
      </c>
      <c r="N702" s="2">
        <f>IF(O702="high",(1-$K$8)*N701+$K$8*(M701-2),IF(O702="low",(1-$K$8)*N701+$K$8*(L701+2),N701))</f>
        <v>286.82444938474589</v>
      </c>
      <c r="O702" s="2" t="str">
        <f>IF(J702&gt;N701+1,"high",IF(J702&lt;N701-1,"low","middle"))</f>
        <v>middle</v>
      </c>
      <c r="P702" s="2">
        <f>IF(O702="low",250,IF(O702="high",300,275))</f>
        <v>275</v>
      </c>
      <c r="Q702" s="2">
        <f>IF(P702=P701,Q701+1,1)</f>
        <v>32</v>
      </c>
      <c r="R702" s="2">
        <f>IF(P702=P701,R701+J702,J702)</f>
        <v>9168.5829226214428</v>
      </c>
      <c r="S702" s="2" t="str">
        <f>IF(P703=P702,"NA",R702/Q702)</f>
        <v>NA</v>
      </c>
      <c r="T702" s="2">
        <f>IF(P702=P701,T701+J702^2,J702^2)</f>
        <v>2626967.5429562</v>
      </c>
      <c r="U702" s="2" t="str">
        <f>IF(NOT($P703=$P702),SQRT(((T702)/($Q702))-S702^2),"NA")</f>
        <v>NA</v>
      </c>
    </row>
    <row r="703" spans="1:21" x14ac:dyDescent="0.2">
      <c r="A703" s="2">
        <f>D703-$D$2</f>
        <v>14.490000009536743</v>
      </c>
      <c r="B703" s="2">
        <v>2.1706309318499999</v>
      </c>
      <c r="C703" s="2">
        <f>IF(B703&gt;B702,B703+(C702-B702),B703+(C702-B702)+5+A703-A702)</f>
        <v>14.460630893703023</v>
      </c>
      <c r="D703" s="2">
        <v>1577147206.6099999</v>
      </c>
      <c r="E703" s="2">
        <v>443</v>
      </c>
      <c r="F703" s="2">
        <v>900</v>
      </c>
      <c r="G703" s="2">
        <v>635</v>
      </c>
      <c r="H703" s="2">
        <v>699</v>
      </c>
      <c r="I703" s="2">
        <v>287</v>
      </c>
      <c r="J703" s="2">
        <f>$K$2*I703+(1-$K$2)*J702</f>
        <v>286.32179275724604</v>
      </c>
      <c r="K703" s="2"/>
      <c r="L703" s="2">
        <f>IF(O703="low", $K$4*J703+(1-$K$4)*L702,L702)</f>
        <v>285.05447955356556</v>
      </c>
      <c r="M703" s="2">
        <f>IF(O703="high", $K$4*J703+(1-$K$4)*M702,M702)</f>
        <v>293.52954583956728</v>
      </c>
      <c r="N703" s="2">
        <f>IF(O703="high",(1-$K$8)*N702+$K$8*(M702-2),IF(O703="low",(1-$K$8)*N702+$K$8*(L702+2),N702))</f>
        <v>286.82444938474589</v>
      </c>
      <c r="O703" s="2" t="str">
        <f>IF(J703&gt;N702+1,"high",IF(J703&lt;N702-1,"low","middle"))</f>
        <v>middle</v>
      </c>
      <c r="P703" s="2">
        <f>IF(O703="low",250,IF(O703="high",300,275))</f>
        <v>275</v>
      </c>
      <c r="Q703" s="2">
        <f>IF(P703=P702,Q702+1,1)</f>
        <v>33</v>
      </c>
      <c r="R703" s="2">
        <f>IF(P703=P702,R702+J703,J703)</f>
        <v>9454.9047153786887</v>
      </c>
      <c r="S703" s="2" t="str">
        <f>IF(P704=P703,"NA",R703/Q703)</f>
        <v>NA</v>
      </c>
      <c r="T703" s="2">
        <f>IF(P703=P702,T702+J703^2,J703^2)</f>
        <v>2708947.7119639232</v>
      </c>
      <c r="U703" s="2" t="str">
        <f>IF(NOT($P704=$P703),SQRT(((T703)/($Q703))-S703^2),"NA")</f>
        <v>NA</v>
      </c>
    </row>
    <row r="704" spans="1:21" x14ac:dyDescent="0.2">
      <c r="A704" s="2">
        <f>D704-$D$2</f>
        <v>14.510000228881836</v>
      </c>
      <c r="B704" s="2">
        <v>2.1948478221899999</v>
      </c>
      <c r="C704" s="2">
        <f>IF(B704&gt;B703,B704+(C703-B703),B704+(C703-B703)+5+A704-A703)</f>
        <v>14.484847784043023</v>
      </c>
      <c r="D704" s="2">
        <v>1577147206.6300001</v>
      </c>
      <c r="E704" s="2">
        <v>444</v>
      </c>
      <c r="F704" s="2">
        <v>898</v>
      </c>
      <c r="G704" s="2">
        <v>635</v>
      </c>
      <c r="H704" s="2">
        <v>699</v>
      </c>
      <c r="I704" s="2">
        <v>287</v>
      </c>
      <c r="J704" s="2">
        <f>$K$2*I704+(1-$K$2)*J703</f>
        <v>286.45743420579686</v>
      </c>
      <c r="K704" s="2"/>
      <c r="L704" s="2">
        <f>IF(O704="low", $K$4*J704+(1-$K$4)*L703,L703)</f>
        <v>285.05447955356556</v>
      </c>
      <c r="M704" s="2">
        <f>IF(O704="high", $K$4*J704+(1-$K$4)*M703,M703)</f>
        <v>293.52954583956728</v>
      </c>
      <c r="N704" s="2">
        <f>IF(O704="high",(1-$K$8)*N703+$K$8*(M703-2),IF(O704="low",(1-$K$8)*N703+$K$8*(L703+2),N703))</f>
        <v>286.82444938474589</v>
      </c>
      <c r="O704" s="2" t="str">
        <f>IF(J704&gt;N703+1,"high",IF(J704&lt;N703-1,"low","middle"))</f>
        <v>middle</v>
      </c>
      <c r="P704" s="2">
        <f>IF(O704="low",250,IF(O704="high",300,275))</f>
        <v>275</v>
      </c>
      <c r="Q704" s="2">
        <f>IF(P704=P703,Q703+1,1)</f>
        <v>34</v>
      </c>
      <c r="R704" s="2">
        <f>IF(P704=P703,R703+J704,J704)</f>
        <v>9741.3621495844855</v>
      </c>
      <c r="S704" s="2" t="str">
        <f>IF(P705=P704,"NA",R704/Q704)</f>
        <v>NA</v>
      </c>
      <c r="T704" s="2">
        <f>IF(P704=P703,T703+J704^2,J704^2)</f>
        <v>2791005.5735756918</v>
      </c>
      <c r="U704" s="2" t="str">
        <f>IF(NOT($P705=$P704),SQRT(((T704)/($Q704))-S704^2),"NA")</f>
        <v>NA</v>
      </c>
    </row>
    <row r="705" spans="1:21" x14ac:dyDescent="0.2">
      <c r="A705" s="2">
        <f>D705-$D$2</f>
        <v>14.53000020980835</v>
      </c>
      <c r="B705" s="2">
        <v>2.2158389091499999</v>
      </c>
      <c r="C705" s="2">
        <f>IF(B705&gt;B704,B705+(C704-B704),B705+(C704-B704)+5+A705-A704)</f>
        <v>14.505838871003023</v>
      </c>
      <c r="D705" s="2">
        <v>1577147206.6500001</v>
      </c>
      <c r="E705" s="2">
        <v>442</v>
      </c>
      <c r="F705" s="2">
        <v>899</v>
      </c>
      <c r="G705" s="2">
        <v>634</v>
      </c>
      <c r="H705" s="2">
        <v>697</v>
      </c>
      <c r="I705" s="2">
        <v>285</v>
      </c>
      <c r="J705" s="2">
        <f>$K$2*I705+(1-$K$2)*J704</f>
        <v>286.16594736463753</v>
      </c>
      <c r="K705" s="2"/>
      <c r="L705" s="2">
        <f>IF(O705="low", $K$4*J705+(1-$K$4)*L704,L704)</f>
        <v>285.05447955356556</v>
      </c>
      <c r="M705" s="2">
        <f>IF(O705="high", $K$4*J705+(1-$K$4)*M704,M704)</f>
        <v>293.52954583956728</v>
      </c>
      <c r="N705" s="2">
        <f>IF(O705="high",(1-$K$8)*N704+$K$8*(M704-2),IF(O705="low",(1-$K$8)*N704+$K$8*(L704+2),N704))</f>
        <v>286.82444938474589</v>
      </c>
      <c r="O705" s="2" t="str">
        <f>IF(J705&gt;N704+1,"high",IF(J705&lt;N704-1,"low","middle"))</f>
        <v>middle</v>
      </c>
      <c r="P705" s="2">
        <f>IF(O705="low",250,IF(O705="high",300,275))</f>
        <v>275</v>
      </c>
      <c r="Q705" s="2">
        <f>IF(P705=P704,Q704+1,1)</f>
        <v>35</v>
      </c>
      <c r="R705" s="2">
        <f>IF(P705=P704,R704+J705,J705)</f>
        <v>10027.528096949123</v>
      </c>
      <c r="S705" s="2" t="str">
        <f>IF(P706=P705,"NA",R705/Q705)</f>
        <v>NA</v>
      </c>
      <c r="T705" s="2">
        <f>IF(P705=P704,T704+J705^2,J705^2)</f>
        <v>2872896.5230067922</v>
      </c>
      <c r="U705" s="2" t="str">
        <f>IF(NOT($P706=$P705),SQRT(((T705)/($Q705))-S705^2),"NA")</f>
        <v>NA</v>
      </c>
    </row>
    <row r="706" spans="1:21" x14ac:dyDescent="0.2">
      <c r="A706" s="2">
        <f>D706-$D$2</f>
        <v>14.56000018119812</v>
      </c>
      <c r="B706" s="2">
        <v>2.2400138378099999</v>
      </c>
      <c r="C706" s="2">
        <f>IF(B706&gt;B705,B706+(C705-B705),B706+(C705-B705)+5+A706-A705)</f>
        <v>14.530013799663024</v>
      </c>
      <c r="D706" s="2">
        <v>1577147206.6800001</v>
      </c>
      <c r="E706" s="2">
        <v>442</v>
      </c>
      <c r="F706" s="2">
        <v>900</v>
      </c>
      <c r="G706" s="2">
        <v>635</v>
      </c>
      <c r="H706" s="2">
        <v>697</v>
      </c>
      <c r="I706" s="2">
        <v>285</v>
      </c>
      <c r="J706" s="2">
        <f>$K$2*I706+(1-$K$2)*J705</f>
        <v>285.93275789171003</v>
      </c>
      <c r="K706" s="2"/>
      <c r="L706" s="2">
        <f>IF(O706="low", $K$4*J706+(1-$K$4)*L705,L705)</f>
        <v>285.05447955356556</v>
      </c>
      <c r="M706" s="2">
        <f>IF(O706="high", $K$4*J706+(1-$K$4)*M705,M705)</f>
        <v>293.52954583956728</v>
      </c>
      <c r="N706" s="2">
        <f>IF(O706="high",(1-$K$8)*N705+$K$8*(M705-2),IF(O706="low",(1-$K$8)*N705+$K$8*(L705+2),N705))</f>
        <v>286.82444938474589</v>
      </c>
      <c r="O706" s="2" t="str">
        <f>IF(J706&gt;N705+1,"high",IF(J706&lt;N705-1,"low","middle"))</f>
        <v>middle</v>
      </c>
      <c r="P706" s="2">
        <f>IF(O706="low",250,IF(O706="high",300,275))</f>
        <v>275</v>
      </c>
      <c r="Q706" s="2">
        <f>IF(P706=P705,Q705+1,1)</f>
        <v>36</v>
      </c>
      <c r="R706" s="2">
        <f>IF(P706=P705,R705+J706,J706)</f>
        <v>10313.460854840832</v>
      </c>
      <c r="S706" s="2">
        <f>IF(P707=P706,"NA",R706/Q706)</f>
        <v>286.4850237455787</v>
      </c>
      <c r="T706" s="2">
        <f>IF(P706=P705,T705+J706^2,J706^2)</f>
        <v>2954654.0650423514</v>
      </c>
      <c r="U706" s="2">
        <f>IF(NOT($P707=$P706),SQRT(((T706)/($Q706))-S706^2),"NA")</f>
        <v>0.23494350261964558</v>
      </c>
    </row>
    <row r="707" spans="1:21" x14ac:dyDescent="0.2">
      <c r="A707" s="2">
        <f>D707-$D$2</f>
        <v>14.580000162124634</v>
      </c>
      <c r="B707" s="2">
        <v>2.26468300819</v>
      </c>
      <c r="C707" s="2">
        <f>IF(B707&gt;B706,B707+(C706-B706),B707+(C706-B706)+5+A707-A706)</f>
        <v>14.554682970043023</v>
      </c>
      <c r="D707" s="2">
        <v>1577147206.7</v>
      </c>
      <c r="E707" s="2">
        <v>443</v>
      </c>
      <c r="F707" s="2">
        <v>899</v>
      </c>
      <c r="G707" s="2">
        <v>634</v>
      </c>
      <c r="H707" s="2">
        <v>698</v>
      </c>
      <c r="I707" s="2">
        <v>285</v>
      </c>
      <c r="J707" s="2">
        <f>$K$2*I707+(1-$K$2)*J706</f>
        <v>285.74620631336802</v>
      </c>
      <c r="K707" s="2"/>
      <c r="L707" s="2">
        <f>IF(O707="low", $K$4*J707+(1-$K$4)*L706,L706)</f>
        <v>285.19282490552609</v>
      </c>
      <c r="M707" s="2">
        <f>IF(O707="high", $K$4*J707+(1-$K$4)*M706,M706)</f>
        <v>293.52954583956728</v>
      </c>
      <c r="N707" s="2">
        <f>IF(O707="high",(1-$K$8)*N706+$K$8*(M706-2),IF(O707="low",(1-$K$8)*N706+$K$8*(L706+2),N706))</f>
        <v>286.83595089318686</v>
      </c>
      <c r="O707" s="2" t="str">
        <f>IF(J707&gt;N706+1,"high",IF(J707&lt;N706-1,"low","middle"))</f>
        <v>low</v>
      </c>
      <c r="P707" s="2">
        <f>IF(O707="low",250,IF(O707="high",300,275))</f>
        <v>250</v>
      </c>
      <c r="Q707" s="2">
        <f>IF(P707=P706,Q706+1,1)</f>
        <v>1</v>
      </c>
      <c r="R707" s="2">
        <f>IF(P707=P706,R706+J707,J707)</f>
        <v>285.74620631336802</v>
      </c>
      <c r="S707" s="2">
        <f>IF(P708=P707,"NA",R707/Q707)</f>
        <v>285.74620631336802</v>
      </c>
      <c r="T707" s="2">
        <f>IF(P707=P706,T706+J707^2,J707^2)</f>
        <v>81650.894422481884</v>
      </c>
      <c r="U707" s="2">
        <f>IF(NOT($P708=$P707),SQRT(((T707)/($Q707))-S707^2),"NA")</f>
        <v>0</v>
      </c>
    </row>
    <row r="708" spans="1:21" x14ac:dyDescent="0.2">
      <c r="A708" s="2">
        <f>D708-$D$2</f>
        <v>14.600000143051147</v>
      </c>
      <c r="B708" s="2">
        <v>2.2853100299800002</v>
      </c>
      <c r="C708" s="2">
        <f>IF(B708&gt;B707,B708+(C707-B707),B708+(C707-B707)+5+A708-A707)</f>
        <v>14.575309991833024</v>
      </c>
      <c r="D708" s="2">
        <v>1577147206.72</v>
      </c>
      <c r="E708" s="2">
        <v>443</v>
      </c>
      <c r="F708" s="2">
        <v>899</v>
      </c>
      <c r="G708" s="2">
        <v>635</v>
      </c>
      <c r="H708" s="2">
        <v>699</v>
      </c>
      <c r="I708" s="2">
        <v>288</v>
      </c>
      <c r="J708" s="2">
        <f>$K$2*I708+(1-$K$2)*J707</f>
        <v>286.19696505069442</v>
      </c>
      <c r="K708" s="2"/>
      <c r="L708" s="2">
        <f>IF(O708="low", $K$4*J708+(1-$K$4)*L707,L707)</f>
        <v>285.19282490552609</v>
      </c>
      <c r="M708" s="2">
        <f>IF(O708="high", $K$4*J708+(1-$K$4)*M707,M707)</f>
        <v>293.52954583956728</v>
      </c>
      <c r="N708" s="2">
        <f>IF(O708="high",(1-$K$8)*N707+$K$8*(M707-2),IF(O708="low",(1-$K$8)*N707+$K$8*(L707+2),N707))</f>
        <v>286.83595089318686</v>
      </c>
      <c r="O708" s="2" t="str">
        <f>IF(J708&gt;N707+1,"high",IF(J708&lt;N707-1,"low","middle"))</f>
        <v>middle</v>
      </c>
      <c r="P708" s="2">
        <f>IF(O708="low",250,IF(O708="high",300,275))</f>
        <v>275</v>
      </c>
      <c r="Q708" s="2">
        <f>IF(P708=P707,Q707+1,1)</f>
        <v>1</v>
      </c>
      <c r="R708" s="2">
        <f>IF(P708=P707,R707+J708,J708)</f>
        <v>286.19696505069442</v>
      </c>
      <c r="S708" s="2" t="str">
        <f>IF(P709=P708,"NA",R708/Q708)</f>
        <v>NA</v>
      </c>
      <c r="T708" s="2">
        <f>IF(P708=P707,T707+J708^2,J708^2)</f>
        <v>81908.702804228407</v>
      </c>
      <c r="U708" s="2" t="str">
        <f>IF(NOT($P709=$P708),SQRT(((T708)/($Q708))-S708^2),"NA")</f>
        <v>NA</v>
      </c>
    </row>
    <row r="709" spans="1:21" x14ac:dyDescent="0.2">
      <c r="A709" s="2">
        <f>D709-$D$2</f>
        <v>14.630000114440918</v>
      </c>
      <c r="B709" s="2">
        <v>2.3096988201099999</v>
      </c>
      <c r="C709" s="2">
        <f>IF(B709&gt;B708,B709+(C708-B708),B709+(C708-B708)+5+A709-A708)</f>
        <v>14.599698781963024</v>
      </c>
      <c r="D709" s="2">
        <v>1577147206.75</v>
      </c>
      <c r="E709" s="2">
        <v>444</v>
      </c>
      <c r="F709" s="2">
        <v>900</v>
      </c>
      <c r="G709" s="2">
        <v>635</v>
      </c>
      <c r="H709" s="2">
        <v>697</v>
      </c>
      <c r="I709" s="2">
        <v>286</v>
      </c>
      <c r="J709" s="2">
        <f>$K$2*I709+(1-$K$2)*J708</f>
        <v>286.15757204055552</v>
      </c>
      <c r="K709" s="2"/>
      <c r="L709" s="2">
        <f>IF(O709="low", $K$4*J709+(1-$K$4)*L708,L708)</f>
        <v>285.19282490552609</v>
      </c>
      <c r="M709" s="2">
        <f>IF(O709="high", $K$4*J709+(1-$K$4)*M708,M708)</f>
        <v>293.52954583956728</v>
      </c>
      <c r="N709" s="2">
        <f>IF(O709="high",(1-$K$8)*N708+$K$8*(M708-2),IF(O709="low",(1-$K$8)*N708+$K$8*(L708+2),N708))</f>
        <v>286.83595089318686</v>
      </c>
      <c r="O709" s="2" t="str">
        <f>IF(J709&gt;N708+1,"high",IF(J709&lt;N708-1,"low","middle"))</f>
        <v>middle</v>
      </c>
      <c r="P709" s="2">
        <f>IF(O709="low",250,IF(O709="high",300,275))</f>
        <v>275</v>
      </c>
      <c r="Q709" s="2">
        <f>IF(P709=P708,Q708+1,1)</f>
        <v>2</v>
      </c>
      <c r="R709" s="2">
        <f>IF(P709=P708,R708+J709,J709)</f>
        <v>572.35453709124999</v>
      </c>
      <c r="S709" s="2">
        <f>IF(P710=P709,"NA",R709/Q709)</f>
        <v>286.177268545625</v>
      </c>
      <c r="T709" s="2">
        <f>IF(P709=P708,T708+J709^2,J709^2)</f>
        <v>163794.85884037413</v>
      </c>
      <c r="U709" s="2">
        <f>IF(NOT($P710=$P709),SQRT(((T709)/($Q709))-S709^2),"NA")</f>
        <v>1.9696504745931893E-2</v>
      </c>
    </row>
    <row r="710" spans="1:21" x14ac:dyDescent="0.2">
      <c r="A710" s="2">
        <f>D710-$D$2</f>
        <v>14.650000095367432</v>
      </c>
      <c r="B710" s="2">
        <v>2.3304200172399998</v>
      </c>
      <c r="C710" s="2">
        <f>IF(B710&gt;B709,B710+(C709-B709),B710+(C709-B709)+5+A710-A709)</f>
        <v>14.620419979093024</v>
      </c>
      <c r="D710" s="2">
        <v>1577147206.77</v>
      </c>
      <c r="E710" s="2">
        <v>442</v>
      </c>
      <c r="F710" s="2">
        <v>897</v>
      </c>
      <c r="G710" s="2">
        <v>634</v>
      </c>
      <c r="H710" s="2">
        <v>696</v>
      </c>
      <c r="I710" s="2">
        <v>283</v>
      </c>
      <c r="J710" s="2">
        <f>$K$2*I710+(1-$K$2)*J709</f>
        <v>285.52605763244446</v>
      </c>
      <c r="K710" s="2"/>
      <c r="L710" s="2">
        <f>IF(O710="low", $K$4*J710+(1-$K$4)*L709,L709)</f>
        <v>285.25947145090981</v>
      </c>
      <c r="M710" s="2">
        <f>IF(O710="high", $K$4*J710+(1-$K$4)*M709,M709)</f>
        <v>293.52954583956728</v>
      </c>
      <c r="N710" s="2">
        <f>IF(O710="high",(1-$K$8)*N709+$K$8*(M709-2),IF(O710="low",(1-$K$8)*N709+$K$8*(L709+2),N709))</f>
        <v>286.8537945938038</v>
      </c>
      <c r="O710" s="2" t="str">
        <f>IF(J710&gt;N709+1,"high",IF(J710&lt;N709-1,"low","middle"))</f>
        <v>low</v>
      </c>
      <c r="P710" s="2">
        <f>IF(O710="low",250,IF(O710="high",300,275))</f>
        <v>250</v>
      </c>
      <c r="Q710" s="2">
        <f>IF(P710=P709,Q709+1,1)</f>
        <v>1</v>
      </c>
      <c r="R710" s="2">
        <f>IF(P710=P709,R709+J710,J710)</f>
        <v>285.52605763244446</v>
      </c>
      <c r="S710" s="2" t="str">
        <f>IF(P711=P710,"NA",R710/Q710)</f>
        <v>NA</v>
      </c>
      <c r="T710" s="2">
        <f>IF(P710=P709,T709+J710^2,J710^2)</f>
        <v>81525.129587125994</v>
      </c>
      <c r="U710" s="2" t="str">
        <f>IF(NOT($P711=$P710),SQRT(((T710)/($Q710))-S710^2),"NA")</f>
        <v>NA</v>
      </c>
    </row>
    <row r="711" spans="1:21" x14ac:dyDescent="0.2">
      <c r="A711" s="2">
        <f>D711-$D$2</f>
        <v>14.670000076293945</v>
      </c>
      <c r="B711" s="2">
        <v>2.3546068668400002</v>
      </c>
      <c r="C711" s="2">
        <f>IF(B711&gt;B710,B711+(C710-B710),B711+(C710-B710)+5+A711-A710)</f>
        <v>14.644606828693025</v>
      </c>
      <c r="D711" s="2">
        <v>1577147206.79</v>
      </c>
      <c r="E711" s="2">
        <v>442</v>
      </c>
      <c r="F711" s="2">
        <v>900</v>
      </c>
      <c r="G711" s="2">
        <v>634</v>
      </c>
      <c r="H711" s="2">
        <v>698</v>
      </c>
      <c r="I711" s="2">
        <v>287</v>
      </c>
      <c r="J711" s="2">
        <f>$K$2*I711+(1-$K$2)*J710</f>
        <v>285.82084610595558</v>
      </c>
      <c r="K711" s="2"/>
      <c r="L711" s="2">
        <f>IF(O711="low", $K$4*J711+(1-$K$4)*L710,L710)</f>
        <v>285.37174638191897</v>
      </c>
      <c r="M711" s="2">
        <f>IF(O711="high", $K$4*J711+(1-$K$4)*M710,M710)</f>
        <v>293.52954583956728</v>
      </c>
      <c r="N711" s="2">
        <f>IF(O711="high",(1-$K$8)*N710+$K$8*(M710-2),IF(O711="low",(1-$K$8)*N710+$K$8*(L710+2),N710))</f>
        <v>286.87407843665909</v>
      </c>
      <c r="O711" s="2" t="str">
        <f>IF(J711&gt;N710+1,"high",IF(J711&lt;N710-1,"low","middle"))</f>
        <v>low</v>
      </c>
      <c r="P711" s="2">
        <f>IF(O711="low",250,IF(O711="high",300,275))</f>
        <v>250</v>
      </c>
      <c r="Q711" s="2">
        <f>IF(P711=P710,Q710+1,1)</f>
        <v>2</v>
      </c>
      <c r="R711" s="2">
        <f>IF(P711=P710,R710+J711,J711)</f>
        <v>571.34690373839999</v>
      </c>
      <c r="S711" s="2">
        <f>IF(P712=P711,"NA",R711/Q711)</f>
        <v>285.67345186919999</v>
      </c>
      <c r="T711" s="2">
        <f>IF(P711=P710,T710+J711^2,J711^2)</f>
        <v>163218.68565585034</v>
      </c>
      <c r="U711" s="2">
        <f>IF(NOT($P712=$P711),SQRT(((T711)/($Q711))-S711^2),"NA")</f>
        <v>0.14739423680721214</v>
      </c>
    </row>
    <row r="712" spans="1:21" x14ac:dyDescent="0.2">
      <c r="A712" s="2">
        <f>D712-$D$2</f>
        <v>14.690000057220459</v>
      </c>
      <c r="B712" s="2">
        <v>2.3753440380100002</v>
      </c>
      <c r="C712" s="2">
        <f>IF(B712&gt;B711,B712+(C711-B711),B712+(C711-B711)+5+A712-A711)</f>
        <v>14.665343999863024</v>
      </c>
      <c r="D712" s="2">
        <v>1577147206.8099999</v>
      </c>
      <c r="E712" s="2">
        <v>444</v>
      </c>
      <c r="F712" s="2">
        <v>901</v>
      </c>
      <c r="G712" s="2">
        <v>634</v>
      </c>
      <c r="H712" s="2">
        <v>698</v>
      </c>
      <c r="I712" s="2">
        <v>287</v>
      </c>
      <c r="J712" s="2">
        <f>$K$2*I712+(1-$K$2)*J711</f>
        <v>286.05667688476444</v>
      </c>
      <c r="K712" s="2"/>
      <c r="L712" s="2">
        <f>IF(O712="low", $K$4*J712+(1-$K$4)*L711,L711)</f>
        <v>285.37174638191897</v>
      </c>
      <c r="M712" s="2">
        <f>IF(O712="high", $K$4*J712+(1-$K$4)*M711,M711)</f>
        <v>293.52954583956728</v>
      </c>
      <c r="N712" s="2">
        <f>IF(O712="high",(1-$K$8)*N711+$K$8*(M711-2),IF(O712="low",(1-$K$8)*N711+$K$8*(L711+2),N711))</f>
        <v>286.87407843665909</v>
      </c>
      <c r="O712" s="2" t="str">
        <f>IF(J712&gt;N711+1,"high",IF(J712&lt;N711-1,"low","middle"))</f>
        <v>middle</v>
      </c>
      <c r="P712" s="2">
        <f>IF(O712="low",250,IF(O712="high",300,275))</f>
        <v>275</v>
      </c>
      <c r="Q712" s="2">
        <f>IF(P712=P711,Q711+1,1)</f>
        <v>1</v>
      </c>
      <c r="R712" s="2">
        <f>IF(P712=P711,R711+J712,J712)</f>
        <v>286.05667688476444</v>
      </c>
      <c r="S712" s="2" t="str">
        <f>IF(P713=P712,"NA",R712/Q712)</f>
        <v>NA</v>
      </c>
      <c r="T712" s="2">
        <f>IF(P712=P711,T711+J712^2,J712^2)</f>
        <v>81828.422390354521</v>
      </c>
      <c r="U712" s="2" t="str">
        <f>IF(NOT($P713=$P712),SQRT(((T712)/($Q712))-S712^2),"NA")</f>
        <v>NA</v>
      </c>
    </row>
    <row r="713" spans="1:21" x14ac:dyDescent="0.2">
      <c r="A713" s="2">
        <f>D713-$D$2</f>
        <v>14.720000028610229</v>
      </c>
      <c r="B713" s="2">
        <v>2.4000489711799999</v>
      </c>
      <c r="C713" s="2">
        <f>IF(B713&gt;B712,B713+(C712-B712),B713+(C712-B712)+5+A713-A712)</f>
        <v>14.690048933033024</v>
      </c>
      <c r="D713" s="2">
        <v>1577147206.8399999</v>
      </c>
      <c r="E713" s="2">
        <v>441</v>
      </c>
      <c r="F713" s="2">
        <v>899</v>
      </c>
      <c r="G713" s="2">
        <v>635</v>
      </c>
      <c r="H713" s="2">
        <v>697</v>
      </c>
      <c r="I713" s="2">
        <v>286</v>
      </c>
      <c r="J713" s="2">
        <f>$K$2*I713+(1-$K$2)*J712</f>
        <v>286.04534150781154</v>
      </c>
      <c r="K713" s="2"/>
      <c r="L713" s="2">
        <f>IF(O713="low", $K$4*J713+(1-$K$4)*L712,L712)</f>
        <v>285.37174638191897</v>
      </c>
      <c r="M713" s="2">
        <f>IF(O713="high", $K$4*J713+(1-$K$4)*M712,M712)</f>
        <v>293.52954583956728</v>
      </c>
      <c r="N713" s="2">
        <f>IF(O713="high",(1-$K$8)*N712+$K$8*(M712-2),IF(O713="low",(1-$K$8)*N712+$K$8*(L712+2),N712))</f>
        <v>286.87407843665909</v>
      </c>
      <c r="O713" s="2" t="str">
        <f>IF(J713&gt;N712+1,"high",IF(J713&lt;N712-1,"low","middle"))</f>
        <v>middle</v>
      </c>
      <c r="P713" s="2">
        <f>IF(O713="low",250,IF(O713="high",300,275))</f>
        <v>275</v>
      </c>
      <c r="Q713" s="2">
        <f>IF(P713=P712,Q712+1,1)</f>
        <v>2</v>
      </c>
      <c r="R713" s="2">
        <f>IF(P713=P712,R712+J713,J713)</f>
        <v>572.10201839257593</v>
      </c>
      <c r="S713" s="2">
        <f>IF(P714=P713,"NA",R713/Q713)</f>
        <v>286.05100919628796</v>
      </c>
      <c r="T713" s="2">
        <f>IF(P713=P712,T712+J713^2,J713^2)</f>
        <v>163650.35978867504</v>
      </c>
      <c r="U713" s="2">
        <f>IF(NOT($P714=$P713),SQRT(((T713)/($Q713))-S713^2),"NA")</f>
        <v>5.6676889496896834E-3</v>
      </c>
    </row>
    <row r="714" spans="1:21" x14ac:dyDescent="0.2">
      <c r="A714" s="2">
        <f>D714-$D$2</f>
        <v>14.740000009536743</v>
      </c>
      <c r="B714" s="2">
        <v>2.4243910312699999</v>
      </c>
      <c r="C714" s="2">
        <f>IF(B714&gt;B713,B714+(C713-B713),B714+(C713-B713)+5+A714-A713)</f>
        <v>14.714390993123024</v>
      </c>
      <c r="D714" s="2">
        <v>1577147206.8599999</v>
      </c>
      <c r="E714" s="2">
        <v>443</v>
      </c>
      <c r="F714" s="2">
        <v>898</v>
      </c>
      <c r="G714" s="2">
        <v>635</v>
      </c>
      <c r="H714" s="2">
        <v>697</v>
      </c>
      <c r="I714" s="2">
        <v>285</v>
      </c>
      <c r="J714" s="2">
        <f>$K$2*I714+(1-$K$2)*J713</f>
        <v>285.83627320624925</v>
      </c>
      <c r="K714" s="2"/>
      <c r="L714" s="2">
        <f>IF(O714="low", $K$4*J714+(1-$K$4)*L713,L713)</f>
        <v>285.46465174678508</v>
      </c>
      <c r="M714" s="2">
        <f>IF(O714="high", $K$4*J714+(1-$K$4)*M713,M713)</f>
        <v>293.52954583956728</v>
      </c>
      <c r="N714" s="2">
        <f>IF(O714="high",(1-$K$8)*N713+$K$8*(M713-2),IF(O714="low",(1-$K$8)*N713+$K$8*(L713+2),N713))</f>
        <v>286.89896183392204</v>
      </c>
      <c r="O714" s="2" t="str">
        <f>IF(J714&gt;N713+1,"high",IF(J714&lt;N713-1,"low","middle"))</f>
        <v>low</v>
      </c>
      <c r="P714" s="2">
        <f>IF(O714="low",250,IF(O714="high",300,275))</f>
        <v>250</v>
      </c>
      <c r="Q714" s="2">
        <f>IF(P714=P713,Q713+1,1)</f>
        <v>1</v>
      </c>
      <c r="R714" s="2">
        <f>IF(P714=P713,R713+J714,J714)</f>
        <v>285.83627320624925</v>
      </c>
      <c r="S714" s="2" t="str">
        <f>IF(P715=P714,"NA",R714/Q714)</f>
        <v>NA</v>
      </c>
      <c r="T714" s="2">
        <f>IF(P714=P713,T713+J714^2,J714^2)</f>
        <v>81702.37508043756</v>
      </c>
      <c r="U714" s="2" t="str">
        <f>IF(NOT($P715=$P714),SQRT(((T714)/($Q714))-S714^2),"NA")</f>
        <v>NA</v>
      </c>
    </row>
    <row r="715" spans="1:21" x14ac:dyDescent="0.2">
      <c r="A715" s="2">
        <f>D715-$D$2</f>
        <v>14.760000228881836</v>
      </c>
      <c r="B715" s="2">
        <v>2.4448478221899999</v>
      </c>
      <c r="C715" s="2">
        <f>IF(B715&gt;B714,B715+(C714-B714),B715+(C714-B714)+5+A715-A714)</f>
        <v>14.734847784043023</v>
      </c>
      <c r="D715" s="2">
        <v>1577147206.8800001</v>
      </c>
      <c r="E715" s="2">
        <v>443</v>
      </c>
      <c r="F715" s="2">
        <v>899</v>
      </c>
      <c r="G715" s="2">
        <v>634</v>
      </c>
      <c r="H715" s="2">
        <v>697</v>
      </c>
      <c r="I715" s="2">
        <v>286</v>
      </c>
      <c r="J715" s="2">
        <f>$K$2*I715+(1-$K$2)*J714</f>
        <v>285.86901856499941</v>
      </c>
      <c r="K715" s="2"/>
      <c r="L715" s="2">
        <f>IF(O715="low", $K$4*J715+(1-$K$4)*L714,L714)</f>
        <v>285.54552511042795</v>
      </c>
      <c r="M715" s="2">
        <f>IF(O715="high", $K$4*J715+(1-$K$4)*M714,M714)</f>
        <v>293.52954583956728</v>
      </c>
      <c r="N715" s="2">
        <f>IF(O715="high",(1-$K$8)*N714+$K$8*(M714-2),IF(O715="low",(1-$K$8)*N714+$K$8*(L714+2),N714))</f>
        <v>286.92724632956521</v>
      </c>
      <c r="O715" s="2" t="str">
        <f>IF(J715&gt;N714+1,"high",IF(J715&lt;N714-1,"low","middle"))</f>
        <v>low</v>
      </c>
      <c r="P715" s="2">
        <f>IF(O715="low",250,IF(O715="high",300,275))</f>
        <v>250</v>
      </c>
      <c r="Q715" s="2">
        <f>IF(P715=P714,Q714+1,1)</f>
        <v>2</v>
      </c>
      <c r="R715" s="2">
        <f>IF(P715=P714,R714+J715,J715)</f>
        <v>571.70529177124865</v>
      </c>
      <c r="S715" s="2">
        <f>IF(P716=P715,"NA",R715/Q715)</f>
        <v>285.85264588562433</v>
      </c>
      <c r="T715" s="2">
        <f>IF(P715=P714,T714+J715^2,J715^2)</f>
        <v>163423.47085575352</v>
      </c>
      <c r="U715" s="2">
        <f>IF(NOT($P716=$P715),SQRT(((T715)/($Q715))-S715^2),"NA")</f>
        <v>1.6372679330873746E-2</v>
      </c>
    </row>
    <row r="716" spans="1:21" x14ac:dyDescent="0.2">
      <c r="A716" s="2">
        <f>D716-$D$2</f>
        <v>14.790000200271606</v>
      </c>
      <c r="B716" s="2">
        <v>2.4695210456800001</v>
      </c>
      <c r="C716" s="2">
        <f>IF(B716&gt;B715,B716+(C715-B715),B716+(C715-B715)+5+A716-A715)</f>
        <v>14.759521007533024</v>
      </c>
      <c r="D716" s="2">
        <v>1577147206.9100001</v>
      </c>
      <c r="E716" s="2">
        <v>443</v>
      </c>
      <c r="F716" s="2">
        <v>899</v>
      </c>
      <c r="G716" s="2">
        <v>635</v>
      </c>
      <c r="H716" s="2">
        <v>698</v>
      </c>
      <c r="I716" s="2">
        <v>287</v>
      </c>
      <c r="J716" s="2">
        <f>$K$2*I716+(1-$K$2)*J715</f>
        <v>286.09521485199957</v>
      </c>
      <c r="K716" s="2"/>
      <c r="L716" s="2">
        <f>IF(O716="low", $K$4*J716+(1-$K$4)*L715,L715)</f>
        <v>285.54552511042795</v>
      </c>
      <c r="M716" s="2">
        <f>IF(O716="high", $K$4*J716+(1-$K$4)*M715,M715)</f>
        <v>293.52954583956728</v>
      </c>
      <c r="N716" s="2">
        <f>IF(O716="high",(1-$K$8)*N715+$K$8*(M715-2),IF(O716="low",(1-$K$8)*N715+$K$8*(L715+2),N715))</f>
        <v>286.92724632956521</v>
      </c>
      <c r="O716" s="2" t="str">
        <f>IF(J716&gt;N715+1,"high",IF(J716&lt;N715-1,"low","middle"))</f>
        <v>middle</v>
      </c>
      <c r="P716" s="2">
        <f>IF(O716="low",250,IF(O716="high",300,275))</f>
        <v>275</v>
      </c>
      <c r="Q716" s="2">
        <f>IF(P716=P715,Q715+1,1)</f>
        <v>1</v>
      </c>
      <c r="R716" s="2">
        <f>IF(P716=P715,R715+J716,J716)</f>
        <v>286.09521485199957</v>
      </c>
      <c r="S716" s="2">
        <f>IF(P717=P716,"NA",R716/Q716)</f>
        <v>286.09521485199957</v>
      </c>
      <c r="T716" s="2">
        <f>IF(P716=P715,T715+J716^2,J716^2)</f>
        <v>81850.471961211791</v>
      </c>
      <c r="U716" s="2">
        <f>IF(NOT($P717=$P716),SQRT(((T716)/($Q716))-S716^2),"NA")</f>
        <v>0</v>
      </c>
    </row>
    <row r="717" spans="1:21" x14ac:dyDescent="0.2">
      <c r="A717" s="2">
        <f>D717-$D$2</f>
        <v>14.81000018119812</v>
      </c>
      <c r="B717" s="2">
        <v>2.4901230335200002</v>
      </c>
      <c r="C717" s="2">
        <f>IF(B717&gt;B716,B717+(C716-B716),B717+(C716-B716)+5+A717-A716)</f>
        <v>14.780122995373024</v>
      </c>
      <c r="D717" s="2">
        <v>1577147206.9300001</v>
      </c>
      <c r="E717" s="2">
        <v>443</v>
      </c>
      <c r="F717" s="2">
        <v>899</v>
      </c>
      <c r="G717" s="2">
        <v>635</v>
      </c>
      <c r="H717" s="2">
        <v>698</v>
      </c>
      <c r="I717" s="2">
        <v>285</v>
      </c>
      <c r="J717" s="2">
        <f>$K$2*I717+(1-$K$2)*J716</f>
        <v>285.8761718815997</v>
      </c>
      <c r="K717" s="2"/>
      <c r="L717" s="2">
        <f>IF(O717="low", $K$4*J717+(1-$K$4)*L716,L716)</f>
        <v>285.61165446466231</v>
      </c>
      <c r="M717" s="2">
        <f>IF(O717="high", $K$4*J717+(1-$K$4)*M716,M716)</f>
        <v>293.52954583956728</v>
      </c>
      <c r="N717" s="2">
        <f>IF(O717="high",(1-$K$8)*N716+$K$8*(M716-2),IF(O717="low",(1-$K$8)*N716+$K$8*(L716+2),N716))</f>
        <v>286.95816026860831</v>
      </c>
      <c r="O717" s="2" t="str">
        <f>IF(J717&gt;N716+1,"high",IF(J717&lt;N716-1,"low","middle"))</f>
        <v>low</v>
      </c>
      <c r="P717" s="2">
        <f>IF(O717="low",250,IF(O717="high",300,275))</f>
        <v>250</v>
      </c>
      <c r="Q717" s="2">
        <f>IF(P717=P716,Q716+1,1)</f>
        <v>1</v>
      </c>
      <c r="R717" s="2">
        <f>IF(P717=P716,R716+J717,J717)</f>
        <v>285.8761718815997</v>
      </c>
      <c r="S717" s="2" t="str">
        <f>IF(P718=P717,"NA",R717/Q717)</f>
        <v>NA</v>
      </c>
      <c r="T717" s="2">
        <f>IF(P717=P716,T716+J717^2,J717^2)</f>
        <v>81725.185649677936</v>
      </c>
      <c r="U717" s="2" t="str">
        <f>IF(NOT($P718=$P717),SQRT(((T717)/($Q717))-S717^2),"NA")</f>
        <v>NA</v>
      </c>
    </row>
    <row r="718" spans="1:21" x14ac:dyDescent="0.2">
      <c r="A718" s="2">
        <f>D718-$D$2</f>
        <v>14.830000162124634</v>
      </c>
      <c r="B718" s="2">
        <v>2.51466083527</v>
      </c>
      <c r="C718" s="2">
        <f>IF(B718&gt;B717,B718+(C717-B717),B718+(C717-B717)+5+A718-A717)</f>
        <v>14.804660797123024</v>
      </c>
      <c r="D718" s="2">
        <v>1577147206.95</v>
      </c>
      <c r="E718" s="2">
        <v>441</v>
      </c>
      <c r="F718" s="2">
        <v>899</v>
      </c>
      <c r="G718" s="2">
        <v>633</v>
      </c>
      <c r="H718" s="2">
        <v>696</v>
      </c>
      <c r="I718" s="2">
        <v>284</v>
      </c>
      <c r="J718" s="2">
        <f>$K$2*I718+(1-$K$2)*J717</f>
        <v>285.50093750527975</v>
      </c>
      <c r="K718" s="2"/>
      <c r="L718" s="2">
        <f>IF(O718="low", $K$4*J718+(1-$K$4)*L717,L717)</f>
        <v>285.58951107278585</v>
      </c>
      <c r="M718" s="2">
        <f>IF(O718="high", $K$4*J718+(1-$K$4)*M717,M717)</f>
        <v>293.52954583956728</v>
      </c>
      <c r="N718" s="2">
        <f>IF(O718="high",(1-$K$8)*N717+$K$8*(M717-2),IF(O718="low",(1-$K$8)*N717+$K$8*(L717+2),N717))</f>
        <v>286.99083497841099</v>
      </c>
      <c r="O718" s="2" t="str">
        <f>IF(J718&gt;N717+1,"high",IF(J718&lt;N717-1,"low","middle"))</f>
        <v>low</v>
      </c>
      <c r="P718" s="2">
        <f>IF(O718="low",250,IF(O718="high",300,275))</f>
        <v>250</v>
      </c>
      <c r="Q718" s="2">
        <f>IF(P718=P717,Q717+1,1)</f>
        <v>2</v>
      </c>
      <c r="R718" s="2">
        <f>IF(P718=P717,R717+J718,J718)</f>
        <v>571.37710938687951</v>
      </c>
      <c r="S718" s="2">
        <f>IF(P719=P718,"NA",R718/Q718)</f>
        <v>285.68855469343976</v>
      </c>
      <c r="T718" s="2">
        <f>IF(P718=P717,T717+J718^2,J718^2)</f>
        <v>163235.97096607159</v>
      </c>
      <c r="U718" s="2">
        <f>IF(NOT($P719=$P718),SQRT(((T718)/($Q718))-S718^2),"NA")</f>
        <v>0.18761718809728745</v>
      </c>
    </row>
    <row r="719" spans="1:21" x14ac:dyDescent="0.2">
      <c r="A719" s="2">
        <f>D719-$D$2</f>
        <v>14.860000133514404</v>
      </c>
      <c r="B719" s="2">
        <v>2.5389440059699999</v>
      </c>
      <c r="C719" s="2">
        <f>IF(B719&gt;B718,B719+(C718-B718),B719+(C718-B718)+5+A719-A718)</f>
        <v>14.828943967823024</v>
      </c>
      <c r="D719" s="2">
        <v>1577147206.98</v>
      </c>
      <c r="E719" s="2">
        <v>443</v>
      </c>
      <c r="F719" s="2">
        <v>900</v>
      </c>
      <c r="G719" s="2">
        <v>635</v>
      </c>
      <c r="H719" s="2">
        <v>697</v>
      </c>
      <c r="I719" s="2">
        <v>288</v>
      </c>
      <c r="J719" s="2">
        <f>$K$2*I719+(1-$K$2)*J718</f>
        <v>286.00075000422385</v>
      </c>
      <c r="K719" s="2"/>
      <c r="L719" s="2">
        <f>IF(O719="low", $K$4*J719+(1-$K$4)*L718,L718)</f>
        <v>285.58951107278585</v>
      </c>
      <c r="M719" s="2">
        <f>IF(O719="high", $K$4*J719+(1-$K$4)*M718,M718)</f>
        <v>293.52954583956728</v>
      </c>
      <c r="N719" s="2">
        <f>IF(O719="high",(1-$K$8)*N718+$K$8*(M718-2),IF(O719="low",(1-$K$8)*N718+$K$8*(L718+2),N718))</f>
        <v>286.99083497841099</v>
      </c>
      <c r="O719" s="2" t="str">
        <f>IF(J719&gt;N718+1,"high",IF(J719&lt;N718-1,"low","middle"))</f>
        <v>middle</v>
      </c>
      <c r="P719" s="2">
        <f>IF(O719="low",250,IF(O719="high",300,275))</f>
        <v>275</v>
      </c>
      <c r="Q719" s="2">
        <f>IF(P719=P718,Q718+1,1)</f>
        <v>1</v>
      </c>
      <c r="R719" s="2">
        <f>IF(P719=P718,R718+J719,J719)</f>
        <v>286.00075000422385</v>
      </c>
      <c r="S719" s="2" t="str">
        <f>IF(P720=P719,"NA",R719/Q719)</f>
        <v>NA</v>
      </c>
      <c r="T719" s="2">
        <f>IF(P719=P718,T718+J719^2,J719^2)</f>
        <v>81796.429002978548</v>
      </c>
      <c r="U719" s="2" t="str">
        <f>IF(NOT($P720=$P719),SQRT(((T719)/($Q719))-S719^2),"NA")</f>
        <v>NA</v>
      </c>
    </row>
    <row r="720" spans="1:21" x14ac:dyDescent="0.2">
      <c r="A720" s="2">
        <f>D720-$D$2</f>
        <v>14.880000114440918</v>
      </c>
      <c r="B720" s="2">
        <v>2.5595200061800001</v>
      </c>
      <c r="C720" s="2">
        <f>IF(B720&gt;B719,B720+(C719-B719),B720+(C719-B719)+5+A720-A719)</f>
        <v>14.849519968033023</v>
      </c>
      <c r="D720" s="2">
        <v>1577147207</v>
      </c>
      <c r="E720" s="2">
        <v>442</v>
      </c>
      <c r="F720" s="2">
        <v>899</v>
      </c>
      <c r="G720" s="2">
        <v>634</v>
      </c>
      <c r="H720" s="2">
        <v>698</v>
      </c>
      <c r="I720" s="2">
        <v>286</v>
      </c>
      <c r="J720" s="2">
        <f>$K$2*I720+(1-$K$2)*J719</f>
        <v>286.00060000337908</v>
      </c>
      <c r="K720" s="2"/>
      <c r="L720" s="2">
        <f>IF(O720="low", $K$4*J720+(1-$K$4)*L719,L719)</f>
        <v>285.58951107278585</v>
      </c>
      <c r="M720" s="2">
        <f>IF(O720="high", $K$4*J720+(1-$K$4)*M719,M719)</f>
        <v>293.52954583956728</v>
      </c>
      <c r="N720" s="2">
        <f>IF(O720="high",(1-$K$8)*N719+$K$8*(M719-2),IF(O720="low",(1-$K$8)*N719+$K$8*(L719+2),N719))</f>
        <v>286.99083497841099</v>
      </c>
      <c r="O720" s="2" t="str">
        <f>IF(J720&gt;N719+1,"high",IF(J720&lt;N719-1,"low","middle"))</f>
        <v>middle</v>
      </c>
      <c r="P720" s="2">
        <f>IF(O720="low",250,IF(O720="high",300,275))</f>
        <v>275</v>
      </c>
      <c r="Q720" s="2">
        <f>IF(P720=P719,Q719+1,1)</f>
        <v>2</v>
      </c>
      <c r="R720" s="2">
        <f>IF(P720=P719,R719+J720,J720)</f>
        <v>572.00135000760292</v>
      </c>
      <c r="S720" s="2">
        <f>IF(P721=P720,"NA",R720/Q720)</f>
        <v>286.00067500380146</v>
      </c>
      <c r="T720" s="2">
        <f>IF(P720=P719,T719+J720^2,J720^2)</f>
        <v>163592.77220527138</v>
      </c>
      <c r="U720" s="2">
        <f>IF(NOT($P721=$P720),SQRT(((T720)/($Q720))-S720^2),"NA")</f>
        <v>7.4946909730485913E-5</v>
      </c>
    </row>
    <row r="721" spans="1:21" x14ac:dyDescent="0.2">
      <c r="A721" s="2">
        <f>D721-$D$2</f>
        <v>14.900000095367432</v>
      </c>
      <c r="B721" s="2">
        <v>2.5839049816099999</v>
      </c>
      <c r="C721" s="2">
        <f>IF(B721&gt;B720,B721+(C720-B720),B721+(C720-B720)+5+A721-A720)</f>
        <v>14.873904943463025</v>
      </c>
      <c r="D721" s="2">
        <v>1577147207.02</v>
      </c>
      <c r="E721" s="2">
        <v>442</v>
      </c>
      <c r="F721" s="2">
        <v>898</v>
      </c>
      <c r="G721" s="2">
        <v>634</v>
      </c>
      <c r="H721" s="2">
        <v>696</v>
      </c>
      <c r="I721" s="2">
        <v>285</v>
      </c>
      <c r="J721" s="2">
        <f>$K$2*I721+(1-$K$2)*J720</f>
        <v>285.80048000270324</v>
      </c>
      <c r="K721" s="2"/>
      <c r="L721" s="2">
        <f>IF(O721="low", $K$4*J721+(1-$K$4)*L720,L720)</f>
        <v>285.63170485876935</v>
      </c>
      <c r="M721" s="2">
        <f>IF(O721="high", $K$4*J721+(1-$K$4)*M720,M720)</f>
        <v>293.52954583956728</v>
      </c>
      <c r="N721" s="2">
        <f>IF(O721="high",(1-$K$8)*N720+$K$8*(M720-2),IF(O721="low",(1-$K$8)*N720+$K$8*(L720+2),N720))</f>
        <v>287.02076878312971</v>
      </c>
      <c r="O721" s="2" t="str">
        <f>IF(J721&gt;N720+1,"high",IF(J721&lt;N720-1,"low","middle"))</f>
        <v>low</v>
      </c>
      <c r="P721" s="2">
        <f>IF(O721="low",250,IF(O721="high",300,275))</f>
        <v>250</v>
      </c>
      <c r="Q721" s="2">
        <f>IF(P721=P720,Q720+1,1)</f>
        <v>1</v>
      </c>
      <c r="R721" s="2">
        <f>IF(P721=P720,R720+J721,J721)</f>
        <v>285.80048000270324</v>
      </c>
      <c r="S721" s="2" t="str">
        <f>IF(P722=P721,"NA",R721/Q721)</f>
        <v>NA</v>
      </c>
      <c r="T721" s="2">
        <f>IF(P721=P720,T720+J721^2,J721^2)</f>
        <v>81681.914369775579</v>
      </c>
      <c r="U721" s="2" t="str">
        <f>IF(NOT($P722=$P721),SQRT(((T721)/($Q721))-S721^2),"NA")</f>
        <v>NA</v>
      </c>
    </row>
    <row r="722" spans="1:21" x14ac:dyDescent="0.2">
      <c r="A722" s="2">
        <f>D722-$D$2</f>
        <v>14.920000076293945</v>
      </c>
      <c r="B722" s="2">
        <v>2.6044738292699998</v>
      </c>
      <c r="C722" s="2">
        <f>IF(B722&gt;B721,B722+(C721-B721),B722+(C721-B721)+5+A722-A721)</f>
        <v>14.894473791123023</v>
      </c>
      <c r="D722" s="2">
        <v>1577147207.04</v>
      </c>
      <c r="E722" s="2">
        <v>444</v>
      </c>
      <c r="F722" s="2">
        <v>900</v>
      </c>
      <c r="G722" s="2">
        <v>635</v>
      </c>
      <c r="H722" s="2">
        <v>696</v>
      </c>
      <c r="I722" s="2">
        <v>286</v>
      </c>
      <c r="J722" s="2">
        <f>$K$2*I722+(1-$K$2)*J721</f>
        <v>285.84038400216258</v>
      </c>
      <c r="K722" s="2"/>
      <c r="L722" s="2">
        <f>IF(O722="low", $K$4*J722+(1-$K$4)*L721,L721)</f>
        <v>285.67344068744802</v>
      </c>
      <c r="M722" s="2">
        <f>IF(O722="high", $K$4*J722+(1-$K$4)*M721,M721)</f>
        <v>293.52954583956728</v>
      </c>
      <c r="N722" s="2">
        <f>IF(O722="high",(1-$K$8)*N721+$K$8*(M721-2),IF(O722="low",(1-$K$8)*N721+$K$8*(L721+2),N721))</f>
        <v>287.05131558691164</v>
      </c>
      <c r="O722" s="2" t="str">
        <f>IF(J722&gt;N721+1,"high",IF(J722&lt;N721-1,"low","middle"))</f>
        <v>low</v>
      </c>
      <c r="P722" s="2">
        <f>IF(O722="low",250,IF(O722="high",300,275))</f>
        <v>250</v>
      </c>
      <c r="Q722" s="2">
        <f>IF(P722=P721,Q721+1,1)</f>
        <v>2</v>
      </c>
      <c r="R722" s="2">
        <f>IF(P722=P721,R721+J722,J722)</f>
        <v>571.64086400486576</v>
      </c>
      <c r="S722" s="2" t="str">
        <f>IF(P723=P722,"NA",R722/Q722)</f>
        <v>NA</v>
      </c>
      <c r="T722" s="2">
        <f>IF(P722=P721,T721+J722^2,J722^2)</f>
        <v>163386.63949627936</v>
      </c>
      <c r="U722" s="2" t="str">
        <f>IF(NOT($P723=$P722),SQRT(((T722)/($Q722))-S722^2),"NA")</f>
        <v>NA</v>
      </c>
    </row>
    <row r="723" spans="1:21" x14ac:dyDescent="0.2">
      <c r="A723" s="2">
        <f>D723-$D$2</f>
        <v>14.950000047683716</v>
      </c>
      <c r="B723" s="2">
        <v>2.6292428970300001</v>
      </c>
      <c r="C723" s="2">
        <f>IF(B723&gt;B722,B723+(C722-B722),B723+(C722-B722)+5+A723-A722)</f>
        <v>14.919242858883024</v>
      </c>
      <c r="D723" s="2">
        <v>1577147207.0699999</v>
      </c>
      <c r="E723" s="2">
        <v>443</v>
      </c>
      <c r="F723" s="2">
        <v>900</v>
      </c>
      <c r="G723" s="2">
        <v>634</v>
      </c>
      <c r="H723" s="2">
        <v>697</v>
      </c>
      <c r="I723" s="2">
        <v>286</v>
      </c>
      <c r="J723" s="2">
        <f>$K$2*I723+(1-$K$2)*J722</f>
        <v>285.87230720173005</v>
      </c>
      <c r="K723" s="2"/>
      <c r="L723" s="2">
        <f>IF(O723="low", $K$4*J723+(1-$K$4)*L722,L722)</f>
        <v>285.71321399030444</v>
      </c>
      <c r="M723" s="2">
        <f>IF(O723="high", $K$4*J723+(1-$K$4)*M722,M722)</f>
        <v>293.52954583956728</v>
      </c>
      <c r="N723" s="2">
        <f>IF(O723="high",(1-$K$8)*N722+$K$8*(M722-2),IF(O723="low",(1-$K$8)*N722+$K$8*(L722+2),N722))</f>
        <v>287.08242184193847</v>
      </c>
      <c r="O723" s="2" t="str">
        <f>IF(J723&gt;N722+1,"high",IF(J723&lt;N722-1,"low","middle"))</f>
        <v>low</v>
      </c>
      <c r="P723" s="2">
        <f>IF(O723="low",250,IF(O723="high",300,275))</f>
        <v>250</v>
      </c>
      <c r="Q723" s="2">
        <f>IF(P723=P722,Q722+1,1)</f>
        <v>3</v>
      </c>
      <c r="R723" s="2">
        <f>IF(P723=P722,R722+J723,J723)</f>
        <v>857.51317120659587</v>
      </c>
      <c r="S723" s="2">
        <f>IF(P724=P723,"NA",R723/Q723)</f>
        <v>285.83772373553194</v>
      </c>
      <c r="T723" s="2">
        <f>IF(P723=P722,T722+J723^2,J723^2)</f>
        <v>245109.61552111967</v>
      </c>
      <c r="U723" s="2">
        <f>IF(NOT($P724=$P723),SQRT(((T723)/($Q723))-S723^2),"NA")</f>
        <v>2.9383605737715535E-2</v>
      </c>
    </row>
    <row r="724" spans="1:21" x14ac:dyDescent="0.2">
      <c r="A724" s="2">
        <f>D724-$D$2</f>
        <v>14.970000028610229</v>
      </c>
      <c r="B724" s="2">
        <v>2.65375304222</v>
      </c>
      <c r="C724" s="2">
        <f>IF(B724&gt;B723,B724+(C723-B723),B724+(C723-B723)+5+A724-A723)</f>
        <v>14.943753004073024</v>
      </c>
      <c r="D724" s="2">
        <v>1577147207.0899999</v>
      </c>
      <c r="E724" s="2">
        <v>442</v>
      </c>
      <c r="F724" s="2">
        <v>899</v>
      </c>
      <c r="G724" s="2">
        <v>633</v>
      </c>
      <c r="H724" s="2">
        <v>699</v>
      </c>
      <c r="I724" s="2">
        <v>287</v>
      </c>
      <c r="J724" s="2">
        <f>$K$2*I724+(1-$K$2)*J723</f>
        <v>286.09784576138406</v>
      </c>
      <c r="K724" s="2"/>
      <c r="L724" s="2">
        <f>IF(O724="low", $K$4*J724+(1-$K$4)*L723,L723)</f>
        <v>285.71321399030444</v>
      </c>
      <c r="M724" s="2">
        <f>IF(O724="high", $K$4*J724+(1-$K$4)*M723,M723)</f>
        <v>293.52954583956728</v>
      </c>
      <c r="N724" s="2">
        <f>IF(O724="high",(1-$K$8)*N723+$K$8*(M723-2),IF(O724="low",(1-$K$8)*N723+$K$8*(L723+2),N723))</f>
        <v>287.08242184193847</v>
      </c>
      <c r="O724" s="2" t="str">
        <f>IF(J724&gt;N723+1,"high",IF(J724&lt;N723-1,"low","middle"))</f>
        <v>middle</v>
      </c>
      <c r="P724" s="2">
        <f>IF(O724="low",250,IF(O724="high",300,275))</f>
        <v>275</v>
      </c>
      <c r="Q724" s="2">
        <f>IF(P724=P723,Q723+1,1)</f>
        <v>1</v>
      </c>
      <c r="R724" s="2">
        <f>IF(P724=P723,R723+J724,J724)</f>
        <v>286.09784576138406</v>
      </c>
      <c r="S724" s="2" t="str">
        <f>IF(P725=P724,"NA",R724/Q724)</f>
        <v>NA</v>
      </c>
      <c r="T724" s="2">
        <f>IF(P724=P723,T723+J724^2,J724^2)</f>
        <v>81851.977349304711</v>
      </c>
      <c r="U724" s="2" t="str">
        <f>IF(NOT($P725=$P724),SQRT(((T724)/($Q724))-S724^2),"NA")</f>
        <v>NA</v>
      </c>
    </row>
    <row r="725" spans="1:21" x14ac:dyDescent="0.2">
      <c r="A725" s="2">
        <f>D725-$D$2</f>
        <v>14.990000009536743</v>
      </c>
      <c r="B725" s="2">
        <v>2.6743209362</v>
      </c>
      <c r="C725" s="2">
        <f>IF(B725&gt;B724,B725+(C724-B724),B725+(C724-B724)+5+A725-A724)</f>
        <v>14.964320898053025</v>
      </c>
      <c r="D725" s="2">
        <v>1577147207.1099999</v>
      </c>
      <c r="E725" s="2">
        <v>443</v>
      </c>
      <c r="F725" s="2">
        <v>899</v>
      </c>
      <c r="G725" s="2">
        <v>634</v>
      </c>
      <c r="H725" s="2">
        <v>697</v>
      </c>
      <c r="I725" s="2">
        <v>287</v>
      </c>
      <c r="J725" s="2">
        <f>$K$2*I725+(1-$K$2)*J724</f>
        <v>286.27827660910725</v>
      </c>
      <c r="K725" s="2"/>
      <c r="L725" s="2">
        <f>IF(O725="low", $K$4*J725+(1-$K$4)*L724,L724)</f>
        <v>285.71321399030444</v>
      </c>
      <c r="M725" s="2">
        <f>IF(O725="high", $K$4*J725+(1-$K$4)*M724,M724)</f>
        <v>293.52954583956728</v>
      </c>
      <c r="N725" s="2">
        <f>IF(O725="high",(1-$K$8)*N724+$K$8*(M724-2),IF(O725="low",(1-$K$8)*N724+$K$8*(L724+2),N724))</f>
        <v>287.08242184193847</v>
      </c>
      <c r="O725" s="2" t="str">
        <f>IF(J725&gt;N724+1,"high",IF(J725&lt;N724-1,"low","middle"))</f>
        <v>middle</v>
      </c>
      <c r="P725" s="2">
        <f>IF(O725="low",250,IF(O725="high",300,275))</f>
        <v>275</v>
      </c>
      <c r="Q725" s="2">
        <f>IF(P725=P724,Q724+1,1)</f>
        <v>2</v>
      </c>
      <c r="R725" s="2">
        <f>IF(P725=P724,R724+J725,J725)</f>
        <v>572.37612237049132</v>
      </c>
      <c r="S725" s="2">
        <f>IF(P726=P725,"NA",R725/Q725)</f>
        <v>286.18806118524566</v>
      </c>
      <c r="T725" s="2">
        <f>IF(P725=P724,T724+J725^2,J725^2)</f>
        <v>163807.22900758524</v>
      </c>
      <c r="U725" s="2">
        <f>IF(NOT($P726=$P725),SQRT(((T725)/($Q725))-S725^2),"NA")</f>
        <v>9.0215423912828538E-2</v>
      </c>
    </row>
    <row r="726" spans="1:21" x14ac:dyDescent="0.2">
      <c r="A726" s="2">
        <f>D726-$D$2</f>
        <v>15.020000219345093</v>
      </c>
      <c r="B726" s="2">
        <v>2.6985368728600001</v>
      </c>
      <c r="C726" s="2">
        <f>IF(B726&gt;B725,B726+(C725-B725),B726+(C725-B725)+5+A726-A725)</f>
        <v>14.988536834713024</v>
      </c>
      <c r="D726" s="2">
        <v>1577147207.1400001</v>
      </c>
      <c r="E726" s="2">
        <v>441</v>
      </c>
      <c r="F726" s="2">
        <v>899</v>
      </c>
      <c r="G726" s="2">
        <v>634</v>
      </c>
      <c r="H726" s="2">
        <v>696</v>
      </c>
      <c r="I726" s="2">
        <v>284</v>
      </c>
      <c r="J726" s="2">
        <f>$K$2*I726+(1-$K$2)*J725</f>
        <v>285.82262128728581</v>
      </c>
      <c r="K726" s="2"/>
      <c r="L726" s="2">
        <f>IF(O726="low", $K$4*J726+(1-$K$4)*L725,L725)</f>
        <v>285.73509544970074</v>
      </c>
      <c r="M726" s="2">
        <f>IF(O726="high", $K$4*J726+(1-$K$4)*M725,M725)</f>
        <v>293.52954583956728</v>
      </c>
      <c r="N726" s="2">
        <f>IF(O726="high",(1-$K$8)*N725+$K$8*(M725-2),IF(O726="low",(1-$K$8)*N725+$K$8*(L725+2),N725))</f>
        <v>287.11396144935674</v>
      </c>
      <c r="O726" s="2" t="str">
        <f>IF(J726&gt;N725+1,"high",IF(J726&lt;N725-1,"low","middle"))</f>
        <v>low</v>
      </c>
      <c r="P726" s="2">
        <f>IF(O726="low",250,IF(O726="high",300,275))</f>
        <v>250</v>
      </c>
      <c r="Q726" s="2">
        <f>IF(P726=P725,Q725+1,1)</f>
        <v>1</v>
      </c>
      <c r="R726" s="2">
        <f>IF(P726=P725,R725+J726,J726)</f>
        <v>285.82262128728581</v>
      </c>
      <c r="S726" s="2" t="str">
        <f>IF(P727=P726,"NA",R726/Q726)</f>
        <v>NA</v>
      </c>
      <c r="T726" s="2">
        <f>IF(P726=P725,T725+J726^2,J726^2)</f>
        <v>81694.570839535212</v>
      </c>
      <c r="U726" s="2" t="str">
        <f>IF(NOT($P727=$P726),SQRT(((T726)/($Q726))-S726^2),"NA")</f>
        <v>NA</v>
      </c>
    </row>
    <row r="727" spans="1:21" x14ac:dyDescent="0.2">
      <c r="A727" s="2">
        <f>D727-$D$2</f>
        <v>15.040000200271606</v>
      </c>
      <c r="B727" s="2">
        <v>2.7194628715500002</v>
      </c>
      <c r="C727" s="2">
        <f>IF(B727&gt;B726,B727+(C726-B726),B727+(C726-B726)+5+A727-A726)</f>
        <v>15.009462833403024</v>
      </c>
      <c r="D727" s="2">
        <v>1577147207.1600001</v>
      </c>
      <c r="E727" s="2">
        <v>443</v>
      </c>
      <c r="F727" s="2">
        <v>899</v>
      </c>
      <c r="G727" s="2">
        <v>635</v>
      </c>
      <c r="H727" s="2">
        <v>697</v>
      </c>
      <c r="I727" s="2">
        <v>286</v>
      </c>
      <c r="J727" s="2">
        <f>$K$2*I727+(1-$K$2)*J726</f>
        <v>285.85809702982868</v>
      </c>
      <c r="K727" s="2"/>
      <c r="L727" s="2">
        <f>IF(O727="low", $K$4*J727+(1-$K$4)*L726,L726)</f>
        <v>285.75969576572635</v>
      </c>
      <c r="M727" s="2">
        <f>IF(O727="high", $K$4*J727+(1-$K$4)*M726,M726)</f>
        <v>293.52954583956728</v>
      </c>
      <c r="N727" s="2">
        <f>IF(O727="high",(1-$K$8)*N726+$K$8*(M726-2),IF(O727="low",(1-$K$8)*N726+$K$8*(L726+2),N726))</f>
        <v>287.14501814937393</v>
      </c>
      <c r="O727" s="2" t="str">
        <f>IF(J727&gt;N726+1,"high",IF(J727&lt;N726-1,"low","middle"))</f>
        <v>low</v>
      </c>
      <c r="P727" s="2">
        <f>IF(O727="low",250,IF(O727="high",300,275))</f>
        <v>250</v>
      </c>
      <c r="Q727" s="2">
        <f>IF(P727=P726,Q726+1,1)</f>
        <v>2</v>
      </c>
      <c r="R727" s="2">
        <f>IF(P727=P726,R726+J727,J727)</f>
        <v>571.6807183171145</v>
      </c>
      <c r="S727" s="2" t="str">
        <f>IF(P728=P727,"NA",R727/Q727)</f>
        <v>NA</v>
      </c>
      <c r="T727" s="2">
        <f>IF(P727=P726,T726+J727^2,J727^2)</f>
        <v>163409.42247705016</v>
      </c>
      <c r="U727" s="2" t="str">
        <f>IF(NOT($P728=$P727),SQRT(((T727)/($Q727))-S727^2),"NA")</f>
        <v>NA</v>
      </c>
    </row>
    <row r="728" spans="1:21" x14ac:dyDescent="0.2">
      <c r="A728" s="2">
        <f>D728-$D$2</f>
        <v>15.06000018119812</v>
      </c>
      <c r="B728" s="2">
        <v>2.7437448501600001</v>
      </c>
      <c r="C728" s="2">
        <f>IF(B728&gt;B727,B728+(C727-B727),B728+(C727-B727)+5+A728-A727)</f>
        <v>15.033744812013024</v>
      </c>
      <c r="D728" s="2">
        <v>1577147207.1800001</v>
      </c>
      <c r="E728" s="2">
        <v>444</v>
      </c>
      <c r="F728" s="2">
        <v>899</v>
      </c>
      <c r="G728" s="2">
        <v>634</v>
      </c>
      <c r="H728" s="2">
        <v>698</v>
      </c>
      <c r="I728" s="2">
        <v>287</v>
      </c>
      <c r="J728" s="2">
        <f>$K$2*I728+(1-$K$2)*J727</f>
        <v>286.08647762386295</v>
      </c>
      <c r="K728" s="2"/>
      <c r="L728" s="2">
        <f>IF(O728="low", $K$4*J728+(1-$K$4)*L727,L727)</f>
        <v>285.82505213735368</v>
      </c>
      <c r="M728" s="2">
        <f>IF(O728="high", $K$4*J728+(1-$K$4)*M727,M727)</f>
        <v>293.52954583956728</v>
      </c>
      <c r="N728" s="2">
        <f>IF(O728="high",(1-$K$8)*N727+$K$8*(M727-2),IF(O728="low",(1-$K$8)*N727+$K$8*(L727+2),N727))</f>
        <v>287.17575203019152</v>
      </c>
      <c r="O728" s="2" t="str">
        <f>IF(J728&gt;N727+1,"high",IF(J728&lt;N727-1,"low","middle"))</f>
        <v>low</v>
      </c>
      <c r="P728" s="2">
        <f>IF(O728="low",250,IF(O728="high",300,275))</f>
        <v>250</v>
      </c>
      <c r="Q728" s="2">
        <f>IF(P728=P727,Q727+1,1)</f>
        <v>3</v>
      </c>
      <c r="R728" s="2">
        <f>IF(P728=P727,R727+J728,J728)</f>
        <v>857.76719594097744</v>
      </c>
      <c r="S728" s="2" t="str">
        <f>IF(P729=P728,"NA",R728/Q728)</f>
        <v>NA</v>
      </c>
      <c r="T728" s="2">
        <f>IF(P728=P727,T727+J728^2,J728^2)</f>
        <v>245254.89515627921</v>
      </c>
      <c r="U728" s="2" t="str">
        <f>IF(NOT($P729=$P728),SQRT(((T728)/($Q728))-S728^2),"NA")</f>
        <v>NA</v>
      </c>
    </row>
    <row r="729" spans="1:21" x14ac:dyDescent="0.2">
      <c r="A729" s="2">
        <f>D729-$D$2</f>
        <v>15.080000162124634</v>
      </c>
      <c r="B729" s="2">
        <v>2.76426887512</v>
      </c>
      <c r="C729" s="2">
        <f>IF(B729&gt;B728,B729+(C728-B728),B729+(C728-B728)+5+A729-A728)</f>
        <v>15.054268836973023</v>
      </c>
      <c r="D729" s="2">
        <v>1577147207.2</v>
      </c>
      <c r="E729" s="2">
        <v>441</v>
      </c>
      <c r="F729" s="2">
        <v>899</v>
      </c>
      <c r="G729" s="2">
        <v>633</v>
      </c>
      <c r="H729" s="2">
        <v>696</v>
      </c>
      <c r="I729" s="2">
        <v>285</v>
      </c>
      <c r="J729" s="2">
        <f>$K$2*I729+(1-$K$2)*J728</f>
        <v>285.86918209909038</v>
      </c>
      <c r="K729" s="2"/>
      <c r="L729" s="2">
        <f>IF(O729="low", $K$4*J729+(1-$K$4)*L728,L728)</f>
        <v>285.83387812970102</v>
      </c>
      <c r="M729" s="2">
        <f>IF(O729="high", $K$4*J729+(1-$K$4)*M728,M728)</f>
        <v>293.52954583956728</v>
      </c>
      <c r="N729" s="2">
        <f>IF(O729="high",(1-$K$8)*N728+$K$8*(M728-2),IF(O729="low",(1-$K$8)*N728+$K$8*(L728+2),N728))</f>
        <v>287.20821703554964</v>
      </c>
      <c r="O729" s="2" t="str">
        <f>IF(J729&gt;N728+1,"high",IF(J729&lt;N728-1,"low","middle"))</f>
        <v>low</v>
      </c>
      <c r="P729" s="2">
        <f>IF(O729="low",250,IF(O729="high",300,275))</f>
        <v>250</v>
      </c>
      <c r="Q729" s="2">
        <f>IF(P729=P728,Q728+1,1)</f>
        <v>4</v>
      </c>
      <c r="R729" s="2">
        <f>IF(P729=P728,R728+J729,J729)</f>
        <v>1143.6363780400679</v>
      </c>
      <c r="S729" s="2" t="str">
        <f>IF(P730=P729,"NA",R729/Q729)</f>
        <v>NA</v>
      </c>
      <c r="T729" s="2">
        <f>IF(P729=P728,T728+J729^2,J729^2)</f>
        <v>326976.08443028212</v>
      </c>
      <c r="U729" s="2" t="str">
        <f>IF(NOT($P730=$P729),SQRT(((T729)/($Q729))-S729^2),"NA")</f>
        <v>NA</v>
      </c>
    </row>
    <row r="730" spans="1:21" x14ac:dyDescent="0.2">
      <c r="A730" s="2">
        <f>D730-$D$2</f>
        <v>15.110000133514404</v>
      </c>
      <c r="B730" s="2">
        <v>2.78898382187</v>
      </c>
      <c r="C730" s="2">
        <f>IF(B730&gt;B729,B730+(C729-B729),B730+(C729-B729)+5+A730-A729)</f>
        <v>15.078983783723023</v>
      </c>
      <c r="D730" s="2">
        <v>1577147207.23</v>
      </c>
      <c r="E730" s="2">
        <v>443</v>
      </c>
      <c r="F730" s="2">
        <v>898</v>
      </c>
      <c r="G730" s="2">
        <v>635</v>
      </c>
      <c r="H730" s="2">
        <v>696</v>
      </c>
      <c r="I730" s="2">
        <v>286</v>
      </c>
      <c r="J730" s="2">
        <f>$K$2*I730+(1-$K$2)*J729</f>
        <v>285.89534567927234</v>
      </c>
      <c r="K730" s="2"/>
      <c r="L730" s="2">
        <f>IF(O730="low", $K$4*J730+(1-$K$4)*L729,L729)</f>
        <v>285.84617163961531</v>
      </c>
      <c r="M730" s="2">
        <f>IF(O730="high", $K$4*J730+(1-$K$4)*M729,M729)</f>
        <v>293.52954583956728</v>
      </c>
      <c r="N730" s="2">
        <f>IF(O730="high",(1-$K$8)*N729+$K$8*(M729-2),IF(O730="low",(1-$K$8)*N729+$K$8*(L729+2),N729))</f>
        <v>287.2395000902572</v>
      </c>
      <c r="O730" s="2" t="str">
        <f>IF(J730&gt;N729+1,"high",IF(J730&lt;N729-1,"low","middle"))</f>
        <v>low</v>
      </c>
      <c r="P730" s="2">
        <f>IF(O730="low",250,IF(O730="high",300,275))</f>
        <v>250</v>
      </c>
      <c r="Q730" s="2">
        <f>IF(P730=P729,Q729+1,1)</f>
        <v>5</v>
      </c>
      <c r="R730" s="2">
        <f>IF(P730=P729,R729+J730,J730)</f>
        <v>1429.5317237193403</v>
      </c>
      <c r="S730" s="2" t="str">
        <f>IF(P731=P730,"NA",R730/Q730)</f>
        <v>NA</v>
      </c>
      <c r="T730" s="2">
        <f>IF(P730=P729,T729+J730^2,J730^2)</f>
        <v>408712.23311135278</v>
      </c>
      <c r="U730" s="2" t="str">
        <f>IF(NOT($P731=$P730),SQRT(((T730)/($Q730))-S730^2),"NA")</f>
        <v>NA</v>
      </c>
    </row>
    <row r="731" spans="1:21" x14ac:dyDescent="0.2">
      <c r="A731" s="2">
        <f>D731-$D$2</f>
        <v>15.130000114440918</v>
      </c>
      <c r="B731" s="2">
        <v>2.8132908344300001</v>
      </c>
      <c r="C731" s="2">
        <f>IF(B731&gt;B730,B731+(C730-B730),B731+(C730-B730)+5+A731-A730)</f>
        <v>15.103290796283023</v>
      </c>
      <c r="D731" s="2">
        <v>1577147207.25</v>
      </c>
      <c r="E731" s="2">
        <v>444</v>
      </c>
      <c r="F731" s="2">
        <v>899</v>
      </c>
      <c r="G731" s="2">
        <v>635</v>
      </c>
      <c r="H731" s="2">
        <v>697</v>
      </c>
      <c r="I731" s="2">
        <v>285</v>
      </c>
      <c r="J731" s="2">
        <f>$K$2*I731+(1-$K$2)*J730</f>
        <v>285.71627654341785</v>
      </c>
      <c r="K731" s="2"/>
      <c r="L731" s="2">
        <f>IF(O731="low", $K$4*J731+(1-$K$4)*L730,L730)</f>
        <v>285.82019262037585</v>
      </c>
      <c r="M731" s="2">
        <f>IF(O731="high", $K$4*J731+(1-$K$4)*M730,M730)</f>
        <v>293.52954583956728</v>
      </c>
      <c r="N731" s="2">
        <f>IF(O731="high",(1-$K$8)*N730+$K$8*(M730-2),IF(O731="low",(1-$K$8)*N730+$K$8*(L730+2),N730))</f>
        <v>287.26983366772509</v>
      </c>
      <c r="O731" s="2" t="str">
        <f>IF(J731&gt;N730+1,"high",IF(J731&lt;N730-1,"low","middle"))</f>
        <v>low</v>
      </c>
      <c r="P731" s="2">
        <f>IF(O731="low",250,IF(O731="high",300,275))</f>
        <v>250</v>
      </c>
      <c r="Q731" s="2">
        <f>IF(P731=P730,Q730+1,1)</f>
        <v>6</v>
      </c>
      <c r="R731" s="2">
        <f>IF(P731=P730,R730+J731,J731)</f>
        <v>1715.2480002627581</v>
      </c>
      <c r="S731" s="2" t="str">
        <f>IF(P732=P731,"NA",R731/Q731)</f>
        <v>NA</v>
      </c>
      <c r="T731" s="2">
        <f>IF(P731=P730,T730+J731^2,J731^2)</f>
        <v>490346.02379318757</v>
      </c>
      <c r="U731" s="2" t="str">
        <f>IF(NOT($P732=$P731),SQRT(((T731)/($Q731))-S731^2),"NA")</f>
        <v>NA</v>
      </c>
    </row>
    <row r="732" spans="1:21" x14ac:dyDescent="0.2">
      <c r="A732" s="2">
        <f>D732-$D$2</f>
        <v>15.150000095367432</v>
      </c>
      <c r="B732" s="2">
        <v>2.8340950012200001</v>
      </c>
      <c r="C732" s="2">
        <f>IF(B732&gt;B731,B732+(C731-B731),B732+(C731-B731)+5+A732-A731)</f>
        <v>15.124094963073023</v>
      </c>
      <c r="D732" s="2">
        <v>1577147207.27</v>
      </c>
      <c r="E732" s="2">
        <v>443</v>
      </c>
      <c r="F732" s="2">
        <v>899</v>
      </c>
      <c r="G732" s="2">
        <v>634</v>
      </c>
      <c r="H732" s="2">
        <v>696</v>
      </c>
      <c r="I732" s="2">
        <v>287</v>
      </c>
      <c r="J732" s="2">
        <f>$K$2*I732+(1-$K$2)*J731</f>
        <v>285.97302123473429</v>
      </c>
      <c r="K732" s="2"/>
      <c r="L732" s="2">
        <f>IF(O732="low", $K$4*J732+(1-$K$4)*L731,L731)</f>
        <v>285.85075834324755</v>
      </c>
      <c r="M732" s="2">
        <f>IF(O732="high", $K$4*J732+(1-$K$4)*M731,M731)</f>
        <v>293.52954583956728</v>
      </c>
      <c r="N732" s="2">
        <f>IF(O732="high",(1-$K$8)*N731+$K$8*(M731-2),IF(O732="low",(1-$K$8)*N731+$K$8*(L731+2),N731))</f>
        <v>287.29735161535763</v>
      </c>
      <c r="O732" s="2" t="str">
        <f>IF(J732&gt;N731+1,"high",IF(J732&lt;N731-1,"low","middle"))</f>
        <v>low</v>
      </c>
      <c r="P732" s="2">
        <f>IF(O732="low",250,IF(O732="high",300,275))</f>
        <v>250</v>
      </c>
      <c r="Q732" s="2">
        <f>IF(P732=P731,Q731+1,1)</f>
        <v>7</v>
      </c>
      <c r="R732" s="2">
        <f>IF(P732=P731,R731+J732,J732)</f>
        <v>2001.2210214974923</v>
      </c>
      <c r="S732" s="2" t="str">
        <f>IF(P733=P732,"NA",R732/Q732)</f>
        <v>NA</v>
      </c>
      <c r="T732" s="2">
        <f>IF(P732=P731,T731+J732^2,J732^2)</f>
        <v>572126.59266730933</v>
      </c>
      <c r="U732" s="2" t="str">
        <f>IF(NOT($P733=$P732),SQRT(((T732)/($Q732))-S732^2),"NA")</f>
        <v>NA</v>
      </c>
    </row>
    <row r="733" spans="1:21" x14ac:dyDescent="0.2">
      <c r="A733" s="2">
        <f>D733-$D$2</f>
        <v>15.180000066757202</v>
      </c>
      <c r="B733" s="2">
        <v>2.8584179878199998</v>
      </c>
      <c r="C733" s="2">
        <f>IF(B733&gt;B732,B733+(C732-B732),B733+(C732-B732)+5+A733-A732)</f>
        <v>15.148417949673023</v>
      </c>
      <c r="D733" s="2">
        <v>1577147207.3</v>
      </c>
      <c r="E733" s="2">
        <v>443</v>
      </c>
      <c r="F733" s="2">
        <v>900</v>
      </c>
      <c r="G733" s="2">
        <v>636</v>
      </c>
      <c r="H733" s="2">
        <v>696</v>
      </c>
      <c r="I733" s="2">
        <v>287</v>
      </c>
      <c r="J733" s="2">
        <f>$K$2*I733+(1-$K$2)*J732</f>
        <v>286.17841698778744</v>
      </c>
      <c r="K733" s="2"/>
      <c r="L733" s="2">
        <f>IF(O733="low", $K$4*J733+(1-$K$4)*L732,L732)</f>
        <v>285.91629007215556</v>
      </c>
      <c r="M733" s="2">
        <f>IF(O733="high", $K$4*J733+(1-$K$4)*M732,M732)</f>
        <v>293.52954583956728</v>
      </c>
      <c r="N733" s="2">
        <f>IF(O733="high",(1-$K$8)*N732+$K$8*(M732-2),IF(O733="low",(1-$K$8)*N732+$K$8*(L732+2),N732))</f>
        <v>287.32502195175209</v>
      </c>
      <c r="O733" s="2" t="str">
        <f>IF(J733&gt;N732+1,"high",IF(J733&lt;N732-1,"low","middle"))</f>
        <v>low</v>
      </c>
      <c r="P733" s="2">
        <f>IF(O733="low",250,IF(O733="high",300,275))</f>
        <v>250</v>
      </c>
      <c r="Q733" s="2">
        <f>IF(P733=P732,Q732+1,1)</f>
        <v>8</v>
      </c>
      <c r="R733" s="2">
        <f>IF(P733=P732,R732+J733,J733)</f>
        <v>2287.3994384852799</v>
      </c>
      <c r="S733" s="2" t="str">
        <f>IF(P734=P733,"NA",R733/Q733)</f>
        <v>NA</v>
      </c>
      <c r="T733" s="2">
        <f>IF(P733=P732,T732+J733^2,J733^2)</f>
        <v>654024.6790169453</v>
      </c>
      <c r="U733" s="2" t="str">
        <f>IF(NOT($P734=$P733),SQRT(((T733)/($Q733))-S733^2),"NA")</f>
        <v>NA</v>
      </c>
    </row>
    <row r="734" spans="1:21" x14ac:dyDescent="0.2">
      <c r="A734" s="2">
        <f>D734-$D$2</f>
        <v>15.200000047683716</v>
      </c>
      <c r="B734" s="2">
        <v>2.8792119026199998</v>
      </c>
      <c r="C734" s="2">
        <f>IF(B734&gt;B733,B734+(C733-B733),B734+(C733-B733)+5+A734-A733)</f>
        <v>15.169211864473024</v>
      </c>
      <c r="D734" s="2">
        <v>1577147207.3199999</v>
      </c>
      <c r="E734" s="2">
        <v>442</v>
      </c>
      <c r="F734" s="2">
        <v>898</v>
      </c>
      <c r="G734" s="2">
        <v>634</v>
      </c>
      <c r="H734" s="2">
        <v>697</v>
      </c>
      <c r="I734" s="2">
        <v>284</v>
      </c>
      <c r="J734" s="2">
        <f>$K$2*I734+(1-$K$2)*J733</f>
        <v>285.74273359022999</v>
      </c>
      <c r="K734" s="2"/>
      <c r="L734" s="2">
        <f>IF(O734="low", $K$4*J734+(1-$K$4)*L733,L733)</f>
        <v>285.88157877577049</v>
      </c>
      <c r="M734" s="2">
        <f>IF(O734="high", $K$4*J734+(1-$K$4)*M733,M733)</f>
        <v>293.52954583956728</v>
      </c>
      <c r="N734" s="2">
        <f>IF(O734="high",(1-$K$8)*N733+$K$8*(M733-2),IF(O734="low",(1-$K$8)*N733+$K$8*(L733+2),N733))</f>
        <v>287.35458535777224</v>
      </c>
      <c r="O734" s="2" t="str">
        <f>IF(J734&gt;N733+1,"high",IF(J734&lt;N733-1,"low","middle"))</f>
        <v>low</v>
      </c>
      <c r="P734" s="2">
        <f>IF(O734="low",250,IF(O734="high",300,275))</f>
        <v>250</v>
      </c>
      <c r="Q734" s="2">
        <f>IF(P734=P733,Q733+1,1)</f>
        <v>9</v>
      </c>
      <c r="R734" s="2">
        <f>IF(P734=P733,R733+J734,J734)</f>
        <v>2573.1421720755097</v>
      </c>
      <c r="S734" s="2" t="str">
        <f>IF(P735=P734,"NA",R734/Q734)</f>
        <v>NA</v>
      </c>
      <c r="T734" s="2">
        <f>IF(P734=P733,T733+J734^2,J734^2)</f>
        <v>735673.58881656243</v>
      </c>
      <c r="U734" s="2" t="str">
        <f>IF(NOT($P735=$P734),SQRT(((T734)/($Q734))-S734^2),"NA")</f>
        <v>NA</v>
      </c>
    </row>
    <row r="735" spans="1:21" x14ac:dyDescent="0.2">
      <c r="A735" s="2">
        <f>D735-$D$2</f>
        <v>15.220000028610229</v>
      </c>
      <c r="B735" s="2">
        <v>2.9035458564800001</v>
      </c>
      <c r="C735" s="2">
        <f>IF(B735&gt;B734,B735+(C734-B734),B735+(C734-B734)+5+A735-A734)</f>
        <v>15.193545818333025</v>
      </c>
      <c r="D735" s="2">
        <v>1577147207.3399999</v>
      </c>
      <c r="E735" s="2">
        <v>444</v>
      </c>
      <c r="F735" s="2">
        <v>898</v>
      </c>
      <c r="G735" s="2">
        <v>633</v>
      </c>
      <c r="H735" s="2">
        <v>697</v>
      </c>
      <c r="I735" s="2">
        <v>288</v>
      </c>
      <c r="J735" s="2">
        <f>$K$2*I735+(1-$K$2)*J734</f>
        <v>286.19418687218399</v>
      </c>
      <c r="K735" s="2"/>
      <c r="L735" s="2">
        <f>IF(O735="low", $K$4*J735+(1-$K$4)*L734,L734)</f>
        <v>285.94410039505317</v>
      </c>
      <c r="M735" s="2">
        <f>IF(O735="high", $K$4*J735+(1-$K$4)*M734,M734)</f>
        <v>293.52954583956728</v>
      </c>
      <c r="N735" s="2">
        <f>IF(O735="high",(1-$K$8)*N734+$K$8*(M734-2),IF(O735="low",(1-$K$8)*N734+$K$8*(L734+2),N734))</f>
        <v>287.38093502867213</v>
      </c>
      <c r="O735" s="2" t="str">
        <f>IF(J735&gt;N734+1,"high",IF(J735&lt;N734-1,"low","middle"))</f>
        <v>low</v>
      </c>
      <c r="P735" s="2">
        <f>IF(O735="low",250,IF(O735="high",300,275))</f>
        <v>250</v>
      </c>
      <c r="Q735" s="2">
        <f>IF(P735=P734,Q734+1,1)</f>
        <v>10</v>
      </c>
      <c r="R735" s="2">
        <f>IF(P735=P734,R734+J735,J735)</f>
        <v>2859.336358947694</v>
      </c>
      <c r="S735" s="2" t="str">
        <f>IF(P736=P735,"NA",R735/Q735)</f>
        <v>NA</v>
      </c>
      <c r="T735" s="2">
        <f>IF(P735=P734,T734+J735^2,J735^2)</f>
        <v>817580.70141599304</v>
      </c>
      <c r="U735" s="2" t="str">
        <f>IF(NOT($P736=$P735),SQRT(((T735)/($Q735))-S735^2),"NA")</f>
        <v>NA</v>
      </c>
    </row>
    <row r="736" spans="1:21" x14ac:dyDescent="0.2">
      <c r="A736" s="2">
        <f>D736-$D$2</f>
        <v>15.25</v>
      </c>
      <c r="B736" s="2">
        <v>2.9280009269699998</v>
      </c>
      <c r="C736" s="2">
        <f>IF(B736&gt;B735,B736+(C735-B735),B736+(C735-B735)+5+A736-A735)</f>
        <v>15.218000888823024</v>
      </c>
      <c r="D736" s="2">
        <v>1577147207.3699999</v>
      </c>
      <c r="E736" s="2">
        <v>444</v>
      </c>
      <c r="F736" s="2">
        <v>899</v>
      </c>
      <c r="G736" s="2">
        <v>634</v>
      </c>
      <c r="H736" s="2">
        <v>696</v>
      </c>
      <c r="I736" s="2">
        <v>287</v>
      </c>
      <c r="J736" s="2">
        <f>$K$2*I736+(1-$K$2)*J735</f>
        <v>286.35534949774717</v>
      </c>
      <c r="K736" s="2"/>
      <c r="L736" s="2">
        <f>IF(O736="low", $K$4*J736+(1-$K$4)*L735,L735)</f>
        <v>286.026350215592</v>
      </c>
      <c r="M736" s="2">
        <f>IF(O736="high", $K$4*J736+(1-$K$4)*M735,M735)</f>
        <v>293.52954583956728</v>
      </c>
      <c r="N736" s="2">
        <f>IF(O736="high",(1-$K$8)*N735+$K$8*(M735-2),IF(O736="low",(1-$K$8)*N735+$K$8*(L735+2),N735))</f>
        <v>287.40909329699116</v>
      </c>
      <c r="O736" s="2" t="str">
        <f>IF(J736&gt;N735+1,"high",IF(J736&lt;N735-1,"low","middle"))</f>
        <v>low</v>
      </c>
      <c r="P736" s="2">
        <f>IF(O736="low",250,IF(O736="high",300,275))</f>
        <v>250</v>
      </c>
      <c r="Q736" s="2">
        <f>IF(P736=P735,Q735+1,1)</f>
        <v>11</v>
      </c>
      <c r="R736" s="2">
        <f>IF(P736=P735,R735+J736,J736)</f>
        <v>3145.6917084454412</v>
      </c>
      <c r="S736" s="2" t="str">
        <f>IF(P737=P736,"NA",R736/Q736)</f>
        <v>NA</v>
      </c>
      <c r="T736" s="2">
        <f>IF(P736=P735,T735+J736^2,J736^2)</f>
        <v>899580.08760196995</v>
      </c>
      <c r="U736" s="2" t="str">
        <f>IF(NOT($P737=$P736),SQRT(((T736)/($Q736))-S736^2),"NA")</f>
        <v>NA</v>
      </c>
    </row>
    <row r="737" spans="1:21" x14ac:dyDescent="0.2">
      <c r="A737" s="2">
        <f>D737-$D$2</f>
        <v>15.270000219345093</v>
      </c>
      <c r="B737" s="2">
        <v>2.9486589431799999</v>
      </c>
      <c r="C737" s="2">
        <f>IF(B737&gt;B736,B737+(C736-B736),B737+(C736-B736)+5+A737-A736)</f>
        <v>15.238658905033024</v>
      </c>
      <c r="D737" s="2">
        <v>1577147207.3900001</v>
      </c>
      <c r="E737" s="2">
        <v>441</v>
      </c>
      <c r="F737" s="2">
        <v>899</v>
      </c>
      <c r="G737" s="2">
        <v>634</v>
      </c>
      <c r="H737" s="2">
        <v>696</v>
      </c>
      <c r="I737" s="2">
        <v>284</v>
      </c>
      <c r="J737" s="2">
        <f>$K$2*I737+(1-$K$2)*J736</f>
        <v>285.88427959819774</v>
      </c>
      <c r="K737" s="2"/>
      <c r="L737" s="2">
        <f>IF(O737="low", $K$4*J737+(1-$K$4)*L736,L736)</f>
        <v>285.99793609211315</v>
      </c>
      <c r="M737" s="2">
        <f>IF(O737="high", $K$4*J737+(1-$K$4)*M736,M736)</f>
        <v>293.52954583956728</v>
      </c>
      <c r="N737" s="2">
        <f>IF(O737="high",(1-$K$8)*N736+$K$8*(M736-2),IF(O737="low",(1-$K$8)*N736+$K$8*(L736+2),N736))</f>
        <v>287.43995614292123</v>
      </c>
      <c r="O737" s="2" t="str">
        <f>IF(J737&gt;N736+1,"high",IF(J737&lt;N736-1,"low","middle"))</f>
        <v>low</v>
      </c>
      <c r="P737" s="2">
        <f>IF(O737="low",250,IF(O737="high",300,275))</f>
        <v>250</v>
      </c>
      <c r="Q737" s="2">
        <f>IF(P737=P736,Q736+1,1)</f>
        <v>12</v>
      </c>
      <c r="R737" s="2">
        <f>IF(P737=P736,R736+J737,J737)</f>
        <v>3431.575988043639</v>
      </c>
      <c r="S737" s="2" t="str">
        <f>IF(P738=P737,"NA",R737/Q737)</f>
        <v>NA</v>
      </c>
      <c r="T737" s="2">
        <f>IF(P737=P736,T736+J737^2,J737^2)</f>
        <v>981309.90892335051</v>
      </c>
      <c r="U737" s="2" t="str">
        <f>IF(NOT($P738=$P737),SQRT(((T737)/($Q737))-S737^2),"NA")</f>
        <v>NA</v>
      </c>
    </row>
    <row r="738" spans="1:21" x14ac:dyDescent="0.2">
      <c r="A738" s="2">
        <f>D738-$D$2</f>
        <v>15.290000200271606</v>
      </c>
      <c r="B738" s="2">
        <v>2.9732229709600002</v>
      </c>
      <c r="C738" s="2">
        <f>IF(B738&gt;B737,B738+(C737-B737),B738+(C737-B737)+5+A738-A737)</f>
        <v>15.263222932813024</v>
      </c>
      <c r="D738" s="2">
        <v>1577147207.4100001</v>
      </c>
      <c r="E738" s="2">
        <v>444</v>
      </c>
      <c r="F738" s="2">
        <v>899</v>
      </c>
      <c r="G738" s="2">
        <v>634</v>
      </c>
      <c r="H738" s="2">
        <v>696</v>
      </c>
      <c r="I738" s="2">
        <v>286</v>
      </c>
      <c r="J738" s="2">
        <f>$K$2*I738+(1-$K$2)*J737</f>
        <v>285.90742367855819</v>
      </c>
      <c r="K738" s="2"/>
      <c r="L738" s="2">
        <f>IF(O738="low", $K$4*J738+(1-$K$4)*L737,L737)</f>
        <v>285.97983360940219</v>
      </c>
      <c r="M738" s="2">
        <f>IF(O738="high", $K$4*J738+(1-$K$4)*M737,M737)</f>
        <v>293.52954583956728</v>
      </c>
      <c r="N738" s="2">
        <f>IF(O738="high",(1-$K$8)*N737+$K$8*(M737-2),IF(O738="low",(1-$K$8)*N737+$K$8*(L737+2),N737))</f>
        <v>287.46785514038078</v>
      </c>
      <c r="O738" s="2" t="str">
        <f>IF(J738&gt;N737+1,"high",IF(J738&lt;N737-1,"low","middle"))</f>
        <v>low</v>
      </c>
      <c r="P738" s="2">
        <f>IF(O738="low",250,IF(O738="high",300,275))</f>
        <v>250</v>
      </c>
      <c r="Q738" s="2">
        <f>IF(P738=P737,Q737+1,1)</f>
        <v>13</v>
      </c>
      <c r="R738" s="2">
        <f>IF(P738=P737,R737+J738,J738)</f>
        <v>3717.4834117221972</v>
      </c>
      <c r="S738" s="2" t="str">
        <f>IF(P739=P738,"NA",R738/Q738)</f>
        <v>NA</v>
      </c>
      <c r="T738" s="2">
        <f>IF(P738=P737,T737+J738^2,J738^2)</f>
        <v>1063052.9638378611</v>
      </c>
      <c r="U738" s="2" t="str">
        <f>IF(NOT($P739=$P738),SQRT(((T738)/($Q738))-S738^2),"NA")</f>
        <v>NA</v>
      </c>
    </row>
    <row r="739" spans="1:21" x14ac:dyDescent="0.2">
      <c r="A739" s="2">
        <f>D739-$D$2</f>
        <v>15.31000018119812</v>
      </c>
      <c r="B739" s="2">
        <v>2.9935748577100001</v>
      </c>
      <c r="C739" s="2">
        <f>IF(B739&gt;B738,B739+(C738-B738),B739+(C738-B738)+5+A739-A738)</f>
        <v>15.283574819563023</v>
      </c>
      <c r="D739" s="2">
        <v>1577147207.4300001</v>
      </c>
      <c r="E739" s="2">
        <v>443</v>
      </c>
      <c r="F739" s="2">
        <v>899</v>
      </c>
      <c r="G739" s="2">
        <v>634</v>
      </c>
      <c r="H739" s="2">
        <v>696</v>
      </c>
      <c r="I739" s="2">
        <v>287</v>
      </c>
      <c r="J739" s="2">
        <f>$K$2*I739+(1-$K$2)*J738</f>
        <v>286.12593894284657</v>
      </c>
      <c r="K739" s="2"/>
      <c r="L739" s="2">
        <f>IF(O739="low", $K$4*J739+(1-$K$4)*L738,L738)</f>
        <v>286.00905467609107</v>
      </c>
      <c r="M739" s="2">
        <f>IF(O739="high", $K$4*J739+(1-$K$4)*M738,M738)</f>
        <v>293.52954583956728</v>
      </c>
      <c r="N739" s="2">
        <f>IF(O739="high",(1-$K$8)*N738+$K$8*(M738-2),IF(O739="low",(1-$K$8)*N738+$K$8*(L738+2),N738))</f>
        <v>287.49345406383179</v>
      </c>
      <c r="O739" s="2" t="str">
        <f>IF(J739&gt;N738+1,"high",IF(J739&lt;N738-1,"low","middle"))</f>
        <v>low</v>
      </c>
      <c r="P739" s="2">
        <f>IF(O739="low",250,IF(O739="high",300,275))</f>
        <v>250</v>
      </c>
      <c r="Q739" s="2">
        <f>IF(P739=P738,Q738+1,1)</f>
        <v>14</v>
      </c>
      <c r="R739" s="2">
        <f>IF(P739=P738,R738+J739,J739)</f>
        <v>4003.6093506650436</v>
      </c>
      <c r="S739" s="2" t="str">
        <f>IF(P740=P739,"NA",R739/Q739)</f>
        <v>NA</v>
      </c>
      <c r="T739" s="2">
        <f>IF(P739=P738,T738+J739^2,J739^2)</f>
        <v>1144921.0167737866</v>
      </c>
      <c r="U739" s="2" t="str">
        <f>IF(NOT($P740=$P739),SQRT(((T739)/($Q739))-S739^2),"NA")</f>
        <v>NA</v>
      </c>
    </row>
    <row r="740" spans="1:21" x14ac:dyDescent="0.2">
      <c r="A740" s="2">
        <f>D740-$D$2</f>
        <v>15.340000152587891</v>
      </c>
      <c r="B740" s="2">
        <v>3.0181248188000001</v>
      </c>
      <c r="C740" s="2">
        <f>IF(B740&gt;B739,B740+(C739-B739),B740+(C739-B739)+5+A740-A739)</f>
        <v>15.308124780653024</v>
      </c>
      <c r="D740" s="2">
        <v>1577147207.46</v>
      </c>
      <c r="E740" s="2">
        <v>441</v>
      </c>
      <c r="F740" s="2">
        <v>899</v>
      </c>
      <c r="G740" s="2">
        <v>634</v>
      </c>
      <c r="H740" s="2">
        <v>696</v>
      </c>
      <c r="I740" s="2">
        <v>286</v>
      </c>
      <c r="J740" s="2">
        <f>$K$2*I740+(1-$K$2)*J739</f>
        <v>286.10075115427725</v>
      </c>
      <c r="K740" s="2"/>
      <c r="L740" s="2">
        <f>IF(O740="low", $K$4*J740+(1-$K$4)*L739,L739)</f>
        <v>286.02739397172832</v>
      </c>
      <c r="M740" s="2">
        <f>IF(O740="high", $K$4*J740+(1-$K$4)*M739,M739)</f>
        <v>293.52954583956728</v>
      </c>
      <c r="N740" s="2">
        <f>IF(O740="high",(1-$K$8)*N739+$K$8*(M739-2),IF(O740="low",(1-$K$8)*N739+$K$8*(L739+2),N739))</f>
        <v>287.51923409444476</v>
      </c>
      <c r="O740" s="2" t="str">
        <f>IF(J740&gt;N739+1,"high",IF(J740&lt;N739-1,"low","middle"))</f>
        <v>low</v>
      </c>
      <c r="P740" s="2">
        <f>IF(O740="low",250,IF(O740="high",300,275))</f>
        <v>250</v>
      </c>
      <c r="Q740" s="2">
        <f>IF(P740=P739,Q739+1,1)</f>
        <v>15</v>
      </c>
      <c r="R740" s="2">
        <f>IF(P740=P739,R739+J740,J740)</f>
        <v>4289.7101018193207</v>
      </c>
      <c r="S740" s="2" t="str">
        <f>IF(P741=P740,"NA",R740/Q740)</f>
        <v>NA</v>
      </c>
      <c r="T740" s="2">
        <f>IF(P740=P739,T739+J740^2,J740^2)</f>
        <v>1226774.6565848284</v>
      </c>
      <c r="U740" s="2" t="str">
        <f>IF(NOT($P741=$P740),SQRT(((T740)/($Q740))-S740^2),"NA")</f>
        <v>NA</v>
      </c>
    </row>
    <row r="741" spans="1:21" x14ac:dyDescent="0.2">
      <c r="A741" s="2">
        <f>D741-$D$2</f>
        <v>15.360000133514404</v>
      </c>
      <c r="B741" s="2">
        <v>3.0427248477900002</v>
      </c>
      <c r="C741" s="2">
        <f>IF(B741&gt;B740,B741+(C740-B740),B741+(C740-B740)+5+A741-A740)</f>
        <v>15.332724809643024</v>
      </c>
      <c r="D741" s="2">
        <v>1577147207.48</v>
      </c>
      <c r="E741" s="2">
        <v>443</v>
      </c>
      <c r="F741" s="2">
        <v>897</v>
      </c>
      <c r="G741" s="2">
        <v>634</v>
      </c>
      <c r="H741" s="2">
        <v>696</v>
      </c>
      <c r="I741" s="2">
        <v>285</v>
      </c>
      <c r="J741" s="2">
        <f>$K$2*I741+(1-$K$2)*J740</f>
        <v>285.88060092342181</v>
      </c>
      <c r="K741" s="2"/>
      <c r="L741" s="2">
        <f>IF(O741="low", $K$4*J741+(1-$K$4)*L740,L740)</f>
        <v>285.99803536206701</v>
      </c>
      <c r="M741" s="2">
        <f>IF(O741="high", $K$4*J741+(1-$K$4)*M740,M740)</f>
        <v>293.52954583956728</v>
      </c>
      <c r="N741" s="2">
        <f>IF(O741="high",(1-$K$8)*N740+$K$8*(M740-2),IF(O741="low",(1-$K$8)*N740+$K$8*(L740+2),N740))</f>
        <v>287.54464208830888</v>
      </c>
      <c r="O741" s="2" t="str">
        <f>IF(J741&gt;N740+1,"high",IF(J741&lt;N740-1,"low","middle"))</f>
        <v>low</v>
      </c>
      <c r="P741" s="2">
        <f>IF(O741="low",250,IF(O741="high",300,275))</f>
        <v>250</v>
      </c>
      <c r="Q741" s="2">
        <f>IF(P741=P740,Q740+1,1)</f>
        <v>16</v>
      </c>
      <c r="R741" s="2">
        <f>IF(P741=P740,R740+J741,J741)</f>
        <v>4575.5907027427429</v>
      </c>
      <c r="S741" s="2" t="str">
        <f>IF(P742=P741,"NA",R741/Q741)</f>
        <v>NA</v>
      </c>
      <c r="T741" s="2">
        <f>IF(P741=P740,T740+J741^2,J741^2)</f>
        <v>1308502.3745691651</v>
      </c>
      <c r="U741" s="2" t="str">
        <f>IF(NOT($P742=$P741),SQRT(((T741)/($Q741))-S741^2),"NA")</f>
        <v>NA</v>
      </c>
    </row>
    <row r="742" spans="1:21" x14ac:dyDescent="0.2">
      <c r="A742" s="2">
        <f>D742-$D$2</f>
        <v>15.380000114440918</v>
      </c>
      <c r="B742" s="2">
        <v>3.0634808540299998</v>
      </c>
      <c r="C742" s="2">
        <f>IF(B742&gt;B741,B742+(C741-B741),B742+(C741-B741)+5+A742-A741)</f>
        <v>15.353480815883024</v>
      </c>
      <c r="D742" s="2">
        <v>1577147207.5</v>
      </c>
      <c r="E742" s="2">
        <v>442</v>
      </c>
      <c r="F742" s="2">
        <v>900</v>
      </c>
      <c r="G742" s="2">
        <v>632</v>
      </c>
      <c r="H742" s="2">
        <v>696</v>
      </c>
      <c r="I742" s="2">
        <v>284</v>
      </c>
      <c r="J742" s="2">
        <f>$K$2*I742+(1-$K$2)*J741</f>
        <v>285.50448073873747</v>
      </c>
      <c r="K742" s="2"/>
      <c r="L742" s="2">
        <f>IF(O742="low", $K$4*J742+(1-$K$4)*L741,L741)</f>
        <v>285.89932443740111</v>
      </c>
      <c r="M742" s="2">
        <f>IF(O742="high", $K$4*J742+(1-$K$4)*M741,M741)</f>
        <v>293.52954583956728</v>
      </c>
      <c r="N742" s="2">
        <f>IF(O742="high",(1-$K$8)*N741+$K$8*(M741-2),IF(O742="low",(1-$K$8)*N741+$K$8*(L741+2),N741))</f>
        <v>287.56731175199678</v>
      </c>
      <c r="O742" s="2" t="str">
        <f>IF(J742&gt;N741+1,"high",IF(J742&lt;N741-1,"low","middle"))</f>
        <v>low</v>
      </c>
      <c r="P742" s="2">
        <f>IF(O742="low",250,IF(O742="high",300,275))</f>
        <v>250</v>
      </c>
      <c r="Q742" s="2">
        <f>IF(P742=P741,Q741+1,1)</f>
        <v>17</v>
      </c>
      <c r="R742" s="2">
        <f>IF(P742=P741,R741+J742,J742)</f>
        <v>4861.0951834814805</v>
      </c>
      <c r="S742" s="2" t="str">
        <f>IF(P743=P742,"NA",R742/Q742)</f>
        <v>NA</v>
      </c>
      <c r="T742" s="2">
        <f>IF(P742=P741,T741+J742^2,J742^2)</f>
        <v>1390015.1830910612</v>
      </c>
      <c r="U742" s="2" t="str">
        <f>IF(NOT($P743=$P742),SQRT(((T742)/($Q742))-S742^2),"NA")</f>
        <v>NA</v>
      </c>
    </row>
    <row r="743" spans="1:21" x14ac:dyDescent="0.2">
      <c r="A743" s="2">
        <f>D743-$D$2</f>
        <v>15.410000085830688</v>
      </c>
      <c r="B743" s="2">
        <v>3.08770084381</v>
      </c>
      <c r="C743" s="2">
        <f>IF(B743&gt;B742,B743+(C742-B742),B743+(C742-B742)+5+A743-A742)</f>
        <v>15.377700805663023</v>
      </c>
      <c r="D743" s="2">
        <v>1577147207.53</v>
      </c>
      <c r="E743" s="2">
        <v>442</v>
      </c>
      <c r="F743" s="2">
        <v>899</v>
      </c>
      <c r="G743" s="2">
        <v>635</v>
      </c>
      <c r="H743" s="2">
        <v>697</v>
      </c>
      <c r="I743" s="2">
        <v>287</v>
      </c>
      <c r="J743" s="2">
        <f>$K$2*I743+(1-$K$2)*J742</f>
        <v>285.80358459099</v>
      </c>
      <c r="K743" s="2"/>
      <c r="L743" s="2">
        <f>IF(O743="low", $K$4*J743+(1-$K$4)*L742,L742)</f>
        <v>285.88017646811886</v>
      </c>
      <c r="M743" s="2">
        <f>IF(O743="high", $K$4*J743+(1-$K$4)*M742,M742)</f>
        <v>293.52954583956728</v>
      </c>
      <c r="N743" s="2">
        <f>IF(O743="high",(1-$K$8)*N742+$K$8*(M742-2),IF(O743="low",(1-$K$8)*N742+$K$8*(L742+2),N742))</f>
        <v>287.583912386267</v>
      </c>
      <c r="O743" s="2" t="str">
        <f>IF(J743&gt;N742+1,"high",IF(J743&lt;N742-1,"low","middle"))</f>
        <v>low</v>
      </c>
      <c r="P743" s="2">
        <f>IF(O743="low",250,IF(O743="high",300,275))</f>
        <v>250</v>
      </c>
      <c r="Q743" s="2">
        <f>IF(P743=P742,Q742+1,1)</f>
        <v>18</v>
      </c>
      <c r="R743" s="2">
        <f>IF(P743=P742,R742+J743,J743)</f>
        <v>5146.8987680724704</v>
      </c>
      <c r="S743" s="2" t="str">
        <f>IF(P744=P743,"NA",R743/Q743)</f>
        <v>NA</v>
      </c>
      <c r="T743" s="2">
        <f>IF(P743=P742,T742+J743^2,J743^2)</f>
        <v>1471698.8720561203</v>
      </c>
      <c r="U743" s="2" t="str">
        <f>IF(NOT($P744=$P743),SQRT(((T743)/($Q743))-S743^2),"NA")</f>
        <v>NA</v>
      </c>
    </row>
    <row r="744" spans="1:21" x14ac:dyDescent="0.2">
      <c r="A744" s="2">
        <f>D744-$D$2</f>
        <v>15.430000066757202</v>
      </c>
      <c r="B744" s="2">
        <v>3.1085669994399998</v>
      </c>
      <c r="C744" s="2">
        <f>IF(B744&gt;B743,B744+(C743-B743),B744+(C743-B743)+5+A744-A743)</f>
        <v>15.398566961293024</v>
      </c>
      <c r="D744" s="2">
        <v>1577147207.55</v>
      </c>
      <c r="E744" s="2">
        <v>443</v>
      </c>
      <c r="F744" s="2">
        <v>899</v>
      </c>
      <c r="G744" s="2">
        <v>635</v>
      </c>
      <c r="H744" s="2">
        <v>697</v>
      </c>
      <c r="I744" s="2">
        <v>287</v>
      </c>
      <c r="J744" s="2">
        <f>$K$2*I744+(1-$K$2)*J743</f>
        <v>286.042867672792</v>
      </c>
      <c r="K744" s="2"/>
      <c r="L744" s="2">
        <f>IF(O744="low", $K$4*J744+(1-$K$4)*L743,L743)</f>
        <v>285.91271470905349</v>
      </c>
      <c r="M744" s="2">
        <f>IF(O744="high", $K$4*J744+(1-$K$4)*M743,M743)</f>
        <v>293.52954583956728</v>
      </c>
      <c r="N744" s="2">
        <f>IF(O744="high",(1-$K$8)*N743+$K$8*(M743-2),IF(O744="low",(1-$K$8)*N743+$K$8*(L743+2),N743))</f>
        <v>287.59872559035961</v>
      </c>
      <c r="O744" s="2" t="str">
        <f>IF(J744&gt;N743+1,"high",IF(J744&lt;N743-1,"low","middle"))</f>
        <v>low</v>
      </c>
      <c r="P744" s="2">
        <f>IF(O744="low",250,IF(O744="high",300,275))</f>
        <v>250</v>
      </c>
      <c r="Q744" s="2">
        <f>IF(P744=P743,Q743+1,1)</f>
        <v>19</v>
      </c>
      <c r="R744" s="2">
        <f>IF(P744=P743,R743+J744,J744)</f>
        <v>5432.9416357452628</v>
      </c>
      <c r="S744" s="2" t="str">
        <f>IF(P745=P744,"NA",R744/Q744)</f>
        <v>NA</v>
      </c>
      <c r="T744" s="2">
        <f>IF(P744=P743,T743+J744^2,J744^2)</f>
        <v>1553519.3942025946</v>
      </c>
      <c r="U744" s="2" t="str">
        <f>IF(NOT($P745=$P744),SQRT(((T744)/($Q744))-S744^2),"NA")</f>
        <v>NA</v>
      </c>
    </row>
    <row r="745" spans="1:21" x14ac:dyDescent="0.2">
      <c r="A745" s="2">
        <f>D745-$D$2</f>
        <v>15.450000047683716</v>
      </c>
      <c r="B745" s="2">
        <v>3.13293600082</v>
      </c>
      <c r="C745" s="2">
        <f>IF(B745&gt;B744,B745+(C744-B744),B745+(C744-B744)+5+A745-A744)</f>
        <v>15.422935962673023</v>
      </c>
      <c r="D745" s="2">
        <v>1577147207.5699999</v>
      </c>
      <c r="E745" s="2">
        <v>442</v>
      </c>
      <c r="F745" s="2">
        <v>899</v>
      </c>
      <c r="G745" s="2">
        <v>633</v>
      </c>
      <c r="H745" s="2">
        <v>697</v>
      </c>
      <c r="I745" s="2">
        <v>285</v>
      </c>
      <c r="J745" s="2">
        <f>$K$2*I745+(1-$K$2)*J744</f>
        <v>285.83429413823364</v>
      </c>
      <c r="K745" s="2"/>
      <c r="L745" s="2">
        <f>IF(O745="low", $K$4*J745+(1-$K$4)*L744,L744)</f>
        <v>285.89703059488954</v>
      </c>
      <c r="M745" s="2">
        <f>IF(O745="high", $K$4*J745+(1-$K$4)*M744,M744)</f>
        <v>293.52954583956728</v>
      </c>
      <c r="N745" s="2">
        <f>IF(O745="high",(1-$K$8)*N744+$K$8*(M744-2),IF(O745="low",(1-$K$8)*N744+$K$8*(L744+2),N744))</f>
        <v>287.61442504629429</v>
      </c>
      <c r="O745" s="2" t="str">
        <f>IF(J745&gt;N744+1,"high",IF(J745&lt;N744-1,"low","middle"))</f>
        <v>low</v>
      </c>
      <c r="P745" s="2">
        <f>IF(O745="low",250,IF(O745="high",300,275))</f>
        <v>250</v>
      </c>
      <c r="Q745" s="2">
        <f>IF(P745=P744,Q744+1,1)</f>
        <v>20</v>
      </c>
      <c r="R745" s="2">
        <f>IF(P745=P744,R744+J745,J745)</f>
        <v>5718.7759298834962</v>
      </c>
      <c r="S745" s="2" t="str">
        <f>IF(P746=P745,"NA",R745/Q745)</f>
        <v>NA</v>
      </c>
      <c r="T745" s="2">
        <f>IF(P745=P744,T744+J745^2,J745^2)</f>
        <v>1635220.6379080969</v>
      </c>
      <c r="U745" s="2" t="str">
        <f>IF(NOT($P746=$P745),SQRT(((T745)/($Q745))-S745^2),"NA")</f>
        <v>NA</v>
      </c>
    </row>
    <row r="746" spans="1:21" x14ac:dyDescent="0.2">
      <c r="A746" s="2">
        <f>D746-$D$2</f>
        <v>15.470000028610229</v>
      </c>
      <c r="B746" s="2">
        <v>3.15355992317</v>
      </c>
      <c r="C746" s="2">
        <f>IF(B746&gt;B745,B746+(C745-B745),B746+(C745-B745)+5+A746-A745)</f>
        <v>15.443559885023024</v>
      </c>
      <c r="D746" s="2">
        <v>1577147207.5899999</v>
      </c>
      <c r="E746" s="2">
        <v>442</v>
      </c>
      <c r="F746" s="2">
        <v>899</v>
      </c>
      <c r="G746" s="2">
        <v>635</v>
      </c>
      <c r="H746" s="2">
        <v>696</v>
      </c>
      <c r="I746" s="2">
        <v>287</v>
      </c>
      <c r="J746" s="2">
        <f>$K$2*I746+(1-$K$2)*J745</f>
        <v>286.06743531058692</v>
      </c>
      <c r="K746" s="2"/>
      <c r="L746" s="2">
        <f>IF(O746="low", $K$4*J746+(1-$K$4)*L745,L745)</f>
        <v>285.93111153802903</v>
      </c>
      <c r="M746" s="2">
        <f>IF(O746="high", $K$4*J746+(1-$K$4)*M745,M745)</f>
        <v>293.52954583956728</v>
      </c>
      <c r="N746" s="2">
        <f>IF(O746="high",(1-$K$8)*N745+$K$8*(M745-2),IF(O746="low",(1-$K$8)*N745+$K$8*(L745+2),N745))</f>
        <v>287.62855532372402</v>
      </c>
      <c r="O746" s="2" t="str">
        <f>IF(J746&gt;N745+1,"high",IF(J746&lt;N745-1,"low","middle"))</f>
        <v>low</v>
      </c>
      <c r="P746" s="2">
        <f>IF(O746="low",250,IF(O746="high",300,275))</f>
        <v>250</v>
      </c>
      <c r="Q746" s="2">
        <f>IF(P746=P745,Q745+1,1)</f>
        <v>21</v>
      </c>
      <c r="R746" s="2">
        <f>IF(P746=P745,R745+J746,J746)</f>
        <v>6004.8433651940832</v>
      </c>
      <c r="S746" s="2" t="str">
        <f>IF(P747=P746,"NA",R746/Q746)</f>
        <v>NA</v>
      </c>
      <c r="T746" s="2">
        <f>IF(P746=P745,T745+J746^2,J746^2)</f>
        <v>1717055.2154532736</v>
      </c>
      <c r="U746" s="2" t="str">
        <f>IF(NOT($P747=$P746),SQRT(((T746)/($Q746))-S746^2),"NA")</f>
        <v>NA</v>
      </c>
    </row>
    <row r="747" spans="1:21" x14ac:dyDescent="0.2">
      <c r="A747" s="2">
        <f>D747-$D$2</f>
        <v>15.5</v>
      </c>
      <c r="B747" s="2">
        <v>3.17782497406</v>
      </c>
      <c r="C747" s="2">
        <f>IF(B747&gt;B746,B747+(C746-B746),B747+(C746-B746)+5+A747-A746)</f>
        <v>15.467824935913024</v>
      </c>
      <c r="D747" s="2">
        <v>1577147207.6199999</v>
      </c>
      <c r="E747" s="2">
        <v>443</v>
      </c>
      <c r="F747" s="2">
        <v>899</v>
      </c>
      <c r="G747" s="2">
        <v>635</v>
      </c>
      <c r="H747" s="2">
        <v>696</v>
      </c>
      <c r="I747" s="2">
        <v>286</v>
      </c>
      <c r="J747" s="2">
        <f>$K$2*I747+(1-$K$2)*J746</f>
        <v>286.05394824846957</v>
      </c>
      <c r="K747" s="2"/>
      <c r="L747" s="2">
        <f>IF(O747="low", $K$4*J747+(1-$K$4)*L746,L746)</f>
        <v>285.95567888011715</v>
      </c>
      <c r="M747" s="2">
        <f>IF(O747="high", $K$4*J747+(1-$K$4)*M746,M746)</f>
        <v>293.52954583956728</v>
      </c>
      <c r="N747" s="2">
        <f>IF(O747="high",(1-$K$8)*N746+$K$8*(M746-2),IF(O747="low",(1-$K$8)*N746+$K$8*(L746+2),N746))</f>
        <v>287.64368313443924</v>
      </c>
      <c r="O747" s="2" t="str">
        <f>IF(J747&gt;N746+1,"high",IF(J747&lt;N746-1,"low","middle"))</f>
        <v>low</v>
      </c>
      <c r="P747" s="2">
        <f>IF(O747="low",250,IF(O747="high",300,275))</f>
        <v>250</v>
      </c>
      <c r="Q747" s="2">
        <f>IF(P747=P746,Q746+1,1)</f>
        <v>22</v>
      </c>
      <c r="R747" s="2">
        <f>IF(P747=P746,R746+J747,J747)</f>
        <v>6290.8973134425523</v>
      </c>
      <c r="S747" s="2" t="str">
        <f>IF(P748=P747,"NA",R747/Q747)</f>
        <v>NA</v>
      </c>
      <c r="T747" s="2">
        <f>IF(P747=P746,T746+J747^2,J747^2)</f>
        <v>1798882.0767618117</v>
      </c>
      <c r="U747" s="2" t="str">
        <f>IF(NOT($P748=$P747),SQRT(((T747)/($Q747))-S747^2),"NA")</f>
        <v>NA</v>
      </c>
    </row>
    <row r="748" spans="1:21" x14ac:dyDescent="0.2">
      <c r="A748" s="2">
        <f>D748-$D$2</f>
        <v>15.520000219345093</v>
      </c>
      <c r="B748" s="2">
        <v>3.2026619911199998</v>
      </c>
      <c r="C748" s="2">
        <f>IF(B748&gt;B747,B748+(C747-B747),B748+(C747-B747)+5+A748-A747)</f>
        <v>15.492661952973023</v>
      </c>
      <c r="D748" s="2">
        <v>1577147207.6400001</v>
      </c>
      <c r="E748" s="2">
        <v>443</v>
      </c>
      <c r="F748" s="2">
        <v>899</v>
      </c>
      <c r="G748" s="2">
        <v>634</v>
      </c>
      <c r="H748" s="2">
        <v>698</v>
      </c>
      <c r="I748" s="2">
        <v>287</v>
      </c>
      <c r="J748" s="2">
        <f>$K$2*I748+(1-$K$2)*J747</f>
        <v>286.24315859877566</v>
      </c>
      <c r="K748" s="2"/>
      <c r="L748" s="2">
        <f>IF(O748="low", $K$4*J748+(1-$K$4)*L747,L747)</f>
        <v>286.01317482384889</v>
      </c>
      <c r="M748" s="2">
        <f>IF(O748="high", $K$4*J748+(1-$K$4)*M747,M747)</f>
        <v>293.52954583956728</v>
      </c>
      <c r="N748" s="2">
        <f>IF(O748="high",(1-$K$8)*N747+$K$8*(M747-2),IF(O748="low",(1-$K$8)*N747+$K$8*(L747+2),N747))</f>
        <v>287.65928292172316</v>
      </c>
      <c r="O748" s="2" t="str">
        <f>IF(J748&gt;N747+1,"high",IF(J748&lt;N747-1,"low","middle"))</f>
        <v>low</v>
      </c>
      <c r="P748" s="2">
        <f>IF(O748="low",250,IF(O748="high",300,275))</f>
        <v>250</v>
      </c>
      <c r="Q748" s="2">
        <f>IF(P748=P747,Q747+1,1)</f>
        <v>23</v>
      </c>
      <c r="R748" s="2">
        <f>IF(P748=P747,R747+J748,J748)</f>
        <v>6577.1404720413284</v>
      </c>
      <c r="S748" s="2" t="str">
        <f>IF(P749=P748,"NA",R748/Q748)</f>
        <v>NA</v>
      </c>
      <c r="T748" s="2">
        <f>IF(P748=P747,T747+J748^2,J748^2)</f>
        <v>1880817.2226064156</v>
      </c>
      <c r="U748" s="2" t="str">
        <f>IF(NOT($P749=$P748),SQRT(((T748)/($Q748))-S748^2),"NA")</f>
        <v>NA</v>
      </c>
    </row>
    <row r="749" spans="1:21" x14ac:dyDescent="0.2">
      <c r="A749" s="2">
        <f>D749-$D$2</f>
        <v>15.540000200271606</v>
      </c>
      <c r="B749" s="2">
        <v>3.223072052</v>
      </c>
      <c r="C749" s="2">
        <f>IF(B749&gt;B748,B749+(C748-B748),B749+(C748-B748)+5+A749-A748)</f>
        <v>15.513072013853023</v>
      </c>
      <c r="D749" s="2">
        <v>1577147207.6600001</v>
      </c>
      <c r="E749" s="2">
        <v>443</v>
      </c>
      <c r="F749" s="2">
        <v>899</v>
      </c>
      <c r="G749" s="2">
        <v>633</v>
      </c>
      <c r="H749" s="2">
        <v>696</v>
      </c>
      <c r="I749" s="2">
        <v>286</v>
      </c>
      <c r="J749" s="2">
        <f>$K$2*I749+(1-$K$2)*J748</f>
        <v>286.19452687902054</v>
      </c>
      <c r="K749" s="2"/>
      <c r="L749" s="2">
        <f>IF(O749="low", $K$4*J749+(1-$K$4)*L748,L748)</f>
        <v>286.04944523488325</v>
      </c>
      <c r="M749" s="2">
        <f>IF(O749="high", $K$4*J749+(1-$K$4)*M748,M748)</f>
        <v>293.52954583956728</v>
      </c>
      <c r="N749" s="2">
        <f>IF(O749="high",(1-$K$8)*N748+$K$8*(M748-2),IF(O749="low",(1-$K$8)*N748+$K$8*(L748+2),N748))</f>
        <v>287.67697751682942</v>
      </c>
      <c r="O749" s="2" t="str">
        <f>IF(J749&gt;N748+1,"high",IF(J749&lt;N748-1,"low","middle"))</f>
        <v>low</v>
      </c>
      <c r="P749" s="2">
        <f>IF(O749="low",250,IF(O749="high",300,275))</f>
        <v>250</v>
      </c>
      <c r="Q749" s="2">
        <f>IF(P749=P748,Q748+1,1)</f>
        <v>24</v>
      </c>
      <c r="R749" s="2">
        <f>IF(P749=P748,R748+J749,J749)</f>
        <v>6863.3349989203489</v>
      </c>
      <c r="S749" s="2" t="str">
        <f>IF(P750=P749,"NA",R749/Q749)</f>
        <v>NA</v>
      </c>
      <c r="T749" s="2">
        <f>IF(P749=P748,T748+J749^2,J749^2)</f>
        <v>1962724.5298219221</v>
      </c>
      <c r="U749" s="2" t="str">
        <f>IF(NOT($P750=$P749),SQRT(((T749)/($Q749))-S749^2),"NA")</f>
        <v>NA</v>
      </c>
    </row>
    <row r="750" spans="1:21" x14ac:dyDescent="0.2">
      <c r="A750" s="2">
        <f>D750-$D$2</f>
        <v>15.570000171661377</v>
      </c>
      <c r="B750" s="2">
        <v>3.2474670410200002</v>
      </c>
      <c r="C750" s="2">
        <f>IF(B750&gt;B749,B750+(C749-B749),B750+(C749-B749)+5+A750-A749)</f>
        <v>15.537467002873024</v>
      </c>
      <c r="D750" s="2">
        <v>1577147207.6900001</v>
      </c>
      <c r="E750" s="2">
        <v>442</v>
      </c>
      <c r="F750" s="2">
        <v>899</v>
      </c>
      <c r="G750" s="2">
        <v>634</v>
      </c>
      <c r="H750" s="2">
        <v>696</v>
      </c>
      <c r="I750" s="2">
        <v>284</v>
      </c>
      <c r="J750" s="2">
        <f>$K$2*I750+(1-$K$2)*J749</f>
        <v>285.75562150321645</v>
      </c>
      <c r="K750" s="2"/>
      <c r="L750" s="2">
        <f>IF(O750="low", $K$4*J750+(1-$K$4)*L749,L749)</f>
        <v>285.99068048854991</v>
      </c>
      <c r="M750" s="2">
        <f>IF(O750="high", $K$4*J750+(1-$K$4)*M749,M749)</f>
        <v>293.52954583956728</v>
      </c>
      <c r="N750" s="2">
        <f>IF(O750="high",(1-$K$8)*N749+$K$8*(M749-2),IF(O750="low",(1-$K$8)*N749+$K$8*(L749+2),N749))</f>
        <v>287.69560090273211</v>
      </c>
      <c r="O750" s="2" t="str">
        <f>IF(J750&gt;N749+1,"high",IF(J750&lt;N749-1,"low","middle"))</f>
        <v>low</v>
      </c>
      <c r="P750" s="2">
        <f>IF(O750="low",250,IF(O750="high",300,275))</f>
        <v>250</v>
      </c>
      <c r="Q750" s="2">
        <f>IF(P750=P749,Q749+1,1)</f>
        <v>25</v>
      </c>
      <c r="R750" s="2">
        <f>IF(P750=P749,R749+J750,J750)</f>
        <v>7149.0906204235653</v>
      </c>
      <c r="S750" s="2" t="str">
        <f>IF(P751=P750,"NA",R750/Q750)</f>
        <v>NA</v>
      </c>
      <c r="T750" s="2">
        <f>IF(P750=P749,T749+J750^2,J750^2)</f>
        <v>2044380.8050426117</v>
      </c>
      <c r="U750" s="2" t="str">
        <f>IF(NOT($P751=$P750),SQRT(((T750)/($Q750))-S750^2),"NA")</f>
        <v>NA</v>
      </c>
    </row>
    <row r="751" spans="1:21" x14ac:dyDescent="0.2">
      <c r="A751" s="2">
        <f>D751-$D$2</f>
        <v>15.590000152587891</v>
      </c>
      <c r="B751" s="2">
        <v>3.2681150436399999</v>
      </c>
      <c r="C751" s="2">
        <f>IF(B751&gt;B750,B751+(C750-B750),B751+(C750-B750)+5+A751-A750)</f>
        <v>15.558115005493024</v>
      </c>
      <c r="D751" s="2">
        <v>1577147207.71</v>
      </c>
      <c r="E751" s="2">
        <v>442</v>
      </c>
      <c r="F751" s="2">
        <v>898</v>
      </c>
      <c r="G751" s="2">
        <v>633</v>
      </c>
      <c r="H751" s="2">
        <v>697</v>
      </c>
      <c r="I751" s="2">
        <v>286</v>
      </c>
      <c r="J751" s="2">
        <f>$K$2*I751+(1-$K$2)*J750</f>
        <v>285.80449720257315</v>
      </c>
      <c r="K751" s="2"/>
      <c r="L751" s="2">
        <f>IF(O751="low", $K$4*J751+(1-$K$4)*L750,L750)</f>
        <v>285.95344383135455</v>
      </c>
      <c r="M751" s="2">
        <f>IF(O751="high", $K$4*J751+(1-$K$4)*M750,M750)</f>
        <v>293.52954583956728</v>
      </c>
      <c r="N751" s="2">
        <f>IF(O751="high",(1-$K$8)*N750+$K$8*(M750-2),IF(O751="low",(1-$K$8)*N750+$K$8*(L750+2),N750))</f>
        <v>287.71035488202301</v>
      </c>
      <c r="O751" s="2" t="str">
        <f>IF(J751&gt;N750+1,"high",IF(J751&lt;N750-1,"low","middle"))</f>
        <v>low</v>
      </c>
      <c r="P751" s="2">
        <f>IF(O751="low",250,IF(O751="high",300,275))</f>
        <v>250</v>
      </c>
      <c r="Q751" s="2">
        <f>IF(P751=P750,Q750+1,1)</f>
        <v>26</v>
      </c>
      <c r="R751" s="2">
        <f>IF(P751=P750,R750+J751,J751)</f>
        <v>7434.895117626138</v>
      </c>
      <c r="S751" s="2" t="str">
        <f>IF(P752=P751,"NA",R751/Q751)</f>
        <v>NA</v>
      </c>
      <c r="T751" s="2">
        <f>IF(P751=P750,T750+J751^2,J751^2)</f>
        <v>2126065.0156638273</v>
      </c>
      <c r="U751" s="2" t="str">
        <f>IF(NOT($P752=$P751),SQRT(((T751)/($Q751))-S751^2),"NA")</f>
        <v>NA</v>
      </c>
    </row>
    <row r="752" spans="1:21" x14ac:dyDescent="0.2">
      <c r="A752" s="2">
        <f>D752-$D$2</f>
        <v>15.610000133514404</v>
      </c>
      <c r="B752" s="2">
        <v>3.2924978733099999</v>
      </c>
      <c r="C752" s="2">
        <f>IF(B752&gt;B751,B752+(C751-B751),B752+(C751-B751)+5+A752-A751)</f>
        <v>15.582497835163023</v>
      </c>
      <c r="D752" s="2">
        <v>1577147207.73</v>
      </c>
      <c r="E752" s="2">
        <v>444</v>
      </c>
      <c r="F752" s="2">
        <v>897</v>
      </c>
      <c r="G752" s="2">
        <v>634</v>
      </c>
      <c r="H752" s="2">
        <v>697</v>
      </c>
      <c r="I752" s="2">
        <v>287</v>
      </c>
      <c r="J752" s="2">
        <f>$K$2*I752+(1-$K$2)*J751</f>
        <v>286.04359776205854</v>
      </c>
      <c r="K752" s="2"/>
      <c r="L752" s="2">
        <f>IF(O752="low", $K$4*J752+(1-$K$4)*L751,L751)</f>
        <v>285.97147461749535</v>
      </c>
      <c r="M752" s="2">
        <f>IF(O752="high", $K$4*J752+(1-$K$4)*M751,M751)</f>
        <v>293.52954583956728</v>
      </c>
      <c r="N752" s="2">
        <f>IF(O752="high",(1-$K$8)*N751+$K$8*(M751-2),IF(O752="low",(1-$K$8)*N751+$K$8*(L751+2),N751))</f>
        <v>287.72250932948958</v>
      </c>
      <c r="O752" s="2" t="str">
        <f>IF(J752&gt;N751+1,"high",IF(J752&lt;N751-1,"low","middle"))</f>
        <v>low</v>
      </c>
      <c r="P752" s="2">
        <f>IF(O752="low",250,IF(O752="high",300,275))</f>
        <v>250</v>
      </c>
      <c r="Q752" s="2">
        <f>IF(P752=P751,Q751+1,1)</f>
        <v>27</v>
      </c>
      <c r="R752" s="2">
        <f>IF(P752=P751,R751+J752,J752)</f>
        <v>7720.9387153881962</v>
      </c>
      <c r="S752" s="2" t="str">
        <f>IF(P753=P752,"NA",R752/Q752)</f>
        <v>NA</v>
      </c>
      <c r="T752" s="2">
        <f>IF(P752=P751,T751+J752^2,J752^2)</f>
        <v>2207885.9554844894</v>
      </c>
      <c r="U752" s="2" t="str">
        <f>IF(NOT($P753=$P752),SQRT(((T752)/($Q752))-S752^2),"NA")</f>
        <v>NA</v>
      </c>
    </row>
    <row r="753" spans="1:21" x14ac:dyDescent="0.2">
      <c r="A753" s="2">
        <f>D753-$D$2</f>
        <v>15.640000104904175</v>
      </c>
      <c r="B753" s="2">
        <v>3.3171818256400001</v>
      </c>
      <c r="C753" s="2">
        <f>IF(B753&gt;B752,B753+(C752-B752),B753+(C752-B752)+5+A753-A752)</f>
        <v>15.607181787493024</v>
      </c>
      <c r="D753" s="2">
        <v>1577147207.76</v>
      </c>
      <c r="E753" s="2">
        <v>442</v>
      </c>
      <c r="F753" s="2">
        <v>900</v>
      </c>
      <c r="G753" s="2">
        <v>632</v>
      </c>
      <c r="H753" s="2">
        <v>696</v>
      </c>
      <c r="I753" s="2">
        <v>284</v>
      </c>
      <c r="J753" s="2">
        <f>$K$2*I753+(1-$K$2)*J752</f>
        <v>285.63487820964684</v>
      </c>
      <c r="K753" s="2"/>
      <c r="L753" s="2">
        <f>IF(O753="low", $K$4*J753+(1-$K$4)*L752,L752)</f>
        <v>285.90415533592568</v>
      </c>
      <c r="M753" s="2">
        <f>IF(O753="high", $K$4*J753+(1-$K$4)*M752,M752)</f>
        <v>293.52954583956728</v>
      </c>
      <c r="N753" s="2">
        <f>IF(O753="high",(1-$K$8)*N752+$K$8*(M752-2),IF(O753="low",(1-$K$8)*N752+$K$8*(L752+2),N752))</f>
        <v>287.73495759388987</v>
      </c>
      <c r="O753" s="2" t="str">
        <f>IF(J753&gt;N752+1,"high",IF(J753&lt;N752-1,"low","middle"))</f>
        <v>low</v>
      </c>
      <c r="P753" s="2">
        <f>IF(O753="low",250,IF(O753="high",300,275))</f>
        <v>250</v>
      </c>
      <c r="Q753" s="2">
        <f>IF(P753=P752,Q752+1,1)</f>
        <v>28</v>
      </c>
      <c r="R753" s="2">
        <f>IF(P753=P752,R752+J753,J753)</f>
        <v>8006.5735935978428</v>
      </c>
      <c r="S753" s="2" t="str">
        <f>IF(P754=P753,"NA",R753/Q753)</f>
        <v>NA</v>
      </c>
      <c r="T753" s="2">
        <f>IF(P753=P752,T752+J753^2,J753^2)</f>
        <v>2289473.2391343294</v>
      </c>
      <c r="U753" s="2" t="str">
        <f>IF(NOT($P754=$P753),SQRT(((T753)/($Q753))-S753^2),"NA")</f>
        <v>NA</v>
      </c>
    </row>
    <row r="754" spans="1:21" x14ac:dyDescent="0.2">
      <c r="A754" s="2">
        <f>D754-$D$2</f>
        <v>15.660000085830688</v>
      </c>
      <c r="B754" s="2">
        <v>3.33753204346</v>
      </c>
      <c r="C754" s="2">
        <f>IF(B754&gt;B753,B754+(C753-B753),B754+(C753-B753)+5+A754-A753)</f>
        <v>15.627532005313023</v>
      </c>
      <c r="D754" s="2">
        <v>1577147207.78</v>
      </c>
      <c r="E754" s="2">
        <v>443</v>
      </c>
      <c r="F754" s="2">
        <v>899</v>
      </c>
      <c r="G754" s="2">
        <v>635</v>
      </c>
      <c r="H754" s="2">
        <v>697</v>
      </c>
      <c r="I754" s="2">
        <v>286</v>
      </c>
      <c r="J754" s="2">
        <f>$K$2*I754+(1-$K$2)*J753</f>
        <v>285.7079025677175</v>
      </c>
      <c r="K754" s="2"/>
      <c r="L754" s="2">
        <f>IF(O754="low", $K$4*J754+(1-$K$4)*L753,L753)</f>
        <v>285.86490478228404</v>
      </c>
      <c r="M754" s="2">
        <f>IF(O754="high", $K$4*J754+(1-$K$4)*M753,M753)</f>
        <v>293.52954583956728</v>
      </c>
      <c r="N754" s="2">
        <f>IF(O754="high",(1-$K$8)*N753+$K$8*(M753-2),IF(O754="low",(1-$K$8)*N753+$K$8*(L753+2),N753))</f>
        <v>287.74341748099164</v>
      </c>
      <c r="O754" s="2" t="str">
        <f>IF(J754&gt;N753+1,"high",IF(J754&lt;N753-1,"low","middle"))</f>
        <v>low</v>
      </c>
      <c r="P754" s="2">
        <f>IF(O754="low",250,IF(O754="high",300,275))</f>
        <v>250</v>
      </c>
      <c r="Q754" s="2">
        <f>IF(P754=P753,Q753+1,1)</f>
        <v>29</v>
      </c>
      <c r="R754" s="2">
        <f>IF(P754=P753,R753+J754,J754)</f>
        <v>8292.2814961655604</v>
      </c>
      <c r="S754" s="2" t="str">
        <f>IF(P755=P754,"NA",R754/Q754)</f>
        <v>NA</v>
      </c>
      <c r="T754" s="2">
        <f>IF(P754=P753,T753+J754^2,J754^2)</f>
        <v>2371102.2447239738</v>
      </c>
      <c r="U754" s="2" t="str">
        <f>IF(NOT($P755=$P754),SQRT(((T754)/($Q754))-S754^2),"NA")</f>
        <v>NA</v>
      </c>
    </row>
    <row r="755" spans="1:21" x14ac:dyDescent="0.2">
      <c r="A755" s="2">
        <f>D755-$D$2</f>
        <v>15.680000066757202</v>
      </c>
      <c r="B755" s="2">
        <v>3.3623769283299998</v>
      </c>
      <c r="C755" s="2">
        <f>IF(B755&gt;B754,B755+(C754-B754),B755+(C754-B754)+5+A755-A754)</f>
        <v>15.652376890183024</v>
      </c>
      <c r="D755" s="2">
        <v>1577147207.8</v>
      </c>
      <c r="E755" s="2">
        <v>444</v>
      </c>
      <c r="F755" s="2">
        <v>898</v>
      </c>
      <c r="G755" s="2">
        <v>634</v>
      </c>
      <c r="H755" s="2">
        <v>697</v>
      </c>
      <c r="I755" s="2">
        <v>287</v>
      </c>
      <c r="J755" s="2">
        <f>$K$2*I755+(1-$K$2)*J754</f>
        <v>285.96632205417404</v>
      </c>
      <c r="K755" s="2"/>
      <c r="L755" s="2">
        <f>IF(O755="low", $K$4*J755+(1-$K$4)*L754,L754)</f>
        <v>285.88518823666209</v>
      </c>
      <c r="M755" s="2">
        <f>IF(O755="high", $K$4*J755+(1-$K$4)*M754,M754)</f>
        <v>293.52954583956728</v>
      </c>
      <c r="N755" s="2">
        <f>IF(O755="high",(1-$K$8)*N754+$K$8*(M754-2),IF(O755="low",(1-$K$8)*N754+$K$8*(L754+2),N754))</f>
        <v>287.74949184605623</v>
      </c>
      <c r="O755" s="2" t="str">
        <f>IF(J755&gt;N754+1,"high",IF(J755&lt;N754-1,"low","middle"))</f>
        <v>low</v>
      </c>
      <c r="P755" s="2">
        <f>IF(O755="low",250,IF(O755="high",300,275))</f>
        <v>250</v>
      </c>
      <c r="Q755" s="2">
        <f>IF(P755=P754,Q754+1,1)</f>
        <v>30</v>
      </c>
      <c r="R755" s="2">
        <f>IF(P755=P754,R754+J755,J755)</f>
        <v>8578.2478182197337</v>
      </c>
      <c r="S755" s="2" t="str">
        <f>IF(P756=P755,"NA",R755/Q755)</f>
        <v>NA</v>
      </c>
      <c r="T755" s="2">
        <f>IF(P755=P754,T754+J755^2,J755^2)</f>
        <v>2452878.9820731655</v>
      </c>
      <c r="U755" s="2" t="str">
        <f>IF(NOT($P756=$P755),SQRT(((T755)/($Q755))-S755^2),"NA")</f>
        <v>NA</v>
      </c>
    </row>
    <row r="756" spans="1:21" x14ac:dyDescent="0.2">
      <c r="A756" s="2">
        <f>D756-$D$2</f>
        <v>15.700000047683716</v>
      </c>
      <c r="B756" s="2">
        <v>3.3827290534999999</v>
      </c>
      <c r="C756" s="2">
        <f>IF(B756&gt;B755,B756+(C755-B755),B756+(C755-B755)+5+A756-A755)</f>
        <v>15.672729015353024</v>
      </c>
      <c r="D756" s="2">
        <v>1577147207.8199999</v>
      </c>
      <c r="E756" s="2">
        <v>443</v>
      </c>
      <c r="F756" s="2">
        <v>899</v>
      </c>
      <c r="G756" s="2">
        <v>634</v>
      </c>
      <c r="H756" s="2">
        <v>697</v>
      </c>
      <c r="I756" s="2">
        <v>287</v>
      </c>
      <c r="J756" s="2">
        <f>$K$2*I756+(1-$K$2)*J755</f>
        <v>286.17305764333923</v>
      </c>
      <c r="K756" s="2"/>
      <c r="L756" s="2">
        <f>IF(O756="low", $K$4*J756+(1-$K$4)*L755,L755)</f>
        <v>285.94276211799752</v>
      </c>
      <c r="M756" s="2">
        <f>IF(O756="high", $K$4*J756+(1-$K$4)*M755,M755)</f>
        <v>293.52954583956728</v>
      </c>
      <c r="N756" s="2">
        <f>IF(O756="high",(1-$K$8)*N755+$K$8*(M755-2),IF(O756="low",(1-$K$8)*N755+$K$8*(L755+2),N755))</f>
        <v>287.75627666558648</v>
      </c>
      <c r="O756" s="2" t="str">
        <f>IF(J756&gt;N755+1,"high",IF(J756&lt;N755-1,"low","middle"))</f>
        <v>low</v>
      </c>
      <c r="P756" s="2">
        <f>IF(O756="low",250,IF(O756="high",300,275))</f>
        <v>250</v>
      </c>
      <c r="Q756" s="2">
        <f>IF(P756=P755,Q755+1,1)</f>
        <v>31</v>
      </c>
      <c r="R756" s="2">
        <f>IF(P756=P755,R755+J756,J756)</f>
        <v>8864.4208758630739</v>
      </c>
      <c r="S756" s="2" t="str">
        <f>IF(P757=P756,"NA",R756/Q756)</f>
        <v>NA</v>
      </c>
      <c r="T756" s="2">
        <f>IF(P756=P755,T755+J756^2,J756^2)</f>
        <v>2534774.0009941035</v>
      </c>
      <c r="U756" s="2" t="str">
        <f>IF(NOT($P757=$P756),SQRT(((T756)/($Q756))-S756^2),"NA")</f>
        <v>NA</v>
      </c>
    </row>
    <row r="757" spans="1:21" x14ac:dyDescent="0.2">
      <c r="A757" s="2">
        <f>D757-$D$2</f>
        <v>15.730000019073486</v>
      </c>
      <c r="B757" s="2">
        <v>3.4075310230300002</v>
      </c>
      <c r="C757" s="2">
        <f>IF(B757&gt;B756,B757+(C756-B756),B757+(C756-B756)+5+A757-A756)</f>
        <v>15.697530984883024</v>
      </c>
      <c r="D757" s="2">
        <v>1577147207.8499999</v>
      </c>
      <c r="E757" s="2">
        <v>442</v>
      </c>
      <c r="F757" s="2">
        <v>899</v>
      </c>
      <c r="G757" s="2">
        <v>635</v>
      </c>
      <c r="H757" s="2">
        <v>696</v>
      </c>
      <c r="I757" s="2">
        <v>285</v>
      </c>
      <c r="J757" s="2">
        <f>$K$2*I757+(1-$K$2)*J756</f>
        <v>285.93844611467136</v>
      </c>
      <c r="K757" s="2"/>
      <c r="L757" s="2">
        <f>IF(O757="low", $K$4*J757+(1-$K$4)*L756,L756)</f>
        <v>285.94189891733231</v>
      </c>
      <c r="M757" s="2">
        <f>IF(O757="high", $K$4*J757+(1-$K$4)*M756,M756)</f>
        <v>293.52954583956728</v>
      </c>
      <c r="N757" s="2">
        <f>IF(O757="high",(1-$K$8)*N756+$K$8*(M756-2),IF(O757="low",(1-$K$8)*N756+$K$8*(L756+2),N756))</f>
        <v>287.76560093820706</v>
      </c>
      <c r="O757" s="2" t="str">
        <f>IF(J757&gt;N756+1,"high",IF(J757&lt;N756-1,"low","middle"))</f>
        <v>low</v>
      </c>
      <c r="P757" s="2">
        <f>IF(O757="low",250,IF(O757="high",300,275))</f>
        <v>250</v>
      </c>
      <c r="Q757" s="2">
        <f>IF(P757=P756,Q756+1,1)</f>
        <v>32</v>
      </c>
      <c r="R757" s="2">
        <f>IF(P757=P756,R756+J757,J757)</f>
        <v>9150.3593219777449</v>
      </c>
      <c r="S757" s="2" t="str">
        <f>IF(P758=P757,"NA",R757/Q757)</f>
        <v>NA</v>
      </c>
      <c r="T757" s="2">
        <f>IF(P757=P756,T756+J757^2,J757^2)</f>
        <v>2616534.7959605763</v>
      </c>
      <c r="U757" s="2" t="str">
        <f>IF(NOT($P758=$P757),SQRT(((T757)/($Q757))-S757^2),"NA")</f>
        <v>NA</v>
      </c>
    </row>
    <row r="758" spans="1:21" x14ac:dyDescent="0.2">
      <c r="A758" s="2">
        <f>D758-$D$2</f>
        <v>15.75</v>
      </c>
      <c r="B758" s="2">
        <v>3.43169784546</v>
      </c>
      <c r="C758" s="2">
        <f>IF(B758&gt;B757,B758+(C757-B757),B758+(C757-B757)+5+A758-A757)</f>
        <v>15.721697807313024</v>
      </c>
      <c r="D758" s="2">
        <v>1577147207.8699999</v>
      </c>
      <c r="E758" s="2">
        <v>441</v>
      </c>
      <c r="F758" s="2">
        <v>897</v>
      </c>
      <c r="G758" s="2">
        <v>634</v>
      </c>
      <c r="H758" s="2">
        <v>695</v>
      </c>
      <c r="I758" s="2">
        <v>284</v>
      </c>
      <c r="J758" s="2">
        <f>$K$2*I758+(1-$K$2)*J757</f>
        <v>285.55075689173708</v>
      </c>
      <c r="K758" s="2"/>
      <c r="L758" s="2">
        <f>IF(O758="low", $K$4*J758+(1-$K$4)*L757,L757)</f>
        <v>285.86367051221328</v>
      </c>
      <c r="M758" s="2">
        <f>IF(O758="high", $K$4*J758+(1-$K$4)*M757,M757)</f>
        <v>293.52954583956728</v>
      </c>
      <c r="N758" s="2">
        <f>IF(O758="high",(1-$K$8)*N757+$K$8*(M757-2),IF(O758="low",(1-$K$8)*N757+$K$8*(L757+2),N757))</f>
        <v>287.7744158371633</v>
      </c>
      <c r="O758" s="2" t="str">
        <f>IF(J758&gt;N757+1,"high",IF(J758&lt;N757-1,"low","middle"))</f>
        <v>low</v>
      </c>
      <c r="P758" s="2">
        <f>IF(O758="low",250,IF(O758="high",300,275))</f>
        <v>250</v>
      </c>
      <c r="Q758" s="2">
        <f>IF(P758=P757,Q757+1,1)</f>
        <v>33</v>
      </c>
      <c r="R758" s="2">
        <f>IF(P758=P757,R757+J758,J758)</f>
        <v>9435.9100788694814</v>
      </c>
      <c r="S758" s="2" t="str">
        <f>IF(P759=P758,"NA",R758/Q758)</f>
        <v>NA</v>
      </c>
      <c r="T758" s="2">
        <f>IF(P758=P757,T757+J758^2,J758^2)</f>
        <v>2698074.0307220202</v>
      </c>
      <c r="U758" s="2" t="str">
        <f>IF(NOT($P759=$P758),SQRT(((T758)/($Q758))-S758^2),"NA")</f>
        <v>NA</v>
      </c>
    </row>
    <row r="759" spans="1:21" x14ac:dyDescent="0.2">
      <c r="A759" s="2">
        <f>D759-$D$2</f>
        <v>15.770000219345093</v>
      </c>
      <c r="B759" s="2">
        <v>3.4523768425000001</v>
      </c>
      <c r="C759" s="2">
        <f>IF(B759&gt;B758,B759+(C758-B758),B759+(C758-B758)+5+A759-A758)</f>
        <v>15.742376804353023</v>
      </c>
      <c r="D759" s="2">
        <v>1577147207.8900001</v>
      </c>
      <c r="E759" s="2">
        <v>443</v>
      </c>
      <c r="F759" s="2">
        <v>899</v>
      </c>
      <c r="G759" s="2">
        <v>634</v>
      </c>
      <c r="H759" s="2">
        <v>697</v>
      </c>
      <c r="I759" s="2">
        <v>288</v>
      </c>
      <c r="J759" s="2">
        <f>$K$2*I759+(1-$K$2)*J758</f>
        <v>286.04060551338966</v>
      </c>
      <c r="K759" s="2"/>
      <c r="L759" s="2">
        <f>IF(O759="low", $K$4*J759+(1-$K$4)*L758,L758)</f>
        <v>285.89905751244856</v>
      </c>
      <c r="M759" s="2">
        <f>IF(O759="high", $K$4*J759+(1-$K$4)*M758,M758)</f>
        <v>293.52954583956728</v>
      </c>
      <c r="N759" s="2">
        <f>IF(O759="high",(1-$K$8)*N758+$K$8*(M758-2),IF(O759="low",(1-$K$8)*N758+$K$8*(L758+2),N758))</f>
        <v>287.77887857091577</v>
      </c>
      <c r="O759" s="2" t="str">
        <f>IF(J759&gt;N758+1,"high",IF(J759&lt;N758-1,"low","middle"))</f>
        <v>low</v>
      </c>
      <c r="P759" s="2">
        <f>IF(O759="low",250,IF(O759="high",300,275))</f>
        <v>250</v>
      </c>
      <c r="Q759" s="2">
        <f>IF(P759=P758,Q758+1,1)</f>
        <v>34</v>
      </c>
      <c r="R759" s="2">
        <f>IF(P759=P758,R758+J759,J759)</f>
        <v>9721.9506843828713</v>
      </c>
      <c r="S759" s="2" t="str">
        <f>IF(P760=P759,"NA",R759/Q759)</f>
        <v>NA</v>
      </c>
      <c r="T759" s="2">
        <f>IF(P759=P758,T758+J759^2,J759^2)</f>
        <v>2779893.2587244869</v>
      </c>
      <c r="U759" s="2" t="str">
        <f>IF(NOT($P760=$P759),SQRT(((T759)/($Q759))-S759^2),"NA")</f>
        <v>NA</v>
      </c>
    </row>
    <row r="760" spans="1:21" x14ac:dyDescent="0.2">
      <c r="A760" s="2">
        <f>D760-$D$2</f>
        <v>15.800000190734863</v>
      </c>
      <c r="B760" s="2">
        <v>3.4769468307500002</v>
      </c>
      <c r="C760" s="2">
        <f>IF(B760&gt;B759,B760+(C759-B759),B760+(C759-B759)+5+A760-A759)</f>
        <v>15.766946792603024</v>
      </c>
      <c r="D760" s="2">
        <v>1577147207.9200001</v>
      </c>
      <c r="E760" s="2">
        <v>442</v>
      </c>
      <c r="F760" s="2">
        <v>900</v>
      </c>
      <c r="G760" s="2">
        <v>633</v>
      </c>
      <c r="H760" s="2">
        <v>696</v>
      </c>
      <c r="I760" s="2">
        <v>286</v>
      </c>
      <c r="J760" s="2">
        <f>$K$2*I760+(1-$K$2)*J759</f>
        <v>286.03248441071173</v>
      </c>
      <c r="K760" s="2"/>
      <c r="L760" s="2">
        <f>IF(O760="low", $K$4*J760+(1-$K$4)*L759,L759)</f>
        <v>285.9257428921012</v>
      </c>
      <c r="M760" s="2">
        <f>IF(O760="high", $K$4*J760+(1-$K$4)*M759,M759)</f>
        <v>293.52954583956728</v>
      </c>
      <c r="N760" s="2">
        <f>IF(O760="high",(1-$K$8)*N759+$K$8*(M759-2),IF(O760="low",(1-$K$8)*N759+$K$8*(L759+2),N759))</f>
        <v>287.78488751799239</v>
      </c>
      <c r="O760" s="2" t="str">
        <f>IF(J760&gt;N759+1,"high",IF(J760&lt;N759-1,"low","middle"))</f>
        <v>low</v>
      </c>
      <c r="P760" s="2">
        <f>IF(O760="low",250,IF(O760="high",300,275))</f>
        <v>250</v>
      </c>
      <c r="Q760" s="2">
        <f>IF(P760=P759,Q759+1,1)</f>
        <v>35</v>
      </c>
      <c r="R760" s="2">
        <f>IF(P760=P759,R759+J760,J760)</f>
        <v>10007.983168793584</v>
      </c>
      <c r="S760" s="2" t="str">
        <f>IF(P761=P760,"NA",R760/Q760)</f>
        <v>NA</v>
      </c>
      <c r="T760" s="2">
        <f>IF(P760=P759,T759+J760^2,J760^2)</f>
        <v>2861707.8408626509</v>
      </c>
      <c r="U760" s="2" t="str">
        <f>IF(NOT($P761=$P760),SQRT(((T760)/($Q760))-S760^2),"NA")</f>
        <v>NA</v>
      </c>
    </row>
    <row r="761" spans="1:21" x14ac:dyDescent="0.2">
      <c r="A761" s="2">
        <f>D761-$D$2</f>
        <v>15.820000171661377</v>
      </c>
      <c r="B761" s="2">
        <v>3.49744582176</v>
      </c>
      <c r="C761" s="2">
        <f>IF(B761&gt;B760,B761+(C760-B760),B761+(C760-B760)+5+A761-A760)</f>
        <v>15.787445783613023</v>
      </c>
      <c r="D761" s="2">
        <v>1577147207.9400001</v>
      </c>
      <c r="E761" s="2">
        <v>441</v>
      </c>
      <c r="F761" s="2">
        <v>897</v>
      </c>
      <c r="G761" s="2">
        <v>634</v>
      </c>
      <c r="H761" s="2">
        <v>696</v>
      </c>
      <c r="I761" s="2">
        <v>284</v>
      </c>
      <c r="J761" s="2">
        <f>$K$2*I761+(1-$K$2)*J760</f>
        <v>285.6259875285694</v>
      </c>
      <c r="K761" s="2"/>
      <c r="L761" s="2">
        <f>IF(O761="low", $K$4*J761+(1-$K$4)*L760,L760)</f>
        <v>285.86579181939487</v>
      </c>
      <c r="M761" s="2">
        <f>IF(O761="high", $K$4*J761+(1-$K$4)*M760,M760)</f>
        <v>293.52954583956728</v>
      </c>
      <c r="N761" s="2">
        <f>IF(O761="high",(1-$K$8)*N760+$K$8*(M760-2),IF(O761="low",(1-$K$8)*N760+$K$8*(L760+2),N760))</f>
        <v>287.79193028669783</v>
      </c>
      <c r="O761" s="2" t="str">
        <f>IF(J761&gt;N760+1,"high",IF(J761&lt;N760-1,"low","middle"))</f>
        <v>low</v>
      </c>
      <c r="P761" s="2">
        <f>IF(O761="low",250,IF(O761="high",300,275))</f>
        <v>250</v>
      </c>
      <c r="Q761" s="2">
        <f>IF(P761=P760,Q760+1,1)</f>
        <v>36</v>
      </c>
      <c r="R761" s="2">
        <f>IF(P761=P760,R760+J761,J761)</f>
        <v>10293.609156322153</v>
      </c>
      <c r="S761" s="2" t="str">
        <f>IF(P762=P761,"NA",R761/Q761)</f>
        <v>NA</v>
      </c>
      <c r="T761" s="2">
        <f>IF(P761=P760,T760+J761^2,J761^2)</f>
        <v>2943290.0456143213</v>
      </c>
      <c r="U761" s="2" t="str">
        <f>IF(NOT($P762=$P761),SQRT(((T761)/($Q761))-S761^2),"NA")</f>
        <v>NA</v>
      </c>
    </row>
    <row r="762" spans="1:21" x14ac:dyDescent="0.2">
      <c r="A762" s="2">
        <f>D762-$D$2</f>
        <v>15.840000152587891</v>
      </c>
      <c r="B762" s="2">
        <v>3.5221118926999999</v>
      </c>
      <c r="C762" s="2">
        <f>IF(B762&gt;B761,B762+(C761-B761),B762+(C761-B761)+5+A762-A761)</f>
        <v>15.812111854553024</v>
      </c>
      <c r="D762" s="2">
        <v>1577147207.96</v>
      </c>
      <c r="E762" s="2">
        <v>442</v>
      </c>
      <c r="F762" s="2">
        <v>899</v>
      </c>
      <c r="G762" s="2">
        <v>632</v>
      </c>
      <c r="H762" s="2">
        <v>696</v>
      </c>
      <c r="I762" s="2">
        <v>285</v>
      </c>
      <c r="J762" s="2">
        <f>$K$2*I762+(1-$K$2)*J761</f>
        <v>285.50079002285554</v>
      </c>
      <c r="K762" s="2"/>
      <c r="L762" s="2">
        <f>IF(O762="low", $K$4*J762+(1-$K$4)*L761,L761)</f>
        <v>285.79279146008702</v>
      </c>
      <c r="M762" s="2">
        <f>IF(O762="high", $K$4*J762+(1-$K$4)*M761,M761)</f>
        <v>293.52954583956728</v>
      </c>
      <c r="N762" s="2">
        <f>IF(O762="high",(1-$K$8)*N761+$K$8*(M761-2),IF(O762="low",(1-$K$8)*N761+$K$8*(L761+2),N761))</f>
        <v>287.79562336333265</v>
      </c>
      <c r="O762" s="2" t="str">
        <f>IF(J762&gt;N761+1,"high",IF(J762&lt;N761-1,"low","middle"))</f>
        <v>low</v>
      </c>
      <c r="P762" s="2">
        <f>IF(O762="low",250,IF(O762="high",300,275))</f>
        <v>250</v>
      </c>
      <c r="Q762" s="2">
        <f>IF(P762=P761,Q761+1,1)</f>
        <v>37</v>
      </c>
      <c r="R762" s="2">
        <f>IF(P762=P761,R761+J762,J762)</f>
        <v>10579.109946345008</v>
      </c>
      <c r="S762" s="2" t="str">
        <f>IF(P763=P762,"NA",R762/Q762)</f>
        <v>NA</v>
      </c>
      <c r="T762" s="2">
        <f>IF(P762=P761,T761+J762^2,J762^2)</f>
        <v>3024800.746717996</v>
      </c>
      <c r="U762" s="2" t="str">
        <f>IF(NOT($P763=$P762),SQRT(((T762)/($Q762))-S762^2),"NA")</f>
        <v>NA</v>
      </c>
    </row>
    <row r="763" spans="1:21" x14ac:dyDescent="0.2">
      <c r="A763" s="2">
        <f>D763-$D$2</f>
        <v>15.860000133514404</v>
      </c>
      <c r="B763" s="2">
        <v>3.5423908233599999</v>
      </c>
      <c r="C763" s="2">
        <f>IF(B763&gt;B762,B763+(C762-B762),B763+(C762-B762)+5+A763-A762)</f>
        <v>15.832390785213024</v>
      </c>
      <c r="D763" s="2">
        <v>1577147207.98</v>
      </c>
      <c r="E763" s="2">
        <v>443</v>
      </c>
      <c r="F763" s="2">
        <v>899</v>
      </c>
      <c r="G763" s="2">
        <v>633</v>
      </c>
      <c r="H763" s="2">
        <v>697</v>
      </c>
      <c r="I763" s="2">
        <v>286</v>
      </c>
      <c r="J763" s="2">
        <f>$K$2*I763+(1-$K$2)*J762</f>
        <v>285.60063201828444</v>
      </c>
      <c r="K763" s="2"/>
      <c r="L763" s="2">
        <f>IF(O763="low", $K$4*J763+(1-$K$4)*L762,L762)</f>
        <v>285.75435957172652</v>
      </c>
      <c r="M763" s="2">
        <f>IF(O763="high", $K$4*J763+(1-$K$4)*M762,M762)</f>
        <v>293.52954583956728</v>
      </c>
      <c r="N763" s="2">
        <f>IF(O763="high",(1-$K$8)*N762+$K$8*(M762-2),IF(O763="low",(1-$K$8)*N762+$K$8*(L762+2),N762))</f>
        <v>287.79548176817036</v>
      </c>
      <c r="O763" s="2" t="str">
        <f>IF(J763&gt;N762+1,"high",IF(J763&lt;N762-1,"low","middle"))</f>
        <v>low</v>
      </c>
      <c r="P763" s="2">
        <f>IF(O763="low",250,IF(O763="high",300,275))</f>
        <v>250</v>
      </c>
      <c r="Q763" s="2">
        <f>IF(P763=P762,Q762+1,1)</f>
        <v>38</v>
      </c>
      <c r="R763" s="2">
        <f>IF(P763=P762,R762+J763,J763)</f>
        <v>10864.710578363292</v>
      </c>
      <c r="S763" s="2" t="str">
        <f>IF(P764=P763,"NA",R763/Q763)</f>
        <v>NA</v>
      </c>
      <c r="T763" s="2">
        <f>IF(P763=P762,T762+J763^2,J763^2)</f>
        <v>3106368.4677272397</v>
      </c>
      <c r="U763" s="2" t="str">
        <f>IF(NOT($P764=$P763),SQRT(((T763)/($Q763))-S763^2),"NA")</f>
        <v>NA</v>
      </c>
    </row>
    <row r="764" spans="1:21" x14ac:dyDescent="0.2">
      <c r="A764" s="2">
        <f>D764-$D$2</f>
        <v>15.890000104904175</v>
      </c>
      <c r="B764" s="2">
        <v>3.5668439865099999</v>
      </c>
      <c r="C764" s="2">
        <f>IF(B764&gt;B763,B764+(C763-B763),B764+(C763-B763)+5+A764-A763)</f>
        <v>15.856843948363023</v>
      </c>
      <c r="D764" s="2">
        <v>1577147208.01</v>
      </c>
      <c r="E764" s="2">
        <v>443</v>
      </c>
      <c r="F764" s="2">
        <v>899</v>
      </c>
      <c r="G764" s="2">
        <v>635</v>
      </c>
      <c r="H764" s="2">
        <v>697</v>
      </c>
      <c r="I764" s="2">
        <v>287</v>
      </c>
      <c r="J764" s="2">
        <f>$K$2*I764+(1-$K$2)*J763</f>
        <v>285.88050561462757</v>
      </c>
      <c r="K764" s="2"/>
      <c r="L764" s="2">
        <f>IF(O764="low", $K$4*J764+(1-$K$4)*L763,L763)</f>
        <v>285.77958878030677</v>
      </c>
      <c r="M764" s="2">
        <f>IF(O764="high", $K$4*J764+(1-$K$4)*M763,M763)</f>
        <v>293.52954583956728</v>
      </c>
      <c r="N764" s="2">
        <f>IF(O764="high",(1-$K$8)*N763+$K$8*(M763-2),IF(O764="low",(1-$K$8)*N763+$K$8*(L763+2),N763))</f>
        <v>287.79342565834816</v>
      </c>
      <c r="O764" s="2" t="str">
        <f>IF(J764&gt;N763+1,"high",IF(J764&lt;N763-1,"low","middle"))</f>
        <v>low</v>
      </c>
      <c r="P764" s="2">
        <f>IF(O764="low",250,IF(O764="high",300,275))</f>
        <v>250</v>
      </c>
      <c r="Q764" s="2">
        <f>IF(P764=P763,Q763+1,1)</f>
        <v>39</v>
      </c>
      <c r="R764" s="2">
        <f>IF(P764=P763,R763+J764,J764)</f>
        <v>11150.591083977921</v>
      </c>
      <c r="S764" s="2" t="str">
        <f>IF(P765=P764,"NA",R764/Q764)</f>
        <v>NA</v>
      </c>
      <c r="T764" s="2">
        <f>IF(P764=P763,T763+J764^2,J764^2)</f>
        <v>3188096.1312177149</v>
      </c>
      <c r="U764" s="2" t="str">
        <f>IF(NOT($P765=$P764),SQRT(((T764)/($Q764))-S764^2),"NA")</f>
        <v>NA</v>
      </c>
    </row>
    <row r="765" spans="1:21" x14ac:dyDescent="0.2">
      <c r="A765" s="2">
        <f>D765-$D$2</f>
        <v>15.910000085830688</v>
      </c>
      <c r="B765" s="2">
        <v>3.59140205383</v>
      </c>
      <c r="C765" s="2">
        <f>IF(B765&gt;B764,B765+(C764-B764),B765+(C764-B764)+5+A765-A764)</f>
        <v>15.881402015683024</v>
      </c>
      <c r="D765" s="2">
        <v>1577147208.03</v>
      </c>
      <c r="E765" s="2">
        <v>443</v>
      </c>
      <c r="F765" s="2">
        <v>897</v>
      </c>
      <c r="G765" s="2">
        <v>634</v>
      </c>
      <c r="H765" s="2">
        <v>697</v>
      </c>
      <c r="I765" s="2">
        <v>286</v>
      </c>
      <c r="J765" s="2">
        <f>$K$2*I765+(1-$K$2)*J764</f>
        <v>285.90440449170205</v>
      </c>
      <c r="K765" s="2"/>
      <c r="L765" s="2">
        <f>IF(O765="low", $K$4*J765+(1-$K$4)*L764,L764)</f>
        <v>285.80455192258586</v>
      </c>
      <c r="M765" s="2">
        <f>IF(O765="high", $K$4*J765+(1-$K$4)*M764,M764)</f>
        <v>293.52954583956728</v>
      </c>
      <c r="N765" s="2">
        <f>IF(O765="high",(1-$K$8)*N764+$K$8*(M764-2),IF(O765="low",(1-$K$8)*N764+$K$8*(L764+2),N764))</f>
        <v>287.79273381444602</v>
      </c>
      <c r="O765" s="2" t="str">
        <f>IF(J765&gt;N764+1,"high",IF(J765&lt;N764-1,"low","middle"))</f>
        <v>low</v>
      </c>
      <c r="P765" s="2">
        <f>IF(O765="low",250,IF(O765="high",300,275))</f>
        <v>250</v>
      </c>
      <c r="Q765" s="2">
        <f>IF(P765=P764,Q764+1,1)</f>
        <v>40</v>
      </c>
      <c r="R765" s="2">
        <f>IF(P765=P764,R764+J765,J765)</f>
        <v>11436.495488469624</v>
      </c>
      <c r="S765" s="2" t="str">
        <f>IF(P766=P765,"NA",R765/Q765)</f>
        <v>NA</v>
      </c>
      <c r="T765" s="2">
        <f>IF(P765=P764,T764+J765^2,J765^2)</f>
        <v>3269837.4597254698</v>
      </c>
      <c r="U765" s="2" t="str">
        <f>IF(NOT($P766=$P765),SQRT(((T765)/($Q765))-S765^2),"NA")</f>
        <v>NA</v>
      </c>
    </row>
    <row r="766" spans="1:21" x14ac:dyDescent="0.2">
      <c r="A766" s="2">
        <f>D766-$D$2</f>
        <v>15.930000066757202</v>
      </c>
      <c r="B766" s="2">
        <v>3.6121218204500001</v>
      </c>
      <c r="C766" s="2">
        <f>IF(B766&gt;B765,B766+(C765-B765),B766+(C765-B765)+5+A766-A765)</f>
        <v>15.902121782303023</v>
      </c>
      <c r="D766" s="2">
        <v>1577147208.05</v>
      </c>
      <c r="E766" s="2">
        <v>441</v>
      </c>
      <c r="F766" s="2">
        <v>898</v>
      </c>
      <c r="G766" s="2">
        <v>633</v>
      </c>
      <c r="H766" s="2">
        <v>696</v>
      </c>
      <c r="I766" s="2">
        <v>285</v>
      </c>
      <c r="J766" s="2">
        <f>$K$2*I766+(1-$K$2)*J765</f>
        <v>285.72352359336162</v>
      </c>
      <c r="K766" s="2"/>
      <c r="L766" s="2">
        <f>IF(O766="low", $K$4*J766+(1-$K$4)*L765,L765)</f>
        <v>285.78834625674102</v>
      </c>
      <c r="M766" s="2">
        <f>IF(O766="high", $K$4*J766+(1-$K$4)*M765,M765)</f>
        <v>293.52954583956728</v>
      </c>
      <c r="N766" s="2">
        <f>IF(O766="high",(1-$K$8)*N765+$K$8*(M765-2),IF(O766="low",(1-$K$8)*N765+$K$8*(L765+2),N765))</f>
        <v>287.79332471985299</v>
      </c>
      <c r="O766" s="2" t="str">
        <f>IF(J766&gt;N765+1,"high",IF(J766&lt;N765-1,"low","middle"))</f>
        <v>low</v>
      </c>
      <c r="P766" s="2">
        <f>IF(O766="low",250,IF(O766="high",300,275))</f>
        <v>250</v>
      </c>
      <c r="Q766" s="2">
        <f>IF(P766=P765,Q765+1,1)</f>
        <v>41</v>
      </c>
      <c r="R766" s="2">
        <f>IF(P766=P765,R765+J766,J766)</f>
        <v>11722.219012062986</v>
      </c>
      <c r="S766" s="2" t="str">
        <f>IF(P767=P766,"NA",R766/Q766)</f>
        <v>NA</v>
      </c>
      <c r="T766" s="2">
        <f>IF(P766=P765,T765+J766^2,J766^2)</f>
        <v>3351475.3916600761</v>
      </c>
      <c r="U766" s="2" t="str">
        <f>IF(NOT($P767=$P766),SQRT(((T766)/($Q766))-S766^2),"NA")</f>
        <v>NA</v>
      </c>
    </row>
    <row r="767" spans="1:21" x14ac:dyDescent="0.2">
      <c r="A767" s="2">
        <f>D767-$D$2</f>
        <v>15.960000038146973</v>
      </c>
      <c r="B767" s="2">
        <v>3.63665699959</v>
      </c>
      <c r="C767" s="2">
        <f>IF(B767&gt;B766,B767+(C766-B766),B767+(C766-B766)+5+A767-A766)</f>
        <v>15.926656961443024</v>
      </c>
      <c r="D767" s="2">
        <v>1577147208.0799999</v>
      </c>
      <c r="E767" s="2">
        <v>443</v>
      </c>
      <c r="F767" s="2">
        <v>899</v>
      </c>
      <c r="G767" s="2">
        <v>634</v>
      </c>
      <c r="H767" s="2">
        <v>697</v>
      </c>
      <c r="I767" s="2">
        <v>287</v>
      </c>
      <c r="J767" s="2">
        <f>$K$2*I767+(1-$K$2)*J766</f>
        <v>285.9788188746893</v>
      </c>
      <c r="K767" s="2"/>
      <c r="L767" s="2">
        <f>IF(O767="low", $K$4*J767+(1-$K$4)*L766,L766)</f>
        <v>285.8264407803307</v>
      </c>
      <c r="M767" s="2">
        <f>IF(O767="high", $K$4*J767+(1-$K$4)*M766,M766)</f>
        <v>293.52954583956728</v>
      </c>
      <c r="N767" s="2">
        <f>IF(O767="high",(1-$K$8)*N766+$K$8*(M766-2),IF(O767="low",(1-$K$8)*N766+$K$8*(L766+2),N766))</f>
        <v>287.79307579669739</v>
      </c>
      <c r="O767" s="2" t="str">
        <f>IF(J767&gt;N766+1,"high",IF(J767&lt;N766-1,"low","middle"))</f>
        <v>low</v>
      </c>
      <c r="P767" s="2">
        <f>IF(O767="low",250,IF(O767="high",300,275))</f>
        <v>250</v>
      </c>
      <c r="Q767" s="2">
        <f>IF(P767=P766,Q766+1,1)</f>
        <v>42</v>
      </c>
      <c r="R767" s="2">
        <f>IF(P767=P766,R766+J767,J767)</f>
        <v>12008.197830937675</v>
      </c>
      <c r="S767" s="2" t="str">
        <f>IF(P768=P767,"NA",R767/Q767)</f>
        <v>NA</v>
      </c>
      <c r="T767" s="2">
        <f>IF(P767=P766,T766+J767^2,J767^2)</f>
        <v>3433259.2765050386</v>
      </c>
      <c r="U767" s="2" t="str">
        <f>IF(NOT($P768=$P767),SQRT(((T767)/($Q767))-S767^2),"NA")</f>
        <v>NA</v>
      </c>
    </row>
    <row r="768" spans="1:21" x14ac:dyDescent="0.2">
      <c r="A768" s="2">
        <f>D768-$D$2</f>
        <v>15.980000019073486</v>
      </c>
      <c r="B768" s="2">
        <v>3.6572709083600001</v>
      </c>
      <c r="C768" s="2">
        <f>IF(B768&gt;B767,B768+(C767-B767),B768+(C767-B767)+5+A768-A767)</f>
        <v>15.947270870213025</v>
      </c>
      <c r="D768" s="2">
        <v>1577147208.0999999</v>
      </c>
      <c r="E768" s="2">
        <v>443</v>
      </c>
      <c r="F768" s="2">
        <v>898</v>
      </c>
      <c r="G768" s="2">
        <v>634</v>
      </c>
      <c r="H768" s="2">
        <v>698</v>
      </c>
      <c r="I768" s="2">
        <v>286</v>
      </c>
      <c r="J768" s="2">
        <f>$K$2*I768+(1-$K$2)*J767</f>
        <v>285.98305509975143</v>
      </c>
      <c r="K768" s="2"/>
      <c r="L768" s="2">
        <f>IF(O768="low", $K$4*J768+(1-$K$4)*L767,L767)</f>
        <v>285.85776364421486</v>
      </c>
      <c r="M768" s="2">
        <f>IF(O768="high", $K$4*J768+(1-$K$4)*M767,M767)</f>
        <v>293.52954583956728</v>
      </c>
      <c r="N768" s="2">
        <f>IF(O768="high",(1-$K$8)*N767+$K$8*(M767-2),IF(O768="low",(1-$K$8)*N767+$K$8*(L767+2),N767))</f>
        <v>287.79474404587904</v>
      </c>
      <c r="O768" s="2" t="str">
        <f>IF(J768&gt;N767+1,"high",IF(J768&lt;N767-1,"low","middle"))</f>
        <v>low</v>
      </c>
      <c r="P768" s="2">
        <f>IF(O768="low",250,IF(O768="high",300,275))</f>
        <v>250</v>
      </c>
      <c r="Q768" s="2">
        <f>IF(P768=P767,Q767+1,1)</f>
        <v>43</v>
      </c>
      <c r="R768" s="2">
        <f>IF(P768=P767,R767+J768,J768)</f>
        <v>12294.180886037428</v>
      </c>
      <c r="S768" s="2" t="str">
        <f>IF(P769=P768,"NA",R768/Q768)</f>
        <v>NA</v>
      </c>
      <c r="T768" s="2">
        <f>IF(P768=P767,T767+J768^2,J768^2)</f>
        <v>3515045.5843092259</v>
      </c>
      <c r="U768" s="2" t="str">
        <f>IF(NOT($P769=$P768),SQRT(((T768)/($Q768))-S768^2),"NA")</f>
        <v>NA</v>
      </c>
    </row>
    <row r="769" spans="1:21" x14ac:dyDescent="0.2">
      <c r="A769" s="2">
        <f>D769-$D$2</f>
        <v>16</v>
      </c>
      <c r="B769" s="2">
        <v>3.6816020011899999</v>
      </c>
      <c r="C769" s="2">
        <f>IF(B769&gt;B768,B769+(C768-B768),B769+(C768-B768)+5+A769-A768)</f>
        <v>15.971601963043025</v>
      </c>
      <c r="D769" s="2">
        <v>1577147208.1199999</v>
      </c>
      <c r="E769" s="2">
        <v>442</v>
      </c>
      <c r="F769" s="2">
        <v>898</v>
      </c>
      <c r="G769" s="2">
        <v>633</v>
      </c>
      <c r="H769" s="2">
        <v>697</v>
      </c>
      <c r="I769" s="2">
        <v>284</v>
      </c>
      <c r="J769" s="2">
        <f>$K$2*I769+(1-$K$2)*J768</f>
        <v>285.58644407980114</v>
      </c>
      <c r="K769" s="2"/>
      <c r="L769" s="2">
        <f>IF(O769="low", $K$4*J769+(1-$K$4)*L768,L768)</f>
        <v>285.80349973133212</v>
      </c>
      <c r="M769" s="2">
        <f>IF(O769="high", $K$4*J769+(1-$K$4)*M768,M768)</f>
        <v>293.52954583956728</v>
      </c>
      <c r="N769" s="2">
        <f>IF(O769="high",(1-$K$8)*N768+$K$8*(M768-2),IF(O769="low",(1-$K$8)*N768+$K$8*(L768+2),N768))</f>
        <v>287.79789502579581</v>
      </c>
      <c r="O769" s="2" t="str">
        <f>IF(J769&gt;N768+1,"high",IF(J769&lt;N768-1,"low","middle"))</f>
        <v>low</v>
      </c>
      <c r="P769" s="2">
        <f>IF(O769="low",250,IF(O769="high",300,275))</f>
        <v>250</v>
      </c>
      <c r="Q769" s="2">
        <f>IF(P769=P768,Q768+1,1)</f>
        <v>44</v>
      </c>
      <c r="R769" s="2">
        <f>IF(P769=P768,R768+J769,J769)</f>
        <v>12579.767330117229</v>
      </c>
      <c r="S769" s="2" t="str">
        <f>IF(P770=P769,"NA",R769/Q769)</f>
        <v>NA</v>
      </c>
      <c r="T769" s="2">
        <f>IF(P769=P768,T768+J769^2,J769^2)</f>
        <v>3596605.2013513711</v>
      </c>
      <c r="U769" s="2" t="str">
        <f>IF(NOT($P770=$P769),SQRT(((T769)/($Q769))-S769^2),"NA")</f>
        <v>NA</v>
      </c>
    </row>
    <row r="770" spans="1:21" x14ac:dyDescent="0.2">
      <c r="A770" s="2">
        <f>D770-$D$2</f>
        <v>16.020000219345093</v>
      </c>
      <c r="B770" s="2">
        <v>3.7063958644900001</v>
      </c>
      <c r="C770" s="2">
        <f>IF(B770&gt;B769,B770+(C769-B769),B770+(C769-B769)+5+A770-A769)</f>
        <v>15.996395826343024</v>
      </c>
      <c r="D770" s="2">
        <v>1577147208.1400001</v>
      </c>
      <c r="E770" s="2">
        <v>443</v>
      </c>
      <c r="F770" s="2">
        <v>899</v>
      </c>
      <c r="G770" s="2">
        <v>634</v>
      </c>
      <c r="H770" s="2">
        <v>696</v>
      </c>
      <c r="I770" s="2">
        <v>287</v>
      </c>
      <c r="J770" s="2">
        <f>$K$2*I770+(1-$K$2)*J769</f>
        <v>285.86915526384092</v>
      </c>
      <c r="K770" s="2"/>
      <c r="L770" s="2">
        <f>IF(O770="low", $K$4*J770+(1-$K$4)*L769,L769)</f>
        <v>285.81663083783388</v>
      </c>
      <c r="M770" s="2">
        <f>IF(O770="high", $K$4*J770+(1-$K$4)*M769,M769)</f>
        <v>293.52954583956728</v>
      </c>
      <c r="N770" s="2">
        <f>IF(O770="high",(1-$K$8)*N769+$K$8*(M769-2),IF(O770="low",(1-$K$8)*N769+$K$8*(L769+2),N769))</f>
        <v>287.79817526107257</v>
      </c>
      <c r="O770" s="2" t="str">
        <f>IF(J770&gt;N769+1,"high",IF(J770&lt;N769-1,"low","middle"))</f>
        <v>low</v>
      </c>
      <c r="P770" s="2">
        <f>IF(O770="low",250,IF(O770="high",300,275))</f>
        <v>250</v>
      </c>
      <c r="Q770" s="2">
        <f>IF(P770=P769,Q769+1,1)</f>
        <v>45</v>
      </c>
      <c r="R770" s="2">
        <f>IF(P770=P769,R769+J770,J770)</f>
        <v>12865.63648538107</v>
      </c>
      <c r="S770" s="2" t="str">
        <f>IF(P771=P770,"NA",R770/Q770)</f>
        <v>NA</v>
      </c>
      <c r="T770" s="2">
        <f>IF(P770=P769,T769+J770^2,J770^2)</f>
        <v>3678326.3752826331</v>
      </c>
      <c r="U770" s="2" t="str">
        <f>IF(NOT($P771=$P770),SQRT(((T770)/($Q770))-S770^2),"NA")</f>
        <v>NA</v>
      </c>
    </row>
    <row r="771" spans="1:21" x14ac:dyDescent="0.2">
      <c r="A771" s="2">
        <f>D771-$D$2</f>
        <v>16.050000190734863</v>
      </c>
      <c r="B771" s="2">
        <v>3.72682189941</v>
      </c>
      <c r="C771" s="2">
        <f>IF(B771&gt;B770,B771+(C770-B770),B771+(C770-B770)+5+A771-A770)</f>
        <v>16.016821861263026</v>
      </c>
      <c r="D771" s="2">
        <v>1577147208.1700001</v>
      </c>
      <c r="E771" s="2">
        <v>442</v>
      </c>
      <c r="F771" s="2">
        <v>899</v>
      </c>
      <c r="G771" s="2">
        <v>634</v>
      </c>
      <c r="H771" s="2">
        <v>697</v>
      </c>
      <c r="I771" s="2">
        <v>286</v>
      </c>
      <c r="J771" s="2">
        <f>$K$2*I771+(1-$K$2)*J770</f>
        <v>285.89532421107276</v>
      </c>
      <c r="K771" s="2"/>
      <c r="L771" s="2">
        <f>IF(O771="low", $K$4*J771+(1-$K$4)*L770,L770)</f>
        <v>285.8323695124817</v>
      </c>
      <c r="M771" s="2">
        <f>IF(O771="high", $K$4*J771+(1-$K$4)*M770,M770)</f>
        <v>293.52954583956728</v>
      </c>
      <c r="N771" s="2">
        <f>IF(O771="high",(1-$K$8)*N770+$K$8*(M770-2),IF(O771="low",(1-$K$8)*N770+$K$8*(L770+2),N770))</f>
        <v>287.79909803991063</v>
      </c>
      <c r="O771" s="2" t="str">
        <f>IF(J771&gt;N770+1,"high",IF(J771&lt;N770-1,"low","middle"))</f>
        <v>low</v>
      </c>
      <c r="P771" s="2">
        <f>IF(O771="low",250,IF(O771="high",300,275))</f>
        <v>250</v>
      </c>
      <c r="Q771" s="2">
        <f>IF(P771=P770,Q770+1,1)</f>
        <v>46</v>
      </c>
      <c r="R771" s="2">
        <f>IF(P771=P770,R770+J771,J771)</f>
        <v>13151.531809592143</v>
      </c>
      <c r="S771" s="2" t="str">
        <f>IF(P772=P771,"NA",R771/Q771)</f>
        <v>NA</v>
      </c>
      <c r="T771" s="2">
        <f>IF(P771=P770,T770+J771^2,J771^2)</f>
        <v>3760062.5116883875</v>
      </c>
      <c r="U771" s="2" t="str">
        <f>IF(NOT($P772=$P771),SQRT(((T771)/($Q771))-S771^2),"NA")</f>
        <v>NA</v>
      </c>
    </row>
    <row r="772" spans="1:21" x14ac:dyDescent="0.2">
      <c r="A772" s="2">
        <f>D772-$D$2</f>
        <v>16.070000171661377</v>
      </c>
      <c r="B772" s="2">
        <v>3.7510550022100002</v>
      </c>
      <c r="C772" s="2">
        <f>IF(B772&gt;B771,B772+(C771-B771),B772+(C771-B771)+5+A772-A771)</f>
        <v>16.041054964063026</v>
      </c>
      <c r="D772" s="2">
        <v>1577147208.1900001</v>
      </c>
      <c r="E772" s="2">
        <v>442</v>
      </c>
      <c r="F772" s="2">
        <v>897</v>
      </c>
      <c r="G772" s="2">
        <v>633</v>
      </c>
      <c r="H772" s="2">
        <v>697</v>
      </c>
      <c r="I772" s="2">
        <v>287</v>
      </c>
      <c r="J772" s="2">
        <f>$K$2*I772+(1-$K$2)*J771</f>
        <v>286.11625936885821</v>
      </c>
      <c r="K772" s="2"/>
      <c r="L772" s="2">
        <f>IF(O772="low", $K$4*J772+(1-$K$4)*L771,L771)</f>
        <v>285.88914748375703</v>
      </c>
      <c r="M772" s="2">
        <f>IF(O772="high", $K$4*J772+(1-$K$4)*M771,M771)</f>
        <v>293.52954583956728</v>
      </c>
      <c r="N772" s="2">
        <f>IF(O772="high",(1-$K$8)*N771+$K$8*(M771-2),IF(O772="low",(1-$K$8)*N771+$K$8*(L771+2),N771))</f>
        <v>287.80076161353918</v>
      </c>
      <c r="O772" s="2" t="str">
        <f>IF(J772&gt;N771+1,"high",IF(J772&lt;N771-1,"low","middle"))</f>
        <v>low</v>
      </c>
      <c r="P772" s="2">
        <f>IF(O772="low",250,IF(O772="high",300,275))</f>
        <v>250</v>
      </c>
      <c r="Q772" s="2">
        <f>IF(P772=P771,Q771+1,1)</f>
        <v>47</v>
      </c>
      <c r="R772" s="2">
        <f>IF(P772=P771,R771+J772,J772)</f>
        <v>13437.648068961002</v>
      </c>
      <c r="S772" s="2" t="str">
        <f>IF(P773=P772,"NA",R772/Q772)</f>
        <v>NA</v>
      </c>
      <c r="T772" s="2">
        <f>IF(P772=P771,T771+J772^2,J772^2)</f>
        <v>3841925.0255636154</v>
      </c>
      <c r="U772" s="2" t="str">
        <f>IF(NOT($P773=$P772),SQRT(((T772)/($Q772))-S772^2),"NA")</f>
        <v>NA</v>
      </c>
    </row>
    <row r="773" spans="1:21" x14ac:dyDescent="0.2">
      <c r="A773" s="2">
        <f>D773-$D$2</f>
        <v>16.090000152587891</v>
      </c>
      <c r="B773" s="2">
        <v>3.7720258235899999</v>
      </c>
      <c r="C773" s="2">
        <f>IF(B773&gt;B772,B773+(C772-B772),B773+(C772-B772)+5+A773-A772)</f>
        <v>16.062025785443026</v>
      </c>
      <c r="D773" s="2">
        <v>1577147208.21</v>
      </c>
      <c r="E773" s="2">
        <v>444</v>
      </c>
      <c r="F773" s="2">
        <v>899</v>
      </c>
      <c r="G773" s="2">
        <v>633</v>
      </c>
      <c r="H773" s="2">
        <v>696</v>
      </c>
      <c r="I773" s="2">
        <v>285</v>
      </c>
      <c r="J773" s="2">
        <f>$K$2*I773+(1-$K$2)*J772</f>
        <v>285.89300749508658</v>
      </c>
      <c r="K773" s="2"/>
      <c r="L773" s="2">
        <f>IF(O773="low", $K$4*J773+(1-$K$4)*L772,L772)</f>
        <v>285.88991948602296</v>
      </c>
      <c r="M773" s="2">
        <f>IF(O773="high", $K$4*J773+(1-$K$4)*M772,M772)</f>
        <v>293.52954583956728</v>
      </c>
      <c r="N773" s="2">
        <f>IF(O773="high",(1-$K$8)*N772+$K$8*(M772-2),IF(O773="low",(1-$K$8)*N772+$K$8*(L772+2),N772))</f>
        <v>287.80518090705004</v>
      </c>
      <c r="O773" s="2" t="str">
        <f>IF(J773&gt;N772+1,"high",IF(J773&lt;N772-1,"low","middle"))</f>
        <v>low</v>
      </c>
      <c r="P773" s="2">
        <f>IF(O773="low",250,IF(O773="high",300,275))</f>
        <v>250</v>
      </c>
      <c r="Q773" s="2">
        <f>IF(P773=P772,Q772+1,1)</f>
        <v>48</v>
      </c>
      <c r="R773" s="2">
        <f>IF(P773=P772,R772+J773,J773)</f>
        <v>13723.541076456087</v>
      </c>
      <c r="S773" s="2" t="str">
        <f>IF(P774=P773,"NA",R773/Q773)</f>
        <v>NA</v>
      </c>
      <c r="T773" s="2">
        <f>IF(P773=P772,T772+J773^2,J773^2)</f>
        <v>3923659.8372982009</v>
      </c>
      <c r="U773" s="2" t="str">
        <f>IF(NOT($P774=$P773),SQRT(((T773)/($Q773))-S773^2),"NA")</f>
        <v>NA</v>
      </c>
    </row>
    <row r="774" spans="1:21" x14ac:dyDescent="0.2">
      <c r="A774" s="2">
        <f>D774-$D$2</f>
        <v>16.110000133514404</v>
      </c>
      <c r="B774" s="2">
        <v>3.7963709831200001</v>
      </c>
      <c r="C774" s="2">
        <f>IF(B774&gt;B773,B774+(C773-B773),B774+(C773-B773)+5+A774-A773)</f>
        <v>16.086370944973027</v>
      </c>
      <c r="D774" s="2">
        <v>1577147208.23</v>
      </c>
      <c r="E774" s="2">
        <v>441</v>
      </c>
      <c r="F774" s="2">
        <v>899</v>
      </c>
      <c r="G774" s="2">
        <v>633</v>
      </c>
      <c r="H774" s="2">
        <v>696</v>
      </c>
      <c r="I774" s="2">
        <v>284</v>
      </c>
      <c r="J774" s="2">
        <f>$K$2*I774+(1-$K$2)*J773</f>
        <v>285.51440599606929</v>
      </c>
      <c r="K774" s="2"/>
      <c r="L774" s="2">
        <f>IF(O774="low", $K$4*J774+(1-$K$4)*L773,L773)</f>
        <v>285.81481678803226</v>
      </c>
      <c r="M774" s="2">
        <f>IF(O774="high", $K$4*J774+(1-$K$4)*M773,M773)</f>
        <v>293.52954583956728</v>
      </c>
      <c r="N774" s="2">
        <f>IF(O774="high",(1-$K$8)*N773+$K$8*(M773-2),IF(O774="low",(1-$K$8)*N773+$K$8*(L773+2),N773))</f>
        <v>287.80941783599866</v>
      </c>
      <c r="O774" s="2" t="str">
        <f>IF(J774&gt;N773+1,"high",IF(J774&lt;N773-1,"low","middle"))</f>
        <v>low</v>
      </c>
      <c r="P774" s="2">
        <f>IF(O774="low",250,IF(O774="high",300,275))</f>
        <v>250</v>
      </c>
      <c r="Q774" s="2">
        <f>IF(P774=P773,Q773+1,1)</f>
        <v>49</v>
      </c>
      <c r="R774" s="2">
        <f>IF(P774=P773,R773+J774,J774)</f>
        <v>14009.055482452157</v>
      </c>
      <c r="S774" s="2" t="str">
        <f>IF(P775=P774,"NA",R774/Q774)</f>
        <v>NA</v>
      </c>
      <c r="T774" s="2">
        <f>IF(P774=P773,T773+J774^2,J774^2)</f>
        <v>4005178.3133294894</v>
      </c>
      <c r="U774" s="2" t="str">
        <f>IF(NOT($P775=$P774),SQRT(((T774)/($Q774))-S774^2),"NA")</f>
        <v>NA</v>
      </c>
    </row>
    <row r="775" spans="1:21" x14ac:dyDescent="0.2">
      <c r="A775" s="2">
        <f>D775-$D$2</f>
        <v>16.140000104904175</v>
      </c>
      <c r="B775" s="2">
        <v>3.8209688663499999</v>
      </c>
      <c r="C775" s="2">
        <f>IF(B775&gt;B774,B775+(C774-B774),B775+(C774-B774)+5+A775-A774)</f>
        <v>16.110968828203028</v>
      </c>
      <c r="D775" s="2">
        <v>1577147208.26</v>
      </c>
      <c r="E775" s="2">
        <v>442</v>
      </c>
      <c r="F775" s="2">
        <v>898</v>
      </c>
      <c r="G775" s="2">
        <v>635</v>
      </c>
      <c r="H775" s="2">
        <v>698</v>
      </c>
      <c r="I775" s="2">
        <v>287</v>
      </c>
      <c r="J775" s="2">
        <f>$K$2*I775+(1-$K$2)*J774</f>
        <v>285.81152479685545</v>
      </c>
      <c r="K775" s="2"/>
      <c r="L775" s="2">
        <f>IF(O775="low", $K$4*J775+(1-$K$4)*L774,L774)</f>
        <v>285.81415838979694</v>
      </c>
      <c r="M775" s="2">
        <f>IF(O775="high", $K$4*J775+(1-$K$4)*M774,M774)</f>
        <v>293.52954583956728</v>
      </c>
      <c r="N775" s="2">
        <f>IF(O775="high",(1-$K$8)*N774+$K$8*(M774-2),IF(O775="low",(1-$K$8)*N774+$K$8*(L774+2),N774))</f>
        <v>287.80968778360028</v>
      </c>
      <c r="O775" s="2" t="str">
        <f>IF(J775&gt;N774+1,"high",IF(J775&lt;N774-1,"low","middle"))</f>
        <v>low</v>
      </c>
      <c r="P775" s="2">
        <f>IF(O775="low",250,IF(O775="high",300,275))</f>
        <v>250</v>
      </c>
      <c r="Q775" s="2">
        <f>IF(P775=P774,Q774+1,1)</f>
        <v>50</v>
      </c>
      <c r="R775" s="2">
        <f>IF(P775=P774,R774+J775,J775)</f>
        <v>14294.867007249013</v>
      </c>
      <c r="S775" s="2" t="str">
        <f>IF(P776=P775,"NA",R775/Q775)</f>
        <v>NA</v>
      </c>
      <c r="T775" s="2">
        <f>IF(P775=P774,T774+J775^2,J775^2)</f>
        <v>4086866.5410361928</v>
      </c>
      <c r="U775" s="2" t="str">
        <f>IF(NOT($P776=$P775),SQRT(((T775)/($Q775))-S775^2),"NA")</f>
        <v>NA</v>
      </c>
    </row>
    <row r="776" spans="1:21" x14ac:dyDescent="0.2">
      <c r="A776" s="2">
        <f>D776-$D$2</f>
        <v>16.160000085830688</v>
      </c>
      <c r="B776" s="2">
        <v>3.8413758277899999</v>
      </c>
      <c r="C776" s="2">
        <f>IF(B776&gt;B775,B776+(C775-B775),B776+(C775-B775)+5+A776-A775)</f>
        <v>16.131375789643027</v>
      </c>
      <c r="D776" s="2">
        <v>1577147208.28</v>
      </c>
      <c r="E776" s="2">
        <v>444</v>
      </c>
      <c r="F776" s="2">
        <v>898</v>
      </c>
      <c r="G776" s="2">
        <v>633</v>
      </c>
      <c r="H776" s="2">
        <v>699</v>
      </c>
      <c r="I776" s="2">
        <v>287</v>
      </c>
      <c r="J776" s="2">
        <f>$K$2*I776+(1-$K$2)*J775</f>
        <v>286.04921983748437</v>
      </c>
      <c r="K776" s="2"/>
      <c r="L776" s="2">
        <f>IF(O776="low", $K$4*J776+(1-$K$4)*L775,L775)</f>
        <v>285.86117067933446</v>
      </c>
      <c r="M776" s="2">
        <f>IF(O776="high", $K$4*J776+(1-$K$4)*M775,M775)</f>
        <v>293.52954583956728</v>
      </c>
      <c r="N776" s="2">
        <f>IF(O776="high",(1-$K$8)*N775+$K$8*(M775-2),IF(O776="low",(1-$K$8)*N775+$K$8*(L775+2),N775))</f>
        <v>287.80991131391011</v>
      </c>
      <c r="O776" s="2" t="str">
        <f>IF(J776&gt;N775+1,"high",IF(J776&lt;N775-1,"low","middle"))</f>
        <v>low</v>
      </c>
      <c r="P776" s="2">
        <f>IF(O776="low",250,IF(O776="high",300,275))</f>
        <v>250</v>
      </c>
      <c r="Q776" s="2">
        <f>IF(P776=P775,Q775+1,1)</f>
        <v>51</v>
      </c>
      <c r="R776" s="2">
        <f>IF(P776=P775,R775+J776,J776)</f>
        <v>14580.916227086498</v>
      </c>
      <c r="S776" s="2" t="str">
        <f>IF(P777=P776,"NA",R776/Q776)</f>
        <v>NA</v>
      </c>
      <c r="T776" s="2">
        <f>IF(P776=P775,T775+J776^2,J776^2)</f>
        <v>4168690.6972058262</v>
      </c>
      <c r="U776" s="2" t="str">
        <f>IF(NOT($P777=$P776),SQRT(((T776)/($Q776))-S776^2),"NA")</f>
        <v>NA</v>
      </c>
    </row>
    <row r="777" spans="1:21" x14ac:dyDescent="0.2">
      <c r="A777" s="2">
        <f>D777-$D$2</f>
        <v>16.180000066757202</v>
      </c>
      <c r="B777" s="2">
        <v>3.8660929202999998</v>
      </c>
      <c r="C777" s="2">
        <f>IF(B777&gt;B776,B777+(C776-B776),B777+(C776-B776)+5+A777-A776)</f>
        <v>16.156092882153025</v>
      </c>
      <c r="D777" s="2">
        <v>1577147208.3</v>
      </c>
      <c r="E777" s="2">
        <v>441</v>
      </c>
      <c r="F777" s="2">
        <v>899</v>
      </c>
      <c r="G777" s="2">
        <v>633</v>
      </c>
      <c r="H777" s="2">
        <v>696</v>
      </c>
      <c r="I777" s="2">
        <v>285</v>
      </c>
      <c r="J777" s="2">
        <f>$K$2*I777+(1-$K$2)*J776</f>
        <v>285.83937586998752</v>
      </c>
      <c r="K777" s="2"/>
      <c r="L777" s="2">
        <f>IF(O777="low", $K$4*J777+(1-$K$4)*L776,L776)</f>
        <v>285.85681171746506</v>
      </c>
      <c r="M777" s="2">
        <f>IF(O777="high", $K$4*J777+(1-$K$4)*M776,M776)</f>
        <v>293.52954583956728</v>
      </c>
      <c r="N777" s="2">
        <f>IF(O777="high",(1-$K$8)*N776+$K$8*(M776-2),IF(O777="low",(1-$K$8)*N776+$K$8*(L776+2),N776))</f>
        <v>287.81247428218131</v>
      </c>
      <c r="O777" s="2" t="str">
        <f>IF(J777&gt;N776+1,"high",IF(J777&lt;N776-1,"low","middle"))</f>
        <v>low</v>
      </c>
      <c r="P777" s="2">
        <f>IF(O777="low",250,IF(O777="high",300,275))</f>
        <v>250</v>
      </c>
      <c r="Q777" s="2">
        <f>IF(P777=P776,Q776+1,1)</f>
        <v>52</v>
      </c>
      <c r="R777" s="2">
        <f>IF(P777=P776,R776+J777,J777)</f>
        <v>14866.755602956486</v>
      </c>
      <c r="S777" s="2" t="str">
        <f>IF(P778=P777,"NA",R777/Q777)</f>
        <v>NA</v>
      </c>
      <c r="T777" s="2">
        <f>IF(P777=P776,T776+J777^2,J777^2)</f>
        <v>4250394.8460035706</v>
      </c>
      <c r="U777" s="2" t="str">
        <f>IF(NOT($P778=$P777),SQRT(((T777)/($Q777))-S777^2),"NA")</f>
        <v>NA</v>
      </c>
    </row>
    <row r="778" spans="1:21" x14ac:dyDescent="0.2">
      <c r="A778" s="2">
        <f>D778-$D$2</f>
        <v>16.210000038146973</v>
      </c>
      <c r="B778" s="2">
        <v>3.8866848945600001</v>
      </c>
      <c r="C778" s="2">
        <f>IF(B778&gt;B777,B778+(C777-B777),B778+(C777-B777)+5+A778-A777)</f>
        <v>16.176684856413026</v>
      </c>
      <c r="D778" s="2">
        <v>1577147208.3299999</v>
      </c>
      <c r="E778" s="2">
        <v>443</v>
      </c>
      <c r="F778" s="2">
        <v>899</v>
      </c>
      <c r="G778" s="2">
        <v>635</v>
      </c>
      <c r="H778" s="2">
        <v>698</v>
      </c>
      <c r="I778" s="2">
        <v>286</v>
      </c>
      <c r="J778" s="2">
        <f>$K$2*I778+(1-$K$2)*J777</f>
        <v>285.87150069599005</v>
      </c>
      <c r="K778" s="2"/>
      <c r="L778" s="2">
        <f>IF(O778="low", $K$4*J778+(1-$K$4)*L777,L777)</f>
        <v>285.85974951317007</v>
      </c>
      <c r="M778" s="2">
        <f>IF(O778="high", $K$4*J778+(1-$K$4)*M777,M777)</f>
        <v>293.52954583956728</v>
      </c>
      <c r="N778" s="2">
        <f>IF(O778="high",(1-$K$8)*N777+$K$8*(M777-2),IF(O778="low",(1-$K$8)*N777+$K$8*(L777+2),N777))</f>
        <v>287.81469115394549</v>
      </c>
      <c r="O778" s="2" t="str">
        <f>IF(J778&gt;N777+1,"high",IF(J778&lt;N777-1,"low","middle"))</f>
        <v>low</v>
      </c>
      <c r="P778" s="2">
        <f>IF(O778="low",250,IF(O778="high",300,275))</f>
        <v>250</v>
      </c>
      <c r="Q778" s="2">
        <f>IF(P778=P777,Q777+1,1)</f>
        <v>53</v>
      </c>
      <c r="R778" s="2">
        <f>IF(P778=P777,R777+J778,J778)</f>
        <v>15152.627103652476</v>
      </c>
      <c r="S778" s="2" t="str">
        <f>IF(P779=P778,"NA",R778/Q778)</f>
        <v>NA</v>
      </c>
      <c r="T778" s="2">
        <f>IF(P778=P777,T777+J778^2,J778^2)</f>
        <v>4332117.3609137479</v>
      </c>
      <c r="U778" s="2" t="str">
        <f>IF(NOT($P779=$P778),SQRT(((T778)/($Q778))-S778^2),"NA")</f>
        <v>NA</v>
      </c>
    </row>
    <row r="779" spans="1:21" x14ac:dyDescent="0.2">
      <c r="A779" s="2">
        <f>D779-$D$2</f>
        <v>16.230000019073486</v>
      </c>
      <c r="B779" s="2">
        <v>3.9109828472100001</v>
      </c>
      <c r="C779" s="2">
        <f>IF(B779&gt;B778,B779+(C778-B778),B779+(C778-B778)+5+A779-A778)</f>
        <v>16.200982809063024</v>
      </c>
      <c r="D779" s="2">
        <v>1577147208.3499999</v>
      </c>
      <c r="E779" s="2">
        <v>444</v>
      </c>
      <c r="F779" s="2">
        <v>898</v>
      </c>
      <c r="G779" s="2">
        <v>633</v>
      </c>
      <c r="H779" s="2">
        <v>698</v>
      </c>
      <c r="I779" s="2">
        <v>287</v>
      </c>
      <c r="J779" s="2">
        <f>$K$2*I779+(1-$K$2)*J778</f>
        <v>286.09720055679202</v>
      </c>
      <c r="K779" s="2"/>
      <c r="L779" s="2">
        <f>IF(O779="low", $K$4*J779+(1-$K$4)*L778,L778)</f>
        <v>285.90723972189448</v>
      </c>
      <c r="M779" s="2">
        <f>IF(O779="high", $K$4*J779+(1-$K$4)*M778,M778)</f>
        <v>293.52954583956728</v>
      </c>
      <c r="N779" s="2">
        <f>IF(O779="high",(1-$K$8)*N778+$K$8*(M778-2),IF(O779="low",(1-$K$8)*N778+$K$8*(L778+2),N778))</f>
        <v>287.81694407190673</v>
      </c>
      <c r="O779" s="2" t="str">
        <f>IF(J779&gt;N778+1,"high",IF(J779&lt;N778-1,"low","middle"))</f>
        <v>low</v>
      </c>
      <c r="P779" s="2">
        <f>IF(O779="low",250,IF(O779="high",300,275))</f>
        <v>250</v>
      </c>
      <c r="Q779" s="2">
        <f>IF(P779=P778,Q778+1,1)</f>
        <v>54</v>
      </c>
      <c r="R779" s="2">
        <f>IF(P779=P778,R778+J779,J779)</f>
        <v>15438.724304209269</v>
      </c>
      <c r="S779" s="2" t="str">
        <f>IF(P780=P779,"NA",R779/Q779)</f>
        <v>NA</v>
      </c>
      <c r="T779" s="2">
        <f>IF(P779=P778,T778+J779^2,J779^2)</f>
        <v>4413968.9690801809</v>
      </c>
      <c r="U779" s="2" t="str">
        <f>IF(NOT($P780=$P779),SQRT(((T779)/($Q779))-S779^2),"NA")</f>
        <v>NA</v>
      </c>
    </row>
    <row r="780" spans="1:21" x14ac:dyDescent="0.2">
      <c r="A780" s="2">
        <f>D780-$D$2</f>
        <v>16.25</v>
      </c>
      <c r="B780" s="2">
        <v>3.9317429065699998</v>
      </c>
      <c r="C780" s="2">
        <f>IF(B780&gt;B779,B780+(C779-B779),B780+(C779-B779)+5+A780-A779)</f>
        <v>16.221742868423025</v>
      </c>
      <c r="D780" s="2">
        <v>1577147208.3699999</v>
      </c>
      <c r="E780" s="2">
        <v>443</v>
      </c>
      <c r="F780" s="2">
        <v>900</v>
      </c>
      <c r="G780" s="2">
        <v>633</v>
      </c>
      <c r="H780" s="2">
        <v>697</v>
      </c>
      <c r="I780" s="2">
        <v>287</v>
      </c>
      <c r="J780" s="2">
        <f>$K$2*I780+(1-$K$2)*J779</f>
        <v>286.27776044543361</v>
      </c>
      <c r="K780" s="2"/>
      <c r="L780" s="2">
        <f>IF(O780="low", $K$4*J780+(1-$K$4)*L779,L779)</f>
        <v>285.98134386660234</v>
      </c>
      <c r="M780" s="2">
        <f>IF(O780="high", $K$4*J780+(1-$K$4)*M779,M779)</f>
        <v>293.52954583956728</v>
      </c>
      <c r="N780" s="2">
        <f>IF(O780="high",(1-$K$8)*N779+$K$8*(M779-2),IF(O780="low",(1-$K$8)*N779+$K$8*(L779+2),N779))</f>
        <v>287.8214588544061</v>
      </c>
      <c r="O780" s="2" t="str">
        <f>IF(J780&gt;N779+1,"high",IF(J780&lt;N779-1,"low","middle"))</f>
        <v>low</v>
      </c>
      <c r="P780" s="2">
        <f>IF(O780="low",250,IF(O780="high",300,275))</f>
        <v>250</v>
      </c>
      <c r="Q780" s="2">
        <f>IF(P780=P779,Q779+1,1)</f>
        <v>55</v>
      </c>
      <c r="R780" s="2">
        <f>IF(P780=P779,R779+J780,J780)</f>
        <v>15725.002064654702</v>
      </c>
      <c r="S780" s="2" t="str">
        <f>IF(P781=P780,"NA",R780/Q780)</f>
        <v>NA</v>
      </c>
      <c r="T780" s="2">
        <f>IF(P780=P779,T779+J780^2,J780^2)</f>
        <v>4495923.9252058342</v>
      </c>
      <c r="U780" s="2" t="str">
        <f>IF(NOT($P781=$P780),SQRT(((T780)/($Q780))-S780^2),"NA")</f>
        <v>NA</v>
      </c>
    </row>
    <row r="781" spans="1:21" x14ac:dyDescent="0.2">
      <c r="A781" s="2">
        <f>D781-$D$2</f>
        <v>16.270000219345093</v>
      </c>
      <c r="B781" s="2">
        <v>3.9560449123399999</v>
      </c>
      <c r="C781" s="2">
        <f>IF(B781&gt;B780,B781+(C780-B780),B781+(C780-B780)+5+A781-A780)</f>
        <v>16.246044874193025</v>
      </c>
      <c r="D781" s="2">
        <v>1577147208.3900001</v>
      </c>
      <c r="E781" s="2">
        <v>442</v>
      </c>
      <c r="F781" s="2">
        <v>899</v>
      </c>
      <c r="G781" s="2">
        <v>634</v>
      </c>
      <c r="H781" s="2">
        <v>697</v>
      </c>
      <c r="I781" s="2">
        <v>286</v>
      </c>
      <c r="J781" s="2">
        <f>$K$2*I781+(1-$K$2)*J780</f>
        <v>286.22220835634693</v>
      </c>
      <c r="K781" s="2"/>
      <c r="L781" s="2">
        <f>IF(O781="low", $K$4*J781+(1-$K$4)*L780,L780)</f>
        <v>286.02951676455126</v>
      </c>
      <c r="M781" s="2">
        <f>IF(O781="high", $K$4*J781+(1-$K$4)*M780,M780)</f>
        <v>293.52954583956728</v>
      </c>
      <c r="N781" s="2">
        <f>IF(O781="high",(1-$K$8)*N780+$K$8*(M780-2),IF(O781="low",(1-$K$8)*N780+$K$8*(L780+2),N780))</f>
        <v>287.82945310501589</v>
      </c>
      <c r="O781" s="2" t="str">
        <f>IF(J781&gt;N780+1,"high",IF(J781&lt;N780-1,"low","middle"))</f>
        <v>low</v>
      </c>
      <c r="P781" s="2">
        <f>IF(O781="low",250,IF(O781="high",300,275))</f>
        <v>250</v>
      </c>
      <c r="Q781" s="2">
        <f>IF(P781=P780,Q780+1,1)</f>
        <v>56</v>
      </c>
      <c r="R781" s="2">
        <f>IF(P781=P780,R780+J781,J781)</f>
        <v>16011.224273011048</v>
      </c>
      <c r="S781" s="2" t="str">
        <f>IF(P782=P781,"NA",R781/Q781)</f>
        <v>NA</v>
      </c>
      <c r="T781" s="2">
        <f>IF(P781=P780,T780+J781^2,J781^2)</f>
        <v>4577847.0777622182</v>
      </c>
      <c r="U781" s="2" t="str">
        <f>IF(NOT($P782=$P781),SQRT(((T781)/($Q781))-S781^2),"NA")</f>
        <v>NA</v>
      </c>
    </row>
    <row r="782" spans="1:21" x14ac:dyDescent="0.2">
      <c r="A782" s="2">
        <f>D782-$D$2</f>
        <v>16.300000190734863</v>
      </c>
      <c r="B782" s="2">
        <v>3.9806509017899998</v>
      </c>
      <c r="C782" s="2">
        <f>IF(B782&gt;B781,B782+(C781-B781),B782+(C781-B781)+5+A782-A781)</f>
        <v>16.270650863643027</v>
      </c>
      <c r="D782" s="2">
        <v>1577147208.4200001</v>
      </c>
      <c r="E782" s="2">
        <v>443</v>
      </c>
      <c r="F782" s="2">
        <v>898</v>
      </c>
      <c r="G782" s="2">
        <v>634</v>
      </c>
      <c r="H782" s="2">
        <v>697</v>
      </c>
      <c r="I782" s="2">
        <v>283</v>
      </c>
      <c r="J782" s="2">
        <f>$K$2*I782+(1-$K$2)*J781</f>
        <v>285.57776668507756</v>
      </c>
      <c r="K782" s="2"/>
      <c r="L782" s="2">
        <f>IF(O782="low", $K$4*J782+(1-$K$4)*L781,L781)</f>
        <v>285.93916674865653</v>
      </c>
      <c r="M782" s="2">
        <f>IF(O782="high", $K$4*J782+(1-$K$4)*M781,M781)</f>
        <v>293.52954583956728</v>
      </c>
      <c r="N782" s="2">
        <f>IF(O782="high",(1-$K$8)*N781+$K$8*(M781-2),IF(O782="low",(1-$K$8)*N781+$K$8*(L781+2),N781))</f>
        <v>287.83945628799262</v>
      </c>
      <c r="O782" s="2" t="str">
        <f>IF(J782&gt;N781+1,"high",IF(J782&lt;N781-1,"low","middle"))</f>
        <v>low</v>
      </c>
      <c r="P782" s="2">
        <f>IF(O782="low",250,IF(O782="high",300,275))</f>
        <v>250</v>
      </c>
      <c r="Q782" s="2">
        <f>IF(P782=P781,Q781+1,1)</f>
        <v>57</v>
      </c>
      <c r="R782" s="2">
        <f>IF(P782=P781,R781+J782,J782)</f>
        <v>16296.802039696126</v>
      </c>
      <c r="S782" s="2" t="str">
        <f>IF(P783=P782,"NA",R782/Q782)</f>
        <v>NA</v>
      </c>
      <c r="T782" s="2">
        <f>IF(P782=P781,T781+J782^2,J782^2)</f>
        <v>4659401.7385870544</v>
      </c>
      <c r="U782" s="2" t="str">
        <f>IF(NOT($P783=$P782),SQRT(((T782)/($Q782))-S782^2),"NA")</f>
        <v>NA</v>
      </c>
    </row>
    <row r="783" spans="1:21" x14ac:dyDescent="0.2">
      <c r="A783" s="2">
        <f>D783-$D$2</f>
        <v>16.320000171661377</v>
      </c>
      <c r="B783" s="2">
        <v>4.0010700225800004</v>
      </c>
      <c r="C783" s="2">
        <f>IF(B783&gt;B782,B783+(C782-B782),B783+(C782-B782)+5+A783-A782)</f>
        <v>16.29106998443303</v>
      </c>
      <c r="D783" s="2">
        <v>1577147208.4400001</v>
      </c>
      <c r="E783" s="2">
        <v>443</v>
      </c>
      <c r="F783" s="2">
        <v>897</v>
      </c>
      <c r="G783" s="2">
        <v>633</v>
      </c>
      <c r="H783" s="2">
        <v>697</v>
      </c>
      <c r="I783" s="2">
        <v>287</v>
      </c>
      <c r="J783" s="2">
        <f>$K$2*I783+(1-$K$2)*J782</f>
        <v>285.86221334806203</v>
      </c>
      <c r="K783" s="2"/>
      <c r="L783" s="2">
        <f>IF(O783="low", $K$4*J783+(1-$K$4)*L782,L782)</f>
        <v>285.92377606853762</v>
      </c>
      <c r="M783" s="2">
        <f>IF(O783="high", $K$4*J783+(1-$K$4)*M782,M782)</f>
        <v>293.52954583956728</v>
      </c>
      <c r="N783" s="2">
        <f>IF(O783="high",(1-$K$8)*N782+$K$8*(M782-2),IF(O783="low",(1-$K$8)*N782+$K$8*(L782+2),N782))</f>
        <v>287.84444181102577</v>
      </c>
      <c r="O783" s="2" t="str">
        <f>IF(J783&gt;N782+1,"high",IF(J783&lt;N782-1,"low","middle"))</f>
        <v>low</v>
      </c>
      <c r="P783" s="2">
        <f>IF(O783="low",250,IF(O783="high",300,275))</f>
        <v>250</v>
      </c>
      <c r="Q783" s="2">
        <f>IF(P783=P782,Q782+1,1)</f>
        <v>58</v>
      </c>
      <c r="R783" s="2">
        <f>IF(P783=P782,R782+J783,J783)</f>
        <v>16582.664253044186</v>
      </c>
      <c r="S783" s="2" t="str">
        <f>IF(P784=P783,"NA",R783/Q783)</f>
        <v>NA</v>
      </c>
      <c r="T783" s="2">
        <f>IF(P783=P782,T782+J783^2,J783^2)</f>
        <v>4741118.943607307</v>
      </c>
      <c r="U783" s="2" t="str">
        <f>IF(NOT($P784=$P783),SQRT(((T783)/($Q783))-S783^2),"NA")</f>
        <v>NA</v>
      </c>
    </row>
    <row r="784" spans="1:21" x14ac:dyDescent="0.2">
      <c r="A784" s="2">
        <f>D784-$D$2</f>
        <v>16.340000152587891</v>
      </c>
      <c r="B784" s="2">
        <v>4.0257790088699998</v>
      </c>
      <c r="C784" s="2">
        <f>IF(B784&gt;B783,B784+(C783-B783),B784+(C783-B783)+5+A784-A783)</f>
        <v>16.315778970723031</v>
      </c>
      <c r="D784" s="2">
        <v>1577147208.46</v>
      </c>
      <c r="E784" s="2">
        <v>443</v>
      </c>
      <c r="F784" s="2">
        <v>900</v>
      </c>
      <c r="G784" s="2">
        <v>635</v>
      </c>
      <c r="H784" s="2">
        <v>698</v>
      </c>
      <c r="I784" s="2">
        <v>286</v>
      </c>
      <c r="J784" s="2">
        <f>$K$2*I784+(1-$K$2)*J783</f>
        <v>285.88977067844962</v>
      </c>
      <c r="K784" s="2"/>
      <c r="L784" s="2">
        <f>IF(O784="low", $K$4*J784+(1-$K$4)*L783,L783)</f>
        <v>285.91697499052003</v>
      </c>
      <c r="M784" s="2">
        <f>IF(O784="high", $K$4*J784+(1-$K$4)*M783,M783)</f>
        <v>293.52954583956728</v>
      </c>
      <c r="N784" s="2">
        <f>IF(O784="high",(1-$K$8)*N783+$K$8*(M783-2),IF(O784="low",(1-$K$8)*N783+$K$8*(L783+2),N783))</f>
        <v>287.84840852390136</v>
      </c>
      <c r="O784" s="2" t="str">
        <f>IF(J784&gt;N783+1,"high",IF(J784&lt;N783-1,"low","middle"))</f>
        <v>low</v>
      </c>
      <c r="P784" s="2">
        <f>IF(O784="low",250,IF(O784="high",300,275))</f>
        <v>250</v>
      </c>
      <c r="Q784" s="2">
        <f>IF(P784=P783,Q783+1,1)</f>
        <v>59</v>
      </c>
      <c r="R784" s="2">
        <f>IF(P784=P783,R783+J784,J784)</f>
        <v>16868.554023722634</v>
      </c>
      <c r="S784" s="2" t="str">
        <f>IF(P785=P784,"NA",R784/Q784)</f>
        <v>NA</v>
      </c>
      <c r="T784" s="2">
        <f>IF(P784=P783,T783+J784^2,J784^2)</f>
        <v>4822851.904585884</v>
      </c>
      <c r="U784" s="2" t="str">
        <f>IF(NOT($P785=$P784),SQRT(((T784)/($Q784))-S784^2),"NA")</f>
        <v>NA</v>
      </c>
    </row>
    <row r="785" spans="1:21" x14ac:dyDescent="0.2">
      <c r="A785" s="2">
        <f>D785-$D$2</f>
        <v>16.360000133514404</v>
      </c>
      <c r="B785" s="2">
        <v>4.0463378429399999</v>
      </c>
      <c r="C785" s="2">
        <f>IF(B785&gt;B784,B785+(C784-B784),B785+(C784-B784)+5+A785-A784)</f>
        <v>16.336337804793033</v>
      </c>
      <c r="D785" s="2">
        <v>1577147208.48</v>
      </c>
      <c r="E785" s="2">
        <v>441</v>
      </c>
      <c r="F785" s="2">
        <v>900</v>
      </c>
      <c r="G785" s="2">
        <v>635</v>
      </c>
      <c r="H785" s="2">
        <v>698</v>
      </c>
      <c r="I785" s="2">
        <v>285</v>
      </c>
      <c r="J785" s="2">
        <f>$K$2*I785+(1-$K$2)*J784</f>
        <v>285.71181654275972</v>
      </c>
      <c r="K785" s="2"/>
      <c r="L785" s="2">
        <f>IF(O785="low", $K$4*J785+(1-$K$4)*L784,L784)</f>
        <v>285.87594330096795</v>
      </c>
      <c r="M785" s="2">
        <f>IF(O785="high", $K$4*J785+(1-$K$4)*M784,M784)</f>
        <v>293.52954583956728</v>
      </c>
      <c r="N785" s="2">
        <f>IF(O785="high",(1-$K$8)*N784+$K$8*(M784-2),IF(O785="low",(1-$K$8)*N784+$K$8*(L784+2),N784))</f>
        <v>287.85183684723228</v>
      </c>
      <c r="O785" s="2" t="str">
        <f>IF(J785&gt;N784+1,"high",IF(J785&lt;N784-1,"low","middle"))</f>
        <v>low</v>
      </c>
      <c r="P785" s="2">
        <f>IF(O785="low",250,IF(O785="high",300,275))</f>
        <v>250</v>
      </c>
      <c r="Q785" s="2">
        <f>IF(P785=P784,Q784+1,1)</f>
        <v>60</v>
      </c>
      <c r="R785" s="2">
        <f>IF(P785=P784,R784+J785,J785)</f>
        <v>17154.265840265394</v>
      </c>
      <c r="S785" s="2" t="str">
        <f>IF(P786=P785,"NA",R785/Q785)</f>
        <v>NA</v>
      </c>
      <c r="T785" s="2">
        <f>IF(P785=P784,T784+J785^2,J785^2)</f>
        <v>4904483.1466980474</v>
      </c>
      <c r="U785" s="2" t="str">
        <f>IF(NOT($P786=$P785),SQRT(((T785)/($Q785))-S785^2),"NA")</f>
        <v>NA</v>
      </c>
    </row>
    <row r="786" spans="1:21" x14ac:dyDescent="0.2">
      <c r="A786" s="2">
        <f>D786-$D$2</f>
        <v>16.390000104904175</v>
      </c>
      <c r="B786" s="2">
        <v>4.0707149505600002</v>
      </c>
      <c r="C786" s="2">
        <f>IF(B786&gt;B785,B786+(C785-B785),B786+(C785-B785)+5+A786-A785)</f>
        <v>16.360714912413034</v>
      </c>
      <c r="D786" s="2">
        <v>1577147208.51</v>
      </c>
      <c r="E786" s="2">
        <v>446</v>
      </c>
      <c r="F786" s="2">
        <v>900</v>
      </c>
      <c r="G786" s="2">
        <v>636</v>
      </c>
      <c r="H786" s="2">
        <v>699</v>
      </c>
      <c r="I786" s="2">
        <v>290</v>
      </c>
      <c r="J786" s="2">
        <f>$K$2*I786+(1-$K$2)*J785</f>
        <v>286.5694532342078</v>
      </c>
      <c r="K786" s="2"/>
      <c r="L786" s="2">
        <f>IF(O786="low", $K$4*J786+(1-$K$4)*L785,L785)</f>
        <v>286.01464528761591</v>
      </c>
      <c r="M786" s="2">
        <f>IF(O786="high", $K$4*J786+(1-$K$4)*M785,M785)</f>
        <v>293.52954583956728</v>
      </c>
      <c r="N786" s="2">
        <f>IF(O786="high",(1-$K$8)*N785+$K$8*(M785-2),IF(O786="low",(1-$K$8)*N785+$K$8*(L785+2),N785))</f>
        <v>287.85304216991904</v>
      </c>
      <c r="O786" s="2" t="str">
        <f>IF(J786&gt;N785+1,"high",IF(J786&lt;N785-1,"low","middle"))</f>
        <v>low</v>
      </c>
      <c r="P786" s="2">
        <f>IF(O786="low",250,IF(O786="high",300,275))</f>
        <v>250</v>
      </c>
      <c r="Q786" s="2">
        <f>IF(P786=P785,Q785+1,1)</f>
        <v>61</v>
      </c>
      <c r="R786" s="2">
        <f>IF(P786=P785,R785+J786,J786)</f>
        <v>17440.835293499604</v>
      </c>
      <c r="S786" s="2">
        <f>IF(P787=P786,"NA",R786/Q786)</f>
        <v>285.9153326803214</v>
      </c>
      <c r="T786" s="2">
        <f>IF(P786=P785,T785+J786^2,J786^2)</f>
        <v>4986605.1982249999</v>
      </c>
      <c r="U786" s="2">
        <f>IF(NOT($P787=$P786),SQRT(((T786)/($Q786))-S786^2),"NA")</f>
        <v>0.22076845557089453</v>
      </c>
    </row>
    <row r="787" spans="1:21" x14ac:dyDescent="0.2">
      <c r="A787" s="2">
        <f>D787-$D$2</f>
        <v>16.410000085830688</v>
      </c>
      <c r="B787" s="2">
        <v>4.0952048301700001</v>
      </c>
      <c r="C787" s="2">
        <f>IF(B787&gt;B786,B787+(C786-B786),B787+(C786-B786)+5+A787-A786)</f>
        <v>16.385204792023035</v>
      </c>
      <c r="D787" s="2">
        <v>1577147208.53</v>
      </c>
      <c r="E787" s="2">
        <v>446</v>
      </c>
      <c r="F787" s="2">
        <v>902</v>
      </c>
      <c r="G787" s="2">
        <v>636</v>
      </c>
      <c r="H787" s="2">
        <v>699</v>
      </c>
      <c r="I787" s="2">
        <v>291</v>
      </c>
      <c r="J787" s="2">
        <f>$K$2*I787+(1-$K$2)*J786</f>
        <v>287.45556258736627</v>
      </c>
      <c r="K787" s="2"/>
      <c r="L787" s="2">
        <f>IF(O787="low", $K$4*J787+(1-$K$4)*L786,L786)</f>
        <v>286.01464528761591</v>
      </c>
      <c r="M787" s="2">
        <f>IF(O787="high", $K$4*J787+(1-$K$4)*M786,M786)</f>
        <v>293.52954583956728</v>
      </c>
      <c r="N787" s="2">
        <f>IF(O787="high",(1-$K$8)*N786+$K$8*(M786-2),IF(O787="low",(1-$K$8)*N786+$K$8*(L786+2),N786))</f>
        <v>287.85304216991904</v>
      </c>
      <c r="O787" s="2" t="str">
        <f>IF(J787&gt;N786+1,"high",IF(J787&lt;N786-1,"low","middle"))</f>
        <v>middle</v>
      </c>
      <c r="P787" s="2">
        <f>IF(O787="low",250,IF(O787="high",300,275))</f>
        <v>275</v>
      </c>
      <c r="Q787" s="2">
        <f>IF(P787=P786,Q786+1,1)</f>
        <v>1</v>
      </c>
      <c r="R787" s="2">
        <f>IF(P787=P786,R786+J787,J787)</f>
        <v>287.45556258736627</v>
      </c>
      <c r="S787" s="2" t="str">
        <f>IF(P788=P787,"NA",R787/Q787)</f>
        <v>NA</v>
      </c>
      <c r="T787" s="2">
        <f>IF(P787=P786,T786+J787^2,J787^2)</f>
        <v>82630.700462419249</v>
      </c>
      <c r="U787" s="2" t="str">
        <f>IF(NOT($P788=$P787),SQRT(((T787)/($Q787))-S787^2),"NA")</f>
        <v>NA</v>
      </c>
    </row>
    <row r="788" spans="1:21" x14ac:dyDescent="0.2">
      <c r="A788" s="2">
        <f>D788-$D$2</f>
        <v>16.430000066757202</v>
      </c>
      <c r="B788" s="2">
        <v>4.1160709857900004</v>
      </c>
      <c r="C788" s="2">
        <f>IF(B788&gt;B787,B788+(C787-B787),B788+(C787-B787)+5+A788-A787)</f>
        <v>16.406070947643034</v>
      </c>
      <c r="D788" s="2">
        <v>1577147208.55</v>
      </c>
      <c r="E788" s="2">
        <v>446</v>
      </c>
      <c r="F788" s="2">
        <v>901</v>
      </c>
      <c r="G788" s="2">
        <v>636</v>
      </c>
      <c r="H788" s="2">
        <v>699</v>
      </c>
      <c r="I788" s="2">
        <v>289</v>
      </c>
      <c r="J788" s="2">
        <f>$K$2*I788+(1-$K$2)*J787</f>
        <v>287.76445006989303</v>
      </c>
      <c r="K788" s="2"/>
      <c r="L788" s="2">
        <f>IF(O788="low", $K$4*J788+(1-$K$4)*L787,L787)</f>
        <v>286.01464528761591</v>
      </c>
      <c r="M788" s="2">
        <f>IF(O788="high", $K$4*J788+(1-$K$4)*M787,M787)</f>
        <v>293.52954583956728</v>
      </c>
      <c r="N788" s="2">
        <f>IF(O788="high",(1-$K$8)*N787+$K$8*(M787-2),IF(O788="low",(1-$K$8)*N787+$K$8*(L787+2),N787))</f>
        <v>287.85304216991904</v>
      </c>
      <c r="O788" s="2" t="str">
        <f>IF(J788&gt;N787+1,"high",IF(J788&lt;N787-1,"low","middle"))</f>
        <v>middle</v>
      </c>
      <c r="P788" s="2">
        <f>IF(O788="low",250,IF(O788="high",300,275))</f>
        <v>275</v>
      </c>
      <c r="Q788" s="2">
        <f>IF(P788=P787,Q787+1,1)</f>
        <v>2</v>
      </c>
      <c r="R788" s="2">
        <f>IF(P788=P787,R787+J788,J788)</f>
        <v>575.2200126572593</v>
      </c>
      <c r="S788" s="2" t="str">
        <f>IF(P789=P788,"NA",R788/Q788)</f>
        <v>NA</v>
      </c>
      <c r="T788" s="2">
        <f>IF(P788=P787,T787+J788^2,J788^2)</f>
        <v>165439.0791864472</v>
      </c>
      <c r="U788" s="2" t="str">
        <f>IF(NOT($P789=$P788),SQRT(((T788)/($Q788))-S788^2),"NA")</f>
        <v>NA</v>
      </c>
    </row>
    <row r="789" spans="1:21" x14ac:dyDescent="0.2">
      <c r="A789" s="2">
        <f>D789-$D$2</f>
        <v>16.460000038146973</v>
      </c>
      <c r="B789" s="2">
        <v>4.1403260231000001</v>
      </c>
      <c r="C789" s="2">
        <f>IF(B789&gt;B788,B789+(C788-B788),B789+(C788-B788)+5+A789-A788)</f>
        <v>16.430325984953036</v>
      </c>
      <c r="D789" s="2">
        <v>1577147208.5799999</v>
      </c>
      <c r="E789" s="2">
        <v>448</v>
      </c>
      <c r="F789" s="2">
        <v>901</v>
      </c>
      <c r="G789" s="2">
        <v>637</v>
      </c>
      <c r="H789" s="2">
        <v>700</v>
      </c>
      <c r="I789" s="2">
        <v>291</v>
      </c>
      <c r="J789" s="2">
        <f>$K$2*I789+(1-$K$2)*J788</f>
        <v>288.41156005591444</v>
      </c>
      <c r="K789" s="2"/>
      <c r="L789" s="2">
        <f>IF(O789="low", $K$4*J789+(1-$K$4)*L788,L788)</f>
        <v>286.01464528761591</v>
      </c>
      <c r="M789" s="2">
        <f>IF(O789="high", $K$4*J789+(1-$K$4)*M788,M788)</f>
        <v>293.52954583956728</v>
      </c>
      <c r="N789" s="2">
        <f>IF(O789="high",(1-$K$8)*N788+$K$8*(M788-2),IF(O789="low",(1-$K$8)*N788+$K$8*(L788+2),N788))</f>
        <v>287.85304216991904</v>
      </c>
      <c r="O789" s="2" t="str">
        <f>IF(J789&gt;N788+1,"high",IF(J789&lt;N788-1,"low","middle"))</f>
        <v>middle</v>
      </c>
      <c r="P789" s="2">
        <f>IF(O789="low",250,IF(O789="high",300,275))</f>
        <v>275</v>
      </c>
      <c r="Q789" s="2">
        <f>IF(P789=P788,Q788+1,1)</f>
        <v>3</v>
      </c>
      <c r="R789" s="2">
        <f>IF(P789=P788,R788+J789,J789)</f>
        <v>863.63157271317368</v>
      </c>
      <c r="S789" s="2">
        <f>IF(P790=P789,"NA",R789/Q789)</f>
        <v>287.87719090439123</v>
      </c>
      <c r="T789" s="2">
        <f>IF(P789=P788,T788+J789^2,J789^2)</f>
        <v>248620.30716033356</v>
      </c>
      <c r="U789" s="2">
        <f>IF(NOT($P790=$P789),SQRT(((T789)/($Q789))-S789^2),"NA")</f>
        <v>0.39834295258331187</v>
      </c>
    </row>
    <row r="790" spans="1:21" x14ac:dyDescent="0.2">
      <c r="A790" s="2">
        <f>D790-$D$2</f>
        <v>16.480000019073486</v>
      </c>
      <c r="B790" s="2">
        <v>4.1608638763399997</v>
      </c>
      <c r="C790" s="2">
        <f>IF(B790&gt;B789,B790+(C789-B789),B790+(C789-B789)+5+A790-A789)</f>
        <v>16.450863838193037</v>
      </c>
      <c r="D790" s="2">
        <v>1577147208.5999999</v>
      </c>
      <c r="E790" s="2">
        <v>448</v>
      </c>
      <c r="F790" s="2">
        <v>901</v>
      </c>
      <c r="G790" s="2">
        <v>635</v>
      </c>
      <c r="H790" s="2">
        <v>699</v>
      </c>
      <c r="I790" s="2">
        <v>291</v>
      </c>
      <c r="J790" s="2">
        <f>$K$2*I790+(1-$K$2)*J789</f>
        <v>288.92924804473154</v>
      </c>
      <c r="K790" s="2"/>
      <c r="L790" s="2">
        <f>IF(O790="low", $K$4*J790+(1-$K$4)*L789,L789)</f>
        <v>286.01464528761591</v>
      </c>
      <c r="M790" s="2">
        <f>IF(O790="high", $K$4*J790+(1-$K$4)*M789,M789)</f>
        <v>292.60948628060015</v>
      </c>
      <c r="N790" s="2">
        <f>IF(O790="high",(1-$K$8)*N789+$K$8*(M789-2),IF(O790="low",(1-$K$8)*N789+$K$8*(L789+2),N789))</f>
        <v>288.03686735340148</v>
      </c>
      <c r="O790" s="2" t="str">
        <f>IF(J790&gt;N789+1,"high",IF(J790&lt;N789-1,"low","middle"))</f>
        <v>high</v>
      </c>
      <c r="P790" s="2">
        <f>IF(O790="low",250,IF(O790="high",300,275))</f>
        <v>300</v>
      </c>
      <c r="Q790" s="2">
        <f>IF(P790=P789,Q789+1,1)</f>
        <v>1</v>
      </c>
      <c r="R790" s="2">
        <f>IF(P790=P789,R789+J790,J790)</f>
        <v>288.92924804473154</v>
      </c>
      <c r="S790" s="2" t="str">
        <f>IF(P791=P790,"NA",R790/Q790)</f>
        <v>NA</v>
      </c>
      <c r="T790" s="2">
        <f>IF(P790=P789,T789+J790^2,J790^2)</f>
        <v>83480.110375693999</v>
      </c>
      <c r="U790" s="2" t="str">
        <f>IF(NOT($P791=$P790),SQRT(((T790)/($Q790))-S790^2),"NA")</f>
        <v>NA</v>
      </c>
    </row>
    <row r="791" spans="1:21" x14ac:dyDescent="0.2">
      <c r="A791" s="2">
        <f>D791-$D$2</f>
        <v>16.5</v>
      </c>
      <c r="B791" s="2">
        <v>4.18529987335</v>
      </c>
      <c r="C791" s="2">
        <f>IF(B791&gt;B790,B791+(C790-B790),B791+(C790-B790)+5+A791-A790)</f>
        <v>16.475299835203039</v>
      </c>
      <c r="D791" s="2">
        <v>1577147208.6199999</v>
      </c>
      <c r="E791" s="2">
        <v>449</v>
      </c>
      <c r="F791" s="2">
        <v>902</v>
      </c>
      <c r="G791" s="2">
        <v>637</v>
      </c>
      <c r="H791" s="2">
        <v>699</v>
      </c>
      <c r="I791" s="2">
        <v>294</v>
      </c>
      <c r="J791" s="2">
        <f>$K$2*I791+(1-$K$2)*J790</f>
        <v>289.94339843578524</v>
      </c>
      <c r="K791" s="2"/>
      <c r="L791" s="2">
        <f>IF(O791="low", $K$4*J791+(1-$K$4)*L790,L790)</f>
        <v>286.01464528761591</v>
      </c>
      <c r="M791" s="2">
        <f>IF(O791="high", $K$4*J791+(1-$K$4)*M790,M790)</f>
        <v>292.07626871163717</v>
      </c>
      <c r="N791" s="2">
        <f>IF(O791="high",(1-$K$8)*N790+$K$8*(M790-2),IF(O791="low",(1-$K$8)*N790+$K$8*(L790+2),N790))</f>
        <v>288.1654982997614</v>
      </c>
      <c r="O791" s="2" t="str">
        <f>IF(J791&gt;N790+1,"high",IF(J791&lt;N790-1,"low","middle"))</f>
        <v>high</v>
      </c>
      <c r="P791" s="2">
        <f>IF(O791="low",250,IF(O791="high",300,275))</f>
        <v>300</v>
      </c>
      <c r="Q791" s="2">
        <f>IF(P791=P790,Q790+1,1)</f>
        <v>2</v>
      </c>
      <c r="R791" s="2">
        <f>IF(P791=P790,R790+J791,J791)</f>
        <v>578.87264648051678</v>
      </c>
      <c r="S791" s="2" t="str">
        <f>IF(P792=P791,"NA",R791/Q791)</f>
        <v>NA</v>
      </c>
      <c r="T791" s="2">
        <f>IF(P791=P790,T790+J791^2,J791^2)</f>
        <v>167547.28467218651</v>
      </c>
      <c r="U791" s="2" t="str">
        <f>IF(NOT($P792=$P791),SQRT(((T791)/($Q791))-S791^2),"NA")</f>
        <v>NA</v>
      </c>
    </row>
    <row r="792" spans="1:21" x14ac:dyDescent="0.2">
      <c r="A792" s="2">
        <f>D792-$D$2</f>
        <v>16.53000020980835</v>
      </c>
      <c r="B792" s="2">
        <v>4.2099628448499997</v>
      </c>
      <c r="C792" s="2">
        <f>IF(B792&gt;B791,B792+(C791-B791),B792+(C791-B791)+5+A792-A791)</f>
        <v>16.499962806703039</v>
      </c>
      <c r="D792" s="2">
        <v>1577147208.6500001</v>
      </c>
      <c r="E792" s="2">
        <v>449</v>
      </c>
      <c r="F792" s="2">
        <v>901</v>
      </c>
      <c r="G792" s="2">
        <v>637</v>
      </c>
      <c r="H792" s="2">
        <v>699</v>
      </c>
      <c r="I792" s="2">
        <v>293</v>
      </c>
      <c r="J792" s="2">
        <f>$K$2*I792+(1-$K$2)*J791</f>
        <v>290.5547187486282</v>
      </c>
      <c r="K792" s="2"/>
      <c r="L792" s="2">
        <f>IF(O792="low", $K$4*J792+(1-$K$4)*L791,L791)</f>
        <v>286.01464528761591</v>
      </c>
      <c r="M792" s="2">
        <f>IF(O792="high", $K$4*J792+(1-$K$4)*M791,M791)</f>
        <v>291.77195871903541</v>
      </c>
      <c r="N792" s="2">
        <f>IF(O792="high",(1-$K$8)*N791+$K$8*(M791-2),IF(O792="low",(1-$K$8)*N791+$K$8*(L791+2),N791))</f>
        <v>288.26103682035517</v>
      </c>
      <c r="O792" s="2" t="str">
        <f>IF(J792&gt;N791+1,"high",IF(J792&lt;N791-1,"low","middle"))</f>
        <v>high</v>
      </c>
      <c r="P792" s="2">
        <f>IF(O792="low",250,IF(O792="high",300,275))</f>
        <v>300</v>
      </c>
      <c r="Q792" s="2">
        <f>IF(P792=P791,Q791+1,1)</f>
        <v>3</v>
      </c>
      <c r="R792" s="2">
        <f>IF(P792=P791,R791+J792,J792)</f>
        <v>869.42736522914493</v>
      </c>
      <c r="S792" s="2" t="str">
        <f>IF(P793=P792,"NA",R792/Q792)</f>
        <v>NA</v>
      </c>
      <c r="T792" s="2">
        <f>IF(P792=P791,T791+J792^2,J792^2)</f>
        <v>251969.32925928093</v>
      </c>
      <c r="U792" s="2" t="str">
        <f>IF(NOT($P793=$P792),SQRT(((T792)/($Q792))-S792^2),"NA")</f>
        <v>NA</v>
      </c>
    </row>
    <row r="793" spans="1:21" x14ac:dyDescent="0.2">
      <c r="A793" s="2">
        <f>D793-$D$2</f>
        <v>16.550000190734863</v>
      </c>
      <c r="B793" s="2">
        <v>4.2304470539099999</v>
      </c>
      <c r="C793" s="2">
        <f>IF(B793&gt;B792,B793+(C792-B792),B793+(C792-B792)+5+A793-A792)</f>
        <v>16.52044701576304</v>
      </c>
      <c r="D793" s="2">
        <v>1577147208.6700001</v>
      </c>
      <c r="E793" s="2">
        <v>448</v>
      </c>
      <c r="F793" s="2">
        <v>901</v>
      </c>
      <c r="G793" s="2">
        <v>634</v>
      </c>
      <c r="H793" s="2">
        <v>699</v>
      </c>
      <c r="I793" s="2">
        <v>291</v>
      </c>
      <c r="J793" s="2">
        <f>$K$2*I793+(1-$K$2)*J792</f>
        <v>290.64377499890259</v>
      </c>
      <c r="K793" s="2"/>
      <c r="L793" s="2">
        <f>IF(O793="low", $K$4*J793+(1-$K$4)*L792,L792)</f>
        <v>286.01464528761591</v>
      </c>
      <c r="M793" s="2">
        <f>IF(O793="high", $K$4*J793+(1-$K$4)*M792,M792)</f>
        <v>291.54632197500888</v>
      </c>
      <c r="N793" s="2">
        <f>IF(O793="high",(1-$K$8)*N792+$K$8*(M792-2),IF(O793="low",(1-$K$8)*N792+$K$8*(L792+2),N792))</f>
        <v>288.33658291528917</v>
      </c>
      <c r="O793" s="2" t="str">
        <f>IF(J793&gt;N792+1,"high",IF(J793&lt;N792-1,"low","middle"))</f>
        <v>high</v>
      </c>
      <c r="P793" s="2">
        <f>IF(O793="low",250,IF(O793="high",300,275))</f>
        <v>300</v>
      </c>
      <c r="Q793" s="2">
        <f>IF(P793=P792,Q792+1,1)</f>
        <v>4</v>
      </c>
      <c r="R793" s="2">
        <f>IF(P793=P792,R792+J793,J793)</f>
        <v>1160.0711402280476</v>
      </c>
      <c r="S793" s="2" t="str">
        <f>IF(P794=P793,"NA",R793/Q793)</f>
        <v>NA</v>
      </c>
      <c r="T793" s="2">
        <f>IF(P793=P792,T792+J793^2,J793^2)</f>
        <v>336443.13320489367</v>
      </c>
      <c r="U793" s="2" t="str">
        <f>IF(NOT($P794=$P793),SQRT(((T793)/($Q793))-S793^2),"NA")</f>
        <v>NA</v>
      </c>
    </row>
    <row r="794" spans="1:21" x14ac:dyDescent="0.2">
      <c r="A794" s="2">
        <f>D794-$D$2</f>
        <v>16.570000171661377</v>
      </c>
      <c r="B794" s="2">
        <v>4.2551178932199996</v>
      </c>
      <c r="C794" s="2">
        <f>IF(B794&gt;B793,B794+(C793-B793),B794+(C793-B793)+5+A794-A793)</f>
        <v>16.545117855073038</v>
      </c>
      <c r="D794" s="2">
        <v>1577147208.6900001</v>
      </c>
      <c r="E794" s="2">
        <v>449</v>
      </c>
      <c r="F794" s="2">
        <v>902</v>
      </c>
      <c r="G794" s="2">
        <v>636</v>
      </c>
      <c r="H794" s="2">
        <v>697</v>
      </c>
      <c r="I794" s="2">
        <v>294</v>
      </c>
      <c r="J794" s="2">
        <f>$K$2*I794+(1-$K$2)*J793</f>
        <v>291.31501999912206</v>
      </c>
      <c r="K794" s="2"/>
      <c r="L794" s="2">
        <f>IF(O794="low", $K$4*J794+(1-$K$4)*L793,L793)</f>
        <v>286.01464528761591</v>
      </c>
      <c r="M794" s="2">
        <f>IF(O794="high", $K$4*J794+(1-$K$4)*M793,M793)</f>
        <v>291.50006157983154</v>
      </c>
      <c r="N794" s="2">
        <f>IF(O794="high",(1-$K$8)*N793+$K$8*(M793-2),IF(O794="low",(1-$K$8)*N793+$K$8*(L793+2),N793))</f>
        <v>288.39706986827514</v>
      </c>
      <c r="O794" s="2" t="str">
        <f>IF(J794&gt;N793+1,"high",IF(J794&lt;N793-1,"low","middle"))</f>
        <v>high</v>
      </c>
      <c r="P794" s="2">
        <f>IF(O794="low",250,IF(O794="high",300,275))</f>
        <v>300</v>
      </c>
      <c r="Q794" s="2">
        <f>IF(P794=P793,Q793+1,1)</f>
        <v>5</v>
      </c>
      <c r="R794" s="2">
        <f>IF(P794=P793,R793+J794,J794)</f>
        <v>1451.3861602271697</v>
      </c>
      <c r="S794" s="2" t="str">
        <f>IF(P795=P794,"NA",R794/Q794)</f>
        <v>NA</v>
      </c>
      <c r="T794" s="2">
        <f>IF(P794=P793,T793+J794^2,J794^2)</f>
        <v>421307.57408198254</v>
      </c>
      <c r="U794" s="2" t="str">
        <f>IF(NOT($P795=$P794),SQRT(((T794)/($Q794))-S794^2),"NA")</f>
        <v>NA</v>
      </c>
    </row>
    <row r="795" spans="1:21" x14ac:dyDescent="0.2">
      <c r="A795" s="2">
        <f>D795-$D$2</f>
        <v>16.590000152587891</v>
      </c>
      <c r="B795" s="2">
        <v>4.2757909297900003</v>
      </c>
      <c r="C795" s="2">
        <f>IF(B795&gt;B794,B795+(C794-B794),B795+(C794-B794)+5+A795-A794)</f>
        <v>16.56579089164304</v>
      </c>
      <c r="D795" s="2">
        <v>1577147208.71</v>
      </c>
      <c r="E795" s="2">
        <v>450</v>
      </c>
      <c r="F795" s="2">
        <v>902</v>
      </c>
      <c r="G795" s="2">
        <v>636</v>
      </c>
      <c r="H795" s="2">
        <v>699</v>
      </c>
      <c r="I795" s="2">
        <v>294</v>
      </c>
      <c r="J795" s="2">
        <f>$K$2*I795+(1-$K$2)*J794</f>
        <v>291.85201599929763</v>
      </c>
      <c r="K795" s="2"/>
      <c r="L795" s="2">
        <f>IF(O795="low", $K$4*J795+(1-$K$4)*L794,L794)</f>
        <v>286.01464528761591</v>
      </c>
      <c r="M795" s="2">
        <f>IF(O795="high", $K$4*J795+(1-$K$4)*M794,M794)</f>
        <v>291.57045246372479</v>
      </c>
      <c r="N795" s="2">
        <f>IF(O795="high",(1-$K$8)*N794+$K$8*(M794-2),IF(O795="low",(1-$K$8)*N794+$K$8*(L794+2),N794))</f>
        <v>288.45221945385293</v>
      </c>
      <c r="O795" s="2" t="str">
        <f>IF(J795&gt;N794+1,"high",IF(J795&lt;N794-1,"low","middle"))</f>
        <v>high</v>
      </c>
      <c r="P795" s="2">
        <f>IF(O795="low",250,IF(O795="high",300,275))</f>
        <v>300</v>
      </c>
      <c r="Q795" s="2">
        <f>IF(P795=P794,Q794+1,1)</f>
        <v>6</v>
      </c>
      <c r="R795" s="2">
        <f>IF(P795=P794,R794+J795,J795)</f>
        <v>1743.2381762264674</v>
      </c>
      <c r="S795" s="2" t="str">
        <f>IF(P796=P795,"NA",R795/Q795)</f>
        <v>NA</v>
      </c>
      <c r="T795" s="2">
        <f>IF(P795=P794,T794+J795^2,J795^2)</f>
        <v>506485.17332483683</v>
      </c>
      <c r="U795" s="2" t="str">
        <f>IF(NOT($P796=$P795),SQRT(((T795)/($Q795))-S795^2),"NA")</f>
        <v>NA</v>
      </c>
    </row>
    <row r="796" spans="1:21" x14ac:dyDescent="0.2">
      <c r="A796" s="2">
        <f>D796-$D$2</f>
        <v>16.620000123977661</v>
      </c>
      <c r="B796" s="2">
        <v>4.3000779151900002</v>
      </c>
      <c r="C796" s="2">
        <f>IF(B796&gt;B795,B796+(C795-B795),B796+(C795-B795)+5+A796-A795)</f>
        <v>16.59007787704304</v>
      </c>
      <c r="D796" s="2">
        <v>1577147208.74</v>
      </c>
      <c r="E796" s="2">
        <v>448</v>
      </c>
      <c r="F796" s="2">
        <v>902</v>
      </c>
      <c r="G796" s="2">
        <v>635</v>
      </c>
      <c r="H796" s="2">
        <v>700</v>
      </c>
      <c r="I796" s="2">
        <v>293</v>
      </c>
      <c r="J796" s="2">
        <f>$K$2*I796+(1-$K$2)*J795</f>
        <v>292.08161279943812</v>
      </c>
      <c r="K796" s="2"/>
      <c r="L796" s="2">
        <f>IF(O796="low", $K$4*J796+(1-$K$4)*L795,L795)</f>
        <v>286.01464528761591</v>
      </c>
      <c r="M796" s="2">
        <f>IF(O796="high", $K$4*J796+(1-$K$4)*M795,M795)</f>
        <v>291.67268453086746</v>
      </c>
      <c r="N796" s="2">
        <f>IF(O796="high",(1-$K$8)*N795+$K$8*(M795-2),IF(O796="low",(1-$K$8)*N795+$K$8*(L795+2),N795))</f>
        <v>288.50813110434649</v>
      </c>
      <c r="O796" s="2" t="str">
        <f>IF(J796&gt;N795+1,"high",IF(J796&lt;N795-1,"low","middle"))</f>
        <v>high</v>
      </c>
      <c r="P796" s="2">
        <f>IF(O796="low",250,IF(O796="high",300,275))</f>
        <v>300</v>
      </c>
      <c r="Q796" s="2">
        <f>IF(P796=P795,Q795+1,1)</f>
        <v>7</v>
      </c>
      <c r="R796" s="2">
        <f>IF(P796=P795,R795+J796,J796)</f>
        <v>2035.3197890259055</v>
      </c>
      <c r="S796" s="2" t="str">
        <f>IF(P797=P796,"NA",R796/Q796)</f>
        <v>NA</v>
      </c>
      <c r="T796" s="2">
        <f>IF(P796=P795,T795+J796^2,J796^2)</f>
        <v>591796.84186035767</v>
      </c>
      <c r="U796" s="2" t="str">
        <f>IF(NOT($P797=$P796),SQRT(((T796)/($Q796))-S796^2),"NA")</f>
        <v>NA</v>
      </c>
    </row>
    <row r="797" spans="1:21" x14ac:dyDescent="0.2">
      <c r="A797" s="2">
        <f>D797-$D$2</f>
        <v>16.640000104904175</v>
      </c>
      <c r="B797" s="2">
        <v>4.3205540180200002</v>
      </c>
      <c r="C797" s="2">
        <f>IF(B797&gt;B796,B797+(C796-B796),B797+(C796-B796)+5+A797-A796)</f>
        <v>16.610553979873039</v>
      </c>
      <c r="D797" s="2">
        <v>1577147208.76</v>
      </c>
      <c r="E797" s="2">
        <v>449</v>
      </c>
      <c r="F797" s="2">
        <v>902</v>
      </c>
      <c r="G797" s="2">
        <v>635</v>
      </c>
      <c r="H797" s="2">
        <v>697</v>
      </c>
      <c r="I797" s="2">
        <v>293</v>
      </c>
      <c r="J797" s="2">
        <f>$K$2*I797+(1-$K$2)*J796</f>
        <v>292.2652902395505</v>
      </c>
      <c r="K797" s="2"/>
      <c r="L797" s="2">
        <f>IF(O797="low", $K$4*J797+(1-$K$4)*L796,L796)</f>
        <v>286.01464528761591</v>
      </c>
      <c r="M797" s="2">
        <f>IF(O797="high", $K$4*J797+(1-$K$4)*M796,M796)</f>
        <v>291.79120567260406</v>
      </c>
      <c r="N797" s="2">
        <f>IF(O797="high",(1-$K$8)*N796+$K$8*(M796-2),IF(O797="low",(1-$K$8)*N796+$K$8*(L796+2),N796))</f>
        <v>288.56635877567248</v>
      </c>
      <c r="O797" s="2" t="str">
        <f>IF(J797&gt;N796+1,"high",IF(J797&lt;N796-1,"low","middle"))</f>
        <v>high</v>
      </c>
      <c r="P797" s="2">
        <f>IF(O797="low",250,IF(O797="high",300,275))</f>
        <v>300</v>
      </c>
      <c r="Q797" s="2">
        <f>IF(P797=P796,Q796+1,1)</f>
        <v>8</v>
      </c>
      <c r="R797" s="2">
        <f>IF(P797=P796,R796+J797,J797)</f>
        <v>2327.585079265456</v>
      </c>
      <c r="S797" s="2" t="str">
        <f>IF(P798=P797,"NA",R797/Q797)</f>
        <v>NA</v>
      </c>
      <c r="T797" s="2">
        <f>IF(P797=P796,T796+J797^2,J797^2)</f>
        <v>677215.84173916641</v>
      </c>
      <c r="U797" s="2" t="str">
        <f>IF(NOT($P798=$P797),SQRT(((T797)/($Q797))-S797^2),"NA")</f>
        <v>NA</v>
      </c>
    </row>
    <row r="798" spans="1:21" x14ac:dyDescent="0.2">
      <c r="A798" s="2">
        <f>D798-$D$2</f>
        <v>16.660000085830688</v>
      </c>
      <c r="B798" s="2">
        <v>4.3452739715600002</v>
      </c>
      <c r="C798" s="2">
        <f>IF(B798&gt;B797,B798+(C797-B797),B798+(C797-B797)+5+A798-A797)</f>
        <v>16.635273933413039</v>
      </c>
      <c r="D798" s="2">
        <v>1577147208.78</v>
      </c>
      <c r="E798" s="2">
        <v>447</v>
      </c>
      <c r="F798" s="2">
        <v>902</v>
      </c>
      <c r="G798" s="2">
        <v>635</v>
      </c>
      <c r="H798" s="2">
        <v>696</v>
      </c>
      <c r="I798" s="2">
        <v>291</v>
      </c>
      <c r="J798" s="2">
        <f>$K$2*I798+(1-$K$2)*J797</f>
        <v>292.01223219164041</v>
      </c>
      <c r="K798" s="2"/>
      <c r="L798" s="2">
        <f>IF(O798="low", $K$4*J798+(1-$K$4)*L797,L797)</f>
        <v>286.01464528761591</v>
      </c>
      <c r="M798" s="2">
        <f>IF(O798="high", $K$4*J798+(1-$K$4)*M797,M797)</f>
        <v>291.83541097641137</v>
      </c>
      <c r="N798" s="2">
        <f>IF(O798="high",(1-$K$8)*N797+$K$8*(M797-2),IF(O798="low",(1-$K$8)*N797+$K$8*(L797+2),N797))</f>
        <v>288.62760112051905</v>
      </c>
      <c r="O798" s="2" t="str">
        <f>IF(J798&gt;N797+1,"high",IF(J798&lt;N797-1,"low","middle"))</f>
        <v>high</v>
      </c>
      <c r="P798" s="2">
        <f>IF(O798="low",250,IF(O798="high",300,275))</f>
        <v>300</v>
      </c>
      <c r="Q798" s="2">
        <f>IF(P798=P797,Q797+1,1)</f>
        <v>9</v>
      </c>
      <c r="R798" s="2">
        <f>IF(P798=P797,R797+J798,J798)</f>
        <v>2619.5973114570966</v>
      </c>
      <c r="S798" s="2" t="str">
        <f>IF(P799=P798,"NA",R798/Q798)</f>
        <v>NA</v>
      </c>
      <c r="T798" s="2">
        <f>IF(P798=P797,T797+J798^2,J798^2)</f>
        <v>762486.98548871092</v>
      </c>
      <c r="U798" s="2" t="str">
        <f>IF(NOT($P799=$P798),SQRT(((T798)/($Q798))-S798^2),"NA")</f>
        <v>NA</v>
      </c>
    </row>
    <row r="799" spans="1:21" x14ac:dyDescent="0.2">
      <c r="A799" s="2">
        <f>D799-$D$2</f>
        <v>16.690000057220459</v>
      </c>
      <c r="B799" s="2">
        <v>4.3697860240899997</v>
      </c>
      <c r="C799" s="2">
        <f>IF(B799&gt;B798,B799+(C798-B798),B799+(C798-B798)+5+A799-A798)</f>
        <v>16.659785985943039</v>
      </c>
      <c r="D799" s="2">
        <v>1577147208.8099999</v>
      </c>
      <c r="E799" s="2">
        <v>449</v>
      </c>
      <c r="F799" s="2">
        <v>902</v>
      </c>
      <c r="G799" s="2">
        <v>635</v>
      </c>
      <c r="H799" s="2">
        <v>698</v>
      </c>
      <c r="I799" s="2">
        <v>293</v>
      </c>
      <c r="J799" s="2">
        <f>$K$2*I799+(1-$K$2)*J798</f>
        <v>292.20978575331236</v>
      </c>
      <c r="K799" s="2"/>
      <c r="L799" s="2">
        <f>IF(O799="low", $K$4*J799+(1-$K$4)*L798,L798)</f>
        <v>286.01464528761591</v>
      </c>
      <c r="M799" s="2">
        <f>IF(O799="high", $K$4*J799+(1-$K$4)*M798,M798)</f>
        <v>291.91028593179158</v>
      </c>
      <c r="N799" s="2">
        <f>IF(O799="high",(1-$K$8)*N798+$K$8*(M798-2),IF(O799="low",(1-$K$8)*N798+$K$8*(L798+2),N798))</f>
        <v>288.68799161331367</v>
      </c>
      <c r="O799" s="2" t="str">
        <f>IF(J799&gt;N798+1,"high",IF(J799&lt;N798-1,"low","middle"))</f>
        <v>high</v>
      </c>
      <c r="P799" s="2">
        <f>IF(O799="low",250,IF(O799="high",300,275))</f>
        <v>300</v>
      </c>
      <c r="Q799" s="2">
        <f>IF(P799=P798,Q798+1,1)</f>
        <v>10</v>
      </c>
      <c r="R799" s="2">
        <f>IF(P799=P798,R798+J799,J799)</f>
        <v>2911.8070972104088</v>
      </c>
      <c r="S799" s="2" t="str">
        <f>IF(P800=P799,"NA",R799/Q799)</f>
        <v>NA</v>
      </c>
      <c r="T799" s="2">
        <f>IF(P799=P798,T798+J799^2,J799^2)</f>
        <v>847873.54437870765</v>
      </c>
      <c r="U799" s="2" t="str">
        <f>IF(NOT($P800=$P799),SQRT(((T799)/($Q799))-S799^2),"NA")</f>
        <v>NA</v>
      </c>
    </row>
    <row r="800" spans="1:21" x14ac:dyDescent="0.2">
      <c r="A800" s="2">
        <f>D800-$D$2</f>
        <v>16.710000038146973</v>
      </c>
      <c r="B800" s="2">
        <v>4.3903708457899997</v>
      </c>
      <c r="C800" s="2">
        <f>IF(B800&gt;B799,B800+(C799-B799),B800+(C799-B799)+5+A800-A799)</f>
        <v>16.680370807643037</v>
      </c>
      <c r="D800" s="2">
        <v>1577147208.8299999</v>
      </c>
      <c r="E800" s="2">
        <v>448</v>
      </c>
      <c r="F800" s="2">
        <v>902</v>
      </c>
      <c r="G800" s="2">
        <v>635</v>
      </c>
      <c r="H800" s="2">
        <v>697</v>
      </c>
      <c r="I800" s="2">
        <v>293</v>
      </c>
      <c r="J800" s="2">
        <f>$K$2*I800+(1-$K$2)*J799</f>
        <v>292.36782860264992</v>
      </c>
      <c r="K800" s="2"/>
      <c r="L800" s="2">
        <f>IF(O800="low", $K$4*J800+(1-$K$4)*L799,L799)</f>
        <v>286.01464528761591</v>
      </c>
      <c r="M800" s="2">
        <f>IF(O800="high", $K$4*J800+(1-$K$4)*M799,M799)</f>
        <v>292.00179446596326</v>
      </c>
      <c r="N800" s="2">
        <f>IF(O800="high",(1-$K$8)*N799+$K$8*(M799-2),IF(O800="low",(1-$K$8)*N799+$K$8*(L799+2),N799))</f>
        <v>288.74910632923758</v>
      </c>
      <c r="O800" s="2" t="str">
        <f>IF(J800&gt;N799+1,"high",IF(J800&lt;N799-1,"low","middle"))</f>
        <v>high</v>
      </c>
      <c r="P800" s="2">
        <f>IF(O800="low",250,IF(O800="high",300,275))</f>
        <v>300</v>
      </c>
      <c r="Q800" s="2">
        <f>IF(P800=P799,Q799+1,1)</f>
        <v>11</v>
      </c>
      <c r="R800" s="2">
        <f>IF(P800=P799,R799+J800,J800)</f>
        <v>3204.1749258130585</v>
      </c>
      <c r="S800" s="2" t="str">
        <f>IF(P801=P800,"NA",R800/Q800)</f>
        <v>NA</v>
      </c>
      <c r="T800" s="2">
        <f>IF(P800=P799,T799+J800^2,J800^2)</f>
        <v>933352.49158053612</v>
      </c>
      <c r="U800" s="2" t="str">
        <f>IF(NOT($P801=$P800),SQRT(((T800)/($Q800))-S800^2),"NA")</f>
        <v>NA</v>
      </c>
    </row>
    <row r="801" spans="1:21" x14ac:dyDescent="0.2">
      <c r="A801" s="2">
        <f>D801-$D$2</f>
        <v>16.730000019073486</v>
      </c>
      <c r="B801" s="2">
        <v>4.4146139621699998</v>
      </c>
      <c r="C801" s="2">
        <f>IF(B801&gt;B800,B801+(C800-B800),B801+(C800-B800)+5+A801-A800)</f>
        <v>16.704613924023036</v>
      </c>
      <c r="D801" s="2">
        <v>1577147208.8499999</v>
      </c>
      <c r="E801" s="2">
        <v>446</v>
      </c>
      <c r="F801" s="2">
        <v>904</v>
      </c>
      <c r="G801" s="2">
        <v>634</v>
      </c>
      <c r="H801" s="2">
        <v>695</v>
      </c>
      <c r="I801" s="2">
        <v>291</v>
      </c>
      <c r="J801" s="2">
        <f>$K$2*I801+(1-$K$2)*J800</f>
        <v>292.09426288211995</v>
      </c>
      <c r="K801" s="2"/>
      <c r="L801" s="2">
        <f>IF(O801="low", $K$4*J801+(1-$K$4)*L800,L800)</f>
        <v>286.01464528761591</v>
      </c>
      <c r="M801" s="2">
        <f>IF(O801="high", $K$4*J801+(1-$K$4)*M800,M800)</f>
        <v>292.02028814919458</v>
      </c>
      <c r="N801" s="2">
        <f>IF(O801="high",(1-$K$8)*N800+$K$8*(M800-2),IF(O801="low",(1-$K$8)*N800+$K$8*(L800+2),N800))</f>
        <v>288.81174073607389</v>
      </c>
      <c r="O801" s="2" t="str">
        <f>IF(J801&gt;N800+1,"high",IF(J801&lt;N800-1,"low","middle"))</f>
        <v>high</v>
      </c>
      <c r="P801" s="2">
        <f>IF(O801="low",250,IF(O801="high",300,275))</f>
        <v>300</v>
      </c>
      <c r="Q801" s="2">
        <f>IF(P801=P800,Q800+1,1)</f>
        <v>12</v>
      </c>
      <c r="R801" s="2">
        <f>IF(P801=P800,R800+J801,J801)</f>
        <v>3496.2691886951784</v>
      </c>
      <c r="S801" s="2" t="str">
        <f>IF(P802=P801,"NA",R801/Q801)</f>
        <v>NA</v>
      </c>
      <c r="T801" s="2">
        <f>IF(P801=P800,T800+J801^2,J801^2)</f>
        <v>1018671.5499891851</v>
      </c>
      <c r="U801" s="2" t="str">
        <f>IF(NOT($P802=$P801),SQRT(((T801)/($Q801))-S801^2),"NA")</f>
        <v>NA</v>
      </c>
    </row>
    <row r="802" spans="1:21" x14ac:dyDescent="0.2">
      <c r="A802" s="2">
        <f>D802-$D$2</f>
        <v>16.75</v>
      </c>
      <c r="B802" s="2">
        <v>4.4352509975399999</v>
      </c>
      <c r="C802" s="2">
        <f>IF(B802&gt;B801,B802+(C801-B801),B802+(C801-B801)+5+A802-A801)</f>
        <v>16.725250959393037</v>
      </c>
      <c r="D802" s="2">
        <v>1577147208.8699999</v>
      </c>
      <c r="E802" s="2">
        <v>447</v>
      </c>
      <c r="F802" s="2">
        <v>903</v>
      </c>
      <c r="G802" s="2">
        <v>636</v>
      </c>
      <c r="H802" s="2">
        <v>696</v>
      </c>
      <c r="I802" s="2">
        <v>293</v>
      </c>
      <c r="J802" s="2">
        <f>$K$2*I802+(1-$K$2)*J801</f>
        <v>292.27541030569597</v>
      </c>
      <c r="K802" s="2"/>
      <c r="L802" s="2">
        <f>IF(O802="low", $K$4*J802+(1-$K$4)*L801,L801)</f>
        <v>286.01464528761591</v>
      </c>
      <c r="M802" s="2">
        <f>IF(O802="high", $K$4*J802+(1-$K$4)*M801,M801)</f>
        <v>292.07131258049486</v>
      </c>
      <c r="N802" s="2">
        <f>IF(O802="high",(1-$K$8)*N801+$K$8*(M801-2),IF(O802="low",(1-$K$8)*N801+$K$8*(L801+2),N801))</f>
        <v>288.87216810672987</v>
      </c>
      <c r="O802" s="2" t="str">
        <f>IF(J802&gt;N801+1,"high",IF(J802&lt;N801-1,"low","middle"))</f>
        <v>high</v>
      </c>
      <c r="P802" s="2">
        <f>IF(O802="low",250,IF(O802="high",300,275))</f>
        <v>300</v>
      </c>
      <c r="Q802" s="2">
        <f>IF(P802=P801,Q801+1,1)</f>
        <v>13</v>
      </c>
      <c r="R802" s="2">
        <f>IF(P802=P801,R801+J802,J802)</f>
        <v>3788.5445990008743</v>
      </c>
      <c r="S802" s="2" t="str">
        <f>IF(P803=P802,"NA",R802/Q802)</f>
        <v>NA</v>
      </c>
      <c r="T802" s="2">
        <f>IF(P802=P801,T801+J802^2,J802^2)</f>
        <v>1104096.4654585479</v>
      </c>
      <c r="U802" s="2" t="str">
        <f>IF(NOT($P803=$P802),SQRT(((T802)/($Q802))-S802^2),"NA")</f>
        <v>NA</v>
      </c>
    </row>
    <row r="803" spans="1:21" x14ac:dyDescent="0.2">
      <c r="A803" s="2">
        <f>D803-$D$2</f>
        <v>16.78000020980835</v>
      </c>
      <c r="B803" s="2">
        <v>4.4596638679499998</v>
      </c>
      <c r="C803" s="2">
        <f>IF(B803&gt;B802,B803+(C802-B802),B803+(C802-B802)+5+A803-A802)</f>
        <v>16.749663829803037</v>
      </c>
      <c r="D803" s="2">
        <v>1577147208.9000001</v>
      </c>
      <c r="E803" s="2">
        <v>449</v>
      </c>
      <c r="F803" s="2">
        <v>901</v>
      </c>
      <c r="G803" s="2">
        <v>634</v>
      </c>
      <c r="H803" s="2">
        <v>697</v>
      </c>
      <c r="I803" s="2">
        <v>293</v>
      </c>
      <c r="J803" s="2">
        <f>$K$2*I803+(1-$K$2)*J802</f>
        <v>292.4203282445568</v>
      </c>
      <c r="K803" s="2"/>
      <c r="L803" s="2">
        <f>IF(O803="low", $K$4*J803+(1-$K$4)*L802,L802)</f>
        <v>286.01464528761591</v>
      </c>
      <c r="M803" s="2">
        <f>IF(O803="high", $K$4*J803+(1-$K$4)*M802,M802)</f>
        <v>292.14111571330727</v>
      </c>
      <c r="N803" s="2">
        <f>IF(O803="high",(1-$K$8)*N802+$K$8*(M802-2),IF(O803="low",(1-$K$8)*N802+$K$8*(L802+2),N802))</f>
        <v>288.9321253304181</v>
      </c>
      <c r="O803" s="2" t="str">
        <f>IF(J803&gt;N802+1,"high",IF(J803&lt;N802-1,"low","middle"))</f>
        <v>high</v>
      </c>
      <c r="P803" s="2">
        <f>IF(O803="low",250,IF(O803="high",300,275))</f>
        <v>300</v>
      </c>
      <c r="Q803" s="2">
        <f>IF(P803=P802,Q802+1,1)</f>
        <v>14</v>
      </c>
      <c r="R803" s="2">
        <f>IF(P803=P802,R802+J803,J803)</f>
        <v>4080.9649272454312</v>
      </c>
      <c r="S803" s="2" t="str">
        <f>IF(P804=P803,"NA",R803/Q803)</f>
        <v>NA</v>
      </c>
      <c r="T803" s="2">
        <f>IF(P803=P802,T802+J803^2,J803^2)</f>
        <v>1189606.1138292023</v>
      </c>
      <c r="U803" s="2" t="str">
        <f>IF(NOT($P804=$P803),SQRT(((T803)/($Q803))-S803^2),"NA")</f>
        <v>NA</v>
      </c>
    </row>
    <row r="804" spans="1:21" x14ac:dyDescent="0.2">
      <c r="A804" s="2">
        <f>D804-$D$2</f>
        <v>16.800000190734863</v>
      </c>
      <c r="B804" s="2">
        <v>4.484375</v>
      </c>
      <c r="C804" s="2">
        <f>IF(B804&gt;B803,B804+(C803-B803),B804+(C803-B803)+5+A804-A803)</f>
        <v>16.774374961853038</v>
      </c>
      <c r="D804" s="2">
        <v>1577147208.9200001</v>
      </c>
      <c r="E804" s="2">
        <v>447</v>
      </c>
      <c r="F804" s="2">
        <v>903</v>
      </c>
      <c r="G804" s="2">
        <v>635</v>
      </c>
      <c r="H804" s="2">
        <v>695</v>
      </c>
      <c r="I804" s="2">
        <v>292</v>
      </c>
      <c r="J804" s="2">
        <f>$K$2*I804+(1-$K$2)*J803</f>
        <v>292.33626259564545</v>
      </c>
      <c r="K804" s="2"/>
      <c r="L804" s="2">
        <f>IF(O804="low", $K$4*J804+(1-$K$4)*L803,L803)</f>
        <v>286.01464528761591</v>
      </c>
      <c r="M804" s="2">
        <f>IF(O804="high", $K$4*J804+(1-$K$4)*M803,M803)</f>
        <v>292.1801450897749</v>
      </c>
      <c r="N804" s="2">
        <f>IF(O804="high",(1-$K$8)*N803+$K$8*(M803-2),IF(O804="low",(1-$K$8)*N803+$K$8*(L803+2),N803))</f>
        <v>288.99257484956257</v>
      </c>
      <c r="O804" s="2" t="str">
        <f>IF(J804&gt;N803+1,"high",IF(J804&lt;N803-1,"low","middle"))</f>
        <v>high</v>
      </c>
      <c r="P804" s="2">
        <f>IF(O804="low",250,IF(O804="high",300,275))</f>
        <v>300</v>
      </c>
      <c r="Q804" s="2">
        <f>IF(P804=P803,Q803+1,1)</f>
        <v>15</v>
      </c>
      <c r="R804" s="2">
        <f>IF(P804=P803,R803+J804,J804)</f>
        <v>4373.3011898410768</v>
      </c>
      <c r="S804" s="2" t="str">
        <f>IF(P805=P804,"NA",R804/Q804)</f>
        <v>NA</v>
      </c>
      <c r="T804" s="2">
        <f>IF(P804=P803,T803+J804^2,J804^2)</f>
        <v>1275066.6042575925</v>
      </c>
      <c r="U804" s="2" t="str">
        <f>IF(NOT($P805=$P804),SQRT(((T804)/($Q804))-S804^2),"NA")</f>
        <v>NA</v>
      </c>
    </row>
    <row r="805" spans="1:21" x14ac:dyDescent="0.2">
      <c r="A805" s="2">
        <f>D805-$D$2</f>
        <v>16.820000171661377</v>
      </c>
      <c r="B805" s="2">
        <v>4.5050089359300003</v>
      </c>
      <c r="C805" s="2">
        <f>IF(B805&gt;B804,B805+(C804-B804),B805+(C804-B804)+5+A805-A804)</f>
        <v>16.795008897783038</v>
      </c>
      <c r="D805" s="2">
        <v>1577147208.9400001</v>
      </c>
      <c r="E805" s="2">
        <v>447</v>
      </c>
      <c r="F805" s="2">
        <v>904</v>
      </c>
      <c r="G805" s="2">
        <v>636</v>
      </c>
      <c r="H805" s="2">
        <v>695</v>
      </c>
      <c r="I805" s="2">
        <v>293</v>
      </c>
      <c r="J805" s="2">
        <f>$K$2*I805+(1-$K$2)*J804</f>
        <v>292.46901007651638</v>
      </c>
      <c r="K805" s="2"/>
      <c r="L805" s="2">
        <f>IF(O805="low", $K$4*J805+(1-$K$4)*L804,L804)</f>
        <v>286.01464528761591</v>
      </c>
      <c r="M805" s="2">
        <f>IF(O805="high", $K$4*J805+(1-$K$4)*M804,M804)</f>
        <v>292.23791808712321</v>
      </c>
      <c r="N805" s="2">
        <f>IF(O805="high",(1-$K$8)*N804+$K$8*(M804-2),IF(O805="low",(1-$K$8)*N804+$K$8*(L804+2),N804))</f>
        <v>289.05195336157317</v>
      </c>
      <c r="O805" s="2" t="str">
        <f>IF(J805&gt;N804+1,"high",IF(J805&lt;N804-1,"low","middle"))</f>
        <v>high</v>
      </c>
      <c r="P805" s="2">
        <f>IF(O805="low",250,IF(O805="high",300,275))</f>
        <v>300</v>
      </c>
      <c r="Q805" s="2">
        <f>IF(P805=P804,Q804+1,1)</f>
        <v>16</v>
      </c>
      <c r="R805" s="2">
        <f>IF(P805=P804,R804+J805,J805)</f>
        <v>4665.7701999175933</v>
      </c>
      <c r="S805" s="2" t="str">
        <f>IF(P806=P805,"NA",R805/Q805)</f>
        <v>NA</v>
      </c>
      <c r="T805" s="2">
        <f>IF(P805=P804,T804+J805^2,J805^2)</f>
        <v>1360604.7261127299</v>
      </c>
      <c r="U805" s="2" t="str">
        <f>IF(NOT($P806=$P805),SQRT(((T805)/($Q805))-S805^2),"NA")</f>
        <v>NA</v>
      </c>
    </row>
    <row r="806" spans="1:21" x14ac:dyDescent="0.2">
      <c r="A806" s="2">
        <f>D806-$D$2</f>
        <v>16.850000143051147</v>
      </c>
      <c r="B806" s="2">
        <v>4.5294778346999998</v>
      </c>
      <c r="C806" s="2">
        <f>IF(B806&gt;B805,B806+(C805-B805),B806+(C805-B805)+5+A806-A805)</f>
        <v>16.819477796553038</v>
      </c>
      <c r="D806" s="2">
        <v>1577147208.97</v>
      </c>
      <c r="E806" s="2">
        <v>448</v>
      </c>
      <c r="F806" s="2">
        <v>903</v>
      </c>
      <c r="G806" s="2">
        <v>635</v>
      </c>
      <c r="H806" s="2">
        <v>696</v>
      </c>
      <c r="I806" s="2">
        <v>291</v>
      </c>
      <c r="J806" s="2">
        <f>$K$2*I806+(1-$K$2)*J805</f>
        <v>292.17520806121314</v>
      </c>
      <c r="K806" s="2"/>
      <c r="L806" s="2">
        <f>IF(O806="low", $K$4*J806+(1-$K$4)*L805,L805)</f>
        <v>286.01464528761591</v>
      </c>
      <c r="M806" s="2">
        <f>IF(O806="high", $K$4*J806+(1-$K$4)*M805,M805)</f>
        <v>292.22537608194119</v>
      </c>
      <c r="N806" s="2">
        <f>IF(O806="high",(1-$K$8)*N805+$K$8*(M805-2),IF(O806="low",(1-$K$8)*N805+$K$8*(L805+2),N805))</f>
        <v>289.11125159785064</v>
      </c>
      <c r="O806" s="2" t="str">
        <f>IF(J806&gt;N805+1,"high",IF(J806&lt;N805-1,"low","middle"))</f>
        <v>high</v>
      </c>
      <c r="P806" s="2">
        <f>IF(O806="low",250,IF(O806="high",300,275))</f>
        <v>300</v>
      </c>
      <c r="Q806" s="2">
        <f>IF(P806=P805,Q805+1,1)</f>
        <v>17</v>
      </c>
      <c r="R806" s="2">
        <f>IF(P806=P805,R805+J806,J806)</f>
        <v>4957.9454079788065</v>
      </c>
      <c r="S806" s="2" t="str">
        <f>IF(P807=P806,"NA",R806/Q806)</f>
        <v>NA</v>
      </c>
      <c r="T806" s="2">
        <f>IF(P806=P805,T805+J806^2,J806^2)</f>
        <v>1445971.078318343</v>
      </c>
      <c r="U806" s="2" t="str">
        <f>IF(NOT($P807=$P806),SQRT(((T806)/($Q806))-S806^2),"NA")</f>
        <v>NA</v>
      </c>
    </row>
    <row r="807" spans="1:21" x14ac:dyDescent="0.2">
      <c r="A807" s="2">
        <f>D807-$D$2</f>
        <v>16.870000123977661</v>
      </c>
      <c r="B807" s="2">
        <v>4.5501229763</v>
      </c>
      <c r="C807" s="2">
        <f>IF(B807&gt;B806,B807+(C806-B806),B807+(C806-B806)+5+A807-A806)</f>
        <v>16.840122938153037</v>
      </c>
      <c r="D807" s="2">
        <v>1577147208.99</v>
      </c>
      <c r="E807" s="2">
        <v>447</v>
      </c>
      <c r="F807" s="2">
        <v>904</v>
      </c>
      <c r="G807" s="2">
        <v>635</v>
      </c>
      <c r="H807" s="2">
        <v>697</v>
      </c>
      <c r="I807" s="2">
        <v>296</v>
      </c>
      <c r="J807" s="2">
        <f>$K$2*I807+(1-$K$2)*J806</f>
        <v>292.9401664489705</v>
      </c>
      <c r="K807" s="2"/>
      <c r="L807" s="2">
        <f>IF(O807="low", $K$4*J807+(1-$K$4)*L806,L806)</f>
        <v>286.01464528761591</v>
      </c>
      <c r="M807" s="2">
        <f>IF(O807="high", $K$4*J807+(1-$K$4)*M806,M806)</f>
        <v>292.36833415534704</v>
      </c>
      <c r="N807" s="2">
        <f>IF(O807="high",(1-$K$8)*N806+$K$8*(M806-2),IF(O807="low",(1-$K$8)*N806+$K$8*(L806+2),N806))</f>
        <v>289.16695782205517</v>
      </c>
      <c r="O807" s="2" t="str">
        <f>IF(J807&gt;N806+1,"high",IF(J807&lt;N806-1,"low","middle"))</f>
        <v>high</v>
      </c>
      <c r="P807" s="2">
        <f>IF(O807="low",250,IF(O807="high",300,275))</f>
        <v>300</v>
      </c>
      <c r="Q807" s="2">
        <f>IF(P807=P806,Q806+1,1)</f>
        <v>18</v>
      </c>
      <c r="R807" s="2">
        <f>IF(P807=P806,R806+J807,J807)</f>
        <v>5250.8855744277771</v>
      </c>
      <c r="S807" s="2" t="str">
        <f>IF(P808=P807,"NA",R807/Q807)</f>
        <v>NA</v>
      </c>
      <c r="T807" s="2">
        <f>IF(P807=P806,T806+J807^2,J807^2)</f>
        <v>1531785.0194374935</v>
      </c>
      <c r="U807" s="2" t="str">
        <f>IF(NOT($P808=$P807),SQRT(((T807)/($Q807))-S807^2),"NA")</f>
        <v>NA</v>
      </c>
    </row>
    <row r="808" spans="1:21" x14ac:dyDescent="0.2">
      <c r="A808" s="2">
        <f>D808-$D$2</f>
        <v>16.890000104904175</v>
      </c>
      <c r="B808" s="2">
        <v>4.5744428634599998</v>
      </c>
      <c r="C808" s="2">
        <f>IF(B808&gt;B807,B808+(C807-B807),B808+(C807-B807)+5+A808-A807)</f>
        <v>16.864442825313038</v>
      </c>
      <c r="D808" s="2">
        <v>1577147209.01</v>
      </c>
      <c r="E808" s="2">
        <v>448</v>
      </c>
      <c r="F808" s="2">
        <v>904</v>
      </c>
      <c r="G808" s="2">
        <v>636</v>
      </c>
      <c r="H808" s="2">
        <v>695</v>
      </c>
      <c r="I808" s="2">
        <v>294</v>
      </c>
      <c r="J808" s="2">
        <f>$K$2*I808+(1-$K$2)*J807</f>
        <v>293.1521331591764</v>
      </c>
      <c r="K808" s="2"/>
      <c r="L808" s="2">
        <f>IF(O808="low", $K$4*J808+(1-$K$4)*L807,L807)</f>
        <v>286.01464528761591</v>
      </c>
      <c r="M808" s="2">
        <f>IF(O808="high", $K$4*J808+(1-$K$4)*M807,M807)</f>
        <v>292.52509395611293</v>
      </c>
      <c r="N808" s="2">
        <f>IF(O808="high",(1-$K$8)*N807+$K$8*(M807-2),IF(O808="low",(1-$K$8)*N807+$K$8*(L807+2),N807))</f>
        <v>289.22702663871974</v>
      </c>
      <c r="O808" s="2" t="str">
        <f>IF(J808&gt;N807+1,"high",IF(J808&lt;N807-1,"low","middle"))</f>
        <v>high</v>
      </c>
      <c r="P808" s="2">
        <f>IF(O808="low",250,IF(O808="high",300,275))</f>
        <v>300</v>
      </c>
      <c r="Q808" s="2">
        <f>IF(P808=P807,Q807+1,1)</f>
        <v>19</v>
      </c>
      <c r="R808" s="2">
        <f>IF(P808=P807,R807+J808,J808)</f>
        <v>5544.0377075869537</v>
      </c>
      <c r="S808" s="2" t="str">
        <f>IF(P809=P808,"NA",R808/Q808)</f>
        <v>NA</v>
      </c>
      <c r="T808" s="2">
        <f>IF(P808=P807,T807+J808^2,J808^2)</f>
        <v>1617723.192613269</v>
      </c>
      <c r="U808" s="2" t="str">
        <f>IF(NOT($P809=$P808),SQRT(((T808)/($Q808))-S808^2),"NA")</f>
        <v>NA</v>
      </c>
    </row>
    <row r="809" spans="1:21" x14ac:dyDescent="0.2">
      <c r="A809" s="2">
        <f>D809-$D$2</f>
        <v>16.920000076293945</v>
      </c>
      <c r="B809" s="2">
        <v>4.5992119312300002</v>
      </c>
      <c r="C809" s="2">
        <f>IF(B809&gt;B808,B809+(C808-B808),B809+(C808-B808)+5+A809-A808)</f>
        <v>16.889211893083036</v>
      </c>
      <c r="D809" s="2">
        <v>1577147209.04</v>
      </c>
      <c r="E809" s="2">
        <v>446</v>
      </c>
      <c r="F809" s="2">
        <v>903</v>
      </c>
      <c r="G809" s="2">
        <v>635</v>
      </c>
      <c r="H809" s="2">
        <v>695</v>
      </c>
      <c r="I809" s="2">
        <v>292</v>
      </c>
      <c r="J809" s="2">
        <f>$K$2*I809+(1-$K$2)*J808</f>
        <v>292.92170652734114</v>
      </c>
      <c r="K809" s="2"/>
      <c r="L809" s="2">
        <f>IF(O809="low", $K$4*J809+(1-$K$4)*L808,L808)</f>
        <v>286.01464528761591</v>
      </c>
      <c r="M809" s="2">
        <f>IF(O809="high", $K$4*J809+(1-$K$4)*M808,M808)</f>
        <v>292.60441647035861</v>
      </c>
      <c r="N809" s="2">
        <f>IF(O809="high",(1-$K$8)*N808+$K$8*(M808-2),IF(O809="low",(1-$K$8)*N808+$K$8*(L808+2),N808))</f>
        <v>289.2919300045894</v>
      </c>
      <c r="O809" s="2" t="str">
        <f>IF(J809&gt;N808+1,"high",IF(J809&lt;N808-1,"low","middle"))</f>
        <v>high</v>
      </c>
      <c r="P809" s="2">
        <f>IF(O809="low",250,IF(O809="high",300,275))</f>
        <v>300</v>
      </c>
      <c r="Q809" s="2">
        <f>IF(P809=P808,Q808+1,1)</f>
        <v>20</v>
      </c>
      <c r="R809" s="2">
        <f>IF(P809=P808,R808+J809,J809)</f>
        <v>5836.9594141142952</v>
      </c>
      <c r="S809" s="2" t="str">
        <f>IF(P810=P809,"NA",R809/Q809)</f>
        <v>NA</v>
      </c>
      <c r="T809" s="2">
        <f>IF(P809=P808,T808+J809^2,J809^2)</f>
        <v>1703526.3187681588</v>
      </c>
      <c r="U809" s="2" t="str">
        <f>IF(NOT($P810=$P809),SQRT(((T809)/($Q809))-S809^2),"NA")</f>
        <v>NA</v>
      </c>
    </row>
    <row r="810" spans="1:21" x14ac:dyDescent="0.2">
      <c r="A810" s="2">
        <f>D810-$D$2</f>
        <v>16.940000057220459</v>
      </c>
      <c r="B810" s="2">
        <v>4.61972403526</v>
      </c>
      <c r="C810" s="2">
        <f>IF(B810&gt;B809,B810+(C809-B809),B810+(C809-B809)+5+A810-A809)</f>
        <v>16.909723997113037</v>
      </c>
      <c r="D810" s="2">
        <v>1577147209.0599999</v>
      </c>
      <c r="E810" s="2">
        <v>448</v>
      </c>
      <c r="F810" s="2">
        <v>903</v>
      </c>
      <c r="G810" s="2">
        <v>635</v>
      </c>
      <c r="H810" s="2">
        <v>696</v>
      </c>
      <c r="I810" s="2">
        <v>295</v>
      </c>
      <c r="J810" s="2">
        <f>$K$2*I810+(1-$K$2)*J809</f>
        <v>293.33736522187291</v>
      </c>
      <c r="K810" s="2"/>
      <c r="L810" s="2">
        <f>IF(O810="low", $K$4*J810+(1-$K$4)*L809,L809)</f>
        <v>286.01464528761591</v>
      </c>
      <c r="M810" s="2">
        <f>IF(O810="high", $K$4*J810+(1-$K$4)*M809,M809)</f>
        <v>292.75100622066145</v>
      </c>
      <c r="N810" s="2">
        <f>IF(O810="high",(1-$K$8)*N809+$K$8*(M809-2),IF(O810="low",(1-$K$8)*N809+$K$8*(L809+2),N809))</f>
        <v>289.35755432787784</v>
      </c>
      <c r="O810" s="2" t="str">
        <f>IF(J810&gt;N809+1,"high",IF(J810&lt;N809-1,"low","middle"))</f>
        <v>high</v>
      </c>
      <c r="P810" s="2">
        <f>IF(O810="low",250,IF(O810="high",300,275))</f>
        <v>300</v>
      </c>
      <c r="Q810" s="2">
        <f>IF(P810=P809,Q809+1,1)</f>
        <v>21</v>
      </c>
      <c r="R810" s="2">
        <f>IF(P810=P809,R809+J810,J810)</f>
        <v>6130.2967793361677</v>
      </c>
      <c r="S810" s="2" t="str">
        <f>IF(P811=P810,"NA",R810/Q810)</f>
        <v>NA</v>
      </c>
      <c r="T810" s="2">
        <f>IF(P810=P809,T809+J810^2,J810^2)</f>
        <v>1789573.1286034693</v>
      </c>
      <c r="U810" s="2" t="str">
        <f>IF(NOT($P811=$P810),SQRT(((T810)/($Q810))-S810^2),"NA")</f>
        <v>NA</v>
      </c>
    </row>
    <row r="811" spans="1:21" x14ac:dyDescent="0.2">
      <c r="A811" s="2">
        <f>D811-$D$2</f>
        <v>16.960000038146973</v>
      </c>
      <c r="B811" s="2">
        <v>4.64410305023</v>
      </c>
      <c r="C811" s="2">
        <f>IF(B811&gt;B810,B811+(C810-B810),B811+(C810-B810)+5+A811-A810)</f>
        <v>16.934103012083039</v>
      </c>
      <c r="D811" s="2">
        <v>1577147209.0799999</v>
      </c>
      <c r="E811" s="2">
        <v>447</v>
      </c>
      <c r="F811" s="2">
        <v>904</v>
      </c>
      <c r="G811" s="2">
        <v>635</v>
      </c>
      <c r="H811" s="2">
        <v>696</v>
      </c>
      <c r="I811" s="2">
        <v>295</v>
      </c>
      <c r="J811" s="2">
        <f>$K$2*I811+(1-$K$2)*J810</f>
        <v>293.66989217749835</v>
      </c>
      <c r="K811" s="2"/>
      <c r="L811" s="2">
        <f>IF(O811="low", $K$4*J811+(1-$K$4)*L810,L810)</f>
        <v>286.01464528761591</v>
      </c>
      <c r="M811" s="2">
        <f>IF(O811="high", $K$4*J811+(1-$K$4)*M810,M810)</f>
        <v>292.93478341202888</v>
      </c>
      <c r="N811" s="2">
        <f>IF(O811="high",(1-$K$8)*N810+$K$8*(M810-2),IF(O811="low",(1-$K$8)*N810+$K$8*(L810+2),N810))</f>
        <v>289.42722692251698</v>
      </c>
      <c r="O811" s="2" t="str">
        <f>IF(J811&gt;N810+1,"high",IF(J811&lt;N810-1,"low","middle"))</f>
        <v>high</v>
      </c>
      <c r="P811" s="2">
        <f>IF(O811="low",250,IF(O811="high",300,275))</f>
        <v>300</v>
      </c>
      <c r="Q811" s="2">
        <f>IF(P811=P810,Q810+1,1)</f>
        <v>22</v>
      </c>
      <c r="R811" s="2">
        <f>IF(P811=P810,R810+J811,J811)</f>
        <v>6423.9666715136664</v>
      </c>
      <c r="S811" s="2" t="str">
        <f>IF(P812=P811,"NA",R811/Q811)</f>
        <v>NA</v>
      </c>
      <c r="T811" s="2">
        <f>IF(P811=P810,T810+J811^2,J811^2)</f>
        <v>1875815.1341750128</v>
      </c>
      <c r="U811" s="2" t="str">
        <f>IF(NOT($P812=$P811),SQRT(((T811)/($Q811))-S811^2),"NA")</f>
        <v>NA</v>
      </c>
    </row>
    <row r="812" spans="1:21" x14ac:dyDescent="0.2">
      <c r="A812" s="2">
        <f>D812-$D$2</f>
        <v>16.980000019073486</v>
      </c>
      <c r="B812" s="2">
        <v>4.6647038459800001</v>
      </c>
      <c r="C812" s="2">
        <f>IF(B812&gt;B811,B812+(C811-B811),B812+(C811-B811)+5+A812-A811)</f>
        <v>16.954703807833038</v>
      </c>
      <c r="D812" s="2">
        <v>1577147209.0999999</v>
      </c>
      <c r="E812" s="2">
        <v>446</v>
      </c>
      <c r="F812" s="2">
        <v>903</v>
      </c>
      <c r="G812" s="2">
        <v>635</v>
      </c>
      <c r="H812" s="2">
        <v>696</v>
      </c>
      <c r="I812" s="2">
        <v>293</v>
      </c>
      <c r="J812" s="2">
        <f>$K$2*I812+(1-$K$2)*J811</f>
        <v>293.53591374199868</v>
      </c>
      <c r="K812" s="2"/>
      <c r="L812" s="2">
        <f>IF(O812="low", $K$4*J812+(1-$K$4)*L811,L811)</f>
        <v>286.01464528761591</v>
      </c>
      <c r="M812" s="2">
        <f>IF(O812="high", $K$4*J812+(1-$K$4)*M811,M811)</f>
        <v>293.05500947802284</v>
      </c>
      <c r="N812" s="2">
        <f>IF(O812="high",(1-$K$8)*N811+$K$8*(M811-2),IF(O812="low",(1-$K$8)*N811+$K$8*(L811+2),N811))</f>
        <v>289.50260474699252</v>
      </c>
      <c r="O812" s="2" t="str">
        <f>IF(J812&gt;N811+1,"high",IF(J812&lt;N811-1,"low","middle"))</f>
        <v>high</v>
      </c>
      <c r="P812" s="2">
        <f>IF(O812="low",250,IF(O812="high",300,275))</f>
        <v>300</v>
      </c>
      <c r="Q812" s="2">
        <f>IF(P812=P811,Q811+1,1)</f>
        <v>23</v>
      </c>
      <c r="R812" s="2">
        <f>IF(P812=P811,R811+J812,J812)</f>
        <v>6717.5025852556646</v>
      </c>
      <c r="S812" s="2" t="str">
        <f>IF(P813=P812,"NA",R812/Q812)</f>
        <v>NA</v>
      </c>
      <c r="T812" s="2">
        <f>IF(P812=P811,T811+J812^2,J812^2)</f>
        <v>1961978.4668313628</v>
      </c>
      <c r="U812" s="2" t="str">
        <f>IF(NOT($P813=$P812),SQRT(((T812)/($Q812))-S812^2),"NA")</f>
        <v>NA</v>
      </c>
    </row>
    <row r="813" spans="1:21" x14ac:dyDescent="0.2">
      <c r="A813" s="2">
        <f>D813-$D$2</f>
        <v>17.010000228881836</v>
      </c>
      <c r="B813" s="2">
        <v>4.6892638206499999</v>
      </c>
      <c r="C813" s="2">
        <f>IF(B813&gt;B812,B813+(C812-B812),B813+(C812-B812)+5+A813-A812)</f>
        <v>16.97926378250304</v>
      </c>
      <c r="D813" s="2">
        <v>1577147209.1300001</v>
      </c>
      <c r="E813" s="2">
        <v>446</v>
      </c>
      <c r="F813" s="2">
        <v>903</v>
      </c>
      <c r="G813" s="2">
        <v>635</v>
      </c>
      <c r="H813" s="2">
        <v>696</v>
      </c>
      <c r="I813" s="2">
        <v>293</v>
      </c>
      <c r="J813" s="2">
        <f>$K$2*I813+(1-$K$2)*J812</f>
        <v>293.42873099359895</v>
      </c>
      <c r="K813" s="2"/>
      <c r="L813" s="2">
        <f>IF(O813="low", $K$4*J813+(1-$K$4)*L812,L812)</f>
        <v>286.01464528761591</v>
      </c>
      <c r="M813" s="2">
        <f>IF(O813="high", $K$4*J813+(1-$K$4)*M812,M812)</f>
        <v>293.12975378113811</v>
      </c>
      <c r="N813" s="2">
        <f>IF(O813="high",(1-$K$8)*N812+$K$8*(M812-2),IF(O813="low",(1-$K$8)*N812+$K$8*(L812+2),N812))</f>
        <v>289.58022498354404</v>
      </c>
      <c r="O813" s="2" t="str">
        <f>IF(J813&gt;N812+1,"high",IF(J813&lt;N812-1,"low","middle"))</f>
        <v>high</v>
      </c>
      <c r="P813" s="2">
        <f>IF(O813="low",250,IF(O813="high",300,275))</f>
        <v>300</v>
      </c>
      <c r="Q813" s="2">
        <f>IF(P813=P812,Q812+1,1)</f>
        <v>24</v>
      </c>
      <c r="R813" s="2">
        <f>IF(P813=P812,R812+J813,J813)</f>
        <v>7010.9313162492635</v>
      </c>
      <c r="S813" s="2" t="str">
        <f>IF(P814=P813,"NA",R813/Q813)</f>
        <v>NA</v>
      </c>
      <c r="T813" s="2">
        <f>IF(P813=P812,T812+J813^2,J813^2)</f>
        <v>2048078.8870038767</v>
      </c>
      <c r="U813" s="2" t="str">
        <f>IF(NOT($P814=$P813),SQRT(((T813)/($Q813))-S813^2),"NA")</f>
        <v>NA</v>
      </c>
    </row>
    <row r="814" spans="1:21" x14ac:dyDescent="0.2">
      <c r="A814" s="2">
        <f>D814-$D$2</f>
        <v>17.03000020980835</v>
      </c>
      <c r="B814" s="2">
        <v>4.7097098827400004</v>
      </c>
      <c r="C814" s="2">
        <f>IF(B814&gt;B813,B814+(C813-B813),B814+(C813-B813)+5+A814-A813)</f>
        <v>16.999709844593042</v>
      </c>
      <c r="D814" s="2">
        <v>1577147209.1500001</v>
      </c>
      <c r="E814" s="2">
        <v>447</v>
      </c>
      <c r="F814" s="2">
        <v>902</v>
      </c>
      <c r="G814" s="2">
        <v>634</v>
      </c>
      <c r="H814" s="2">
        <v>693</v>
      </c>
      <c r="I814" s="2">
        <v>293</v>
      </c>
      <c r="J814" s="2">
        <f>$K$2*I814+(1-$K$2)*J813</f>
        <v>293.34298479487916</v>
      </c>
      <c r="K814" s="2"/>
      <c r="L814" s="2">
        <f>IF(O814="low", $K$4*J814+(1-$K$4)*L813,L813)</f>
        <v>286.01464528761591</v>
      </c>
      <c r="M814" s="2">
        <f>IF(O814="high", $K$4*J814+(1-$K$4)*M813,M813)</f>
        <v>293.17239998388635</v>
      </c>
      <c r="N814" s="2">
        <f>IF(O814="high",(1-$K$8)*N813+$K$8*(M813-2),IF(O814="low",(1-$K$8)*N813+$K$8*(L813+2),N813))</f>
        <v>289.6577014234237</v>
      </c>
      <c r="O814" s="2" t="str">
        <f>IF(J814&gt;N813+1,"high",IF(J814&lt;N813-1,"low","middle"))</f>
        <v>high</v>
      </c>
      <c r="P814" s="2">
        <f>IF(O814="low",250,IF(O814="high",300,275))</f>
        <v>300</v>
      </c>
      <c r="Q814" s="2">
        <f>IF(P814=P813,Q813+1,1)</f>
        <v>25</v>
      </c>
      <c r="R814" s="2">
        <f>IF(P814=P813,R813+J814,J814)</f>
        <v>7304.2743010441427</v>
      </c>
      <c r="S814" s="2" t="str">
        <f>IF(P815=P814,"NA",R814/Q814)</f>
        <v>NA</v>
      </c>
      <c r="T814" s="2">
        <f>IF(P814=P813,T813+J814^2,J814^2)</f>
        <v>2134128.9937322456</v>
      </c>
      <c r="U814" s="2" t="str">
        <f>IF(NOT($P815=$P814),SQRT(((T814)/($Q814))-S814^2),"NA")</f>
        <v>NA</v>
      </c>
    </row>
    <row r="815" spans="1:21" x14ac:dyDescent="0.2">
      <c r="A815" s="2">
        <f>D815-$D$2</f>
        <v>17.050000190734863</v>
      </c>
      <c r="B815" s="2">
        <v>4.7341408729600003</v>
      </c>
      <c r="C815" s="2">
        <f>IF(B815&gt;B814,B815+(C814-B814),B815+(C814-B814)+5+A815-A814)</f>
        <v>17.024140834813043</v>
      </c>
      <c r="D815" s="2">
        <v>1577147209.1700001</v>
      </c>
      <c r="E815" s="2">
        <v>448</v>
      </c>
      <c r="F815" s="2">
        <v>903</v>
      </c>
      <c r="G815" s="2">
        <v>635</v>
      </c>
      <c r="H815" s="2">
        <v>696</v>
      </c>
      <c r="I815" s="2">
        <v>294</v>
      </c>
      <c r="J815" s="2">
        <f>$K$2*I815+(1-$K$2)*J814</f>
        <v>293.47438783590331</v>
      </c>
      <c r="K815" s="2"/>
      <c r="L815" s="2">
        <f>IF(O815="low", $K$4*J815+(1-$K$4)*L814,L814)</f>
        <v>286.01464528761591</v>
      </c>
      <c r="M815" s="2">
        <f>IF(O815="high", $K$4*J815+(1-$K$4)*M814,M814)</f>
        <v>293.23279755428973</v>
      </c>
      <c r="N815" s="2">
        <f>IF(O815="high",(1-$K$8)*N814+$K$8*(M814-2),IF(O815="low",(1-$K$8)*N814+$K$8*(L814+2),N814))</f>
        <v>289.73343635144681</v>
      </c>
      <c r="O815" s="2" t="str">
        <f>IF(J815&gt;N814+1,"high",IF(J815&lt;N814-1,"low","middle"))</f>
        <v>high</v>
      </c>
      <c r="P815" s="2">
        <f>IF(O815="low",250,IF(O815="high",300,275))</f>
        <v>300</v>
      </c>
      <c r="Q815" s="2">
        <f>IF(P815=P814,Q814+1,1)</f>
        <v>26</v>
      </c>
      <c r="R815" s="2">
        <f>IF(P815=P814,R814+J815,J815)</f>
        <v>7597.7486888800458</v>
      </c>
      <c r="S815" s="2" t="str">
        <f>IF(P816=P815,"NA",R815/Q815)</f>
        <v>NA</v>
      </c>
      <c r="T815" s="2">
        <f>IF(P815=P814,T814+J815^2,J815^2)</f>
        <v>2220256.2100479039</v>
      </c>
      <c r="U815" s="2" t="str">
        <f>IF(NOT($P816=$P815),SQRT(((T815)/($Q815))-S815^2),"NA")</f>
        <v>NA</v>
      </c>
    </row>
    <row r="816" spans="1:21" x14ac:dyDescent="0.2">
      <c r="A816" s="2">
        <f>D816-$D$2</f>
        <v>17.080000162124634</v>
      </c>
      <c r="B816" s="2">
        <v>4.75888991356</v>
      </c>
      <c r="C816" s="2">
        <f>IF(B816&gt;B815,B816+(C815-B815),B816+(C815-B815)+5+A816-A815)</f>
        <v>17.048889875413042</v>
      </c>
      <c r="D816" s="2">
        <v>1577147209.2</v>
      </c>
      <c r="E816" s="2">
        <v>447</v>
      </c>
      <c r="F816" s="2">
        <v>902</v>
      </c>
      <c r="G816" s="2">
        <v>635</v>
      </c>
      <c r="H816" s="2">
        <v>696</v>
      </c>
      <c r="I816" s="2">
        <v>293</v>
      </c>
      <c r="J816" s="2">
        <f>$K$2*I816+(1-$K$2)*J815</f>
        <v>293.3795102687227</v>
      </c>
      <c r="K816" s="2"/>
      <c r="L816" s="2">
        <f>IF(O816="low", $K$4*J816+(1-$K$4)*L815,L815)</f>
        <v>286.01464528761591</v>
      </c>
      <c r="M816" s="2">
        <f>IF(O816="high", $K$4*J816+(1-$K$4)*M815,M815)</f>
        <v>293.26214009717631</v>
      </c>
      <c r="N816" s="2">
        <f>IF(O816="high",(1-$K$8)*N815+$K$8*(M815-2),IF(O816="low",(1-$K$8)*N815+$K$8*(L815+2),N815))</f>
        <v>289.80840441158892</v>
      </c>
      <c r="O816" s="2" t="str">
        <f>IF(J816&gt;N815+1,"high",IF(J816&lt;N815-1,"low","middle"))</f>
        <v>high</v>
      </c>
      <c r="P816" s="2">
        <f>IF(O816="low",250,IF(O816="high",300,275))</f>
        <v>300</v>
      </c>
      <c r="Q816" s="2">
        <f>IF(P816=P815,Q815+1,1)</f>
        <v>27</v>
      </c>
      <c r="R816" s="2">
        <f>IF(P816=P815,R815+J816,J816)</f>
        <v>7891.1281991487685</v>
      </c>
      <c r="S816" s="2" t="str">
        <f>IF(P817=P816,"NA",R816/Q816)</f>
        <v>NA</v>
      </c>
      <c r="T816" s="2">
        <f>IF(P816=P815,T815+J816^2,J816^2)</f>
        <v>2306327.7470934195</v>
      </c>
      <c r="U816" s="2" t="str">
        <f>IF(NOT($P817=$P816),SQRT(((T816)/($Q816))-S816^2),"NA")</f>
        <v>NA</v>
      </c>
    </row>
    <row r="817" spans="1:21" x14ac:dyDescent="0.2">
      <c r="A817" s="2">
        <f>D817-$D$2</f>
        <v>17.100000143051147</v>
      </c>
      <c r="B817" s="2">
        <v>4.77946686745</v>
      </c>
      <c r="C817" s="2">
        <f>IF(B817&gt;B816,B817+(C816-B816),B817+(C816-B816)+5+A817-A816)</f>
        <v>17.069466829303042</v>
      </c>
      <c r="D817" s="2">
        <v>1577147209.22</v>
      </c>
      <c r="E817" s="2">
        <v>446</v>
      </c>
      <c r="F817" s="2">
        <v>903</v>
      </c>
      <c r="G817" s="2">
        <v>634</v>
      </c>
      <c r="H817" s="2">
        <v>695</v>
      </c>
      <c r="I817" s="2">
        <v>292</v>
      </c>
      <c r="J817" s="2">
        <f>$K$2*I817+(1-$K$2)*J816</f>
        <v>293.10360821497818</v>
      </c>
      <c r="K817" s="2"/>
      <c r="L817" s="2">
        <f>IF(O817="low", $K$4*J817+(1-$K$4)*L816,L816)</f>
        <v>286.01464528761591</v>
      </c>
      <c r="M817" s="2">
        <f>IF(O817="high", $K$4*J817+(1-$K$4)*M816,M816)</f>
        <v>293.2304337207367</v>
      </c>
      <c r="N817" s="2">
        <f>IF(O817="high",(1-$K$8)*N816+$K$8*(M816-2),IF(O817="low",(1-$K$8)*N816+$K$8*(L816+2),N816))</f>
        <v>289.88109119586829</v>
      </c>
      <c r="O817" s="2" t="str">
        <f>IF(J817&gt;N816+1,"high",IF(J817&lt;N816-1,"low","middle"))</f>
        <v>high</v>
      </c>
      <c r="P817" s="2">
        <f>IF(O817="low",250,IF(O817="high",300,275))</f>
        <v>300</v>
      </c>
      <c r="Q817" s="2">
        <f>IF(P817=P816,Q816+1,1)</f>
        <v>28</v>
      </c>
      <c r="R817" s="2">
        <f>IF(P817=P816,R816+J817,J817)</f>
        <v>8184.2318073637471</v>
      </c>
      <c r="S817" s="2" t="str">
        <f>IF(P818=P817,"NA",R817/Q817)</f>
        <v>NA</v>
      </c>
      <c r="T817" s="2">
        <f>IF(P817=P816,T816+J817^2,J817^2)</f>
        <v>2392237.4722420592</v>
      </c>
      <c r="U817" s="2" t="str">
        <f>IF(NOT($P818=$P817),SQRT(((T817)/($Q817))-S817^2),"NA")</f>
        <v>NA</v>
      </c>
    </row>
    <row r="818" spans="1:21" x14ac:dyDescent="0.2">
      <c r="A818" s="2">
        <f>D818-$D$2</f>
        <v>17.120000123977661</v>
      </c>
      <c r="B818" s="2">
        <v>4.8040099143999999</v>
      </c>
      <c r="C818" s="2">
        <f>IF(B818&gt;B817,B818+(C817-B817),B818+(C817-B817)+5+A818-A817)</f>
        <v>17.09400987625304</v>
      </c>
      <c r="D818" s="2">
        <v>1577147209.24</v>
      </c>
      <c r="E818" s="2">
        <v>447</v>
      </c>
      <c r="F818" s="2">
        <v>903</v>
      </c>
      <c r="G818" s="2">
        <v>636</v>
      </c>
      <c r="H818" s="2">
        <v>696</v>
      </c>
      <c r="I818" s="2">
        <v>295</v>
      </c>
      <c r="J818" s="2">
        <f>$K$2*I818+(1-$K$2)*J817</f>
        <v>293.48288657198259</v>
      </c>
      <c r="K818" s="2"/>
      <c r="L818" s="2">
        <f>IF(O818="low", $K$4*J818+(1-$K$4)*L817,L817)</f>
        <v>286.01464528761591</v>
      </c>
      <c r="M818" s="2">
        <f>IF(O818="high", $K$4*J818+(1-$K$4)*M817,M817)</f>
        <v>293.28092429098587</v>
      </c>
      <c r="N818" s="2">
        <f>IF(O818="high",(1-$K$8)*N817+$K$8*(M817-2),IF(O818="low",(1-$K$8)*N817+$K$8*(L817+2),N817))</f>
        <v>289.94855832211169</v>
      </c>
      <c r="O818" s="2" t="str">
        <f>IF(J818&gt;N817+1,"high",IF(J818&lt;N817-1,"low","middle"))</f>
        <v>high</v>
      </c>
      <c r="P818" s="2">
        <f>IF(O818="low",250,IF(O818="high",300,275))</f>
        <v>300</v>
      </c>
      <c r="Q818" s="2">
        <f>IF(P818=P817,Q817+1,1)</f>
        <v>29</v>
      </c>
      <c r="R818" s="2">
        <f>IF(P818=P817,R817+J818,J818)</f>
        <v>8477.7146939357299</v>
      </c>
      <c r="S818" s="2" t="str">
        <f>IF(P819=P818,"NA",R818/Q818)</f>
        <v>NA</v>
      </c>
      <c r="T818" s="2">
        <f>IF(P818=P817,T817+J818^2,J818^2)</f>
        <v>2478369.6769526824</v>
      </c>
      <c r="U818" s="2" t="str">
        <f>IF(NOT($P819=$P818),SQRT(((T818)/($Q818))-S818^2),"NA")</f>
        <v>NA</v>
      </c>
    </row>
    <row r="819" spans="1:21" x14ac:dyDescent="0.2">
      <c r="A819" s="2">
        <f>D819-$D$2</f>
        <v>17.140000104904175</v>
      </c>
      <c r="B819" s="2">
        <v>4.8242409229299996</v>
      </c>
      <c r="C819" s="2">
        <f>IF(B819&gt;B818,B819+(C818-B818),B819+(C818-B818)+5+A819-A818)</f>
        <v>17.11424088478304</v>
      </c>
      <c r="D819" s="2">
        <v>1577147209.26</v>
      </c>
      <c r="E819" s="2">
        <v>448</v>
      </c>
      <c r="F819" s="2">
        <v>903</v>
      </c>
      <c r="G819" s="2">
        <v>635</v>
      </c>
      <c r="H819" s="2">
        <v>696</v>
      </c>
      <c r="I819" s="2">
        <v>294</v>
      </c>
      <c r="J819" s="2">
        <f>$K$2*I819+(1-$K$2)*J818</f>
        <v>293.58630925758609</v>
      </c>
      <c r="K819" s="2"/>
      <c r="L819" s="2">
        <f>IF(O819="low", $K$4*J819+(1-$K$4)*L818,L818)</f>
        <v>286.01464528761591</v>
      </c>
      <c r="M819" s="2">
        <f>IF(O819="high", $K$4*J819+(1-$K$4)*M818,M818)</f>
        <v>293.34200128430592</v>
      </c>
      <c r="N819" s="2">
        <f>IF(O819="high",(1-$K$8)*N818+$K$8*(M818-2),IF(O819="low",(1-$K$8)*N818+$K$8*(L818+2),N818))</f>
        <v>290.01517662055539</v>
      </c>
      <c r="O819" s="2" t="str">
        <f>IF(J819&gt;N818+1,"high",IF(J819&lt;N818-1,"low","middle"))</f>
        <v>high</v>
      </c>
      <c r="P819" s="2">
        <f>IF(O819="low",250,IF(O819="high",300,275))</f>
        <v>300</v>
      </c>
      <c r="Q819" s="2">
        <f>IF(P819=P818,Q818+1,1)</f>
        <v>30</v>
      </c>
      <c r="R819" s="2">
        <f>IF(P819=P818,R818+J819,J819)</f>
        <v>8771.3010031933154</v>
      </c>
      <c r="S819" s="2" t="str">
        <f>IF(P820=P819,"NA",R819/Q819)</f>
        <v>NA</v>
      </c>
      <c r="T819" s="2">
        <f>IF(P819=P818,T818+J819^2,J819^2)</f>
        <v>2564562.5979361734</v>
      </c>
      <c r="U819" s="2" t="str">
        <f>IF(NOT($P820=$P819),SQRT(((T819)/($Q819))-S819^2),"NA")</f>
        <v>NA</v>
      </c>
    </row>
    <row r="820" spans="1:21" x14ac:dyDescent="0.2">
      <c r="A820" s="2">
        <f>D820-$D$2</f>
        <v>17.170000076293945</v>
      </c>
      <c r="B820" s="2">
        <v>4.84888887405</v>
      </c>
      <c r="C820" s="2">
        <f>IF(B820&gt;B819,B820+(C819-B819),B820+(C819-B819)+5+A820-A819)</f>
        <v>17.138888835903042</v>
      </c>
      <c r="D820" s="2">
        <v>1577147209.29</v>
      </c>
      <c r="E820" s="2">
        <v>447</v>
      </c>
      <c r="F820" s="2">
        <v>902</v>
      </c>
      <c r="G820" s="2">
        <v>634</v>
      </c>
      <c r="H820" s="2">
        <v>697</v>
      </c>
      <c r="I820" s="2">
        <v>293</v>
      </c>
      <c r="J820" s="2">
        <f>$K$2*I820+(1-$K$2)*J819</f>
        <v>293.46904740606891</v>
      </c>
      <c r="K820" s="2"/>
      <c r="L820" s="2">
        <f>IF(O820="low", $K$4*J820+(1-$K$4)*L819,L819)</f>
        <v>286.01464528761591</v>
      </c>
      <c r="M820" s="2">
        <f>IF(O820="high", $K$4*J820+(1-$K$4)*M819,M819)</f>
        <v>293.36741050865857</v>
      </c>
      <c r="N820" s="2">
        <f>IF(O820="high",(1-$K$8)*N819+$K$8*(M819-2),IF(O820="low",(1-$K$8)*N819+$K$8*(L819+2),N819))</f>
        <v>290.08151785374292</v>
      </c>
      <c r="O820" s="2" t="str">
        <f>IF(J820&gt;N819+1,"high",IF(J820&lt;N819-1,"low","middle"))</f>
        <v>high</v>
      </c>
      <c r="P820" s="2">
        <f>IF(O820="low",250,IF(O820="high",300,275))</f>
        <v>300</v>
      </c>
      <c r="Q820" s="2">
        <f>IF(P820=P819,Q819+1,1)</f>
        <v>31</v>
      </c>
      <c r="R820" s="2">
        <f>IF(P820=P819,R819+J820,J820)</f>
        <v>9064.7700505993835</v>
      </c>
      <c r="S820" s="2" t="str">
        <f>IF(P821=P820,"NA",R820/Q820)</f>
        <v>NA</v>
      </c>
      <c r="T820" s="2">
        <f>IF(P820=P819,T819+J820^2,J820^2)</f>
        <v>2650686.679721599</v>
      </c>
      <c r="U820" s="2" t="str">
        <f>IF(NOT($P821=$P820),SQRT(((T820)/($Q820))-S820^2),"NA")</f>
        <v>NA</v>
      </c>
    </row>
    <row r="821" spans="1:21" x14ac:dyDescent="0.2">
      <c r="A821" s="2">
        <f>D821-$D$2</f>
        <v>17.190000057220459</v>
      </c>
      <c r="B821" s="2">
        <v>4.8735270500199999</v>
      </c>
      <c r="C821" s="2">
        <f>IF(B821&gt;B820,B821+(C820-B820),B821+(C820-B820)+5+A821-A820)</f>
        <v>17.163527011873043</v>
      </c>
      <c r="D821" s="2">
        <v>1577147209.3099999</v>
      </c>
      <c r="E821" s="2">
        <v>447</v>
      </c>
      <c r="F821" s="2">
        <v>903</v>
      </c>
      <c r="G821" s="2">
        <v>635</v>
      </c>
      <c r="H821" s="2">
        <v>695</v>
      </c>
      <c r="I821" s="2">
        <v>293</v>
      </c>
      <c r="J821" s="2">
        <f>$K$2*I821+(1-$K$2)*J820</f>
        <v>293.37523792485513</v>
      </c>
      <c r="K821" s="2"/>
      <c r="L821" s="2">
        <f>IF(O821="low", $K$4*J821+(1-$K$4)*L820,L820)</f>
        <v>286.01464528761591</v>
      </c>
      <c r="M821" s="2">
        <f>IF(O821="high", $K$4*J821+(1-$K$4)*M820,M820)</f>
        <v>293.36897599189786</v>
      </c>
      <c r="N821" s="2">
        <f>IF(O821="high",(1-$K$8)*N820+$K$8*(M820-2),IF(O821="low",(1-$K$8)*N820+$K$8*(L820+2),N820))</f>
        <v>290.14581248648869</v>
      </c>
      <c r="O821" s="2" t="str">
        <f>IF(J821&gt;N820+1,"high",IF(J821&lt;N820-1,"low","middle"))</f>
        <v>high</v>
      </c>
      <c r="P821" s="2">
        <f>IF(O821="low",250,IF(O821="high",300,275))</f>
        <v>300</v>
      </c>
      <c r="Q821" s="2">
        <f>IF(P821=P820,Q820+1,1)</f>
        <v>32</v>
      </c>
      <c r="R821" s="2">
        <f>IF(P821=P820,R820+J821,J821)</f>
        <v>9358.1452885242379</v>
      </c>
      <c r="S821" s="2" t="str">
        <f>IF(P822=P821,"NA",R821/Q821)</f>
        <v>NA</v>
      </c>
      <c r="T821" s="2">
        <f>IF(P821=P820,T820+J821^2,J821^2)</f>
        <v>2736755.7099490645</v>
      </c>
      <c r="U821" s="2" t="str">
        <f>IF(NOT($P822=$P821),SQRT(((T821)/($Q821))-S821^2),"NA")</f>
        <v>NA</v>
      </c>
    </row>
    <row r="822" spans="1:21" x14ac:dyDescent="0.2">
      <c r="A822" s="2">
        <f>D822-$D$2</f>
        <v>17.210000038146973</v>
      </c>
      <c r="B822" s="2">
        <v>4.8939459323900003</v>
      </c>
      <c r="C822" s="2">
        <f>IF(B822&gt;B821,B822+(C821-B821),B822+(C821-B821)+5+A822-A821)</f>
        <v>17.183945894243045</v>
      </c>
      <c r="D822" s="2">
        <v>1577147209.3299999</v>
      </c>
      <c r="E822" s="2">
        <v>446</v>
      </c>
      <c r="F822" s="2">
        <v>903</v>
      </c>
      <c r="G822" s="2">
        <v>635</v>
      </c>
      <c r="H822" s="2">
        <v>695</v>
      </c>
      <c r="I822" s="2">
        <v>292</v>
      </c>
      <c r="J822" s="2">
        <f>$K$2*I822+(1-$K$2)*J821</f>
        <v>293.10019033988408</v>
      </c>
      <c r="K822" s="2"/>
      <c r="L822" s="2">
        <f>IF(O822="low", $K$4*J822+(1-$K$4)*L821,L821)</f>
        <v>286.01464528761591</v>
      </c>
      <c r="M822" s="2">
        <f>IF(O822="high", $K$4*J822+(1-$K$4)*M821,M821)</f>
        <v>293.31521886149511</v>
      </c>
      <c r="N822" s="2">
        <f>IF(O822="high",(1-$K$8)*N821+$K$8*(M821-2),IF(O822="low",(1-$K$8)*N821+$K$8*(L821+2),N821))</f>
        <v>290.2069706617591</v>
      </c>
      <c r="O822" s="2" t="str">
        <f>IF(J822&gt;N821+1,"high",IF(J822&lt;N821-1,"low","middle"))</f>
        <v>high</v>
      </c>
      <c r="P822" s="2">
        <f>IF(O822="low",250,IF(O822="high",300,275))</f>
        <v>300</v>
      </c>
      <c r="Q822" s="2">
        <f>IF(P822=P821,Q821+1,1)</f>
        <v>33</v>
      </c>
      <c r="R822" s="2">
        <f>IF(P822=P821,R821+J822,J822)</f>
        <v>9651.2454788641226</v>
      </c>
      <c r="S822" s="2" t="str">
        <f>IF(P823=P822,"NA",R822/Q822)</f>
        <v>NA</v>
      </c>
      <c r="T822" s="2">
        <f>IF(P822=P821,T821+J822^2,J822^2)</f>
        <v>2822663.431526341</v>
      </c>
      <c r="U822" s="2" t="str">
        <f>IF(NOT($P823=$P822),SQRT(((T822)/($Q822))-S822^2),"NA")</f>
        <v>NA</v>
      </c>
    </row>
    <row r="823" spans="1:21" x14ac:dyDescent="0.2">
      <c r="A823" s="2">
        <f>D823-$D$2</f>
        <v>17.240000009536743</v>
      </c>
      <c r="B823" s="2">
        <v>4.9183850288400004</v>
      </c>
      <c r="C823" s="2">
        <f>IF(B823&gt;B822,B823+(C822-B822),B823+(C822-B822)+5+A823-A822)</f>
        <v>17.208384990693045</v>
      </c>
      <c r="D823" s="2">
        <v>1577147209.3599999</v>
      </c>
      <c r="E823" s="2">
        <v>448</v>
      </c>
      <c r="F823" s="2">
        <v>902</v>
      </c>
      <c r="G823" s="2">
        <v>635</v>
      </c>
      <c r="H823" s="2">
        <v>697</v>
      </c>
      <c r="I823" s="2">
        <v>295</v>
      </c>
      <c r="J823" s="2">
        <f>$K$2*I823+(1-$K$2)*J822</f>
        <v>293.48015227190729</v>
      </c>
      <c r="K823" s="2"/>
      <c r="L823" s="2">
        <f>IF(O823="low", $K$4*J823+(1-$K$4)*L822,L822)</f>
        <v>286.01464528761591</v>
      </c>
      <c r="M823" s="2">
        <f>IF(O823="high", $K$4*J823+(1-$K$4)*M822,M822)</f>
        <v>293.34820554357759</v>
      </c>
      <c r="N823" s="2">
        <f>IF(O823="high",(1-$K$8)*N822+$K$8*(M822-2),IF(O823="low",(1-$K$8)*N822+$K$8*(L822+2),N822))</f>
        <v>290.26238307174589</v>
      </c>
      <c r="O823" s="2" t="str">
        <f>IF(J823&gt;N822+1,"high",IF(J823&lt;N822-1,"low","middle"))</f>
        <v>high</v>
      </c>
      <c r="P823" s="2">
        <f>IF(O823="low",250,IF(O823="high",300,275))</f>
        <v>300</v>
      </c>
      <c r="Q823" s="2">
        <f>IF(P823=P822,Q822+1,1)</f>
        <v>34</v>
      </c>
      <c r="R823" s="2">
        <f>IF(P823=P822,R822+J823,J823)</f>
        <v>9944.7256311360306</v>
      </c>
      <c r="S823" s="2" t="str">
        <f>IF(P824=P823,"NA",R823/Q823)</f>
        <v>NA</v>
      </c>
      <c r="T823" s="2">
        <f>IF(P823=P822,T822+J823^2,J823^2)</f>
        <v>2908794.0313038831</v>
      </c>
      <c r="U823" s="2" t="str">
        <f>IF(NOT($P824=$P823),SQRT(((T823)/($Q823))-S823^2),"NA")</f>
        <v>NA</v>
      </c>
    </row>
    <row r="824" spans="1:21" x14ac:dyDescent="0.2">
      <c r="A824" s="2">
        <f>D824-$D$2</f>
        <v>17.260000228881836</v>
      </c>
      <c r="B824" s="2">
        <v>4.9389269351999996</v>
      </c>
      <c r="C824" s="2">
        <f>IF(B824&gt;B823,B824+(C823-B823),B824+(C823-B823)+5+A824-A823)</f>
        <v>17.228926897053043</v>
      </c>
      <c r="D824" s="2">
        <v>1577147209.3800001</v>
      </c>
      <c r="E824" s="2">
        <v>447</v>
      </c>
      <c r="F824" s="2">
        <v>903</v>
      </c>
      <c r="G824" s="2">
        <v>634</v>
      </c>
      <c r="H824" s="2">
        <v>696</v>
      </c>
      <c r="I824" s="2">
        <v>294</v>
      </c>
      <c r="J824" s="2">
        <f>$K$2*I824+(1-$K$2)*J823</f>
        <v>293.58412181752584</v>
      </c>
      <c r="K824" s="2"/>
      <c r="L824" s="2">
        <f>IF(O824="low", $K$4*J824+(1-$K$4)*L823,L823)</f>
        <v>286.01464528761591</v>
      </c>
      <c r="M824" s="2">
        <f>IF(O824="high", $K$4*J824+(1-$K$4)*M823,M823)</f>
        <v>293.39538879836726</v>
      </c>
      <c r="N824" s="2">
        <f>IF(O824="high",(1-$K$8)*N823+$K$8*(M823-2),IF(O824="low",(1-$K$8)*N823+$K$8*(L823+2),N823))</f>
        <v>290.31667419533744</v>
      </c>
      <c r="O824" s="2" t="str">
        <f>IF(J824&gt;N823+1,"high",IF(J824&lt;N823-1,"low","middle"))</f>
        <v>high</v>
      </c>
      <c r="P824" s="2">
        <f>IF(O824="low",250,IF(O824="high",300,275))</f>
        <v>300</v>
      </c>
      <c r="Q824" s="2">
        <f>IF(P824=P823,Q823+1,1)</f>
        <v>35</v>
      </c>
      <c r="R824" s="2">
        <f>IF(P824=P823,R823+J824,J824)</f>
        <v>10238.309752953557</v>
      </c>
      <c r="S824" s="2" t="str">
        <f>IF(P825=P824,"NA",R824/Q824)</f>
        <v>NA</v>
      </c>
      <c r="T824" s="2">
        <f>IF(P824=P823,T823+J824^2,J824^2)</f>
        <v>2994985.6678872509</v>
      </c>
      <c r="U824" s="2" t="str">
        <f>IF(NOT($P825=$P824),SQRT(((T824)/($Q824))-S824^2),"NA")</f>
        <v>NA</v>
      </c>
    </row>
    <row r="825" spans="1:21" x14ac:dyDescent="0.2">
      <c r="A825" s="2">
        <f>D825-$D$2</f>
        <v>17.28000020980835</v>
      </c>
      <c r="B825" s="2">
        <v>4.96350693703</v>
      </c>
      <c r="C825" s="2">
        <f>IF(B825&gt;B824,B825+(C824-B824),B825+(C824-B824)+5+A825-A824)</f>
        <v>17.253506898883042</v>
      </c>
      <c r="D825" s="2">
        <v>1577147209.4000001</v>
      </c>
      <c r="E825" s="2">
        <v>446</v>
      </c>
      <c r="F825" s="2">
        <v>902</v>
      </c>
      <c r="G825" s="2">
        <v>634</v>
      </c>
      <c r="H825" s="2">
        <v>693</v>
      </c>
      <c r="I825" s="2">
        <v>291</v>
      </c>
      <c r="J825" s="2">
        <f>$K$2*I825+(1-$K$2)*J824</f>
        <v>293.06729745402066</v>
      </c>
      <c r="K825" s="2"/>
      <c r="L825" s="2">
        <f>IF(O825="low", $K$4*J825+(1-$K$4)*L824,L824)</f>
        <v>286.01464528761591</v>
      </c>
      <c r="M825" s="2">
        <f>IF(O825="high", $K$4*J825+(1-$K$4)*M824,M824)</f>
        <v>293.32977052949798</v>
      </c>
      <c r="N825" s="2">
        <f>IF(O825="high",(1-$K$8)*N824+$K$8*(M824-2),IF(O825="low",(1-$K$8)*N824+$K$8*(L824+2),N824))</f>
        <v>290.37060992548896</v>
      </c>
      <c r="O825" s="2" t="str">
        <f>IF(J825&gt;N824+1,"high",IF(J825&lt;N824-1,"low","middle"))</f>
        <v>high</v>
      </c>
      <c r="P825" s="2">
        <f>IF(O825="low",250,IF(O825="high",300,275))</f>
        <v>300</v>
      </c>
      <c r="Q825" s="2">
        <f>IF(P825=P824,Q824+1,1)</f>
        <v>36</v>
      </c>
      <c r="R825" s="2">
        <f>IF(P825=P824,R824+J825,J825)</f>
        <v>10531.377050407578</v>
      </c>
      <c r="S825" s="2" t="str">
        <f>IF(P826=P825,"NA",R825/Q825)</f>
        <v>NA</v>
      </c>
      <c r="T825" s="2">
        <f>IF(P825=P824,T824+J825^2,J825^2)</f>
        <v>3080874.1087242542</v>
      </c>
      <c r="U825" s="2" t="str">
        <f>IF(NOT($P826=$P825),SQRT(((T825)/($Q825))-S825^2),"NA")</f>
        <v>NA</v>
      </c>
    </row>
    <row r="826" spans="1:21" x14ac:dyDescent="0.2">
      <c r="A826" s="2">
        <f>D826-$D$2</f>
        <v>17.31000018119812</v>
      </c>
      <c r="B826" s="2">
        <v>4.9880080223099998</v>
      </c>
      <c r="C826" s="2">
        <f>IF(B826&gt;B825,B826+(C825-B825),B826+(C825-B825)+5+A826-A825)</f>
        <v>17.27800798416304</v>
      </c>
      <c r="D826" s="2">
        <v>1577147209.4300001</v>
      </c>
      <c r="E826" s="2">
        <v>448</v>
      </c>
      <c r="F826" s="2">
        <v>903</v>
      </c>
      <c r="G826" s="2">
        <v>636</v>
      </c>
      <c r="H826" s="2">
        <v>697</v>
      </c>
      <c r="I826" s="2">
        <v>295</v>
      </c>
      <c r="J826" s="2">
        <f>$K$2*I826+(1-$K$2)*J825</f>
        <v>293.45383796321653</v>
      </c>
      <c r="K826" s="2"/>
      <c r="L826" s="2">
        <f>IF(O826="low", $K$4*J826+(1-$K$4)*L825,L825)</f>
        <v>286.01464528761591</v>
      </c>
      <c r="M826" s="2">
        <f>IF(O826="high", $K$4*J826+(1-$K$4)*M825,M825)</f>
        <v>293.35458401624169</v>
      </c>
      <c r="N826" s="2">
        <f>IF(O826="high",(1-$K$8)*N825+$K$8*(M825-2),IF(O826="low",(1-$K$8)*N825+$K$8*(L825+2),N825))</f>
        <v>290.41856795568935</v>
      </c>
      <c r="O826" s="2" t="str">
        <f>IF(J826&gt;N825+1,"high",IF(J826&lt;N825-1,"low","middle"))</f>
        <v>high</v>
      </c>
      <c r="P826" s="2">
        <f>IF(O826="low",250,IF(O826="high",300,275))</f>
        <v>300</v>
      </c>
      <c r="Q826" s="2">
        <f>IF(P826=P825,Q825+1,1)</f>
        <v>37</v>
      </c>
      <c r="R826" s="2">
        <f>IF(P826=P825,R825+J826,J826)</f>
        <v>10824.830888370794</v>
      </c>
      <c r="S826" s="2" t="str">
        <f>IF(P827=P826,"NA",R826/Q826)</f>
        <v>NA</v>
      </c>
      <c r="T826" s="2">
        <f>IF(P826=P825,T825+J826^2,J826^2)</f>
        <v>3166989.2637395961</v>
      </c>
      <c r="U826" s="2" t="str">
        <f>IF(NOT($P827=$P826),SQRT(((T826)/($Q826))-S826^2),"NA")</f>
        <v>NA</v>
      </c>
    </row>
    <row r="827" spans="1:21" x14ac:dyDescent="0.2">
      <c r="A827" s="2">
        <f>D827-$D$2</f>
        <v>17.330000162124634</v>
      </c>
      <c r="B827" s="2">
        <v>5.0088398456599998</v>
      </c>
      <c r="C827" s="2">
        <f>IF(B827&gt;B826,B827+(C826-B826),B827+(C826-B826)+5+A827-A826)</f>
        <v>17.298839807513041</v>
      </c>
      <c r="D827" s="2">
        <v>1577147209.45</v>
      </c>
      <c r="E827" s="2">
        <v>448</v>
      </c>
      <c r="F827" s="2">
        <v>902</v>
      </c>
      <c r="G827" s="2">
        <v>635</v>
      </c>
      <c r="H827" s="2">
        <v>698</v>
      </c>
      <c r="I827" s="2">
        <v>294</v>
      </c>
      <c r="J827" s="2">
        <f>$K$2*I827+(1-$K$2)*J826</f>
        <v>293.56307037057326</v>
      </c>
      <c r="K827" s="2"/>
      <c r="L827" s="2">
        <f>IF(O827="low", $K$4*J827+(1-$K$4)*L826,L826)</f>
        <v>286.01464528761591</v>
      </c>
      <c r="M827" s="2">
        <f>IF(O827="high", $K$4*J827+(1-$K$4)*M826,M826)</f>
        <v>293.39628128710802</v>
      </c>
      <c r="N827" s="2">
        <f>IF(O827="high",(1-$K$8)*N826+$K$8*(M826-2),IF(O827="low",(1-$K$8)*N826+$K$8*(L826+2),N826))</f>
        <v>290.46536875871698</v>
      </c>
      <c r="O827" s="2" t="str">
        <f>IF(J827&gt;N826+1,"high",IF(J827&lt;N826-1,"low","middle"))</f>
        <v>high</v>
      </c>
      <c r="P827" s="2">
        <f>IF(O827="low",250,IF(O827="high",300,275))</f>
        <v>300</v>
      </c>
      <c r="Q827" s="2">
        <f>IF(P827=P826,Q826+1,1)</f>
        <v>38</v>
      </c>
      <c r="R827" s="2">
        <f>IF(P827=P826,R826+J827,J827)</f>
        <v>11118.393958741368</v>
      </c>
      <c r="S827" s="2" t="str">
        <f>IF(P828=P827,"NA",R827/Q827)</f>
        <v>NA</v>
      </c>
      <c r="T827" s="2">
        <f>IF(P827=P826,T826+J827^2,J827^2)</f>
        <v>3253168.5400249944</v>
      </c>
      <c r="U827" s="2" t="str">
        <f>IF(NOT($P828=$P827),SQRT(((T827)/($Q827))-S827^2),"NA")</f>
        <v>NA</v>
      </c>
    </row>
    <row r="828" spans="1:21" x14ac:dyDescent="0.2">
      <c r="A828" s="2">
        <f>D828-$D$2</f>
        <v>17.970000028610229</v>
      </c>
      <c r="B828" s="2">
        <v>6.1798095703099998E-4</v>
      </c>
      <c r="C828" s="2">
        <f>IF(B828&gt;B827,B828+(C827-B827),B828+(C827-B827)+5+A828-A827)</f>
        <v>17.930617809295669</v>
      </c>
      <c r="D828" s="2">
        <v>1577147210.0899999</v>
      </c>
      <c r="E828" s="2">
        <v>447</v>
      </c>
      <c r="F828" s="2">
        <v>903</v>
      </c>
      <c r="G828" s="2">
        <v>635</v>
      </c>
      <c r="H828" s="2">
        <v>696</v>
      </c>
      <c r="I828" s="2">
        <v>293</v>
      </c>
      <c r="J828" s="2">
        <f>$K$2*I828+(1-$K$2)*J827</f>
        <v>293.45045629645864</v>
      </c>
      <c r="K828" s="2"/>
      <c r="L828" s="2">
        <f>IF(O828="low", $K$4*J828+(1-$K$4)*L827,L827)</f>
        <v>286.01464528761591</v>
      </c>
      <c r="M828" s="2">
        <f>IF(O828="high", $K$4*J828+(1-$K$4)*M827,M827)</f>
        <v>293.40711628897816</v>
      </c>
      <c r="N828" s="2">
        <f>IF(O828="high",(1-$K$8)*N827+$K$8*(M827-2),IF(O828="low",(1-$K$8)*N827+$K$8*(L827+2),N827))</f>
        <v>290.51191438513649</v>
      </c>
      <c r="O828" s="2" t="str">
        <f>IF(J828&gt;N827+1,"high",IF(J828&lt;N827-1,"low","middle"))</f>
        <v>high</v>
      </c>
      <c r="P828" s="2">
        <f>IF(O828="low",250,IF(O828="high",300,275))</f>
        <v>300</v>
      </c>
      <c r="Q828" s="2">
        <f>IF(P828=P827,Q827+1,1)</f>
        <v>39</v>
      </c>
      <c r="R828" s="2">
        <f>IF(P828=P827,R827+J828,J828)</f>
        <v>11411.844415037827</v>
      </c>
      <c r="S828" s="2" t="str">
        <f>IF(P829=P828,"NA",R828/Q828)</f>
        <v>NA</v>
      </c>
      <c r="T828" s="2">
        <f>IF(P828=P827,T827+J828^2,J828^2)</f>
        <v>3339281.7103255941</v>
      </c>
      <c r="U828" s="2" t="str">
        <f>IF(NOT($P829=$P828),SQRT(((T828)/($Q828))-S828^2),"NA")</f>
        <v>NA</v>
      </c>
    </row>
    <row r="829" spans="1:21" x14ac:dyDescent="0.2">
      <c r="A829" s="2">
        <f>D829-$D$2</f>
        <v>17.970000028610229</v>
      </c>
      <c r="B829" s="2">
        <v>1.2278556823700001E-3</v>
      </c>
      <c r="C829" s="2">
        <f>IF(B829&gt;B828,B829+(C828-B828),B829+(C828-B828)+5+A829-A828)</f>
        <v>17.931227684021007</v>
      </c>
      <c r="D829" s="2">
        <v>1577147210.0899999</v>
      </c>
      <c r="E829" s="2">
        <v>447</v>
      </c>
      <c r="F829" s="2">
        <v>902</v>
      </c>
      <c r="G829" s="2">
        <v>635</v>
      </c>
      <c r="H829" s="2">
        <v>696</v>
      </c>
      <c r="I829" s="2">
        <v>293</v>
      </c>
      <c r="J829" s="2">
        <f>$K$2*I829+(1-$K$2)*J828</f>
        <v>293.36036503716696</v>
      </c>
      <c r="K829" s="2"/>
      <c r="L829" s="2">
        <f>IF(O829="low", $K$4*J829+(1-$K$4)*L828,L828)</f>
        <v>286.01464528761591</v>
      </c>
      <c r="M829" s="2">
        <f>IF(O829="high", $K$4*J829+(1-$K$4)*M828,M828)</f>
        <v>293.39776603861594</v>
      </c>
      <c r="N829" s="2">
        <f>IF(O829="high",(1-$K$8)*N828+$K$8*(M828-2),IF(O829="low",(1-$K$8)*N828+$K$8*(L828+2),N828))</f>
        <v>290.55667448032858</v>
      </c>
      <c r="O829" s="2" t="str">
        <f>IF(J829&gt;N828+1,"high",IF(J829&lt;N828-1,"low","middle"))</f>
        <v>high</v>
      </c>
      <c r="P829" s="2">
        <f>IF(O829="low",250,IF(O829="high",300,275))</f>
        <v>300</v>
      </c>
      <c r="Q829" s="2">
        <f>IF(P829=P828,Q828+1,1)</f>
        <v>40</v>
      </c>
      <c r="R829" s="2">
        <f>IF(P829=P828,R828+J829,J829)</f>
        <v>11705.204780074993</v>
      </c>
      <c r="S829" s="2" t="str">
        <f>IF(P830=P829,"NA",R829/Q829)</f>
        <v>NA</v>
      </c>
      <c r="T829" s="2">
        <f>IF(P829=P828,T828+J829^2,J829^2)</f>
        <v>3425342.0141003337</v>
      </c>
      <c r="U829" s="2" t="str">
        <f>IF(NOT($P830=$P829),SQRT(((T829)/($Q829))-S829^2),"NA")</f>
        <v>NA</v>
      </c>
    </row>
    <row r="830" spans="1:21" x14ac:dyDescent="0.2">
      <c r="A830" s="2">
        <f>D830-$D$2</f>
        <v>17.970000028610229</v>
      </c>
      <c r="B830" s="2">
        <v>1.75976753235E-3</v>
      </c>
      <c r="C830" s="2">
        <f>IF(B830&gt;B829,B830+(C829-B829),B830+(C829-B829)+5+A830-A829)</f>
        <v>17.931759595870986</v>
      </c>
      <c r="D830" s="2">
        <v>1577147210.0899999</v>
      </c>
      <c r="E830" s="2">
        <v>448</v>
      </c>
      <c r="F830" s="2">
        <v>902</v>
      </c>
      <c r="G830" s="2">
        <v>634</v>
      </c>
      <c r="H830" s="2">
        <v>696</v>
      </c>
      <c r="I830" s="2">
        <v>292</v>
      </c>
      <c r="J830" s="2">
        <f>$K$2*I830+(1-$K$2)*J829</f>
        <v>293.08829202973357</v>
      </c>
      <c r="K830" s="2"/>
      <c r="L830" s="2">
        <f>IF(O830="low", $K$4*J830+(1-$K$4)*L829,L829)</f>
        <v>286.01464528761591</v>
      </c>
      <c r="M830" s="2">
        <f>IF(O830="high", $K$4*J830+(1-$K$4)*M829,M829)</f>
        <v>293.33587123683947</v>
      </c>
      <c r="N830" s="2">
        <f>IF(O830="high",(1-$K$8)*N829+$K$8*(M829-2),IF(O830="low",(1-$K$8)*N829+$K$8*(L829+2),N829))</f>
        <v>290.59872905824295</v>
      </c>
      <c r="O830" s="2" t="str">
        <f>IF(J830&gt;N829+1,"high",IF(J830&lt;N829-1,"low","middle"))</f>
        <v>high</v>
      </c>
      <c r="P830" s="2">
        <f>IF(O830="low",250,IF(O830="high",300,275))</f>
        <v>300</v>
      </c>
      <c r="Q830" s="2">
        <f>IF(P830=P829,Q829+1,1)</f>
        <v>41</v>
      </c>
      <c r="R830" s="2">
        <f>IF(P830=P829,R829+J830,J830)</f>
        <v>11998.293072104727</v>
      </c>
      <c r="S830" s="2" t="str">
        <f>IF(P831=P830,"NA",R830/Q830)</f>
        <v>NA</v>
      </c>
      <c r="T830" s="2">
        <f>IF(P830=P829,T829+J830^2,J830^2)</f>
        <v>3511242.7610252402</v>
      </c>
      <c r="U830" s="2" t="str">
        <f>IF(NOT($P831=$P830),SQRT(((T830)/($Q830))-S830^2),"NA")</f>
        <v>NA</v>
      </c>
    </row>
    <row r="831" spans="1:21" x14ac:dyDescent="0.2">
      <c r="A831" s="2">
        <f>D831-$D$2</f>
        <v>17.970000028610229</v>
      </c>
      <c r="B831" s="2">
        <v>2.30693817139E-3</v>
      </c>
      <c r="C831" s="2">
        <f>IF(B831&gt;B830,B831+(C830-B830),B831+(C830-B830)+5+A831-A830)</f>
        <v>17.932306766510028</v>
      </c>
      <c r="D831" s="2">
        <v>1577147210.0899999</v>
      </c>
      <c r="E831" s="2">
        <v>448</v>
      </c>
      <c r="F831" s="2">
        <v>902</v>
      </c>
      <c r="G831" s="2">
        <v>635</v>
      </c>
      <c r="H831" s="2">
        <v>697</v>
      </c>
      <c r="I831" s="2">
        <v>295</v>
      </c>
      <c r="J831" s="2">
        <f>$K$2*I831+(1-$K$2)*J830</f>
        <v>293.47063362378685</v>
      </c>
      <c r="K831" s="2"/>
      <c r="L831" s="2">
        <f>IF(O831="low", $K$4*J831+(1-$K$4)*L830,L830)</f>
        <v>286.01464528761591</v>
      </c>
      <c r="M831" s="2">
        <f>IF(O831="high", $K$4*J831+(1-$K$4)*M830,M830)</f>
        <v>293.36282371422897</v>
      </c>
      <c r="N831" s="2">
        <f>IF(O831="high",(1-$K$8)*N830+$K$8*(M830-2),IF(O831="low",(1-$K$8)*N830+$K$8*(L830+2),N830))</f>
        <v>290.63558616717273</v>
      </c>
      <c r="O831" s="2" t="str">
        <f>IF(J831&gt;N830+1,"high",IF(J831&lt;N830-1,"low","middle"))</f>
        <v>high</v>
      </c>
      <c r="P831" s="2">
        <f>IF(O831="low",250,IF(O831="high",300,275))</f>
        <v>300</v>
      </c>
      <c r="Q831" s="2">
        <f>IF(P831=P830,Q830+1,1)</f>
        <v>42</v>
      </c>
      <c r="R831" s="2">
        <f>IF(P831=P830,R830+J831,J831)</f>
        <v>12291.763705728514</v>
      </c>
      <c r="S831" s="2" t="str">
        <f>IF(P832=P831,"NA",R831/Q831)</f>
        <v>NA</v>
      </c>
      <c r="T831" s="2">
        <f>IF(P831=P830,T830+J831^2,J831^2)</f>
        <v>3597367.7738247872</v>
      </c>
      <c r="U831" s="2" t="str">
        <f>IF(NOT($P832=$P831),SQRT(((T831)/($Q831))-S831^2),"NA")</f>
        <v>NA</v>
      </c>
    </row>
    <row r="832" spans="1:21" x14ac:dyDescent="0.2">
      <c r="A832" s="2">
        <f>D832-$D$2</f>
        <v>17.970000028610229</v>
      </c>
      <c r="B832" s="2">
        <v>2.82883644104E-3</v>
      </c>
      <c r="C832" s="2">
        <f>IF(B832&gt;B831,B832+(C831-B831),B832+(C831-B831)+5+A832-A831)</f>
        <v>17.932828664779677</v>
      </c>
      <c r="D832" s="2">
        <v>1577147210.0899999</v>
      </c>
      <c r="E832" s="2">
        <v>447</v>
      </c>
      <c r="F832" s="2">
        <v>903</v>
      </c>
      <c r="G832" s="2">
        <v>635</v>
      </c>
      <c r="H832" s="2">
        <v>695</v>
      </c>
      <c r="I832" s="2">
        <v>293</v>
      </c>
      <c r="J832" s="2">
        <f>$K$2*I832+(1-$K$2)*J831</f>
        <v>293.37650689902949</v>
      </c>
      <c r="K832" s="2"/>
      <c r="L832" s="2">
        <f>IF(O832="low", $K$4*J832+(1-$K$4)*L831,L831)</f>
        <v>286.01464528761591</v>
      </c>
      <c r="M832" s="2">
        <f>IF(O832="high", $K$4*J832+(1-$K$4)*M831,M831)</f>
        <v>293.36556035118906</v>
      </c>
      <c r="N832" s="2">
        <f>IF(O832="high",(1-$K$8)*N831+$K$8*(M831-2),IF(O832="low",(1-$K$8)*N831+$K$8*(L831+2),N831))</f>
        <v>290.67194804452555</v>
      </c>
      <c r="O832" s="2" t="str">
        <f>IF(J832&gt;N831+1,"high",IF(J832&lt;N831-1,"low","middle"))</f>
        <v>high</v>
      </c>
      <c r="P832" s="2">
        <f>IF(O832="low",250,IF(O832="high",300,275))</f>
        <v>300</v>
      </c>
      <c r="Q832" s="2">
        <f>IF(P832=P831,Q831+1,1)</f>
        <v>43</v>
      </c>
      <c r="R832" s="2">
        <f>IF(P832=P831,R831+J832,J832)</f>
        <v>12585.140212627542</v>
      </c>
      <c r="S832" s="2" t="str">
        <f>IF(P833=P832,"NA",R832/Q832)</f>
        <v>NA</v>
      </c>
      <c r="T832" s="2">
        <f>IF(P832=P831,T831+J832^2,J832^2)</f>
        <v>3683437.5486250636</v>
      </c>
      <c r="U832" s="2" t="str">
        <f>IF(NOT($P833=$P832),SQRT(((T832)/($Q832))-S832^2),"NA")</f>
        <v>NA</v>
      </c>
    </row>
    <row r="833" spans="1:21" x14ac:dyDescent="0.2">
      <c r="A833" s="2">
        <f>D833-$D$2</f>
        <v>17.970000028610229</v>
      </c>
      <c r="B833" s="2">
        <v>3.3469200134299999E-3</v>
      </c>
      <c r="C833" s="2">
        <f>IF(B833&gt;B832,B833+(C832-B832),B833+(C832-B832)+5+A833-A832)</f>
        <v>17.933346748352069</v>
      </c>
      <c r="D833" s="2">
        <v>1577147210.0899999</v>
      </c>
      <c r="E833" s="2">
        <v>446</v>
      </c>
      <c r="F833" s="2">
        <v>901</v>
      </c>
      <c r="G833" s="2">
        <v>635</v>
      </c>
      <c r="H833" s="2">
        <v>696</v>
      </c>
      <c r="I833" s="2">
        <v>291</v>
      </c>
      <c r="J833" s="2">
        <f>$K$2*I833+(1-$K$2)*J832</f>
        <v>292.90120551922359</v>
      </c>
      <c r="K833" s="2"/>
      <c r="L833" s="2">
        <f>IF(O833="low", $K$4*J833+(1-$K$4)*L832,L832)</f>
        <v>286.01464528761591</v>
      </c>
      <c r="M833" s="2">
        <f>IF(O833="high", $K$4*J833+(1-$K$4)*M832,M832)</f>
        <v>293.27268938479597</v>
      </c>
      <c r="N833" s="2">
        <f>IF(O833="high",(1-$K$8)*N832+$K$8*(M832-2),IF(O833="low",(1-$K$8)*N832+$K$8*(L832+2),N832))</f>
        <v>290.70662865985872</v>
      </c>
      <c r="O833" s="2" t="str">
        <f>IF(J833&gt;N832+1,"high",IF(J833&lt;N832-1,"low","middle"))</f>
        <v>high</v>
      </c>
      <c r="P833" s="2">
        <f>IF(O833="low",250,IF(O833="high",300,275))</f>
        <v>300</v>
      </c>
      <c r="Q833" s="2">
        <f>IF(P833=P832,Q832+1,1)</f>
        <v>44</v>
      </c>
      <c r="R833" s="2">
        <f>IF(P833=P832,R832+J833,J833)</f>
        <v>12878.041418146766</v>
      </c>
      <c r="S833" s="2" t="str">
        <f>IF(P834=P833,"NA",R833/Q833)</f>
        <v>NA</v>
      </c>
      <c r="T833" s="2">
        <f>IF(P833=P832,T832+J833^2,J833^2)</f>
        <v>3769228.6648196783</v>
      </c>
      <c r="U833" s="2" t="str">
        <f>IF(NOT($P834=$P833),SQRT(((T833)/($Q833))-S833^2),"NA")</f>
        <v>NA</v>
      </c>
    </row>
    <row r="834" spans="1:21" x14ac:dyDescent="0.2">
      <c r="A834" s="2">
        <f>D834-$D$2</f>
        <v>17.970000028610229</v>
      </c>
      <c r="B834" s="2">
        <v>3.9479732513399996E-3</v>
      </c>
      <c r="C834" s="2">
        <f>IF(B834&gt;B833,B834+(C833-B833),B834+(C833-B833)+5+A834-A833)</f>
        <v>17.933947801589976</v>
      </c>
      <c r="D834" s="2">
        <v>1577147210.0899999</v>
      </c>
      <c r="E834" s="2">
        <v>448</v>
      </c>
      <c r="F834" s="2">
        <v>901</v>
      </c>
      <c r="G834" s="2">
        <v>635</v>
      </c>
      <c r="H834" s="2">
        <v>697</v>
      </c>
      <c r="I834" s="2">
        <v>295</v>
      </c>
      <c r="J834" s="2">
        <f>$K$2*I834+(1-$K$2)*J833</f>
        <v>293.32096441537885</v>
      </c>
      <c r="K834" s="2"/>
      <c r="L834" s="2">
        <f>IF(O834="low", $K$4*J834+(1-$K$4)*L833,L833)</f>
        <v>286.01464528761591</v>
      </c>
      <c r="M834" s="2">
        <f>IF(O834="high", $K$4*J834+(1-$K$4)*M833,M833)</f>
        <v>293.28234439091256</v>
      </c>
      <c r="N834" s="2">
        <f>IF(O834="high",(1-$K$8)*N833+$K$8*(M833-2),IF(O834="low",(1-$K$8)*N833+$K$8*(L833+2),N833))</f>
        <v>290.73493169610555</v>
      </c>
      <c r="O834" s="2" t="str">
        <f>IF(J834&gt;N833+1,"high",IF(J834&lt;N833-1,"low","middle"))</f>
        <v>high</v>
      </c>
      <c r="P834" s="2">
        <f>IF(O834="low",250,IF(O834="high",300,275))</f>
        <v>300</v>
      </c>
      <c r="Q834" s="2">
        <f>IF(P834=P833,Q833+1,1)</f>
        <v>45</v>
      </c>
      <c r="R834" s="2">
        <f>IF(P834=P833,R833+J834,J834)</f>
        <v>13171.362382562145</v>
      </c>
      <c r="S834" s="2" t="str">
        <f>IF(P835=P834,"NA",R834/Q834)</f>
        <v>NA</v>
      </c>
      <c r="T834" s="2">
        <f>IF(P834=P833,T833+J834^2,J834^2)</f>
        <v>3855265.8529852461</v>
      </c>
      <c r="U834" s="2" t="str">
        <f>IF(NOT($P835=$P834),SQRT(((T834)/($Q834))-S834^2),"NA")</f>
        <v>NA</v>
      </c>
    </row>
    <row r="835" spans="1:21" x14ac:dyDescent="0.2">
      <c r="A835" s="2">
        <f>D835-$D$2</f>
        <v>17.970000028610229</v>
      </c>
      <c r="B835" s="2">
        <v>4.5058727264400003E-3</v>
      </c>
      <c r="C835" s="2">
        <f>IF(B835&gt;B834,B835+(C834-B834),B835+(C834-B834)+5+A835-A834)</f>
        <v>17.934505701065078</v>
      </c>
      <c r="D835" s="2">
        <v>1577147210.0899999</v>
      </c>
      <c r="E835" s="2">
        <v>447</v>
      </c>
      <c r="F835" s="2">
        <v>904</v>
      </c>
      <c r="G835" s="2">
        <v>635</v>
      </c>
      <c r="H835" s="2">
        <v>697</v>
      </c>
      <c r="I835" s="2">
        <v>293</v>
      </c>
      <c r="J835" s="2">
        <f>$K$2*I835+(1-$K$2)*J834</f>
        <v>293.25677153230311</v>
      </c>
      <c r="K835" s="2"/>
      <c r="L835" s="2">
        <f>IF(O835="low", $K$4*J835+(1-$K$4)*L834,L834)</f>
        <v>286.01464528761591</v>
      </c>
      <c r="M835" s="2">
        <f>IF(O835="high", $K$4*J835+(1-$K$4)*M834,M834)</f>
        <v>293.27722981919067</v>
      </c>
      <c r="N835" s="2">
        <f>IF(O835="high",(1-$K$8)*N834+$K$8*(M834-2),IF(O835="low",(1-$K$8)*N834+$K$8*(L834+2),N834))</f>
        <v>290.76230233084584</v>
      </c>
      <c r="O835" s="2" t="str">
        <f>IF(J835&gt;N834+1,"high",IF(J835&lt;N834-1,"low","middle"))</f>
        <v>high</v>
      </c>
      <c r="P835" s="2">
        <f>IF(O835="low",250,IF(O835="high",300,275))</f>
        <v>300</v>
      </c>
      <c r="Q835" s="2">
        <f>IF(P835=P834,Q834+1,1)</f>
        <v>46</v>
      </c>
      <c r="R835" s="2">
        <f>IF(P835=P834,R834+J835,J835)</f>
        <v>13464.619154094449</v>
      </c>
      <c r="S835" s="2" t="str">
        <f>IF(P836=P835,"NA",R835/Q835)</f>
        <v>NA</v>
      </c>
      <c r="T835" s="2">
        <f>IF(P835=P834,T834+J835^2,J835^2)</f>
        <v>3941265.3870347957</v>
      </c>
      <c r="U835" s="2" t="str">
        <f>IF(NOT($P836=$P835),SQRT(((T835)/($Q835))-S835^2),"NA")</f>
        <v>NA</v>
      </c>
    </row>
    <row r="836" spans="1:21" x14ac:dyDescent="0.2">
      <c r="A836" s="2">
        <f>D836-$D$2</f>
        <v>17.970000028610229</v>
      </c>
      <c r="B836" s="2">
        <v>5.0559043884299999E-3</v>
      </c>
      <c r="C836" s="2">
        <f>IF(B836&gt;B835,B836+(C835-B835),B836+(C835-B835)+5+A836-A835)</f>
        <v>17.935055732727069</v>
      </c>
      <c r="D836" s="2">
        <v>1577147210.0899999</v>
      </c>
      <c r="E836" s="2">
        <v>446</v>
      </c>
      <c r="F836" s="2">
        <v>902</v>
      </c>
      <c r="G836" s="2">
        <v>636</v>
      </c>
      <c r="H836" s="2">
        <v>696</v>
      </c>
      <c r="I836" s="2">
        <v>292</v>
      </c>
      <c r="J836" s="2">
        <f>$K$2*I836+(1-$K$2)*J835</f>
        <v>293.00541722584251</v>
      </c>
      <c r="K836" s="2"/>
      <c r="L836" s="2">
        <f>IF(O836="low", $K$4*J836+(1-$K$4)*L835,L835)</f>
        <v>286.01464528761591</v>
      </c>
      <c r="M836" s="2">
        <f>IF(O836="high", $K$4*J836+(1-$K$4)*M835,M835)</f>
        <v>293.22286730052105</v>
      </c>
      <c r="N836" s="2">
        <f>IF(O836="high",(1-$K$8)*N835+$K$8*(M835-2),IF(O836="low",(1-$K$8)*N835+$K$8*(L835+2),N835))</f>
        <v>290.78804870526307</v>
      </c>
      <c r="O836" s="2" t="str">
        <f>IF(J836&gt;N835+1,"high",IF(J836&lt;N835-1,"low","middle"))</f>
        <v>high</v>
      </c>
      <c r="P836" s="2">
        <f>IF(O836="low",250,IF(O836="high",300,275))</f>
        <v>300</v>
      </c>
      <c r="Q836" s="2">
        <f>IF(P836=P835,Q835+1,1)</f>
        <v>47</v>
      </c>
      <c r="R836" s="2">
        <f>IF(P836=P835,R835+J836,J836)</f>
        <v>13757.624571320292</v>
      </c>
      <c r="S836" s="2" t="str">
        <f>IF(P837=P836,"NA",R836/Q836)</f>
        <v>NA</v>
      </c>
      <c r="T836" s="2">
        <f>IF(P836=P835,T835+J836^2,J836^2)</f>
        <v>4027117.561558486</v>
      </c>
      <c r="U836" s="2" t="str">
        <f>IF(NOT($P837=$P836),SQRT(((T836)/($Q836))-S836^2),"NA")</f>
        <v>NA</v>
      </c>
    </row>
    <row r="837" spans="1:21" x14ac:dyDescent="0.2">
      <c r="A837" s="2">
        <f>D837-$D$2</f>
        <v>17.970000028610229</v>
      </c>
      <c r="B837" s="2">
        <v>5.3288936615000001E-3</v>
      </c>
      <c r="C837" s="2">
        <f>IF(B837&gt;B836,B837+(C836-B836),B837+(C836-B836)+5+A837-A836)</f>
        <v>17.935328722000136</v>
      </c>
      <c r="D837" s="2">
        <v>1577147210.0899999</v>
      </c>
      <c r="E837" s="2">
        <v>448</v>
      </c>
      <c r="F837" s="2">
        <v>902</v>
      </c>
      <c r="G837" s="2">
        <v>636</v>
      </c>
      <c r="H837" s="2">
        <v>697</v>
      </c>
      <c r="I837" s="2">
        <v>294</v>
      </c>
      <c r="J837" s="2">
        <f>$K$2*I837+(1-$K$2)*J836</f>
        <v>293.20433378067401</v>
      </c>
      <c r="K837" s="2"/>
      <c r="L837" s="2">
        <f>IF(O837="low", $K$4*J837+(1-$K$4)*L836,L836)</f>
        <v>286.01464528761591</v>
      </c>
      <c r="M837" s="2">
        <f>IF(O837="high", $K$4*J837+(1-$K$4)*M836,M836)</f>
        <v>293.21916059655166</v>
      </c>
      <c r="N837" s="2">
        <f>IF(O837="high",(1-$K$8)*N836+$K$8*(M836-2),IF(O837="low",(1-$K$8)*N836+$K$8*(L836+2),N836))</f>
        <v>290.80978963502594</v>
      </c>
      <c r="O837" s="2" t="str">
        <f>IF(J837&gt;N836+1,"high",IF(J837&lt;N836-1,"low","middle"))</f>
        <v>high</v>
      </c>
      <c r="P837" s="2">
        <f>IF(O837="low",250,IF(O837="high",300,275))</f>
        <v>300</v>
      </c>
      <c r="Q837" s="2">
        <f>IF(P837=P836,Q836+1,1)</f>
        <v>48</v>
      </c>
      <c r="R837" s="2">
        <f>IF(P837=P836,R836+J837,J837)</f>
        <v>14050.828905100965</v>
      </c>
      <c r="S837" s="2" t="str">
        <f>IF(P838=P837,"NA",R837/Q837)</f>
        <v>NA</v>
      </c>
      <c r="T837" s="2">
        <f>IF(P837=P836,T836+J837^2,J837^2)</f>
        <v>4113086.3429062548</v>
      </c>
      <c r="U837" s="2" t="str">
        <f>IF(NOT($P838=$P837),SQRT(((T837)/($Q837))-S837^2),"NA")</f>
        <v>NA</v>
      </c>
    </row>
    <row r="838" spans="1:21" x14ac:dyDescent="0.2">
      <c r="A838" s="2">
        <f>D838-$D$2</f>
        <v>17.970000028610229</v>
      </c>
      <c r="B838" s="2">
        <v>5.4898262023900003E-3</v>
      </c>
      <c r="C838" s="2">
        <f>IF(B838&gt;B837,B838+(C837-B837),B838+(C837-B837)+5+A838-A837)</f>
        <v>17.935489654541026</v>
      </c>
      <c r="D838" s="2">
        <v>1577147210.0899999</v>
      </c>
      <c r="E838" s="2">
        <v>447</v>
      </c>
      <c r="F838" s="2">
        <v>902</v>
      </c>
      <c r="G838" s="2">
        <v>635</v>
      </c>
      <c r="H838" s="2">
        <v>696</v>
      </c>
      <c r="I838" s="2">
        <v>293</v>
      </c>
      <c r="J838" s="2">
        <f>$K$2*I838+(1-$K$2)*J837</f>
        <v>293.16346702453922</v>
      </c>
      <c r="K838" s="2"/>
      <c r="L838" s="2">
        <f>IF(O838="low", $K$4*J838+(1-$K$4)*L837,L837)</f>
        <v>286.01464528761591</v>
      </c>
      <c r="M838" s="2">
        <f>IF(O838="high", $K$4*J838+(1-$K$4)*M837,M837)</f>
        <v>293.20802188214918</v>
      </c>
      <c r="N838" s="2">
        <f>IF(O838="high",(1-$K$8)*N837+$K$8*(M837-2),IF(O838="low",(1-$K$8)*N837+$K$8*(L837+2),N837))</f>
        <v>290.83025818310222</v>
      </c>
      <c r="O838" s="2" t="str">
        <f>IF(J838&gt;N837+1,"high",IF(J838&lt;N837-1,"low","middle"))</f>
        <v>high</v>
      </c>
      <c r="P838" s="2">
        <f>IF(O838="low",250,IF(O838="high",300,275))</f>
        <v>300</v>
      </c>
      <c r="Q838" s="2">
        <f>IF(P838=P837,Q837+1,1)</f>
        <v>49</v>
      </c>
      <c r="R838" s="2">
        <f>IF(P838=P837,R837+J838,J838)</f>
        <v>14343.992372125504</v>
      </c>
      <c r="S838" s="2" t="str">
        <f>IF(P839=P838,"NA",R838/Q838)</f>
        <v>NA</v>
      </c>
      <c r="T838" s="2">
        <f>IF(P838=P837,T837+J838^2,J838^2)</f>
        <v>4199031.1613041032</v>
      </c>
      <c r="U838" s="2" t="str">
        <f>IF(NOT($P839=$P838),SQRT(((T838)/($Q838))-S838^2),"NA")</f>
        <v>NA</v>
      </c>
    </row>
    <row r="839" spans="1:21" x14ac:dyDescent="0.2">
      <c r="A839" s="2">
        <f>D839-$D$2</f>
        <v>17.970000028610229</v>
      </c>
      <c r="B839" s="2">
        <v>5.6509971618699997E-3</v>
      </c>
      <c r="C839" s="2">
        <f>IF(B839&gt;B838,B839+(C838-B838),B839+(C838-B838)+5+A839-A838)</f>
        <v>17.935650825500506</v>
      </c>
      <c r="D839" s="2">
        <v>1577147210.0899999</v>
      </c>
      <c r="E839" s="2">
        <v>446</v>
      </c>
      <c r="F839" s="2">
        <v>903</v>
      </c>
      <c r="G839" s="2">
        <v>636</v>
      </c>
      <c r="H839" s="2">
        <v>697</v>
      </c>
      <c r="I839" s="2">
        <v>294</v>
      </c>
      <c r="J839" s="2">
        <f>$K$2*I839+(1-$K$2)*J838</f>
        <v>293.33077361963137</v>
      </c>
      <c r="K839" s="2"/>
      <c r="L839" s="2">
        <f>IF(O839="low", $K$4*J839+(1-$K$4)*L838,L838)</f>
        <v>286.01464528761591</v>
      </c>
      <c r="M839" s="2">
        <f>IF(O839="high", $K$4*J839+(1-$K$4)*M838,M838)</f>
        <v>293.23257222964565</v>
      </c>
      <c r="N839" s="2">
        <f>IF(O839="high",(1-$K$8)*N838+$K$8*(M838-2),IF(O839="low",(1-$K$8)*N838+$K$8*(L838+2),N838))</f>
        <v>290.84914636805456</v>
      </c>
      <c r="O839" s="2" t="str">
        <f>IF(J839&gt;N838+1,"high",IF(J839&lt;N838-1,"low","middle"))</f>
        <v>high</v>
      </c>
      <c r="P839" s="2">
        <f>IF(O839="low",250,IF(O839="high",300,275))</f>
        <v>300</v>
      </c>
      <c r="Q839" s="2">
        <f>IF(P839=P838,Q838+1,1)</f>
        <v>50</v>
      </c>
      <c r="R839" s="2">
        <f>IF(P839=P838,R838+J839,J839)</f>
        <v>14637.323145745135</v>
      </c>
      <c r="S839" s="2" t="str">
        <f>IF(P840=P839,"NA",R839/Q839)</f>
        <v>NA</v>
      </c>
      <c r="T839" s="2">
        <f>IF(P839=P838,T838+J839^2,J839^2)</f>
        <v>4285074.1040563947</v>
      </c>
      <c r="U839" s="2" t="str">
        <f>IF(NOT($P840=$P839),SQRT(((T839)/($Q839))-S839^2),"NA")</f>
        <v>NA</v>
      </c>
    </row>
    <row r="840" spans="1:21" x14ac:dyDescent="0.2">
      <c r="A840" s="2">
        <f>D840-$D$2</f>
        <v>17.970000028610229</v>
      </c>
      <c r="B840" s="2">
        <v>5.8119297027599999E-3</v>
      </c>
      <c r="C840" s="2">
        <f>IF(B840&gt;B839,B840+(C839-B839),B840+(C839-B839)+5+A840-A839)</f>
        <v>17.935811758041396</v>
      </c>
      <c r="D840" s="2">
        <v>1577147210.0899999</v>
      </c>
      <c r="E840" s="2">
        <v>447</v>
      </c>
      <c r="F840" s="2">
        <v>902</v>
      </c>
      <c r="G840" s="2">
        <v>636</v>
      </c>
      <c r="H840" s="2">
        <v>697</v>
      </c>
      <c r="I840" s="2">
        <v>293</v>
      </c>
      <c r="J840" s="2">
        <f>$K$2*I840+(1-$K$2)*J839</f>
        <v>293.2646188957051</v>
      </c>
      <c r="K840" s="2"/>
      <c r="L840" s="2">
        <f>IF(O840="low", $K$4*J840+(1-$K$4)*L839,L839)</f>
        <v>286.01464528761591</v>
      </c>
      <c r="M840" s="2">
        <f>IF(O840="high", $K$4*J840+(1-$K$4)*M839,M839)</f>
        <v>293.23898156285759</v>
      </c>
      <c r="N840" s="2">
        <f>IF(O840="high",(1-$K$8)*N839+$K$8*(M839-2),IF(O840="low",(1-$K$8)*N839+$K$8*(L839+2),N839))</f>
        <v>290.86831766113409</v>
      </c>
      <c r="O840" s="2" t="str">
        <f>IF(J840&gt;N839+1,"high",IF(J840&lt;N839-1,"low","middle"))</f>
        <v>high</v>
      </c>
      <c r="P840" s="2">
        <f>IF(O840="low",250,IF(O840="high",300,275))</f>
        <v>300</v>
      </c>
      <c r="Q840" s="2">
        <f>IF(P840=P839,Q839+1,1)</f>
        <v>51</v>
      </c>
      <c r="R840" s="2">
        <f>IF(P840=P839,R839+J840,J840)</f>
        <v>14930.587764640841</v>
      </c>
      <c r="S840" s="2" t="str">
        <f>IF(P841=P840,"NA",R840/Q840)</f>
        <v>NA</v>
      </c>
      <c r="T840" s="2">
        <f>IF(P840=P839,T839+J840^2,J840^2)</f>
        <v>4371078.2407524381</v>
      </c>
      <c r="U840" s="2" t="str">
        <f>IF(NOT($P841=$P840),SQRT(((T840)/($Q840))-S840^2),"NA")</f>
        <v>NA</v>
      </c>
    </row>
    <row r="841" spans="1:21" x14ac:dyDescent="0.2">
      <c r="A841" s="2">
        <f>D841-$D$2</f>
        <v>17.970000028610229</v>
      </c>
      <c r="B841" s="2">
        <v>5.9728622436500001E-3</v>
      </c>
      <c r="C841" s="2">
        <f>IF(B841&gt;B840,B841+(C840-B840),B841+(C840-B840)+5+A841-A840)</f>
        <v>17.935972690582286</v>
      </c>
      <c r="D841" s="2">
        <v>1577147210.0899999</v>
      </c>
      <c r="E841" s="2">
        <v>447</v>
      </c>
      <c r="F841" s="2">
        <v>902</v>
      </c>
      <c r="G841" s="2">
        <v>634</v>
      </c>
      <c r="H841" s="2">
        <v>695</v>
      </c>
      <c r="I841" s="2">
        <v>291</v>
      </c>
      <c r="J841" s="2">
        <f>$K$2*I841+(1-$K$2)*J840</f>
        <v>292.81169511656407</v>
      </c>
      <c r="K841" s="2"/>
      <c r="L841" s="2">
        <f>IF(O841="low", $K$4*J841+(1-$K$4)*L840,L840)</f>
        <v>286.01464528761591</v>
      </c>
      <c r="M841" s="2">
        <f>IF(O841="high", $K$4*J841+(1-$K$4)*M840,M840)</f>
        <v>293.15352427359892</v>
      </c>
      <c r="N841" s="2">
        <f>IF(O841="high",(1-$K$8)*N840+$K$8*(M840-2),IF(O841="low",(1-$K$8)*N840+$K$8*(L840+2),N840))</f>
        <v>290.88685085622029</v>
      </c>
      <c r="O841" s="2" t="str">
        <f>IF(J841&gt;N840+1,"high",IF(J841&lt;N840-1,"low","middle"))</f>
        <v>high</v>
      </c>
      <c r="P841" s="2">
        <f>IF(O841="low",250,IF(O841="high",300,275))</f>
        <v>300</v>
      </c>
      <c r="Q841" s="2">
        <f>IF(P841=P840,Q840+1,1)</f>
        <v>52</v>
      </c>
      <c r="R841" s="2">
        <f>IF(P841=P840,R840+J841,J841)</f>
        <v>15223.399459757406</v>
      </c>
      <c r="S841" s="2" t="str">
        <f>IF(P842=P841,"NA",R841/Q841)</f>
        <v>NA</v>
      </c>
      <c r="T841" s="2">
        <f>IF(P841=P840,T840+J841^2,J841^2)</f>
        <v>4456816.9295494733</v>
      </c>
      <c r="U841" s="2" t="str">
        <f>IF(NOT($P842=$P841),SQRT(((T841)/($Q841))-S841^2),"NA")</f>
        <v>NA</v>
      </c>
    </row>
    <row r="842" spans="1:21" x14ac:dyDescent="0.2">
      <c r="A842" s="2">
        <f>D842-$D$2</f>
        <v>17.970000028610229</v>
      </c>
      <c r="B842" s="2">
        <v>6.1328411102299996E-3</v>
      </c>
      <c r="C842" s="2">
        <f>IF(B842&gt;B841,B842+(C841-B841),B842+(C841-B841)+5+A842-A841)</f>
        <v>17.936132669448867</v>
      </c>
      <c r="D842" s="2">
        <v>1577147210.0899999</v>
      </c>
      <c r="E842" s="2">
        <v>447</v>
      </c>
      <c r="F842" s="2">
        <v>903</v>
      </c>
      <c r="G842" s="2">
        <v>636</v>
      </c>
      <c r="H842" s="2">
        <v>696</v>
      </c>
      <c r="I842" s="2">
        <v>294</v>
      </c>
      <c r="J842" s="2">
        <f>$K$2*I842+(1-$K$2)*J841</f>
        <v>293.04935609325128</v>
      </c>
      <c r="K842" s="2"/>
      <c r="L842" s="2">
        <f>IF(O842="low", $K$4*J842+(1-$K$4)*L841,L841)</f>
        <v>286.01464528761591</v>
      </c>
      <c r="M842" s="2">
        <f>IF(O842="high", $K$4*J842+(1-$K$4)*M841,M841)</f>
        <v>293.13269063752944</v>
      </c>
      <c r="N842" s="2">
        <f>IF(O842="high",(1-$K$8)*N841+$K$8*(M841-2),IF(O842="low",(1-$K$8)*N841+$K$8*(L841+2),N841))</f>
        <v>290.90018452708921</v>
      </c>
      <c r="O842" s="2" t="str">
        <f>IF(J842&gt;N841+1,"high",IF(J842&lt;N841-1,"low","middle"))</f>
        <v>high</v>
      </c>
      <c r="P842" s="2">
        <f>IF(O842="low",250,IF(O842="high",300,275))</f>
        <v>300</v>
      </c>
      <c r="Q842" s="2">
        <f>IF(P842=P841,Q841+1,1)</f>
        <v>53</v>
      </c>
      <c r="R842" s="2">
        <f>IF(P842=P841,R841+J842,J842)</f>
        <v>15516.448815850657</v>
      </c>
      <c r="S842" s="2" t="str">
        <f>IF(P843=P842,"NA",R842/Q842)</f>
        <v>NA</v>
      </c>
      <c r="T842" s="2">
        <f>IF(P842=P841,T841+J842^2,J842^2)</f>
        <v>4542694.8546561422</v>
      </c>
      <c r="U842" s="2" t="str">
        <f>IF(NOT($P843=$P842),SQRT(((T842)/($Q842))-S842^2),"NA")</f>
        <v>NA</v>
      </c>
    </row>
    <row r="843" spans="1:21" x14ac:dyDescent="0.2">
      <c r="A843" s="2">
        <f>D843-$D$2</f>
        <v>17.970000028610229</v>
      </c>
      <c r="B843" s="2">
        <v>6.2928199768099999E-3</v>
      </c>
      <c r="C843" s="2">
        <f>IF(B843&gt;B842,B843+(C842-B842),B843+(C842-B842)+5+A843-A842)</f>
        <v>17.936292648315447</v>
      </c>
      <c r="D843" s="2">
        <v>1577147210.0899999</v>
      </c>
      <c r="E843" s="2">
        <v>448</v>
      </c>
      <c r="F843" s="2">
        <v>903</v>
      </c>
      <c r="G843" s="2">
        <v>636</v>
      </c>
      <c r="H843" s="2">
        <v>697</v>
      </c>
      <c r="I843" s="2">
        <v>293</v>
      </c>
      <c r="J843" s="2">
        <f>$K$2*I843+(1-$K$2)*J842</f>
        <v>293.03948487460104</v>
      </c>
      <c r="K843" s="2"/>
      <c r="L843" s="2">
        <f>IF(O843="low", $K$4*J843+(1-$K$4)*L842,L842)</f>
        <v>286.01464528761591</v>
      </c>
      <c r="M843" s="2">
        <f>IF(O843="high", $K$4*J843+(1-$K$4)*M842,M842)</f>
        <v>293.11404948494373</v>
      </c>
      <c r="N843" s="2">
        <f>IF(O843="high",(1-$K$8)*N842+$K$8*(M842-2),IF(O843="low",(1-$K$8)*N842+$K$8*(L842+2),N842))</f>
        <v>290.9118098326112</v>
      </c>
      <c r="O843" s="2" t="str">
        <f>IF(J843&gt;N842+1,"high",IF(J843&lt;N842-1,"low","middle"))</f>
        <v>high</v>
      </c>
      <c r="P843" s="2">
        <f>IF(O843="low",250,IF(O843="high",300,275))</f>
        <v>300</v>
      </c>
      <c r="Q843" s="2">
        <f>IF(P843=P842,Q842+1,1)</f>
        <v>54</v>
      </c>
      <c r="R843" s="2">
        <f>IF(P843=P842,R842+J843,J843)</f>
        <v>15809.488300725259</v>
      </c>
      <c r="S843" s="2" t="str">
        <f>IF(P844=P843,"NA",R843/Q843)</f>
        <v>NA</v>
      </c>
      <c r="T843" s="2">
        <f>IF(P843=P842,T842+J843^2,J843^2)</f>
        <v>4628566.9943517139</v>
      </c>
      <c r="U843" s="2" t="str">
        <f>IF(NOT($P844=$P843),SQRT(((T843)/($Q843))-S843^2),"NA")</f>
        <v>NA</v>
      </c>
    </row>
    <row r="844" spans="1:21" x14ac:dyDescent="0.2">
      <c r="A844" s="2">
        <f>D844-$D$2</f>
        <v>17.970000028610229</v>
      </c>
      <c r="B844" s="2">
        <v>6.45589828491E-3</v>
      </c>
      <c r="C844" s="2">
        <f>IF(B844&gt;B843,B844+(C843-B843),B844+(C843-B843)+5+A844-A843)</f>
        <v>17.936455726623546</v>
      </c>
      <c r="D844" s="2">
        <v>1577147210.0899999</v>
      </c>
      <c r="E844" s="2">
        <v>446</v>
      </c>
      <c r="F844" s="2">
        <v>902</v>
      </c>
      <c r="G844" s="2">
        <v>634</v>
      </c>
      <c r="H844" s="2">
        <v>697</v>
      </c>
      <c r="I844" s="2">
        <v>292</v>
      </c>
      <c r="J844" s="2">
        <f>$K$2*I844+(1-$K$2)*J843</f>
        <v>292.83158789968081</v>
      </c>
      <c r="K844" s="2"/>
      <c r="L844" s="2">
        <f>IF(O844="low", $K$4*J844+(1-$K$4)*L843,L843)</f>
        <v>286.01464528761591</v>
      </c>
      <c r="M844" s="2">
        <f>IF(O844="high", $K$4*J844+(1-$K$4)*M843,M843)</f>
        <v>293.05755716789116</v>
      </c>
      <c r="N844" s="2">
        <f>IF(O844="high",(1-$K$8)*N843+$K$8*(M843-2),IF(O844="low",(1-$K$8)*N843+$K$8*(L843+2),N843))</f>
        <v>290.92192181522785</v>
      </c>
      <c r="O844" s="2" t="str">
        <f>IF(J844&gt;N843+1,"high",IF(J844&lt;N843-1,"low","middle"))</f>
        <v>high</v>
      </c>
      <c r="P844" s="2">
        <f>IF(O844="low",250,IF(O844="high",300,275))</f>
        <v>300</v>
      </c>
      <c r="Q844" s="2">
        <f>IF(P844=P843,Q843+1,1)</f>
        <v>55</v>
      </c>
      <c r="R844" s="2">
        <f>IF(P844=P843,R843+J844,J844)</f>
        <v>16102.319888624939</v>
      </c>
      <c r="S844" s="2" t="str">
        <f>IF(P845=P844,"NA",R844/Q844)</f>
        <v>NA</v>
      </c>
      <c r="T844" s="2">
        <f>IF(P844=P843,T843+J844^2,J844^2)</f>
        <v>4714317.3332235627</v>
      </c>
      <c r="U844" s="2" t="str">
        <f>IF(NOT($P845=$P844),SQRT(((T844)/($Q844))-S844^2),"NA")</f>
        <v>NA</v>
      </c>
    </row>
    <row r="845" spans="1:21" x14ac:dyDescent="0.2">
      <c r="A845" s="2">
        <f>D845-$D$2</f>
        <v>17.970000028610229</v>
      </c>
      <c r="B845" s="2">
        <v>6.6158771514900003E-3</v>
      </c>
      <c r="C845" s="2">
        <f>IF(B845&gt;B844,B845+(C844-B844),B845+(C844-B844)+5+A845-A844)</f>
        <v>17.936615705490127</v>
      </c>
      <c r="D845" s="2">
        <v>1577147210.0899999</v>
      </c>
      <c r="E845" s="2">
        <v>447</v>
      </c>
      <c r="F845" s="2">
        <v>901</v>
      </c>
      <c r="G845" s="2">
        <v>635</v>
      </c>
      <c r="H845" s="2">
        <v>695</v>
      </c>
      <c r="I845" s="2">
        <v>293</v>
      </c>
      <c r="J845" s="2">
        <f>$K$2*I845+(1-$K$2)*J844</f>
        <v>292.8652703197447</v>
      </c>
      <c r="K845" s="2"/>
      <c r="L845" s="2">
        <f>IF(O845="low", $K$4*J845+(1-$K$4)*L844,L844)</f>
        <v>286.01464528761591</v>
      </c>
      <c r="M845" s="2">
        <f>IF(O845="high", $K$4*J845+(1-$K$4)*M844,M844)</f>
        <v>293.01909979826189</v>
      </c>
      <c r="N845" s="2">
        <f>IF(O845="high",(1-$K$8)*N844+$K$8*(M844-2),IF(O845="low",(1-$K$8)*N844+$K$8*(L844+2),N844))</f>
        <v>290.92870358286098</v>
      </c>
      <c r="O845" s="2" t="str">
        <f>IF(J845&gt;N844+1,"high",IF(J845&lt;N844-1,"low","middle"))</f>
        <v>high</v>
      </c>
      <c r="P845" s="2">
        <f>IF(O845="low",250,IF(O845="high",300,275))</f>
        <v>300</v>
      </c>
      <c r="Q845" s="2">
        <f>IF(P845=P844,Q844+1,1)</f>
        <v>56</v>
      </c>
      <c r="R845" s="2">
        <f>IF(P845=P844,R844+J845,J845)</f>
        <v>16395.185158944685</v>
      </c>
      <c r="S845" s="2" t="str">
        <f>IF(P846=P845,"NA",R845/Q845)</f>
        <v>NA</v>
      </c>
      <c r="T845" s="2">
        <f>IF(P845=P844,T844+J845^2,J845^2)</f>
        <v>4800087.3997830199</v>
      </c>
      <c r="U845" s="2" t="str">
        <f>IF(NOT($P846=$P845),SQRT(((T845)/($Q845))-S845^2),"NA")</f>
        <v>NA</v>
      </c>
    </row>
    <row r="846" spans="1:21" x14ac:dyDescent="0.2">
      <c r="A846" s="2">
        <f>D846-$D$2</f>
        <v>17.970000028610229</v>
      </c>
      <c r="B846" s="2">
        <v>6.7768096923799996E-3</v>
      </c>
      <c r="C846" s="2">
        <f>IF(B846&gt;B845,B846+(C845-B845),B846+(C845-B845)+5+A846-A845)</f>
        <v>17.936776638031017</v>
      </c>
      <c r="D846" s="2">
        <v>1577147210.0899999</v>
      </c>
      <c r="E846" s="2">
        <v>448</v>
      </c>
      <c r="F846" s="2">
        <v>902</v>
      </c>
      <c r="G846" s="2">
        <v>635</v>
      </c>
      <c r="H846" s="2">
        <v>696</v>
      </c>
      <c r="I846" s="2">
        <v>292</v>
      </c>
      <c r="J846" s="2">
        <f>$K$2*I846+(1-$K$2)*J845</f>
        <v>292.69221625579576</v>
      </c>
      <c r="K846" s="2"/>
      <c r="L846" s="2">
        <f>IF(O846="low", $K$4*J846+(1-$K$4)*L845,L845)</f>
        <v>286.01464528761591</v>
      </c>
      <c r="M846" s="2">
        <f>IF(O846="high", $K$4*J846+(1-$K$4)*M845,M845)</f>
        <v>292.95372308976869</v>
      </c>
      <c r="N846" s="2">
        <f>IF(O846="high",(1-$K$8)*N845+$K$8*(M845-2),IF(O846="low",(1-$K$8)*N845+$K$8*(L845+2),N845))</f>
        <v>290.93322339363101</v>
      </c>
      <c r="O846" s="2" t="str">
        <f>IF(J846&gt;N845+1,"high",IF(J846&lt;N845-1,"low","middle"))</f>
        <v>high</v>
      </c>
      <c r="P846" s="2">
        <f>IF(O846="low",250,IF(O846="high",300,275))</f>
        <v>300</v>
      </c>
      <c r="Q846" s="2">
        <f>IF(P846=P845,Q845+1,1)</f>
        <v>57</v>
      </c>
      <c r="R846" s="2">
        <f>IF(P846=P845,R845+J846,J846)</f>
        <v>16687.877375200482</v>
      </c>
      <c r="S846" s="2" t="str">
        <f>IF(P847=P846,"NA",R846/Q846)</f>
        <v>NA</v>
      </c>
      <c r="T846" s="2">
        <f>IF(P846=P845,T845+J846^2,J846^2)</f>
        <v>4885756.1332397498</v>
      </c>
      <c r="U846" s="2" t="str">
        <f>IF(NOT($P847=$P846),SQRT(((T846)/($Q846))-S846^2),"NA")</f>
        <v>NA</v>
      </c>
    </row>
    <row r="847" spans="1:21" x14ac:dyDescent="0.2">
      <c r="A847" s="2">
        <f>D847-$D$2</f>
        <v>17.970000028610229</v>
      </c>
      <c r="B847" s="2">
        <v>6.9379806518599998E-3</v>
      </c>
      <c r="C847" s="2">
        <f>IF(B847&gt;B846,B847+(C846-B846),B847+(C846-B846)+5+A847-A846)</f>
        <v>17.936937808990496</v>
      </c>
      <c r="D847" s="2">
        <v>1577147210.0899999</v>
      </c>
      <c r="E847" s="2">
        <v>448</v>
      </c>
      <c r="F847" s="2">
        <v>901</v>
      </c>
      <c r="G847" s="2">
        <v>635</v>
      </c>
      <c r="H847" s="2">
        <v>698</v>
      </c>
      <c r="I847" s="2">
        <v>294</v>
      </c>
      <c r="J847" s="2">
        <f>$K$2*I847+(1-$K$2)*J846</f>
        <v>292.95377300463662</v>
      </c>
      <c r="K847" s="2"/>
      <c r="L847" s="2">
        <f>IF(O847="low", $K$4*J847+(1-$K$4)*L846,L846)</f>
        <v>286.01464528761591</v>
      </c>
      <c r="M847" s="2">
        <f>IF(O847="high", $K$4*J847+(1-$K$4)*M846,M846)</f>
        <v>292.9537330727423</v>
      </c>
      <c r="N847" s="2">
        <f>IF(O847="high",(1-$K$8)*N846+$K$8*(M846-2),IF(O847="low",(1-$K$8)*N846+$K$8*(L846+2),N846))</f>
        <v>290.93424837843787</v>
      </c>
      <c r="O847" s="2" t="str">
        <f>IF(J847&gt;N846+1,"high",IF(J847&lt;N846-1,"low","middle"))</f>
        <v>high</v>
      </c>
      <c r="P847" s="2">
        <f>IF(O847="low",250,IF(O847="high",300,275))</f>
        <v>300</v>
      </c>
      <c r="Q847" s="2">
        <f>IF(P847=P846,Q846+1,1)</f>
        <v>58</v>
      </c>
      <c r="R847" s="2">
        <f>IF(P847=P846,R846+J847,J847)</f>
        <v>16980.831148205118</v>
      </c>
      <c r="S847" s="2" t="str">
        <f>IF(P848=P847,"NA",R847/Q847)</f>
        <v>NA</v>
      </c>
      <c r="T847" s="2">
        <f>IF(P847=P846,T846+J847^2,J847^2)</f>
        <v>4971578.0463574016</v>
      </c>
      <c r="U847" s="2" t="str">
        <f>IF(NOT($P848=$P847),SQRT(((T847)/($Q847))-S847^2),"NA")</f>
        <v>NA</v>
      </c>
    </row>
    <row r="848" spans="1:21" x14ac:dyDescent="0.2">
      <c r="A848" s="2">
        <f>D848-$D$2</f>
        <v>17.970000028610229</v>
      </c>
      <c r="B848" s="2">
        <v>7.0979595184300004E-3</v>
      </c>
      <c r="C848" s="2">
        <f>IF(B848&gt;B847,B848+(C847-B847),B848+(C847-B847)+5+A848-A847)</f>
        <v>17.937097787857066</v>
      </c>
      <c r="D848" s="2">
        <v>1577147210.0899999</v>
      </c>
      <c r="E848" s="2">
        <v>448</v>
      </c>
      <c r="F848" s="2">
        <v>902</v>
      </c>
      <c r="G848" s="2">
        <v>636</v>
      </c>
      <c r="H848" s="2">
        <v>696</v>
      </c>
      <c r="I848" s="2">
        <v>294</v>
      </c>
      <c r="J848" s="2">
        <f>$K$2*I848+(1-$K$2)*J847</f>
        <v>293.16301840370932</v>
      </c>
      <c r="K848" s="2"/>
      <c r="L848" s="2">
        <f>IF(O848="low", $K$4*J848+(1-$K$4)*L847,L847)</f>
        <v>286.01464528761591</v>
      </c>
      <c r="M848" s="2">
        <f>IF(O848="high", $K$4*J848+(1-$K$4)*M847,M847)</f>
        <v>292.99559013893571</v>
      </c>
      <c r="N848" s="2">
        <f>IF(O848="high",(1-$K$8)*N847+$K$8*(M847-2),IF(O848="low",(1-$K$8)*N847+$K$8*(L847+2),N847))</f>
        <v>290.93522261315309</v>
      </c>
      <c r="O848" s="2" t="str">
        <f>IF(J848&gt;N847+1,"high",IF(J848&lt;N847-1,"low","middle"))</f>
        <v>high</v>
      </c>
      <c r="P848" s="2">
        <f>IF(O848="low",250,IF(O848="high",300,275))</f>
        <v>300</v>
      </c>
      <c r="Q848" s="2">
        <f>IF(P848=P847,Q847+1,1)</f>
        <v>59</v>
      </c>
      <c r="R848" s="2">
        <f>IF(P848=P847,R847+J848,J848)</f>
        <v>17273.994166608827</v>
      </c>
      <c r="S848" s="2" t="str">
        <f>IF(P849=P848,"NA",R848/Q848)</f>
        <v>NA</v>
      </c>
      <c r="T848" s="2">
        <f>IF(P848=P847,T847+J848^2,J848^2)</f>
        <v>5057522.6017169757</v>
      </c>
      <c r="U848" s="2" t="str">
        <f>IF(NOT($P849=$P848),SQRT(((T848)/($Q848))-S848^2),"NA")</f>
        <v>NA</v>
      </c>
    </row>
    <row r="849" spans="1:21" x14ac:dyDescent="0.2">
      <c r="A849" s="2">
        <f>D849-$D$2</f>
        <v>17.970000028610229</v>
      </c>
      <c r="B849" s="2">
        <v>7.2588920593300004E-3</v>
      </c>
      <c r="C849" s="2">
        <f>IF(B849&gt;B848,B849+(C848-B848),B849+(C848-B848)+5+A849-A848)</f>
        <v>17.937258720397967</v>
      </c>
      <c r="D849" s="2">
        <v>1577147210.0899999</v>
      </c>
      <c r="E849" s="2">
        <v>446</v>
      </c>
      <c r="F849" s="2">
        <v>903</v>
      </c>
      <c r="G849" s="2">
        <v>635</v>
      </c>
      <c r="H849" s="2">
        <v>695</v>
      </c>
      <c r="I849" s="2">
        <v>291</v>
      </c>
      <c r="J849" s="2">
        <f>$K$2*I849+(1-$K$2)*J848</f>
        <v>292.73041472296745</v>
      </c>
      <c r="K849" s="2"/>
      <c r="L849" s="2">
        <f>IF(O849="low", $K$4*J849+(1-$K$4)*L848,L848)</f>
        <v>286.01464528761591</v>
      </c>
      <c r="M849" s="2">
        <f>IF(O849="high", $K$4*J849+(1-$K$4)*M848,M848)</f>
        <v>292.94255505574205</v>
      </c>
      <c r="N849" s="2">
        <f>IF(O849="high",(1-$K$8)*N848+$K$8*(M848-2),IF(O849="low",(1-$K$8)*N848+$K$8*(L848+2),N848))</f>
        <v>290.93824098944219</v>
      </c>
      <c r="O849" s="2" t="str">
        <f>IF(J849&gt;N848+1,"high",IF(J849&lt;N848-1,"low","middle"))</f>
        <v>high</v>
      </c>
      <c r="P849" s="2">
        <f>IF(O849="low",250,IF(O849="high",300,275))</f>
        <v>300</v>
      </c>
      <c r="Q849" s="2">
        <f>IF(P849=P848,Q848+1,1)</f>
        <v>60</v>
      </c>
      <c r="R849" s="2">
        <f>IF(P849=P848,R848+J849,J849)</f>
        <v>17566.724581331793</v>
      </c>
      <c r="S849" s="2" t="str">
        <f>IF(P850=P849,"NA",R849/Q849)</f>
        <v>NA</v>
      </c>
      <c r="T849" s="2">
        <f>IF(P849=P848,T848+J849^2,J849^2)</f>
        <v>5143213.697420856</v>
      </c>
      <c r="U849" s="2" t="str">
        <f>IF(NOT($P850=$P849),SQRT(((T849)/($Q849))-S849^2),"NA")</f>
        <v>NA</v>
      </c>
    </row>
    <row r="850" spans="1:21" x14ac:dyDescent="0.2">
      <c r="A850" s="2">
        <f>D850-$D$2</f>
        <v>17.970000028610229</v>
      </c>
      <c r="B850" s="2">
        <v>7.4198246002199998E-3</v>
      </c>
      <c r="C850" s="2">
        <f>IF(B850&gt;B849,B850+(C849-B849),B850+(C849-B849)+5+A850-A849)</f>
        <v>17.937419652938857</v>
      </c>
      <c r="D850" s="2">
        <v>1577147210.0899999</v>
      </c>
      <c r="E850" s="2">
        <v>448</v>
      </c>
      <c r="F850" s="2">
        <v>902</v>
      </c>
      <c r="G850" s="2">
        <v>636</v>
      </c>
      <c r="H850" s="2">
        <v>697</v>
      </c>
      <c r="I850" s="2">
        <v>293</v>
      </c>
      <c r="J850" s="2">
        <f>$K$2*I850+(1-$K$2)*J849</f>
        <v>292.784331778374</v>
      </c>
      <c r="K850" s="2"/>
      <c r="L850" s="2">
        <f>IF(O850="low", $K$4*J850+(1-$K$4)*L849,L849)</f>
        <v>286.01464528761591</v>
      </c>
      <c r="M850" s="2">
        <f>IF(O850="high", $K$4*J850+(1-$K$4)*M849,M849)</f>
        <v>292.91091040026845</v>
      </c>
      <c r="N850" s="2">
        <f>IF(O850="high",(1-$K$8)*N849+$K$8*(M849-2),IF(O850="low",(1-$K$8)*N849+$K$8*(L849+2),N849))</f>
        <v>290.9384566927572</v>
      </c>
      <c r="O850" s="2" t="str">
        <f>IF(J850&gt;N849+1,"high",IF(J850&lt;N849-1,"low","middle"))</f>
        <v>high</v>
      </c>
      <c r="P850" s="2">
        <f>IF(O850="low",250,IF(O850="high",300,275))</f>
        <v>300</v>
      </c>
      <c r="Q850" s="2">
        <f>IF(P850=P849,Q849+1,1)</f>
        <v>61</v>
      </c>
      <c r="R850" s="2">
        <f>IF(P850=P849,R849+J850,J850)</f>
        <v>17859.508913110167</v>
      </c>
      <c r="S850" s="2" t="str">
        <f>IF(P851=P850,"NA",R850/Q850)</f>
        <v>NA</v>
      </c>
      <c r="T850" s="2">
        <f>IF(P850=P849,T849+J850^2,J850^2)</f>
        <v>5228936.362355765</v>
      </c>
      <c r="U850" s="2" t="str">
        <f>IF(NOT($P851=$P850),SQRT(((T850)/($Q850))-S850^2),"NA")</f>
        <v>NA</v>
      </c>
    </row>
    <row r="851" spans="1:21" x14ac:dyDescent="0.2">
      <c r="A851" s="2">
        <f>D851-$D$2</f>
        <v>17.970000028610229</v>
      </c>
      <c r="B851" s="2">
        <v>7.5819492340099999E-3</v>
      </c>
      <c r="C851" s="2">
        <f>IF(B851&gt;B850,B851+(C850-B850),B851+(C850-B850)+5+A851-A850)</f>
        <v>17.937581777572646</v>
      </c>
      <c r="D851" s="2">
        <v>1577147210.0899999</v>
      </c>
      <c r="E851" s="2">
        <v>448</v>
      </c>
      <c r="F851" s="2">
        <v>902</v>
      </c>
      <c r="G851" s="2">
        <v>634</v>
      </c>
      <c r="H851" s="2">
        <v>697</v>
      </c>
      <c r="I851" s="2">
        <v>295</v>
      </c>
      <c r="J851" s="2">
        <f>$K$2*I851+(1-$K$2)*J850</f>
        <v>293.2274654226992</v>
      </c>
      <c r="K851" s="2"/>
      <c r="L851" s="2">
        <f>IF(O851="low", $K$4*J851+(1-$K$4)*L850,L850)</f>
        <v>286.01464528761591</v>
      </c>
      <c r="M851" s="2">
        <f>IF(O851="high", $K$4*J851+(1-$K$4)*M850,M850)</f>
        <v>292.97422140475459</v>
      </c>
      <c r="N851" s="2">
        <f>IF(O851="high",(1-$K$8)*N850+$K$8*(M850-2),IF(O851="low",(1-$K$8)*N850+$K$8*(L850+2),N850))</f>
        <v>290.93707937813275</v>
      </c>
      <c r="O851" s="2" t="str">
        <f>IF(J851&gt;N850+1,"high",IF(J851&lt;N850-1,"low","middle"))</f>
        <v>high</v>
      </c>
      <c r="P851" s="2">
        <f>IF(O851="low",250,IF(O851="high",300,275))</f>
        <v>300</v>
      </c>
      <c r="Q851" s="2">
        <f>IF(P851=P850,Q850+1,1)</f>
        <v>62</v>
      </c>
      <c r="R851" s="2">
        <f>IF(P851=P850,R850+J851,J851)</f>
        <v>18152.736378532867</v>
      </c>
      <c r="S851" s="2" t="str">
        <f>IF(P852=P851,"NA",R851/Q851)</f>
        <v>NA</v>
      </c>
      <c r="T851" s="2">
        <f>IF(P851=P850,T850+J851^2,J851^2)</f>
        <v>5314918.708833985</v>
      </c>
      <c r="U851" s="2" t="str">
        <f>IF(NOT($P852=$P851),SQRT(((T851)/($Q851))-S851^2),"NA")</f>
        <v>NA</v>
      </c>
    </row>
    <row r="852" spans="1:21" x14ac:dyDescent="0.2">
      <c r="A852" s="2">
        <f>D852-$D$2</f>
        <v>17.970000028610229</v>
      </c>
      <c r="B852" s="2">
        <v>7.7569484710700003E-3</v>
      </c>
      <c r="C852" s="2">
        <f>IF(B852&gt;B851,B852+(C851-B851),B852+(C851-B851)+5+A852-A851)</f>
        <v>17.937756776809707</v>
      </c>
      <c r="D852" s="2">
        <v>1577147210.0899999</v>
      </c>
      <c r="E852" s="2">
        <v>447</v>
      </c>
      <c r="F852" s="2">
        <v>904</v>
      </c>
      <c r="G852" s="2">
        <v>635</v>
      </c>
      <c r="H852" s="2">
        <v>695</v>
      </c>
      <c r="I852" s="2">
        <v>292</v>
      </c>
      <c r="J852" s="2">
        <f>$K$2*I852+(1-$K$2)*J851</f>
        <v>292.98197233815938</v>
      </c>
      <c r="K852" s="2"/>
      <c r="L852" s="2">
        <f>IF(O852="low", $K$4*J852+(1-$K$4)*L851,L851)</f>
        <v>286.01464528761591</v>
      </c>
      <c r="M852" s="2">
        <f>IF(O852="high", $K$4*J852+(1-$K$4)*M851,M851)</f>
        <v>292.97577159143555</v>
      </c>
      <c r="N852" s="2">
        <f>IF(O852="high",(1-$K$8)*N851+$K$8*(M851-2),IF(O852="low",(1-$K$8)*N851+$K$8*(L851+2),N851))</f>
        <v>290.93893647946385</v>
      </c>
      <c r="O852" s="2" t="str">
        <f>IF(J852&gt;N851+1,"high",IF(J852&lt;N851-1,"low","middle"))</f>
        <v>high</v>
      </c>
      <c r="P852" s="2">
        <f>IF(O852="low",250,IF(O852="high",300,275))</f>
        <v>300</v>
      </c>
      <c r="Q852" s="2">
        <f>IF(P852=P851,Q851+1,1)</f>
        <v>63</v>
      </c>
      <c r="R852" s="2">
        <f>IF(P852=P851,R851+J852,J852)</f>
        <v>18445.718350871026</v>
      </c>
      <c r="S852" s="2" t="str">
        <f>IF(P853=P852,"NA",R852/Q852)</f>
        <v>NA</v>
      </c>
      <c r="T852" s="2">
        <f>IF(P852=P851,T851+J852^2,J852^2)</f>
        <v>5400757.1449491428</v>
      </c>
      <c r="U852" s="2" t="str">
        <f>IF(NOT($P853=$P852),SQRT(((T852)/($Q852))-S852^2),"NA")</f>
        <v>NA</v>
      </c>
    </row>
    <row r="853" spans="1:21" x14ac:dyDescent="0.2">
      <c r="A853" s="2">
        <f>D853-$D$2</f>
        <v>17.970000028610229</v>
      </c>
      <c r="B853" s="2">
        <v>7.9197883606E-3</v>
      </c>
      <c r="C853" s="2">
        <f>IF(B853&gt;B852,B853+(C852-B852),B853+(C852-B852)+5+A853-A852)</f>
        <v>17.937919616699237</v>
      </c>
      <c r="D853" s="2">
        <v>1577147210.0899999</v>
      </c>
      <c r="E853" s="2">
        <v>447</v>
      </c>
      <c r="F853" s="2">
        <v>902</v>
      </c>
      <c r="G853" s="2">
        <v>636</v>
      </c>
      <c r="H853" s="2">
        <v>696</v>
      </c>
      <c r="I853" s="2">
        <v>292</v>
      </c>
      <c r="J853" s="2">
        <f>$K$2*I853+(1-$K$2)*J852</f>
        <v>292.7855778705275</v>
      </c>
      <c r="K853" s="2"/>
      <c r="L853" s="2">
        <f>IF(O853="low", $K$4*J853+(1-$K$4)*L852,L852)</f>
        <v>286.01464528761591</v>
      </c>
      <c r="M853" s="2">
        <f>IF(O853="high", $K$4*J853+(1-$K$4)*M852,M852)</f>
        <v>292.93773284725398</v>
      </c>
      <c r="N853" s="2">
        <f>IF(O853="high",(1-$K$8)*N852+$K$8*(M852-2),IF(O853="low",(1-$K$8)*N852+$K$8*(L852+2),N852))</f>
        <v>290.94077823506245</v>
      </c>
      <c r="O853" s="2" t="str">
        <f>IF(J853&gt;N852+1,"high",IF(J853&lt;N852-1,"low","middle"))</f>
        <v>high</v>
      </c>
      <c r="P853" s="2">
        <f>IF(O853="low",250,IF(O853="high",300,275))</f>
        <v>300</v>
      </c>
      <c r="Q853" s="2">
        <f>IF(P853=P852,Q852+1,1)</f>
        <v>64</v>
      </c>
      <c r="R853" s="2">
        <f>IF(P853=P852,R852+J853,J853)</f>
        <v>18738.503928741553</v>
      </c>
      <c r="S853" s="2" t="str">
        <f>IF(P854=P853,"NA",R853/Q853)</f>
        <v>NA</v>
      </c>
      <c r="T853" s="2">
        <f>IF(P853=P852,T852+J853^2,J853^2)</f>
        <v>5486480.5395581219</v>
      </c>
      <c r="U853" s="2" t="str">
        <f>IF(NOT($P854=$P853),SQRT(((T853)/($Q853))-S853^2),"NA")</f>
        <v>NA</v>
      </c>
    </row>
    <row r="854" spans="1:21" x14ac:dyDescent="0.2">
      <c r="A854" s="2">
        <f>D854-$D$2</f>
        <v>17.970000028610229</v>
      </c>
      <c r="B854" s="2">
        <v>8.0819129943800003E-3</v>
      </c>
      <c r="C854" s="2">
        <f>IF(B854&gt;B853,B854+(C853-B853),B854+(C853-B853)+5+A854-A853)</f>
        <v>17.938081741333018</v>
      </c>
      <c r="D854" s="2">
        <v>1577147210.0899999</v>
      </c>
      <c r="E854" s="2">
        <v>448</v>
      </c>
      <c r="F854" s="2">
        <v>901</v>
      </c>
      <c r="G854" s="2">
        <v>635</v>
      </c>
      <c r="H854" s="2">
        <v>697</v>
      </c>
      <c r="I854" s="2">
        <v>293</v>
      </c>
      <c r="J854" s="2">
        <f>$K$2*I854+(1-$K$2)*J853</f>
        <v>292.828462296422</v>
      </c>
      <c r="K854" s="2"/>
      <c r="L854" s="2">
        <f>IF(O854="low", $K$4*J854+(1-$K$4)*L853,L853)</f>
        <v>286.01464528761591</v>
      </c>
      <c r="M854" s="2">
        <f>IF(O854="high", $K$4*J854+(1-$K$4)*M853,M853)</f>
        <v>292.91587873708761</v>
      </c>
      <c r="N854" s="2">
        <f>IF(O854="high",(1-$K$8)*N853+$K$8*(M853-2),IF(O854="low",(1-$K$8)*N853+$K$8*(L853+2),N853))</f>
        <v>290.94062596567204</v>
      </c>
      <c r="O854" s="2" t="str">
        <f>IF(J854&gt;N853+1,"high",IF(J854&lt;N853-1,"low","middle"))</f>
        <v>high</v>
      </c>
      <c r="P854" s="2">
        <f>IF(O854="low",250,IF(O854="high",300,275))</f>
        <v>300</v>
      </c>
      <c r="Q854" s="2">
        <f>IF(P854=P853,Q853+1,1)</f>
        <v>65</v>
      </c>
      <c r="R854" s="2">
        <f>IF(P854=P853,R853+J854,J854)</f>
        <v>19031.332391037977</v>
      </c>
      <c r="S854" s="2" t="str">
        <f>IF(P855=P854,"NA",R854/Q854)</f>
        <v>NA</v>
      </c>
      <c r="T854" s="2">
        <f>IF(P854=P853,T853+J854^2,J854^2)</f>
        <v>5572229.0478890091</v>
      </c>
      <c r="U854" s="2" t="str">
        <f>IF(NOT($P855=$P854),SQRT(((T854)/($Q854))-S854^2),"NA")</f>
        <v>NA</v>
      </c>
    </row>
    <row r="855" spans="1:21" x14ac:dyDescent="0.2">
      <c r="A855" s="2">
        <f>D855-$D$2</f>
        <v>17.970000028610229</v>
      </c>
      <c r="B855" s="2">
        <v>8.2437992095899994E-3</v>
      </c>
      <c r="C855" s="2">
        <f>IF(B855&gt;B854,B855+(C854-B854),B855+(C854-B854)+5+A855-A854)</f>
        <v>17.938243627548228</v>
      </c>
      <c r="D855" s="2">
        <v>1577147210.0899999</v>
      </c>
      <c r="E855" s="2">
        <v>446</v>
      </c>
      <c r="F855" s="2">
        <v>902</v>
      </c>
      <c r="G855" s="2">
        <v>635</v>
      </c>
      <c r="H855" s="2">
        <v>697</v>
      </c>
      <c r="I855" s="2">
        <v>294</v>
      </c>
      <c r="J855" s="2">
        <f>$K$2*I855+(1-$K$2)*J854</f>
        <v>293.06276983713764</v>
      </c>
      <c r="K855" s="2"/>
      <c r="L855" s="2">
        <f>IF(O855="low", $K$4*J855+(1-$K$4)*L854,L854)</f>
        <v>286.01464528761591</v>
      </c>
      <c r="M855" s="2">
        <f>IF(O855="high", $K$4*J855+(1-$K$4)*M854,M854)</f>
        <v>292.94525695709763</v>
      </c>
      <c r="N855" s="2">
        <f>IF(O855="high",(1-$K$8)*N854+$K$8*(M854-2),IF(O855="low",(1-$K$8)*N854+$K$8*(L854+2),N854))</f>
        <v>290.93938860424282</v>
      </c>
      <c r="O855" s="2" t="str">
        <f>IF(J855&gt;N854+1,"high",IF(J855&lt;N854-1,"low","middle"))</f>
        <v>high</v>
      </c>
      <c r="P855" s="2">
        <f>IF(O855="low",250,IF(O855="high",300,275))</f>
        <v>300</v>
      </c>
      <c r="Q855" s="2">
        <f>IF(P855=P854,Q854+1,1)</f>
        <v>66</v>
      </c>
      <c r="R855" s="2">
        <f>IF(P855=P854,R854+J855,J855)</f>
        <v>19324.395160875116</v>
      </c>
      <c r="S855" s="2" t="str">
        <f>IF(P856=P855,"NA",R855/Q855)</f>
        <v>NA</v>
      </c>
      <c r="T855" s="2">
        <f>IF(P855=P854,T854+J855^2,J855^2)</f>
        <v>5658114.8349536238</v>
      </c>
      <c r="U855" s="2" t="str">
        <f>IF(NOT($P856=$P855),SQRT(((T855)/($Q855))-S855^2),"NA")</f>
        <v>NA</v>
      </c>
    </row>
    <row r="856" spans="1:21" x14ac:dyDescent="0.2">
      <c r="A856" s="2">
        <f>D856-$D$2</f>
        <v>17.990000009536743</v>
      </c>
      <c r="B856" s="2">
        <v>2.4227857589699999E-2</v>
      </c>
      <c r="C856" s="2">
        <f>IF(B856&gt;B855,B856+(C855-B855),B856+(C855-B855)+5+A856-A855)</f>
        <v>17.954227685928338</v>
      </c>
      <c r="D856" s="2">
        <v>1577147210.1099999</v>
      </c>
      <c r="E856" s="2">
        <v>447</v>
      </c>
      <c r="F856" s="2">
        <v>901</v>
      </c>
      <c r="G856" s="2">
        <v>635</v>
      </c>
      <c r="H856" s="2">
        <v>695</v>
      </c>
      <c r="I856" s="2">
        <v>293</v>
      </c>
      <c r="J856" s="2">
        <f>$K$2*I856+(1-$K$2)*J855</f>
        <v>293.05021586971014</v>
      </c>
      <c r="K856" s="2"/>
      <c r="L856" s="2">
        <f>IF(O856="low", $K$4*J856+(1-$K$4)*L855,L855)</f>
        <v>286.01464528761591</v>
      </c>
      <c r="M856" s="2">
        <f>IF(O856="high", $K$4*J856+(1-$K$4)*M855,M855)</f>
        <v>292.96624873962014</v>
      </c>
      <c r="N856" s="2">
        <f>IF(O856="high",(1-$K$8)*N855+$K$8*(M855-2),IF(O856="low",(1-$K$8)*N855+$K$8*(L855+2),N855))</f>
        <v>290.93968202188557</v>
      </c>
      <c r="O856" s="2" t="str">
        <f>IF(J856&gt;N855+1,"high",IF(J856&lt;N855-1,"low","middle"))</f>
        <v>high</v>
      </c>
      <c r="P856" s="2">
        <f>IF(O856="low",250,IF(O856="high",300,275))</f>
        <v>300</v>
      </c>
      <c r="Q856" s="2">
        <f>IF(P856=P855,Q855+1,1)</f>
        <v>67</v>
      </c>
      <c r="R856" s="2">
        <f>IF(P856=P855,R855+J856,J856)</f>
        <v>19617.445376744825</v>
      </c>
      <c r="S856" s="2" t="str">
        <f>IF(P857=P856,"NA",R856/Q856)</f>
        <v>NA</v>
      </c>
      <c r="T856" s="2">
        <f>IF(P856=P855,T855+J856^2,J856^2)</f>
        <v>5743993.2639749078</v>
      </c>
      <c r="U856" s="2" t="str">
        <f>IF(NOT($P857=$P856),SQRT(((T856)/($Q856))-S856^2),"NA")</f>
        <v>NA</v>
      </c>
    </row>
    <row r="857" spans="1:21" x14ac:dyDescent="0.2">
      <c r="A857" s="2">
        <f>D857-$D$2</f>
        <v>18.020000219345093</v>
      </c>
      <c r="B857" s="2">
        <v>4.9000978469799998E-2</v>
      </c>
      <c r="C857" s="2">
        <f>IF(B857&gt;B856,B857+(C856-B856),B857+(C856-B856)+5+A857-A856)</f>
        <v>17.979000806808436</v>
      </c>
      <c r="D857" s="2">
        <v>1577147210.1400001</v>
      </c>
      <c r="E857" s="2">
        <v>446</v>
      </c>
      <c r="F857" s="2">
        <v>901</v>
      </c>
      <c r="G857" s="2">
        <v>635</v>
      </c>
      <c r="H857" s="2">
        <v>696</v>
      </c>
      <c r="I857" s="2">
        <v>290</v>
      </c>
      <c r="J857" s="2">
        <f>$K$2*I857+(1-$K$2)*J856</f>
        <v>292.44017269576813</v>
      </c>
      <c r="K857" s="2"/>
      <c r="L857" s="2">
        <f>IF(O857="low", $K$4*J857+(1-$K$4)*L856,L856)</f>
        <v>286.01464528761591</v>
      </c>
      <c r="M857" s="2">
        <f>IF(O857="high", $K$4*J857+(1-$K$4)*M856,M856)</f>
        <v>292.8610335308498</v>
      </c>
      <c r="N857" s="2">
        <f>IF(O857="high",(1-$K$8)*N856+$K$8*(M856-2),IF(O857="low",(1-$K$8)*N856+$K$8*(L856+2),N856))</f>
        <v>290.94101035777231</v>
      </c>
      <c r="O857" s="2" t="str">
        <f>IF(J857&gt;N856+1,"high",IF(J857&lt;N856-1,"low","middle"))</f>
        <v>high</v>
      </c>
      <c r="P857" s="2">
        <f>IF(O857="low",250,IF(O857="high",300,275))</f>
        <v>300</v>
      </c>
      <c r="Q857" s="2">
        <f>IF(P857=P856,Q856+1,1)</f>
        <v>68</v>
      </c>
      <c r="R857" s="2">
        <f>IF(P857=P856,R856+J857,J857)</f>
        <v>19909.885549440594</v>
      </c>
      <c r="S857" s="2" t="str">
        <f>IF(P858=P857,"NA",R857/Q857)</f>
        <v>NA</v>
      </c>
      <c r="T857" s="2">
        <f>IF(P857=P856,T856+J857^2,J857^2)</f>
        <v>5829514.5185812386</v>
      </c>
      <c r="U857" s="2" t="str">
        <f>IF(NOT($P858=$P857),SQRT(((T857)/($Q857))-S857^2),"NA")</f>
        <v>NA</v>
      </c>
    </row>
    <row r="858" spans="1:21" x14ac:dyDescent="0.2">
      <c r="A858" s="2">
        <f>D858-$D$2</f>
        <v>18.040000200271606</v>
      </c>
      <c r="B858" s="2">
        <v>6.9535970687900003E-2</v>
      </c>
      <c r="C858" s="2">
        <f>IF(B858&gt;B857,B858+(C857-B857),B858+(C857-B857)+5+A858-A857)</f>
        <v>17.999535799026539</v>
      </c>
      <c r="D858" s="2">
        <v>1577147210.1600001</v>
      </c>
      <c r="E858" s="2">
        <v>448</v>
      </c>
      <c r="F858" s="2">
        <v>902</v>
      </c>
      <c r="G858" s="2">
        <v>634</v>
      </c>
      <c r="H858" s="2">
        <v>697</v>
      </c>
      <c r="I858" s="2">
        <v>295</v>
      </c>
      <c r="J858" s="2">
        <f>$K$2*I858+(1-$K$2)*J857</f>
        <v>292.95213815661452</v>
      </c>
      <c r="K858" s="2"/>
      <c r="L858" s="2">
        <f>IF(O858="low", $K$4*J858+(1-$K$4)*L857,L857)</f>
        <v>286.01464528761591</v>
      </c>
      <c r="M858" s="2">
        <f>IF(O858="high", $K$4*J858+(1-$K$4)*M857,M857)</f>
        <v>292.87925445600274</v>
      </c>
      <c r="N858" s="2">
        <f>IF(O858="high",(1-$K$8)*N857+$K$8*(M857-2),IF(O858="low",(1-$K$8)*N857+$K$8*(L857+2),N857))</f>
        <v>290.9370115164262</v>
      </c>
      <c r="O858" s="2" t="str">
        <f>IF(J858&gt;N857+1,"high",IF(J858&lt;N857-1,"low","middle"))</f>
        <v>high</v>
      </c>
      <c r="P858" s="2">
        <f>IF(O858="low",250,IF(O858="high",300,275))</f>
        <v>300</v>
      </c>
      <c r="Q858" s="2">
        <f>IF(P858=P857,Q857+1,1)</f>
        <v>69</v>
      </c>
      <c r="R858" s="2">
        <f>IF(P858=P857,R857+J858,J858)</f>
        <v>20202.83768759721</v>
      </c>
      <c r="S858" s="2" t="str">
        <f>IF(P859=P858,"NA",R858/Q858)</f>
        <v>NA</v>
      </c>
      <c r="T858" s="2">
        <f>IF(P858=P857,T857+J858^2,J858^2)</f>
        <v>5915335.4738317709</v>
      </c>
      <c r="U858" s="2" t="str">
        <f>IF(NOT($P859=$P858),SQRT(((T858)/($Q858))-S858^2),"NA")</f>
        <v>NA</v>
      </c>
    </row>
    <row r="859" spans="1:21" x14ac:dyDescent="0.2">
      <c r="A859" s="2">
        <f>D859-$D$2</f>
        <v>18.06000018119812</v>
      </c>
      <c r="B859" s="2">
        <v>9.3916893005400001E-2</v>
      </c>
      <c r="C859" s="2">
        <f>IF(B859&gt;B858,B859+(C858-B858),B859+(C858-B858)+5+A859-A858)</f>
        <v>18.023916721344037</v>
      </c>
      <c r="D859" s="2">
        <v>1577147210.1800001</v>
      </c>
      <c r="E859" s="2">
        <v>448</v>
      </c>
      <c r="F859" s="2">
        <v>901</v>
      </c>
      <c r="G859" s="2">
        <v>635</v>
      </c>
      <c r="H859" s="2">
        <v>696</v>
      </c>
      <c r="I859" s="2">
        <v>294</v>
      </c>
      <c r="J859" s="2">
        <f>$K$2*I859+(1-$K$2)*J858</f>
        <v>293.16171052529165</v>
      </c>
      <c r="K859" s="2"/>
      <c r="L859" s="2">
        <f>IF(O859="low", $K$4*J859+(1-$K$4)*L858,L858)</f>
        <v>286.01464528761591</v>
      </c>
      <c r="M859" s="2">
        <f>IF(O859="high", $K$4*J859+(1-$K$4)*M858,M858)</f>
        <v>292.93574566986052</v>
      </c>
      <c r="N859" s="2">
        <f>IF(O859="high",(1-$K$8)*N858+$K$8*(M858-2),IF(O859="low",(1-$K$8)*N858+$K$8*(L858+2),N858))</f>
        <v>290.93412366340499</v>
      </c>
      <c r="O859" s="2" t="str">
        <f>IF(J859&gt;N858+1,"high",IF(J859&lt;N858-1,"low","middle"))</f>
        <v>high</v>
      </c>
      <c r="P859" s="2">
        <f>IF(O859="low",250,IF(O859="high",300,275))</f>
        <v>300</v>
      </c>
      <c r="Q859" s="2">
        <f>IF(P859=P858,Q858+1,1)</f>
        <v>70</v>
      </c>
      <c r="R859" s="2">
        <f>IF(P859=P858,R858+J859,J859)</f>
        <v>20495.999398122502</v>
      </c>
      <c r="S859" s="2" t="str">
        <f>IF(P860=P859,"NA",R859/Q859)</f>
        <v>NA</v>
      </c>
      <c r="T859" s="2">
        <f>IF(P859=P858,T858+J859^2,J859^2)</f>
        <v>6001279.2623498859</v>
      </c>
      <c r="U859" s="2" t="str">
        <f>IF(NOT($P860=$P859),SQRT(((T859)/($Q859))-S859^2),"NA")</f>
        <v>NA</v>
      </c>
    </row>
    <row r="860" spans="1:21" x14ac:dyDescent="0.2">
      <c r="A860" s="2">
        <f>D860-$D$2</f>
        <v>18.080000162124634</v>
      </c>
      <c r="B860" s="2">
        <v>0.118680953979</v>
      </c>
      <c r="C860" s="2">
        <f>IF(B860&gt;B859,B860+(C859-B859),B860+(C859-B859)+5+A860-A859)</f>
        <v>18.048680782317636</v>
      </c>
      <c r="D860" s="2">
        <v>1577147210.2</v>
      </c>
      <c r="E860" s="2">
        <v>446</v>
      </c>
      <c r="F860" s="2">
        <v>902</v>
      </c>
      <c r="G860" s="2">
        <v>635</v>
      </c>
      <c r="H860" s="2">
        <v>697</v>
      </c>
      <c r="I860" s="2">
        <v>291</v>
      </c>
      <c r="J860" s="2">
        <f>$K$2*I860+(1-$K$2)*J859</f>
        <v>292.72936842023336</v>
      </c>
      <c r="K860" s="2"/>
      <c r="L860" s="2">
        <f>IF(O860="low", $K$4*J860+(1-$K$4)*L859,L859)</f>
        <v>286.01464528761591</v>
      </c>
      <c r="M860" s="2">
        <f>IF(O860="high", $K$4*J860+(1-$K$4)*M859,M859)</f>
        <v>292.8944702199351</v>
      </c>
      <c r="N860" s="2">
        <f>IF(O860="high",(1-$K$8)*N859+$K$8*(M859-2),IF(O860="low",(1-$K$8)*N859+$K$8*(L859+2),N859))</f>
        <v>290.93420476372773</v>
      </c>
      <c r="O860" s="2" t="str">
        <f>IF(J860&gt;N859+1,"high",IF(J860&lt;N859-1,"low","middle"))</f>
        <v>high</v>
      </c>
      <c r="P860" s="2">
        <f>IF(O860="low",250,IF(O860="high",300,275))</f>
        <v>300</v>
      </c>
      <c r="Q860" s="2">
        <f>IF(P860=P859,Q859+1,1)</f>
        <v>71</v>
      </c>
      <c r="R860" s="2">
        <f>IF(P860=P859,R859+J860,J860)</f>
        <v>20788.728766542736</v>
      </c>
      <c r="S860" s="2" t="str">
        <f>IF(P861=P860,"NA",R860/Q860)</f>
        <v>NA</v>
      </c>
      <c r="T860" s="2">
        <f>IF(P860=P859,T859+J860^2,J860^2)</f>
        <v>6086969.7454855945</v>
      </c>
      <c r="U860" s="2" t="str">
        <f>IF(NOT($P861=$P860),SQRT(((T860)/($Q860))-S860^2),"NA")</f>
        <v>NA</v>
      </c>
    </row>
    <row r="861" spans="1:21" x14ac:dyDescent="0.2">
      <c r="A861" s="2">
        <f>D861-$D$2</f>
        <v>18.110000133514404</v>
      </c>
      <c r="B861" s="2">
        <v>0.13921880721999999</v>
      </c>
      <c r="C861" s="2">
        <f>IF(B861&gt;B860,B861+(C860-B860),B861+(C860-B860)+5+A861-A860)</f>
        <v>18.069218635558638</v>
      </c>
      <c r="D861" s="2">
        <v>1577147210.23</v>
      </c>
      <c r="E861" s="2">
        <v>448</v>
      </c>
      <c r="F861" s="2">
        <v>902</v>
      </c>
      <c r="G861" s="2">
        <v>635</v>
      </c>
      <c r="H861" s="2">
        <v>697</v>
      </c>
      <c r="I861" s="2">
        <v>293</v>
      </c>
      <c r="J861" s="2">
        <f>$K$2*I861+(1-$K$2)*J860</f>
        <v>292.7834947361867</v>
      </c>
      <c r="K861" s="2"/>
      <c r="L861" s="2">
        <f>IF(O861="low", $K$4*J861+(1-$K$4)*L860,L860)</f>
        <v>286.01464528761591</v>
      </c>
      <c r="M861" s="2">
        <f>IF(O861="high", $K$4*J861+(1-$K$4)*M860,M860)</f>
        <v>292.87227512318543</v>
      </c>
      <c r="N861" s="2">
        <f>IF(O861="high",(1-$K$8)*N860+$K$8*(M860-2),IF(O861="low",(1-$K$8)*N860+$K$8*(L860+2),N860))</f>
        <v>290.93221803653807</v>
      </c>
      <c r="O861" s="2" t="str">
        <f>IF(J861&gt;N860+1,"high",IF(J861&lt;N860-1,"low","middle"))</f>
        <v>high</v>
      </c>
      <c r="P861" s="2">
        <f>IF(O861="low",250,IF(O861="high",300,275))</f>
        <v>300</v>
      </c>
      <c r="Q861" s="2">
        <f>IF(P861=P860,Q860+1,1)</f>
        <v>72</v>
      </c>
      <c r="R861" s="2">
        <f>IF(P861=P860,R860+J861,J861)</f>
        <v>21081.512261278924</v>
      </c>
      <c r="S861" s="2" t="str">
        <f>IF(P862=P861,"NA",R861/Q861)</f>
        <v>NA</v>
      </c>
      <c r="T861" s="2">
        <f>IF(P861=P860,T860+J861^2,J861^2)</f>
        <v>6172691.9202755289</v>
      </c>
      <c r="U861" s="2" t="str">
        <f>IF(NOT($P862=$P861),SQRT(((T861)/($Q861))-S861^2),"NA")</f>
        <v>NA</v>
      </c>
    </row>
    <row r="862" spans="1:21" x14ac:dyDescent="0.2">
      <c r="A862" s="2">
        <f>D862-$D$2</f>
        <v>18.130000114440918</v>
      </c>
      <c r="B862" s="2">
        <v>0.16348385810900001</v>
      </c>
      <c r="C862" s="2">
        <f>IF(B862&gt;B861,B862+(C861-B861),B862+(C861-B861)+5+A862-A861)</f>
        <v>18.093483686447637</v>
      </c>
      <c r="D862" s="2">
        <v>1577147210.25</v>
      </c>
      <c r="E862" s="2">
        <v>448</v>
      </c>
      <c r="F862" s="2">
        <v>902</v>
      </c>
      <c r="G862" s="2">
        <v>635</v>
      </c>
      <c r="H862" s="2">
        <v>696</v>
      </c>
      <c r="I862" s="2">
        <v>294</v>
      </c>
      <c r="J862" s="2">
        <f>$K$2*I862+(1-$K$2)*J861</f>
        <v>293.02679578894936</v>
      </c>
      <c r="K862" s="2"/>
      <c r="L862" s="2">
        <f>IF(O862="low", $K$4*J862+(1-$K$4)*L861,L861)</f>
        <v>286.01464528761591</v>
      </c>
      <c r="M862" s="2">
        <f>IF(O862="high", $K$4*J862+(1-$K$4)*M861,M861)</f>
        <v>292.90317925633826</v>
      </c>
      <c r="N862" s="2">
        <f>IF(O862="high",(1-$K$8)*N861+$K$8*(M861-2),IF(O862="low",(1-$K$8)*N861+$K$8*(L861+2),N861))</f>
        <v>290.92922089087045</v>
      </c>
      <c r="O862" s="2" t="str">
        <f>IF(J862&gt;N861+1,"high",IF(J862&lt;N861-1,"low","middle"))</f>
        <v>high</v>
      </c>
      <c r="P862" s="2">
        <f>IF(O862="low",250,IF(O862="high",300,275))</f>
        <v>300</v>
      </c>
      <c r="Q862" s="2">
        <f>IF(P862=P861,Q861+1,1)</f>
        <v>73</v>
      </c>
      <c r="R862" s="2">
        <f>IF(P862=P861,R861+J862,J862)</f>
        <v>21374.539057067872</v>
      </c>
      <c r="S862" s="2" t="str">
        <f>IF(P863=P862,"NA",R862/Q862)</f>
        <v>NA</v>
      </c>
      <c r="T862" s="2">
        <f>IF(P862=P861,T861+J862^2,J862^2)</f>
        <v>6258556.6233258676</v>
      </c>
      <c r="U862" s="2" t="str">
        <f>IF(NOT($P863=$P862),SQRT(((T862)/($Q862))-S862^2),"NA")</f>
        <v>NA</v>
      </c>
    </row>
    <row r="863" spans="1:21" x14ac:dyDescent="0.2">
      <c r="A863" s="2">
        <f>D863-$D$2</f>
        <v>18.150000095367432</v>
      </c>
      <c r="B863" s="2">
        <v>0.18430185318</v>
      </c>
      <c r="C863" s="2">
        <f>IF(B863&gt;B862,B863+(C862-B862),B863+(C862-B862)+5+A863-A862)</f>
        <v>18.114301681518636</v>
      </c>
      <c r="D863" s="2">
        <v>1577147210.27</v>
      </c>
      <c r="E863" s="2">
        <v>447</v>
      </c>
      <c r="F863" s="2">
        <v>903</v>
      </c>
      <c r="G863" s="2">
        <v>636</v>
      </c>
      <c r="H863" s="2">
        <v>697</v>
      </c>
      <c r="I863" s="2">
        <v>293</v>
      </c>
      <c r="J863" s="2">
        <f>$K$2*I863+(1-$K$2)*J862</f>
        <v>293.02143663115953</v>
      </c>
      <c r="K863" s="2"/>
      <c r="L863" s="2">
        <f>IF(O863="low", $K$4*J863+(1-$K$4)*L862,L862)</f>
        <v>286.01464528761591</v>
      </c>
      <c r="M863" s="2">
        <f>IF(O863="high", $K$4*J863+(1-$K$4)*M862,M862)</f>
        <v>292.92683073130252</v>
      </c>
      <c r="N863" s="2">
        <f>IF(O863="high",(1-$K$8)*N862+$K$8*(M862-2),IF(O863="low",(1-$K$8)*N862+$K$8*(L862+2),N862))</f>
        <v>290.92791880914382</v>
      </c>
      <c r="O863" s="2" t="str">
        <f>IF(J863&gt;N862+1,"high",IF(J863&lt;N862-1,"low","middle"))</f>
        <v>high</v>
      </c>
      <c r="P863" s="2">
        <f>IF(O863="low",250,IF(O863="high",300,275))</f>
        <v>300</v>
      </c>
      <c r="Q863" s="2">
        <f>IF(P863=P862,Q862+1,1)</f>
        <v>74</v>
      </c>
      <c r="R863" s="2">
        <f>IF(P863=P862,R862+J863,J863)</f>
        <v>21667.560493699031</v>
      </c>
      <c r="S863" s="2" t="str">
        <f>IF(P864=P863,"NA",R863/Q863)</f>
        <v>NA</v>
      </c>
      <c r="T863" s="2">
        <f>IF(P863=P862,T862+J863^2,J863^2)</f>
        <v>6344418.1856512558</v>
      </c>
      <c r="U863" s="2" t="str">
        <f>IF(NOT($P864=$P863),SQRT(((T863)/($Q863))-S863^2),"NA")</f>
        <v>NA</v>
      </c>
    </row>
    <row r="864" spans="1:21" x14ac:dyDescent="0.2">
      <c r="A864" s="2">
        <f>D864-$D$2</f>
        <v>18.170000076293945</v>
      </c>
      <c r="B864" s="2">
        <v>0.20864295959500001</v>
      </c>
      <c r="C864" s="2">
        <f>IF(B864&gt;B863,B864+(C863-B863),B864+(C863-B863)+5+A864-A863)</f>
        <v>18.138642787933637</v>
      </c>
      <c r="D864" s="2">
        <v>1577147210.29</v>
      </c>
      <c r="E864" s="2">
        <v>448</v>
      </c>
      <c r="F864" s="2">
        <v>901</v>
      </c>
      <c r="G864" s="2">
        <v>635</v>
      </c>
      <c r="H864" s="2">
        <v>697</v>
      </c>
      <c r="I864" s="2">
        <v>292</v>
      </c>
      <c r="J864" s="2">
        <f>$K$2*I864+(1-$K$2)*J863</f>
        <v>292.81714930492763</v>
      </c>
      <c r="K864" s="2"/>
      <c r="L864" s="2">
        <f>IF(O864="low", $K$4*J864+(1-$K$4)*L863,L863)</f>
        <v>286.01464528761591</v>
      </c>
      <c r="M864" s="2">
        <f>IF(O864="high", $K$4*J864+(1-$K$4)*M863,M863)</f>
        <v>292.90489444602753</v>
      </c>
      <c r="N864" s="2">
        <f>IF(O864="high",(1-$K$8)*N863+$K$8*(M863-2),IF(O864="low",(1-$K$8)*N863+$K$8*(L863+2),N863))</f>
        <v>290.92786440525174</v>
      </c>
      <c r="O864" s="2" t="str">
        <f>IF(J864&gt;N863+1,"high",IF(J864&lt;N863-1,"low","middle"))</f>
        <v>high</v>
      </c>
      <c r="P864" s="2">
        <f>IF(O864="low",250,IF(O864="high",300,275))</f>
        <v>300</v>
      </c>
      <c r="Q864" s="2">
        <f>IF(P864=P863,Q863+1,1)</f>
        <v>75</v>
      </c>
      <c r="R864" s="2">
        <f>IF(P864=P863,R863+J864,J864)</f>
        <v>21960.377643003958</v>
      </c>
      <c r="S864" s="2" t="str">
        <f>IF(P865=P864,"NA",R864/Q864)</f>
        <v>NA</v>
      </c>
      <c r="T864" s="2">
        <f>IF(P864=P863,T863+J864^2,J864^2)</f>
        <v>6430160.0685783196</v>
      </c>
      <c r="U864" s="2" t="str">
        <f>IF(NOT($P865=$P864),SQRT(((T864)/($Q864))-S864^2),"NA")</f>
        <v>NA</v>
      </c>
    </row>
    <row r="865" spans="1:21" x14ac:dyDescent="0.2">
      <c r="A865" s="2">
        <f>D865-$D$2</f>
        <v>18.200000047683716</v>
      </c>
      <c r="B865" s="2">
        <v>0.22925686836199999</v>
      </c>
      <c r="C865" s="2">
        <f>IF(B865&gt;B864,B865+(C864-B864),B865+(C864-B864)+5+A865-A864)</f>
        <v>18.159256696700638</v>
      </c>
      <c r="D865" s="2">
        <v>1577147210.3199999</v>
      </c>
      <c r="E865" s="2">
        <v>446</v>
      </c>
      <c r="F865" s="2">
        <v>901</v>
      </c>
      <c r="G865" s="2">
        <v>634</v>
      </c>
      <c r="H865" s="2">
        <v>695</v>
      </c>
      <c r="I865" s="2">
        <v>292</v>
      </c>
      <c r="J865" s="2">
        <f>$K$2*I865+(1-$K$2)*J864</f>
        <v>292.65371944394212</v>
      </c>
      <c r="K865" s="2"/>
      <c r="L865" s="2">
        <f>IF(O865="low", $K$4*J865+(1-$K$4)*L864,L864)</f>
        <v>286.01464528761591</v>
      </c>
      <c r="M865" s="2">
        <f>IF(O865="high", $K$4*J865+(1-$K$4)*M864,M864)</f>
        <v>292.85465944561048</v>
      </c>
      <c r="N865" s="2">
        <f>IF(O865="high",(1-$K$8)*N864+$K$8*(M864-2),IF(O865="low",(1-$K$8)*N864+$K$8*(L864+2),N864))</f>
        <v>290.92671590729054</v>
      </c>
      <c r="O865" s="2" t="str">
        <f>IF(J865&gt;N864+1,"high",IF(J865&lt;N864-1,"low","middle"))</f>
        <v>high</v>
      </c>
      <c r="P865" s="2">
        <f>IF(O865="low",250,IF(O865="high",300,275))</f>
        <v>300</v>
      </c>
      <c r="Q865" s="2">
        <f>IF(P865=P864,Q864+1,1)</f>
        <v>76</v>
      </c>
      <c r="R865" s="2">
        <f>IF(P865=P864,R864+J865,J865)</f>
        <v>22253.031362447899</v>
      </c>
      <c r="S865" s="2" t="str">
        <f>IF(P866=P865,"NA",R865/Q865)</f>
        <v>NA</v>
      </c>
      <c r="T865" s="2">
        <f>IF(P865=P864,T864+J865^2,J865^2)</f>
        <v>6515806.2680826932</v>
      </c>
      <c r="U865" s="2" t="str">
        <f>IF(NOT($P866=$P865),SQRT(((T865)/($Q865))-S865^2),"NA")</f>
        <v>NA</v>
      </c>
    </row>
    <row r="866" spans="1:21" x14ac:dyDescent="0.2">
      <c r="A866" s="2">
        <f>D866-$D$2</f>
        <v>18.220000028610229</v>
      </c>
      <c r="B866" s="2">
        <v>0.25361895561199999</v>
      </c>
      <c r="C866" s="2">
        <f>IF(B866&gt;B865,B866+(C865-B865),B866+(C865-B865)+5+A866-A865)</f>
        <v>18.183618783950639</v>
      </c>
      <c r="D866" s="2">
        <v>1577147210.3399999</v>
      </c>
      <c r="E866" s="2">
        <v>447</v>
      </c>
      <c r="F866" s="2">
        <v>902</v>
      </c>
      <c r="G866" s="2">
        <v>635</v>
      </c>
      <c r="H866" s="2">
        <v>697</v>
      </c>
      <c r="I866" s="2">
        <v>293</v>
      </c>
      <c r="J866" s="2">
        <f>$K$2*I866+(1-$K$2)*J865</f>
        <v>292.72297555515371</v>
      </c>
      <c r="K866" s="2"/>
      <c r="L866" s="2">
        <f>IF(O866="low", $K$4*J866+(1-$K$4)*L865,L865)</f>
        <v>286.01464528761591</v>
      </c>
      <c r="M866" s="2">
        <f>IF(O866="high", $K$4*J866+(1-$K$4)*M865,M865)</f>
        <v>292.82832266751916</v>
      </c>
      <c r="N866" s="2">
        <f>IF(O866="high",(1-$K$8)*N865+$K$8*(M865-2),IF(O866="low",(1-$K$8)*N865+$K$8*(L865+2),N865))</f>
        <v>290.92311308420653</v>
      </c>
      <c r="O866" s="2" t="str">
        <f>IF(J866&gt;N865+1,"high",IF(J866&lt;N865-1,"low","middle"))</f>
        <v>high</v>
      </c>
      <c r="P866" s="2">
        <f>IF(O866="low",250,IF(O866="high",300,275))</f>
        <v>300</v>
      </c>
      <c r="Q866" s="2">
        <f>IF(P866=P865,Q865+1,1)</f>
        <v>77</v>
      </c>
      <c r="R866" s="2">
        <f>IF(P866=P865,R865+J866,J866)</f>
        <v>22545.754338003051</v>
      </c>
      <c r="S866" s="2" t="str">
        <f>IF(P867=P866,"NA",R866/Q866)</f>
        <v>NA</v>
      </c>
      <c r="T866" s="2">
        <f>IF(P866=P865,T865+J866^2,J866^2)</f>
        <v>6601493.0085005565</v>
      </c>
      <c r="U866" s="2" t="str">
        <f>IF(NOT($P867=$P866),SQRT(((T866)/($Q866))-S866^2),"NA")</f>
        <v>NA</v>
      </c>
    </row>
    <row r="867" spans="1:21" x14ac:dyDescent="0.2">
      <c r="A867" s="2">
        <f>D867-$D$2</f>
        <v>18.240000009536743</v>
      </c>
      <c r="B867" s="2">
        <v>0.27824187278700002</v>
      </c>
      <c r="C867" s="2">
        <f>IF(B867&gt;B866,B867+(C866-B866),B867+(C866-B866)+5+A867-A866)</f>
        <v>18.208241701125637</v>
      </c>
      <c r="D867" s="2">
        <v>1577147210.3599999</v>
      </c>
      <c r="E867" s="2">
        <v>448</v>
      </c>
      <c r="F867" s="2">
        <v>902</v>
      </c>
      <c r="G867" s="2">
        <v>636</v>
      </c>
      <c r="H867" s="2">
        <v>696</v>
      </c>
      <c r="I867" s="2">
        <v>293</v>
      </c>
      <c r="J867" s="2">
        <f>$K$2*I867+(1-$K$2)*J866</f>
        <v>292.778380444123</v>
      </c>
      <c r="K867" s="2"/>
      <c r="L867" s="2">
        <f>IF(O867="low", $K$4*J867+(1-$K$4)*L866,L866)</f>
        <v>286.01464528761591</v>
      </c>
      <c r="M867" s="2">
        <f>IF(O867="high", $K$4*J867+(1-$K$4)*M866,M866)</f>
        <v>292.81833422283995</v>
      </c>
      <c r="N867" s="2">
        <f>IF(O867="high",(1-$K$8)*N866+$K$8*(M866-2),IF(O867="low",(1-$K$8)*N866+$K$8*(L866+2),N866))</f>
        <v>290.91837356337214</v>
      </c>
      <c r="O867" s="2" t="str">
        <f>IF(J867&gt;N866+1,"high",IF(J867&lt;N866-1,"low","middle"))</f>
        <v>high</v>
      </c>
      <c r="P867" s="2">
        <f>IF(O867="low",250,IF(O867="high",300,275))</f>
        <v>300</v>
      </c>
      <c r="Q867" s="2">
        <f>IF(P867=P866,Q866+1,1)</f>
        <v>78</v>
      </c>
      <c r="R867" s="2">
        <f>IF(P867=P866,R866+J867,J867)</f>
        <v>22838.532718447175</v>
      </c>
      <c r="S867" s="2" t="str">
        <f>IF(P868=P867,"NA",R867/Q867)</f>
        <v>NA</v>
      </c>
      <c r="T867" s="2">
        <f>IF(P867=P866,T866+J867^2,J867^2)</f>
        <v>6687212.1885560397</v>
      </c>
      <c r="U867" s="2" t="str">
        <f>IF(NOT($P868=$P867),SQRT(((T867)/($Q867))-S867^2),"NA")</f>
        <v>NA</v>
      </c>
    </row>
    <row r="868" spans="1:21" x14ac:dyDescent="0.2">
      <c r="A868" s="2">
        <f>D868-$D$2</f>
        <v>18.270000219345093</v>
      </c>
      <c r="B868" s="2">
        <v>0.29885697364800001</v>
      </c>
      <c r="C868" s="2">
        <f>IF(B868&gt;B867,B868+(C867-B867),B868+(C867-B867)+5+A868-A867)</f>
        <v>18.228856801986637</v>
      </c>
      <c r="D868" s="2">
        <v>1577147210.3900001</v>
      </c>
      <c r="E868" s="2">
        <v>447</v>
      </c>
      <c r="F868" s="2">
        <v>902</v>
      </c>
      <c r="G868" s="2">
        <v>635</v>
      </c>
      <c r="H868" s="2">
        <v>696</v>
      </c>
      <c r="I868" s="2">
        <v>293</v>
      </c>
      <c r="J868" s="2">
        <f>$K$2*I868+(1-$K$2)*J867</f>
        <v>292.82270435529841</v>
      </c>
      <c r="K868" s="2"/>
      <c r="L868" s="2">
        <f>IF(O868="low", $K$4*J868+(1-$K$4)*L867,L867)</f>
        <v>286.01464528761591</v>
      </c>
      <c r="M868" s="2">
        <f>IF(O868="high", $K$4*J868+(1-$K$4)*M867,M867)</f>
        <v>292.81920824933167</v>
      </c>
      <c r="N868" s="2">
        <f>IF(O868="high",(1-$K$8)*N867+$K$8*(M867-2),IF(O868="low",(1-$K$8)*N867+$K$8*(L867+2),N867))</f>
        <v>290.91337159634554</v>
      </c>
      <c r="O868" s="2" t="str">
        <f>IF(J868&gt;N867+1,"high",IF(J868&lt;N867-1,"low","middle"))</f>
        <v>high</v>
      </c>
      <c r="P868" s="2">
        <f>IF(O868="low",250,IF(O868="high",300,275))</f>
        <v>300</v>
      </c>
      <c r="Q868" s="2">
        <f>IF(P868=P867,Q867+1,1)</f>
        <v>79</v>
      </c>
      <c r="R868" s="2">
        <f>IF(P868=P867,R867+J868,J868)</f>
        <v>23131.355422802473</v>
      </c>
      <c r="S868" s="2" t="str">
        <f>IF(P869=P868,"NA",R868/Q868)</f>
        <v>NA</v>
      </c>
      <c r="T868" s="2">
        <f>IF(P868=P867,T867+J868^2,J868^2)</f>
        <v>6772957.3247419903</v>
      </c>
      <c r="U868" s="2" t="str">
        <f>IF(NOT($P869=$P868),SQRT(((T868)/($Q868))-S868^2),"NA")</f>
        <v>NA</v>
      </c>
    </row>
    <row r="869" spans="1:21" x14ac:dyDescent="0.2">
      <c r="A869" s="2">
        <f>D869-$D$2</f>
        <v>18.290000200271606</v>
      </c>
      <c r="B869" s="2">
        <v>0.32327795028700002</v>
      </c>
      <c r="C869" s="2">
        <f>IF(B869&gt;B868,B869+(C868-B868),B869+(C868-B868)+5+A869-A868)</f>
        <v>18.253277778625637</v>
      </c>
      <c r="D869" s="2">
        <v>1577147210.4100001</v>
      </c>
      <c r="E869" s="2">
        <v>447</v>
      </c>
      <c r="F869" s="2">
        <v>902</v>
      </c>
      <c r="G869" s="2">
        <v>636</v>
      </c>
      <c r="H869" s="2">
        <v>696</v>
      </c>
      <c r="I869" s="2">
        <v>293</v>
      </c>
      <c r="J869" s="2">
        <f>$K$2*I869+(1-$K$2)*J868</f>
        <v>292.85816348423873</v>
      </c>
      <c r="K869" s="2"/>
      <c r="L869" s="2">
        <f>IF(O869="low", $K$4*J869+(1-$K$4)*L868,L868)</f>
        <v>286.01464528761591</v>
      </c>
      <c r="M869" s="2">
        <f>IF(O869="high", $K$4*J869+(1-$K$4)*M868,M868)</f>
        <v>292.82699929631309</v>
      </c>
      <c r="N869" s="2">
        <f>IF(O869="high",(1-$K$8)*N868+$K$8*(M868-2),IF(O869="low",(1-$K$8)*N868+$K$8*(L868+2),N868))</f>
        <v>290.90866342899483</v>
      </c>
      <c r="O869" s="2" t="str">
        <f>IF(J869&gt;N868+1,"high",IF(J869&lt;N868-1,"low","middle"))</f>
        <v>high</v>
      </c>
      <c r="P869" s="2">
        <f>IF(O869="low",250,IF(O869="high",300,275))</f>
        <v>300</v>
      </c>
      <c r="Q869" s="2">
        <f>IF(P869=P868,Q868+1,1)</f>
        <v>80</v>
      </c>
      <c r="R869" s="2">
        <f>IF(P869=P868,R868+J869,J869)</f>
        <v>23424.213586286711</v>
      </c>
      <c r="S869" s="2" t="str">
        <f>IF(P870=P869,"NA",R869/Q869)</f>
        <v>NA</v>
      </c>
      <c r="T869" s="2">
        <f>IF(P869=P868,T868+J869^2,J869^2)</f>
        <v>6858723.2286613518</v>
      </c>
      <c r="U869" s="2" t="str">
        <f>IF(NOT($P870=$P869),SQRT(((T869)/($Q869))-S869^2),"NA")</f>
        <v>NA</v>
      </c>
    </row>
    <row r="870" spans="1:21" x14ac:dyDescent="0.2">
      <c r="A870" s="2">
        <f>D870-$D$2</f>
        <v>18.31000018119812</v>
      </c>
      <c r="B870" s="2">
        <v>0.34404492378200002</v>
      </c>
      <c r="C870" s="2">
        <f>IF(B870&gt;B869,B870+(C869-B869),B870+(C869-B869)+5+A870-A869)</f>
        <v>18.274044752120638</v>
      </c>
      <c r="D870" s="2">
        <v>1577147210.4300001</v>
      </c>
      <c r="E870" s="2">
        <v>448</v>
      </c>
      <c r="F870" s="2">
        <v>902</v>
      </c>
      <c r="G870" s="2">
        <v>636</v>
      </c>
      <c r="H870" s="2">
        <v>695</v>
      </c>
      <c r="I870" s="2">
        <v>293</v>
      </c>
      <c r="J870" s="2">
        <f>$K$2*I870+(1-$K$2)*J869</f>
        <v>292.886530787391</v>
      </c>
      <c r="K870" s="2"/>
      <c r="L870" s="2">
        <f>IF(O870="low", $K$4*J870+(1-$K$4)*L869,L869)</f>
        <v>286.01464528761591</v>
      </c>
      <c r="M870" s="2">
        <f>IF(O870="high", $K$4*J870+(1-$K$4)*M869,M869)</f>
        <v>292.83890559452868</v>
      </c>
      <c r="N870" s="2">
        <f>IF(O870="high",(1-$K$8)*N869+$K$8*(M869-2),IF(O870="low",(1-$K$8)*N869+$K$8*(L869+2),N869))</f>
        <v>290.90458022236072</v>
      </c>
      <c r="O870" s="2" t="str">
        <f>IF(J870&gt;N869+1,"high",IF(J870&lt;N869-1,"low","middle"))</f>
        <v>high</v>
      </c>
      <c r="P870" s="2">
        <f>IF(O870="low",250,IF(O870="high",300,275))</f>
        <v>300</v>
      </c>
      <c r="Q870" s="2">
        <f>IF(P870=P869,Q869+1,1)</f>
        <v>81</v>
      </c>
      <c r="R870" s="2">
        <f>IF(P870=P869,R869+J870,J870)</f>
        <v>23717.1001170741</v>
      </c>
      <c r="S870" s="2" t="str">
        <f>IF(P871=P870,"NA",R870/Q870)</f>
        <v>NA</v>
      </c>
      <c r="T870" s="2">
        <f>IF(P870=P869,T869+J870^2,J870^2)</f>
        <v>6944505.748578025</v>
      </c>
      <c r="U870" s="2" t="str">
        <f>IF(NOT($P871=$P870),SQRT(((T870)/($Q870))-S870^2),"NA")</f>
        <v>NA</v>
      </c>
    </row>
    <row r="871" spans="1:21" x14ac:dyDescent="0.2">
      <c r="A871" s="2">
        <f>D871-$D$2</f>
        <v>18.330000162124634</v>
      </c>
      <c r="B871" s="2">
        <v>0.36823296546899997</v>
      </c>
      <c r="C871" s="2">
        <f>IF(B871&gt;B870,B871+(C870-B870),B871+(C870-B870)+5+A871-A870)</f>
        <v>18.298232793807639</v>
      </c>
      <c r="D871" s="2">
        <v>1577147210.45</v>
      </c>
      <c r="E871" s="2">
        <v>446</v>
      </c>
      <c r="F871" s="2">
        <v>902</v>
      </c>
      <c r="G871" s="2">
        <v>635</v>
      </c>
      <c r="H871" s="2">
        <v>698</v>
      </c>
      <c r="I871" s="2">
        <v>294</v>
      </c>
      <c r="J871" s="2">
        <f>$K$2*I871+(1-$K$2)*J870</f>
        <v>293.10922462991283</v>
      </c>
      <c r="K871" s="2"/>
      <c r="L871" s="2">
        <f>IF(O871="low", $K$4*J871+(1-$K$4)*L870,L870)</f>
        <v>286.01464528761591</v>
      </c>
      <c r="M871" s="2">
        <f>IF(O871="high", $K$4*J871+(1-$K$4)*M870,M870)</f>
        <v>292.89296940160557</v>
      </c>
      <c r="N871" s="2">
        <f>IF(O871="high",(1-$K$8)*N870+$K$8*(M870-2),IF(O871="low",(1-$K$8)*N870+$K$8*(L870+2),N870))</f>
        <v>290.90129649096912</v>
      </c>
      <c r="O871" s="2" t="str">
        <f>IF(J871&gt;N870+1,"high",IF(J871&lt;N870-1,"low","middle"))</f>
        <v>high</v>
      </c>
      <c r="P871" s="2">
        <f>IF(O871="low",250,IF(O871="high",300,275))</f>
        <v>300</v>
      </c>
      <c r="Q871" s="2">
        <f>IF(P871=P870,Q870+1,1)</f>
        <v>82</v>
      </c>
      <c r="R871" s="2">
        <f>IF(P871=P870,R870+J871,J871)</f>
        <v>24010.209341704012</v>
      </c>
      <c r="S871" s="2" t="str">
        <f>IF(P872=P871,"NA",R871/Q871)</f>
        <v>NA</v>
      </c>
      <c r="T871" s="2">
        <f>IF(P871=P870,T870+J871^2,J871^2)</f>
        <v>7030418.7661411734</v>
      </c>
      <c r="U871" s="2" t="str">
        <f>IF(NOT($P872=$P871),SQRT(((T871)/($Q871))-S871^2),"NA")</f>
        <v>NA</v>
      </c>
    </row>
    <row r="872" spans="1:21" x14ac:dyDescent="0.2">
      <c r="A872" s="2">
        <f>D872-$D$2</f>
        <v>18.360000133514404</v>
      </c>
      <c r="B872" s="2">
        <v>0.39293479919399998</v>
      </c>
      <c r="C872" s="2">
        <f>IF(B872&gt;B871,B872+(C871-B871),B872+(C871-B871)+5+A872-A871)</f>
        <v>18.322934627532636</v>
      </c>
      <c r="D872" s="2">
        <v>1577147210.48</v>
      </c>
      <c r="E872" s="2">
        <v>447</v>
      </c>
      <c r="F872" s="2">
        <v>903</v>
      </c>
      <c r="G872" s="2">
        <v>636</v>
      </c>
      <c r="H872" s="2">
        <v>696</v>
      </c>
      <c r="I872" s="2">
        <v>293</v>
      </c>
      <c r="J872" s="2">
        <f>$K$2*I872+(1-$K$2)*J871</f>
        <v>293.08737970393031</v>
      </c>
      <c r="K872" s="2"/>
      <c r="L872" s="2">
        <f>IF(O872="low", $K$4*J872+(1-$K$4)*L871,L871)</f>
        <v>286.01464528761591</v>
      </c>
      <c r="M872" s="2">
        <f>IF(O872="high", $K$4*J872+(1-$K$4)*M871,M871)</f>
        <v>292.93185146207054</v>
      </c>
      <c r="N872" s="2">
        <f>IF(O872="high",(1-$K$8)*N871+$K$8*(M871-2),IF(O872="low",(1-$K$8)*N871+$K$8*(L871+2),N871))</f>
        <v>290.90088013650092</v>
      </c>
      <c r="O872" s="2" t="str">
        <f>IF(J872&gt;N871+1,"high",IF(J872&lt;N871-1,"low","middle"))</f>
        <v>high</v>
      </c>
      <c r="P872" s="2">
        <f>IF(O872="low",250,IF(O872="high",300,275))</f>
        <v>300</v>
      </c>
      <c r="Q872" s="2">
        <f>IF(P872=P871,Q871+1,1)</f>
        <v>83</v>
      </c>
      <c r="R872" s="2">
        <f>IF(P872=P871,R871+J872,J872)</f>
        <v>24303.296721407944</v>
      </c>
      <c r="S872" s="2" t="str">
        <f>IF(P873=P872,"NA",R872/Q872)</f>
        <v>NA</v>
      </c>
      <c r="T872" s="2">
        <f>IF(P872=P871,T871+J872^2,J872^2)</f>
        <v>7116318.9782828894</v>
      </c>
      <c r="U872" s="2" t="str">
        <f>IF(NOT($P873=$P872),SQRT(((T872)/($Q872))-S872^2),"NA")</f>
        <v>NA</v>
      </c>
    </row>
    <row r="873" spans="1:21" x14ac:dyDescent="0.2">
      <c r="A873" s="2">
        <f>D873-$D$2</f>
        <v>18.380000114440918</v>
      </c>
      <c r="B873" s="2">
        <v>0.413363933563</v>
      </c>
      <c r="C873" s="2">
        <f>IF(B873&gt;B872,B873+(C872-B872),B873+(C872-B872)+5+A873-A872)</f>
        <v>18.343363761901639</v>
      </c>
      <c r="D873" s="2">
        <v>1577147210.5</v>
      </c>
      <c r="E873" s="2">
        <v>445</v>
      </c>
      <c r="F873" s="2">
        <v>902</v>
      </c>
      <c r="G873" s="2">
        <v>636</v>
      </c>
      <c r="H873" s="2">
        <v>695</v>
      </c>
      <c r="I873" s="2">
        <v>290</v>
      </c>
      <c r="J873" s="2">
        <f>$K$2*I873+(1-$K$2)*J872</f>
        <v>292.46990376314426</v>
      </c>
      <c r="K873" s="2"/>
      <c r="L873" s="2">
        <f>IF(O873="low", $K$4*J873+(1-$K$4)*L872,L872)</f>
        <v>286.01464528761591</v>
      </c>
      <c r="M873" s="2">
        <f>IF(O873="high", $K$4*J873+(1-$K$4)*M872,M872)</f>
        <v>292.8394619222853</v>
      </c>
      <c r="N873" s="2">
        <f>IF(O873="high",(1-$K$8)*N872+$K$8*(M872-2),IF(O873="low",(1-$K$8)*N872+$K$8*(L872+2),N872))</f>
        <v>290.90242870277939</v>
      </c>
      <c r="O873" s="2" t="str">
        <f>IF(J873&gt;N872+1,"high",IF(J873&lt;N872-1,"low","middle"))</f>
        <v>high</v>
      </c>
      <c r="P873" s="2">
        <f>IF(O873="low",250,IF(O873="high",300,275))</f>
        <v>300</v>
      </c>
      <c r="Q873" s="2">
        <f>IF(P873=P872,Q872+1,1)</f>
        <v>84</v>
      </c>
      <c r="R873" s="2">
        <f>IF(P873=P872,R872+J873,J873)</f>
        <v>24595.766625171087</v>
      </c>
      <c r="S873" s="2" t="str">
        <f>IF(P874=P873,"NA",R873/Q873)</f>
        <v>NA</v>
      </c>
      <c r="T873" s="2">
        <f>IF(P873=P872,T872+J873^2,J873^2)</f>
        <v>7201857.622890112</v>
      </c>
      <c r="U873" s="2" t="str">
        <f>IF(NOT($P874=$P873),SQRT(((T873)/($Q873))-S873^2),"NA")</f>
        <v>NA</v>
      </c>
    </row>
    <row r="874" spans="1:21" x14ac:dyDescent="0.2">
      <c r="A874" s="2">
        <f>D874-$D$2</f>
        <v>18.400000095367432</v>
      </c>
      <c r="B874" s="2">
        <v>0.43808293342600002</v>
      </c>
      <c r="C874" s="2">
        <f>IF(B874&gt;B873,B874+(C873-B873),B874+(C873-B873)+5+A874-A873)</f>
        <v>18.368082761764637</v>
      </c>
      <c r="D874" s="2">
        <v>1577147210.52</v>
      </c>
      <c r="E874" s="2">
        <v>448</v>
      </c>
      <c r="F874" s="2">
        <v>903</v>
      </c>
      <c r="G874" s="2">
        <v>637</v>
      </c>
      <c r="H874" s="2">
        <v>698</v>
      </c>
      <c r="I874" s="2">
        <v>293</v>
      </c>
      <c r="J874" s="2">
        <f>$K$2*I874+(1-$K$2)*J873</f>
        <v>292.57592301051545</v>
      </c>
      <c r="K874" s="2"/>
      <c r="L874" s="2">
        <f>IF(O874="low", $K$4*J874+(1-$K$4)*L873,L873)</f>
        <v>286.01464528761591</v>
      </c>
      <c r="M874" s="2">
        <f>IF(O874="high", $K$4*J874+(1-$K$4)*M873,M873)</f>
        <v>292.7867541399313</v>
      </c>
      <c r="N874" s="2">
        <f>IF(O874="high",(1-$K$8)*N873+$K$8*(M873-2),IF(O874="low",(1-$K$8)*N873+$K$8*(L873+2),N873))</f>
        <v>290.89928036375466</v>
      </c>
      <c r="O874" s="2" t="str">
        <f>IF(J874&gt;N873+1,"high",IF(J874&lt;N873-1,"low","middle"))</f>
        <v>high</v>
      </c>
      <c r="P874" s="2">
        <f>IF(O874="low",250,IF(O874="high",300,275))</f>
        <v>300</v>
      </c>
      <c r="Q874" s="2">
        <f>IF(P874=P873,Q873+1,1)</f>
        <v>85</v>
      </c>
      <c r="R874" s="2">
        <f>IF(P874=P873,R873+J874,J874)</f>
        <v>24888.342548181601</v>
      </c>
      <c r="S874" s="2" t="str">
        <f>IF(P875=P874,"NA",R874/Q874)</f>
        <v>NA</v>
      </c>
      <c r="T874" s="2">
        <f>IF(P874=P873,T873+J874^2,J874^2)</f>
        <v>7287458.2936155675</v>
      </c>
      <c r="U874" s="2" t="str">
        <f>IF(NOT($P875=$P874),SQRT(((T874)/($Q874))-S874^2),"NA")</f>
        <v>NA</v>
      </c>
    </row>
    <row r="875" spans="1:21" x14ac:dyDescent="0.2">
      <c r="A875" s="2">
        <f>D875-$D$2</f>
        <v>18.420000076293945</v>
      </c>
      <c r="B875" s="2">
        <v>0.45862698554999998</v>
      </c>
      <c r="C875" s="2">
        <f>IF(B875&gt;B874,B875+(C874-B874),B875+(C874-B874)+5+A875-A874)</f>
        <v>18.388626813888639</v>
      </c>
      <c r="D875" s="2">
        <v>1577147210.54</v>
      </c>
      <c r="E875" s="2">
        <v>447</v>
      </c>
      <c r="F875" s="2">
        <v>902</v>
      </c>
      <c r="G875" s="2">
        <v>636</v>
      </c>
      <c r="H875" s="2">
        <v>698</v>
      </c>
      <c r="I875" s="2">
        <v>294</v>
      </c>
      <c r="J875" s="2">
        <f>$K$2*I875+(1-$K$2)*J874</f>
        <v>292.86073840841237</v>
      </c>
      <c r="K875" s="2"/>
      <c r="L875" s="2">
        <f>IF(O875="low", $K$4*J875+(1-$K$4)*L874,L874)</f>
        <v>286.01464528761591</v>
      </c>
      <c r="M875" s="2">
        <f>IF(O875="high", $K$4*J875+(1-$K$4)*M874,M874)</f>
        <v>292.80155099362753</v>
      </c>
      <c r="N875" s="2">
        <f>IF(O875="high",(1-$K$8)*N874+$K$8*(M874-2),IF(O875="low",(1-$K$8)*N874+$K$8*(L874+2),N874))</f>
        <v>290.89365405256348</v>
      </c>
      <c r="O875" s="2" t="str">
        <f>IF(J875&gt;N874+1,"high",IF(J875&lt;N874-1,"low","middle"))</f>
        <v>high</v>
      </c>
      <c r="P875" s="2">
        <f>IF(O875="low",250,IF(O875="high",300,275))</f>
        <v>300</v>
      </c>
      <c r="Q875" s="2">
        <f>IF(P875=P874,Q874+1,1)</f>
        <v>86</v>
      </c>
      <c r="R875" s="2">
        <f>IF(P875=P874,R874+J875,J875)</f>
        <v>25181.203286590015</v>
      </c>
      <c r="S875" s="2" t="str">
        <f>IF(P876=P875,"NA",R875/Q875)</f>
        <v>NA</v>
      </c>
      <c r="T875" s="2">
        <f>IF(P875=P874,T874+J875^2,J875^2)</f>
        <v>7373225.7057166882</v>
      </c>
      <c r="U875" s="2" t="str">
        <f>IF(NOT($P876=$P875),SQRT(((T875)/($Q875))-S875^2),"NA")</f>
        <v>NA</v>
      </c>
    </row>
    <row r="876" spans="1:21" x14ac:dyDescent="0.2">
      <c r="A876" s="2">
        <f>D876-$D$2</f>
        <v>18.450000047683716</v>
      </c>
      <c r="B876" s="2">
        <v>0.48296189308199999</v>
      </c>
      <c r="C876" s="2">
        <f>IF(B876&gt;B875,B876+(C875-B875),B876+(C875-B875)+5+A876-A875)</f>
        <v>18.412961721420636</v>
      </c>
      <c r="D876" s="2">
        <v>1577147210.5699999</v>
      </c>
      <c r="E876" s="2">
        <v>445</v>
      </c>
      <c r="F876" s="2">
        <v>901</v>
      </c>
      <c r="G876" s="2">
        <v>637</v>
      </c>
      <c r="H876" s="2">
        <v>695</v>
      </c>
      <c r="I876" s="2">
        <v>291</v>
      </c>
      <c r="J876" s="2">
        <f>$K$2*I876+(1-$K$2)*J875</f>
        <v>292.48859072672991</v>
      </c>
      <c r="K876" s="2"/>
      <c r="L876" s="2">
        <f>IF(O876="low", $K$4*J876+(1-$K$4)*L875,L875)</f>
        <v>286.01464528761591</v>
      </c>
      <c r="M876" s="2">
        <f>IF(O876="high", $K$4*J876+(1-$K$4)*M875,M875)</f>
        <v>292.73895894024804</v>
      </c>
      <c r="N876" s="2">
        <f>IF(O876="high",(1-$K$8)*N875+$K$8*(M875-2),IF(O876="low",(1-$K$8)*N875+$K$8*(L875+2),N875))</f>
        <v>290.88904889961668</v>
      </c>
      <c r="O876" s="2" t="str">
        <f>IF(J876&gt;N875+1,"high",IF(J876&lt;N875-1,"low","middle"))</f>
        <v>high</v>
      </c>
      <c r="P876" s="2">
        <f>IF(O876="low",250,IF(O876="high",300,275))</f>
        <v>300</v>
      </c>
      <c r="Q876" s="2">
        <f>IF(P876=P875,Q875+1,1)</f>
        <v>87</v>
      </c>
      <c r="R876" s="2">
        <f>IF(P876=P875,R875+J876,J876)</f>
        <v>25473.691877316745</v>
      </c>
      <c r="S876" s="2" t="str">
        <f>IF(P877=P876,"NA",R876/Q876)</f>
        <v>NA</v>
      </c>
      <c r="T876" s="2">
        <f>IF(P876=P875,T875+J876^2,J876^2)</f>
        <v>7458775.2814219967</v>
      </c>
      <c r="U876" s="2" t="str">
        <f>IF(NOT($P877=$P876),SQRT(((T876)/($Q876))-S876^2),"NA")</f>
        <v>NA</v>
      </c>
    </row>
    <row r="877" spans="1:21" x14ac:dyDescent="0.2">
      <c r="A877" s="2">
        <f>D877-$D$2</f>
        <v>18.470000028610229</v>
      </c>
      <c r="B877" s="2">
        <v>0.50745677948000001</v>
      </c>
      <c r="C877" s="2">
        <f>IF(B877&gt;B876,B877+(C876-B876),B877+(C876-B876)+5+A877-A876)</f>
        <v>18.437456607818639</v>
      </c>
      <c r="D877" s="2">
        <v>1577147210.5899999</v>
      </c>
      <c r="E877" s="2">
        <v>447</v>
      </c>
      <c r="F877" s="2">
        <v>902</v>
      </c>
      <c r="G877" s="2">
        <v>637</v>
      </c>
      <c r="H877" s="2">
        <v>697</v>
      </c>
      <c r="I877" s="2">
        <v>291</v>
      </c>
      <c r="J877" s="2">
        <f>$K$2*I877+(1-$K$2)*J876</f>
        <v>292.19087258138393</v>
      </c>
      <c r="K877" s="2"/>
      <c r="L877" s="2">
        <f>IF(O877="low", $K$4*J877+(1-$K$4)*L876,L876)</f>
        <v>286.01464528761591</v>
      </c>
      <c r="M877" s="2">
        <f>IF(O877="high", $K$4*J877+(1-$K$4)*M876,M876)</f>
        <v>292.62934166847521</v>
      </c>
      <c r="N877" s="2">
        <f>IF(O877="high",(1-$K$8)*N876+$K$8*(M876-2),IF(O877="low",(1-$K$8)*N876+$K$8*(L876+2),N876))</f>
        <v>290.88154440164823</v>
      </c>
      <c r="O877" s="2" t="str">
        <f>IF(J877&gt;N876+1,"high",IF(J877&lt;N876-1,"low","middle"))</f>
        <v>high</v>
      </c>
      <c r="P877" s="2">
        <f>IF(O877="low",250,IF(O877="high",300,275))</f>
        <v>300</v>
      </c>
      <c r="Q877" s="2">
        <f>IF(P877=P876,Q876+1,1)</f>
        <v>88</v>
      </c>
      <c r="R877" s="2">
        <f>IF(P877=P876,R876+J877,J877)</f>
        <v>25765.88274989813</v>
      </c>
      <c r="S877" s="2" t="str">
        <f>IF(P878=P877,"NA",R877/Q877)</f>
        <v>NA</v>
      </c>
      <c r="T877" s="2">
        <f>IF(P877=P876,T876+J877^2,J877^2)</f>
        <v>7544150.7874418674</v>
      </c>
      <c r="U877" s="2" t="str">
        <f>IF(NOT($P878=$P877),SQRT(((T877)/($Q877))-S877^2),"NA")</f>
        <v>NA</v>
      </c>
    </row>
    <row r="878" spans="1:21" x14ac:dyDescent="0.2">
      <c r="A878" s="2">
        <f>D878-$D$2</f>
        <v>18.490000009536743</v>
      </c>
      <c r="B878" s="2">
        <v>0.52799081802400005</v>
      </c>
      <c r="C878" s="2">
        <f>IF(B878&gt;B877,B878+(C877-B877),B878+(C877-B877)+5+A878-A877)</f>
        <v>18.457990646362639</v>
      </c>
      <c r="D878" s="2">
        <v>1577147210.6099999</v>
      </c>
      <c r="E878" s="2">
        <v>447</v>
      </c>
      <c r="F878" s="2">
        <v>902</v>
      </c>
      <c r="G878" s="2">
        <v>636</v>
      </c>
      <c r="H878" s="2">
        <v>698</v>
      </c>
      <c r="I878" s="2">
        <v>293</v>
      </c>
      <c r="J878" s="2">
        <f>$K$2*I878+(1-$K$2)*J877</f>
        <v>292.35269806510718</v>
      </c>
      <c r="K878" s="2"/>
      <c r="L878" s="2">
        <f>IF(O878="low", $K$4*J878+(1-$K$4)*L877,L877)</f>
        <v>286.01464528761591</v>
      </c>
      <c r="M878" s="2">
        <f>IF(O878="high", $K$4*J878+(1-$K$4)*M877,M877)</f>
        <v>292.57401294780163</v>
      </c>
      <c r="N878" s="2">
        <f>IF(O878="high",(1-$K$8)*N877+$K$8*(M877-2),IF(O878="low",(1-$K$8)*N877+$K$8*(L877+2),N877))</f>
        <v>290.86893426498955</v>
      </c>
      <c r="O878" s="2" t="str">
        <f>IF(J878&gt;N877+1,"high",IF(J878&lt;N877-1,"low","middle"))</f>
        <v>high</v>
      </c>
      <c r="P878" s="2">
        <f>IF(O878="low",250,IF(O878="high",300,275))</f>
        <v>300</v>
      </c>
      <c r="Q878" s="2">
        <f>IF(P878=P877,Q877+1,1)</f>
        <v>89</v>
      </c>
      <c r="R878" s="2">
        <f>IF(P878=P877,R877+J878,J878)</f>
        <v>26058.235447963238</v>
      </c>
      <c r="S878" s="2" t="str">
        <f>IF(P879=P878,"NA",R878/Q878)</f>
        <v>NA</v>
      </c>
      <c r="T878" s="2">
        <f>IF(P878=P877,T877+J878^2,J878^2)</f>
        <v>7629620.8875078149</v>
      </c>
      <c r="U878" s="2" t="str">
        <f>IF(NOT($P879=$P878),SQRT(((T878)/($Q878))-S878^2),"NA")</f>
        <v>NA</v>
      </c>
    </row>
    <row r="879" spans="1:21" x14ac:dyDescent="0.2">
      <c r="A879" s="2">
        <f>D879-$D$2</f>
        <v>18.520000219345093</v>
      </c>
      <c r="B879" s="2">
        <v>0.55261397361800002</v>
      </c>
      <c r="C879" s="2">
        <f>IF(B879&gt;B878,B879+(C878-B878),B879+(C878-B878)+5+A879-A878)</f>
        <v>18.482613801956639</v>
      </c>
      <c r="D879" s="2">
        <v>1577147210.6400001</v>
      </c>
      <c r="E879" s="2">
        <v>447</v>
      </c>
      <c r="F879" s="2">
        <v>902</v>
      </c>
      <c r="G879" s="2">
        <v>637</v>
      </c>
      <c r="H879" s="2">
        <v>697</v>
      </c>
      <c r="I879" s="2">
        <v>294</v>
      </c>
      <c r="J879" s="2">
        <f>$K$2*I879+(1-$K$2)*J878</f>
        <v>292.68215845208573</v>
      </c>
      <c r="K879" s="2"/>
      <c r="L879" s="2">
        <f>IF(O879="low", $K$4*J879+(1-$K$4)*L878,L878)</f>
        <v>286.01464528761591</v>
      </c>
      <c r="M879" s="2">
        <f>IF(O879="high", $K$4*J879+(1-$K$4)*M878,M878)</f>
        <v>292.59564204865848</v>
      </c>
      <c r="N879" s="2">
        <f>IF(O879="high",(1-$K$8)*N878+$K$8*(M878-2),IF(O879="low",(1-$K$8)*N878+$K$8*(L878+2),N878))</f>
        <v>290.85418819913014</v>
      </c>
      <c r="O879" s="2" t="str">
        <f>IF(J879&gt;N878+1,"high",IF(J879&lt;N878-1,"low","middle"))</f>
        <v>high</v>
      </c>
      <c r="P879" s="2">
        <f>IF(O879="low",250,IF(O879="high",300,275))</f>
        <v>300</v>
      </c>
      <c r="Q879" s="2">
        <f>IF(P879=P878,Q878+1,1)</f>
        <v>90</v>
      </c>
      <c r="R879" s="2">
        <f>IF(P879=P878,R878+J879,J879)</f>
        <v>26350.917606415322</v>
      </c>
      <c r="S879" s="2" t="str">
        <f>IF(P880=P879,"NA",R879/Q879)</f>
        <v>NA</v>
      </c>
      <c r="T879" s="2">
        <f>IF(P879=P878,T878+J879^2,J879^2)</f>
        <v>7715283.7333839871</v>
      </c>
      <c r="U879" s="2" t="str">
        <f>IF(NOT($P880=$P879),SQRT(((T879)/($Q879))-S879^2),"NA")</f>
        <v>NA</v>
      </c>
    </row>
    <row r="880" spans="1:21" x14ac:dyDescent="0.2">
      <c r="A880" s="2">
        <f>D880-$D$2</f>
        <v>18.540000200271606</v>
      </c>
      <c r="B880" s="2">
        <v>0.57307100296000002</v>
      </c>
      <c r="C880" s="2">
        <f>IF(B880&gt;B879,B880+(C879-B879),B880+(C879-B879)+5+A880-A879)</f>
        <v>18.503070831298636</v>
      </c>
      <c r="D880" s="2">
        <v>1577147210.6600001</v>
      </c>
      <c r="E880" s="2">
        <v>446</v>
      </c>
      <c r="F880" s="2">
        <v>902</v>
      </c>
      <c r="G880" s="2">
        <v>637</v>
      </c>
      <c r="H880" s="2">
        <v>697</v>
      </c>
      <c r="I880" s="2">
        <v>291</v>
      </c>
      <c r="J880" s="2">
        <f>$K$2*I880+(1-$K$2)*J879</f>
        <v>292.34572676166857</v>
      </c>
      <c r="K880" s="2"/>
      <c r="L880" s="2">
        <f>IF(O880="low", $K$4*J880+(1-$K$4)*L879,L879)</f>
        <v>286.01464528761591</v>
      </c>
      <c r="M880" s="2">
        <f>IF(O880="high", $K$4*J880+(1-$K$4)*M879,M879)</f>
        <v>292.5456589912605</v>
      </c>
      <c r="N880" s="2">
        <f>IF(O880="high",(1-$K$8)*N879+$K$8*(M879-2),IF(O880="low",(1-$K$8)*N879+$K$8*(L879+2),N879))</f>
        <v>290.84126089160657</v>
      </c>
      <c r="O880" s="2" t="str">
        <f>IF(J880&gt;N879+1,"high",IF(J880&lt;N879-1,"low","middle"))</f>
        <v>high</v>
      </c>
      <c r="P880" s="2">
        <f>IF(O880="low",250,IF(O880="high",300,275))</f>
        <v>300</v>
      </c>
      <c r="Q880" s="2">
        <f>IF(P880=P879,Q879+1,1)</f>
        <v>91</v>
      </c>
      <c r="R880" s="2">
        <f>IF(P880=P879,R879+J880,J880)</f>
        <v>26643.26333317699</v>
      </c>
      <c r="S880" s="2" t="str">
        <f>IF(P881=P880,"NA",R880/Q880)</f>
        <v>NA</v>
      </c>
      <c r="T880" s="2">
        <f>IF(P880=P879,T879+J880^2,J880^2)</f>
        <v>7800749.7573397951</v>
      </c>
      <c r="U880" s="2" t="str">
        <f>IF(NOT($P881=$P880),SQRT(((T880)/($Q880))-S880^2),"NA")</f>
        <v>NA</v>
      </c>
    </row>
    <row r="881" spans="1:21" x14ac:dyDescent="0.2">
      <c r="A881" s="2">
        <f>D881-$D$2</f>
        <v>18.56000018119812</v>
      </c>
      <c r="B881" s="2">
        <v>0.59756994247399997</v>
      </c>
      <c r="C881" s="2">
        <f>IF(B881&gt;B880,B881+(C880-B880),B881+(C880-B880)+5+A881-A880)</f>
        <v>18.527569770812637</v>
      </c>
      <c r="D881" s="2">
        <v>1577147210.6800001</v>
      </c>
      <c r="E881" s="2">
        <v>445</v>
      </c>
      <c r="F881" s="2">
        <v>901</v>
      </c>
      <c r="G881" s="2">
        <v>636</v>
      </c>
      <c r="H881" s="2">
        <v>697</v>
      </c>
      <c r="I881" s="2">
        <v>290</v>
      </c>
      <c r="J881" s="2">
        <f>$K$2*I881+(1-$K$2)*J880</f>
        <v>291.8765814093349</v>
      </c>
      <c r="K881" s="2"/>
      <c r="L881" s="2">
        <f>IF(O881="low", $K$4*J881+(1-$K$4)*L880,L880)</f>
        <v>286.01464528761591</v>
      </c>
      <c r="M881" s="2">
        <f>IF(O881="high", $K$4*J881+(1-$K$4)*M880,M880)</f>
        <v>292.41184347487535</v>
      </c>
      <c r="N881" s="2">
        <f>IF(O881="high",(1-$K$8)*N880+$K$8*(M880-2),IF(O881="low",(1-$K$8)*N880+$K$8*(L880+2),N880))</f>
        <v>290.82648079658924</v>
      </c>
      <c r="O881" s="2" t="str">
        <f>IF(J881&gt;N880+1,"high",IF(J881&lt;N880-1,"low","middle"))</f>
        <v>high</v>
      </c>
      <c r="P881" s="2">
        <f>IF(O881="low",250,IF(O881="high",300,275))</f>
        <v>300</v>
      </c>
      <c r="Q881" s="2">
        <f>IF(P881=P880,Q880+1,1)</f>
        <v>92</v>
      </c>
      <c r="R881" s="2">
        <f>IF(P881=P880,R880+J881,J881)</f>
        <v>26935.139914586325</v>
      </c>
      <c r="S881" s="2" t="str">
        <f>IF(P882=P881,"NA",R881/Q881)</f>
        <v>NA</v>
      </c>
      <c r="T881" s="2">
        <f>IF(P881=P880,T880+J881^2,J881^2)</f>
        <v>7885941.6961149955</v>
      </c>
      <c r="U881" s="2" t="str">
        <f>IF(NOT($P882=$P881),SQRT(((T881)/($Q881))-S881^2),"NA")</f>
        <v>NA</v>
      </c>
    </row>
    <row r="882" spans="1:21" x14ac:dyDescent="0.2">
      <c r="A882" s="2">
        <f>D882-$D$2</f>
        <v>18.580000162124634</v>
      </c>
      <c r="B882" s="2">
        <v>0.61808490753199996</v>
      </c>
      <c r="C882" s="2">
        <f>IF(B882&gt;B881,B882+(C881-B881),B882+(C881-B881)+5+A882-A881)</f>
        <v>18.548084735870638</v>
      </c>
      <c r="D882" s="2">
        <v>1577147210.7</v>
      </c>
      <c r="E882" s="2">
        <v>447</v>
      </c>
      <c r="F882" s="2">
        <v>902</v>
      </c>
      <c r="G882" s="2">
        <v>636</v>
      </c>
      <c r="H882" s="2">
        <v>697</v>
      </c>
      <c r="I882" s="2">
        <v>293</v>
      </c>
      <c r="J882" s="2">
        <f>$K$2*I882+(1-$K$2)*J881</f>
        <v>292.10126512746797</v>
      </c>
      <c r="K882" s="2"/>
      <c r="L882" s="2">
        <f>IF(O882="low", $K$4*J882+(1-$K$4)*L881,L881)</f>
        <v>286.01464528761591</v>
      </c>
      <c r="M882" s="2">
        <f>IF(O882="high", $K$4*J882+(1-$K$4)*M881,M881)</f>
        <v>292.34972780539385</v>
      </c>
      <c r="N882" s="2">
        <f>IF(O882="high",(1-$K$8)*N881+$K$8*(M881-2),IF(O882="low",(1-$K$8)*N881+$K$8*(L881+2),N881))</f>
        <v>290.80574893050351</v>
      </c>
      <c r="O882" s="2" t="str">
        <f>IF(J882&gt;N881+1,"high",IF(J882&lt;N881-1,"low","middle"))</f>
        <v>high</v>
      </c>
      <c r="P882" s="2">
        <f>IF(O882="low",250,IF(O882="high",300,275))</f>
        <v>300</v>
      </c>
      <c r="Q882" s="2">
        <f>IF(P882=P881,Q881+1,1)</f>
        <v>93</v>
      </c>
      <c r="R882" s="2">
        <f>IF(P882=P881,R881+J882,J882)</f>
        <v>27227.241179713794</v>
      </c>
      <c r="S882" s="2" t="str">
        <f>IF(P883=P882,"NA",R882/Q882)</f>
        <v>NA</v>
      </c>
      <c r="T882" s="2">
        <f>IF(P882=P881,T881+J882^2,J882^2)</f>
        <v>7971264.8452040628</v>
      </c>
      <c r="U882" s="2" t="str">
        <f>IF(NOT($P883=$P882),SQRT(((T882)/($Q882))-S882^2),"NA")</f>
        <v>NA</v>
      </c>
    </row>
    <row r="883" spans="1:21" x14ac:dyDescent="0.2">
      <c r="A883" s="2">
        <f>D883-$D$2</f>
        <v>18.610000133514404</v>
      </c>
      <c r="B883" s="2">
        <v>0.64241886138899995</v>
      </c>
      <c r="C883" s="2">
        <f>IF(B883&gt;B882,B883+(C882-B882),B883+(C882-B882)+5+A883-A882)</f>
        <v>18.572418689727638</v>
      </c>
      <c r="D883" s="2">
        <v>1577147210.73</v>
      </c>
      <c r="E883" s="2">
        <v>446</v>
      </c>
      <c r="F883" s="2">
        <v>902</v>
      </c>
      <c r="G883" s="2">
        <v>638</v>
      </c>
      <c r="H883" s="2">
        <v>697</v>
      </c>
      <c r="I883" s="2">
        <v>292</v>
      </c>
      <c r="J883" s="2">
        <f>$K$2*I883+(1-$K$2)*J882</f>
        <v>292.08101210197435</v>
      </c>
      <c r="K883" s="2"/>
      <c r="L883" s="2">
        <f>IF(O883="low", $K$4*J883+(1-$K$4)*L882,L882)</f>
        <v>286.01464528761591</v>
      </c>
      <c r="M883" s="2">
        <f>IF(O883="high", $K$4*J883+(1-$K$4)*M882,M882)</f>
        <v>292.29598466470998</v>
      </c>
      <c r="N883" s="2">
        <f>IF(O883="high",(1-$K$8)*N882+$K$8*(M882-2),IF(O883="low",(1-$K$8)*N882+$K$8*(L882+2),N882))</f>
        <v>290.78294787424801</v>
      </c>
      <c r="O883" s="2" t="str">
        <f>IF(J883&gt;N882+1,"high",IF(J883&lt;N882-1,"low","middle"))</f>
        <v>high</v>
      </c>
      <c r="P883" s="2">
        <f>IF(O883="low",250,IF(O883="high",300,275))</f>
        <v>300</v>
      </c>
      <c r="Q883" s="2">
        <f>IF(P883=P882,Q882+1,1)</f>
        <v>94</v>
      </c>
      <c r="R883" s="2">
        <f>IF(P883=P882,R882+J883,J883)</f>
        <v>27519.322191815769</v>
      </c>
      <c r="S883" s="2">
        <f>IF(P884=P883,"NA",R883/Q883)</f>
        <v>292.75874672144437</v>
      </c>
      <c r="T883" s="2">
        <f>IF(P883=P882,T882+J883^2,J883^2)</f>
        <v>8056576.1628345763</v>
      </c>
      <c r="U883" s="2">
        <f>IF(NOT($P884=$P883),SQRT(((T883)/($Q883))-S883^2),"NA")</f>
        <v>0.75714564044349264</v>
      </c>
    </row>
    <row r="884" spans="1:21" x14ac:dyDescent="0.2">
      <c r="A884" s="2">
        <f>D884-$D$2</f>
        <v>18.630000114440918</v>
      </c>
      <c r="B884" s="2">
        <v>0.666984796524</v>
      </c>
      <c r="C884" s="2">
        <f>IF(B884&gt;B883,B884+(C883-B883),B884+(C883-B883)+5+A884-A883)</f>
        <v>18.596984624862639</v>
      </c>
      <c r="D884" s="2">
        <v>1577147210.75</v>
      </c>
      <c r="E884" s="2">
        <v>443</v>
      </c>
      <c r="F884" s="2">
        <v>901</v>
      </c>
      <c r="G884" s="2">
        <v>636</v>
      </c>
      <c r="H884" s="2">
        <v>697</v>
      </c>
      <c r="I884" s="2">
        <v>290</v>
      </c>
      <c r="J884" s="2">
        <f>$K$2*I884+(1-$K$2)*J883</f>
        <v>291.66480968157953</v>
      </c>
      <c r="K884" s="2"/>
      <c r="L884" s="2">
        <f>IF(O884="low", $K$4*J884+(1-$K$4)*L883,L883)</f>
        <v>286.01464528761591</v>
      </c>
      <c r="M884" s="2">
        <f>IF(O884="high", $K$4*J884+(1-$K$4)*M883,M883)</f>
        <v>292.29598466470998</v>
      </c>
      <c r="N884" s="2">
        <f>IF(O884="high",(1-$K$8)*N883+$K$8*(M883-2),IF(O884="low",(1-$K$8)*N883+$K$8*(L883+2),N883))</f>
        <v>290.78294787424801</v>
      </c>
      <c r="O884" s="2" t="str">
        <f>IF(J884&gt;N883+1,"high",IF(J884&lt;N883-1,"low","middle"))</f>
        <v>middle</v>
      </c>
      <c r="P884" s="2">
        <f>IF(O884="low",250,IF(O884="high",300,275))</f>
        <v>275</v>
      </c>
      <c r="Q884" s="2">
        <f>IF(P884=P883,Q883+1,1)</f>
        <v>1</v>
      </c>
      <c r="R884" s="2">
        <f>IF(P884=P883,R883+J884,J884)</f>
        <v>291.66480968157953</v>
      </c>
      <c r="S884" s="2" t="str">
        <f>IF(P885=P884,"NA",R884/Q884)</f>
        <v>NA</v>
      </c>
      <c r="T884" s="2">
        <f>IF(P884=P883,T883+J884^2,J884^2)</f>
        <v>85068.361206592002</v>
      </c>
      <c r="U884" s="2" t="str">
        <f>IF(NOT($P885=$P884),SQRT(((T884)/($Q884))-S884^2),"NA")</f>
        <v>NA</v>
      </c>
    </row>
    <row r="885" spans="1:21" x14ac:dyDescent="0.2">
      <c r="A885" s="2">
        <f>D885-$D$2</f>
        <v>18.650000095367432</v>
      </c>
      <c r="B885" s="2">
        <v>0.68750476837200003</v>
      </c>
      <c r="C885" s="2">
        <f>IF(B885&gt;B884,B885+(C884-B884),B885+(C884-B884)+5+A885-A884)</f>
        <v>18.617504596710639</v>
      </c>
      <c r="D885" s="2">
        <v>1577147210.77</v>
      </c>
      <c r="E885" s="2">
        <v>446</v>
      </c>
      <c r="F885" s="2">
        <v>901</v>
      </c>
      <c r="G885" s="2">
        <v>637</v>
      </c>
      <c r="H885" s="2">
        <v>697</v>
      </c>
      <c r="I885" s="2">
        <v>292</v>
      </c>
      <c r="J885" s="2">
        <f>$K$2*I885+(1-$K$2)*J884</f>
        <v>291.73184774526362</v>
      </c>
      <c r="K885" s="2"/>
      <c r="L885" s="2">
        <f>IF(O885="low", $K$4*J885+(1-$K$4)*L884,L884)</f>
        <v>286.01464528761591</v>
      </c>
      <c r="M885" s="2">
        <f>IF(O885="high", $K$4*J885+(1-$K$4)*M884,M884)</f>
        <v>292.29598466470998</v>
      </c>
      <c r="N885" s="2">
        <f>IF(O885="high",(1-$K$8)*N884+$K$8*(M884-2),IF(O885="low",(1-$K$8)*N884+$K$8*(L884+2),N884))</f>
        <v>290.78294787424801</v>
      </c>
      <c r="O885" s="2" t="str">
        <f>IF(J885&gt;N884+1,"high",IF(J885&lt;N884-1,"low","middle"))</f>
        <v>middle</v>
      </c>
      <c r="P885" s="2">
        <f>IF(O885="low",250,IF(O885="high",300,275))</f>
        <v>275</v>
      </c>
      <c r="Q885" s="2">
        <f>IF(P885=P884,Q884+1,1)</f>
        <v>2</v>
      </c>
      <c r="R885" s="2">
        <f>IF(P885=P884,R884+J885,J885)</f>
        <v>583.39665742684315</v>
      </c>
      <c r="S885" s="2">
        <f>IF(P886=P885,"NA",R885/Q885)</f>
        <v>291.69832871342157</v>
      </c>
      <c r="T885" s="2">
        <f>IF(P885=P884,T884+J885^2,J885^2)</f>
        <v>170175.83219545768</v>
      </c>
      <c r="U885" s="2">
        <f>IF(NOT($P886=$P885),SQRT(((T885)/($Q885))-S885^2),"NA")</f>
        <v>3.3519031807506421E-2</v>
      </c>
    </row>
    <row r="886" spans="1:21" x14ac:dyDescent="0.2">
      <c r="A886" s="2">
        <f>D886-$D$2</f>
        <v>18.680000066757202</v>
      </c>
      <c r="B886" s="2">
        <v>0.71207594871500002</v>
      </c>
      <c r="C886" s="2">
        <f>IF(B886&gt;B885,B886+(C885-B885),B886+(C885-B885)+5+A886-A885)</f>
        <v>18.642075777053638</v>
      </c>
      <c r="D886" s="2">
        <v>1577147210.8</v>
      </c>
      <c r="E886" s="2">
        <v>444</v>
      </c>
      <c r="F886" s="2">
        <v>902</v>
      </c>
      <c r="G886" s="2">
        <v>636</v>
      </c>
      <c r="H886" s="2">
        <v>697</v>
      </c>
      <c r="I886" s="2">
        <v>292</v>
      </c>
      <c r="J886" s="2">
        <f>$K$2*I886+(1-$K$2)*J885</f>
        <v>291.78547819621087</v>
      </c>
      <c r="K886" s="2"/>
      <c r="L886" s="2">
        <f>IF(O886="low", $K$4*J886+(1-$K$4)*L885,L885)</f>
        <v>286.01464528761591</v>
      </c>
      <c r="M886" s="2">
        <f>IF(O886="high", $K$4*J886+(1-$K$4)*M885,M885)</f>
        <v>292.1938833710102</v>
      </c>
      <c r="N886" s="2">
        <f>IF(O886="high",(1-$K$8)*N885+$K$8*(M885-2),IF(O886="low",(1-$K$8)*N885+$K$8*(L885+2),N885))</f>
        <v>290.7585997137711</v>
      </c>
      <c r="O886" s="2" t="str">
        <f>IF(J886&gt;N885+1,"high",IF(J886&lt;N885-1,"low","middle"))</f>
        <v>high</v>
      </c>
      <c r="P886" s="2">
        <f>IF(O886="low",250,IF(O886="high",300,275))</f>
        <v>300</v>
      </c>
      <c r="Q886" s="2">
        <f>IF(P886=P885,Q885+1,1)</f>
        <v>1</v>
      </c>
      <c r="R886" s="2">
        <f>IF(P886=P885,R885+J886,J886)</f>
        <v>291.78547819621087</v>
      </c>
      <c r="S886" s="2">
        <f>IF(P887=P886,"NA",R886/Q886)</f>
        <v>291.78547819621087</v>
      </c>
      <c r="T886" s="2">
        <f>IF(P886=P885,T885+J886^2,J886^2)</f>
        <v>85138.765286191454</v>
      </c>
      <c r="U886" s="2">
        <f>IF(NOT($P887=$P886),SQRT(((T886)/($Q886))-S886^2),"NA")</f>
        <v>0</v>
      </c>
    </row>
    <row r="887" spans="1:21" x14ac:dyDescent="0.2">
      <c r="A887" s="2">
        <f>D887-$D$2</f>
        <v>18.700000047683716</v>
      </c>
      <c r="B887" s="2">
        <v>0.73277878761299997</v>
      </c>
      <c r="C887" s="2">
        <f>IF(B887&gt;B886,B887+(C886-B886),B887+(C886-B886)+5+A887-A886)</f>
        <v>18.662778615951638</v>
      </c>
      <c r="D887" s="2">
        <v>1577147210.8199999</v>
      </c>
      <c r="E887" s="2">
        <v>444</v>
      </c>
      <c r="F887" s="2">
        <v>900</v>
      </c>
      <c r="G887" s="2">
        <v>637</v>
      </c>
      <c r="H887" s="2">
        <v>696</v>
      </c>
      <c r="I887" s="2">
        <v>291</v>
      </c>
      <c r="J887" s="2">
        <f>$K$2*I887+(1-$K$2)*J886</f>
        <v>291.62838255696869</v>
      </c>
      <c r="K887" s="2"/>
      <c r="L887" s="2">
        <f>IF(O887="low", $K$4*J887+(1-$K$4)*L886,L886)</f>
        <v>286.01464528761591</v>
      </c>
      <c r="M887" s="2">
        <f>IF(O887="high", $K$4*J887+(1-$K$4)*M886,M886)</f>
        <v>292.1938833710102</v>
      </c>
      <c r="N887" s="2">
        <f>IF(O887="high",(1-$K$8)*N886+$K$8*(M886-2),IF(O887="low",(1-$K$8)*N886+$K$8*(L886+2),N886))</f>
        <v>290.7585997137711</v>
      </c>
      <c r="O887" s="2" t="str">
        <f>IF(J887&gt;N886+1,"high",IF(J887&lt;N886-1,"low","middle"))</f>
        <v>middle</v>
      </c>
      <c r="P887" s="2">
        <f>IF(O887="low",250,IF(O887="high",300,275))</f>
        <v>275</v>
      </c>
      <c r="Q887" s="2">
        <f>IF(P887=P886,Q886+1,1)</f>
        <v>1</v>
      </c>
      <c r="R887" s="2">
        <f>IF(P887=P886,R886+J887,J887)</f>
        <v>291.62838255696869</v>
      </c>
      <c r="S887" s="2" t="str">
        <f>IF(P888=P887,"NA",R887/Q887)</f>
        <v>NA</v>
      </c>
      <c r="T887" s="2">
        <f>IF(P887=P886,T886+J887^2,J887^2)</f>
        <v>85047.113512793672</v>
      </c>
      <c r="U887" s="2" t="str">
        <f>IF(NOT($P888=$P887),SQRT(((T887)/($Q887))-S887^2),"NA")</f>
        <v>NA</v>
      </c>
    </row>
    <row r="888" spans="1:21" x14ac:dyDescent="0.2">
      <c r="A888" s="2">
        <f>D888-$D$2</f>
        <v>18.720000028610229</v>
      </c>
      <c r="B888" s="2">
        <v>0.75733780860900002</v>
      </c>
      <c r="C888" s="2">
        <f>IF(B888&gt;B887,B888+(C887-B887),B888+(C887-B887)+5+A888-A887)</f>
        <v>18.687337636947639</v>
      </c>
      <c r="D888" s="2">
        <v>1577147210.8399999</v>
      </c>
      <c r="E888" s="2">
        <v>445</v>
      </c>
      <c r="F888" s="2">
        <v>900</v>
      </c>
      <c r="G888" s="2">
        <v>637</v>
      </c>
      <c r="H888" s="2">
        <v>697</v>
      </c>
      <c r="I888" s="2">
        <v>290</v>
      </c>
      <c r="J888" s="2">
        <f>$K$2*I888+(1-$K$2)*J887</f>
        <v>291.30270604557495</v>
      </c>
      <c r="K888" s="2"/>
      <c r="L888" s="2">
        <f>IF(O888="low", $K$4*J888+(1-$K$4)*L887,L887)</f>
        <v>286.01464528761591</v>
      </c>
      <c r="M888" s="2">
        <f>IF(O888="high", $K$4*J888+(1-$K$4)*M887,M887)</f>
        <v>292.1938833710102</v>
      </c>
      <c r="N888" s="2">
        <f>IF(O888="high",(1-$K$8)*N887+$K$8*(M887-2),IF(O888="low",(1-$K$8)*N887+$K$8*(L887+2),N887))</f>
        <v>290.7585997137711</v>
      </c>
      <c r="O888" s="2" t="str">
        <f>IF(J888&gt;N887+1,"high",IF(J888&lt;N887-1,"low","middle"))</f>
        <v>middle</v>
      </c>
      <c r="P888" s="2">
        <f>IF(O888="low",250,IF(O888="high",300,275))</f>
        <v>275</v>
      </c>
      <c r="Q888" s="2">
        <f>IF(P888=P887,Q887+1,1)</f>
        <v>2</v>
      </c>
      <c r="R888" s="2">
        <f>IF(P888=P887,R887+J888,J888)</f>
        <v>582.9310886025437</v>
      </c>
      <c r="S888" s="2" t="str">
        <f>IF(P889=P888,"NA",R888/Q888)</f>
        <v>NA</v>
      </c>
      <c r="T888" s="2">
        <f>IF(P888=P887,T887+J888^2,J888^2)</f>
        <v>169904.38006226832</v>
      </c>
      <c r="U888" s="2" t="str">
        <f>IF(NOT($P889=$P888),SQRT(((T888)/($Q888))-S888^2),"NA")</f>
        <v>NA</v>
      </c>
    </row>
    <row r="889" spans="1:21" x14ac:dyDescent="0.2">
      <c r="A889" s="2">
        <f>D889-$D$2</f>
        <v>18.75</v>
      </c>
      <c r="B889" s="2">
        <v>0.78209996223400002</v>
      </c>
      <c r="C889" s="2">
        <f>IF(B889&gt;B888,B889+(C888-B888),B889+(C888-B888)+5+A889-A888)</f>
        <v>18.712099790572637</v>
      </c>
      <c r="D889" s="2">
        <v>1577147210.8699999</v>
      </c>
      <c r="E889" s="2">
        <v>443</v>
      </c>
      <c r="F889" s="2">
        <v>902</v>
      </c>
      <c r="G889" s="2">
        <v>635</v>
      </c>
      <c r="H889" s="2">
        <v>696</v>
      </c>
      <c r="I889" s="2">
        <v>287</v>
      </c>
      <c r="J889" s="2">
        <f>$K$2*I889+(1-$K$2)*J888</f>
        <v>290.44216483645994</v>
      </c>
      <c r="K889" s="2"/>
      <c r="L889" s="2">
        <f>IF(O889="low", $K$4*J889+(1-$K$4)*L888,L888)</f>
        <v>286.01464528761591</v>
      </c>
      <c r="M889" s="2">
        <f>IF(O889="high", $K$4*J889+(1-$K$4)*M888,M888)</f>
        <v>292.1938833710102</v>
      </c>
      <c r="N889" s="2">
        <f>IF(O889="high",(1-$K$8)*N888+$K$8*(M888-2),IF(O889="low",(1-$K$8)*N888+$K$8*(L888+2),N888))</f>
        <v>290.7585997137711</v>
      </c>
      <c r="O889" s="2" t="str">
        <f>IF(J889&gt;N888+1,"high",IF(J889&lt;N888-1,"low","middle"))</f>
        <v>middle</v>
      </c>
      <c r="P889" s="2">
        <f>IF(O889="low",250,IF(O889="high",300,275))</f>
        <v>275</v>
      </c>
      <c r="Q889" s="2">
        <f>IF(P889=P888,Q888+1,1)</f>
        <v>3</v>
      </c>
      <c r="R889" s="2">
        <f>IF(P889=P888,R888+J889,J889)</f>
        <v>873.37325343900363</v>
      </c>
      <c r="S889" s="2" t="str">
        <f>IF(P890=P889,"NA",R889/Q889)</f>
        <v>NA</v>
      </c>
      <c r="T889" s="2">
        <f>IF(P889=P888,T888+J889^2,J889^2)</f>
        <v>254261.03117715768</v>
      </c>
      <c r="U889" s="2" t="str">
        <f>IF(NOT($P890=$P889),SQRT(((T889)/($Q889))-S889^2),"NA")</f>
        <v>NA</v>
      </c>
    </row>
    <row r="890" spans="1:21" x14ac:dyDescent="0.2">
      <c r="A890" s="2">
        <f>D890-$D$2</f>
        <v>18.770000219345093</v>
      </c>
      <c r="B890" s="2">
        <v>0.80272078514099998</v>
      </c>
      <c r="C890" s="2">
        <f>IF(B890&gt;B889,B890+(C889-B889),B890+(C889-B889)+5+A890-A889)</f>
        <v>18.732720613479636</v>
      </c>
      <c r="D890" s="2">
        <v>1577147210.8900001</v>
      </c>
      <c r="E890" s="2">
        <v>444</v>
      </c>
      <c r="F890" s="2">
        <v>901</v>
      </c>
      <c r="G890" s="2">
        <v>638</v>
      </c>
      <c r="H890" s="2">
        <v>698</v>
      </c>
      <c r="I890" s="2">
        <v>292</v>
      </c>
      <c r="J890" s="2">
        <f>$K$2*I890+(1-$K$2)*J889</f>
        <v>290.75373186916795</v>
      </c>
      <c r="K890" s="2"/>
      <c r="L890" s="2">
        <f>IF(O890="low", $K$4*J890+(1-$K$4)*L889,L889)</f>
        <v>286.01464528761591</v>
      </c>
      <c r="M890" s="2">
        <f>IF(O890="high", $K$4*J890+(1-$K$4)*M889,M889)</f>
        <v>292.1938833710102</v>
      </c>
      <c r="N890" s="2">
        <f>IF(O890="high",(1-$K$8)*N889+$K$8*(M889-2),IF(O890="low",(1-$K$8)*N889+$K$8*(L889+2),N889))</f>
        <v>290.7585997137711</v>
      </c>
      <c r="O890" s="2" t="str">
        <f>IF(J890&gt;N889+1,"high",IF(J890&lt;N889-1,"low","middle"))</f>
        <v>middle</v>
      </c>
      <c r="P890" s="2">
        <f>IF(O890="low",250,IF(O890="high",300,275))</f>
        <v>275</v>
      </c>
      <c r="Q890" s="2">
        <f>IF(P890=P889,Q889+1,1)</f>
        <v>4</v>
      </c>
      <c r="R890" s="2">
        <f>IF(P890=P889,R889+J890,J890)</f>
        <v>1164.1269853081717</v>
      </c>
      <c r="S890" s="2" t="str">
        <f>IF(P891=P890,"NA",R890/Q890)</f>
        <v>NA</v>
      </c>
      <c r="T890" s="2">
        <f>IF(P890=P889,T889+J890^2,J890^2)</f>
        <v>338798.76377300569</v>
      </c>
      <c r="U890" s="2" t="str">
        <f>IF(NOT($P891=$P890),SQRT(((T890)/($Q890))-S890^2),"NA")</f>
        <v>NA</v>
      </c>
    </row>
    <row r="891" spans="1:21" x14ac:dyDescent="0.2">
      <c r="A891" s="2">
        <f>D891-$D$2</f>
        <v>18.790000200271606</v>
      </c>
      <c r="B891" s="2">
        <v>0.82689189910899996</v>
      </c>
      <c r="C891" s="2">
        <f>IF(B891&gt;B890,B891+(C890-B890),B891+(C890-B890)+5+A891-A890)</f>
        <v>18.756891727447638</v>
      </c>
      <c r="D891" s="2">
        <v>1577147210.9100001</v>
      </c>
      <c r="E891" s="2">
        <v>444</v>
      </c>
      <c r="F891" s="2">
        <v>901</v>
      </c>
      <c r="G891" s="2">
        <v>635</v>
      </c>
      <c r="H891" s="2">
        <v>698</v>
      </c>
      <c r="I891" s="2">
        <v>289</v>
      </c>
      <c r="J891" s="2">
        <f>$K$2*I891+(1-$K$2)*J890</f>
        <v>290.40298549533435</v>
      </c>
      <c r="K891" s="2"/>
      <c r="L891" s="2">
        <f>IF(O891="low", $K$4*J891+(1-$K$4)*L890,L890)</f>
        <v>286.01464528761591</v>
      </c>
      <c r="M891" s="2">
        <f>IF(O891="high", $K$4*J891+(1-$K$4)*M890,M890)</f>
        <v>292.1938833710102</v>
      </c>
      <c r="N891" s="2">
        <f>IF(O891="high",(1-$K$8)*N890+$K$8*(M890-2),IF(O891="low",(1-$K$8)*N890+$K$8*(L890+2),N890))</f>
        <v>290.7585997137711</v>
      </c>
      <c r="O891" s="2" t="str">
        <f>IF(J891&gt;N890+1,"high",IF(J891&lt;N890-1,"low","middle"))</f>
        <v>middle</v>
      </c>
      <c r="P891" s="2">
        <f>IF(O891="low",250,IF(O891="high",300,275))</f>
        <v>275</v>
      </c>
      <c r="Q891" s="2">
        <f>IF(P891=P890,Q890+1,1)</f>
        <v>5</v>
      </c>
      <c r="R891" s="2">
        <f>IF(P891=P890,R890+J891,J891)</f>
        <v>1454.5299708035061</v>
      </c>
      <c r="S891" s="2" t="str">
        <f>IF(P892=P891,"NA",R891/Q891)</f>
        <v>NA</v>
      </c>
      <c r="T891" s="2">
        <f>IF(P891=P890,T890+J891^2,J891^2)</f>
        <v>423132.65775760903</v>
      </c>
      <c r="U891" s="2" t="str">
        <f>IF(NOT($P892=$P891),SQRT(((T891)/($Q891))-S891^2),"NA")</f>
        <v>NA</v>
      </c>
    </row>
    <row r="892" spans="1:21" x14ac:dyDescent="0.2">
      <c r="A892" s="2">
        <f>D892-$D$2</f>
        <v>18.81000018119812</v>
      </c>
      <c r="B892" s="2">
        <v>0.84762787818899998</v>
      </c>
      <c r="C892" s="2">
        <f>IF(B892&gt;B891,B892+(C891-B891),B892+(C891-B891)+5+A892-A891)</f>
        <v>18.777627706527639</v>
      </c>
      <c r="D892" s="2">
        <v>1577147210.9300001</v>
      </c>
      <c r="E892" s="2">
        <v>442</v>
      </c>
      <c r="F892" s="2">
        <v>901</v>
      </c>
      <c r="G892" s="2">
        <v>635</v>
      </c>
      <c r="H892" s="2">
        <v>697</v>
      </c>
      <c r="I892" s="2">
        <v>289</v>
      </c>
      <c r="J892" s="2">
        <f>$K$2*I892+(1-$K$2)*J891</f>
        <v>290.12238839626747</v>
      </c>
      <c r="K892" s="2"/>
      <c r="L892" s="2">
        <f>IF(O892="low", $K$4*J892+(1-$K$4)*L891,L891)</f>
        <v>286.01464528761591</v>
      </c>
      <c r="M892" s="2">
        <f>IF(O892="high", $K$4*J892+(1-$K$4)*M891,M891)</f>
        <v>292.1938833710102</v>
      </c>
      <c r="N892" s="2">
        <f>IF(O892="high",(1-$K$8)*N891+$K$8*(M891-2),IF(O892="low",(1-$K$8)*N891+$K$8*(L891+2),N891))</f>
        <v>290.7585997137711</v>
      </c>
      <c r="O892" s="2" t="str">
        <f>IF(J892&gt;N891+1,"high",IF(J892&lt;N891-1,"low","middle"))</f>
        <v>middle</v>
      </c>
      <c r="P892" s="2">
        <f>IF(O892="low",250,IF(O892="high",300,275))</f>
        <v>275</v>
      </c>
      <c r="Q892" s="2">
        <f>IF(P892=P891,Q891+1,1)</f>
        <v>6</v>
      </c>
      <c r="R892" s="2">
        <f>IF(P892=P891,R891+J892,J892)</f>
        <v>1744.6523591997736</v>
      </c>
      <c r="S892" s="2" t="str">
        <f>IF(P893=P892,"NA",R892/Q892)</f>
        <v>NA</v>
      </c>
      <c r="T892" s="2">
        <f>IF(P892=P891,T891+J892^2,J892^2)</f>
        <v>507303.65800636372</v>
      </c>
      <c r="U892" s="2" t="str">
        <f>IF(NOT($P893=$P892),SQRT(((T892)/($Q892))-S892^2),"NA")</f>
        <v>NA</v>
      </c>
    </row>
    <row r="893" spans="1:21" x14ac:dyDescent="0.2">
      <c r="A893" s="2">
        <f>D893-$D$2</f>
        <v>18.840000152587891</v>
      </c>
      <c r="B893" s="2">
        <v>0.87199687957799998</v>
      </c>
      <c r="C893" s="2">
        <f>IF(B893&gt;B892,B893+(C892-B892),B893+(C892-B892)+5+A893-A892)</f>
        <v>18.801996707916636</v>
      </c>
      <c r="D893" s="2">
        <v>1577147210.96</v>
      </c>
      <c r="E893" s="2">
        <v>443</v>
      </c>
      <c r="F893" s="2">
        <v>900</v>
      </c>
      <c r="G893" s="2">
        <v>636</v>
      </c>
      <c r="H893" s="2">
        <v>697</v>
      </c>
      <c r="I893" s="2">
        <v>289</v>
      </c>
      <c r="J893" s="2">
        <f>$K$2*I893+(1-$K$2)*J892</f>
        <v>289.89791071701399</v>
      </c>
      <c r="K893" s="2"/>
      <c r="L893" s="2">
        <f>IF(O893="low", $K$4*J893+(1-$K$4)*L892,L892)</f>
        <v>286.01464528761591</v>
      </c>
      <c r="M893" s="2">
        <f>IF(O893="high", $K$4*J893+(1-$K$4)*M892,M892)</f>
        <v>292.1938833710102</v>
      </c>
      <c r="N893" s="2">
        <f>IF(O893="high",(1-$K$8)*N892+$K$8*(M892-2),IF(O893="low",(1-$K$8)*N892+$K$8*(L892+2),N892))</f>
        <v>290.7585997137711</v>
      </c>
      <c r="O893" s="2" t="str">
        <f>IF(J893&gt;N892+1,"high",IF(J893&lt;N892-1,"low","middle"))</f>
        <v>middle</v>
      </c>
      <c r="P893" s="2">
        <f>IF(O893="low",250,IF(O893="high",300,275))</f>
        <v>275</v>
      </c>
      <c r="Q893" s="2">
        <f>IF(P893=P892,Q892+1,1)</f>
        <v>7</v>
      </c>
      <c r="R893" s="2">
        <f>IF(P893=P892,R892+J893,J893)</f>
        <v>2034.5502699167876</v>
      </c>
      <c r="S893" s="2">
        <f>IF(P894=P893,"NA",R893/Q893)</f>
        <v>290.65003855954109</v>
      </c>
      <c r="T893" s="2">
        <f>IF(P893=P892,T892+J893^2,J893^2)</f>
        <v>591344.45664445357</v>
      </c>
      <c r="U893" s="2">
        <f>IF(NOT($P894=$P893),SQRT(((T893)/($Q893))-S893^2),"NA")</f>
        <v>0.57845135794200475</v>
      </c>
    </row>
    <row r="894" spans="1:21" x14ac:dyDescent="0.2">
      <c r="A894" s="2">
        <f>D894-$D$2</f>
        <v>18.860000133514404</v>
      </c>
      <c r="B894" s="2">
        <v>0.89657878875700003</v>
      </c>
      <c r="C894" s="2">
        <f>IF(B894&gt;B893,B894+(C893-B893),B894+(C893-B893)+5+A894-A893)</f>
        <v>18.826578617095638</v>
      </c>
      <c r="D894" s="2">
        <v>1577147210.98</v>
      </c>
      <c r="E894" s="2">
        <v>443</v>
      </c>
      <c r="F894" s="2">
        <v>901</v>
      </c>
      <c r="G894" s="2">
        <v>636</v>
      </c>
      <c r="H894" s="2">
        <v>698</v>
      </c>
      <c r="I894" s="2">
        <v>289</v>
      </c>
      <c r="J894" s="2">
        <f>$K$2*I894+(1-$K$2)*J893</f>
        <v>289.71832857361119</v>
      </c>
      <c r="K894" s="2"/>
      <c r="L894" s="2">
        <f>IF(O894="low", $K$4*J894+(1-$K$4)*L893,L893)</f>
        <v>286.75538194481499</v>
      </c>
      <c r="M894" s="2">
        <f>IF(O894="high", $K$4*J894+(1-$K$4)*M893,M893)</f>
        <v>292.1938833710102</v>
      </c>
      <c r="N894" s="2">
        <f>IF(O894="high",(1-$K$8)*N893+$K$8*(M893-2),IF(O894="low",(1-$K$8)*N893+$K$8*(L893+2),N893))</f>
        <v>290.62140199246335</v>
      </c>
      <c r="O894" s="2" t="str">
        <f>IF(J894&gt;N893+1,"high",IF(J894&lt;N893-1,"low","middle"))</f>
        <v>low</v>
      </c>
      <c r="P894" s="2">
        <f>IF(O894="low",250,IF(O894="high",300,275))</f>
        <v>250</v>
      </c>
      <c r="Q894" s="2">
        <f>IF(P894=P893,Q893+1,1)</f>
        <v>1</v>
      </c>
      <c r="R894" s="2">
        <f>IF(P894=P893,R893+J894,J894)</f>
        <v>289.71832857361119</v>
      </c>
      <c r="S894" s="2" t="str">
        <f>IF(P895=P894,"NA",R894/Q894)</f>
        <v>NA</v>
      </c>
      <c r="T894" s="2">
        <f>IF(P894=P893,T893+J894^2,J894^2)</f>
        <v>83936.709911486934</v>
      </c>
      <c r="U894" s="2" t="str">
        <f>IF(NOT($P895=$P894),SQRT(((T894)/($Q894))-S894^2),"NA")</f>
        <v>NA</v>
      </c>
    </row>
    <row r="895" spans="1:21" x14ac:dyDescent="0.2">
      <c r="A895" s="2">
        <f>D895-$D$2</f>
        <v>18.880000114440918</v>
      </c>
      <c r="B895" s="2">
        <v>0.91711997985799998</v>
      </c>
      <c r="C895" s="2">
        <f>IF(B895&gt;B894,B895+(C894-B894),B895+(C894-B894)+5+A895-A894)</f>
        <v>18.847119808196638</v>
      </c>
      <c r="D895" s="2">
        <v>1577147211</v>
      </c>
      <c r="E895" s="2">
        <v>442</v>
      </c>
      <c r="F895" s="2">
        <v>900</v>
      </c>
      <c r="G895" s="2">
        <v>634</v>
      </c>
      <c r="H895" s="2">
        <v>699</v>
      </c>
      <c r="I895" s="2">
        <v>289</v>
      </c>
      <c r="J895" s="2">
        <f>$K$2*I895+(1-$K$2)*J894</f>
        <v>289.57466285888898</v>
      </c>
      <c r="K895" s="2"/>
      <c r="L895" s="2">
        <f>IF(O895="low", $K$4*J895+(1-$K$4)*L894,L894)</f>
        <v>287.31923812762977</v>
      </c>
      <c r="M895" s="2">
        <f>IF(O895="high", $K$4*J895+(1-$K$4)*M894,M894)</f>
        <v>292.1938833710102</v>
      </c>
      <c r="N895" s="2">
        <f>IF(O895="high",(1-$K$8)*N894+$K$8*(M894-2),IF(O895="low",(1-$K$8)*N894+$K$8*(L894+2),N894))</f>
        <v>290.52810099008087</v>
      </c>
      <c r="O895" s="2" t="str">
        <f>IF(J895&gt;N894+1,"high",IF(J895&lt;N894-1,"low","middle"))</f>
        <v>low</v>
      </c>
      <c r="P895" s="2">
        <f>IF(O895="low",250,IF(O895="high",300,275))</f>
        <v>250</v>
      </c>
      <c r="Q895" s="2">
        <f>IF(P895=P894,Q894+1,1)</f>
        <v>2</v>
      </c>
      <c r="R895" s="2">
        <f>IF(P895=P894,R894+J895,J895)</f>
        <v>579.29299143250023</v>
      </c>
      <c r="S895" s="2" t="str">
        <f>IF(P896=P895,"NA",R895/Q895)</f>
        <v>NA</v>
      </c>
      <c r="T895" s="2">
        <f>IF(P895=P894,T894+J895^2,J895^2)</f>
        <v>167790.19528132616</v>
      </c>
      <c r="U895" s="2" t="str">
        <f>IF(NOT($P896=$P895),SQRT(((T895)/($Q895))-S895^2),"NA")</f>
        <v>NA</v>
      </c>
    </row>
    <row r="896" spans="1:21" x14ac:dyDescent="0.2">
      <c r="A896" s="2">
        <f>D896-$D$2</f>
        <v>18.910000085830688</v>
      </c>
      <c r="B896" s="2">
        <v>0.94156384468099996</v>
      </c>
      <c r="C896" s="2">
        <f>IF(B896&gt;B895,B896+(C895-B895),B896+(C895-B895)+5+A896-A895)</f>
        <v>18.871563673019637</v>
      </c>
      <c r="D896" s="2">
        <v>1577147211.03</v>
      </c>
      <c r="E896" s="2">
        <v>443</v>
      </c>
      <c r="F896" s="2">
        <v>899</v>
      </c>
      <c r="G896" s="2">
        <v>635</v>
      </c>
      <c r="H896" s="2">
        <v>697</v>
      </c>
      <c r="I896" s="2">
        <v>289</v>
      </c>
      <c r="J896" s="2">
        <f>$K$2*I896+(1-$K$2)*J895</f>
        <v>289.4597302871112</v>
      </c>
      <c r="K896" s="2"/>
      <c r="L896" s="2">
        <f>IF(O896="low", $K$4*J896+(1-$K$4)*L895,L895)</f>
        <v>287.74733655952605</v>
      </c>
      <c r="M896" s="2">
        <f>IF(O896="high", $K$4*J896+(1-$K$4)*M895,M895)</f>
        <v>292.1938833710102</v>
      </c>
      <c r="N896" s="2">
        <f>IF(O896="high",(1-$K$8)*N895+$K$8*(M895-2),IF(O896="low",(1-$K$8)*N895+$K$8*(L895+2),N895))</f>
        <v>290.46765784695833</v>
      </c>
      <c r="O896" s="2" t="str">
        <f>IF(J896&gt;N895+1,"high",IF(J896&lt;N895-1,"low","middle"))</f>
        <v>low</v>
      </c>
      <c r="P896" s="2">
        <f>IF(O896="low",250,IF(O896="high",300,275))</f>
        <v>250</v>
      </c>
      <c r="Q896" s="2">
        <f>IF(P896=P895,Q895+1,1)</f>
        <v>3</v>
      </c>
      <c r="R896" s="2">
        <f>IF(P896=P895,R895+J896,J896)</f>
        <v>868.75272171961137</v>
      </c>
      <c r="S896" s="2" t="str">
        <f>IF(P897=P896,"NA",R896/Q896)</f>
        <v>NA</v>
      </c>
      <c r="T896" s="2">
        <f>IF(P896=P895,T895+J896^2,J896^2)</f>
        <v>251577.13073921332</v>
      </c>
      <c r="U896" s="2" t="str">
        <f>IF(NOT($P897=$P896),SQRT(((T896)/($Q896))-S896^2),"NA")</f>
        <v>NA</v>
      </c>
    </row>
    <row r="897" spans="1:21" x14ac:dyDescent="0.2">
      <c r="A897" s="2">
        <f>D897-$D$2</f>
        <v>18.930000066757202</v>
      </c>
      <c r="B897" s="2">
        <v>0.96230483055100002</v>
      </c>
      <c r="C897" s="2">
        <f>IF(B897&gt;B896,B897+(C896-B896),B897+(C896-B896)+5+A897-A896)</f>
        <v>18.892304658889636</v>
      </c>
      <c r="D897" s="2">
        <v>1577147211.05</v>
      </c>
      <c r="E897" s="2">
        <v>440</v>
      </c>
      <c r="F897" s="2">
        <v>900</v>
      </c>
      <c r="G897" s="2">
        <v>632</v>
      </c>
      <c r="H897" s="2">
        <v>697</v>
      </c>
      <c r="I897" s="2">
        <v>285</v>
      </c>
      <c r="J897" s="2">
        <f>$K$2*I897+(1-$K$2)*J896</f>
        <v>288.56778422968898</v>
      </c>
      <c r="K897" s="2"/>
      <c r="L897" s="2">
        <f>IF(O897="low", $K$4*J897+(1-$K$4)*L896,L896)</f>
        <v>287.91142609355865</v>
      </c>
      <c r="M897" s="2">
        <f>IF(O897="high", $K$4*J897+(1-$K$4)*M896,M896)</f>
        <v>292.1938833710102</v>
      </c>
      <c r="N897" s="2">
        <f>IF(O897="high",(1-$K$8)*N896+$K$8*(M896-2),IF(O897="low",(1-$K$8)*N896+$K$8*(L896+2),N896))</f>
        <v>290.43164178258672</v>
      </c>
      <c r="O897" s="2" t="str">
        <f>IF(J897&gt;N896+1,"high",IF(J897&lt;N896-1,"low","middle"))</f>
        <v>low</v>
      </c>
      <c r="P897" s="2">
        <f>IF(O897="low",250,IF(O897="high",300,275))</f>
        <v>250</v>
      </c>
      <c r="Q897" s="2">
        <f>IF(P897=P896,Q896+1,1)</f>
        <v>4</v>
      </c>
      <c r="R897" s="2">
        <f>IF(P897=P896,R896+J897,J897)</f>
        <v>1157.3205059493002</v>
      </c>
      <c r="S897" s="2" t="str">
        <f>IF(P898=P897,"NA",R897/Q897)</f>
        <v>NA</v>
      </c>
      <c r="T897" s="2">
        <f>IF(P897=P896,T896+J897^2,J897^2)</f>
        <v>334848.49683444563</v>
      </c>
      <c r="U897" s="2" t="str">
        <f>IF(NOT($P898=$P897),SQRT(((T897)/($Q897))-S897^2),"NA")</f>
        <v>NA</v>
      </c>
    </row>
    <row r="898" spans="1:21" x14ac:dyDescent="0.2">
      <c r="A898" s="2">
        <f>D898-$D$2</f>
        <v>18.950000047683716</v>
      </c>
      <c r="B898" s="2">
        <v>0.98677682876600004</v>
      </c>
      <c r="C898" s="2">
        <f>IF(B898&gt;B897,B898+(C897-B897),B898+(C897-B897)+5+A898-A897)</f>
        <v>18.916776657104638</v>
      </c>
      <c r="D898" s="2">
        <v>1577147211.0699999</v>
      </c>
      <c r="E898" s="2">
        <v>443</v>
      </c>
      <c r="F898" s="2">
        <v>898</v>
      </c>
      <c r="G898" s="2">
        <v>634</v>
      </c>
      <c r="H898" s="2">
        <v>699</v>
      </c>
      <c r="I898" s="2">
        <v>289</v>
      </c>
      <c r="J898" s="2">
        <f>$K$2*I898+(1-$K$2)*J897</f>
        <v>288.65422738375122</v>
      </c>
      <c r="K898" s="2"/>
      <c r="L898" s="2">
        <f>IF(O898="low", $K$4*J898+(1-$K$4)*L897,L897)</f>
        <v>288.05998635159716</v>
      </c>
      <c r="M898" s="2">
        <f>IF(O898="high", $K$4*J898+(1-$K$4)*M897,M897)</f>
        <v>292.1938833710102</v>
      </c>
      <c r="N898" s="2">
        <f>IF(O898="high",(1-$K$8)*N897+$K$8*(M897-2),IF(O898="low",(1-$K$8)*N897+$K$8*(L897+2),N897))</f>
        <v>290.40563099813528</v>
      </c>
      <c r="O898" s="2" t="str">
        <f>IF(J898&gt;N897+1,"high",IF(J898&lt;N897-1,"low","middle"))</f>
        <v>low</v>
      </c>
      <c r="P898" s="2">
        <f>IF(O898="low",250,IF(O898="high",300,275))</f>
        <v>250</v>
      </c>
      <c r="Q898" s="2">
        <f>IF(P898=P897,Q897+1,1)</f>
        <v>5</v>
      </c>
      <c r="R898" s="2">
        <f>IF(P898=P897,R897+J898,J898)</f>
        <v>1445.9747333330515</v>
      </c>
      <c r="S898" s="2" t="str">
        <f>IF(P899=P898,"NA",R898/Q898)</f>
        <v>NA</v>
      </c>
      <c r="T898" s="2">
        <f>IF(P898=P897,T897+J898^2,J898^2)</f>
        <v>418169.75982095598</v>
      </c>
      <c r="U898" s="2" t="str">
        <f>IF(NOT($P899=$P898),SQRT(((T898)/($Q898))-S898^2),"NA")</f>
        <v>NA</v>
      </c>
    </row>
    <row r="899" spans="1:21" x14ac:dyDescent="0.2">
      <c r="A899" s="2">
        <f>D899-$D$2</f>
        <v>18.970000028610229</v>
      </c>
      <c r="B899" s="2">
        <v>1.00744485855</v>
      </c>
      <c r="C899" s="2">
        <f>IF(B899&gt;B898,B899+(C898-B898),B899+(C898-B898)+5+A899-A898)</f>
        <v>18.937444686888636</v>
      </c>
      <c r="D899" s="2">
        <v>1577147211.0899999</v>
      </c>
      <c r="E899" s="2">
        <v>444</v>
      </c>
      <c r="F899" s="2">
        <v>900</v>
      </c>
      <c r="G899" s="2">
        <v>634</v>
      </c>
      <c r="H899" s="2">
        <v>699</v>
      </c>
      <c r="I899" s="2">
        <v>289</v>
      </c>
      <c r="J899" s="2">
        <f>$K$2*I899+(1-$K$2)*J898</f>
        <v>288.723381907001</v>
      </c>
      <c r="K899" s="2"/>
      <c r="L899" s="2">
        <f>IF(O899="low", $K$4*J899+(1-$K$4)*L898,L898)</f>
        <v>288.19266546267795</v>
      </c>
      <c r="M899" s="2">
        <f>IF(O899="high", $K$4*J899+(1-$K$4)*M898,M898)</f>
        <v>292.1938833710102</v>
      </c>
      <c r="N899" s="2">
        <f>IF(O899="high",(1-$K$8)*N898+$K$8*(M898-2),IF(O899="low",(1-$K$8)*N898+$K$8*(L898+2),N898))</f>
        <v>290.38834876580836</v>
      </c>
      <c r="O899" s="2" t="str">
        <f>IF(J899&gt;N898+1,"high",IF(J899&lt;N898-1,"low","middle"))</f>
        <v>low</v>
      </c>
      <c r="P899" s="2">
        <f>IF(O899="low",250,IF(O899="high",300,275))</f>
        <v>250</v>
      </c>
      <c r="Q899" s="2">
        <f>IF(P899=P898,Q898+1,1)</f>
        <v>6</v>
      </c>
      <c r="R899" s="2">
        <f>IF(P899=P898,R898+J899,J899)</f>
        <v>1734.6981152400526</v>
      </c>
      <c r="S899" s="2" t="str">
        <f>IF(P900=P899,"NA",R899/Q899)</f>
        <v>NA</v>
      </c>
      <c r="T899" s="2">
        <f>IF(P899=P898,T898+J899^2,J899^2)</f>
        <v>501530.95108077192</v>
      </c>
      <c r="U899" s="2" t="str">
        <f>IF(NOT($P900=$P899),SQRT(((T899)/($Q899))-S899^2),"NA")</f>
        <v>NA</v>
      </c>
    </row>
    <row r="900" spans="1:21" x14ac:dyDescent="0.2">
      <c r="A900" s="2">
        <f>D900-$D$2</f>
        <v>19</v>
      </c>
      <c r="B900" s="2">
        <v>1.03181695938</v>
      </c>
      <c r="C900" s="2">
        <f>IF(B900&gt;B899,B900+(C899-B899),B900+(C899-B899)+5+A900-A899)</f>
        <v>18.961816787718636</v>
      </c>
      <c r="D900" s="2">
        <v>1577147211.1199999</v>
      </c>
      <c r="E900" s="2">
        <v>440</v>
      </c>
      <c r="F900" s="2">
        <v>900</v>
      </c>
      <c r="G900" s="2">
        <v>633</v>
      </c>
      <c r="H900" s="2">
        <v>698</v>
      </c>
      <c r="I900" s="2">
        <v>285</v>
      </c>
      <c r="J900" s="2">
        <f>$K$2*I900+(1-$K$2)*J899</f>
        <v>287.97870552560084</v>
      </c>
      <c r="K900" s="2"/>
      <c r="L900" s="2">
        <f>IF(O900="low", $K$4*J900+(1-$K$4)*L899,L899)</f>
        <v>288.14987347526255</v>
      </c>
      <c r="M900" s="2">
        <f>IF(O900="high", $K$4*J900+(1-$K$4)*M899,M899)</f>
        <v>292.1938833710102</v>
      </c>
      <c r="N900" s="2">
        <f>IF(O900="high",(1-$K$8)*N899+$K$8*(M899-2),IF(O900="low",(1-$K$8)*N899+$K$8*(L899+2),N899))</f>
        <v>290.37856460065183</v>
      </c>
      <c r="O900" s="2" t="str">
        <f>IF(J900&gt;N899+1,"high",IF(J900&lt;N899-1,"low","middle"))</f>
        <v>low</v>
      </c>
      <c r="P900" s="2">
        <f>IF(O900="low",250,IF(O900="high",300,275))</f>
        <v>250</v>
      </c>
      <c r="Q900" s="2">
        <f>IF(P900=P899,Q899+1,1)</f>
        <v>7</v>
      </c>
      <c r="R900" s="2">
        <f>IF(P900=P899,R899+J900,J900)</f>
        <v>2022.6768207656535</v>
      </c>
      <c r="S900" s="2" t="str">
        <f>IF(P901=P900,"NA",R900/Q900)</f>
        <v>NA</v>
      </c>
      <c r="T900" s="2">
        <f>IF(P900=P899,T899+J900^2,J900^2)</f>
        <v>584462.6859169727</v>
      </c>
      <c r="U900" s="2" t="str">
        <f>IF(NOT($P901=$P900),SQRT(((T900)/($Q900))-S900^2),"NA")</f>
        <v>NA</v>
      </c>
    </row>
    <row r="901" spans="1:21" x14ac:dyDescent="0.2">
      <c r="A901" s="2">
        <f>D901-$D$2</f>
        <v>19.020000219345093</v>
      </c>
      <c r="B901" s="2">
        <v>1.0562479495999999</v>
      </c>
      <c r="C901" s="2">
        <f>IF(B901&gt;B900,B901+(C900-B900),B901+(C900-B900)+5+A901-A900)</f>
        <v>18.986247777938637</v>
      </c>
      <c r="D901" s="2">
        <v>1577147211.1400001</v>
      </c>
      <c r="E901" s="2">
        <v>443</v>
      </c>
      <c r="F901" s="2">
        <v>898</v>
      </c>
      <c r="G901" s="2">
        <v>634</v>
      </c>
      <c r="H901" s="2">
        <v>700</v>
      </c>
      <c r="I901" s="2">
        <v>287</v>
      </c>
      <c r="J901" s="2">
        <f>$K$2*I901+(1-$K$2)*J900</f>
        <v>287.78296442048065</v>
      </c>
      <c r="K901" s="2"/>
      <c r="L901" s="2">
        <f>IF(O901="low", $K$4*J901+(1-$K$4)*L900,L900)</f>
        <v>288.07649166430616</v>
      </c>
      <c r="M901" s="2">
        <f>IF(O901="high", $K$4*J901+(1-$K$4)*M900,M900)</f>
        <v>292.1938833710102</v>
      </c>
      <c r="N901" s="2">
        <f>IF(O901="high",(1-$K$8)*N900+$K$8*(M900-2),IF(O901="low",(1-$K$8)*N900+$K$8*(L900+2),N900))</f>
        <v>290.36713004438235</v>
      </c>
      <c r="O901" s="2" t="str">
        <f>IF(J901&gt;N900+1,"high",IF(J901&lt;N900-1,"low","middle"))</f>
        <v>low</v>
      </c>
      <c r="P901" s="2">
        <f>IF(O901="low",250,IF(O901="high",300,275))</f>
        <v>250</v>
      </c>
      <c r="Q901" s="2">
        <f>IF(P901=P900,Q900+1,1)</f>
        <v>8</v>
      </c>
      <c r="R901" s="2">
        <f>IF(P901=P900,R900+J901,J901)</f>
        <v>2310.459785186134</v>
      </c>
      <c r="S901" s="2" t="str">
        <f>IF(P902=P901,"NA",R901/Q901)</f>
        <v>NA</v>
      </c>
      <c r="T901" s="2">
        <f>IF(P901=P900,T900+J901^2,J901^2)</f>
        <v>667281.72052761237</v>
      </c>
      <c r="U901" s="2" t="str">
        <f>IF(NOT($P902=$P901),SQRT(((T901)/($Q901))-S901^2),"NA")</f>
        <v>NA</v>
      </c>
    </row>
    <row r="902" spans="1:21" x14ac:dyDescent="0.2">
      <c r="A902" s="2">
        <f>D902-$D$2</f>
        <v>19.040000200271606</v>
      </c>
      <c r="B902" s="2">
        <v>1.07676696777</v>
      </c>
      <c r="C902" s="2">
        <f>IF(B902&gt;B901,B902+(C901-B901),B902+(C901-B901)+5+A902-A901)</f>
        <v>19.006766796108636</v>
      </c>
      <c r="D902" s="2">
        <v>1577147211.1600001</v>
      </c>
      <c r="E902" s="2">
        <v>443</v>
      </c>
      <c r="F902" s="2">
        <v>898</v>
      </c>
      <c r="G902" s="2">
        <v>632</v>
      </c>
      <c r="H902" s="2">
        <v>700</v>
      </c>
      <c r="I902" s="2">
        <v>287</v>
      </c>
      <c r="J902" s="2">
        <f>$K$2*I902+(1-$K$2)*J901</f>
        <v>287.62637153638457</v>
      </c>
      <c r="K902" s="2"/>
      <c r="L902" s="2">
        <f>IF(O902="low", $K$4*J902+(1-$K$4)*L901,L901)</f>
        <v>287.98646763872188</v>
      </c>
      <c r="M902" s="2">
        <f>IF(O902="high", $K$4*J902+(1-$K$4)*M901,M901)</f>
        <v>292.1938833710102</v>
      </c>
      <c r="N902" s="2">
        <f>IF(O902="high",(1-$K$8)*N901+$K$8*(M901-2),IF(O902="low",(1-$K$8)*N901+$K$8*(L901+2),N901))</f>
        <v>290.35259812537851</v>
      </c>
      <c r="O902" s="2" t="str">
        <f>IF(J902&gt;N901+1,"high",IF(J902&lt;N901-1,"low","middle"))</f>
        <v>low</v>
      </c>
      <c r="P902" s="2">
        <f>IF(O902="low",250,IF(O902="high",300,275))</f>
        <v>250</v>
      </c>
      <c r="Q902" s="2">
        <f>IF(P902=P901,Q901+1,1)</f>
        <v>9</v>
      </c>
      <c r="R902" s="2">
        <f>IF(P902=P901,R901+J902,J902)</f>
        <v>2598.0861567225184</v>
      </c>
      <c r="S902" s="2" t="str">
        <f>IF(P903=P902,"NA",R902/Q902)</f>
        <v>NA</v>
      </c>
      <c r="T902" s="2">
        <f>IF(P902=P901,T901+J902^2,J902^2)</f>
        <v>750010.65013079869</v>
      </c>
      <c r="U902" s="2" t="str">
        <f>IF(NOT($P903=$P902),SQRT(((T902)/($Q902))-S902^2),"NA")</f>
        <v>NA</v>
      </c>
    </row>
    <row r="903" spans="1:21" x14ac:dyDescent="0.2">
      <c r="A903" s="2">
        <f>D903-$D$2</f>
        <v>19.070000171661377</v>
      </c>
      <c r="B903" s="2">
        <v>1.1015408039100001</v>
      </c>
      <c r="C903" s="2">
        <f>IF(B903&gt;B902,B903+(C902-B902),B903+(C902-B902)+5+A903-A902)</f>
        <v>19.031540632248639</v>
      </c>
      <c r="D903" s="2">
        <v>1577147211.1900001</v>
      </c>
      <c r="E903" s="2">
        <v>440</v>
      </c>
      <c r="F903" s="2">
        <v>899</v>
      </c>
      <c r="G903" s="2">
        <v>632</v>
      </c>
      <c r="H903" s="2">
        <v>700</v>
      </c>
      <c r="I903" s="2">
        <v>287</v>
      </c>
      <c r="J903" s="2">
        <f>$K$2*I903+(1-$K$2)*J902</f>
        <v>287.5010972291077</v>
      </c>
      <c r="K903" s="2"/>
      <c r="L903" s="2">
        <f>IF(O903="low", $K$4*J903+(1-$K$4)*L902,L902)</f>
        <v>287.88939355679906</v>
      </c>
      <c r="M903" s="2">
        <f>IF(O903="high", $K$4*J903+(1-$K$4)*M902,M902)</f>
        <v>292.1938833710102</v>
      </c>
      <c r="N903" s="2">
        <f>IF(O903="high",(1-$K$8)*N902+$K$8*(M902-2),IF(O903="low",(1-$K$8)*N902+$K$8*(L902+2),N902))</f>
        <v>290.33429160104566</v>
      </c>
      <c r="O903" s="2" t="str">
        <f>IF(J903&gt;N902+1,"high",IF(J903&lt;N902-1,"low","middle"))</f>
        <v>low</v>
      </c>
      <c r="P903" s="2">
        <f>IF(O903="low",250,IF(O903="high",300,275))</f>
        <v>250</v>
      </c>
      <c r="Q903" s="2">
        <f>IF(P903=P902,Q902+1,1)</f>
        <v>10</v>
      </c>
      <c r="R903" s="2">
        <f>IF(P903=P902,R902+J903,J903)</f>
        <v>2885.5872539516258</v>
      </c>
      <c r="S903" s="2" t="str">
        <f>IF(P904=P903,"NA",R903/Q903)</f>
        <v>NA</v>
      </c>
      <c r="T903" s="2">
        <f>IF(P903=P902,T902+J903^2,J903^2)</f>
        <v>832667.53103873949</v>
      </c>
      <c r="U903" s="2" t="str">
        <f>IF(NOT($P904=$P903),SQRT(((T903)/($Q903))-S903^2),"NA")</f>
        <v>NA</v>
      </c>
    </row>
    <row r="904" spans="1:21" x14ac:dyDescent="0.2">
      <c r="A904" s="2">
        <f>D904-$D$2</f>
        <v>19.090000152587891</v>
      </c>
      <c r="B904" s="2">
        <v>1.1218888759600001</v>
      </c>
      <c r="C904" s="2">
        <f>IF(B904&gt;B903,B904+(C903-B903),B904+(C903-B903)+5+A904-A903)</f>
        <v>19.051888704298637</v>
      </c>
      <c r="D904" s="2">
        <v>1577147211.21</v>
      </c>
      <c r="E904" s="2">
        <v>442</v>
      </c>
      <c r="F904" s="2">
        <v>898</v>
      </c>
      <c r="G904" s="2">
        <v>633</v>
      </c>
      <c r="H904" s="2">
        <v>699</v>
      </c>
      <c r="I904" s="2">
        <v>286</v>
      </c>
      <c r="J904" s="2">
        <f>$K$2*I904+(1-$K$2)*J903</f>
        <v>287.20087778328616</v>
      </c>
      <c r="K904" s="2"/>
      <c r="L904" s="2">
        <f>IF(O904="low", $K$4*J904+(1-$K$4)*L903,L903)</f>
        <v>287.75169040209653</v>
      </c>
      <c r="M904" s="2">
        <f>IF(O904="high", $K$4*J904+(1-$K$4)*M903,M903)</f>
        <v>292.1938833710102</v>
      </c>
      <c r="N904" s="2">
        <f>IF(O904="high",(1-$K$8)*N903+$K$8*(M903-2),IF(O904="low",(1-$K$8)*N903+$K$8*(L903+2),N903))</f>
        <v>290.31204669883334</v>
      </c>
      <c r="O904" s="2" t="str">
        <f>IF(J904&gt;N903+1,"high",IF(J904&lt;N903-1,"low","middle"))</f>
        <v>low</v>
      </c>
      <c r="P904" s="2">
        <f>IF(O904="low",250,IF(O904="high",300,275))</f>
        <v>250</v>
      </c>
      <c r="Q904" s="2">
        <f>IF(P904=P903,Q903+1,1)</f>
        <v>11</v>
      </c>
      <c r="R904" s="2">
        <f>IF(P904=P903,R903+J904,J904)</f>
        <v>3172.788131734912</v>
      </c>
      <c r="S904" s="2" t="str">
        <f>IF(P905=P904,"NA",R904/Q904)</f>
        <v>NA</v>
      </c>
      <c r="T904" s="2">
        <f>IF(P904=P903,T903+J904^2,J904^2)</f>
        <v>915151.87523822952</v>
      </c>
      <c r="U904" s="2" t="str">
        <f>IF(NOT($P905=$P904),SQRT(((T904)/($Q904))-S904^2),"NA")</f>
        <v>NA</v>
      </c>
    </row>
    <row r="905" spans="1:21" x14ac:dyDescent="0.2">
      <c r="A905" s="2">
        <f>D905-$D$2</f>
        <v>19.110000133514404</v>
      </c>
      <c r="B905" s="2">
        <v>1.14650392532</v>
      </c>
      <c r="C905" s="2">
        <f>IF(B905&gt;B904,B905+(C904-B904),B905+(C904-B904)+5+A905-A904)</f>
        <v>19.076503753658638</v>
      </c>
      <c r="D905" s="2">
        <v>1577147211.23</v>
      </c>
      <c r="E905" s="2">
        <v>442</v>
      </c>
      <c r="F905" s="2">
        <v>899</v>
      </c>
      <c r="G905" s="2">
        <v>631</v>
      </c>
      <c r="H905" s="2">
        <v>700</v>
      </c>
      <c r="I905" s="2">
        <v>285</v>
      </c>
      <c r="J905" s="2">
        <f>$K$2*I905+(1-$K$2)*J904</f>
        <v>286.76070222662895</v>
      </c>
      <c r="K905" s="2"/>
      <c r="L905" s="2">
        <f>IF(O905="low", $K$4*J905+(1-$K$4)*L904,L904)</f>
        <v>287.55349276700304</v>
      </c>
      <c r="M905" s="2">
        <f>IF(O905="high", $K$4*J905+(1-$K$4)*M904,M904)</f>
        <v>292.1938833710102</v>
      </c>
      <c r="N905" s="2">
        <f>IF(O905="high",(1-$K$8)*N904+$K$8*(M904-2),IF(O905="low",(1-$K$8)*N904+$K$8*(L904+2),N904))</f>
        <v>290.28402888399648</v>
      </c>
      <c r="O905" s="2" t="str">
        <f>IF(J905&gt;N904+1,"high",IF(J905&lt;N904-1,"low","middle"))</f>
        <v>low</v>
      </c>
      <c r="P905" s="2">
        <f>IF(O905="low",250,IF(O905="high",300,275))</f>
        <v>250</v>
      </c>
      <c r="Q905" s="2">
        <f>IF(P905=P904,Q904+1,1)</f>
        <v>12</v>
      </c>
      <c r="R905" s="2">
        <f>IF(P905=P904,R904+J905,J905)</f>
        <v>3459.5488339615408</v>
      </c>
      <c r="S905" s="2" t="str">
        <f>IF(P906=P905,"NA",R905/Q905)</f>
        <v>NA</v>
      </c>
      <c r="T905" s="2">
        <f>IF(P905=P904,T904+J905^2,J905^2)</f>
        <v>997383.57557973894</v>
      </c>
      <c r="U905" s="2" t="str">
        <f>IF(NOT($P906=$P905),SQRT(((T905)/($Q905))-S905^2),"NA")</f>
        <v>NA</v>
      </c>
    </row>
    <row r="906" spans="1:21" x14ac:dyDescent="0.2">
      <c r="A906" s="2">
        <f>D906-$D$2</f>
        <v>19.140000104904175</v>
      </c>
      <c r="B906" s="2">
        <v>1.1711919307700001</v>
      </c>
      <c r="C906" s="2">
        <f>IF(B906&gt;B905,B906+(C905-B905),B906+(C905-B905)+5+A906-A905)</f>
        <v>19.101191759108637</v>
      </c>
      <c r="D906" s="2">
        <v>1577147211.26</v>
      </c>
      <c r="E906" s="2">
        <v>442</v>
      </c>
      <c r="F906" s="2">
        <v>898</v>
      </c>
      <c r="G906" s="2">
        <v>631</v>
      </c>
      <c r="H906" s="2">
        <v>700</v>
      </c>
      <c r="I906" s="2">
        <v>287</v>
      </c>
      <c r="J906" s="2">
        <f>$K$2*I906+(1-$K$2)*J905</f>
        <v>286.80856178130318</v>
      </c>
      <c r="K906" s="2"/>
      <c r="L906" s="2">
        <f>IF(O906="low", $K$4*J906+(1-$K$4)*L905,L905)</f>
        <v>287.40450656986309</v>
      </c>
      <c r="M906" s="2">
        <f>IF(O906="high", $K$4*J906+(1-$K$4)*M905,M905)</f>
        <v>292.1938833710102</v>
      </c>
      <c r="N906" s="2">
        <f>IF(O906="high",(1-$K$8)*N905+$K$8*(M905-2),IF(O906="low",(1-$K$8)*N905+$K$8*(L905+2),N905))</f>
        <v>290.24750207814679</v>
      </c>
      <c r="O906" s="2" t="str">
        <f>IF(J906&gt;N905+1,"high",IF(J906&lt;N905-1,"low","middle"))</f>
        <v>low</v>
      </c>
      <c r="P906" s="2">
        <f>IF(O906="low",250,IF(O906="high",300,275))</f>
        <v>250</v>
      </c>
      <c r="Q906" s="2">
        <f>IF(P906=P905,Q905+1,1)</f>
        <v>13</v>
      </c>
      <c r="R906" s="2">
        <f>IF(P906=P905,R905+J906,J906)</f>
        <v>3746.3573957428439</v>
      </c>
      <c r="S906" s="2" t="str">
        <f>IF(P907=P906,"NA",R906/Q906)</f>
        <v>NA</v>
      </c>
      <c r="T906" s="2">
        <f>IF(P906=P905,T905+J906^2,J906^2)</f>
        <v>1079642.7266907985</v>
      </c>
      <c r="U906" s="2" t="str">
        <f>IF(NOT($P907=$P906),SQRT(((T906)/($Q906))-S906^2),"NA")</f>
        <v>NA</v>
      </c>
    </row>
    <row r="907" spans="1:21" x14ac:dyDescent="0.2">
      <c r="A907" s="2">
        <f>D907-$D$2</f>
        <v>19.160000085830688</v>
      </c>
      <c r="B907" s="2">
        <v>1.19145298004</v>
      </c>
      <c r="C907" s="2">
        <f>IF(B907&gt;B906,B907+(C906-B906),B907+(C906-B906)+5+A907-A906)</f>
        <v>19.121452808378638</v>
      </c>
      <c r="D907" s="2">
        <v>1577147211.28</v>
      </c>
      <c r="E907" s="2">
        <v>442</v>
      </c>
      <c r="F907" s="2">
        <v>897</v>
      </c>
      <c r="G907" s="2">
        <v>632</v>
      </c>
      <c r="H907" s="2">
        <v>700</v>
      </c>
      <c r="I907" s="2">
        <v>287</v>
      </c>
      <c r="J907" s="2">
        <f>$K$2*I907+(1-$K$2)*J906</f>
        <v>286.84684942504259</v>
      </c>
      <c r="K907" s="2"/>
      <c r="L907" s="2">
        <f>IF(O907="low", $K$4*J907+(1-$K$4)*L906,L906)</f>
        <v>287.29297514089899</v>
      </c>
      <c r="M907" s="2">
        <f>IF(O907="high", $K$4*J907+(1-$K$4)*M906,M906)</f>
        <v>292.1938833710102</v>
      </c>
      <c r="N907" s="2">
        <f>IF(O907="high",(1-$K$8)*N906+$K$8*(M906-2),IF(O907="low",(1-$K$8)*N906+$K$8*(L906+2),N906))</f>
        <v>290.20535230273259</v>
      </c>
      <c r="O907" s="2" t="str">
        <f>IF(J907&gt;N906+1,"high",IF(J907&lt;N906-1,"low","middle"))</f>
        <v>low</v>
      </c>
      <c r="P907" s="2">
        <f>IF(O907="low",250,IF(O907="high",300,275))</f>
        <v>250</v>
      </c>
      <c r="Q907" s="2">
        <f>IF(P907=P906,Q906+1,1)</f>
        <v>14</v>
      </c>
      <c r="R907" s="2">
        <f>IF(P907=P906,R906+J907,J907)</f>
        <v>4033.2042451678863</v>
      </c>
      <c r="S907" s="2" t="str">
        <f>IF(P908=P907,"NA",R907/Q907)</f>
        <v>NA</v>
      </c>
      <c r="T907" s="2">
        <f>IF(P907=P906,T906+J907^2,J907^2)</f>
        <v>1161923.8417158716</v>
      </c>
      <c r="U907" s="2" t="str">
        <f>IF(NOT($P908=$P907),SQRT(((T907)/($Q907))-S907^2),"NA")</f>
        <v>NA</v>
      </c>
    </row>
    <row r="908" spans="1:21" x14ac:dyDescent="0.2">
      <c r="A908" s="2">
        <f>D908-$D$2</f>
        <v>19.180000066757202</v>
      </c>
      <c r="B908" s="2">
        <v>1.21603894234</v>
      </c>
      <c r="C908" s="2">
        <f>IF(B908&gt;B907,B908+(C907-B907),B908+(C907-B907)+5+A908-A907)</f>
        <v>19.146038770678636</v>
      </c>
      <c r="D908" s="2">
        <v>1577147211.3</v>
      </c>
      <c r="E908" s="2">
        <v>440</v>
      </c>
      <c r="F908" s="2">
        <v>897</v>
      </c>
      <c r="G908" s="2">
        <v>630</v>
      </c>
      <c r="H908" s="2">
        <v>700</v>
      </c>
      <c r="I908" s="2">
        <v>283</v>
      </c>
      <c r="J908" s="2">
        <f>$K$2*I908+(1-$K$2)*J907</f>
        <v>286.07747954003412</v>
      </c>
      <c r="K908" s="2"/>
      <c r="L908" s="2">
        <f>IF(O908="low", $K$4*J908+(1-$K$4)*L907,L907)</f>
        <v>287.04987602072606</v>
      </c>
      <c r="M908" s="2">
        <f>IF(O908="high", $K$4*J908+(1-$K$4)*M907,M907)</f>
        <v>292.1938833710102</v>
      </c>
      <c r="N908" s="2">
        <f>IF(O908="high",(1-$K$8)*N907+$K$8*(M907-2),IF(O908="low",(1-$K$8)*N907+$K$8*(L907+2),N907))</f>
        <v>290.15973344464089</v>
      </c>
      <c r="O908" s="2" t="str">
        <f>IF(J908&gt;N907+1,"high",IF(J908&lt;N907-1,"low","middle"))</f>
        <v>low</v>
      </c>
      <c r="P908" s="2">
        <f>IF(O908="low",250,IF(O908="high",300,275))</f>
        <v>250</v>
      </c>
      <c r="Q908" s="2">
        <f>IF(P908=P907,Q907+1,1)</f>
        <v>15</v>
      </c>
      <c r="R908" s="2">
        <f>IF(P908=P907,R907+J908,J908)</f>
        <v>4319.2817247079201</v>
      </c>
      <c r="S908" s="2" t="str">
        <f>IF(P909=P908,"NA",R908/Q908)</f>
        <v>NA</v>
      </c>
      <c r="T908" s="2">
        <f>IF(P908=P907,T907+J908^2,J908^2)</f>
        <v>1243764.1660158501</v>
      </c>
      <c r="U908" s="2" t="str">
        <f>IF(NOT($P909=$P908),SQRT(((T908)/($Q908))-S908^2),"NA")</f>
        <v>NA</v>
      </c>
    </row>
    <row r="909" spans="1:21" x14ac:dyDescent="0.2">
      <c r="A909" s="2">
        <f>D909-$D$2</f>
        <v>19.200000047683716</v>
      </c>
      <c r="B909" s="2">
        <v>1.23653292656</v>
      </c>
      <c r="C909" s="2">
        <f>IF(B909&gt;B908,B909+(C908-B908),B909+(C908-B908)+5+A909-A908)</f>
        <v>19.166532754898636</v>
      </c>
      <c r="D909" s="2">
        <v>1577147211.3199999</v>
      </c>
      <c r="E909" s="2">
        <v>443</v>
      </c>
      <c r="F909" s="2">
        <v>898</v>
      </c>
      <c r="G909" s="2">
        <v>631</v>
      </c>
      <c r="H909" s="2">
        <v>700</v>
      </c>
      <c r="I909" s="2">
        <v>287</v>
      </c>
      <c r="J909" s="2">
        <f>$K$2*I909+(1-$K$2)*J908</f>
        <v>286.2619836320273</v>
      </c>
      <c r="K909" s="2"/>
      <c r="L909" s="2">
        <f>IF(O909="low", $K$4*J909+(1-$K$4)*L908,L908)</f>
        <v>286.89229754298628</v>
      </c>
      <c r="M909" s="2">
        <f>IF(O909="high", $K$4*J909+(1-$K$4)*M908,M908)</f>
        <v>292.1938833710102</v>
      </c>
      <c r="N909" s="2">
        <f>IF(O909="high",(1-$K$8)*N908+$K$8*(M908-2),IF(O909="low",(1-$K$8)*N908+$K$8*(L908+2),N908))</f>
        <v>290.10424057344517</v>
      </c>
      <c r="O909" s="2" t="str">
        <f>IF(J909&gt;N908+1,"high",IF(J909&lt;N908-1,"low","middle"))</f>
        <v>low</v>
      </c>
      <c r="P909" s="2">
        <f>IF(O909="low",250,IF(O909="high",300,275))</f>
        <v>250</v>
      </c>
      <c r="Q909" s="2">
        <f>IF(P909=P908,Q908+1,1)</f>
        <v>16</v>
      </c>
      <c r="R909" s="2">
        <f>IF(P909=P908,R908+J909,J909)</f>
        <v>4605.5437083399474</v>
      </c>
      <c r="S909" s="2" t="str">
        <f>IF(P910=P909,"NA",R909/Q909)</f>
        <v>NA</v>
      </c>
      <c r="T909" s="2">
        <f>IF(P909=P908,T908+J909^2,J909^2)</f>
        <v>1325710.0892887933</v>
      </c>
      <c r="U909" s="2" t="str">
        <f>IF(NOT($P910=$P909),SQRT(((T909)/($Q909))-S909^2),"NA")</f>
        <v>NA</v>
      </c>
    </row>
    <row r="910" spans="1:21" x14ac:dyDescent="0.2">
      <c r="A910" s="2">
        <f>D910-$D$2</f>
        <v>19.230000019073486</v>
      </c>
      <c r="B910" s="2">
        <v>1.26116394997</v>
      </c>
      <c r="C910" s="2">
        <f>IF(B910&gt;B909,B910+(C909-B909),B910+(C909-B909)+5+A910-A909)</f>
        <v>19.191163778308638</v>
      </c>
      <c r="D910" s="2">
        <v>1577147211.3499999</v>
      </c>
      <c r="E910" s="2">
        <v>443</v>
      </c>
      <c r="F910" s="2">
        <v>899</v>
      </c>
      <c r="G910" s="2">
        <v>633</v>
      </c>
      <c r="H910" s="2">
        <v>700</v>
      </c>
      <c r="I910" s="2">
        <v>287</v>
      </c>
      <c r="J910" s="2">
        <f>$K$2*I910+(1-$K$2)*J909</f>
        <v>286.40958690562184</v>
      </c>
      <c r="K910" s="2"/>
      <c r="L910" s="2">
        <f>IF(O910="low", $K$4*J910+(1-$K$4)*L909,L909)</f>
        <v>286.79575541551344</v>
      </c>
      <c r="M910" s="2">
        <f>IF(O910="high", $K$4*J910+(1-$K$4)*M909,M909)</f>
        <v>292.1938833710102</v>
      </c>
      <c r="N910" s="2">
        <f>IF(O910="high",(1-$K$8)*N909+$K$8*(M909-2),IF(O910="low",(1-$K$8)*N909+$K$8*(L909+2),N909))</f>
        <v>290.04364342192224</v>
      </c>
      <c r="O910" s="2" t="str">
        <f>IF(J910&gt;N909+1,"high",IF(J910&lt;N909-1,"low","middle"))</f>
        <v>low</v>
      </c>
      <c r="P910" s="2">
        <f>IF(O910="low",250,IF(O910="high",300,275))</f>
        <v>250</v>
      </c>
      <c r="Q910" s="2">
        <f>IF(P910=P909,Q909+1,1)</f>
        <v>17</v>
      </c>
      <c r="R910" s="2">
        <f>IF(P910=P909,R909+J910,J910)</f>
        <v>4891.9532952455693</v>
      </c>
      <c r="S910" s="2" t="str">
        <f>IF(P911=P910,"NA",R910/Q910)</f>
        <v>NA</v>
      </c>
      <c r="T910" s="2">
        <f>IF(P910=P909,T909+J910^2,J910^2)</f>
        <v>1407740.5407602421</v>
      </c>
      <c r="U910" s="2" t="str">
        <f>IF(NOT($P911=$P910),SQRT(((T910)/($Q910))-S910^2),"NA")</f>
        <v>NA</v>
      </c>
    </row>
    <row r="911" spans="1:21" x14ac:dyDescent="0.2">
      <c r="A911" s="2">
        <f>D911-$D$2</f>
        <v>19.25</v>
      </c>
      <c r="B911" s="2">
        <v>1.28578782082</v>
      </c>
      <c r="C911" s="2">
        <f>IF(B911&gt;B910,B911+(C910-B910),B911+(C910-B910)+5+A911-A910)</f>
        <v>19.215787649158639</v>
      </c>
      <c r="D911" s="2">
        <v>1577147211.3699999</v>
      </c>
      <c r="E911" s="2">
        <v>441</v>
      </c>
      <c r="F911" s="2">
        <v>898</v>
      </c>
      <c r="G911" s="2">
        <v>632</v>
      </c>
      <c r="H911" s="2">
        <v>701</v>
      </c>
      <c r="I911" s="2">
        <v>285</v>
      </c>
      <c r="J911" s="2">
        <f>$K$2*I911+(1-$K$2)*J910</f>
        <v>286.12766952449749</v>
      </c>
      <c r="K911" s="2"/>
      <c r="L911" s="2">
        <f>IF(O911="low", $K$4*J911+(1-$K$4)*L910,L910)</f>
        <v>286.66213823731027</v>
      </c>
      <c r="M911" s="2">
        <f>IF(O911="high", $K$4*J911+(1-$K$4)*M910,M910)</f>
        <v>292.1938833710102</v>
      </c>
      <c r="N911" s="2">
        <f>IF(O911="high",(1-$K$8)*N910+$K$8*(M910-2),IF(O911="low",(1-$K$8)*N910+$K$8*(L910+2),N910))</f>
        <v>289.9812490216018</v>
      </c>
      <c r="O911" s="2" t="str">
        <f>IF(J911&gt;N910+1,"high",IF(J911&lt;N910-1,"low","middle"))</f>
        <v>low</v>
      </c>
      <c r="P911" s="2">
        <f>IF(O911="low",250,IF(O911="high",300,275))</f>
        <v>250</v>
      </c>
      <c r="Q911" s="2">
        <f>IF(P911=P910,Q910+1,1)</f>
        <v>18</v>
      </c>
      <c r="R911" s="2">
        <f>IF(P911=P910,R910+J911,J911)</f>
        <v>5178.0809647700671</v>
      </c>
      <c r="S911" s="2" t="str">
        <f>IF(P912=P911,"NA",R911/Q911)</f>
        <v>NA</v>
      </c>
      <c r="T911" s="2">
        <f>IF(P911=P910,T910+J911^2,J911^2)</f>
        <v>1489609.5840277623</v>
      </c>
      <c r="U911" s="2" t="str">
        <f>IF(NOT($P912=$P911),SQRT(((T911)/($Q911))-S911^2),"NA")</f>
        <v>NA</v>
      </c>
    </row>
    <row r="912" spans="1:21" x14ac:dyDescent="0.2">
      <c r="A912" s="2">
        <f>D912-$D$2</f>
        <v>19.270000219345093</v>
      </c>
      <c r="B912" s="2">
        <v>1.3062028884900001</v>
      </c>
      <c r="C912" s="2">
        <f>IF(B912&gt;B911,B912+(C911-B911),B912+(C911-B911)+5+A912-A911)</f>
        <v>19.236202716828636</v>
      </c>
      <c r="D912" s="2">
        <v>1577147211.3900001</v>
      </c>
      <c r="E912" s="2">
        <v>442</v>
      </c>
      <c r="F912" s="2">
        <v>897</v>
      </c>
      <c r="G912" s="2">
        <v>632</v>
      </c>
      <c r="H912" s="2">
        <v>700</v>
      </c>
      <c r="I912" s="2">
        <v>286</v>
      </c>
      <c r="J912" s="2">
        <f>$K$2*I912+(1-$K$2)*J911</f>
        <v>286.10213561959802</v>
      </c>
      <c r="K912" s="2"/>
      <c r="L912" s="2">
        <f>IF(O912="low", $K$4*J912+(1-$K$4)*L911,L911)</f>
        <v>286.55013771376781</v>
      </c>
      <c r="M912" s="2">
        <f>IF(O912="high", $K$4*J912+(1-$K$4)*M911,M911)</f>
        <v>292.1938833710102</v>
      </c>
      <c r="N912" s="2">
        <f>IF(O912="high",(1-$K$8)*N911+$K$8*(M911-2),IF(O912="low",(1-$K$8)*N911+$K$8*(L911+2),N911))</f>
        <v>289.91529348238726</v>
      </c>
      <c r="O912" s="2" t="str">
        <f>IF(J912&gt;N911+1,"high",IF(J912&lt;N911-1,"low","middle"))</f>
        <v>low</v>
      </c>
      <c r="P912" s="2">
        <f>IF(O912="low",250,IF(O912="high",300,275))</f>
        <v>250</v>
      </c>
      <c r="Q912" s="2">
        <f>IF(P912=P911,Q911+1,1)</f>
        <v>19</v>
      </c>
      <c r="R912" s="2">
        <f>IF(P912=P911,R911+J912,J912)</f>
        <v>5464.183100389665</v>
      </c>
      <c r="S912" s="2" t="str">
        <f>IF(P913=P912,"NA",R912/Q912)</f>
        <v>NA</v>
      </c>
      <c r="T912" s="2">
        <f>IF(P912=P911,T911+J912^2,J912^2)</f>
        <v>1571464.0160338571</v>
      </c>
      <c r="U912" s="2" t="str">
        <f>IF(NOT($P913=$P912),SQRT(((T912)/($Q912))-S912^2),"NA")</f>
        <v>NA</v>
      </c>
    </row>
    <row r="913" spans="1:21" x14ac:dyDescent="0.2">
      <c r="A913" s="2">
        <f>D913-$D$2</f>
        <v>19.300000190734863</v>
      </c>
      <c r="B913" s="2">
        <v>1.3306708335899999</v>
      </c>
      <c r="C913" s="2">
        <f>IF(B913&gt;B912,B913+(C912-B912),B913+(C912-B912)+5+A913-A912)</f>
        <v>19.260670661928636</v>
      </c>
      <c r="D913" s="2">
        <v>1577147211.4200001</v>
      </c>
      <c r="E913" s="2">
        <v>441</v>
      </c>
      <c r="F913" s="2">
        <v>899</v>
      </c>
      <c r="G913" s="2">
        <v>630</v>
      </c>
      <c r="H913" s="2">
        <v>698</v>
      </c>
      <c r="I913" s="2">
        <v>285</v>
      </c>
      <c r="J913" s="2">
        <f>$K$2*I913+(1-$K$2)*J912</f>
        <v>285.88170849567842</v>
      </c>
      <c r="K913" s="2"/>
      <c r="L913" s="2">
        <f>IF(O913="low", $K$4*J913+(1-$K$4)*L912,L912)</f>
        <v>286.41645187014996</v>
      </c>
      <c r="M913" s="2">
        <f>IF(O913="high", $K$4*J913+(1-$K$4)*M912,M912)</f>
        <v>292.1938833710102</v>
      </c>
      <c r="N913" s="2">
        <f>IF(O913="high",(1-$K$8)*N912+$K$8*(M912-2),IF(O913="low",(1-$K$8)*N912+$K$8*(L912+2),N912))</f>
        <v>289.84703569395629</v>
      </c>
      <c r="O913" s="2" t="str">
        <f>IF(J913&gt;N912+1,"high",IF(J913&lt;N912-1,"low","middle"))</f>
        <v>low</v>
      </c>
      <c r="P913" s="2">
        <f>IF(O913="low",250,IF(O913="high",300,275))</f>
        <v>250</v>
      </c>
      <c r="Q913" s="2">
        <f>IF(P913=P912,Q912+1,1)</f>
        <v>20</v>
      </c>
      <c r="R913" s="2">
        <f>IF(P913=P912,R912+J913,J913)</f>
        <v>5750.0648088853432</v>
      </c>
      <c r="S913" s="2" t="str">
        <f>IF(P914=P913,"NA",R913/Q913)</f>
        <v>NA</v>
      </c>
      <c r="T913" s="2">
        <f>IF(P913=P912,T912+J913^2,J913^2)</f>
        <v>1653192.3672862651</v>
      </c>
      <c r="U913" s="2" t="str">
        <f>IF(NOT($P914=$P913),SQRT(((T913)/($Q913))-S913^2),"NA")</f>
        <v>NA</v>
      </c>
    </row>
    <row r="914" spans="1:21" x14ac:dyDescent="0.2">
      <c r="A914" s="2">
        <f>D914-$D$2</f>
        <v>19.320000171661377</v>
      </c>
      <c r="B914" s="2">
        <v>1.35142087936</v>
      </c>
      <c r="C914" s="2">
        <f>IF(B914&gt;B913,B914+(C913-B913),B914+(C913-B913)+5+A914-A913)</f>
        <v>19.281420707698636</v>
      </c>
      <c r="D914" s="2">
        <v>1577147211.4400001</v>
      </c>
      <c r="E914" s="2">
        <v>442</v>
      </c>
      <c r="F914" s="2">
        <v>898</v>
      </c>
      <c r="G914" s="2">
        <v>632</v>
      </c>
      <c r="H914" s="2">
        <v>701</v>
      </c>
      <c r="I914" s="2">
        <v>287</v>
      </c>
      <c r="J914" s="2">
        <f>$K$2*I914+(1-$K$2)*J913</f>
        <v>286.10536679654274</v>
      </c>
      <c r="K914" s="2"/>
      <c r="L914" s="2">
        <f>IF(O914="low", $K$4*J914+(1-$K$4)*L913,L913)</f>
        <v>286.35423485542856</v>
      </c>
      <c r="M914" s="2">
        <f>IF(O914="high", $K$4*J914+(1-$K$4)*M913,M913)</f>
        <v>292.1938833710102</v>
      </c>
      <c r="N914" s="2">
        <f>IF(O914="high",(1-$K$8)*N913+$K$8*(M913-2),IF(O914="low",(1-$K$8)*N913+$K$8*(L913+2),N913))</f>
        <v>289.77550650276601</v>
      </c>
      <c r="O914" s="2" t="str">
        <f>IF(J914&gt;N913+1,"high",IF(J914&lt;N913-1,"low","middle"))</f>
        <v>low</v>
      </c>
      <c r="P914" s="2">
        <f>IF(O914="low",250,IF(O914="high",300,275))</f>
        <v>250</v>
      </c>
      <c r="Q914" s="2">
        <f>IF(P914=P913,Q913+1,1)</f>
        <v>21</v>
      </c>
      <c r="R914" s="2">
        <f>IF(P914=P913,R913+J914,J914)</f>
        <v>6036.1701756818857</v>
      </c>
      <c r="S914" s="2" t="str">
        <f>IF(P915=P914,"NA",R914/Q914)</f>
        <v>NA</v>
      </c>
      <c r="T914" s="2">
        <f>IF(P914=P913,T913+J914^2,J914^2)</f>
        <v>1735048.6481960495</v>
      </c>
      <c r="U914" s="2" t="str">
        <f>IF(NOT($P915=$P914),SQRT(((T914)/($Q914))-S914^2),"NA")</f>
        <v>NA</v>
      </c>
    </row>
    <row r="915" spans="1:21" x14ac:dyDescent="0.2">
      <c r="A915" s="2">
        <f>D915-$D$2</f>
        <v>19.340000152587891</v>
      </c>
      <c r="B915" s="2">
        <v>1.37597799301</v>
      </c>
      <c r="C915" s="2">
        <f>IF(B915&gt;B914,B915+(C914-B914),B915+(C914-B914)+5+A915-A914)</f>
        <v>19.305977821348637</v>
      </c>
      <c r="D915" s="2">
        <v>1577147211.46</v>
      </c>
      <c r="E915" s="2">
        <v>442</v>
      </c>
      <c r="F915" s="2">
        <v>897</v>
      </c>
      <c r="G915" s="2">
        <v>632</v>
      </c>
      <c r="H915" s="2">
        <v>700</v>
      </c>
      <c r="I915" s="2">
        <v>286</v>
      </c>
      <c r="J915" s="2">
        <f>$K$2*I915+(1-$K$2)*J914</f>
        <v>286.08429343723418</v>
      </c>
      <c r="K915" s="2"/>
      <c r="L915" s="2">
        <f>IF(O915="low", $K$4*J915+(1-$K$4)*L914,L914)</f>
        <v>286.30024657178973</v>
      </c>
      <c r="M915" s="2">
        <f>IF(O915="high", $K$4*J915+(1-$K$4)*M914,M914)</f>
        <v>292.1938833710102</v>
      </c>
      <c r="N915" s="2">
        <f>IF(O915="high",(1-$K$8)*N914+$K$8*(M914-2),IF(O915="low",(1-$K$8)*N914+$K$8*(L914+2),N914))</f>
        <v>289.70444292039912</v>
      </c>
      <c r="O915" s="2" t="str">
        <f>IF(J915&gt;N914+1,"high",IF(J915&lt;N914-1,"low","middle"))</f>
        <v>low</v>
      </c>
      <c r="P915" s="2">
        <f>IF(O915="low",250,IF(O915="high",300,275))</f>
        <v>250</v>
      </c>
      <c r="Q915" s="2">
        <f>IF(P915=P914,Q914+1,1)</f>
        <v>22</v>
      </c>
      <c r="R915" s="2">
        <f>IF(P915=P914,R914+J915,J915)</f>
        <v>6322.2544691191197</v>
      </c>
      <c r="S915" s="2" t="str">
        <f>IF(P916=P915,"NA",R915/Q915)</f>
        <v>NA</v>
      </c>
      <c r="T915" s="2">
        <f>IF(P915=P914,T914+J915^2,J915^2)</f>
        <v>1816892.8711475311</v>
      </c>
      <c r="U915" s="2" t="str">
        <f>IF(NOT($P916=$P915),SQRT(((T915)/($Q915))-S915^2),"NA")</f>
        <v>NA</v>
      </c>
    </row>
    <row r="916" spans="1:21" x14ac:dyDescent="0.2">
      <c r="A916" s="2">
        <f>D916-$D$2</f>
        <v>19.360000133514404</v>
      </c>
      <c r="B916" s="2">
        <v>1.39628100395</v>
      </c>
      <c r="C916" s="2">
        <f>IF(B916&gt;B915,B916+(C915-B915),B916+(C915-B915)+5+A916-A915)</f>
        <v>19.326280832288639</v>
      </c>
      <c r="D916" s="2">
        <v>1577147211.48</v>
      </c>
      <c r="E916" s="2">
        <v>441</v>
      </c>
      <c r="F916" s="2">
        <v>899</v>
      </c>
      <c r="G916" s="2">
        <v>630</v>
      </c>
      <c r="H916" s="2">
        <v>699</v>
      </c>
      <c r="I916" s="2">
        <v>284</v>
      </c>
      <c r="J916" s="2">
        <f>$K$2*I916+(1-$K$2)*J915</f>
        <v>285.66743474978733</v>
      </c>
      <c r="K916" s="2"/>
      <c r="L916" s="2">
        <f>IF(O916="low", $K$4*J916+(1-$K$4)*L915,L915)</f>
        <v>286.17368420738927</v>
      </c>
      <c r="M916" s="2">
        <f>IF(O916="high", $K$4*J916+(1-$K$4)*M915,M915)</f>
        <v>292.1938833710102</v>
      </c>
      <c r="N916" s="2">
        <f>IF(O916="high",(1-$K$8)*N915+$K$8*(M915-2),IF(O916="low",(1-$K$8)*N915+$K$8*(L915+2),N915))</f>
        <v>289.63423310296866</v>
      </c>
      <c r="O916" s="2" t="str">
        <f>IF(J916&gt;N915+1,"high",IF(J916&lt;N915-1,"low","middle"))</f>
        <v>low</v>
      </c>
      <c r="P916" s="2">
        <f>IF(O916="low",250,IF(O916="high",300,275))</f>
        <v>250</v>
      </c>
      <c r="Q916" s="2">
        <f>IF(P916=P915,Q915+1,1)</f>
        <v>23</v>
      </c>
      <c r="R916" s="2">
        <f>IF(P916=P915,R915+J916,J916)</f>
        <v>6607.9219038689071</v>
      </c>
      <c r="S916" s="2" t="str">
        <f>IF(P917=P916,"NA",R916/Q916)</f>
        <v>NA</v>
      </c>
      <c r="T916" s="2">
        <f>IF(P916=P915,T915+J916^2,J916^2)</f>
        <v>1898498.7544240551</v>
      </c>
      <c r="U916" s="2" t="str">
        <f>IF(NOT($P917=$P916),SQRT(((T916)/($Q916))-S916^2),"NA")</f>
        <v>NA</v>
      </c>
    </row>
    <row r="917" spans="1:21" x14ac:dyDescent="0.2">
      <c r="A917" s="2">
        <f>D917-$D$2</f>
        <v>19.390000104904175</v>
      </c>
      <c r="B917" s="2">
        <v>1.4209249019600001</v>
      </c>
      <c r="C917" s="2">
        <f>IF(B917&gt;B916,B917+(C916-B916),B917+(C916-B916)+5+A917-A916)</f>
        <v>19.350924730298637</v>
      </c>
      <c r="D917" s="2">
        <v>1577147211.51</v>
      </c>
      <c r="E917" s="2">
        <v>440</v>
      </c>
      <c r="F917" s="2">
        <v>899</v>
      </c>
      <c r="G917" s="2">
        <v>632</v>
      </c>
      <c r="H917" s="2">
        <v>699</v>
      </c>
      <c r="I917" s="2">
        <v>286</v>
      </c>
      <c r="J917" s="2">
        <f>$K$2*I917+(1-$K$2)*J916</f>
        <v>285.73394779982988</v>
      </c>
      <c r="K917" s="2"/>
      <c r="L917" s="2">
        <f>IF(O917="low", $K$4*J917+(1-$K$4)*L916,L916)</f>
        <v>286.08573692587743</v>
      </c>
      <c r="M917" s="2">
        <f>IF(O917="high", $K$4*J917+(1-$K$4)*M916,M916)</f>
        <v>292.1938833710102</v>
      </c>
      <c r="N917" s="2">
        <f>IF(O917="high",(1-$K$8)*N916+$K$8*(M916-2),IF(O917="low",(1-$K$8)*N916+$K$8*(L916+2),N916))</f>
        <v>289.56120565818969</v>
      </c>
      <c r="O917" s="2" t="str">
        <f>IF(J917&gt;N916+1,"high",IF(J917&lt;N916-1,"low","middle"))</f>
        <v>low</v>
      </c>
      <c r="P917" s="2">
        <f>IF(O917="low",250,IF(O917="high",300,275))</f>
        <v>250</v>
      </c>
      <c r="Q917" s="2">
        <f>IF(P917=P916,Q916+1,1)</f>
        <v>24</v>
      </c>
      <c r="R917" s="2">
        <f>IF(P917=P916,R916+J917,J917)</f>
        <v>6893.6558516687373</v>
      </c>
      <c r="S917" s="2" t="str">
        <f>IF(P918=P917,"NA",R917/Q917)</f>
        <v>NA</v>
      </c>
      <c r="T917" s="2">
        <f>IF(P917=P916,T916+J917^2,J917^2)</f>
        <v>1980142.6433493311</v>
      </c>
      <c r="U917" s="2" t="str">
        <f>IF(NOT($P918=$P917),SQRT(((T917)/($Q917))-S917^2),"NA")</f>
        <v>NA</v>
      </c>
    </row>
    <row r="918" spans="1:21" x14ac:dyDescent="0.2">
      <c r="A918" s="2">
        <f>D918-$D$2</f>
        <v>19.410000085830688</v>
      </c>
      <c r="B918" s="2">
        <v>1.4454989433300001</v>
      </c>
      <c r="C918" s="2">
        <f>IF(B918&gt;B917,B918+(C917-B917),B918+(C917-B917)+5+A918-A917)</f>
        <v>19.375498771668639</v>
      </c>
      <c r="D918" s="2">
        <v>1577147211.53</v>
      </c>
      <c r="E918" s="2">
        <v>442</v>
      </c>
      <c r="F918" s="2">
        <v>897</v>
      </c>
      <c r="G918" s="2">
        <v>632</v>
      </c>
      <c r="H918" s="2">
        <v>700</v>
      </c>
      <c r="I918" s="2">
        <v>285</v>
      </c>
      <c r="J918" s="2">
        <f>$K$2*I918+(1-$K$2)*J917</f>
        <v>285.58715823986392</v>
      </c>
      <c r="K918" s="2"/>
      <c r="L918" s="2">
        <f>IF(O918="low", $K$4*J918+(1-$K$4)*L917,L917)</f>
        <v>285.98602118867473</v>
      </c>
      <c r="M918" s="2">
        <f>IF(O918="high", $K$4*J918+(1-$K$4)*M917,M917)</f>
        <v>292.1938833710102</v>
      </c>
      <c r="N918" s="2">
        <f>IF(O918="high",(1-$K$8)*N917+$K$8*(M917-2),IF(O918="low",(1-$K$8)*N917+$K$8*(L917+2),N917))</f>
        <v>289.48743222157407</v>
      </c>
      <c r="O918" s="2" t="str">
        <f>IF(J918&gt;N917+1,"high",IF(J918&lt;N917-1,"low","middle"))</f>
        <v>low</v>
      </c>
      <c r="P918" s="2">
        <f>IF(O918="low",250,IF(O918="high",300,275))</f>
        <v>250</v>
      </c>
      <c r="Q918" s="2">
        <f>IF(P918=P917,Q917+1,1)</f>
        <v>25</v>
      </c>
      <c r="R918" s="2">
        <f>IF(P918=P917,R917+J918,J918)</f>
        <v>7179.2430099086014</v>
      </c>
      <c r="S918" s="2" t="str">
        <f>IF(P919=P918,"NA",R918/Q918)</f>
        <v>NA</v>
      </c>
      <c r="T918" s="2">
        <f>IF(P918=P917,T917+J918^2,J918^2)</f>
        <v>2061702.6683008522</v>
      </c>
      <c r="U918" s="2" t="str">
        <f>IF(NOT($P919=$P918),SQRT(((T918)/($Q918))-S918^2),"NA")</f>
        <v>NA</v>
      </c>
    </row>
    <row r="919" spans="1:21" x14ac:dyDescent="0.2">
      <c r="A919" s="2">
        <f>D919-$D$2</f>
        <v>19.430000066757202</v>
      </c>
      <c r="B919" s="2">
        <v>1.4660558700599999</v>
      </c>
      <c r="C919" s="2">
        <f>IF(B919&gt;B918,B919+(C918-B918),B919+(C918-B918)+5+A919-A918)</f>
        <v>19.396055698398637</v>
      </c>
      <c r="D919" s="2">
        <v>1577147211.55</v>
      </c>
      <c r="E919" s="2">
        <v>442</v>
      </c>
      <c r="F919" s="2">
        <v>898</v>
      </c>
      <c r="G919" s="2">
        <v>631</v>
      </c>
      <c r="H919" s="2">
        <v>700</v>
      </c>
      <c r="I919" s="2">
        <v>284</v>
      </c>
      <c r="J919" s="2">
        <f>$K$2*I919+(1-$K$2)*J918</f>
        <v>285.26972659189113</v>
      </c>
      <c r="K919" s="2"/>
      <c r="L919" s="2">
        <f>IF(O919="low", $K$4*J919+(1-$K$4)*L918,L918)</f>
        <v>285.84276226931803</v>
      </c>
      <c r="M919" s="2">
        <f>IF(O919="high", $K$4*J919+(1-$K$4)*M918,M918)</f>
        <v>292.1938833710102</v>
      </c>
      <c r="N919" s="2">
        <f>IF(O919="high",(1-$K$8)*N918+$K$8*(M918-2),IF(O919="low",(1-$K$8)*N918+$K$8*(L918+2),N918))</f>
        <v>289.41236166992911</v>
      </c>
      <c r="O919" s="2" t="str">
        <f>IF(J919&gt;N918+1,"high",IF(J919&lt;N918-1,"low","middle"))</f>
        <v>low</v>
      </c>
      <c r="P919" s="2">
        <f>IF(O919="low",250,IF(O919="high",300,275))</f>
        <v>250</v>
      </c>
      <c r="Q919" s="2">
        <f>IF(P919=P918,Q918+1,1)</f>
        <v>26</v>
      </c>
      <c r="R919" s="2">
        <f>IF(P919=P918,R918+J919,J919)</f>
        <v>7464.5127365004928</v>
      </c>
      <c r="S919" s="2" t="str">
        <f>IF(P920=P919,"NA",R919/Q919)</f>
        <v>NA</v>
      </c>
      <c r="T919" s="2">
        <f>IF(P919=P918,T918+J919^2,J919^2)</f>
        <v>2143081.4852106646</v>
      </c>
      <c r="U919" s="2" t="str">
        <f>IF(NOT($P920=$P919),SQRT(((T919)/($Q919))-S919^2),"NA")</f>
        <v>NA</v>
      </c>
    </row>
    <row r="920" spans="1:21" x14ac:dyDescent="0.2">
      <c r="A920" s="2">
        <f>D920-$D$2</f>
        <v>19.460000038146973</v>
      </c>
      <c r="B920" s="2">
        <v>1.4905378818499999</v>
      </c>
      <c r="C920" s="2">
        <f>IF(B920&gt;B919,B920+(C919-B919),B920+(C919-B919)+5+A920-A919)</f>
        <v>19.420537710188636</v>
      </c>
      <c r="D920" s="2">
        <v>1577147211.5799999</v>
      </c>
      <c r="E920" s="2">
        <v>442</v>
      </c>
      <c r="F920" s="2">
        <v>900</v>
      </c>
      <c r="G920" s="2">
        <v>631</v>
      </c>
      <c r="H920" s="2">
        <v>698</v>
      </c>
      <c r="I920" s="2">
        <v>285</v>
      </c>
      <c r="J920" s="2">
        <f>$K$2*I920+(1-$K$2)*J919</f>
        <v>285.2157812735129</v>
      </c>
      <c r="K920" s="2"/>
      <c r="L920" s="2">
        <f>IF(O920="low", $K$4*J920+(1-$K$4)*L919,L919)</f>
        <v>285.71736607015703</v>
      </c>
      <c r="M920" s="2">
        <f>IF(O920="high", $K$4*J920+(1-$K$4)*M919,M919)</f>
        <v>292.1938833710102</v>
      </c>
      <c r="N920" s="2">
        <f>IF(O920="high",(1-$K$8)*N919+$K$8*(M919-2),IF(O920="low",(1-$K$8)*N919+$K$8*(L919+2),N919))</f>
        <v>289.33388169989854</v>
      </c>
      <c r="O920" s="2" t="str">
        <f>IF(J920&gt;N919+1,"high",IF(J920&lt;N919-1,"low","middle"))</f>
        <v>low</v>
      </c>
      <c r="P920" s="2">
        <f>IF(O920="low",250,IF(O920="high",300,275))</f>
        <v>250</v>
      </c>
      <c r="Q920" s="2">
        <f>IF(P920=P919,Q919+1,1)</f>
        <v>27</v>
      </c>
      <c r="R920" s="2">
        <f>IF(P920=P919,R919+J920,J920)</f>
        <v>7749.7285177740059</v>
      </c>
      <c r="S920" s="2" t="str">
        <f>IF(P921=P920,"NA",R920/Q920)</f>
        <v>NA</v>
      </c>
      <c r="T920" s="2">
        <f>IF(P920=P919,T919+J920^2,J920^2)</f>
        <v>2224429.5270981248</v>
      </c>
      <c r="U920" s="2" t="str">
        <f>IF(NOT($P921=$P920),SQRT(((T920)/($Q920))-S920^2),"NA")</f>
        <v>NA</v>
      </c>
    </row>
    <row r="921" spans="1:21" x14ac:dyDescent="0.2">
      <c r="A921" s="2">
        <f>D921-$D$2</f>
        <v>19.480000019073486</v>
      </c>
      <c r="B921" s="2">
        <v>1.5109949111900001</v>
      </c>
      <c r="C921" s="2">
        <f>IF(B921&gt;B920,B921+(C920-B920),B921+(C920-B920)+5+A921-A920)</f>
        <v>19.440994739528637</v>
      </c>
      <c r="D921" s="2">
        <v>1577147211.5999999</v>
      </c>
      <c r="E921" s="2">
        <v>441</v>
      </c>
      <c r="F921" s="2">
        <v>897</v>
      </c>
      <c r="G921" s="2">
        <v>631</v>
      </c>
      <c r="H921" s="2">
        <v>699</v>
      </c>
      <c r="I921" s="2">
        <v>284</v>
      </c>
      <c r="J921" s="2">
        <f>$K$2*I921+(1-$K$2)*J920</f>
        <v>284.97262501881033</v>
      </c>
      <c r="K921" s="2"/>
      <c r="L921" s="2">
        <f>IF(O921="low", $K$4*J921+(1-$K$4)*L920,L920)</f>
        <v>285.56841785988769</v>
      </c>
      <c r="M921" s="2">
        <f>IF(O921="high", $K$4*J921+(1-$K$4)*M920,M920)</f>
        <v>292.1938833710102</v>
      </c>
      <c r="N921" s="2">
        <f>IF(O921="high",(1-$K$8)*N920+$K$8*(M920-2),IF(O921="low",(1-$K$8)*N920+$K$8*(L920+2),N920))</f>
        <v>289.25305591841146</v>
      </c>
      <c r="O921" s="2" t="str">
        <f>IF(J921&gt;N920+1,"high",IF(J921&lt;N920-1,"low","middle"))</f>
        <v>low</v>
      </c>
      <c r="P921" s="2">
        <f>IF(O921="low",250,IF(O921="high",300,275))</f>
        <v>250</v>
      </c>
      <c r="Q921" s="2">
        <f>IF(P921=P920,Q920+1,1)</f>
        <v>28</v>
      </c>
      <c r="R921" s="2">
        <f>IF(P921=P920,R920+J921,J921)</f>
        <v>8034.7011427928164</v>
      </c>
      <c r="S921" s="2" t="str">
        <f>IF(P922=P921,"NA",R921/Q921)</f>
        <v>NA</v>
      </c>
      <c r="T921" s="2">
        <f>IF(P921=P920,T920+J921^2,J921^2)</f>
        <v>2305638.9241082361</v>
      </c>
      <c r="U921" s="2" t="str">
        <f>IF(NOT($P922=$P921),SQRT(((T921)/($Q921))-S921^2),"NA")</f>
        <v>NA</v>
      </c>
    </row>
    <row r="922" spans="1:21" x14ac:dyDescent="0.2">
      <c r="A922" s="2">
        <f>D922-$D$2</f>
        <v>19.5</v>
      </c>
      <c r="B922" s="2">
        <v>1.5357639789599999</v>
      </c>
      <c r="C922" s="2">
        <f>IF(B922&gt;B921,B922+(C921-B921),B922+(C921-B921)+5+A922-A921)</f>
        <v>19.465763807298636</v>
      </c>
      <c r="D922" s="2">
        <v>1577147211.6199999</v>
      </c>
      <c r="E922" s="2">
        <v>442</v>
      </c>
      <c r="F922" s="2">
        <v>898</v>
      </c>
      <c r="G922" s="2">
        <v>631</v>
      </c>
      <c r="H922" s="2">
        <v>700</v>
      </c>
      <c r="I922" s="2">
        <v>286</v>
      </c>
      <c r="J922" s="2">
        <f>$K$2*I922+(1-$K$2)*J921</f>
        <v>285.1781000150483</v>
      </c>
      <c r="K922" s="2"/>
      <c r="L922" s="2">
        <f>IF(O922="low", $K$4*J922+(1-$K$4)*L921,L921)</f>
        <v>285.49035429091981</v>
      </c>
      <c r="M922" s="2">
        <f>IF(O922="high", $K$4*J922+(1-$K$4)*M921,M921)</f>
        <v>292.1938833710102</v>
      </c>
      <c r="N922" s="2">
        <f>IF(O922="high",(1-$K$8)*N921+$K$8*(M921-2),IF(O922="low",(1-$K$8)*N921+$K$8*(L921+2),N921))</f>
        <v>289.16882401548526</v>
      </c>
      <c r="O922" s="2" t="str">
        <f>IF(J922&gt;N921+1,"high",IF(J922&lt;N921-1,"low","middle"))</f>
        <v>low</v>
      </c>
      <c r="P922" s="2">
        <f>IF(O922="low",250,IF(O922="high",300,275))</f>
        <v>250</v>
      </c>
      <c r="Q922" s="2">
        <f>IF(P922=P921,Q921+1,1)</f>
        <v>29</v>
      </c>
      <c r="R922" s="2">
        <f>IF(P922=P921,R921+J922,J922)</f>
        <v>8319.879242807865</v>
      </c>
      <c r="S922" s="2" t="str">
        <f>IF(P923=P922,"NA",R922/Q922)</f>
        <v>NA</v>
      </c>
      <c r="T922" s="2">
        <f>IF(P922=P921,T921+J922^2,J922^2)</f>
        <v>2386965.4728364288</v>
      </c>
      <c r="U922" s="2" t="str">
        <f>IF(NOT($P923=$P922),SQRT(((T922)/($Q922))-S922^2),"NA")</f>
        <v>NA</v>
      </c>
    </row>
    <row r="923" spans="1:21" x14ac:dyDescent="0.2">
      <c r="A923" s="2">
        <f>D923-$D$2</f>
        <v>19.53000020980835</v>
      </c>
      <c r="B923" s="2">
        <v>1.55997896194</v>
      </c>
      <c r="C923" s="2">
        <f>IF(B923&gt;B922,B923+(C922-B922),B923+(C922-B922)+5+A923-A922)</f>
        <v>19.489978790278638</v>
      </c>
      <c r="D923" s="2">
        <v>1577147211.6500001</v>
      </c>
      <c r="E923" s="2">
        <v>443</v>
      </c>
      <c r="F923" s="2">
        <v>898</v>
      </c>
      <c r="G923" s="2">
        <v>631</v>
      </c>
      <c r="H923" s="2">
        <v>700</v>
      </c>
      <c r="I923" s="2">
        <v>286</v>
      </c>
      <c r="J923" s="2">
        <f>$K$2*I923+(1-$K$2)*J922</f>
        <v>285.34248001203866</v>
      </c>
      <c r="K923" s="2"/>
      <c r="L923" s="2">
        <f>IF(O923="low", $K$4*J923+(1-$K$4)*L922,L922)</f>
        <v>285.46077943514359</v>
      </c>
      <c r="M923" s="2">
        <f>IF(O923="high", $K$4*J923+(1-$K$4)*M922,M922)</f>
        <v>292.1938833710102</v>
      </c>
      <c r="N923" s="2">
        <f>IF(O923="high",(1-$K$8)*N922+$K$8*(M922-2),IF(O923="low",(1-$K$8)*N922+$K$8*(L922+2),N922))</f>
        <v>289.08490052925697</v>
      </c>
      <c r="O923" s="2" t="str">
        <f>IF(J923&gt;N922+1,"high",IF(J923&lt;N922-1,"low","middle"))</f>
        <v>low</v>
      </c>
      <c r="P923" s="2">
        <f>IF(O923="low",250,IF(O923="high",300,275))</f>
        <v>250</v>
      </c>
      <c r="Q923" s="2">
        <f>IF(P923=P922,Q922+1,1)</f>
        <v>30</v>
      </c>
      <c r="R923" s="2">
        <f>IF(P923=P922,R922+J923,J923)</f>
        <v>8605.2217228199042</v>
      </c>
      <c r="S923" s="2" t="str">
        <f>IF(P924=P923,"NA",R923/Q923)</f>
        <v>NA</v>
      </c>
      <c r="T923" s="2">
        <f>IF(P923=P922,T922+J923^2,J923^2)</f>
        <v>2468385.8037358494</v>
      </c>
      <c r="U923" s="2" t="str">
        <f>IF(NOT($P924=$P923),SQRT(((T923)/($Q923))-S923^2),"NA")</f>
        <v>NA</v>
      </c>
    </row>
    <row r="924" spans="1:21" x14ac:dyDescent="0.2">
      <c r="A924" s="2">
        <f>D924-$D$2</f>
        <v>19.550000190734863</v>
      </c>
      <c r="B924" s="2">
        <v>1.5805099010500001</v>
      </c>
      <c r="C924" s="2">
        <f>IF(B924&gt;B923,B924+(C923-B923),B924+(C923-B923)+5+A924-A923)</f>
        <v>19.510509729388637</v>
      </c>
      <c r="D924" s="2">
        <v>1577147211.6700001</v>
      </c>
      <c r="E924" s="2">
        <v>440</v>
      </c>
      <c r="F924" s="2">
        <v>898</v>
      </c>
      <c r="G924" s="2">
        <v>631</v>
      </c>
      <c r="H924" s="2">
        <v>698</v>
      </c>
      <c r="I924" s="2">
        <v>283</v>
      </c>
      <c r="J924" s="2">
        <f>$K$2*I924+(1-$K$2)*J923</f>
        <v>284.87398400963093</v>
      </c>
      <c r="K924" s="2"/>
      <c r="L924" s="2">
        <f>IF(O924="low", $K$4*J924+(1-$K$4)*L923,L923)</f>
        <v>285.34342035004107</v>
      </c>
      <c r="M924" s="2">
        <f>IF(O924="high", $K$4*J924+(1-$K$4)*M923,M923)</f>
        <v>292.1938833710102</v>
      </c>
      <c r="N924" s="2">
        <f>IF(O924="high",(1-$K$8)*N923+$K$8*(M923-2),IF(O924="low",(1-$K$8)*N923+$K$8*(L923+2),N923))</f>
        <v>289.00369447455131</v>
      </c>
      <c r="O924" s="2" t="str">
        <f>IF(J924&gt;N923+1,"high",IF(J924&lt;N923-1,"low","middle"))</f>
        <v>low</v>
      </c>
      <c r="P924" s="2">
        <f>IF(O924="low",250,IF(O924="high",300,275))</f>
        <v>250</v>
      </c>
      <c r="Q924" s="2">
        <f>IF(P924=P923,Q923+1,1)</f>
        <v>31</v>
      </c>
      <c r="R924" s="2">
        <f>IF(P924=P923,R923+J924,J924)</f>
        <v>8890.0957068295356</v>
      </c>
      <c r="S924" s="2" t="str">
        <f>IF(P925=P924,"NA",R924/Q924)</f>
        <v>NA</v>
      </c>
      <c r="T924" s="2">
        <f>IF(P924=P923,T923+J924^2,J924^2)</f>
        <v>2549538.9905013689</v>
      </c>
      <c r="U924" s="2" t="str">
        <f>IF(NOT($P925=$P924),SQRT(((T924)/($Q924))-S924^2),"NA")</f>
        <v>NA</v>
      </c>
    </row>
    <row r="925" spans="1:21" x14ac:dyDescent="0.2">
      <c r="A925" s="2">
        <f>D925-$D$2</f>
        <v>19.570000171661377</v>
      </c>
      <c r="B925" s="2">
        <v>1.60524582863</v>
      </c>
      <c r="C925" s="2">
        <f>IF(B925&gt;B924,B925+(C924-B924),B925+(C924-B924)+5+A925-A924)</f>
        <v>19.535245656968637</v>
      </c>
      <c r="D925" s="2">
        <v>1577147211.6900001</v>
      </c>
      <c r="E925" s="2">
        <v>442</v>
      </c>
      <c r="F925" s="2">
        <v>898</v>
      </c>
      <c r="G925" s="2">
        <v>632</v>
      </c>
      <c r="H925" s="2">
        <v>700</v>
      </c>
      <c r="I925" s="2">
        <v>285</v>
      </c>
      <c r="J925" s="2">
        <f>$K$2*I925+(1-$K$2)*J924</f>
        <v>284.89918720770476</v>
      </c>
      <c r="K925" s="2"/>
      <c r="L925" s="2">
        <f>IF(O925="low", $K$4*J925+(1-$K$4)*L924,L924)</f>
        <v>285.25457372157382</v>
      </c>
      <c r="M925" s="2">
        <f>IF(O925="high", $K$4*J925+(1-$K$4)*M924,M924)</f>
        <v>292.1938833710102</v>
      </c>
      <c r="N925" s="2">
        <f>IF(O925="high",(1-$K$8)*N924+$K$8*(M924-2),IF(O925="low",(1-$K$8)*N924+$K$8*(L924+2),N924))</f>
        <v>288.92068076832578</v>
      </c>
      <c r="O925" s="2" t="str">
        <f>IF(J925&gt;N924+1,"high",IF(J925&lt;N924-1,"low","middle"))</f>
        <v>low</v>
      </c>
      <c r="P925" s="2">
        <f>IF(O925="low",250,IF(O925="high",300,275))</f>
        <v>250</v>
      </c>
      <c r="Q925" s="2">
        <f>IF(P925=P924,Q924+1,1)</f>
        <v>32</v>
      </c>
      <c r="R925" s="2">
        <f>IF(P925=P924,R924+J925,J925)</f>
        <v>9174.9948940372396</v>
      </c>
      <c r="S925" s="2" t="str">
        <f>IF(P926=P925,"NA",R925/Q925)</f>
        <v>NA</v>
      </c>
      <c r="T925" s="2">
        <f>IF(P925=P924,T924+J925^2,J925^2)</f>
        <v>2630706.5373729798</v>
      </c>
      <c r="U925" s="2" t="str">
        <f>IF(NOT($P926=$P925),SQRT(((T925)/($Q925))-S925^2),"NA")</f>
        <v>NA</v>
      </c>
    </row>
    <row r="926" spans="1:21" x14ac:dyDescent="0.2">
      <c r="A926" s="2">
        <f>D926-$D$2</f>
        <v>19.590000152587891</v>
      </c>
      <c r="B926" s="2">
        <v>1.62552881241</v>
      </c>
      <c r="C926" s="2">
        <f>IF(B926&gt;B925,B926+(C925-B925),B926+(C925-B925)+5+A926-A925)</f>
        <v>19.555528640748637</v>
      </c>
      <c r="D926" s="2">
        <v>1577147211.71</v>
      </c>
      <c r="E926" s="2">
        <v>442</v>
      </c>
      <c r="F926" s="2">
        <v>899</v>
      </c>
      <c r="G926" s="2">
        <v>630</v>
      </c>
      <c r="H926" s="2">
        <v>700</v>
      </c>
      <c r="I926" s="2">
        <v>286</v>
      </c>
      <c r="J926" s="2">
        <f>$K$2*I926+(1-$K$2)*J925</f>
        <v>285.11934976616379</v>
      </c>
      <c r="K926" s="2"/>
      <c r="L926" s="2">
        <f>IF(O926="low", $K$4*J926+(1-$K$4)*L925,L925)</f>
        <v>285.22752893049181</v>
      </c>
      <c r="M926" s="2">
        <f>IF(O926="high", $K$4*J926+(1-$K$4)*M925,M925)</f>
        <v>292.1938833710102</v>
      </c>
      <c r="N926" s="2">
        <f>IF(O926="high",(1-$K$8)*N925+$K$8*(M925-2),IF(O926="low",(1-$K$8)*N925+$K$8*(L925+2),N925))</f>
        <v>288.83737541598816</v>
      </c>
      <c r="O926" s="2" t="str">
        <f>IF(J926&gt;N925+1,"high",IF(J926&lt;N925-1,"low","middle"))</f>
        <v>low</v>
      </c>
      <c r="P926" s="2">
        <f>IF(O926="low",250,IF(O926="high",300,275))</f>
        <v>250</v>
      </c>
      <c r="Q926" s="2">
        <f>IF(P926=P925,Q925+1,1)</f>
        <v>33</v>
      </c>
      <c r="R926" s="2">
        <f>IF(P926=P925,R925+J926,J926)</f>
        <v>9460.114243803404</v>
      </c>
      <c r="S926" s="2" t="str">
        <f>IF(P927=P926,"NA",R926/Q926)</f>
        <v>NA</v>
      </c>
      <c r="T926" s="2">
        <f>IF(P926=P925,T925+J926^2,J926^2)</f>
        <v>2711999.5809840597</v>
      </c>
      <c r="U926" s="2" t="str">
        <f>IF(NOT($P927=$P926),SQRT(((T926)/($Q926))-S926^2),"NA")</f>
        <v>NA</v>
      </c>
    </row>
    <row r="927" spans="1:21" x14ac:dyDescent="0.2">
      <c r="A927" s="2">
        <f>D927-$D$2</f>
        <v>19.620000123977661</v>
      </c>
      <c r="B927" s="2">
        <v>1.6500787735</v>
      </c>
      <c r="C927" s="2">
        <f>IF(B927&gt;B926,B927+(C926-B926),B927+(C926-B926)+5+A927-A926)</f>
        <v>19.580078601838636</v>
      </c>
      <c r="D927" s="2">
        <v>1577147211.74</v>
      </c>
      <c r="E927" s="2">
        <v>441</v>
      </c>
      <c r="F927" s="2">
        <v>899</v>
      </c>
      <c r="G927" s="2">
        <v>631</v>
      </c>
      <c r="H927" s="2">
        <v>700</v>
      </c>
      <c r="I927" s="2">
        <v>285</v>
      </c>
      <c r="J927" s="2">
        <f>$K$2*I927+(1-$K$2)*J926</f>
        <v>285.09547981293105</v>
      </c>
      <c r="K927" s="2"/>
      <c r="L927" s="2">
        <f>IF(O927="low", $K$4*J927+(1-$K$4)*L926,L926)</f>
        <v>285.20111910697966</v>
      </c>
      <c r="M927" s="2">
        <f>IF(O927="high", $K$4*J927+(1-$K$4)*M926,M926)</f>
        <v>292.1938833710102</v>
      </c>
      <c r="N927" s="2">
        <f>IF(O927="high",(1-$K$8)*N926+$K$8*(M926-2),IF(O927="low",(1-$K$8)*N926+$K$8*(L926+2),N926))</f>
        <v>288.75688309171335</v>
      </c>
      <c r="O927" s="2" t="str">
        <f>IF(J927&gt;N926+1,"high",IF(J927&lt;N926-1,"low","middle"))</f>
        <v>low</v>
      </c>
      <c r="P927" s="2">
        <f>IF(O927="low",250,IF(O927="high",300,275))</f>
        <v>250</v>
      </c>
      <c r="Q927" s="2">
        <f>IF(P927=P926,Q926+1,1)</f>
        <v>34</v>
      </c>
      <c r="R927" s="2">
        <f>IF(P927=P926,R926+J927,J927)</f>
        <v>9745.2097236163354</v>
      </c>
      <c r="S927" s="2" t="str">
        <f>IF(P928=P927,"NA",R927/Q927)</f>
        <v>NA</v>
      </c>
      <c r="T927" s="2">
        <f>IF(P927=P926,T926+J927^2,J927^2)</f>
        <v>2793279.013593825</v>
      </c>
      <c r="U927" s="2" t="str">
        <f>IF(NOT($P928=$P927),SQRT(((T927)/($Q927))-S927^2),"NA")</f>
        <v>NA</v>
      </c>
    </row>
    <row r="928" spans="1:21" x14ac:dyDescent="0.2">
      <c r="A928" s="2">
        <f>D928-$D$2</f>
        <v>19.640000104904175</v>
      </c>
      <c r="B928" s="2">
        <v>1.6748778820000001</v>
      </c>
      <c r="C928" s="2">
        <f>IF(B928&gt;B927,B928+(C927-B927),B928+(C927-B927)+5+A928-A927)</f>
        <v>19.604877710338638</v>
      </c>
      <c r="D928" s="2">
        <v>1577147211.76</v>
      </c>
      <c r="E928" s="2">
        <v>441</v>
      </c>
      <c r="F928" s="2">
        <v>898</v>
      </c>
      <c r="G928" s="2">
        <v>630</v>
      </c>
      <c r="H928" s="2">
        <v>699</v>
      </c>
      <c r="I928" s="2">
        <v>284</v>
      </c>
      <c r="J928" s="2">
        <f>$K$2*I928+(1-$K$2)*J927</f>
        <v>284.87638385034484</v>
      </c>
      <c r="K928" s="2"/>
      <c r="L928" s="2">
        <f>IF(O928="low", $K$4*J928+(1-$K$4)*L927,L927)</f>
        <v>285.13617205565271</v>
      </c>
      <c r="M928" s="2">
        <f>IF(O928="high", $K$4*J928+(1-$K$4)*M927,M927)</f>
        <v>292.1938833710102</v>
      </c>
      <c r="N928" s="2">
        <f>IF(O928="high",(1-$K$8)*N927+$K$8*(M927-2),IF(O928="low",(1-$K$8)*N927+$K$8*(L927+2),N927))</f>
        <v>288.67909489247666</v>
      </c>
      <c r="O928" s="2" t="str">
        <f>IF(J928&gt;N927+1,"high",IF(J928&lt;N927-1,"low","middle"))</f>
        <v>low</v>
      </c>
      <c r="P928" s="2">
        <f>IF(O928="low",250,IF(O928="high",300,275))</f>
        <v>250</v>
      </c>
      <c r="Q928" s="2">
        <f>IF(P928=P927,Q927+1,1)</f>
        <v>35</v>
      </c>
      <c r="R928" s="2">
        <f>IF(P928=P927,R927+J928,J928)</f>
        <v>10030.086107466681</v>
      </c>
      <c r="S928" s="2" t="str">
        <f>IF(P929=P928,"NA",R928/Q928)</f>
        <v>NA</v>
      </c>
      <c r="T928" s="2">
        <f>IF(P928=P927,T927+J928^2,J928^2)</f>
        <v>2874433.5676694741</v>
      </c>
      <c r="U928" s="2" t="str">
        <f>IF(NOT($P929=$P928),SQRT(((T928)/($Q928))-S928^2),"NA")</f>
        <v>NA</v>
      </c>
    </row>
    <row r="929" spans="1:21" x14ac:dyDescent="0.2">
      <c r="A929" s="2">
        <f>D929-$D$2</f>
        <v>19.660000085830688</v>
      </c>
      <c r="B929" s="2">
        <v>1.69536399841</v>
      </c>
      <c r="C929" s="2">
        <f>IF(B929&gt;B928,B929+(C928-B928),B929+(C928-B928)+5+A929-A928)</f>
        <v>19.625363826748636</v>
      </c>
      <c r="D929" s="2">
        <v>1577147211.78</v>
      </c>
      <c r="E929" s="2">
        <v>441</v>
      </c>
      <c r="F929" s="2">
        <v>898</v>
      </c>
      <c r="G929" s="2">
        <v>630</v>
      </c>
      <c r="H929" s="2">
        <v>698</v>
      </c>
      <c r="I929" s="2">
        <v>284</v>
      </c>
      <c r="J929" s="2">
        <f>$K$2*I929+(1-$K$2)*J928</f>
        <v>284.7011070802759</v>
      </c>
      <c r="K929" s="2"/>
      <c r="L929" s="2">
        <f>IF(O929="low", $K$4*J929+(1-$K$4)*L928,L928)</f>
        <v>285.04915906057738</v>
      </c>
      <c r="M929" s="2">
        <f>IF(O929="high", $K$4*J929+(1-$K$4)*M928,M928)</f>
        <v>292.1938833710102</v>
      </c>
      <c r="N929" s="2">
        <f>IF(O929="high",(1-$K$8)*N928+$K$8*(M928-2),IF(O929="low",(1-$K$8)*N928+$K$8*(L928+2),N928))</f>
        <v>288.60194875063542</v>
      </c>
      <c r="O929" s="2" t="str">
        <f>IF(J929&gt;N928+1,"high",IF(J929&lt;N928-1,"low","middle"))</f>
        <v>low</v>
      </c>
      <c r="P929" s="2">
        <f>IF(O929="low",250,IF(O929="high",300,275))</f>
        <v>250</v>
      </c>
      <c r="Q929" s="2">
        <f>IF(P929=P928,Q928+1,1)</f>
        <v>36</v>
      </c>
      <c r="R929" s="2">
        <f>IF(P929=P928,R928+J929,J929)</f>
        <v>10314.787214546957</v>
      </c>
      <c r="S929" s="2" t="str">
        <f>IF(P930=P929,"NA",R929/Q929)</f>
        <v>NA</v>
      </c>
      <c r="T929" s="2">
        <f>IF(P929=P928,T928+J929^2,J929^2)</f>
        <v>2955488.2880422086</v>
      </c>
      <c r="U929" s="2" t="str">
        <f>IF(NOT($P930=$P929),SQRT(((T929)/($Q929))-S929^2),"NA")</f>
        <v>NA</v>
      </c>
    </row>
    <row r="930" spans="1:21" x14ac:dyDescent="0.2">
      <c r="A930" s="2">
        <f>D930-$D$2</f>
        <v>19.690000057220459</v>
      </c>
      <c r="B930" s="2">
        <v>1.71995997429</v>
      </c>
      <c r="C930" s="2">
        <f>IF(B930&gt;B929,B930+(C929-B929),B930+(C929-B929)+5+A930-A929)</f>
        <v>19.649959802628636</v>
      </c>
      <c r="D930" s="2">
        <v>1577147211.8099999</v>
      </c>
      <c r="E930" s="2">
        <v>442</v>
      </c>
      <c r="F930" s="2">
        <v>899</v>
      </c>
      <c r="G930" s="2">
        <v>631</v>
      </c>
      <c r="H930" s="2">
        <v>700</v>
      </c>
      <c r="I930" s="2">
        <v>287</v>
      </c>
      <c r="J930" s="2">
        <f>$K$2*I930+(1-$K$2)*J929</f>
        <v>285.1608856642207</v>
      </c>
      <c r="K930" s="2"/>
      <c r="L930" s="2">
        <f>IF(O930="low", $K$4*J930+(1-$K$4)*L929,L929)</f>
        <v>285.07150438130606</v>
      </c>
      <c r="M930" s="2">
        <f>IF(O930="high", $K$4*J930+(1-$K$4)*M929,M929)</f>
        <v>292.1938833710102</v>
      </c>
      <c r="N930" s="2">
        <f>IF(O930="high",(1-$K$8)*N929+$K$8*(M929-2),IF(O930="low",(1-$K$8)*N929+$K$8*(L929+2),N929))</f>
        <v>288.52430926613249</v>
      </c>
      <c r="O930" s="2" t="str">
        <f>IF(J930&gt;N929+1,"high",IF(J930&lt;N929-1,"low","middle"))</f>
        <v>low</v>
      </c>
      <c r="P930" s="2">
        <f>IF(O930="low",250,IF(O930="high",300,275))</f>
        <v>250</v>
      </c>
      <c r="Q930" s="2">
        <f>IF(P930=P929,Q929+1,1)</f>
        <v>37</v>
      </c>
      <c r="R930" s="2">
        <f>IF(P930=P929,R929+J930,J930)</f>
        <v>10599.948100211179</v>
      </c>
      <c r="S930" s="2" t="str">
        <f>IF(P931=P930,"NA",R930/Q930)</f>
        <v>NA</v>
      </c>
      <c r="T930" s="2">
        <f>IF(P930=P929,T929+J930^2,J930^2)</f>
        <v>3036805.0187550113</v>
      </c>
      <c r="U930" s="2" t="str">
        <f>IF(NOT($P931=$P930),SQRT(((T930)/($Q930))-S930^2),"NA")</f>
        <v>NA</v>
      </c>
    </row>
    <row r="931" spans="1:21" x14ac:dyDescent="0.2">
      <c r="A931" s="2">
        <f>D931-$D$2</f>
        <v>19.710000038146973</v>
      </c>
      <c r="B931" s="2">
        <v>1.74030399323</v>
      </c>
      <c r="C931" s="2">
        <f>IF(B931&gt;B930,B931+(C930-B930),B931+(C930-B930)+5+A931-A930)</f>
        <v>19.670303821568638</v>
      </c>
      <c r="D931" s="2">
        <v>1577147211.8299999</v>
      </c>
      <c r="E931" s="2">
        <v>442</v>
      </c>
      <c r="F931" s="2">
        <v>899</v>
      </c>
      <c r="G931" s="2">
        <v>631</v>
      </c>
      <c r="H931" s="2">
        <v>700</v>
      </c>
      <c r="I931" s="2">
        <v>285</v>
      </c>
      <c r="J931" s="2">
        <f>$K$2*I931+(1-$K$2)*J930</f>
        <v>285.12870853137656</v>
      </c>
      <c r="K931" s="2"/>
      <c r="L931" s="2">
        <f>IF(O931="low", $K$4*J931+(1-$K$4)*L930,L930)</f>
        <v>285.08294521132018</v>
      </c>
      <c r="M931" s="2">
        <f>IF(O931="high", $K$4*J931+(1-$K$4)*M930,M930)</f>
        <v>292.1938833710102</v>
      </c>
      <c r="N931" s="2">
        <f>IF(O931="high",(1-$K$8)*N930+$K$8*(M930-2),IF(O931="low",(1-$K$8)*N930+$K$8*(L930+2),N930))</f>
        <v>288.45166902189118</v>
      </c>
      <c r="O931" s="2" t="str">
        <f>IF(J931&gt;N930+1,"high",IF(J931&lt;N930-1,"low","middle"))</f>
        <v>low</v>
      </c>
      <c r="P931" s="2">
        <f>IF(O931="low",250,IF(O931="high",300,275))</f>
        <v>250</v>
      </c>
      <c r="Q931" s="2">
        <f>IF(P931=P930,Q930+1,1)</f>
        <v>38</v>
      </c>
      <c r="R931" s="2">
        <f>IF(P931=P930,R930+J931,J931)</f>
        <v>10885.076808742555</v>
      </c>
      <c r="S931" s="2" t="str">
        <f>IF(P932=P931,"NA",R931/Q931)</f>
        <v>NA</v>
      </c>
      <c r="T931" s="2">
        <f>IF(P931=P930,T930+J931^2,J931^2)</f>
        <v>3118103.3991837818</v>
      </c>
      <c r="U931" s="2" t="str">
        <f>IF(NOT($P932=$P931),SQRT(((T931)/($Q931))-S931^2),"NA")</f>
        <v>NA</v>
      </c>
    </row>
    <row r="932" spans="1:21" x14ac:dyDescent="0.2">
      <c r="A932" s="2">
        <f>D932-$D$2</f>
        <v>19.730000019073486</v>
      </c>
      <c r="B932" s="2">
        <v>1.76493477821</v>
      </c>
      <c r="C932" s="2">
        <f>IF(B932&gt;B931,B932+(C931-B931),B932+(C931-B931)+5+A932-A931)</f>
        <v>19.694934606548639</v>
      </c>
      <c r="D932" s="2">
        <v>1577147211.8499999</v>
      </c>
      <c r="E932" s="2">
        <v>440</v>
      </c>
      <c r="F932" s="2">
        <v>898</v>
      </c>
      <c r="G932" s="2">
        <v>630</v>
      </c>
      <c r="H932" s="2">
        <v>700</v>
      </c>
      <c r="I932" s="2">
        <v>284</v>
      </c>
      <c r="J932" s="2">
        <f>$K$2*I932+(1-$K$2)*J931</f>
        <v>284.90296682510126</v>
      </c>
      <c r="K932" s="2"/>
      <c r="L932" s="2">
        <f>IF(O932="low", $K$4*J932+(1-$K$4)*L931,L931)</f>
        <v>285.04694953407642</v>
      </c>
      <c r="M932" s="2">
        <f>IF(O932="high", $K$4*J932+(1-$K$4)*M931,M931)</f>
        <v>292.1938833710102</v>
      </c>
      <c r="N932" s="2">
        <f>IF(O932="high",(1-$K$8)*N931+$K$8*(M931-2),IF(O932="low",(1-$K$8)*N931+$K$8*(L931+2),N931))</f>
        <v>288.38323283136265</v>
      </c>
      <c r="O932" s="2" t="str">
        <f>IF(J932&gt;N931+1,"high",IF(J932&lt;N931-1,"low","middle"))</f>
        <v>low</v>
      </c>
      <c r="P932" s="2">
        <f>IF(O932="low",250,IF(O932="high",300,275))</f>
        <v>250</v>
      </c>
      <c r="Q932" s="2">
        <f>IF(P932=P931,Q931+1,1)</f>
        <v>39</v>
      </c>
      <c r="R932" s="2">
        <f>IF(P932=P931,R931+J932,J932)</f>
        <v>11169.979775567655</v>
      </c>
      <c r="S932" s="2" t="str">
        <f>IF(P933=P932,"NA",R932/Q932)</f>
        <v>NA</v>
      </c>
      <c r="T932" s="2">
        <f>IF(P932=P931,T931+J932^2,J932^2)</f>
        <v>3199273.0996895265</v>
      </c>
      <c r="U932" s="2" t="str">
        <f>IF(NOT($P933=$P932),SQRT(((T932)/($Q932))-S932^2),"NA")</f>
        <v>NA</v>
      </c>
    </row>
    <row r="933" spans="1:21" x14ac:dyDescent="0.2">
      <c r="A933" s="2">
        <f>D933-$D$2</f>
        <v>19.75</v>
      </c>
      <c r="B933" s="2">
        <v>1.7854828834500001</v>
      </c>
      <c r="C933" s="2">
        <f>IF(B933&gt;B932,B933+(C932-B932),B933+(C932-B932)+5+A933-A932)</f>
        <v>19.715482711788638</v>
      </c>
      <c r="D933" s="2">
        <v>1577147211.8699999</v>
      </c>
      <c r="E933" s="2">
        <v>443</v>
      </c>
      <c r="F933" s="2">
        <v>899</v>
      </c>
      <c r="G933" s="2">
        <v>631</v>
      </c>
      <c r="H933" s="2">
        <v>700</v>
      </c>
      <c r="I933" s="2">
        <v>286</v>
      </c>
      <c r="J933" s="2">
        <f>$K$2*I933+(1-$K$2)*J932</f>
        <v>285.12237346008101</v>
      </c>
      <c r="K933" s="2"/>
      <c r="L933" s="2">
        <f>IF(O933="low", $K$4*J933+(1-$K$4)*L932,L932)</f>
        <v>285.06203431927736</v>
      </c>
      <c r="M933" s="2">
        <f>IF(O933="high", $K$4*J933+(1-$K$4)*M932,M932)</f>
        <v>292.1938833710102</v>
      </c>
      <c r="N933" s="2">
        <f>IF(O933="high",(1-$K$8)*N932+$K$8*(M932-2),IF(O933="low",(1-$K$8)*N932+$K$8*(L932+2),N932))</f>
        <v>288.31641866649829</v>
      </c>
      <c r="O933" s="2" t="str">
        <f>IF(J933&gt;N932+1,"high",IF(J933&lt;N932-1,"low","middle"))</f>
        <v>low</v>
      </c>
      <c r="P933" s="2">
        <f>IF(O933="low",250,IF(O933="high",300,275))</f>
        <v>250</v>
      </c>
      <c r="Q933" s="2">
        <f>IF(P933=P932,Q932+1,1)</f>
        <v>40</v>
      </c>
      <c r="R933" s="2">
        <f>IF(P933=P932,R932+J933,J933)</f>
        <v>11455.102149027736</v>
      </c>
      <c r="S933" s="2" t="str">
        <f>IF(P934=P933,"NA",R933/Q933)</f>
        <v>NA</v>
      </c>
      <c r="T933" s="2">
        <f>IF(P933=P932,T932+J933^2,J933^2)</f>
        <v>3280567.8675370365</v>
      </c>
      <c r="U933" s="2" t="str">
        <f>IF(NOT($P934=$P933),SQRT(((T933)/($Q933))-S933^2),"NA")</f>
        <v>NA</v>
      </c>
    </row>
    <row r="934" spans="1:21" x14ac:dyDescent="0.2">
      <c r="A934" s="2">
        <f>D934-$D$2</f>
        <v>19.78000020980835</v>
      </c>
      <c r="B934" s="2">
        <v>1.8098499774900001</v>
      </c>
      <c r="C934" s="2">
        <f>IF(B934&gt;B933,B934+(C933-B933),B934+(C933-B933)+5+A934-A933)</f>
        <v>19.739849805828637</v>
      </c>
      <c r="D934" s="2">
        <v>1577147211.9000001</v>
      </c>
      <c r="E934" s="2">
        <v>442</v>
      </c>
      <c r="F934" s="2">
        <v>899</v>
      </c>
      <c r="G934" s="2">
        <v>631</v>
      </c>
      <c r="H934" s="2">
        <v>700</v>
      </c>
      <c r="I934" s="2">
        <v>286</v>
      </c>
      <c r="J934" s="2">
        <f>$K$2*I934+(1-$K$2)*J933</f>
        <v>285.29789876806484</v>
      </c>
      <c r="K934" s="2"/>
      <c r="L934" s="2">
        <f>IF(O934="low", $K$4*J934+(1-$K$4)*L933,L933)</f>
        <v>285.10920720903488</v>
      </c>
      <c r="M934" s="2">
        <f>IF(O934="high", $K$4*J934+(1-$K$4)*M933,M933)</f>
        <v>292.1938833710102</v>
      </c>
      <c r="N934" s="2">
        <f>IF(O934="high",(1-$K$8)*N933+$K$8*(M933-2),IF(O934="low",(1-$K$8)*N933+$K$8*(L933+2),N933))</f>
        <v>288.25369944913723</v>
      </c>
      <c r="O934" s="2" t="str">
        <f>IF(J934&gt;N933+1,"high",IF(J934&lt;N933-1,"low","middle"))</f>
        <v>low</v>
      </c>
      <c r="P934" s="2">
        <f>IF(O934="low",250,IF(O934="high",300,275))</f>
        <v>250</v>
      </c>
      <c r="Q934" s="2">
        <f>IF(P934=P933,Q933+1,1)</f>
        <v>41</v>
      </c>
      <c r="R934" s="2">
        <f>IF(P934=P933,R933+J934,J934)</f>
        <v>11740.400047795802</v>
      </c>
      <c r="S934" s="2" t="str">
        <f>IF(P935=P934,"NA",R934/Q934)</f>
        <v>NA</v>
      </c>
      <c r="T934" s="2">
        <f>IF(P934=P933,T933+J934^2,J934^2)</f>
        <v>3361962.7585785096</v>
      </c>
      <c r="U934" s="2" t="str">
        <f>IF(NOT($P935=$P934),SQRT(((T934)/($Q934))-S934^2),"NA")</f>
        <v>NA</v>
      </c>
    </row>
    <row r="935" spans="1:21" x14ac:dyDescent="0.2">
      <c r="A935" s="2">
        <f>D935-$D$2</f>
        <v>19.800000190734863</v>
      </c>
      <c r="B935" s="2">
        <v>1.8346419334399999</v>
      </c>
      <c r="C935" s="2">
        <f>IF(B935&gt;B934,B935+(C934-B934),B935+(C934-B934)+5+A935-A934)</f>
        <v>19.764641761778638</v>
      </c>
      <c r="D935" s="2">
        <v>1577147211.9200001</v>
      </c>
      <c r="E935" s="2">
        <v>439</v>
      </c>
      <c r="F935" s="2">
        <v>899</v>
      </c>
      <c r="G935" s="2">
        <v>631</v>
      </c>
      <c r="H935" s="2">
        <v>701</v>
      </c>
      <c r="I935" s="2">
        <v>284</v>
      </c>
      <c r="J935" s="2">
        <f>$K$2*I935+(1-$K$2)*J934</f>
        <v>285.03831901445187</v>
      </c>
      <c r="K935" s="2"/>
      <c r="L935" s="2">
        <f>IF(O935="low", $K$4*J935+(1-$K$4)*L934,L934)</f>
        <v>285.0950295701183</v>
      </c>
      <c r="M935" s="2">
        <f>IF(O935="high", $K$4*J935+(1-$K$4)*M934,M934)</f>
        <v>292.1938833710102</v>
      </c>
      <c r="N935" s="2">
        <f>IF(O935="high",(1-$K$8)*N934+$K$8*(M934-2),IF(O935="low",(1-$K$8)*N934+$K$8*(L934+2),N934))</f>
        <v>288.19647483713209</v>
      </c>
      <c r="O935" s="2" t="str">
        <f>IF(J935&gt;N934+1,"high",IF(J935&lt;N934-1,"low","middle"))</f>
        <v>low</v>
      </c>
      <c r="P935" s="2">
        <f>IF(O935="low",250,IF(O935="high",300,275))</f>
        <v>250</v>
      </c>
      <c r="Q935" s="2">
        <f>IF(P935=P934,Q934+1,1)</f>
        <v>42</v>
      </c>
      <c r="R935" s="2">
        <f>IF(P935=P934,R934+J935,J935)</f>
        <v>12025.438366810253</v>
      </c>
      <c r="S935" s="2" t="str">
        <f>IF(P936=P935,"NA",R935/Q935)</f>
        <v>NA</v>
      </c>
      <c r="T935" s="2">
        <f>IF(P935=P934,T934+J935^2,J935^2)</f>
        <v>3443209.6018850938</v>
      </c>
      <c r="U935" s="2" t="str">
        <f>IF(NOT($P936=$P935),SQRT(((T935)/($Q935))-S935^2),"NA")</f>
        <v>NA</v>
      </c>
    </row>
    <row r="936" spans="1:21" x14ac:dyDescent="0.2">
      <c r="A936" s="2">
        <f>D936-$D$2</f>
        <v>19.820000171661377</v>
      </c>
      <c r="B936" s="2">
        <v>1.8551697731000001</v>
      </c>
      <c r="C936" s="2">
        <f>IF(B936&gt;B935,B936+(C935-B935),B936+(C935-B935)+5+A936-A935)</f>
        <v>19.785169601438639</v>
      </c>
      <c r="D936" s="2">
        <v>1577147211.9400001</v>
      </c>
      <c r="E936" s="2">
        <v>442</v>
      </c>
      <c r="F936" s="2">
        <v>899</v>
      </c>
      <c r="G936" s="2">
        <v>631</v>
      </c>
      <c r="H936" s="2">
        <v>700</v>
      </c>
      <c r="I936" s="2">
        <v>285</v>
      </c>
      <c r="J936" s="2">
        <f>$K$2*I936+(1-$K$2)*J935</f>
        <v>285.03065521156151</v>
      </c>
      <c r="K936" s="2"/>
      <c r="L936" s="2">
        <f>IF(O936="low", $K$4*J936+(1-$K$4)*L935,L935)</f>
        <v>285.08215469840695</v>
      </c>
      <c r="M936" s="2">
        <f>IF(O936="high", $K$4*J936+(1-$K$4)*M935,M935)</f>
        <v>292.1938833710102</v>
      </c>
      <c r="N936" s="2">
        <f>IF(O936="high",(1-$K$8)*N935+$K$8*(M935-2),IF(O936="low",(1-$K$8)*N935+$K$8*(L935+2),N935))</f>
        <v>288.14140257378142</v>
      </c>
      <c r="O936" s="2" t="str">
        <f>IF(J936&gt;N935+1,"high",IF(J936&lt;N935-1,"low","middle"))</f>
        <v>low</v>
      </c>
      <c r="P936" s="2">
        <f>IF(O936="low",250,IF(O936="high",300,275))</f>
        <v>250</v>
      </c>
      <c r="Q936" s="2">
        <f>IF(P936=P935,Q935+1,1)</f>
        <v>43</v>
      </c>
      <c r="R936" s="2">
        <f>IF(P936=P935,R935+J936,J936)</f>
        <v>12310.469022021814</v>
      </c>
      <c r="S936" s="2" t="str">
        <f>IF(P937=P936,"NA",R936/Q936)</f>
        <v>NA</v>
      </c>
      <c r="T936" s="2">
        <f>IF(P936=P935,T935+J936^2,J936^2)</f>
        <v>3524452.0762954261</v>
      </c>
      <c r="U936" s="2" t="str">
        <f>IF(NOT($P937=$P936),SQRT(((T936)/($Q936))-S936^2),"NA")</f>
        <v>NA</v>
      </c>
    </row>
    <row r="937" spans="1:21" x14ac:dyDescent="0.2">
      <c r="A937" s="2">
        <f>D937-$D$2</f>
        <v>19.850000143051147</v>
      </c>
      <c r="B937" s="2">
        <v>1.8794958591499999</v>
      </c>
      <c r="C937" s="2">
        <f>IF(B937&gt;B936,B937+(C936-B936),B937+(C936-B936)+5+A937-A936)</f>
        <v>19.809495687488639</v>
      </c>
      <c r="D937" s="2">
        <v>1577147211.97</v>
      </c>
      <c r="E937" s="2">
        <v>441</v>
      </c>
      <c r="F937" s="2">
        <v>899</v>
      </c>
      <c r="G937" s="2">
        <v>630</v>
      </c>
      <c r="H937" s="2">
        <v>699</v>
      </c>
      <c r="I937" s="2">
        <v>284</v>
      </c>
      <c r="J937" s="2">
        <f>$K$2*I937+(1-$K$2)*J936</f>
        <v>284.82452416924923</v>
      </c>
      <c r="K937" s="2"/>
      <c r="L937" s="2">
        <f>IF(O937="low", $K$4*J937+(1-$K$4)*L936,L936)</f>
        <v>285.0306285925754</v>
      </c>
      <c r="M937" s="2">
        <f>IF(O937="high", $K$4*J937+(1-$K$4)*M936,M936)</f>
        <v>292.1938833710102</v>
      </c>
      <c r="N937" s="2">
        <f>IF(O937="high",(1-$K$8)*N936+$K$8*(M936-2),IF(O937="low",(1-$K$8)*N936+$K$8*(L936+2),N936))</f>
        <v>288.08844018001264</v>
      </c>
      <c r="O937" s="2" t="str">
        <f>IF(J937&gt;N936+1,"high",IF(J937&lt;N936-1,"low","middle"))</f>
        <v>low</v>
      </c>
      <c r="P937" s="2">
        <f>IF(O937="low",250,IF(O937="high",300,275))</f>
        <v>250</v>
      </c>
      <c r="Q937" s="2">
        <f>IF(P937=P936,Q936+1,1)</f>
        <v>44</v>
      </c>
      <c r="R937" s="2">
        <f>IF(P937=P936,R936+J937,J937)</f>
        <v>12595.293546191064</v>
      </c>
      <c r="S937" s="2" t="str">
        <f>IF(P938=P937,"NA",R937/Q937)</f>
        <v>NA</v>
      </c>
      <c r="T937" s="2">
        <f>IF(P937=P936,T936+J937^2,J937^2)</f>
        <v>3605577.0858636652</v>
      </c>
      <c r="U937" s="2" t="str">
        <f>IF(NOT($P938=$P937),SQRT(((T937)/($Q937))-S937^2),"NA")</f>
        <v>NA</v>
      </c>
    </row>
    <row r="938" spans="1:21" x14ac:dyDescent="0.2">
      <c r="A938" s="2">
        <f>D938-$D$2</f>
        <v>19.870000123977661</v>
      </c>
      <c r="B938" s="2">
        <v>1.90019178391</v>
      </c>
      <c r="C938" s="2">
        <f>IF(B938&gt;B937,B938+(C937-B937),B938+(C937-B937)+5+A938-A937)</f>
        <v>19.830191612248637</v>
      </c>
      <c r="D938" s="2">
        <v>1577147211.99</v>
      </c>
      <c r="E938" s="2">
        <v>442</v>
      </c>
      <c r="F938" s="2">
        <v>897</v>
      </c>
      <c r="G938" s="2">
        <v>632</v>
      </c>
      <c r="H938" s="2">
        <v>701</v>
      </c>
      <c r="I938" s="2">
        <v>286</v>
      </c>
      <c r="J938" s="2">
        <f>$K$2*I938+(1-$K$2)*J937</f>
        <v>285.05961933539942</v>
      </c>
      <c r="K938" s="2"/>
      <c r="L938" s="2">
        <f>IF(O938="low", $K$4*J938+(1-$K$4)*L937,L937)</f>
        <v>285.03642674114019</v>
      </c>
      <c r="M938" s="2">
        <f>IF(O938="high", $K$4*J938+(1-$K$4)*M937,M937)</f>
        <v>292.1938833710102</v>
      </c>
      <c r="N938" s="2">
        <f>IF(O938="high",(1-$K$8)*N937+$K$8*(M937-2),IF(O938="low",(1-$K$8)*N937+$K$8*(L937+2),N937))</f>
        <v>288.03554960064076</v>
      </c>
      <c r="O938" s="2" t="str">
        <f>IF(J938&gt;N937+1,"high",IF(J938&lt;N937-1,"low","middle"))</f>
        <v>low</v>
      </c>
      <c r="P938" s="2">
        <f>IF(O938="low",250,IF(O938="high",300,275))</f>
        <v>250</v>
      </c>
      <c r="Q938" s="2">
        <f>IF(P938=P937,Q937+1,1)</f>
        <v>45</v>
      </c>
      <c r="R938" s="2">
        <f>IF(P938=P937,R937+J938,J938)</f>
        <v>12880.353165526463</v>
      </c>
      <c r="S938" s="2" t="str">
        <f>IF(P939=P938,"NA",R938/Q938)</f>
        <v>NA</v>
      </c>
      <c r="T938" s="2">
        <f>IF(P938=P937,T937+J938^2,J938^2)</f>
        <v>3686836.0724393078</v>
      </c>
      <c r="U938" s="2" t="str">
        <f>IF(NOT($P939=$P938),SQRT(((T938)/($Q938))-S938^2),"NA")</f>
        <v>NA</v>
      </c>
    </row>
    <row r="939" spans="1:21" x14ac:dyDescent="0.2">
      <c r="A939" s="2">
        <f>D939-$D$2</f>
        <v>19.890000104904175</v>
      </c>
      <c r="B939" s="2">
        <v>1.92461490631</v>
      </c>
      <c r="C939" s="2">
        <f>IF(B939&gt;B938,B939+(C938-B938),B939+(C938-B938)+5+A939-A938)</f>
        <v>19.854614734648639</v>
      </c>
      <c r="D939" s="2">
        <v>1577147212.01</v>
      </c>
      <c r="E939" s="2">
        <v>442</v>
      </c>
      <c r="F939" s="2">
        <v>898</v>
      </c>
      <c r="G939" s="2">
        <v>629</v>
      </c>
      <c r="H939" s="2">
        <v>701</v>
      </c>
      <c r="I939" s="2">
        <v>284</v>
      </c>
      <c r="J939" s="2">
        <f>$K$2*I939+(1-$K$2)*J938</f>
        <v>284.84769546831956</v>
      </c>
      <c r="K939" s="2"/>
      <c r="L939" s="2">
        <f>IF(O939="low", $K$4*J939+(1-$K$4)*L938,L938)</f>
        <v>284.99868048657606</v>
      </c>
      <c r="M939" s="2">
        <f>IF(O939="high", $K$4*J939+(1-$K$4)*M938,M938)</f>
        <v>292.1938833710102</v>
      </c>
      <c r="N939" s="2">
        <f>IF(O939="high",(1-$K$8)*N938+$K$8*(M938-2),IF(O939="low",(1-$K$8)*N938+$K$8*(L938+2),N938))</f>
        <v>287.98559345766574</v>
      </c>
      <c r="O939" s="2" t="str">
        <f>IF(J939&gt;N938+1,"high",IF(J939&lt;N938-1,"low","middle"))</f>
        <v>low</v>
      </c>
      <c r="P939" s="2">
        <f>IF(O939="low",250,IF(O939="high",300,275))</f>
        <v>250</v>
      </c>
      <c r="Q939" s="2">
        <f>IF(P939=P938,Q938+1,1)</f>
        <v>46</v>
      </c>
      <c r="R939" s="2">
        <f>IF(P939=P938,R938+J939,J939)</f>
        <v>13165.200860994782</v>
      </c>
      <c r="S939" s="2" t="str">
        <f>IF(P940=P939,"NA",R939/Q939)</f>
        <v>NA</v>
      </c>
      <c r="T939" s="2">
        <f>IF(P939=P938,T938+J939^2,J939^2)</f>
        <v>3767974.2820529202</v>
      </c>
      <c r="U939" s="2" t="str">
        <f>IF(NOT($P940=$P939),SQRT(((T939)/($Q939))-S939^2),"NA")</f>
        <v>NA</v>
      </c>
    </row>
    <row r="940" spans="1:21" x14ac:dyDescent="0.2">
      <c r="A940" s="2">
        <f>D940-$D$2</f>
        <v>19.920000076293945</v>
      </c>
      <c r="B940" s="2">
        <v>1.94900894165</v>
      </c>
      <c r="C940" s="2">
        <f>IF(B940&gt;B939,B940+(C939-B939),B940+(C939-B939)+5+A940-A939)</f>
        <v>19.879008769988637</v>
      </c>
      <c r="D940" s="2">
        <v>1577147212.04</v>
      </c>
      <c r="E940" s="2">
        <v>442</v>
      </c>
      <c r="F940" s="2">
        <v>899</v>
      </c>
      <c r="G940" s="2">
        <v>630</v>
      </c>
      <c r="H940" s="2">
        <v>699</v>
      </c>
      <c r="I940" s="2">
        <v>284</v>
      </c>
      <c r="J940" s="2">
        <f>$K$2*I940+(1-$K$2)*J939</f>
        <v>284.67815637465566</v>
      </c>
      <c r="K940" s="2"/>
      <c r="L940" s="2">
        <f>IF(O940="low", $K$4*J940+(1-$K$4)*L939,L939)</f>
        <v>284.93457566419198</v>
      </c>
      <c r="M940" s="2">
        <f>IF(O940="high", $K$4*J940+(1-$K$4)*M939,M939)</f>
        <v>292.1938833710102</v>
      </c>
      <c r="N940" s="2">
        <f>IF(O940="high",(1-$K$8)*N939+$K$8*(M939-2),IF(O940="low",(1-$K$8)*N939+$K$8*(L939+2),N939))</f>
        <v>287.93624780911125</v>
      </c>
      <c r="O940" s="2" t="str">
        <f>IF(J940&gt;N939+1,"high",IF(J940&lt;N939-1,"low","middle"))</f>
        <v>low</v>
      </c>
      <c r="P940" s="2">
        <f>IF(O940="low",250,IF(O940="high",300,275))</f>
        <v>250</v>
      </c>
      <c r="Q940" s="2">
        <f>IF(P940=P939,Q939+1,1)</f>
        <v>47</v>
      </c>
      <c r="R940" s="2">
        <f>IF(P940=P939,R939+J940,J940)</f>
        <v>13449.879017369438</v>
      </c>
      <c r="S940" s="2" t="str">
        <f>IF(P941=P940,"NA",R940/Q940)</f>
        <v>NA</v>
      </c>
      <c r="T940" s="2">
        <f>IF(P940=P939,T939+J940^2,J940^2)</f>
        <v>3849015.9347697929</v>
      </c>
      <c r="U940" s="2" t="str">
        <f>IF(NOT($P941=$P940),SQRT(((T940)/($Q940))-S940^2),"NA")</f>
        <v>NA</v>
      </c>
    </row>
    <row r="941" spans="1:21" x14ac:dyDescent="0.2">
      <c r="A941" s="2">
        <f>D941-$D$2</f>
        <v>19.940000057220459</v>
      </c>
      <c r="B941" s="2">
        <v>1.96962380409</v>
      </c>
      <c r="C941" s="2">
        <f>IF(B941&gt;B940,B941+(C940-B940),B941+(C940-B940)+5+A941-A940)</f>
        <v>19.899623632428636</v>
      </c>
      <c r="D941" s="2">
        <v>1577147212.0599999</v>
      </c>
      <c r="E941" s="2">
        <v>442</v>
      </c>
      <c r="F941" s="2">
        <v>899</v>
      </c>
      <c r="G941" s="2">
        <v>632</v>
      </c>
      <c r="H941" s="2">
        <v>700</v>
      </c>
      <c r="I941" s="2">
        <v>286</v>
      </c>
      <c r="J941" s="2">
        <f>$K$2*I941+(1-$K$2)*J940</f>
        <v>284.94252509972455</v>
      </c>
      <c r="K941" s="2"/>
      <c r="L941" s="2">
        <f>IF(O941="low", $K$4*J941+(1-$K$4)*L940,L940)</f>
        <v>284.93616555129847</v>
      </c>
      <c r="M941" s="2">
        <f>IF(O941="high", $K$4*J941+(1-$K$4)*M940,M940)</f>
        <v>292.1938833710102</v>
      </c>
      <c r="N941" s="2">
        <f>IF(O941="high",(1-$K$8)*N940+$K$8*(M940-2),IF(O941="low",(1-$K$8)*N940+$K$8*(L940+2),N940))</f>
        <v>287.88616420186526</v>
      </c>
      <c r="O941" s="2" t="str">
        <f>IF(J941&gt;N940+1,"high",IF(J941&lt;N940-1,"low","middle"))</f>
        <v>low</v>
      </c>
      <c r="P941" s="2">
        <f>IF(O941="low",250,IF(O941="high",300,275))</f>
        <v>250</v>
      </c>
      <c r="Q941" s="2">
        <f>IF(P941=P940,Q940+1,1)</f>
        <v>48</v>
      </c>
      <c r="R941" s="2">
        <f>IF(P941=P940,R940+J941,J941)</f>
        <v>13734.821542469163</v>
      </c>
      <c r="S941" s="2" t="str">
        <f>IF(P942=P941,"NA",R941/Q941)</f>
        <v>NA</v>
      </c>
      <c r="T941" s="2">
        <f>IF(P941=P940,T940+J941^2,J941^2)</f>
        <v>3930208.1773800002</v>
      </c>
      <c r="U941" s="2" t="str">
        <f>IF(NOT($P942=$P941),SQRT(((T941)/($Q941))-S941^2),"NA")</f>
        <v>NA</v>
      </c>
    </row>
    <row r="942" spans="1:21" x14ac:dyDescent="0.2">
      <c r="A942" s="2">
        <f>D942-$D$2</f>
        <v>19.960000038146973</v>
      </c>
      <c r="B942" s="2">
        <v>1.99413585663</v>
      </c>
      <c r="C942" s="2">
        <f>IF(B942&gt;B941,B942+(C941-B941),B942+(C941-B941)+5+A942-A941)</f>
        <v>19.924135684968636</v>
      </c>
      <c r="D942" s="2">
        <v>1577147212.0799999</v>
      </c>
      <c r="E942" s="2">
        <v>442</v>
      </c>
      <c r="F942" s="2">
        <v>899</v>
      </c>
      <c r="G942" s="2">
        <v>631</v>
      </c>
      <c r="H942" s="2">
        <v>701</v>
      </c>
      <c r="I942" s="2">
        <v>285</v>
      </c>
      <c r="J942" s="2">
        <f>$K$2*I942+(1-$K$2)*J941</f>
        <v>284.95402007977964</v>
      </c>
      <c r="K942" s="2"/>
      <c r="L942" s="2">
        <f>IF(O942="low", $K$4*J942+(1-$K$4)*L941,L941)</f>
        <v>284.93973645699469</v>
      </c>
      <c r="M942" s="2">
        <f>IF(O942="high", $K$4*J942+(1-$K$4)*M941,M941)</f>
        <v>292.1938833710102</v>
      </c>
      <c r="N942" s="2">
        <f>IF(O942="high",(1-$K$8)*N941+$K$8*(M941-2),IF(O942="low",(1-$K$8)*N941+$K$8*(L941+2),N941))</f>
        <v>287.8386642693369</v>
      </c>
      <c r="O942" s="2" t="str">
        <f>IF(J942&gt;N941+1,"high",IF(J942&lt;N941-1,"low","middle"))</f>
        <v>low</v>
      </c>
      <c r="P942" s="2">
        <f>IF(O942="low",250,IF(O942="high",300,275))</f>
        <v>250</v>
      </c>
      <c r="Q942" s="2">
        <f>IF(P942=P941,Q941+1,1)</f>
        <v>49</v>
      </c>
      <c r="R942" s="2">
        <f>IF(P942=P941,R941+J942,J942)</f>
        <v>14019.775562548943</v>
      </c>
      <c r="S942" s="2" t="str">
        <f>IF(P943=P942,"NA",R942/Q942)</f>
        <v>NA</v>
      </c>
      <c r="T942" s="2">
        <f>IF(P942=P941,T941+J942^2,J942^2)</f>
        <v>4011406.9709396278</v>
      </c>
      <c r="U942" s="2" t="str">
        <f>IF(NOT($P943=$P942),SQRT(((T942)/($Q942))-S942^2),"NA")</f>
        <v>NA</v>
      </c>
    </row>
    <row r="943" spans="1:21" x14ac:dyDescent="0.2">
      <c r="A943" s="2">
        <f>D943-$D$2</f>
        <v>19.980000019073486</v>
      </c>
      <c r="B943" s="2">
        <v>2.0146458149000002</v>
      </c>
      <c r="C943" s="2">
        <f>IF(B943&gt;B942,B943+(C942-B942),B943+(C942-B942)+5+A943-A942)</f>
        <v>19.944645643238637</v>
      </c>
      <c r="D943" s="2">
        <v>1577147212.0999999</v>
      </c>
      <c r="E943" s="2">
        <v>440</v>
      </c>
      <c r="F943" s="2">
        <v>899</v>
      </c>
      <c r="G943" s="2">
        <v>630</v>
      </c>
      <c r="H943" s="2">
        <v>700</v>
      </c>
      <c r="I943" s="2">
        <v>286</v>
      </c>
      <c r="J943" s="2">
        <f>$K$2*I943+(1-$K$2)*J942</f>
        <v>285.16321606382371</v>
      </c>
      <c r="K943" s="2"/>
      <c r="L943" s="2">
        <f>IF(O943="low", $K$4*J943+(1-$K$4)*L942,L942)</f>
        <v>284.98443237836051</v>
      </c>
      <c r="M943" s="2">
        <f>IF(O943="high", $K$4*J943+(1-$K$4)*M942,M942)</f>
        <v>292.1938833710102</v>
      </c>
      <c r="N943" s="2">
        <f>IF(O943="high",(1-$K$8)*N942+$K$8*(M942-2),IF(O943="low",(1-$K$8)*N942+$K$8*(L942+2),N942))</f>
        <v>287.79371787871975</v>
      </c>
      <c r="O943" s="2" t="str">
        <f>IF(J943&gt;N942+1,"high",IF(J943&lt;N942-1,"low","middle"))</f>
        <v>low</v>
      </c>
      <c r="P943" s="2">
        <f>IF(O943="low",250,IF(O943="high",300,275))</f>
        <v>250</v>
      </c>
      <c r="Q943" s="2">
        <f>IF(P943=P942,Q942+1,1)</f>
        <v>50</v>
      </c>
      <c r="R943" s="2">
        <f>IF(P943=P942,R942+J943,J943)</f>
        <v>14304.938778612766</v>
      </c>
      <c r="S943" s="2" t="str">
        <f>IF(P944=P943,"NA",R943/Q943)</f>
        <v>NA</v>
      </c>
      <c r="T943" s="2">
        <f>IF(P943=P942,T942+J943^2,J943^2)</f>
        <v>4092725.0307354908</v>
      </c>
      <c r="U943" s="2" t="str">
        <f>IF(NOT($P944=$P943),SQRT(((T943)/($Q943))-S943^2),"NA")</f>
        <v>NA</v>
      </c>
    </row>
    <row r="944" spans="1:21" x14ac:dyDescent="0.2">
      <c r="A944" s="2">
        <f>D944-$D$2</f>
        <v>20.010000228881836</v>
      </c>
      <c r="B944" s="2">
        <v>2.0394909381900002</v>
      </c>
      <c r="C944" s="2">
        <f>IF(B944&gt;B943,B944+(C943-B943),B944+(C943-B943)+5+A944-A943)</f>
        <v>19.969490766528637</v>
      </c>
      <c r="D944" s="2">
        <v>1577147212.1300001</v>
      </c>
      <c r="E944" s="2">
        <v>442</v>
      </c>
      <c r="F944" s="2">
        <v>899</v>
      </c>
      <c r="G944" s="2">
        <v>632</v>
      </c>
      <c r="H944" s="2">
        <v>699</v>
      </c>
      <c r="I944" s="2">
        <v>285</v>
      </c>
      <c r="J944" s="2">
        <f>$K$2*I944+(1-$K$2)*J943</f>
        <v>285.13057285105901</v>
      </c>
      <c r="K944" s="2"/>
      <c r="L944" s="2">
        <f>IF(O944="low", $K$4*J944+(1-$K$4)*L943,L943)</f>
        <v>285.01366047290026</v>
      </c>
      <c r="M944" s="2">
        <f>IF(O944="high", $K$4*J944+(1-$K$4)*M943,M943)</f>
        <v>292.1938833710102</v>
      </c>
      <c r="N944" s="2">
        <f>IF(O944="high",(1-$K$8)*N943+$K$8*(M943-2),IF(O944="low",(1-$K$8)*N943+$K$8*(L943+2),N943))</f>
        <v>287.75325360370175</v>
      </c>
      <c r="O944" s="2" t="str">
        <f>IF(J944&gt;N943+1,"high",IF(J944&lt;N943-1,"low","middle"))</f>
        <v>low</v>
      </c>
      <c r="P944" s="2">
        <f>IF(O944="low",250,IF(O944="high",300,275))</f>
        <v>250</v>
      </c>
      <c r="Q944" s="2">
        <f>IF(P944=P943,Q943+1,1)</f>
        <v>51</v>
      </c>
      <c r="R944" s="2">
        <f>IF(P944=P943,R943+J944,J944)</f>
        <v>14590.069351463826</v>
      </c>
      <c r="S944" s="2" t="str">
        <f>IF(P945=P944,"NA",R944/Q944)</f>
        <v>NA</v>
      </c>
      <c r="T944" s="2">
        <f>IF(P944=P943,T943+J944^2,J944^2)</f>
        <v>4174024.474309864</v>
      </c>
      <c r="U944" s="2" t="str">
        <f>IF(NOT($P945=$P944),SQRT(((T944)/($Q944))-S944^2),"NA")</f>
        <v>NA</v>
      </c>
    </row>
    <row r="945" spans="1:21" x14ac:dyDescent="0.2">
      <c r="A945" s="2">
        <f>D945-$D$2</f>
        <v>20.03000020980835</v>
      </c>
      <c r="B945" s="2">
        <v>2.0636219978299999</v>
      </c>
      <c r="C945" s="2">
        <f>IF(B945&gt;B944,B945+(C944-B944),B945+(C944-B944)+5+A945-A944)</f>
        <v>19.993621826168638</v>
      </c>
      <c r="D945" s="2">
        <v>1577147212.1500001</v>
      </c>
      <c r="E945" s="2">
        <v>441</v>
      </c>
      <c r="F945" s="2">
        <v>898</v>
      </c>
      <c r="G945" s="2">
        <v>631</v>
      </c>
      <c r="H945" s="2">
        <v>700</v>
      </c>
      <c r="I945" s="2">
        <v>284</v>
      </c>
      <c r="J945" s="2">
        <f>$K$2*I945+(1-$K$2)*J944</f>
        <v>284.90445828084722</v>
      </c>
      <c r="K945" s="2"/>
      <c r="L945" s="2">
        <f>IF(O945="low", $K$4*J945+(1-$K$4)*L944,L944)</f>
        <v>284.99182003448965</v>
      </c>
      <c r="M945" s="2">
        <f>IF(O945="high", $K$4*J945+(1-$K$4)*M944,M944)</f>
        <v>292.1938833710102</v>
      </c>
      <c r="N945" s="2">
        <f>IF(O945="high",(1-$K$8)*N944+$K$8*(M944-2),IF(O945="low",(1-$K$8)*N944+$K$8*(L944+2),N944))</f>
        <v>287.71627394716165</v>
      </c>
      <c r="O945" s="2" t="str">
        <f>IF(J945&gt;N944+1,"high",IF(J945&lt;N944-1,"low","middle"))</f>
        <v>low</v>
      </c>
      <c r="P945" s="2">
        <f>IF(O945="low",250,IF(O945="high",300,275))</f>
        <v>250</v>
      </c>
      <c r="Q945" s="2">
        <f>IF(P945=P944,Q944+1,1)</f>
        <v>52</v>
      </c>
      <c r="R945" s="2">
        <f>IF(P945=P944,R944+J945,J945)</f>
        <v>14874.973809744673</v>
      </c>
      <c r="S945" s="2" t="str">
        <f>IF(P946=P945,"NA",R945/Q945)</f>
        <v>NA</v>
      </c>
      <c r="T945" s="2">
        <f>IF(P945=P944,T944+J945^2,J945^2)</f>
        <v>4255195.0246581668</v>
      </c>
      <c r="U945" s="2" t="str">
        <f>IF(NOT($P946=$P945),SQRT(((T945)/($Q945))-S945^2),"NA")</f>
        <v>NA</v>
      </c>
    </row>
    <row r="946" spans="1:21" x14ac:dyDescent="0.2">
      <c r="A946" s="2">
        <f>D946-$D$2</f>
        <v>20.050000190734863</v>
      </c>
      <c r="B946" s="2">
        <v>2.0842537879899998</v>
      </c>
      <c r="C946" s="2">
        <f>IF(B946&gt;B945,B946+(C945-B945),B946+(C945-B945)+5+A946-A945)</f>
        <v>20.014253616328638</v>
      </c>
      <c r="D946" s="2">
        <v>1577147212.1700001</v>
      </c>
      <c r="E946" s="2">
        <v>443</v>
      </c>
      <c r="F946" s="2">
        <v>899</v>
      </c>
      <c r="G946" s="2">
        <v>631</v>
      </c>
      <c r="H946" s="2">
        <v>700</v>
      </c>
      <c r="I946" s="2">
        <v>287</v>
      </c>
      <c r="J946" s="2">
        <f>$K$2*I946+(1-$K$2)*J945</f>
        <v>285.32356662467782</v>
      </c>
      <c r="K946" s="2"/>
      <c r="L946" s="2">
        <f>IF(O946="low", $K$4*J946+(1-$K$4)*L945,L945)</f>
        <v>285.05816935252727</v>
      </c>
      <c r="M946" s="2">
        <f>IF(O946="high", $K$4*J946+(1-$K$4)*M945,M945)</f>
        <v>292.1938833710102</v>
      </c>
      <c r="N946" s="2">
        <f>IF(O946="high",(1-$K$8)*N945+$K$8*(M945-2),IF(O946="low",(1-$K$8)*N945+$K$8*(L945+2),N945))</f>
        <v>287.68005125152803</v>
      </c>
      <c r="O946" s="2" t="str">
        <f>IF(J946&gt;N945+1,"high",IF(J946&lt;N945-1,"low","middle"))</f>
        <v>low</v>
      </c>
      <c r="P946" s="2">
        <f>IF(O946="low",250,IF(O946="high",300,275))</f>
        <v>250</v>
      </c>
      <c r="Q946" s="2">
        <f>IF(P946=P945,Q945+1,1)</f>
        <v>53</v>
      </c>
      <c r="R946" s="2">
        <f>IF(P946=P945,R945+J946,J946)</f>
        <v>15160.297376369352</v>
      </c>
      <c r="S946" s="2" t="str">
        <f>IF(P947=P946,"NA",R946/Q946)</f>
        <v>NA</v>
      </c>
      <c r="T946" s="2">
        <f>IF(P946=P945,T945+J946^2,J946^2)</f>
        <v>4336604.562329594</v>
      </c>
      <c r="U946" s="2" t="str">
        <f>IF(NOT($P947=$P946),SQRT(((T946)/($Q946))-S946^2),"NA")</f>
        <v>NA</v>
      </c>
    </row>
    <row r="947" spans="1:21" x14ac:dyDescent="0.2">
      <c r="A947" s="2">
        <f>D947-$D$2</f>
        <v>20.080000162124634</v>
      </c>
      <c r="B947" s="2">
        <v>2.10890483856</v>
      </c>
      <c r="C947" s="2">
        <f>IF(B947&gt;B946,B947+(C946-B946),B947+(C946-B946)+5+A947-A946)</f>
        <v>20.038904666898638</v>
      </c>
      <c r="D947" s="2">
        <v>1577147212.2</v>
      </c>
      <c r="E947" s="2">
        <v>442</v>
      </c>
      <c r="F947" s="2">
        <v>899</v>
      </c>
      <c r="G947" s="2">
        <v>631</v>
      </c>
      <c r="H947" s="2">
        <v>700</v>
      </c>
      <c r="I947" s="2">
        <v>287</v>
      </c>
      <c r="J947" s="2">
        <f>$K$2*I947+(1-$K$2)*J946</f>
        <v>285.6588532997423</v>
      </c>
      <c r="K947" s="2"/>
      <c r="L947" s="2">
        <f>IF(O947="low", $K$4*J947+(1-$K$4)*L946,L946)</f>
        <v>285.17830614197027</v>
      </c>
      <c r="M947" s="2">
        <f>IF(O947="high", $K$4*J947+(1-$K$4)*M946,M946)</f>
        <v>292.1938833710102</v>
      </c>
      <c r="N947" s="2">
        <f>IF(O947="high",(1-$K$8)*N946+$K$8*(M946-2),IF(O947="low",(1-$K$8)*N946+$K$8*(L946+2),N946))</f>
        <v>287.64895715657798</v>
      </c>
      <c r="O947" s="2" t="str">
        <f>IF(J947&gt;N946+1,"high",IF(J947&lt;N946-1,"low","middle"))</f>
        <v>low</v>
      </c>
      <c r="P947" s="2">
        <f>IF(O947="low",250,IF(O947="high",300,275))</f>
        <v>250</v>
      </c>
      <c r="Q947" s="2">
        <f>IF(P947=P946,Q946+1,1)</f>
        <v>54</v>
      </c>
      <c r="R947" s="2">
        <f>IF(P947=P946,R946+J947,J947)</f>
        <v>15445.956229669095</v>
      </c>
      <c r="S947" s="2" t="str">
        <f>IF(P948=P947,"NA",R947/Q947)</f>
        <v>NA</v>
      </c>
      <c r="T947" s="2">
        <f>IF(P947=P946,T946+J947^2,J947^2)</f>
        <v>4418205.5427981177</v>
      </c>
      <c r="U947" s="2" t="str">
        <f>IF(NOT($P948=$P947),SQRT(((T947)/($Q947))-S947^2),"NA")</f>
        <v>NA</v>
      </c>
    </row>
    <row r="948" spans="1:21" x14ac:dyDescent="0.2">
      <c r="A948" s="2">
        <f>D948-$D$2</f>
        <v>20.100000143051147</v>
      </c>
      <c r="B948" s="2">
        <v>2.1293458938600001</v>
      </c>
      <c r="C948" s="2">
        <f>IF(B948&gt;B947,B948+(C947-B947),B948+(C947-B947)+5+A948-A947)</f>
        <v>20.059345722198636</v>
      </c>
      <c r="D948" s="2">
        <v>1577147212.22</v>
      </c>
      <c r="E948" s="2">
        <v>439</v>
      </c>
      <c r="F948" s="2">
        <v>899</v>
      </c>
      <c r="G948" s="2">
        <v>630</v>
      </c>
      <c r="H948" s="2">
        <v>698</v>
      </c>
      <c r="I948" s="2">
        <v>282</v>
      </c>
      <c r="J948" s="2">
        <f>$K$2*I948+(1-$K$2)*J947</f>
        <v>284.92708263979387</v>
      </c>
      <c r="K948" s="2"/>
      <c r="L948" s="2">
        <f>IF(O948="low", $K$4*J948+(1-$K$4)*L947,L947)</f>
        <v>285.12806144153501</v>
      </c>
      <c r="M948" s="2">
        <f>IF(O948="high", $K$4*J948+(1-$K$4)*M947,M947)</f>
        <v>292.1938833710102</v>
      </c>
      <c r="N948" s="2">
        <f>IF(O948="high",(1-$K$8)*N947+$K$8*(M947-2),IF(O948="low",(1-$K$8)*N947+$K$8*(L947+2),N947))</f>
        <v>287.62542460584757</v>
      </c>
      <c r="O948" s="2" t="str">
        <f>IF(J948&gt;N947+1,"high",IF(J948&lt;N947-1,"low","middle"))</f>
        <v>low</v>
      </c>
      <c r="P948" s="2">
        <f>IF(O948="low",250,IF(O948="high",300,275))</f>
        <v>250</v>
      </c>
      <c r="Q948" s="2">
        <f>IF(P948=P947,Q947+1,1)</f>
        <v>55</v>
      </c>
      <c r="R948" s="2">
        <f>IF(P948=P947,R947+J948,J948)</f>
        <v>15730.883312308888</v>
      </c>
      <c r="S948" s="2" t="str">
        <f>IF(P949=P948,"NA",R948/Q948)</f>
        <v>NA</v>
      </c>
      <c r="T948" s="2">
        <f>IF(P948=P947,T947+J948^2,J948^2)</f>
        <v>4499388.9852197412</v>
      </c>
      <c r="U948" s="2" t="str">
        <f>IF(NOT($P949=$P948),SQRT(((T948)/($Q948))-S948^2),"NA")</f>
        <v>NA</v>
      </c>
    </row>
    <row r="949" spans="1:21" x14ac:dyDescent="0.2">
      <c r="A949" s="2">
        <f>D949-$D$2</f>
        <v>20.120000123977661</v>
      </c>
      <c r="B949" s="2">
        <v>2.1541259288800001</v>
      </c>
      <c r="C949" s="2">
        <f>IF(B949&gt;B948,B949+(C948-B948),B949+(C948-B948)+5+A949-A948)</f>
        <v>20.084125757218636</v>
      </c>
      <c r="D949" s="2">
        <v>1577147212.24</v>
      </c>
      <c r="E949" s="2">
        <v>442</v>
      </c>
      <c r="F949" s="2">
        <v>897</v>
      </c>
      <c r="G949" s="2">
        <v>632</v>
      </c>
      <c r="H949" s="2">
        <v>698</v>
      </c>
      <c r="I949" s="2">
        <v>287</v>
      </c>
      <c r="J949" s="2">
        <f>$K$2*I949+(1-$K$2)*J948</f>
        <v>285.34166611183514</v>
      </c>
      <c r="K949" s="2"/>
      <c r="L949" s="2">
        <f>IF(O949="low", $K$4*J949+(1-$K$4)*L948,L948)</f>
        <v>285.17078237559502</v>
      </c>
      <c r="M949" s="2">
        <f>IF(O949="high", $K$4*J949+(1-$K$4)*M948,M948)</f>
        <v>292.1938833710102</v>
      </c>
      <c r="N949" s="2">
        <f>IF(O949="high",(1-$K$8)*N948+$K$8*(M948-2),IF(O949="low",(1-$K$8)*N948+$K$8*(L948+2),N948))</f>
        <v>287.60055644763196</v>
      </c>
      <c r="O949" s="2" t="str">
        <f>IF(J949&gt;N948+1,"high",IF(J949&lt;N948-1,"low","middle"))</f>
        <v>low</v>
      </c>
      <c r="P949" s="2">
        <f>IF(O949="low",250,IF(O949="high",300,275))</f>
        <v>250</v>
      </c>
      <c r="Q949" s="2">
        <f>IF(P949=P948,Q948+1,1)</f>
        <v>56</v>
      </c>
      <c r="R949" s="2">
        <f>IF(P949=P948,R948+J949,J949)</f>
        <v>16016.224978420723</v>
      </c>
      <c r="S949" s="2" t="str">
        <f>IF(P950=P949,"NA",R949/Q949)</f>
        <v>NA</v>
      </c>
      <c r="T949" s="2">
        <f>IF(P949=P948,T948+J949^2,J949^2)</f>
        <v>4580808.8516392196</v>
      </c>
      <c r="U949" s="2" t="str">
        <f>IF(NOT($P950=$P949),SQRT(((T949)/($Q949))-S949^2),"NA")</f>
        <v>NA</v>
      </c>
    </row>
    <row r="950" spans="1:21" x14ac:dyDescent="0.2">
      <c r="A950" s="2">
        <f>D950-$D$2</f>
        <v>20.140000104904175</v>
      </c>
      <c r="B950" s="2">
        <v>2.1746537685399998</v>
      </c>
      <c r="C950" s="2">
        <f>IF(B950&gt;B949,B950+(C949-B949),B950+(C949-B949)+5+A950-A949)</f>
        <v>20.104653596878638</v>
      </c>
      <c r="D950" s="2">
        <v>1577147212.26</v>
      </c>
      <c r="E950" s="2">
        <v>443</v>
      </c>
      <c r="F950" s="2">
        <v>899</v>
      </c>
      <c r="G950" s="2">
        <v>631</v>
      </c>
      <c r="H950" s="2">
        <v>700</v>
      </c>
      <c r="I950" s="2">
        <v>285</v>
      </c>
      <c r="J950" s="2">
        <f>$K$2*I950+(1-$K$2)*J949</f>
        <v>285.27333288946812</v>
      </c>
      <c r="K950" s="2"/>
      <c r="L950" s="2">
        <f>IF(O950="low", $K$4*J950+(1-$K$4)*L949,L949)</f>
        <v>285.19129247836963</v>
      </c>
      <c r="M950" s="2">
        <f>IF(O950="high", $K$4*J950+(1-$K$4)*M949,M949)</f>
        <v>292.1938833710102</v>
      </c>
      <c r="N950" s="2">
        <f>IF(O950="high",(1-$K$8)*N949+$K$8*(M949-2),IF(O950="low",(1-$K$8)*N949+$K$8*(L949+2),N949))</f>
        <v>287.57906774403006</v>
      </c>
      <c r="O950" s="2" t="str">
        <f>IF(J950&gt;N949+1,"high",IF(J950&lt;N949-1,"low","middle"))</f>
        <v>low</v>
      </c>
      <c r="P950" s="2">
        <f>IF(O950="low",250,IF(O950="high",300,275))</f>
        <v>250</v>
      </c>
      <c r="Q950" s="2">
        <f>IF(P950=P949,Q949+1,1)</f>
        <v>57</v>
      </c>
      <c r="R950" s="2">
        <f>IF(P950=P949,R949+J950,J950)</f>
        <v>16301.498311310192</v>
      </c>
      <c r="S950" s="2" t="str">
        <f>IF(P951=P950,"NA",R950/Q950)</f>
        <v>NA</v>
      </c>
      <c r="T950" s="2">
        <f>IF(P950=P949,T949+J950^2,J950^2)</f>
        <v>4662189.7260970846</v>
      </c>
      <c r="U950" s="2" t="str">
        <f>IF(NOT($P951=$P950),SQRT(((T950)/($Q950))-S950^2),"NA")</f>
        <v>NA</v>
      </c>
    </row>
    <row r="951" spans="1:21" x14ac:dyDescent="0.2">
      <c r="A951" s="2">
        <f>D951-$D$2</f>
        <v>20.170000076293945</v>
      </c>
      <c r="B951" s="2">
        <v>2.1991498470300002</v>
      </c>
      <c r="C951" s="2">
        <f>IF(B951&gt;B950,B951+(C950-B950),B951+(C950-B950)+5+A951-A950)</f>
        <v>20.129149675368637</v>
      </c>
      <c r="D951" s="2">
        <v>1577147212.29</v>
      </c>
      <c r="E951" s="2">
        <v>441</v>
      </c>
      <c r="F951" s="2">
        <v>900</v>
      </c>
      <c r="G951" s="2">
        <v>631</v>
      </c>
      <c r="H951" s="2">
        <v>698</v>
      </c>
      <c r="I951" s="2">
        <v>285</v>
      </c>
      <c r="J951" s="2">
        <f>$K$2*I951+(1-$K$2)*J950</f>
        <v>285.21866631157451</v>
      </c>
      <c r="K951" s="2"/>
      <c r="L951" s="2">
        <f>IF(O951="low", $K$4*J951+(1-$K$4)*L950,L950)</f>
        <v>285.19676724501062</v>
      </c>
      <c r="M951" s="2">
        <f>IF(O951="high", $K$4*J951+(1-$K$4)*M950,M950)</f>
        <v>292.1938833710102</v>
      </c>
      <c r="N951" s="2">
        <f>IF(O951="high",(1-$K$8)*N950+$K$8*(M950-2),IF(O951="low",(1-$K$8)*N950+$K$8*(L950+2),N950))</f>
        <v>287.55967898074698</v>
      </c>
      <c r="O951" s="2" t="str">
        <f>IF(J951&gt;N950+1,"high",IF(J951&lt;N950-1,"low","middle"))</f>
        <v>low</v>
      </c>
      <c r="P951" s="2">
        <f>IF(O951="low",250,IF(O951="high",300,275))</f>
        <v>250</v>
      </c>
      <c r="Q951" s="2">
        <f>IF(P951=P950,Q950+1,1)</f>
        <v>58</v>
      </c>
      <c r="R951" s="2">
        <f>IF(P951=P950,R950+J951,J951)</f>
        <v>16586.716977621767</v>
      </c>
      <c r="S951" s="2" t="str">
        <f>IF(P952=P951,"NA",R951/Q951)</f>
        <v>NA</v>
      </c>
      <c r="T951" s="2">
        <f>IF(P951=P950,T950+J951^2,J951^2)</f>
        <v>4743539.4137096377</v>
      </c>
      <c r="U951" s="2" t="str">
        <f>IF(NOT($P952=$P951),SQRT(((T951)/($Q951))-S951^2),"NA")</f>
        <v>NA</v>
      </c>
    </row>
    <row r="952" spans="1:21" x14ac:dyDescent="0.2">
      <c r="A952" s="2">
        <f>D952-$D$2</f>
        <v>20.190000057220459</v>
      </c>
      <c r="B952" s="2">
        <v>2.2235758304600002</v>
      </c>
      <c r="C952" s="2">
        <f>IF(B952&gt;B951,B952+(C951-B951),B952+(C951-B951)+5+A952-A951)</f>
        <v>20.153575658798637</v>
      </c>
      <c r="D952" s="2">
        <v>1577147212.3099999</v>
      </c>
      <c r="E952" s="2">
        <v>443</v>
      </c>
      <c r="F952" s="2">
        <v>898</v>
      </c>
      <c r="G952" s="2">
        <v>632</v>
      </c>
      <c r="H952" s="2">
        <v>699</v>
      </c>
      <c r="I952" s="2">
        <v>286</v>
      </c>
      <c r="J952" s="2">
        <f>$K$2*I952+(1-$K$2)*J951</f>
        <v>285.3749330492596</v>
      </c>
      <c r="K952" s="2"/>
      <c r="L952" s="2">
        <f>IF(O952="low", $K$4*J952+(1-$K$4)*L951,L951)</f>
        <v>285.2324004058604</v>
      </c>
      <c r="M952" s="2">
        <f>IF(O952="high", $K$4*J952+(1-$K$4)*M951,M951)</f>
        <v>292.1938833710102</v>
      </c>
      <c r="N952" s="2">
        <f>IF(O952="high",(1-$K$8)*N951+$K$8*(M951-2),IF(O952="low",(1-$K$8)*N951+$K$8*(L951+2),N951))</f>
        <v>287.54153339396015</v>
      </c>
      <c r="O952" s="2" t="str">
        <f>IF(J952&gt;N951+1,"high",IF(J952&lt;N951-1,"low","middle"))</f>
        <v>low</v>
      </c>
      <c r="P952" s="2">
        <f>IF(O952="low",250,IF(O952="high",300,275))</f>
        <v>250</v>
      </c>
      <c r="Q952" s="2">
        <f>IF(P952=P951,Q951+1,1)</f>
        <v>59</v>
      </c>
      <c r="R952" s="2">
        <f>IF(P952=P951,R951+J952,J952)</f>
        <v>16872.091910671028</v>
      </c>
      <c r="S952" s="2" t="str">
        <f>IF(P953=P952,"NA",R952/Q952)</f>
        <v>NA</v>
      </c>
      <c r="T952" s="2">
        <f>IF(P952=P951,T951+J952^2,J952^2)</f>
        <v>4824978.2661225069</v>
      </c>
      <c r="U952" s="2" t="str">
        <f>IF(NOT($P953=$P952),SQRT(((T952)/($Q952))-S952^2),"NA")</f>
        <v>NA</v>
      </c>
    </row>
    <row r="953" spans="1:21" x14ac:dyDescent="0.2">
      <c r="A953" s="2">
        <f>D953-$D$2</f>
        <v>20.210000038146973</v>
      </c>
      <c r="B953" s="2">
        <v>2.24403190613</v>
      </c>
      <c r="C953" s="2">
        <f>IF(B953&gt;B952,B953+(C952-B952),B953+(C952-B952)+5+A953-A952)</f>
        <v>20.174031734468638</v>
      </c>
      <c r="D953" s="2">
        <v>1577147212.3299999</v>
      </c>
      <c r="E953" s="2">
        <v>442</v>
      </c>
      <c r="F953" s="2">
        <v>898</v>
      </c>
      <c r="G953" s="2">
        <v>630</v>
      </c>
      <c r="H953" s="2">
        <v>699</v>
      </c>
      <c r="I953" s="2">
        <v>285</v>
      </c>
      <c r="J953" s="2">
        <f>$K$2*I953+(1-$K$2)*J952</f>
        <v>285.29994643940768</v>
      </c>
      <c r="K953" s="2"/>
      <c r="L953" s="2">
        <f>IF(O953="low", $K$4*J953+(1-$K$4)*L952,L952)</f>
        <v>285.2459096125699</v>
      </c>
      <c r="M953" s="2">
        <f>IF(O953="high", $K$4*J953+(1-$K$4)*M952,M952)</f>
        <v>292.1938833710102</v>
      </c>
      <c r="N953" s="2">
        <f>IF(O953="high",(1-$K$8)*N952+$K$8*(M952-2),IF(O953="low",(1-$K$8)*N952+$K$8*(L952+2),N952))</f>
        <v>287.52607674455516</v>
      </c>
      <c r="O953" s="2" t="str">
        <f>IF(J953&gt;N952+1,"high",IF(J953&lt;N952-1,"low","middle"))</f>
        <v>low</v>
      </c>
      <c r="P953" s="2">
        <f>IF(O953="low",250,IF(O953="high",300,275))</f>
        <v>250</v>
      </c>
      <c r="Q953" s="2">
        <f>IF(P953=P952,Q952+1,1)</f>
        <v>60</v>
      </c>
      <c r="R953" s="2">
        <f>IF(P953=P952,R952+J953,J953)</f>
        <v>17157.391857110437</v>
      </c>
      <c r="S953" s="2" t="str">
        <f>IF(P954=P953,"NA",R953/Q953)</f>
        <v>NA</v>
      </c>
      <c r="T953" s="2">
        <f>IF(P953=P952,T952+J953^2,J953^2)</f>
        <v>4906374.3255608361</v>
      </c>
      <c r="U953" s="2" t="str">
        <f>IF(NOT($P954=$P953),SQRT(((T953)/($Q953))-S953^2),"NA")</f>
        <v>NA</v>
      </c>
    </row>
    <row r="954" spans="1:21" x14ac:dyDescent="0.2">
      <c r="A954" s="2">
        <f>D954-$D$2</f>
        <v>20.230000019073486</v>
      </c>
      <c r="B954" s="2">
        <v>2.2684979438799999</v>
      </c>
      <c r="C954" s="2">
        <f>IF(B954&gt;B953,B954+(C953-B953),B954+(C953-B953)+5+A954-A953)</f>
        <v>20.198497772218637</v>
      </c>
      <c r="D954" s="2">
        <v>1577147212.3499999</v>
      </c>
      <c r="E954" s="2">
        <v>442</v>
      </c>
      <c r="F954" s="2">
        <v>899</v>
      </c>
      <c r="G954" s="2">
        <v>631</v>
      </c>
      <c r="H954" s="2">
        <v>700</v>
      </c>
      <c r="I954" s="2">
        <v>287</v>
      </c>
      <c r="J954" s="2">
        <f>$K$2*I954+(1-$K$2)*J953</f>
        <v>285.63995715152612</v>
      </c>
      <c r="K954" s="2"/>
      <c r="L954" s="2">
        <f>IF(O954="low", $K$4*J954+(1-$K$4)*L953,L953)</f>
        <v>285.32471912036112</v>
      </c>
      <c r="M954" s="2">
        <f>IF(O954="high", $K$4*J954+(1-$K$4)*M953,M953)</f>
        <v>292.1938833710102</v>
      </c>
      <c r="N954" s="2">
        <f>IF(O954="high",(1-$K$8)*N953+$K$8*(M953-2),IF(O954="low",(1-$K$8)*N953+$K$8*(L953+2),N953))</f>
        <v>287.51206838795588</v>
      </c>
      <c r="O954" s="2" t="str">
        <f>IF(J954&gt;N953+1,"high",IF(J954&lt;N953-1,"low","middle"))</f>
        <v>low</v>
      </c>
      <c r="P954" s="2">
        <f>IF(O954="low",250,IF(O954="high",300,275))</f>
        <v>250</v>
      </c>
      <c r="Q954" s="2">
        <f>IF(P954=P953,Q953+1,1)</f>
        <v>61</v>
      </c>
      <c r="R954" s="2">
        <f>IF(P954=P953,R953+J954,J954)</f>
        <v>17443.031814261962</v>
      </c>
      <c r="S954" s="2" t="str">
        <f>IF(P955=P954,"NA",R954/Q954)</f>
        <v>NA</v>
      </c>
      <c r="T954" s="2">
        <f>IF(P954=P953,T953+J954^2,J954^2)</f>
        <v>4987964.5106823621</v>
      </c>
      <c r="U954" s="2" t="str">
        <f>IF(NOT($P955=$P954),SQRT(((T954)/($Q954))-S954^2),"NA")</f>
        <v>NA</v>
      </c>
    </row>
    <row r="955" spans="1:21" x14ac:dyDescent="0.2">
      <c r="A955" s="2">
        <f>D955-$D$2</f>
        <v>20.260000228881836</v>
      </c>
      <c r="B955" s="2">
        <v>2.28923583031</v>
      </c>
      <c r="C955" s="2">
        <f>IF(B955&gt;B954,B955+(C954-B954),B955+(C954-B954)+5+A955-A954)</f>
        <v>20.219235658648635</v>
      </c>
      <c r="D955" s="2">
        <v>1577147212.3800001</v>
      </c>
      <c r="E955" s="2">
        <v>442</v>
      </c>
      <c r="F955" s="2">
        <v>899</v>
      </c>
      <c r="G955" s="2">
        <v>633</v>
      </c>
      <c r="H955" s="2">
        <v>698</v>
      </c>
      <c r="I955" s="2">
        <v>286</v>
      </c>
      <c r="J955" s="2">
        <f>$K$2*I955+(1-$K$2)*J954</f>
        <v>285.71196572122091</v>
      </c>
      <c r="K955" s="2"/>
      <c r="L955" s="2">
        <f>IF(O955="low", $K$4*J955+(1-$K$4)*L954,L954)</f>
        <v>285.4021684405331</v>
      </c>
      <c r="M955" s="2">
        <f>IF(O955="high", $K$4*J955+(1-$K$4)*M954,M954)</f>
        <v>292.1938833710102</v>
      </c>
      <c r="N955" s="2">
        <f>IF(O955="high",(1-$K$8)*N954+$K$8*(M954-2),IF(O955="low",(1-$K$8)*N954+$K$8*(L954+2),N954))</f>
        <v>287.50270092457612</v>
      </c>
      <c r="O955" s="2" t="str">
        <f>IF(J955&gt;N954+1,"high",IF(J955&lt;N954-1,"low","middle"))</f>
        <v>low</v>
      </c>
      <c r="P955" s="2">
        <f>IF(O955="low",250,IF(O955="high",300,275))</f>
        <v>250</v>
      </c>
      <c r="Q955" s="2">
        <f>IF(P955=P954,Q954+1,1)</f>
        <v>62</v>
      </c>
      <c r="R955" s="2">
        <f>IF(P955=P954,R954+J955,J955)</f>
        <v>17728.743779983182</v>
      </c>
      <c r="S955" s="2" t="str">
        <f>IF(P956=P955,"NA",R955/Q955)</f>
        <v>NA</v>
      </c>
      <c r="T955" s="2">
        <f>IF(P955=P954,T954+J955^2,J955^2)</f>
        <v>5069595.8380386466</v>
      </c>
      <c r="U955" s="2" t="str">
        <f>IF(NOT($P956=$P955),SQRT(((T955)/($Q955))-S955^2),"NA")</f>
        <v>NA</v>
      </c>
    </row>
    <row r="956" spans="1:21" x14ac:dyDescent="0.2">
      <c r="A956" s="2">
        <f>D956-$D$2</f>
        <v>20.28000020980835</v>
      </c>
      <c r="B956" s="2">
        <v>2.3137438297299999</v>
      </c>
      <c r="C956" s="2">
        <f>IF(B956&gt;B955,B956+(C955-B955),B956+(C955-B955)+5+A956-A955)</f>
        <v>20.243743658068638</v>
      </c>
      <c r="D956" s="2">
        <v>1577147212.4000001</v>
      </c>
      <c r="E956" s="2">
        <v>441</v>
      </c>
      <c r="F956" s="2">
        <v>898</v>
      </c>
      <c r="G956" s="2">
        <v>630</v>
      </c>
      <c r="H956" s="2">
        <v>699</v>
      </c>
      <c r="I956" s="2">
        <v>284</v>
      </c>
      <c r="J956" s="2">
        <f>$K$2*I956+(1-$K$2)*J955</f>
        <v>285.36957257697674</v>
      </c>
      <c r="K956" s="2"/>
      <c r="L956" s="2">
        <f>IF(O956="low", $K$4*J956+(1-$K$4)*L955,L955)</f>
        <v>285.39564926782185</v>
      </c>
      <c r="M956" s="2">
        <f>IF(O956="high", $K$4*J956+(1-$K$4)*M955,M955)</f>
        <v>292.1938833710102</v>
      </c>
      <c r="N956" s="2">
        <f>IF(O956="high",(1-$K$8)*N955+$K$8*(M955-2),IF(O956="low",(1-$K$8)*N955+$K$8*(L955+2),N955))</f>
        <v>287.49767430037394</v>
      </c>
      <c r="O956" s="2" t="str">
        <f>IF(J956&gt;N955+1,"high",IF(J956&lt;N955-1,"low","middle"))</f>
        <v>low</v>
      </c>
      <c r="P956" s="2">
        <f>IF(O956="low",250,IF(O956="high",300,275))</f>
        <v>250</v>
      </c>
      <c r="Q956" s="2">
        <f>IF(P956=P955,Q955+1,1)</f>
        <v>63</v>
      </c>
      <c r="R956" s="2">
        <f>IF(P956=P955,R955+J956,J956)</f>
        <v>18014.113352560158</v>
      </c>
      <c r="S956" s="2" t="str">
        <f>IF(P957=P956,"NA",R956/Q956)</f>
        <v>NA</v>
      </c>
      <c r="T956" s="2">
        <f>IF(P956=P955,T955+J956^2,J956^2)</f>
        <v>5151031.6309914133</v>
      </c>
      <c r="U956" s="2" t="str">
        <f>IF(NOT($P957=$P956),SQRT(((T956)/($Q956))-S956^2),"NA")</f>
        <v>NA</v>
      </c>
    </row>
    <row r="957" spans="1:21" x14ac:dyDescent="0.2">
      <c r="A957" s="2">
        <f>D957-$D$2</f>
        <v>20.300000190734863</v>
      </c>
      <c r="B957" s="2">
        <v>2.3383519649500002</v>
      </c>
      <c r="C957" s="2">
        <f>IF(B957&gt;B956,B957+(C956-B956),B957+(C956-B956)+5+A957-A956)</f>
        <v>20.268351793288637</v>
      </c>
      <c r="D957" s="2">
        <v>1577147212.4200001</v>
      </c>
      <c r="E957" s="2">
        <v>443</v>
      </c>
      <c r="F957" s="2">
        <v>900</v>
      </c>
      <c r="G957" s="2">
        <v>630</v>
      </c>
      <c r="H957" s="2">
        <v>699</v>
      </c>
      <c r="I957" s="2">
        <v>287</v>
      </c>
      <c r="J957" s="2">
        <f>$K$2*I957+(1-$K$2)*J956</f>
        <v>285.69565806158141</v>
      </c>
      <c r="K957" s="2"/>
      <c r="L957" s="2">
        <f>IF(O957="low", $K$4*J957+(1-$K$4)*L956,L956)</f>
        <v>285.45565102657378</v>
      </c>
      <c r="M957" s="2">
        <f>IF(O957="high", $K$4*J957+(1-$K$4)*M956,M956)</f>
        <v>292.1938833710102</v>
      </c>
      <c r="N957" s="2">
        <f>IF(O957="high",(1-$K$8)*N956+$K$8*(M956-2),IF(O957="low",(1-$K$8)*N956+$K$8*(L956+2),N956))</f>
        <v>287.49257304874635</v>
      </c>
      <c r="O957" s="2" t="str">
        <f>IF(J957&gt;N956+1,"high",IF(J957&lt;N956-1,"low","middle"))</f>
        <v>low</v>
      </c>
      <c r="P957" s="2">
        <f>IF(O957="low",250,IF(O957="high",300,275))</f>
        <v>250</v>
      </c>
      <c r="Q957" s="2">
        <f>IF(P957=P956,Q956+1,1)</f>
        <v>64</v>
      </c>
      <c r="R957" s="2">
        <f>IF(P957=P956,R956+J957,J957)</f>
        <v>18299.809010621739</v>
      </c>
      <c r="S957" s="2" t="str">
        <f>IF(P958=P957,"NA",R957/Q957)</f>
        <v>NA</v>
      </c>
      <c r="T957" s="2">
        <f>IF(P957=P956,T956+J957^2,J957^2)</f>
        <v>5232653.6400266532</v>
      </c>
      <c r="U957" s="2" t="str">
        <f>IF(NOT($P958=$P957),SQRT(((T957)/($Q957))-S957^2),"NA")</f>
        <v>NA</v>
      </c>
    </row>
    <row r="958" spans="1:21" x14ac:dyDescent="0.2">
      <c r="A958" s="2">
        <f>D958-$D$2</f>
        <v>20.330000162124634</v>
      </c>
      <c r="B958" s="2">
        <v>2.3589489459999999</v>
      </c>
      <c r="C958" s="2">
        <f>IF(B958&gt;B957,B958+(C957-B957),B958+(C957-B957)+5+A958-A957)</f>
        <v>20.288948774338635</v>
      </c>
      <c r="D958" s="2">
        <v>1577147212.45</v>
      </c>
      <c r="E958" s="2">
        <v>442</v>
      </c>
      <c r="F958" s="2">
        <v>899</v>
      </c>
      <c r="G958" s="2">
        <v>632</v>
      </c>
      <c r="H958" s="2">
        <v>700</v>
      </c>
      <c r="I958" s="2">
        <v>287</v>
      </c>
      <c r="J958" s="2">
        <f>$K$2*I958+(1-$K$2)*J957</f>
        <v>285.95652644926514</v>
      </c>
      <c r="K958" s="2"/>
      <c r="L958" s="2">
        <f>IF(O958="low", $K$4*J958+(1-$K$4)*L957,L957)</f>
        <v>285.55582611111208</v>
      </c>
      <c r="M958" s="2">
        <f>IF(O958="high", $K$4*J958+(1-$K$4)*M957,M957)</f>
        <v>292.1938833710102</v>
      </c>
      <c r="N958" s="2">
        <f>IF(O958="high",(1-$K$8)*N957+$K$8*(M957-2),IF(O958="low",(1-$K$8)*N957+$K$8*(L957+2),N957))</f>
        <v>287.49072694763771</v>
      </c>
      <c r="O958" s="2" t="str">
        <f>IF(J958&gt;N957+1,"high",IF(J958&lt;N957-1,"low","middle"))</f>
        <v>low</v>
      </c>
      <c r="P958" s="2">
        <f>IF(O958="low",250,IF(O958="high",300,275))</f>
        <v>250</v>
      </c>
      <c r="Q958" s="2">
        <f>IF(P958=P957,Q957+1,1)</f>
        <v>65</v>
      </c>
      <c r="R958" s="2">
        <f>IF(P958=P957,R957+J958,J958)</f>
        <v>18585.765537071005</v>
      </c>
      <c r="S958" s="2" t="str">
        <f>IF(P959=P958,"NA",R958/Q958)</f>
        <v>NA</v>
      </c>
      <c r="T958" s="2">
        <f>IF(P958=P957,T957+J958^2,J958^2)</f>
        <v>5314424.7750455821</v>
      </c>
      <c r="U958" s="2" t="str">
        <f>IF(NOT($P959=$P958),SQRT(((T958)/($Q958))-S958^2),"NA")</f>
        <v>NA</v>
      </c>
    </row>
    <row r="959" spans="1:21" x14ac:dyDescent="0.2">
      <c r="A959" s="2">
        <f>D959-$D$2</f>
        <v>20.350000143051147</v>
      </c>
      <c r="B959" s="2">
        <v>2.38330197334</v>
      </c>
      <c r="C959" s="2">
        <f>IF(B959&gt;B958,B959+(C958-B958),B959+(C958-B958)+5+A959-A958)</f>
        <v>20.313301801678637</v>
      </c>
      <c r="D959" s="2">
        <v>1577147212.47</v>
      </c>
      <c r="E959" s="2">
        <v>441</v>
      </c>
      <c r="F959" s="2">
        <v>898</v>
      </c>
      <c r="G959" s="2">
        <v>632</v>
      </c>
      <c r="H959" s="2">
        <v>699</v>
      </c>
      <c r="I959" s="2">
        <v>285</v>
      </c>
      <c r="J959" s="2">
        <f>$K$2*I959+(1-$K$2)*J958</f>
        <v>285.76522115941214</v>
      </c>
      <c r="K959" s="2"/>
      <c r="L959" s="2">
        <f>IF(O959="low", $K$4*J959+(1-$K$4)*L958,L958)</f>
        <v>285.5977051207721</v>
      </c>
      <c r="M959" s="2">
        <f>IF(O959="high", $K$4*J959+(1-$K$4)*M958,M958)</f>
        <v>292.1938833710102</v>
      </c>
      <c r="N959" s="2">
        <f>IF(O959="high",(1-$K$8)*N958+$K$8*(M958-2),IF(O959="low",(1-$K$8)*N958+$K$8*(L958+2),N958))</f>
        <v>287.49398190581144</v>
      </c>
      <c r="O959" s="2" t="str">
        <f>IF(J959&gt;N958+1,"high",IF(J959&lt;N958-1,"low","middle"))</f>
        <v>low</v>
      </c>
      <c r="P959" s="2">
        <f>IF(O959="low",250,IF(O959="high",300,275))</f>
        <v>250</v>
      </c>
      <c r="Q959" s="2">
        <f>IF(P959=P958,Q958+1,1)</f>
        <v>66</v>
      </c>
      <c r="R959" s="2">
        <f>IF(P959=P958,R958+J959,J959)</f>
        <v>18871.530758230416</v>
      </c>
      <c r="S959" s="2" t="str">
        <f>IF(P960=P959,"NA",R959/Q959)</f>
        <v>NA</v>
      </c>
      <c r="T959" s="2">
        <f>IF(P959=P958,T958+J959^2,J959^2)</f>
        <v>5396086.5366698699</v>
      </c>
      <c r="U959" s="2" t="str">
        <f>IF(NOT($P960=$P959),SQRT(((T959)/($Q959))-S959^2),"NA")</f>
        <v>NA</v>
      </c>
    </row>
    <row r="960" spans="1:21" x14ac:dyDescent="0.2">
      <c r="A960" s="2">
        <f>D960-$D$2</f>
        <v>20.370000123977661</v>
      </c>
      <c r="B960" s="2">
        <v>2.4037868976599999</v>
      </c>
      <c r="C960" s="2">
        <f>IF(B960&gt;B959,B960+(C959-B959),B960+(C959-B959)+5+A960-A959)</f>
        <v>20.333786725998635</v>
      </c>
      <c r="D960" s="2">
        <v>1577147212.49</v>
      </c>
      <c r="E960" s="2">
        <v>443</v>
      </c>
      <c r="F960" s="2">
        <v>897</v>
      </c>
      <c r="G960" s="2">
        <v>631</v>
      </c>
      <c r="H960" s="2">
        <v>698</v>
      </c>
      <c r="I960" s="2">
        <v>286</v>
      </c>
      <c r="J960" s="2">
        <f>$K$2*I960+(1-$K$2)*J959</f>
        <v>285.81217692752972</v>
      </c>
      <c r="K960" s="2"/>
      <c r="L960" s="2">
        <f>IF(O960="low", $K$4*J960+(1-$K$4)*L959,L959)</f>
        <v>285.64059948212366</v>
      </c>
      <c r="M960" s="2">
        <f>IF(O960="high", $K$4*J960+(1-$K$4)*M959,M959)</f>
        <v>292.1938833710102</v>
      </c>
      <c r="N960" s="2">
        <f>IF(O960="high",(1-$K$8)*N959+$K$8*(M959-2),IF(O960="low",(1-$K$8)*N959+$K$8*(L959+2),N959))</f>
        <v>287.49916806655949</v>
      </c>
      <c r="O960" s="2" t="str">
        <f>IF(J960&gt;N959+1,"high",IF(J960&lt;N959-1,"low","middle"))</f>
        <v>low</v>
      </c>
      <c r="P960" s="2">
        <f>IF(O960="low",250,IF(O960="high",300,275))</f>
        <v>250</v>
      </c>
      <c r="Q960" s="2">
        <f>IF(P960=P959,Q959+1,1)</f>
        <v>67</v>
      </c>
      <c r="R960" s="2">
        <f>IF(P960=P959,R959+J960,J960)</f>
        <v>19157.342935157947</v>
      </c>
      <c r="S960" s="2" t="str">
        <f>IF(P961=P960,"NA",R960/Q960)</f>
        <v>NA</v>
      </c>
      <c r="T960" s="2">
        <f>IF(P960=P959,T959+J960^2,J960^2)</f>
        <v>5477775.1371499235</v>
      </c>
      <c r="U960" s="2" t="str">
        <f>IF(NOT($P961=$P960),SQRT(((T960)/($Q960))-S960^2),"NA")</f>
        <v>NA</v>
      </c>
    </row>
    <row r="961" spans="1:21" x14ac:dyDescent="0.2">
      <c r="A961" s="2">
        <f>D961-$D$2</f>
        <v>20.390000104904175</v>
      </c>
      <c r="B961" s="2">
        <v>2.4283819198600001</v>
      </c>
      <c r="C961" s="2">
        <f>IF(B961&gt;B960,B961+(C960-B960),B961+(C960-B960)+5+A961-A960)</f>
        <v>20.358381748198639</v>
      </c>
      <c r="D961" s="2">
        <v>1577147212.51</v>
      </c>
      <c r="E961" s="2">
        <v>443</v>
      </c>
      <c r="F961" s="2">
        <v>900</v>
      </c>
      <c r="G961" s="2">
        <v>631</v>
      </c>
      <c r="H961" s="2">
        <v>698</v>
      </c>
      <c r="I961" s="2">
        <v>284</v>
      </c>
      <c r="J961" s="2">
        <f>$K$2*I961+(1-$K$2)*J960</f>
        <v>285.44974154202379</v>
      </c>
      <c r="K961" s="2"/>
      <c r="L961" s="2">
        <f>IF(O961="low", $K$4*J961+(1-$K$4)*L960,L960)</f>
        <v>285.6024278941037</v>
      </c>
      <c r="M961" s="2">
        <f>IF(O961="high", $K$4*J961+(1-$K$4)*M960,M960)</f>
        <v>292.1938833710102</v>
      </c>
      <c r="N961" s="2">
        <f>IF(O961="high",(1-$K$8)*N960+$K$8*(M960-2),IF(O961="low",(1-$K$8)*N960+$K$8*(L960+2),N960))</f>
        <v>287.50623963733767</v>
      </c>
      <c r="O961" s="2" t="str">
        <f>IF(J961&gt;N960+1,"high",IF(J961&lt;N960-1,"low","middle"))</f>
        <v>low</v>
      </c>
      <c r="P961" s="2">
        <f>IF(O961="low",250,IF(O961="high",300,275))</f>
        <v>250</v>
      </c>
      <c r="Q961" s="2">
        <f>IF(P961=P960,Q960+1,1)</f>
        <v>68</v>
      </c>
      <c r="R961" s="2">
        <f>IF(P961=P960,R960+J961,J961)</f>
        <v>19442.79267669997</v>
      </c>
      <c r="S961" s="2" t="str">
        <f>IF(P962=P961,"NA",R961/Q961)</f>
        <v>NA</v>
      </c>
      <c r="T961" s="2">
        <f>IF(P961=P960,T960+J961^2,J961^2)</f>
        <v>5559256.6920963321</v>
      </c>
      <c r="U961" s="2" t="str">
        <f>IF(NOT($P962=$P961),SQRT(((T961)/($Q961))-S961^2),"NA")</f>
        <v>NA</v>
      </c>
    </row>
    <row r="962" spans="1:21" x14ac:dyDescent="0.2">
      <c r="A962" s="2">
        <f>D962-$D$2</f>
        <v>20.420000076293945</v>
      </c>
      <c r="B962" s="2">
        <v>2.4529309272800002</v>
      </c>
      <c r="C962" s="2">
        <f>IF(B962&gt;B961,B962+(C961-B961),B962+(C961-B961)+5+A962-A961)</f>
        <v>20.382930755618638</v>
      </c>
      <c r="D962" s="2">
        <v>1577147212.54</v>
      </c>
      <c r="E962" s="2">
        <v>442</v>
      </c>
      <c r="F962" s="2">
        <v>899</v>
      </c>
      <c r="G962" s="2">
        <v>633</v>
      </c>
      <c r="H962" s="2">
        <v>700</v>
      </c>
      <c r="I962" s="2">
        <v>287</v>
      </c>
      <c r="J962" s="2">
        <f>$K$2*I962+(1-$K$2)*J961</f>
        <v>285.75979323361901</v>
      </c>
      <c r="K962" s="2"/>
      <c r="L962" s="2">
        <f>IF(O962="low", $K$4*J962+(1-$K$4)*L961,L961)</f>
        <v>285.63390096200675</v>
      </c>
      <c r="M962" s="2">
        <f>IF(O962="high", $K$4*J962+(1-$K$4)*M961,M961)</f>
        <v>292.1938833710102</v>
      </c>
      <c r="N962" s="2">
        <f>IF(O962="high",(1-$K$8)*N961+$K$8*(M961-2),IF(O962="low",(1-$K$8)*N961+$K$8*(L961+2),N961))</f>
        <v>287.51104905017598</v>
      </c>
      <c r="O962" s="2" t="str">
        <f>IF(J962&gt;N961+1,"high",IF(J962&lt;N961-1,"low","middle"))</f>
        <v>low</v>
      </c>
      <c r="P962" s="2">
        <f>IF(O962="low",250,IF(O962="high",300,275))</f>
        <v>250</v>
      </c>
      <c r="Q962" s="2">
        <f>IF(P962=P961,Q961+1,1)</f>
        <v>69</v>
      </c>
      <c r="R962" s="2">
        <f>IF(P962=P961,R961+J962,J962)</f>
        <v>19728.552469933587</v>
      </c>
      <c r="S962" s="2" t="str">
        <f>IF(P963=P962,"NA",R962/Q962)</f>
        <v>NA</v>
      </c>
      <c r="T962" s="2">
        <f>IF(P962=P961,T961+J962^2,J962^2)</f>
        <v>5640915.3515252527</v>
      </c>
      <c r="U962" s="2" t="str">
        <f>IF(NOT($P963=$P962),SQRT(((T962)/($Q962))-S962^2),"NA")</f>
        <v>NA</v>
      </c>
    </row>
    <row r="963" spans="1:21" x14ac:dyDescent="0.2">
      <c r="A963" s="2">
        <f>D963-$D$2</f>
        <v>20.440000057220459</v>
      </c>
      <c r="B963" s="2">
        <v>2.4733209610000002</v>
      </c>
      <c r="C963" s="2">
        <f>IF(B963&gt;B962,B963+(C962-B962),B963+(C962-B962)+5+A963-A962)</f>
        <v>20.403320789338636</v>
      </c>
      <c r="D963" s="2">
        <v>1577147212.5599999</v>
      </c>
      <c r="E963" s="2">
        <v>442</v>
      </c>
      <c r="F963" s="2">
        <v>899</v>
      </c>
      <c r="G963" s="2">
        <v>632</v>
      </c>
      <c r="H963" s="2">
        <v>699</v>
      </c>
      <c r="I963" s="2">
        <v>287</v>
      </c>
      <c r="J963" s="2">
        <f>$K$2*I963+(1-$K$2)*J962</f>
        <v>286.00783458689523</v>
      </c>
      <c r="K963" s="2"/>
      <c r="L963" s="2">
        <f>IF(O963="low", $K$4*J963+(1-$K$4)*L962,L962)</f>
        <v>285.70868768698449</v>
      </c>
      <c r="M963" s="2">
        <f>IF(O963="high", $K$4*J963+(1-$K$4)*M962,M962)</f>
        <v>292.1938833710102</v>
      </c>
      <c r="N963" s="2">
        <f>IF(O963="high",(1-$K$8)*N962+$K$8*(M962-2),IF(O963="low",(1-$K$8)*N962+$K$8*(L962+2),N962))</f>
        <v>287.51719164576747</v>
      </c>
      <c r="O963" s="2" t="str">
        <f>IF(J963&gt;N962+1,"high",IF(J963&lt;N962-1,"low","middle"))</f>
        <v>low</v>
      </c>
      <c r="P963" s="2">
        <f>IF(O963="low",250,IF(O963="high",300,275))</f>
        <v>250</v>
      </c>
      <c r="Q963" s="2">
        <f>IF(P963=P962,Q962+1,1)</f>
        <v>70</v>
      </c>
      <c r="R963" s="2">
        <f>IF(P963=P962,R962+J963,J963)</f>
        <v>20014.560304520484</v>
      </c>
      <c r="S963" s="2" t="str">
        <f>IF(P964=P963,"NA",R963/Q963)</f>
        <v>NA</v>
      </c>
      <c r="T963" s="2">
        <f>IF(P963=P962,T962+J963^2,J963^2)</f>
        <v>5722715.8329703379</v>
      </c>
      <c r="U963" s="2" t="str">
        <f>IF(NOT($P964=$P963),SQRT(((T963)/($Q963))-S963^2),"NA")</f>
        <v>NA</v>
      </c>
    </row>
    <row r="964" spans="1:21" x14ac:dyDescent="0.2">
      <c r="A964" s="2">
        <f>D964-$D$2</f>
        <v>20.460000038146973</v>
      </c>
      <c r="B964" s="2">
        <v>2.4979047775300001</v>
      </c>
      <c r="C964" s="2">
        <f>IF(B964&gt;B963,B964+(C963-B963),B964+(C963-B963)+5+A964-A963)</f>
        <v>20.427904605868637</v>
      </c>
      <c r="D964" s="2">
        <v>1577147212.5799999</v>
      </c>
      <c r="E964" s="2">
        <v>441</v>
      </c>
      <c r="F964" s="2">
        <v>899</v>
      </c>
      <c r="G964" s="2">
        <v>630</v>
      </c>
      <c r="H964" s="2">
        <v>698</v>
      </c>
      <c r="I964" s="2">
        <v>285</v>
      </c>
      <c r="J964" s="2">
        <f>$K$2*I964+(1-$K$2)*J963</f>
        <v>285.80626766951616</v>
      </c>
      <c r="K964" s="2"/>
      <c r="L964" s="2">
        <f>IF(O964="low", $K$4*J964+(1-$K$4)*L963,L963)</f>
        <v>285.72820368349085</v>
      </c>
      <c r="M964" s="2">
        <f>IF(O964="high", $K$4*J964+(1-$K$4)*M963,M963)</f>
        <v>292.1938833710102</v>
      </c>
      <c r="N964" s="2">
        <f>IF(O964="high",(1-$K$8)*N963+$K$8*(M963-2),IF(O964="low",(1-$K$8)*N963+$K$8*(L963+2),N963))</f>
        <v>287.52676644782832</v>
      </c>
      <c r="O964" s="2" t="str">
        <f>IF(J964&gt;N963+1,"high",IF(J964&lt;N963-1,"low","middle"))</f>
        <v>low</v>
      </c>
      <c r="P964" s="2">
        <f>IF(O964="low",250,IF(O964="high",300,275))</f>
        <v>250</v>
      </c>
      <c r="Q964" s="2">
        <f>IF(P964=P963,Q963+1,1)</f>
        <v>71</v>
      </c>
      <c r="R964" s="2">
        <f>IF(P964=P963,R963+J964,J964)</f>
        <v>20300.36657219</v>
      </c>
      <c r="S964" s="2" t="str">
        <f>IF(P965=P964,"NA",R964/Q964)</f>
        <v>NA</v>
      </c>
      <c r="T964" s="2">
        <f>IF(P964=P963,T963+J964^2,J964^2)</f>
        <v>5804401.0556095168</v>
      </c>
      <c r="U964" s="2" t="str">
        <f>IF(NOT($P965=$P964),SQRT(((T964)/($Q964))-S964^2),"NA")</f>
        <v>NA</v>
      </c>
    </row>
    <row r="965" spans="1:21" x14ac:dyDescent="0.2">
      <c r="A965" s="2">
        <f>D965-$D$2</f>
        <v>20.480000019073486</v>
      </c>
      <c r="B965" s="2">
        <v>2.5186178684199998</v>
      </c>
      <c r="C965" s="2">
        <f>IF(B965&gt;B964,B965+(C964-B964),B965+(C964-B964)+5+A965-A964)</f>
        <v>20.448617696758639</v>
      </c>
      <c r="D965" s="2">
        <v>1577147212.5999999</v>
      </c>
      <c r="E965" s="2">
        <v>442</v>
      </c>
      <c r="F965" s="2">
        <v>899</v>
      </c>
      <c r="G965" s="2">
        <v>632</v>
      </c>
      <c r="H965" s="2">
        <v>699</v>
      </c>
      <c r="I965" s="2">
        <v>287</v>
      </c>
      <c r="J965" s="2">
        <f>$K$2*I965+(1-$K$2)*J964</f>
        <v>286.04501413561297</v>
      </c>
      <c r="K965" s="2"/>
      <c r="L965" s="2">
        <f>IF(O965="low", $K$4*J965+(1-$K$4)*L964,L964)</f>
        <v>285.79156577391529</v>
      </c>
      <c r="M965" s="2">
        <f>IF(O965="high", $K$4*J965+(1-$K$4)*M964,M964)</f>
        <v>292.1938833710102</v>
      </c>
      <c r="N965" s="2">
        <f>IF(O965="high",(1-$K$8)*N964+$K$8*(M964-2),IF(O965="low",(1-$K$8)*N964+$K$8*(L964+2),N964))</f>
        <v>287.53683830961148</v>
      </c>
      <c r="O965" s="2" t="str">
        <f>IF(J965&gt;N964+1,"high",IF(J965&lt;N964-1,"low","middle"))</f>
        <v>low</v>
      </c>
      <c r="P965" s="2">
        <f>IF(O965="low",250,IF(O965="high",300,275))</f>
        <v>250</v>
      </c>
      <c r="Q965" s="2">
        <f>IF(P965=P964,Q964+1,1)</f>
        <v>72</v>
      </c>
      <c r="R965" s="2">
        <f>IF(P965=P964,R964+J965,J965)</f>
        <v>20586.411586325612</v>
      </c>
      <c r="S965" s="2" t="str">
        <f>IF(P966=P965,"NA",R965/Q965)</f>
        <v>NA</v>
      </c>
      <c r="T965" s="2">
        <f>IF(P965=P964,T964+J965^2,J965^2)</f>
        <v>5886222.8057213603</v>
      </c>
      <c r="U965" s="2" t="str">
        <f>IF(NOT($P966=$P965),SQRT(((T965)/($Q965))-S965^2),"NA")</f>
        <v>NA</v>
      </c>
    </row>
    <row r="966" spans="1:21" x14ac:dyDescent="0.2">
      <c r="A966" s="2">
        <f>D966-$D$2</f>
        <v>20.510000228881836</v>
      </c>
      <c r="B966" s="2">
        <v>2.5428597927099998</v>
      </c>
      <c r="C966" s="2">
        <f>IF(B966&gt;B965,B966+(C965-B965),B966+(C965-B965)+5+A966-A965)</f>
        <v>20.472859621048638</v>
      </c>
      <c r="D966" s="2">
        <v>1577147212.6300001</v>
      </c>
      <c r="E966" s="2">
        <v>443</v>
      </c>
      <c r="F966" s="2">
        <v>898</v>
      </c>
      <c r="G966" s="2">
        <v>632</v>
      </c>
      <c r="H966" s="2">
        <v>699</v>
      </c>
      <c r="I966" s="2">
        <v>287</v>
      </c>
      <c r="J966" s="2">
        <f>$K$2*I966+(1-$K$2)*J965</f>
        <v>286.23601130849039</v>
      </c>
      <c r="K966" s="2"/>
      <c r="L966" s="2">
        <f>IF(O966="low", $K$4*J966+(1-$K$4)*L965,L965)</f>
        <v>285.88045488083031</v>
      </c>
      <c r="M966" s="2">
        <f>IF(O966="high", $K$4*J966+(1-$K$4)*M965,M965)</f>
        <v>292.1938833710102</v>
      </c>
      <c r="N966" s="2">
        <f>IF(O966="high",(1-$K$8)*N965+$K$8*(M965-2),IF(O966="low",(1-$K$8)*N965+$K$8*(L965+2),N965))</f>
        <v>287.54957468282663</v>
      </c>
      <c r="O966" s="2" t="str">
        <f>IF(J966&gt;N965+1,"high",IF(J966&lt;N965-1,"low","middle"))</f>
        <v>low</v>
      </c>
      <c r="P966" s="2">
        <f>IF(O966="low",250,IF(O966="high",300,275))</f>
        <v>250</v>
      </c>
      <c r="Q966" s="2">
        <f>IF(P966=P965,Q965+1,1)</f>
        <v>73</v>
      </c>
      <c r="R966" s="2">
        <f>IF(P966=P965,R965+J966,J966)</f>
        <v>20872.647597634103</v>
      </c>
      <c r="S966" s="2" t="str">
        <f>IF(P967=P966,"NA",R966/Q966)</f>
        <v>NA</v>
      </c>
      <c r="T966" s="2">
        <f>IF(P966=P965,T965+J966^2,J966^2)</f>
        <v>5968153.8598911548</v>
      </c>
      <c r="U966" s="2" t="str">
        <f>IF(NOT($P967=$P966),SQRT(((T966)/($Q966))-S966^2),"NA")</f>
        <v>NA</v>
      </c>
    </row>
    <row r="967" spans="1:21" x14ac:dyDescent="0.2">
      <c r="A967" s="2">
        <f>D967-$D$2</f>
        <v>20.53000020980835</v>
      </c>
      <c r="B967" s="2">
        <v>2.5637948513</v>
      </c>
      <c r="C967" s="2">
        <f>IF(B967&gt;B966,B967+(C966-B966),B967+(C966-B966)+5+A967-A966)</f>
        <v>20.493794679638636</v>
      </c>
      <c r="D967" s="2">
        <v>1577147212.6500001</v>
      </c>
      <c r="E967" s="2">
        <v>440</v>
      </c>
      <c r="F967" s="2">
        <v>899</v>
      </c>
      <c r="G967" s="2">
        <v>631</v>
      </c>
      <c r="H967" s="2">
        <v>698</v>
      </c>
      <c r="I967" s="2">
        <v>285</v>
      </c>
      <c r="J967" s="2">
        <f>$K$2*I967+(1-$K$2)*J966</f>
        <v>285.98880904679231</v>
      </c>
      <c r="K967" s="2"/>
      <c r="L967" s="2">
        <f>IF(O967="low", $K$4*J967+(1-$K$4)*L966,L966)</f>
        <v>285.90212571402276</v>
      </c>
      <c r="M967" s="2">
        <f>IF(O967="high", $K$4*J967+(1-$K$4)*M966,M966)</f>
        <v>292.1938833710102</v>
      </c>
      <c r="N967" s="2">
        <f>IF(O967="high",(1-$K$8)*N966+$K$8*(M966-2),IF(O967="low",(1-$K$8)*N966+$K$8*(L966+2),N966))</f>
        <v>287.56611869272683</v>
      </c>
      <c r="O967" s="2" t="str">
        <f>IF(J967&gt;N966+1,"high",IF(J967&lt;N966-1,"low","middle"))</f>
        <v>low</v>
      </c>
      <c r="P967" s="2">
        <f>IF(O967="low",250,IF(O967="high",300,275))</f>
        <v>250</v>
      </c>
      <c r="Q967" s="2">
        <f>IF(P967=P966,Q966+1,1)</f>
        <v>74</v>
      </c>
      <c r="R967" s="2">
        <f>IF(P967=P966,R966+J967,J967)</f>
        <v>21158.636406680896</v>
      </c>
      <c r="S967" s="2" t="str">
        <f>IF(P968=P967,"NA",R967/Q967)</f>
        <v>NA</v>
      </c>
      <c r="T967" s="2">
        <f>IF(P967=P966,T966+J967^2,J967^2)</f>
        <v>6049943.4587911572</v>
      </c>
      <c r="U967" s="2" t="str">
        <f>IF(NOT($P968=$P967),SQRT(((T967)/($Q967))-S967^2),"NA")</f>
        <v>NA</v>
      </c>
    </row>
    <row r="968" spans="1:21" x14ac:dyDescent="0.2">
      <c r="A968" s="2">
        <f>D968-$D$2</f>
        <v>20.550000190734863</v>
      </c>
      <c r="B968" s="2">
        <v>2.5883078575099998</v>
      </c>
      <c r="C968" s="2">
        <f>IF(B968&gt;B967,B968+(C967-B967),B968+(C967-B967)+5+A968-A967)</f>
        <v>20.518307685848637</v>
      </c>
      <c r="D968" s="2">
        <v>1577147212.6700001</v>
      </c>
      <c r="E968" s="2">
        <v>442</v>
      </c>
      <c r="F968" s="2">
        <v>899</v>
      </c>
      <c r="G968" s="2">
        <v>632</v>
      </c>
      <c r="H968" s="2">
        <v>697</v>
      </c>
      <c r="I968" s="2">
        <v>286</v>
      </c>
      <c r="J968" s="2">
        <f>$K$2*I968+(1-$K$2)*J967</f>
        <v>285.99104723743386</v>
      </c>
      <c r="K968" s="2"/>
      <c r="L968" s="2">
        <f>IF(O968="low", $K$4*J968+(1-$K$4)*L967,L967)</f>
        <v>285.91991001870497</v>
      </c>
      <c r="M968" s="2">
        <f>IF(O968="high", $K$4*J968+(1-$K$4)*M967,M967)</f>
        <v>292.1938833710102</v>
      </c>
      <c r="N968" s="2">
        <f>IF(O968="high",(1-$K$8)*N967+$K$8*(M967-2),IF(O968="low",(1-$K$8)*N967+$K$8*(L967+2),N967))</f>
        <v>287.58291904379166</v>
      </c>
      <c r="O968" s="2" t="str">
        <f>IF(J968&gt;N967+1,"high",IF(J968&lt;N967-1,"low","middle"))</f>
        <v>low</v>
      </c>
      <c r="P968" s="2">
        <f>IF(O968="low",250,IF(O968="high",300,275))</f>
        <v>250</v>
      </c>
      <c r="Q968" s="2">
        <f>IF(P968=P967,Q967+1,1)</f>
        <v>75</v>
      </c>
      <c r="R968" s="2">
        <f>IF(P968=P967,R967+J968,J968)</f>
        <v>21444.627453918329</v>
      </c>
      <c r="S968" s="2" t="str">
        <f>IF(P969=P968,"NA",R968/Q968)</f>
        <v>NA</v>
      </c>
      <c r="T968" s="2">
        <f>IF(P968=P967,T967+J968^2,J968^2)</f>
        <v>6131734.3378911214</v>
      </c>
      <c r="U968" s="2" t="str">
        <f>IF(NOT($P969=$P968),SQRT(((T968)/($Q968))-S968^2),"NA")</f>
        <v>NA</v>
      </c>
    </row>
    <row r="969" spans="1:21" x14ac:dyDescent="0.2">
      <c r="A969" s="2">
        <f>D969-$D$2</f>
        <v>20.580000162124634</v>
      </c>
      <c r="B969" s="2">
        <v>2.6126339435600001</v>
      </c>
      <c r="C969" s="2">
        <f>IF(B969&gt;B968,B969+(C968-B968),B969+(C968-B968)+5+A969-A968)</f>
        <v>20.542633771898636</v>
      </c>
      <c r="D969" s="2">
        <v>1577147212.7</v>
      </c>
      <c r="E969" s="2">
        <v>442</v>
      </c>
      <c r="F969" s="2">
        <v>898</v>
      </c>
      <c r="G969" s="2">
        <v>632</v>
      </c>
      <c r="H969" s="2">
        <v>698</v>
      </c>
      <c r="I969" s="2">
        <v>285</v>
      </c>
      <c r="J969" s="2">
        <f>$K$2*I969+(1-$K$2)*J968</f>
        <v>285.7928377899471</v>
      </c>
      <c r="K969" s="2"/>
      <c r="L969" s="2">
        <f>IF(O969="low", $K$4*J969+(1-$K$4)*L968,L968)</f>
        <v>285.89449557295342</v>
      </c>
      <c r="M969" s="2">
        <f>IF(O969="high", $K$4*J969+(1-$K$4)*M968,M968)</f>
        <v>292.1938833710102</v>
      </c>
      <c r="N969" s="2">
        <f>IF(O969="high",(1-$K$8)*N968+$K$8*(M968-2),IF(O969="low",(1-$K$8)*N968+$K$8*(L968+2),N968))</f>
        <v>287.59976859253732</v>
      </c>
      <c r="O969" s="2" t="str">
        <f>IF(J969&gt;N968+1,"high",IF(J969&lt;N968-1,"low","middle"))</f>
        <v>low</v>
      </c>
      <c r="P969" s="2">
        <f>IF(O969="low",250,IF(O969="high",300,275))</f>
        <v>250</v>
      </c>
      <c r="Q969" s="2">
        <f>IF(P969=P968,Q968+1,1)</f>
        <v>76</v>
      </c>
      <c r="R969" s="2">
        <f>IF(P969=P968,R968+J969,J969)</f>
        <v>21730.420291708277</v>
      </c>
      <c r="S969" s="2" t="str">
        <f>IF(P970=P969,"NA",R969/Q969)</f>
        <v>NA</v>
      </c>
      <c r="T969" s="2">
        <f>IF(P969=P968,T968+J969^2,J969^2)</f>
        <v>6213411.8840231523</v>
      </c>
      <c r="U969" s="2" t="str">
        <f>IF(NOT($P970=$P969),SQRT(((T969)/($Q969))-S969^2),"NA")</f>
        <v>NA</v>
      </c>
    </row>
    <row r="970" spans="1:21" x14ac:dyDescent="0.2">
      <c r="A970" s="2">
        <f>D970-$D$2</f>
        <v>20.600000143051147</v>
      </c>
      <c r="B970" s="2">
        <v>2.6332168579099999</v>
      </c>
      <c r="C970" s="2">
        <f>IF(B970&gt;B969,B970+(C969-B969),B970+(C969-B969)+5+A970-A969)</f>
        <v>20.563216686248637</v>
      </c>
      <c r="D970" s="2">
        <v>1577147212.72</v>
      </c>
      <c r="E970" s="2">
        <v>442</v>
      </c>
      <c r="F970" s="2">
        <v>898</v>
      </c>
      <c r="G970" s="2">
        <v>630</v>
      </c>
      <c r="H970" s="2">
        <v>700</v>
      </c>
      <c r="I970" s="2">
        <v>286</v>
      </c>
      <c r="J970" s="2">
        <f>$K$2*I970+(1-$K$2)*J969</f>
        <v>285.8342702319577</v>
      </c>
      <c r="K970" s="2"/>
      <c r="L970" s="2">
        <f>IF(O970="low", $K$4*J970+(1-$K$4)*L969,L969)</f>
        <v>285.88245050475427</v>
      </c>
      <c r="M970" s="2">
        <f>IF(O970="high", $K$4*J970+(1-$K$4)*M969,M969)</f>
        <v>292.1938833710102</v>
      </c>
      <c r="N970" s="2">
        <f>IF(O970="high",(1-$K$8)*N969+$K$8*(M969-2),IF(O970="low",(1-$K$8)*N969+$K$8*(L969+2),N969))</f>
        <v>287.6145049415581</v>
      </c>
      <c r="O970" s="2" t="str">
        <f>IF(J970&gt;N969+1,"high",IF(J970&lt;N969-1,"low","middle"))</f>
        <v>low</v>
      </c>
      <c r="P970" s="2">
        <f>IF(O970="low",250,IF(O970="high",300,275))</f>
        <v>250</v>
      </c>
      <c r="Q970" s="2">
        <f>IF(P970=P969,Q969+1,1)</f>
        <v>77</v>
      </c>
      <c r="R970" s="2">
        <f>IF(P970=P969,R969+J970,J970)</f>
        <v>22016.254561940234</v>
      </c>
      <c r="S970" s="2" t="str">
        <f>IF(P971=P970,"NA",R970/Q970)</f>
        <v>NA</v>
      </c>
      <c r="T970" s="2">
        <f>IF(P970=P969,T969+J970^2,J970^2)</f>
        <v>6295113.1140621882</v>
      </c>
      <c r="U970" s="2" t="str">
        <f>IF(NOT($P971=$P970),SQRT(((T970)/($Q970))-S970^2),"NA")</f>
        <v>NA</v>
      </c>
    </row>
    <row r="971" spans="1:21" x14ac:dyDescent="0.2">
      <c r="A971" s="2">
        <f>D971-$D$2</f>
        <v>20.620000123977661</v>
      </c>
      <c r="B971" s="2">
        <v>2.6578328609500002</v>
      </c>
      <c r="C971" s="2">
        <f>IF(B971&gt;B970,B971+(C970-B970),B971+(C970-B970)+5+A971-A970)</f>
        <v>20.587832689288639</v>
      </c>
      <c r="D971" s="2">
        <v>1577147212.74</v>
      </c>
      <c r="E971" s="2">
        <v>443</v>
      </c>
      <c r="F971" s="2">
        <v>899</v>
      </c>
      <c r="G971" s="2">
        <v>631</v>
      </c>
      <c r="H971" s="2">
        <v>697</v>
      </c>
      <c r="I971" s="2">
        <v>287</v>
      </c>
      <c r="J971" s="2">
        <f>$K$2*I971+(1-$K$2)*J970</f>
        <v>286.06741618556617</v>
      </c>
      <c r="K971" s="2"/>
      <c r="L971" s="2">
        <f>IF(O971="low", $K$4*J971+(1-$K$4)*L970,L970)</f>
        <v>285.91944364091665</v>
      </c>
      <c r="M971" s="2">
        <f>IF(O971="high", $K$4*J971+(1-$K$4)*M970,M970)</f>
        <v>292.1938833710102</v>
      </c>
      <c r="N971" s="2">
        <f>IF(O971="high",(1-$K$8)*N970+$K$8*(M970-2),IF(O971="low",(1-$K$8)*N970+$K$8*(L970+2),N970))</f>
        <v>287.6279022197179</v>
      </c>
      <c r="O971" s="2" t="str">
        <f>IF(J971&gt;N970+1,"high",IF(J971&lt;N970-1,"low","middle"))</f>
        <v>low</v>
      </c>
      <c r="P971" s="2">
        <f>IF(O971="low",250,IF(O971="high",300,275))</f>
        <v>250</v>
      </c>
      <c r="Q971" s="2">
        <f>IF(P971=P970,Q970+1,1)</f>
        <v>78</v>
      </c>
      <c r="R971" s="2">
        <f>IF(P971=P970,R970+J971,J971)</f>
        <v>22302.321978125801</v>
      </c>
      <c r="S971" s="2" t="str">
        <f>IF(P972=P971,"NA",R971/Q971)</f>
        <v>NA</v>
      </c>
      <c r="T971" s="2">
        <f>IF(P971=P970,T970+J971^2,J971^2)</f>
        <v>6376947.6806652742</v>
      </c>
      <c r="U971" s="2" t="str">
        <f>IF(NOT($P972=$P971),SQRT(((T971)/($Q971))-S971^2),"NA")</f>
        <v>NA</v>
      </c>
    </row>
    <row r="972" spans="1:21" x14ac:dyDescent="0.2">
      <c r="A972" s="2">
        <f>D972-$D$2</f>
        <v>20.640000104904175</v>
      </c>
      <c r="B972" s="2">
        <v>2.6781499385799998</v>
      </c>
      <c r="C972" s="2">
        <f>IF(B972&gt;B971,B972+(C971-B971),B972+(C971-B971)+5+A972-A971)</f>
        <v>20.608149766918636</v>
      </c>
      <c r="D972" s="2">
        <v>1577147212.76</v>
      </c>
      <c r="E972" s="2">
        <v>441</v>
      </c>
      <c r="F972" s="2">
        <v>899</v>
      </c>
      <c r="G972" s="2">
        <v>632</v>
      </c>
      <c r="H972" s="2">
        <v>697</v>
      </c>
      <c r="I972" s="2">
        <v>284</v>
      </c>
      <c r="J972" s="2">
        <f>$K$2*I972+(1-$K$2)*J971</f>
        <v>285.65393294845296</v>
      </c>
      <c r="K972" s="2"/>
      <c r="L972" s="2">
        <f>IF(O972="low", $K$4*J972+(1-$K$4)*L971,L971)</f>
        <v>285.86634150242395</v>
      </c>
      <c r="M972" s="2">
        <f>IF(O972="high", $K$4*J972+(1-$K$4)*M971,M971)</f>
        <v>292.1938833710102</v>
      </c>
      <c r="N972" s="2">
        <f>IF(O972="high",(1-$K$8)*N971+$K$8*(M971-2),IF(O972="low",(1-$K$8)*N971+$K$8*(L971+2),N971))</f>
        <v>287.64247929077783</v>
      </c>
      <c r="O972" s="2" t="str">
        <f>IF(J972&gt;N971+1,"high",IF(J972&lt;N971-1,"low","middle"))</f>
        <v>low</v>
      </c>
      <c r="P972" s="2">
        <f>IF(O972="low",250,IF(O972="high",300,275))</f>
        <v>250</v>
      </c>
      <c r="Q972" s="2">
        <f>IF(P972=P971,Q971+1,1)</f>
        <v>79</v>
      </c>
      <c r="R972" s="2">
        <f>IF(P972=P971,R971+J972,J972)</f>
        <v>22587.975911074253</v>
      </c>
      <c r="S972" s="2" t="str">
        <f>IF(P973=P972,"NA",R972/Q972)</f>
        <v>NA</v>
      </c>
      <c r="T972" s="2">
        <f>IF(P972=P971,T971+J972^2,J972^2)</f>
        <v>6458545.8500741934</v>
      </c>
      <c r="U972" s="2" t="str">
        <f>IF(NOT($P973=$P972),SQRT(((T972)/($Q972))-S972^2),"NA")</f>
        <v>NA</v>
      </c>
    </row>
    <row r="973" spans="1:21" x14ac:dyDescent="0.2">
      <c r="A973" s="2">
        <f>D973-$D$2</f>
        <v>20.670000076293945</v>
      </c>
      <c r="B973" s="2">
        <v>2.7029209136999999</v>
      </c>
      <c r="C973" s="2">
        <f>IF(B973&gt;B972,B973+(C972-B972),B973+(C972-B972)+5+A973-A972)</f>
        <v>20.632920742038635</v>
      </c>
      <c r="D973" s="2">
        <v>1577147212.79</v>
      </c>
      <c r="E973" s="2">
        <v>443</v>
      </c>
      <c r="F973" s="2">
        <v>898</v>
      </c>
      <c r="G973" s="2">
        <v>632</v>
      </c>
      <c r="H973" s="2">
        <v>700</v>
      </c>
      <c r="I973" s="2">
        <v>287</v>
      </c>
      <c r="J973" s="2">
        <f>$K$2*I973+(1-$K$2)*J972</f>
        <v>285.92314635876238</v>
      </c>
      <c r="K973" s="2"/>
      <c r="L973" s="2">
        <f>IF(O973="low", $K$4*J973+(1-$K$4)*L972,L972)</f>
        <v>285.87770247369167</v>
      </c>
      <c r="M973" s="2">
        <f>IF(O973="high", $K$4*J973+(1-$K$4)*M972,M972)</f>
        <v>292.1938833710102</v>
      </c>
      <c r="N973" s="2">
        <f>IF(O973="high",(1-$K$8)*N972+$K$8*(M972-2),IF(O973="low",(1-$K$8)*N972+$K$8*(L972+2),N972))</f>
        <v>287.65367240136015</v>
      </c>
      <c r="O973" s="2" t="str">
        <f>IF(J973&gt;N972+1,"high",IF(J973&lt;N972-1,"low","middle"))</f>
        <v>low</v>
      </c>
      <c r="P973" s="2">
        <f>IF(O973="low",250,IF(O973="high",300,275))</f>
        <v>250</v>
      </c>
      <c r="Q973" s="2">
        <f>IF(P973=P972,Q972+1,1)</f>
        <v>80</v>
      </c>
      <c r="R973" s="2">
        <f>IF(P973=P972,R972+J973,J973)</f>
        <v>22873.899057433016</v>
      </c>
      <c r="S973" s="2" t="str">
        <f>IF(P974=P973,"NA",R973/Q973)</f>
        <v>NA</v>
      </c>
      <c r="T973" s="2">
        <f>IF(P973=P972,T972+J973^2,J973^2)</f>
        <v>6540297.895697888</v>
      </c>
      <c r="U973" s="2" t="str">
        <f>IF(NOT($P974=$P973),SQRT(((T973)/($Q973))-S973^2),"NA")</f>
        <v>NA</v>
      </c>
    </row>
    <row r="974" spans="1:21" x14ac:dyDescent="0.2">
      <c r="A974" s="2">
        <f>D974-$D$2</f>
        <v>20.690000057220459</v>
      </c>
      <c r="B974" s="2">
        <v>2.7271518707300002</v>
      </c>
      <c r="C974" s="2">
        <f>IF(B974&gt;B973,B974+(C973-B973),B974+(C973-B973)+5+A974-A973)</f>
        <v>20.657151699068638</v>
      </c>
      <c r="D974" s="2">
        <v>1577147212.8099999</v>
      </c>
      <c r="E974" s="2">
        <v>443</v>
      </c>
      <c r="F974" s="2">
        <v>898</v>
      </c>
      <c r="G974" s="2">
        <v>630</v>
      </c>
      <c r="H974" s="2">
        <v>698</v>
      </c>
      <c r="I974" s="2">
        <v>287</v>
      </c>
      <c r="J974" s="2">
        <f>$K$2*I974+(1-$K$2)*J973</f>
        <v>286.13851708700992</v>
      </c>
      <c r="K974" s="2"/>
      <c r="L974" s="2">
        <f>IF(O974="low", $K$4*J974+(1-$K$4)*L973,L973)</f>
        <v>285.92986539635535</v>
      </c>
      <c r="M974" s="2">
        <f>IF(O974="high", $K$4*J974+(1-$K$4)*M973,M973)</f>
        <v>292.1938833710102</v>
      </c>
      <c r="N974" s="2">
        <f>IF(O974="high",(1-$K$8)*N973+$K$8*(M973-2),IF(O974="low",(1-$K$8)*N973+$K$8*(L973+2),N973))</f>
        <v>287.66487390497673</v>
      </c>
      <c r="O974" s="2" t="str">
        <f>IF(J974&gt;N973+1,"high",IF(J974&lt;N973-1,"low","middle"))</f>
        <v>low</v>
      </c>
      <c r="P974" s="2">
        <f>IF(O974="low",250,IF(O974="high",300,275))</f>
        <v>250</v>
      </c>
      <c r="Q974" s="2">
        <f>IF(P974=P973,Q973+1,1)</f>
        <v>81</v>
      </c>
      <c r="R974" s="2">
        <f>IF(P974=P973,R973+J974,J974)</f>
        <v>23160.037574520025</v>
      </c>
      <c r="S974" s="2" t="str">
        <f>IF(P975=P974,"NA",R974/Q974)</f>
        <v>NA</v>
      </c>
      <c r="T974" s="2">
        <f>IF(P974=P973,T973+J974^2,J974^2)</f>
        <v>6622173.1466586413</v>
      </c>
      <c r="U974" s="2" t="str">
        <f>IF(NOT($P975=$P974),SQRT(((T974)/($Q974))-S974^2),"NA")</f>
        <v>NA</v>
      </c>
    </row>
    <row r="975" spans="1:21" x14ac:dyDescent="0.2">
      <c r="A975" s="2">
        <f>D975-$D$2</f>
        <v>20.710000038146973</v>
      </c>
      <c r="B975" s="2">
        <v>2.7477579116799999</v>
      </c>
      <c r="C975" s="2">
        <f>IF(B975&gt;B974,B975+(C974-B974),B975+(C974-B974)+5+A975-A974)</f>
        <v>20.677757740018638</v>
      </c>
      <c r="D975" s="2">
        <v>1577147212.8299999</v>
      </c>
      <c r="E975" s="2">
        <v>441</v>
      </c>
      <c r="F975" s="2">
        <v>898</v>
      </c>
      <c r="G975" s="2">
        <v>631</v>
      </c>
      <c r="H975" s="2">
        <v>698</v>
      </c>
      <c r="I975" s="2">
        <v>285</v>
      </c>
      <c r="J975" s="2">
        <f>$K$2*I975+(1-$K$2)*J974</f>
        <v>285.91081366960793</v>
      </c>
      <c r="K975" s="2"/>
      <c r="L975" s="2">
        <f>IF(O975="low", $K$4*J975+(1-$K$4)*L974,L974)</f>
        <v>285.92605505100585</v>
      </c>
      <c r="M975" s="2">
        <f>IF(O975="high", $K$4*J975+(1-$K$4)*M974,M974)</f>
        <v>292.1938833710102</v>
      </c>
      <c r="N975" s="2">
        <f>IF(O975="high",(1-$K$8)*N974+$K$8*(M974-2),IF(O975="low",(1-$K$8)*N974+$K$8*(L974+2),N974))</f>
        <v>287.67812347954566</v>
      </c>
      <c r="O975" s="2" t="str">
        <f>IF(J975&gt;N974+1,"high",IF(J975&lt;N974-1,"low","middle"))</f>
        <v>low</v>
      </c>
      <c r="P975" s="2">
        <f>IF(O975="low",250,IF(O975="high",300,275))</f>
        <v>250</v>
      </c>
      <c r="Q975" s="2">
        <f>IF(P975=P974,Q974+1,1)</f>
        <v>82</v>
      </c>
      <c r="R975" s="2">
        <f>IF(P975=P974,R974+J975,J975)</f>
        <v>23445.948388189634</v>
      </c>
      <c r="S975" s="2" t="str">
        <f>IF(P976=P975,"NA",R975/Q975)</f>
        <v>NA</v>
      </c>
      <c r="T975" s="2">
        <f>IF(P975=P974,T974+J975^2,J975^2)</f>
        <v>6703918.1400318583</v>
      </c>
      <c r="U975" s="2" t="str">
        <f>IF(NOT($P976=$P975),SQRT(((T975)/($Q975))-S975^2),"NA")</f>
        <v>NA</v>
      </c>
    </row>
    <row r="976" spans="1:21" x14ac:dyDescent="0.2">
      <c r="A976" s="2">
        <f>D976-$D$2</f>
        <v>20.740000009536743</v>
      </c>
      <c r="B976" s="2">
        <v>2.7723169326799999</v>
      </c>
      <c r="C976" s="2">
        <f>IF(B976&gt;B975,B976+(C975-B975),B976+(C975-B975)+5+A976-A975)</f>
        <v>20.702316761018636</v>
      </c>
      <c r="D976" s="2">
        <v>1577147212.8599999</v>
      </c>
      <c r="E976" s="2">
        <v>442</v>
      </c>
      <c r="F976" s="2">
        <v>898</v>
      </c>
      <c r="G976" s="2">
        <v>632</v>
      </c>
      <c r="H976" s="2">
        <v>697</v>
      </c>
      <c r="I976" s="2">
        <v>285</v>
      </c>
      <c r="J976" s="2">
        <f>$K$2*I976+(1-$K$2)*J975</f>
        <v>285.72865093568635</v>
      </c>
      <c r="K976" s="2"/>
      <c r="L976" s="2">
        <f>IF(O976="low", $K$4*J976+(1-$K$4)*L975,L975)</f>
        <v>285.88657422794199</v>
      </c>
      <c r="M976" s="2">
        <f>IF(O976="high", $K$4*J976+(1-$K$4)*M975,M975)</f>
        <v>292.1938833710102</v>
      </c>
      <c r="N976" s="2">
        <f>IF(O976="high",(1-$K$8)*N975+$K$8*(M975-2),IF(O976="low",(1-$K$8)*N975+$K$8*(L975+2),N975))</f>
        <v>287.69052005811864</v>
      </c>
      <c r="O976" s="2" t="str">
        <f>IF(J976&gt;N975+1,"high",IF(J976&lt;N975-1,"low","middle"))</f>
        <v>low</v>
      </c>
      <c r="P976" s="2">
        <f>IF(O976="low",250,IF(O976="high",300,275))</f>
        <v>250</v>
      </c>
      <c r="Q976" s="2">
        <f>IF(P976=P975,Q975+1,1)</f>
        <v>83</v>
      </c>
      <c r="R976" s="2">
        <f>IF(P976=P975,R975+J976,J976)</f>
        <v>23731.677039125319</v>
      </c>
      <c r="S976" s="2" t="str">
        <f>IF(P977=P976,"NA",R976/Q976)</f>
        <v>NA</v>
      </c>
      <c r="T976" s="2">
        <f>IF(P976=P975,T975+J976^2,J976^2)</f>
        <v>6785559.0019973852</v>
      </c>
      <c r="U976" s="2" t="str">
        <f>IF(NOT($P977=$P976),SQRT(((T976)/($Q976))-S976^2),"NA")</f>
        <v>NA</v>
      </c>
    </row>
    <row r="977" spans="1:21" x14ac:dyDescent="0.2">
      <c r="A977" s="2">
        <f>D977-$D$2</f>
        <v>20.760000228881836</v>
      </c>
      <c r="B977" s="2">
        <v>2.7928998470300002</v>
      </c>
      <c r="C977" s="2">
        <f>IF(B977&gt;B976,B977+(C976-B976),B977+(C976-B976)+5+A977-A976)</f>
        <v>20.722899675368637</v>
      </c>
      <c r="D977" s="2">
        <v>1577147212.8800001</v>
      </c>
      <c r="E977" s="2">
        <v>443</v>
      </c>
      <c r="F977" s="2">
        <v>898</v>
      </c>
      <c r="G977" s="2">
        <v>632</v>
      </c>
      <c r="H977" s="2">
        <v>698</v>
      </c>
      <c r="I977" s="2">
        <v>286</v>
      </c>
      <c r="J977" s="2">
        <f>$K$2*I977+(1-$K$2)*J976</f>
        <v>285.78292074854909</v>
      </c>
      <c r="K977" s="2"/>
      <c r="L977" s="2">
        <f>IF(O977="low", $K$4*J977+(1-$K$4)*L976,L976)</f>
        <v>285.86584353206342</v>
      </c>
      <c r="M977" s="2">
        <f>IF(O977="high", $K$4*J977+(1-$K$4)*M976,M976)</f>
        <v>292.1938833710102</v>
      </c>
      <c r="N977" s="2">
        <f>IF(O977="high",(1-$K$8)*N976+$K$8*(M976-2),IF(O977="low",(1-$K$8)*N976+$K$8*(L976+2),N976))</f>
        <v>287.70032276660982</v>
      </c>
      <c r="O977" s="2" t="str">
        <f>IF(J977&gt;N976+1,"high",IF(J977&lt;N976-1,"low","middle"))</f>
        <v>low</v>
      </c>
      <c r="P977" s="2">
        <f>IF(O977="low",250,IF(O977="high",300,275))</f>
        <v>250</v>
      </c>
      <c r="Q977" s="2">
        <f>IF(P977=P976,Q976+1,1)</f>
        <v>84</v>
      </c>
      <c r="R977" s="2">
        <f>IF(P977=P976,R976+J977,J977)</f>
        <v>24017.459959873868</v>
      </c>
      <c r="S977" s="2" t="str">
        <f>IF(P978=P977,"NA",R977/Q977)</f>
        <v>NA</v>
      </c>
      <c r="T977" s="2">
        <f>IF(P977=P976,T976+J977^2,J977^2)</f>
        <v>6867230.8797889566</v>
      </c>
      <c r="U977" s="2" t="str">
        <f>IF(NOT($P978=$P977),SQRT(((T977)/($Q977))-S977^2),"NA")</f>
        <v>NA</v>
      </c>
    </row>
    <row r="978" spans="1:21" x14ac:dyDescent="0.2">
      <c r="A978" s="2">
        <f>D978-$D$2</f>
        <v>20.78000020980835</v>
      </c>
      <c r="B978" s="2">
        <v>2.8172807693499999</v>
      </c>
      <c r="C978" s="2">
        <f>IF(B978&gt;B977,B978+(C977-B977),B978+(C977-B977)+5+A978-A977)</f>
        <v>20.747280597688636</v>
      </c>
      <c r="D978" s="2">
        <v>1577147212.9000001</v>
      </c>
      <c r="E978" s="2">
        <v>443</v>
      </c>
      <c r="F978" s="2">
        <v>899</v>
      </c>
      <c r="G978" s="2">
        <v>631</v>
      </c>
      <c r="H978" s="2">
        <v>698</v>
      </c>
      <c r="I978" s="2">
        <v>287</v>
      </c>
      <c r="J978" s="2">
        <f>$K$2*I978+(1-$K$2)*J977</f>
        <v>286.02633659883929</v>
      </c>
      <c r="K978" s="2"/>
      <c r="L978" s="2">
        <f>IF(O978="low", $K$4*J978+(1-$K$4)*L977,L977)</f>
        <v>285.8979421454186</v>
      </c>
      <c r="M978" s="2">
        <f>IF(O978="high", $K$4*J978+(1-$K$4)*M977,M977)</f>
        <v>292.1938833710102</v>
      </c>
      <c r="N978" s="2">
        <f>IF(O978="high",(1-$K$8)*N977+$K$8*(M977-2),IF(O978="low",(1-$K$8)*N977+$K$8*(L977+2),N977))</f>
        <v>287.70859880488246</v>
      </c>
      <c r="O978" s="2" t="str">
        <f>IF(J978&gt;N977+1,"high",IF(J978&lt;N977-1,"low","middle"))</f>
        <v>low</v>
      </c>
      <c r="P978" s="2">
        <f>IF(O978="low",250,IF(O978="high",300,275))</f>
        <v>250</v>
      </c>
      <c r="Q978" s="2">
        <f>IF(P978=P977,Q977+1,1)</f>
        <v>85</v>
      </c>
      <c r="R978" s="2">
        <f>IF(P978=P977,R977+J978,J978)</f>
        <v>24303.486296472707</v>
      </c>
      <c r="S978" s="2" t="str">
        <f>IF(P979=P978,"NA",R978/Q978)</f>
        <v>NA</v>
      </c>
      <c r="T978" s="2">
        <f>IF(P978=P977,T977+J978^2,J978^2)</f>
        <v>6949041.9450171087</v>
      </c>
      <c r="U978" s="2" t="str">
        <f>IF(NOT($P979=$P978),SQRT(((T978)/($Q978))-S978^2),"NA")</f>
        <v>NA</v>
      </c>
    </row>
    <row r="979" spans="1:21" x14ac:dyDescent="0.2">
      <c r="A979" s="2">
        <f>D979-$D$2</f>
        <v>20.81000018119812</v>
      </c>
      <c r="B979" s="2">
        <v>2.8420808315300001</v>
      </c>
      <c r="C979" s="2">
        <f>IF(B979&gt;B978,B979+(C978-B978),B979+(C978-B978)+5+A979-A978)</f>
        <v>20.772080659868639</v>
      </c>
      <c r="D979" s="2">
        <v>1577147212.9300001</v>
      </c>
      <c r="E979" s="2">
        <v>441</v>
      </c>
      <c r="F979" s="2">
        <v>899</v>
      </c>
      <c r="G979" s="2">
        <v>633</v>
      </c>
      <c r="H979" s="2">
        <v>697</v>
      </c>
      <c r="I979" s="2">
        <v>285</v>
      </c>
      <c r="J979" s="2">
        <f>$K$2*I979+(1-$K$2)*J978</f>
        <v>285.82106927907148</v>
      </c>
      <c r="K979" s="2"/>
      <c r="L979" s="2">
        <f>IF(O979="low", $K$4*J979+(1-$K$4)*L978,L978)</f>
        <v>285.88256757214918</v>
      </c>
      <c r="M979" s="2">
        <f>IF(O979="high", $K$4*J979+(1-$K$4)*M978,M978)</f>
        <v>292.1938833710102</v>
      </c>
      <c r="N979" s="2">
        <f>IF(O979="high",(1-$K$8)*N978+$K$8*(M978-2),IF(O979="low",(1-$K$8)*N978+$K$8*(L978+2),N978))</f>
        <v>287.71806597190925</v>
      </c>
      <c r="O979" s="2" t="str">
        <f>IF(J979&gt;N978+1,"high",IF(J979&lt;N978-1,"low","middle"))</f>
        <v>low</v>
      </c>
      <c r="P979" s="2">
        <f>IF(O979="low",250,IF(O979="high",300,275))</f>
        <v>250</v>
      </c>
      <c r="Q979" s="2">
        <f>IF(P979=P978,Q978+1,1)</f>
        <v>86</v>
      </c>
      <c r="R979" s="2">
        <f>IF(P979=P978,R978+J979,J979)</f>
        <v>24589.307365751778</v>
      </c>
      <c r="S979" s="2" t="str">
        <f>IF(P980=P979,"NA",R979/Q979)</f>
        <v>NA</v>
      </c>
      <c r="T979" s="2">
        <f>IF(P979=P978,T978+J979^2,J979^2)</f>
        <v>7030735.6286609406</v>
      </c>
      <c r="U979" s="2" t="str">
        <f>IF(NOT($P980=$P979),SQRT(((T979)/($Q979))-S979^2),"NA")</f>
        <v>NA</v>
      </c>
    </row>
    <row r="980" spans="1:21" x14ac:dyDescent="0.2">
      <c r="A980" s="2">
        <f>D980-$D$2</f>
        <v>20.830000162124634</v>
      </c>
      <c r="B980" s="2">
        <v>2.86262583733</v>
      </c>
      <c r="C980" s="2">
        <f>IF(B980&gt;B979,B980+(C979-B979),B980+(C979-B979)+5+A980-A979)</f>
        <v>20.792625665668638</v>
      </c>
      <c r="D980" s="2">
        <v>1577147212.95</v>
      </c>
      <c r="E980" s="2">
        <v>441</v>
      </c>
      <c r="F980" s="2">
        <v>896</v>
      </c>
      <c r="G980" s="2">
        <v>631</v>
      </c>
      <c r="H980" s="2">
        <v>696</v>
      </c>
      <c r="I980" s="2">
        <v>284</v>
      </c>
      <c r="J980" s="2">
        <f>$K$2*I980+(1-$K$2)*J979</f>
        <v>285.4568554232572</v>
      </c>
      <c r="K980" s="2"/>
      <c r="L980" s="2">
        <f>IF(O980="low", $K$4*J980+(1-$K$4)*L979,L979)</f>
        <v>285.7974251423708</v>
      </c>
      <c r="M980" s="2">
        <f>IF(O980="high", $K$4*J980+(1-$K$4)*M979,M979)</f>
        <v>292.1938833710102</v>
      </c>
      <c r="N980" s="2">
        <f>IF(O980="high",(1-$K$8)*N979+$K$8*(M979-2),IF(O980="low",(1-$K$8)*N979+$K$8*(L979+2),N979))</f>
        <v>287.72629105192124</v>
      </c>
      <c r="O980" s="2" t="str">
        <f>IF(J980&gt;N979+1,"high",IF(J980&lt;N979-1,"low","middle"))</f>
        <v>low</v>
      </c>
      <c r="P980" s="2">
        <f>IF(O980="low",250,IF(O980="high",300,275))</f>
        <v>250</v>
      </c>
      <c r="Q980" s="2">
        <f>IF(P980=P979,Q979+1,1)</f>
        <v>87</v>
      </c>
      <c r="R980" s="2">
        <f>IF(P980=P979,R979+J980,J980)</f>
        <v>24874.764221175035</v>
      </c>
      <c r="S980" s="2" t="str">
        <f>IF(P981=P980,"NA",R980/Q980)</f>
        <v>NA</v>
      </c>
      <c r="T980" s="2">
        <f>IF(P980=P979,T979+J980^2,J980^2)</f>
        <v>7112221.2449690746</v>
      </c>
      <c r="U980" s="2" t="str">
        <f>IF(NOT($P981=$P980),SQRT(((T980)/($Q980))-S980^2),"NA")</f>
        <v>NA</v>
      </c>
    </row>
    <row r="981" spans="1:21" x14ac:dyDescent="0.2">
      <c r="A981" s="2">
        <f>D981-$D$2</f>
        <v>20.850000143051147</v>
      </c>
      <c r="B981" s="2">
        <v>2.8868958949999999</v>
      </c>
      <c r="C981" s="2">
        <f>IF(B981&gt;B980,B981+(C980-B980),B981+(C980-B980)+5+A981-A980)</f>
        <v>20.816895723338636</v>
      </c>
      <c r="D981" s="2">
        <v>1577147212.97</v>
      </c>
      <c r="E981" s="2">
        <v>443</v>
      </c>
      <c r="F981" s="2">
        <v>900</v>
      </c>
      <c r="G981" s="2">
        <v>631</v>
      </c>
      <c r="H981" s="2">
        <v>698</v>
      </c>
      <c r="I981" s="2">
        <v>286</v>
      </c>
      <c r="J981" s="2">
        <f>$K$2*I981+(1-$K$2)*J980</f>
        <v>285.56548433860576</v>
      </c>
      <c r="K981" s="2"/>
      <c r="L981" s="2">
        <f>IF(O981="low", $K$4*J981+(1-$K$4)*L980,L980)</f>
        <v>285.7510369816178</v>
      </c>
      <c r="M981" s="2">
        <f>IF(O981="high", $K$4*J981+(1-$K$4)*M980,M980)</f>
        <v>292.1938833710102</v>
      </c>
      <c r="N981" s="2">
        <f>IF(O981="high",(1-$K$8)*N980+$K$8*(M980-2),IF(O981="low",(1-$K$8)*N980+$K$8*(L980+2),N980))</f>
        <v>287.72984775644375</v>
      </c>
      <c r="O981" s="2" t="str">
        <f>IF(J981&gt;N980+1,"high",IF(J981&lt;N980-1,"low","middle"))</f>
        <v>low</v>
      </c>
      <c r="P981" s="2">
        <f>IF(O981="low",250,IF(O981="high",300,275))</f>
        <v>250</v>
      </c>
      <c r="Q981" s="2">
        <f>IF(P981=P980,Q980+1,1)</f>
        <v>88</v>
      </c>
      <c r="R981" s="2">
        <f>IF(P981=P980,R980+J981,J981)</f>
        <v>25160.329705513643</v>
      </c>
      <c r="S981" s="2" t="str">
        <f>IF(P982=P981,"NA",R981/Q981)</f>
        <v>NA</v>
      </c>
      <c r="T981" s="2">
        <f>IF(P981=P980,T980+J981^2,J981^2)</f>
        <v>7193768.8908146173</v>
      </c>
      <c r="U981" s="2" t="str">
        <f>IF(NOT($P982=$P981),SQRT(((T981)/($Q981))-S981^2),"NA")</f>
        <v>NA</v>
      </c>
    </row>
    <row r="982" spans="1:21" x14ac:dyDescent="0.2">
      <c r="A982" s="2">
        <f>D982-$D$2</f>
        <v>20.870000123977661</v>
      </c>
      <c r="B982" s="2">
        <v>2.9077877998399999</v>
      </c>
      <c r="C982" s="2">
        <f>IF(B982&gt;B981,B982+(C981-B981),B982+(C981-B981)+5+A982-A981)</f>
        <v>20.837787628178638</v>
      </c>
      <c r="D982" s="2">
        <v>1577147212.99</v>
      </c>
      <c r="E982" s="2">
        <v>442</v>
      </c>
      <c r="F982" s="2">
        <v>900</v>
      </c>
      <c r="G982" s="2">
        <v>632</v>
      </c>
      <c r="H982" s="2">
        <v>698</v>
      </c>
      <c r="I982" s="2">
        <v>287</v>
      </c>
      <c r="J982" s="2">
        <f>$K$2*I982+(1-$K$2)*J981</f>
        <v>285.85238747088465</v>
      </c>
      <c r="K982" s="2"/>
      <c r="L982" s="2">
        <f>IF(O982="low", $K$4*J982+(1-$K$4)*L981,L981)</f>
        <v>285.77130707947117</v>
      </c>
      <c r="M982" s="2">
        <f>IF(O982="high", $K$4*J982+(1-$K$4)*M981,M981)</f>
        <v>292.1938833710102</v>
      </c>
      <c r="N982" s="2">
        <f>IF(O982="high",(1-$K$8)*N981+$K$8*(M981-2),IF(O982="low",(1-$K$8)*N981+$K$8*(L981+2),N981))</f>
        <v>287.73090721770239</v>
      </c>
      <c r="O982" s="2" t="str">
        <f>IF(J982&gt;N981+1,"high",IF(J982&lt;N981-1,"low","middle"))</f>
        <v>low</v>
      </c>
      <c r="P982" s="2">
        <f>IF(O982="low",250,IF(O982="high",300,275))</f>
        <v>250</v>
      </c>
      <c r="Q982" s="2">
        <f>IF(P982=P981,Q981+1,1)</f>
        <v>89</v>
      </c>
      <c r="R982" s="2">
        <f>IF(P982=P981,R981+J982,J982)</f>
        <v>25446.182092984527</v>
      </c>
      <c r="S982" s="2" t="str">
        <f>IF(P983=P982,"NA",R982/Q982)</f>
        <v>NA</v>
      </c>
      <c r="T982" s="2">
        <f>IF(P982=P981,T981+J982^2,J982^2)</f>
        <v>7275480.4782374222</v>
      </c>
      <c r="U982" s="2" t="str">
        <f>IF(NOT($P983=$P982),SQRT(((T982)/($Q982))-S982^2),"NA")</f>
        <v>NA</v>
      </c>
    </row>
    <row r="983" spans="1:21" x14ac:dyDescent="0.2">
      <c r="A983" s="2">
        <f>D983-$D$2</f>
        <v>20.900000095367432</v>
      </c>
      <c r="B983" s="2">
        <v>2.9319508075699998</v>
      </c>
      <c r="C983" s="2">
        <f>IF(B983&gt;B982,B983+(C982-B982),B983+(C982-B982)+5+A983-A982)</f>
        <v>20.861950635908638</v>
      </c>
      <c r="D983" s="2">
        <v>1577147213.02</v>
      </c>
      <c r="E983" s="2">
        <v>442</v>
      </c>
      <c r="F983" s="2">
        <v>898</v>
      </c>
      <c r="G983" s="2">
        <v>632</v>
      </c>
      <c r="H983" s="2">
        <v>697</v>
      </c>
      <c r="I983" s="2">
        <v>285</v>
      </c>
      <c r="J983" s="2">
        <f>$K$2*I983+(1-$K$2)*J982</f>
        <v>285.68190997670774</v>
      </c>
      <c r="K983" s="2"/>
      <c r="L983" s="2">
        <f>IF(O983="low", $K$4*J983+(1-$K$4)*L982,L982)</f>
        <v>285.7534276589185</v>
      </c>
      <c r="M983" s="2">
        <f>IF(O983="high", $K$4*J983+(1-$K$4)*M982,M982)</f>
        <v>292.1938833710102</v>
      </c>
      <c r="N983" s="2">
        <f>IF(O983="high",(1-$K$8)*N982+$K$8*(M982-2),IF(O983="low",(1-$K$8)*N982+$K$8*(L982+2),N982))</f>
        <v>287.73292721079082</v>
      </c>
      <c r="O983" s="2" t="str">
        <f>IF(J983&gt;N982+1,"high",IF(J983&lt;N982-1,"low","middle"))</f>
        <v>low</v>
      </c>
      <c r="P983" s="2">
        <f>IF(O983="low",250,IF(O983="high",300,275))</f>
        <v>250</v>
      </c>
      <c r="Q983" s="2">
        <f>IF(P983=P982,Q982+1,1)</f>
        <v>90</v>
      </c>
      <c r="R983" s="2">
        <f>IF(P983=P982,R982+J983,J983)</f>
        <v>25731.864002961236</v>
      </c>
      <c r="S983" s="2" t="str">
        <f>IF(P984=P983,"NA",R983/Q983)</f>
        <v>NA</v>
      </c>
      <c r="T983" s="2">
        <f>IF(P983=P982,T982+J983^2,J983^2)</f>
        <v>7357094.6319253622</v>
      </c>
      <c r="U983" s="2" t="str">
        <f>IF(NOT($P984=$P983),SQRT(((T983)/($Q983))-S983^2),"NA")</f>
        <v>NA</v>
      </c>
    </row>
    <row r="984" spans="1:21" x14ac:dyDescent="0.2">
      <c r="A984" s="2">
        <f>D984-$D$2</f>
        <v>20.920000076293945</v>
      </c>
      <c r="B984" s="2">
        <v>2.9524638652799999</v>
      </c>
      <c r="C984" s="2">
        <f>IF(B984&gt;B983,B984+(C983-B983),B984+(C983-B983)+5+A984-A983)</f>
        <v>20.882463693618636</v>
      </c>
      <c r="D984" s="2">
        <v>1577147213.04</v>
      </c>
      <c r="E984" s="2">
        <v>443</v>
      </c>
      <c r="F984" s="2">
        <v>899</v>
      </c>
      <c r="G984" s="2">
        <v>632</v>
      </c>
      <c r="H984" s="2">
        <v>698</v>
      </c>
      <c r="I984" s="2">
        <v>287</v>
      </c>
      <c r="J984" s="2">
        <f>$K$2*I984+(1-$K$2)*J983</f>
        <v>285.94552798136624</v>
      </c>
      <c r="K984" s="2"/>
      <c r="L984" s="2">
        <f>IF(O984="low", $K$4*J984+(1-$K$4)*L983,L983)</f>
        <v>285.79184772340807</v>
      </c>
      <c r="M984" s="2">
        <f>IF(O984="high", $K$4*J984+(1-$K$4)*M983,M983)</f>
        <v>292.1938833710102</v>
      </c>
      <c r="N984" s="2">
        <f>IF(O984="high",(1-$K$8)*N983+$K$8*(M983-2),IF(O984="low",(1-$K$8)*N983+$K$8*(L983+2),N983))</f>
        <v>287.73395223319721</v>
      </c>
      <c r="O984" s="2" t="str">
        <f>IF(J984&gt;N983+1,"high",IF(J984&lt;N983-1,"low","middle"))</f>
        <v>low</v>
      </c>
      <c r="P984" s="2">
        <f>IF(O984="low",250,IF(O984="high",300,275))</f>
        <v>250</v>
      </c>
      <c r="Q984" s="2">
        <f>IF(P984=P983,Q983+1,1)</f>
        <v>91</v>
      </c>
      <c r="R984" s="2">
        <f>IF(P984=P983,R983+J984,J984)</f>
        <v>26017.809530942603</v>
      </c>
      <c r="S984" s="2" t="str">
        <f>IF(P985=P984,"NA",R984/Q984)</f>
        <v>NA</v>
      </c>
      <c r="T984" s="2">
        <f>IF(P984=P983,T983+J984^2,J984^2)</f>
        <v>7438859.4768979046</v>
      </c>
      <c r="U984" s="2" t="str">
        <f>IF(NOT($P985=$P984),SQRT(((T984)/($Q984))-S984^2),"NA")</f>
        <v>NA</v>
      </c>
    </row>
    <row r="985" spans="1:21" x14ac:dyDescent="0.2">
      <c r="A985" s="2">
        <f>D985-$D$2</f>
        <v>20.940000057220459</v>
      </c>
      <c r="B985" s="2">
        <v>2.9770748615299998</v>
      </c>
      <c r="C985" s="2">
        <f>IF(B985&gt;B984,B985+(C984-B984),B985+(C984-B984)+5+A985-A984)</f>
        <v>20.907074689868637</v>
      </c>
      <c r="D985" s="2">
        <v>1577147213.0599999</v>
      </c>
      <c r="E985" s="2">
        <v>443</v>
      </c>
      <c r="F985" s="2">
        <v>899</v>
      </c>
      <c r="G985" s="2">
        <v>631</v>
      </c>
      <c r="H985" s="2">
        <v>696</v>
      </c>
      <c r="I985" s="2">
        <v>287</v>
      </c>
      <c r="J985" s="2">
        <f>$K$2*I985+(1-$K$2)*J984</f>
        <v>286.15642238509304</v>
      </c>
      <c r="K985" s="2"/>
      <c r="L985" s="2">
        <f>IF(O985="low", $K$4*J985+(1-$K$4)*L984,L984)</f>
        <v>285.8647626557451</v>
      </c>
      <c r="M985" s="2">
        <f>IF(O985="high", $K$4*J985+(1-$K$4)*M984,M984)</f>
        <v>292.1938833710102</v>
      </c>
      <c r="N985" s="2">
        <f>IF(O985="high",(1-$K$8)*N984+$K$8*(M984-2),IF(O985="low",(1-$K$8)*N984+$K$8*(L984+2),N984))</f>
        <v>287.73684700770775</v>
      </c>
      <c r="O985" s="2" t="str">
        <f>IF(J985&gt;N984+1,"high",IF(J985&lt;N984-1,"low","middle"))</f>
        <v>low</v>
      </c>
      <c r="P985" s="2">
        <f>IF(O985="low",250,IF(O985="high",300,275))</f>
        <v>250</v>
      </c>
      <c r="Q985" s="2">
        <f>IF(P985=P984,Q984+1,1)</f>
        <v>92</v>
      </c>
      <c r="R985" s="2">
        <f>IF(P985=P984,R984+J985,J985)</f>
        <v>26303.965953327697</v>
      </c>
      <c r="S985" s="2" t="str">
        <f>IF(P986=P985,"NA",R985/Q985)</f>
        <v>NA</v>
      </c>
      <c r="T985" s="2">
        <f>IF(P985=P984,T984+J985^2,J985^2)</f>
        <v>7520744.9749701405</v>
      </c>
      <c r="U985" s="2" t="str">
        <f>IF(NOT($P986=$P985),SQRT(((T985)/($Q985))-S985^2),"NA")</f>
        <v>NA</v>
      </c>
    </row>
    <row r="986" spans="1:21" x14ac:dyDescent="0.2">
      <c r="A986" s="2">
        <f>D986-$D$2</f>
        <v>20.970000028610229</v>
      </c>
      <c r="B986" s="2">
        <v>3.00178098679</v>
      </c>
      <c r="C986" s="2">
        <f>IF(B986&gt;B985,B986+(C985-B985),B986+(C985-B985)+5+A986-A985)</f>
        <v>20.931780815128636</v>
      </c>
      <c r="D986" s="2">
        <v>1577147213.0899999</v>
      </c>
      <c r="E986" s="2">
        <v>442</v>
      </c>
      <c r="F986" s="2">
        <v>899</v>
      </c>
      <c r="G986" s="2">
        <v>632</v>
      </c>
      <c r="H986" s="2">
        <v>698</v>
      </c>
      <c r="I986" s="2">
        <v>287</v>
      </c>
      <c r="J986" s="2">
        <f>$K$2*I986+(1-$K$2)*J985</f>
        <v>286.32513790807445</v>
      </c>
      <c r="K986" s="2"/>
      <c r="L986" s="2">
        <f>IF(O986="low", $K$4*J986+(1-$K$4)*L985,L985)</f>
        <v>285.95683770621099</v>
      </c>
      <c r="M986" s="2">
        <f>IF(O986="high", $K$4*J986+(1-$K$4)*M985,M985)</f>
        <v>292.1938833710102</v>
      </c>
      <c r="N986" s="2">
        <f>IF(O986="high",(1-$K$8)*N985+$K$8*(M985-2),IF(O986="low",(1-$K$8)*N985+$K$8*(L985+2),N985))</f>
        <v>287.7432427901096</v>
      </c>
      <c r="O986" s="2" t="str">
        <f>IF(J986&gt;N985+1,"high",IF(J986&lt;N985-1,"low","middle"))</f>
        <v>low</v>
      </c>
      <c r="P986" s="2">
        <f>IF(O986="low",250,IF(O986="high",300,275))</f>
        <v>250</v>
      </c>
      <c r="Q986" s="2">
        <f>IF(P986=P985,Q985+1,1)</f>
        <v>93</v>
      </c>
      <c r="R986" s="2">
        <f>IF(P986=P985,R985+J986,J986)</f>
        <v>26590.291091235773</v>
      </c>
      <c r="S986" s="2" t="str">
        <f>IF(P987=P986,"NA",R986/Q986)</f>
        <v>NA</v>
      </c>
      <c r="T986" s="2">
        <f>IF(P986=P985,T985+J986^2,J986^2)</f>
        <v>7602727.059568218</v>
      </c>
      <c r="U986" s="2" t="str">
        <f>IF(NOT($P987=$P986),SQRT(((T986)/($Q986))-S986^2),"NA")</f>
        <v>NA</v>
      </c>
    </row>
    <row r="987" spans="1:21" x14ac:dyDescent="0.2">
      <c r="A987" s="2">
        <f>D987-$D$2</f>
        <v>20.990000009536743</v>
      </c>
      <c r="B987" s="2">
        <v>3.0223548412299999</v>
      </c>
      <c r="C987" s="2">
        <f>IF(B987&gt;B986,B987+(C986-B986),B987+(C986-B986)+5+A987-A986)</f>
        <v>20.952354669568638</v>
      </c>
      <c r="D987" s="2">
        <v>1577147213.1099999</v>
      </c>
      <c r="E987" s="2">
        <v>443</v>
      </c>
      <c r="F987" s="2">
        <v>898</v>
      </c>
      <c r="G987" s="2">
        <v>632</v>
      </c>
      <c r="H987" s="2">
        <v>698</v>
      </c>
      <c r="I987" s="2">
        <v>286</v>
      </c>
      <c r="J987" s="2">
        <f>$K$2*I987+(1-$K$2)*J986</f>
        <v>286.2601103264596</v>
      </c>
      <c r="K987" s="2"/>
      <c r="L987" s="2">
        <f>IF(O987="low", $K$4*J987+(1-$K$4)*L986,L986)</f>
        <v>286.0174922302607</v>
      </c>
      <c r="M987" s="2">
        <f>IF(O987="high", $K$4*J987+(1-$K$4)*M986,M986)</f>
        <v>292.1938833710102</v>
      </c>
      <c r="N987" s="2">
        <f>IF(O987="high",(1-$K$8)*N986+$K$8*(M986-2),IF(O987="low",(1-$K$8)*N986+$K$8*(L986+2),N986))</f>
        <v>287.75392253591463</v>
      </c>
      <c r="O987" s="2" t="str">
        <f>IF(J987&gt;N986+1,"high",IF(J987&lt;N986-1,"low","middle"))</f>
        <v>low</v>
      </c>
      <c r="P987" s="2">
        <f>IF(O987="low",250,IF(O987="high",300,275))</f>
        <v>250</v>
      </c>
      <c r="Q987" s="2">
        <f>IF(P987=P986,Q986+1,1)</f>
        <v>94</v>
      </c>
      <c r="R987" s="2">
        <f>IF(P987=P986,R986+J987,J987)</f>
        <v>26876.551201562233</v>
      </c>
      <c r="S987" s="2" t="str">
        <f>IF(P988=P987,"NA",R987/Q987)</f>
        <v>NA</v>
      </c>
      <c r="T987" s="2">
        <f>IF(P987=P986,T986+J987^2,J987^2)</f>
        <v>7684671.9103323352</v>
      </c>
      <c r="U987" s="2" t="str">
        <f>IF(NOT($P988=$P987),SQRT(((T987)/($Q987))-S987^2),"NA")</f>
        <v>NA</v>
      </c>
    </row>
    <row r="988" spans="1:21" x14ac:dyDescent="0.2">
      <c r="A988" s="2">
        <f>D988-$D$2</f>
        <v>21.010000228881836</v>
      </c>
      <c r="B988" s="2">
        <v>3.0466327667200002</v>
      </c>
      <c r="C988" s="2">
        <f>IF(B988&gt;B987,B988+(C987-B987),B988+(C987-B987)+5+A988-A987)</f>
        <v>20.976632595058639</v>
      </c>
      <c r="D988" s="2">
        <v>1577147213.1300001</v>
      </c>
      <c r="E988" s="2">
        <v>441</v>
      </c>
      <c r="F988" s="2">
        <v>899</v>
      </c>
      <c r="G988" s="2">
        <v>630</v>
      </c>
      <c r="H988" s="2">
        <v>696</v>
      </c>
      <c r="I988" s="2">
        <v>285</v>
      </c>
      <c r="J988" s="2">
        <f>$K$2*I988+(1-$K$2)*J987</f>
        <v>286.0080882611677</v>
      </c>
      <c r="K988" s="2"/>
      <c r="L988" s="2">
        <f>IF(O988="low", $K$4*J988+(1-$K$4)*L987,L987)</f>
        <v>286.0156114364421</v>
      </c>
      <c r="M988" s="2">
        <f>IF(O988="high", $K$4*J988+(1-$K$4)*M987,M987)</f>
        <v>292.1938833710102</v>
      </c>
      <c r="N988" s="2">
        <f>IF(O988="high",(1-$K$8)*N987+$K$8*(M987-2),IF(O988="low",(1-$K$8)*N987+$K$8*(L987+2),N987))</f>
        <v>287.76710102063191</v>
      </c>
      <c r="O988" s="2" t="str">
        <f>IF(J988&gt;N987+1,"high",IF(J988&lt;N987-1,"low","middle"))</f>
        <v>low</v>
      </c>
      <c r="P988" s="2">
        <f>IF(O988="low",250,IF(O988="high",300,275))</f>
        <v>250</v>
      </c>
      <c r="Q988" s="2">
        <f>IF(P988=P987,Q987+1,1)</f>
        <v>95</v>
      </c>
      <c r="R988" s="2">
        <f>IF(P988=P987,R987+J988,J988)</f>
        <v>27162.559289823403</v>
      </c>
      <c r="S988" s="2" t="str">
        <f>IF(P989=P988,"NA",R988/Q988)</f>
        <v>NA</v>
      </c>
      <c r="T988" s="2">
        <f>IF(P988=P987,T987+J988^2,J988^2)</f>
        <v>7766472.5368831428</v>
      </c>
      <c r="U988" s="2" t="str">
        <f>IF(NOT($P989=$P988),SQRT(((T988)/($Q988))-S988^2),"NA")</f>
        <v>NA</v>
      </c>
    </row>
    <row r="989" spans="1:21" x14ac:dyDescent="0.2">
      <c r="A989" s="2">
        <f>D989-$D$2</f>
        <v>21.03000020980835</v>
      </c>
      <c r="B989" s="2">
        <v>3.0674488544499998</v>
      </c>
      <c r="C989" s="2">
        <f>IF(B989&gt;B988,B989+(C988-B988),B989+(C988-B988)+5+A989-A988)</f>
        <v>20.997448682788637</v>
      </c>
      <c r="D989" s="2">
        <v>1577147213.1500001</v>
      </c>
      <c r="E989" s="2">
        <v>443</v>
      </c>
      <c r="F989" s="2">
        <v>899</v>
      </c>
      <c r="G989" s="2">
        <v>632</v>
      </c>
      <c r="H989" s="2">
        <v>697</v>
      </c>
      <c r="I989" s="2">
        <v>287</v>
      </c>
      <c r="J989" s="2">
        <f>$K$2*I989+(1-$K$2)*J988</f>
        <v>286.20647060893418</v>
      </c>
      <c r="K989" s="2"/>
      <c r="L989" s="2">
        <f>IF(O989="low", $K$4*J989+(1-$K$4)*L988,L988)</f>
        <v>286.05378327094053</v>
      </c>
      <c r="M989" s="2">
        <f>IF(O989="high", $K$4*J989+(1-$K$4)*M988,M988)</f>
        <v>292.1938833710102</v>
      </c>
      <c r="N989" s="2">
        <f>IF(O989="high",(1-$K$8)*N988+$K$8*(M988-2),IF(O989="low",(1-$K$8)*N988+$K$8*(L988+2),N988))</f>
        <v>287.7795265414224</v>
      </c>
      <c r="O989" s="2" t="str">
        <f>IF(J989&gt;N988+1,"high",IF(J989&lt;N988-1,"low","middle"))</f>
        <v>low</v>
      </c>
      <c r="P989" s="2">
        <f>IF(O989="low",250,IF(O989="high",300,275))</f>
        <v>250</v>
      </c>
      <c r="Q989" s="2">
        <f>IF(P989=P988,Q988+1,1)</f>
        <v>96</v>
      </c>
      <c r="R989" s="2">
        <f>IF(P989=P988,R988+J989,J989)</f>
        <v>27448.765760432336</v>
      </c>
      <c r="S989" s="2" t="str">
        <f>IF(P990=P989,"NA",R989/Q989)</f>
        <v>NA</v>
      </c>
      <c r="T989" s="2">
        <f>IF(P989=P988,T988+J989^2,J989^2)</f>
        <v>7848386.6807015659</v>
      </c>
      <c r="U989" s="2" t="str">
        <f>IF(NOT($P990=$P989),SQRT(((T989)/($Q989))-S989^2),"NA")</f>
        <v>NA</v>
      </c>
    </row>
    <row r="990" spans="1:21" x14ac:dyDescent="0.2">
      <c r="A990" s="2">
        <f>D990-$D$2</f>
        <v>21.06000018119812</v>
      </c>
      <c r="B990" s="2">
        <v>3.0918219089500001</v>
      </c>
      <c r="C990" s="2">
        <f>IF(B990&gt;B989,B990+(C989-B989),B990+(C989-B989)+5+A990-A989)</f>
        <v>21.021821737288636</v>
      </c>
      <c r="D990" s="2">
        <v>1577147213.1800001</v>
      </c>
      <c r="E990" s="2">
        <v>442</v>
      </c>
      <c r="F990" s="2">
        <v>898</v>
      </c>
      <c r="G990" s="2">
        <v>632</v>
      </c>
      <c r="H990" s="2">
        <v>699</v>
      </c>
      <c r="I990" s="2">
        <v>286</v>
      </c>
      <c r="J990" s="2">
        <f>$K$2*I990+(1-$K$2)*J989</f>
        <v>286.16517648714733</v>
      </c>
      <c r="K990" s="2"/>
      <c r="L990" s="2">
        <f>IF(O990="low", $K$4*J990+(1-$K$4)*L989,L989)</f>
        <v>286.07606191418188</v>
      </c>
      <c r="M990" s="2">
        <f>IF(O990="high", $K$4*J990+(1-$K$4)*M989,M989)</f>
        <v>292.1938833710102</v>
      </c>
      <c r="N990" s="2">
        <f>IF(O990="high",(1-$K$8)*N989+$K$8*(M989-2),IF(O990="low",(1-$K$8)*N989+$K$8*(L989+2),N989))</f>
        <v>287.79323937789832</v>
      </c>
      <c r="O990" s="2" t="str">
        <f>IF(J990&gt;N989+1,"high",IF(J990&lt;N989-1,"low","middle"))</f>
        <v>low</v>
      </c>
      <c r="P990" s="2">
        <f>IF(O990="low",250,IF(O990="high",300,275))</f>
        <v>250</v>
      </c>
      <c r="Q990" s="2">
        <f>IF(P990=P989,Q989+1,1)</f>
        <v>97</v>
      </c>
      <c r="R990" s="2">
        <f>IF(P990=P989,R989+J990,J990)</f>
        <v>27734.930936919482</v>
      </c>
      <c r="S990" s="2" t="str">
        <f>IF(P991=P990,"NA",R990/Q990)</f>
        <v>NA</v>
      </c>
      <c r="T990" s="2">
        <f>IF(P990=P989,T989+J990^2,J990^2)</f>
        <v>7930277.1889354857</v>
      </c>
      <c r="U990" s="2" t="str">
        <f>IF(NOT($P991=$P990),SQRT(((T990)/($Q990))-S990^2),"NA")</f>
        <v>NA</v>
      </c>
    </row>
    <row r="991" spans="1:21" x14ac:dyDescent="0.2">
      <c r="A991" s="2">
        <f>D991-$D$2</f>
        <v>21.080000162124634</v>
      </c>
      <c r="B991" s="2">
        <v>3.1162688732100001</v>
      </c>
      <c r="C991" s="2">
        <f>IF(B991&gt;B990,B991+(C990-B990),B991+(C990-B990)+5+A991-A990)</f>
        <v>21.046268701548637</v>
      </c>
      <c r="D991" s="2">
        <v>1577147213.2</v>
      </c>
      <c r="E991" s="2">
        <v>442</v>
      </c>
      <c r="F991" s="2">
        <v>898</v>
      </c>
      <c r="G991" s="2">
        <v>631</v>
      </c>
      <c r="H991" s="2">
        <v>696</v>
      </c>
      <c r="I991" s="2">
        <v>286</v>
      </c>
      <c r="J991" s="2">
        <f>$K$2*I991+(1-$K$2)*J990</f>
        <v>286.13214118971786</v>
      </c>
      <c r="K991" s="2"/>
      <c r="L991" s="2">
        <f>IF(O991="low", $K$4*J991+(1-$K$4)*L990,L990)</f>
        <v>286.08727776928907</v>
      </c>
      <c r="M991" s="2">
        <f>IF(O991="high", $K$4*J991+(1-$K$4)*M990,M990)</f>
        <v>292.1938833710102</v>
      </c>
      <c r="N991" s="2">
        <f>IF(O991="high",(1-$K$8)*N990+$K$8*(M990-2),IF(O991="low",(1-$K$8)*N990+$K$8*(L990+2),N990))</f>
        <v>287.80738050471246</v>
      </c>
      <c r="O991" s="2" t="str">
        <f>IF(J991&gt;N990+1,"high",IF(J991&lt;N990-1,"low","middle"))</f>
        <v>low</v>
      </c>
      <c r="P991" s="2">
        <f>IF(O991="low",250,IF(O991="high",300,275))</f>
        <v>250</v>
      </c>
      <c r="Q991" s="2">
        <f>IF(P991=P990,Q990+1,1)</f>
        <v>98</v>
      </c>
      <c r="R991" s="2">
        <f>IF(P991=P990,R990+J991,J991)</f>
        <v>28021.0630781092</v>
      </c>
      <c r="S991" s="2" t="str">
        <f>IF(P992=P991,"NA",R991/Q991)</f>
        <v>NA</v>
      </c>
      <c r="T991" s="2">
        <f>IF(P991=P990,T990+J991^2,J991^2)</f>
        <v>8012148.7911572987</v>
      </c>
      <c r="U991" s="2" t="str">
        <f>IF(NOT($P992=$P991),SQRT(((T991)/($Q991))-S991^2),"NA")</f>
        <v>NA</v>
      </c>
    </row>
    <row r="992" spans="1:21" x14ac:dyDescent="0.2">
      <c r="A992" s="2">
        <f>D992-$D$2</f>
        <v>21.100000143051147</v>
      </c>
      <c r="B992" s="2">
        <v>3.1368579864499999</v>
      </c>
      <c r="C992" s="2">
        <f>IF(B992&gt;B991,B992+(C991-B991),B992+(C991-B991)+5+A992-A991)</f>
        <v>21.066857814788637</v>
      </c>
      <c r="D992" s="2">
        <v>1577147213.22</v>
      </c>
      <c r="E992" s="2">
        <v>443</v>
      </c>
      <c r="F992" s="2">
        <v>899</v>
      </c>
      <c r="G992" s="2">
        <v>633</v>
      </c>
      <c r="H992" s="2">
        <v>696</v>
      </c>
      <c r="I992" s="2">
        <v>285</v>
      </c>
      <c r="J992" s="2">
        <f>$K$2*I992+(1-$K$2)*J991</f>
        <v>285.90571295177426</v>
      </c>
      <c r="K992" s="2"/>
      <c r="L992" s="2">
        <f>IF(O992="low", $K$4*J992+(1-$K$4)*L991,L991)</f>
        <v>286.05096480578612</v>
      </c>
      <c r="M992" s="2">
        <f>IF(O992="high", $K$4*J992+(1-$K$4)*M991,M991)</f>
        <v>292.1938833710102</v>
      </c>
      <c r="N992" s="2">
        <f>IF(O992="high",(1-$K$8)*N991+$K$8*(M991-2),IF(O992="low",(1-$K$8)*N991+$K$8*(L991+2),N991))</f>
        <v>287.82137536794124</v>
      </c>
      <c r="O992" s="2" t="str">
        <f>IF(J992&gt;N991+1,"high",IF(J992&lt;N991-1,"low","middle"))</f>
        <v>low</v>
      </c>
      <c r="P992" s="2">
        <f>IF(O992="low",250,IF(O992="high",300,275))</f>
        <v>250</v>
      </c>
      <c r="Q992" s="2">
        <f>IF(P992=P991,Q991+1,1)</f>
        <v>99</v>
      </c>
      <c r="R992" s="2">
        <f>IF(P992=P991,R991+J992,J992)</f>
        <v>28306.968791060975</v>
      </c>
      <c r="S992" s="2" t="str">
        <f>IF(P993=P992,"NA",R992/Q992)</f>
        <v>NA</v>
      </c>
      <c r="T992" s="2">
        <f>IF(P992=P991,T991+J992^2,J992^2)</f>
        <v>8093890.8678557612</v>
      </c>
      <c r="U992" s="2" t="str">
        <f>IF(NOT($P993=$P992),SQRT(((T992)/($Q992))-S992^2),"NA")</f>
        <v>NA</v>
      </c>
    </row>
    <row r="993" spans="1:21" x14ac:dyDescent="0.2">
      <c r="A993" s="2">
        <f>D993-$D$2</f>
        <v>21.130000114440918</v>
      </c>
      <c r="B993" s="2">
        <v>3.1615087985999999</v>
      </c>
      <c r="C993" s="2">
        <f>IF(B993&gt;B992,B993+(C992-B992),B993+(C992-B992)+5+A993-A992)</f>
        <v>21.091508626938637</v>
      </c>
      <c r="D993" s="2">
        <v>1577147213.25</v>
      </c>
      <c r="E993" s="2">
        <v>442</v>
      </c>
      <c r="F993" s="2">
        <v>899</v>
      </c>
      <c r="G993" s="2">
        <v>632</v>
      </c>
      <c r="H993" s="2">
        <v>698</v>
      </c>
      <c r="I993" s="2">
        <v>286</v>
      </c>
      <c r="J993" s="2">
        <f>$K$2*I993+(1-$K$2)*J992</f>
        <v>285.9245703614194</v>
      </c>
      <c r="K993" s="2"/>
      <c r="L993" s="2">
        <f>IF(O993="low", $K$4*J993+(1-$K$4)*L992,L992)</f>
        <v>286.02568591691278</v>
      </c>
      <c r="M993" s="2">
        <f>IF(O993="high", $K$4*J993+(1-$K$4)*M992,M992)</f>
        <v>292.1938833710102</v>
      </c>
      <c r="N993" s="2">
        <f>IF(O993="high",(1-$K$8)*N992+$K$8*(M992-2),IF(O993="low",(1-$K$8)*N992+$K$8*(L992+2),N992))</f>
        <v>287.83285483983349</v>
      </c>
      <c r="O993" s="2" t="str">
        <f>IF(J993&gt;N992+1,"high",IF(J993&lt;N992-1,"low","middle"))</f>
        <v>low</v>
      </c>
      <c r="P993" s="2">
        <f>IF(O993="low",250,IF(O993="high",300,275))</f>
        <v>250</v>
      </c>
      <c r="Q993" s="2">
        <f>IF(P993=P992,Q992+1,1)</f>
        <v>100</v>
      </c>
      <c r="R993" s="2">
        <f>IF(P993=P992,R992+J993,J993)</f>
        <v>28592.893361422393</v>
      </c>
      <c r="S993" s="2" t="str">
        <f>IF(P994=P993,"NA",R993/Q993)</f>
        <v>NA</v>
      </c>
      <c r="T993" s="2">
        <f>IF(P993=P992,T992+J993^2,J993^2)</f>
        <v>8175643.7277921233</v>
      </c>
      <c r="U993" s="2" t="str">
        <f>IF(NOT($P994=$P993),SQRT(((T993)/($Q993))-S993^2),"NA")</f>
        <v>NA</v>
      </c>
    </row>
    <row r="994" spans="1:21" x14ac:dyDescent="0.2">
      <c r="A994" s="2">
        <f>D994-$D$2</f>
        <v>21.150000095367432</v>
      </c>
      <c r="B994" s="2">
        <v>3.1818728447</v>
      </c>
      <c r="C994" s="2">
        <f>IF(B994&gt;B993,B994+(C993-B993),B994+(C993-B993)+5+A994-A993)</f>
        <v>21.111872673038636</v>
      </c>
      <c r="D994" s="2">
        <v>1577147213.27</v>
      </c>
      <c r="E994" s="2">
        <v>443</v>
      </c>
      <c r="F994" s="2">
        <v>898</v>
      </c>
      <c r="G994" s="2">
        <v>633</v>
      </c>
      <c r="H994" s="2">
        <v>698</v>
      </c>
      <c r="I994" s="2">
        <v>288</v>
      </c>
      <c r="J994" s="2">
        <f>$K$2*I994+(1-$K$2)*J993</f>
        <v>286.33965628913552</v>
      </c>
      <c r="K994" s="2"/>
      <c r="L994" s="2">
        <f>IF(O994="low", $K$4*J994+(1-$K$4)*L993,L993)</f>
        <v>286.08847999135736</v>
      </c>
      <c r="M994" s="2">
        <f>IF(O994="high", $K$4*J994+(1-$K$4)*M993,M993)</f>
        <v>292.1938833710102</v>
      </c>
      <c r="N994" s="2">
        <f>IF(O994="high",(1-$K$8)*N993+$K$8*(M993-2),IF(O994="low",(1-$K$8)*N993+$K$8*(L993+2),N993))</f>
        <v>287.84249639368744</v>
      </c>
      <c r="O994" s="2" t="str">
        <f>IF(J994&gt;N993+1,"high",IF(J994&lt;N993-1,"low","middle"))</f>
        <v>low</v>
      </c>
      <c r="P994" s="2">
        <f>IF(O994="low",250,IF(O994="high",300,275))</f>
        <v>250</v>
      </c>
      <c r="Q994" s="2">
        <f>IF(P994=P993,Q993+1,1)</f>
        <v>101</v>
      </c>
      <c r="R994" s="2">
        <f>IF(P994=P993,R993+J994,J994)</f>
        <v>28879.233017711529</v>
      </c>
      <c r="S994" s="2" t="str">
        <f>IF(P995=P994,"NA",R994/Q994)</f>
        <v>NA</v>
      </c>
      <c r="T994" s="2">
        <f>IF(P994=P993,T993+J994^2,J994^2)</f>
        <v>8257634.1265559038</v>
      </c>
      <c r="U994" s="2" t="str">
        <f>IF(NOT($P995=$P994),SQRT(((T994)/($Q994))-S994^2),"NA")</f>
        <v>NA</v>
      </c>
    </row>
    <row r="995" spans="1:21" x14ac:dyDescent="0.2">
      <c r="A995" s="2">
        <f>D995-$D$2</f>
        <v>21.170000076293945</v>
      </c>
      <c r="B995" s="2">
        <v>3.2064249515499998</v>
      </c>
      <c r="C995" s="2">
        <f>IF(B995&gt;B994,B995+(C994-B994),B995+(C994-B994)+5+A995-A994)</f>
        <v>21.136424779888635</v>
      </c>
      <c r="D995" s="2">
        <v>1577147213.29</v>
      </c>
      <c r="E995" s="2">
        <v>443</v>
      </c>
      <c r="F995" s="2">
        <v>898</v>
      </c>
      <c r="G995" s="2">
        <v>632</v>
      </c>
      <c r="H995" s="2">
        <v>697</v>
      </c>
      <c r="I995" s="2">
        <v>286</v>
      </c>
      <c r="J995" s="2">
        <f>$K$2*I995+(1-$K$2)*J994</f>
        <v>286.27172503130845</v>
      </c>
      <c r="K995" s="2"/>
      <c r="L995" s="2">
        <f>IF(O995="low", $K$4*J995+(1-$K$4)*L994,L994)</f>
        <v>286.12512899934757</v>
      </c>
      <c r="M995" s="2">
        <f>IF(O995="high", $K$4*J995+(1-$K$4)*M994,M994)</f>
        <v>292.1938833710102</v>
      </c>
      <c r="N995" s="2">
        <f>IF(O995="high",(1-$K$8)*N994+$K$8*(M994-2),IF(O995="low",(1-$K$8)*N994+$K$8*(L994+2),N994))</f>
        <v>287.85479557357093</v>
      </c>
      <c r="O995" s="2" t="str">
        <f>IF(J995&gt;N994+1,"high",IF(J995&lt;N994-1,"low","middle"))</f>
        <v>low</v>
      </c>
      <c r="P995" s="2">
        <f>IF(O995="low",250,IF(O995="high",300,275))</f>
        <v>250</v>
      </c>
      <c r="Q995" s="2">
        <f>IF(P995=P994,Q994+1,1)</f>
        <v>102</v>
      </c>
      <c r="R995" s="2">
        <f>IF(P995=P994,R994+J995,J995)</f>
        <v>29165.504742742836</v>
      </c>
      <c r="S995" s="2" t="str">
        <f>IF(P996=P995,"NA",R995/Q995)</f>
        <v>NA</v>
      </c>
      <c r="T995" s="2">
        <f>IF(P995=P994,T994+J995^2,J995^2)</f>
        <v>8339585.6271083048</v>
      </c>
      <c r="U995" s="2" t="str">
        <f>IF(NOT($P996=$P995),SQRT(((T995)/($Q995))-S995^2),"NA")</f>
        <v>NA</v>
      </c>
    </row>
    <row r="996" spans="1:21" x14ac:dyDescent="0.2">
      <c r="A996" s="2">
        <f>D996-$D$2</f>
        <v>21.200000047683716</v>
      </c>
      <c r="B996" s="2">
        <v>3.2311098575599999</v>
      </c>
      <c r="C996" s="2">
        <f>IF(B996&gt;B995,B996+(C995-B995),B996+(C995-B995)+5+A996-A995)</f>
        <v>21.161109685898637</v>
      </c>
      <c r="D996" s="2">
        <v>1577147213.3199999</v>
      </c>
      <c r="E996" s="2">
        <v>440</v>
      </c>
      <c r="F996" s="2">
        <v>899</v>
      </c>
      <c r="G996" s="2">
        <v>632</v>
      </c>
      <c r="H996" s="2">
        <v>696</v>
      </c>
      <c r="I996" s="2">
        <v>284</v>
      </c>
      <c r="J996" s="2">
        <f>$K$2*I996+(1-$K$2)*J995</f>
        <v>285.81738002504676</v>
      </c>
      <c r="K996" s="2"/>
      <c r="L996" s="2">
        <f>IF(O996="low", $K$4*J996+(1-$K$4)*L995,L995)</f>
        <v>286.06357920448738</v>
      </c>
      <c r="M996" s="2">
        <f>IF(O996="high", $K$4*J996+(1-$K$4)*M995,M995)</f>
        <v>292.1938833710102</v>
      </c>
      <c r="N996" s="2">
        <f>IF(O996="high",(1-$K$8)*N995+$K$8*(M995-2),IF(O996="low",(1-$K$8)*N995+$K$8*(L995+2),N995))</f>
        <v>287.86831224485974</v>
      </c>
      <c r="O996" s="2" t="str">
        <f>IF(J996&gt;N995+1,"high",IF(J996&lt;N995-1,"low","middle"))</f>
        <v>low</v>
      </c>
      <c r="P996" s="2">
        <f>IF(O996="low",250,IF(O996="high",300,275))</f>
        <v>250</v>
      </c>
      <c r="Q996" s="2">
        <f>IF(P996=P995,Q995+1,1)</f>
        <v>103</v>
      </c>
      <c r="R996" s="2">
        <f>IF(P996=P995,R995+J996,J996)</f>
        <v>29451.322122767884</v>
      </c>
      <c r="S996" s="2" t="str">
        <f>IF(P997=P996,"NA",R996/Q996)</f>
        <v>NA</v>
      </c>
      <c r="T996" s="2">
        <f>IF(P996=P995,T995+J996^2,J996^2)</f>
        <v>8421277.2018326875</v>
      </c>
      <c r="U996" s="2" t="str">
        <f>IF(NOT($P997=$P996),SQRT(((T996)/($Q996))-S996^2),"NA")</f>
        <v>NA</v>
      </c>
    </row>
    <row r="997" spans="1:21" x14ac:dyDescent="0.2">
      <c r="A997" s="2">
        <f>D997-$D$2</f>
        <v>21.220000028610229</v>
      </c>
      <c r="B997" s="2">
        <v>3.2517039775800001</v>
      </c>
      <c r="C997" s="2">
        <f>IF(B997&gt;B996,B997+(C996-B996),B997+(C996-B996)+5+A997-A996)</f>
        <v>21.181703805918637</v>
      </c>
      <c r="D997" s="2">
        <v>1577147213.3399999</v>
      </c>
      <c r="E997" s="2">
        <v>443</v>
      </c>
      <c r="F997" s="2">
        <v>898</v>
      </c>
      <c r="G997" s="2">
        <v>633</v>
      </c>
      <c r="H997" s="2">
        <v>698</v>
      </c>
      <c r="I997" s="2">
        <v>287</v>
      </c>
      <c r="J997" s="2">
        <f>$K$2*I997+(1-$K$2)*J996</f>
        <v>286.05390402003741</v>
      </c>
      <c r="K997" s="2"/>
      <c r="L997" s="2">
        <f>IF(O997="low", $K$4*J997+(1-$K$4)*L996,L996)</f>
        <v>286.06164416759742</v>
      </c>
      <c r="M997" s="2">
        <f>IF(O997="high", $K$4*J997+(1-$K$4)*M996,M996)</f>
        <v>292.1938833710102</v>
      </c>
      <c r="N997" s="2">
        <f>IF(O997="high",(1-$K$8)*N996+$K$8*(M996-2),IF(O997="low",(1-$K$8)*N996+$K$8*(L996+2),N996))</f>
        <v>287.87807559284107</v>
      </c>
      <c r="O997" s="2" t="str">
        <f>IF(J997&gt;N996+1,"high",IF(J997&lt;N996-1,"low","middle"))</f>
        <v>low</v>
      </c>
      <c r="P997" s="2">
        <f>IF(O997="low",250,IF(O997="high",300,275))</f>
        <v>250</v>
      </c>
      <c r="Q997" s="2">
        <f>IF(P997=P996,Q996+1,1)</f>
        <v>104</v>
      </c>
      <c r="R997" s="2">
        <f>IF(P997=P996,R996+J997,J997)</f>
        <v>29737.376026787922</v>
      </c>
      <c r="S997" s="2" t="str">
        <f>IF(P998=P997,"NA",R997/Q997)</f>
        <v>NA</v>
      </c>
      <c r="T997" s="2">
        <f>IF(P997=P996,T996+J997^2,J997^2)</f>
        <v>8503104.0378377922</v>
      </c>
      <c r="U997" s="2" t="str">
        <f>IF(NOT($P998=$P997),SQRT(((T997)/($Q997))-S997^2),"NA")</f>
        <v>NA</v>
      </c>
    </row>
    <row r="998" spans="1:21" x14ac:dyDescent="0.2">
      <c r="A998" s="2">
        <f>D998-$D$2</f>
        <v>21.240000009536743</v>
      </c>
      <c r="B998" s="2">
        <v>3.2759149074599998</v>
      </c>
      <c r="C998" s="2">
        <f>IF(B998&gt;B997,B998+(C997-B997),B998+(C997-B997)+5+A998-A997)</f>
        <v>21.205914735798636</v>
      </c>
      <c r="D998" s="2">
        <v>1577147213.3599999</v>
      </c>
      <c r="E998" s="2">
        <v>444</v>
      </c>
      <c r="F998" s="2">
        <v>899</v>
      </c>
      <c r="G998" s="2">
        <v>632</v>
      </c>
      <c r="H998" s="2">
        <v>698</v>
      </c>
      <c r="I998" s="2">
        <v>287</v>
      </c>
      <c r="J998" s="2">
        <f>$K$2*I998+(1-$K$2)*J997</f>
        <v>286.24312321602997</v>
      </c>
      <c r="K998" s="2"/>
      <c r="L998" s="2">
        <f>IF(O998="low", $K$4*J998+(1-$K$4)*L997,L997)</f>
        <v>286.09793997728394</v>
      </c>
      <c r="M998" s="2">
        <f>IF(O998="high", $K$4*J998+(1-$K$4)*M997,M997)</f>
        <v>292.1938833710102</v>
      </c>
      <c r="N998" s="2">
        <f>IF(O998="high",(1-$K$8)*N997+$K$8*(M997-2),IF(O998="low",(1-$K$8)*N997+$K$8*(L997+2),N997))</f>
        <v>287.88725402157888</v>
      </c>
      <c r="O998" s="2" t="str">
        <f>IF(J998&gt;N997+1,"high",IF(J998&lt;N997-1,"low","middle"))</f>
        <v>low</v>
      </c>
      <c r="P998" s="2">
        <f>IF(O998="low",250,IF(O998="high",300,275))</f>
        <v>250</v>
      </c>
      <c r="Q998" s="2">
        <f>IF(P998=P997,Q997+1,1)</f>
        <v>105</v>
      </c>
      <c r="R998" s="2">
        <f>IF(P998=P997,R997+J998,J998)</f>
        <v>30023.619150003953</v>
      </c>
      <c r="S998" s="2" t="str">
        <f>IF(P999=P998,"NA",R998/Q998)</f>
        <v>NA</v>
      </c>
      <c r="T998" s="2">
        <f>IF(P998=P997,T997+J998^2,J998^2)</f>
        <v>8585039.1634262595</v>
      </c>
      <c r="U998" s="2" t="str">
        <f>IF(NOT($P999=$P998),SQRT(((T998)/($Q998))-S998^2),"NA")</f>
        <v>NA</v>
      </c>
    </row>
    <row r="999" spans="1:21" x14ac:dyDescent="0.2">
      <c r="A999" s="2">
        <f>D999-$D$2</f>
        <v>21.260000228881836</v>
      </c>
      <c r="B999" s="2">
        <v>3.2965869903599998</v>
      </c>
      <c r="C999" s="2">
        <f>IF(B999&gt;B998,B999+(C998-B998),B999+(C998-B998)+5+A999-A998)</f>
        <v>21.226586818698635</v>
      </c>
      <c r="D999" s="2">
        <v>1577147213.3800001</v>
      </c>
      <c r="E999" s="2">
        <v>439</v>
      </c>
      <c r="F999" s="2">
        <v>899</v>
      </c>
      <c r="G999" s="2">
        <v>632</v>
      </c>
      <c r="H999" s="2">
        <v>697</v>
      </c>
      <c r="I999" s="2">
        <v>285</v>
      </c>
      <c r="J999" s="2">
        <f>$K$2*I999+(1-$K$2)*J998</f>
        <v>285.994498572824</v>
      </c>
      <c r="K999" s="2"/>
      <c r="L999" s="2">
        <f>IF(O999="low", $K$4*J999+(1-$K$4)*L998,L998)</f>
        <v>286.07725169639195</v>
      </c>
      <c r="M999" s="2">
        <f>IF(O999="high", $K$4*J999+(1-$K$4)*M998,M998)</f>
        <v>292.1938833710102</v>
      </c>
      <c r="N999" s="2">
        <f>IF(O999="high",(1-$K$8)*N998+$K$8*(M998-2),IF(O999="low",(1-$K$8)*N998+$K$8*(L998+2),N998))</f>
        <v>287.89778831936417</v>
      </c>
      <c r="O999" s="2" t="str">
        <f>IF(J999&gt;N998+1,"high",IF(J999&lt;N998-1,"low","middle"))</f>
        <v>low</v>
      </c>
      <c r="P999" s="2">
        <f>IF(O999="low",250,IF(O999="high",300,275))</f>
        <v>250</v>
      </c>
      <c r="Q999" s="2">
        <f>IF(P999=P998,Q998+1,1)</f>
        <v>106</v>
      </c>
      <c r="R999" s="2">
        <f>IF(P999=P998,R998+J999,J999)</f>
        <v>30309.613648576778</v>
      </c>
      <c r="S999" s="2" t="str">
        <f>IF(P1000=P999,"NA",R999/Q999)</f>
        <v>NA</v>
      </c>
      <c r="T999" s="2">
        <f>IF(P999=P998,T998+J999^2,J999^2)</f>
        <v>8666832.0166401807</v>
      </c>
      <c r="U999" s="2" t="str">
        <f>IF(NOT($P1000=$P999),SQRT(((T999)/($Q999))-S999^2),"NA")</f>
        <v>NA</v>
      </c>
    </row>
    <row r="1000" spans="1:21" x14ac:dyDescent="0.2">
      <c r="A1000" s="2">
        <f>D1000-$D$2</f>
        <v>21.290000200271606</v>
      </c>
      <c r="B1000" s="2">
        <v>3.32124090195</v>
      </c>
      <c r="C1000" s="2">
        <f>IF(B1000&gt;B999,B1000+(C999-B999),B1000+(C999-B999)+5+A1000-A999)</f>
        <v>21.251240730288636</v>
      </c>
      <c r="D1000" s="2">
        <v>1577147213.4100001</v>
      </c>
      <c r="E1000" s="2">
        <v>443</v>
      </c>
      <c r="F1000" s="2">
        <v>897</v>
      </c>
      <c r="G1000" s="2">
        <v>633</v>
      </c>
      <c r="H1000" s="2">
        <v>697</v>
      </c>
      <c r="I1000" s="2">
        <v>286</v>
      </c>
      <c r="J1000" s="2">
        <f>$K$2*I1000+(1-$K$2)*J999</f>
        <v>285.9955988582592</v>
      </c>
      <c r="K1000" s="2"/>
      <c r="L1000" s="2">
        <f>IF(O1000="low", $K$4*J1000+(1-$K$4)*L999,L999)</f>
        <v>286.06092112876541</v>
      </c>
      <c r="M1000" s="2">
        <f>IF(O1000="high", $K$4*J1000+(1-$K$4)*M999,M999)</f>
        <v>292.1938833710102</v>
      </c>
      <c r="N1000" s="2">
        <f>IF(O1000="high",(1-$K$8)*N999+$K$8*(M999-2),IF(O1000="low",(1-$K$8)*N999+$K$8*(L999+2),N999))</f>
        <v>287.90676148821552</v>
      </c>
      <c r="O1000" s="2" t="str">
        <f>IF(J1000&gt;N999+1,"high",IF(J1000&lt;N999-1,"low","middle"))</f>
        <v>low</v>
      </c>
      <c r="P1000" s="2">
        <f>IF(O1000="low",250,IF(O1000="high",300,275))</f>
        <v>250</v>
      </c>
      <c r="Q1000" s="2">
        <f>IF(P1000=P999,Q999+1,1)</f>
        <v>107</v>
      </c>
      <c r="R1000" s="2">
        <f>IF(P1000=P999,R999+J1000,J1000)</f>
        <v>30595.609247435037</v>
      </c>
      <c r="S1000" s="2" t="str">
        <f>IF(P1001=P1000,"NA",R1000/Q1000)</f>
        <v>NA</v>
      </c>
      <c r="T1000" s="2">
        <f>IF(P1000=P999,T999+J1000^2,J1000^2)</f>
        <v>8748625.4992064759</v>
      </c>
      <c r="U1000" s="2" t="str">
        <f>IF(NOT($P1001=$P1000),SQRT(((T1000)/($Q1000))-S1000^2),"NA")</f>
        <v>NA</v>
      </c>
    </row>
    <row r="1001" spans="1:21" x14ac:dyDescent="0.2">
      <c r="A1001" s="2">
        <f>D1001-$D$2</f>
        <v>21.31000018119812</v>
      </c>
      <c r="B1001" s="2">
        <v>3.3417909145400002</v>
      </c>
      <c r="C1001" s="2">
        <f>IF(B1001&gt;B1000,B1001+(C1000-B1000),B1001+(C1000-B1000)+5+A1001-A1000)</f>
        <v>21.271790742878636</v>
      </c>
      <c r="D1001" s="2">
        <v>1577147213.4300001</v>
      </c>
      <c r="E1001" s="2">
        <v>442</v>
      </c>
      <c r="F1001" s="2">
        <v>898</v>
      </c>
      <c r="G1001" s="2">
        <v>631</v>
      </c>
      <c r="H1001" s="2">
        <v>698</v>
      </c>
      <c r="I1001" s="2">
        <v>286</v>
      </c>
      <c r="J1001" s="2">
        <f>$K$2*I1001+(1-$K$2)*J1000</f>
        <v>285.99647908660739</v>
      </c>
      <c r="K1001" s="2"/>
      <c r="L1001" s="2">
        <f>IF(O1001="low", $K$4*J1001+(1-$K$4)*L1000,L1000)</f>
        <v>286.04803272033382</v>
      </c>
      <c r="M1001" s="2">
        <f>IF(O1001="high", $K$4*J1001+(1-$K$4)*M1000,M1000)</f>
        <v>292.1938833710102</v>
      </c>
      <c r="N1001" s="2">
        <f>IF(O1001="high",(1-$K$8)*N1000+$K$8*(M1000-2),IF(O1001="low",(1-$K$8)*N1000+$K$8*(L1000+2),N1000))</f>
        <v>287.91446947024298</v>
      </c>
      <c r="O1001" s="2" t="str">
        <f>IF(J1001&gt;N1000+1,"high",IF(J1001&lt;N1000-1,"low","middle"))</f>
        <v>low</v>
      </c>
      <c r="P1001" s="2">
        <f>IF(O1001="low",250,IF(O1001="high",300,275))</f>
        <v>250</v>
      </c>
      <c r="Q1001" s="2">
        <f>IF(P1001=P1000,Q1000+1,1)</f>
        <v>108</v>
      </c>
      <c r="R1001" s="2">
        <f>IF(P1001=P1000,R1000+J1001,J1001)</f>
        <v>30881.605726521644</v>
      </c>
      <c r="S1001" s="2" t="str">
        <f>IF(P1002=P1001,"NA",R1001/Q1001)</f>
        <v>NA</v>
      </c>
      <c r="T1001" s="2">
        <f>IF(P1001=P1000,T1000+J1001^2,J1001^2)</f>
        <v>8830419.485256413</v>
      </c>
      <c r="U1001" s="2" t="str">
        <f>IF(NOT($P1002=$P1001),SQRT(((T1001)/($Q1001))-S1001^2),"NA")</f>
        <v>NA</v>
      </c>
    </row>
    <row r="1002" spans="1:21" x14ac:dyDescent="0.2">
      <c r="A1002" s="2">
        <f>D1002-$D$2</f>
        <v>21.330000162124634</v>
      </c>
      <c r="B1002" s="2">
        <v>3.3661558628099999</v>
      </c>
      <c r="C1002" s="2">
        <f>IF(B1002&gt;B1001,B1002+(C1001-B1001),B1002+(C1001-B1001)+5+A1002-A1001)</f>
        <v>21.296155691148638</v>
      </c>
      <c r="D1002" s="2">
        <v>1577147213.45</v>
      </c>
      <c r="E1002" s="2">
        <v>442</v>
      </c>
      <c r="F1002" s="2">
        <v>899</v>
      </c>
      <c r="G1002" s="2">
        <v>632</v>
      </c>
      <c r="H1002" s="2">
        <v>698</v>
      </c>
      <c r="I1002" s="2">
        <v>287</v>
      </c>
      <c r="J1002" s="2">
        <f>$K$2*I1002+(1-$K$2)*J1001</f>
        <v>286.19718326928592</v>
      </c>
      <c r="K1002" s="2"/>
      <c r="L1002" s="2">
        <f>IF(O1002="low", $K$4*J1002+(1-$K$4)*L1001,L1001)</f>
        <v>286.07786283012422</v>
      </c>
      <c r="M1002" s="2">
        <f>IF(O1002="high", $K$4*J1002+(1-$K$4)*M1001,M1001)</f>
        <v>292.1938833710102</v>
      </c>
      <c r="N1002" s="2">
        <f>IF(O1002="high",(1-$K$8)*N1001+$K$8*(M1001-2),IF(O1002="low",(1-$K$8)*N1001+$K$8*(L1001+2),N1001))</f>
        <v>287.92114763274753</v>
      </c>
      <c r="O1002" s="2" t="str">
        <f>IF(J1002&gt;N1001+1,"high",IF(J1002&lt;N1001-1,"low","middle"))</f>
        <v>low</v>
      </c>
      <c r="P1002" s="2">
        <f>IF(O1002="low",250,IF(O1002="high",300,275))</f>
        <v>250</v>
      </c>
      <c r="Q1002" s="2">
        <f>IF(P1002=P1001,Q1001+1,1)</f>
        <v>109</v>
      </c>
      <c r="R1002" s="2">
        <f>IF(P1002=P1001,R1001+J1002,J1002)</f>
        <v>31167.802909790931</v>
      </c>
      <c r="S1002" s="2" t="str">
        <f>IF(P1003=P1002,"NA",R1002/Q1002)</f>
        <v>NA</v>
      </c>
      <c r="T1002" s="2">
        <f>IF(P1002=P1001,T1001+J1002^2,J1002^2)</f>
        <v>8912328.312967686</v>
      </c>
      <c r="U1002" s="2" t="str">
        <f>IF(NOT($P1003=$P1002),SQRT(((T1002)/($Q1002))-S1002^2),"NA")</f>
        <v>NA</v>
      </c>
    </row>
    <row r="1003" spans="1:21" x14ac:dyDescent="0.2">
      <c r="A1003" s="2">
        <f>D1003-$D$2</f>
        <v>21.360000133514404</v>
      </c>
      <c r="B1003" s="2">
        <v>3.39089798927</v>
      </c>
      <c r="C1003" s="2">
        <f>IF(B1003&gt;B1002,B1003+(C1002-B1002),B1003+(C1002-B1002)+5+A1003-A1002)</f>
        <v>21.320897817608639</v>
      </c>
      <c r="D1003" s="2">
        <v>1577147213.48</v>
      </c>
      <c r="E1003" s="2">
        <v>442</v>
      </c>
      <c r="F1003" s="2">
        <v>897</v>
      </c>
      <c r="G1003" s="2">
        <v>633</v>
      </c>
      <c r="H1003" s="2">
        <v>697</v>
      </c>
      <c r="I1003" s="2">
        <v>286</v>
      </c>
      <c r="J1003" s="2">
        <f>$K$2*I1003+(1-$K$2)*J1002</f>
        <v>286.15774661542872</v>
      </c>
      <c r="K1003" s="2"/>
      <c r="L1003" s="2">
        <f>IF(O1003="low", $K$4*J1003+(1-$K$4)*L1002,L1002)</f>
        <v>286.09383958718513</v>
      </c>
      <c r="M1003" s="2">
        <f>IF(O1003="high", $K$4*J1003+(1-$K$4)*M1002,M1002)</f>
        <v>292.1938833710102</v>
      </c>
      <c r="N1003" s="2">
        <f>IF(O1003="high",(1-$K$8)*N1002+$K$8*(M1002-2),IF(O1003="low",(1-$K$8)*N1002+$K$8*(L1002+2),N1002))</f>
        <v>287.92898339261637</v>
      </c>
      <c r="O1003" s="2" t="str">
        <f>IF(J1003&gt;N1002+1,"high",IF(J1003&lt;N1002-1,"low","middle"))</f>
        <v>low</v>
      </c>
      <c r="P1003" s="2">
        <f>IF(O1003="low",250,IF(O1003="high",300,275))</f>
        <v>250</v>
      </c>
      <c r="Q1003" s="2">
        <f>IF(P1003=P1002,Q1002+1,1)</f>
        <v>110</v>
      </c>
      <c r="R1003" s="2">
        <f>IF(P1003=P1002,R1002+J1003,J1003)</f>
        <v>31453.960656406362</v>
      </c>
      <c r="S1003" s="2" t="str">
        <f>IF(P1004=P1003,"NA",R1003/Q1003)</f>
        <v>NA</v>
      </c>
      <c r="T1003" s="2">
        <f>IF(P1003=P1002,T1002+J1003^2,J1003^2)</f>
        <v>8994214.5689157061</v>
      </c>
      <c r="U1003" s="2" t="str">
        <f>IF(NOT($P1004=$P1003),SQRT(((T1003)/($Q1003))-S1003^2),"NA")</f>
        <v>NA</v>
      </c>
    </row>
    <row r="1004" spans="1:21" x14ac:dyDescent="0.2">
      <c r="A1004" s="2">
        <f>D1004-$D$2</f>
        <v>21.380000114440918</v>
      </c>
      <c r="B1004" s="2">
        <v>3.4113278389000001</v>
      </c>
      <c r="C1004" s="2">
        <f>IF(B1004&gt;B1003,B1004+(C1003-B1003),B1004+(C1003-B1003)+5+A1004-A1003)</f>
        <v>21.341327667238637</v>
      </c>
      <c r="D1004" s="2">
        <v>1577147213.5</v>
      </c>
      <c r="E1004" s="2">
        <v>441</v>
      </c>
      <c r="F1004" s="2">
        <v>898</v>
      </c>
      <c r="G1004" s="2">
        <v>631</v>
      </c>
      <c r="H1004" s="2">
        <v>698</v>
      </c>
      <c r="I1004" s="2">
        <v>284</v>
      </c>
      <c r="J1004" s="2">
        <f>$K$2*I1004+(1-$K$2)*J1003</f>
        <v>285.72619729234299</v>
      </c>
      <c r="K1004" s="2"/>
      <c r="L1004" s="2">
        <f>IF(O1004="low", $K$4*J1004+(1-$K$4)*L1003,L1003)</f>
        <v>286.02031112821669</v>
      </c>
      <c r="M1004" s="2">
        <f>IF(O1004="high", $K$4*J1004+(1-$K$4)*M1003,M1003)</f>
        <v>292.1938833710102</v>
      </c>
      <c r="N1004" s="2">
        <f>IF(O1004="high",(1-$K$8)*N1003+$K$8*(M1003-2),IF(O1004="low",(1-$K$8)*N1003+$K$8*(L1003+2),N1003))</f>
        <v>287.93722620234479</v>
      </c>
      <c r="O1004" s="2" t="str">
        <f>IF(J1004&gt;N1003+1,"high",IF(J1004&lt;N1003-1,"low","middle"))</f>
        <v>low</v>
      </c>
      <c r="P1004" s="2">
        <f>IF(O1004="low",250,IF(O1004="high",300,275))</f>
        <v>250</v>
      </c>
      <c r="Q1004" s="2">
        <f>IF(P1004=P1003,Q1003+1,1)</f>
        <v>111</v>
      </c>
      <c r="R1004" s="2">
        <f>IF(P1004=P1003,R1003+J1004,J1004)</f>
        <v>31739.686853698706</v>
      </c>
      <c r="S1004" s="2" t="str">
        <f>IF(P1005=P1004,"NA",R1004/Q1004)</f>
        <v>NA</v>
      </c>
      <c r="T1004" s="2">
        <f>IF(P1004=P1003,T1003+J1004^2,J1004^2)</f>
        <v>9075854.0287348498</v>
      </c>
      <c r="U1004" s="2" t="str">
        <f>IF(NOT($P1005=$P1004),SQRT(((T1004)/($Q1004))-S1004^2),"NA")</f>
        <v>NA</v>
      </c>
    </row>
    <row r="1005" spans="1:21" x14ac:dyDescent="0.2">
      <c r="A1005" s="2">
        <f>D1005-$D$2</f>
        <v>21.400000095367432</v>
      </c>
      <c r="B1005" s="2">
        <v>3.43601584435</v>
      </c>
      <c r="C1005" s="2">
        <f>IF(B1005&gt;B1004,B1005+(C1004-B1004),B1005+(C1004-B1004)+5+A1005-A1004)</f>
        <v>21.366015672688636</v>
      </c>
      <c r="D1005" s="2">
        <v>1577147213.52</v>
      </c>
      <c r="E1005" s="2">
        <v>443</v>
      </c>
      <c r="F1005" s="2">
        <v>899</v>
      </c>
      <c r="G1005" s="2">
        <v>632</v>
      </c>
      <c r="H1005" s="2">
        <v>698</v>
      </c>
      <c r="I1005" s="2">
        <v>288</v>
      </c>
      <c r="J1005" s="2">
        <f>$K$2*I1005+(1-$K$2)*J1004</f>
        <v>286.1809578338744</v>
      </c>
      <c r="K1005" s="2"/>
      <c r="L1005" s="2">
        <f>IF(O1005="low", $K$4*J1005+(1-$K$4)*L1004,L1004)</f>
        <v>286.05244046934826</v>
      </c>
      <c r="M1005" s="2">
        <f>IF(O1005="high", $K$4*J1005+(1-$K$4)*M1004,M1004)</f>
        <v>292.1938833710102</v>
      </c>
      <c r="N1005" s="2">
        <f>IF(O1005="high",(1-$K$8)*N1004+$K$8*(M1004-2),IF(O1005="low",(1-$K$8)*N1004+$K$8*(L1004+2),N1004))</f>
        <v>287.94138044863837</v>
      </c>
      <c r="O1005" s="2" t="str">
        <f>IF(J1005&gt;N1004+1,"high",IF(J1005&lt;N1004-1,"low","middle"))</f>
        <v>low</v>
      </c>
      <c r="P1005" s="2">
        <f>IF(O1005="low",250,IF(O1005="high",300,275))</f>
        <v>250</v>
      </c>
      <c r="Q1005" s="2">
        <f>IF(P1005=P1004,Q1004+1,1)</f>
        <v>112</v>
      </c>
      <c r="R1005" s="2">
        <f>IF(P1005=P1004,R1004+J1005,J1005)</f>
        <v>32025.867811532582</v>
      </c>
      <c r="S1005" s="2" t="str">
        <f>IF(P1006=P1005,"NA",R1005/Q1005)</f>
        <v>NA</v>
      </c>
      <c r="T1005" s="2">
        <f>IF(P1005=P1004,T1004+J1005^2,J1005^2)</f>
        <v>9157753.5693615638</v>
      </c>
      <c r="U1005" s="2" t="str">
        <f>IF(NOT($P1006=$P1005),SQRT(((T1005)/($Q1005))-S1005^2),"NA")</f>
        <v>NA</v>
      </c>
    </row>
    <row r="1006" spans="1:21" x14ac:dyDescent="0.2">
      <c r="A1006" s="2">
        <f>D1006-$D$2</f>
        <v>21.420000076293945</v>
      </c>
      <c r="B1006" s="2">
        <v>3.45626878738</v>
      </c>
      <c r="C1006" s="2">
        <f>IF(B1006&gt;B1005,B1006+(C1005-B1005),B1006+(C1005-B1005)+5+A1006-A1005)</f>
        <v>21.386268615718638</v>
      </c>
      <c r="D1006" s="2">
        <v>1577147213.54</v>
      </c>
      <c r="E1006" s="2">
        <v>443</v>
      </c>
      <c r="F1006" s="2">
        <v>898</v>
      </c>
      <c r="G1006" s="2">
        <v>632</v>
      </c>
      <c r="H1006" s="2">
        <v>698</v>
      </c>
      <c r="I1006" s="2">
        <v>287</v>
      </c>
      <c r="J1006" s="2">
        <f>$K$2*I1006+(1-$K$2)*J1005</f>
        <v>286.34476626709954</v>
      </c>
      <c r="K1006" s="2"/>
      <c r="L1006" s="2">
        <f>IF(O1006="low", $K$4*J1006+(1-$K$4)*L1005,L1005)</f>
        <v>286.11090562889854</v>
      </c>
      <c r="M1006" s="2">
        <f>IF(O1006="high", $K$4*J1006+(1-$K$4)*M1005,M1005)</f>
        <v>292.1938833710102</v>
      </c>
      <c r="N1006" s="2">
        <f>IF(O1006="high",(1-$K$8)*N1005+$K$8*(M1005-2),IF(O1006="low",(1-$K$8)*N1005+$K$8*(L1005+2),N1005))</f>
        <v>287.94693344967385</v>
      </c>
      <c r="O1006" s="2" t="str">
        <f>IF(J1006&gt;N1005+1,"high",IF(J1006&lt;N1005-1,"low","middle"))</f>
        <v>low</v>
      </c>
      <c r="P1006" s="2">
        <f>IF(O1006="low",250,IF(O1006="high",300,275))</f>
        <v>250</v>
      </c>
      <c r="Q1006" s="2">
        <f>IF(P1006=P1005,Q1005+1,1)</f>
        <v>113</v>
      </c>
      <c r="R1006" s="2">
        <f>IF(P1006=P1005,R1005+J1006,J1006)</f>
        <v>32312.212577799681</v>
      </c>
      <c r="S1006" s="2" t="str">
        <f>IF(P1007=P1006,"NA",R1006/Q1006)</f>
        <v>NA</v>
      </c>
      <c r="T1006" s="2">
        <f>IF(P1006=P1005,T1005+J1006^2,J1006^2)</f>
        <v>9239746.8945301231</v>
      </c>
      <c r="U1006" s="2" t="str">
        <f>IF(NOT($P1007=$P1006),SQRT(((T1006)/($Q1006))-S1006^2),"NA")</f>
        <v>NA</v>
      </c>
    </row>
    <row r="1007" spans="1:21" x14ac:dyDescent="0.2">
      <c r="A1007" s="2">
        <f>D1007-$D$2</f>
        <v>21.450000047683716</v>
      </c>
      <c r="B1007" s="2">
        <v>3.4808928966499999</v>
      </c>
      <c r="C1007" s="2">
        <f>IF(B1007&gt;B1006,B1007+(C1006-B1006),B1007+(C1006-B1006)+5+A1007-A1006)</f>
        <v>21.410892724988638</v>
      </c>
      <c r="D1007" s="2">
        <v>1577147213.5699999</v>
      </c>
      <c r="E1007" s="2">
        <v>441</v>
      </c>
      <c r="F1007" s="2">
        <v>899</v>
      </c>
      <c r="G1007" s="2">
        <v>631</v>
      </c>
      <c r="H1007" s="2">
        <v>697</v>
      </c>
      <c r="I1007" s="2">
        <v>284</v>
      </c>
      <c r="J1007" s="2">
        <f>$K$2*I1007+(1-$K$2)*J1006</f>
        <v>285.87581301367965</v>
      </c>
      <c r="K1007" s="2"/>
      <c r="L1007" s="2">
        <f>IF(O1007="low", $K$4*J1007+(1-$K$4)*L1006,L1006)</f>
        <v>286.0638871058548</v>
      </c>
      <c r="M1007" s="2">
        <f>IF(O1007="high", $K$4*J1007+(1-$K$4)*M1006,M1006)</f>
        <v>292.1938833710102</v>
      </c>
      <c r="N1007" s="2">
        <f>IF(O1007="high",(1-$K$8)*N1006+$K$8*(M1006-2),IF(O1007="low",(1-$K$8)*N1006+$K$8*(L1006+2),N1006))</f>
        <v>287.95513205863506</v>
      </c>
      <c r="O1007" s="2" t="str">
        <f>IF(J1007&gt;N1006+1,"high",IF(J1007&lt;N1006-1,"low","middle"))</f>
        <v>low</v>
      </c>
      <c r="P1007" s="2">
        <f>IF(O1007="low",250,IF(O1007="high",300,275))</f>
        <v>250</v>
      </c>
      <c r="Q1007" s="2">
        <f>IF(P1007=P1006,Q1006+1,1)</f>
        <v>114</v>
      </c>
      <c r="R1007" s="2">
        <f>IF(P1007=P1006,R1006+J1007,J1007)</f>
        <v>32598.088390813362</v>
      </c>
      <c r="S1007" s="2" t="str">
        <f>IF(P1008=P1007,"NA",R1007/Q1007)</f>
        <v>NA</v>
      </c>
      <c r="T1007" s="2">
        <f>IF(P1007=P1006,T1006+J1007^2,J1007^2)</f>
        <v>9321471.8749963548</v>
      </c>
      <c r="U1007" s="2" t="str">
        <f>IF(NOT($P1008=$P1007),SQRT(((T1007)/($Q1007))-S1007^2),"NA")</f>
        <v>NA</v>
      </c>
    </row>
    <row r="1008" spans="1:21" x14ac:dyDescent="0.2">
      <c r="A1008" s="2">
        <f>D1008-$D$2</f>
        <v>21.470000028610229</v>
      </c>
      <c r="B1008" s="2">
        <v>3.5054779052699998</v>
      </c>
      <c r="C1008" s="2">
        <f>IF(B1008&gt;B1007,B1008+(C1007-B1007),B1008+(C1007-B1007)+5+A1008-A1007)</f>
        <v>21.435477733608636</v>
      </c>
      <c r="D1008" s="2">
        <v>1577147213.5899999</v>
      </c>
      <c r="E1008" s="2">
        <v>443</v>
      </c>
      <c r="F1008" s="2">
        <v>897</v>
      </c>
      <c r="G1008" s="2">
        <v>632</v>
      </c>
      <c r="H1008" s="2">
        <v>697</v>
      </c>
      <c r="I1008" s="2">
        <v>287</v>
      </c>
      <c r="J1008" s="2">
        <f>$K$2*I1008+(1-$K$2)*J1007</f>
        <v>286.10065041094373</v>
      </c>
      <c r="K1008" s="2"/>
      <c r="L1008" s="2">
        <f>IF(O1008="low", $K$4*J1008+(1-$K$4)*L1007,L1007)</f>
        <v>286.07123976687262</v>
      </c>
      <c r="M1008" s="2">
        <f>IF(O1008="high", $K$4*J1008+(1-$K$4)*M1007,M1007)</f>
        <v>292.1938833710102</v>
      </c>
      <c r="N1008" s="2">
        <f>IF(O1008="high",(1-$K$8)*N1007+$K$8*(M1007-2),IF(O1008="low",(1-$K$8)*N1007+$K$8*(L1007+2),N1007))</f>
        <v>287.96056981099599</v>
      </c>
      <c r="O1008" s="2" t="str">
        <f>IF(J1008&gt;N1007+1,"high",IF(J1008&lt;N1007-1,"low","middle"))</f>
        <v>low</v>
      </c>
      <c r="P1008" s="2">
        <f>IF(O1008="low",250,IF(O1008="high",300,275))</f>
        <v>250</v>
      </c>
      <c r="Q1008" s="2">
        <f>IF(P1008=P1007,Q1007+1,1)</f>
        <v>115</v>
      </c>
      <c r="R1008" s="2">
        <f>IF(P1008=P1007,R1007+J1008,J1008)</f>
        <v>32884.189041224308</v>
      </c>
      <c r="S1008" s="2" t="str">
        <f>IF(P1009=P1008,"NA",R1008/Q1008)</f>
        <v>NA</v>
      </c>
      <c r="T1008" s="2">
        <f>IF(P1008=P1007,T1007+J1008^2,J1008^2)</f>
        <v>9403325.4571619201</v>
      </c>
      <c r="U1008" s="2" t="str">
        <f>IF(NOT($P1009=$P1008),SQRT(((T1008)/($Q1008))-S1008^2),"NA")</f>
        <v>NA</v>
      </c>
    </row>
    <row r="1009" spans="1:21" x14ac:dyDescent="0.2">
      <c r="A1009" s="2">
        <f>D1009-$D$2</f>
        <v>21.490000009536743</v>
      </c>
      <c r="B1009" s="2">
        <v>3.5259659290299998</v>
      </c>
      <c r="C1009" s="2">
        <f>IF(B1009&gt;B1008,B1009+(C1008-B1008),B1009+(C1008-B1008)+5+A1009-A1008)</f>
        <v>21.455965757368638</v>
      </c>
      <c r="D1009" s="2">
        <v>1577147213.6099999</v>
      </c>
      <c r="E1009" s="2">
        <v>443</v>
      </c>
      <c r="F1009" s="2">
        <v>899</v>
      </c>
      <c r="G1009" s="2">
        <v>632</v>
      </c>
      <c r="H1009" s="2">
        <v>697</v>
      </c>
      <c r="I1009" s="2">
        <v>287</v>
      </c>
      <c r="J1009" s="2">
        <f>$K$2*I1009+(1-$K$2)*J1008</f>
        <v>286.28052032875496</v>
      </c>
      <c r="K1009" s="2"/>
      <c r="L1009" s="2">
        <f>IF(O1009="low", $K$4*J1009+(1-$K$4)*L1008,L1008)</f>
        <v>286.1130958792491</v>
      </c>
      <c r="M1009" s="2">
        <f>IF(O1009="high", $K$4*J1009+(1-$K$4)*M1008,M1008)</f>
        <v>292.1938833710102</v>
      </c>
      <c r="N1009" s="2">
        <f>IF(O1009="high",(1-$K$8)*N1008+$K$8*(M1008-2),IF(O1009="low",(1-$K$8)*N1008+$K$8*(L1008+2),N1008))</f>
        <v>287.96610330878985</v>
      </c>
      <c r="O1009" s="2" t="str">
        <f>IF(J1009&gt;N1008+1,"high",IF(J1009&lt;N1008-1,"low","middle"))</f>
        <v>low</v>
      </c>
      <c r="P1009" s="2">
        <f>IF(O1009="low",250,IF(O1009="high",300,275))</f>
        <v>250</v>
      </c>
      <c r="Q1009" s="2">
        <f>IF(P1009=P1008,Q1008+1,1)</f>
        <v>116</v>
      </c>
      <c r="R1009" s="2">
        <f>IF(P1009=P1008,R1008+J1009,J1009)</f>
        <v>33170.469561553065</v>
      </c>
      <c r="S1009" s="2" t="str">
        <f>IF(P1010=P1009,"NA",R1009/Q1009)</f>
        <v>NA</v>
      </c>
      <c r="T1009" s="2">
        <f>IF(P1009=P1008,T1008+J1009^2,J1009^2)</f>
        <v>9485281.993481623</v>
      </c>
      <c r="U1009" s="2" t="str">
        <f>IF(NOT($P1010=$P1009),SQRT(((T1009)/($Q1009))-S1009^2),"NA")</f>
        <v>NA</v>
      </c>
    </row>
    <row r="1010" spans="1:21" x14ac:dyDescent="0.2">
      <c r="A1010" s="2">
        <f>D1010-$D$2</f>
        <v>21.520000219345093</v>
      </c>
      <c r="B1010" s="2">
        <v>3.5503499507899998</v>
      </c>
      <c r="C1010" s="2">
        <f>IF(B1010&gt;B1009,B1010+(C1009-B1009),B1010+(C1009-B1009)+5+A1010-A1009)</f>
        <v>21.480349779128638</v>
      </c>
      <c r="D1010" s="2">
        <v>1577147213.6400001</v>
      </c>
      <c r="E1010" s="2">
        <v>442</v>
      </c>
      <c r="F1010" s="2">
        <v>899</v>
      </c>
      <c r="G1010" s="2">
        <v>632</v>
      </c>
      <c r="H1010" s="2">
        <v>698</v>
      </c>
      <c r="I1010" s="2">
        <v>286</v>
      </c>
      <c r="J1010" s="2">
        <f>$K$2*I1010+(1-$K$2)*J1009</f>
        <v>286.224416263004</v>
      </c>
      <c r="K1010" s="2"/>
      <c r="L1010" s="2">
        <f>IF(O1010="low", $K$4*J1010+(1-$K$4)*L1009,L1009)</f>
        <v>286.13535995600012</v>
      </c>
      <c r="M1010" s="2">
        <f>IF(O1010="high", $K$4*J1010+(1-$K$4)*M1009,M1009)</f>
        <v>292.1938833710102</v>
      </c>
      <c r="N1010" s="2">
        <f>IF(O1010="high",(1-$K$8)*N1009+$K$8*(M1009-2),IF(O1010="low",(1-$K$8)*N1009+$K$8*(L1009+2),N1009))</f>
        <v>287.9734529373128</v>
      </c>
      <c r="O1010" s="2" t="str">
        <f>IF(J1010&gt;N1009+1,"high",IF(J1010&lt;N1009-1,"low","middle"))</f>
        <v>low</v>
      </c>
      <c r="P1010" s="2">
        <f>IF(O1010="low",250,IF(O1010="high",300,275))</f>
        <v>250</v>
      </c>
      <c r="Q1010" s="2">
        <f>IF(P1010=P1009,Q1009+1,1)</f>
        <v>117</v>
      </c>
      <c r="R1010" s="2">
        <f>IF(P1010=P1009,R1009+J1010,J1010)</f>
        <v>33456.693977816067</v>
      </c>
      <c r="S1010" s="2" t="str">
        <f>IF(P1011=P1010,"NA",R1010/Q1010)</f>
        <v>NA</v>
      </c>
      <c r="T1010" s="2">
        <f>IF(P1010=P1009,T1009+J1010^2,J1010^2)</f>
        <v>9567206.409946721</v>
      </c>
      <c r="U1010" s="2" t="str">
        <f>IF(NOT($P1011=$P1010),SQRT(((T1010)/($Q1010))-S1010^2),"NA")</f>
        <v>NA</v>
      </c>
    </row>
    <row r="1011" spans="1:21" x14ac:dyDescent="0.2">
      <c r="A1011" s="2">
        <f>D1011-$D$2</f>
        <v>21.540000200271606</v>
      </c>
      <c r="B1011" s="2">
        <v>3.5711958408400002</v>
      </c>
      <c r="C1011" s="2">
        <f>IF(B1011&gt;B1010,B1011+(C1010-B1010),B1011+(C1010-B1010)+5+A1011-A1010)</f>
        <v>21.501195669178639</v>
      </c>
      <c r="D1011" s="2">
        <v>1577147213.6600001</v>
      </c>
      <c r="E1011" s="2">
        <v>443</v>
      </c>
      <c r="F1011" s="2">
        <v>897</v>
      </c>
      <c r="G1011" s="2">
        <v>632</v>
      </c>
      <c r="H1011" s="2">
        <v>697</v>
      </c>
      <c r="I1011" s="2">
        <v>285</v>
      </c>
      <c r="J1011" s="2">
        <f>$K$2*I1011+(1-$K$2)*J1010</f>
        <v>285.9795330104032</v>
      </c>
      <c r="K1011" s="2"/>
      <c r="L1011" s="2">
        <f>IF(O1011="low", $K$4*J1011+(1-$K$4)*L1010,L1010)</f>
        <v>286.10419456688078</v>
      </c>
      <c r="M1011" s="2">
        <f>IF(O1011="high", $K$4*J1011+(1-$K$4)*M1010,M1010)</f>
        <v>292.1938833710102</v>
      </c>
      <c r="N1011" s="2">
        <f>IF(O1011="high",(1-$K$8)*N1010+$K$8*(M1010-2),IF(O1011="low",(1-$K$8)*N1010+$K$8*(L1010+2),N1010))</f>
        <v>287.98154828824715</v>
      </c>
      <c r="O1011" s="2" t="str">
        <f>IF(J1011&gt;N1010+1,"high",IF(J1011&lt;N1010-1,"low","middle"))</f>
        <v>low</v>
      </c>
      <c r="P1011" s="2">
        <f>IF(O1011="low",250,IF(O1011="high",300,275))</f>
        <v>250</v>
      </c>
      <c r="Q1011" s="2">
        <f>IF(P1011=P1010,Q1010+1,1)</f>
        <v>118</v>
      </c>
      <c r="R1011" s="2">
        <f>IF(P1011=P1010,R1010+J1011,J1011)</f>
        <v>33742.673510826469</v>
      </c>
      <c r="S1011" s="2" t="str">
        <f>IF(P1012=P1011,"NA",R1011/Q1011)</f>
        <v>NA</v>
      </c>
      <c r="T1011" s="2">
        <f>IF(P1011=P1010,T1010+J1011^2,J1011^2)</f>
        <v>9648990.7032475695</v>
      </c>
      <c r="U1011" s="2" t="str">
        <f>IF(NOT($P1012=$P1011),SQRT(((T1011)/($Q1011))-S1011^2),"NA")</f>
        <v>NA</v>
      </c>
    </row>
    <row r="1012" spans="1:21" x14ac:dyDescent="0.2">
      <c r="A1012" s="2">
        <f>D1012-$D$2</f>
        <v>21.56000018119812</v>
      </c>
      <c r="B1012" s="2">
        <v>3.5956490039800002</v>
      </c>
      <c r="C1012" s="2">
        <f>IF(B1012&gt;B1011,B1012+(C1011-B1011),B1012+(C1011-B1011)+5+A1012-A1011)</f>
        <v>21.525648832318637</v>
      </c>
      <c r="D1012" s="2">
        <v>1577147213.6800001</v>
      </c>
      <c r="E1012" s="2">
        <v>442</v>
      </c>
      <c r="F1012" s="2">
        <v>900</v>
      </c>
      <c r="G1012" s="2">
        <v>629</v>
      </c>
      <c r="H1012" s="2">
        <v>696</v>
      </c>
      <c r="I1012" s="2">
        <v>284</v>
      </c>
      <c r="J1012" s="2">
        <f>$K$2*I1012+(1-$K$2)*J1011</f>
        <v>285.58362640832257</v>
      </c>
      <c r="K1012" s="2"/>
      <c r="L1012" s="2">
        <f>IF(O1012="low", $K$4*J1012+(1-$K$4)*L1011,L1011)</f>
        <v>286.00008093516914</v>
      </c>
      <c r="M1012" s="2">
        <f>IF(O1012="high", $K$4*J1012+(1-$K$4)*M1011,M1011)</f>
        <v>292.1938833710102</v>
      </c>
      <c r="N1012" s="2">
        <f>IF(O1012="high",(1-$K$8)*N1011+$K$8*(M1011-2),IF(O1012="low",(1-$K$8)*N1011+$K$8*(L1011+2),N1011))</f>
        <v>287.98768060217884</v>
      </c>
      <c r="O1012" s="2" t="str">
        <f>IF(J1012&gt;N1011+1,"high",IF(J1012&lt;N1011-1,"low","middle"))</f>
        <v>low</v>
      </c>
      <c r="P1012" s="2">
        <f>IF(O1012="low",250,IF(O1012="high",300,275))</f>
        <v>250</v>
      </c>
      <c r="Q1012" s="2">
        <f>IF(P1012=P1011,Q1011+1,1)</f>
        <v>119</v>
      </c>
      <c r="R1012" s="2">
        <f>IF(P1012=P1011,R1011+J1012,J1012)</f>
        <v>34028.257137234788</v>
      </c>
      <c r="S1012" s="2" t="str">
        <f>IF(P1013=P1012,"NA",R1012/Q1012)</f>
        <v>NA</v>
      </c>
      <c r="T1012" s="2">
        <f>IF(P1012=P1011,T1011+J1012^2,J1012^2)</f>
        <v>9730548.7109200973</v>
      </c>
      <c r="U1012" s="2" t="str">
        <f>IF(NOT($P1013=$P1012),SQRT(((T1012)/($Q1012))-S1012^2),"NA")</f>
        <v>NA</v>
      </c>
    </row>
    <row r="1013" spans="1:21" x14ac:dyDescent="0.2">
      <c r="A1013" s="2">
        <f>D1013-$D$2</f>
        <v>21.590000152587891</v>
      </c>
      <c r="B1013" s="2">
        <v>3.6200587749499999</v>
      </c>
      <c r="C1013" s="2">
        <f>IF(B1013&gt;B1012,B1013+(C1012-B1012),B1013+(C1012-B1012)+5+A1013-A1012)</f>
        <v>21.550058603288637</v>
      </c>
      <c r="D1013" s="2">
        <v>1577147213.71</v>
      </c>
      <c r="E1013" s="2">
        <v>443</v>
      </c>
      <c r="F1013" s="2">
        <v>899</v>
      </c>
      <c r="G1013" s="2">
        <v>633</v>
      </c>
      <c r="H1013" s="2">
        <v>698</v>
      </c>
      <c r="I1013" s="2">
        <v>287</v>
      </c>
      <c r="J1013" s="2">
        <f>$K$2*I1013+(1-$K$2)*J1012</f>
        <v>285.86690112665804</v>
      </c>
      <c r="K1013" s="2"/>
      <c r="L1013" s="2">
        <f>IF(O1013="low", $K$4*J1013+(1-$K$4)*L1012,L1012)</f>
        <v>285.97344497346694</v>
      </c>
      <c r="M1013" s="2">
        <f>IF(O1013="high", $K$4*J1013+(1-$K$4)*M1012,M1012)</f>
        <v>292.1938833710102</v>
      </c>
      <c r="N1013" s="2">
        <f>IF(O1013="high",(1-$K$8)*N1012+$K$8*(M1012-2),IF(O1013="low",(1-$K$8)*N1012+$K$8*(L1012+2),N1012))</f>
        <v>287.98830061882836</v>
      </c>
      <c r="O1013" s="2" t="str">
        <f>IF(J1013&gt;N1012+1,"high",IF(J1013&lt;N1012-1,"low","middle"))</f>
        <v>low</v>
      </c>
      <c r="P1013" s="2">
        <f>IF(O1013="low",250,IF(O1013="high",300,275))</f>
        <v>250</v>
      </c>
      <c r="Q1013" s="2">
        <f>IF(P1013=P1012,Q1012+1,1)</f>
        <v>120</v>
      </c>
      <c r="R1013" s="2">
        <f>IF(P1013=P1012,R1012+J1013,J1013)</f>
        <v>34314.124038361449</v>
      </c>
      <c r="S1013" s="2" t="str">
        <f>IF(P1014=P1013,"NA",R1013/Q1013)</f>
        <v>NA</v>
      </c>
      <c r="T1013" s="2">
        <f>IF(P1013=P1012,T1012+J1013^2,J1013^2)</f>
        <v>9812268.5960798562</v>
      </c>
      <c r="U1013" s="2" t="str">
        <f>IF(NOT($P1014=$P1013),SQRT(((T1013)/($Q1013))-S1013^2),"NA")</f>
        <v>NA</v>
      </c>
    </row>
    <row r="1014" spans="1:21" x14ac:dyDescent="0.2">
      <c r="A1014" s="2">
        <f>D1014-$D$2</f>
        <v>21.610000133514404</v>
      </c>
      <c r="B1014" s="2">
        <v>3.6406149864200001</v>
      </c>
      <c r="C1014" s="2">
        <f>IF(B1014&gt;B1013,B1014+(C1013-B1013),B1014+(C1013-B1013)+5+A1014-A1013)</f>
        <v>21.570614814758638</v>
      </c>
      <c r="D1014" s="2">
        <v>1577147213.73</v>
      </c>
      <c r="E1014" s="2">
        <v>444</v>
      </c>
      <c r="F1014" s="2">
        <v>898</v>
      </c>
      <c r="G1014" s="2">
        <v>633</v>
      </c>
      <c r="H1014" s="2">
        <v>698</v>
      </c>
      <c r="I1014" s="2">
        <v>287</v>
      </c>
      <c r="J1014" s="2">
        <f>$K$2*I1014+(1-$K$2)*J1013</f>
        <v>286.09352090132643</v>
      </c>
      <c r="K1014" s="2"/>
      <c r="L1014" s="2">
        <f>IF(O1014="low", $K$4*J1014+(1-$K$4)*L1013,L1013)</f>
        <v>285.99746015903884</v>
      </c>
      <c r="M1014" s="2">
        <f>IF(O1014="high", $K$4*J1014+(1-$K$4)*M1013,M1013)</f>
        <v>292.1938833710102</v>
      </c>
      <c r="N1014" s="2">
        <f>IF(O1014="high",(1-$K$8)*N1013+$K$8*(M1013-2),IF(O1014="low",(1-$K$8)*N1013+$K$8*(L1013+2),N1013))</f>
        <v>287.98755783656026</v>
      </c>
      <c r="O1014" s="2" t="str">
        <f>IF(J1014&gt;N1013+1,"high",IF(J1014&lt;N1013-1,"low","middle"))</f>
        <v>low</v>
      </c>
      <c r="P1014" s="2">
        <f>IF(O1014="low",250,IF(O1014="high",300,275))</f>
        <v>250</v>
      </c>
      <c r="Q1014" s="2">
        <f>IF(P1014=P1013,Q1013+1,1)</f>
        <v>121</v>
      </c>
      <c r="R1014" s="2">
        <f>IF(P1014=P1013,R1013+J1014,J1014)</f>
        <v>34600.217559262775</v>
      </c>
      <c r="S1014" s="2" t="str">
        <f>IF(P1015=P1014,"NA",R1014/Q1014)</f>
        <v>NA</v>
      </c>
      <c r="T1014" s="2">
        <f>IF(P1014=P1013,T1013+J1014^2,J1014^2)</f>
        <v>9894118.0987815745</v>
      </c>
      <c r="U1014" s="2" t="str">
        <f>IF(NOT($P1015=$P1014),SQRT(((T1014)/($Q1014))-S1014^2),"NA")</f>
        <v>NA</v>
      </c>
    </row>
    <row r="1015" spans="1:21" x14ac:dyDescent="0.2">
      <c r="A1015" s="2">
        <f>D1015-$D$2</f>
        <v>21.630000114440918</v>
      </c>
      <c r="B1015" s="2">
        <v>3.6651768684400001</v>
      </c>
      <c r="C1015" s="2">
        <f>IF(B1015&gt;B1014,B1015+(C1014-B1014),B1015+(C1014-B1014)+5+A1015-A1014)</f>
        <v>21.595176696778637</v>
      </c>
      <c r="D1015" s="2">
        <v>1577147213.75</v>
      </c>
      <c r="E1015" s="2">
        <v>442</v>
      </c>
      <c r="F1015" s="2">
        <v>898</v>
      </c>
      <c r="G1015" s="2">
        <v>631</v>
      </c>
      <c r="H1015" s="2">
        <v>698</v>
      </c>
      <c r="I1015" s="2">
        <v>285</v>
      </c>
      <c r="J1015" s="2">
        <f>$K$2*I1015+(1-$K$2)*J1014</f>
        <v>285.87481672106117</v>
      </c>
      <c r="K1015" s="2"/>
      <c r="L1015" s="2">
        <f>IF(O1015="low", $K$4*J1015+(1-$K$4)*L1014,L1014)</f>
        <v>285.9729314714433</v>
      </c>
      <c r="M1015" s="2">
        <f>IF(O1015="high", $K$4*J1015+(1-$K$4)*M1014,M1014)</f>
        <v>292.1938833710102</v>
      </c>
      <c r="N1015" s="2">
        <f>IF(O1015="high",(1-$K$8)*N1014+$K$8*(M1014-2),IF(O1015="low",(1-$K$8)*N1014+$K$8*(L1014+2),N1014))</f>
        <v>287.9880529526842</v>
      </c>
      <c r="O1015" s="2" t="str">
        <f>IF(J1015&gt;N1014+1,"high",IF(J1015&lt;N1014-1,"low","middle"))</f>
        <v>low</v>
      </c>
      <c r="P1015" s="2">
        <f>IF(O1015="low",250,IF(O1015="high",300,275))</f>
        <v>250</v>
      </c>
      <c r="Q1015" s="2">
        <f>IF(P1015=P1014,Q1014+1,1)</f>
        <v>122</v>
      </c>
      <c r="R1015" s="2">
        <f>IF(P1015=P1014,R1014+J1015,J1015)</f>
        <v>34886.092375983833</v>
      </c>
      <c r="S1015" s="2" t="str">
        <f>IF(P1016=P1015,"NA",R1015/Q1015)</f>
        <v>NA</v>
      </c>
      <c r="T1015" s="2">
        <f>IF(P1015=P1014,T1014+J1015^2,J1015^2)</f>
        <v>9975842.5096168742</v>
      </c>
      <c r="U1015" s="2" t="str">
        <f>IF(NOT($P1016=$P1015),SQRT(((T1015)/($Q1015))-S1015^2),"NA")</f>
        <v>NA</v>
      </c>
    </row>
    <row r="1016" spans="1:21" x14ac:dyDescent="0.2">
      <c r="A1016" s="2">
        <f>D1016-$D$2</f>
        <v>21.650000095367432</v>
      </c>
      <c r="B1016" s="2">
        <v>3.6857688426999999</v>
      </c>
      <c r="C1016" s="2">
        <f>IF(B1016&gt;B1015,B1016+(C1015-B1015),B1016+(C1015-B1015)+5+A1016-A1015)</f>
        <v>21.615768671038637</v>
      </c>
      <c r="D1016" s="2">
        <v>1577147213.77</v>
      </c>
      <c r="E1016" s="2">
        <v>443</v>
      </c>
      <c r="F1016" s="2">
        <v>899</v>
      </c>
      <c r="G1016" s="2">
        <v>633</v>
      </c>
      <c r="H1016" s="2">
        <v>697</v>
      </c>
      <c r="I1016" s="2">
        <v>287</v>
      </c>
      <c r="J1016" s="2">
        <f>$K$2*I1016+(1-$K$2)*J1015</f>
        <v>286.09985337684896</v>
      </c>
      <c r="K1016" s="2"/>
      <c r="L1016" s="2">
        <f>IF(O1016="low", $K$4*J1016+(1-$K$4)*L1015,L1015)</f>
        <v>285.99831585252446</v>
      </c>
      <c r="M1016" s="2">
        <f>IF(O1016="high", $K$4*J1016+(1-$K$4)*M1015,M1015)</f>
        <v>292.1938833710102</v>
      </c>
      <c r="N1016" s="2">
        <f>IF(O1016="high",(1-$K$8)*N1015+$K$8*(M1015-2),IF(O1016="low",(1-$K$8)*N1015+$K$8*(L1015+2),N1015))</f>
        <v>287.98729687862215</v>
      </c>
      <c r="O1016" s="2" t="str">
        <f>IF(J1016&gt;N1015+1,"high",IF(J1016&lt;N1015-1,"low","middle"))</f>
        <v>low</v>
      </c>
      <c r="P1016" s="2">
        <f>IF(O1016="low",250,IF(O1016="high",300,275))</f>
        <v>250</v>
      </c>
      <c r="Q1016" s="2">
        <f>IF(P1016=P1015,Q1015+1,1)</f>
        <v>123</v>
      </c>
      <c r="R1016" s="2">
        <f>IF(P1016=P1015,R1015+J1016,J1016)</f>
        <v>35172.192229360684</v>
      </c>
      <c r="S1016" s="2" t="str">
        <f>IF(P1017=P1016,"NA",R1016/Q1016)</f>
        <v>NA</v>
      </c>
      <c r="T1016" s="2">
        <f>IF(P1016=P1015,T1015+J1016^2,J1016^2)</f>
        <v>10057695.635719128</v>
      </c>
      <c r="U1016" s="2" t="str">
        <f>IF(NOT($P1017=$P1016),SQRT(((T1016)/($Q1016))-S1016^2),"NA")</f>
        <v>NA</v>
      </c>
    </row>
    <row r="1017" spans="1:21" x14ac:dyDescent="0.2">
      <c r="A1017" s="2">
        <f>D1017-$D$2</f>
        <v>21.680000066757202</v>
      </c>
      <c r="B1017" s="2">
        <v>3.7101199626899999</v>
      </c>
      <c r="C1017" s="2">
        <f>IF(B1017&gt;B1016,B1017+(C1016-B1016),B1017+(C1016-B1016)+5+A1017-A1016)</f>
        <v>21.640119791028638</v>
      </c>
      <c r="D1017" s="2">
        <v>1577147213.8</v>
      </c>
      <c r="E1017" s="2">
        <v>442</v>
      </c>
      <c r="F1017" s="2">
        <v>898</v>
      </c>
      <c r="G1017" s="2">
        <v>633</v>
      </c>
      <c r="H1017" s="2">
        <v>698</v>
      </c>
      <c r="I1017" s="2">
        <v>287</v>
      </c>
      <c r="J1017" s="2">
        <f>$K$2*I1017+(1-$K$2)*J1016</f>
        <v>286.27988270147921</v>
      </c>
      <c r="K1017" s="2"/>
      <c r="L1017" s="2">
        <f>IF(O1017="low", $K$4*J1017+(1-$K$4)*L1016,L1016)</f>
        <v>286.05462922231538</v>
      </c>
      <c r="M1017" s="2">
        <f>IF(O1017="high", $K$4*J1017+(1-$K$4)*M1016,M1016)</f>
        <v>292.1938833710102</v>
      </c>
      <c r="N1017" s="2">
        <f>IF(O1017="high",(1-$K$8)*N1016+$K$8*(M1016-2),IF(O1017="low",(1-$K$8)*N1016+$K$8*(L1016+2),N1016))</f>
        <v>287.9878478273173</v>
      </c>
      <c r="O1017" s="2" t="str">
        <f>IF(J1017&gt;N1016+1,"high",IF(J1017&lt;N1016-1,"low","middle"))</f>
        <v>low</v>
      </c>
      <c r="P1017" s="2">
        <f>IF(O1017="low",250,IF(O1017="high",300,275))</f>
        <v>250</v>
      </c>
      <c r="Q1017" s="2">
        <f>IF(P1017=P1016,Q1016+1,1)</f>
        <v>124</v>
      </c>
      <c r="R1017" s="2">
        <f>IF(P1017=P1016,R1016+J1017,J1017)</f>
        <v>35458.472112062162</v>
      </c>
      <c r="S1017" s="2" t="str">
        <f>IF(P1018=P1017,"NA",R1017/Q1017)</f>
        <v>NA</v>
      </c>
      <c r="T1017" s="2">
        <f>IF(P1017=P1016,T1016+J1017^2,J1017^2)</f>
        <v>10139651.806958701</v>
      </c>
      <c r="U1017" s="2" t="str">
        <f>IF(NOT($P1018=$P1017),SQRT(((T1017)/($Q1017))-S1017^2),"NA")</f>
        <v>NA</v>
      </c>
    </row>
    <row r="1018" spans="1:21" x14ac:dyDescent="0.2">
      <c r="A1018" s="2">
        <f>D1018-$D$2</f>
        <v>21.700000047683716</v>
      </c>
      <c r="B1018" s="2">
        <v>3.7308819294000002</v>
      </c>
      <c r="C1018" s="2">
        <f>IF(B1018&gt;B1017,B1018+(C1017-B1017),B1018+(C1017-B1017)+5+A1018-A1017)</f>
        <v>21.660881757738636</v>
      </c>
      <c r="D1018" s="2">
        <v>1577147213.8199999</v>
      </c>
      <c r="E1018" s="2">
        <v>443</v>
      </c>
      <c r="F1018" s="2">
        <v>898</v>
      </c>
      <c r="G1018" s="2">
        <v>631</v>
      </c>
      <c r="H1018" s="2">
        <v>698</v>
      </c>
      <c r="I1018" s="2">
        <v>287</v>
      </c>
      <c r="J1018" s="2">
        <f>$K$2*I1018+(1-$K$2)*J1017</f>
        <v>286.42390616118337</v>
      </c>
      <c r="K1018" s="2"/>
      <c r="L1018" s="2">
        <f>IF(O1018="low", $K$4*J1018+(1-$K$4)*L1017,L1017)</f>
        <v>286.128484610089</v>
      </c>
      <c r="M1018" s="2">
        <f>IF(O1018="high", $K$4*J1018+(1-$K$4)*M1017,M1017)</f>
        <v>292.1938833710102</v>
      </c>
      <c r="N1018" s="2">
        <f>IF(O1018="high",(1-$K$8)*N1017+$K$8*(M1017-2),IF(O1018="low",(1-$K$8)*N1017+$K$8*(L1017+2),N1017))</f>
        <v>287.99118689706717</v>
      </c>
      <c r="O1018" s="2" t="str">
        <f>IF(J1018&gt;N1017+1,"high",IF(J1018&lt;N1017-1,"low","middle"))</f>
        <v>low</v>
      </c>
      <c r="P1018" s="2">
        <f>IF(O1018="low",250,IF(O1018="high",300,275))</f>
        <v>250</v>
      </c>
      <c r="Q1018" s="2">
        <f>IF(P1018=P1017,Q1017+1,1)</f>
        <v>125</v>
      </c>
      <c r="R1018" s="2">
        <f>IF(P1018=P1017,R1017+J1018,J1018)</f>
        <v>35744.896018223342</v>
      </c>
      <c r="S1018" s="2" t="str">
        <f>IF(P1019=P1018,"NA",R1018/Q1018)</f>
        <v>NA</v>
      </c>
      <c r="T1018" s="2">
        <f>IF(P1018=P1017,T1017+J1018^2,J1018^2)</f>
        <v>10221690.460979331</v>
      </c>
      <c r="U1018" s="2" t="str">
        <f>IF(NOT($P1019=$P1018),SQRT(((T1018)/($Q1018))-S1018^2),"NA")</f>
        <v>NA</v>
      </c>
    </row>
    <row r="1019" spans="1:21" x14ac:dyDescent="0.2">
      <c r="A1019" s="2">
        <f>D1019-$D$2</f>
        <v>21.720000028610229</v>
      </c>
      <c r="B1019" s="2">
        <v>3.75547194481</v>
      </c>
      <c r="C1019" s="2">
        <f>IF(B1019&gt;B1018,B1019+(C1018-B1018),B1019+(C1018-B1018)+5+A1019-A1018)</f>
        <v>21.685471773148638</v>
      </c>
      <c r="D1019" s="2">
        <v>1577147213.8399999</v>
      </c>
      <c r="E1019" s="2">
        <v>442</v>
      </c>
      <c r="F1019" s="2">
        <v>899</v>
      </c>
      <c r="G1019" s="2">
        <v>632</v>
      </c>
      <c r="H1019" s="2">
        <v>697</v>
      </c>
      <c r="I1019" s="2">
        <v>287</v>
      </c>
      <c r="J1019" s="2">
        <f>$K$2*I1019+(1-$K$2)*J1018</f>
        <v>286.53912492894671</v>
      </c>
      <c r="K1019" s="2"/>
      <c r="L1019" s="2">
        <f>IF(O1019="low", $K$4*J1019+(1-$K$4)*L1018,L1018)</f>
        <v>286.21061267386057</v>
      </c>
      <c r="M1019" s="2">
        <f>IF(O1019="high", $K$4*J1019+(1-$K$4)*M1018,M1018)</f>
        <v>292.1938833710102</v>
      </c>
      <c r="N1019" s="2">
        <f>IF(O1019="high",(1-$K$8)*N1018+$K$8*(M1018-2),IF(O1019="low",(1-$K$8)*N1018+$K$8*(L1018+2),N1018))</f>
        <v>287.99805178271828</v>
      </c>
      <c r="O1019" s="2" t="str">
        <f>IF(J1019&gt;N1018+1,"high",IF(J1019&lt;N1018-1,"low","middle"))</f>
        <v>low</v>
      </c>
      <c r="P1019" s="2">
        <f>IF(O1019="low",250,IF(O1019="high",300,275))</f>
        <v>250</v>
      </c>
      <c r="Q1019" s="2">
        <f>IF(P1019=P1018,Q1018+1,1)</f>
        <v>126</v>
      </c>
      <c r="R1019" s="2">
        <f>IF(P1019=P1018,R1018+J1019,J1019)</f>
        <v>36031.435143152288</v>
      </c>
      <c r="S1019" s="2" t="str">
        <f>IF(P1020=P1019,"NA",R1019/Q1019)</f>
        <v>NA</v>
      </c>
      <c r="T1019" s="2">
        <f>IF(P1019=P1018,T1018+J1019^2,J1019^2)</f>
        <v>10303795.131094377</v>
      </c>
      <c r="U1019" s="2" t="str">
        <f>IF(NOT($P1020=$P1019),SQRT(((T1019)/($Q1019))-S1019^2),"NA")</f>
        <v>NA</v>
      </c>
    </row>
    <row r="1020" spans="1:21" x14ac:dyDescent="0.2">
      <c r="A1020" s="2">
        <f>D1020-$D$2</f>
        <v>21.75</v>
      </c>
      <c r="B1020" s="2">
        <v>3.77978181839</v>
      </c>
      <c r="C1020" s="2">
        <f>IF(B1020&gt;B1019,B1020+(C1019-B1019),B1020+(C1019-B1019)+5+A1020-A1019)</f>
        <v>21.709781646728636</v>
      </c>
      <c r="D1020" s="2">
        <v>1577147213.8699999</v>
      </c>
      <c r="E1020" s="2">
        <v>441</v>
      </c>
      <c r="F1020" s="2">
        <v>898</v>
      </c>
      <c r="G1020" s="2">
        <v>632</v>
      </c>
      <c r="H1020" s="2">
        <v>696</v>
      </c>
      <c r="I1020" s="2">
        <v>284</v>
      </c>
      <c r="J1020" s="2">
        <f>$K$2*I1020+(1-$K$2)*J1019</f>
        <v>286.03129994315736</v>
      </c>
      <c r="K1020" s="2"/>
      <c r="L1020" s="2">
        <f>IF(O1020="low", $K$4*J1020+(1-$K$4)*L1019,L1019)</f>
        <v>286.1747501277199</v>
      </c>
      <c r="M1020" s="2">
        <f>IF(O1020="high", $K$4*J1020+(1-$K$4)*M1019,M1019)</f>
        <v>292.1938833710102</v>
      </c>
      <c r="N1020" s="2">
        <f>IF(O1020="high",(1-$K$8)*N1019+$K$8*(M1019-2),IF(O1020="low",(1-$K$8)*N1019+$K$8*(L1019+2),N1019))</f>
        <v>288.00867982727539</v>
      </c>
      <c r="O1020" s="2" t="str">
        <f>IF(J1020&gt;N1019+1,"high",IF(J1020&lt;N1019-1,"low","middle"))</f>
        <v>low</v>
      </c>
      <c r="P1020" s="2">
        <f>IF(O1020="low",250,IF(O1020="high",300,275))</f>
        <v>250</v>
      </c>
      <c r="Q1020" s="2">
        <f>IF(P1020=P1019,Q1019+1,1)</f>
        <v>127</v>
      </c>
      <c r="R1020" s="2">
        <f>IF(P1020=P1019,R1019+J1020,J1020)</f>
        <v>36317.466443095444</v>
      </c>
      <c r="S1020" s="2" t="str">
        <f>IF(P1021=P1020,"NA",R1020/Q1020)</f>
        <v>NA</v>
      </c>
      <c r="T1020" s="2">
        <f>IF(P1020=P1019,T1019+J1020^2,J1020^2)</f>
        <v>10385609.035641549</v>
      </c>
      <c r="U1020" s="2" t="str">
        <f>IF(NOT($P1021=$P1020),SQRT(((T1020)/($Q1020))-S1020^2),"NA")</f>
        <v>NA</v>
      </c>
    </row>
    <row r="1021" spans="1:21" x14ac:dyDescent="0.2">
      <c r="A1021" s="2">
        <f>D1021-$D$2</f>
        <v>21.770000219345093</v>
      </c>
      <c r="B1021" s="2">
        <v>3.8002197742499999</v>
      </c>
      <c r="C1021" s="2">
        <f>IF(B1021&gt;B1020,B1021+(C1020-B1020),B1021+(C1020-B1020)+5+A1021-A1020)</f>
        <v>21.730219602588637</v>
      </c>
      <c r="D1021" s="2">
        <v>1577147213.8900001</v>
      </c>
      <c r="E1021" s="2">
        <v>442</v>
      </c>
      <c r="F1021" s="2">
        <v>898</v>
      </c>
      <c r="G1021" s="2">
        <v>632</v>
      </c>
      <c r="H1021" s="2">
        <v>699</v>
      </c>
      <c r="I1021" s="2">
        <v>287</v>
      </c>
      <c r="J1021" s="2">
        <f>$K$2*I1021+(1-$K$2)*J1020</f>
        <v>286.22503995452587</v>
      </c>
      <c r="K1021" s="2"/>
      <c r="L1021" s="2">
        <f>IF(O1021="low", $K$4*J1021+(1-$K$4)*L1020,L1020)</f>
        <v>286.18480809308107</v>
      </c>
      <c r="M1021" s="2">
        <f>IF(O1021="high", $K$4*J1021+(1-$K$4)*M1020,M1020)</f>
        <v>292.1938833710102</v>
      </c>
      <c r="N1021" s="2">
        <f>IF(O1021="high",(1-$K$8)*N1020+$K$8*(M1020-2),IF(O1021="low",(1-$K$8)*N1020+$K$8*(L1020+2),N1020))</f>
        <v>288.01698334229758</v>
      </c>
      <c r="O1021" s="2" t="str">
        <f>IF(J1021&gt;N1020+1,"high",IF(J1021&lt;N1020-1,"low","middle"))</f>
        <v>low</v>
      </c>
      <c r="P1021" s="2">
        <f>IF(O1021="low",250,IF(O1021="high",300,275))</f>
        <v>250</v>
      </c>
      <c r="Q1021" s="2">
        <f>IF(P1021=P1020,Q1020+1,1)</f>
        <v>128</v>
      </c>
      <c r="R1021" s="2">
        <f>IF(P1021=P1020,R1020+J1021,J1021)</f>
        <v>36603.691483049966</v>
      </c>
      <c r="S1021" s="2" t="str">
        <f>IF(P1022=P1021,"NA",R1021/Q1021)</f>
        <v>NA</v>
      </c>
      <c r="T1021" s="2">
        <f>IF(P1021=P1020,T1020+J1021^2,J1021^2)</f>
        <v>10467533.80913852</v>
      </c>
      <c r="U1021" s="2" t="str">
        <f>IF(NOT($P1022=$P1021),SQRT(((T1021)/($Q1021))-S1021^2),"NA")</f>
        <v>NA</v>
      </c>
    </row>
    <row r="1022" spans="1:21" x14ac:dyDescent="0.2">
      <c r="A1022" s="2">
        <f>D1022-$D$2</f>
        <v>21.790000200271606</v>
      </c>
      <c r="B1022" s="2">
        <v>3.8249599933599998</v>
      </c>
      <c r="C1022" s="2">
        <f>IF(B1022&gt;B1021,B1022+(C1021-B1021),B1022+(C1021-B1021)+5+A1022-A1021)</f>
        <v>21.754959821698638</v>
      </c>
      <c r="D1022" s="2">
        <v>1577147213.9100001</v>
      </c>
      <c r="E1022" s="2">
        <v>443</v>
      </c>
      <c r="F1022" s="2">
        <v>897</v>
      </c>
      <c r="G1022" s="2">
        <v>632</v>
      </c>
      <c r="H1022" s="2">
        <v>697</v>
      </c>
      <c r="I1022" s="2">
        <v>287</v>
      </c>
      <c r="J1022" s="2">
        <f>$K$2*I1022+(1-$K$2)*J1021</f>
        <v>286.3800319636207</v>
      </c>
      <c r="K1022" s="2"/>
      <c r="L1022" s="2">
        <f>IF(O1022="low", $K$4*J1022+(1-$K$4)*L1021,L1021)</f>
        <v>286.22385286718901</v>
      </c>
      <c r="M1022" s="2">
        <f>IF(O1022="high", $K$4*J1022+(1-$K$4)*M1021,M1021)</f>
        <v>292.1938833710102</v>
      </c>
      <c r="N1022" s="2">
        <f>IF(O1022="high",(1-$K$8)*N1021+$K$8*(M1021-2),IF(O1022="low",(1-$K$8)*N1021+$K$8*(L1021+2),N1021))</f>
        <v>288.02537457983675</v>
      </c>
      <c r="O1022" s="2" t="str">
        <f>IF(J1022&gt;N1021+1,"high",IF(J1022&lt;N1021-1,"low","middle"))</f>
        <v>low</v>
      </c>
      <c r="P1022" s="2">
        <f>IF(O1022="low",250,IF(O1022="high",300,275))</f>
        <v>250</v>
      </c>
      <c r="Q1022" s="2">
        <f>IF(P1022=P1021,Q1021+1,1)</f>
        <v>129</v>
      </c>
      <c r="R1022" s="2">
        <f>IF(P1022=P1021,R1021+J1022,J1022)</f>
        <v>36890.071515013587</v>
      </c>
      <c r="S1022" s="2" t="str">
        <f>IF(P1023=P1022,"NA",R1022/Q1022)</f>
        <v>NA</v>
      </c>
      <c r="T1022" s="2">
        <f>IF(P1022=P1021,T1021+J1022^2,J1022^2)</f>
        <v>10549547.331846004</v>
      </c>
      <c r="U1022" s="2" t="str">
        <f>IF(NOT($P1023=$P1022),SQRT(((T1022)/($Q1022))-S1022^2),"NA")</f>
        <v>NA</v>
      </c>
    </row>
    <row r="1023" spans="1:21" x14ac:dyDescent="0.2">
      <c r="A1023" s="2">
        <f>D1023-$D$2</f>
        <v>21.81000018119812</v>
      </c>
      <c r="B1023" s="2">
        <v>3.8455109596299999</v>
      </c>
      <c r="C1023" s="2">
        <f>IF(B1023&gt;B1022,B1023+(C1022-B1022),B1023+(C1022-B1022)+5+A1023-A1022)</f>
        <v>21.775510787968638</v>
      </c>
      <c r="D1023" s="2">
        <v>1577147213.9300001</v>
      </c>
      <c r="E1023" s="2">
        <v>441</v>
      </c>
      <c r="F1023" s="2">
        <v>900</v>
      </c>
      <c r="G1023" s="2">
        <v>632</v>
      </c>
      <c r="H1023" s="2">
        <v>697</v>
      </c>
      <c r="I1023" s="2">
        <v>284</v>
      </c>
      <c r="J1023" s="2">
        <f>$K$2*I1023+(1-$K$2)*J1022</f>
        <v>285.90402557089658</v>
      </c>
      <c r="K1023" s="2"/>
      <c r="L1023" s="2">
        <f>IF(O1023="low", $K$4*J1023+(1-$K$4)*L1022,L1022)</f>
        <v>286.15988740793057</v>
      </c>
      <c r="M1023" s="2">
        <f>IF(O1023="high", $K$4*J1023+(1-$K$4)*M1022,M1022)</f>
        <v>292.1938833710102</v>
      </c>
      <c r="N1023" s="2">
        <f>IF(O1023="high",(1-$K$8)*N1022+$K$8*(M1022-2),IF(O1023="low",(1-$K$8)*N1022+$K$8*(L1022+2),N1022))</f>
        <v>288.03529849420437</v>
      </c>
      <c r="O1023" s="2" t="str">
        <f>IF(J1023&gt;N1022+1,"high",IF(J1023&lt;N1022-1,"low","middle"))</f>
        <v>low</v>
      </c>
      <c r="P1023" s="2">
        <f>IF(O1023="low",250,IF(O1023="high",300,275))</f>
        <v>250</v>
      </c>
      <c r="Q1023" s="2">
        <f>IF(P1023=P1022,Q1022+1,1)</f>
        <v>130</v>
      </c>
      <c r="R1023" s="2">
        <f>IF(P1023=P1022,R1022+J1023,J1023)</f>
        <v>37175.975540584484</v>
      </c>
      <c r="S1023" s="2" t="str">
        <f>IF(P1024=P1023,"NA",R1023/Q1023)</f>
        <v>NA</v>
      </c>
      <c r="T1023" s="2">
        <f>IF(P1023=P1022,T1022+J1023^2,J1023^2)</f>
        <v>10631288.443683648</v>
      </c>
      <c r="U1023" s="2" t="str">
        <f>IF(NOT($P1024=$P1023),SQRT(((T1023)/($Q1023))-S1023^2),"NA")</f>
        <v>NA</v>
      </c>
    </row>
    <row r="1024" spans="1:21" x14ac:dyDescent="0.2">
      <c r="A1024" s="2">
        <f>D1024-$D$2</f>
        <v>21.840000152587891</v>
      </c>
      <c r="B1024" s="2">
        <v>3.8698019981399998</v>
      </c>
      <c r="C1024" s="2">
        <f>IF(B1024&gt;B1023,B1024+(C1023-B1023),B1024+(C1023-B1023)+5+A1024-A1023)</f>
        <v>21.799801826478635</v>
      </c>
      <c r="D1024" s="2">
        <v>1577147213.96</v>
      </c>
      <c r="E1024" s="2">
        <v>442</v>
      </c>
      <c r="F1024" s="2">
        <v>898</v>
      </c>
      <c r="G1024" s="2">
        <v>633</v>
      </c>
      <c r="H1024" s="2">
        <v>698</v>
      </c>
      <c r="I1024" s="2">
        <v>286</v>
      </c>
      <c r="J1024" s="2">
        <f>$K$2*I1024+(1-$K$2)*J1023</f>
        <v>285.92322045671727</v>
      </c>
      <c r="K1024" s="2"/>
      <c r="L1024" s="2">
        <f>IF(O1024="low", $K$4*J1024+(1-$K$4)*L1023,L1023)</f>
        <v>286.1125540176879</v>
      </c>
      <c r="M1024" s="2">
        <f>IF(O1024="high", $K$4*J1024+(1-$K$4)*M1023,M1023)</f>
        <v>292.1938833710102</v>
      </c>
      <c r="N1024" s="2">
        <f>IF(O1024="high",(1-$K$8)*N1023+$K$8*(M1023-2),IF(O1024="low",(1-$K$8)*N1023+$K$8*(L1023+2),N1023))</f>
        <v>288.04152793989067</v>
      </c>
      <c r="O1024" s="2" t="str">
        <f>IF(J1024&gt;N1023+1,"high",IF(J1024&lt;N1023-1,"low","middle"))</f>
        <v>low</v>
      </c>
      <c r="P1024" s="2">
        <f>IF(O1024="low",250,IF(O1024="high",300,275))</f>
        <v>250</v>
      </c>
      <c r="Q1024" s="2">
        <f>IF(P1024=P1023,Q1023+1,1)</f>
        <v>131</v>
      </c>
      <c r="R1024" s="2">
        <f>IF(P1024=P1023,R1023+J1024,J1024)</f>
        <v>37461.8987610412</v>
      </c>
      <c r="S1024" s="2" t="str">
        <f>IF(P1025=P1024,"NA",R1024/Q1024)</f>
        <v>NA</v>
      </c>
      <c r="T1024" s="2">
        <f>IF(P1024=P1023,T1023+J1024^2,J1024^2)</f>
        <v>10713040.53167999</v>
      </c>
      <c r="U1024" s="2" t="str">
        <f>IF(NOT($P1025=$P1024),SQRT(((T1024)/($Q1024))-S1024^2),"NA")</f>
        <v>NA</v>
      </c>
    </row>
    <row r="1025" spans="1:21" x14ac:dyDescent="0.2">
      <c r="A1025" s="2">
        <f>D1025-$D$2</f>
        <v>21.860000133514404</v>
      </c>
      <c r="B1025" s="2">
        <v>3.89454197884</v>
      </c>
      <c r="C1025" s="2">
        <f>IF(B1025&gt;B1024,B1025+(C1024-B1024),B1025+(C1024-B1024)+5+A1025-A1024)</f>
        <v>21.824541807178637</v>
      </c>
      <c r="D1025" s="2">
        <v>1577147213.98</v>
      </c>
      <c r="E1025" s="2">
        <v>444</v>
      </c>
      <c r="F1025" s="2">
        <v>898</v>
      </c>
      <c r="G1025" s="2">
        <v>631</v>
      </c>
      <c r="H1025" s="2">
        <v>699</v>
      </c>
      <c r="I1025" s="2">
        <v>287</v>
      </c>
      <c r="J1025" s="2">
        <f>$K$2*I1025+(1-$K$2)*J1024</f>
        <v>286.13857636537386</v>
      </c>
      <c r="K1025" s="2"/>
      <c r="L1025" s="2">
        <f>IF(O1025="low", $K$4*J1025+(1-$K$4)*L1024,L1024)</f>
        <v>286.1177584872251</v>
      </c>
      <c r="M1025" s="2">
        <f>IF(O1025="high", $K$4*J1025+(1-$K$4)*M1024,M1024)</f>
        <v>292.1938833710102</v>
      </c>
      <c r="N1025" s="2">
        <f>IF(O1025="high",(1-$K$8)*N1024+$K$8*(M1024-2),IF(O1025="low",(1-$K$8)*N1024+$K$8*(L1024+2),N1024))</f>
        <v>288.04507924378049</v>
      </c>
      <c r="O1025" s="2" t="str">
        <f>IF(J1025&gt;N1024+1,"high",IF(J1025&lt;N1024-1,"low","middle"))</f>
        <v>low</v>
      </c>
      <c r="P1025" s="2">
        <f>IF(O1025="low",250,IF(O1025="high",300,275))</f>
        <v>250</v>
      </c>
      <c r="Q1025" s="2">
        <f>IF(P1025=P1024,Q1024+1,1)</f>
        <v>132</v>
      </c>
      <c r="R1025" s="2">
        <f>IF(P1025=P1024,R1024+J1025,J1025)</f>
        <v>37748.037337406575</v>
      </c>
      <c r="S1025" s="2" t="str">
        <f>IF(P1026=P1025,"NA",R1025/Q1025)</f>
        <v>NA</v>
      </c>
      <c r="T1025" s="2">
        <f>IF(P1025=P1024,T1024+J1025^2,J1025^2)</f>
        <v>10794915.816564392</v>
      </c>
      <c r="U1025" s="2" t="str">
        <f>IF(NOT($P1026=$P1025),SQRT(((T1025)/($Q1025))-S1025^2),"NA")</f>
        <v>NA</v>
      </c>
    </row>
    <row r="1026" spans="1:21" x14ac:dyDescent="0.2">
      <c r="A1026" s="2">
        <f>D1026-$D$2</f>
        <v>21.880000114440918</v>
      </c>
      <c r="B1026" s="2">
        <v>3.91519594193</v>
      </c>
      <c r="C1026" s="2">
        <f>IF(B1026&gt;B1025,B1026+(C1025-B1025),B1026+(C1025-B1025)+5+A1026-A1025)</f>
        <v>21.845195770268639</v>
      </c>
      <c r="D1026" s="2">
        <v>1577147214</v>
      </c>
      <c r="E1026" s="2">
        <v>442</v>
      </c>
      <c r="F1026" s="2">
        <v>899</v>
      </c>
      <c r="G1026" s="2">
        <v>632</v>
      </c>
      <c r="H1026" s="2">
        <v>698</v>
      </c>
      <c r="I1026" s="2">
        <v>287</v>
      </c>
      <c r="J1026" s="2">
        <f>$K$2*I1026+(1-$K$2)*J1025</f>
        <v>286.31086109229909</v>
      </c>
      <c r="K1026" s="2"/>
      <c r="L1026" s="2">
        <f>IF(O1026="low", $K$4*J1026+(1-$K$4)*L1025,L1025)</f>
        <v>286.15637900823992</v>
      </c>
      <c r="M1026" s="2">
        <f>IF(O1026="high", $K$4*J1026+(1-$K$4)*M1025,M1025)</f>
        <v>292.1938833710102</v>
      </c>
      <c r="N1026" s="2">
        <f>IF(O1026="high",(1-$K$8)*N1025+$K$8*(M1025-2),IF(O1026="low",(1-$K$8)*N1025+$K$8*(L1025+2),N1025))</f>
        <v>288.04871320595271</v>
      </c>
      <c r="O1026" s="2" t="str">
        <f>IF(J1026&gt;N1025+1,"high",IF(J1026&lt;N1025-1,"low","middle"))</f>
        <v>low</v>
      </c>
      <c r="P1026" s="2">
        <f>IF(O1026="low",250,IF(O1026="high",300,275))</f>
        <v>250</v>
      </c>
      <c r="Q1026" s="2">
        <f>IF(P1026=P1025,Q1025+1,1)</f>
        <v>133</v>
      </c>
      <c r="R1026" s="2">
        <f>IF(P1026=P1025,R1025+J1026,J1026)</f>
        <v>38034.348198498876</v>
      </c>
      <c r="S1026" s="2" t="str">
        <f>IF(P1027=P1026,"NA",R1026/Q1026)</f>
        <v>NA</v>
      </c>
      <c r="T1026" s="2">
        <f>IF(P1026=P1025,T1025+J1026^2,J1026^2)</f>
        <v>10876889.725743806</v>
      </c>
      <c r="U1026" s="2" t="str">
        <f>IF(NOT($P1027=$P1026),SQRT(((T1026)/($Q1026))-S1026^2),"NA")</f>
        <v>NA</v>
      </c>
    </row>
    <row r="1027" spans="1:21" x14ac:dyDescent="0.2">
      <c r="A1027" s="2">
        <f>D1027-$D$2</f>
        <v>21.910000085830688</v>
      </c>
      <c r="B1027" s="2">
        <v>3.93934893608</v>
      </c>
      <c r="C1027" s="2">
        <f>IF(B1027&gt;B1026,B1027+(C1026-B1026),B1027+(C1026-B1026)+5+A1027-A1026)</f>
        <v>21.869348764418639</v>
      </c>
      <c r="D1027" s="2">
        <v>1577147214.03</v>
      </c>
      <c r="E1027" s="2">
        <v>443</v>
      </c>
      <c r="F1027" s="2">
        <v>898</v>
      </c>
      <c r="G1027" s="2">
        <v>632</v>
      </c>
      <c r="H1027" s="2">
        <v>698</v>
      </c>
      <c r="I1027" s="2">
        <v>285</v>
      </c>
      <c r="J1027" s="2">
        <f>$K$2*I1027+(1-$K$2)*J1026</f>
        <v>286.0486888738393</v>
      </c>
      <c r="K1027" s="2"/>
      <c r="L1027" s="2">
        <f>IF(O1027="low", $K$4*J1027+(1-$K$4)*L1026,L1026)</f>
        <v>286.13484098135984</v>
      </c>
      <c r="M1027" s="2">
        <f>IF(O1027="high", $K$4*J1027+(1-$K$4)*M1026,M1026)</f>
        <v>292.1938833710102</v>
      </c>
      <c r="N1027" s="2">
        <f>IF(O1027="high",(1-$K$8)*N1026+$K$8*(M1026-2),IF(O1027="low",(1-$K$8)*N1026+$K$8*(L1026+2),N1026))</f>
        <v>288.05409649606702</v>
      </c>
      <c r="O1027" s="2" t="str">
        <f>IF(J1027&gt;N1026+1,"high",IF(J1027&lt;N1026-1,"low","middle"))</f>
        <v>low</v>
      </c>
      <c r="P1027" s="2">
        <f>IF(O1027="low",250,IF(O1027="high",300,275))</f>
        <v>250</v>
      </c>
      <c r="Q1027" s="2">
        <f>IF(P1027=P1026,Q1026+1,1)</f>
        <v>134</v>
      </c>
      <c r="R1027" s="2">
        <f>IF(P1027=P1026,R1026+J1027,J1027)</f>
        <v>38320.396887372714</v>
      </c>
      <c r="S1027" s="2" t="str">
        <f>IF(P1028=P1027,"NA",R1027/Q1027)</f>
        <v>NA</v>
      </c>
      <c r="T1027" s="2">
        <f>IF(P1027=P1026,T1026+J1027^2,J1027^2)</f>
        <v>10958713.578150248</v>
      </c>
      <c r="U1027" s="2" t="str">
        <f>IF(NOT($P1028=$P1027),SQRT(((T1027)/($Q1027))-S1027^2),"NA")</f>
        <v>NA</v>
      </c>
    </row>
    <row r="1028" spans="1:21" x14ac:dyDescent="0.2">
      <c r="A1028" s="2">
        <f>D1028-$D$2</f>
        <v>21.930000066757202</v>
      </c>
      <c r="B1028" s="2">
        <v>3.9602138996099998</v>
      </c>
      <c r="C1028" s="2">
        <f>IF(B1028&gt;B1027,B1028+(C1027-B1027),B1028+(C1027-B1027)+5+A1028-A1027)</f>
        <v>21.890213727948638</v>
      </c>
      <c r="D1028" s="2">
        <v>1577147214.05</v>
      </c>
      <c r="E1028" s="2">
        <v>441</v>
      </c>
      <c r="F1028" s="2">
        <v>897</v>
      </c>
      <c r="G1028" s="2">
        <v>631</v>
      </c>
      <c r="H1028" s="2">
        <v>697</v>
      </c>
      <c r="I1028" s="2">
        <v>285</v>
      </c>
      <c r="J1028" s="2">
        <f>$K$2*I1028+(1-$K$2)*J1027</f>
        <v>285.83895109907144</v>
      </c>
      <c r="K1028" s="2"/>
      <c r="L1028" s="2">
        <f>IF(O1028="low", $K$4*J1028+(1-$K$4)*L1027,L1027)</f>
        <v>286.07566300490214</v>
      </c>
      <c r="M1028" s="2">
        <f>IF(O1028="high", $K$4*J1028+(1-$K$4)*M1027,M1027)</f>
        <v>292.1938833710102</v>
      </c>
      <c r="N1028" s="2">
        <f>IF(O1028="high",(1-$K$8)*N1027+$K$8*(M1027-2),IF(O1028="low",(1-$K$8)*N1027+$K$8*(L1027+2),N1027))</f>
        <v>288.05813372033163</v>
      </c>
      <c r="O1028" s="2" t="str">
        <f>IF(J1028&gt;N1027+1,"high",IF(J1028&lt;N1027-1,"low","middle"))</f>
        <v>low</v>
      </c>
      <c r="P1028" s="2">
        <f>IF(O1028="low",250,IF(O1028="high",300,275))</f>
        <v>250</v>
      </c>
      <c r="Q1028" s="2">
        <f>IF(P1028=P1027,Q1027+1,1)</f>
        <v>135</v>
      </c>
      <c r="R1028" s="2">
        <f>IF(P1028=P1027,R1027+J1028,J1028)</f>
        <v>38606.235838471788</v>
      </c>
      <c r="S1028" s="2" t="str">
        <f>IF(P1029=P1028,"NA",R1028/Q1028)</f>
        <v>NA</v>
      </c>
      <c r="T1028" s="2">
        <f>IF(P1028=P1027,T1027+J1028^2,J1028^2)</f>
        <v>11040417.484115666</v>
      </c>
      <c r="U1028" s="2" t="str">
        <f>IF(NOT($P1029=$P1028),SQRT(((T1028)/($Q1028))-S1028^2),"NA")</f>
        <v>NA</v>
      </c>
    </row>
    <row r="1029" spans="1:21" x14ac:dyDescent="0.2">
      <c r="A1029" s="2">
        <f>D1029-$D$2</f>
        <v>21.950000047683716</v>
      </c>
      <c r="B1029" s="2">
        <v>3.98462080956</v>
      </c>
      <c r="C1029" s="2">
        <f>IF(B1029&gt;B1028,B1029+(C1028-B1028),B1029+(C1028-B1028)+5+A1029-A1028)</f>
        <v>21.914620637898636</v>
      </c>
      <c r="D1029" s="2">
        <v>1577147214.0699999</v>
      </c>
      <c r="E1029" s="2">
        <v>444</v>
      </c>
      <c r="F1029" s="2">
        <v>899</v>
      </c>
      <c r="G1029" s="2">
        <v>632</v>
      </c>
      <c r="H1029" s="2">
        <v>699</v>
      </c>
      <c r="I1029" s="2">
        <v>288</v>
      </c>
      <c r="J1029" s="2">
        <f>$K$2*I1029+(1-$K$2)*J1028</f>
        <v>286.2711608792572</v>
      </c>
      <c r="K1029" s="2"/>
      <c r="L1029" s="2">
        <f>IF(O1029="low", $K$4*J1029+(1-$K$4)*L1028,L1028)</f>
        <v>286.11476257977318</v>
      </c>
      <c r="M1029" s="2">
        <f>IF(O1029="high", $K$4*J1029+(1-$K$4)*M1028,M1028)</f>
        <v>292.1938833710102</v>
      </c>
      <c r="N1029" s="2">
        <f>IF(O1029="high",(1-$K$8)*N1028+$K$8*(M1028-2),IF(O1029="low",(1-$K$8)*N1028+$K$8*(L1028+2),N1028))</f>
        <v>288.05901018456012</v>
      </c>
      <c r="O1029" s="2" t="str">
        <f>IF(J1029&gt;N1028+1,"high",IF(J1029&lt;N1028-1,"low","middle"))</f>
        <v>low</v>
      </c>
      <c r="P1029" s="2">
        <f>IF(O1029="low",250,IF(O1029="high",300,275))</f>
        <v>250</v>
      </c>
      <c r="Q1029" s="2">
        <f>IF(P1029=P1028,Q1028+1,1)</f>
        <v>136</v>
      </c>
      <c r="R1029" s="2">
        <f>IF(P1029=P1028,R1028+J1029,J1029)</f>
        <v>38892.506999351048</v>
      </c>
      <c r="S1029" s="2" t="str">
        <f>IF(P1030=P1029,"NA",R1029/Q1029)</f>
        <v>NA</v>
      </c>
      <c r="T1029" s="2">
        <f>IF(P1029=P1028,T1028+J1029^2,J1029^2)</f>
        <v>11122368.661666824</v>
      </c>
      <c r="U1029" s="2" t="str">
        <f>IF(NOT($P1030=$P1029),SQRT(((T1029)/($Q1029))-S1029^2),"NA")</f>
        <v>NA</v>
      </c>
    </row>
    <row r="1030" spans="1:21" x14ac:dyDescent="0.2">
      <c r="A1030" s="2">
        <f>D1030-$D$2</f>
        <v>21.980000019073486</v>
      </c>
      <c r="B1030" s="2">
        <v>4.0091829299899997</v>
      </c>
      <c r="C1030" s="2">
        <f>IF(B1030&gt;B1029,B1030+(C1029-B1029),B1030+(C1029-B1029)+5+A1030-A1029)</f>
        <v>21.939182758328638</v>
      </c>
      <c r="D1030" s="2">
        <v>1577147214.0999999</v>
      </c>
      <c r="E1030" s="2">
        <v>442</v>
      </c>
      <c r="F1030" s="2">
        <v>898</v>
      </c>
      <c r="G1030" s="2">
        <v>632</v>
      </c>
      <c r="H1030" s="2">
        <v>698</v>
      </c>
      <c r="I1030" s="2">
        <v>287</v>
      </c>
      <c r="J1030" s="2">
        <f>$K$2*I1030+(1-$K$2)*J1029</f>
        <v>286.4169287034058</v>
      </c>
      <c r="K1030" s="2"/>
      <c r="L1030" s="2">
        <f>IF(O1030="low", $K$4*J1030+(1-$K$4)*L1029,L1029)</f>
        <v>286.17519580449971</v>
      </c>
      <c r="M1030" s="2">
        <f>IF(O1030="high", $K$4*J1030+(1-$K$4)*M1029,M1029)</f>
        <v>292.1938833710102</v>
      </c>
      <c r="N1030" s="2">
        <f>IF(O1030="high",(1-$K$8)*N1029+$K$8*(M1029-2),IF(O1030="low",(1-$K$8)*N1029+$K$8*(L1029+2),N1029))</f>
        <v>288.0617978043208</v>
      </c>
      <c r="O1030" s="2" t="str">
        <f>IF(J1030&gt;N1029+1,"high",IF(J1030&lt;N1029-1,"low","middle"))</f>
        <v>low</v>
      </c>
      <c r="P1030" s="2">
        <f>IF(O1030="low",250,IF(O1030="high",300,275))</f>
        <v>250</v>
      </c>
      <c r="Q1030" s="2">
        <f>IF(P1030=P1029,Q1029+1,1)</f>
        <v>137</v>
      </c>
      <c r="R1030" s="2">
        <f>IF(P1030=P1029,R1029+J1030,J1030)</f>
        <v>39178.923928054457</v>
      </c>
      <c r="S1030" s="2" t="str">
        <f>IF(P1031=P1030,"NA",R1030/Q1030)</f>
        <v>NA</v>
      </c>
      <c r="T1030" s="2">
        <f>IF(P1030=P1029,T1029+J1030^2,J1030^2)</f>
        <v>11204403.318714716</v>
      </c>
      <c r="U1030" s="2" t="str">
        <f>IF(NOT($P1031=$P1030),SQRT(((T1030)/($Q1030))-S1030^2),"NA")</f>
        <v>NA</v>
      </c>
    </row>
    <row r="1031" spans="1:21" x14ac:dyDescent="0.2">
      <c r="A1031" s="2">
        <f>D1031-$D$2</f>
        <v>22</v>
      </c>
      <c r="B1031" s="2">
        <v>4.0296399593399999</v>
      </c>
      <c r="C1031" s="2">
        <f>IF(B1031&gt;B1030,B1031+(C1030-B1030),B1031+(C1030-B1030)+5+A1031-A1030)</f>
        <v>21.959639787678636</v>
      </c>
      <c r="D1031" s="2">
        <v>1577147214.1199999</v>
      </c>
      <c r="E1031" s="2">
        <v>439</v>
      </c>
      <c r="F1031" s="2">
        <v>897</v>
      </c>
      <c r="G1031" s="2">
        <v>631</v>
      </c>
      <c r="H1031" s="2">
        <v>698</v>
      </c>
      <c r="I1031" s="2">
        <v>285</v>
      </c>
      <c r="J1031" s="2">
        <f>$K$2*I1031+(1-$K$2)*J1030</f>
        <v>286.13354296272462</v>
      </c>
      <c r="K1031" s="2"/>
      <c r="L1031" s="2">
        <f>IF(O1031="low", $K$4*J1031+(1-$K$4)*L1030,L1030)</f>
        <v>286.1668652361447</v>
      </c>
      <c r="M1031" s="2">
        <f>IF(O1031="high", $K$4*J1031+(1-$K$4)*M1030,M1030)</f>
        <v>292.1938833710102</v>
      </c>
      <c r="N1031" s="2">
        <f>IF(O1031="high",(1-$K$8)*N1030+$K$8*(M1030-2),IF(O1031="low",(1-$K$8)*N1030+$K$8*(L1030+2),N1030))</f>
        <v>288.06746770432972</v>
      </c>
      <c r="O1031" s="2" t="str">
        <f>IF(J1031&gt;N1030+1,"high",IF(J1031&lt;N1030-1,"low","middle"))</f>
        <v>low</v>
      </c>
      <c r="P1031" s="2">
        <f>IF(O1031="low",250,IF(O1031="high",300,275))</f>
        <v>250</v>
      </c>
      <c r="Q1031" s="2">
        <f>IF(P1031=P1030,Q1030+1,1)</f>
        <v>138</v>
      </c>
      <c r="R1031" s="2">
        <f>IF(P1031=P1030,R1030+J1031,J1031)</f>
        <v>39465.057471017179</v>
      </c>
      <c r="S1031" s="2" t="str">
        <f>IF(P1032=P1031,"NA",R1031/Q1031)</f>
        <v>NA</v>
      </c>
      <c r="T1031" s="2">
        <f>IF(P1031=P1030,T1030+J1031^2,J1031^2)</f>
        <v>11286275.723123116</v>
      </c>
      <c r="U1031" s="2" t="str">
        <f>IF(NOT($P1032=$P1031),SQRT(((T1031)/($Q1031))-S1031^2),"NA")</f>
        <v>NA</v>
      </c>
    </row>
    <row r="1032" spans="1:21" x14ac:dyDescent="0.2">
      <c r="A1032" s="2">
        <f>D1032-$D$2</f>
        <v>22.020000219345093</v>
      </c>
      <c r="B1032" s="2">
        <v>4.0543389320400003</v>
      </c>
      <c r="C1032" s="2">
        <f>IF(B1032&gt;B1031,B1032+(C1031-B1031),B1032+(C1031-B1031)+5+A1032-A1031)</f>
        <v>21.984338760378638</v>
      </c>
      <c r="D1032" s="2">
        <v>1577147214.1400001</v>
      </c>
      <c r="E1032" s="2">
        <v>442</v>
      </c>
      <c r="F1032" s="2">
        <v>898</v>
      </c>
      <c r="G1032" s="2">
        <v>631</v>
      </c>
      <c r="H1032" s="2">
        <v>699</v>
      </c>
      <c r="I1032" s="2">
        <v>286</v>
      </c>
      <c r="J1032" s="2">
        <f>$K$2*I1032+(1-$K$2)*J1031</f>
        <v>286.10683437017968</v>
      </c>
      <c r="K1032" s="2"/>
      <c r="L1032" s="2">
        <f>IF(O1032="low", $K$4*J1032+(1-$K$4)*L1031,L1031)</f>
        <v>286.15485906295169</v>
      </c>
      <c r="M1032" s="2">
        <f>IF(O1032="high", $K$4*J1032+(1-$K$4)*M1031,M1031)</f>
        <v>292.1938833710102</v>
      </c>
      <c r="N1032" s="2">
        <f>IF(O1032="high",(1-$K$8)*N1031+$K$8*(M1031-2),IF(O1032="low",(1-$K$8)*N1031+$K$8*(L1031+2),N1031))</f>
        <v>288.07243758092045</v>
      </c>
      <c r="O1032" s="2" t="str">
        <f>IF(J1032&gt;N1031+1,"high",IF(J1032&lt;N1031-1,"low","middle"))</f>
        <v>low</v>
      </c>
      <c r="P1032" s="2">
        <f>IF(O1032="low",250,IF(O1032="high",300,275))</f>
        <v>250</v>
      </c>
      <c r="Q1032" s="2">
        <f>IF(P1032=P1031,Q1031+1,1)</f>
        <v>139</v>
      </c>
      <c r="R1032" s="2">
        <f>IF(P1032=P1031,R1031+J1032,J1032)</f>
        <v>39751.164305387356</v>
      </c>
      <c r="S1032" s="2" t="str">
        <f>IF(P1033=P1032,"NA",R1032/Q1032)</f>
        <v>NA</v>
      </c>
      <c r="T1032" s="2">
        <f>IF(P1032=P1031,T1031+J1032^2,J1032^2)</f>
        <v>11368132.843796441</v>
      </c>
      <c r="U1032" s="2" t="str">
        <f>IF(NOT($P1033=$P1032),SQRT(((T1032)/($Q1032))-S1032^2),"NA")</f>
        <v>NA</v>
      </c>
    </row>
    <row r="1033" spans="1:21" x14ac:dyDescent="0.2">
      <c r="A1033" s="2">
        <f>D1033-$D$2</f>
        <v>22.040000200271606</v>
      </c>
      <c r="B1033" s="2">
        <v>4.0746557712599998</v>
      </c>
      <c r="C1033" s="2">
        <f>IF(B1033&gt;B1032,B1033+(C1032-B1032),B1033+(C1032-B1032)+5+A1033-A1032)</f>
        <v>22.004655599598635</v>
      </c>
      <c r="D1033" s="2">
        <v>1577147214.1600001</v>
      </c>
      <c r="E1033" s="2">
        <v>442</v>
      </c>
      <c r="F1033" s="2">
        <v>898</v>
      </c>
      <c r="G1033" s="2">
        <v>632</v>
      </c>
      <c r="H1033" s="2">
        <v>697</v>
      </c>
      <c r="I1033" s="2">
        <v>287</v>
      </c>
      <c r="J1033" s="2">
        <f>$K$2*I1033+(1-$K$2)*J1032</f>
        <v>286.28546749614372</v>
      </c>
      <c r="K1033" s="2"/>
      <c r="L1033" s="2">
        <f>IF(O1033="low", $K$4*J1033+(1-$K$4)*L1032,L1032)</f>
        <v>286.18098074959011</v>
      </c>
      <c r="M1033" s="2">
        <f>IF(O1033="high", $K$4*J1033+(1-$K$4)*M1032,M1032)</f>
        <v>292.1938833710102</v>
      </c>
      <c r="N1033" s="2">
        <f>IF(O1033="high",(1-$K$8)*N1032+$K$8*(M1032-2),IF(O1033="low",(1-$K$8)*N1032+$K$8*(L1032+2),N1032))</f>
        <v>288.07655865502198</v>
      </c>
      <c r="O1033" s="2" t="str">
        <f>IF(J1033&gt;N1032+1,"high",IF(J1033&lt;N1032-1,"low","middle"))</f>
        <v>low</v>
      </c>
      <c r="P1033" s="2">
        <f>IF(O1033="low",250,IF(O1033="high",300,275))</f>
        <v>250</v>
      </c>
      <c r="Q1033" s="2">
        <f>IF(P1033=P1032,Q1032+1,1)</f>
        <v>140</v>
      </c>
      <c r="R1033" s="2">
        <f>IF(P1033=P1032,R1032+J1033,J1033)</f>
        <v>40037.449772883498</v>
      </c>
      <c r="S1033" s="2" t="str">
        <f>IF(P1034=P1033,"NA",R1033/Q1033)</f>
        <v>NA</v>
      </c>
      <c r="T1033" s="2">
        <f>IF(P1033=P1032,T1032+J1033^2,J1033^2)</f>
        <v>11450092.212695926</v>
      </c>
      <c r="U1033" s="2" t="str">
        <f>IF(NOT($P1034=$P1033),SQRT(((T1033)/($Q1033))-S1033^2),"NA")</f>
        <v>NA</v>
      </c>
    </row>
    <row r="1034" spans="1:21" x14ac:dyDescent="0.2">
      <c r="A1034" s="2">
        <f>D1034-$D$2</f>
        <v>22.070000171661377</v>
      </c>
      <c r="B1034" s="2">
        <v>4.0991828441599996</v>
      </c>
      <c r="C1034" s="2">
        <f>IF(B1034&gt;B1033,B1034+(C1033-B1033),B1034+(C1033-B1033)+5+A1034-A1033)</f>
        <v>22.029182672498635</v>
      </c>
      <c r="D1034" s="2">
        <v>1577147214.1900001</v>
      </c>
      <c r="E1034" s="2">
        <v>442</v>
      </c>
      <c r="F1034" s="2">
        <v>898</v>
      </c>
      <c r="G1034" s="2">
        <v>633</v>
      </c>
      <c r="H1034" s="2">
        <v>700</v>
      </c>
      <c r="I1034" s="2">
        <v>286</v>
      </c>
      <c r="J1034" s="2">
        <f>$K$2*I1034+(1-$K$2)*J1033</f>
        <v>286.22837399691497</v>
      </c>
      <c r="K1034" s="2"/>
      <c r="L1034" s="2">
        <f>IF(O1034="low", $K$4*J1034+(1-$K$4)*L1033,L1033)</f>
        <v>286.1904593990551</v>
      </c>
      <c r="M1034" s="2">
        <f>IF(O1034="high", $K$4*J1034+(1-$K$4)*M1033,M1033)</f>
        <v>292.1938833710102</v>
      </c>
      <c r="N1034" s="2">
        <f>IF(O1034="high",(1-$K$8)*N1033+$K$8*(M1033-2),IF(O1034="low",(1-$K$8)*N1033+$K$8*(L1033+2),N1033))</f>
        <v>288.08177975975042</v>
      </c>
      <c r="O1034" s="2" t="str">
        <f>IF(J1034&gt;N1033+1,"high",IF(J1034&lt;N1033-1,"low","middle"))</f>
        <v>low</v>
      </c>
      <c r="P1034" s="2">
        <f>IF(O1034="low",250,IF(O1034="high",300,275))</f>
        <v>250</v>
      </c>
      <c r="Q1034" s="2">
        <f>IF(P1034=P1033,Q1033+1,1)</f>
        <v>141</v>
      </c>
      <c r="R1034" s="2">
        <f>IF(P1034=P1033,R1033+J1034,J1034)</f>
        <v>40323.678146880411</v>
      </c>
      <c r="S1034" s="2" t="str">
        <f>IF(P1035=P1034,"NA",R1034/Q1034)</f>
        <v>NA</v>
      </c>
      <c r="T1034" s="2">
        <f>IF(P1034=P1033,T1033+J1034^2,J1034^2)</f>
        <v>11532018.894776843</v>
      </c>
      <c r="U1034" s="2" t="str">
        <f>IF(NOT($P1035=$P1034),SQRT(((T1034)/($Q1034))-S1034^2),"NA")</f>
        <v>NA</v>
      </c>
    </row>
    <row r="1035" spans="1:21" x14ac:dyDescent="0.2">
      <c r="A1035" s="2">
        <f>D1035-$D$2</f>
        <v>22.090000152587891</v>
      </c>
      <c r="B1035" s="2">
        <v>4.12001180649</v>
      </c>
      <c r="C1035" s="2">
        <f>IF(B1035&gt;B1034,B1035+(C1034-B1034),B1035+(C1034-B1034)+5+A1035-A1034)</f>
        <v>22.050011634828635</v>
      </c>
      <c r="D1035" s="2">
        <v>1577147214.21</v>
      </c>
      <c r="E1035" s="2">
        <v>443</v>
      </c>
      <c r="F1035" s="2">
        <v>898</v>
      </c>
      <c r="G1035" s="2">
        <v>632</v>
      </c>
      <c r="H1035" s="2">
        <v>700</v>
      </c>
      <c r="I1035" s="2">
        <v>286</v>
      </c>
      <c r="J1035" s="2">
        <f>$K$2*I1035+(1-$K$2)*J1034</f>
        <v>286.18269919753197</v>
      </c>
      <c r="K1035" s="2"/>
      <c r="L1035" s="2">
        <f>IF(O1035="low", $K$4*J1035+(1-$K$4)*L1034,L1034)</f>
        <v>286.1889073587505</v>
      </c>
      <c r="M1035" s="2">
        <f>IF(O1035="high", $K$4*J1035+(1-$K$4)*M1034,M1034)</f>
        <v>292.1938833710102</v>
      </c>
      <c r="N1035" s="2">
        <f>IF(O1035="high",(1-$K$8)*N1034+$K$8*(M1034-2),IF(O1035="low",(1-$K$8)*N1034+$K$8*(L1034+2),N1034))</f>
        <v>288.08721374171569</v>
      </c>
      <c r="O1035" s="2" t="str">
        <f>IF(J1035&gt;N1034+1,"high",IF(J1035&lt;N1034-1,"low","middle"))</f>
        <v>low</v>
      </c>
      <c r="P1035" s="2">
        <f>IF(O1035="low",250,IF(O1035="high",300,275))</f>
        <v>250</v>
      </c>
      <c r="Q1035" s="2">
        <f>IF(P1035=P1034,Q1034+1,1)</f>
        <v>142</v>
      </c>
      <c r="R1035" s="2">
        <f>IF(P1035=P1034,R1034+J1035,J1035)</f>
        <v>40609.860846077943</v>
      </c>
      <c r="S1035" s="2" t="str">
        <f>IF(P1036=P1035,"NA",R1035/Q1035)</f>
        <v>NA</v>
      </c>
      <c r="T1035" s="2">
        <f>IF(P1035=P1034,T1034+J1035^2,J1035^2)</f>
        <v>11613919.432096828</v>
      </c>
      <c r="U1035" s="2" t="str">
        <f>IF(NOT($P1036=$P1035),SQRT(((T1035)/($Q1035))-S1035^2),"NA")</f>
        <v>NA</v>
      </c>
    </row>
    <row r="1036" spans="1:21" x14ac:dyDescent="0.2">
      <c r="A1036" s="2">
        <f>D1036-$D$2</f>
        <v>22.110000133514404</v>
      </c>
      <c r="B1036" s="2">
        <v>4.1444039344799997</v>
      </c>
      <c r="C1036" s="2">
        <f>IF(B1036&gt;B1035,B1036+(C1035-B1035),B1036+(C1035-B1035)+5+A1036-A1035)</f>
        <v>22.074403762818637</v>
      </c>
      <c r="D1036" s="2">
        <v>1577147214.23</v>
      </c>
      <c r="E1036" s="2">
        <v>441</v>
      </c>
      <c r="F1036" s="2">
        <v>899</v>
      </c>
      <c r="G1036" s="2">
        <v>631</v>
      </c>
      <c r="H1036" s="2">
        <v>698</v>
      </c>
      <c r="I1036" s="2">
        <v>285</v>
      </c>
      <c r="J1036" s="2">
        <f>$K$2*I1036+(1-$K$2)*J1035</f>
        <v>285.94615935802562</v>
      </c>
      <c r="K1036" s="2"/>
      <c r="L1036" s="2">
        <f>IF(O1036="low", $K$4*J1036+(1-$K$4)*L1035,L1035)</f>
        <v>286.14035775860555</v>
      </c>
      <c r="M1036" s="2">
        <f>IF(O1036="high", $K$4*J1036+(1-$K$4)*M1035,M1035)</f>
        <v>292.1938833710102</v>
      </c>
      <c r="N1036" s="2">
        <f>IF(O1036="high",(1-$K$8)*N1035+$K$8*(M1035-2),IF(O1036="low",(1-$K$8)*N1035+$K$8*(L1035+2),N1035))</f>
        <v>288.09229842256741</v>
      </c>
      <c r="O1036" s="2" t="str">
        <f>IF(J1036&gt;N1035+1,"high",IF(J1036&lt;N1035-1,"low","middle"))</f>
        <v>low</v>
      </c>
      <c r="P1036" s="2">
        <f>IF(O1036="low",250,IF(O1036="high",300,275))</f>
        <v>250</v>
      </c>
      <c r="Q1036" s="2">
        <f>IF(P1036=P1035,Q1035+1,1)</f>
        <v>143</v>
      </c>
      <c r="R1036" s="2">
        <f>IF(P1036=P1035,R1035+J1036,J1036)</f>
        <v>40895.80700543597</v>
      </c>
      <c r="S1036" s="2" t="str">
        <f>IF(P1037=P1036,"NA",R1036/Q1036)</f>
        <v>NA</v>
      </c>
      <c r="T1036" s="2">
        <f>IF(P1036=P1035,T1035+J1036^2,J1036^2)</f>
        <v>11695684.638148433</v>
      </c>
      <c r="U1036" s="2" t="str">
        <f>IF(NOT($P1037=$P1036),SQRT(((T1036)/($Q1036))-S1036^2),"NA")</f>
        <v>NA</v>
      </c>
    </row>
    <row r="1037" spans="1:21" x14ac:dyDescent="0.2">
      <c r="A1037" s="2">
        <f>D1037-$D$2</f>
        <v>22.140000104904175</v>
      </c>
      <c r="B1037" s="2">
        <v>4.1689038276700003</v>
      </c>
      <c r="C1037" s="2">
        <f>IF(B1037&gt;B1036,B1037+(C1036-B1036),B1037+(C1036-B1036)+5+A1037-A1036)</f>
        <v>22.098903656008638</v>
      </c>
      <c r="D1037" s="2">
        <v>1577147214.26</v>
      </c>
      <c r="E1037" s="2">
        <v>442</v>
      </c>
      <c r="F1037" s="2">
        <v>898</v>
      </c>
      <c r="G1037" s="2">
        <v>632</v>
      </c>
      <c r="H1037" s="2">
        <v>700</v>
      </c>
      <c r="I1037" s="2">
        <v>287</v>
      </c>
      <c r="J1037" s="2">
        <f>$K$2*I1037+(1-$K$2)*J1036</f>
        <v>286.1569274864205</v>
      </c>
      <c r="K1037" s="2"/>
      <c r="L1037" s="2">
        <f>IF(O1037="low", $K$4*J1037+(1-$K$4)*L1036,L1036)</f>
        <v>286.14367170416858</v>
      </c>
      <c r="M1037" s="2">
        <f>IF(O1037="high", $K$4*J1037+(1-$K$4)*M1036,M1036)</f>
        <v>292.1938833710102</v>
      </c>
      <c r="N1037" s="2">
        <f>IF(O1037="high",(1-$K$8)*N1036+$K$8*(M1036-2),IF(O1037="low",(1-$K$8)*N1036+$K$8*(L1036+2),N1036))</f>
        <v>288.09470138936933</v>
      </c>
      <c r="O1037" s="2" t="str">
        <f>IF(J1037&gt;N1036+1,"high",IF(J1037&lt;N1036-1,"low","middle"))</f>
        <v>low</v>
      </c>
      <c r="P1037" s="2">
        <f>IF(O1037="low",250,IF(O1037="high",300,275))</f>
        <v>250</v>
      </c>
      <c r="Q1037" s="2">
        <f>IF(P1037=P1036,Q1036+1,1)</f>
        <v>144</v>
      </c>
      <c r="R1037" s="2">
        <f>IF(P1037=P1036,R1036+J1037,J1037)</f>
        <v>41181.963932922394</v>
      </c>
      <c r="S1037" s="2" t="str">
        <f>IF(P1038=P1037,"NA",R1037/Q1037)</f>
        <v>NA</v>
      </c>
      <c r="T1037" s="2">
        <f>IF(P1037=P1036,T1036+J1037^2,J1037^2)</f>
        <v>11777570.425296901</v>
      </c>
      <c r="U1037" s="2" t="str">
        <f>IF(NOT($P1038=$P1037),SQRT(((T1037)/($Q1037))-S1037^2),"NA")</f>
        <v>NA</v>
      </c>
    </row>
    <row r="1038" spans="1:21" x14ac:dyDescent="0.2">
      <c r="A1038" s="2">
        <f>D1038-$D$2</f>
        <v>22.160000085830688</v>
      </c>
      <c r="B1038" s="2">
        <v>4.1892869472500003</v>
      </c>
      <c r="C1038" s="2">
        <f>IF(B1038&gt;B1037,B1038+(C1037-B1037),B1038+(C1037-B1037)+5+A1038-A1037)</f>
        <v>22.119286775588638</v>
      </c>
      <c r="D1038" s="2">
        <v>1577147214.28</v>
      </c>
      <c r="E1038" s="2">
        <v>443</v>
      </c>
      <c r="F1038" s="2">
        <v>898</v>
      </c>
      <c r="G1038" s="2">
        <v>632</v>
      </c>
      <c r="H1038" s="2">
        <v>700</v>
      </c>
      <c r="I1038" s="2">
        <v>286</v>
      </c>
      <c r="J1038" s="2">
        <f>$K$2*I1038+(1-$K$2)*J1037</f>
        <v>286.12554198913642</v>
      </c>
      <c r="K1038" s="2"/>
      <c r="L1038" s="2">
        <f>IF(O1038="low", $K$4*J1038+(1-$K$4)*L1037,L1037)</f>
        <v>286.14004576116213</v>
      </c>
      <c r="M1038" s="2">
        <f>IF(O1038="high", $K$4*J1038+(1-$K$4)*M1037,M1037)</f>
        <v>292.1938833710102</v>
      </c>
      <c r="N1038" s="2">
        <f>IF(O1038="high",(1-$K$8)*N1037+$K$8*(M1037-2),IF(O1038="low",(1-$K$8)*N1037+$K$8*(L1037+2),N1037))</f>
        <v>288.09714990510929</v>
      </c>
      <c r="O1038" s="2" t="str">
        <f>IF(J1038&gt;N1037+1,"high",IF(J1038&lt;N1037-1,"low","middle"))</f>
        <v>low</v>
      </c>
      <c r="P1038" s="2">
        <f>IF(O1038="low",250,IF(O1038="high",300,275))</f>
        <v>250</v>
      </c>
      <c r="Q1038" s="2">
        <f>IF(P1038=P1037,Q1037+1,1)</f>
        <v>145</v>
      </c>
      <c r="R1038" s="2">
        <f>IF(P1038=P1037,R1037+J1038,J1038)</f>
        <v>41468.089474911532</v>
      </c>
      <c r="S1038" s="2" t="str">
        <f>IF(P1039=P1038,"NA",R1038/Q1038)</f>
        <v>NA</v>
      </c>
      <c r="T1038" s="2">
        <f>IF(P1038=P1037,T1037+J1038^2,J1038^2)</f>
        <v>11859438.251075478</v>
      </c>
      <c r="U1038" s="2" t="str">
        <f>IF(NOT($P1039=$P1038),SQRT(((T1038)/($Q1038))-S1038^2),"NA")</f>
        <v>NA</v>
      </c>
    </row>
    <row r="1039" spans="1:21" x14ac:dyDescent="0.2">
      <c r="A1039" s="2">
        <f>D1039-$D$2</f>
        <v>22.180000066757202</v>
      </c>
      <c r="B1039" s="2">
        <v>4.2140669822700003</v>
      </c>
      <c r="C1039" s="2">
        <f>IF(B1039&gt;B1038,B1039+(C1038-B1038),B1039+(C1038-B1038)+5+A1039-A1038)</f>
        <v>22.144066810608638</v>
      </c>
      <c r="D1039" s="2">
        <v>1577147214.3</v>
      </c>
      <c r="E1039" s="2">
        <v>441</v>
      </c>
      <c r="F1039" s="2">
        <v>898</v>
      </c>
      <c r="G1039" s="2">
        <v>630</v>
      </c>
      <c r="H1039" s="2">
        <v>698</v>
      </c>
      <c r="I1039" s="2">
        <v>285</v>
      </c>
      <c r="J1039" s="2">
        <f>$K$2*I1039+(1-$K$2)*J1038</f>
        <v>285.90043359130914</v>
      </c>
      <c r="K1039" s="2"/>
      <c r="L1039" s="2">
        <f>IF(O1039="low", $K$4*J1039+(1-$K$4)*L1038,L1038)</f>
        <v>286.09212332719153</v>
      </c>
      <c r="M1039" s="2">
        <f>IF(O1039="high", $K$4*J1039+(1-$K$4)*M1038,M1038)</f>
        <v>292.1938833710102</v>
      </c>
      <c r="N1039" s="2">
        <f>IF(O1039="high",(1-$K$8)*N1038+$K$8*(M1038-2),IF(O1039="low",(1-$K$8)*N1038+$K$8*(L1038+2),N1038))</f>
        <v>288.09929469791189</v>
      </c>
      <c r="O1039" s="2" t="str">
        <f>IF(J1039&gt;N1038+1,"high",IF(J1039&lt;N1038-1,"low","middle"))</f>
        <v>low</v>
      </c>
      <c r="P1039" s="2">
        <f>IF(O1039="low",250,IF(O1039="high",300,275))</f>
        <v>250</v>
      </c>
      <c r="Q1039" s="2">
        <f>IF(P1039=P1038,Q1038+1,1)</f>
        <v>146</v>
      </c>
      <c r="R1039" s="2">
        <f>IF(P1039=P1038,R1038+J1039,J1039)</f>
        <v>41753.989908502845</v>
      </c>
      <c r="S1039" s="2" t="str">
        <f>IF(P1040=P1039,"NA",R1039/Q1039)</f>
        <v>NA</v>
      </c>
      <c r="T1039" s="2">
        <f>IF(P1039=P1038,T1038+J1039^2,J1039^2)</f>
        <v>11941177.309003176</v>
      </c>
      <c r="U1039" s="2" t="str">
        <f>IF(NOT($P1040=$P1039),SQRT(((T1039)/($Q1039))-S1039^2),"NA")</f>
        <v>NA</v>
      </c>
    </row>
    <row r="1040" spans="1:21" x14ac:dyDescent="0.2">
      <c r="A1040" s="2">
        <f>D1040-$D$2</f>
        <v>22.200000047683716</v>
      </c>
      <c r="B1040" s="2">
        <v>4.2345569133799996</v>
      </c>
      <c r="C1040" s="2">
        <f>IF(B1040&gt;B1039,B1040+(C1039-B1039),B1040+(C1039-B1039)+5+A1040-A1039)</f>
        <v>22.164556741718638</v>
      </c>
      <c r="D1040" s="2">
        <v>1577147214.3199999</v>
      </c>
      <c r="E1040" s="2">
        <v>442</v>
      </c>
      <c r="F1040" s="2">
        <v>899</v>
      </c>
      <c r="G1040" s="2">
        <v>632</v>
      </c>
      <c r="H1040" s="2">
        <v>699</v>
      </c>
      <c r="I1040" s="2">
        <v>286</v>
      </c>
      <c r="J1040" s="2">
        <f>$K$2*I1040+(1-$K$2)*J1039</f>
        <v>285.92034687304732</v>
      </c>
      <c r="K1040" s="2"/>
      <c r="L1040" s="2">
        <f>IF(O1040="low", $K$4*J1040+(1-$K$4)*L1039,L1039)</f>
        <v>286.05776803636269</v>
      </c>
      <c r="M1040" s="2">
        <f>IF(O1040="high", $K$4*J1040+(1-$K$4)*M1039,M1039)</f>
        <v>292.1938833710102</v>
      </c>
      <c r="N1040" s="2">
        <f>IF(O1040="high",(1-$K$8)*N1039+$K$8*(M1039-2),IF(O1040="low",(1-$K$8)*N1039+$K$8*(L1039+2),N1039))</f>
        <v>288.09893612937589</v>
      </c>
      <c r="O1040" s="2" t="str">
        <f>IF(J1040&gt;N1039+1,"high",IF(J1040&lt;N1039-1,"low","middle"))</f>
        <v>low</v>
      </c>
      <c r="P1040" s="2">
        <f>IF(O1040="low",250,IF(O1040="high",300,275))</f>
        <v>250</v>
      </c>
      <c r="Q1040" s="2">
        <f>IF(P1040=P1039,Q1039+1,1)</f>
        <v>147</v>
      </c>
      <c r="R1040" s="2">
        <f>IF(P1040=P1039,R1039+J1040,J1040)</f>
        <v>42039.910255375893</v>
      </c>
      <c r="S1040" s="2" t="str">
        <f>IF(P1041=P1040,"NA",R1040/Q1040)</f>
        <v>NA</v>
      </c>
      <c r="T1040" s="2">
        <f>IF(P1040=P1039,T1039+J1040^2,J1040^2)</f>
        <v>12022927.753759179</v>
      </c>
      <c r="U1040" s="2" t="str">
        <f>IF(NOT($P1041=$P1040),SQRT(((T1040)/($Q1040))-S1040^2),"NA")</f>
        <v>NA</v>
      </c>
    </row>
    <row r="1041" spans="1:21" x14ac:dyDescent="0.2">
      <c r="A1041" s="2">
        <f>D1041-$D$2</f>
        <v>22.230000019073486</v>
      </c>
      <c r="B1041" s="2">
        <v>4.25917196274</v>
      </c>
      <c r="C1041" s="2">
        <f>IF(B1041&gt;B1040,B1041+(C1040-B1040),B1041+(C1040-B1040)+5+A1041-A1040)</f>
        <v>22.189171791078635</v>
      </c>
      <c r="D1041" s="2">
        <v>1577147214.3499999</v>
      </c>
      <c r="E1041" s="2">
        <v>442</v>
      </c>
      <c r="F1041" s="2">
        <v>897</v>
      </c>
      <c r="G1041" s="2">
        <v>632</v>
      </c>
      <c r="H1041" s="2">
        <v>701</v>
      </c>
      <c r="I1041" s="2">
        <v>286</v>
      </c>
      <c r="J1041" s="2">
        <f>$K$2*I1041+(1-$K$2)*J1040</f>
        <v>285.93627749843785</v>
      </c>
      <c r="K1041" s="2"/>
      <c r="L1041" s="2">
        <f>IF(O1041="low", $K$4*J1041+(1-$K$4)*L1040,L1040)</f>
        <v>286.03346992877772</v>
      </c>
      <c r="M1041" s="2">
        <f>IF(O1041="high", $K$4*J1041+(1-$K$4)*M1040,M1040)</f>
        <v>292.1938833710102</v>
      </c>
      <c r="N1041" s="2">
        <f>IF(O1041="high",(1-$K$8)*N1040+$K$8*(M1040-2),IF(O1041="low",(1-$K$8)*N1040+$K$8*(L1040+2),N1040))</f>
        <v>288.09687772472523</v>
      </c>
      <c r="O1041" s="2" t="str">
        <f>IF(J1041&gt;N1040+1,"high",IF(J1041&lt;N1040-1,"low","middle"))</f>
        <v>low</v>
      </c>
      <c r="P1041" s="2">
        <f>IF(O1041="low",250,IF(O1041="high",300,275))</f>
        <v>250</v>
      </c>
      <c r="Q1041" s="2">
        <f>IF(P1041=P1040,Q1040+1,1)</f>
        <v>148</v>
      </c>
      <c r="R1041" s="2">
        <f>IF(P1041=P1040,R1040+J1041,J1041)</f>
        <v>42325.846532874333</v>
      </c>
      <c r="S1041" s="2" t="str">
        <f>IF(P1042=P1041,"NA",R1041/Q1041)</f>
        <v>NA</v>
      </c>
      <c r="T1041" s="2">
        <f>IF(P1041=P1040,T1040+J1041^2,J1041^2)</f>
        <v>12104687.308548843</v>
      </c>
      <c r="U1041" s="2" t="str">
        <f>IF(NOT($P1042=$P1041),SQRT(((T1041)/($Q1041))-S1041^2),"NA")</f>
        <v>NA</v>
      </c>
    </row>
    <row r="1042" spans="1:21" x14ac:dyDescent="0.2">
      <c r="A1042" s="2">
        <f>D1042-$D$2</f>
        <v>22.25</v>
      </c>
      <c r="B1042" s="2">
        <v>4.2833487987499996</v>
      </c>
      <c r="C1042" s="2">
        <f>IF(B1042&gt;B1041,B1042+(C1041-B1041),B1042+(C1041-B1041)+5+A1042-A1041)</f>
        <v>22.213348627088635</v>
      </c>
      <c r="D1042" s="2">
        <v>1577147214.3699999</v>
      </c>
      <c r="E1042" s="2">
        <v>442</v>
      </c>
      <c r="F1042" s="2">
        <v>898</v>
      </c>
      <c r="G1042" s="2">
        <v>630</v>
      </c>
      <c r="H1042" s="2">
        <v>700</v>
      </c>
      <c r="I1042" s="2">
        <v>285</v>
      </c>
      <c r="J1042" s="2">
        <f>$K$2*I1042+(1-$K$2)*J1041</f>
        <v>285.74902199875032</v>
      </c>
      <c r="K1042" s="2"/>
      <c r="L1042" s="2">
        <f>IF(O1042="low", $K$4*J1042+(1-$K$4)*L1041,L1041)</f>
        <v>285.97658034277225</v>
      </c>
      <c r="M1042" s="2">
        <f>IF(O1042="high", $K$4*J1042+(1-$K$4)*M1041,M1041)</f>
        <v>292.1938833710102</v>
      </c>
      <c r="N1042" s="2">
        <f>IF(O1042="high",(1-$K$8)*N1041+$K$8*(M1041-2),IF(O1042="low",(1-$K$8)*N1041+$K$8*(L1041+2),N1041))</f>
        <v>288.09370733492784</v>
      </c>
      <c r="O1042" s="2" t="str">
        <f>IF(J1042&gt;N1041+1,"high",IF(J1042&lt;N1041-1,"low","middle"))</f>
        <v>low</v>
      </c>
      <c r="P1042" s="2">
        <f>IF(O1042="low",250,IF(O1042="high",300,275))</f>
        <v>250</v>
      </c>
      <c r="Q1042" s="2">
        <f>IF(P1042=P1041,Q1041+1,1)</f>
        <v>149</v>
      </c>
      <c r="R1042" s="2">
        <f>IF(P1042=P1041,R1041+J1042,J1042)</f>
        <v>42611.595554873085</v>
      </c>
      <c r="S1042" s="2" t="str">
        <f>IF(P1043=P1042,"NA",R1042/Q1042)</f>
        <v>NA</v>
      </c>
      <c r="T1042" s="2">
        <f>IF(P1042=P1041,T1041+J1042^2,J1042^2)</f>
        <v>12186339.812122086</v>
      </c>
      <c r="U1042" s="2" t="str">
        <f>IF(NOT($P1043=$P1042),SQRT(((T1042)/($Q1042))-S1042^2),"NA")</f>
        <v>NA</v>
      </c>
    </row>
    <row r="1043" spans="1:21" x14ac:dyDescent="0.2">
      <c r="A1043" s="2">
        <f>D1043-$D$2</f>
        <v>22.270000219345093</v>
      </c>
      <c r="B1043" s="2">
        <v>4.3042697906500003</v>
      </c>
      <c r="C1043" s="2">
        <f>IF(B1043&gt;B1042,B1043+(C1042-B1042),B1043+(C1042-B1042)+5+A1043-A1042)</f>
        <v>22.234269618988638</v>
      </c>
      <c r="D1043" s="2">
        <v>1577147214.3900001</v>
      </c>
      <c r="E1043" s="2">
        <v>442</v>
      </c>
      <c r="F1043" s="2">
        <v>899</v>
      </c>
      <c r="G1043" s="2">
        <v>631</v>
      </c>
      <c r="H1043" s="2">
        <v>698</v>
      </c>
      <c r="I1043" s="2">
        <v>285</v>
      </c>
      <c r="J1043" s="2">
        <f>$K$2*I1043+(1-$K$2)*J1042</f>
        <v>285.59921759900027</v>
      </c>
      <c r="K1043" s="2"/>
      <c r="L1043" s="2">
        <f>IF(O1043="low", $K$4*J1043+(1-$K$4)*L1042,L1042)</f>
        <v>285.90110779401789</v>
      </c>
      <c r="M1043" s="2">
        <f>IF(O1043="high", $K$4*J1043+(1-$K$4)*M1042,M1042)</f>
        <v>292.1938833710102</v>
      </c>
      <c r="N1043" s="2">
        <f>IF(O1043="high",(1-$K$8)*N1042+$K$8*(M1042-2),IF(O1043="low",(1-$K$8)*N1042+$K$8*(L1042+2),N1042))</f>
        <v>288.08785098532007</v>
      </c>
      <c r="O1043" s="2" t="str">
        <f>IF(J1043&gt;N1042+1,"high",IF(J1043&lt;N1042-1,"low","middle"))</f>
        <v>low</v>
      </c>
      <c r="P1043" s="2">
        <f>IF(O1043="low",250,IF(O1043="high",300,275))</f>
        <v>250</v>
      </c>
      <c r="Q1043" s="2">
        <f>IF(P1043=P1042,Q1042+1,1)</f>
        <v>150</v>
      </c>
      <c r="R1043" s="2">
        <f>IF(P1043=P1042,R1042+J1043,J1043)</f>
        <v>42897.194772472089</v>
      </c>
      <c r="S1043" s="2" t="str">
        <f>IF(P1044=P1043,"NA",R1043/Q1043)</f>
        <v>NA</v>
      </c>
      <c r="T1043" s="2">
        <f>IF(P1043=P1042,T1042+J1043^2,J1043^2)</f>
        <v>12267906.725215247</v>
      </c>
      <c r="U1043" s="2" t="str">
        <f>IF(NOT($P1044=$P1043),SQRT(((T1043)/($Q1043))-S1043^2),"NA")</f>
        <v>NA</v>
      </c>
    </row>
    <row r="1044" spans="1:21" x14ac:dyDescent="0.2">
      <c r="A1044" s="2">
        <f>D1044-$D$2</f>
        <v>22.290000200271606</v>
      </c>
      <c r="B1044" s="2">
        <v>4.3286697864499999</v>
      </c>
      <c r="C1044" s="2">
        <f>IF(B1044&gt;B1043,B1044+(C1043-B1043),B1044+(C1043-B1043)+5+A1044-A1043)</f>
        <v>22.258669614788637</v>
      </c>
      <c r="D1044" s="2">
        <v>1577147214.4100001</v>
      </c>
      <c r="E1044" s="2">
        <v>441</v>
      </c>
      <c r="F1044" s="2">
        <v>898</v>
      </c>
      <c r="G1044" s="2">
        <v>632</v>
      </c>
      <c r="H1044" s="2">
        <v>698</v>
      </c>
      <c r="I1044" s="2">
        <v>284</v>
      </c>
      <c r="J1044" s="2">
        <f>$K$2*I1044+(1-$K$2)*J1043</f>
        <v>285.27937407920024</v>
      </c>
      <c r="K1044" s="2"/>
      <c r="L1044" s="2">
        <f>IF(O1044="low", $K$4*J1044+(1-$K$4)*L1043,L1043)</f>
        <v>285.77676105105439</v>
      </c>
      <c r="M1044" s="2">
        <f>IF(O1044="high", $K$4*J1044+(1-$K$4)*M1043,M1043)</f>
        <v>292.1938833710102</v>
      </c>
      <c r="N1044" s="2">
        <f>IF(O1044="high",(1-$K$8)*N1043+$K$8*(M1043-2),IF(O1044="low",(1-$K$8)*N1043+$K$8*(L1043+2),N1043))</f>
        <v>288.07851382575495</v>
      </c>
      <c r="O1044" s="2" t="str">
        <f>IF(J1044&gt;N1043+1,"high",IF(J1044&lt;N1043-1,"low","middle"))</f>
        <v>low</v>
      </c>
      <c r="P1044" s="2">
        <f>IF(O1044="low",250,IF(O1044="high",300,275))</f>
        <v>250</v>
      </c>
      <c r="Q1044" s="2">
        <f>IF(P1044=P1043,Q1043+1,1)</f>
        <v>151</v>
      </c>
      <c r="R1044" s="2">
        <f>IF(P1044=P1043,R1043+J1044,J1044)</f>
        <v>43182.474146551285</v>
      </c>
      <c r="S1044" s="2" t="str">
        <f>IF(P1045=P1044,"NA",R1044/Q1044)</f>
        <v>NA</v>
      </c>
      <c r="T1044" s="2">
        <f>IF(P1044=P1043,T1043+J1044^2,J1044^2)</f>
        <v>12349291.046490267</v>
      </c>
      <c r="U1044" s="2" t="str">
        <f>IF(NOT($P1045=$P1044),SQRT(((T1044)/($Q1044))-S1044^2),"NA")</f>
        <v>NA</v>
      </c>
    </row>
    <row r="1045" spans="1:21" x14ac:dyDescent="0.2">
      <c r="A1045" s="2">
        <f>D1045-$D$2</f>
        <v>22.320000171661377</v>
      </c>
      <c r="B1045" s="2">
        <v>4.34898400307</v>
      </c>
      <c r="C1045" s="2">
        <f>IF(B1045&gt;B1044,B1045+(C1044-B1044),B1045+(C1044-B1044)+5+A1045-A1044)</f>
        <v>22.278983831408638</v>
      </c>
      <c r="D1045" s="2">
        <v>1577147214.4400001</v>
      </c>
      <c r="E1045" s="2">
        <v>443</v>
      </c>
      <c r="F1045" s="2">
        <v>898</v>
      </c>
      <c r="G1045" s="2">
        <v>633</v>
      </c>
      <c r="H1045" s="2">
        <v>701</v>
      </c>
      <c r="I1045" s="2">
        <v>288</v>
      </c>
      <c r="J1045" s="2">
        <f>$K$2*I1045+(1-$K$2)*J1044</f>
        <v>285.82349926336019</v>
      </c>
      <c r="K1045" s="2"/>
      <c r="L1045" s="2">
        <f>IF(O1045="low", $K$4*J1045+(1-$K$4)*L1044,L1044)</f>
        <v>285.78610869351553</v>
      </c>
      <c r="M1045" s="2">
        <f>IF(O1045="high", $K$4*J1045+(1-$K$4)*M1044,M1044)</f>
        <v>292.1938833710102</v>
      </c>
      <c r="N1045" s="2">
        <f>IF(O1045="high",(1-$K$8)*N1044+$K$8*(M1044-2),IF(O1045="low",(1-$K$8)*N1044+$K$8*(L1044+2),N1044))</f>
        <v>288.0634261870199</v>
      </c>
      <c r="O1045" s="2" t="str">
        <f>IF(J1045&gt;N1044+1,"high",IF(J1045&lt;N1044-1,"low","middle"))</f>
        <v>low</v>
      </c>
      <c r="P1045" s="2">
        <f>IF(O1045="low",250,IF(O1045="high",300,275))</f>
        <v>250</v>
      </c>
      <c r="Q1045" s="2">
        <f>IF(P1045=P1044,Q1044+1,1)</f>
        <v>152</v>
      </c>
      <c r="R1045" s="2">
        <f>IF(P1045=P1044,R1044+J1045,J1045)</f>
        <v>43468.297645814644</v>
      </c>
      <c r="S1045" s="2" t="str">
        <f>IF(P1046=P1045,"NA",R1045/Q1045)</f>
        <v>NA</v>
      </c>
      <c r="T1045" s="2">
        <f>IF(P1045=P1044,T1044+J1045^2,J1045^2)</f>
        <v>12430986.119221419</v>
      </c>
      <c r="U1045" s="2" t="str">
        <f>IF(NOT($P1046=$P1045),SQRT(((T1045)/($Q1045))-S1045^2),"NA")</f>
        <v>NA</v>
      </c>
    </row>
    <row r="1046" spans="1:21" x14ac:dyDescent="0.2">
      <c r="A1046" s="2">
        <f>D1046-$D$2</f>
        <v>22.340000152587891</v>
      </c>
      <c r="B1046" s="2">
        <v>4.37375497818</v>
      </c>
      <c r="C1046" s="2">
        <f>IF(B1046&gt;B1045,B1046+(C1045-B1045),B1046+(C1045-B1045)+5+A1046-A1045)</f>
        <v>22.303754806518636</v>
      </c>
      <c r="D1046" s="2">
        <v>1577147214.46</v>
      </c>
      <c r="E1046" s="2">
        <v>443</v>
      </c>
      <c r="F1046" s="2">
        <v>899</v>
      </c>
      <c r="G1046" s="2">
        <v>632</v>
      </c>
      <c r="H1046" s="2">
        <v>700</v>
      </c>
      <c r="I1046" s="2">
        <v>287</v>
      </c>
      <c r="J1046" s="2">
        <f>$K$2*I1046+(1-$K$2)*J1045</f>
        <v>286.05879941068815</v>
      </c>
      <c r="K1046" s="2"/>
      <c r="L1046" s="2">
        <f>IF(O1046="low", $K$4*J1046+(1-$K$4)*L1045,L1045)</f>
        <v>285.84064683695004</v>
      </c>
      <c r="M1046" s="2">
        <f>IF(O1046="high", $K$4*J1046+(1-$K$4)*M1045,M1045)</f>
        <v>292.1938833710102</v>
      </c>
      <c r="N1046" s="2">
        <f>IF(O1046="high",(1-$K$8)*N1045+$K$8*(M1045-2),IF(O1046="low",(1-$K$8)*N1045+$K$8*(L1045+2),N1045))</f>
        <v>288.04956031234462</v>
      </c>
      <c r="O1046" s="2" t="str">
        <f>IF(J1046&gt;N1045+1,"high",IF(J1046&lt;N1045-1,"low","middle"))</f>
        <v>low</v>
      </c>
      <c r="P1046" s="2">
        <f>IF(O1046="low",250,IF(O1046="high",300,275))</f>
        <v>250</v>
      </c>
      <c r="Q1046" s="2">
        <f>IF(P1046=P1045,Q1045+1,1)</f>
        <v>153</v>
      </c>
      <c r="R1046" s="2">
        <f>IF(P1046=P1045,R1045+J1046,J1046)</f>
        <v>43754.356445225334</v>
      </c>
      <c r="S1046" s="2" t="str">
        <f>IF(P1047=P1046,"NA",R1046/Q1046)</f>
        <v>NA</v>
      </c>
      <c r="T1046" s="2">
        <f>IF(P1046=P1045,T1045+J1046^2,J1046^2)</f>
        <v>12512815.755941704</v>
      </c>
      <c r="U1046" s="2" t="str">
        <f>IF(NOT($P1047=$P1046),SQRT(((T1046)/($Q1046))-S1046^2),"NA")</f>
        <v>NA</v>
      </c>
    </row>
    <row r="1047" spans="1:21" x14ac:dyDescent="0.2">
      <c r="A1047" s="2">
        <f>D1047-$D$2</f>
        <v>22.360000133514404</v>
      </c>
      <c r="B1047" s="2">
        <v>4.3983459472700002</v>
      </c>
      <c r="C1047" s="2">
        <f>IF(B1047&gt;B1046,B1047+(C1046-B1046),B1047+(C1046-B1046)+5+A1047-A1046)</f>
        <v>22.328345775608639</v>
      </c>
      <c r="D1047" s="2">
        <v>1577147214.48</v>
      </c>
      <c r="E1047" s="2">
        <v>440</v>
      </c>
      <c r="F1047" s="2">
        <v>900</v>
      </c>
      <c r="G1047" s="2">
        <v>633</v>
      </c>
      <c r="H1047" s="2">
        <v>698</v>
      </c>
      <c r="I1047" s="2">
        <v>285</v>
      </c>
      <c r="J1047" s="2">
        <f>$K$2*I1047+(1-$K$2)*J1046</f>
        <v>285.84703952855057</v>
      </c>
      <c r="K1047" s="2"/>
      <c r="L1047" s="2">
        <f>IF(O1047="low", $K$4*J1047+(1-$K$4)*L1046,L1046)</f>
        <v>285.84192537527014</v>
      </c>
      <c r="M1047" s="2">
        <f>IF(O1047="high", $K$4*J1047+(1-$K$4)*M1046,M1046)</f>
        <v>292.1938833710102</v>
      </c>
      <c r="N1047" s="2">
        <f>IF(O1047="high",(1-$K$8)*N1046+$K$8*(M1046-2),IF(O1047="low",(1-$K$8)*N1046+$K$8*(L1046+2),N1046))</f>
        <v>288.03911463857486</v>
      </c>
      <c r="O1047" s="2" t="str">
        <f>IF(J1047&gt;N1046+1,"high",IF(J1047&lt;N1046-1,"low","middle"))</f>
        <v>low</v>
      </c>
      <c r="P1047" s="2">
        <f>IF(O1047="low",250,IF(O1047="high",300,275))</f>
        <v>250</v>
      </c>
      <c r="Q1047" s="2">
        <f>IF(P1047=P1046,Q1046+1,1)</f>
        <v>154</v>
      </c>
      <c r="R1047" s="2">
        <f>IF(P1047=P1046,R1046+J1047,J1047)</f>
        <v>44040.203484753882</v>
      </c>
      <c r="S1047" s="2" t="str">
        <f>IF(P1048=P1047,"NA",R1047/Q1047)</f>
        <v>NA</v>
      </c>
      <c r="T1047" s="2">
        <f>IF(P1047=P1046,T1046+J1047^2,J1047^2)</f>
        <v>12594524.285948941</v>
      </c>
      <c r="U1047" s="2" t="str">
        <f>IF(NOT($P1048=$P1047),SQRT(((T1047)/($Q1047))-S1047^2),"NA")</f>
        <v>NA</v>
      </c>
    </row>
    <row r="1048" spans="1:21" x14ac:dyDescent="0.2">
      <c r="A1048" s="2">
        <f>D1048-$D$2</f>
        <v>22.390000104904175</v>
      </c>
      <c r="B1048" s="2">
        <v>4.4187779426600002</v>
      </c>
      <c r="C1048" s="2">
        <f>IF(B1048&gt;B1047,B1048+(C1047-B1047),B1048+(C1047-B1047)+5+A1048-A1047)</f>
        <v>22.348777770998637</v>
      </c>
      <c r="D1048" s="2">
        <v>1577147214.51</v>
      </c>
      <c r="E1048" s="2">
        <v>444</v>
      </c>
      <c r="F1048" s="2">
        <v>899</v>
      </c>
      <c r="G1048" s="2">
        <v>634</v>
      </c>
      <c r="H1048" s="2">
        <v>699</v>
      </c>
      <c r="I1048" s="2">
        <v>288</v>
      </c>
      <c r="J1048" s="2">
        <f>$K$2*I1048+(1-$K$2)*J1047</f>
        <v>286.27763162284049</v>
      </c>
      <c r="K1048" s="2"/>
      <c r="L1048" s="2">
        <f>IF(O1048="low", $K$4*J1048+(1-$K$4)*L1047,L1047)</f>
        <v>285.92906662478424</v>
      </c>
      <c r="M1048" s="2">
        <f>IF(O1048="high", $K$4*J1048+(1-$K$4)*M1047,M1047)</f>
        <v>292.1938833710102</v>
      </c>
      <c r="N1048" s="2">
        <f>IF(O1048="high",(1-$K$8)*N1047+$K$8*(M1047-2),IF(O1048="low",(1-$K$8)*N1047+$K$8*(L1047+2),N1047))</f>
        <v>288.02925517540962</v>
      </c>
      <c r="O1048" s="2" t="str">
        <f>IF(J1048&gt;N1047+1,"high",IF(J1048&lt;N1047-1,"low","middle"))</f>
        <v>low</v>
      </c>
      <c r="P1048" s="2">
        <f>IF(O1048="low",250,IF(O1048="high",300,275))</f>
        <v>250</v>
      </c>
      <c r="Q1048" s="2">
        <f>IF(P1048=P1047,Q1047+1,1)</f>
        <v>155</v>
      </c>
      <c r="R1048" s="2">
        <f>IF(P1048=P1047,R1047+J1048,J1048)</f>
        <v>44326.481116376723</v>
      </c>
      <c r="S1048" s="2" t="str">
        <f>IF(P1049=P1048,"NA",R1048/Q1048)</f>
        <v>NA</v>
      </c>
      <c r="T1048" s="2">
        <f>IF(P1048=P1047,T1047+J1048^2,J1048^2)</f>
        <v>12676479.168316524</v>
      </c>
      <c r="U1048" s="2" t="str">
        <f>IF(NOT($P1049=$P1048),SQRT(((T1048)/($Q1048))-S1048^2),"NA")</f>
        <v>NA</v>
      </c>
    </row>
    <row r="1049" spans="1:21" x14ac:dyDescent="0.2">
      <c r="A1049" s="2">
        <f>D1049-$D$2</f>
        <v>22.410000085830688</v>
      </c>
      <c r="B1049" s="2">
        <v>4.4431989193000003</v>
      </c>
      <c r="C1049" s="2">
        <f>IF(B1049&gt;B1048,B1049+(C1048-B1048),B1049+(C1048-B1048)+5+A1049-A1048)</f>
        <v>22.373198747638639</v>
      </c>
      <c r="D1049" s="2">
        <v>1577147214.53</v>
      </c>
      <c r="E1049" s="2">
        <v>445</v>
      </c>
      <c r="F1049" s="2">
        <v>901</v>
      </c>
      <c r="G1049" s="2">
        <v>634</v>
      </c>
      <c r="H1049" s="2">
        <v>699</v>
      </c>
      <c r="I1049" s="2">
        <v>289</v>
      </c>
      <c r="J1049" s="2">
        <f>$K$2*I1049+(1-$K$2)*J1048</f>
        <v>286.82210529827239</v>
      </c>
      <c r="K1049" s="2"/>
      <c r="L1049" s="2">
        <f>IF(O1049="low", $K$4*J1049+(1-$K$4)*L1048,L1048)</f>
        <v>286.1076743594819</v>
      </c>
      <c r="M1049" s="2">
        <f>IF(O1049="high", $K$4*J1049+(1-$K$4)*M1048,M1048)</f>
        <v>292.1938833710102</v>
      </c>
      <c r="N1049" s="2">
        <f>IF(O1049="high",(1-$K$8)*N1048+$K$8*(M1048-2),IF(O1049="low",(1-$K$8)*N1048+$K$8*(L1048+2),N1048))</f>
        <v>288.02424574787835</v>
      </c>
      <c r="O1049" s="2" t="str">
        <f>IF(J1049&gt;N1048+1,"high",IF(J1049&lt;N1048-1,"low","middle"))</f>
        <v>low</v>
      </c>
      <c r="P1049" s="2">
        <f>IF(O1049="low",250,IF(O1049="high",300,275))</f>
        <v>250</v>
      </c>
      <c r="Q1049" s="2">
        <f>IF(P1049=P1048,Q1048+1,1)</f>
        <v>156</v>
      </c>
      <c r="R1049" s="2">
        <f>IF(P1049=P1048,R1048+J1049,J1049)</f>
        <v>44613.303221674993</v>
      </c>
      <c r="S1049" s="2">
        <f>IF(P1050=P1049,"NA",R1049/Q1049)</f>
        <v>285.98271295945506</v>
      </c>
      <c r="T1049" s="2">
        <f>IF(P1049=P1048,T1048+J1049^2,J1049^2)</f>
        <v>12758746.088404257</v>
      </c>
      <c r="U1049" s="2">
        <f>IF(NOT($P1050=$P1049),SQRT(((T1049)/($Q1049))-S1049^2),"NA")</f>
        <v>0.84958129524171144</v>
      </c>
    </row>
    <row r="1050" spans="1:21" x14ac:dyDescent="0.2">
      <c r="A1050" s="2">
        <f>D1050-$D$2</f>
        <v>22.430000066757202</v>
      </c>
      <c r="B1050" s="2">
        <v>4.4640469551099997</v>
      </c>
      <c r="C1050" s="2">
        <f>IF(B1050&gt;B1049,B1050+(C1049-B1049),B1050+(C1049-B1049)+5+A1050-A1049)</f>
        <v>22.394046783448637</v>
      </c>
      <c r="D1050" s="2">
        <v>1577147214.55</v>
      </c>
      <c r="E1050" s="2">
        <v>443</v>
      </c>
      <c r="F1050" s="2">
        <v>901</v>
      </c>
      <c r="G1050" s="2">
        <v>635</v>
      </c>
      <c r="H1050" s="2">
        <v>699</v>
      </c>
      <c r="I1050" s="2">
        <v>289</v>
      </c>
      <c r="J1050" s="2">
        <f>$K$2*I1050+(1-$K$2)*J1049</f>
        <v>287.25768423861791</v>
      </c>
      <c r="K1050" s="2"/>
      <c r="L1050" s="2">
        <f>IF(O1050="low", $K$4*J1050+(1-$K$4)*L1049,L1049)</f>
        <v>286.1076743594819</v>
      </c>
      <c r="M1050" s="2">
        <f>IF(O1050="high", $K$4*J1050+(1-$K$4)*M1049,M1049)</f>
        <v>292.1938833710102</v>
      </c>
      <c r="N1050" s="2">
        <f>IF(O1050="high",(1-$K$8)*N1049+$K$8*(M1049-2),IF(O1050="low",(1-$K$8)*N1049+$K$8*(L1049+2),N1049))</f>
        <v>288.02424574787835</v>
      </c>
      <c r="O1050" s="2" t="str">
        <f>IF(J1050&gt;N1049+1,"high",IF(J1050&lt;N1049-1,"low","middle"))</f>
        <v>middle</v>
      </c>
      <c r="P1050" s="2">
        <f>IF(O1050="low",250,IF(O1050="high",300,275))</f>
        <v>275</v>
      </c>
      <c r="Q1050" s="2">
        <f>IF(P1050=P1049,Q1049+1,1)</f>
        <v>1</v>
      </c>
      <c r="R1050" s="2">
        <f>IF(P1050=P1049,R1049+J1050,J1050)</f>
        <v>287.25768423861791</v>
      </c>
      <c r="S1050" s="2" t="str">
        <f>IF(P1051=P1050,"NA",R1050/Q1050)</f>
        <v>NA</v>
      </c>
      <c r="T1050" s="2">
        <f>IF(P1050=P1049,T1049+J1050^2,J1050^2)</f>
        <v>82516.977154133507</v>
      </c>
      <c r="U1050" s="2" t="str">
        <f>IF(NOT($P1051=$P1050),SQRT(((T1050)/($Q1050))-S1050^2),"NA")</f>
        <v>NA</v>
      </c>
    </row>
    <row r="1051" spans="1:21" x14ac:dyDescent="0.2">
      <c r="A1051" s="2">
        <f>D1051-$D$2</f>
        <v>22.450000047683716</v>
      </c>
      <c r="B1051" s="2">
        <v>4.4882259368900002</v>
      </c>
      <c r="C1051" s="2">
        <f>IF(B1051&gt;B1050,B1051+(C1050-B1050),B1051+(C1050-B1050)+5+A1051-A1050)</f>
        <v>22.418225765228637</v>
      </c>
      <c r="D1051" s="2">
        <v>1577147214.5699999</v>
      </c>
      <c r="E1051" s="2">
        <v>445</v>
      </c>
      <c r="F1051" s="2">
        <v>901</v>
      </c>
      <c r="G1051" s="2">
        <v>637</v>
      </c>
      <c r="H1051" s="2">
        <v>698</v>
      </c>
      <c r="I1051" s="2">
        <v>289</v>
      </c>
      <c r="J1051" s="2">
        <f>$K$2*I1051+(1-$K$2)*J1050</f>
        <v>287.60614739089436</v>
      </c>
      <c r="K1051" s="2"/>
      <c r="L1051" s="2">
        <f>IF(O1051="low", $K$4*J1051+(1-$K$4)*L1050,L1050)</f>
        <v>286.1076743594819</v>
      </c>
      <c r="M1051" s="2">
        <f>IF(O1051="high", $K$4*J1051+(1-$K$4)*M1050,M1050)</f>
        <v>292.1938833710102</v>
      </c>
      <c r="N1051" s="2">
        <f>IF(O1051="high",(1-$K$8)*N1050+$K$8*(M1050-2),IF(O1051="low",(1-$K$8)*N1050+$K$8*(L1050+2),N1050))</f>
        <v>288.02424574787835</v>
      </c>
      <c r="O1051" s="2" t="str">
        <f>IF(J1051&gt;N1050+1,"high",IF(J1051&lt;N1050-1,"low","middle"))</f>
        <v>middle</v>
      </c>
      <c r="P1051" s="2">
        <f>IF(O1051="low",250,IF(O1051="high",300,275))</f>
        <v>275</v>
      </c>
      <c r="Q1051" s="2">
        <f>IF(P1051=P1050,Q1050+1,1)</f>
        <v>2</v>
      </c>
      <c r="R1051" s="2">
        <f>IF(P1051=P1050,R1050+J1051,J1051)</f>
        <v>574.86383162951233</v>
      </c>
      <c r="S1051" s="2" t="str">
        <f>IF(P1052=P1051,"NA",R1051/Q1051)</f>
        <v>NA</v>
      </c>
      <c r="T1051" s="2">
        <f>IF(P1051=P1050,T1050+J1051^2,J1051^2)</f>
        <v>165234.27317116637</v>
      </c>
      <c r="U1051" s="2" t="str">
        <f>IF(NOT($P1052=$P1051),SQRT(((T1051)/($Q1051))-S1051^2),"NA")</f>
        <v>NA</v>
      </c>
    </row>
    <row r="1052" spans="1:21" x14ac:dyDescent="0.2">
      <c r="A1052" s="2">
        <f>D1052-$D$2</f>
        <v>22.480000019073486</v>
      </c>
      <c r="B1052" s="2">
        <v>4.50888991356</v>
      </c>
      <c r="C1052" s="2">
        <f>IF(B1052&gt;B1051,B1052+(C1051-B1051),B1052+(C1051-B1051)+5+A1052-A1051)</f>
        <v>22.438889741898638</v>
      </c>
      <c r="D1052" s="2">
        <v>1577147214.5999999</v>
      </c>
      <c r="E1052" s="2">
        <v>444</v>
      </c>
      <c r="F1052" s="2">
        <v>901</v>
      </c>
      <c r="G1052" s="2">
        <v>635</v>
      </c>
      <c r="H1052" s="2">
        <v>699</v>
      </c>
      <c r="I1052" s="2">
        <v>288</v>
      </c>
      <c r="J1052" s="2">
        <f>$K$2*I1052+(1-$K$2)*J1051</f>
        <v>287.68491791271549</v>
      </c>
      <c r="K1052" s="2"/>
      <c r="L1052" s="2">
        <f>IF(O1052="low", $K$4*J1052+(1-$K$4)*L1051,L1051)</f>
        <v>286.1076743594819</v>
      </c>
      <c r="M1052" s="2">
        <f>IF(O1052="high", $K$4*J1052+(1-$K$4)*M1051,M1051)</f>
        <v>292.1938833710102</v>
      </c>
      <c r="N1052" s="2">
        <f>IF(O1052="high",(1-$K$8)*N1051+$K$8*(M1051-2),IF(O1052="low",(1-$K$8)*N1051+$K$8*(L1051+2),N1051))</f>
        <v>288.02424574787835</v>
      </c>
      <c r="O1052" s="2" t="str">
        <f>IF(J1052&gt;N1051+1,"high",IF(J1052&lt;N1051-1,"low","middle"))</f>
        <v>middle</v>
      </c>
      <c r="P1052" s="2">
        <f>IF(O1052="low",250,IF(O1052="high",300,275))</f>
        <v>275</v>
      </c>
      <c r="Q1052" s="2">
        <f>IF(P1052=P1051,Q1051+1,1)</f>
        <v>3</v>
      </c>
      <c r="R1052" s="2">
        <f>IF(P1052=P1051,R1051+J1052,J1052)</f>
        <v>862.54874954222782</v>
      </c>
      <c r="S1052" s="2" t="str">
        <f>IF(P1053=P1052,"NA",R1052/Q1052)</f>
        <v>NA</v>
      </c>
      <c r="T1052" s="2">
        <f>IF(P1052=P1051,T1051+J1052^2,J1052^2)</f>
        <v>247996.88516561221</v>
      </c>
      <c r="U1052" s="2" t="str">
        <f>IF(NOT($P1053=$P1052),SQRT(((T1052)/($Q1052))-S1052^2),"NA")</f>
        <v>NA</v>
      </c>
    </row>
    <row r="1053" spans="1:21" x14ac:dyDescent="0.2">
      <c r="A1053" s="2">
        <f>D1053-$D$2</f>
        <v>22.5</v>
      </c>
      <c r="B1053" s="2">
        <v>4.5333559513099999</v>
      </c>
      <c r="C1053" s="2">
        <f>IF(B1053&gt;B1052,B1053+(C1052-B1052),B1053+(C1052-B1052)+5+A1053-A1052)</f>
        <v>22.463355779648637</v>
      </c>
      <c r="D1053" s="2">
        <v>1577147214.6199999</v>
      </c>
      <c r="E1053" s="2">
        <v>446</v>
      </c>
      <c r="F1053" s="2">
        <v>901</v>
      </c>
      <c r="G1053" s="2">
        <v>637</v>
      </c>
      <c r="H1053" s="2">
        <v>698</v>
      </c>
      <c r="I1053" s="2">
        <v>292</v>
      </c>
      <c r="J1053" s="2">
        <f>$K$2*I1053+(1-$K$2)*J1052</f>
        <v>288.54793433017244</v>
      </c>
      <c r="K1053" s="2"/>
      <c r="L1053" s="2">
        <f>IF(O1053="low", $K$4*J1053+(1-$K$4)*L1052,L1052)</f>
        <v>286.1076743594819</v>
      </c>
      <c r="M1053" s="2">
        <f>IF(O1053="high", $K$4*J1053+(1-$K$4)*M1052,M1052)</f>
        <v>292.1938833710102</v>
      </c>
      <c r="N1053" s="2">
        <f>IF(O1053="high",(1-$K$8)*N1052+$K$8*(M1052-2),IF(O1053="low",(1-$K$8)*N1052+$K$8*(L1052+2),N1052))</f>
        <v>288.02424574787835</v>
      </c>
      <c r="O1053" s="2" t="str">
        <f>IF(J1053&gt;N1052+1,"high",IF(J1053&lt;N1052-1,"low","middle"))</f>
        <v>middle</v>
      </c>
      <c r="P1053" s="2">
        <f>IF(O1053="low",250,IF(O1053="high",300,275))</f>
        <v>275</v>
      </c>
      <c r="Q1053" s="2">
        <f>IF(P1053=P1052,Q1052+1,1)</f>
        <v>4</v>
      </c>
      <c r="R1053" s="2">
        <f>IF(P1053=P1052,R1052+J1053,J1053)</f>
        <v>1151.0966838724003</v>
      </c>
      <c r="S1053" s="2" t="str">
        <f>IF(P1054=P1053,"NA",R1053/Q1053)</f>
        <v>NA</v>
      </c>
      <c r="T1053" s="2">
        <f>IF(P1053=P1052,T1052+J1053^2,J1053^2)</f>
        <v>331256.79557182174</v>
      </c>
      <c r="U1053" s="2" t="str">
        <f>IF(NOT($P1054=$P1053),SQRT(((T1053)/($Q1053))-S1053^2),"NA")</f>
        <v>NA</v>
      </c>
    </row>
    <row r="1054" spans="1:21" x14ac:dyDescent="0.2">
      <c r="A1054" s="2">
        <f>D1054-$D$2</f>
        <v>22.520000219345093</v>
      </c>
      <c r="B1054" s="2">
        <v>4.5580339431799999</v>
      </c>
      <c r="C1054" s="2">
        <f>IF(B1054&gt;B1053,B1054+(C1053-B1053),B1054+(C1053-B1053)+5+A1054-A1053)</f>
        <v>22.488033771518637</v>
      </c>
      <c r="D1054" s="2">
        <v>1577147214.6400001</v>
      </c>
      <c r="E1054" s="2">
        <v>446</v>
      </c>
      <c r="F1054" s="2">
        <v>902</v>
      </c>
      <c r="G1054" s="2">
        <v>637</v>
      </c>
      <c r="H1054" s="2">
        <v>699</v>
      </c>
      <c r="I1054" s="2">
        <v>290</v>
      </c>
      <c r="J1054" s="2">
        <f>$K$2*I1054+(1-$K$2)*J1053</f>
        <v>288.838347464138</v>
      </c>
      <c r="K1054" s="2"/>
      <c r="L1054" s="2">
        <f>IF(O1054="low", $K$4*J1054+(1-$K$4)*L1053,L1053)</f>
        <v>286.1076743594819</v>
      </c>
      <c r="M1054" s="2">
        <f>IF(O1054="high", $K$4*J1054+(1-$K$4)*M1053,M1053)</f>
        <v>292.1938833710102</v>
      </c>
      <c r="N1054" s="2">
        <f>IF(O1054="high",(1-$K$8)*N1053+$K$8*(M1053-2),IF(O1054="low",(1-$K$8)*N1053+$K$8*(L1053+2),N1053))</f>
        <v>288.02424574787835</v>
      </c>
      <c r="O1054" s="2" t="str">
        <f>IF(J1054&gt;N1053+1,"high",IF(J1054&lt;N1053-1,"low","middle"))</f>
        <v>middle</v>
      </c>
      <c r="P1054" s="2">
        <f>IF(O1054="low",250,IF(O1054="high",300,275))</f>
        <v>275</v>
      </c>
      <c r="Q1054" s="2">
        <f>IF(P1054=P1053,Q1053+1,1)</f>
        <v>5</v>
      </c>
      <c r="R1054" s="2">
        <f>IF(P1054=P1053,R1053+J1054,J1054)</f>
        <v>1439.9350313365383</v>
      </c>
      <c r="S1054" s="2" t="str">
        <f>IF(P1055=P1054,"NA",R1054/Q1054)</f>
        <v>NA</v>
      </c>
      <c r="T1054" s="2">
        <f>IF(P1054=P1053,T1053+J1054^2,J1054^2)</f>
        <v>414684.38653763587</v>
      </c>
      <c r="U1054" s="2" t="str">
        <f>IF(NOT($P1055=$P1054),SQRT(((T1054)/($Q1054))-S1054^2),"NA")</f>
        <v>NA</v>
      </c>
    </row>
    <row r="1055" spans="1:21" x14ac:dyDescent="0.2">
      <c r="A1055" s="2">
        <f>D1055-$D$2</f>
        <v>22.540000200271606</v>
      </c>
      <c r="B1055" s="2">
        <v>4.5786237716700002</v>
      </c>
      <c r="C1055" s="2">
        <f>IF(B1055&gt;B1054,B1055+(C1054-B1054),B1055+(C1054-B1054)+5+A1055-A1054)</f>
        <v>22.508623600008637</v>
      </c>
      <c r="D1055" s="2">
        <v>1577147214.6600001</v>
      </c>
      <c r="E1055" s="2">
        <v>445</v>
      </c>
      <c r="F1055" s="2">
        <v>902</v>
      </c>
      <c r="G1055" s="2">
        <v>635</v>
      </c>
      <c r="H1055" s="2">
        <v>698</v>
      </c>
      <c r="I1055" s="2">
        <v>289</v>
      </c>
      <c r="J1055" s="2">
        <f>$K$2*I1055+(1-$K$2)*J1054</f>
        <v>288.87067797131039</v>
      </c>
      <c r="K1055" s="2"/>
      <c r="L1055" s="2">
        <f>IF(O1055="low", $K$4*J1055+(1-$K$4)*L1054,L1054)</f>
        <v>286.1076743594819</v>
      </c>
      <c r="M1055" s="2">
        <f>IF(O1055="high", $K$4*J1055+(1-$K$4)*M1054,M1054)</f>
        <v>292.1938833710102</v>
      </c>
      <c r="N1055" s="2">
        <f>IF(O1055="high",(1-$K$8)*N1054+$K$8*(M1054-2),IF(O1055="low",(1-$K$8)*N1054+$K$8*(L1054+2),N1054))</f>
        <v>288.02424574787835</v>
      </c>
      <c r="O1055" s="2" t="str">
        <f>IF(J1055&gt;N1054+1,"high",IF(J1055&lt;N1054-1,"low","middle"))</f>
        <v>middle</v>
      </c>
      <c r="P1055" s="2">
        <f>IF(O1055="low",250,IF(O1055="high",300,275))</f>
        <v>275</v>
      </c>
      <c r="Q1055" s="2">
        <f>IF(P1055=P1054,Q1054+1,1)</f>
        <v>6</v>
      </c>
      <c r="R1055" s="2">
        <f>IF(P1055=P1054,R1054+J1055,J1055)</f>
        <v>1728.8057093078487</v>
      </c>
      <c r="S1055" s="2">
        <f>IF(P1056=P1055,"NA",R1055/Q1055)</f>
        <v>288.13428488464143</v>
      </c>
      <c r="T1055" s="2">
        <f>IF(P1055=P1054,T1054+J1055^2,J1055^2)</f>
        <v>498130.65512924036</v>
      </c>
      <c r="U1055" s="2">
        <f>IF(NOT($P1056=$P1055),SQRT(((T1055)/($Q1055))-S1055^2),"NA")</f>
        <v>0.64010068714872304</v>
      </c>
    </row>
    <row r="1056" spans="1:21" x14ac:dyDescent="0.2">
      <c r="A1056" s="2">
        <f>D1056-$D$2</f>
        <v>22.570000171661377</v>
      </c>
      <c r="B1056" s="2">
        <v>4.6028637885999997</v>
      </c>
      <c r="C1056" s="2">
        <f>IF(B1056&gt;B1055,B1056+(C1055-B1055),B1056+(C1055-B1055)+5+A1056-A1055)</f>
        <v>22.532863616938638</v>
      </c>
      <c r="D1056" s="2">
        <v>1577147214.6900001</v>
      </c>
      <c r="E1056" s="2">
        <v>448</v>
      </c>
      <c r="F1056" s="2">
        <v>903</v>
      </c>
      <c r="G1056" s="2">
        <v>637</v>
      </c>
      <c r="H1056" s="2">
        <v>697</v>
      </c>
      <c r="I1056" s="2">
        <v>293</v>
      </c>
      <c r="J1056" s="2">
        <f>$K$2*I1056+(1-$K$2)*J1055</f>
        <v>289.69654237704833</v>
      </c>
      <c r="K1056" s="2"/>
      <c r="L1056" s="2">
        <f>IF(O1056="low", $K$4*J1056+(1-$K$4)*L1055,L1055)</f>
        <v>286.1076743594819</v>
      </c>
      <c r="M1056" s="2">
        <f>IF(O1056="high", $K$4*J1056+(1-$K$4)*M1055,M1055)</f>
        <v>291.69441517221787</v>
      </c>
      <c r="N1056" s="2">
        <f>IF(O1056="high",(1-$K$8)*N1055+$K$8*(M1055-2),IF(O1056="low",(1-$K$8)*N1055+$K$8*(L1055+2),N1055))</f>
        <v>288.13272762903489</v>
      </c>
      <c r="O1056" s="2" t="str">
        <f>IF(J1056&gt;N1055+1,"high",IF(J1056&lt;N1055-1,"low","middle"))</f>
        <v>high</v>
      </c>
      <c r="P1056" s="2">
        <f>IF(O1056="low",250,IF(O1056="high",300,275))</f>
        <v>300</v>
      </c>
      <c r="Q1056" s="2">
        <f>IF(P1056=P1055,Q1055+1,1)</f>
        <v>1</v>
      </c>
      <c r="R1056" s="2">
        <f>IF(P1056=P1055,R1055+J1056,J1056)</f>
        <v>289.69654237704833</v>
      </c>
      <c r="S1056" s="2" t="str">
        <f>IF(P1057=P1056,"NA",R1056/Q1056)</f>
        <v>NA</v>
      </c>
      <c r="T1056" s="2">
        <f>IF(P1056=P1055,T1055+J1056^2,J1056^2)</f>
        <v>83924.086665216964</v>
      </c>
      <c r="U1056" s="2" t="str">
        <f>IF(NOT($P1057=$P1056),SQRT(((T1056)/($Q1056))-S1056^2),"NA")</f>
        <v>NA</v>
      </c>
    </row>
    <row r="1057" spans="1:21" x14ac:dyDescent="0.2">
      <c r="A1057" s="2">
        <f>D1057-$D$2</f>
        <v>22.590000152587891</v>
      </c>
      <c r="B1057" s="2">
        <v>4.6238698959400004</v>
      </c>
      <c r="C1057" s="2">
        <f>IF(B1057&gt;B1056,B1057+(C1056-B1056),B1057+(C1056-B1056)+5+A1057-A1056)</f>
        <v>22.553869724278638</v>
      </c>
      <c r="D1057" s="2">
        <v>1577147214.71</v>
      </c>
      <c r="E1057" s="2">
        <v>446</v>
      </c>
      <c r="F1057" s="2">
        <v>902</v>
      </c>
      <c r="G1057" s="2">
        <v>636</v>
      </c>
      <c r="H1057" s="2">
        <v>697</v>
      </c>
      <c r="I1057" s="2">
        <v>292</v>
      </c>
      <c r="J1057" s="2">
        <f>$K$2*I1057+(1-$K$2)*J1056</f>
        <v>290.15723390163868</v>
      </c>
      <c r="K1057" s="2"/>
      <c r="L1057" s="2">
        <f>IF(O1057="low", $K$4*J1057+(1-$K$4)*L1056,L1056)</f>
        <v>286.1076743594819</v>
      </c>
      <c r="M1057" s="2">
        <f>IF(O1057="high", $K$4*J1057+(1-$K$4)*M1056,M1056)</f>
        <v>291.38697891810205</v>
      </c>
      <c r="N1057" s="2">
        <f>IF(O1057="high",(1-$K$8)*N1056+$K$8*(M1056-2),IF(O1057="low",(1-$K$8)*N1056+$K$8*(L1056+2),N1056))</f>
        <v>288.21081200619403</v>
      </c>
      <c r="O1057" s="2" t="str">
        <f>IF(J1057&gt;N1056+1,"high",IF(J1057&lt;N1056-1,"low","middle"))</f>
        <v>high</v>
      </c>
      <c r="P1057" s="2">
        <f>IF(O1057="low",250,IF(O1057="high",300,275))</f>
        <v>300</v>
      </c>
      <c r="Q1057" s="2">
        <f>IF(P1057=P1056,Q1056+1,1)</f>
        <v>2</v>
      </c>
      <c r="R1057" s="2">
        <f>IF(P1057=P1056,R1056+J1057,J1057)</f>
        <v>579.85377627868706</v>
      </c>
      <c r="S1057" s="2" t="str">
        <f>IF(P1058=P1057,"NA",R1057/Q1057)</f>
        <v>NA</v>
      </c>
      <c r="T1057" s="2">
        <f>IF(P1057=P1056,T1056+J1057^2,J1057^2)</f>
        <v>168115.30705066724</v>
      </c>
      <c r="U1057" s="2" t="str">
        <f>IF(NOT($P1058=$P1057),SQRT(((T1057)/($Q1057))-S1057^2),"NA")</f>
        <v>NA</v>
      </c>
    </row>
    <row r="1058" spans="1:21" x14ac:dyDescent="0.2">
      <c r="A1058" s="2">
        <f>D1058-$D$2</f>
        <v>22.610000133514404</v>
      </c>
      <c r="B1058" s="2">
        <v>4.6481838226300001</v>
      </c>
      <c r="C1058" s="2">
        <f>IF(B1058&gt;B1057,B1058+(C1057-B1057),B1058+(C1057-B1057)+5+A1058-A1057)</f>
        <v>22.578183650968636</v>
      </c>
      <c r="D1058" s="2">
        <v>1577147214.73</v>
      </c>
      <c r="E1058" s="2">
        <v>446</v>
      </c>
      <c r="F1058" s="2">
        <v>902</v>
      </c>
      <c r="G1058" s="2">
        <v>635</v>
      </c>
      <c r="H1058" s="2">
        <v>698</v>
      </c>
      <c r="I1058" s="2">
        <v>291</v>
      </c>
      <c r="J1058" s="2">
        <f>$K$2*I1058+(1-$K$2)*J1057</f>
        <v>290.32578712131095</v>
      </c>
      <c r="K1058" s="2"/>
      <c r="L1058" s="2">
        <f>IF(O1058="low", $K$4*J1058+(1-$K$4)*L1057,L1057)</f>
        <v>286.1076743594819</v>
      </c>
      <c r="M1058" s="2">
        <f>IF(O1058="high", $K$4*J1058+(1-$K$4)*M1057,M1057)</f>
        <v>291.17474055874385</v>
      </c>
      <c r="N1058" s="2">
        <f>IF(O1058="high",(1-$K$8)*N1057+$K$8*(M1057-2),IF(O1058="low",(1-$K$8)*N1057+$K$8*(L1057+2),N1057))</f>
        <v>288.2696203517894</v>
      </c>
      <c r="O1058" s="2" t="str">
        <f>IF(J1058&gt;N1057+1,"high",IF(J1058&lt;N1057-1,"low","middle"))</f>
        <v>high</v>
      </c>
      <c r="P1058" s="2">
        <f>IF(O1058="low",250,IF(O1058="high",300,275))</f>
        <v>300</v>
      </c>
      <c r="Q1058" s="2">
        <f>IF(P1058=P1057,Q1057+1,1)</f>
        <v>3</v>
      </c>
      <c r="R1058" s="2">
        <f>IF(P1058=P1057,R1057+J1058,J1058)</f>
        <v>870.17956339999796</v>
      </c>
      <c r="S1058" s="2" t="str">
        <f>IF(P1059=P1058,"NA",R1058/Q1058)</f>
        <v>NA</v>
      </c>
      <c r="T1058" s="2">
        <f>IF(P1058=P1057,T1057+J1058^2,J1058^2)</f>
        <v>252404.36971827602</v>
      </c>
      <c r="U1058" s="2" t="str">
        <f>IF(NOT($P1059=$P1058),SQRT(((T1058)/($Q1058))-S1058^2),"NA")</f>
        <v>NA</v>
      </c>
    </row>
    <row r="1059" spans="1:21" x14ac:dyDescent="0.2">
      <c r="A1059" s="2">
        <f>D1059-$D$2</f>
        <v>22.640000104904175</v>
      </c>
      <c r="B1059" s="2">
        <v>4.6724407672900004</v>
      </c>
      <c r="C1059" s="2">
        <f>IF(B1059&gt;B1058,B1059+(C1058-B1058),B1059+(C1058-B1058)+5+A1059-A1058)</f>
        <v>22.602440595628636</v>
      </c>
      <c r="D1059" s="2">
        <v>1577147214.76</v>
      </c>
      <c r="E1059" s="2">
        <v>447</v>
      </c>
      <c r="F1059" s="2">
        <v>902</v>
      </c>
      <c r="G1059" s="2">
        <v>634</v>
      </c>
      <c r="H1059" s="2">
        <v>696</v>
      </c>
      <c r="I1059" s="2">
        <v>292</v>
      </c>
      <c r="J1059" s="2">
        <f>$K$2*I1059+(1-$K$2)*J1058</f>
        <v>290.66062969704876</v>
      </c>
      <c r="K1059" s="2"/>
      <c r="L1059" s="2">
        <f>IF(O1059="low", $K$4*J1059+(1-$K$4)*L1058,L1058)</f>
        <v>286.1076743594819</v>
      </c>
      <c r="M1059" s="2">
        <f>IF(O1059="high", $K$4*J1059+(1-$K$4)*M1058,M1058)</f>
        <v>291.07191838640483</v>
      </c>
      <c r="N1059" s="2">
        <f>IF(O1059="high",(1-$K$8)*N1058+$K$8*(M1058-2),IF(O1059="low",(1-$K$8)*N1058+$K$8*(L1058+2),N1058))</f>
        <v>288.31487636213711</v>
      </c>
      <c r="O1059" s="2" t="str">
        <f>IF(J1059&gt;N1058+1,"high",IF(J1059&lt;N1058-1,"low","middle"))</f>
        <v>high</v>
      </c>
      <c r="P1059" s="2">
        <f>IF(O1059="low",250,IF(O1059="high",300,275))</f>
        <v>300</v>
      </c>
      <c r="Q1059" s="2">
        <f>IF(P1059=P1058,Q1058+1,1)</f>
        <v>4</v>
      </c>
      <c r="R1059" s="2">
        <f>IF(P1059=P1058,R1058+J1059,J1059)</f>
        <v>1160.8401930970467</v>
      </c>
      <c r="S1059" s="2" t="str">
        <f>IF(P1060=P1059,"NA",R1059/Q1059)</f>
        <v>NA</v>
      </c>
      <c r="T1059" s="2">
        <f>IF(P1059=P1058,T1058+J1059^2,J1059^2)</f>
        <v>336887.97137416096</v>
      </c>
      <c r="U1059" s="2" t="str">
        <f>IF(NOT($P1060=$P1059),SQRT(((T1059)/($Q1059))-S1059^2),"NA")</f>
        <v>NA</v>
      </c>
    </row>
    <row r="1060" spans="1:21" x14ac:dyDescent="0.2">
      <c r="A1060" s="2">
        <f>D1060-$D$2</f>
        <v>22.660000085830688</v>
      </c>
      <c r="B1060" s="2">
        <v>4.6930208206200001</v>
      </c>
      <c r="C1060" s="2">
        <f>IF(B1060&gt;B1059,B1060+(C1059-B1059),B1060+(C1059-B1059)+5+A1060-A1059)</f>
        <v>22.623020648958637</v>
      </c>
      <c r="D1060" s="2">
        <v>1577147214.78</v>
      </c>
      <c r="E1060" s="2">
        <v>445</v>
      </c>
      <c r="F1060" s="2">
        <v>904</v>
      </c>
      <c r="G1060" s="2">
        <v>634</v>
      </c>
      <c r="H1060" s="2">
        <v>695</v>
      </c>
      <c r="I1060" s="2">
        <v>291</v>
      </c>
      <c r="J1060" s="2">
        <f>$K$2*I1060+(1-$K$2)*J1059</f>
        <v>290.72850375763903</v>
      </c>
      <c r="K1060" s="2"/>
      <c r="L1060" s="2">
        <f>IF(O1060="low", $K$4*J1060+(1-$K$4)*L1059,L1059)</f>
        <v>286.1076743594819</v>
      </c>
      <c r="M1060" s="2">
        <f>IF(O1060="high", $K$4*J1060+(1-$K$4)*M1059,M1059)</f>
        <v>291.00323546065169</v>
      </c>
      <c r="N1060" s="2">
        <f>IF(O1060="high",(1-$K$8)*N1059+$K$8*(M1059-2),IF(O1060="low",(1-$K$8)*N1059+$K$8*(L1059+2),N1059))</f>
        <v>288.3527284633505</v>
      </c>
      <c r="O1060" s="2" t="str">
        <f>IF(J1060&gt;N1059+1,"high",IF(J1060&lt;N1059-1,"low","middle"))</f>
        <v>high</v>
      </c>
      <c r="P1060" s="2">
        <f>IF(O1060="low",250,IF(O1060="high",300,275))</f>
        <v>300</v>
      </c>
      <c r="Q1060" s="2">
        <f>IF(P1060=P1059,Q1059+1,1)</f>
        <v>5</v>
      </c>
      <c r="R1060" s="2">
        <f>IF(P1060=P1059,R1059+J1060,J1060)</f>
        <v>1451.5686968546856</v>
      </c>
      <c r="S1060" s="2" t="str">
        <f>IF(P1061=P1060,"NA",R1060/Q1060)</f>
        <v>NA</v>
      </c>
      <c r="T1060" s="2">
        <f>IF(P1060=P1059,T1059+J1060^2,J1060^2)</f>
        <v>421411.03427131649</v>
      </c>
      <c r="U1060" s="2" t="str">
        <f>IF(NOT($P1061=$P1060),SQRT(((T1060)/($Q1060))-S1060^2),"NA")</f>
        <v>NA</v>
      </c>
    </row>
    <row r="1061" spans="1:21" x14ac:dyDescent="0.2">
      <c r="A1061" s="2">
        <f>D1061-$D$2</f>
        <v>22.680000066757202</v>
      </c>
      <c r="B1061" s="2">
        <v>4.7178068161000004</v>
      </c>
      <c r="C1061" s="2">
        <f>IF(B1061&gt;B1060,B1061+(C1060-B1060),B1061+(C1060-B1060)+5+A1061-A1060)</f>
        <v>22.647806644438639</v>
      </c>
      <c r="D1061" s="2">
        <v>1577147214.8</v>
      </c>
      <c r="E1061" s="2">
        <v>446</v>
      </c>
      <c r="F1061" s="2">
        <v>903</v>
      </c>
      <c r="G1061" s="2">
        <v>635</v>
      </c>
      <c r="H1061" s="2">
        <v>697</v>
      </c>
      <c r="I1061" s="2">
        <v>293</v>
      </c>
      <c r="J1061" s="2">
        <f>$K$2*I1061+(1-$K$2)*J1060</f>
        <v>291.18280300611127</v>
      </c>
      <c r="K1061" s="2"/>
      <c r="L1061" s="2">
        <f>IF(O1061="low", $K$4*J1061+(1-$K$4)*L1060,L1060)</f>
        <v>286.1076743594819</v>
      </c>
      <c r="M1061" s="2">
        <f>IF(O1061="high", $K$4*J1061+(1-$K$4)*M1060,M1060)</f>
        <v>291.03914896974362</v>
      </c>
      <c r="N1061" s="2">
        <f>IF(O1061="high",(1-$K$8)*N1060+$K$8*(M1060-2),IF(O1061="low",(1-$K$8)*N1060+$K$8*(L1060+2),N1060))</f>
        <v>288.38525381321551</v>
      </c>
      <c r="O1061" s="2" t="str">
        <f>IF(J1061&gt;N1060+1,"high",IF(J1061&lt;N1060-1,"low","middle"))</f>
        <v>high</v>
      </c>
      <c r="P1061" s="2">
        <f>IF(O1061="low",250,IF(O1061="high",300,275))</f>
        <v>300</v>
      </c>
      <c r="Q1061" s="2">
        <f>IF(P1061=P1060,Q1060+1,1)</f>
        <v>6</v>
      </c>
      <c r="R1061" s="2">
        <f>IF(P1061=P1060,R1060+J1061,J1061)</f>
        <v>1742.7514998607969</v>
      </c>
      <c r="S1061" s="2" t="str">
        <f>IF(P1062=P1061,"NA",R1061/Q1061)</f>
        <v>NA</v>
      </c>
      <c r="T1061" s="2">
        <f>IF(P1061=P1060,T1060+J1061^2,J1061^2)</f>
        <v>506198.45903781231</v>
      </c>
      <c r="U1061" s="2" t="str">
        <f>IF(NOT($P1062=$P1061),SQRT(((T1061)/($Q1061))-S1061^2),"NA")</f>
        <v>NA</v>
      </c>
    </row>
    <row r="1062" spans="1:21" x14ac:dyDescent="0.2">
      <c r="A1062" s="2">
        <f>D1062-$D$2</f>
        <v>22.700000047683716</v>
      </c>
      <c r="B1062" s="2">
        <v>4.7383708953900001</v>
      </c>
      <c r="C1062" s="2">
        <f>IF(B1062&gt;B1061,B1062+(C1061-B1061),B1062+(C1061-B1061)+5+A1062-A1061)</f>
        <v>22.668370723728636</v>
      </c>
      <c r="D1062" s="2">
        <v>1577147214.8199999</v>
      </c>
      <c r="E1062" s="2">
        <v>447</v>
      </c>
      <c r="F1062" s="2">
        <v>903</v>
      </c>
      <c r="G1062" s="2">
        <v>634</v>
      </c>
      <c r="H1062" s="2">
        <v>696</v>
      </c>
      <c r="I1062" s="2">
        <v>292</v>
      </c>
      <c r="J1062" s="2">
        <f>$K$2*I1062+(1-$K$2)*J1061</f>
        <v>291.34624240488904</v>
      </c>
      <c r="K1062" s="2"/>
      <c r="L1062" s="2">
        <f>IF(O1062="low", $K$4*J1062+(1-$K$4)*L1061,L1061)</f>
        <v>286.1076743594819</v>
      </c>
      <c r="M1062" s="2">
        <f>IF(O1062="high", $K$4*J1062+(1-$K$4)*M1061,M1061)</f>
        <v>291.10056765677268</v>
      </c>
      <c r="N1062" s="2">
        <f>IF(O1062="high",(1-$K$8)*N1061+$K$8*(M1061-2),IF(O1062="low",(1-$K$8)*N1061+$K$8*(L1061+2),N1061))</f>
        <v>288.4179485710419</v>
      </c>
      <c r="O1062" s="2" t="str">
        <f>IF(J1062&gt;N1061+1,"high",IF(J1062&lt;N1061-1,"low","middle"))</f>
        <v>high</v>
      </c>
      <c r="P1062" s="2">
        <f>IF(O1062="low",250,IF(O1062="high",300,275))</f>
        <v>300</v>
      </c>
      <c r="Q1062" s="2">
        <f>IF(P1062=P1061,Q1061+1,1)</f>
        <v>7</v>
      </c>
      <c r="R1062" s="2">
        <f>IF(P1062=P1061,R1061+J1062,J1062)</f>
        <v>2034.0977422656861</v>
      </c>
      <c r="S1062" s="2" t="str">
        <f>IF(P1063=P1062,"NA",R1062/Q1062)</f>
        <v>NA</v>
      </c>
      <c r="T1062" s="2">
        <f>IF(P1062=P1061,T1061+J1062^2,J1062^2)</f>
        <v>591081.09200126072</v>
      </c>
      <c r="U1062" s="2" t="str">
        <f>IF(NOT($P1063=$P1062),SQRT(((T1062)/($Q1062))-S1062^2),"NA")</f>
        <v>NA</v>
      </c>
    </row>
    <row r="1063" spans="1:21" x14ac:dyDescent="0.2">
      <c r="A1063" s="2">
        <f>D1063-$D$2</f>
        <v>22.730000019073486</v>
      </c>
      <c r="B1063" s="2">
        <v>4.7627007961299999</v>
      </c>
      <c r="C1063" s="2">
        <f>IF(B1063&gt;B1062,B1063+(C1062-B1062),B1063+(C1062-B1062)+5+A1063-A1062)</f>
        <v>22.692700624468635</v>
      </c>
      <c r="D1063" s="2">
        <v>1577147214.8499999</v>
      </c>
      <c r="E1063" s="2">
        <v>442</v>
      </c>
      <c r="F1063" s="2">
        <v>903</v>
      </c>
      <c r="G1063" s="2">
        <v>633</v>
      </c>
      <c r="H1063" s="2">
        <v>694</v>
      </c>
      <c r="I1063" s="2">
        <v>290</v>
      </c>
      <c r="J1063" s="2">
        <f>$K$2*I1063+(1-$K$2)*J1062</f>
        <v>291.07699392391123</v>
      </c>
      <c r="K1063" s="2"/>
      <c r="L1063" s="2">
        <f>IF(O1063="low", $K$4*J1063+(1-$K$4)*L1062,L1062)</f>
        <v>286.1076743594819</v>
      </c>
      <c r="M1063" s="2">
        <f>IF(O1063="high", $K$4*J1063+(1-$K$4)*M1062,M1062)</f>
        <v>291.09585291020039</v>
      </c>
      <c r="N1063" s="2">
        <f>IF(O1063="high",(1-$K$8)*N1062+$K$8*(M1062-2),IF(O1063="low",(1-$K$8)*N1062+$K$8*(L1062+2),N1062))</f>
        <v>288.45207952532843</v>
      </c>
      <c r="O1063" s="2" t="str">
        <f>IF(J1063&gt;N1062+1,"high",IF(J1063&lt;N1062-1,"low","middle"))</f>
        <v>high</v>
      </c>
      <c r="P1063" s="2">
        <f>IF(O1063="low",250,IF(O1063="high",300,275))</f>
        <v>300</v>
      </c>
      <c r="Q1063" s="2">
        <f>IF(P1063=P1062,Q1062+1,1)</f>
        <v>8</v>
      </c>
      <c r="R1063" s="2">
        <f>IF(P1063=P1062,R1062+J1063,J1063)</f>
        <v>2325.1747361895973</v>
      </c>
      <c r="S1063" s="2" t="str">
        <f>IF(P1064=P1063,"NA",R1063/Q1063)</f>
        <v>NA</v>
      </c>
      <c r="T1063" s="2">
        <f>IF(P1063=P1062,T1062+J1063^2,J1063^2)</f>
        <v>675806.90839304135</v>
      </c>
      <c r="U1063" s="2" t="str">
        <f>IF(NOT($P1064=$P1063),SQRT(((T1063)/($Q1063))-S1063^2),"NA")</f>
        <v>NA</v>
      </c>
    </row>
    <row r="1064" spans="1:21" x14ac:dyDescent="0.2">
      <c r="A1064" s="2">
        <f>D1064-$D$2</f>
        <v>22.75</v>
      </c>
      <c r="B1064" s="2">
        <v>4.7874639034299999</v>
      </c>
      <c r="C1064" s="2">
        <f>IF(B1064&gt;B1063,B1064+(C1063-B1063),B1064+(C1063-B1063)+5+A1064-A1063)</f>
        <v>22.717463731768639</v>
      </c>
      <c r="D1064" s="2">
        <v>1577147214.8699999</v>
      </c>
      <c r="E1064" s="2">
        <v>446</v>
      </c>
      <c r="F1064" s="2">
        <v>902</v>
      </c>
      <c r="G1064" s="2">
        <v>635</v>
      </c>
      <c r="H1064" s="2">
        <v>694</v>
      </c>
      <c r="I1064" s="2">
        <v>292</v>
      </c>
      <c r="J1064" s="2">
        <f>$K$2*I1064+(1-$K$2)*J1063</f>
        <v>291.26159513912899</v>
      </c>
      <c r="K1064" s="2"/>
      <c r="L1064" s="2">
        <f>IF(O1064="low", $K$4*J1064+(1-$K$4)*L1063,L1063)</f>
        <v>286.1076743594819</v>
      </c>
      <c r="M1064" s="2">
        <f>IF(O1064="high", $K$4*J1064+(1-$K$4)*M1063,M1063)</f>
        <v>291.12900135598613</v>
      </c>
      <c r="N1064" s="2">
        <f>IF(O1064="high",(1-$K$8)*N1063+$K$8*(M1063-2),IF(O1064="low",(1-$K$8)*N1063+$K$8*(L1063+2),N1063))</f>
        <v>288.484268194572</v>
      </c>
      <c r="O1064" s="2" t="str">
        <f>IF(J1064&gt;N1063+1,"high",IF(J1064&lt;N1063-1,"low","middle"))</f>
        <v>high</v>
      </c>
      <c r="P1064" s="2">
        <f>IF(O1064="low",250,IF(O1064="high",300,275))</f>
        <v>300</v>
      </c>
      <c r="Q1064" s="2">
        <f>IF(P1064=P1063,Q1063+1,1)</f>
        <v>9</v>
      </c>
      <c r="R1064" s="2">
        <f>IF(P1064=P1063,R1063+J1064,J1064)</f>
        <v>2616.4363313287263</v>
      </c>
      <c r="S1064" s="2" t="str">
        <f>IF(P1065=P1064,"NA",R1064/Q1064)</f>
        <v>NA</v>
      </c>
      <c r="T1064" s="2">
        <f>IF(P1064=P1063,T1063+J1064^2,J1064^2)</f>
        <v>760640.22519603127</v>
      </c>
      <c r="U1064" s="2" t="str">
        <f>IF(NOT($P1065=$P1064),SQRT(((T1064)/($Q1064))-S1064^2),"NA")</f>
        <v>NA</v>
      </c>
    </row>
    <row r="1065" spans="1:21" x14ac:dyDescent="0.2">
      <c r="A1065" s="2">
        <f>D1065-$D$2</f>
        <v>22.770000219345093</v>
      </c>
      <c r="B1065" s="2">
        <v>4.80792188644</v>
      </c>
      <c r="C1065" s="2">
        <f>IF(B1065&gt;B1064,B1065+(C1064-B1064),B1065+(C1064-B1064)+5+A1065-A1064)</f>
        <v>22.737921714778636</v>
      </c>
      <c r="D1065" s="2">
        <v>1577147214.8900001</v>
      </c>
      <c r="E1065" s="2">
        <v>447</v>
      </c>
      <c r="F1065" s="2">
        <v>903</v>
      </c>
      <c r="G1065" s="2">
        <v>635</v>
      </c>
      <c r="H1065" s="2">
        <v>697</v>
      </c>
      <c r="I1065" s="2">
        <v>293</v>
      </c>
      <c r="J1065" s="2">
        <f>$K$2*I1065+(1-$K$2)*J1064</f>
        <v>291.60927611130319</v>
      </c>
      <c r="K1065" s="2"/>
      <c r="L1065" s="2">
        <f>IF(O1065="low", $K$4*J1065+(1-$K$4)*L1064,L1064)</f>
        <v>286.1076743594819</v>
      </c>
      <c r="M1065" s="2">
        <f>IF(O1065="high", $K$4*J1065+(1-$K$4)*M1064,M1064)</f>
        <v>291.22505630704956</v>
      </c>
      <c r="N1065" s="2">
        <f>IF(O1065="high",(1-$K$8)*N1064+$K$8*(M1064-2),IF(O1065="low",(1-$K$8)*N1064+$K$8*(L1064+2),N1064))</f>
        <v>288.5165048526427</v>
      </c>
      <c r="O1065" s="2" t="str">
        <f>IF(J1065&gt;N1064+1,"high",IF(J1065&lt;N1064-1,"low","middle"))</f>
        <v>high</v>
      </c>
      <c r="P1065" s="2">
        <f>IF(O1065="low",250,IF(O1065="high",300,275))</f>
        <v>300</v>
      </c>
      <c r="Q1065" s="2">
        <f>IF(P1065=P1064,Q1064+1,1)</f>
        <v>10</v>
      </c>
      <c r="R1065" s="2">
        <f>IF(P1065=P1064,R1064+J1065,J1065)</f>
        <v>2908.0456074400295</v>
      </c>
      <c r="S1065" s="2" t="str">
        <f>IF(P1066=P1065,"NA",R1065/Q1065)</f>
        <v>NA</v>
      </c>
      <c r="T1065" s="2">
        <f>IF(P1065=P1064,T1064+J1065^2,J1065^2)</f>
        <v>845676.1951101895</v>
      </c>
      <c r="U1065" s="2" t="str">
        <f>IF(NOT($P1066=$P1065),SQRT(((T1065)/($Q1065))-S1065^2),"NA")</f>
        <v>NA</v>
      </c>
    </row>
    <row r="1066" spans="1:21" x14ac:dyDescent="0.2">
      <c r="A1066" s="2">
        <f>D1066-$D$2</f>
        <v>22.800000190734863</v>
      </c>
      <c r="B1066" s="2">
        <v>4.8322358131399996</v>
      </c>
      <c r="C1066" s="2">
        <f>IF(B1066&gt;B1065,B1066+(C1065-B1065),B1066+(C1065-B1065)+5+A1066-A1065)</f>
        <v>22.762235641478636</v>
      </c>
      <c r="D1066" s="2">
        <v>1577147214.9200001</v>
      </c>
      <c r="E1066" s="2">
        <v>445</v>
      </c>
      <c r="F1066" s="2">
        <v>903</v>
      </c>
      <c r="G1066" s="2">
        <v>633</v>
      </c>
      <c r="H1066" s="2">
        <v>695</v>
      </c>
      <c r="I1066" s="2">
        <v>292</v>
      </c>
      <c r="J1066" s="2">
        <f>$K$2*I1066+(1-$K$2)*J1065</f>
        <v>291.68742088904253</v>
      </c>
      <c r="K1066" s="2"/>
      <c r="L1066" s="2">
        <f>IF(O1066="low", $K$4*J1066+(1-$K$4)*L1065,L1065)</f>
        <v>286.1076743594819</v>
      </c>
      <c r="M1066" s="2">
        <f>IF(O1066="high", $K$4*J1066+(1-$K$4)*M1065,M1065)</f>
        <v>291.31752922344816</v>
      </c>
      <c r="N1066" s="2">
        <f>IF(O1066="high",(1-$K$8)*N1065+$K$8*(M1065-2),IF(O1066="low",(1-$K$8)*N1065+$K$8*(L1065+2),N1065))</f>
        <v>288.55193242536302</v>
      </c>
      <c r="O1066" s="2" t="str">
        <f>IF(J1066&gt;N1065+1,"high",IF(J1066&lt;N1065-1,"low","middle"))</f>
        <v>high</v>
      </c>
      <c r="P1066" s="2">
        <f>IF(O1066="low",250,IF(O1066="high",300,275))</f>
        <v>300</v>
      </c>
      <c r="Q1066" s="2">
        <f>IF(P1066=P1065,Q1065+1,1)</f>
        <v>11</v>
      </c>
      <c r="R1066" s="2">
        <f>IF(P1066=P1065,R1065+J1066,J1066)</f>
        <v>3199.7330283290721</v>
      </c>
      <c r="S1066" s="2" t="str">
        <f>IF(P1067=P1066,"NA",R1066/Q1066)</f>
        <v>NA</v>
      </c>
      <c r="T1066" s="2">
        <f>IF(P1066=P1065,T1065+J1066^2,J1066^2)</f>
        <v>930757.74661509099</v>
      </c>
      <c r="U1066" s="2" t="str">
        <f>IF(NOT($P1067=$P1066),SQRT(((T1066)/($Q1066))-S1066^2),"NA")</f>
        <v>NA</v>
      </c>
    </row>
    <row r="1067" spans="1:21" x14ac:dyDescent="0.2">
      <c r="A1067" s="2">
        <f>D1067-$D$2</f>
        <v>22.820000171661377</v>
      </c>
      <c r="B1067" s="2">
        <v>4.8527429103899999</v>
      </c>
      <c r="C1067" s="2">
        <f>IF(B1067&gt;B1066,B1067+(C1066-B1066),B1067+(C1066-B1066)+5+A1067-A1066)</f>
        <v>22.782742738728636</v>
      </c>
      <c r="D1067" s="2">
        <v>1577147214.9400001</v>
      </c>
      <c r="E1067" s="2">
        <v>445</v>
      </c>
      <c r="F1067" s="2">
        <v>903</v>
      </c>
      <c r="G1067" s="2">
        <v>636</v>
      </c>
      <c r="H1067" s="2">
        <v>694</v>
      </c>
      <c r="I1067" s="2">
        <v>293</v>
      </c>
      <c r="J1067" s="2">
        <f>$K$2*I1067+(1-$K$2)*J1066</f>
        <v>291.94993671123405</v>
      </c>
      <c r="K1067" s="2"/>
      <c r="L1067" s="2">
        <f>IF(O1067="low", $K$4*J1067+(1-$K$4)*L1066,L1066)</f>
        <v>286.1076743594819</v>
      </c>
      <c r="M1067" s="2">
        <f>IF(O1067="high", $K$4*J1067+(1-$K$4)*M1066,M1066)</f>
        <v>291.44401072100533</v>
      </c>
      <c r="N1067" s="2">
        <f>IF(O1067="high",(1-$K$8)*N1066+$K$8*(M1066-2),IF(O1067="low",(1-$K$8)*N1066+$K$8*(L1066+2),N1066))</f>
        <v>288.59021226526727</v>
      </c>
      <c r="O1067" s="2" t="str">
        <f>IF(J1067&gt;N1066+1,"high",IF(J1067&lt;N1066-1,"low","middle"))</f>
        <v>high</v>
      </c>
      <c r="P1067" s="2">
        <f>IF(O1067="low",250,IF(O1067="high",300,275))</f>
        <v>300</v>
      </c>
      <c r="Q1067" s="2">
        <f>IF(P1067=P1066,Q1066+1,1)</f>
        <v>12</v>
      </c>
      <c r="R1067" s="2">
        <f>IF(P1067=P1066,R1066+J1067,J1067)</f>
        <v>3491.682965040306</v>
      </c>
      <c r="S1067" s="2" t="str">
        <f>IF(P1068=P1067,"NA",R1067/Q1067)</f>
        <v>NA</v>
      </c>
      <c r="T1067" s="2">
        <f>IF(P1067=P1066,T1066+J1067^2,J1067^2)</f>
        <v>1015992.5121607846</v>
      </c>
      <c r="U1067" s="2" t="str">
        <f>IF(NOT($P1068=$P1067),SQRT(((T1067)/($Q1067))-S1067^2),"NA")</f>
        <v>NA</v>
      </c>
    </row>
    <row r="1068" spans="1:21" x14ac:dyDescent="0.2">
      <c r="A1068" s="2">
        <f>D1068-$D$2</f>
        <v>22.840000152587891</v>
      </c>
      <c r="B1068" s="2">
        <v>4.8774678707100003</v>
      </c>
      <c r="C1068" s="2">
        <f>IF(B1068&gt;B1067,B1068+(C1067-B1067),B1068+(C1067-B1067)+5+A1068-A1067)</f>
        <v>22.807467699048637</v>
      </c>
      <c r="D1068" s="2">
        <v>1577147214.96</v>
      </c>
      <c r="E1068" s="2">
        <v>445</v>
      </c>
      <c r="F1068" s="2">
        <v>902</v>
      </c>
      <c r="G1068" s="2">
        <v>634</v>
      </c>
      <c r="H1068" s="2">
        <v>695</v>
      </c>
      <c r="I1068" s="2">
        <v>291</v>
      </c>
      <c r="J1068" s="2">
        <f>$K$2*I1068+(1-$K$2)*J1067</f>
        <v>291.75994936898724</v>
      </c>
      <c r="K1068" s="2"/>
      <c r="L1068" s="2">
        <f>IF(O1068="low", $K$4*J1068+(1-$K$4)*L1067,L1067)</f>
        <v>286.1076743594819</v>
      </c>
      <c r="M1068" s="2">
        <f>IF(O1068="high", $K$4*J1068+(1-$K$4)*M1067,M1067)</f>
        <v>291.50719845060172</v>
      </c>
      <c r="N1068" s="2">
        <f>IF(O1068="high",(1-$K$8)*N1067+$K$8*(M1067-2),IF(O1068="low",(1-$K$8)*N1067+$K$8*(L1067+2),N1067))</f>
        <v>288.63290218805412</v>
      </c>
      <c r="O1068" s="2" t="str">
        <f>IF(J1068&gt;N1067+1,"high",IF(J1068&lt;N1067-1,"low","middle"))</f>
        <v>high</v>
      </c>
      <c r="P1068" s="2">
        <f>IF(O1068="low",250,IF(O1068="high",300,275))</f>
        <v>300</v>
      </c>
      <c r="Q1068" s="2">
        <f>IF(P1068=P1067,Q1067+1,1)</f>
        <v>13</v>
      </c>
      <c r="R1068" s="2">
        <f>IF(P1068=P1067,R1067+J1068,J1068)</f>
        <v>3783.4429144092933</v>
      </c>
      <c r="S1068" s="2" t="str">
        <f>IF(P1069=P1068,"NA",R1068/Q1068)</f>
        <v>NA</v>
      </c>
      <c r="T1068" s="2">
        <f>IF(P1068=P1067,T1067+J1068^2,J1068^2)</f>
        <v>1101116.3802165785</v>
      </c>
      <c r="U1068" s="2" t="str">
        <f>IF(NOT($P1069=$P1068),SQRT(((T1068)/($Q1068))-S1068^2),"NA")</f>
        <v>NA</v>
      </c>
    </row>
    <row r="1069" spans="1:21" x14ac:dyDescent="0.2">
      <c r="A1069" s="2">
        <f>D1069-$D$2</f>
        <v>22.870000123977661</v>
      </c>
      <c r="B1069" s="2">
        <v>4.9020628929100001</v>
      </c>
      <c r="C1069" s="2">
        <f>IF(B1069&gt;B1068,B1069+(C1068-B1068),B1069+(C1068-B1068)+5+A1069-A1068)</f>
        <v>22.832062721248636</v>
      </c>
      <c r="D1069" s="2">
        <v>1577147214.99</v>
      </c>
      <c r="E1069" s="2">
        <v>446</v>
      </c>
      <c r="F1069" s="2">
        <v>904</v>
      </c>
      <c r="G1069" s="2">
        <v>634</v>
      </c>
      <c r="H1069" s="2">
        <v>697</v>
      </c>
      <c r="I1069" s="2">
        <v>294</v>
      </c>
      <c r="J1069" s="2">
        <f>$K$2*I1069+(1-$K$2)*J1068</f>
        <v>292.20795949518981</v>
      </c>
      <c r="K1069" s="2"/>
      <c r="L1069" s="2">
        <f>IF(O1069="low", $K$4*J1069+(1-$K$4)*L1068,L1068)</f>
        <v>286.1076743594819</v>
      </c>
      <c r="M1069" s="2">
        <f>IF(O1069="high", $K$4*J1069+(1-$K$4)*M1068,M1068)</f>
        <v>291.64735065951936</v>
      </c>
      <c r="N1069" s="2">
        <f>IF(O1069="high",(1-$K$8)*N1068+$K$8*(M1068-2),IF(O1069="low",(1-$K$8)*N1068+$K$8*(L1068+2),N1068))</f>
        <v>288.67661700118146</v>
      </c>
      <c r="O1069" s="2" t="str">
        <f>IF(J1069&gt;N1068+1,"high",IF(J1069&lt;N1068-1,"low","middle"))</f>
        <v>high</v>
      </c>
      <c r="P1069" s="2">
        <f>IF(O1069="low",250,IF(O1069="high",300,275))</f>
        <v>300</v>
      </c>
      <c r="Q1069" s="2">
        <f>IF(P1069=P1068,Q1068+1,1)</f>
        <v>14</v>
      </c>
      <c r="R1069" s="2">
        <f>IF(P1069=P1068,R1068+J1069,J1069)</f>
        <v>4075.650873904483</v>
      </c>
      <c r="S1069" s="2" t="str">
        <f>IF(P1070=P1069,"NA",R1069/Q1069)</f>
        <v>NA</v>
      </c>
      <c r="T1069" s="2">
        <f>IF(P1069=P1068,T1068+J1069^2,J1069^2)</f>
        <v>1186501.871808921</v>
      </c>
      <c r="U1069" s="2" t="str">
        <f>IF(NOT($P1070=$P1069),SQRT(((T1069)/($Q1069))-S1069^2),"NA")</f>
        <v>NA</v>
      </c>
    </row>
    <row r="1070" spans="1:21" x14ac:dyDescent="0.2">
      <c r="A1070" s="2">
        <f>D1070-$D$2</f>
        <v>22.890000104904175</v>
      </c>
      <c r="B1070" s="2">
        <v>4.9225080013299998</v>
      </c>
      <c r="C1070" s="2">
        <f>IF(B1070&gt;B1069,B1070+(C1069-B1069),B1070+(C1069-B1069)+5+A1070-A1069)</f>
        <v>22.852507829668639</v>
      </c>
      <c r="D1070" s="2">
        <v>1577147215.01</v>
      </c>
      <c r="E1070" s="2">
        <v>445</v>
      </c>
      <c r="F1070" s="2">
        <v>903</v>
      </c>
      <c r="G1070" s="2">
        <v>635</v>
      </c>
      <c r="H1070" s="2">
        <v>695</v>
      </c>
      <c r="I1070" s="2">
        <v>292</v>
      </c>
      <c r="J1070" s="2">
        <f>$K$2*I1070+(1-$K$2)*J1069</f>
        <v>292.16636759615187</v>
      </c>
      <c r="K1070" s="2"/>
      <c r="L1070" s="2">
        <f>IF(O1070="low", $K$4*J1070+(1-$K$4)*L1069,L1069)</f>
        <v>286.1076743594819</v>
      </c>
      <c r="M1070" s="2">
        <f>IF(O1070="high", $K$4*J1070+(1-$K$4)*M1069,M1069)</f>
        <v>291.7511540468459</v>
      </c>
      <c r="N1070" s="2">
        <f>IF(O1070="high",(1-$K$8)*N1069+$K$8*(M1069-2),IF(O1070="low",(1-$K$8)*N1069+$K$8*(L1069+2),N1069))</f>
        <v>288.7251536840983</v>
      </c>
      <c r="O1070" s="2" t="str">
        <f>IF(J1070&gt;N1069+1,"high",IF(J1070&lt;N1069-1,"low","middle"))</f>
        <v>high</v>
      </c>
      <c r="P1070" s="2">
        <f>IF(O1070="low",250,IF(O1070="high",300,275))</f>
        <v>300</v>
      </c>
      <c r="Q1070" s="2">
        <f>IF(P1070=P1069,Q1069+1,1)</f>
        <v>15</v>
      </c>
      <c r="R1070" s="2">
        <f>IF(P1070=P1069,R1069+J1070,J1070)</f>
        <v>4367.8172415006347</v>
      </c>
      <c r="S1070" s="2" t="str">
        <f>IF(P1071=P1070,"NA",R1070/Q1070)</f>
        <v>NA</v>
      </c>
      <c r="T1070" s="2">
        <f>IF(P1070=P1069,T1069+J1070^2,J1070^2)</f>
        <v>1271863.0581632508</v>
      </c>
      <c r="U1070" s="2" t="str">
        <f>IF(NOT($P1071=$P1070),SQRT(((T1070)/($Q1070))-S1070^2),"NA")</f>
        <v>NA</v>
      </c>
    </row>
    <row r="1071" spans="1:21" x14ac:dyDescent="0.2">
      <c r="A1071" s="2">
        <f>D1071-$D$2</f>
        <v>22.910000085830688</v>
      </c>
      <c r="B1071" s="2">
        <v>4.9472007751499998</v>
      </c>
      <c r="C1071" s="2">
        <f>IF(B1071&gt;B1070,B1071+(C1070-B1070),B1071+(C1070-B1070)+5+A1071-A1070)</f>
        <v>22.877200603488639</v>
      </c>
      <c r="D1071" s="2">
        <v>1577147215.03</v>
      </c>
      <c r="E1071" s="2">
        <v>443</v>
      </c>
      <c r="F1071" s="2">
        <v>903</v>
      </c>
      <c r="G1071" s="2">
        <v>634</v>
      </c>
      <c r="H1071" s="2">
        <v>694</v>
      </c>
      <c r="I1071" s="2">
        <v>290</v>
      </c>
      <c r="J1071" s="2">
        <f>$K$2*I1071+(1-$K$2)*J1070</f>
        <v>291.73309407692147</v>
      </c>
      <c r="K1071" s="2"/>
      <c r="L1071" s="2">
        <f>IF(O1071="low", $K$4*J1071+(1-$K$4)*L1070,L1070)</f>
        <v>286.1076743594819</v>
      </c>
      <c r="M1071" s="2">
        <f>IF(O1071="high", $K$4*J1071+(1-$K$4)*M1070,M1070)</f>
        <v>291.74754205286104</v>
      </c>
      <c r="N1071" s="2">
        <f>IF(O1071="high",(1-$K$8)*N1070+$K$8*(M1070-2),IF(O1071="low",(1-$K$8)*N1070+$K$8*(L1070+2),N1070))</f>
        <v>288.7764537022357</v>
      </c>
      <c r="O1071" s="2" t="str">
        <f>IF(J1071&gt;N1070+1,"high",IF(J1071&lt;N1070-1,"low","middle"))</f>
        <v>high</v>
      </c>
      <c r="P1071" s="2">
        <f>IF(O1071="low",250,IF(O1071="high",300,275))</f>
        <v>300</v>
      </c>
      <c r="Q1071" s="2">
        <f>IF(P1071=P1070,Q1070+1,1)</f>
        <v>16</v>
      </c>
      <c r="R1071" s="2">
        <f>IF(P1071=P1070,R1070+J1071,J1071)</f>
        <v>4659.5503355775563</v>
      </c>
      <c r="S1071" s="2" t="str">
        <f>IF(P1072=P1071,"NA",R1071/Q1071)</f>
        <v>NA</v>
      </c>
      <c r="T1071" s="2">
        <f>IF(P1071=P1070,T1070+J1071^2,J1071^2)</f>
        <v>1356971.2563429447</v>
      </c>
      <c r="U1071" s="2" t="str">
        <f>IF(NOT($P1072=$P1071),SQRT(((T1071)/($Q1071))-S1071^2),"NA")</f>
        <v>NA</v>
      </c>
    </row>
    <row r="1072" spans="1:21" x14ac:dyDescent="0.2">
      <c r="A1072" s="2">
        <f>D1072-$D$2</f>
        <v>22.930000066757202</v>
      </c>
      <c r="B1072" s="2">
        <v>4.9675209522200001</v>
      </c>
      <c r="C1072" s="2">
        <f>IF(B1072&gt;B1071,B1072+(C1071-B1071),B1072+(C1071-B1071)+5+A1072-A1071)</f>
        <v>22.897520780558636</v>
      </c>
      <c r="D1072" s="2">
        <v>1577147215.05</v>
      </c>
      <c r="E1072" s="2">
        <v>445</v>
      </c>
      <c r="F1072" s="2">
        <v>902</v>
      </c>
      <c r="G1072" s="2">
        <v>634</v>
      </c>
      <c r="H1072" s="2">
        <v>696</v>
      </c>
      <c r="I1072" s="2">
        <v>293</v>
      </c>
      <c r="J1072" s="2">
        <f>$K$2*I1072+(1-$K$2)*J1071</f>
        <v>291.98647526153718</v>
      </c>
      <c r="K1072" s="2"/>
      <c r="L1072" s="2">
        <f>IF(O1072="low", $K$4*J1072+(1-$K$4)*L1071,L1071)</f>
        <v>286.1076743594819</v>
      </c>
      <c r="M1072" s="2">
        <f>IF(O1072="high", $K$4*J1072+(1-$K$4)*M1071,M1071)</f>
        <v>291.79532869459626</v>
      </c>
      <c r="N1072" s="2">
        <f>IF(O1072="high",(1-$K$8)*N1071+$K$8*(M1071-2),IF(O1072="low",(1-$K$8)*N1071+$K$8*(L1071+2),N1071))</f>
        <v>288.82500811976695</v>
      </c>
      <c r="O1072" s="2" t="str">
        <f>IF(J1072&gt;N1071+1,"high",IF(J1072&lt;N1071-1,"low","middle"))</f>
        <v>high</v>
      </c>
      <c r="P1072" s="2">
        <f>IF(O1072="low",250,IF(O1072="high",300,275))</f>
        <v>300</v>
      </c>
      <c r="Q1072" s="2">
        <f>IF(P1072=P1071,Q1071+1,1)</f>
        <v>17</v>
      </c>
      <c r="R1072" s="2">
        <f>IF(P1072=P1071,R1071+J1072,J1072)</f>
        <v>4951.536810839094</v>
      </c>
      <c r="S1072" s="2" t="str">
        <f>IF(P1073=P1072,"NA",R1072/Q1072)</f>
        <v>NA</v>
      </c>
      <c r="T1072" s="2">
        <f>IF(P1072=P1071,T1071+J1072^2,J1072^2)</f>
        <v>1442227.3580786008</v>
      </c>
      <c r="U1072" s="2" t="str">
        <f>IF(NOT($P1073=$P1072),SQRT(((T1072)/($Q1072))-S1072^2),"NA")</f>
        <v>NA</v>
      </c>
    </row>
    <row r="1073" spans="1:21" x14ac:dyDescent="0.2">
      <c r="A1073" s="2">
        <f>D1073-$D$2</f>
        <v>22.960000038146973</v>
      </c>
      <c r="B1073" s="2">
        <v>4.9922609329199998</v>
      </c>
      <c r="C1073" s="2">
        <f>IF(B1073&gt;B1072,B1073+(C1072-B1072),B1073+(C1072-B1072)+5+A1073-A1072)</f>
        <v>22.922260761258638</v>
      </c>
      <c r="D1073" s="2">
        <v>1577147215.0799999</v>
      </c>
      <c r="E1073" s="2">
        <v>445</v>
      </c>
      <c r="F1073" s="2">
        <v>903</v>
      </c>
      <c r="G1073" s="2">
        <v>634</v>
      </c>
      <c r="H1073" s="2">
        <v>696</v>
      </c>
      <c r="I1073" s="2">
        <v>293</v>
      </c>
      <c r="J1073" s="2">
        <f>$K$2*I1073+(1-$K$2)*J1072</f>
        <v>292.18918020922979</v>
      </c>
      <c r="K1073" s="2"/>
      <c r="L1073" s="2">
        <f>IF(O1073="low", $K$4*J1073+(1-$K$4)*L1072,L1072)</f>
        <v>286.1076743594819</v>
      </c>
      <c r="M1073" s="2">
        <f>IF(O1073="high", $K$4*J1073+(1-$K$4)*M1072,M1072)</f>
        <v>291.87409899752299</v>
      </c>
      <c r="N1073" s="2">
        <f>IF(O1073="high",(1-$K$8)*N1072+$K$8*(M1072-2),IF(O1073="low",(1-$K$8)*N1072+$K$8*(L1072+2),N1072))</f>
        <v>288.87352414850841</v>
      </c>
      <c r="O1073" s="2" t="str">
        <f>IF(J1073&gt;N1072+1,"high",IF(J1073&lt;N1072-1,"low","middle"))</f>
        <v>high</v>
      </c>
      <c r="P1073" s="2">
        <f>IF(O1073="low",250,IF(O1073="high",300,275))</f>
        <v>300</v>
      </c>
      <c r="Q1073" s="2">
        <f>IF(P1073=P1072,Q1072+1,1)</f>
        <v>18</v>
      </c>
      <c r="R1073" s="2">
        <f>IF(P1073=P1072,R1072+J1073,J1073)</f>
        <v>5243.7259910483235</v>
      </c>
      <c r="S1073" s="2" t="str">
        <f>IF(P1074=P1073,"NA",R1073/Q1073)</f>
        <v>NA</v>
      </c>
      <c r="T1073" s="2">
        <f>IF(P1073=P1072,T1072+J1073^2,J1073^2)</f>
        <v>1527601.8751099426</v>
      </c>
      <c r="U1073" s="2" t="str">
        <f>IF(NOT($P1074=$P1073),SQRT(((T1073)/($Q1073))-S1073^2),"NA")</f>
        <v>NA</v>
      </c>
    </row>
    <row r="1074" spans="1:21" x14ac:dyDescent="0.2">
      <c r="A1074" s="2">
        <f>D1074-$D$2</f>
        <v>22.980000019073486</v>
      </c>
      <c r="B1074" s="2">
        <v>5.0124728679699997</v>
      </c>
      <c r="C1074" s="2">
        <f>IF(B1074&gt;B1073,B1074+(C1073-B1073),B1074+(C1073-B1073)+5+A1074-A1073)</f>
        <v>22.942472696308638</v>
      </c>
      <c r="D1074" s="2">
        <v>1577147215.0999999</v>
      </c>
      <c r="E1074" s="2">
        <v>443</v>
      </c>
      <c r="F1074" s="2">
        <v>903</v>
      </c>
      <c r="G1074" s="2">
        <v>633</v>
      </c>
      <c r="H1074" s="2">
        <v>695</v>
      </c>
      <c r="I1074" s="2">
        <v>291</v>
      </c>
      <c r="J1074" s="2">
        <f>$K$2*I1074+(1-$K$2)*J1073</f>
        <v>291.95134416738387</v>
      </c>
      <c r="K1074" s="2"/>
      <c r="L1074" s="2">
        <f>IF(O1074="low", $K$4*J1074+(1-$K$4)*L1073,L1073)</f>
        <v>286.1076743594819</v>
      </c>
      <c r="M1074" s="2">
        <f>IF(O1074="high", $K$4*J1074+(1-$K$4)*M1073,M1073)</f>
        <v>291.88954803149517</v>
      </c>
      <c r="N1074" s="2">
        <f>IF(O1074="high",(1-$K$8)*N1073+$K$8*(M1073-2),IF(O1074="low",(1-$K$8)*N1073+$K$8*(L1073+2),N1073))</f>
        <v>288.92355289095912</v>
      </c>
      <c r="O1074" s="2" t="str">
        <f>IF(J1074&gt;N1073+1,"high",IF(J1074&lt;N1073-1,"low","middle"))</f>
        <v>high</v>
      </c>
      <c r="P1074" s="2">
        <f>IF(O1074="low",250,IF(O1074="high",300,275))</f>
        <v>300</v>
      </c>
      <c r="Q1074" s="2">
        <f>IF(P1074=P1073,Q1073+1,1)</f>
        <v>19</v>
      </c>
      <c r="R1074" s="2">
        <f>IF(P1074=P1073,R1073+J1074,J1074)</f>
        <v>5535.677335215707</v>
      </c>
      <c r="S1074" s="2" t="str">
        <f>IF(P1075=P1074,"NA",R1074/Q1074)</f>
        <v>NA</v>
      </c>
      <c r="T1074" s="2">
        <f>IF(P1074=P1073,T1073+J1074^2,J1074^2)</f>
        <v>1612837.4624710849</v>
      </c>
      <c r="U1074" s="2" t="str">
        <f>IF(NOT($P1075=$P1074),SQRT(((T1074)/($Q1074))-S1074^2),"NA")</f>
        <v>NA</v>
      </c>
    </row>
    <row r="1075" spans="1:21" x14ac:dyDescent="0.2">
      <c r="A1075" s="2">
        <f>D1075-$D$2</f>
        <v>23.580000162124634</v>
      </c>
      <c r="B1075" s="2">
        <v>6.6614151001000003E-4</v>
      </c>
      <c r="C1075" s="2">
        <f>IF(B1075&gt;B1074,B1075+(C1074-B1074),B1075+(C1074-B1074)+5+A1075-A1074)</f>
        <v>23.530666112899794</v>
      </c>
      <c r="D1075" s="2">
        <v>1577147215.7</v>
      </c>
      <c r="E1075" s="2">
        <v>445</v>
      </c>
      <c r="F1075" s="2">
        <v>902</v>
      </c>
      <c r="G1075" s="2">
        <v>634</v>
      </c>
      <c r="H1075" s="2">
        <v>695</v>
      </c>
      <c r="I1075" s="2">
        <v>292</v>
      </c>
      <c r="J1075" s="2">
        <f>$K$2*I1075+(1-$K$2)*J1074</f>
        <v>291.9610753339071</v>
      </c>
      <c r="K1075" s="2"/>
      <c r="L1075" s="2">
        <f>IF(O1075="low", $K$4*J1075+(1-$K$4)*L1074,L1074)</f>
        <v>286.1076743594819</v>
      </c>
      <c r="M1075" s="2">
        <f>IF(O1075="high", $K$4*J1075+(1-$K$4)*M1074,M1074)</f>
        <v>291.90385349197754</v>
      </c>
      <c r="N1075" s="2">
        <f>IF(O1075="high",(1-$K$8)*N1074+$K$8*(M1074-2),IF(O1075="low",(1-$K$8)*N1074+$K$8*(L1074+2),N1074))</f>
        <v>288.97185264798594</v>
      </c>
      <c r="O1075" s="2" t="str">
        <f>IF(J1075&gt;N1074+1,"high",IF(J1075&lt;N1074-1,"low","middle"))</f>
        <v>high</v>
      </c>
      <c r="P1075" s="2">
        <f>IF(O1075="low",250,IF(O1075="high",300,275))</f>
        <v>300</v>
      </c>
      <c r="Q1075" s="2">
        <f>IF(P1075=P1074,Q1074+1,1)</f>
        <v>20</v>
      </c>
      <c r="R1075" s="2">
        <f>IF(P1075=P1074,R1074+J1075,J1075)</f>
        <v>5827.6384105496145</v>
      </c>
      <c r="S1075" s="2" t="str">
        <f>IF(P1076=P1075,"NA",R1075/Q1075)</f>
        <v>NA</v>
      </c>
      <c r="T1075" s="2">
        <f>IF(P1075=P1074,T1074+J1075^2,J1075^2)</f>
        <v>1698078.7319812162</v>
      </c>
      <c r="U1075" s="2" t="str">
        <f>IF(NOT($P1076=$P1075),SQRT(((T1075)/($Q1075))-S1075^2),"NA")</f>
        <v>NA</v>
      </c>
    </row>
    <row r="1076" spans="1:21" x14ac:dyDescent="0.2">
      <c r="A1076" s="2">
        <f>D1076-$D$2</f>
        <v>23.580000162124634</v>
      </c>
      <c r="B1076" s="2">
        <v>1.28602981567E-3</v>
      </c>
      <c r="C1076" s="2">
        <f>IF(B1076&gt;B1075,B1076+(C1075-B1075),B1076+(C1075-B1075)+5+A1076-A1075)</f>
        <v>23.531286001205455</v>
      </c>
      <c r="D1076" s="2">
        <v>1577147215.7</v>
      </c>
      <c r="E1076" s="2">
        <v>445</v>
      </c>
      <c r="F1076" s="2">
        <v>902</v>
      </c>
      <c r="G1076" s="2">
        <v>634</v>
      </c>
      <c r="H1076" s="2">
        <v>694</v>
      </c>
      <c r="I1076" s="2">
        <v>292</v>
      </c>
      <c r="J1076" s="2">
        <f>$K$2*I1076+(1-$K$2)*J1075</f>
        <v>291.96886026712571</v>
      </c>
      <c r="K1076" s="2"/>
      <c r="L1076" s="2">
        <f>IF(O1076="low", $K$4*J1076+(1-$K$4)*L1075,L1075)</f>
        <v>286.1076743594819</v>
      </c>
      <c r="M1076" s="2">
        <f>IF(O1076="high", $K$4*J1076+(1-$K$4)*M1075,M1075)</f>
        <v>291.91685484700719</v>
      </c>
      <c r="N1076" s="2">
        <f>IF(O1076="high",(1-$K$8)*N1075+$K$8*(M1075-2),IF(O1076="low",(1-$K$8)*N1075+$K$8*(L1075+2),N1075))</f>
        <v>289.01845269018548</v>
      </c>
      <c r="O1076" s="2" t="str">
        <f>IF(J1076&gt;N1075+1,"high",IF(J1076&lt;N1075-1,"low","middle"))</f>
        <v>high</v>
      </c>
      <c r="P1076" s="2">
        <f>IF(O1076="low",250,IF(O1076="high",300,275))</f>
        <v>300</v>
      </c>
      <c r="Q1076" s="2">
        <f>IF(P1076=P1075,Q1075+1,1)</f>
        <v>21</v>
      </c>
      <c r="R1076" s="2">
        <f>IF(P1076=P1075,R1075+J1076,J1076)</f>
        <v>6119.6072708167403</v>
      </c>
      <c r="S1076" s="2" t="str">
        <f>IF(P1077=P1076,"NA",R1076/Q1076)</f>
        <v>NA</v>
      </c>
      <c r="T1076" s="2">
        <f>IF(P1076=P1075,T1075+J1076^2,J1076^2)</f>
        <v>1783324.5473469007</v>
      </c>
      <c r="U1076" s="2" t="str">
        <f>IF(NOT($P1077=$P1076),SQRT(((T1076)/($Q1076))-S1076^2),"NA")</f>
        <v>NA</v>
      </c>
    </row>
    <row r="1077" spans="1:21" x14ac:dyDescent="0.2">
      <c r="A1077" s="2">
        <f>D1077-$D$2</f>
        <v>23.580000162124634</v>
      </c>
      <c r="B1077" s="2">
        <v>1.8579959869400001E-3</v>
      </c>
      <c r="C1077" s="2">
        <f>IF(B1077&gt;B1076,B1077+(C1076-B1076),B1077+(C1076-B1076)+5+A1077-A1076)</f>
        <v>23.531857967376723</v>
      </c>
      <c r="D1077" s="2">
        <v>1577147215.7</v>
      </c>
      <c r="E1077" s="2">
        <v>445</v>
      </c>
      <c r="F1077" s="2">
        <v>903</v>
      </c>
      <c r="G1077" s="2">
        <v>635</v>
      </c>
      <c r="H1077" s="2">
        <v>696</v>
      </c>
      <c r="I1077" s="2">
        <v>293</v>
      </c>
      <c r="J1077" s="2">
        <f>$K$2*I1077+(1-$K$2)*J1076</f>
        <v>292.17508821370058</v>
      </c>
      <c r="K1077" s="2"/>
      <c r="L1077" s="2">
        <f>IF(O1077="low", $K$4*J1077+(1-$K$4)*L1076,L1076)</f>
        <v>286.1076743594819</v>
      </c>
      <c r="M1077" s="2">
        <f>IF(O1077="high", $K$4*J1077+(1-$K$4)*M1076,M1076)</f>
        <v>291.96850152034585</v>
      </c>
      <c r="N1077" s="2">
        <f>IF(O1077="high",(1-$K$8)*N1076+$K$8*(M1076-2),IF(O1077="low",(1-$K$8)*N1076+$K$8*(L1076+2),N1076))</f>
        <v>289.06337279802653</v>
      </c>
      <c r="O1077" s="2" t="str">
        <f>IF(J1077&gt;N1076+1,"high",IF(J1077&lt;N1076-1,"low","middle"))</f>
        <v>high</v>
      </c>
      <c r="P1077" s="2">
        <f>IF(O1077="low",250,IF(O1077="high",300,275))</f>
        <v>300</v>
      </c>
      <c r="Q1077" s="2">
        <f>IF(P1077=P1076,Q1076+1,1)</f>
        <v>22</v>
      </c>
      <c r="R1077" s="2">
        <f>IF(P1077=P1076,R1076+J1077,J1077)</f>
        <v>6411.7823590304406</v>
      </c>
      <c r="S1077" s="2" t="str">
        <f>IF(P1078=P1077,"NA",R1077/Q1077)</f>
        <v>NA</v>
      </c>
      <c r="T1077" s="2">
        <f>IF(P1077=P1076,T1076+J1077^2,J1077^2)</f>
        <v>1868690.8295195843</v>
      </c>
      <c r="U1077" s="2" t="str">
        <f>IF(NOT($P1078=$P1077),SQRT(((T1077)/($Q1077))-S1077^2),"NA")</f>
        <v>NA</v>
      </c>
    </row>
    <row r="1078" spans="1:21" x14ac:dyDescent="0.2">
      <c r="A1078" s="2">
        <f>D1078-$D$2</f>
        <v>23.580000162124634</v>
      </c>
      <c r="B1078" s="2">
        <v>2.4030208587599998E-3</v>
      </c>
      <c r="C1078" s="2">
        <f>IF(B1078&gt;B1077,B1078+(C1077-B1077),B1078+(C1077-B1077)+5+A1078-A1077)</f>
        <v>23.532402992248546</v>
      </c>
      <c r="D1078" s="2">
        <v>1577147215.7</v>
      </c>
      <c r="E1078" s="2">
        <v>445</v>
      </c>
      <c r="F1078" s="2">
        <v>902</v>
      </c>
      <c r="G1078" s="2">
        <v>635</v>
      </c>
      <c r="H1078" s="2">
        <v>696</v>
      </c>
      <c r="I1078" s="2">
        <v>292</v>
      </c>
      <c r="J1078" s="2">
        <f>$K$2*I1078+(1-$K$2)*J1077</f>
        <v>292.14007057096046</v>
      </c>
      <c r="K1078" s="2"/>
      <c r="L1078" s="2">
        <f>IF(O1078="low", $K$4*J1078+(1-$K$4)*L1077,L1077)</f>
        <v>286.1076743594819</v>
      </c>
      <c r="M1078" s="2">
        <f>IF(O1078="high", $K$4*J1078+(1-$K$4)*M1077,M1077)</f>
        <v>292.00281533046876</v>
      </c>
      <c r="N1078" s="2">
        <f>IF(O1078="high",(1-$K$8)*N1077+$K$8*(M1077-2),IF(O1078="low",(1-$K$8)*N1077+$K$8*(L1077+2),N1077))</f>
        <v>289.10862923414248</v>
      </c>
      <c r="O1078" s="2" t="str">
        <f>IF(J1078&gt;N1077+1,"high",IF(J1078&lt;N1077-1,"low","middle"))</f>
        <v>high</v>
      </c>
      <c r="P1078" s="2">
        <f>IF(O1078="low",250,IF(O1078="high",300,275))</f>
        <v>300</v>
      </c>
      <c r="Q1078" s="2">
        <f>IF(P1078=P1077,Q1077+1,1)</f>
        <v>23</v>
      </c>
      <c r="R1078" s="2">
        <f>IF(P1078=P1077,R1077+J1078,J1078)</f>
        <v>6703.9224296014008</v>
      </c>
      <c r="S1078" s="2" t="str">
        <f>IF(P1079=P1078,"NA",R1078/Q1078)</f>
        <v>NA</v>
      </c>
      <c r="T1078" s="2">
        <f>IF(P1078=P1077,T1077+J1078^2,J1078^2)</f>
        <v>1954036.65035279</v>
      </c>
      <c r="U1078" s="2" t="str">
        <f>IF(NOT($P1079=$P1078),SQRT(((T1078)/($Q1078))-S1078^2),"NA")</f>
        <v>NA</v>
      </c>
    </row>
    <row r="1079" spans="1:21" x14ac:dyDescent="0.2">
      <c r="A1079" s="2">
        <f>D1079-$D$2</f>
        <v>23.580000162124634</v>
      </c>
      <c r="B1079" s="2">
        <v>2.9430389404300002E-3</v>
      </c>
      <c r="C1079" s="2">
        <f>IF(B1079&gt;B1078,B1079+(C1078-B1078),B1079+(C1078-B1078)+5+A1079-A1078)</f>
        <v>23.532943010330214</v>
      </c>
      <c r="D1079" s="2">
        <v>1577147215.7</v>
      </c>
      <c r="E1079" s="2">
        <v>444</v>
      </c>
      <c r="F1079" s="2">
        <v>902</v>
      </c>
      <c r="G1079" s="2">
        <v>633</v>
      </c>
      <c r="H1079" s="2">
        <v>695</v>
      </c>
      <c r="I1079" s="2">
        <v>290</v>
      </c>
      <c r="J1079" s="2">
        <f>$K$2*I1079+(1-$K$2)*J1078</f>
        <v>291.71205645676838</v>
      </c>
      <c r="K1079" s="2"/>
      <c r="L1079" s="2">
        <f>IF(O1079="low", $K$4*J1079+(1-$K$4)*L1078,L1078)</f>
        <v>286.1076743594819</v>
      </c>
      <c r="M1079" s="2">
        <f>IF(O1079="high", $K$4*J1079+(1-$K$4)*M1078,M1078)</f>
        <v>291.94466355572871</v>
      </c>
      <c r="N1079" s="2">
        <f>IF(O1079="high",(1-$K$8)*N1078+$K$8*(M1078-2),IF(O1079="low",(1-$K$8)*N1078+$K$8*(L1078+2),N1078))</f>
        <v>289.15333853895879</v>
      </c>
      <c r="O1079" s="2" t="str">
        <f>IF(J1079&gt;N1078+1,"high",IF(J1079&lt;N1078-1,"low","middle"))</f>
        <v>high</v>
      </c>
      <c r="P1079" s="2">
        <f>IF(O1079="low",250,IF(O1079="high",300,275))</f>
        <v>300</v>
      </c>
      <c r="Q1079" s="2">
        <f>IF(P1079=P1078,Q1078+1,1)</f>
        <v>24</v>
      </c>
      <c r="R1079" s="2">
        <f>IF(P1079=P1078,R1078+J1079,J1079)</f>
        <v>6995.6344860581694</v>
      </c>
      <c r="S1079" s="2" t="str">
        <f>IF(P1080=P1079,"NA",R1079/Q1079)</f>
        <v>NA</v>
      </c>
      <c r="T1079" s="2">
        <f>IF(P1079=P1078,T1078+J1079^2,J1079^2)</f>
        <v>2039132.5742350267</v>
      </c>
      <c r="U1079" s="2" t="str">
        <f>IF(NOT($P1080=$P1079),SQRT(((T1079)/($Q1079))-S1079^2),"NA")</f>
        <v>NA</v>
      </c>
    </row>
    <row r="1080" spans="1:21" x14ac:dyDescent="0.2">
      <c r="A1080" s="2">
        <f>D1080-$D$2</f>
        <v>23.590000152587891</v>
      </c>
      <c r="B1080" s="2">
        <v>3.4542083740200001E-3</v>
      </c>
      <c r="C1080" s="2">
        <f>IF(B1080&gt;B1079,B1080+(C1079-B1079),B1080+(C1079-B1079)+5+A1080-A1079)</f>
        <v>23.533454179763805</v>
      </c>
      <c r="D1080" s="2">
        <v>1577147215.71</v>
      </c>
      <c r="E1080" s="2">
        <v>445</v>
      </c>
      <c r="F1080" s="2">
        <v>903</v>
      </c>
      <c r="G1080" s="2">
        <v>635</v>
      </c>
      <c r="H1080" s="2">
        <v>695</v>
      </c>
      <c r="I1080" s="2">
        <v>293</v>
      </c>
      <c r="J1080" s="2">
        <f>$K$2*I1080+(1-$K$2)*J1079</f>
        <v>291.9696451654147</v>
      </c>
      <c r="K1080" s="2"/>
      <c r="L1080" s="2">
        <f>IF(O1080="low", $K$4*J1080+(1-$K$4)*L1079,L1079)</f>
        <v>286.1076743594819</v>
      </c>
      <c r="M1080" s="2">
        <f>IF(O1080="high", $K$4*J1080+(1-$K$4)*M1079,M1079)</f>
        <v>291.94965987766591</v>
      </c>
      <c r="N1080" s="2">
        <f>IF(O1080="high",(1-$K$8)*N1079+$K$8*(M1079-2),IF(O1080="low",(1-$K$8)*N1079+$K$8*(L1079+2),N1079))</f>
        <v>289.19290478979724</v>
      </c>
      <c r="O1080" s="2" t="str">
        <f>IF(J1080&gt;N1079+1,"high",IF(J1080&lt;N1079-1,"low","middle"))</f>
        <v>high</v>
      </c>
      <c r="P1080" s="2">
        <f>IF(O1080="low",250,IF(O1080="high",300,275))</f>
        <v>300</v>
      </c>
      <c r="Q1080" s="2">
        <f>IF(P1080=P1079,Q1079+1,1)</f>
        <v>25</v>
      </c>
      <c r="R1080" s="2">
        <f>IF(P1080=P1079,R1079+J1080,J1080)</f>
        <v>7287.6041312235839</v>
      </c>
      <c r="S1080" s="2" t="str">
        <f>IF(P1081=P1080,"NA",R1080/Q1080)</f>
        <v>NA</v>
      </c>
      <c r="T1080" s="2">
        <f>IF(P1080=P1079,T1079+J1080^2,J1080^2)</f>
        <v>2124378.8479330447</v>
      </c>
      <c r="U1080" s="2" t="str">
        <f>IF(NOT($P1081=$P1080),SQRT(((T1080)/($Q1080))-S1080^2),"NA")</f>
        <v>NA</v>
      </c>
    </row>
    <row r="1081" spans="1:21" x14ac:dyDescent="0.2">
      <c r="A1081" s="2">
        <f>D1081-$D$2</f>
        <v>23.590000152587891</v>
      </c>
      <c r="B1081" s="2">
        <v>3.9641857147199996E-3</v>
      </c>
      <c r="C1081" s="2">
        <f>IF(B1081&gt;B1080,B1081+(C1080-B1080),B1081+(C1080-B1080)+5+A1081-A1080)</f>
        <v>23.533964157104506</v>
      </c>
      <c r="D1081" s="2">
        <v>1577147215.71</v>
      </c>
      <c r="E1081" s="2">
        <v>445</v>
      </c>
      <c r="F1081" s="2">
        <v>902</v>
      </c>
      <c r="G1081" s="2">
        <v>634</v>
      </c>
      <c r="H1081" s="2">
        <v>697</v>
      </c>
      <c r="I1081" s="2">
        <v>292</v>
      </c>
      <c r="J1081" s="2">
        <f>$K$2*I1081+(1-$K$2)*J1080</f>
        <v>291.97571613233174</v>
      </c>
      <c r="K1081" s="2"/>
      <c r="L1081" s="2">
        <f>IF(O1081="low", $K$4*J1081+(1-$K$4)*L1080,L1080)</f>
        <v>286.1076743594819</v>
      </c>
      <c r="M1081" s="2">
        <f>IF(O1081="high", $K$4*J1081+(1-$K$4)*M1080,M1080)</f>
        <v>291.95487112859911</v>
      </c>
      <c r="N1081" s="2">
        <f>IF(O1081="high",(1-$K$8)*N1080+$K$8*(M1080-2),IF(O1081="low",(1-$K$8)*N1080+$K$8*(L1080+2),N1080))</f>
        <v>289.23074254419066</v>
      </c>
      <c r="O1081" s="2" t="str">
        <f>IF(J1081&gt;N1080+1,"high",IF(J1081&lt;N1080-1,"low","middle"))</f>
        <v>high</v>
      </c>
      <c r="P1081" s="2">
        <f>IF(O1081="low",250,IF(O1081="high",300,275))</f>
        <v>300</v>
      </c>
      <c r="Q1081" s="2">
        <f>IF(P1081=P1080,Q1080+1,1)</f>
        <v>26</v>
      </c>
      <c r="R1081" s="2">
        <f>IF(P1081=P1080,R1080+J1081,J1081)</f>
        <v>7579.5798473559153</v>
      </c>
      <c r="S1081" s="2" t="str">
        <f>IF(P1082=P1081,"NA",R1081/Q1081)</f>
        <v>NA</v>
      </c>
      <c r="T1081" s="2">
        <f>IF(P1081=P1080,T1080+J1081^2,J1081^2)</f>
        <v>2209628.6667440324</v>
      </c>
      <c r="U1081" s="2" t="str">
        <f>IF(NOT($P1082=$P1081),SQRT(((T1081)/($Q1081))-S1081^2),"NA")</f>
        <v>NA</v>
      </c>
    </row>
    <row r="1082" spans="1:21" x14ac:dyDescent="0.2">
      <c r="A1082" s="2">
        <f>D1082-$D$2</f>
        <v>23.590000152587891</v>
      </c>
      <c r="B1082" s="2">
        <v>4.5011043548599996E-3</v>
      </c>
      <c r="C1082" s="2">
        <f>IF(B1082&gt;B1081,B1082+(C1081-B1081),B1082+(C1081-B1081)+5+A1082-A1081)</f>
        <v>23.534501075744643</v>
      </c>
      <c r="D1082" s="2">
        <v>1577147215.71</v>
      </c>
      <c r="E1082" s="2">
        <v>445</v>
      </c>
      <c r="F1082" s="2">
        <v>902</v>
      </c>
      <c r="G1082" s="2">
        <v>633</v>
      </c>
      <c r="H1082" s="2">
        <v>696</v>
      </c>
      <c r="I1082" s="2">
        <v>292</v>
      </c>
      <c r="J1082" s="2">
        <f>$K$2*I1082+(1-$K$2)*J1081</f>
        <v>291.98057290586542</v>
      </c>
      <c r="K1082" s="2"/>
      <c r="L1082" s="2">
        <f>IF(O1082="low", $K$4*J1082+(1-$K$4)*L1081,L1081)</f>
        <v>286.1076743594819</v>
      </c>
      <c r="M1082" s="2">
        <f>IF(O1082="high", $K$4*J1082+(1-$K$4)*M1081,M1081)</f>
        <v>291.96001148405236</v>
      </c>
      <c r="N1082" s="2">
        <f>IF(O1082="high",(1-$K$8)*N1081+$K$8*(M1081-2),IF(O1082="low",(1-$K$8)*N1081+$K$8*(L1081+2),N1081))</f>
        <v>289.26694897341105</v>
      </c>
      <c r="O1082" s="2" t="str">
        <f>IF(J1082&gt;N1081+1,"high",IF(J1082&lt;N1081-1,"low","middle"))</f>
        <v>high</v>
      </c>
      <c r="P1082" s="2">
        <f>IF(O1082="low",250,IF(O1082="high",300,275))</f>
        <v>300</v>
      </c>
      <c r="Q1082" s="2">
        <f>IF(P1082=P1081,Q1081+1,1)</f>
        <v>27</v>
      </c>
      <c r="R1082" s="2">
        <f>IF(P1082=P1081,R1081+J1082,J1082)</f>
        <v>7871.5604202617806</v>
      </c>
      <c r="S1082" s="2" t="str">
        <f>IF(P1083=P1082,"NA",R1082/Q1082)</f>
        <v>NA</v>
      </c>
      <c r="T1082" s="2">
        <f>IF(P1082=P1081,T1081+J1082^2,J1082^2)</f>
        <v>2294881.3216984696</v>
      </c>
      <c r="U1082" s="2" t="str">
        <f>IF(NOT($P1083=$P1082),SQRT(((T1082)/($Q1082))-S1082^2),"NA")</f>
        <v>NA</v>
      </c>
    </row>
    <row r="1083" spans="1:21" x14ac:dyDescent="0.2">
      <c r="A1083" s="2">
        <f>D1083-$D$2</f>
        <v>23.590000152587891</v>
      </c>
      <c r="B1083" s="2">
        <v>4.9769878387499996E-3</v>
      </c>
      <c r="C1083" s="2">
        <f>IF(B1083&gt;B1082,B1083+(C1082-B1082),B1083+(C1082-B1082)+5+A1083-A1082)</f>
        <v>23.534976959228533</v>
      </c>
      <c r="D1083" s="2">
        <v>1577147215.71</v>
      </c>
      <c r="E1083" s="2">
        <v>446</v>
      </c>
      <c r="F1083" s="2">
        <v>903</v>
      </c>
      <c r="G1083" s="2">
        <v>634</v>
      </c>
      <c r="H1083" s="2">
        <v>694</v>
      </c>
      <c r="I1083" s="2">
        <v>292</v>
      </c>
      <c r="J1083" s="2">
        <f>$K$2*I1083+(1-$K$2)*J1082</f>
        <v>291.98445832469235</v>
      </c>
      <c r="K1083" s="2"/>
      <c r="L1083" s="2">
        <f>IF(O1083="low", $K$4*J1083+(1-$K$4)*L1082,L1082)</f>
        <v>286.1076743594819</v>
      </c>
      <c r="M1083" s="2">
        <f>IF(O1083="high", $K$4*J1083+(1-$K$4)*M1082,M1082)</f>
        <v>291.96490085218039</v>
      </c>
      <c r="N1083" s="2">
        <f>IF(O1083="high",(1-$K$8)*N1082+$K$8*(M1082-2),IF(O1083="low",(1-$K$8)*N1082+$K$8*(L1082+2),N1082))</f>
        <v>289.30160209894308</v>
      </c>
      <c r="O1083" s="2" t="str">
        <f>IF(J1083&gt;N1082+1,"high",IF(J1083&lt;N1082-1,"low","middle"))</f>
        <v>high</v>
      </c>
      <c r="P1083" s="2">
        <f>IF(O1083="low",250,IF(O1083="high",300,275))</f>
        <v>300</v>
      </c>
      <c r="Q1083" s="2">
        <f>IF(P1083=P1082,Q1082+1,1)</f>
        <v>28</v>
      </c>
      <c r="R1083" s="2">
        <f>IF(P1083=P1082,R1082+J1083,J1083)</f>
        <v>8163.5448785864728</v>
      </c>
      <c r="S1083" s="2" t="str">
        <f>IF(P1084=P1083,"NA",R1083/Q1083)</f>
        <v>NA</v>
      </c>
      <c r="T1083" s="2">
        <f>IF(P1083=P1082,T1082+J1083^2,J1083^2)</f>
        <v>2380136.2456016336</v>
      </c>
      <c r="U1083" s="2" t="str">
        <f>IF(NOT($P1084=$P1083),SQRT(((T1083)/($Q1083))-S1083^2),"NA")</f>
        <v>NA</v>
      </c>
    </row>
    <row r="1084" spans="1:21" x14ac:dyDescent="0.2">
      <c r="A1084" s="2">
        <f>D1084-$D$2</f>
        <v>23.590000152587891</v>
      </c>
      <c r="B1084" s="2">
        <v>5.3510665893599998E-3</v>
      </c>
      <c r="C1084" s="2">
        <f>IF(B1084&gt;B1083,B1084+(C1083-B1083),B1084+(C1083-B1083)+5+A1084-A1083)</f>
        <v>23.535351037979144</v>
      </c>
      <c r="D1084" s="2">
        <v>1577147215.71</v>
      </c>
      <c r="E1084" s="2">
        <v>445</v>
      </c>
      <c r="F1084" s="2">
        <v>900</v>
      </c>
      <c r="G1084" s="2">
        <v>634</v>
      </c>
      <c r="H1084" s="2">
        <v>694</v>
      </c>
      <c r="I1084" s="2">
        <v>290</v>
      </c>
      <c r="J1084" s="2">
        <f>$K$2*I1084+(1-$K$2)*J1083</f>
        <v>291.58756665975386</v>
      </c>
      <c r="K1084" s="2"/>
      <c r="L1084" s="2">
        <f>IF(O1084="low", $K$4*J1084+(1-$K$4)*L1083,L1083)</f>
        <v>286.1076743594819</v>
      </c>
      <c r="M1084" s="2">
        <f>IF(O1084="high", $K$4*J1084+(1-$K$4)*M1083,M1083)</f>
        <v>291.88943401369511</v>
      </c>
      <c r="N1084" s="2">
        <f>IF(O1084="high",(1-$K$8)*N1083+$K$8*(M1083-2),IF(O1084="low",(1-$K$8)*N1083+$K$8*(L1083+2),N1083))</f>
        <v>289.33476703660494</v>
      </c>
      <c r="O1084" s="2" t="str">
        <f>IF(J1084&gt;N1083+1,"high",IF(J1084&lt;N1083-1,"low","middle"))</f>
        <v>high</v>
      </c>
      <c r="P1084" s="2">
        <f>IF(O1084="low",250,IF(O1084="high",300,275))</f>
        <v>300</v>
      </c>
      <c r="Q1084" s="2">
        <f>IF(P1084=P1083,Q1083+1,1)</f>
        <v>29</v>
      </c>
      <c r="R1084" s="2">
        <f>IF(P1084=P1083,R1083+J1084,J1084)</f>
        <v>8455.1324452462268</v>
      </c>
      <c r="S1084" s="2" t="str">
        <f>IF(P1085=P1084,"NA",R1084/Q1084)</f>
        <v>NA</v>
      </c>
      <c r="T1084" s="2">
        <f>IF(P1084=P1083,T1083+J1084^2,J1084^2)</f>
        <v>2465159.5546321901</v>
      </c>
      <c r="U1084" s="2" t="str">
        <f>IF(NOT($P1085=$P1084),SQRT(((T1084)/($Q1084))-S1084^2),"NA")</f>
        <v>NA</v>
      </c>
    </row>
    <row r="1085" spans="1:21" x14ac:dyDescent="0.2">
      <c r="A1085" s="2">
        <f>D1085-$D$2</f>
        <v>23.590000152587891</v>
      </c>
      <c r="B1085" s="2">
        <v>5.5191516876199999E-3</v>
      </c>
      <c r="C1085" s="2">
        <f>IF(B1085&gt;B1084,B1085+(C1084-B1084),B1085+(C1084-B1084)+5+A1085-A1084)</f>
        <v>23.535519123077403</v>
      </c>
      <c r="D1085" s="2">
        <v>1577147215.71</v>
      </c>
      <c r="E1085" s="2">
        <v>446</v>
      </c>
      <c r="F1085" s="2">
        <v>902</v>
      </c>
      <c r="G1085" s="2">
        <v>634</v>
      </c>
      <c r="H1085" s="2">
        <v>697</v>
      </c>
      <c r="I1085" s="2">
        <v>292</v>
      </c>
      <c r="J1085" s="2">
        <f>$K$2*I1085+(1-$K$2)*J1084</f>
        <v>291.67005332780309</v>
      </c>
      <c r="K1085" s="2"/>
      <c r="L1085" s="2">
        <f>IF(O1085="low", $K$4*J1085+(1-$K$4)*L1084,L1084)</f>
        <v>286.1076743594819</v>
      </c>
      <c r="M1085" s="2">
        <f>IF(O1085="high", $K$4*J1085+(1-$K$4)*M1084,M1084)</f>
        <v>291.84555787651675</v>
      </c>
      <c r="N1085" s="2">
        <f>IF(O1085="high",(1-$K$8)*N1084+$K$8*(M1084-2),IF(O1085="low",(1-$K$8)*N1084+$K$8*(L1084+2),N1084))</f>
        <v>289.36250038545944</v>
      </c>
      <c r="O1085" s="2" t="str">
        <f>IF(J1085&gt;N1084+1,"high",IF(J1085&lt;N1084-1,"low","middle"))</f>
        <v>high</v>
      </c>
      <c r="P1085" s="2">
        <f>IF(O1085="low",250,IF(O1085="high",300,275))</f>
        <v>300</v>
      </c>
      <c r="Q1085" s="2">
        <f>IF(P1085=P1084,Q1084+1,1)</f>
        <v>30</v>
      </c>
      <c r="R1085" s="2">
        <f>IF(P1085=P1084,R1084+J1085,J1085)</f>
        <v>8746.8024985740303</v>
      </c>
      <c r="S1085" s="2" t="str">
        <f>IF(P1086=P1085,"NA",R1085/Q1085)</f>
        <v>NA</v>
      </c>
      <c r="T1085" s="2">
        <f>IF(P1085=P1084,T1084+J1085^2,J1085^2)</f>
        <v>2550230.9746404337</v>
      </c>
      <c r="U1085" s="2" t="str">
        <f>IF(NOT($P1086=$P1085),SQRT(((T1085)/($Q1085))-S1085^2),"NA")</f>
        <v>NA</v>
      </c>
    </row>
    <row r="1086" spans="1:21" x14ac:dyDescent="0.2">
      <c r="A1086" s="2">
        <f>D1086-$D$2</f>
        <v>23.590000152587891</v>
      </c>
      <c r="B1086" s="2">
        <v>5.6881904602100004E-3</v>
      </c>
      <c r="C1086" s="2">
        <f>IF(B1086&gt;B1085,B1086+(C1085-B1085),B1086+(C1085-B1085)+5+A1086-A1085)</f>
        <v>23.535688161849993</v>
      </c>
      <c r="D1086" s="2">
        <v>1577147215.71</v>
      </c>
      <c r="E1086" s="2">
        <v>445</v>
      </c>
      <c r="F1086" s="2">
        <v>903</v>
      </c>
      <c r="G1086" s="2">
        <v>634</v>
      </c>
      <c r="H1086" s="2">
        <v>695</v>
      </c>
      <c r="I1086" s="2">
        <v>293</v>
      </c>
      <c r="J1086" s="2">
        <f>$K$2*I1086+(1-$K$2)*J1085</f>
        <v>291.93604266224247</v>
      </c>
      <c r="K1086" s="2"/>
      <c r="L1086" s="2">
        <f>IF(O1086="low", $K$4*J1086+(1-$K$4)*L1085,L1085)</f>
        <v>286.1076743594819</v>
      </c>
      <c r="M1086" s="2">
        <f>IF(O1086="high", $K$4*J1086+(1-$K$4)*M1085,M1085)</f>
        <v>291.86365483366188</v>
      </c>
      <c r="N1086" s="2">
        <f>IF(O1086="high",(1-$K$8)*N1085+$K$8*(M1085-2),IF(O1086="low",(1-$K$8)*N1085+$K$8*(L1085+2),N1085))</f>
        <v>289.38665326001228</v>
      </c>
      <c r="O1086" s="2" t="str">
        <f>IF(J1086&gt;N1085+1,"high",IF(J1086&lt;N1085-1,"low","middle"))</f>
        <v>high</v>
      </c>
      <c r="P1086" s="2">
        <f>IF(O1086="low",250,IF(O1086="high",300,275))</f>
        <v>300</v>
      </c>
      <c r="Q1086" s="2">
        <f>IF(P1086=P1085,Q1085+1,1)</f>
        <v>31</v>
      </c>
      <c r="R1086" s="2">
        <f>IF(P1086=P1085,R1085+J1086,J1086)</f>
        <v>9038.7385412362728</v>
      </c>
      <c r="S1086" s="2" t="str">
        <f>IF(P1087=P1086,"NA",R1086/Q1086)</f>
        <v>NA</v>
      </c>
      <c r="T1086" s="2">
        <f>IF(P1086=P1085,T1085+J1086^2,J1086^2)</f>
        <v>2635457.6276457245</v>
      </c>
      <c r="U1086" s="2" t="str">
        <f>IF(NOT($P1087=$P1086),SQRT(((T1086)/($Q1086))-S1086^2),"NA")</f>
        <v>NA</v>
      </c>
    </row>
    <row r="1087" spans="1:21" x14ac:dyDescent="0.2">
      <c r="A1087" s="2">
        <f>D1087-$D$2</f>
        <v>23.590000152587891</v>
      </c>
      <c r="B1087" s="2">
        <v>5.8569908142100001E-3</v>
      </c>
      <c r="C1087" s="2">
        <f>IF(B1087&gt;B1086,B1087+(C1086-B1086),B1087+(C1086-B1086)+5+A1087-A1086)</f>
        <v>23.535856962203994</v>
      </c>
      <c r="D1087" s="2">
        <v>1577147215.71</v>
      </c>
      <c r="E1087" s="2">
        <v>444</v>
      </c>
      <c r="F1087" s="2">
        <v>902</v>
      </c>
      <c r="G1087" s="2">
        <v>635</v>
      </c>
      <c r="H1087" s="2">
        <v>694</v>
      </c>
      <c r="I1087" s="2">
        <v>291</v>
      </c>
      <c r="J1087" s="2">
        <f>$K$2*I1087+(1-$K$2)*J1086</f>
        <v>291.74883412979398</v>
      </c>
      <c r="K1087" s="2"/>
      <c r="L1087" s="2">
        <f>IF(O1087="low", $K$4*J1087+(1-$K$4)*L1086,L1086)</f>
        <v>286.1076743594819</v>
      </c>
      <c r="M1087" s="2">
        <f>IF(O1087="high", $K$4*J1087+(1-$K$4)*M1086,M1086)</f>
        <v>291.8406906928883</v>
      </c>
      <c r="N1087" s="2">
        <f>IF(O1087="high",(1-$K$8)*N1086+$K$8*(M1086-2),IF(O1087="low",(1-$K$8)*N1086+$K$8*(L1086+2),N1086))</f>
        <v>289.41050333869475</v>
      </c>
      <c r="O1087" s="2" t="str">
        <f>IF(J1087&gt;N1086+1,"high",IF(J1087&lt;N1086-1,"low","middle"))</f>
        <v>high</v>
      </c>
      <c r="P1087" s="2">
        <f>IF(O1087="low",250,IF(O1087="high",300,275))</f>
        <v>300</v>
      </c>
      <c r="Q1087" s="2">
        <f>IF(P1087=P1086,Q1086+1,1)</f>
        <v>32</v>
      </c>
      <c r="R1087" s="2">
        <f>IF(P1087=P1086,R1086+J1087,J1087)</f>
        <v>9330.4873753660668</v>
      </c>
      <c r="S1087" s="2" t="str">
        <f>IF(P1088=P1087,"NA",R1087/Q1087)</f>
        <v>NA</v>
      </c>
      <c r="T1087" s="2">
        <f>IF(P1087=P1086,T1086+J1087^2,J1087^2)</f>
        <v>2720575.0098618185</v>
      </c>
      <c r="U1087" s="2" t="str">
        <f>IF(NOT($P1088=$P1087),SQRT(((T1087)/($Q1087))-S1087^2),"NA")</f>
        <v>NA</v>
      </c>
    </row>
    <row r="1088" spans="1:21" x14ac:dyDescent="0.2">
      <c r="A1088" s="2">
        <f>D1088-$D$2</f>
        <v>23.590000152587891</v>
      </c>
      <c r="B1088" s="2">
        <v>6.0260295867899999E-3</v>
      </c>
      <c r="C1088" s="2">
        <f>IF(B1088&gt;B1087,B1088+(C1087-B1087),B1088+(C1087-B1087)+5+A1088-A1087)</f>
        <v>23.536026000976573</v>
      </c>
      <c r="D1088" s="2">
        <v>1577147215.71</v>
      </c>
      <c r="E1088" s="2">
        <v>446</v>
      </c>
      <c r="F1088" s="2">
        <v>902</v>
      </c>
      <c r="G1088" s="2">
        <v>635</v>
      </c>
      <c r="H1088" s="2">
        <v>697</v>
      </c>
      <c r="I1088" s="2">
        <v>293</v>
      </c>
      <c r="J1088" s="2">
        <f>$K$2*I1088+(1-$K$2)*J1087</f>
        <v>291.9990673038352</v>
      </c>
      <c r="K1088" s="2"/>
      <c r="L1088" s="2">
        <f>IF(O1088="low", $K$4*J1088+(1-$K$4)*L1087,L1087)</f>
        <v>286.1076743594819</v>
      </c>
      <c r="M1088" s="2">
        <f>IF(O1088="high", $K$4*J1088+(1-$K$4)*M1087,M1087)</f>
        <v>291.87236601507772</v>
      </c>
      <c r="N1088" s="2">
        <f>IF(O1088="high",(1-$K$8)*N1087+$K$8*(M1087-2),IF(O1088="low",(1-$K$8)*N1087+$K$8*(L1087+2),N1087))</f>
        <v>289.43201270640441</v>
      </c>
      <c r="O1088" s="2" t="str">
        <f>IF(J1088&gt;N1087+1,"high",IF(J1088&lt;N1087-1,"low","middle"))</f>
        <v>high</v>
      </c>
      <c r="P1088" s="2">
        <f>IF(O1088="low",250,IF(O1088="high",300,275))</f>
        <v>300</v>
      </c>
      <c r="Q1088" s="2">
        <f>IF(P1088=P1087,Q1087+1,1)</f>
        <v>33</v>
      </c>
      <c r="R1088" s="2">
        <f>IF(P1088=P1087,R1087+J1088,J1088)</f>
        <v>9622.4864426699023</v>
      </c>
      <c r="S1088" s="2" t="str">
        <f>IF(P1089=P1088,"NA",R1088/Q1088)</f>
        <v>NA</v>
      </c>
      <c r="T1088" s="2">
        <f>IF(P1088=P1087,T1087+J1088^2,J1088^2)</f>
        <v>2805838.4651681283</v>
      </c>
      <c r="U1088" s="2" t="str">
        <f>IF(NOT($P1089=$P1088),SQRT(((T1088)/($Q1088))-S1088^2),"NA")</f>
        <v>NA</v>
      </c>
    </row>
    <row r="1089" spans="1:21" x14ac:dyDescent="0.2">
      <c r="A1089" s="2">
        <f>D1089-$D$2</f>
        <v>23.590000152587891</v>
      </c>
      <c r="B1089" s="2">
        <v>6.2050819397000004E-3</v>
      </c>
      <c r="C1089" s="2">
        <f>IF(B1089&gt;B1088,B1089+(C1088-B1088),B1089+(C1088-B1088)+5+A1089-A1088)</f>
        <v>23.536205053329486</v>
      </c>
      <c r="D1089" s="2">
        <v>1577147215.71</v>
      </c>
      <c r="E1089" s="2">
        <v>446</v>
      </c>
      <c r="F1089" s="2">
        <v>903</v>
      </c>
      <c r="G1089" s="2">
        <v>634</v>
      </c>
      <c r="H1089" s="2">
        <v>695</v>
      </c>
      <c r="I1089" s="2">
        <v>293</v>
      </c>
      <c r="J1089" s="2">
        <f>$K$2*I1089+(1-$K$2)*J1088</f>
        <v>292.19925384306816</v>
      </c>
      <c r="K1089" s="2"/>
      <c r="L1089" s="2">
        <f>IF(O1089="low", $K$4*J1089+(1-$K$4)*L1088,L1088)</f>
        <v>286.1076743594819</v>
      </c>
      <c r="M1089" s="2">
        <f>IF(O1089="high", $K$4*J1089+(1-$K$4)*M1088,M1088)</f>
        <v>291.93774358067583</v>
      </c>
      <c r="N1089" s="2">
        <f>IF(O1089="high",(1-$K$8)*N1088+$K$8*(M1088-2),IF(O1089="low",(1-$K$8)*N1088+$K$8*(L1088+2),N1088))</f>
        <v>289.45403037183809</v>
      </c>
      <c r="O1089" s="2" t="str">
        <f>IF(J1089&gt;N1088+1,"high",IF(J1089&lt;N1088-1,"low","middle"))</f>
        <v>high</v>
      </c>
      <c r="P1089" s="2">
        <f>IF(O1089="low",250,IF(O1089="high",300,275))</f>
        <v>300</v>
      </c>
      <c r="Q1089" s="2">
        <f>IF(P1089=P1088,Q1088+1,1)</f>
        <v>34</v>
      </c>
      <c r="R1089" s="2">
        <f>IF(P1089=P1088,R1088+J1089,J1089)</f>
        <v>9914.68569651297</v>
      </c>
      <c r="S1089" s="2" t="str">
        <f>IF(P1090=P1089,"NA",R1089/Q1089)</f>
        <v>NA</v>
      </c>
      <c r="T1089" s="2">
        <f>IF(P1089=P1088,T1088+J1089^2,J1089^2)</f>
        <v>2891218.869114574</v>
      </c>
      <c r="U1089" s="2" t="str">
        <f>IF(NOT($P1090=$P1089),SQRT(((T1089)/($Q1089))-S1089^2),"NA")</f>
        <v>NA</v>
      </c>
    </row>
    <row r="1090" spans="1:21" x14ac:dyDescent="0.2">
      <c r="A1090" s="2">
        <f>D1090-$D$2</f>
        <v>23.590000152587891</v>
      </c>
      <c r="B1090" s="2">
        <v>6.3672065734899997E-3</v>
      </c>
      <c r="C1090" s="2">
        <f>IF(B1090&gt;B1089,B1090+(C1089-B1089),B1090+(C1089-B1089)+5+A1090-A1089)</f>
        <v>23.536367177963275</v>
      </c>
      <c r="D1090" s="2">
        <v>1577147215.71</v>
      </c>
      <c r="E1090" s="2">
        <v>444</v>
      </c>
      <c r="F1090" s="2">
        <v>902</v>
      </c>
      <c r="G1090" s="2">
        <v>635</v>
      </c>
      <c r="H1090" s="2">
        <v>695</v>
      </c>
      <c r="I1090" s="2">
        <v>292</v>
      </c>
      <c r="J1090" s="2">
        <f>$K$2*I1090+(1-$K$2)*J1089</f>
        <v>292.15940307445453</v>
      </c>
      <c r="K1090" s="2"/>
      <c r="L1090" s="2">
        <f>IF(O1090="low", $K$4*J1090+(1-$K$4)*L1089,L1089)</f>
        <v>286.1076743594819</v>
      </c>
      <c r="M1090" s="2">
        <f>IF(O1090="high", $K$4*J1090+(1-$K$4)*M1089,M1089)</f>
        <v>291.98207547943161</v>
      </c>
      <c r="N1090" s="2">
        <f>IF(O1090="high",(1-$K$8)*N1089+$K$8*(M1089-2),IF(O1090="low",(1-$K$8)*N1089+$K$8*(L1089+2),N1089))</f>
        <v>289.47821603227999</v>
      </c>
      <c r="O1090" s="2" t="str">
        <f>IF(J1090&gt;N1089+1,"high",IF(J1090&lt;N1089-1,"low","middle"))</f>
        <v>high</v>
      </c>
      <c r="P1090" s="2">
        <f>IF(O1090="low",250,IF(O1090="high",300,275))</f>
        <v>300</v>
      </c>
      <c r="Q1090" s="2">
        <f>IF(P1090=P1089,Q1089+1,1)</f>
        <v>35</v>
      </c>
      <c r="R1090" s="2">
        <f>IF(P1090=P1089,R1089+J1090,J1090)</f>
        <v>10206.845099587425</v>
      </c>
      <c r="S1090" s="2" t="str">
        <f>IF(P1091=P1090,"NA",R1090/Q1090)</f>
        <v>NA</v>
      </c>
      <c r="T1090" s="2">
        <f>IF(P1090=P1089,T1089+J1090^2,J1090^2)</f>
        <v>2976575.9859193955</v>
      </c>
      <c r="U1090" s="2" t="str">
        <f>IF(NOT($P1091=$P1090),SQRT(((T1090)/($Q1090))-S1090^2),"NA")</f>
        <v>NA</v>
      </c>
    </row>
    <row r="1091" spans="1:21" x14ac:dyDescent="0.2">
      <c r="A1091" s="2">
        <f>D1091-$D$2</f>
        <v>23.590000152587891</v>
      </c>
      <c r="B1091" s="2">
        <v>6.5271854400600002E-3</v>
      </c>
      <c r="C1091" s="2">
        <f>IF(B1091&gt;B1090,B1091+(C1090-B1090),B1091+(C1090-B1090)+5+A1091-A1090)</f>
        <v>23.536527156829845</v>
      </c>
      <c r="D1091" s="2">
        <v>1577147215.71</v>
      </c>
      <c r="E1091" s="2">
        <v>445</v>
      </c>
      <c r="F1091" s="2">
        <v>902</v>
      </c>
      <c r="G1091" s="2">
        <v>634</v>
      </c>
      <c r="H1091" s="2">
        <v>695</v>
      </c>
      <c r="I1091" s="2">
        <v>292</v>
      </c>
      <c r="J1091" s="2">
        <f>$K$2*I1091+(1-$K$2)*J1090</f>
        <v>292.12752245956364</v>
      </c>
      <c r="K1091" s="2"/>
      <c r="L1091" s="2">
        <f>IF(O1091="low", $K$4*J1091+(1-$K$4)*L1090,L1090)</f>
        <v>286.1076743594819</v>
      </c>
      <c r="M1091" s="2">
        <f>IF(O1091="high", $K$4*J1091+(1-$K$4)*M1090,M1090)</f>
        <v>292.01116487545801</v>
      </c>
      <c r="N1091" s="2">
        <f>IF(O1091="high",(1-$K$8)*N1090+$K$8*(M1090-2),IF(O1091="low",(1-$K$8)*N1090+$K$8*(L1090+2),N1090))</f>
        <v>289.50340900463755</v>
      </c>
      <c r="O1091" s="2" t="str">
        <f>IF(J1091&gt;N1090+1,"high",IF(J1091&lt;N1090-1,"low","middle"))</f>
        <v>high</v>
      </c>
      <c r="P1091" s="2">
        <f>IF(O1091="low",250,IF(O1091="high",300,275))</f>
        <v>300</v>
      </c>
      <c r="Q1091" s="2">
        <f>IF(P1091=P1090,Q1090+1,1)</f>
        <v>36</v>
      </c>
      <c r="R1091" s="2">
        <f>IF(P1091=P1090,R1090+J1091,J1091)</f>
        <v>10498.972622046987</v>
      </c>
      <c r="S1091" s="2" t="str">
        <f>IF(P1092=P1091,"NA",R1091/Q1091)</f>
        <v>NA</v>
      </c>
      <c r="T1091" s="2">
        <f>IF(P1091=P1090,T1090+J1091^2,J1091^2)</f>
        <v>3061914.4752977584</v>
      </c>
      <c r="U1091" s="2" t="str">
        <f>IF(NOT($P1092=$P1091),SQRT(((T1091)/($Q1091))-S1091^2),"NA")</f>
        <v>NA</v>
      </c>
    </row>
    <row r="1092" spans="1:21" x14ac:dyDescent="0.2">
      <c r="A1092" s="2">
        <f>D1092-$D$2</f>
        <v>23.590000152587891</v>
      </c>
      <c r="B1092" s="2">
        <v>6.6881179809600002E-3</v>
      </c>
      <c r="C1092" s="2">
        <f>IF(B1092&gt;B1091,B1092+(C1091-B1091),B1092+(C1091-B1091)+5+A1092-A1091)</f>
        <v>23.536688089370745</v>
      </c>
      <c r="D1092" s="2">
        <v>1577147215.71</v>
      </c>
      <c r="E1092" s="2">
        <v>446</v>
      </c>
      <c r="F1092" s="2">
        <v>902</v>
      </c>
      <c r="G1092" s="2">
        <v>634</v>
      </c>
      <c r="H1092" s="2">
        <v>695</v>
      </c>
      <c r="I1092" s="2">
        <v>292</v>
      </c>
      <c r="J1092" s="2">
        <f>$K$2*I1092+(1-$K$2)*J1091</f>
        <v>292.10201796765091</v>
      </c>
      <c r="K1092" s="2"/>
      <c r="L1092" s="2">
        <f>IF(O1092="low", $K$4*J1092+(1-$K$4)*L1091,L1091)</f>
        <v>286.1076743594819</v>
      </c>
      <c r="M1092" s="2">
        <f>IF(O1092="high", $K$4*J1092+(1-$K$4)*M1091,M1091)</f>
        <v>292.02933549389661</v>
      </c>
      <c r="N1092" s="2">
        <f>IF(O1092="high",(1-$K$8)*N1091+$K$8*(M1091-2),IF(O1092="low",(1-$K$8)*N1091+$K$8*(L1091+2),N1091))</f>
        <v>289.52879679817858</v>
      </c>
      <c r="O1092" s="2" t="str">
        <f>IF(J1092&gt;N1091+1,"high",IF(J1092&lt;N1091-1,"low","middle"))</f>
        <v>high</v>
      </c>
      <c r="P1092" s="2">
        <f>IF(O1092="low",250,IF(O1092="high",300,275))</f>
        <v>300</v>
      </c>
      <c r="Q1092" s="2">
        <f>IF(P1092=P1091,Q1091+1,1)</f>
        <v>37</v>
      </c>
      <c r="R1092" s="2">
        <f>IF(P1092=P1091,R1091+J1092,J1092)</f>
        <v>10791.074640014638</v>
      </c>
      <c r="S1092" s="2" t="str">
        <f>IF(P1093=P1092,"NA",R1092/Q1092)</f>
        <v>NA</v>
      </c>
      <c r="T1092" s="2">
        <f>IF(P1092=P1091,T1091+J1092^2,J1092^2)</f>
        <v>3147238.0641985321</v>
      </c>
      <c r="U1092" s="2" t="str">
        <f>IF(NOT($P1093=$P1092),SQRT(((T1092)/($Q1092))-S1092^2),"NA")</f>
        <v>NA</v>
      </c>
    </row>
    <row r="1093" spans="1:21" x14ac:dyDescent="0.2">
      <c r="A1093" s="2">
        <f>D1093-$D$2</f>
        <v>23.590000152587891</v>
      </c>
      <c r="B1093" s="2">
        <v>6.8480968475299999E-3</v>
      </c>
      <c r="C1093" s="2">
        <f>IF(B1093&gt;B1092,B1093+(C1092-B1092),B1093+(C1092-B1092)+5+A1093-A1092)</f>
        <v>23.536848068237315</v>
      </c>
      <c r="D1093" s="2">
        <v>1577147215.71</v>
      </c>
      <c r="E1093" s="2">
        <v>445</v>
      </c>
      <c r="F1093" s="2">
        <v>902</v>
      </c>
      <c r="G1093" s="2">
        <v>635</v>
      </c>
      <c r="H1093" s="2">
        <v>694</v>
      </c>
      <c r="I1093" s="2">
        <v>293</v>
      </c>
      <c r="J1093" s="2">
        <f>$K$2*I1093+(1-$K$2)*J1092</f>
        <v>292.28161437412075</v>
      </c>
      <c r="K1093" s="2"/>
      <c r="L1093" s="2">
        <f>IF(O1093="low", $K$4*J1093+(1-$K$4)*L1092,L1092)</f>
        <v>286.1076743594819</v>
      </c>
      <c r="M1093" s="2">
        <f>IF(O1093="high", $K$4*J1093+(1-$K$4)*M1092,M1092)</f>
        <v>292.07979126994144</v>
      </c>
      <c r="N1093" s="2">
        <f>IF(O1093="high",(1-$K$8)*N1092+$K$8*(M1092-2),IF(O1093="low",(1-$K$8)*N1092+$K$8*(L1092+2),N1092))</f>
        <v>289.55382373296447</v>
      </c>
      <c r="O1093" s="2" t="str">
        <f>IF(J1093&gt;N1092+1,"high",IF(J1093&lt;N1092-1,"low","middle"))</f>
        <v>high</v>
      </c>
      <c r="P1093" s="2">
        <f>IF(O1093="low",250,IF(O1093="high",300,275))</f>
        <v>300</v>
      </c>
      <c r="Q1093" s="2">
        <f>IF(P1093=P1092,Q1092+1,1)</f>
        <v>38</v>
      </c>
      <c r="R1093" s="2">
        <f>IF(P1093=P1092,R1092+J1093,J1093)</f>
        <v>11083.356254388758</v>
      </c>
      <c r="S1093" s="2" t="str">
        <f>IF(P1094=P1093,"NA",R1093/Q1093)</f>
        <v>NA</v>
      </c>
      <c r="T1093" s="2">
        <f>IF(P1093=P1092,T1092+J1093^2,J1093^2)</f>
        <v>3232666.6062996741</v>
      </c>
      <c r="U1093" s="2" t="str">
        <f>IF(NOT($P1094=$P1093),SQRT(((T1093)/($Q1093))-S1093^2),"NA")</f>
        <v>NA</v>
      </c>
    </row>
    <row r="1094" spans="1:21" x14ac:dyDescent="0.2">
      <c r="A1094" s="2">
        <f>D1094-$D$2</f>
        <v>23.590000152587891</v>
      </c>
      <c r="B1094" s="2">
        <v>7.01904296875E-3</v>
      </c>
      <c r="C1094" s="2">
        <f>IF(B1094&gt;B1093,B1094+(C1093-B1093),B1094+(C1093-B1093)+5+A1094-A1093)</f>
        <v>23.537019014358535</v>
      </c>
      <c r="D1094" s="2">
        <v>1577147215.71</v>
      </c>
      <c r="E1094" s="2">
        <v>444</v>
      </c>
      <c r="F1094" s="2">
        <v>902</v>
      </c>
      <c r="G1094" s="2">
        <v>635</v>
      </c>
      <c r="H1094" s="2">
        <v>695</v>
      </c>
      <c r="I1094" s="2">
        <v>292</v>
      </c>
      <c r="J1094" s="2">
        <f>$K$2*I1094+(1-$K$2)*J1093</f>
        <v>292.22529149929665</v>
      </c>
      <c r="K1094" s="2"/>
      <c r="L1094" s="2">
        <f>IF(O1094="low", $K$4*J1094+(1-$K$4)*L1093,L1093)</f>
        <v>286.1076743594819</v>
      </c>
      <c r="M1094" s="2">
        <f>IF(O1094="high", $K$4*J1094+(1-$K$4)*M1093,M1093)</f>
        <v>292.10889131581251</v>
      </c>
      <c r="N1094" s="2">
        <f>IF(O1094="high",(1-$K$8)*N1093+$K$8*(M1093-2),IF(O1094="low",(1-$K$8)*N1093+$K$8*(L1093+2),N1093))</f>
        <v>289.58012210981326</v>
      </c>
      <c r="O1094" s="2" t="str">
        <f>IF(J1094&gt;N1093+1,"high",IF(J1094&lt;N1093-1,"low","middle"))</f>
        <v>high</v>
      </c>
      <c r="P1094" s="2">
        <f>IF(O1094="low",250,IF(O1094="high",300,275))</f>
        <v>300</v>
      </c>
      <c r="Q1094" s="2">
        <f>IF(P1094=P1093,Q1093+1,1)</f>
        <v>39</v>
      </c>
      <c r="R1094" s="2">
        <f>IF(P1094=P1093,R1093+J1094,J1094)</f>
        <v>11375.581545888055</v>
      </c>
      <c r="S1094" s="2" t="str">
        <f>IF(P1095=P1094,"NA",R1094/Q1094)</f>
        <v>NA</v>
      </c>
      <c r="T1094" s="2">
        <f>IF(P1094=P1093,T1093+J1094^2,J1094^2)</f>
        <v>3318062.227291523</v>
      </c>
      <c r="U1094" s="2" t="str">
        <f>IF(NOT($P1095=$P1094),SQRT(((T1094)/($Q1094))-S1094^2),"NA")</f>
        <v>NA</v>
      </c>
    </row>
    <row r="1095" spans="1:21" x14ac:dyDescent="0.2">
      <c r="A1095" s="2">
        <f>D1095-$D$2</f>
        <v>23.590000152587891</v>
      </c>
      <c r="B1095" s="2">
        <v>7.1811676025400001E-3</v>
      </c>
      <c r="C1095" s="2">
        <f>IF(B1095&gt;B1094,B1095+(C1094-B1094),B1095+(C1094-B1094)+5+A1095-A1094)</f>
        <v>23.537181138992324</v>
      </c>
      <c r="D1095" s="2">
        <v>1577147215.71</v>
      </c>
      <c r="E1095" s="2">
        <v>443</v>
      </c>
      <c r="F1095" s="2">
        <v>900</v>
      </c>
      <c r="G1095" s="2">
        <v>633</v>
      </c>
      <c r="H1095" s="2">
        <v>693</v>
      </c>
      <c r="I1095" s="2">
        <v>291</v>
      </c>
      <c r="J1095" s="2">
        <f>$K$2*I1095+(1-$K$2)*J1094</f>
        <v>291.98023319943735</v>
      </c>
      <c r="K1095" s="2"/>
      <c r="L1095" s="2">
        <f>IF(O1095="low", $K$4*J1095+(1-$K$4)*L1094,L1094)</f>
        <v>286.1076743594819</v>
      </c>
      <c r="M1095" s="2">
        <f>IF(O1095="high", $K$4*J1095+(1-$K$4)*M1094,M1094)</f>
        <v>292.08315969253749</v>
      </c>
      <c r="N1095" s="2">
        <f>IF(O1095="high",(1-$K$8)*N1094+$K$8*(M1094-2),IF(O1095="low",(1-$K$8)*N1094+$K$8*(L1094+2),N1094))</f>
        <v>289.60656057011323</v>
      </c>
      <c r="O1095" s="2" t="str">
        <f>IF(J1095&gt;N1094+1,"high",IF(J1095&lt;N1094-1,"low","middle"))</f>
        <v>high</v>
      </c>
      <c r="P1095" s="2">
        <f>IF(O1095="low",250,IF(O1095="high",300,275))</f>
        <v>300</v>
      </c>
      <c r="Q1095" s="2">
        <f>IF(P1095=P1094,Q1094+1,1)</f>
        <v>40</v>
      </c>
      <c r="R1095" s="2">
        <f>IF(P1095=P1094,R1094+J1095,J1095)</f>
        <v>11667.561779087493</v>
      </c>
      <c r="S1095" s="2" t="str">
        <f>IF(P1096=P1095,"NA",R1095/Q1095)</f>
        <v>NA</v>
      </c>
      <c r="T1095" s="2">
        <f>IF(P1095=P1094,T1094+J1095^2,J1095^2)</f>
        <v>3403314.6838707207</v>
      </c>
      <c r="U1095" s="2" t="str">
        <f>IF(NOT($P1096=$P1095),SQRT(((T1095)/($Q1095))-S1095^2),"NA")</f>
        <v>NA</v>
      </c>
    </row>
    <row r="1096" spans="1:21" x14ac:dyDescent="0.2">
      <c r="A1096" s="2">
        <f>D1096-$D$2</f>
        <v>23.590000152587891</v>
      </c>
      <c r="B1096" s="2">
        <v>7.3421001434300004E-3</v>
      </c>
      <c r="C1096" s="2">
        <f>IF(B1096&gt;B1095,B1096+(C1095-B1095),B1096+(C1095-B1095)+5+A1096-A1095)</f>
        <v>23.537342071533214</v>
      </c>
      <c r="D1096" s="2">
        <v>1577147215.71</v>
      </c>
      <c r="E1096" s="2">
        <v>446</v>
      </c>
      <c r="F1096" s="2">
        <v>902</v>
      </c>
      <c r="G1096" s="2">
        <v>635</v>
      </c>
      <c r="H1096" s="2">
        <v>695</v>
      </c>
      <c r="I1096" s="2">
        <v>292</v>
      </c>
      <c r="J1096" s="2">
        <f>$K$2*I1096+(1-$K$2)*J1095</f>
        <v>291.98418655954993</v>
      </c>
      <c r="K1096" s="2"/>
      <c r="L1096" s="2">
        <f>IF(O1096="low", $K$4*J1096+(1-$K$4)*L1095,L1095)</f>
        <v>286.1076743594819</v>
      </c>
      <c r="M1096" s="2">
        <f>IF(O1096="high", $K$4*J1096+(1-$K$4)*M1095,M1095)</f>
        <v>292.06336506593999</v>
      </c>
      <c r="N1096" s="2">
        <f>IF(O1096="high",(1-$K$8)*N1095+$K$8*(M1095-2),IF(O1096="low",(1-$K$8)*N1095+$K$8*(L1095+2),N1095))</f>
        <v>289.63039052623446</v>
      </c>
      <c r="O1096" s="2" t="str">
        <f>IF(J1096&gt;N1095+1,"high",IF(J1096&lt;N1095-1,"low","middle"))</f>
        <v>high</v>
      </c>
      <c r="P1096" s="2">
        <f>IF(O1096="low",250,IF(O1096="high",300,275))</f>
        <v>300</v>
      </c>
      <c r="Q1096" s="2">
        <f>IF(P1096=P1095,Q1095+1,1)</f>
        <v>41</v>
      </c>
      <c r="R1096" s="2">
        <f>IF(P1096=P1095,R1095+J1096,J1096)</f>
        <v>11959.545965647043</v>
      </c>
      <c r="S1096" s="2" t="str">
        <f>IF(P1097=P1096,"NA",R1096/Q1096)</f>
        <v>NA</v>
      </c>
      <c r="T1096" s="2">
        <f>IF(P1096=P1095,T1095+J1096^2,J1096^2)</f>
        <v>3488569.4490715628</v>
      </c>
      <c r="U1096" s="2" t="str">
        <f>IF(NOT($P1097=$P1096),SQRT(((T1096)/($Q1096))-S1096^2),"NA")</f>
        <v>NA</v>
      </c>
    </row>
    <row r="1097" spans="1:21" x14ac:dyDescent="0.2">
      <c r="A1097" s="2">
        <f>D1097-$D$2</f>
        <v>23.590000152587891</v>
      </c>
      <c r="B1097" s="2">
        <v>7.5042247772199996E-3</v>
      </c>
      <c r="C1097" s="2">
        <f>IF(B1097&gt;B1096,B1097+(C1096-B1096),B1097+(C1096-B1096)+5+A1097-A1096)</f>
        <v>23.537504196167006</v>
      </c>
      <c r="D1097" s="2">
        <v>1577147215.71</v>
      </c>
      <c r="E1097" s="2">
        <v>446</v>
      </c>
      <c r="F1097" s="2">
        <v>902</v>
      </c>
      <c r="G1097" s="2">
        <v>635</v>
      </c>
      <c r="H1097" s="2">
        <v>696</v>
      </c>
      <c r="I1097" s="2">
        <v>292</v>
      </c>
      <c r="J1097" s="2">
        <f>$K$2*I1097+(1-$K$2)*J1096</f>
        <v>291.98734924763994</v>
      </c>
      <c r="K1097" s="2"/>
      <c r="L1097" s="2">
        <f>IF(O1097="low", $K$4*J1097+(1-$K$4)*L1096,L1096)</f>
        <v>286.1076743594819</v>
      </c>
      <c r="M1097" s="2">
        <f>IF(O1097="high", $K$4*J1097+(1-$K$4)*M1096,M1096)</f>
        <v>292.04816190227996</v>
      </c>
      <c r="N1097" s="2">
        <f>IF(O1097="high",(1-$K$8)*N1096+$K$8*(M1096-2),IF(O1097="low",(1-$K$8)*N1096+$K$8*(L1096+2),N1096))</f>
        <v>289.65203925321975</v>
      </c>
      <c r="O1097" s="2" t="str">
        <f>IF(J1097&gt;N1096+1,"high",IF(J1097&lt;N1096-1,"low","middle"))</f>
        <v>high</v>
      </c>
      <c r="P1097" s="2">
        <f>IF(O1097="low",250,IF(O1097="high",300,275))</f>
        <v>300</v>
      </c>
      <c r="Q1097" s="2">
        <f>IF(P1097=P1096,Q1096+1,1)</f>
        <v>42</v>
      </c>
      <c r="R1097" s="2">
        <f>IF(P1097=P1096,R1096+J1097,J1097)</f>
        <v>12251.533314894683</v>
      </c>
      <c r="S1097" s="2" t="str">
        <f>IF(P1098=P1097,"NA",R1097/Q1097)</f>
        <v>NA</v>
      </c>
      <c r="T1097" s="2">
        <f>IF(P1097=P1096,T1096+J1097^2,J1097^2)</f>
        <v>3573826.0611922261</v>
      </c>
      <c r="U1097" s="2" t="str">
        <f>IF(NOT($P1098=$P1097),SQRT(((T1097)/($Q1097))-S1097^2),"NA")</f>
        <v>NA</v>
      </c>
    </row>
    <row r="1098" spans="1:21" x14ac:dyDescent="0.2">
      <c r="A1098" s="2">
        <f>D1098-$D$2</f>
        <v>23.590000152587891</v>
      </c>
      <c r="B1098" s="2">
        <v>7.6651573181199997E-3</v>
      </c>
      <c r="C1098" s="2">
        <f>IF(B1098&gt;B1097,B1098+(C1097-B1097),B1098+(C1097-B1097)+5+A1098-A1097)</f>
        <v>23.537665128707904</v>
      </c>
      <c r="D1098" s="2">
        <v>1577147215.71</v>
      </c>
      <c r="E1098" s="2">
        <v>445</v>
      </c>
      <c r="F1098" s="2">
        <v>902</v>
      </c>
      <c r="G1098" s="2">
        <v>632</v>
      </c>
      <c r="H1098" s="2">
        <v>695</v>
      </c>
      <c r="I1098" s="2">
        <v>290</v>
      </c>
      <c r="J1098" s="2">
        <f>$K$2*I1098+(1-$K$2)*J1097</f>
        <v>291.58987939811198</v>
      </c>
      <c r="K1098" s="2"/>
      <c r="L1098" s="2">
        <f>IF(O1098="low", $K$4*J1098+(1-$K$4)*L1097,L1097)</f>
        <v>286.1076743594819</v>
      </c>
      <c r="M1098" s="2">
        <f>IF(O1098="high", $K$4*J1098+(1-$K$4)*M1097,M1097)</f>
        <v>291.95650540144641</v>
      </c>
      <c r="N1098" s="2">
        <f>IF(O1098="high",(1-$K$8)*N1097+$K$8*(M1097-2),IF(O1098="low",(1-$K$8)*N1097+$K$8*(L1097+2),N1097))</f>
        <v>289.67184538567273</v>
      </c>
      <c r="O1098" s="2" t="str">
        <f>IF(J1098&gt;N1097+1,"high",IF(J1098&lt;N1097-1,"low","middle"))</f>
        <v>high</v>
      </c>
      <c r="P1098" s="2">
        <f>IF(O1098="low",250,IF(O1098="high",300,275))</f>
        <v>300</v>
      </c>
      <c r="Q1098" s="2">
        <f>IF(P1098=P1097,Q1097+1,1)</f>
        <v>43</v>
      </c>
      <c r="R1098" s="2">
        <f>IF(P1098=P1097,R1097+J1098,J1098)</f>
        <v>12543.123194292795</v>
      </c>
      <c r="S1098" s="2" t="str">
        <f>IF(P1099=P1098,"NA",R1098/Q1098)</f>
        <v>NA</v>
      </c>
      <c r="T1098" s="2">
        <f>IF(P1098=P1097,T1097+J1098^2,J1098^2)</f>
        <v>3658850.7189596314</v>
      </c>
      <c r="U1098" s="2" t="str">
        <f>IF(NOT($P1099=$P1098),SQRT(((T1098)/($Q1098))-S1098^2),"NA")</f>
        <v>NA</v>
      </c>
    </row>
    <row r="1099" spans="1:21" x14ac:dyDescent="0.2">
      <c r="A1099" s="2">
        <f>D1099-$D$2</f>
        <v>23.590000152587891</v>
      </c>
      <c r="B1099" s="2">
        <v>7.8260898590099999E-3</v>
      </c>
      <c r="C1099" s="2">
        <f>IF(B1099&gt;B1098,B1099+(C1098-B1098),B1099+(C1098-B1098)+5+A1099-A1098)</f>
        <v>23.537826061248794</v>
      </c>
      <c r="D1099" s="2">
        <v>1577147215.71</v>
      </c>
      <c r="E1099" s="2">
        <v>446</v>
      </c>
      <c r="F1099" s="2">
        <v>902</v>
      </c>
      <c r="G1099" s="2">
        <v>634</v>
      </c>
      <c r="H1099" s="2">
        <v>695</v>
      </c>
      <c r="I1099" s="2">
        <v>292</v>
      </c>
      <c r="J1099" s="2">
        <f>$K$2*I1099+(1-$K$2)*J1098</f>
        <v>291.67190351848956</v>
      </c>
      <c r="K1099" s="2"/>
      <c r="L1099" s="2">
        <f>IF(O1099="low", $K$4*J1099+(1-$K$4)*L1098,L1098)</f>
        <v>286.1076743594819</v>
      </c>
      <c r="M1099" s="2">
        <f>IF(O1099="high", $K$4*J1099+(1-$K$4)*M1098,M1098)</f>
        <v>291.89958502485501</v>
      </c>
      <c r="N1099" s="2">
        <f>IF(O1099="high",(1-$K$8)*N1098+$K$8*(M1098-2),IF(O1099="low",(1-$K$8)*N1098+$K$8*(L1098+2),N1098))</f>
        <v>289.68607838646142</v>
      </c>
      <c r="O1099" s="2" t="str">
        <f>IF(J1099&gt;N1098+1,"high",IF(J1099&lt;N1098-1,"low","middle"))</f>
        <v>high</v>
      </c>
      <c r="P1099" s="2">
        <f>IF(O1099="low",250,IF(O1099="high",300,275))</f>
        <v>300</v>
      </c>
      <c r="Q1099" s="2">
        <f>IF(P1099=P1098,Q1098+1,1)</f>
        <v>44</v>
      </c>
      <c r="R1099" s="2">
        <f>IF(P1099=P1098,R1098+J1099,J1099)</f>
        <v>12834.795097811284</v>
      </c>
      <c r="S1099" s="2" t="str">
        <f>IF(P1100=P1099,"NA",R1099/Q1099)</f>
        <v>NA</v>
      </c>
      <c r="T1099" s="2">
        <f>IF(P1099=P1098,T1098+J1099^2,J1099^2)</f>
        <v>3743923.2182617304</v>
      </c>
      <c r="U1099" s="2" t="str">
        <f>IF(NOT($P1100=$P1099),SQRT(((T1099)/($Q1099))-S1099^2),"NA")</f>
        <v>NA</v>
      </c>
    </row>
    <row r="1100" spans="1:21" x14ac:dyDescent="0.2">
      <c r="A1100" s="2">
        <f>D1100-$D$2</f>
        <v>23.590000152587891</v>
      </c>
      <c r="B1100" s="2">
        <v>7.9860687255900002E-3</v>
      </c>
      <c r="C1100" s="2">
        <f>IF(B1100&gt;B1099,B1100+(C1099-B1099),B1100+(C1099-B1099)+5+A1100-A1099)</f>
        <v>23.537986040115374</v>
      </c>
      <c r="D1100" s="2">
        <v>1577147215.71</v>
      </c>
      <c r="E1100" s="2">
        <v>445</v>
      </c>
      <c r="F1100" s="2">
        <v>902</v>
      </c>
      <c r="G1100" s="2">
        <v>635</v>
      </c>
      <c r="H1100" s="2">
        <v>695</v>
      </c>
      <c r="I1100" s="2">
        <v>291</v>
      </c>
      <c r="J1100" s="2">
        <f>$K$2*I1100+(1-$K$2)*J1099</f>
        <v>291.53752281479166</v>
      </c>
      <c r="K1100" s="2"/>
      <c r="L1100" s="2">
        <f>IF(O1100="low", $K$4*J1100+(1-$K$4)*L1099,L1099)</f>
        <v>286.1076743594819</v>
      </c>
      <c r="M1100" s="2">
        <f>IF(O1100="high", $K$4*J1100+(1-$K$4)*M1099,M1099)</f>
        <v>291.82717258284237</v>
      </c>
      <c r="N1100" s="2">
        <f>IF(O1100="high",(1-$K$8)*N1099+$K$8*(M1099-2),IF(O1100="low",(1-$K$8)*N1099+$K$8*(L1099+2),N1099))</f>
        <v>289.69675371838105</v>
      </c>
      <c r="O1100" s="2" t="str">
        <f>IF(J1100&gt;N1099+1,"high",IF(J1100&lt;N1099-1,"low","middle"))</f>
        <v>high</v>
      </c>
      <c r="P1100" s="2">
        <f>IF(O1100="low",250,IF(O1100="high",300,275))</f>
        <v>300</v>
      </c>
      <c r="Q1100" s="2">
        <f>IF(P1100=P1099,Q1099+1,1)</f>
        <v>45</v>
      </c>
      <c r="R1100" s="2">
        <f>IF(P1100=P1099,R1099+J1100,J1100)</f>
        <v>13126.332620626075</v>
      </c>
      <c r="S1100" s="2" t="str">
        <f>IF(P1101=P1100,"NA",R1100/Q1100)</f>
        <v>NA</v>
      </c>
      <c r="T1100" s="2">
        <f>IF(P1100=P1099,T1099+J1100^2,J1100^2)</f>
        <v>3828917.3454707158</v>
      </c>
      <c r="U1100" s="2" t="str">
        <f>IF(NOT($P1101=$P1100),SQRT(((T1100)/($Q1100))-S1100^2),"NA")</f>
        <v>NA</v>
      </c>
    </row>
    <row r="1101" spans="1:21" x14ac:dyDescent="0.2">
      <c r="A1101" s="2">
        <f>D1101-$D$2</f>
        <v>23.600000143051147</v>
      </c>
      <c r="B1101" s="2">
        <v>1.5302181243900001E-2</v>
      </c>
      <c r="C1101" s="2">
        <f>IF(B1101&gt;B1100,B1101+(C1100-B1100),B1101+(C1100-B1100)+5+A1101-A1100)</f>
        <v>23.545302152633685</v>
      </c>
      <c r="D1101" s="2">
        <v>1577147215.72</v>
      </c>
      <c r="E1101" s="2">
        <v>447</v>
      </c>
      <c r="F1101" s="2">
        <v>902</v>
      </c>
      <c r="G1101" s="2">
        <v>635</v>
      </c>
      <c r="H1101" s="2">
        <v>697</v>
      </c>
      <c r="I1101" s="2">
        <v>293</v>
      </c>
      <c r="J1101" s="2">
        <f>$K$2*I1101+(1-$K$2)*J1100</f>
        <v>291.83001825183334</v>
      </c>
      <c r="K1101" s="2"/>
      <c r="L1101" s="2">
        <f>IF(O1101="low", $K$4*J1101+(1-$K$4)*L1100,L1100)</f>
        <v>286.1076743594819</v>
      </c>
      <c r="M1101" s="2">
        <f>IF(O1101="high", $K$4*J1101+(1-$K$4)*M1100,M1100)</f>
        <v>291.82774171664056</v>
      </c>
      <c r="N1101" s="2">
        <f>IF(O1101="high",(1-$K$8)*N1100+$K$8*(M1100-2),IF(O1101="low",(1-$K$8)*N1100+$K$8*(L1100+2),N1100))</f>
        <v>289.7032746616041</v>
      </c>
      <c r="O1101" s="2" t="str">
        <f>IF(J1101&gt;N1100+1,"high",IF(J1101&lt;N1100-1,"low","middle"))</f>
        <v>high</v>
      </c>
      <c r="P1101" s="2">
        <f>IF(O1101="low",250,IF(O1101="high",300,275))</f>
        <v>300</v>
      </c>
      <c r="Q1101" s="2">
        <f>IF(P1101=P1100,Q1100+1,1)</f>
        <v>46</v>
      </c>
      <c r="R1101" s="2">
        <f>IF(P1101=P1100,R1100+J1101,J1101)</f>
        <v>13418.16263887791</v>
      </c>
      <c r="S1101" s="2" t="str">
        <f>IF(P1102=P1101,"NA",R1101/Q1101)</f>
        <v>NA</v>
      </c>
      <c r="T1101" s="2">
        <f>IF(P1101=P1100,T1100+J1101^2,J1101^2)</f>
        <v>3914082.1050235811</v>
      </c>
      <c r="U1101" s="2" t="str">
        <f>IF(NOT($P1102=$P1101),SQRT(((T1101)/($Q1101))-S1101^2),"NA")</f>
        <v>NA</v>
      </c>
    </row>
    <row r="1102" spans="1:21" x14ac:dyDescent="0.2">
      <c r="A1102" s="2">
        <f>D1102-$D$2</f>
        <v>23.620000123977661</v>
      </c>
      <c r="B1102" s="2">
        <v>3.9937019348099997E-2</v>
      </c>
      <c r="C1102" s="2">
        <f>IF(B1102&gt;B1101,B1102+(C1101-B1101),B1102+(C1101-B1101)+5+A1102-A1101)</f>
        <v>23.569936990737883</v>
      </c>
      <c r="D1102" s="2">
        <v>1577147215.74</v>
      </c>
      <c r="E1102" s="2">
        <v>446</v>
      </c>
      <c r="F1102" s="2">
        <v>903</v>
      </c>
      <c r="G1102" s="2">
        <v>634</v>
      </c>
      <c r="H1102" s="2">
        <v>695</v>
      </c>
      <c r="I1102" s="2">
        <v>292</v>
      </c>
      <c r="J1102" s="2">
        <f>$K$2*I1102+(1-$K$2)*J1101</f>
        <v>291.86401460146669</v>
      </c>
      <c r="K1102" s="2"/>
      <c r="L1102" s="2">
        <f>IF(O1102="low", $K$4*J1102+(1-$K$4)*L1101,L1101)</f>
        <v>286.1076743594819</v>
      </c>
      <c r="M1102" s="2">
        <f>IF(O1102="high", $K$4*J1102+(1-$K$4)*M1101,M1101)</f>
        <v>291.8349962936058</v>
      </c>
      <c r="N1102" s="2">
        <f>IF(O1102="high",(1-$K$8)*N1101+$K$8*(M1101-2),IF(O1102="low",(1-$K$8)*N1101+$K$8*(L1101+2),N1101))</f>
        <v>289.70949801435586</v>
      </c>
      <c r="O1102" s="2" t="str">
        <f>IF(J1102&gt;N1101+1,"high",IF(J1102&lt;N1101-1,"low","middle"))</f>
        <v>high</v>
      </c>
      <c r="P1102" s="2">
        <f>IF(O1102="low",250,IF(O1102="high",300,275))</f>
        <v>300</v>
      </c>
      <c r="Q1102" s="2">
        <f>IF(P1102=P1101,Q1101+1,1)</f>
        <v>47</v>
      </c>
      <c r="R1102" s="2">
        <f>IF(P1102=P1101,R1101+J1102,J1102)</f>
        <v>13710.026653479375</v>
      </c>
      <c r="S1102" s="2" t="str">
        <f>IF(P1103=P1102,"NA",R1102/Q1102)</f>
        <v>NA</v>
      </c>
      <c r="T1102" s="2">
        <f>IF(P1102=P1101,T1101+J1102^2,J1102^2)</f>
        <v>3999266.7080428661</v>
      </c>
      <c r="U1102" s="2" t="str">
        <f>IF(NOT($P1103=$P1102),SQRT(((T1102)/($Q1102))-S1102^2),"NA")</f>
        <v>NA</v>
      </c>
    </row>
    <row r="1103" spans="1:21" x14ac:dyDescent="0.2">
      <c r="A1103" s="2">
        <f>D1103-$D$2</f>
        <v>23.650000095367432</v>
      </c>
      <c r="B1103" s="2">
        <v>6.4525127410899996E-2</v>
      </c>
      <c r="C1103" s="2">
        <f>IF(B1103&gt;B1102,B1103+(C1102-B1102),B1103+(C1102-B1102)+5+A1103-A1102)</f>
        <v>23.594525098800684</v>
      </c>
      <c r="D1103" s="2">
        <v>1577147215.77</v>
      </c>
      <c r="E1103" s="2">
        <v>444</v>
      </c>
      <c r="F1103" s="2">
        <v>902</v>
      </c>
      <c r="G1103" s="2">
        <v>634</v>
      </c>
      <c r="H1103" s="2">
        <v>694</v>
      </c>
      <c r="I1103" s="2">
        <v>290</v>
      </c>
      <c r="J1103" s="2">
        <f>$K$2*I1103+(1-$K$2)*J1102</f>
        <v>291.49121168117335</v>
      </c>
      <c r="K1103" s="2"/>
      <c r="L1103" s="2">
        <f>IF(O1103="low", $K$4*J1103+(1-$K$4)*L1102,L1102)</f>
        <v>286.1076743594819</v>
      </c>
      <c r="M1103" s="2">
        <f>IF(O1103="high", $K$4*J1103+(1-$K$4)*M1102,M1102)</f>
        <v>291.76623937111935</v>
      </c>
      <c r="N1103" s="2">
        <f>IF(O1103="high",(1-$K$8)*N1102+$K$8*(M1102-2),IF(O1103="low",(1-$K$8)*N1102+$K$8*(L1102+2),N1102))</f>
        <v>289.71577292831836</v>
      </c>
      <c r="O1103" s="2" t="str">
        <f>IF(J1103&gt;N1102+1,"high",IF(J1103&lt;N1102-1,"low","middle"))</f>
        <v>high</v>
      </c>
      <c r="P1103" s="2">
        <f>IF(O1103="low",250,IF(O1103="high",300,275))</f>
        <v>300</v>
      </c>
      <c r="Q1103" s="2">
        <f>IF(P1103=P1102,Q1102+1,1)</f>
        <v>48</v>
      </c>
      <c r="R1103" s="2">
        <f>IF(P1103=P1102,R1102+J1103,J1103)</f>
        <v>14001.517865160549</v>
      </c>
      <c r="S1103" s="2" t="str">
        <f>IF(P1104=P1103,"NA",R1103/Q1103)</f>
        <v>NA</v>
      </c>
      <c r="T1103" s="2">
        <f>IF(P1103=P1102,T1102+J1103^2,J1103^2)</f>
        <v>4084233.8345302246</v>
      </c>
      <c r="U1103" s="2" t="str">
        <f>IF(NOT($P1104=$P1103),SQRT(((T1103)/($Q1103))-S1103^2),"NA")</f>
        <v>NA</v>
      </c>
    </row>
    <row r="1104" spans="1:21" x14ac:dyDescent="0.2">
      <c r="A1104" s="2">
        <f>D1104-$D$2</f>
        <v>23.670000076293945</v>
      </c>
      <c r="B1104" s="2">
        <v>8.4983110427899994E-2</v>
      </c>
      <c r="C1104" s="2">
        <f>IF(B1104&gt;B1103,B1104+(C1103-B1103),B1104+(C1103-B1103)+5+A1104-A1103)</f>
        <v>23.614983081817684</v>
      </c>
      <c r="D1104" s="2">
        <v>1577147215.79</v>
      </c>
      <c r="E1104" s="2">
        <v>446</v>
      </c>
      <c r="F1104" s="2">
        <v>901</v>
      </c>
      <c r="G1104" s="2">
        <v>635</v>
      </c>
      <c r="H1104" s="2">
        <v>696</v>
      </c>
      <c r="I1104" s="2">
        <v>293</v>
      </c>
      <c r="J1104" s="2">
        <f>$K$2*I1104+(1-$K$2)*J1103</f>
        <v>291.79296934493868</v>
      </c>
      <c r="K1104" s="2"/>
      <c r="L1104" s="2">
        <f>IF(O1104="low", $K$4*J1104+(1-$K$4)*L1103,L1103)</f>
        <v>286.1076743594819</v>
      </c>
      <c r="M1104" s="2">
        <f>IF(O1104="high", $K$4*J1104+(1-$K$4)*M1103,M1103)</f>
        <v>291.77158536588325</v>
      </c>
      <c r="N1104" s="2">
        <f>IF(O1104="high",(1-$K$8)*N1103+$K$8*(M1103-2),IF(O1104="low",(1-$K$8)*N1103+$K$8*(L1103+2),N1103))</f>
        <v>289.71829625045842</v>
      </c>
      <c r="O1104" s="2" t="str">
        <f>IF(J1104&gt;N1103+1,"high",IF(J1104&lt;N1103-1,"low","middle"))</f>
        <v>high</v>
      </c>
      <c r="P1104" s="2">
        <f>IF(O1104="low",250,IF(O1104="high",300,275))</f>
        <v>300</v>
      </c>
      <c r="Q1104" s="2">
        <f>IF(P1104=P1103,Q1103+1,1)</f>
        <v>49</v>
      </c>
      <c r="R1104" s="2">
        <f>IF(P1104=P1103,R1103+J1104,J1104)</f>
        <v>14293.310834505488</v>
      </c>
      <c r="S1104" s="2" t="str">
        <f>IF(P1105=P1104,"NA",R1104/Q1104)</f>
        <v>NA</v>
      </c>
      <c r="T1104" s="2">
        <f>IF(P1104=P1103,T1103+J1104^2,J1104^2)</f>
        <v>4169376.971489361</v>
      </c>
      <c r="U1104" s="2" t="str">
        <f>IF(NOT($P1105=$P1104),SQRT(((T1104)/($Q1104))-S1104^2),"NA")</f>
        <v>NA</v>
      </c>
    </row>
    <row r="1105" spans="1:21" x14ac:dyDescent="0.2">
      <c r="A1105" s="2">
        <f>D1105-$D$2</f>
        <v>23.690000057220459</v>
      </c>
      <c r="B1105" s="2">
        <v>0.109738111496</v>
      </c>
      <c r="C1105" s="2">
        <f>IF(B1105&gt;B1104,B1105+(C1104-B1104),B1105+(C1104-B1104)+5+A1105-A1104)</f>
        <v>23.639738082885785</v>
      </c>
      <c r="D1105" s="2">
        <v>1577147215.8099999</v>
      </c>
      <c r="E1105" s="2">
        <v>447</v>
      </c>
      <c r="F1105" s="2">
        <v>902</v>
      </c>
      <c r="G1105" s="2">
        <v>634</v>
      </c>
      <c r="H1105" s="2">
        <v>696</v>
      </c>
      <c r="I1105" s="2">
        <v>293</v>
      </c>
      <c r="J1105" s="2">
        <f>$K$2*I1105+(1-$K$2)*J1104</f>
        <v>292.03437547595098</v>
      </c>
      <c r="K1105" s="2"/>
      <c r="L1105" s="2">
        <f>IF(O1105="low", $K$4*J1105+(1-$K$4)*L1104,L1104)</f>
        <v>286.1076743594819</v>
      </c>
      <c r="M1105" s="2">
        <f>IF(O1105="high", $K$4*J1105+(1-$K$4)*M1104,M1104)</f>
        <v>291.82414338789681</v>
      </c>
      <c r="N1105" s="2">
        <f>IF(O1105="high",(1-$K$8)*N1104+$K$8*(M1104-2),IF(O1105="low",(1-$K$8)*N1104+$K$8*(L1104+2),N1104))</f>
        <v>289.72096070622968</v>
      </c>
      <c r="O1105" s="2" t="str">
        <f>IF(J1105&gt;N1104+1,"high",IF(J1105&lt;N1104-1,"low","middle"))</f>
        <v>high</v>
      </c>
      <c r="P1105" s="2">
        <f>IF(O1105="low",250,IF(O1105="high",300,275))</f>
        <v>300</v>
      </c>
      <c r="Q1105" s="2">
        <f>IF(P1105=P1104,Q1104+1,1)</f>
        <v>50</v>
      </c>
      <c r="R1105" s="2">
        <f>IF(P1105=P1104,R1104+J1105,J1105)</f>
        <v>14585.345209981439</v>
      </c>
      <c r="S1105" s="2" t="str">
        <f>IF(P1106=P1105,"NA",R1105/Q1105)</f>
        <v>NA</v>
      </c>
      <c r="T1105" s="2">
        <f>IF(P1105=P1104,T1104+J1105^2,J1105^2)</f>
        <v>4254661.04794899</v>
      </c>
      <c r="U1105" s="2" t="str">
        <f>IF(NOT($P1106=$P1105),SQRT(((T1105)/($Q1105))-S1105^2),"NA")</f>
        <v>NA</v>
      </c>
    </row>
    <row r="1106" spans="1:21" x14ac:dyDescent="0.2">
      <c r="A1106" s="2">
        <f>D1106-$D$2</f>
        <v>23.710000038146973</v>
      </c>
      <c r="B1106" s="2">
        <v>0.13028311729399999</v>
      </c>
      <c r="C1106" s="2">
        <f>IF(B1106&gt;B1105,B1106+(C1105-B1105),B1106+(C1105-B1105)+5+A1106-A1105)</f>
        <v>23.660283088683784</v>
      </c>
      <c r="D1106" s="2">
        <v>1577147215.8299999</v>
      </c>
      <c r="E1106" s="2">
        <v>445</v>
      </c>
      <c r="F1106" s="2">
        <v>902</v>
      </c>
      <c r="G1106" s="2">
        <v>635</v>
      </c>
      <c r="H1106" s="2">
        <v>693</v>
      </c>
      <c r="I1106" s="2">
        <v>291</v>
      </c>
      <c r="J1106" s="2">
        <f>$K$2*I1106+(1-$K$2)*J1105</f>
        <v>291.8275003807608</v>
      </c>
      <c r="K1106" s="2"/>
      <c r="L1106" s="2">
        <f>IF(O1106="low", $K$4*J1106+(1-$K$4)*L1105,L1105)</f>
        <v>286.1076743594819</v>
      </c>
      <c r="M1106" s="2">
        <f>IF(O1106="high", $K$4*J1106+(1-$K$4)*M1105,M1105)</f>
        <v>291.82481478646963</v>
      </c>
      <c r="N1106" s="2">
        <f>IF(O1106="high",(1-$K$8)*N1105+$K$8*(M1105-2),IF(O1106="low",(1-$K$8)*N1105+$K$8*(L1105+2),N1105))</f>
        <v>289.726119840313</v>
      </c>
      <c r="O1106" s="2" t="str">
        <f>IF(J1106&gt;N1105+1,"high",IF(J1106&lt;N1105-1,"low","middle"))</f>
        <v>high</v>
      </c>
      <c r="P1106" s="2">
        <f>IF(O1106="low",250,IF(O1106="high",300,275))</f>
        <v>300</v>
      </c>
      <c r="Q1106" s="2">
        <f>IF(P1106=P1105,Q1105+1,1)</f>
        <v>51</v>
      </c>
      <c r="R1106" s="2">
        <f>IF(P1106=P1105,R1105+J1106,J1106)</f>
        <v>14877.1727103622</v>
      </c>
      <c r="S1106" s="2" t="str">
        <f>IF(P1107=P1106,"NA",R1106/Q1106)</f>
        <v>NA</v>
      </c>
      <c r="T1106" s="2">
        <f>IF(P1106=P1105,T1105+J1106^2,J1106^2)</f>
        <v>4339824.3379274728</v>
      </c>
      <c r="U1106" s="2" t="str">
        <f>IF(NOT($P1107=$P1106),SQRT(((T1106)/($Q1106))-S1106^2),"NA")</f>
        <v>NA</v>
      </c>
    </row>
    <row r="1107" spans="1:21" x14ac:dyDescent="0.2">
      <c r="A1107" s="2">
        <f>D1107-$D$2</f>
        <v>23.740000009536743</v>
      </c>
      <c r="B1107" s="2">
        <v>0.15470004081700001</v>
      </c>
      <c r="C1107" s="2">
        <f>IF(B1107&gt;B1106,B1107+(C1106-B1106),B1107+(C1106-B1106)+5+A1107-A1106)</f>
        <v>23.684700012206786</v>
      </c>
      <c r="D1107" s="2">
        <v>1577147215.8599999</v>
      </c>
      <c r="E1107" s="2">
        <v>445</v>
      </c>
      <c r="F1107" s="2">
        <v>902</v>
      </c>
      <c r="G1107" s="2">
        <v>635</v>
      </c>
      <c r="H1107" s="2">
        <v>695</v>
      </c>
      <c r="I1107" s="2">
        <v>290</v>
      </c>
      <c r="J1107" s="2">
        <f>$K$2*I1107+(1-$K$2)*J1106</f>
        <v>291.46200030460864</v>
      </c>
      <c r="K1107" s="2"/>
      <c r="L1107" s="2">
        <f>IF(O1107="low", $K$4*J1107+(1-$K$4)*L1106,L1106)</f>
        <v>286.1076743594819</v>
      </c>
      <c r="M1107" s="2">
        <f>IF(O1107="high", $K$4*J1107+(1-$K$4)*M1106,M1106)</f>
        <v>291.75225189009745</v>
      </c>
      <c r="N1107" s="2">
        <f>IF(O1107="high",(1-$K$8)*N1106+$K$8*(M1106-2),IF(O1107="low",(1-$K$8)*N1106+$K$8*(L1106+2),N1106))</f>
        <v>289.7310545876208</v>
      </c>
      <c r="O1107" s="2" t="str">
        <f>IF(J1107&gt;N1106+1,"high",IF(J1107&lt;N1106-1,"low","middle"))</f>
        <v>high</v>
      </c>
      <c r="P1107" s="2">
        <f>IF(O1107="low",250,IF(O1107="high",300,275))</f>
        <v>300</v>
      </c>
      <c r="Q1107" s="2">
        <f>IF(P1107=P1106,Q1106+1,1)</f>
        <v>52</v>
      </c>
      <c r="R1107" s="2">
        <f>IF(P1107=P1106,R1106+J1107,J1107)</f>
        <v>15168.634710666809</v>
      </c>
      <c r="S1107" s="2" t="str">
        <f>IF(P1108=P1107,"NA",R1107/Q1107)</f>
        <v>NA</v>
      </c>
      <c r="T1107" s="2">
        <f>IF(P1107=P1106,T1106+J1107^2,J1107^2)</f>
        <v>4424774.4355490366</v>
      </c>
      <c r="U1107" s="2" t="str">
        <f>IF(NOT($P1108=$P1107),SQRT(((T1107)/($Q1107))-S1107^2),"NA")</f>
        <v>NA</v>
      </c>
    </row>
    <row r="1108" spans="1:21" x14ac:dyDescent="0.2">
      <c r="A1108" s="2">
        <f>D1108-$D$2</f>
        <v>23.760000228881836</v>
      </c>
      <c r="B1108" s="2">
        <v>0.175402164459</v>
      </c>
      <c r="C1108" s="2">
        <f>IF(B1108&gt;B1107,B1108+(C1107-B1107),B1108+(C1107-B1107)+5+A1108-A1107)</f>
        <v>23.705402135848786</v>
      </c>
      <c r="D1108" s="2">
        <v>1577147215.8800001</v>
      </c>
      <c r="E1108" s="2">
        <v>446</v>
      </c>
      <c r="F1108" s="2">
        <v>902</v>
      </c>
      <c r="G1108" s="2">
        <v>634</v>
      </c>
      <c r="H1108" s="2">
        <v>696</v>
      </c>
      <c r="I1108" s="2">
        <v>293</v>
      </c>
      <c r="J1108" s="2">
        <f>$K$2*I1108+(1-$K$2)*J1107</f>
        <v>291.76960024368691</v>
      </c>
      <c r="K1108" s="2"/>
      <c r="L1108" s="2">
        <f>IF(O1108="low", $K$4*J1108+(1-$K$4)*L1107,L1107)</f>
        <v>286.1076743594819</v>
      </c>
      <c r="M1108" s="2">
        <f>IF(O1108="high", $K$4*J1108+(1-$K$4)*M1107,M1107)</f>
        <v>291.75572156081535</v>
      </c>
      <c r="N1108" s="2">
        <f>IF(O1108="high",(1-$K$8)*N1107+$K$8*(M1107-2),IF(O1108="low",(1-$K$8)*N1107+$K$8*(L1107+2),N1107))</f>
        <v>289.73211445274461</v>
      </c>
      <c r="O1108" s="2" t="str">
        <f>IF(J1108&gt;N1107+1,"high",IF(J1108&lt;N1107-1,"low","middle"))</f>
        <v>high</v>
      </c>
      <c r="P1108" s="2">
        <f>IF(O1108="low",250,IF(O1108="high",300,275))</f>
        <v>300</v>
      </c>
      <c r="Q1108" s="2">
        <f>IF(P1108=P1107,Q1107+1,1)</f>
        <v>53</v>
      </c>
      <c r="R1108" s="2">
        <f>IF(P1108=P1107,R1107+J1108,J1108)</f>
        <v>15460.404310910497</v>
      </c>
      <c r="S1108" s="2" t="str">
        <f>IF(P1109=P1108,"NA",R1108/Q1108)</f>
        <v>NA</v>
      </c>
      <c r="T1108" s="2">
        <f>IF(P1108=P1107,T1107+J1108^2,J1108^2)</f>
        <v>4509903.9351753974</v>
      </c>
      <c r="U1108" s="2" t="str">
        <f>IF(NOT($P1109=$P1108),SQRT(((T1108)/($Q1108))-S1108^2),"NA")</f>
        <v>NA</v>
      </c>
    </row>
    <row r="1109" spans="1:21" x14ac:dyDescent="0.2">
      <c r="A1109" s="2">
        <f>D1109-$D$2</f>
        <v>23.78000020980835</v>
      </c>
      <c r="B1109" s="2">
        <v>0.199957132339</v>
      </c>
      <c r="C1109" s="2">
        <f>IF(B1109&gt;B1108,B1109+(C1108-B1108),B1109+(C1108-B1108)+5+A1109-A1108)</f>
        <v>23.729957103728786</v>
      </c>
      <c r="D1109" s="2">
        <v>1577147215.9000001</v>
      </c>
      <c r="E1109" s="2">
        <v>446</v>
      </c>
      <c r="F1109" s="2">
        <v>902</v>
      </c>
      <c r="G1109" s="2">
        <v>634</v>
      </c>
      <c r="H1109" s="2">
        <v>696</v>
      </c>
      <c r="I1109" s="2">
        <v>294</v>
      </c>
      <c r="J1109" s="2">
        <f>$K$2*I1109+(1-$K$2)*J1108</f>
        <v>292.21568019494953</v>
      </c>
      <c r="K1109" s="2"/>
      <c r="L1109" s="2">
        <f>IF(O1109="low", $K$4*J1109+(1-$K$4)*L1108,L1108)</f>
        <v>286.1076743594819</v>
      </c>
      <c r="M1109" s="2">
        <f>IF(O1109="high", $K$4*J1109+(1-$K$4)*M1108,M1108)</f>
        <v>291.84771328764219</v>
      </c>
      <c r="N1109" s="2">
        <f>IF(O1109="high",(1-$K$8)*N1108+$K$8*(M1108-2),IF(O1109="low",(1-$K$8)*N1108+$K$8*(L1108+2),N1108))</f>
        <v>289.73329480814812</v>
      </c>
      <c r="O1109" s="2" t="str">
        <f>IF(J1109&gt;N1108+1,"high",IF(J1109&lt;N1108-1,"low","middle"))</f>
        <v>high</v>
      </c>
      <c r="P1109" s="2">
        <f>IF(O1109="low",250,IF(O1109="high",300,275))</f>
        <v>300</v>
      </c>
      <c r="Q1109" s="2">
        <f>IF(P1109=P1108,Q1108+1,1)</f>
        <v>54</v>
      </c>
      <c r="R1109" s="2">
        <f>IF(P1109=P1108,R1108+J1109,J1109)</f>
        <v>15752.619991105446</v>
      </c>
      <c r="S1109" s="2" t="str">
        <f>IF(P1110=P1109,"NA",R1109/Q1109)</f>
        <v>NA</v>
      </c>
      <c r="T1109" s="2">
        <f>IF(P1109=P1108,T1108+J1109^2,J1109^2)</f>
        <v>4595293.9389271941</v>
      </c>
      <c r="U1109" s="2" t="str">
        <f>IF(NOT($P1110=$P1109),SQRT(((T1109)/($Q1109))-S1109^2),"NA")</f>
        <v>NA</v>
      </c>
    </row>
    <row r="1110" spans="1:21" x14ac:dyDescent="0.2">
      <c r="A1110" s="2">
        <f>D1110-$D$2</f>
        <v>23.81000018119812</v>
      </c>
      <c r="B1110" s="2">
        <v>0.22415900230399999</v>
      </c>
      <c r="C1110" s="2">
        <f>IF(B1110&gt;B1109,B1110+(C1109-B1109),B1110+(C1109-B1109)+5+A1110-A1109)</f>
        <v>23.754158973693784</v>
      </c>
      <c r="D1110" s="2">
        <v>1577147215.9300001</v>
      </c>
      <c r="E1110" s="2">
        <v>446</v>
      </c>
      <c r="F1110" s="2">
        <v>902</v>
      </c>
      <c r="G1110" s="2">
        <v>635</v>
      </c>
      <c r="H1110" s="2">
        <v>695</v>
      </c>
      <c r="I1110" s="2">
        <v>291</v>
      </c>
      <c r="J1110" s="2">
        <f>$K$2*I1110+(1-$K$2)*J1109</f>
        <v>291.97254415595961</v>
      </c>
      <c r="K1110" s="2"/>
      <c r="L1110" s="2">
        <f>IF(O1110="low", $K$4*J1110+(1-$K$4)*L1109,L1109)</f>
        <v>286.1076743594819</v>
      </c>
      <c r="M1110" s="2">
        <f>IF(O1110="high", $K$4*J1110+(1-$K$4)*M1109,M1109)</f>
        <v>291.87267946130567</v>
      </c>
      <c r="N1110" s="2">
        <f>IF(O1110="high",(1-$K$8)*N1109+$K$8*(M1109-2),IF(O1110="low",(1-$K$8)*N1109+$K$8*(L1109+2),N1109))</f>
        <v>289.73901573212277</v>
      </c>
      <c r="O1110" s="2" t="str">
        <f>IF(J1110&gt;N1109+1,"high",IF(J1110&lt;N1109-1,"low","middle"))</f>
        <v>high</v>
      </c>
      <c r="P1110" s="2">
        <f>IF(O1110="low",250,IF(O1110="high",300,275))</f>
        <v>300</v>
      </c>
      <c r="Q1110" s="2">
        <f>IF(P1110=P1109,Q1109+1,1)</f>
        <v>55</v>
      </c>
      <c r="R1110" s="2">
        <f>IF(P1110=P1109,R1109+J1110,J1110)</f>
        <v>16044.592535261407</v>
      </c>
      <c r="S1110" s="2" t="str">
        <f>IF(P1111=P1110,"NA",R1110/Q1110)</f>
        <v>NA</v>
      </c>
      <c r="T1110" s="2">
        <f>IF(P1110=P1109,T1109+J1110^2,J1110^2)</f>
        <v>4680541.9054680979</v>
      </c>
      <c r="U1110" s="2" t="str">
        <f>IF(NOT($P1111=$P1110),SQRT(((T1110)/($Q1110))-S1110^2),"NA")</f>
        <v>NA</v>
      </c>
    </row>
    <row r="1111" spans="1:21" x14ac:dyDescent="0.2">
      <c r="A1111" s="2">
        <f>D1111-$D$2</f>
        <v>23.830000162124634</v>
      </c>
      <c r="B1111" s="2">
        <v>0.24475002288799999</v>
      </c>
      <c r="C1111" s="2">
        <f>IF(B1111&gt;B1110,B1111+(C1110-B1110),B1111+(C1110-B1110)+5+A1111-A1110)</f>
        <v>23.774749994277784</v>
      </c>
      <c r="D1111" s="2">
        <v>1577147215.95</v>
      </c>
      <c r="E1111" s="2">
        <v>445</v>
      </c>
      <c r="F1111" s="2">
        <v>901</v>
      </c>
      <c r="G1111" s="2">
        <v>633</v>
      </c>
      <c r="H1111" s="2">
        <v>694</v>
      </c>
      <c r="I1111" s="2">
        <v>291</v>
      </c>
      <c r="J1111" s="2">
        <f>$K$2*I1111+(1-$K$2)*J1110</f>
        <v>291.7780353247677</v>
      </c>
      <c r="K1111" s="2"/>
      <c r="L1111" s="2">
        <f>IF(O1111="low", $K$4*J1111+(1-$K$4)*L1110,L1110)</f>
        <v>286.1076743594819</v>
      </c>
      <c r="M1111" s="2">
        <f>IF(O1111="high", $K$4*J1111+(1-$K$4)*M1110,M1110)</f>
        <v>291.85375063399806</v>
      </c>
      <c r="N1111" s="2">
        <f>IF(O1111="high",(1-$K$8)*N1110+$K$8*(M1110-2),IF(O1111="low",(1-$K$8)*N1110+$K$8*(L1110+2),N1110))</f>
        <v>289.74569891858192</v>
      </c>
      <c r="O1111" s="2" t="str">
        <f>IF(J1111&gt;N1110+1,"high",IF(J1111&lt;N1110-1,"low","middle"))</f>
        <v>high</v>
      </c>
      <c r="P1111" s="2">
        <f>IF(O1111="low",250,IF(O1111="high",300,275))</f>
        <v>300</v>
      </c>
      <c r="Q1111" s="2">
        <f>IF(P1111=P1110,Q1110+1,1)</f>
        <v>56</v>
      </c>
      <c r="R1111" s="2">
        <f>IF(P1111=P1110,R1110+J1111,J1111)</f>
        <v>16336.370570586174</v>
      </c>
      <c r="S1111" s="2" t="str">
        <f>IF(P1112=P1111,"NA",R1111/Q1111)</f>
        <v>NA</v>
      </c>
      <c r="T1111" s="2">
        <f>IF(P1111=P1110,T1110+J1111^2,J1111^2)</f>
        <v>4765676.3273660792</v>
      </c>
      <c r="U1111" s="2" t="str">
        <f>IF(NOT($P1112=$P1111),SQRT(((T1111)/($Q1111))-S1111^2),"NA")</f>
        <v>NA</v>
      </c>
    </row>
    <row r="1112" spans="1:21" x14ac:dyDescent="0.2">
      <c r="A1112" s="2">
        <f>D1112-$D$2</f>
        <v>23.850000143051147</v>
      </c>
      <c r="B1112" s="2">
        <v>0.26951122283899998</v>
      </c>
      <c r="C1112" s="2">
        <f>IF(B1112&gt;B1111,B1112+(C1111-B1111),B1112+(C1111-B1111)+5+A1112-A1111)</f>
        <v>23.799511194228785</v>
      </c>
      <c r="D1112" s="2">
        <v>1577147215.97</v>
      </c>
      <c r="E1112" s="2">
        <v>446</v>
      </c>
      <c r="F1112" s="2">
        <v>902</v>
      </c>
      <c r="G1112" s="2">
        <v>634</v>
      </c>
      <c r="H1112" s="2">
        <v>695</v>
      </c>
      <c r="I1112" s="2">
        <v>293</v>
      </c>
      <c r="J1112" s="2">
        <f>$K$2*I1112+(1-$K$2)*J1111</f>
        <v>292.02242825981421</v>
      </c>
      <c r="K1112" s="2"/>
      <c r="L1112" s="2">
        <f>IF(O1112="low", $K$4*J1112+(1-$K$4)*L1111,L1111)</f>
        <v>286.1076743594819</v>
      </c>
      <c r="M1112" s="2">
        <f>IF(O1112="high", $K$4*J1112+(1-$K$4)*M1111,M1111)</f>
        <v>291.88748615916131</v>
      </c>
      <c r="N1112" s="2">
        <f>IF(O1112="high",(1-$K$8)*N1111+$K$8*(M1111-2),IF(O1112="low",(1-$K$8)*N1111+$K$8*(L1111+2),N1111))</f>
        <v>289.75110150435273</v>
      </c>
      <c r="O1112" s="2" t="str">
        <f>IF(J1112&gt;N1111+1,"high",IF(J1112&lt;N1111-1,"low","middle"))</f>
        <v>high</v>
      </c>
      <c r="P1112" s="2">
        <f>IF(O1112="low",250,IF(O1112="high",300,275))</f>
        <v>300</v>
      </c>
      <c r="Q1112" s="2">
        <f>IF(P1112=P1111,Q1111+1,1)</f>
        <v>57</v>
      </c>
      <c r="R1112" s="2">
        <f>IF(P1112=P1111,R1111+J1112,J1112)</f>
        <v>16628.392998845989</v>
      </c>
      <c r="S1112" s="2" t="str">
        <f>IF(P1113=P1112,"NA",R1112/Q1112)</f>
        <v>NA</v>
      </c>
      <c r="T1112" s="2">
        <f>IF(P1112=P1111,T1111+J1112^2,J1112^2)</f>
        <v>4850953.425972838</v>
      </c>
      <c r="U1112" s="2" t="str">
        <f>IF(NOT($P1113=$P1112),SQRT(((T1112)/($Q1112))-S1112^2),"NA")</f>
        <v>NA</v>
      </c>
    </row>
    <row r="1113" spans="1:21" x14ac:dyDescent="0.2">
      <c r="A1113" s="2">
        <f>D1113-$D$2</f>
        <v>23.870000123977661</v>
      </c>
      <c r="B1113" s="2">
        <v>0.289994001389</v>
      </c>
      <c r="C1113" s="2">
        <f>IF(B1113&gt;B1112,B1113+(C1112-B1112),B1113+(C1112-B1112)+5+A1113-A1112)</f>
        <v>23.819993972778786</v>
      </c>
      <c r="D1113" s="2">
        <v>1577147215.99</v>
      </c>
      <c r="E1113" s="2">
        <v>446</v>
      </c>
      <c r="F1113" s="2">
        <v>903</v>
      </c>
      <c r="G1113" s="2">
        <v>635</v>
      </c>
      <c r="H1113" s="2">
        <v>696</v>
      </c>
      <c r="I1113" s="2">
        <v>292</v>
      </c>
      <c r="J1113" s="2">
        <f>$K$2*I1113+(1-$K$2)*J1112</f>
        <v>292.01794260785141</v>
      </c>
      <c r="K1113" s="2"/>
      <c r="L1113" s="2">
        <f>IF(O1113="low", $K$4*J1113+(1-$K$4)*L1112,L1112)</f>
        <v>286.1076743594819</v>
      </c>
      <c r="M1113" s="2">
        <f>IF(O1113="high", $K$4*J1113+(1-$K$4)*M1112,M1112)</f>
        <v>291.91357744889933</v>
      </c>
      <c r="N1113" s="2">
        <f>IF(O1113="high",(1-$K$8)*N1112+$K$8*(M1112-2),IF(O1113="low",(1-$K$8)*N1112+$K$8*(L1112+2),N1112))</f>
        <v>289.75792073709317</v>
      </c>
      <c r="O1113" s="2" t="str">
        <f>IF(J1113&gt;N1112+1,"high",IF(J1113&lt;N1112-1,"low","middle"))</f>
        <v>high</v>
      </c>
      <c r="P1113" s="2">
        <f>IF(O1113="low",250,IF(O1113="high",300,275))</f>
        <v>300</v>
      </c>
      <c r="Q1113" s="2">
        <f>IF(P1113=P1112,Q1112+1,1)</f>
        <v>58</v>
      </c>
      <c r="R1113" s="2">
        <f>IF(P1113=P1112,R1112+J1113,J1113)</f>
        <v>16920.41094145384</v>
      </c>
      <c r="S1113" s="2" t="str">
        <f>IF(P1114=P1113,"NA",R1113/Q1113)</f>
        <v>NA</v>
      </c>
      <c r="T1113" s="2">
        <f>IF(P1113=P1112,T1112+J1113^2,J1113^2)</f>
        <v>4936227.9047777606</v>
      </c>
      <c r="U1113" s="2" t="str">
        <f>IF(NOT($P1114=$P1113),SQRT(((T1113)/($Q1113))-S1113^2),"NA")</f>
        <v>NA</v>
      </c>
    </row>
    <row r="1114" spans="1:21" x14ac:dyDescent="0.2">
      <c r="A1114" s="2">
        <f>D1114-$D$2</f>
        <v>23.900000095367432</v>
      </c>
      <c r="B1114" s="2">
        <v>0.314420223236</v>
      </c>
      <c r="C1114" s="2">
        <f>IF(B1114&gt;B1113,B1114+(C1113-B1113),B1114+(C1113-B1113)+5+A1114-A1113)</f>
        <v>23.844420194625783</v>
      </c>
      <c r="D1114" s="2">
        <v>1577147216.02</v>
      </c>
      <c r="E1114" s="2">
        <v>445</v>
      </c>
      <c r="F1114" s="2">
        <v>901</v>
      </c>
      <c r="G1114" s="2">
        <v>634</v>
      </c>
      <c r="H1114" s="2">
        <v>696</v>
      </c>
      <c r="I1114" s="2">
        <v>291</v>
      </c>
      <c r="J1114" s="2">
        <f>$K$2*I1114+(1-$K$2)*J1113</f>
        <v>291.81435408628113</v>
      </c>
      <c r="K1114" s="2"/>
      <c r="L1114" s="2">
        <f>IF(O1114="low", $K$4*J1114+(1-$K$4)*L1113,L1113)</f>
        <v>286.1076743594819</v>
      </c>
      <c r="M1114" s="2">
        <f>IF(O1114="high", $K$4*J1114+(1-$K$4)*M1113,M1113)</f>
        <v>291.89373277637571</v>
      </c>
      <c r="N1114" s="2">
        <f>IF(O1114="high",(1-$K$8)*N1113+$K$8*(M1113-2),IF(O1114="low",(1-$K$8)*N1113+$K$8*(L1113+2),N1113))</f>
        <v>289.76570357268344</v>
      </c>
      <c r="O1114" s="2" t="str">
        <f>IF(J1114&gt;N1113+1,"high",IF(J1114&lt;N1113-1,"low","middle"))</f>
        <v>high</v>
      </c>
      <c r="P1114" s="2">
        <f>IF(O1114="low",250,IF(O1114="high",300,275))</f>
        <v>300</v>
      </c>
      <c r="Q1114" s="2">
        <f>IF(P1114=P1113,Q1113+1,1)</f>
        <v>59</v>
      </c>
      <c r="R1114" s="2">
        <f>IF(P1114=P1113,R1113+J1114,J1114)</f>
        <v>17212.22529554012</v>
      </c>
      <c r="S1114" s="2" t="str">
        <f>IF(P1115=P1114,"NA",R1114/Q1114)</f>
        <v>NA</v>
      </c>
      <c r="T1114" s="2">
        <f>IF(P1114=P1113,T1113+J1114^2,J1114^2)</f>
        <v>5021383.5220285542</v>
      </c>
      <c r="U1114" s="2" t="str">
        <f>IF(NOT($P1115=$P1114),SQRT(((T1114)/($Q1114))-S1114^2),"NA")</f>
        <v>NA</v>
      </c>
    </row>
    <row r="1115" spans="1:21" x14ac:dyDescent="0.2">
      <c r="A1115" s="2">
        <f>D1115-$D$2</f>
        <v>23.920000076293945</v>
      </c>
      <c r="B1115" s="2">
        <v>0.33902621269200001</v>
      </c>
      <c r="C1115" s="2">
        <f>IF(B1115&gt;B1114,B1115+(C1114-B1114),B1115+(C1114-B1114)+5+A1115-A1114)</f>
        <v>23.869026184081786</v>
      </c>
      <c r="D1115" s="2">
        <v>1577147216.04</v>
      </c>
      <c r="E1115" s="2">
        <v>446</v>
      </c>
      <c r="F1115" s="2">
        <v>901</v>
      </c>
      <c r="G1115" s="2">
        <v>635</v>
      </c>
      <c r="H1115" s="2">
        <v>695</v>
      </c>
      <c r="I1115" s="2">
        <v>292</v>
      </c>
      <c r="J1115" s="2">
        <f>$K$2*I1115+(1-$K$2)*J1114</f>
        <v>291.85148326902492</v>
      </c>
      <c r="K1115" s="2"/>
      <c r="L1115" s="2">
        <f>IF(O1115="low", $K$4*J1115+(1-$K$4)*L1114,L1114)</f>
        <v>286.1076743594819</v>
      </c>
      <c r="M1115" s="2">
        <f>IF(O1115="high", $K$4*J1115+(1-$K$4)*M1114,M1114)</f>
        <v>291.88528287490556</v>
      </c>
      <c r="N1115" s="2">
        <f>IF(O1115="high",(1-$K$8)*N1114+$K$8*(M1114-2),IF(O1115="low",(1-$K$8)*N1114+$K$8*(L1114+2),N1114))</f>
        <v>289.77210503286807</v>
      </c>
      <c r="O1115" s="2" t="str">
        <f>IF(J1115&gt;N1114+1,"high",IF(J1115&lt;N1114-1,"low","middle"))</f>
        <v>high</v>
      </c>
      <c r="P1115" s="2">
        <f>IF(O1115="low",250,IF(O1115="high",300,275))</f>
        <v>300</v>
      </c>
      <c r="Q1115" s="2">
        <f>IF(P1115=P1114,Q1114+1,1)</f>
        <v>60</v>
      </c>
      <c r="R1115" s="2">
        <f>IF(P1115=P1114,R1114+J1115,J1115)</f>
        <v>17504.076778809143</v>
      </c>
      <c r="S1115" s="2" t="str">
        <f>IF(P1116=P1115,"NA",R1115/Q1115)</f>
        <v>NA</v>
      </c>
      <c r="T1115" s="2">
        <f>IF(P1115=P1114,T1114+J1115^2,J1115^2)</f>
        <v>5106560.8103148844</v>
      </c>
      <c r="U1115" s="2" t="str">
        <f>IF(NOT($P1116=$P1115),SQRT(((T1115)/($Q1115))-S1115^2),"NA")</f>
        <v>NA</v>
      </c>
    </row>
    <row r="1116" spans="1:21" x14ac:dyDescent="0.2">
      <c r="A1116" s="2">
        <f>D1116-$D$2</f>
        <v>23.940000057220459</v>
      </c>
      <c r="B1116" s="2">
        <v>0.359737157822</v>
      </c>
      <c r="C1116" s="2">
        <f>IF(B1116&gt;B1115,B1116+(C1115-B1115),B1116+(C1115-B1115)+5+A1116-A1115)</f>
        <v>23.889737129211785</v>
      </c>
      <c r="D1116" s="2">
        <v>1577147216.0599999</v>
      </c>
      <c r="E1116" s="2">
        <v>445</v>
      </c>
      <c r="F1116" s="2">
        <v>902</v>
      </c>
      <c r="G1116" s="2">
        <v>634</v>
      </c>
      <c r="H1116" s="2">
        <v>695</v>
      </c>
      <c r="I1116" s="2">
        <v>291</v>
      </c>
      <c r="J1116" s="2">
        <f>$K$2*I1116+(1-$K$2)*J1115</f>
        <v>291.68118661521993</v>
      </c>
      <c r="K1116" s="2"/>
      <c r="L1116" s="2">
        <f>IF(O1116="low", $K$4*J1116+(1-$K$4)*L1115,L1115)</f>
        <v>286.1076743594819</v>
      </c>
      <c r="M1116" s="2">
        <f>IF(O1116="high", $K$4*J1116+(1-$K$4)*M1115,M1115)</f>
        <v>291.84446362296842</v>
      </c>
      <c r="N1116" s="2">
        <f>IF(O1116="high",(1-$K$8)*N1115+$K$8*(M1115-2),IF(O1116="low",(1-$K$8)*N1115+$K$8*(L1115+2),N1115))</f>
        <v>289.77776392496992</v>
      </c>
      <c r="O1116" s="2" t="str">
        <f>IF(J1116&gt;N1115+1,"high",IF(J1116&lt;N1115-1,"low","middle"))</f>
        <v>high</v>
      </c>
      <c r="P1116" s="2">
        <f>IF(O1116="low",250,IF(O1116="high",300,275))</f>
        <v>300</v>
      </c>
      <c r="Q1116" s="2">
        <f>IF(P1116=P1115,Q1115+1,1)</f>
        <v>61</v>
      </c>
      <c r="R1116" s="2">
        <f>IF(P1116=P1115,R1115+J1116,J1116)</f>
        <v>17795.757965424364</v>
      </c>
      <c r="S1116" s="2" t="str">
        <f>IF(P1117=P1116,"NA",R1116/Q1116)</f>
        <v>NA</v>
      </c>
      <c r="T1116" s="2">
        <f>IF(P1116=P1115,T1115+J1116^2,J1116^2)</f>
        <v>5191638.7249401473</v>
      </c>
      <c r="U1116" s="2" t="str">
        <f>IF(NOT($P1117=$P1116),SQRT(((T1116)/($Q1116))-S1116^2),"NA")</f>
        <v>NA</v>
      </c>
    </row>
    <row r="1117" spans="1:21" x14ac:dyDescent="0.2">
      <c r="A1117" s="2">
        <f>D1117-$D$2</f>
        <v>23.970000028610229</v>
      </c>
      <c r="B1117" s="2">
        <v>0.38401222228999998</v>
      </c>
      <c r="C1117" s="2">
        <f>IF(B1117&gt;B1116,B1117+(C1116-B1116),B1117+(C1116-B1116)+5+A1117-A1116)</f>
        <v>23.914012193679785</v>
      </c>
      <c r="D1117" s="2">
        <v>1577147216.0899999</v>
      </c>
      <c r="E1117" s="2">
        <v>446</v>
      </c>
      <c r="F1117" s="2">
        <v>902</v>
      </c>
      <c r="G1117" s="2">
        <v>636</v>
      </c>
      <c r="H1117" s="2">
        <v>695</v>
      </c>
      <c r="I1117" s="2">
        <v>293</v>
      </c>
      <c r="J1117" s="2">
        <f>$K$2*I1117+(1-$K$2)*J1116</f>
        <v>291.94494929217598</v>
      </c>
      <c r="K1117" s="2"/>
      <c r="L1117" s="2">
        <f>IF(O1117="low", $K$4*J1117+(1-$K$4)*L1116,L1116)</f>
        <v>286.1076743594819</v>
      </c>
      <c r="M1117" s="2">
        <f>IF(O1117="high", $K$4*J1117+(1-$K$4)*M1116,M1116)</f>
        <v>291.86456075680996</v>
      </c>
      <c r="N1117" s="2">
        <f>IF(O1117="high",(1-$K$8)*N1116+$K$8*(M1116-2),IF(O1117="low",(1-$K$8)*N1116+$K$8*(L1116+2),N1116))</f>
        <v>289.7810989098698</v>
      </c>
      <c r="O1117" s="2" t="str">
        <f>IF(J1117&gt;N1116+1,"high",IF(J1117&lt;N1116-1,"low","middle"))</f>
        <v>high</v>
      </c>
      <c r="P1117" s="2">
        <f>IF(O1117="low",250,IF(O1117="high",300,275))</f>
        <v>300</v>
      </c>
      <c r="Q1117" s="2">
        <f>IF(P1117=P1116,Q1116+1,1)</f>
        <v>62</v>
      </c>
      <c r="R1117" s="2">
        <f>IF(P1117=P1116,R1116+J1117,J1117)</f>
        <v>18087.702914716541</v>
      </c>
      <c r="S1117" s="2" t="str">
        <f>IF(P1118=P1117,"NA",R1117/Q1117)</f>
        <v>NA</v>
      </c>
      <c r="T1117" s="2">
        <f>IF(P1117=P1116,T1116+J1117^2,J1117^2)</f>
        <v>5276870.5783573585</v>
      </c>
      <c r="U1117" s="2" t="str">
        <f>IF(NOT($P1118=$P1117),SQRT(((T1117)/($Q1117))-S1117^2),"NA")</f>
        <v>NA</v>
      </c>
    </row>
    <row r="1118" spans="1:21" x14ac:dyDescent="0.2">
      <c r="A1118" s="2">
        <f>D1118-$D$2</f>
        <v>23.990000009536743</v>
      </c>
      <c r="B1118" s="2">
        <v>0.40482211113</v>
      </c>
      <c r="C1118" s="2">
        <f>IF(B1118&gt;B1117,B1118+(C1117-B1117),B1118+(C1117-B1117)+5+A1118-A1117)</f>
        <v>23.934822082519783</v>
      </c>
      <c r="D1118" s="2">
        <v>1577147216.1099999</v>
      </c>
      <c r="E1118" s="2">
        <v>447</v>
      </c>
      <c r="F1118" s="2">
        <v>902</v>
      </c>
      <c r="G1118" s="2">
        <v>635</v>
      </c>
      <c r="H1118" s="2">
        <v>695</v>
      </c>
      <c r="I1118" s="2">
        <v>293</v>
      </c>
      <c r="J1118" s="2">
        <f>$K$2*I1118+(1-$K$2)*J1117</f>
        <v>292.1559594337408</v>
      </c>
      <c r="K1118" s="2"/>
      <c r="L1118" s="2">
        <f>IF(O1118="low", $K$4*J1118+(1-$K$4)*L1117,L1117)</f>
        <v>286.1076743594819</v>
      </c>
      <c r="M1118" s="2">
        <f>IF(O1118="high", $K$4*J1118+(1-$K$4)*M1117,M1117)</f>
        <v>291.92284049219614</v>
      </c>
      <c r="N1118" s="2">
        <f>IF(O1118="high",(1-$K$8)*N1117+$K$8*(M1117-2),IF(O1118="low",(1-$K$8)*N1117+$K$8*(L1117+2),N1117))</f>
        <v>289.7852720022168</v>
      </c>
      <c r="O1118" s="2" t="str">
        <f>IF(J1118&gt;N1117+1,"high",IF(J1118&lt;N1117-1,"low","middle"))</f>
        <v>high</v>
      </c>
      <c r="P1118" s="2">
        <f>IF(O1118="low",250,IF(O1118="high",300,275))</f>
        <v>300</v>
      </c>
      <c r="Q1118" s="2">
        <f>IF(P1118=P1117,Q1117+1,1)</f>
        <v>63</v>
      </c>
      <c r="R1118" s="2">
        <f>IF(P1118=P1117,R1117+J1118,J1118)</f>
        <v>18379.858874150283</v>
      </c>
      <c r="S1118" s="2" t="str">
        <f>IF(P1119=P1118,"NA",R1118/Q1118)</f>
        <v>NA</v>
      </c>
      <c r="T1118" s="2">
        <f>IF(P1118=P1117,T1117+J1118^2,J1118^2)</f>
        <v>5362225.682990008</v>
      </c>
      <c r="U1118" s="2" t="str">
        <f>IF(NOT($P1119=$P1118),SQRT(((T1118)/($Q1118))-S1118^2),"NA")</f>
        <v>NA</v>
      </c>
    </row>
    <row r="1119" spans="1:21" x14ac:dyDescent="0.2">
      <c r="A1119" s="2">
        <f>D1119-$D$2</f>
        <v>24.010000228881836</v>
      </c>
      <c r="B1119" s="2">
        <v>0.42909717559799998</v>
      </c>
      <c r="C1119" s="2">
        <f>IF(B1119&gt;B1118,B1119+(C1118-B1118),B1119+(C1118-B1118)+5+A1119-A1118)</f>
        <v>23.959097146987784</v>
      </c>
      <c r="D1119" s="2">
        <v>1577147216.1300001</v>
      </c>
      <c r="E1119" s="2">
        <v>444</v>
      </c>
      <c r="F1119" s="2">
        <v>903</v>
      </c>
      <c r="G1119" s="2">
        <v>636</v>
      </c>
      <c r="H1119" s="2">
        <v>693</v>
      </c>
      <c r="I1119" s="2">
        <v>291</v>
      </c>
      <c r="J1119" s="2">
        <f>$K$2*I1119+(1-$K$2)*J1118</f>
        <v>291.92476754699265</v>
      </c>
      <c r="K1119" s="2"/>
      <c r="L1119" s="2">
        <f>IF(O1119="low", $K$4*J1119+(1-$K$4)*L1118,L1118)</f>
        <v>286.1076743594819</v>
      </c>
      <c r="M1119" s="2">
        <f>IF(O1119="high", $K$4*J1119+(1-$K$4)*M1118,M1118)</f>
        <v>291.92322590315547</v>
      </c>
      <c r="N1119" s="2">
        <f>IF(O1119="high",(1-$K$8)*N1118+$K$8*(M1118-2),IF(O1119="low",(1-$K$8)*N1118+$K$8*(L1118+2),N1118))</f>
        <v>289.79215042671575</v>
      </c>
      <c r="O1119" s="2" t="str">
        <f>IF(J1119&gt;N1118+1,"high",IF(J1119&lt;N1118-1,"low","middle"))</f>
        <v>high</v>
      </c>
      <c r="P1119" s="2">
        <f>IF(O1119="low",250,IF(O1119="high",300,275))</f>
        <v>300</v>
      </c>
      <c r="Q1119" s="2">
        <f>IF(P1119=P1118,Q1118+1,1)</f>
        <v>64</v>
      </c>
      <c r="R1119" s="2">
        <f>IF(P1119=P1118,R1118+J1119,J1119)</f>
        <v>18671.783641697275</v>
      </c>
      <c r="S1119" s="2" t="str">
        <f>IF(P1120=P1119,"NA",R1119/Q1119)</f>
        <v>NA</v>
      </c>
      <c r="T1119" s="2">
        <f>IF(P1119=P1118,T1118+J1119^2,J1119^2)</f>
        <v>5447445.7528973734</v>
      </c>
      <c r="U1119" s="2" t="str">
        <f>IF(NOT($P1120=$P1119),SQRT(((T1119)/($Q1119))-S1119^2),"NA")</f>
        <v>NA</v>
      </c>
    </row>
    <row r="1120" spans="1:21" x14ac:dyDescent="0.2">
      <c r="A1120" s="2">
        <f>D1120-$D$2</f>
        <v>24.040000200271606</v>
      </c>
      <c r="B1120" s="2">
        <v>0.45377922058100001</v>
      </c>
      <c r="C1120" s="2">
        <f>IF(B1120&gt;B1119,B1120+(C1119-B1119),B1120+(C1119-B1119)+5+A1120-A1119)</f>
        <v>23.983779191970786</v>
      </c>
      <c r="D1120" s="2">
        <v>1577147216.1600001</v>
      </c>
      <c r="E1120" s="2">
        <v>445</v>
      </c>
      <c r="F1120" s="2">
        <v>902</v>
      </c>
      <c r="G1120" s="2">
        <v>637</v>
      </c>
      <c r="H1120" s="2">
        <v>695</v>
      </c>
      <c r="I1120" s="2">
        <v>292</v>
      </c>
      <c r="J1120" s="2">
        <f>$K$2*I1120+(1-$K$2)*J1119</f>
        <v>291.93981403759415</v>
      </c>
      <c r="K1120" s="2"/>
      <c r="L1120" s="2">
        <f>IF(O1120="low", $K$4*J1120+(1-$K$4)*L1119,L1119)</f>
        <v>286.1076743594819</v>
      </c>
      <c r="M1120" s="2">
        <f>IF(O1120="high", $K$4*J1120+(1-$K$4)*M1119,M1119)</f>
        <v>291.9265435300432</v>
      </c>
      <c r="N1120" s="2">
        <f>IF(O1120="high",(1-$K$8)*N1119+$K$8*(M1119-2),IF(O1120="low",(1-$K$8)*N1119+$K$8*(L1119+2),N1119))</f>
        <v>289.79870420053771</v>
      </c>
      <c r="O1120" s="2" t="str">
        <f>IF(J1120&gt;N1119+1,"high",IF(J1120&lt;N1119-1,"low","middle"))</f>
        <v>high</v>
      </c>
      <c r="P1120" s="2">
        <f>IF(O1120="low",250,IF(O1120="high",300,275))</f>
        <v>300</v>
      </c>
      <c r="Q1120" s="2">
        <f>IF(P1120=P1119,Q1119+1,1)</f>
        <v>65</v>
      </c>
      <c r="R1120" s="2">
        <f>IF(P1120=P1119,R1119+J1120,J1120)</f>
        <v>18963.723455734867</v>
      </c>
      <c r="S1120" s="2" t="str">
        <f>IF(P1121=P1120,"NA",R1120/Q1120)</f>
        <v>NA</v>
      </c>
      <c r="T1120" s="2">
        <f>IF(P1120=P1119,T1119+J1120^2,J1120^2)</f>
        <v>5532674.6079176785</v>
      </c>
      <c r="U1120" s="2" t="str">
        <f>IF(NOT($P1121=$P1120),SQRT(((T1120)/($Q1120))-S1120^2),"NA")</f>
        <v>NA</v>
      </c>
    </row>
    <row r="1121" spans="1:21" x14ac:dyDescent="0.2">
      <c r="A1121" s="2">
        <f>D1121-$D$2</f>
        <v>24.06000018119812</v>
      </c>
      <c r="B1121" s="2">
        <v>0.47415113449099999</v>
      </c>
      <c r="C1121" s="2">
        <f>IF(B1121&gt;B1120,B1121+(C1120-B1120),B1121+(C1120-B1120)+5+A1121-A1120)</f>
        <v>24.004151105880783</v>
      </c>
      <c r="D1121" s="2">
        <v>1577147216.1800001</v>
      </c>
      <c r="E1121" s="2">
        <v>446</v>
      </c>
      <c r="F1121" s="2">
        <v>902</v>
      </c>
      <c r="G1121" s="2">
        <v>637</v>
      </c>
      <c r="H1121" s="2">
        <v>695</v>
      </c>
      <c r="I1121" s="2">
        <v>292</v>
      </c>
      <c r="J1121" s="2">
        <f>$K$2*I1121+(1-$K$2)*J1120</f>
        <v>291.95185123007536</v>
      </c>
      <c r="K1121" s="2"/>
      <c r="L1121" s="2">
        <f>IF(O1121="low", $K$4*J1121+(1-$K$4)*L1120,L1120)</f>
        <v>286.1076743594819</v>
      </c>
      <c r="M1121" s="2">
        <f>IF(O1121="high", $K$4*J1121+(1-$K$4)*M1120,M1120)</f>
        <v>291.93160507004967</v>
      </c>
      <c r="N1121" s="2">
        <f>IF(O1121="high",(1-$K$8)*N1120+$K$8*(M1120-2),IF(O1121="low",(1-$K$8)*N1120+$K$8*(L1120+2),N1120))</f>
        <v>289.80509616701301</v>
      </c>
      <c r="O1121" s="2" t="str">
        <f>IF(J1121&gt;N1120+1,"high",IF(J1121&lt;N1120-1,"low","middle"))</f>
        <v>high</v>
      </c>
      <c r="P1121" s="2">
        <f>IF(O1121="low",250,IF(O1121="high",300,275))</f>
        <v>300</v>
      </c>
      <c r="Q1121" s="2">
        <f>IF(P1121=P1120,Q1120+1,1)</f>
        <v>66</v>
      </c>
      <c r="R1121" s="2">
        <f>IF(P1121=P1120,R1120+J1121,J1121)</f>
        <v>19255.675306964942</v>
      </c>
      <c r="S1121" s="2" t="str">
        <f>IF(P1122=P1121,"NA",R1121/Q1121)</f>
        <v>NA</v>
      </c>
      <c r="T1121" s="2">
        <f>IF(P1121=P1120,T1120+J1121^2,J1121^2)</f>
        <v>5617910.4913543463</v>
      </c>
      <c r="U1121" s="2" t="str">
        <f>IF(NOT($P1122=$P1121),SQRT(((T1121)/($Q1121))-S1121^2),"NA")</f>
        <v>NA</v>
      </c>
    </row>
    <row r="1122" spans="1:21" x14ac:dyDescent="0.2">
      <c r="A1122" s="2">
        <f>D1122-$D$2</f>
        <v>24.080000162124634</v>
      </c>
      <c r="B1122" s="2">
        <v>0.49870109558100001</v>
      </c>
      <c r="C1122" s="2">
        <f>IF(B1122&gt;B1121,B1122+(C1121-B1121),B1122+(C1121-B1121)+5+A1122-A1121)</f>
        <v>24.028701066970786</v>
      </c>
      <c r="D1122" s="2">
        <v>1577147216.2</v>
      </c>
      <c r="E1122" s="2">
        <v>443</v>
      </c>
      <c r="F1122" s="2">
        <v>902</v>
      </c>
      <c r="G1122" s="2">
        <v>636</v>
      </c>
      <c r="H1122" s="2">
        <v>694</v>
      </c>
      <c r="I1122" s="2">
        <v>290</v>
      </c>
      <c r="J1122" s="2">
        <f>$K$2*I1122+(1-$K$2)*J1121</f>
        <v>291.56148098406027</v>
      </c>
      <c r="K1122" s="2"/>
      <c r="L1122" s="2">
        <f>IF(O1122="low", $K$4*J1122+(1-$K$4)*L1121,L1121)</f>
        <v>286.1076743594819</v>
      </c>
      <c r="M1122" s="2">
        <f>IF(O1122="high", $K$4*J1122+(1-$K$4)*M1121,M1121)</f>
        <v>291.85758025285179</v>
      </c>
      <c r="N1122" s="2">
        <f>IF(O1122="high",(1-$K$8)*N1121+$K$8*(M1121-2),IF(O1122="low",(1-$K$8)*N1121+$K$8*(L1121+2),N1121))</f>
        <v>289.81142161216485</v>
      </c>
      <c r="O1122" s="2" t="str">
        <f>IF(J1122&gt;N1121+1,"high",IF(J1122&lt;N1121-1,"low","middle"))</f>
        <v>high</v>
      </c>
      <c r="P1122" s="2">
        <f>IF(O1122="low",250,IF(O1122="high",300,275))</f>
        <v>300</v>
      </c>
      <c r="Q1122" s="2">
        <f>IF(P1122=P1121,Q1121+1,1)</f>
        <v>67</v>
      </c>
      <c r="R1122" s="2">
        <f>IF(P1122=P1121,R1121+J1122,J1122)</f>
        <v>19547.236787949001</v>
      </c>
      <c r="S1122" s="2" t="str">
        <f>IF(P1123=P1122,"NA",R1122/Q1122)</f>
        <v>NA</v>
      </c>
      <c r="T1122" s="2">
        <f>IF(P1122=P1121,T1121+J1122^2,J1122^2)</f>
        <v>5702918.5885479646</v>
      </c>
      <c r="U1122" s="2" t="str">
        <f>IF(NOT($P1123=$P1122),SQRT(((T1122)/($Q1122))-S1122^2),"NA")</f>
        <v>NA</v>
      </c>
    </row>
    <row r="1123" spans="1:21" x14ac:dyDescent="0.2">
      <c r="A1123" s="2">
        <f>D1123-$D$2</f>
        <v>24.100000143051147</v>
      </c>
      <c r="B1123" s="2">
        <v>0.51930999755899998</v>
      </c>
      <c r="C1123" s="2">
        <f>IF(B1123&gt;B1122,B1123+(C1122-B1122),B1123+(C1122-B1122)+5+A1123-A1122)</f>
        <v>24.049309968948783</v>
      </c>
      <c r="D1123" s="2">
        <v>1577147216.22</v>
      </c>
      <c r="E1123" s="2">
        <v>444</v>
      </c>
      <c r="F1123" s="2">
        <v>902</v>
      </c>
      <c r="G1123" s="2">
        <v>637</v>
      </c>
      <c r="H1123" s="2">
        <v>694</v>
      </c>
      <c r="I1123" s="2">
        <v>290</v>
      </c>
      <c r="J1123" s="2">
        <f>$K$2*I1123+(1-$K$2)*J1122</f>
        <v>291.24918478724823</v>
      </c>
      <c r="K1123" s="2"/>
      <c r="L1123" s="2">
        <f>IF(O1123="low", $K$4*J1123+(1-$K$4)*L1122,L1122)</f>
        <v>286.1076743594819</v>
      </c>
      <c r="M1123" s="2">
        <f>IF(O1123="high", $K$4*J1123+(1-$K$4)*M1122,M1122)</f>
        <v>291.7359011597311</v>
      </c>
      <c r="N1123" s="2">
        <f>IF(O1123="high",(1-$K$8)*N1122+$K$8*(M1122-2),IF(O1123="low",(1-$K$8)*N1122+$K$8*(L1122+2),N1122))</f>
        <v>289.81372954419919</v>
      </c>
      <c r="O1123" s="2" t="str">
        <f>IF(J1123&gt;N1122+1,"high",IF(J1123&lt;N1122-1,"low","middle"))</f>
        <v>high</v>
      </c>
      <c r="P1123" s="2">
        <f>IF(O1123="low",250,IF(O1123="high",300,275))</f>
        <v>300</v>
      </c>
      <c r="Q1123" s="2">
        <f>IF(P1123=P1122,Q1122+1,1)</f>
        <v>68</v>
      </c>
      <c r="R1123" s="2">
        <f>IF(P1123=P1122,R1122+J1123,J1123)</f>
        <v>19838.485972736249</v>
      </c>
      <c r="S1123" s="2" t="str">
        <f>IF(P1124=P1123,"NA",R1123/Q1123)</f>
        <v>NA</v>
      </c>
      <c r="T1123" s="2">
        <f>IF(P1123=P1122,T1122+J1123^2,J1123^2)</f>
        <v>5787744.6761872014</v>
      </c>
      <c r="U1123" s="2" t="str">
        <f>IF(NOT($P1124=$P1123),SQRT(((T1123)/($Q1123))-S1123^2),"NA")</f>
        <v>NA</v>
      </c>
    </row>
    <row r="1124" spans="1:21" x14ac:dyDescent="0.2">
      <c r="A1124" s="2">
        <f>D1124-$D$2</f>
        <v>24.130000114440918</v>
      </c>
      <c r="B1124" s="2">
        <v>0.54378700256300005</v>
      </c>
      <c r="C1124" s="2">
        <f>IF(B1124&gt;B1123,B1124+(C1123-B1123),B1124+(C1123-B1123)+5+A1124-A1123)</f>
        <v>24.073786973952785</v>
      </c>
      <c r="D1124" s="2">
        <v>1577147216.25</v>
      </c>
      <c r="E1124" s="2">
        <v>444</v>
      </c>
      <c r="F1124" s="2">
        <v>901</v>
      </c>
      <c r="G1124" s="2">
        <v>636</v>
      </c>
      <c r="H1124" s="2">
        <v>694</v>
      </c>
      <c r="I1124" s="2">
        <v>291</v>
      </c>
      <c r="J1124" s="2">
        <f>$K$2*I1124+(1-$K$2)*J1123</f>
        <v>291.19934782979857</v>
      </c>
      <c r="K1124" s="2"/>
      <c r="L1124" s="2">
        <f>IF(O1124="low", $K$4*J1124+(1-$K$4)*L1123,L1123)</f>
        <v>286.1076743594819</v>
      </c>
      <c r="M1124" s="2">
        <f>IF(O1124="high", $K$4*J1124+(1-$K$4)*M1123,M1123)</f>
        <v>291.62859049374464</v>
      </c>
      <c r="N1124" s="2">
        <f>IF(O1124="high",(1-$K$8)*N1123+$K$8*(M1123-2),IF(O1124="low",(1-$K$8)*N1123+$K$8*(L1123+2),N1123))</f>
        <v>289.80983812497578</v>
      </c>
      <c r="O1124" s="2" t="str">
        <f>IF(J1124&gt;N1123+1,"high",IF(J1124&lt;N1123-1,"low","middle"))</f>
        <v>high</v>
      </c>
      <c r="P1124" s="2">
        <f>IF(O1124="low",250,IF(O1124="high",300,275))</f>
        <v>300</v>
      </c>
      <c r="Q1124" s="2">
        <f>IF(P1124=P1123,Q1123+1,1)</f>
        <v>69</v>
      </c>
      <c r="R1124" s="2">
        <f>IF(P1124=P1123,R1123+J1124,J1124)</f>
        <v>20129.685320566048</v>
      </c>
      <c r="S1124" s="2" t="str">
        <f>IF(P1125=P1124,"NA",R1124/Q1124)</f>
        <v>NA</v>
      </c>
      <c r="T1124" s="2">
        <f>IF(P1124=P1123,T1123+J1124^2,J1124^2)</f>
        <v>5872541.7363637015</v>
      </c>
      <c r="U1124" s="2" t="str">
        <f>IF(NOT($P1125=$P1124),SQRT(((T1124)/($Q1124))-S1124^2),"NA")</f>
        <v>NA</v>
      </c>
    </row>
    <row r="1125" spans="1:21" x14ac:dyDescent="0.2">
      <c r="A1125" s="2">
        <f>D1125-$D$2</f>
        <v>24.150000095367432</v>
      </c>
      <c r="B1125" s="2">
        <v>0.56455802917499998</v>
      </c>
      <c r="C1125" s="2">
        <f>IF(B1125&gt;B1124,B1125+(C1124-B1124),B1125+(C1124-B1124)+5+A1125-A1124)</f>
        <v>24.094558000564785</v>
      </c>
      <c r="D1125" s="2">
        <v>1577147216.27</v>
      </c>
      <c r="E1125" s="2">
        <v>443</v>
      </c>
      <c r="F1125" s="2">
        <v>901</v>
      </c>
      <c r="G1125" s="2">
        <v>636</v>
      </c>
      <c r="H1125" s="2">
        <v>694</v>
      </c>
      <c r="I1125" s="2">
        <v>291</v>
      </c>
      <c r="J1125" s="2">
        <f>$K$2*I1125+(1-$K$2)*J1124</f>
        <v>291.15947826383888</v>
      </c>
      <c r="K1125" s="2"/>
      <c r="L1125" s="2">
        <f>IF(O1125="low", $K$4*J1125+(1-$K$4)*L1124,L1124)</f>
        <v>286.1076743594819</v>
      </c>
      <c r="M1125" s="2">
        <f>IF(O1125="high", $K$4*J1125+(1-$K$4)*M1124,M1124)</f>
        <v>291.53476804776346</v>
      </c>
      <c r="N1125" s="2">
        <f>IF(O1125="high",(1-$K$8)*N1124+$K$8*(M1124-2),IF(O1125="low",(1-$K$8)*N1124+$K$8*(L1124+2),N1124))</f>
        <v>289.80077574341425</v>
      </c>
      <c r="O1125" s="2" t="str">
        <f>IF(J1125&gt;N1124+1,"high",IF(J1125&lt;N1124-1,"low","middle"))</f>
        <v>high</v>
      </c>
      <c r="P1125" s="2">
        <f>IF(O1125="low",250,IF(O1125="high",300,275))</f>
        <v>300</v>
      </c>
      <c r="Q1125" s="2">
        <f>IF(P1125=P1124,Q1124+1,1)</f>
        <v>70</v>
      </c>
      <c r="R1125" s="2">
        <f>IF(P1125=P1124,R1124+J1125,J1125)</f>
        <v>20420.844798829887</v>
      </c>
      <c r="S1125" s="2" t="str">
        <f>IF(P1126=P1125,"NA",R1125/Q1125)</f>
        <v>NA</v>
      </c>
      <c r="T1125" s="2">
        <f>IF(P1125=P1124,T1124+J1125^2,J1125^2)</f>
        <v>5957315.5781465722</v>
      </c>
      <c r="U1125" s="2" t="str">
        <f>IF(NOT($P1126=$P1125),SQRT(((T1125)/($Q1125))-S1125^2),"NA")</f>
        <v>NA</v>
      </c>
    </row>
    <row r="1126" spans="1:21" x14ac:dyDescent="0.2">
      <c r="A1126" s="2">
        <f>D1126-$D$2</f>
        <v>24.170000076293945</v>
      </c>
      <c r="B1126" s="2">
        <v>0.58883213996899997</v>
      </c>
      <c r="C1126" s="2">
        <f>IF(B1126&gt;B1125,B1126+(C1125-B1125),B1126+(C1125-B1125)+5+A1126-A1125)</f>
        <v>24.118832111358785</v>
      </c>
      <c r="D1126" s="2">
        <v>1577147216.29</v>
      </c>
      <c r="E1126" s="2">
        <v>442</v>
      </c>
      <c r="F1126" s="2">
        <v>901</v>
      </c>
      <c r="G1126" s="2">
        <v>637</v>
      </c>
      <c r="H1126" s="2">
        <v>693</v>
      </c>
      <c r="I1126" s="2">
        <v>290</v>
      </c>
      <c r="J1126" s="2">
        <f>$K$2*I1126+(1-$K$2)*J1125</f>
        <v>290.9275826110711</v>
      </c>
      <c r="K1126" s="2"/>
      <c r="L1126" s="2">
        <f>IF(O1126="low", $K$4*J1126+(1-$K$4)*L1125,L1125)</f>
        <v>286.1076743594819</v>
      </c>
      <c r="M1126" s="2">
        <f>IF(O1126="high", $K$4*J1126+(1-$K$4)*M1125,M1125)</f>
        <v>291.41333096042501</v>
      </c>
      <c r="N1126" s="2">
        <f>IF(O1126="high",(1-$K$8)*N1125+$K$8*(M1125-2),IF(O1126="low",(1-$K$8)*N1125+$K$8*(L1125+2),N1125))</f>
        <v>289.7874753586317</v>
      </c>
      <c r="O1126" s="2" t="str">
        <f>IF(J1126&gt;N1125+1,"high",IF(J1126&lt;N1125-1,"low","middle"))</f>
        <v>high</v>
      </c>
      <c r="P1126" s="2">
        <f>IF(O1126="low",250,IF(O1126="high",300,275))</f>
        <v>300</v>
      </c>
      <c r="Q1126" s="2">
        <f>IF(P1126=P1125,Q1125+1,1)</f>
        <v>71</v>
      </c>
      <c r="R1126" s="2">
        <f>IF(P1126=P1125,R1125+J1126,J1126)</f>
        <v>20711.772381440958</v>
      </c>
      <c r="S1126" s="2">
        <f>IF(P1127=P1126,"NA",R1126/Q1126)</f>
        <v>291.71510396395718</v>
      </c>
      <c r="T1126" s="2">
        <f>IF(P1126=P1125,T1125+J1126^2,J1126^2)</f>
        <v>6041954.4364704937</v>
      </c>
      <c r="U1126" s="2">
        <f>IF(NOT($P1127=$P1126),SQRT(((T1126)/($Q1126))-S1126^2),"NA")</f>
        <v>0.49792443325062069</v>
      </c>
    </row>
    <row r="1127" spans="1:21" x14ac:dyDescent="0.2">
      <c r="A1127" s="2">
        <f>D1127-$D$2</f>
        <v>24.200000047683716</v>
      </c>
      <c r="B1127" s="2">
        <v>0.613458156586</v>
      </c>
      <c r="C1127" s="2">
        <f>IF(B1127&gt;B1126,B1127+(C1126-B1126),B1127+(C1126-B1126)+5+A1127-A1126)</f>
        <v>24.143458127975784</v>
      </c>
      <c r="D1127" s="2">
        <v>1577147216.3199999</v>
      </c>
      <c r="E1127" s="2">
        <v>440</v>
      </c>
      <c r="F1127" s="2">
        <v>900</v>
      </c>
      <c r="G1127" s="2">
        <v>635</v>
      </c>
      <c r="H1127" s="2">
        <v>693</v>
      </c>
      <c r="I1127" s="2">
        <v>286</v>
      </c>
      <c r="J1127" s="2">
        <f>$K$2*I1127+(1-$K$2)*J1126</f>
        <v>289.9420660888569</v>
      </c>
      <c r="K1127" s="2"/>
      <c r="L1127" s="2">
        <f>IF(O1127="low", $K$4*J1127+(1-$K$4)*L1126,L1126)</f>
        <v>286.1076743594819</v>
      </c>
      <c r="M1127" s="2">
        <f>IF(O1127="high", $K$4*J1127+(1-$K$4)*M1126,M1126)</f>
        <v>291.41333096042501</v>
      </c>
      <c r="N1127" s="2">
        <f>IF(O1127="high",(1-$K$8)*N1126+$K$8*(M1126-2),IF(O1127="low",(1-$K$8)*N1126+$K$8*(L1126+2),N1126))</f>
        <v>289.7874753586317</v>
      </c>
      <c r="O1127" s="2" t="str">
        <f>IF(J1127&gt;N1126+1,"high",IF(J1127&lt;N1126-1,"low","middle"))</f>
        <v>middle</v>
      </c>
      <c r="P1127" s="2">
        <f>IF(O1127="low",250,IF(O1127="high",300,275))</f>
        <v>275</v>
      </c>
      <c r="Q1127" s="2">
        <f>IF(P1127=P1126,Q1126+1,1)</f>
        <v>1</v>
      </c>
      <c r="R1127" s="2">
        <f>IF(P1127=P1126,R1126+J1127,J1127)</f>
        <v>289.9420660888569</v>
      </c>
      <c r="S1127" s="2" t="str">
        <f>IF(P1128=P1127,"NA",R1127/Q1127)</f>
        <v>NA</v>
      </c>
      <c r="T1127" s="2">
        <f>IF(P1127=P1126,T1126+J1127^2,J1127^2)</f>
        <v>84066.40168787507</v>
      </c>
      <c r="U1127" s="2" t="str">
        <f>IF(NOT($P1128=$P1127),SQRT(((T1127)/($Q1127))-S1127^2),"NA")</f>
        <v>NA</v>
      </c>
    </row>
    <row r="1128" spans="1:21" x14ac:dyDescent="0.2">
      <c r="A1128" s="2">
        <f>D1128-$D$2</f>
        <v>24.220000028610229</v>
      </c>
      <c r="B1128" s="2">
        <v>0.63388109207200005</v>
      </c>
      <c r="C1128" s="2">
        <f>IF(B1128&gt;B1127,B1128+(C1127-B1127),B1128+(C1127-B1127)+5+A1128-A1127)</f>
        <v>24.163881063461783</v>
      </c>
      <c r="D1128" s="2">
        <v>1577147216.3399999</v>
      </c>
      <c r="E1128" s="2">
        <v>444</v>
      </c>
      <c r="F1128" s="2">
        <v>902</v>
      </c>
      <c r="G1128" s="2">
        <v>635</v>
      </c>
      <c r="H1128" s="2">
        <v>695</v>
      </c>
      <c r="I1128" s="2">
        <v>291</v>
      </c>
      <c r="J1128" s="2">
        <f>$K$2*I1128+(1-$K$2)*J1127</f>
        <v>290.15365287108551</v>
      </c>
      <c r="K1128" s="2"/>
      <c r="L1128" s="2">
        <f>IF(O1128="low", $K$4*J1128+(1-$K$4)*L1127,L1127)</f>
        <v>286.1076743594819</v>
      </c>
      <c r="M1128" s="2">
        <f>IF(O1128="high", $K$4*J1128+(1-$K$4)*M1127,M1127)</f>
        <v>291.41333096042501</v>
      </c>
      <c r="N1128" s="2">
        <f>IF(O1128="high",(1-$K$8)*N1127+$K$8*(M1127-2),IF(O1128="low",(1-$K$8)*N1127+$K$8*(L1127+2),N1127))</f>
        <v>289.7874753586317</v>
      </c>
      <c r="O1128" s="2" t="str">
        <f>IF(J1128&gt;N1127+1,"high",IF(J1128&lt;N1127-1,"low","middle"))</f>
        <v>middle</v>
      </c>
      <c r="P1128" s="2">
        <f>IF(O1128="low",250,IF(O1128="high",300,275))</f>
        <v>275</v>
      </c>
      <c r="Q1128" s="2">
        <f>IF(P1128=P1127,Q1127+1,1)</f>
        <v>2</v>
      </c>
      <c r="R1128" s="2">
        <f>IF(P1128=P1127,R1127+J1128,J1128)</f>
        <v>580.09571895994236</v>
      </c>
      <c r="S1128" s="2" t="str">
        <f>IF(P1129=P1128,"NA",R1128/Q1128)</f>
        <v>NA</v>
      </c>
      <c r="T1128" s="2">
        <f>IF(P1128=P1127,T1127+J1128^2,J1128^2)</f>
        <v>168255.54396230946</v>
      </c>
      <c r="U1128" s="2" t="str">
        <f>IF(NOT($P1129=$P1128),SQRT(((T1128)/($Q1128))-S1128^2),"NA")</f>
        <v>NA</v>
      </c>
    </row>
    <row r="1129" spans="1:21" x14ac:dyDescent="0.2">
      <c r="A1129" s="2">
        <f>D1129-$D$2</f>
        <v>24.240000009536743</v>
      </c>
      <c r="B1129" s="2">
        <v>0.65861821174599999</v>
      </c>
      <c r="C1129" s="2">
        <f>IF(B1129&gt;B1128,B1129+(C1128-B1128),B1129+(C1128-B1128)+5+A1129-A1128)</f>
        <v>24.188618183135784</v>
      </c>
      <c r="D1129" s="2">
        <v>1577147216.3599999</v>
      </c>
      <c r="E1129" s="2">
        <v>443</v>
      </c>
      <c r="F1129" s="2">
        <v>901</v>
      </c>
      <c r="G1129" s="2">
        <v>637</v>
      </c>
      <c r="H1129" s="2">
        <v>695</v>
      </c>
      <c r="I1129" s="2">
        <v>289</v>
      </c>
      <c r="J1129" s="2">
        <f>$K$2*I1129+(1-$K$2)*J1128</f>
        <v>289.92292229686842</v>
      </c>
      <c r="K1129" s="2"/>
      <c r="L1129" s="2">
        <f>IF(O1129="low", $K$4*J1129+(1-$K$4)*L1128,L1128)</f>
        <v>286.1076743594819</v>
      </c>
      <c r="M1129" s="2">
        <f>IF(O1129="high", $K$4*J1129+(1-$K$4)*M1128,M1128)</f>
        <v>291.41333096042501</v>
      </c>
      <c r="N1129" s="2">
        <f>IF(O1129="high",(1-$K$8)*N1128+$K$8*(M1128-2),IF(O1129="low",(1-$K$8)*N1128+$K$8*(L1128+2),N1128))</f>
        <v>289.7874753586317</v>
      </c>
      <c r="O1129" s="2" t="str">
        <f>IF(J1129&gt;N1128+1,"high",IF(J1129&lt;N1128-1,"low","middle"))</f>
        <v>middle</v>
      </c>
      <c r="P1129" s="2">
        <f>IF(O1129="low",250,IF(O1129="high",300,275))</f>
        <v>275</v>
      </c>
      <c r="Q1129" s="2">
        <f>IF(P1129=P1128,Q1128+1,1)</f>
        <v>3</v>
      </c>
      <c r="R1129" s="2">
        <f>IF(P1129=P1128,R1128+J1129,J1129)</f>
        <v>870.01864125681072</v>
      </c>
      <c r="S1129" s="2" t="str">
        <f>IF(P1130=P1129,"NA",R1129/Q1129)</f>
        <v>NA</v>
      </c>
      <c r="T1129" s="2">
        <f>IF(P1129=P1128,T1128+J1129^2,J1129^2)</f>
        <v>252310.84483546548</v>
      </c>
      <c r="U1129" s="2" t="str">
        <f>IF(NOT($P1130=$P1129),SQRT(((T1129)/($Q1129))-S1129^2),"NA")</f>
        <v>NA</v>
      </c>
    </row>
    <row r="1130" spans="1:21" x14ac:dyDescent="0.2">
      <c r="A1130" s="2">
        <f>D1130-$D$2</f>
        <v>24.260000228881836</v>
      </c>
      <c r="B1130" s="2">
        <v>0.67895817756700005</v>
      </c>
      <c r="C1130" s="2">
        <f>IF(B1130&gt;B1129,B1130+(C1129-B1129),B1130+(C1129-B1129)+5+A1130-A1129)</f>
        <v>24.208958148956786</v>
      </c>
      <c r="D1130" s="2">
        <v>1577147216.3800001</v>
      </c>
      <c r="E1130" s="2">
        <v>441</v>
      </c>
      <c r="F1130" s="2">
        <v>900</v>
      </c>
      <c r="G1130" s="2">
        <v>635</v>
      </c>
      <c r="H1130" s="2">
        <v>695</v>
      </c>
      <c r="I1130" s="2">
        <v>287</v>
      </c>
      <c r="J1130" s="2">
        <f>$K$2*I1130+(1-$K$2)*J1129</f>
        <v>289.33833783749475</v>
      </c>
      <c r="K1130" s="2"/>
      <c r="L1130" s="2">
        <f>IF(O1130="low", $K$4*J1130+(1-$K$4)*L1129,L1129)</f>
        <v>286.1076743594819</v>
      </c>
      <c r="M1130" s="2">
        <f>IF(O1130="high", $K$4*J1130+(1-$K$4)*M1129,M1129)</f>
        <v>291.41333096042501</v>
      </c>
      <c r="N1130" s="2">
        <f>IF(O1130="high",(1-$K$8)*N1129+$K$8*(M1129-2),IF(O1130="low",(1-$K$8)*N1129+$K$8*(L1129+2),N1129))</f>
        <v>289.7874753586317</v>
      </c>
      <c r="O1130" s="2" t="str">
        <f>IF(J1130&gt;N1129+1,"high",IF(J1130&lt;N1129-1,"low","middle"))</f>
        <v>middle</v>
      </c>
      <c r="P1130" s="2">
        <f>IF(O1130="low",250,IF(O1130="high",300,275))</f>
        <v>275</v>
      </c>
      <c r="Q1130" s="2">
        <f>IF(P1130=P1129,Q1129+1,1)</f>
        <v>4</v>
      </c>
      <c r="R1130" s="2">
        <f>IF(P1130=P1129,R1129+J1130,J1130)</f>
        <v>1159.3569790943054</v>
      </c>
      <c r="S1130" s="2" t="str">
        <f>IF(P1131=P1130,"NA",R1130/Q1130)</f>
        <v>NA</v>
      </c>
      <c r="T1130" s="2">
        <f>IF(P1130=P1129,T1129+J1130^2,J1130^2)</f>
        <v>336027.5185780297</v>
      </c>
      <c r="U1130" s="2" t="str">
        <f>IF(NOT($P1131=$P1130),SQRT(((T1130)/($Q1130))-S1130^2),"NA")</f>
        <v>NA</v>
      </c>
    </row>
    <row r="1131" spans="1:21" x14ac:dyDescent="0.2">
      <c r="A1131" s="2">
        <f>D1131-$D$2</f>
        <v>24.290000200271606</v>
      </c>
      <c r="B1131" s="2">
        <v>0.70352602004999998</v>
      </c>
      <c r="C1131" s="2">
        <f>IF(B1131&gt;B1130,B1131+(C1130-B1130),B1131+(C1130-B1130)+5+A1131-A1130)</f>
        <v>24.233525991439784</v>
      </c>
      <c r="D1131" s="2">
        <v>1577147216.4100001</v>
      </c>
      <c r="E1131" s="2">
        <v>442</v>
      </c>
      <c r="F1131" s="2">
        <v>900</v>
      </c>
      <c r="G1131" s="2">
        <v>635</v>
      </c>
      <c r="H1131" s="2">
        <v>696</v>
      </c>
      <c r="I1131" s="2">
        <v>289</v>
      </c>
      <c r="J1131" s="2">
        <f>$K$2*I1131+(1-$K$2)*J1130</f>
        <v>289.27067026999583</v>
      </c>
      <c r="K1131" s="2"/>
      <c r="L1131" s="2">
        <f>IF(O1131="low", $K$4*J1131+(1-$K$4)*L1130,L1130)</f>
        <v>286.1076743594819</v>
      </c>
      <c r="M1131" s="2">
        <f>IF(O1131="high", $K$4*J1131+(1-$K$4)*M1130,M1130)</f>
        <v>291.41333096042501</v>
      </c>
      <c r="N1131" s="2">
        <f>IF(O1131="high",(1-$K$8)*N1130+$K$8*(M1130-2),IF(O1131="low",(1-$K$8)*N1130+$K$8*(L1130+2),N1130))</f>
        <v>289.7874753586317</v>
      </c>
      <c r="O1131" s="2" t="str">
        <f>IF(J1131&gt;N1130+1,"high",IF(J1131&lt;N1130-1,"low","middle"))</f>
        <v>middle</v>
      </c>
      <c r="P1131" s="2">
        <f>IF(O1131="low",250,IF(O1131="high",300,275))</f>
        <v>275</v>
      </c>
      <c r="Q1131" s="2">
        <f>IF(P1131=P1130,Q1130+1,1)</f>
        <v>5</v>
      </c>
      <c r="R1131" s="2">
        <f>IF(P1131=P1130,R1130+J1131,J1131)</f>
        <v>1448.6276493643013</v>
      </c>
      <c r="S1131" s="2" t="str">
        <f>IF(P1132=P1131,"NA",R1131/Q1131)</f>
        <v>NA</v>
      </c>
      <c r="T1131" s="2">
        <f>IF(P1131=P1130,T1130+J1131^2,J1131^2)</f>
        <v>419705.03925648239</v>
      </c>
      <c r="U1131" s="2" t="str">
        <f>IF(NOT($P1132=$P1131),SQRT(((T1131)/($Q1131))-S1131^2),"NA")</f>
        <v>NA</v>
      </c>
    </row>
    <row r="1132" spans="1:21" x14ac:dyDescent="0.2">
      <c r="A1132" s="2">
        <f>D1132-$D$2</f>
        <v>24.31000018119812</v>
      </c>
      <c r="B1132" s="2">
        <v>0.72797703742999997</v>
      </c>
      <c r="C1132" s="2">
        <f>IF(B1132&gt;B1131,B1132+(C1131-B1131),B1132+(C1131-B1131)+5+A1132-A1131)</f>
        <v>24.257977008819786</v>
      </c>
      <c r="D1132" s="2">
        <v>1577147216.4300001</v>
      </c>
      <c r="E1132" s="2">
        <v>442</v>
      </c>
      <c r="F1132" s="2">
        <v>900</v>
      </c>
      <c r="G1132" s="2">
        <v>634</v>
      </c>
      <c r="H1132" s="2">
        <v>696</v>
      </c>
      <c r="I1132" s="2">
        <v>289</v>
      </c>
      <c r="J1132" s="2">
        <f>$K$2*I1132+(1-$K$2)*J1131</f>
        <v>289.21653621599665</v>
      </c>
      <c r="K1132" s="2"/>
      <c r="L1132" s="2">
        <f>IF(O1132="low", $K$4*J1132+(1-$K$4)*L1131,L1131)</f>
        <v>286.1076743594819</v>
      </c>
      <c r="M1132" s="2">
        <f>IF(O1132="high", $K$4*J1132+(1-$K$4)*M1131,M1131)</f>
        <v>291.41333096042501</v>
      </c>
      <c r="N1132" s="2">
        <f>IF(O1132="high",(1-$K$8)*N1131+$K$8*(M1131-2),IF(O1132="low",(1-$K$8)*N1131+$K$8*(L1131+2),N1131))</f>
        <v>289.7874753586317</v>
      </c>
      <c r="O1132" s="2" t="str">
        <f>IF(J1132&gt;N1131+1,"high",IF(J1132&lt;N1131-1,"low","middle"))</f>
        <v>middle</v>
      </c>
      <c r="P1132" s="2">
        <f>IF(O1132="low",250,IF(O1132="high",300,275))</f>
        <v>275</v>
      </c>
      <c r="Q1132" s="2">
        <f>IF(P1132=P1131,Q1131+1,1)</f>
        <v>6</v>
      </c>
      <c r="R1132" s="2">
        <f>IF(P1132=P1131,R1131+J1132,J1132)</f>
        <v>1737.844185580298</v>
      </c>
      <c r="S1132" s="2">
        <f>IF(P1133=P1132,"NA",R1132/Q1132)</f>
        <v>289.64069759671634</v>
      </c>
      <c r="T1132" s="2">
        <f>IF(P1132=P1131,T1131+J1132^2,J1132^2)</f>
        <v>503351.2440772613</v>
      </c>
      <c r="U1132" s="2">
        <f>IF(NOT($P1133=$P1132),SQRT(((T1132)/($Q1132))-S1132^2),"NA")</f>
        <v>0.37457784824767154</v>
      </c>
    </row>
    <row r="1133" spans="1:21" x14ac:dyDescent="0.2">
      <c r="A1133" s="2">
        <f>D1133-$D$2</f>
        <v>24.330000162124634</v>
      </c>
      <c r="B1133" s="2">
        <v>0.74889111518899998</v>
      </c>
      <c r="C1133" s="2">
        <f>IF(B1133&gt;B1132,B1133+(C1132-B1132),B1133+(C1132-B1132)+5+A1133-A1132)</f>
        <v>24.278891086578785</v>
      </c>
      <c r="D1133" s="2">
        <v>1577147216.45</v>
      </c>
      <c r="E1133" s="2">
        <v>441</v>
      </c>
      <c r="F1133" s="2">
        <v>900</v>
      </c>
      <c r="G1133" s="2">
        <v>634</v>
      </c>
      <c r="H1133" s="2">
        <v>697</v>
      </c>
      <c r="I1133" s="2">
        <v>287</v>
      </c>
      <c r="J1133" s="2">
        <f>$K$2*I1133+(1-$K$2)*J1132</f>
        <v>288.77322897279737</v>
      </c>
      <c r="K1133" s="2"/>
      <c r="L1133" s="2">
        <f>IF(O1133="low", $K$4*J1133+(1-$K$4)*L1132,L1132)</f>
        <v>286.64078528214498</v>
      </c>
      <c r="M1133" s="2">
        <f>IF(O1133="high", $K$4*J1133+(1-$K$4)*M1132,M1132)</f>
        <v>291.41333096042501</v>
      </c>
      <c r="N1133" s="2">
        <f>IF(O1133="high",(1-$K$8)*N1132+$K$8*(M1132-2),IF(O1133="low",(1-$K$8)*N1132+$K$8*(L1132+2),N1132))</f>
        <v>289.70348530867415</v>
      </c>
      <c r="O1133" s="2" t="str">
        <f>IF(J1133&gt;N1132+1,"high",IF(J1133&lt;N1132-1,"low","middle"))</f>
        <v>low</v>
      </c>
      <c r="P1133" s="2">
        <f>IF(O1133="low",250,IF(O1133="high",300,275))</f>
        <v>250</v>
      </c>
      <c r="Q1133" s="2">
        <f>IF(P1133=P1132,Q1132+1,1)</f>
        <v>1</v>
      </c>
      <c r="R1133" s="2">
        <f>IF(P1133=P1132,R1132+J1133,J1133)</f>
        <v>288.77322897279737</v>
      </c>
      <c r="S1133" s="2" t="str">
        <f>IF(P1134=P1133,"NA",R1133/Q1133)</f>
        <v>NA</v>
      </c>
      <c r="T1133" s="2">
        <f>IF(P1133=P1132,T1132+J1133^2,J1133^2)</f>
        <v>83389.977771375663</v>
      </c>
      <c r="U1133" s="2" t="str">
        <f>IF(NOT($P1134=$P1133),SQRT(((T1133)/($Q1133))-S1133^2),"NA")</f>
        <v>NA</v>
      </c>
    </row>
    <row r="1134" spans="1:21" x14ac:dyDescent="0.2">
      <c r="A1134" s="2">
        <f>D1134-$D$2</f>
        <v>24.350000143051147</v>
      </c>
      <c r="B1134" s="2">
        <v>0.77306199073799997</v>
      </c>
      <c r="C1134" s="2">
        <f>IF(B1134&gt;B1133,B1134+(C1133-B1133),B1134+(C1133-B1133)+5+A1134-A1133)</f>
        <v>24.303061962127785</v>
      </c>
      <c r="D1134" s="2">
        <v>1577147216.47</v>
      </c>
      <c r="E1134" s="2">
        <v>441</v>
      </c>
      <c r="F1134" s="2">
        <v>900</v>
      </c>
      <c r="G1134" s="2">
        <v>634</v>
      </c>
      <c r="H1134" s="2">
        <v>697</v>
      </c>
      <c r="I1134" s="2">
        <v>286</v>
      </c>
      <c r="J1134" s="2">
        <f>$K$2*I1134+(1-$K$2)*J1133</f>
        <v>288.21858317823791</v>
      </c>
      <c r="K1134" s="2"/>
      <c r="L1134" s="2">
        <f>IF(O1134="low", $K$4*J1134+(1-$K$4)*L1133,L1133)</f>
        <v>286.95634486136356</v>
      </c>
      <c r="M1134" s="2">
        <f>IF(O1134="high", $K$4*J1134+(1-$K$4)*M1133,M1133)</f>
        <v>291.41333096042501</v>
      </c>
      <c r="N1134" s="2">
        <f>IF(O1134="high",(1-$K$8)*N1133+$K$8*(M1133-2),IF(O1134="low",(1-$K$8)*N1133+$K$8*(L1133+2),N1133))</f>
        <v>289.65035030734765</v>
      </c>
      <c r="O1134" s="2" t="str">
        <f>IF(J1134&gt;N1133+1,"high",IF(J1134&lt;N1133-1,"low","middle"))</f>
        <v>low</v>
      </c>
      <c r="P1134" s="2">
        <f>IF(O1134="low",250,IF(O1134="high",300,275))</f>
        <v>250</v>
      </c>
      <c r="Q1134" s="2">
        <f>IF(P1134=P1133,Q1133+1,1)</f>
        <v>2</v>
      </c>
      <c r="R1134" s="2">
        <f>IF(P1134=P1133,R1133+J1134,J1134)</f>
        <v>576.99181215103522</v>
      </c>
      <c r="S1134" s="2" t="str">
        <f>IF(P1135=P1134,"NA",R1134/Q1134)</f>
        <v>NA</v>
      </c>
      <c r="T1134" s="2">
        <f>IF(P1134=P1133,T1133+J1134^2,J1134^2)</f>
        <v>166459.92946064653</v>
      </c>
      <c r="U1134" s="2" t="str">
        <f>IF(NOT($P1135=$P1134),SQRT(((T1134)/($Q1134))-S1134^2),"NA")</f>
        <v>NA</v>
      </c>
    </row>
    <row r="1135" spans="1:21" x14ac:dyDescent="0.2">
      <c r="A1135" s="2">
        <f>D1135-$D$2</f>
        <v>24.380000114440918</v>
      </c>
      <c r="B1135" s="2">
        <v>0.79364204406700001</v>
      </c>
      <c r="C1135" s="2">
        <f>IF(B1135&gt;B1134,B1135+(C1134-B1134),B1135+(C1134-B1134)+5+A1135-A1134)</f>
        <v>24.323642015456784</v>
      </c>
      <c r="D1135" s="2">
        <v>1577147216.5</v>
      </c>
      <c r="E1135" s="2">
        <v>440</v>
      </c>
      <c r="F1135" s="2">
        <v>901</v>
      </c>
      <c r="G1135" s="2">
        <v>631</v>
      </c>
      <c r="H1135" s="2">
        <v>696</v>
      </c>
      <c r="I1135" s="2">
        <v>285</v>
      </c>
      <c r="J1135" s="2">
        <f>$K$2*I1135+(1-$K$2)*J1134</f>
        <v>287.57486654259037</v>
      </c>
      <c r="K1135" s="2"/>
      <c r="L1135" s="2">
        <f>IF(O1135="low", $K$4*J1135+(1-$K$4)*L1134,L1134)</f>
        <v>287.0800491976089</v>
      </c>
      <c r="M1135" s="2">
        <f>IF(O1135="high", $K$4*J1135+(1-$K$4)*M1134,M1134)</f>
        <v>291.41333096042501</v>
      </c>
      <c r="N1135" s="2">
        <f>IF(O1135="high",(1-$K$8)*N1134+$K$8*(M1134-2),IF(O1135="low",(1-$K$8)*N1134+$K$8*(L1134+2),N1134))</f>
        <v>289.61565003504842</v>
      </c>
      <c r="O1135" s="2" t="str">
        <f>IF(J1135&gt;N1134+1,"high",IF(J1135&lt;N1134-1,"low","middle"))</f>
        <v>low</v>
      </c>
      <c r="P1135" s="2">
        <f>IF(O1135="low",250,IF(O1135="high",300,275))</f>
        <v>250</v>
      </c>
      <c r="Q1135" s="2">
        <f>IF(P1135=P1134,Q1134+1,1)</f>
        <v>3</v>
      </c>
      <c r="R1135" s="2">
        <f>IF(P1135=P1134,R1134+J1135,J1135)</f>
        <v>864.56667869362559</v>
      </c>
      <c r="S1135" s="2" t="str">
        <f>IF(P1136=P1135,"NA",R1135/Q1135)</f>
        <v>NA</v>
      </c>
      <c r="T1135" s="2">
        <f>IF(P1135=P1134,T1134+J1135^2,J1135^2)</f>
        <v>249159.23332763519</v>
      </c>
      <c r="U1135" s="2" t="str">
        <f>IF(NOT($P1136=$P1135),SQRT(((T1135)/($Q1135))-S1135^2),"NA")</f>
        <v>NA</v>
      </c>
    </row>
    <row r="1136" spans="1:21" x14ac:dyDescent="0.2">
      <c r="A1136" s="2">
        <f>D1136-$D$2</f>
        <v>24.400000095367432</v>
      </c>
      <c r="B1136" s="2">
        <v>0.81834220886200004</v>
      </c>
      <c r="C1136" s="2">
        <f>IF(B1136&gt;B1135,B1136+(C1135-B1135),B1136+(C1135-B1135)+5+A1136-A1135)</f>
        <v>24.348342180251784</v>
      </c>
      <c r="D1136" s="2">
        <v>1577147216.52</v>
      </c>
      <c r="E1136" s="2">
        <v>440</v>
      </c>
      <c r="F1136" s="2">
        <v>900</v>
      </c>
      <c r="G1136" s="2">
        <v>633</v>
      </c>
      <c r="H1136" s="2">
        <v>698</v>
      </c>
      <c r="I1136" s="2">
        <v>286</v>
      </c>
      <c r="J1136" s="2">
        <f>$K$2*I1136+(1-$K$2)*J1135</f>
        <v>287.25989323407231</v>
      </c>
      <c r="K1136" s="2"/>
      <c r="L1136" s="2">
        <f>IF(O1136="low", $K$4*J1136+(1-$K$4)*L1135,L1135)</f>
        <v>287.1160180049016</v>
      </c>
      <c r="M1136" s="2">
        <f>IF(O1136="high", $K$4*J1136+(1-$K$4)*M1135,M1135)</f>
        <v>291.41333096042501</v>
      </c>
      <c r="N1136" s="2">
        <f>IF(O1136="high",(1-$K$8)*N1135+$K$8*(M1135-2),IF(O1136="low",(1-$K$8)*N1135+$K$8*(L1135+2),N1135))</f>
        <v>289.58886999317639</v>
      </c>
      <c r="O1136" s="2" t="str">
        <f>IF(J1136&gt;N1135+1,"high",IF(J1136&lt;N1135-1,"low","middle"))</f>
        <v>low</v>
      </c>
      <c r="P1136" s="2">
        <f>IF(O1136="low",250,IF(O1136="high",300,275))</f>
        <v>250</v>
      </c>
      <c r="Q1136" s="2">
        <f>IF(P1136=P1135,Q1135+1,1)</f>
        <v>4</v>
      </c>
      <c r="R1136" s="2">
        <f>IF(P1136=P1135,R1135+J1136,J1136)</f>
        <v>1151.8265719276978</v>
      </c>
      <c r="S1136" s="2" t="str">
        <f>IF(P1137=P1136,"NA",R1136/Q1136)</f>
        <v>NA</v>
      </c>
      <c r="T1136" s="2">
        <f>IF(P1136=P1135,T1135+J1136^2,J1136^2)</f>
        <v>331677.47958848579</v>
      </c>
      <c r="U1136" s="2" t="str">
        <f>IF(NOT($P1137=$P1136),SQRT(((T1136)/($Q1136))-S1136^2),"NA")</f>
        <v>NA</v>
      </c>
    </row>
    <row r="1137" spans="1:21" x14ac:dyDescent="0.2">
      <c r="A1137" s="2">
        <f>D1137-$D$2</f>
        <v>24.420000076293945</v>
      </c>
      <c r="B1137" s="2">
        <v>0.84286808967600002</v>
      </c>
      <c r="C1137" s="2">
        <f>IF(B1137&gt;B1136,B1137+(C1136-B1136),B1137+(C1136-B1136)+5+A1137-A1136)</f>
        <v>24.372868061065784</v>
      </c>
      <c r="D1137" s="2">
        <v>1577147216.54</v>
      </c>
      <c r="E1137" s="2">
        <v>442</v>
      </c>
      <c r="F1137" s="2">
        <v>897</v>
      </c>
      <c r="G1137" s="2">
        <v>632</v>
      </c>
      <c r="H1137" s="2">
        <v>699</v>
      </c>
      <c r="I1137" s="2">
        <v>287</v>
      </c>
      <c r="J1137" s="2">
        <f>$K$2*I1137+(1-$K$2)*J1136</f>
        <v>287.20791458725785</v>
      </c>
      <c r="K1137" s="2"/>
      <c r="L1137" s="2">
        <f>IF(O1137="low", $K$4*J1137+(1-$K$4)*L1136,L1136)</f>
        <v>287.13439732137283</v>
      </c>
      <c r="M1137" s="2">
        <f>IF(O1137="high", $K$4*J1137+(1-$K$4)*M1136,M1136)</f>
        <v>291.41333096042501</v>
      </c>
      <c r="N1137" s="2">
        <f>IF(O1137="high",(1-$K$8)*N1136+$K$8*(M1136-2),IF(O1137="low",(1-$K$8)*N1136+$K$8*(L1136+2),N1136))</f>
        <v>289.56522739376265</v>
      </c>
      <c r="O1137" s="2" t="str">
        <f>IF(J1137&gt;N1136+1,"high",IF(J1137&lt;N1136-1,"low","middle"))</f>
        <v>low</v>
      </c>
      <c r="P1137" s="2">
        <f>IF(O1137="low",250,IF(O1137="high",300,275))</f>
        <v>250</v>
      </c>
      <c r="Q1137" s="2">
        <f>IF(P1137=P1136,Q1136+1,1)</f>
        <v>5</v>
      </c>
      <c r="R1137" s="2">
        <f>IF(P1137=P1136,R1136+J1137,J1137)</f>
        <v>1439.0344865149557</v>
      </c>
      <c r="S1137" s="2" t="str">
        <f>IF(P1138=P1137,"NA",R1137/Q1137)</f>
        <v>NA</v>
      </c>
      <c r="T1137" s="2">
        <f>IF(P1137=P1136,T1136+J1137^2,J1137^2)</f>
        <v>414165.86579004739</v>
      </c>
      <c r="U1137" s="2" t="str">
        <f>IF(NOT($P1138=$P1137),SQRT(((T1137)/($Q1137))-S1137^2),"NA")</f>
        <v>NA</v>
      </c>
    </row>
    <row r="1138" spans="1:21" x14ac:dyDescent="0.2">
      <c r="A1138" s="2">
        <f>D1138-$D$2</f>
        <v>24.440000057220459</v>
      </c>
      <c r="B1138" s="2">
        <v>0.86319899559000002</v>
      </c>
      <c r="C1138" s="2">
        <f>IF(B1138&gt;B1137,B1138+(C1137-B1137),B1138+(C1137-B1137)+5+A1138-A1137)</f>
        <v>24.393198966979785</v>
      </c>
      <c r="D1138" s="2">
        <v>1577147216.5599999</v>
      </c>
      <c r="E1138" s="2">
        <v>441</v>
      </c>
      <c r="F1138" s="2">
        <v>900</v>
      </c>
      <c r="G1138" s="2">
        <v>631</v>
      </c>
      <c r="H1138" s="2">
        <v>698</v>
      </c>
      <c r="I1138" s="2">
        <v>285</v>
      </c>
      <c r="J1138" s="2">
        <f>$K$2*I1138+(1-$K$2)*J1137</f>
        <v>286.76633166980628</v>
      </c>
      <c r="K1138" s="2"/>
      <c r="L1138" s="2">
        <f>IF(O1138="low", $K$4*J1138+(1-$K$4)*L1137,L1137)</f>
        <v>287.06078419105955</v>
      </c>
      <c r="M1138" s="2">
        <f>IF(O1138="high", $K$4*J1138+(1-$K$4)*M1137,M1137)</f>
        <v>291.41333096042501</v>
      </c>
      <c r="N1138" s="2">
        <f>IF(O1138="high",(1-$K$8)*N1137+$K$8*(M1137-2),IF(O1138="low",(1-$K$8)*N1137+$K$8*(L1137+2),N1137))</f>
        <v>289.54368589014314</v>
      </c>
      <c r="O1138" s="2" t="str">
        <f>IF(J1138&gt;N1137+1,"high",IF(J1138&lt;N1137-1,"low","middle"))</f>
        <v>low</v>
      </c>
      <c r="P1138" s="2">
        <f>IF(O1138="low",250,IF(O1138="high",300,275))</f>
        <v>250</v>
      </c>
      <c r="Q1138" s="2">
        <f>IF(P1138=P1137,Q1137+1,1)</f>
        <v>6</v>
      </c>
      <c r="R1138" s="2">
        <f>IF(P1138=P1137,R1137+J1138,J1138)</f>
        <v>1725.800818184762</v>
      </c>
      <c r="S1138" s="2" t="str">
        <f>IF(P1139=P1138,"NA",R1138/Q1138)</f>
        <v>NA</v>
      </c>
      <c r="T1138" s="2">
        <f>IF(P1138=P1137,T1137+J1138^2,J1138^2)</f>
        <v>496400.79476940475</v>
      </c>
      <c r="U1138" s="2" t="str">
        <f>IF(NOT($P1139=$P1138),SQRT(((T1138)/($Q1138))-S1138^2),"NA")</f>
        <v>NA</v>
      </c>
    </row>
    <row r="1139" spans="1:21" x14ac:dyDescent="0.2">
      <c r="A1139" s="2">
        <f>D1139-$D$2</f>
        <v>24.470000028610229</v>
      </c>
      <c r="B1139" s="2">
        <v>0.887673139572</v>
      </c>
      <c r="C1139" s="2">
        <f>IF(B1139&gt;B1138,B1139+(C1138-B1138),B1139+(C1138-B1138)+5+A1139-A1138)</f>
        <v>24.417673110961786</v>
      </c>
      <c r="D1139" s="2">
        <v>1577147216.5899999</v>
      </c>
      <c r="E1139" s="2">
        <v>441</v>
      </c>
      <c r="F1139" s="2">
        <v>899</v>
      </c>
      <c r="G1139" s="2">
        <v>632</v>
      </c>
      <c r="H1139" s="2">
        <v>698</v>
      </c>
      <c r="I1139" s="2">
        <v>286</v>
      </c>
      <c r="J1139" s="2">
        <f>$K$2*I1139+(1-$K$2)*J1138</f>
        <v>286.61306533584502</v>
      </c>
      <c r="K1139" s="2"/>
      <c r="L1139" s="2">
        <f>IF(O1139="low", $K$4*J1139+(1-$K$4)*L1138,L1138)</f>
        <v>286.97124042001667</v>
      </c>
      <c r="M1139" s="2">
        <f>IF(O1139="high", $K$4*J1139+(1-$K$4)*M1138,M1138)</f>
        <v>291.41333096042501</v>
      </c>
      <c r="N1139" s="2">
        <f>IF(O1139="high",(1-$K$8)*N1138+$K$8*(M1138-2),IF(O1139="low",(1-$K$8)*N1138+$K$8*(L1138+2),N1138))</f>
        <v>289.51954080518891</v>
      </c>
      <c r="O1139" s="2" t="str">
        <f>IF(J1139&gt;N1138+1,"high",IF(J1139&lt;N1138-1,"low","middle"))</f>
        <v>low</v>
      </c>
      <c r="P1139" s="2">
        <f>IF(O1139="low",250,IF(O1139="high",300,275))</f>
        <v>250</v>
      </c>
      <c r="Q1139" s="2">
        <f>IF(P1139=P1138,Q1138+1,1)</f>
        <v>7</v>
      </c>
      <c r="R1139" s="2">
        <f>IF(P1139=P1138,R1138+J1139,J1139)</f>
        <v>2012.413883520607</v>
      </c>
      <c r="S1139" s="2" t="str">
        <f>IF(P1140=P1139,"NA",R1139/Q1139)</f>
        <v>NA</v>
      </c>
      <c r="T1139" s="2">
        <f>IF(P1139=P1138,T1138+J1139^2,J1139^2)</f>
        <v>578547.84399061417</v>
      </c>
      <c r="U1139" s="2" t="str">
        <f>IF(NOT($P1140=$P1139),SQRT(((T1139)/($Q1139))-S1139^2),"NA")</f>
        <v>NA</v>
      </c>
    </row>
    <row r="1140" spans="1:21" x14ac:dyDescent="0.2">
      <c r="A1140" s="2">
        <f>D1140-$D$2</f>
        <v>24.490000009536743</v>
      </c>
      <c r="B1140" s="2">
        <v>0.90855813026400001</v>
      </c>
      <c r="C1140" s="2">
        <f>IF(B1140&gt;B1139,B1140+(C1139-B1139),B1140+(C1139-B1139)+5+A1140-A1139)</f>
        <v>24.438558101653786</v>
      </c>
      <c r="D1140" s="2">
        <v>1577147216.6099999</v>
      </c>
      <c r="E1140" s="2">
        <v>441</v>
      </c>
      <c r="F1140" s="2">
        <v>899</v>
      </c>
      <c r="G1140" s="2">
        <v>632</v>
      </c>
      <c r="H1140" s="2">
        <v>700</v>
      </c>
      <c r="I1140" s="2">
        <v>286</v>
      </c>
      <c r="J1140" s="2">
        <f>$K$2*I1140+(1-$K$2)*J1139</f>
        <v>286.49045226867605</v>
      </c>
      <c r="K1140" s="2"/>
      <c r="L1140" s="2">
        <f>IF(O1140="low", $K$4*J1140+(1-$K$4)*L1139,L1139)</f>
        <v>286.87508278974855</v>
      </c>
      <c r="M1140" s="2">
        <f>IF(O1140="high", $K$4*J1140+(1-$K$4)*M1139,M1139)</f>
        <v>291.41333096042501</v>
      </c>
      <c r="N1140" s="2">
        <f>IF(O1140="high",(1-$K$8)*N1139+$K$8*(M1139-2),IF(O1140="low",(1-$K$8)*N1139+$K$8*(L1139+2),N1139))</f>
        <v>289.49212578593028</v>
      </c>
      <c r="O1140" s="2" t="str">
        <f>IF(J1140&gt;N1139+1,"high",IF(J1140&lt;N1139-1,"low","middle"))</f>
        <v>low</v>
      </c>
      <c r="P1140" s="2">
        <f>IF(O1140="low",250,IF(O1140="high",300,275))</f>
        <v>250</v>
      </c>
      <c r="Q1140" s="2">
        <f>IF(P1140=P1139,Q1139+1,1)</f>
        <v>8</v>
      </c>
      <c r="R1140" s="2">
        <f>IF(P1140=P1139,R1139+J1140,J1140)</f>
        <v>2298.9043357892829</v>
      </c>
      <c r="S1140" s="2" t="str">
        <f>IF(P1141=P1140,"NA",R1140/Q1140)</f>
        <v>NA</v>
      </c>
      <c r="T1140" s="2">
        <f>IF(P1140=P1139,T1139+J1140^2,J1140^2)</f>
        <v>660624.62323172472</v>
      </c>
      <c r="U1140" s="2" t="str">
        <f>IF(NOT($P1141=$P1140),SQRT(((T1140)/($Q1140))-S1140^2),"NA")</f>
        <v>NA</v>
      </c>
    </row>
    <row r="1141" spans="1:21" x14ac:dyDescent="0.2">
      <c r="A1141" s="2">
        <f>D1141-$D$2</f>
        <v>24.510000228881836</v>
      </c>
      <c r="B1141" s="2">
        <v>0.93269419670099996</v>
      </c>
      <c r="C1141" s="2">
        <f>IF(B1141&gt;B1140,B1141+(C1140-B1140),B1141+(C1140-B1140)+5+A1141-A1140)</f>
        <v>24.462694168090785</v>
      </c>
      <c r="D1141" s="2">
        <v>1577147216.6300001</v>
      </c>
      <c r="E1141" s="2">
        <v>441</v>
      </c>
      <c r="F1141" s="2">
        <v>899</v>
      </c>
      <c r="G1141" s="2">
        <v>631</v>
      </c>
      <c r="H1141" s="2">
        <v>700</v>
      </c>
      <c r="I1141" s="2">
        <v>286</v>
      </c>
      <c r="J1141" s="2">
        <f>$K$2*I1141+(1-$K$2)*J1140</f>
        <v>286.39236181494084</v>
      </c>
      <c r="K1141" s="2"/>
      <c r="L1141" s="2">
        <f>IF(O1141="low", $K$4*J1141+(1-$K$4)*L1140,L1140)</f>
        <v>286.77853859478705</v>
      </c>
      <c r="M1141" s="2">
        <f>IF(O1141="high", $K$4*J1141+(1-$K$4)*M1140,M1140)</f>
        <v>291.41333096042501</v>
      </c>
      <c r="N1141" s="2">
        <f>IF(O1141="high",(1-$K$8)*N1140+$K$8*(M1140-2),IF(O1141="low",(1-$K$8)*N1140+$K$8*(L1140+2),N1140))</f>
        <v>289.46127363612123</v>
      </c>
      <c r="O1141" s="2" t="str">
        <f>IF(J1141&gt;N1140+1,"high",IF(J1141&lt;N1140-1,"low","middle"))</f>
        <v>low</v>
      </c>
      <c r="P1141" s="2">
        <f>IF(O1141="low",250,IF(O1141="high",300,275))</f>
        <v>250</v>
      </c>
      <c r="Q1141" s="2">
        <f>IF(P1141=P1140,Q1140+1,1)</f>
        <v>9</v>
      </c>
      <c r="R1141" s="2">
        <f>IF(P1141=P1140,R1140+J1141,J1141)</f>
        <v>2585.2966976042235</v>
      </c>
      <c r="S1141" s="2" t="str">
        <f>IF(P1142=P1141,"NA",R1141/Q1141)</f>
        <v>NA</v>
      </c>
      <c r="T1141" s="2">
        <f>IF(P1141=P1140,T1140+J1141^2,J1141^2)</f>
        <v>742645.20813766471</v>
      </c>
      <c r="U1141" s="2" t="str">
        <f>IF(NOT($P1142=$P1141),SQRT(((T1141)/($Q1141))-S1141^2),"NA")</f>
        <v>NA</v>
      </c>
    </row>
    <row r="1142" spans="1:21" x14ac:dyDescent="0.2">
      <c r="A1142" s="2">
        <f>D1142-$D$2</f>
        <v>24.53000020980835</v>
      </c>
      <c r="B1142" s="2">
        <v>0.95324110984800003</v>
      </c>
      <c r="C1142" s="2">
        <f>IF(B1142&gt;B1141,B1142+(C1141-B1141),B1142+(C1141-B1141)+5+A1142-A1141)</f>
        <v>24.483241081237786</v>
      </c>
      <c r="D1142" s="2">
        <v>1577147216.6500001</v>
      </c>
      <c r="E1142" s="2">
        <v>440</v>
      </c>
      <c r="F1142" s="2">
        <v>899</v>
      </c>
      <c r="G1142" s="2">
        <v>631</v>
      </c>
      <c r="H1142" s="2">
        <v>698</v>
      </c>
      <c r="I1142" s="2">
        <v>285</v>
      </c>
      <c r="J1142" s="2">
        <f>$K$2*I1142+(1-$K$2)*J1141</f>
        <v>286.11388945195267</v>
      </c>
      <c r="K1142" s="2"/>
      <c r="L1142" s="2">
        <f>IF(O1142="low", $K$4*J1142+(1-$K$4)*L1141,L1141)</f>
        <v>286.64560876622016</v>
      </c>
      <c r="M1142" s="2">
        <f>IF(O1142="high", $K$4*J1142+(1-$K$4)*M1141,M1141)</f>
        <v>291.41333096042501</v>
      </c>
      <c r="N1142" s="2">
        <f>IF(O1142="high",(1-$K$8)*N1141+$K$8*(M1141-2),IF(O1142="low",(1-$K$8)*N1141+$K$8*(L1141+2),N1141))</f>
        <v>289.42713688405451</v>
      </c>
      <c r="O1142" s="2" t="str">
        <f>IF(J1142&gt;N1141+1,"high",IF(J1142&lt;N1141-1,"low","middle"))</f>
        <v>low</v>
      </c>
      <c r="P1142" s="2">
        <f>IF(O1142="low",250,IF(O1142="high",300,275))</f>
        <v>250</v>
      </c>
      <c r="Q1142" s="2">
        <f>IF(P1142=P1141,Q1141+1,1)</f>
        <v>10</v>
      </c>
      <c r="R1142" s="2">
        <f>IF(P1142=P1141,R1141+J1142,J1142)</f>
        <v>2871.4105870561762</v>
      </c>
      <c r="S1142" s="2" t="str">
        <f>IF(P1143=P1142,"NA",R1142/Q1142)</f>
        <v>NA</v>
      </c>
      <c r="T1142" s="2">
        <f>IF(P1142=P1141,T1141+J1142^2,J1142^2)</f>
        <v>824506.36587498896</v>
      </c>
      <c r="U1142" s="2" t="str">
        <f>IF(NOT($P1143=$P1142),SQRT(((T1142)/($Q1142))-S1142^2),"NA")</f>
        <v>NA</v>
      </c>
    </row>
    <row r="1143" spans="1:21" x14ac:dyDescent="0.2">
      <c r="A1143" s="2">
        <f>D1143-$D$2</f>
        <v>24.56000018119812</v>
      </c>
      <c r="B1143" s="2">
        <v>0.97789216041600002</v>
      </c>
      <c r="C1143" s="2">
        <f>IF(B1143&gt;B1142,B1143+(C1142-B1142),B1143+(C1142-B1142)+5+A1143-A1142)</f>
        <v>24.507892131805786</v>
      </c>
      <c r="D1143" s="2">
        <v>1577147216.6800001</v>
      </c>
      <c r="E1143" s="2">
        <v>439</v>
      </c>
      <c r="F1143" s="2">
        <v>898</v>
      </c>
      <c r="G1143" s="2">
        <v>631</v>
      </c>
      <c r="H1143" s="2">
        <v>698</v>
      </c>
      <c r="I1143" s="2">
        <v>283</v>
      </c>
      <c r="J1143" s="2">
        <f>$K$2*I1143+(1-$K$2)*J1142</f>
        <v>285.49111156156215</v>
      </c>
      <c r="K1143" s="2"/>
      <c r="L1143" s="2">
        <f>IF(O1143="low", $K$4*J1143+(1-$K$4)*L1142,L1142)</f>
        <v>286.41470932528858</v>
      </c>
      <c r="M1143" s="2">
        <f>IF(O1143="high", $K$4*J1143+(1-$K$4)*M1142,M1142)</f>
        <v>291.41333096042501</v>
      </c>
      <c r="N1143" s="2">
        <f>IF(O1143="high",(1-$K$8)*N1142+$K$8*(M1142-2),IF(O1143="low",(1-$K$8)*N1142+$K$8*(L1142+2),N1142))</f>
        <v>289.3880604781628</v>
      </c>
      <c r="O1143" s="2" t="str">
        <f>IF(J1143&gt;N1142+1,"high",IF(J1143&lt;N1142-1,"low","middle"))</f>
        <v>low</v>
      </c>
      <c r="P1143" s="2">
        <f>IF(O1143="low",250,IF(O1143="high",300,275))</f>
        <v>250</v>
      </c>
      <c r="Q1143" s="2">
        <f>IF(P1143=P1142,Q1142+1,1)</f>
        <v>11</v>
      </c>
      <c r="R1143" s="2">
        <f>IF(P1143=P1142,R1142+J1143,J1143)</f>
        <v>3156.9016986177385</v>
      </c>
      <c r="S1143" s="2" t="str">
        <f>IF(P1144=P1143,"NA",R1143/Q1143)</f>
        <v>NA</v>
      </c>
      <c r="T1143" s="2">
        <f>IF(P1143=P1142,T1142+J1143^2,J1143^2)</f>
        <v>906011.54065564531</v>
      </c>
      <c r="U1143" s="2" t="str">
        <f>IF(NOT($P1144=$P1143),SQRT(((T1143)/($Q1143))-S1143^2),"NA")</f>
        <v>NA</v>
      </c>
    </row>
    <row r="1144" spans="1:21" x14ac:dyDescent="0.2">
      <c r="A1144" s="2">
        <f>D1144-$D$2</f>
        <v>24.580000162124634</v>
      </c>
      <c r="B1144" s="2">
        <v>1.00230908394</v>
      </c>
      <c r="C1144" s="2">
        <f>IF(B1144&gt;B1143,B1144+(C1143-B1143),B1144+(C1143-B1143)+5+A1144-A1143)</f>
        <v>24.532309055329783</v>
      </c>
      <c r="D1144" s="2">
        <v>1577147216.7</v>
      </c>
      <c r="E1144" s="2">
        <v>441</v>
      </c>
      <c r="F1144" s="2">
        <v>899</v>
      </c>
      <c r="G1144" s="2">
        <v>632</v>
      </c>
      <c r="H1144" s="2">
        <v>700</v>
      </c>
      <c r="I1144" s="2">
        <v>286</v>
      </c>
      <c r="J1144" s="2">
        <f>$K$2*I1144+(1-$K$2)*J1143</f>
        <v>285.59288924924971</v>
      </c>
      <c r="K1144" s="2"/>
      <c r="L1144" s="2">
        <f>IF(O1144="low", $K$4*J1144+(1-$K$4)*L1143,L1143)</f>
        <v>286.25034531008083</v>
      </c>
      <c r="M1144" s="2">
        <f>IF(O1144="high", $K$4*J1144+(1-$K$4)*M1143,M1143)</f>
        <v>291.41333096042501</v>
      </c>
      <c r="N1144" s="2">
        <f>IF(O1144="high",(1-$K$8)*N1143+$K$8*(M1143-2),IF(O1144="low",(1-$K$8)*N1143+$K$8*(L1143+2),N1143))</f>
        <v>289.33939292051906</v>
      </c>
      <c r="O1144" s="2" t="str">
        <f>IF(J1144&gt;N1143+1,"high",IF(J1144&lt;N1143-1,"low","middle"))</f>
        <v>low</v>
      </c>
      <c r="P1144" s="2">
        <f>IF(O1144="low",250,IF(O1144="high",300,275))</f>
        <v>250</v>
      </c>
      <c r="Q1144" s="2">
        <f>IF(P1144=P1143,Q1143+1,1)</f>
        <v>12</v>
      </c>
      <c r="R1144" s="2">
        <f>IF(P1144=P1143,R1143+J1144,J1144)</f>
        <v>3442.4945878669882</v>
      </c>
      <c r="S1144" s="2" t="str">
        <f>IF(P1145=P1144,"NA",R1144/Q1144)</f>
        <v>NA</v>
      </c>
      <c r="T1144" s="2">
        <f>IF(P1144=P1143,T1143+J1144^2,J1144^2)</f>
        <v>987574.83904537954</v>
      </c>
      <c r="U1144" s="2" t="str">
        <f>IF(NOT($P1145=$P1144),SQRT(((T1144)/($Q1144))-S1144^2),"NA")</f>
        <v>NA</v>
      </c>
    </row>
    <row r="1145" spans="1:21" x14ac:dyDescent="0.2">
      <c r="A1145" s="2">
        <f>D1145-$D$2</f>
        <v>24.600000143051147</v>
      </c>
      <c r="B1145" s="2">
        <v>1.02298521996</v>
      </c>
      <c r="C1145" s="2">
        <f>IF(B1145&gt;B1144,B1145+(C1144-B1144),B1145+(C1144-B1144)+5+A1145-A1144)</f>
        <v>24.552985191349784</v>
      </c>
      <c r="D1145" s="2">
        <v>1577147216.72</v>
      </c>
      <c r="E1145" s="2">
        <v>440</v>
      </c>
      <c r="F1145" s="2">
        <v>900</v>
      </c>
      <c r="G1145" s="2">
        <v>631</v>
      </c>
      <c r="H1145" s="2">
        <v>699</v>
      </c>
      <c r="I1145" s="2">
        <v>286</v>
      </c>
      <c r="J1145" s="2">
        <f>$K$2*I1145+(1-$K$2)*J1144</f>
        <v>285.67431139939976</v>
      </c>
      <c r="K1145" s="2"/>
      <c r="L1145" s="2">
        <f>IF(O1145="low", $K$4*J1145+(1-$K$4)*L1144,L1144)</f>
        <v>286.1351385279446</v>
      </c>
      <c r="M1145" s="2">
        <f>IF(O1145="high", $K$4*J1145+(1-$K$4)*M1144,M1144)</f>
        <v>291.41333096042501</v>
      </c>
      <c r="N1145" s="2">
        <f>IF(O1145="high",(1-$K$8)*N1144+$K$8*(M1144-2),IF(O1145="low",(1-$K$8)*N1144+$K$8*(L1144+2),N1144))</f>
        <v>289.28494053999714</v>
      </c>
      <c r="O1145" s="2" t="str">
        <f>IF(J1145&gt;N1144+1,"high",IF(J1145&lt;N1144-1,"low","middle"))</f>
        <v>low</v>
      </c>
      <c r="P1145" s="2">
        <f>IF(O1145="low",250,IF(O1145="high",300,275))</f>
        <v>250</v>
      </c>
      <c r="Q1145" s="2">
        <f>IF(P1145=P1144,Q1144+1,1)</f>
        <v>13</v>
      </c>
      <c r="R1145" s="2">
        <f>IF(P1145=P1144,R1144+J1145,J1145)</f>
        <v>3728.1688992663881</v>
      </c>
      <c r="S1145" s="2" t="str">
        <f>IF(P1146=P1145,"NA",R1145/Q1145)</f>
        <v>NA</v>
      </c>
      <c r="T1145" s="2">
        <f>IF(P1145=P1144,T1144+J1145^2,J1145^2)</f>
        <v>1069184.6512389008</v>
      </c>
      <c r="U1145" s="2" t="str">
        <f>IF(NOT($P1146=$P1145),SQRT(((T1145)/($Q1145))-S1145^2),"NA")</f>
        <v>NA</v>
      </c>
    </row>
    <row r="1146" spans="1:21" x14ac:dyDescent="0.2">
      <c r="A1146" s="2">
        <f>D1146-$D$2</f>
        <v>24.630000114440918</v>
      </c>
      <c r="B1146" s="2">
        <v>1.0474951267199999</v>
      </c>
      <c r="C1146" s="2">
        <f>IF(B1146&gt;B1145,B1146+(C1145-B1145),B1146+(C1145-B1145)+5+A1146-A1145)</f>
        <v>24.577495098109786</v>
      </c>
      <c r="D1146" s="2">
        <v>1577147216.75</v>
      </c>
      <c r="E1146" s="2">
        <v>439</v>
      </c>
      <c r="F1146" s="2">
        <v>899</v>
      </c>
      <c r="G1146" s="2">
        <v>631</v>
      </c>
      <c r="H1146" s="2">
        <v>698</v>
      </c>
      <c r="I1146" s="2">
        <v>283</v>
      </c>
      <c r="J1146" s="2">
        <f>$K$2*I1146+(1-$K$2)*J1145</f>
        <v>285.13944911951984</v>
      </c>
      <c r="K1146" s="2"/>
      <c r="L1146" s="2">
        <f>IF(O1146="low", $K$4*J1146+(1-$K$4)*L1145,L1145)</f>
        <v>285.93600064625969</v>
      </c>
      <c r="M1146" s="2">
        <f>IF(O1146="high", $K$4*J1146+(1-$K$4)*M1145,M1145)</f>
        <v>291.41333096042501</v>
      </c>
      <c r="N1146" s="2">
        <f>IF(O1146="high",(1-$K$8)*N1145+$K$8*(M1145-2),IF(O1146="low",(1-$K$8)*N1145+$K$8*(L1145+2),N1145))</f>
        <v>289.22745043939449</v>
      </c>
      <c r="O1146" s="2" t="str">
        <f>IF(J1146&gt;N1145+1,"high",IF(J1146&lt;N1145-1,"low","middle"))</f>
        <v>low</v>
      </c>
      <c r="P1146" s="2">
        <f>IF(O1146="low",250,IF(O1146="high",300,275))</f>
        <v>250</v>
      </c>
      <c r="Q1146" s="2">
        <f>IF(P1146=P1145,Q1145+1,1)</f>
        <v>14</v>
      </c>
      <c r="R1146" s="2">
        <f>IF(P1146=P1145,R1145+J1146,J1146)</f>
        <v>4013.3083483859077</v>
      </c>
      <c r="S1146" s="2" t="str">
        <f>IF(P1147=P1146,"NA",R1146/Q1146)</f>
        <v>NA</v>
      </c>
      <c r="T1146" s="2">
        <f>IF(P1146=P1145,T1145+J1146^2,J1146^2)</f>
        <v>1150489.1566830841</v>
      </c>
      <c r="U1146" s="2" t="str">
        <f>IF(NOT($P1147=$P1146),SQRT(((T1146)/($Q1146))-S1146^2),"NA")</f>
        <v>NA</v>
      </c>
    </row>
    <row r="1147" spans="1:21" x14ac:dyDescent="0.2">
      <c r="A1147" s="2">
        <f>D1147-$D$2</f>
        <v>24.650000095367432</v>
      </c>
      <c r="B1147" s="2">
        <v>1.0683221816999999</v>
      </c>
      <c r="C1147" s="2">
        <f>IF(B1147&gt;B1146,B1147+(C1146-B1146),B1147+(C1146-B1146)+5+A1147-A1146)</f>
        <v>24.598322153089786</v>
      </c>
      <c r="D1147" s="2">
        <v>1577147216.77</v>
      </c>
      <c r="E1147" s="2">
        <v>440</v>
      </c>
      <c r="F1147" s="2">
        <v>899</v>
      </c>
      <c r="G1147" s="2">
        <v>632</v>
      </c>
      <c r="H1147" s="2">
        <v>699</v>
      </c>
      <c r="I1147" s="2">
        <v>284</v>
      </c>
      <c r="J1147" s="2">
        <f>$K$2*I1147+(1-$K$2)*J1146</f>
        <v>284.91155929561586</v>
      </c>
      <c r="K1147" s="2"/>
      <c r="L1147" s="2">
        <f>IF(O1147="low", $K$4*J1147+(1-$K$4)*L1146,L1146)</f>
        <v>285.73111237613091</v>
      </c>
      <c r="M1147" s="2">
        <f>IF(O1147="high", $K$4*J1147+(1-$K$4)*M1146,M1146)</f>
        <v>291.41333096042501</v>
      </c>
      <c r="N1147" s="2">
        <f>IF(O1147="high",(1-$K$8)*N1146+$K$8*(M1146-2),IF(O1147="low",(1-$K$8)*N1146+$K$8*(L1146+2),N1146))</f>
        <v>289.16287794973772</v>
      </c>
      <c r="O1147" s="2" t="str">
        <f>IF(J1147&gt;N1146+1,"high",IF(J1147&lt;N1146-1,"low","middle"))</f>
        <v>low</v>
      </c>
      <c r="P1147" s="2">
        <f>IF(O1147="low",250,IF(O1147="high",300,275))</f>
        <v>250</v>
      </c>
      <c r="Q1147" s="2">
        <f>IF(P1147=P1146,Q1146+1,1)</f>
        <v>15</v>
      </c>
      <c r="R1147" s="2">
        <f>IF(P1147=P1146,R1146+J1147,J1147)</f>
        <v>4298.2199076815232</v>
      </c>
      <c r="S1147" s="2" t="str">
        <f>IF(P1148=P1147,"NA",R1147/Q1147)</f>
        <v>NA</v>
      </c>
      <c r="T1147" s="2">
        <f>IF(P1147=P1146,T1146+J1147^2,J1147^2)</f>
        <v>1231663.7533033434</v>
      </c>
      <c r="U1147" s="2" t="str">
        <f>IF(NOT($P1148=$P1147),SQRT(((T1147)/($Q1147))-S1147^2),"NA")</f>
        <v>NA</v>
      </c>
    </row>
    <row r="1148" spans="1:21" x14ac:dyDescent="0.2">
      <c r="A1148" s="2">
        <f>D1148-$D$2</f>
        <v>24.670000076293945</v>
      </c>
      <c r="B1148" s="2">
        <v>1.0926110744499999</v>
      </c>
      <c r="C1148" s="2">
        <f>IF(B1148&gt;B1147,B1148+(C1147-B1147),B1148+(C1147-B1147)+5+A1148-A1147)</f>
        <v>24.622611045839786</v>
      </c>
      <c r="D1148" s="2">
        <v>1577147216.79</v>
      </c>
      <c r="E1148" s="2">
        <v>441</v>
      </c>
      <c r="F1148" s="2">
        <v>898</v>
      </c>
      <c r="G1148" s="2">
        <v>631</v>
      </c>
      <c r="H1148" s="2">
        <v>698</v>
      </c>
      <c r="I1148" s="2">
        <v>285</v>
      </c>
      <c r="J1148" s="2">
        <f>$K$2*I1148+(1-$K$2)*J1147</f>
        <v>284.92924743649269</v>
      </c>
      <c r="K1148" s="2"/>
      <c r="L1148" s="2">
        <f>IF(O1148="low", $K$4*J1148+(1-$K$4)*L1147,L1147)</f>
        <v>285.57073938820326</v>
      </c>
      <c r="M1148" s="2">
        <f>IF(O1148="high", $K$4*J1148+(1-$K$4)*M1147,M1147)</f>
        <v>291.41333096042501</v>
      </c>
      <c r="N1148" s="2">
        <f>IF(O1148="high",(1-$K$8)*N1147+$K$8*(M1147-2),IF(O1148="low",(1-$K$8)*N1147+$K$8*(L1147+2),N1147))</f>
        <v>289.09128967105738</v>
      </c>
      <c r="O1148" s="2" t="str">
        <f>IF(J1148&gt;N1147+1,"high",IF(J1148&lt;N1147-1,"low","middle"))</f>
        <v>low</v>
      </c>
      <c r="P1148" s="2">
        <f>IF(O1148="low",250,IF(O1148="high",300,275))</f>
        <v>250</v>
      </c>
      <c r="Q1148" s="2">
        <f>IF(P1148=P1147,Q1147+1,1)</f>
        <v>16</v>
      </c>
      <c r="R1148" s="2">
        <f>IF(P1148=P1147,R1147+J1148,J1148)</f>
        <v>4583.1491551180161</v>
      </c>
      <c r="S1148" s="2" t="str">
        <f>IF(P1149=P1148,"NA",R1148/Q1148)</f>
        <v>NA</v>
      </c>
      <c r="T1148" s="2">
        <f>IF(P1148=P1147,T1147+J1148^2,J1148^2)</f>
        <v>1312848.4293480695</v>
      </c>
      <c r="U1148" s="2" t="str">
        <f>IF(NOT($P1149=$P1148),SQRT(((T1148)/($Q1148))-S1148^2),"NA")</f>
        <v>NA</v>
      </c>
    </row>
    <row r="1149" spans="1:21" x14ac:dyDescent="0.2">
      <c r="A1149" s="2">
        <f>D1149-$D$2</f>
        <v>24.700000047683716</v>
      </c>
      <c r="B1149" s="2">
        <v>1.11696600914</v>
      </c>
      <c r="C1149" s="2">
        <f>IF(B1149&gt;B1148,B1149+(C1148-B1148),B1149+(C1148-B1148)+5+A1149-A1148)</f>
        <v>24.646965980529785</v>
      </c>
      <c r="D1149" s="2">
        <v>1577147216.8199999</v>
      </c>
      <c r="E1149" s="2">
        <v>440</v>
      </c>
      <c r="F1149" s="2">
        <v>900</v>
      </c>
      <c r="G1149" s="2">
        <v>632</v>
      </c>
      <c r="H1149" s="2">
        <v>699</v>
      </c>
      <c r="I1149" s="2">
        <v>286</v>
      </c>
      <c r="J1149" s="2">
        <f>$K$2*I1149+(1-$K$2)*J1148</f>
        <v>285.14339794919414</v>
      </c>
      <c r="K1149" s="2"/>
      <c r="L1149" s="2">
        <f>IF(O1149="low", $K$4*J1149+(1-$K$4)*L1148,L1148)</f>
        <v>285.48527110040146</v>
      </c>
      <c r="M1149" s="2">
        <f>IF(O1149="high", $K$4*J1149+(1-$K$4)*M1148,M1148)</f>
        <v>291.41333096042501</v>
      </c>
      <c r="N1149" s="2">
        <f>IF(O1149="high",(1-$K$8)*N1148+$K$8*(M1148-2),IF(O1149="low",(1-$K$8)*N1148+$K$8*(L1148+2),N1148))</f>
        <v>289.01526215691467</v>
      </c>
      <c r="O1149" s="2" t="str">
        <f>IF(J1149&gt;N1148+1,"high",IF(J1149&lt;N1148-1,"low","middle"))</f>
        <v>low</v>
      </c>
      <c r="P1149" s="2">
        <f>IF(O1149="low",250,IF(O1149="high",300,275))</f>
        <v>250</v>
      </c>
      <c r="Q1149" s="2">
        <f>IF(P1149=P1148,Q1148+1,1)</f>
        <v>17</v>
      </c>
      <c r="R1149" s="2">
        <f>IF(P1149=P1148,R1148+J1149,J1149)</f>
        <v>4868.2925530672101</v>
      </c>
      <c r="S1149" s="2" t="str">
        <f>IF(P1150=P1149,"NA",R1149/Q1149)</f>
        <v>NA</v>
      </c>
      <c r="T1149" s="2">
        <f>IF(P1149=P1148,T1148+J1149^2,J1149^2)</f>
        <v>1394155.186742082</v>
      </c>
      <c r="U1149" s="2" t="str">
        <f>IF(NOT($P1150=$P1149),SQRT(((T1149)/($Q1149))-S1149^2),"NA")</f>
        <v>NA</v>
      </c>
    </row>
    <row r="1150" spans="1:21" x14ac:dyDescent="0.2">
      <c r="A1150" s="2">
        <f>D1150-$D$2</f>
        <v>24.720000028610229</v>
      </c>
      <c r="B1150" s="2">
        <v>1.13776302338</v>
      </c>
      <c r="C1150" s="2">
        <f>IF(B1150&gt;B1149,B1150+(C1149-B1149),B1150+(C1149-B1149)+5+A1150-A1149)</f>
        <v>24.667762994769785</v>
      </c>
      <c r="D1150" s="2">
        <v>1577147216.8399999</v>
      </c>
      <c r="E1150" s="2">
        <v>441</v>
      </c>
      <c r="F1150" s="2">
        <v>899</v>
      </c>
      <c r="G1150" s="2">
        <v>631</v>
      </c>
      <c r="H1150" s="2">
        <v>699</v>
      </c>
      <c r="I1150" s="2">
        <v>283</v>
      </c>
      <c r="J1150" s="2">
        <f>$K$2*I1150+(1-$K$2)*J1149</f>
        <v>284.71471835935535</v>
      </c>
      <c r="K1150" s="2"/>
      <c r="L1150" s="2">
        <f>IF(O1150="low", $K$4*J1150+(1-$K$4)*L1149,L1149)</f>
        <v>285.33116055219227</v>
      </c>
      <c r="M1150" s="2">
        <f>IF(O1150="high", $K$4*J1150+(1-$K$4)*M1149,M1149)</f>
        <v>291.41333096042501</v>
      </c>
      <c r="N1150" s="2">
        <f>IF(O1150="high",(1-$K$8)*N1149+$K$8*(M1149-2),IF(O1150="low",(1-$K$8)*N1149+$K$8*(L1149+2),N1149))</f>
        <v>288.93876260408899</v>
      </c>
      <c r="O1150" s="2" t="str">
        <f>IF(J1150&gt;N1149+1,"high",IF(J1150&lt;N1149-1,"low","middle"))</f>
        <v>low</v>
      </c>
      <c r="P1150" s="2">
        <f>IF(O1150="low",250,IF(O1150="high",300,275))</f>
        <v>250</v>
      </c>
      <c r="Q1150" s="2">
        <f>IF(P1150=P1149,Q1149+1,1)</f>
        <v>18</v>
      </c>
      <c r="R1150" s="2">
        <f>IF(P1150=P1149,R1149+J1150,J1150)</f>
        <v>5153.0072714265652</v>
      </c>
      <c r="S1150" s="2" t="str">
        <f>IF(P1151=P1150,"NA",R1150/Q1150)</f>
        <v>NA</v>
      </c>
      <c r="T1150" s="2">
        <f>IF(P1150=P1149,T1149+J1150^2,J1150^2)</f>
        <v>1475217.657592529</v>
      </c>
      <c r="U1150" s="2" t="str">
        <f>IF(NOT($P1151=$P1150),SQRT(((T1150)/($Q1150))-S1150^2),"NA")</f>
        <v>NA</v>
      </c>
    </row>
    <row r="1151" spans="1:21" x14ac:dyDescent="0.2">
      <c r="A1151" s="2">
        <f>D1151-$D$2</f>
        <v>24.740000009536743</v>
      </c>
      <c r="B1151" s="2">
        <v>1.1622400283800001</v>
      </c>
      <c r="C1151" s="2">
        <f>IF(B1151&gt;B1150,B1151+(C1150-B1150),B1151+(C1150-B1150)+5+A1151-A1150)</f>
        <v>24.692239999769786</v>
      </c>
      <c r="D1151" s="2">
        <v>1577147216.8599999</v>
      </c>
      <c r="E1151" s="2">
        <v>440</v>
      </c>
      <c r="F1151" s="2">
        <v>898</v>
      </c>
      <c r="G1151" s="2">
        <v>631</v>
      </c>
      <c r="H1151" s="2">
        <v>698</v>
      </c>
      <c r="I1151" s="2">
        <v>284</v>
      </c>
      <c r="J1151" s="2">
        <f>$K$2*I1151+(1-$K$2)*J1150</f>
        <v>284.57177468748426</v>
      </c>
      <c r="K1151" s="2"/>
      <c r="L1151" s="2">
        <f>IF(O1151="low", $K$4*J1151+(1-$K$4)*L1150,L1150)</f>
        <v>285.17928337925071</v>
      </c>
      <c r="M1151" s="2">
        <f>IF(O1151="high", $K$4*J1151+(1-$K$4)*M1150,M1150)</f>
        <v>291.41333096042501</v>
      </c>
      <c r="N1151" s="2">
        <f>IF(O1151="high",(1-$K$8)*N1150+$K$8*(M1150-2),IF(O1151="low",(1-$K$8)*N1150+$K$8*(L1150+2),N1150))</f>
        <v>288.85838250149413</v>
      </c>
      <c r="O1151" s="2" t="str">
        <f>IF(J1151&gt;N1150+1,"high",IF(J1151&lt;N1150-1,"low","middle"))</f>
        <v>low</v>
      </c>
      <c r="P1151" s="2">
        <f>IF(O1151="low",250,IF(O1151="high",300,275))</f>
        <v>250</v>
      </c>
      <c r="Q1151" s="2">
        <f>IF(P1151=P1150,Q1150+1,1)</f>
        <v>19</v>
      </c>
      <c r="R1151" s="2">
        <f>IF(P1151=P1150,R1150+J1151,J1151)</f>
        <v>5437.5790461140496</v>
      </c>
      <c r="S1151" s="2" t="str">
        <f>IF(P1152=P1151,"NA",R1151/Q1151)</f>
        <v>NA</v>
      </c>
      <c r="T1151" s="2">
        <f>IF(P1151=P1150,T1150+J1151^2,J1151^2)</f>
        <v>1556198.7525413132</v>
      </c>
      <c r="U1151" s="2" t="str">
        <f>IF(NOT($P1152=$P1151),SQRT(((T1151)/($Q1151))-S1151^2),"NA")</f>
        <v>NA</v>
      </c>
    </row>
    <row r="1152" spans="1:21" x14ac:dyDescent="0.2">
      <c r="A1152" s="2">
        <f>D1152-$D$2</f>
        <v>24.760000228881836</v>
      </c>
      <c r="B1152" s="2">
        <v>1.1826481819200001</v>
      </c>
      <c r="C1152" s="2">
        <f>IF(B1152&gt;B1151,B1152+(C1151-B1151),B1152+(C1151-B1151)+5+A1152-A1151)</f>
        <v>24.712648153309786</v>
      </c>
      <c r="D1152" s="2">
        <v>1577147216.8800001</v>
      </c>
      <c r="E1152" s="2">
        <v>441</v>
      </c>
      <c r="F1152" s="2">
        <v>899</v>
      </c>
      <c r="G1152" s="2">
        <v>632</v>
      </c>
      <c r="H1152" s="2">
        <v>698</v>
      </c>
      <c r="I1152" s="2">
        <v>286</v>
      </c>
      <c r="J1152" s="2">
        <f>$K$2*I1152+(1-$K$2)*J1151</f>
        <v>284.8574197499874</v>
      </c>
      <c r="K1152" s="2"/>
      <c r="L1152" s="2">
        <f>IF(O1152="low", $K$4*J1152+(1-$K$4)*L1151,L1151)</f>
        <v>285.11491065339806</v>
      </c>
      <c r="M1152" s="2">
        <f>IF(O1152="high", $K$4*J1152+(1-$K$4)*M1151,M1151)</f>
        <v>291.41333096042501</v>
      </c>
      <c r="N1152" s="2">
        <f>IF(O1152="high",(1-$K$8)*N1151+$K$8*(M1151-2),IF(O1152="low",(1-$K$8)*N1151+$K$8*(L1151+2),N1151))</f>
        <v>288.77442754538197</v>
      </c>
      <c r="O1152" s="2" t="str">
        <f>IF(J1152&gt;N1151+1,"high",IF(J1152&lt;N1151-1,"low","middle"))</f>
        <v>low</v>
      </c>
      <c r="P1152" s="2">
        <f>IF(O1152="low",250,IF(O1152="high",300,275))</f>
        <v>250</v>
      </c>
      <c r="Q1152" s="2">
        <f>IF(P1152=P1151,Q1151+1,1)</f>
        <v>20</v>
      </c>
      <c r="R1152" s="2">
        <f>IF(P1152=P1151,R1151+J1152,J1152)</f>
        <v>5722.436465864037</v>
      </c>
      <c r="S1152" s="2" t="str">
        <f>IF(P1153=P1152,"NA",R1152/Q1152)</f>
        <v>NA</v>
      </c>
      <c r="T1152" s="2">
        <f>IF(P1152=P1151,T1151+J1152^2,J1152^2)</f>
        <v>1637342.5021279338</v>
      </c>
      <c r="U1152" s="2" t="str">
        <f>IF(NOT($P1153=$P1152),SQRT(((T1152)/($Q1152))-S1152^2),"NA")</f>
        <v>NA</v>
      </c>
    </row>
    <row r="1153" spans="1:21" x14ac:dyDescent="0.2">
      <c r="A1153" s="2">
        <f>D1153-$D$2</f>
        <v>24.790000200271606</v>
      </c>
      <c r="B1153" s="2">
        <v>1.2071540355699999</v>
      </c>
      <c r="C1153" s="2">
        <f>IF(B1153&gt;B1152,B1153+(C1152-B1152),B1153+(C1152-B1152)+5+A1153-A1152)</f>
        <v>24.737154006959784</v>
      </c>
      <c r="D1153" s="2">
        <v>1577147216.9100001</v>
      </c>
      <c r="E1153" s="2">
        <v>440</v>
      </c>
      <c r="F1153" s="2">
        <v>899</v>
      </c>
      <c r="G1153" s="2">
        <v>632</v>
      </c>
      <c r="H1153" s="2">
        <v>699</v>
      </c>
      <c r="I1153" s="2">
        <v>285</v>
      </c>
      <c r="J1153" s="2">
        <f>$K$2*I1153+(1-$K$2)*J1152</f>
        <v>284.88593579998997</v>
      </c>
      <c r="K1153" s="2"/>
      <c r="L1153" s="2">
        <f>IF(O1153="low", $K$4*J1153+(1-$K$4)*L1152,L1152)</f>
        <v>285.06911568271647</v>
      </c>
      <c r="M1153" s="2">
        <f>IF(O1153="high", $K$4*J1153+(1-$K$4)*M1152,M1152)</f>
        <v>291.41333096042501</v>
      </c>
      <c r="N1153" s="2">
        <f>IF(O1153="high",(1-$K$8)*N1152+$K$8*(M1152-2),IF(O1153="low",(1-$K$8)*N1152+$K$8*(L1152+2),N1152))</f>
        <v>288.69145170078275</v>
      </c>
      <c r="O1153" s="2" t="str">
        <f>IF(J1153&gt;N1152+1,"high",IF(J1153&lt;N1152-1,"low","middle"))</f>
        <v>low</v>
      </c>
      <c r="P1153" s="2">
        <f>IF(O1153="low",250,IF(O1153="high",300,275))</f>
        <v>250</v>
      </c>
      <c r="Q1153" s="2">
        <f>IF(P1153=P1152,Q1152+1,1)</f>
        <v>21</v>
      </c>
      <c r="R1153" s="2">
        <f>IF(P1153=P1152,R1152+J1153,J1153)</f>
        <v>6007.322401664027</v>
      </c>
      <c r="S1153" s="2" t="str">
        <f>IF(P1154=P1153,"NA",R1153/Q1153)</f>
        <v>NA</v>
      </c>
      <c r="T1153" s="2">
        <f>IF(P1153=P1152,T1152+J1153^2,J1153^2)</f>
        <v>1718502.4985445698</v>
      </c>
      <c r="U1153" s="2" t="str">
        <f>IF(NOT($P1154=$P1153),SQRT(((T1153)/($Q1153))-S1153^2),"NA")</f>
        <v>NA</v>
      </c>
    </row>
    <row r="1154" spans="1:21" x14ac:dyDescent="0.2">
      <c r="A1154" s="2">
        <f>D1154-$D$2</f>
        <v>24.81000018119812</v>
      </c>
      <c r="B1154" s="2">
        <v>1.2319900989499999</v>
      </c>
      <c r="C1154" s="2">
        <f>IF(B1154&gt;B1153,B1154+(C1153-B1153),B1154+(C1153-B1153)+5+A1154-A1153)</f>
        <v>24.761990070339785</v>
      </c>
      <c r="D1154" s="2">
        <v>1577147216.9300001</v>
      </c>
      <c r="E1154" s="2">
        <v>439</v>
      </c>
      <c r="F1154" s="2">
        <v>898</v>
      </c>
      <c r="G1154" s="2">
        <v>631</v>
      </c>
      <c r="H1154" s="2">
        <v>698</v>
      </c>
      <c r="I1154" s="2">
        <v>282</v>
      </c>
      <c r="J1154" s="2">
        <f>$K$2*I1154+(1-$K$2)*J1153</f>
        <v>284.30874863999202</v>
      </c>
      <c r="K1154" s="2"/>
      <c r="L1154" s="2">
        <f>IF(O1154="low", $K$4*J1154+(1-$K$4)*L1153,L1153)</f>
        <v>284.91704227417159</v>
      </c>
      <c r="M1154" s="2">
        <f>IF(O1154="high", $K$4*J1154+(1-$K$4)*M1153,M1153)</f>
        <v>291.41333096042501</v>
      </c>
      <c r="N1154" s="2">
        <f>IF(O1154="high",(1-$K$8)*N1153+$K$8*(M1153-2),IF(O1154="low",(1-$K$8)*N1153+$K$8*(L1153+2),N1153))</f>
        <v>288.61033489987938</v>
      </c>
      <c r="O1154" s="2" t="str">
        <f>IF(J1154&gt;N1153+1,"high",IF(J1154&lt;N1153-1,"low","middle"))</f>
        <v>low</v>
      </c>
      <c r="P1154" s="2">
        <f>IF(O1154="low",250,IF(O1154="high",300,275))</f>
        <v>250</v>
      </c>
      <c r="Q1154" s="2">
        <f>IF(P1154=P1153,Q1153+1,1)</f>
        <v>22</v>
      </c>
      <c r="R1154" s="2">
        <f>IF(P1154=P1153,R1153+J1154,J1154)</f>
        <v>6291.6311503040188</v>
      </c>
      <c r="S1154" s="2" t="str">
        <f>IF(P1155=P1154,"NA",R1154/Q1154)</f>
        <v>NA</v>
      </c>
      <c r="T1154" s="2">
        <f>IF(P1154=P1153,T1153+J1154^2,J1154^2)</f>
        <v>1799333.963097808</v>
      </c>
      <c r="U1154" s="2" t="str">
        <f>IF(NOT($P1155=$P1154),SQRT(((T1154)/($Q1154))-S1154^2),"NA")</f>
        <v>NA</v>
      </c>
    </row>
    <row r="1155" spans="1:21" x14ac:dyDescent="0.2">
      <c r="A1155" s="2">
        <f>D1155-$D$2</f>
        <v>24.830000162124634</v>
      </c>
      <c r="B1155" s="2">
        <v>1.25251507759</v>
      </c>
      <c r="C1155" s="2">
        <f>IF(B1155&gt;B1154,B1155+(C1154-B1154),B1155+(C1154-B1154)+5+A1155-A1154)</f>
        <v>24.782515048979786</v>
      </c>
      <c r="D1155" s="2">
        <v>1577147216.95</v>
      </c>
      <c r="E1155" s="2">
        <v>441</v>
      </c>
      <c r="F1155" s="2">
        <v>899</v>
      </c>
      <c r="G1155" s="2">
        <v>632</v>
      </c>
      <c r="H1155" s="2">
        <v>699</v>
      </c>
      <c r="I1155" s="2">
        <v>285</v>
      </c>
      <c r="J1155" s="2">
        <f>$K$2*I1155+(1-$K$2)*J1154</f>
        <v>284.44699891199366</v>
      </c>
      <c r="K1155" s="2"/>
      <c r="L1155" s="2">
        <f>IF(O1155="low", $K$4*J1155+(1-$K$4)*L1154,L1154)</f>
        <v>284.82303360173603</v>
      </c>
      <c r="M1155" s="2">
        <f>IF(O1155="high", $K$4*J1155+(1-$K$4)*M1154,M1154)</f>
        <v>291.41333096042501</v>
      </c>
      <c r="N1155" s="2">
        <f>IF(O1155="high",(1-$K$8)*N1154+$K$8*(M1154-2),IF(O1155="low",(1-$K$8)*N1154+$K$8*(L1154+2),N1154))</f>
        <v>288.52567026859396</v>
      </c>
      <c r="O1155" s="2" t="str">
        <f>IF(J1155&gt;N1154+1,"high",IF(J1155&lt;N1154-1,"low","middle"))</f>
        <v>low</v>
      </c>
      <c r="P1155" s="2">
        <f>IF(O1155="low",250,IF(O1155="high",300,275))</f>
        <v>250</v>
      </c>
      <c r="Q1155" s="2">
        <f>IF(P1155=P1154,Q1154+1,1)</f>
        <v>23</v>
      </c>
      <c r="R1155" s="2">
        <f>IF(P1155=P1154,R1154+J1155,J1155)</f>
        <v>6576.0781492160122</v>
      </c>
      <c r="S1155" s="2" t="str">
        <f>IF(P1156=P1155,"NA",R1155/Q1155)</f>
        <v>NA</v>
      </c>
      <c r="T1155" s="2">
        <f>IF(P1155=P1154,T1154+J1155^2,J1155^2)</f>
        <v>1880244.0582878478</v>
      </c>
      <c r="U1155" s="2" t="str">
        <f>IF(NOT($P1156=$P1155),SQRT(((T1155)/($Q1155))-S1155^2),"NA")</f>
        <v>NA</v>
      </c>
    </row>
    <row r="1156" spans="1:21" x14ac:dyDescent="0.2">
      <c r="A1156" s="2">
        <f>D1156-$D$2</f>
        <v>24.860000133514404</v>
      </c>
      <c r="B1156" s="2">
        <v>1.2768080234500001</v>
      </c>
      <c r="C1156" s="2">
        <f>IF(B1156&gt;B1155,B1156+(C1155-B1155),B1156+(C1155-B1155)+5+A1156-A1155)</f>
        <v>24.806807994839787</v>
      </c>
      <c r="D1156" s="2">
        <v>1577147216.98</v>
      </c>
      <c r="E1156" s="2">
        <v>440</v>
      </c>
      <c r="F1156" s="2">
        <v>899</v>
      </c>
      <c r="G1156" s="2">
        <v>632</v>
      </c>
      <c r="H1156" s="2">
        <v>699</v>
      </c>
      <c r="I1156" s="2">
        <v>285</v>
      </c>
      <c r="J1156" s="2">
        <f>$K$2*I1156+(1-$K$2)*J1155</f>
        <v>284.55759912959491</v>
      </c>
      <c r="K1156" s="2"/>
      <c r="L1156" s="2">
        <f>IF(O1156="low", $K$4*J1156+(1-$K$4)*L1155,L1155)</f>
        <v>284.76994670730778</v>
      </c>
      <c r="M1156" s="2">
        <f>IF(O1156="high", $K$4*J1156+(1-$K$4)*M1155,M1155)</f>
        <v>291.41333096042501</v>
      </c>
      <c r="N1156" s="2">
        <f>IF(O1156="high",(1-$K$8)*N1155+$K$8*(M1155-2),IF(O1156="low",(1-$K$8)*N1155+$K$8*(L1155+2),N1155))</f>
        <v>288.44053843525103</v>
      </c>
      <c r="O1156" s="2" t="str">
        <f>IF(J1156&gt;N1155+1,"high",IF(J1156&lt;N1155-1,"low","middle"))</f>
        <v>low</v>
      </c>
      <c r="P1156" s="2">
        <f>IF(O1156="low",250,IF(O1156="high",300,275))</f>
        <v>250</v>
      </c>
      <c r="Q1156" s="2">
        <f>IF(P1156=P1155,Q1155+1,1)</f>
        <v>24</v>
      </c>
      <c r="R1156" s="2">
        <f>IF(P1156=P1155,R1155+J1156,J1156)</f>
        <v>6860.6357483456068</v>
      </c>
      <c r="S1156" s="2" t="str">
        <f>IF(P1157=P1156,"NA",R1156/Q1156)</f>
        <v>NA</v>
      </c>
      <c r="T1156" s="2">
        <f>IF(P1156=P1155,T1155+J1156^2,J1156^2)</f>
        <v>1961217.0855102469</v>
      </c>
      <c r="U1156" s="2" t="str">
        <f>IF(NOT($P1157=$P1156),SQRT(((T1156)/($Q1156))-S1156^2),"NA")</f>
        <v>NA</v>
      </c>
    </row>
    <row r="1157" spans="1:21" x14ac:dyDescent="0.2">
      <c r="A1157" s="2">
        <f>D1157-$D$2</f>
        <v>24.880000114440918</v>
      </c>
      <c r="B1157" s="2">
        <v>1.2974691390999999</v>
      </c>
      <c r="C1157" s="2">
        <f>IF(B1157&gt;B1156,B1157+(C1156-B1156),B1157+(C1156-B1156)+5+A1157-A1156)</f>
        <v>24.827469110489783</v>
      </c>
      <c r="D1157" s="2">
        <v>1577147217</v>
      </c>
      <c r="E1157" s="2">
        <v>441</v>
      </c>
      <c r="F1157" s="2">
        <v>897</v>
      </c>
      <c r="G1157" s="2">
        <v>632</v>
      </c>
      <c r="H1157" s="2">
        <v>699</v>
      </c>
      <c r="I1157" s="2">
        <v>285</v>
      </c>
      <c r="J1157" s="2">
        <f>$K$2*I1157+(1-$K$2)*J1156</f>
        <v>284.64607930367595</v>
      </c>
      <c r="K1157" s="2"/>
      <c r="L1157" s="2">
        <f>IF(O1157="low", $K$4*J1157+(1-$K$4)*L1156,L1156)</f>
        <v>284.74517322658141</v>
      </c>
      <c r="M1157" s="2">
        <f>IF(O1157="high", $K$4*J1157+(1-$K$4)*M1156,M1156)</f>
        <v>291.41333096042501</v>
      </c>
      <c r="N1157" s="2">
        <f>IF(O1157="high",(1-$K$8)*N1156+$K$8*(M1156-2),IF(O1157="low",(1-$K$8)*N1156+$K$8*(L1156+2),N1156))</f>
        <v>288.35700884885387</v>
      </c>
      <c r="O1157" s="2" t="str">
        <f>IF(J1157&gt;N1156+1,"high",IF(J1157&lt;N1156-1,"low","middle"))</f>
        <v>low</v>
      </c>
      <c r="P1157" s="2">
        <f>IF(O1157="low",250,IF(O1157="high",300,275))</f>
        <v>250</v>
      </c>
      <c r="Q1157" s="2">
        <f>IF(P1157=P1156,Q1156+1,1)</f>
        <v>25</v>
      </c>
      <c r="R1157" s="2">
        <f>IF(P1157=P1156,R1156+J1157,J1157)</f>
        <v>7145.2818276492826</v>
      </c>
      <c r="S1157" s="2" t="str">
        <f>IF(P1158=P1157,"NA",R1157/Q1157)</f>
        <v>NA</v>
      </c>
      <c r="T1157" s="2">
        <f>IF(P1157=P1156,T1156+J1157^2,J1157^2)</f>
        <v>2042240.4759732014</v>
      </c>
      <c r="U1157" s="2" t="str">
        <f>IF(NOT($P1158=$P1157),SQRT(((T1157)/($Q1157))-S1157^2),"NA")</f>
        <v>NA</v>
      </c>
    </row>
    <row r="1158" spans="1:21" x14ac:dyDescent="0.2">
      <c r="A1158" s="2">
        <f>D1158-$D$2</f>
        <v>24.900000095367432</v>
      </c>
      <c r="B1158" s="2">
        <v>1.3218500614199999</v>
      </c>
      <c r="C1158" s="2">
        <f>IF(B1158&gt;B1157,B1158+(C1157-B1157),B1158+(C1157-B1157)+5+A1158-A1157)</f>
        <v>24.851850032809786</v>
      </c>
      <c r="D1158" s="2">
        <v>1577147217.02</v>
      </c>
      <c r="E1158" s="2">
        <v>440</v>
      </c>
      <c r="F1158" s="2">
        <v>900</v>
      </c>
      <c r="G1158" s="2">
        <v>631</v>
      </c>
      <c r="H1158" s="2">
        <v>698</v>
      </c>
      <c r="I1158" s="2">
        <v>284</v>
      </c>
      <c r="J1158" s="2">
        <f>$K$2*I1158+(1-$K$2)*J1157</f>
        <v>284.51686344294075</v>
      </c>
      <c r="K1158" s="2"/>
      <c r="L1158" s="2">
        <f>IF(O1158="low", $K$4*J1158+(1-$K$4)*L1157,L1157)</f>
        <v>284.6995112698533</v>
      </c>
      <c r="M1158" s="2">
        <f>IF(O1158="high", $K$4*J1158+(1-$K$4)*M1157,M1157)</f>
        <v>291.41333096042501</v>
      </c>
      <c r="N1158" s="2">
        <f>IF(O1158="high",(1-$K$8)*N1157+$K$8*(M1157-2),IF(O1158="low",(1-$K$8)*N1157+$K$8*(L1157+2),N1157))</f>
        <v>288.27641706774023</v>
      </c>
      <c r="O1158" s="2" t="str">
        <f>IF(J1158&gt;N1157+1,"high",IF(J1158&lt;N1157-1,"low","middle"))</f>
        <v>low</v>
      </c>
      <c r="P1158" s="2">
        <f>IF(O1158="low",250,IF(O1158="high",300,275))</f>
        <v>250</v>
      </c>
      <c r="Q1158" s="2">
        <f>IF(P1158=P1157,Q1157+1,1)</f>
        <v>26</v>
      </c>
      <c r="R1158" s="2">
        <f>IF(P1158=P1157,R1157+J1158,J1158)</f>
        <v>7429.7986910922236</v>
      </c>
      <c r="S1158" s="2" t="str">
        <f>IF(P1159=P1158,"NA",R1158/Q1158)</f>
        <v>NA</v>
      </c>
      <c r="T1158" s="2">
        <f>IF(P1158=P1157,T1157+J1158^2,J1158^2)</f>
        <v>2123190.3215566105</v>
      </c>
      <c r="U1158" s="2" t="str">
        <f>IF(NOT($P1159=$P1158),SQRT(((T1158)/($Q1158))-S1158^2),"NA")</f>
        <v>NA</v>
      </c>
    </row>
    <row r="1159" spans="1:21" x14ac:dyDescent="0.2">
      <c r="A1159" s="2">
        <f>D1159-$D$2</f>
        <v>24.920000076293945</v>
      </c>
      <c r="B1159" s="2">
        <v>1.3424501419099999</v>
      </c>
      <c r="C1159" s="2">
        <f>IF(B1159&gt;B1158,B1159+(C1158-B1158),B1159+(C1158-B1158)+5+A1159-A1158)</f>
        <v>24.872450113299784</v>
      </c>
      <c r="D1159" s="2">
        <v>1577147217.04</v>
      </c>
      <c r="E1159" s="2">
        <v>437</v>
      </c>
      <c r="F1159" s="2">
        <v>899</v>
      </c>
      <c r="G1159" s="2">
        <v>631</v>
      </c>
      <c r="H1159" s="2">
        <v>696</v>
      </c>
      <c r="I1159" s="2">
        <v>283</v>
      </c>
      <c r="J1159" s="2">
        <f>$K$2*I1159+(1-$K$2)*J1158</f>
        <v>284.21349075435262</v>
      </c>
      <c r="K1159" s="2"/>
      <c r="L1159" s="2">
        <f>IF(O1159="low", $K$4*J1159+(1-$K$4)*L1158,L1158)</f>
        <v>284.60230716675318</v>
      </c>
      <c r="M1159" s="2">
        <f>IF(O1159="high", $K$4*J1159+(1-$K$4)*M1158,M1158)</f>
        <v>291.41333096042501</v>
      </c>
      <c r="N1159" s="2">
        <f>IF(O1159="high",(1-$K$8)*N1158+$K$8*(M1158-2),IF(O1159="low",(1-$K$8)*N1158+$K$8*(L1158+2),N1158))</f>
        <v>288.19757177784584</v>
      </c>
      <c r="O1159" s="2" t="str">
        <f>IF(J1159&gt;N1158+1,"high",IF(J1159&lt;N1158-1,"low","middle"))</f>
        <v>low</v>
      </c>
      <c r="P1159" s="2">
        <f>IF(O1159="low",250,IF(O1159="high",300,275))</f>
        <v>250</v>
      </c>
      <c r="Q1159" s="2">
        <f>IF(P1159=P1158,Q1158+1,1)</f>
        <v>27</v>
      </c>
      <c r="R1159" s="2">
        <f>IF(P1159=P1158,R1158+J1159,J1159)</f>
        <v>7714.0121818465759</v>
      </c>
      <c r="S1159" s="2" t="str">
        <f>IF(P1160=P1159,"NA",R1159/Q1159)</f>
        <v>NA</v>
      </c>
      <c r="T1159" s="2">
        <f>IF(P1159=P1158,T1158+J1159^2,J1159^2)</f>
        <v>2203967.6298833848</v>
      </c>
      <c r="U1159" s="2" t="str">
        <f>IF(NOT($P1160=$P1159),SQRT(((T1159)/($Q1159))-S1159^2),"NA")</f>
        <v>NA</v>
      </c>
    </row>
    <row r="1160" spans="1:21" x14ac:dyDescent="0.2">
      <c r="A1160" s="2">
        <f>D1160-$D$2</f>
        <v>24.950000047683716</v>
      </c>
      <c r="B1160" s="2">
        <v>1.3671681881</v>
      </c>
      <c r="C1160" s="2">
        <f>IF(B1160&gt;B1159,B1160+(C1159-B1159),B1160+(C1159-B1159)+5+A1160-A1159)</f>
        <v>24.897168159489784</v>
      </c>
      <c r="D1160" s="2">
        <v>1577147217.0699999</v>
      </c>
      <c r="E1160" s="2">
        <v>442</v>
      </c>
      <c r="F1160" s="2">
        <v>899</v>
      </c>
      <c r="G1160" s="2">
        <v>633</v>
      </c>
      <c r="H1160" s="2">
        <v>700</v>
      </c>
      <c r="I1160" s="2">
        <v>286</v>
      </c>
      <c r="J1160" s="2">
        <f>$K$2*I1160+(1-$K$2)*J1159</f>
        <v>284.57079260348212</v>
      </c>
      <c r="K1160" s="2"/>
      <c r="L1160" s="2">
        <f>IF(O1160="low", $K$4*J1160+(1-$K$4)*L1159,L1159)</f>
        <v>284.596004254099</v>
      </c>
      <c r="M1160" s="2">
        <f>IF(O1160="high", $K$4*J1160+(1-$K$4)*M1159,M1159)</f>
        <v>291.41333096042501</v>
      </c>
      <c r="N1160" s="2">
        <f>IF(O1160="high",(1-$K$8)*N1159+$K$8*(M1159-2),IF(O1160="low",(1-$K$8)*N1159+$K$8*(L1159+2),N1159))</f>
        <v>288.11780854729119</v>
      </c>
      <c r="O1160" s="2" t="str">
        <f>IF(J1160&gt;N1159+1,"high",IF(J1160&lt;N1159-1,"low","middle"))</f>
        <v>low</v>
      </c>
      <c r="P1160" s="2">
        <f>IF(O1160="low",250,IF(O1160="high",300,275))</f>
        <v>250</v>
      </c>
      <c r="Q1160" s="2">
        <f>IF(P1160=P1159,Q1159+1,1)</f>
        <v>28</v>
      </c>
      <c r="R1160" s="2">
        <f>IF(P1160=P1159,R1159+J1160,J1160)</f>
        <v>7998.5829744500579</v>
      </c>
      <c r="S1160" s="2" t="str">
        <f>IF(P1161=P1160,"NA",R1160/Q1160)</f>
        <v>NA</v>
      </c>
      <c r="T1160" s="2">
        <f>IF(P1160=P1159,T1159+J1160^2,J1160^2)</f>
        <v>2284948.1658863588</v>
      </c>
      <c r="U1160" s="2" t="str">
        <f>IF(NOT($P1161=$P1160),SQRT(((T1160)/($Q1160))-S1160^2),"NA")</f>
        <v>NA</v>
      </c>
    </row>
    <row r="1161" spans="1:21" x14ac:dyDescent="0.2">
      <c r="A1161" s="2">
        <f>D1161-$D$2</f>
        <v>24.970000028610229</v>
      </c>
      <c r="B1161" s="2">
        <v>1.39168310165</v>
      </c>
      <c r="C1161" s="2">
        <f>IF(B1161&gt;B1160,B1161+(C1160-B1160),B1161+(C1160-B1160)+5+A1161-A1160)</f>
        <v>24.921683073039784</v>
      </c>
      <c r="D1161" s="2">
        <v>1577147217.0899999</v>
      </c>
      <c r="E1161" s="2">
        <v>441</v>
      </c>
      <c r="F1161" s="2">
        <v>899</v>
      </c>
      <c r="G1161" s="2">
        <v>632</v>
      </c>
      <c r="H1161" s="2">
        <v>699</v>
      </c>
      <c r="I1161" s="2">
        <v>285</v>
      </c>
      <c r="J1161" s="2">
        <f>$K$2*I1161+(1-$K$2)*J1160</f>
        <v>284.65663408278567</v>
      </c>
      <c r="K1161" s="2"/>
      <c r="L1161" s="2">
        <f>IF(O1161="low", $K$4*J1161+(1-$K$4)*L1160,L1160)</f>
        <v>284.60813021983637</v>
      </c>
      <c r="M1161" s="2">
        <f>IF(O1161="high", $K$4*J1161+(1-$K$4)*M1160,M1160)</f>
        <v>291.41333096042501</v>
      </c>
      <c r="N1161" s="2">
        <f>IF(O1161="high",(1-$K$8)*N1160+$K$8*(M1160-2),IF(O1161="low",(1-$K$8)*N1160+$K$8*(L1160+2),N1160))</f>
        <v>288.04171833263155</v>
      </c>
      <c r="O1161" s="2" t="str">
        <f>IF(J1161&gt;N1160+1,"high",IF(J1161&lt;N1160-1,"low","middle"))</f>
        <v>low</v>
      </c>
      <c r="P1161" s="2">
        <f>IF(O1161="low",250,IF(O1161="high",300,275))</f>
        <v>250</v>
      </c>
      <c r="Q1161" s="2">
        <f>IF(P1161=P1160,Q1160+1,1)</f>
        <v>29</v>
      </c>
      <c r="R1161" s="2">
        <f>IF(P1161=P1160,R1160+J1161,J1161)</f>
        <v>8283.2396085328437</v>
      </c>
      <c r="S1161" s="2" t="str">
        <f>IF(P1162=P1161,"NA",R1161/Q1161)</f>
        <v>NA</v>
      </c>
      <c r="T1161" s="2">
        <f>IF(P1161=P1160,T1160+J1161^2,J1161^2)</f>
        <v>2365977.5652136998</v>
      </c>
      <c r="U1161" s="2" t="str">
        <f>IF(NOT($P1162=$P1161),SQRT(((T1161)/($Q1161))-S1161^2),"NA")</f>
        <v>NA</v>
      </c>
    </row>
    <row r="1162" spans="1:21" x14ac:dyDescent="0.2">
      <c r="A1162" s="2">
        <f>D1162-$D$2</f>
        <v>24.990000009536743</v>
      </c>
      <c r="B1162" s="2">
        <v>1.41198611259</v>
      </c>
      <c r="C1162" s="2">
        <f>IF(B1162&gt;B1161,B1162+(C1161-B1161),B1162+(C1161-B1161)+5+A1162-A1161)</f>
        <v>24.941986083979785</v>
      </c>
      <c r="D1162" s="2">
        <v>1577147217.1099999</v>
      </c>
      <c r="E1162" s="2">
        <v>439</v>
      </c>
      <c r="F1162" s="2">
        <v>899</v>
      </c>
      <c r="G1162" s="2">
        <v>632</v>
      </c>
      <c r="H1162" s="2">
        <v>697</v>
      </c>
      <c r="I1162" s="2">
        <v>284</v>
      </c>
      <c r="J1162" s="2">
        <f>$K$2*I1162+(1-$K$2)*J1161</f>
        <v>284.52530726622854</v>
      </c>
      <c r="K1162" s="2"/>
      <c r="L1162" s="2">
        <f>IF(O1162="low", $K$4*J1162+(1-$K$4)*L1161,L1161)</f>
        <v>284.59156562911483</v>
      </c>
      <c r="M1162" s="2">
        <f>IF(O1162="high", $K$4*J1162+(1-$K$4)*M1161,M1161)</f>
        <v>291.41333096042501</v>
      </c>
      <c r="N1162" s="2">
        <f>IF(O1162="high",(1-$K$8)*N1161+$K$8*(M1161-2),IF(O1162="low",(1-$K$8)*N1161+$K$8*(L1161+2),N1161))</f>
        <v>287.97003892699178</v>
      </c>
      <c r="O1162" s="2" t="str">
        <f>IF(J1162&gt;N1161+1,"high",IF(J1162&lt;N1161-1,"low","middle"))</f>
        <v>low</v>
      </c>
      <c r="P1162" s="2">
        <f>IF(O1162="low",250,IF(O1162="high",300,275))</f>
        <v>250</v>
      </c>
      <c r="Q1162" s="2">
        <f>IF(P1162=P1161,Q1161+1,1)</f>
        <v>30</v>
      </c>
      <c r="R1162" s="2">
        <f>IF(P1162=P1161,R1161+J1162,J1162)</f>
        <v>8567.7649157990727</v>
      </c>
      <c r="S1162" s="2" t="str">
        <f>IF(P1163=P1162,"NA",R1162/Q1162)</f>
        <v>NA</v>
      </c>
      <c r="T1162" s="2">
        <f>IF(P1162=P1161,T1161+J1162^2,J1162^2)</f>
        <v>2446932.2156886416</v>
      </c>
      <c r="U1162" s="2" t="str">
        <f>IF(NOT($P1163=$P1162),SQRT(((T1162)/($Q1162))-S1162^2),"NA")</f>
        <v>NA</v>
      </c>
    </row>
    <row r="1163" spans="1:21" x14ac:dyDescent="0.2">
      <c r="A1163" s="2">
        <f>D1163-$D$2</f>
        <v>25.020000219345093</v>
      </c>
      <c r="B1163" s="2">
        <v>1.4364202022599999</v>
      </c>
      <c r="C1163" s="2">
        <f>IF(B1163&gt;B1162,B1163+(C1162-B1162),B1163+(C1162-B1162)+5+A1163-A1162)</f>
        <v>24.966420173649784</v>
      </c>
      <c r="D1163" s="2">
        <v>1577147217.1400001</v>
      </c>
      <c r="E1163" s="2">
        <v>441</v>
      </c>
      <c r="F1163" s="2">
        <v>898</v>
      </c>
      <c r="G1163" s="2">
        <v>633</v>
      </c>
      <c r="H1163" s="2">
        <v>698</v>
      </c>
      <c r="I1163" s="2">
        <v>285</v>
      </c>
      <c r="J1163" s="2">
        <f>$K$2*I1163+(1-$K$2)*J1162</f>
        <v>284.62024581298283</v>
      </c>
      <c r="K1163" s="2"/>
      <c r="L1163" s="2">
        <f>IF(O1163="low", $K$4*J1163+(1-$K$4)*L1162,L1162)</f>
        <v>284.59730166588844</v>
      </c>
      <c r="M1163" s="2">
        <f>IF(O1163="high", $K$4*J1163+(1-$K$4)*M1162,M1162)</f>
        <v>291.41333096042501</v>
      </c>
      <c r="N1163" s="2">
        <f>IF(O1163="high",(1-$K$8)*N1162+$K$8*(M1162-2),IF(O1163="low",(1-$K$8)*N1162+$K$8*(L1162+2),N1162))</f>
        <v>287.9011152620979</v>
      </c>
      <c r="O1163" s="2" t="str">
        <f>IF(J1163&gt;N1162+1,"high",IF(J1163&lt;N1162-1,"low","middle"))</f>
        <v>low</v>
      </c>
      <c r="P1163" s="2">
        <f>IF(O1163="low",250,IF(O1163="high",300,275))</f>
        <v>250</v>
      </c>
      <c r="Q1163" s="2">
        <f>IF(P1163=P1162,Q1162+1,1)</f>
        <v>31</v>
      </c>
      <c r="R1163" s="2">
        <f>IF(P1163=P1162,R1162+J1163,J1163)</f>
        <v>8852.3851616120555</v>
      </c>
      <c r="S1163" s="2" t="str">
        <f>IF(P1164=P1163,"NA",R1163/Q1163)</f>
        <v>NA</v>
      </c>
      <c r="T1163" s="2">
        <f>IF(P1163=P1162,T1162+J1163^2,J1163^2)</f>
        <v>2527940.9000152843</v>
      </c>
      <c r="U1163" s="2" t="str">
        <f>IF(NOT($P1164=$P1163),SQRT(((T1163)/($Q1163))-S1163^2),"NA")</f>
        <v>NA</v>
      </c>
    </row>
    <row r="1164" spans="1:21" x14ac:dyDescent="0.2">
      <c r="A1164" s="2">
        <f>D1164-$D$2</f>
        <v>25.040000200271606</v>
      </c>
      <c r="B1164" s="2">
        <v>1.4571750163999999</v>
      </c>
      <c r="C1164" s="2">
        <f>IF(B1164&gt;B1163,B1164+(C1163-B1163),B1164+(C1163-B1163)+5+A1164-A1163)</f>
        <v>24.987174987789786</v>
      </c>
      <c r="D1164" s="2">
        <v>1577147217.1600001</v>
      </c>
      <c r="E1164" s="2">
        <v>442</v>
      </c>
      <c r="F1164" s="2">
        <v>899</v>
      </c>
      <c r="G1164" s="2">
        <v>632</v>
      </c>
      <c r="H1164" s="2">
        <v>699</v>
      </c>
      <c r="I1164" s="2">
        <v>285</v>
      </c>
      <c r="J1164" s="2">
        <f>$K$2*I1164+(1-$K$2)*J1163</f>
        <v>284.69619665038624</v>
      </c>
      <c r="K1164" s="2"/>
      <c r="L1164" s="2">
        <f>IF(O1164="low", $K$4*J1164+(1-$K$4)*L1163,L1163)</f>
        <v>284.617080662788</v>
      </c>
      <c r="M1164" s="2">
        <f>IF(O1164="high", $K$4*J1164+(1-$K$4)*M1163,M1163)</f>
        <v>291.41333096042501</v>
      </c>
      <c r="N1164" s="2">
        <f>IF(O1164="high",(1-$K$8)*N1163+$K$8*(M1163-2),IF(O1164="low",(1-$K$8)*N1163+$K$8*(L1163+2),N1163))</f>
        <v>287.83592458228742</v>
      </c>
      <c r="O1164" s="2" t="str">
        <f>IF(J1164&gt;N1163+1,"high",IF(J1164&lt;N1163-1,"low","middle"))</f>
        <v>low</v>
      </c>
      <c r="P1164" s="2">
        <f>IF(O1164="low",250,IF(O1164="high",300,275))</f>
        <v>250</v>
      </c>
      <c r="Q1164" s="2">
        <f>IF(P1164=P1163,Q1163+1,1)</f>
        <v>32</v>
      </c>
      <c r="R1164" s="2">
        <f>IF(P1164=P1163,R1163+J1164,J1164)</f>
        <v>9137.0813582624414</v>
      </c>
      <c r="S1164" s="2" t="str">
        <f>IF(P1165=P1164,"NA",R1164/Q1164)</f>
        <v>NA</v>
      </c>
      <c r="T1164" s="2">
        <f>IF(P1164=P1163,T1163+J1164^2,J1164^2)</f>
        <v>2608992.8244024799</v>
      </c>
      <c r="U1164" s="2" t="str">
        <f>IF(NOT($P1165=$P1164),SQRT(((T1164)/($Q1164))-S1164^2),"NA")</f>
        <v>NA</v>
      </c>
    </row>
    <row r="1165" spans="1:21" x14ac:dyDescent="0.2">
      <c r="A1165" s="2">
        <f>D1165-$D$2</f>
        <v>25.06000018119812</v>
      </c>
      <c r="B1165" s="2">
        <v>1.4816989898699999</v>
      </c>
      <c r="C1165" s="2">
        <f>IF(B1165&gt;B1164,B1165+(C1164-B1164),B1165+(C1164-B1164)+5+A1165-A1164)</f>
        <v>25.011698961259786</v>
      </c>
      <c r="D1165" s="2">
        <v>1577147217.1800001</v>
      </c>
      <c r="E1165" s="2">
        <v>440</v>
      </c>
      <c r="F1165" s="2">
        <v>899</v>
      </c>
      <c r="G1165" s="2">
        <v>632</v>
      </c>
      <c r="H1165" s="2">
        <v>698</v>
      </c>
      <c r="I1165" s="2">
        <v>286</v>
      </c>
      <c r="J1165" s="2">
        <f>$K$2*I1165+(1-$K$2)*J1164</f>
        <v>284.95695732030902</v>
      </c>
      <c r="K1165" s="2"/>
      <c r="L1165" s="2">
        <f>IF(O1165="low", $K$4*J1165+(1-$K$4)*L1164,L1164)</f>
        <v>284.68505599429221</v>
      </c>
      <c r="M1165" s="2">
        <f>IF(O1165="high", $K$4*J1165+(1-$K$4)*M1164,M1164)</f>
        <v>291.41333096042501</v>
      </c>
      <c r="N1165" s="2">
        <f>IF(O1165="high",(1-$K$8)*N1164+$K$8*(M1164-2),IF(O1165="low",(1-$K$8)*N1164+$K$8*(L1164+2),N1164))</f>
        <v>287.77498238631244</v>
      </c>
      <c r="O1165" s="2" t="str">
        <f>IF(J1165&gt;N1164+1,"high",IF(J1165&lt;N1164-1,"low","middle"))</f>
        <v>low</v>
      </c>
      <c r="P1165" s="2">
        <f>IF(O1165="low",250,IF(O1165="high",300,275))</f>
        <v>250</v>
      </c>
      <c r="Q1165" s="2">
        <f>IF(P1165=P1164,Q1164+1,1)</f>
        <v>33</v>
      </c>
      <c r="R1165" s="2">
        <f>IF(P1165=P1164,R1164+J1165,J1165)</f>
        <v>9422.0383155827512</v>
      </c>
      <c r="S1165" s="2" t="str">
        <f>IF(P1166=P1165,"NA",R1165/Q1165)</f>
        <v>NA</v>
      </c>
      <c r="T1165" s="2">
        <f>IF(P1165=P1164,T1164+J1165^2,J1165^2)</f>
        <v>2690193.2919277283</v>
      </c>
      <c r="U1165" s="2" t="str">
        <f>IF(NOT($P1166=$P1165),SQRT(((T1165)/($Q1165))-S1165^2),"NA")</f>
        <v>NA</v>
      </c>
    </row>
    <row r="1166" spans="1:21" x14ac:dyDescent="0.2">
      <c r="A1166" s="2">
        <f>D1166-$D$2</f>
        <v>25.090000152587891</v>
      </c>
      <c r="B1166" s="2">
        <v>1.50629806519</v>
      </c>
      <c r="C1166" s="2">
        <f>IF(B1166&gt;B1165,B1166+(C1165-B1165),B1166+(C1165-B1165)+5+A1166-A1165)</f>
        <v>25.036298036579783</v>
      </c>
      <c r="D1166" s="2">
        <v>1577147217.21</v>
      </c>
      <c r="E1166" s="2">
        <v>441</v>
      </c>
      <c r="F1166" s="2">
        <v>901</v>
      </c>
      <c r="G1166" s="2">
        <v>633</v>
      </c>
      <c r="H1166" s="2">
        <v>698</v>
      </c>
      <c r="I1166" s="2">
        <v>285</v>
      </c>
      <c r="J1166" s="2">
        <f>$K$2*I1166+(1-$K$2)*J1165</f>
        <v>284.96556585624722</v>
      </c>
      <c r="K1166" s="2"/>
      <c r="L1166" s="2">
        <f>IF(O1166="low", $K$4*J1166+(1-$K$4)*L1165,L1165)</f>
        <v>284.7411579666832</v>
      </c>
      <c r="M1166" s="2">
        <f>IF(O1166="high", $K$4*J1166+(1-$K$4)*M1165,M1165)</f>
        <v>291.41333096042501</v>
      </c>
      <c r="N1166" s="2">
        <f>IF(O1166="high",(1-$K$8)*N1165+$K$8*(M1165-2),IF(O1166="low",(1-$K$8)*N1165+$K$8*(L1165+2),N1165))</f>
        <v>287.72048606671137</v>
      </c>
      <c r="O1166" s="2" t="str">
        <f>IF(J1166&gt;N1165+1,"high",IF(J1166&lt;N1165-1,"low","middle"))</f>
        <v>low</v>
      </c>
      <c r="P1166" s="2">
        <f>IF(O1166="low",250,IF(O1166="high",300,275))</f>
        <v>250</v>
      </c>
      <c r="Q1166" s="2">
        <f>IF(P1166=P1165,Q1165+1,1)</f>
        <v>34</v>
      </c>
      <c r="R1166" s="2">
        <f>IF(P1166=P1165,R1165+J1166,J1166)</f>
        <v>9707.0038814389991</v>
      </c>
      <c r="S1166" s="2" t="str">
        <f>IF(P1167=P1166,"NA",R1166/Q1166)</f>
        <v>NA</v>
      </c>
      <c r="T1166" s="2">
        <f>IF(P1166=P1165,T1165+J1166^2,J1166^2)</f>
        <v>2771398.6656514993</v>
      </c>
      <c r="U1166" s="2" t="str">
        <f>IF(NOT($P1167=$P1166),SQRT(((T1166)/($Q1166))-S1166^2),"NA")</f>
        <v>NA</v>
      </c>
    </row>
    <row r="1167" spans="1:21" x14ac:dyDescent="0.2">
      <c r="A1167" s="2">
        <f>D1167-$D$2</f>
        <v>25.110000133514404</v>
      </c>
      <c r="B1167" s="2">
        <v>1.52685403824</v>
      </c>
      <c r="C1167" s="2">
        <f>IF(B1167&gt;B1166,B1167+(C1166-B1166),B1167+(C1166-B1166)+5+A1167-A1166)</f>
        <v>25.056854009629784</v>
      </c>
      <c r="D1167" s="2">
        <v>1577147217.23</v>
      </c>
      <c r="E1167" s="2">
        <v>439</v>
      </c>
      <c r="F1167" s="2">
        <v>899</v>
      </c>
      <c r="G1167" s="2">
        <v>631</v>
      </c>
      <c r="H1167" s="2">
        <v>697</v>
      </c>
      <c r="I1167" s="2">
        <v>284</v>
      </c>
      <c r="J1167" s="2">
        <f>$K$2*I1167+(1-$K$2)*J1166</f>
        <v>284.7724526849978</v>
      </c>
      <c r="K1167" s="2"/>
      <c r="L1167" s="2">
        <f>IF(O1167="low", $K$4*J1167+(1-$K$4)*L1166,L1166)</f>
        <v>284.74741691034615</v>
      </c>
      <c r="M1167" s="2">
        <f>IF(O1167="high", $K$4*J1167+(1-$K$4)*M1166,M1166)</f>
        <v>291.41333096042501</v>
      </c>
      <c r="N1167" s="2">
        <f>IF(O1167="high",(1-$K$8)*N1166+$K$8*(M1166-2),IF(O1167="low",(1-$K$8)*N1166+$K$8*(L1166+2),N1166))</f>
        <v>287.67151966170991</v>
      </c>
      <c r="O1167" s="2" t="str">
        <f>IF(J1167&gt;N1166+1,"high",IF(J1167&lt;N1166-1,"low","middle"))</f>
        <v>low</v>
      </c>
      <c r="P1167" s="2">
        <f>IF(O1167="low",250,IF(O1167="high",300,275))</f>
        <v>250</v>
      </c>
      <c r="Q1167" s="2">
        <f>IF(P1167=P1166,Q1166+1,1)</f>
        <v>35</v>
      </c>
      <c r="R1167" s="2">
        <f>IF(P1167=P1166,R1166+J1167,J1167)</f>
        <v>9991.776334123997</v>
      </c>
      <c r="S1167" s="2" t="str">
        <f>IF(P1168=P1167,"NA",R1167/Q1167)</f>
        <v>NA</v>
      </c>
      <c r="T1167" s="2">
        <f>IF(P1167=P1166,T1166+J1167^2,J1167^2)</f>
        <v>2852494.0154597284</v>
      </c>
      <c r="U1167" s="2" t="str">
        <f>IF(NOT($P1168=$P1167),SQRT(((T1167)/($Q1167))-S1167^2),"NA")</f>
        <v>NA</v>
      </c>
    </row>
    <row r="1168" spans="1:21" x14ac:dyDescent="0.2">
      <c r="A1168" s="2">
        <f>D1168-$D$2</f>
        <v>25.130000114440918</v>
      </c>
      <c r="B1168" s="2">
        <v>1.5514240264900001</v>
      </c>
      <c r="C1168" s="2">
        <f>IF(B1168&gt;B1167,B1168+(C1167-B1167),B1168+(C1167-B1167)+5+A1168-A1167)</f>
        <v>25.081423997879785</v>
      </c>
      <c r="D1168" s="2">
        <v>1577147217.25</v>
      </c>
      <c r="E1168" s="2">
        <v>441</v>
      </c>
      <c r="F1168" s="2">
        <v>898</v>
      </c>
      <c r="G1168" s="2">
        <v>632</v>
      </c>
      <c r="H1168" s="2">
        <v>697</v>
      </c>
      <c r="I1168" s="2">
        <v>287</v>
      </c>
      <c r="J1168" s="2">
        <f>$K$2*I1168+(1-$K$2)*J1167</f>
        <v>285.21796214799826</v>
      </c>
      <c r="K1168" s="2"/>
      <c r="L1168" s="2">
        <f>IF(O1168="low", $K$4*J1168+(1-$K$4)*L1167,L1167)</f>
        <v>284.84152595787657</v>
      </c>
      <c r="M1168" s="2">
        <f>IF(O1168="high", $K$4*J1168+(1-$K$4)*M1167,M1167)</f>
        <v>291.41333096042501</v>
      </c>
      <c r="N1168" s="2">
        <f>IF(O1168="high",(1-$K$8)*N1167+$K$8*(M1167-2),IF(O1168="low",(1-$K$8)*N1167+$K$8*(L1167+2),N1167))</f>
        <v>287.62531452414169</v>
      </c>
      <c r="O1168" s="2" t="str">
        <f>IF(J1168&gt;N1167+1,"high",IF(J1168&lt;N1167-1,"low","middle"))</f>
        <v>low</v>
      </c>
      <c r="P1168" s="2">
        <f>IF(O1168="low",250,IF(O1168="high",300,275))</f>
        <v>250</v>
      </c>
      <c r="Q1168" s="2">
        <f>IF(P1168=P1167,Q1167+1,1)</f>
        <v>36</v>
      </c>
      <c r="R1168" s="2">
        <f>IF(P1168=P1167,R1167+J1168,J1168)</f>
        <v>10276.994296271996</v>
      </c>
      <c r="S1168" s="2" t="str">
        <f>IF(P1169=P1168,"NA",R1168/Q1168)</f>
        <v>NA</v>
      </c>
      <c r="T1168" s="2">
        <f>IF(P1168=P1167,T1167+J1168^2,J1168^2)</f>
        <v>2933843.3013915853</v>
      </c>
      <c r="U1168" s="2" t="str">
        <f>IF(NOT($P1169=$P1168),SQRT(((T1168)/($Q1168))-S1168^2),"NA")</f>
        <v>NA</v>
      </c>
    </row>
    <row r="1169" spans="1:21" x14ac:dyDescent="0.2">
      <c r="A1169" s="2">
        <f>D1169-$D$2</f>
        <v>25.150000095367432</v>
      </c>
      <c r="B1169" s="2">
        <v>1.5719830989800001</v>
      </c>
      <c r="C1169" s="2">
        <f>IF(B1169&gt;B1168,B1169+(C1168-B1168),B1169+(C1168-B1168)+5+A1169-A1168)</f>
        <v>25.101983070369783</v>
      </c>
      <c r="D1169" s="2">
        <v>1577147217.27</v>
      </c>
      <c r="E1169" s="2">
        <v>441</v>
      </c>
      <c r="F1169" s="2">
        <v>900</v>
      </c>
      <c r="G1169" s="2">
        <v>632</v>
      </c>
      <c r="H1169" s="2">
        <v>698</v>
      </c>
      <c r="I1169" s="2">
        <v>285</v>
      </c>
      <c r="J1169" s="2">
        <f>$K$2*I1169+(1-$K$2)*J1168</f>
        <v>285.17436971839862</v>
      </c>
      <c r="K1169" s="2"/>
      <c r="L1169" s="2">
        <f>IF(O1169="low", $K$4*J1169+(1-$K$4)*L1168,L1168)</f>
        <v>284.90809470998101</v>
      </c>
      <c r="M1169" s="2">
        <f>IF(O1169="high", $K$4*J1169+(1-$K$4)*M1168,M1168)</f>
        <v>291.41333096042501</v>
      </c>
      <c r="N1169" s="2">
        <f>IF(O1169="high",(1-$K$8)*N1168+$K$8*(M1168-2),IF(O1169="low",(1-$K$8)*N1168+$K$8*(L1168+2),N1168))</f>
        <v>287.58612509582838</v>
      </c>
      <c r="O1169" s="2" t="str">
        <f>IF(J1169&gt;N1168+1,"high",IF(J1169&lt;N1168-1,"low","middle"))</f>
        <v>low</v>
      </c>
      <c r="P1169" s="2">
        <f>IF(O1169="low",250,IF(O1169="high",300,275))</f>
        <v>250</v>
      </c>
      <c r="Q1169" s="2">
        <f>IF(P1169=P1168,Q1168+1,1)</f>
        <v>37</v>
      </c>
      <c r="R1169" s="2">
        <f>IF(P1169=P1168,R1168+J1169,J1169)</f>
        <v>10562.168665990395</v>
      </c>
      <c r="S1169" s="2" t="str">
        <f>IF(P1170=P1169,"NA",R1169/Q1169)</f>
        <v>NA</v>
      </c>
      <c r="T1169" s="2">
        <f>IF(P1169=P1168,T1168+J1169^2,J1169^2)</f>
        <v>3015167.722535871</v>
      </c>
      <c r="U1169" s="2" t="str">
        <f>IF(NOT($P1170=$P1169),SQRT(((T1169)/($Q1169))-S1169^2),"NA")</f>
        <v>NA</v>
      </c>
    </row>
    <row r="1170" spans="1:21" x14ac:dyDescent="0.2">
      <c r="A1170" s="2">
        <f>D1170-$D$2</f>
        <v>25.180000066757202</v>
      </c>
      <c r="B1170" s="2">
        <v>1.5963912010200001</v>
      </c>
      <c r="C1170" s="2">
        <f>IF(B1170&gt;B1169,B1170+(C1169-B1169),B1170+(C1169-B1169)+5+A1170-A1169)</f>
        <v>25.126391172409786</v>
      </c>
      <c r="D1170" s="2">
        <v>1577147217.3</v>
      </c>
      <c r="E1170" s="2">
        <v>439</v>
      </c>
      <c r="F1170" s="2">
        <v>899</v>
      </c>
      <c r="G1170" s="2">
        <v>632</v>
      </c>
      <c r="H1170" s="2">
        <v>697</v>
      </c>
      <c r="I1170" s="2">
        <v>284</v>
      </c>
      <c r="J1170" s="2">
        <f>$K$2*I1170+(1-$K$2)*J1169</f>
        <v>284.93949577471892</v>
      </c>
      <c r="K1170" s="2"/>
      <c r="L1170" s="2">
        <f>IF(O1170="low", $K$4*J1170+(1-$K$4)*L1169,L1169)</f>
        <v>284.91437492292857</v>
      </c>
      <c r="M1170" s="2">
        <f>IF(O1170="high", $K$4*J1170+(1-$K$4)*M1169,M1169)</f>
        <v>291.41333096042501</v>
      </c>
      <c r="N1170" s="2">
        <f>IF(O1170="high",(1-$K$8)*N1169+$K$8*(M1169-2),IF(O1170="low",(1-$K$8)*N1169+$K$8*(L1169+2),N1169))</f>
        <v>287.55222357653599</v>
      </c>
      <c r="O1170" s="2" t="str">
        <f>IF(J1170&gt;N1169+1,"high",IF(J1170&lt;N1169-1,"low","middle"))</f>
        <v>low</v>
      </c>
      <c r="P1170" s="2">
        <f>IF(O1170="low",250,IF(O1170="high",300,275))</f>
        <v>250</v>
      </c>
      <c r="Q1170" s="2">
        <f>IF(P1170=P1169,Q1169+1,1)</f>
        <v>38</v>
      </c>
      <c r="R1170" s="2">
        <f>IF(P1170=P1169,R1169+J1170,J1170)</f>
        <v>10847.108161765114</v>
      </c>
      <c r="S1170" s="2" t="str">
        <f>IF(P1171=P1170,"NA",R1170/Q1170)</f>
        <v>NA</v>
      </c>
      <c r="T1170" s="2">
        <f>IF(P1170=P1169,T1169+J1170^2,J1170^2)</f>
        <v>3096358.238788222</v>
      </c>
      <c r="U1170" s="2" t="str">
        <f>IF(NOT($P1171=$P1170),SQRT(((T1170)/($Q1170))-S1170^2),"NA")</f>
        <v>NA</v>
      </c>
    </row>
    <row r="1171" spans="1:21" x14ac:dyDescent="0.2">
      <c r="A1171" s="2">
        <f>D1171-$D$2</f>
        <v>25.200000047683716</v>
      </c>
      <c r="B1171" s="2">
        <v>1.6208350658399999</v>
      </c>
      <c r="C1171" s="2">
        <f>IF(B1171&gt;B1170,B1171+(C1170-B1170),B1171+(C1170-B1170)+5+A1171-A1170)</f>
        <v>25.150835037229786</v>
      </c>
      <c r="D1171" s="2">
        <v>1577147217.3199999</v>
      </c>
      <c r="E1171" s="2">
        <v>442</v>
      </c>
      <c r="F1171" s="2">
        <v>899</v>
      </c>
      <c r="G1171" s="2">
        <v>633</v>
      </c>
      <c r="H1171" s="2">
        <v>698</v>
      </c>
      <c r="I1171" s="2">
        <v>286</v>
      </c>
      <c r="J1171" s="2">
        <f>$K$2*I1171+(1-$K$2)*J1170</f>
        <v>285.15159661977515</v>
      </c>
      <c r="K1171" s="2"/>
      <c r="L1171" s="2">
        <f>IF(O1171="low", $K$4*J1171+(1-$K$4)*L1170,L1170)</f>
        <v>284.96181926229792</v>
      </c>
      <c r="M1171" s="2">
        <f>IF(O1171="high", $K$4*J1171+(1-$K$4)*M1170,M1170)</f>
        <v>291.41333096042501</v>
      </c>
      <c r="N1171" s="2">
        <f>IF(O1171="high",(1-$K$8)*N1170+$K$8*(M1170-2),IF(O1171="low",(1-$K$8)*N1170+$K$8*(L1170+2),N1170))</f>
        <v>287.52033114385557</v>
      </c>
      <c r="O1171" s="2" t="str">
        <f>IF(J1171&gt;N1170+1,"high",IF(J1171&lt;N1170-1,"low","middle"))</f>
        <v>low</v>
      </c>
      <c r="P1171" s="2">
        <f>IF(O1171="low",250,IF(O1171="high",300,275))</f>
        <v>250</v>
      </c>
      <c r="Q1171" s="2">
        <f>IF(P1171=P1170,Q1170+1,1)</f>
        <v>39</v>
      </c>
      <c r="R1171" s="2">
        <f>IF(P1171=P1170,R1170+J1171,J1171)</f>
        <v>11132.259758384889</v>
      </c>
      <c r="S1171" s="2" t="str">
        <f>IF(P1172=P1171,"NA",R1171/Q1171)</f>
        <v>NA</v>
      </c>
      <c r="T1171" s="2">
        <f>IF(P1171=P1170,T1170+J1171^2,J1171^2)</f>
        <v>3177669.6718430291</v>
      </c>
      <c r="U1171" s="2" t="str">
        <f>IF(NOT($P1172=$P1171),SQRT(((T1171)/($Q1171))-S1171^2),"NA")</f>
        <v>NA</v>
      </c>
    </row>
    <row r="1172" spans="1:21" x14ac:dyDescent="0.2">
      <c r="A1172" s="2">
        <f>D1172-$D$2</f>
        <v>25.220000028610229</v>
      </c>
      <c r="B1172" s="2">
        <v>1.64146900177</v>
      </c>
      <c r="C1172" s="2">
        <f>IF(B1172&gt;B1171,B1172+(C1171-B1171),B1172+(C1171-B1171)+5+A1172-A1171)</f>
        <v>25.171468973159783</v>
      </c>
      <c r="D1172" s="2">
        <v>1577147217.3399999</v>
      </c>
      <c r="E1172" s="2">
        <v>441</v>
      </c>
      <c r="F1172" s="2">
        <v>900</v>
      </c>
      <c r="G1172" s="2">
        <v>633</v>
      </c>
      <c r="H1172" s="2">
        <v>698</v>
      </c>
      <c r="I1172" s="2">
        <v>286</v>
      </c>
      <c r="J1172" s="2">
        <f>$K$2*I1172+(1-$K$2)*J1171</f>
        <v>285.32127729582015</v>
      </c>
      <c r="K1172" s="2"/>
      <c r="L1172" s="2">
        <f>IF(O1172="low", $K$4*J1172+(1-$K$4)*L1171,L1171)</f>
        <v>285.03371086900239</v>
      </c>
      <c r="M1172" s="2">
        <f>IF(O1172="high", $K$4*J1172+(1-$K$4)*M1171,M1171)</f>
        <v>291.41333096042501</v>
      </c>
      <c r="N1172" s="2">
        <f>IF(O1172="high",(1-$K$8)*N1171+$K$8*(M1171-2),IF(O1172="low",(1-$K$8)*N1171+$K$8*(L1171+2),N1171))</f>
        <v>287.49240554977769</v>
      </c>
      <c r="O1172" s="2" t="str">
        <f>IF(J1172&gt;N1171+1,"high",IF(J1172&lt;N1171-1,"low","middle"))</f>
        <v>low</v>
      </c>
      <c r="P1172" s="2">
        <f>IF(O1172="low",250,IF(O1172="high",300,275))</f>
        <v>250</v>
      </c>
      <c r="Q1172" s="2">
        <f>IF(P1172=P1171,Q1171+1,1)</f>
        <v>40</v>
      </c>
      <c r="R1172" s="2">
        <f>IF(P1172=P1171,R1171+J1172,J1172)</f>
        <v>11417.581035680709</v>
      </c>
      <c r="S1172" s="2" t="str">
        <f>IF(P1173=P1172,"NA",R1172/Q1172)</f>
        <v>NA</v>
      </c>
      <c r="T1172" s="2">
        <f>IF(P1172=P1171,T1171+J1172^2,J1172^2)</f>
        <v>3259077.9031207473</v>
      </c>
      <c r="U1172" s="2" t="str">
        <f>IF(NOT($P1173=$P1172),SQRT(((T1172)/($Q1172))-S1172^2),"NA")</f>
        <v>NA</v>
      </c>
    </row>
    <row r="1173" spans="1:21" x14ac:dyDescent="0.2">
      <c r="A1173" s="2">
        <f>D1173-$D$2</f>
        <v>25.25</v>
      </c>
      <c r="B1173" s="2">
        <v>1.66603207588</v>
      </c>
      <c r="C1173" s="2">
        <f>IF(B1173&gt;B1172,B1173+(C1172-B1172),B1173+(C1172-B1172)+5+A1173-A1172)</f>
        <v>25.196032047269785</v>
      </c>
      <c r="D1173" s="2">
        <v>1577147217.3699999</v>
      </c>
      <c r="E1173" s="2">
        <v>441</v>
      </c>
      <c r="F1173" s="2">
        <v>900</v>
      </c>
      <c r="G1173" s="2">
        <v>633</v>
      </c>
      <c r="H1173" s="2">
        <v>698</v>
      </c>
      <c r="I1173" s="2">
        <v>285</v>
      </c>
      <c r="J1173" s="2">
        <f>$K$2*I1173+(1-$K$2)*J1172</f>
        <v>285.25702183665612</v>
      </c>
      <c r="K1173" s="2"/>
      <c r="L1173" s="2">
        <f>IF(O1173="low", $K$4*J1173+(1-$K$4)*L1172,L1172)</f>
        <v>285.07837306253316</v>
      </c>
      <c r="M1173" s="2">
        <f>IF(O1173="high", $K$4*J1173+(1-$K$4)*M1172,M1172)</f>
        <v>291.41333096042501</v>
      </c>
      <c r="N1173" s="2">
        <f>IF(O1173="high",(1-$K$8)*N1172+$K$8*(M1172-2),IF(O1173="low",(1-$K$8)*N1172+$K$8*(L1172+2),N1172))</f>
        <v>287.46947081573893</v>
      </c>
      <c r="O1173" s="2" t="str">
        <f>IF(J1173&gt;N1172+1,"high",IF(J1173&lt;N1172-1,"low","middle"))</f>
        <v>low</v>
      </c>
      <c r="P1173" s="2">
        <f>IF(O1173="low",250,IF(O1173="high",300,275))</f>
        <v>250</v>
      </c>
      <c r="Q1173" s="2">
        <f>IF(P1173=P1172,Q1172+1,1)</f>
        <v>41</v>
      </c>
      <c r="R1173" s="2">
        <f>IF(P1173=P1172,R1172+J1173,J1173)</f>
        <v>11702.838057517365</v>
      </c>
      <c r="S1173" s="2" t="str">
        <f>IF(P1174=P1173,"NA",R1173/Q1173)</f>
        <v>NA</v>
      </c>
      <c r="T1173" s="2">
        <f>IF(P1173=P1172,T1172+J1173^2,J1173^2)</f>
        <v>3340449.4716278659</v>
      </c>
      <c r="U1173" s="2" t="str">
        <f>IF(NOT($P1174=$P1173),SQRT(((T1173)/($Q1173))-S1173^2),"NA")</f>
        <v>NA</v>
      </c>
    </row>
    <row r="1174" spans="1:21" x14ac:dyDescent="0.2">
      <c r="A1174" s="2">
        <f>D1174-$D$2</f>
        <v>25.270000219345093</v>
      </c>
      <c r="B1174" s="2">
        <v>1.68638801575</v>
      </c>
      <c r="C1174" s="2">
        <f>IF(B1174&gt;B1173,B1174+(C1173-B1173),B1174+(C1173-B1173)+5+A1174-A1173)</f>
        <v>25.216387987139786</v>
      </c>
      <c r="D1174" s="2">
        <v>1577147217.3900001</v>
      </c>
      <c r="E1174" s="2">
        <v>441</v>
      </c>
      <c r="F1174" s="2">
        <v>899</v>
      </c>
      <c r="G1174" s="2">
        <v>633</v>
      </c>
      <c r="H1174" s="2">
        <v>698</v>
      </c>
      <c r="I1174" s="2">
        <v>285</v>
      </c>
      <c r="J1174" s="2">
        <f>$K$2*I1174+(1-$K$2)*J1173</f>
        <v>285.20561746932492</v>
      </c>
      <c r="K1174" s="2"/>
      <c r="L1174" s="2">
        <f>IF(O1174="low", $K$4*J1174+(1-$K$4)*L1173,L1173)</f>
        <v>285.10382194389155</v>
      </c>
      <c r="M1174" s="2">
        <f>IF(O1174="high", $K$4*J1174+(1-$K$4)*M1173,M1173)</f>
        <v>291.41333096042501</v>
      </c>
      <c r="N1174" s="2">
        <f>IF(O1174="high",(1-$K$8)*N1173+$K$8*(M1173-2),IF(O1174="low",(1-$K$8)*N1173+$K$8*(L1173+2),N1173))</f>
        <v>287.44991592807861</v>
      </c>
      <c r="O1174" s="2" t="str">
        <f>IF(J1174&gt;N1173+1,"high",IF(J1174&lt;N1173-1,"low","middle"))</f>
        <v>low</v>
      </c>
      <c r="P1174" s="2">
        <f>IF(O1174="low",250,IF(O1174="high",300,275))</f>
        <v>250</v>
      </c>
      <c r="Q1174" s="2">
        <f>IF(P1174=P1173,Q1173+1,1)</f>
        <v>42</v>
      </c>
      <c r="R1174" s="2">
        <f>IF(P1174=P1173,R1173+J1174,J1174)</f>
        <v>11988.043674986689</v>
      </c>
      <c r="S1174" s="2" t="str">
        <f>IF(P1175=P1174,"NA",R1174/Q1174)</f>
        <v>NA</v>
      </c>
      <c r="T1174" s="2">
        <f>IF(P1174=P1173,T1173+J1174^2,J1174^2)</f>
        <v>3421791.7158639249</v>
      </c>
      <c r="U1174" s="2" t="str">
        <f>IF(NOT($P1175=$P1174),SQRT(((T1174)/($Q1174))-S1174^2),"NA")</f>
        <v>NA</v>
      </c>
    </row>
    <row r="1175" spans="1:21" x14ac:dyDescent="0.2">
      <c r="A1175" s="2">
        <f>D1175-$D$2</f>
        <v>25.290000200271606</v>
      </c>
      <c r="B1175" s="2">
        <v>1.7110490799</v>
      </c>
      <c r="C1175" s="2">
        <f>IF(B1175&gt;B1174,B1175+(C1174-B1174),B1175+(C1174-B1174)+5+A1175-A1174)</f>
        <v>25.241049051289785</v>
      </c>
      <c r="D1175" s="2">
        <v>1577147217.4100001</v>
      </c>
      <c r="E1175" s="2">
        <v>440</v>
      </c>
      <c r="F1175" s="2">
        <v>900</v>
      </c>
      <c r="G1175" s="2">
        <v>632</v>
      </c>
      <c r="H1175" s="2">
        <v>696</v>
      </c>
      <c r="I1175" s="2">
        <v>284</v>
      </c>
      <c r="J1175" s="2">
        <f>$K$2*I1175+(1-$K$2)*J1174</f>
        <v>284.96449397545996</v>
      </c>
      <c r="K1175" s="2"/>
      <c r="L1175" s="2">
        <f>IF(O1175="low", $K$4*J1175+(1-$K$4)*L1174,L1174)</f>
        <v>285.07595635020522</v>
      </c>
      <c r="M1175" s="2">
        <f>IF(O1175="high", $K$4*J1175+(1-$K$4)*M1174,M1174)</f>
        <v>291.41333096042501</v>
      </c>
      <c r="N1175" s="2">
        <f>IF(O1175="high",(1-$K$8)*N1174+$K$8*(M1174-2),IF(O1175="low",(1-$K$8)*N1174+$K$8*(L1174+2),N1174))</f>
        <v>287.43261122886923</v>
      </c>
      <c r="O1175" s="2" t="str">
        <f>IF(J1175&gt;N1174+1,"high",IF(J1175&lt;N1174-1,"low","middle"))</f>
        <v>low</v>
      </c>
      <c r="P1175" s="2">
        <f>IF(O1175="low",250,IF(O1175="high",300,275))</f>
        <v>250</v>
      </c>
      <c r="Q1175" s="2">
        <f>IF(P1175=P1174,Q1174+1,1)</f>
        <v>43</v>
      </c>
      <c r="R1175" s="2">
        <f>IF(P1175=P1174,R1174+J1175,J1175)</f>
        <v>12273.008168962149</v>
      </c>
      <c r="S1175" s="2" t="str">
        <f>IF(P1176=P1175,"NA",R1175/Q1175)</f>
        <v>NA</v>
      </c>
      <c r="T1175" s="2">
        <f>IF(P1175=P1174,T1174+J1175^2,J1175^2)</f>
        <v>3502996.4786906149</v>
      </c>
      <c r="U1175" s="2" t="str">
        <f>IF(NOT($P1176=$P1175),SQRT(((T1175)/($Q1175))-S1175^2),"NA")</f>
        <v>NA</v>
      </c>
    </row>
    <row r="1176" spans="1:21" x14ac:dyDescent="0.2">
      <c r="A1176" s="2">
        <f>D1176-$D$2</f>
        <v>25.31000018119812</v>
      </c>
      <c r="B1176" s="2">
        <v>1.7317759990699999</v>
      </c>
      <c r="C1176" s="2">
        <f>IF(B1176&gt;B1175,B1176+(C1175-B1175),B1176+(C1175-B1175)+5+A1176-A1175)</f>
        <v>25.261775970459784</v>
      </c>
      <c r="D1176" s="2">
        <v>1577147217.4300001</v>
      </c>
      <c r="E1176" s="2">
        <v>440</v>
      </c>
      <c r="F1176" s="2">
        <v>899</v>
      </c>
      <c r="G1176" s="2">
        <v>634</v>
      </c>
      <c r="H1176" s="2">
        <v>698</v>
      </c>
      <c r="I1176" s="2">
        <v>286</v>
      </c>
      <c r="J1176" s="2">
        <f>$K$2*I1176+(1-$K$2)*J1175</f>
        <v>285.171595180368</v>
      </c>
      <c r="K1176" s="2"/>
      <c r="L1176" s="2">
        <f>IF(O1176="low", $K$4*J1176+(1-$K$4)*L1175,L1175)</f>
        <v>285.09508411623779</v>
      </c>
      <c r="M1176" s="2">
        <f>IF(O1176="high", $K$4*J1176+(1-$K$4)*M1175,M1175)</f>
        <v>291.41333096042501</v>
      </c>
      <c r="N1176" s="2">
        <f>IF(O1176="high",(1-$K$8)*N1175+$K$8*(M1175-2),IF(O1176="low",(1-$K$8)*N1175+$K$8*(L1175+2),N1175))</f>
        <v>287.41477848493605</v>
      </c>
      <c r="O1176" s="2" t="str">
        <f>IF(J1176&gt;N1175+1,"high",IF(J1176&lt;N1175-1,"low","middle"))</f>
        <v>low</v>
      </c>
      <c r="P1176" s="2">
        <f>IF(O1176="low",250,IF(O1176="high",300,275))</f>
        <v>250</v>
      </c>
      <c r="Q1176" s="2">
        <f>IF(P1176=P1175,Q1175+1,1)</f>
        <v>44</v>
      </c>
      <c r="R1176" s="2">
        <f>IF(P1176=P1175,R1175+J1176,J1176)</f>
        <v>12558.179764142516</v>
      </c>
      <c r="S1176" s="2" t="str">
        <f>IF(P1177=P1176,"NA",R1176/Q1176)</f>
        <v>NA</v>
      </c>
      <c r="T1176" s="2">
        <f>IF(P1176=P1175,T1175+J1176^2,J1176^2)</f>
        <v>3584319.3173883306</v>
      </c>
      <c r="U1176" s="2" t="str">
        <f>IF(NOT($P1177=$P1176),SQRT(((T1176)/($Q1176))-S1176^2),"NA")</f>
        <v>NA</v>
      </c>
    </row>
    <row r="1177" spans="1:21" x14ac:dyDescent="0.2">
      <c r="A1177" s="2">
        <f>D1177-$D$2</f>
        <v>25.340000152587891</v>
      </c>
      <c r="B1177" s="2">
        <v>1.7561070918999999</v>
      </c>
      <c r="C1177" s="2">
        <f>IF(B1177&gt;B1176,B1177+(C1176-B1176),B1177+(C1176-B1176)+5+A1177-A1176)</f>
        <v>25.286107063289784</v>
      </c>
      <c r="D1177" s="2">
        <v>1577147217.46</v>
      </c>
      <c r="E1177" s="2">
        <v>441</v>
      </c>
      <c r="F1177" s="2">
        <v>899</v>
      </c>
      <c r="G1177" s="2">
        <v>633</v>
      </c>
      <c r="H1177" s="2">
        <v>697</v>
      </c>
      <c r="I1177" s="2">
        <v>285</v>
      </c>
      <c r="J1177" s="2">
        <f>$K$2*I1177+(1-$K$2)*J1176</f>
        <v>285.13727614429445</v>
      </c>
      <c r="K1177" s="2"/>
      <c r="L1177" s="2">
        <f>IF(O1177="low", $K$4*J1177+(1-$K$4)*L1176,L1176)</f>
        <v>285.10352252184913</v>
      </c>
      <c r="M1177" s="2">
        <f>IF(O1177="high", $K$4*J1177+(1-$K$4)*M1176,M1176)</f>
        <v>291.41333096042501</v>
      </c>
      <c r="N1177" s="2">
        <f>IF(O1177="high",(1-$K$8)*N1176+$K$8*(M1176-2),IF(O1177="low",(1-$K$8)*N1176+$K$8*(L1176+2),N1176))</f>
        <v>287.39879376650111</v>
      </c>
      <c r="O1177" s="2" t="str">
        <f>IF(J1177&gt;N1176+1,"high",IF(J1177&lt;N1176-1,"low","middle"))</f>
        <v>low</v>
      </c>
      <c r="P1177" s="2">
        <f>IF(O1177="low",250,IF(O1177="high",300,275))</f>
        <v>250</v>
      </c>
      <c r="Q1177" s="2">
        <f>IF(P1177=P1176,Q1176+1,1)</f>
        <v>45</v>
      </c>
      <c r="R1177" s="2">
        <f>IF(P1177=P1176,R1176+J1177,J1177)</f>
        <v>12843.317040286811</v>
      </c>
      <c r="S1177" s="2" t="str">
        <f>IF(P1178=P1177,"NA",R1177/Q1177)</f>
        <v>NA</v>
      </c>
      <c r="T1177" s="2">
        <f>IF(P1177=P1176,T1176+J1177^2,J1177^2)</f>
        <v>3665622.5836353181</v>
      </c>
      <c r="U1177" s="2" t="str">
        <f>IF(NOT($P1178=$P1177),SQRT(((T1177)/($Q1177))-S1177^2),"NA")</f>
        <v>NA</v>
      </c>
    </row>
    <row r="1178" spans="1:21" x14ac:dyDescent="0.2">
      <c r="A1178" s="2">
        <f>D1178-$D$2</f>
        <v>25.360000133514404</v>
      </c>
      <c r="B1178" s="2">
        <v>1.7807822227500001</v>
      </c>
      <c r="C1178" s="2">
        <f>IF(B1178&gt;B1177,B1178+(C1177-B1177),B1178+(C1177-B1177)+5+A1178-A1177)</f>
        <v>25.310782194139783</v>
      </c>
      <c r="D1178" s="2">
        <v>1577147217.48</v>
      </c>
      <c r="E1178" s="2">
        <v>439</v>
      </c>
      <c r="F1178" s="2">
        <v>899</v>
      </c>
      <c r="G1178" s="2">
        <v>632</v>
      </c>
      <c r="H1178" s="2">
        <v>696</v>
      </c>
      <c r="I1178" s="2">
        <v>284</v>
      </c>
      <c r="J1178" s="2">
        <f>$K$2*I1178+(1-$K$2)*J1177</f>
        <v>284.90982091543555</v>
      </c>
      <c r="K1178" s="2"/>
      <c r="L1178" s="2">
        <f>IF(O1178="low", $K$4*J1178+(1-$K$4)*L1177,L1177)</f>
        <v>285.06478220056647</v>
      </c>
      <c r="M1178" s="2">
        <f>IF(O1178="high", $K$4*J1178+(1-$K$4)*M1177,M1177)</f>
        <v>291.41333096042501</v>
      </c>
      <c r="N1178" s="2">
        <f>IF(O1178="high",(1-$K$8)*N1177+$K$8*(M1177-2),IF(O1178="low",(1-$K$8)*N1177+$K$8*(L1177+2),N1177))</f>
        <v>287.38403020426847</v>
      </c>
      <c r="O1178" s="2" t="str">
        <f>IF(J1178&gt;N1177+1,"high",IF(J1178&lt;N1177-1,"low","middle"))</f>
        <v>low</v>
      </c>
      <c r="P1178" s="2">
        <f>IF(O1178="low",250,IF(O1178="high",300,275))</f>
        <v>250</v>
      </c>
      <c r="Q1178" s="2">
        <f>IF(P1178=P1177,Q1177+1,1)</f>
        <v>46</v>
      </c>
      <c r="R1178" s="2">
        <f>IF(P1178=P1177,R1177+J1178,J1178)</f>
        <v>13128.226861202247</v>
      </c>
      <c r="S1178" s="2" t="str">
        <f>IF(P1179=P1178,"NA",R1178/Q1178)</f>
        <v>NA</v>
      </c>
      <c r="T1178" s="2">
        <f>IF(P1178=P1177,T1177+J1178^2,J1178^2)</f>
        <v>3746796.1896893838</v>
      </c>
      <c r="U1178" s="2" t="str">
        <f>IF(NOT($P1179=$P1178),SQRT(((T1178)/($Q1178))-S1178^2),"NA")</f>
        <v>NA</v>
      </c>
    </row>
    <row r="1179" spans="1:21" x14ac:dyDescent="0.2">
      <c r="A1179" s="2">
        <f>D1179-$D$2</f>
        <v>25.380000114440918</v>
      </c>
      <c r="B1179" s="2">
        <v>1.8011832237200001</v>
      </c>
      <c r="C1179" s="2">
        <f>IF(B1179&gt;B1178,B1179+(C1178-B1178),B1179+(C1178-B1178)+5+A1179-A1178)</f>
        <v>25.331183195109784</v>
      </c>
      <c r="D1179" s="2">
        <v>1577147217.5</v>
      </c>
      <c r="E1179" s="2">
        <v>440</v>
      </c>
      <c r="F1179" s="2">
        <v>900</v>
      </c>
      <c r="G1179" s="2">
        <v>633</v>
      </c>
      <c r="H1179" s="2">
        <v>697</v>
      </c>
      <c r="I1179" s="2">
        <v>286</v>
      </c>
      <c r="J1179" s="2">
        <f>$K$2*I1179+(1-$K$2)*J1178</f>
        <v>285.12785673234845</v>
      </c>
      <c r="K1179" s="2"/>
      <c r="L1179" s="2">
        <f>IF(O1179="low", $K$4*J1179+(1-$K$4)*L1178,L1178)</f>
        <v>285.07739710692289</v>
      </c>
      <c r="M1179" s="2">
        <f>IF(O1179="high", $K$4*J1179+(1-$K$4)*M1178,M1178)</f>
        <v>291.41333096042501</v>
      </c>
      <c r="N1179" s="2">
        <f>IF(O1179="high",(1-$K$8)*N1178+$K$8*(M1178-2),IF(O1179="low",(1-$K$8)*N1178+$K$8*(L1178+2),N1178))</f>
        <v>287.36806780408335</v>
      </c>
      <c r="O1179" s="2" t="str">
        <f>IF(J1179&gt;N1178+1,"high",IF(J1179&lt;N1178-1,"low","middle"))</f>
        <v>low</v>
      </c>
      <c r="P1179" s="2">
        <f>IF(O1179="low",250,IF(O1179="high",300,275))</f>
        <v>250</v>
      </c>
      <c r="Q1179" s="2">
        <f>IF(P1179=P1178,Q1178+1,1)</f>
        <v>47</v>
      </c>
      <c r="R1179" s="2">
        <f>IF(P1179=P1178,R1178+J1179,J1179)</f>
        <v>13413.354717934595</v>
      </c>
      <c r="S1179" s="2" t="str">
        <f>IF(P1180=P1179,"NA",R1179/Q1179)</f>
        <v>NA</v>
      </c>
      <c r="T1179" s="2">
        <f>IF(P1179=P1178,T1178+J1179^2,J1179^2)</f>
        <v>3828094.0843741666</v>
      </c>
      <c r="U1179" s="2" t="str">
        <f>IF(NOT($P1180=$P1179),SQRT(((T1179)/($Q1179))-S1179^2),"NA")</f>
        <v>NA</v>
      </c>
    </row>
    <row r="1180" spans="1:21" x14ac:dyDescent="0.2">
      <c r="A1180" s="2">
        <f>D1180-$D$2</f>
        <v>25.410000085830688</v>
      </c>
      <c r="B1180" s="2">
        <v>1.82577109337</v>
      </c>
      <c r="C1180" s="2">
        <f>IF(B1180&gt;B1179,B1180+(C1179-B1179),B1180+(C1179-B1179)+5+A1180-A1179)</f>
        <v>25.355771064759786</v>
      </c>
      <c r="D1180" s="2">
        <v>1577147217.53</v>
      </c>
      <c r="E1180" s="2">
        <v>442</v>
      </c>
      <c r="F1180" s="2">
        <v>899</v>
      </c>
      <c r="G1180" s="2">
        <v>633</v>
      </c>
      <c r="H1180" s="2">
        <v>698</v>
      </c>
      <c r="I1180" s="2">
        <v>285</v>
      </c>
      <c r="J1180" s="2">
        <f>$K$2*I1180+(1-$K$2)*J1179</f>
        <v>285.10228538587876</v>
      </c>
      <c r="K1180" s="2"/>
      <c r="L1180" s="2">
        <f>IF(O1180="low", $K$4*J1180+(1-$K$4)*L1179,L1179)</f>
        <v>285.0823747627141</v>
      </c>
      <c r="M1180" s="2">
        <f>IF(O1180="high", $K$4*J1180+(1-$K$4)*M1179,M1179)</f>
        <v>291.41333096042501</v>
      </c>
      <c r="N1180" s="2">
        <f>IF(O1180="high",(1-$K$8)*N1179+$K$8*(M1179-2),IF(O1180="low",(1-$K$8)*N1179+$K$8*(L1179+2),N1179))</f>
        <v>287.35353426922529</v>
      </c>
      <c r="O1180" s="2" t="str">
        <f>IF(J1180&gt;N1179+1,"high",IF(J1180&lt;N1179-1,"low","middle"))</f>
        <v>low</v>
      </c>
      <c r="P1180" s="2">
        <f>IF(O1180="low",250,IF(O1180="high",300,275))</f>
        <v>250</v>
      </c>
      <c r="Q1180" s="2">
        <f>IF(P1180=P1179,Q1179+1,1)</f>
        <v>48</v>
      </c>
      <c r="R1180" s="2">
        <f>IF(P1180=P1179,R1179+J1180,J1180)</f>
        <v>13698.457003320475</v>
      </c>
      <c r="S1180" s="2" t="str">
        <f>IF(P1181=P1180,"NA",R1180/Q1180)</f>
        <v>NA</v>
      </c>
      <c r="T1180" s="2">
        <f>IF(P1180=P1179,T1179+J1180^2,J1180^2)</f>
        <v>3909377.3975064177</v>
      </c>
      <c r="U1180" s="2" t="str">
        <f>IF(NOT($P1181=$P1180),SQRT(((T1180)/($Q1180))-S1180^2),"NA")</f>
        <v>NA</v>
      </c>
    </row>
    <row r="1181" spans="1:21" x14ac:dyDescent="0.2">
      <c r="A1181" s="2">
        <f>D1181-$D$2</f>
        <v>25.430000066757202</v>
      </c>
      <c r="B1181" s="2">
        <v>1.8461711406700001</v>
      </c>
      <c r="C1181" s="2">
        <f>IF(B1181&gt;B1180,B1181+(C1180-B1180),B1181+(C1180-B1180)+5+A1181-A1180)</f>
        <v>25.376171112059787</v>
      </c>
      <c r="D1181" s="2">
        <v>1577147217.55</v>
      </c>
      <c r="E1181" s="2">
        <v>441</v>
      </c>
      <c r="F1181" s="2">
        <v>900</v>
      </c>
      <c r="G1181" s="2">
        <v>631</v>
      </c>
      <c r="H1181" s="2">
        <v>698</v>
      </c>
      <c r="I1181" s="2">
        <v>286</v>
      </c>
      <c r="J1181" s="2">
        <f>$K$2*I1181+(1-$K$2)*J1180</f>
        <v>285.28182830870304</v>
      </c>
      <c r="K1181" s="2"/>
      <c r="L1181" s="2">
        <f>IF(O1181="low", $K$4*J1181+(1-$K$4)*L1180,L1180)</f>
        <v>285.12226547191187</v>
      </c>
      <c r="M1181" s="2">
        <f>IF(O1181="high", $K$4*J1181+(1-$K$4)*M1180,M1180)</f>
        <v>291.41333096042501</v>
      </c>
      <c r="N1181" s="2">
        <f>IF(O1181="high",(1-$K$8)*N1180+$K$8*(M1180-2),IF(O1181="low",(1-$K$8)*N1180+$K$8*(L1180+2),N1180))</f>
        <v>287.33997629389972</v>
      </c>
      <c r="O1181" s="2" t="str">
        <f>IF(J1181&gt;N1180+1,"high",IF(J1181&lt;N1180-1,"low","middle"))</f>
        <v>low</v>
      </c>
      <c r="P1181" s="2">
        <f>IF(O1181="low",250,IF(O1181="high",300,275))</f>
        <v>250</v>
      </c>
      <c r="Q1181" s="2">
        <f>IF(P1181=P1180,Q1180+1,1)</f>
        <v>49</v>
      </c>
      <c r="R1181" s="2">
        <f>IF(P1181=P1180,R1180+J1181,J1181)</f>
        <v>13983.738831629178</v>
      </c>
      <c r="S1181" s="2" t="str">
        <f>IF(P1182=P1181,"NA",R1181/Q1181)</f>
        <v>NA</v>
      </c>
      <c r="T1181" s="2">
        <f>IF(P1181=P1180,T1180+J1181^2,J1181^2)</f>
        <v>3990763.1190695739</v>
      </c>
      <c r="U1181" s="2" t="str">
        <f>IF(NOT($P1182=$P1181),SQRT(((T1181)/($Q1181))-S1181^2),"NA")</f>
        <v>NA</v>
      </c>
    </row>
    <row r="1182" spans="1:21" x14ac:dyDescent="0.2">
      <c r="A1182" s="2">
        <f>D1182-$D$2</f>
        <v>25.450000047683716</v>
      </c>
      <c r="B1182" s="2">
        <v>1.8708410263099999</v>
      </c>
      <c r="C1182" s="2">
        <f>IF(B1182&gt;B1181,B1182+(C1181-B1181),B1182+(C1181-B1181)+5+A1182-A1181)</f>
        <v>25.400840997699785</v>
      </c>
      <c r="D1182" s="2">
        <v>1577147217.5699999</v>
      </c>
      <c r="E1182" s="2">
        <v>441</v>
      </c>
      <c r="F1182" s="2">
        <v>900</v>
      </c>
      <c r="G1182" s="2">
        <v>634</v>
      </c>
      <c r="H1182" s="2">
        <v>696</v>
      </c>
      <c r="I1182" s="2">
        <v>286</v>
      </c>
      <c r="J1182" s="2">
        <f>$K$2*I1182+(1-$K$2)*J1181</f>
        <v>285.42546264696244</v>
      </c>
      <c r="K1182" s="2"/>
      <c r="L1182" s="2">
        <f>IF(O1182="low", $K$4*J1182+(1-$K$4)*L1181,L1181)</f>
        <v>285.18290490692203</v>
      </c>
      <c r="M1182" s="2">
        <f>IF(O1182="high", $K$4*J1182+(1-$K$4)*M1181,M1181)</f>
        <v>291.41333096042501</v>
      </c>
      <c r="N1182" s="2">
        <f>IF(O1182="high",(1-$K$8)*N1181+$K$8*(M1181-2),IF(O1182="low",(1-$K$8)*N1181+$K$8*(L1181+2),N1181))</f>
        <v>287.32909075280031</v>
      </c>
      <c r="O1182" s="2" t="str">
        <f>IF(J1182&gt;N1181+1,"high",IF(J1182&lt;N1181-1,"low","middle"))</f>
        <v>low</v>
      </c>
      <c r="P1182" s="2">
        <f>IF(O1182="low",250,IF(O1182="high",300,275))</f>
        <v>250</v>
      </c>
      <c r="Q1182" s="2">
        <f>IF(P1182=P1181,Q1181+1,1)</f>
        <v>50</v>
      </c>
      <c r="R1182" s="2">
        <f>IF(P1182=P1181,R1181+J1182,J1182)</f>
        <v>14269.164294276141</v>
      </c>
      <c r="S1182" s="2" t="str">
        <f>IF(P1183=P1182,"NA",R1182/Q1182)</f>
        <v>NA</v>
      </c>
      <c r="T1182" s="2">
        <f>IF(P1182=P1181,T1181+J1182^2,J1182^2)</f>
        <v>4072230.8137968066</v>
      </c>
      <c r="U1182" s="2" t="str">
        <f>IF(NOT($P1183=$P1182),SQRT(((T1182)/($Q1182))-S1182^2),"NA")</f>
        <v>NA</v>
      </c>
    </row>
    <row r="1183" spans="1:21" x14ac:dyDescent="0.2">
      <c r="A1183" s="2">
        <f>D1183-$D$2</f>
        <v>25.480000019073486</v>
      </c>
      <c r="B1183" s="2">
        <v>1.89527416229</v>
      </c>
      <c r="C1183" s="2">
        <f>IF(B1183&gt;B1182,B1183+(C1182-B1182),B1183+(C1182-B1182)+5+A1183-A1182)</f>
        <v>25.425274133679785</v>
      </c>
      <c r="D1183" s="2">
        <v>1577147217.5999999</v>
      </c>
      <c r="E1183" s="2">
        <v>439</v>
      </c>
      <c r="F1183" s="2">
        <v>899</v>
      </c>
      <c r="G1183" s="2">
        <v>632</v>
      </c>
      <c r="H1183" s="2">
        <v>697</v>
      </c>
      <c r="I1183" s="2">
        <v>283</v>
      </c>
      <c r="J1183" s="2">
        <f>$K$2*I1183+(1-$K$2)*J1182</f>
        <v>284.94037011756996</v>
      </c>
      <c r="K1183" s="2"/>
      <c r="L1183" s="2">
        <f>IF(O1183="low", $K$4*J1183+(1-$K$4)*L1182,L1182)</f>
        <v>285.13439794905162</v>
      </c>
      <c r="M1183" s="2">
        <f>IF(O1183="high", $K$4*J1183+(1-$K$4)*M1182,M1182)</f>
        <v>291.41333096042501</v>
      </c>
      <c r="N1183" s="2">
        <f>IF(O1183="high",(1-$K$8)*N1182+$K$8*(M1182-2),IF(O1183="low",(1-$K$8)*N1182+$K$8*(L1182+2),N1182))</f>
        <v>287.32178146050637</v>
      </c>
      <c r="O1183" s="2" t="str">
        <f>IF(J1183&gt;N1182+1,"high",IF(J1183&lt;N1182-1,"low","middle"))</f>
        <v>low</v>
      </c>
      <c r="P1183" s="2">
        <f>IF(O1183="low",250,IF(O1183="high",300,275))</f>
        <v>250</v>
      </c>
      <c r="Q1183" s="2">
        <f>IF(P1183=P1182,Q1182+1,1)</f>
        <v>51</v>
      </c>
      <c r="R1183" s="2">
        <f>IF(P1183=P1182,R1182+J1183,J1183)</f>
        <v>14554.104664393712</v>
      </c>
      <c r="S1183" s="2" t="str">
        <f>IF(P1184=P1183,"NA",R1183/Q1183)</f>
        <v>NA</v>
      </c>
      <c r="T1183" s="2">
        <f>IF(P1183=P1182,T1182+J1183^2,J1183^2)</f>
        <v>4153421.8283195444</v>
      </c>
      <c r="U1183" s="2" t="str">
        <f>IF(NOT($P1184=$P1183),SQRT(((T1183)/($Q1183))-S1183^2),"NA")</f>
        <v>NA</v>
      </c>
    </row>
    <row r="1184" spans="1:21" x14ac:dyDescent="0.2">
      <c r="A1184" s="2">
        <f>D1184-$D$2</f>
        <v>25.5</v>
      </c>
      <c r="B1184" s="2">
        <v>1.91576719284</v>
      </c>
      <c r="C1184" s="2">
        <f>IF(B1184&gt;B1183,B1184+(C1183-B1183),B1184+(C1183-B1183)+5+A1184-A1183)</f>
        <v>25.445767164229785</v>
      </c>
      <c r="D1184" s="2">
        <v>1577147217.6199999</v>
      </c>
      <c r="E1184" s="2">
        <v>441</v>
      </c>
      <c r="F1184" s="2">
        <v>899</v>
      </c>
      <c r="G1184" s="2">
        <v>632</v>
      </c>
      <c r="H1184" s="2">
        <v>698</v>
      </c>
      <c r="I1184" s="2">
        <v>287</v>
      </c>
      <c r="J1184" s="2">
        <f>$K$2*I1184+(1-$K$2)*J1183</f>
        <v>285.35229609405599</v>
      </c>
      <c r="K1184" s="2"/>
      <c r="L1184" s="2">
        <f>IF(O1184="low", $K$4*J1184+(1-$K$4)*L1183,L1183)</f>
        <v>285.17797757805249</v>
      </c>
      <c r="M1184" s="2">
        <f>IF(O1184="high", $K$4*J1184+(1-$K$4)*M1183,M1183)</f>
        <v>291.41333096042501</v>
      </c>
      <c r="N1184" s="2">
        <f>IF(O1184="high",(1-$K$8)*N1183+$K$8*(M1183-2),IF(O1184="low",(1-$K$8)*N1183+$K$8*(L1183+2),N1183))</f>
        <v>287.31241228493366</v>
      </c>
      <c r="O1184" s="2" t="str">
        <f>IF(J1184&gt;N1183+1,"high",IF(J1184&lt;N1183-1,"low","middle"))</f>
        <v>low</v>
      </c>
      <c r="P1184" s="2">
        <f>IF(O1184="low",250,IF(O1184="high",300,275))</f>
        <v>250</v>
      </c>
      <c r="Q1184" s="2">
        <f>IF(P1184=P1183,Q1183+1,1)</f>
        <v>52</v>
      </c>
      <c r="R1184" s="2">
        <f>IF(P1184=P1183,R1183+J1184,J1184)</f>
        <v>14839.456960487767</v>
      </c>
      <c r="S1184" s="2" t="str">
        <f>IF(P1185=P1184,"NA",R1184/Q1184)</f>
        <v>NA</v>
      </c>
      <c r="T1184" s="2">
        <f>IF(P1184=P1183,T1183+J1184^2,J1184^2)</f>
        <v>4234847.7612056946</v>
      </c>
      <c r="U1184" s="2" t="str">
        <f>IF(NOT($P1185=$P1184),SQRT(((T1184)/($Q1184))-S1184^2),"NA")</f>
        <v>NA</v>
      </c>
    </row>
    <row r="1185" spans="1:21" x14ac:dyDescent="0.2">
      <c r="A1185" s="2">
        <f>D1185-$D$2</f>
        <v>25.520000219345093</v>
      </c>
      <c r="B1185" s="2">
        <v>1.9405770301800001</v>
      </c>
      <c r="C1185" s="2">
        <f>IF(B1185&gt;B1184,B1185+(C1184-B1184),B1185+(C1184-B1184)+5+A1185-A1184)</f>
        <v>25.470577001569787</v>
      </c>
      <c r="D1185" s="2">
        <v>1577147217.6400001</v>
      </c>
      <c r="E1185" s="2">
        <v>441</v>
      </c>
      <c r="F1185" s="2">
        <v>899</v>
      </c>
      <c r="G1185" s="2">
        <v>632</v>
      </c>
      <c r="H1185" s="2">
        <v>696</v>
      </c>
      <c r="I1185" s="2">
        <v>286</v>
      </c>
      <c r="J1185" s="2">
        <f>$K$2*I1185+(1-$K$2)*J1184</f>
        <v>285.48183687524482</v>
      </c>
      <c r="K1185" s="2"/>
      <c r="L1185" s="2">
        <f>IF(O1185="low", $K$4*J1185+(1-$K$4)*L1184,L1184)</f>
        <v>285.23874943749098</v>
      </c>
      <c r="M1185" s="2">
        <f>IF(O1185="high", $K$4*J1185+(1-$K$4)*M1184,M1184)</f>
        <v>291.41333096042501</v>
      </c>
      <c r="N1185" s="2">
        <f>IF(O1185="high",(1-$K$8)*N1184+$K$8*(M1184-2),IF(O1185="low",(1-$K$8)*N1184+$K$8*(L1184+2),N1184))</f>
        <v>287.30569054958954</v>
      </c>
      <c r="O1185" s="2" t="str">
        <f>IF(J1185&gt;N1184+1,"high",IF(J1185&lt;N1184-1,"low","middle"))</f>
        <v>low</v>
      </c>
      <c r="P1185" s="2">
        <f>IF(O1185="low",250,IF(O1185="high",300,275))</f>
        <v>250</v>
      </c>
      <c r="Q1185" s="2">
        <f>IF(P1185=P1184,Q1184+1,1)</f>
        <v>53</v>
      </c>
      <c r="R1185" s="2">
        <f>IF(P1185=P1184,R1184+J1185,J1185)</f>
        <v>15124.938797363011</v>
      </c>
      <c r="S1185" s="2" t="str">
        <f>IF(P1186=P1185,"NA",R1185/Q1185)</f>
        <v>NA</v>
      </c>
      <c r="T1185" s="2">
        <f>IF(P1185=P1184,T1184+J1185^2,J1185^2)</f>
        <v>4316347.6403913582</v>
      </c>
      <c r="U1185" s="2" t="str">
        <f>IF(NOT($P1186=$P1185),SQRT(((T1185)/($Q1185))-S1185^2),"NA")</f>
        <v>NA</v>
      </c>
    </row>
    <row r="1186" spans="1:21" x14ac:dyDescent="0.2">
      <c r="A1186" s="2">
        <f>D1186-$D$2</f>
        <v>25.540000200271606</v>
      </c>
      <c r="B1186" s="2">
        <v>1.9609291553499999</v>
      </c>
      <c r="C1186" s="2">
        <f>IF(B1186&gt;B1185,B1186+(C1185-B1185),B1186+(C1185-B1185)+5+A1186-A1185)</f>
        <v>25.490929126739786</v>
      </c>
      <c r="D1186" s="2">
        <v>1577147217.6600001</v>
      </c>
      <c r="E1186" s="2">
        <v>438</v>
      </c>
      <c r="F1186" s="2">
        <v>899</v>
      </c>
      <c r="G1186" s="2">
        <v>632</v>
      </c>
      <c r="H1186" s="2">
        <v>696</v>
      </c>
      <c r="I1186" s="2">
        <v>283</v>
      </c>
      <c r="J1186" s="2">
        <f>$K$2*I1186+(1-$K$2)*J1185</f>
        <v>284.9854695001959</v>
      </c>
      <c r="K1186" s="2"/>
      <c r="L1186" s="2">
        <f>IF(O1186="low", $K$4*J1186+(1-$K$4)*L1185,L1185)</f>
        <v>285.188093450032</v>
      </c>
      <c r="M1186" s="2">
        <f>IF(O1186="high", $K$4*J1186+(1-$K$4)*M1185,M1185)</f>
        <v>291.41333096042501</v>
      </c>
      <c r="N1186" s="2">
        <f>IF(O1186="high",(1-$K$8)*N1185+$K$8*(M1185-2),IF(O1186="low",(1-$K$8)*N1185+$K$8*(L1185+2),N1185))</f>
        <v>287.30234349398461</v>
      </c>
      <c r="O1186" s="2" t="str">
        <f>IF(J1186&gt;N1185+1,"high",IF(J1186&lt;N1185-1,"low","middle"))</f>
        <v>low</v>
      </c>
      <c r="P1186" s="2">
        <f>IF(O1186="low",250,IF(O1186="high",300,275))</f>
        <v>250</v>
      </c>
      <c r="Q1186" s="2">
        <f>IF(P1186=P1185,Q1185+1,1)</f>
        <v>54</v>
      </c>
      <c r="R1186" s="2">
        <f>IF(P1186=P1185,R1185+J1186,J1186)</f>
        <v>15409.924266863207</v>
      </c>
      <c r="S1186" s="2" t="str">
        <f>IF(P1187=P1186,"NA",R1186/Q1186)</f>
        <v>NA</v>
      </c>
      <c r="T1186" s="2">
        <f>IF(P1186=P1185,T1185+J1186^2,J1186^2)</f>
        <v>4397564.3582176054</v>
      </c>
      <c r="U1186" s="2" t="str">
        <f>IF(NOT($P1187=$P1186),SQRT(((T1186)/($Q1186))-S1186^2),"NA")</f>
        <v>NA</v>
      </c>
    </row>
    <row r="1187" spans="1:21" x14ac:dyDescent="0.2">
      <c r="A1187" s="2">
        <f>D1187-$D$2</f>
        <v>25.570000171661377</v>
      </c>
      <c r="B1187" s="2">
        <v>1.98541212082</v>
      </c>
      <c r="C1187" s="2">
        <f>IF(B1187&gt;B1186,B1187+(C1186-B1186),B1187+(C1186-B1186)+5+A1187-A1186)</f>
        <v>25.515412092209786</v>
      </c>
      <c r="D1187" s="2">
        <v>1577147217.6900001</v>
      </c>
      <c r="E1187" s="2">
        <v>441</v>
      </c>
      <c r="F1187" s="2">
        <v>899</v>
      </c>
      <c r="G1187" s="2">
        <v>633</v>
      </c>
      <c r="H1187" s="2">
        <v>697</v>
      </c>
      <c r="I1187" s="2">
        <v>286</v>
      </c>
      <c r="J1187" s="2">
        <f>$K$2*I1187+(1-$K$2)*J1186</f>
        <v>285.18837560015675</v>
      </c>
      <c r="K1187" s="2"/>
      <c r="L1187" s="2">
        <f>IF(O1187="low", $K$4*J1187+(1-$K$4)*L1186,L1186)</f>
        <v>285.18814988005698</v>
      </c>
      <c r="M1187" s="2">
        <f>IF(O1187="high", $K$4*J1187+(1-$K$4)*M1186,M1186)</f>
        <v>291.41333096042501</v>
      </c>
      <c r="N1187" s="2">
        <f>IF(O1187="high",(1-$K$8)*N1186+$K$8*(M1186-2),IF(O1187="low",(1-$K$8)*N1186+$K$8*(L1186+2),N1186))</f>
        <v>287.29663099178697</v>
      </c>
      <c r="O1187" s="2" t="str">
        <f>IF(J1187&gt;N1186+1,"high",IF(J1187&lt;N1186-1,"low","middle"))</f>
        <v>low</v>
      </c>
      <c r="P1187" s="2">
        <f>IF(O1187="low",250,IF(O1187="high",300,275))</f>
        <v>250</v>
      </c>
      <c r="Q1187" s="2">
        <f>IF(P1187=P1186,Q1186+1,1)</f>
        <v>55</v>
      </c>
      <c r="R1187" s="2">
        <f>IF(P1187=P1186,R1186+J1187,J1187)</f>
        <v>15695.112642463364</v>
      </c>
      <c r="S1187" s="2" t="str">
        <f>IF(P1188=P1187,"NA",R1187/Q1187)</f>
        <v>NA</v>
      </c>
      <c r="T1187" s="2">
        <f>IF(P1187=P1186,T1186+J1187^2,J1187^2)</f>
        <v>4478896.7677950617</v>
      </c>
      <c r="U1187" s="2" t="str">
        <f>IF(NOT($P1188=$P1187),SQRT(((T1187)/($Q1187))-S1187^2),"NA")</f>
        <v>NA</v>
      </c>
    </row>
    <row r="1188" spans="1:21" x14ac:dyDescent="0.2">
      <c r="A1188" s="2">
        <f>D1188-$D$2</f>
        <v>25.590000152587891</v>
      </c>
      <c r="B1188" s="2">
        <v>2.0097761154199998</v>
      </c>
      <c r="C1188" s="2">
        <f>IF(B1188&gt;B1187,B1188+(C1187-B1187),B1188+(C1187-B1187)+5+A1188-A1187)</f>
        <v>25.539776086809784</v>
      </c>
      <c r="D1188" s="2">
        <v>1577147217.71</v>
      </c>
      <c r="E1188" s="2">
        <v>441</v>
      </c>
      <c r="F1188" s="2">
        <v>899</v>
      </c>
      <c r="G1188" s="2">
        <v>632</v>
      </c>
      <c r="H1188" s="2">
        <v>695</v>
      </c>
      <c r="I1188" s="2">
        <v>287</v>
      </c>
      <c r="J1188" s="2">
        <f>$K$2*I1188+(1-$K$2)*J1187</f>
        <v>285.55070048012544</v>
      </c>
      <c r="K1188" s="2"/>
      <c r="L1188" s="2">
        <f>IF(O1188="low", $K$4*J1188+(1-$K$4)*L1187,L1187)</f>
        <v>285.26066000007069</v>
      </c>
      <c r="M1188" s="2">
        <f>IF(O1188="high", $K$4*J1188+(1-$K$4)*M1187,M1187)</f>
        <v>291.41333096042501</v>
      </c>
      <c r="N1188" s="2">
        <f>IF(O1188="high",(1-$K$8)*N1187+$K$8*(M1187-2),IF(O1188="low",(1-$K$8)*N1187+$K$8*(L1187+2),N1187))</f>
        <v>287.29120693620041</v>
      </c>
      <c r="O1188" s="2" t="str">
        <f>IF(J1188&gt;N1187+1,"high",IF(J1188&lt;N1187-1,"low","middle"))</f>
        <v>low</v>
      </c>
      <c r="P1188" s="2">
        <f>IF(O1188="low",250,IF(O1188="high",300,275))</f>
        <v>250</v>
      </c>
      <c r="Q1188" s="2">
        <f>IF(P1188=P1187,Q1187+1,1)</f>
        <v>56</v>
      </c>
      <c r="R1188" s="2">
        <f>IF(P1188=P1187,R1187+J1188,J1188)</f>
        <v>15980.66334294349</v>
      </c>
      <c r="S1188" s="2" t="str">
        <f>IF(P1189=P1188,"NA",R1188/Q1188)</f>
        <v>NA</v>
      </c>
      <c r="T1188" s="2">
        <f>IF(P1188=P1187,T1187+J1188^2,J1188^2)</f>
        <v>4560435.9703397518</v>
      </c>
      <c r="U1188" s="2" t="str">
        <f>IF(NOT($P1189=$P1188),SQRT(((T1188)/($Q1188))-S1188^2),"NA")</f>
        <v>NA</v>
      </c>
    </row>
    <row r="1189" spans="1:21" x14ac:dyDescent="0.2">
      <c r="A1189" s="2">
        <f>D1189-$D$2</f>
        <v>25.610000133514404</v>
      </c>
      <c r="B1189" s="2">
        <v>2.0303740501399998</v>
      </c>
      <c r="C1189" s="2">
        <f>IF(B1189&gt;B1188,B1189+(C1188-B1188),B1189+(C1188-B1188)+5+A1189-A1188)</f>
        <v>25.560374021529785</v>
      </c>
      <c r="D1189" s="2">
        <v>1577147217.73</v>
      </c>
      <c r="E1189" s="2">
        <v>439</v>
      </c>
      <c r="F1189" s="2">
        <v>900</v>
      </c>
      <c r="G1189" s="2">
        <v>632</v>
      </c>
      <c r="H1189" s="2">
        <v>697</v>
      </c>
      <c r="I1189" s="2">
        <v>285</v>
      </c>
      <c r="J1189" s="2">
        <f>$K$2*I1189+(1-$K$2)*J1188</f>
        <v>285.44056038410037</v>
      </c>
      <c r="K1189" s="2"/>
      <c r="L1189" s="2">
        <f>IF(O1189="low", $K$4*J1189+(1-$K$4)*L1188,L1188)</f>
        <v>285.29664007687666</v>
      </c>
      <c r="M1189" s="2">
        <f>IF(O1189="high", $K$4*J1189+(1-$K$4)*M1188,M1188)</f>
        <v>291.41333096042501</v>
      </c>
      <c r="N1189" s="2">
        <f>IF(O1189="high",(1-$K$8)*N1188+$K$8*(M1188-2),IF(O1189="low",(1-$K$8)*N1188+$K$8*(L1188+2),N1188))</f>
        <v>287.28967958939393</v>
      </c>
      <c r="O1189" s="2" t="str">
        <f>IF(J1189&gt;N1188+1,"high",IF(J1189&lt;N1188-1,"low","middle"))</f>
        <v>low</v>
      </c>
      <c r="P1189" s="2">
        <f>IF(O1189="low",250,IF(O1189="high",300,275))</f>
        <v>250</v>
      </c>
      <c r="Q1189" s="2">
        <f>IF(P1189=P1188,Q1188+1,1)</f>
        <v>57</v>
      </c>
      <c r="R1189" s="2">
        <f>IF(P1189=P1188,R1188+J1189,J1189)</f>
        <v>16266.10390332759</v>
      </c>
      <c r="S1189" s="2" t="str">
        <f>IF(P1190=P1189,"NA",R1189/Q1189)</f>
        <v>NA</v>
      </c>
      <c r="T1189" s="2">
        <f>IF(P1189=P1188,T1188+J1189^2,J1189^2)</f>
        <v>4641912.2838521414</v>
      </c>
      <c r="U1189" s="2" t="str">
        <f>IF(NOT($P1190=$P1189),SQRT(((T1189)/($Q1189))-S1189^2),"NA")</f>
        <v>NA</v>
      </c>
    </row>
    <row r="1190" spans="1:21" x14ac:dyDescent="0.2">
      <c r="A1190" s="2">
        <f>D1190-$D$2</f>
        <v>25.640000104904175</v>
      </c>
      <c r="B1190" s="2">
        <v>2.0550711154900001</v>
      </c>
      <c r="C1190" s="2">
        <f>IF(B1190&gt;B1189,B1190+(C1189-B1189),B1190+(C1189-B1189)+5+A1190-A1189)</f>
        <v>25.585071086879786</v>
      </c>
      <c r="D1190" s="2">
        <v>1577147217.76</v>
      </c>
      <c r="E1190" s="2">
        <v>441</v>
      </c>
      <c r="F1190" s="2">
        <v>899</v>
      </c>
      <c r="G1190" s="2">
        <v>633</v>
      </c>
      <c r="H1190" s="2">
        <v>696</v>
      </c>
      <c r="I1190" s="2">
        <v>284</v>
      </c>
      <c r="J1190" s="2">
        <f>$K$2*I1190+(1-$K$2)*J1189</f>
        <v>285.15244830728028</v>
      </c>
      <c r="K1190" s="2"/>
      <c r="L1190" s="2">
        <f>IF(O1190="low", $K$4*J1190+(1-$K$4)*L1189,L1189)</f>
        <v>285.26780172295742</v>
      </c>
      <c r="M1190" s="2">
        <f>IF(O1190="high", $K$4*J1190+(1-$K$4)*M1189,M1189)</f>
        <v>291.41333096042501</v>
      </c>
      <c r="N1190" s="2">
        <f>IF(O1190="high",(1-$K$8)*N1189+$K$8*(M1189-2),IF(O1190="low",(1-$K$8)*N1189+$K$8*(L1189+2),N1189))</f>
        <v>287.29002761376807</v>
      </c>
      <c r="O1190" s="2" t="str">
        <f>IF(J1190&gt;N1189+1,"high",IF(J1190&lt;N1189-1,"low","middle"))</f>
        <v>low</v>
      </c>
      <c r="P1190" s="2">
        <f>IF(O1190="low",250,IF(O1190="high",300,275))</f>
        <v>250</v>
      </c>
      <c r="Q1190" s="2">
        <f>IF(P1190=P1189,Q1189+1,1)</f>
        <v>58</v>
      </c>
      <c r="R1190" s="2">
        <f>IF(P1190=P1189,R1189+J1190,J1190)</f>
        <v>16551.256351634871</v>
      </c>
      <c r="S1190" s="2" t="str">
        <f>IF(P1191=P1190,"NA",R1190/Q1190)</f>
        <v>NA</v>
      </c>
      <c r="T1190" s="2">
        <f>IF(P1190=P1189,T1189+J1190^2,J1190^2)</f>
        <v>4723224.2026277771</v>
      </c>
      <c r="U1190" s="2" t="str">
        <f>IF(NOT($P1191=$P1190),SQRT(((T1190)/($Q1190))-S1190^2),"NA")</f>
        <v>NA</v>
      </c>
    </row>
    <row r="1191" spans="1:21" x14ac:dyDescent="0.2">
      <c r="A1191" s="2">
        <f>D1191-$D$2</f>
        <v>25.660000085830688</v>
      </c>
      <c r="B1191" s="2">
        <v>2.07555103302</v>
      </c>
      <c r="C1191" s="2">
        <f>IF(B1191&gt;B1190,B1191+(C1190-B1190),B1191+(C1190-B1190)+5+A1191-A1190)</f>
        <v>25.605551004409783</v>
      </c>
      <c r="D1191" s="2">
        <v>1577147217.78</v>
      </c>
      <c r="E1191" s="2">
        <v>440</v>
      </c>
      <c r="F1191" s="2">
        <v>900</v>
      </c>
      <c r="G1191" s="2">
        <v>632</v>
      </c>
      <c r="H1191" s="2">
        <v>696</v>
      </c>
      <c r="I1191" s="2">
        <v>284</v>
      </c>
      <c r="J1191" s="2">
        <f>$K$2*I1191+(1-$K$2)*J1190</f>
        <v>284.92195864582425</v>
      </c>
      <c r="K1191" s="2"/>
      <c r="L1191" s="2">
        <f>IF(O1191="low", $K$4*J1191+(1-$K$4)*L1190,L1190)</f>
        <v>285.19863310753078</v>
      </c>
      <c r="M1191" s="2">
        <f>IF(O1191="high", $K$4*J1191+(1-$K$4)*M1190,M1190)</f>
        <v>291.41333096042501</v>
      </c>
      <c r="N1191" s="2">
        <f>IF(O1191="high",(1-$K$8)*N1190+$K$8*(M1190-2),IF(O1191="low",(1-$K$8)*N1190+$K$8*(L1190+2),N1190))</f>
        <v>287.28891631922755</v>
      </c>
      <c r="O1191" s="2" t="str">
        <f>IF(J1191&gt;N1190+1,"high",IF(J1191&lt;N1190-1,"low","middle"))</f>
        <v>low</v>
      </c>
      <c r="P1191" s="2">
        <f>IF(O1191="low",250,IF(O1191="high",300,275))</f>
        <v>250</v>
      </c>
      <c r="Q1191" s="2">
        <f>IF(P1191=P1190,Q1190+1,1)</f>
        <v>59</v>
      </c>
      <c r="R1191" s="2">
        <f>IF(P1191=P1190,R1190+J1191,J1191)</f>
        <v>16836.178310280695</v>
      </c>
      <c r="S1191" s="2" t="str">
        <f>IF(P1192=P1191,"NA",R1191/Q1191)</f>
        <v>NA</v>
      </c>
      <c r="T1191" s="2">
        <f>IF(P1191=P1190,T1190+J1191^2,J1191^2)</f>
        <v>4804404.7251463495</v>
      </c>
      <c r="U1191" s="2" t="str">
        <f>IF(NOT($P1192=$P1191),SQRT(((T1191)/($Q1191))-S1191^2),"NA")</f>
        <v>NA</v>
      </c>
    </row>
    <row r="1192" spans="1:21" x14ac:dyDescent="0.2">
      <c r="A1192" s="2">
        <f>D1192-$D$2</f>
        <v>25.680000066757202</v>
      </c>
      <c r="B1192" s="2">
        <v>2.1001970767999998</v>
      </c>
      <c r="C1192" s="2">
        <f>IF(B1192&gt;B1191,B1192+(C1191-B1191),B1192+(C1191-B1191)+5+A1192-A1191)</f>
        <v>25.630197048189785</v>
      </c>
      <c r="D1192" s="2">
        <v>1577147217.8</v>
      </c>
      <c r="E1192" s="2">
        <v>441</v>
      </c>
      <c r="F1192" s="2">
        <v>900</v>
      </c>
      <c r="G1192" s="2">
        <v>633</v>
      </c>
      <c r="H1192" s="2">
        <v>698</v>
      </c>
      <c r="I1192" s="2">
        <v>287</v>
      </c>
      <c r="J1192" s="2">
        <f>$K$2*I1192+(1-$K$2)*J1191</f>
        <v>285.3375669166594</v>
      </c>
      <c r="K1192" s="2"/>
      <c r="L1192" s="2">
        <f>IF(O1192="low", $K$4*J1192+(1-$K$4)*L1191,L1191)</f>
        <v>285.2264198693565</v>
      </c>
      <c r="M1192" s="2">
        <f>IF(O1192="high", $K$4*J1192+(1-$K$4)*M1191,M1191)</f>
        <v>291.41333096042501</v>
      </c>
      <c r="N1192" s="2">
        <f>IF(O1192="high",(1-$K$8)*N1191+$K$8*(M1191-2),IF(O1192="low",(1-$K$8)*N1191+$K$8*(L1191+2),N1191))</f>
        <v>287.28440215864271</v>
      </c>
      <c r="O1192" s="2" t="str">
        <f>IF(J1192&gt;N1191+1,"high",IF(J1192&lt;N1191-1,"low","middle"))</f>
        <v>low</v>
      </c>
      <c r="P1192" s="2">
        <f>IF(O1192="low",250,IF(O1192="high",300,275))</f>
        <v>250</v>
      </c>
      <c r="Q1192" s="2">
        <f>IF(P1192=P1191,Q1191+1,1)</f>
        <v>60</v>
      </c>
      <c r="R1192" s="2">
        <f>IF(P1192=P1191,R1191+J1192,J1192)</f>
        <v>17121.515877197355</v>
      </c>
      <c r="S1192" s="2" t="str">
        <f>IF(P1193=P1192,"NA",R1192/Q1192)</f>
        <v>NA</v>
      </c>
      <c r="T1192" s="2">
        <f>IF(P1192=P1191,T1191+J1192^2,J1192^2)</f>
        <v>4885822.2522402685</v>
      </c>
      <c r="U1192" s="2" t="str">
        <f>IF(NOT($P1193=$P1192),SQRT(((T1192)/($Q1192))-S1192^2),"NA")</f>
        <v>NA</v>
      </c>
    </row>
    <row r="1193" spans="1:21" x14ac:dyDescent="0.2">
      <c r="A1193" s="2">
        <f>D1193-$D$2</f>
        <v>25.700000047683716</v>
      </c>
      <c r="B1193" s="2">
        <v>2.12050914764</v>
      </c>
      <c r="C1193" s="2">
        <f>IF(B1193&gt;B1192,B1193+(C1192-B1192),B1193+(C1192-B1192)+5+A1193-A1192)</f>
        <v>25.650509119029785</v>
      </c>
      <c r="D1193" s="2">
        <v>1577147217.8199999</v>
      </c>
      <c r="E1193" s="2">
        <v>441</v>
      </c>
      <c r="F1193" s="2">
        <v>899</v>
      </c>
      <c r="G1193" s="2">
        <v>633</v>
      </c>
      <c r="H1193" s="2">
        <v>697</v>
      </c>
      <c r="I1193" s="2">
        <v>285</v>
      </c>
      <c r="J1193" s="2">
        <f>$K$2*I1193+(1-$K$2)*J1192</f>
        <v>285.27005353332754</v>
      </c>
      <c r="K1193" s="2"/>
      <c r="L1193" s="2">
        <f>IF(O1193="low", $K$4*J1193+(1-$K$4)*L1192,L1192)</f>
        <v>285.23514660215073</v>
      </c>
      <c r="M1193" s="2">
        <f>IF(O1193="high", $K$4*J1193+(1-$K$4)*M1192,M1192)</f>
        <v>291.41333096042501</v>
      </c>
      <c r="N1193" s="2">
        <f>IF(O1193="high",(1-$K$8)*N1192+$K$8*(M1192-2),IF(O1193="low",(1-$K$8)*N1192+$K$8*(L1192+2),N1192))</f>
        <v>287.28150304417835</v>
      </c>
      <c r="O1193" s="2" t="str">
        <f>IF(J1193&gt;N1192+1,"high",IF(J1193&lt;N1192-1,"low","middle"))</f>
        <v>low</v>
      </c>
      <c r="P1193" s="2">
        <f>IF(O1193="low",250,IF(O1193="high",300,275))</f>
        <v>250</v>
      </c>
      <c r="Q1193" s="2">
        <f>IF(P1193=P1192,Q1192+1,1)</f>
        <v>61</v>
      </c>
      <c r="R1193" s="2">
        <f>IF(P1193=P1192,R1192+J1193,J1193)</f>
        <v>17406.785930730683</v>
      </c>
      <c r="S1193" s="2" t="str">
        <f>IF(P1194=P1193,"NA",R1193/Q1193)</f>
        <v>NA</v>
      </c>
      <c r="T1193" s="2">
        <f>IF(P1193=P1192,T1192+J1193^2,J1193^2)</f>
        <v>4967201.2556831762</v>
      </c>
      <c r="U1193" s="2" t="str">
        <f>IF(NOT($P1194=$P1193),SQRT(((T1193)/($Q1193))-S1193^2),"NA")</f>
        <v>NA</v>
      </c>
    </row>
    <row r="1194" spans="1:21" x14ac:dyDescent="0.2">
      <c r="A1194" s="2">
        <f>D1194-$D$2</f>
        <v>25.730000019073486</v>
      </c>
      <c r="B1194" s="2">
        <v>2.14514303207</v>
      </c>
      <c r="C1194" s="2">
        <f>IF(B1194&gt;B1193,B1194+(C1193-B1193),B1194+(C1193-B1193)+5+A1194-A1193)</f>
        <v>25.675143003459784</v>
      </c>
      <c r="D1194" s="2">
        <v>1577147217.8499999</v>
      </c>
      <c r="E1194" s="2">
        <v>439</v>
      </c>
      <c r="F1194" s="2">
        <v>898</v>
      </c>
      <c r="G1194" s="2">
        <v>631</v>
      </c>
      <c r="H1194" s="2">
        <v>696</v>
      </c>
      <c r="I1194" s="2">
        <v>284</v>
      </c>
      <c r="J1194" s="2">
        <f>$K$2*I1194+(1-$K$2)*J1193</f>
        <v>285.01604282666204</v>
      </c>
      <c r="K1194" s="2"/>
      <c r="L1194" s="2">
        <f>IF(O1194="low", $K$4*J1194+(1-$K$4)*L1193,L1193)</f>
        <v>285.19132584705301</v>
      </c>
      <c r="M1194" s="2">
        <f>IF(O1194="high", $K$4*J1194+(1-$K$4)*M1193,M1193)</f>
        <v>291.41333096042501</v>
      </c>
      <c r="N1194" s="2">
        <f>IF(O1194="high",(1-$K$8)*N1193+$K$8*(M1193-2),IF(O1194="low",(1-$K$8)*N1193+$K$8*(L1193+2),N1193))</f>
        <v>287.27918522207693</v>
      </c>
      <c r="O1194" s="2" t="str">
        <f>IF(J1194&gt;N1193+1,"high",IF(J1194&lt;N1193-1,"low","middle"))</f>
        <v>low</v>
      </c>
      <c r="P1194" s="2">
        <f>IF(O1194="low",250,IF(O1194="high",300,275))</f>
        <v>250</v>
      </c>
      <c r="Q1194" s="2">
        <f>IF(P1194=P1193,Q1193+1,1)</f>
        <v>62</v>
      </c>
      <c r="R1194" s="2">
        <f>IF(P1194=P1193,R1193+J1194,J1194)</f>
        <v>17691.801973557343</v>
      </c>
      <c r="S1194" s="2" t="str">
        <f>IF(P1195=P1194,"NA",R1194/Q1194)</f>
        <v>NA</v>
      </c>
      <c r="T1194" s="2">
        <f>IF(P1194=P1193,T1193+J1194^2,J1194^2)</f>
        <v>5048435.400351746</v>
      </c>
      <c r="U1194" s="2" t="str">
        <f>IF(NOT($P1195=$P1194),SQRT(((T1194)/($Q1194))-S1194^2),"NA")</f>
        <v>NA</v>
      </c>
    </row>
    <row r="1195" spans="1:21" x14ac:dyDescent="0.2">
      <c r="A1195" s="2">
        <f>D1195-$D$2</f>
        <v>25.75</v>
      </c>
      <c r="B1195" s="2">
        <v>2.16963410378</v>
      </c>
      <c r="C1195" s="2">
        <f>IF(B1195&gt;B1194,B1195+(C1194-B1194),B1195+(C1194-B1194)+5+A1195-A1194)</f>
        <v>25.699634075169783</v>
      </c>
      <c r="D1195" s="2">
        <v>1577147217.8699999</v>
      </c>
      <c r="E1195" s="2">
        <v>441</v>
      </c>
      <c r="F1195" s="2">
        <v>901</v>
      </c>
      <c r="G1195" s="2">
        <v>633</v>
      </c>
      <c r="H1195" s="2">
        <v>696</v>
      </c>
      <c r="I1195" s="2">
        <v>285</v>
      </c>
      <c r="J1195" s="2">
        <f>$K$2*I1195+(1-$K$2)*J1194</f>
        <v>285.01283426132966</v>
      </c>
      <c r="K1195" s="2"/>
      <c r="L1195" s="2">
        <f>IF(O1195="low", $K$4*J1195+(1-$K$4)*L1194,L1194)</f>
        <v>285.15562752990837</v>
      </c>
      <c r="M1195" s="2">
        <f>IF(O1195="high", $K$4*J1195+(1-$K$4)*M1194,M1194)</f>
        <v>291.41333096042501</v>
      </c>
      <c r="N1195" s="2">
        <f>IF(O1195="high",(1-$K$8)*N1194+$K$8*(M1194-2),IF(O1195="low",(1-$K$8)*N1194+$K$8*(L1194+2),N1194))</f>
        <v>287.27479225332576</v>
      </c>
      <c r="O1195" s="2" t="str">
        <f>IF(J1195&gt;N1194+1,"high",IF(J1195&lt;N1194-1,"low","middle"))</f>
        <v>low</v>
      </c>
      <c r="P1195" s="2">
        <f>IF(O1195="low",250,IF(O1195="high",300,275))</f>
        <v>250</v>
      </c>
      <c r="Q1195" s="2">
        <f>IF(P1195=P1194,Q1194+1,1)</f>
        <v>63</v>
      </c>
      <c r="R1195" s="2">
        <f>IF(P1195=P1194,R1194+J1195,J1195)</f>
        <v>17976.814807818671</v>
      </c>
      <c r="S1195" s="2" t="str">
        <f>IF(P1196=P1195,"NA",R1195/Q1195)</f>
        <v>NA</v>
      </c>
      <c r="T1195" s="2">
        <f>IF(P1195=P1194,T1194+J1195^2,J1195^2)</f>
        <v>5129667.7160454225</v>
      </c>
      <c r="U1195" s="2" t="str">
        <f>IF(NOT($P1196=$P1195),SQRT(((T1195)/($Q1195))-S1195^2),"NA")</f>
        <v>NA</v>
      </c>
    </row>
    <row r="1196" spans="1:21" x14ac:dyDescent="0.2">
      <c r="A1196" s="2">
        <f>D1196-$D$2</f>
        <v>25.770000219345093</v>
      </c>
      <c r="B1196" s="2">
        <v>2.1902601718899999</v>
      </c>
      <c r="C1196" s="2">
        <f>IF(B1196&gt;B1195,B1196+(C1195-B1195),B1196+(C1195-B1195)+5+A1196-A1195)</f>
        <v>25.720260143279784</v>
      </c>
      <c r="D1196" s="2">
        <v>1577147217.8900001</v>
      </c>
      <c r="E1196" s="2">
        <v>440</v>
      </c>
      <c r="F1196" s="2">
        <v>899</v>
      </c>
      <c r="G1196" s="2">
        <v>633</v>
      </c>
      <c r="H1196" s="2">
        <v>698</v>
      </c>
      <c r="I1196" s="2">
        <v>285</v>
      </c>
      <c r="J1196" s="2">
        <f>$K$2*I1196+(1-$K$2)*J1195</f>
        <v>285.01026740906377</v>
      </c>
      <c r="K1196" s="2"/>
      <c r="L1196" s="2">
        <f>IF(O1196="low", $K$4*J1196+(1-$K$4)*L1195,L1195)</f>
        <v>285.12655550573947</v>
      </c>
      <c r="M1196" s="2">
        <f>IF(O1196="high", $K$4*J1196+(1-$K$4)*M1195,M1195)</f>
        <v>291.41333096042501</v>
      </c>
      <c r="N1196" s="2">
        <f>IF(O1196="high",(1-$K$8)*N1195+$K$8*(M1195-2),IF(O1196="low",(1-$K$8)*N1195+$K$8*(L1195+2),N1195))</f>
        <v>287.26883401715492</v>
      </c>
      <c r="O1196" s="2" t="str">
        <f>IF(J1196&gt;N1195+1,"high",IF(J1196&lt;N1195-1,"low","middle"))</f>
        <v>low</v>
      </c>
      <c r="P1196" s="2">
        <f>IF(O1196="low",250,IF(O1196="high",300,275))</f>
        <v>250</v>
      </c>
      <c r="Q1196" s="2">
        <f>IF(P1196=P1195,Q1195+1,1)</f>
        <v>64</v>
      </c>
      <c r="R1196" s="2">
        <f>IF(P1196=P1195,R1195+J1196,J1196)</f>
        <v>18261.825075227734</v>
      </c>
      <c r="S1196" s="2" t="str">
        <f>IF(P1197=P1196,"NA",R1196/Q1196)</f>
        <v>NA</v>
      </c>
      <c r="T1196" s="2">
        <f>IF(P1196=P1195,T1195+J1196^2,J1196^2)</f>
        <v>5210898.5685740085</v>
      </c>
      <c r="U1196" s="2" t="str">
        <f>IF(NOT($P1197=$P1196),SQRT(((T1196)/($Q1196))-S1196^2),"NA")</f>
        <v>NA</v>
      </c>
    </row>
    <row r="1197" spans="1:21" x14ac:dyDescent="0.2">
      <c r="A1197" s="2">
        <f>D1197-$D$2</f>
        <v>25.800000190734863</v>
      </c>
      <c r="B1197" s="2">
        <v>2.21483922005</v>
      </c>
      <c r="C1197" s="2">
        <f>IF(B1197&gt;B1196,B1197+(C1196-B1196),B1197+(C1196-B1196)+5+A1197-A1196)</f>
        <v>25.744839191439784</v>
      </c>
      <c r="D1197" s="2">
        <v>1577147217.9200001</v>
      </c>
      <c r="E1197" s="2">
        <v>440</v>
      </c>
      <c r="F1197" s="2">
        <v>899</v>
      </c>
      <c r="G1197" s="2">
        <v>632</v>
      </c>
      <c r="H1197" s="2">
        <v>697</v>
      </c>
      <c r="I1197" s="2">
        <v>285</v>
      </c>
      <c r="J1197" s="2">
        <f>$K$2*I1197+(1-$K$2)*J1196</f>
        <v>285.00821392725106</v>
      </c>
      <c r="K1197" s="2"/>
      <c r="L1197" s="2">
        <f>IF(O1197="low", $K$4*J1197+(1-$K$4)*L1196,L1196)</f>
        <v>285.10288719004183</v>
      </c>
      <c r="M1197" s="2">
        <f>IF(O1197="high", $K$4*J1197+(1-$K$4)*M1196,M1196)</f>
        <v>291.41333096042501</v>
      </c>
      <c r="N1197" s="2">
        <f>IF(O1197="high",(1-$K$8)*N1196+$K$8*(M1196-2),IF(O1197="low",(1-$K$8)*N1196+$K$8*(L1196+2),N1196))</f>
        <v>287.2617200915841</v>
      </c>
      <c r="O1197" s="2" t="str">
        <f>IF(J1197&gt;N1196+1,"high",IF(J1197&lt;N1196-1,"low","middle"))</f>
        <v>low</v>
      </c>
      <c r="P1197" s="2">
        <f>IF(O1197="low",250,IF(O1197="high",300,275))</f>
        <v>250</v>
      </c>
      <c r="Q1197" s="2">
        <f>IF(P1197=P1196,Q1196+1,1)</f>
        <v>65</v>
      </c>
      <c r="R1197" s="2">
        <f>IF(P1197=P1196,R1196+J1197,J1197)</f>
        <v>18546.833289154987</v>
      </c>
      <c r="S1197" s="2" t="str">
        <f>IF(P1198=P1197,"NA",R1197/Q1197)</f>
        <v>NA</v>
      </c>
      <c r="T1197" s="2">
        <f>IF(P1197=P1196,T1196+J1197^2,J1197^2)</f>
        <v>5292128.25058001</v>
      </c>
      <c r="U1197" s="2" t="str">
        <f>IF(NOT($P1198=$P1197),SQRT(((T1197)/($Q1197))-S1197^2),"NA")</f>
        <v>NA</v>
      </c>
    </row>
    <row r="1198" spans="1:21" x14ac:dyDescent="0.2">
      <c r="A1198" s="2">
        <f>D1198-$D$2</f>
        <v>25.820000171661377</v>
      </c>
      <c r="B1198" s="2">
        <v>2.2353901863100001</v>
      </c>
      <c r="C1198" s="2">
        <f>IF(B1198&gt;B1197,B1198+(C1197-B1197),B1198+(C1197-B1197)+5+A1198-A1197)</f>
        <v>25.765390157699784</v>
      </c>
      <c r="D1198" s="2">
        <v>1577147217.9400001</v>
      </c>
      <c r="E1198" s="2">
        <v>440</v>
      </c>
      <c r="F1198" s="2">
        <v>900</v>
      </c>
      <c r="G1198" s="2">
        <v>633</v>
      </c>
      <c r="H1198" s="2">
        <v>696</v>
      </c>
      <c r="I1198" s="2">
        <v>284</v>
      </c>
      <c r="J1198" s="2">
        <f>$K$2*I1198+(1-$K$2)*J1197</f>
        <v>284.80657114180087</v>
      </c>
      <c r="K1198" s="2"/>
      <c r="L1198" s="2">
        <f>IF(O1198="low", $K$4*J1198+(1-$K$4)*L1197,L1197)</f>
        <v>285.04362398039365</v>
      </c>
      <c r="M1198" s="2">
        <f>IF(O1198="high", $K$4*J1198+(1-$K$4)*M1197,M1197)</f>
        <v>291.41333096042501</v>
      </c>
      <c r="N1198" s="2">
        <f>IF(O1198="high",(1-$K$8)*N1197+$K$8*(M1197-2),IF(O1198="low",(1-$K$8)*N1197+$K$8*(L1197+2),N1197))</f>
        <v>287.253778446507</v>
      </c>
      <c r="O1198" s="2" t="str">
        <f>IF(J1198&gt;N1197+1,"high",IF(J1198&lt;N1197-1,"low","middle"))</f>
        <v>low</v>
      </c>
      <c r="P1198" s="2">
        <f>IF(O1198="low",250,IF(O1198="high",300,275))</f>
        <v>250</v>
      </c>
      <c r="Q1198" s="2">
        <f>IF(P1198=P1197,Q1197+1,1)</f>
        <v>66</v>
      </c>
      <c r="R1198" s="2">
        <f>IF(P1198=P1197,R1197+J1198,J1198)</f>
        <v>18831.639860296789</v>
      </c>
      <c r="S1198" s="2" t="str">
        <f>IF(P1199=P1198,"NA",R1198/Q1198)</f>
        <v>NA</v>
      </c>
      <c r="T1198" s="2">
        <f>IF(P1198=P1197,T1197+J1198^2,J1198^2)</f>
        <v>5373243.0335455593</v>
      </c>
      <c r="U1198" s="2" t="str">
        <f>IF(NOT($P1199=$P1198),SQRT(((T1198)/($Q1198))-S1198^2),"NA")</f>
        <v>NA</v>
      </c>
    </row>
    <row r="1199" spans="1:21" x14ac:dyDescent="0.2">
      <c r="A1199" s="2">
        <f>D1199-$D$2</f>
        <v>25.840000152587891</v>
      </c>
      <c r="B1199" s="2">
        <v>2.2597441673300001</v>
      </c>
      <c r="C1199" s="2">
        <f>IF(B1199&gt;B1198,B1199+(C1198-B1198),B1199+(C1198-B1198)+5+A1199-A1198)</f>
        <v>25.789744138719783</v>
      </c>
      <c r="D1199" s="2">
        <v>1577147217.96</v>
      </c>
      <c r="E1199" s="2">
        <v>440</v>
      </c>
      <c r="F1199" s="2">
        <v>898</v>
      </c>
      <c r="G1199" s="2">
        <v>632</v>
      </c>
      <c r="H1199" s="2">
        <v>695</v>
      </c>
      <c r="I1199" s="2">
        <v>283</v>
      </c>
      <c r="J1199" s="2">
        <f>$K$2*I1199+(1-$K$2)*J1198</f>
        <v>284.44525691344074</v>
      </c>
      <c r="K1199" s="2"/>
      <c r="L1199" s="2">
        <f>IF(O1199="low", $K$4*J1199+(1-$K$4)*L1198,L1198)</f>
        <v>284.92395056700309</v>
      </c>
      <c r="M1199" s="2">
        <f>IF(O1199="high", $K$4*J1199+(1-$K$4)*M1198,M1198)</f>
        <v>291.41333096042501</v>
      </c>
      <c r="N1199" s="2">
        <f>IF(O1199="high",(1-$K$8)*N1198+$K$8*(M1198-2),IF(O1199="low",(1-$K$8)*N1198+$K$8*(L1198+2),N1198))</f>
        <v>287.24327072320131</v>
      </c>
      <c r="O1199" s="2" t="str">
        <f>IF(J1199&gt;N1198+1,"high",IF(J1199&lt;N1198-1,"low","middle"))</f>
        <v>low</v>
      </c>
      <c r="P1199" s="2">
        <f>IF(O1199="low",250,IF(O1199="high",300,275))</f>
        <v>250</v>
      </c>
      <c r="Q1199" s="2">
        <f>IF(P1199=P1198,Q1198+1,1)</f>
        <v>67</v>
      </c>
      <c r="R1199" s="2">
        <f>IF(P1199=P1198,R1198+J1199,J1199)</f>
        <v>19116.08511721023</v>
      </c>
      <c r="S1199" s="2" t="str">
        <f>IF(P1200=P1199,"NA",R1199/Q1199)</f>
        <v>NA</v>
      </c>
      <c r="T1199" s="2">
        <f>IF(P1199=P1198,T1198+J1199^2,J1199^2)</f>
        <v>5454152.1377261123</v>
      </c>
      <c r="U1199" s="2" t="str">
        <f>IF(NOT($P1200=$P1199),SQRT(((T1199)/($Q1199))-S1199^2),"NA")</f>
        <v>NA</v>
      </c>
    </row>
    <row r="1200" spans="1:21" x14ac:dyDescent="0.2">
      <c r="A1200" s="2">
        <f>D1200-$D$2</f>
        <v>25.870000123977661</v>
      </c>
      <c r="B1200" s="2">
        <v>2.2844672203099998</v>
      </c>
      <c r="C1200" s="2">
        <f>IF(B1200&gt;B1199,B1200+(C1199-B1199),B1200+(C1199-B1199)+5+A1200-A1199)</f>
        <v>25.814467191699784</v>
      </c>
      <c r="D1200" s="2">
        <v>1577147217.99</v>
      </c>
      <c r="E1200" s="2">
        <v>441</v>
      </c>
      <c r="F1200" s="2">
        <v>900</v>
      </c>
      <c r="G1200" s="2">
        <v>634</v>
      </c>
      <c r="H1200" s="2">
        <v>698</v>
      </c>
      <c r="I1200" s="2">
        <v>285</v>
      </c>
      <c r="J1200" s="2">
        <f>$K$2*I1200+(1-$K$2)*J1199</f>
        <v>284.55620553075261</v>
      </c>
      <c r="K1200" s="2"/>
      <c r="L1200" s="2">
        <f>IF(O1200="low", $K$4*J1200+(1-$K$4)*L1199,L1199)</f>
        <v>284.85040155975298</v>
      </c>
      <c r="M1200" s="2">
        <f>IF(O1200="high", $K$4*J1200+(1-$K$4)*M1199,M1199)</f>
        <v>291.41333096042501</v>
      </c>
      <c r="N1200" s="2">
        <f>IF(O1200="high",(1-$K$8)*N1199+$K$8*(M1199-2),IF(O1200="low",(1-$K$8)*N1199+$K$8*(L1199+2),N1199))</f>
        <v>287.22730471539137</v>
      </c>
      <c r="O1200" s="2" t="str">
        <f>IF(J1200&gt;N1199+1,"high",IF(J1200&lt;N1199-1,"low","middle"))</f>
        <v>low</v>
      </c>
      <c r="P1200" s="2">
        <f>IF(O1200="low",250,IF(O1200="high",300,275))</f>
        <v>250</v>
      </c>
      <c r="Q1200" s="2">
        <f>IF(P1200=P1199,Q1199+1,1)</f>
        <v>68</v>
      </c>
      <c r="R1200" s="2">
        <f>IF(P1200=P1199,R1199+J1200,J1200)</f>
        <v>19400.641322740983</v>
      </c>
      <c r="S1200" s="2" t="str">
        <f>IF(P1201=P1200,"NA",R1200/Q1200)</f>
        <v>NA</v>
      </c>
      <c r="T1200" s="2">
        <f>IF(P1200=P1199,T1199+J1200^2,J1200^2)</f>
        <v>5535124.3718321724</v>
      </c>
      <c r="U1200" s="2" t="str">
        <f>IF(NOT($P1201=$P1200),SQRT(((T1200)/($Q1200))-S1200^2),"NA")</f>
        <v>NA</v>
      </c>
    </row>
    <row r="1201" spans="1:21" x14ac:dyDescent="0.2">
      <c r="A1201" s="2">
        <f>D1201-$D$2</f>
        <v>25.890000104904175</v>
      </c>
      <c r="B1201" s="2">
        <v>2.3048331737500001</v>
      </c>
      <c r="C1201" s="2">
        <f>IF(B1201&gt;B1200,B1201+(C1200-B1200),B1201+(C1200-B1200)+5+A1201-A1200)</f>
        <v>25.834833145139786</v>
      </c>
      <c r="D1201" s="2">
        <v>1577147218.01</v>
      </c>
      <c r="E1201" s="2">
        <v>441</v>
      </c>
      <c r="F1201" s="2">
        <v>899</v>
      </c>
      <c r="G1201" s="2">
        <v>632</v>
      </c>
      <c r="H1201" s="2">
        <v>696</v>
      </c>
      <c r="I1201" s="2">
        <v>285</v>
      </c>
      <c r="J1201" s="2">
        <f>$K$2*I1201+(1-$K$2)*J1200</f>
        <v>284.64496442460211</v>
      </c>
      <c r="K1201" s="2"/>
      <c r="L1201" s="2">
        <f>IF(O1201="low", $K$4*J1201+(1-$K$4)*L1200,L1200)</f>
        <v>284.80931413272282</v>
      </c>
      <c r="M1201" s="2">
        <f>IF(O1201="high", $K$4*J1201+(1-$K$4)*M1200,M1200)</f>
        <v>291.41333096042501</v>
      </c>
      <c r="N1201" s="2">
        <f>IF(O1201="high",(1-$K$8)*N1200+$K$8*(M1200-2),IF(O1201="low",(1-$K$8)*N1200+$K$8*(L1200+2),N1200))</f>
        <v>287.20845955760944</v>
      </c>
      <c r="O1201" s="2" t="str">
        <f>IF(J1201&gt;N1200+1,"high",IF(J1201&lt;N1200-1,"low","middle"))</f>
        <v>low</v>
      </c>
      <c r="P1201" s="2">
        <f>IF(O1201="low",250,IF(O1201="high",300,275))</f>
        <v>250</v>
      </c>
      <c r="Q1201" s="2">
        <f>IF(P1201=P1200,Q1200+1,1)</f>
        <v>69</v>
      </c>
      <c r="R1201" s="2">
        <f>IF(P1201=P1200,R1200+J1201,J1201)</f>
        <v>19685.286287165585</v>
      </c>
      <c r="S1201" s="2" t="str">
        <f>IF(P1202=P1201,"NA",R1201/Q1201)</f>
        <v>NA</v>
      </c>
      <c r="T1201" s="2">
        <f>IF(P1201=P1200,T1200+J1201^2,J1201^2)</f>
        <v>5616147.1276044557</v>
      </c>
      <c r="U1201" s="2" t="str">
        <f>IF(NOT($P1202=$P1201),SQRT(((T1201)/($Q1201))-S1201^2),"NA")</f>
        <v>NA</v>
      </c>
    </row>
    <row r="1202" spans="1:21" x14ac:dyDescent="0.2">
      <c r="A1202" s="2">
        <f>D1202-$D$2</f>
        <v>25.910000085830688</v>
      </c>
      <c r="B1202" s="2">
        <v>2.3293130397800001</v>
      </c>
      <c r="C1202" s="2">
        <f>IF(B1202&gt;B1201,B1202+(C1201-B1201),B1202+(C1201-B1201)+5+A1202-A1201)</f>
        <v>25.859313011169785</v>
      </c>
      <c r="D1202" s="2">
        <v>1577147218.03</v>
      </c>
      <c r="E1202" s="2">
        <v>439</v>
      </c>
      <c r="F1202" s="2">
        <v>900</v>
      </c>
      <c r="G1202" s="2">
        <v>633</v>
      </c>
      <c r="H1202" s="2">
        <v>695</v>
      </c>
      <c r="I1202" s="2">
        <v>283</v>
      </c>
      <c r="J1202" s="2">
        <f>$K$2*I1202+(1-$K$2)*J1201</f>
        <v>284.3159715396817</v>
      </c>
      <c r="K1202" s="2"/>
      <c r="L1202" s="2">
        <f>IF(O1202="low", $K$4*J1202+(1-$K$4)*L1201,L1201)</f>
        <v>284.71064561411458</v>
      </c>
      <c r="M1202" s="2">
        <f>IF(O1202="high", $K$4*J1202+(1-$K$4)*M1201,M1201)</f>
        <v>291.41333096042501</v>
      </c>
      <c r="N1202" s="2">
        <f>IF(O1202="high",(1-$K$8)*N1201+$K$8*(M1201-2),IF(O1202="low",(1-$K$8)*N1201+$K$8*(L1201+2),N1201))</f>
        <v>287.18850228636512</v>
      </c>
      <c r="O1202" s="2" t="str">
        <f>IF(J1202&gt;N1201+1,"high",IF(J1202&lt;N1201-1,"low","middle"))</f>
        <v>low</v>
      </c>
      <c r="P1202" s="2">
        <f>IF(O1202="low",250,IF(O1202="high",300,275))</f>
        <v>250</v>
      </c>
      <c r="Q1202" s="2">
        <f>IF(P1202=P1201,Q1201+1,1)</f>
        <v>70</v>
      </c>
      <c r="R1202" s="2">
        <f>IF(P1202=P1201,R1201+J1202,J1202)</f>
        <v>19969.602258705268</v>
      </c>
      <c r="S1202" s="2" t="str">
        <f>IF(P1203=P1202,"NA",R1202/Q1202)</f>
        <v>NA</v>
      </c>
      <c r="T1202" s="2">
        <f>IF(P1202=P1201,T1201+J1202^2,J1202^2)</f>
        <v>5696982.6992770089</v>
      </c>
      <c r="U1202" s="2" t="str">
        <f>IF(NOT($P1203=$P1202),SQRT(((T1202)/($Q1202))-S1202^2),"NA")</f>
        <v>NA</v>
      </c>
    </row>
    <row r="1203" spans="1:21" x14ac:dyDescent="0.2">
      <c r="A1203" s="2">
        <f>D1203-$D$2</f>
        <v>25.930000066757202</v>
      </c>
      <c r="B1203" s="2">
        <v>2.3498442172999998</v>
      </c>
      <c r="C1203" s="2">
        <f>IF(B1203&gt;B1202,B1203+(C1202-B1202),B1203+(C1202-B1202)+5+A1203-A1202)</f>
        <v>25.879844188689784</v>
      </c>
      <c r="D1203" s="2">
        <v>1577147218.05</v>
      </c>
      <c r="E1203" s="2">
        <v>440</v>
      </c>
      <c r="F1203" s="2">
        <v>899</v>
      </c>
      <c r="G1203" s="2">
        <v>633</v>
      </c>
      <c r="H1203" s="2">
        <v>698</v>
      </c>
      <c r="I1203" s="2">
        <v>285</v>
      </c>
      <c r="J1203" s="2">
        <f>$K$2*I1203+(1-$K$2)*J1202</f>
        <v>284.45277723174536</v>
      </c>
      <c r="K1203" s="2"/>
      <c r="L1203" s="2">
        <f>IF(O1203="low", $K$4*J1203+(1-$K$4)*L1202,L1202)</f>
        <v>284.65907193764076</v>
      </c>
      <c r="M1203" s="2">
        <f>IF(O1203="high", $K$4*J1203+(1-$K$4)*M1202,M1202)</f>
        <v>291.41333096042501</v>
      </c>
      <c r="N1203" s="2">
        <f>IF(O1203="high",(1-$K$8)*N1202+$K$8*(M1202-2),IF(O1203="low",(1-$K$8)*N1202+$K$8*(L1202+2),N1202))</f>
        <v>287.16460945275259</v>
      </c>
      <c r="O1203" s="2" t="str">
        <f>IF(J1203&gt;N1202+1,"high",IF(J1203&lt;N1202-1,"low","middle"))</f>
        <v>low</v>
      </c>
      <c r="P1203" s="2">
        <f>IF(O1203="low",250,IF(O1203="high",300,275))</f>
        <v>250</v>
      </c>
      <c r="Q1203" s="2">
        <f>IF(P1203=P1202,Q1202+1,1)</f>
        <v>71</v>
      </c>
      <c r="R1203" s="2">
        <f>IF(P1203=P1202,R1202+J1203,J1203)</f>
        <v>20254.055035937014</v>
      </c>
      <c r="S1203" s="2" t="str">
        <f>IF(P1204=P1203,"NA",R1203/Q1203)</f>
        <v>NA</v>
      </c>
      <c r="T1203" s="2">
        <f>IF(P1203=P1202,T1202+J1203^2,J1203^2)</f>
        <v>5777896.0817518616</v>
      </c>
      <c r="U1203" s="2" t="str">
        <f>IF(NOT($P1204=$P1203),SQRT(((T1203)/($Q1203))-S1203^2),"NA")</f>
        <v>NA</v>
      </c>
    </row>
    <row r="1204" spans="1:21" x14ac:dyDescent="0.2">
      <c r="A1204" s="2">
        <f>D1204-$D$2</f>
        <v>25.960000038146973</v>
      </c>
      <c r="B1204" s="2">
        <v>2.3745970725999999</v>
      </c>
      <c r="C1204" s="2">
        <f>IF(B1204&gt;B1203,B1204+(C1203-B1203),B1204+(C1203-B1203)+5+A1204-A1203)</f>
        <v>25.904597043989785</v>
      </c>
      <c r="D1204" s="2">
        <v>1577147218.0799999</v>
      </c>
      <c r="E1204" s="2">
        <v>441</v>
      </c>
      <c r="F1204" s="2">
        <v>899</v>
      </c>
      <c r="G1204" s="2">
        <v>633</v>
      </c>
      <c r="H1204" s="2">
        <v>697</v>
      </c>
      <c r="I1204" s="2">
        <v>286</v>
      </c>
      <c r="J1204" s="2">
        <f>$K$2*I1204+(1-$K$2)*J1203</f>
        <v>284.76222178539632</v>
      </c>
      <c r="K1204" s="2"/>
      <c r="L1204" s="2">
        <f>IF(O1204="low", $K$4*J1204+(1-$K$4)*L1203,L1203)</f>
        <v>284.67970190719188</v>
      </c>
      <c r="M1204" s="2">
        <f>IF(O1204="high", $K$4*J1204+(1-$K$4)*M1203,M1203)</f>
        <v>291.41333096042501</v>
      </c>
      <c r="N1204" s="2">
        <f>IF(O1204="high",(1-$K$8)*N1203+$K$8*(M1203-2),IF(O1204="low",(1-$K$8)*N1203+$K$8*(L1203+2),N1203))</f>
        <v>287.13933257699699</v>
      </c>
      <c r="O1204" s="2" t="str">
        <f>IF(J1204&gt;N1203+1,"high",IF(J1204&lt;N1203-1,"low","middle"))</f>
        <v>low</v>
      </c>
      <c r="P1204" s="2">
        <f>IF(O1204="low",250,IF(O1204="high",300,275))</f>
        <v>250</v>
      </c>
      <c r="Q1204" s="2">
        <f>IF(P1204=P1203,Q1203+1,1)</f>
        <v>72</v>
      </c>
      <c r="R1204" s="2">
        <f>IF(P1204=P1203,R1203+J1204,J1204)</f>
        <v>20538.81725772241</v>
      </c>
      <c r="S1204" s="2" t="str">
        <f>IF(P1205=P1204,"NA",R1204/Q1204)</f>
        <v>NA</v>
      </c>
      <c r="T1204" s="2">
        <f>IF(P1204=P1203,T1203+J1204^2,J1204^2)</f>
        <v>5858985.6047080169</v>
      </c>
      <c r="U1204" s="2" t="str">
        <f>IF(NOT($P1205=$P1204),SQRT(((T1204)/($Q1204))-S1204^2),"NA")</f>
        <v>NA</v>
      </c>
    </row>
    <row r="1205" spans="1:21" x14ac:dyDescent="0.2">
      <c r="A1205" s="2">
        <f>D1205-$D$2</f>
        <v>25.980000019073486</v>
      </c>
      <c r="B1205" s="2">
        <v>2.3991520404800002</v>
      </c>
      <c r="C1205" s="2">
        <f>IF(B1205&gt;B1204,B1205+(C1204-B1204),B1205+(C1204-B1204)+5+A1205-A1204)</f>
        <v>25.929152011869785</v>
      </c>
      <c r="D1205" s="2">
        <v>1577147218.0999999</v>
      </c>
      <c r="E1205" s="2">
        <v>439</v>
      </c>
      <c r="F1205" s="2">
        <v>899</v>
      </c>
      <c r="G1205" s="2">
        <v>633</v>
      </c>
      <c r="H1205" s="2">
        <v>697</v>
      </c>
      <c r="I1205" s="2">
        <v>285</v>
      </c>
      <c r="J1205" s="2">
        <f>$K$2*I1205+(1-$K$2)*J1204</f>
        <v>284.80977742831703</v>
      </c>
      <c r="K1205" s="2"/>
      <c r="L1205" s="2">
        <f>IF(O1205="low", $K$4*J1205+(1-$K$4)*L1204,L1204)</f>
        <v>284.70571701141694</v>
      </c>
      <c r="M1205" s="2">
        <f>IF(O1205="high", $K$4*J1205+(1-$K$4)*M1204,M1204)</f>
        <v>291.41333096042501</v>
      </c>
      <c r="N1205" s="2">
        <f>IF(O1205="high",(1-$K$8)*N1204+$K$8*(M1204-2),IF(O1205="low",(1-$K$8)*N1204+$K$8*(L1204+2),N1204))</f>
        <v>287.11635104350671</v>
      </c>
      <c r="O1205" s="2" t="str">
        <f>IF(J1205&gt;N1204+1,"high",IF(J1205&lt;N1204-1,"low","middle"))</f>
        <v>low</v>
      </c>
      <c r="P1205" s="2">
        <f>IF(O1205="low",250,IF(O1205="high",300,275))</f>
        <v>250</v>
      </c>
      <c r="Q1205" s="2">
        <f>IF(P1205=P1204,Q1204+1,1)</f>
        <v>73</v>
      </c>
      <c r="R1205" s="2">
        <f>IF(P1205=P1204,R1204+J1205,J1205)</f>
        <v>20823.627035150726</v>
      </c>
      <c r="S1205" s="2" t="str">
        <f>IF(P1206=P1205,"NA",R1205/Q1205)</f>
        <v>NA</v>
      </c>
      <c r="T1205" s="2">
        <f>IF(P1205=P1204,T1204+J1205^2,J1205^2)</f>
        <v>5940102.2140267845</v>
      </c>
      <c r="U1205" s="2" t="str">
        <f>IF(NOT($P1206=$P1205),SQRT(((T1205)/($Q1205))-S1205^2),"NA")</f>
        <v>NA</v>
      </c>
    </row>
    <row r="1206" spans="1:21" x14ac:dyDescent="0.2">
      <c r="A1206" s="2">
        <f>D1206-$D$2</f>
        <v>26</v>
      </c>
      <c r="B1206" s="2">
        <v>2.4194281101200001</v>
      </c>
      <c r="C1206" s="2">
        <f>IF(B1206&gt;B1205,B1206+(C1205-B1205),B1206+(C1205-B1205)+5+A1206-A1205)</f>
        <v>25.949428081509787</v>
      </c>
      <c r="D1206" s="2">
        <v>1577147218.1199999</v>
      </c>
      <c r="E1206" s="2">
        <v>440</v>
      </c>
      <c r="F1206" s="2">
        <v>899</v>
      </c>
      <c r="G1206" s="2">
        <v>633</v>
      </c>
      <c r="H1206" s="2">
        <v>696</v>
      </c>
      <c r="I1206" s="2">
        <v>284</v>
      </c>
      <c r="J1206" s="2">
        <f>$K$2*I1206+(1-$K$2)*J1205</f>
        <v>284.64782194265365</v>
      </c>
      <c r="K1206" s="2"/>
      <c r="L1206" s="2">
        <f>IF(O1206="low", $K$4*J1206+(1-$K$4)*L1205,L1205)</f>
        <v>284.69413799766426</v>
      </c>
      <c r="M1206" s="2">
        <f>IF(O1206="high", $K$4*J1206+(1-$K$4)*M1205,M1205)</f>
        <v>291.41333096042501</v>
      </c>
      <c r="N1206" s="2">
        <f>IF(O1206="high",(1-$K$8)*N1205+$K$8*(M1205-2),IF(O1206="low",(1-$K$8)*N1205+$K$8*(L1205+2),N1205))</f>
        <v>287.09581934190226</v>
      </c>
      <c r="O1206" s="2" t="str">
        <f>IF(J1206&gt;N1205+1,"high",IF(J1206&lt;N1205-1,"low","middle"))</f>
        <v>low</v>
      </c>
      <c r="P1206" s="2">
        <f>IF(O1206="low",250,IF(O1206="high",300,275))</f>
        <v>250</v>
      </c>
      <c r="Q1206" s="2">
        <f>IF(P1206=P1205,Q1205+1,1)</f>
        <v>74</v>
      </c>
      <c r="R1206" s="2">
        <f>IF(P1206=P1205,R1205+J1206,J1206)</f>
        <v>21108.27485709338</v>
      </c>
      <c r="S1206" s="2" t="str">
        <f>IF(P1207=P1206,"NA",R1206/Q1206)</f>
        <v>NA</v>
      </c>
      <c r="T1206" s="2">
        <f>IF(P1206=P1205,T1205+J1206^2,J1206^2)</f>
        <v>6021126.5965634808</v>
      </c>
      <c r="U1206" s="2" t="str">
        <f>IF(NOT($P1207=$P1206),SQRT(((T1206)/($Q1206))-S1206^2),"NA")</f>
        <v>NA</v>
      </c>
    </row>
    <row r="1207" spans="1:21" x14ac:dyDescent="0.2">
      <c r="A1207" s="2">
        <f>D1207-$D$2</f>
        <v>26.03000020980835</v>
      </c>
      <c r="B1207" s="2">
        <v>2.4441602230099999</v>
      </c>
      <c r="C1207" s="2">
        <f>IF(B1207&gt;B1206,B1207+(C1206-B1206),B1207+(C1206-B1206)+5+A1207-A1206)</f>
        <v>25.974160194399786</v>
      </c>
      <c r="D1207" s="2">
        <v>1577147218.1500001</v>
      </c>
      <c r="E1207" s="2">
        <v>440</v>
      </c>
      <c r="F1207" s="2">
        <v>898</v>
      </c>
      <c r="G1207" s="2">
        <v>632</v>
      </c>
      <c r="H1207" s="2">
        <v>697</v>
      </c>
      <c r="I1207" s="2">
        <v>284</v>
      </c>
      <c r="J1207" s="2">
        <f>$K$2*I1207+(1-$K$2)*J1206</f>
        <v>284.51825755412295</v>
      </c>
      <c r="K1207" s="2"/>
      <c r="L1207" s="2">
        <f>IF(O1207="low", $K$4*J1207+(1-$K$4)*L1206,L1206)</f>
        <v>284.65896190895603</v>
      </c>
      <c r="M1207" s="2">
        <f>IF(O1207="high", $K$4*J1207+(1-$K$4)*M1206,M1206)</f>
        <v>291.41333096042501</v>
      </c>
      <c r="N1207" s="2">
        <f>IF(O1207="high",(1-$K$8)*N1206+$K$8*(M1206-2),IF(O1207="low",(1-$K$8)*N1206+$K$8*(L1206+2),N1206))</f>
        <v>287.07573527469032</v>
      </c>
      <c r="O1207" s="2" t="str">
        <f>IF(J1207&gt;N1206+1,"high",IF(J1207&lt;N1206-1,"low","middle"))</f>
        <v>low</v>
      </c>
      <c r="P1207" s="2">
        <f>IF(O1207="low",250,IF(O1207="high",300,275))</f>
        <v>250</v>
      </c>
      <c r="Q1207" s="2">
        <f>IF(P1207=P1206,Q1206+1,1)</f>
        <v>75</v>
      </c>
      <c r="R1207" s="2">
        <f>IF(P1207=P1206,R1206+J1207,J1207)</f>
        <v>21392.793114647502</v>
      </c>
      <c r="S1207" s="2" t="str">
        <f>IF(P1208=P1207,"NA",R1207/Q1207)</f>
        <v>NA</v>
      </c>
      <c r="T1207" s="2">
        <f>IF(P1207=P1206,T1206+J1207^2,J1207^2)</f>
        <v>6102077.2354451148</v>
      </c>
      <c r="U1207" s="2" t="str">
        <f>IF(NOT($P1208=$P1207),SQRT(((T1207)/($Q1207))-S1207^2),"NA")</f>
        <v>NA</v>
      </c>
    </row>
    <row r="1208" spans="1:21" x14ac:dyDescent="0.2">
      <c r="A1208" s="2">
        <f>D1208-$D$2</f>
        <v>26.050000190734863</v>
      </c>
      <c r="B1208" s="2">
        <v>2.4648191928899998</v>
      </c>
      <c r="C1208" s="2">
        <f>IF(B1208&gt;B1207,B1208+(C1207-B1207),B1208+(C1207-B1207)+5+A1208-A1207)</f>
        <v>25.994819164279786</v>
      </c>
      <c r="D1208" s="2">
        <v>1577147218.1700001</v>
      </c>
      <c r="E1208" s="2">
        <v>441</v>
      </c>
      <c r="F1208" s="2">
        <v>900</v>
      </c>
      <c r="G1208" s="2">
        <v>632</v>
      </c>
      <c r="H1208" s="2">
        <v>697</v>
      </c>
      <c r="I1208" s="2">
        <v>286</v>
      </c>
      <c r="J1208" s="2">
        <f>$K$2*I1208+(1-$K$2)*J1207</f>
        <v>284.8146060432984</v>
      </c>
      <c r="K1208" s="2"/>
      <c r="L1208" s="2">
        <f>IF(O1208="low", $K$4*J1208+(1-$K$4)*L1207,L1207)</f>
        <v>284.69009073582453</v>
      </c>
      <c r="M1208" s="2">
        <f>IF(O1208="high", $K$4*J1208+(1-$K$4)*M1207,M1207)</f>
        <v>291.41333096042501</v>
      </c>
      <c r="N1208" s="2">
        <f>IF(O1208="high",(1-$K$8)*N1207+$K$8*(M1207-2),IF(O1208="low",(1-$K$8)*N1207+$K$8*(L1207+2),N1207))</f>
        <v>287.05489660640359</v>
      </c>
      <c r="O1208" s="2" t="str">
        <f>IF(J1208&gt;N1207+1,"high",IF(J1208&lt;N1207-1,"low","middle"))</f>
        <v>low</v>
      </c>
      <c r="P1208" s="2">
        <f>IF(O1208="low",250,IF(O1208="high",300,275))</f>
        <v>250</v>
      </c>
      <c r="Q1208" s="2">
        <f>IF(P1208=P1207,Q1207+1,1)</f>
        <v>76</v>
      </c>
      <c r="R1208" s="2">
        <f>IF(P1208=P1207,R1207+J1208,J1208)</f>
        <v>21677.607720690801</v>
      </c>
      <c r="S1208" s="2" t="str">
        <f>IF(P1209=P1208,"NA",R1208/Q1208)</f>
        <v>NA</v>
      </c>
      <c r="T1208" s="2">
        <f>IF(P1208=P1207,T1207+J1208^2,J1208^2)</f>
        <v>6183196.5952607142</v>
      </c>
      <c r="U1208" s="2" t="str">
        <f>IF(NOT($P1209=$P1208),SQRT(((T1208)/($Q1208))-S1208^2),"NA")</f>
        <v>NA</v>
      </c>
    </row>
    <row r="1209" spans="1:21" x14ac:dyDescent="0.2">
      <c r="A1209" s="2">
        <f>D1209-$D$2</f>
        <v>26.070000171661377</v>
      </c>
      <c r="B1209" s="2">
        <v>2.48902106285</v>
      </c>
      <c r="C1209" s="2">
        <f>IF(B1209&gt;B1208,B1209+(C1208-B1208),B1209+(C1208-B1208)+5+A1209-A1208)</f>
        <v>26.019021034239785</v>
      </c>
      <c r="D1209" s="2">
        <v>1577147218.1900001</v>
      </c>
      <c r="E1209" s="2">
        <v>438</v>
      </c>
      <c r="F1209" s="2">
        <v>900</v>
      </c>
      <c r="G1209" s="2">
        <v>633</v>
      </c>
      <c r="H1209" s="2">
        <v>696</v>
      </c>
      <c r="I1209" s="2">
        <v>284</v>
      </c>
      <c r="J1209" s="2">
        <f>$K$2*I1209+(1-$K$2)*J1208</f>
        <v>284.65168483463873</v>
      </c>
      <c r="K1209" s="2"/>
      <c r="L1209" s="2">
        <f>IF(O1209="low", $K$4*J1209+(1-$K$4)*L1208,L1208)</f>
        <v>284.68240955558741</v>
      </c>
      <c r="M1209" s="2">
        <f>IF(O1209="high", $K$4*J1209+(1-$K$4)*M1208,M1208)</f>
        <v>291.41333096042501</v>
      </c>
      <c r="N1209" s="2">
        <f>IF(O1209="high",(1-$K$8)*N1208+$K$8*(M1208-2),IF(O1209="low",(1-$K$8)*N1208+$K$8*(L1208+2),N1208))</f>
        <v>287.03665631287458</v>
      </c>
      <c r="O1209" s="2" t="str">
        <f>IF(J1209&gt;N1208+1,"high",IF(J1209&lt;N1208-1,"low","middle"))</f>
        <v>low</v>
      </c>
      <c r="P1209" s="2">
        <f>IF(O1209="low",250,IF(O1209="high",300,275))</f>
        <v>250</v>
      </c>
      <c r="Q1209" s="2">
        <f>IF(P1209=P1208,Q1208+1,1)</f>
        <v>77</v>
      </c>
      <c r="R1209" s="2">
        <f>IF(P1209=P1208,R1208+J1209,J1209)</f>
        <v>21962.259405525441</v>
      </c>
      <c r="S1209" s="2" t="str">
        <f>IF(P1210=P1209,"NA",R1209/Q1209)</f>
        <v>NA</v>
      </c>
      <c r="T1209" s="2">
        <f>IF(P1209=P1208,T1208+J1209^2,J1209^2)</f>
        <v>6264223.1769399131</v>
      </c>
      <c r="U1209" s="2" t="str">
        <f>IF(NOT($P1210=$P1209),SQRT(((T1209)/($Q1209))-S1209^2),"NA")</f>
        <v>NA</v>
      </c>
    </row>
    <row r="1210" spans="1:21" x14ac:dyDescent="0.2">
      <c r="A1210" s="2">
        <f>D1210-$D$2</f>
        <v>26.090000152587891</v>
      </c>
      <c r="B1210" s="2">
        <v>2.50973105431</v>
      </c>
      <c r="C1210" s="2">
        <f>IF(B1210&gt;B1209,B1210+(C1209-B1209),B1210+(C1209-B1209)+5+A1210-A1209)</f>
        <v>26.039731025699783</v>
      </c>
      <c r="D1210" s="2">
        <v>1577147218.21</v>
      </c>
      <c r="E1210" s="2">
        <v>439</v>
      </c>
      <c r="F1210" s="2">
        <v>897</v>
      </c>
      <c r="G1210" s="2">
        <v>632</v>
      </c>
      <c r="H1210" s="2">
        <v>695</v>
      </c>
      <c r="I1210" s="2">
        <v>282</v>
      </c>
      <c r="J1210" s="2">
        <f>$K$2*I1210+(1-$K$2)*J1209</f>
        <v>284.12134786771099</v>
      </c>
      <c r="K1210" s="2"/>
      <c r="L1210" s="2">
        <f>IF(O1210="low", $K$4*J1210+(1-$K$4)*L1209,L1209)</f>
        <v>284.57019721801214</v>
      </c>
      <c r="M1210" s="2">
        <f>IF(O1210="high", $K$4*J1210+(1-$K$4)*M1209,M1209)</f>
        <v>291.41333096042501</v>
      </c>
      <c r="N1210" s="2">
        <f>IF(O1210="high",(1-$K$8)*N1209+$K$8*(M1209-2),IF(O1210="low",(1-$K$8)*N1209+$K$8*(L1209+2),N1209))</f>
        <v>287.01894397501025</v>
      </c>
      <c r="O1210" s="2" t="str">
        <f>IF(J1210&gt;N1209+1,"high",IF(J1210&lt;N1209-1,"low","middle"))</f>
        <v>low</v>
      </c>
      <c r="P1210" s="2">
        <f>IF(O1210="low",250,IF(O1210="high",300,275))</f>
        <v>250</v>
      </c>
      <c r="Q1210" s="2">
        <f>IF(P1210=P1209,Q1209+1,1)</f>
        <v>78</v>
      </c>
      <c r="R1210" s="2">
        <f>IF(P1210=P1209,R1209+J1210,J1210)</f>
        <v>22246.380753393154</v>
      </c>
      <c r="S1210" s="2" t="str">
        <f>IF(P1211=P1210,"NA",R1210/Q1210)</f>
        <v>NA</v>
      </c>
      <c r="T1210" s="2">
        <f>IF(P1210=P1209,T1209+J1210^2,J1210^2)</f>
        <v>6344948.1172540775</v>
      </c>
      <c r="U1210" s="2" t="str">
        <f>IF(NOT($P1211=$P1210),SQRT(((T1210)/($Q1210))-S1210^2),"NA")</f>
        <v>NA</v>
      </c>
    </row>
    <row r="1211" spans="1:21" x14ac:dyDescent="0.2">
      <c r="A1211" s="2">
        <f>D1211-$D$2</f>
        <v>26.120000123977661</v>
      </c>
      <c r="B1211" s="2">
        <v>2.5343260765100002</v>
      </c>
      <c r="C1211" s="2">
        <f>IF(B1211&gt;B1210,B1211+(C1210-B1210),B1211+(C1210-B1210)+5+A1211-A1210)</f>
        <v>26.064326047899783</v>
      </c>
      <c r="D1211" s="2">
        <v>1577147218.24</v>
      </c>
      <c r="E1211" s="2">
        <v>441</v>
      </c>
      <c r="F1211" s="2">
        <v>899</v>
      </c>
      <c r="G1211" s="2">
        <v>633</v>
      </c>
      <c r="H1211" s="2">
        <v>697</v>
      </c>
      <c r="I1211" s="2">
        <v>286</v>
      </c>
      <c r="J1211" s="2">
        <f>$K$2*I1211+(1-$K$2)*J1210</f>
        <v>284.49707829416883</v>
      </c>
      <c r="K1211" s="2"/>
      <c r="L1211" s="2">
        <f>IF(O1211="low", $K$4*J1211+(1-$K$4)*L1210,L1210)</f>
        <v>284.55557343324352</v>
      </c>
      <c r="M1211" s="2">
        <f>IF(O1211="high", $K$4*J1211+(1-$K$4)*M1210,M1210)</f>
        <v>291.41333096042501</v>
      </c>
      <c r="N1211" s="2">
        <f>IF(O1211="high",(1-$K$8)*N1210+$K$8*(M1210-2),IF(O1211="low",(1-$K$8)*N1210+$K$8*(L1210+2),N1210))</f>
        <v>286.99650663716034</v>
      </c>
      <c r="O1211" s="2" t="str">
        <f>IF(J1211&gt;N1210+1,"high",IF(J1211&lt;N1210-1,"low","middle"))</f>
        <v>low</v>
      </c>
      <c r="P1211" s="2">
        <f>IF(O1211="low",250,IF(O1211="high",300,275))</f>
        <v>250</v>
      </c>
      <c r="Q1211" s="2">
        <f>IF(P1211=P1210,Q1210+1,1)</f>
        <v>79</v>
      </c>
      <c r="R1211" s="2">
        <f>IF(P1211=P1210,R1210+J1211,J1211)</f>
        <v>22530.877831687321</v>
      </c>
      <c r="S1211" s="2" t="str">
        <f>IF(P1212=P1211,"NA",R1211/Q1211)</f>
        <v>NA</v>
      </c>
      <c r="T1211" s="2">
        <f>IF(P1211=P1210,T1210+J1211^2,J1211^2)</f>
        <v>6425886.7048119958</v>
      </c>
      <c r="U1211" s="2" t="str">
        <f>IF(NOT($P1212=$P1211),SQRT(((T1211)/($Q1211))-S1211^2),"NA")</f>
        <v>NA</v>
      </c>
    </row>
    <row r="1212" spans="1:21" x14ac:dyDescent="0.2">
      <c r="A1212" s="2">
        <f>D1212-$D$2</f>
        <v>26.140000104904175</v>
      </c>
      <c r="B1212" s="2">
        <v>2.55882716179</v>
      </c>
      <c r="C1212" s="2">
        <f>IF(B1212&gt;B1211,B1212+(C1211-B1211),B1212+(C1211-B1211)+5+A1212-A1211)</f>
        <v>26.088827133179784</v>
      </c>
      <c r="D1212" s="2">
        <v>1577147218.26</v>
      </c>
      <c r="E1212" s="2">
        <v>440</v>
      </c>
      <c r="F1212" s="2">
        <v>899</v>
      </c>
      <c r="G1212" s="2">
        <v>633</v>
      </c>
      <c r="H1212" s="2">
        <v>695</v>
      </c>
      <c r="I1212" s="2">
        <v>285</v>
      </c>
      <c r="J1212" s="2">
        <f>$K$2*I1212+(1-$K$2)*J1211</f>
        <v>284.59766263533504</v>
      </c>
      <c r="K1212" s="2"/>
      <c r="L1212" s="2">
        <f>IF(O1212="low", $K$4*J1212+(1-$K$4)*L1211,L1211)</f>
        <v>284.56399127366183</v>
      </c>
      <c r="M1212" s="2">
        <f>IF(O1212="high", $K$4*J1212+(1-$K$4)*M1211,M1211)</f>
        <v>291.41333096042501</v>
      </c>
      <c r="N1212" s="2">
        <f>IF(O1212="high",(1-$K$8)*N1211+$K$8*(M1211-2),IF(O1212="low",(1-$K$8)*N1211+$K$8*(L1211+2),N1211))</f>
        <v>286.97445997696451</v>
      </c>
      <c r="O1212" s="2" t="str">
        <f>IF(J1212&gt;N1211+1,"high",IF(J1212&lt;N1211-1,"low","middle"))</f>
        <v>low</v>
      </c>
      <c r="P1212" s="2">
        <f>IF(O1212="low",250,IF(O1212="high",300,275))</f>
        <v>250</v>
      </c>
      <c r="Q1212" s="2">
        <f>IF(P1212=P1211,Q1211+1,1)</f>
        <v>80</v>
      </c>
      <c r="R1212" s="2">
        <f>IF(P1212=P1211,R1211+J1212,J1212)</f>
        <v>22815.475494322658</v>
      </c>
      <c r="S1212" s="2" t="str">
        <f>IF(P1213=P1212,"NA",R1212/Q1212)</f>
        <v>NA</v>
      </c>
      <c r="T1212" s="2">
        <f>IF(P1212=P1211,T1211+J1212^2,J1212^2)</f>
        <v>6506882.5343894921</v>
      </c>
      <c r="U1212" s="2" t="str">
        <f>IF(NOT($P1213=$P1212),SQRT(((T1212)/($Q1212))-S1212^2),"NA")</f>
        <v>NA</v>
      </c>
    </row>
    <row r="1213" spans="1:21" x14ac:dyDescent="0.2">
      <c r="A1213" s="2">
        <f>D1213-$D$2</f>
        <v>26.160000085830688</v>
      </c>
      <c r="B1213" s="2">
        <v>2.5793042182899999</v>
      </c>
      <c r="C1213" s="2">
        <f>IF(B1213&gt;B1212,B1213+(C1212-B1212),B1213+(C1212-B1212)+5+A1213-A1212)</f>
        <v>26.109304189679783</v>
      </c>
      <c r="D1213" s="2">
        <v>1577147218.28</v>
      </c>
      <c r="E1213" s="2">
        <v>440</v>
      </c>
      <c r="F1213" s="2">
        <v>900</v>
      </c>
      <c r="G1213" s="2">
        <v>633</v>
      </c>
      <c r="H1213" s="2">
        <v>697</v>
      </c>
      <c r="I1213" s="2">
        <v>285</v>
      </c>
      <c r="J1213" s="2">
        <f>$K$2*I1213+(1-$K$2)*J1212</f>
        <v>284.67813010826808</v>
      </c>
      <c r="K1213" s="2"/>
      <c r="L1213" s="2">
        <f>IF(O1213="low", $K$4*J1213+(1-$K$4)*L1212,L1212)</f>
        <v>284.58681904058307</v>
      </c>
      <c r="M1213" s="2">
        <f>IF(O1213="high", $K$4*J1213+(1-$K$4)*M1212,M1212)</f>
        <v>291.41333096042501</v>
      </c>
      <c r="N1213" s="2">
        <f>IF(O1213="high",(1-$K$8)*N1212+$K$8*(M1212-2),IF(O1213="low",(1-$K$8)*N1212+$K$8*(L1212+2),N1212))</f>
        <v>286.95393654179935</v>
      </c>
      <c r="O1213" s="2" t="str">
        <f>IF(J1213&gt;N1212+1,"high",IF(J1213&lt;N1212-1,"low","middle"))</f>
        <v>low</v>
      </c>
      <c r="P1213" s="2">
        <f>IF(O1213="low",250,IF(O1213="high",300,275))</f>
        <v>250</v>
      </c>
      <c r="Q1213" s="2">
        <f>IF(P1213=P1212,Q1212+1,1)</f>
        <v>81</v>
      </c>
      <c r="R1213" s="2">
        <f>IF(P1213=P1212,R1212+J1213,J1213)</f>
        <v>23100.153624430925</v>
      </c>
      <c r="S1213" s="2" t="str">
        <f>IF(P1214=P1213,"NA",R1213/Q1213)</f>
        <v>NA</v>
      </c>
      <c r="T1213" s="2">
        <f>IF(P1213=P1212,T1212+J1213^2,J1213^2)</f>
        <v>6587924.1721514324</v>
      </c>
      <c r="U1213" s="2" t="str">
        <f>IF(NOT($P1214=$P1213),SQRT(((T1213)/($Q1213))-S1213^2),"NA")</f>
        <v>NA</v>
      </c>
    </row>
    <row r="1214" spans="1:21" x14ac:dyDescent="0.2">
      <c r="A1214" s="2">
        <f>D1214-$D$2</f>
        <v>26.190000057220459</v>
      </c>
      <c r="B1214" s="2">
        <v>2.6037621498100001</v>
      </c>
      <c r="C1214" s="2">
        <f>IF(B1214&gt;B1213,B1214+(C1213-B1213),B1214+(C1213-B1213)+5+A1214-A1213)</f>
        <v>26.133762121199783</v>
      </c>
      <c r="D1214" s="2">
        <v>1577147218.3099999</v>
      </c>
      <c r="E1214" s="2">
        <v>440</v>
      </c>
      <c r="F1214" s="2">
        <v>899</v>
      </c>
      <c r="G1214" s="2">
        <v>632</v>
      </c>
      <c r="H1214" s="2">
        <v>697</v>
      </c>
      <c r="I1214" s="2">
        <v>285</v>
      </c>
      <c r="J1214" s="2">
        <f>$K$2*I1214+(1-$K$2)*J1213</f>
        <v>284.74250408661447</v>
      </c>
      <c r="K1214" s="2"/>
      <c r="L1214" s="2">
        <f>IF(O1214="low", $K$4*J1214+(1-$K$4)*L1213,L1213)</f>
        <v>284.61795604978937</v>
      </c>
      <c r="M1214" s="2">
        <f>IF(O1214="high", $K$4*J1214+(1-$K$4)*M1213,M1213)</f>
        <v>291.41333096042501</v>
      </c>
      <c r="N1214" s="2">
        <f>IF(O1214="high",(1-$K$8)*N1213+$K$8*(M1213-2),IF(O1214="low",(1-$K$8)*N1213+$K$8*(L1213+2),N1213))</f>
        <v>286.93558066673853</v>
      </c>
      <c r="O1214" s="2" t="str">
        <f>IF(J1214&gt;N1213+1,"high",IF(J1214&lt;N1213-1,"low","middle"))</f>
        <v>low</v>
      </c>
      <c r="P1214" s="2">
        <f>IF(O1214="low",250,IF(O1214="high",300,275))</f>
        <v>250</v>
      </c>
      <c r="Q1214" s="2">
        <f>IF(P1214=P1213,Q1213+1,1)</f>
        <v>82</v>
      </c>
      <c r="R1214" s="2">
        <f>IF(P1214=P1213,R1213+J1214,J1214)</f>
        <v>23384.896128517539</v>
      </c>
      <c r="S1214" s="2" t="str">
        <f>IF(P1215=P1214,"NA",R1214/Q1214)</f>
        <v>NA</v>
      </c>
      <c r="T1214" s="2">
        <f>IF(P1214=P1213,T1213+J1214^2,J1214^2)</f>
        <v>6669002.4657849483</v>
      </c>
      <c r="U1214" s="2" t="str">
        <f>IF(NOT($P1215=$P1214),SQRT(((T1214)/($Q1214))-S1214^2),"NA")</f>
        <v>NA</v>
      </c>
    </row>
    <row r="1215" spans="1:21" x14ac:dyDescent="0.2">
      <c r="A1215" s="2">
        <f>D1215-$D$2</f>
        <v>26.210000038146973</v>
      </c>
      <c r="B1215" s="2">
        <v>2.62454009056</v>
      </c>
      <c r="C1215" s="2">
        <f>IF(B1215&gt;B1214,B1215+(C1214-B1214),B1215+(C1214-B1214)+5+A1215-A1214)</f>
        <v>26.154540061949785</v>
      </c>
      <c r="D1215" s="2">
        <v>1577147218.3299999</v>
      </c>
      <c r="E1215" s="2">
        <v>440</v>
      </c>
      <c r="F1215" s="2">
        <v>899</v>
      </c>
      <c r="G1215" s="2">
        <v>632</v>
      </c>
      <c r="H1215" s="2">
        <v>696</v>
      </c>
      <c r="I1215" s="2">
        <v>284</v>
      </c>
      <c r="J1215" s="2">
        <f>$K$2*I1215+(1-$K$2)*J1214</f>
        <v>284.59400326929159</v>
      </c>
      <c r="K1215" s="2"/>
      <c r="L1215" s="2">
        <f>IF(O1215="low", $K$4*J1215+(1-$K$4)*L1214,L1214)</f>
        <v>284.61316549368985</v>
      </c>
      <c r="M1215" s="2">
        <f>IF(O1215="high", $K$4*J1215+(1-$K$4)*M1214,M1214)</f>
        <v>291.41333096042501</v>
      </c>
      <c r="N1215" s="2">
        <f>IF(O1215="high",(1-$K$8)*N1214+$K$8*(M1214-2),IF(O1215="low",(1-$K$8)*N1214+$K$8*(L1214+2),N1214))</f>
        <v>286.91969943589106</v>
      </c>
      <c r="O1215" s="2" t="str">
        <f>IF(J1215&gt;N1214+1,"high",IF(J1215&lt;N1214-1,"low","middle"))</f>
        <v>low</v>
      </c>
      <c r="P1215" s="2">
        <f>IF(O1215="low",250,IF(O1215="high",300,275))</f>
        <v>250</v>
      </c>
      <c r="Q1215" s="2">
        <f>IF(P1215=P1214,Q1214+1,1)</f>
        <v>83</v>
      </c>
      <c r="R1215" s="2">
        <f>IF(P1215=P1214,R1214+J1215,J1215)</f>
        <v>23669.490131786832</v>
      </c>
      <c r="S1215" s="2" t="str">
        <f>IF(P1216=P1215,"NA",R1215/Q1215)</f>
        <v>NA</v>
      </c>
      <c r="T1215" s="2">
        <f>IF(P1215=P1214,T1214+J1215^2,J1215^2)</f>
        <v>6749996.2124817902</v>
      </c>
      <c r="U1215" s="2" t="str">
        <f>IF(NOT($P1216=$P1215),SQRT(((T1215)/($Q1215))-S1215^2),"NA")</f>
        <v>NA</v>
      </c>
    </row>
    <row r="1216" spans="1:21" x14ac:dyDescent="0.2">
      <c r="A1216" s="2">
        <f>D1216-$D$2</f>
        <v>26.230000019073486</v>
      </c>
      <c r="B1216" s="2">
        <v>2.6487431526199998</v>
      </c>
      <c r="C1216" s="2">
        <f>IF(B1216&gt;B1215,B1216+(C1215-B1215),B1216+(C1215-B1215)+5+A1216-A1215)</f>
        <v>26.178743124009785</v>
      </c>
      <c r="D1216" s="2">
        <v>1577147218.3499999</v>
      </c>
      <c r="E1216" s="2">
        <v>440</v>
      </c>
      <c r="F1216" s="2">
        <v>899</v>
      </c>
      <c r="G1216" s="2">
        <v>633</v>
      </c>
      <c r="H1216" s="2">
        <v>697</v>
      </c>
      <c r="I1216" s="2">
        <v>286</v>
      </c>
      <c r="J1216" s="2">
        <f>$K$2*I1216+(1-$K$2)*J1215</f>
        <v>284.8752026154333</v>
      </c>
      <c r="K1216" s="2"/>
      <c r="L1216" s="2">
        <f>IF(O1216="low", $K$4*J1216+(1-$K$4)*L1215,L1215)</f>
        <v>284.66557291803855</v>
      </c>
      <c r="M1216" s="2">
        <f>IF(O1216="high", $K$4*J1216+(1-$K$4)*M1215,M1215)</f>
        <v>291.41333096042501</v>
      </c>
      <c r="N1216" s="2">
        <f>IF(O1216="high",(1-$K$8)*N1215+$K$8*(M1215-2),IF(O1216="low",(1-$K$8)*N1215+$K$8*(L1215+2),N1215))</f>
        <v>286.90437273878098</v>
      </c>
      <c r="O1216" s="2" t="str">
        <f>IF(J1216&gt;N1215+1,"high",IF(J1216&lt;N1215-1,"low","middle"))</f>
        <v>low</v>
      </c>
      <c r="P1216" s="2">
        <f>IF(O1216="low",250,IF(O1216="high",300,275))</f>
        <v>250</v>
      </c>
      <c r="Q1216" s="2">
        <f>IF(P1216=P1215,Q1215+1,1)</f>
        <v>84</v>
      </c>
      <c r="R1216" s="2">
        <f>IF(P1216=P1215,R1215+J1216,J1216)</f>
        <v>23954.365334402264</v>
      </c>
      <c r="S1216" s="2" t="str">
        <f>IF(P1217=P1216,"NA",R1216/Q1216)</f>
        <v>NA</v>
      </c>
      <c r="T1216" s="2">
        <f>IF(P1216=P1215,T1215+J1216^2,J1216^2)</f>
        <v>6831150.0935469745</v>
      </c>
      <c r="U1216" s="2" t="str">
        <f>IF(NOT($P1217=$P1216),SQRT(((T1216)/($Q1216))-S1216^2),"NA")</f>
        <v>NA</v>
      </c>
    </row>
    <row r="1217" spans="1:21" x14ac:dyDescent="0.2">
      <c r="A1217" s="2">
        <f>D1217-$D$2</f>
        <v>26.260000228881836</v>
      </c>
      <c r="B1217" s="2">
        <v>2.6733632087700001</v>
      </c>
      <c r="C1217" s="2">
        <f>IF(B1217&gt;B1216,B1217+(C1216-B1216),B1217+(C1216-B1216)+5+A1217-A1216)</f>
        <v>26.203363180159783</v>
      </c>
      <c r="D1217" s="2">
        <v>1577147218.3800001</v>
      </c>
      <c r="E1217" s="2">
        <v>441</v>
      </c>
      <c r="F1217" s="2">
        <v>899</v>
      </c>
      <c r="G1217" s="2">
        <v>633</v>
      </c>
      <c r="H1217" s="2">
        <v>697</v>
      </c>
      <c r="I1217" s="2">
        <v>285</v>
      </c>
      <c r="J1217" s="2">
        <f>$K$2*I1217+(1-$K$2)*J1216</f>
        <v>284.90016209234665</v>
      </c>
      <c r="K1217" s="2"/>
      <c r="L1217" s="2">
        <f>IF(O1217="low", $K$4*J1217+(1-$K$4)*L1216,L1216)</f>
        <v>284.71249075290018</v>
      </c>
      <c r="M1217" s="2">
        <f>IF(O1217="high", $K$4*J1217+(1-$K$4)*M1216,M1216)</f>
        <v>291.41333096042501</v>
      </c>
      <c r="N1217" s="2">
        <f>IF(O1217="high",(1-$K$8)*N1216+$K$8*(M1216-2),IF(O1217="low",(1-$K$8)*N1216+$K$8*(L1216+2),N1216))</f>
        <v>286.89243274774384</v>
      </c>
      <c r="O1217" s="2" t="str">
        <f>IF(J1217&gt;N1216+1,"high",IF(J1217&lt;N1216-1,"low","middle"))</f>
        <v>low</v>
      </c>
      <c r="P1217" s="2">
        <f>IF(O1217="low",250,IF(O1217="high",300,275))</f>
        <v>250</v>
      </c>
      <c r="Q1217" s="2">
        <f>IF(P1217=P1216,Q1216+1,1)</f>
        <v>85</v>
      </c>
      <c r="R1217" s="2">
        <f>IF(P1217=P1216,R1216+J1217,J1217)</f>
        <v>24239.265496494612</v>
      </c>
      <c r="S1217" s="2" t="str">
        <f>IF(P1218=P1217,"NA",R1217/Q1217)</f>
        <v>NA</v>
      </c>
      <c r="T1217" s="2">
        <f>IF(P1217=P1216,T1216+J1217^2,J1217^2)</f>
        <v>6912318.1959072202</v>
      </c>
      <c r="U1217" s="2" t="str">
        <f>IF(NOT($P1218=$P1217),SQRT(((T1217)/($Q1217))-S1217^2),"NA")</f>
        <v>NA</v>
      </c>
    </row>
    <row r="1218" spans="1:21" x14ac:dyDescent="0.2">
      <c r="A1218" s="2">
        <f>D1218-$D$2</f>
        <v>26.28000020980835</v>
      </c>
      <c r="B1218" s="2">
        <v>2.6940371990199998</v>
      </c>
      <c r="C1218" s="2">
        <f>IF(B1218&gt;B1217,B1218+(C1217-B1217),B1218+(C1217-B1217)+5+A1218-A1217)</f>
        <v>26.224037170409783</v>
      </c>
      <c r="D1218" s="2">
        <v>1577147218.4000001</v>
      </c>
      <c r="E1218" s="2">
        <v>439</v>
      </c>
      <c r="F1218" s="2">
        <v>900</v>
      </c>
      <c r="G1218" s="2">
        <v>632</v>
      </c>
      <c r="H1218" s="2">
        <v>695</v>
      </c>
      <c r="I1218" s="2">
        <v>283</v>
      </c>
      <c r="J1218" s="2">
        <f>$K$2*I1218+(1-$K$2)*J1217</f>
        <v>284.52012967387736</v>
      </c>
      <c r="K1218" s="2"/>
      <c r="L1218" s="2">
        <f>IF(O1218="low", $K$4*J1218+(1-$K$4)*L1217,L1217)</f>
        <v>284.67401853709561</v>
      </c>
      <c r="M1218" s="2">
        <f>IF(O1218="high", $K$4*J1218+(1-$K$4)*M1217,M1217)</f>
        <v>291.41333096042501</v>
      </c>
      <c r="N1218" s="2">
        <f>IF(O1218="high",(1-$K$8)*N1217+$K$8*(M1217-2),IF(O1218="low",(1-$K$8)*N1217+$K$8*(L1217+2),N1217))</f>
        <v>286.88343564800164</v>
      </c>
      <c r="O1218" s="2" t="str">
        <f>IF(J1218&gt;N1217+1,"high",IF(J1218&lt;N1217-1,"low","middle"))</f>
        <v>low</v>
      </c>
      <c r="P1218" s="2">
        <f>IF(O1218="low",250,IF(O1218="high",300,275))</f>
        <v>250</v>
      </c>
      <c r="Q1218" s="2">
        <f>IF(P1218=P1217,Q1217+1,1)</f>
        <v>86</v>
      </c>
      <c r="R1218" s="2">
        <f>IF(P1218=P1217,R1217+J1218,J1218)</f>
        <v>24523.78562616849</v>
      </c>
      <c r="S1218" s="2" t="str">
        <f>IF(P1219=P1218,"NA",R1218/Q1218)</f>
        <v>NA</v>
      </c>
      <c r="T1218" s="2">
        <f>IF(P1218=P1217,T1217+J1218^2,J1218^2)</f>
        <v>6993269.9000968598</v>
      </c>
      <c r="U1218" s="2" t="str">
        <f>IF(NOT($P1219=$P1218),SQRT(((T1218)/($Q1218))-S1218^2),"NA")</f>
        <v>NA</v>
      </c>
    </row>
    <row r="1219" spans="1:21" x14ac:dyDescent="0.2">
      <c r="A1219" s="2">
        <f>D1219-$D$2</f>
        <v>26.300000190734863</v>
      </c>
      <c r="B1219" s="2">
        <v>2.7184422016099998</v>
      </c>
      <c r="C1219" s="2">
        <f>IF(B1219&gt;B1218,B1219+(C1218-B1218),B1219+(C1218-B1218)+5+A1219-A1218)</f>
        <v>26.248442172999784</v>
      </c>
      <c r="D1219" s="2">
        <v>1577147218.4200001</v>
      </c>
      <c r="E1219" s="2">
        <v>440</v>
      </c>
      <c r="F1219" s="2">
        <v>899</v>
      </c>
      <c r="G1219" s="2">
        <v>633</v>
      </c>
      <c r="H1219" s="2">
        <v>696</v>
      </c>
      <c r="I1219" s="2">
        <v>286</v>
      </c>
      <c r="J1219" s="2">
        <f>$K$2*I1219+(1-$K$2)*J1218</f>
        <v>284.81610373910189</v>
      </c>
      <c r="K1219" s="2"/>
      <c r="L1219" s="2">
        <f>IF(O1219="low", $K$4*J1219+(1-$K$4)*L1218,L1218)</f>
        <v>284.70243557749689</v>
      </c>
      <c r="M1219" s="2">
        <f>IF(O1219="high", $K$4*J1219+(1-$K$4)*M1218,M1218)</f>
        <v>291.41333096042501</v>
      </c>
      <c r="N1219" s="2">
        <f>IF(O1219="high",(1-$K$8)*N1218+$K$8*(M1218-2),IF(O1219="low",(1-$K$8)*N1218+$K$8*(L1218+2),N1218))</f>
        <v>286.87296479245629</v>
      </c>
      <c r="O1219" s="2" t="str">
        <f>IF(J1219&gt;N1218+1,"high",IF(J1219&lt;N1218-1,"low","middle"))</f>
        <v>low</v>
      </c>
      <c r="P1219" s="2">
        <f>IF(O1219="low",250,IF(O1219="high",300,275))</f>
        <v>250</v>
      </c>
      <c r="Q1219" s="2">
        <f>IF(P1219=P1218,Q1218+1,1)</f>
        <v>87</v>
      </c>
      <c r="R1219" s="2">
        <f>IF(P1219=P1218,R1218+J1219,J1219)</f>
        <v>24808.60172990759</v>
      </c>
      <c r="S1219" s="2" t="str">
        <f>IF(P1220=P1219,"NA",R1219/Q1219)</f>
        <v>NA</v>
      </c>
      <c r="T1219" s="2">
        <f>IF(P1219=P1218,T1218+J1219^2,J1219^2)</f>
        <v>7074390.113045983</v>
      </c>
      <c r="U1219" s="2" t="str">
        <f>IF(NOT($P1220=$P1219),SQRT(((T1219)/($Q1219))-S1219^2),"NA")</f>
        <v>NA</v>
      </c>
    </row>
    <row r="1220" spans="1:21" x14ac:dyDescent="0.2">
      <c r="A1220" s="2">
        <f>D1220-$D$2</f>
        <v>26.320000171661377</v>
      </c>
      <c r="B1220" s="2">
        <v>2.7388951778399999</v>
      </c>
      <c r="C1220" s="2">
        <f>IF(B1220&gt;B1219,B1220+(C1219-B1219),B1220+(C1219-B1219)+5+A1220-A1219)</f>
        <v>26.268895149229785</v>
      </c>
      <c r="D1220" s="2">
        <v>1577147218.4400001</v>
      </c>
      <c r="E1220" s="2">
        <v>439</v>
      </c>
      <c r="F1220" s="2">
        <v>898</v>
      </c>
      <c r="G1220" s="2">
        <v>632</v>
      </c>
      <c r="H1220" s="2">
        <v>697</v>
      </c>
      <c r="I1220" s="2">
        <v>285</v>
      </c>
      <c r="J1220" s="2">
        <f>$K$2*I1220+(1-$K$2)*J1219</f>
        <v>284.85288299128149</v>
      </c>
      <c r="K1220" s="2"/>
      <c r="L1220" s="2">
        <f>IF(O1220="low", $K$4*J1220+(1-$K$4)*L1219,L1219)</f>
        <v>284.73252506025381</v>
      </c>
      <c r="M1220" s="2">
        <f>IF(O1220="high", $K$4*J1220+(1-$K$4)*M1219,M1219)</f>
        <v>291.41333096042501</v>
      </c>
      <c r="N1220" s="2">
        <f>IF(O1220="high",(1-$K$8)*N1219+$K$8*(M1219-2),IF(O1220="low",(1-$K$8)*N1219+$K$8*(L1219+2),N1219))</f>
        <v>286.8644383317083</v>
      </c>
      <c r="O1220" s="2" t="str">
        <f>IF(J1220&gt;N1219+1,"high",IF(J1220&lt;N1219-1,"low","middle"))</f>
        <v>low</v>
      </c>
      <c r="P1220" s="2">
        <f>IF(O1220="low",250,IF(O1220="high",300,275))</f>
        <v>250</v>
      </c>
      <c r="Q1220" s="2">
        <f>IF(P1220=P1219,Q1219+1,1)</f>
        <v>88</v>
      </c>
      <c r="R1220" s="2">
        <f>IF(P1220=P1219,R1219+J1220,J1220)</f>
        <v>25093.454612898873</v>
      </c>
      <c r="S1220" s="2" t="str">
        <f>IF(P1221=P1220,"NA",R1220/Q1220)</f>
        <v>NA</v>
      </c>
      <c r="T1220" s="2">
        <f>IF(P1220=P1219,T1219+J1220^2,J1220^2)</f>
        <v>7155531.2779944278</v>
      </c>
      <c r="U1220" s="2" t="str">
        <f>IF(NOT($P1221=$P1220),SQRT(((T1220)/($Q1220))-S1220^2),"NA")</f>
        <v>NA</v>
      </c>
    </row>
    <row r="1221" spans="1:21" x14ac:dyDescent="0.2">
      <c r="A1221" s="2">
        <f>D1221-$D$2</f>
        <v>26.350000143051147</v>
      </c>
      <c r="B1221" s="2">
        <v>2.7637012004899999</v>
      </c>
      <c r="C1221" s="2">
        <f>IF(B1221&gt;B1220,B1221+(C1220-B1220),B1221+(C1220-B1220)+5+A1221-A1220)</f>
        <v>26.293701171879786</v>
      </c>
      <c r="D1221" s="2">
        <v>1577147218.47</v>
      </c>
      <c r="E1221" s="2">
        <v>440</v>
      </c>
      <c r="F1221" s="2">
        <v>899</v>
      </c>
      <c r="G1221" s="2">
        <v>631</v>
      </c>
      <c r="H1221" s="2">
        <v>695</v>
      </c>
      <c r="I1221" s="2">
        <v>285</v>
      </c>
      <c r="J1221" s="2">
        <f>$K$2*I1221+(1-$K$2)*J1220</f>
        <v>284.8823063930252</v>
      </c>
      <c r="K1221" s="2"/>
      <c r="L1221" s="2">
        <f>IF(O1221="low", $K$4*J1221+(1-$K$4)*L1220,L1220)</f>
        <v>284.76248132680809</v>
      </c>
      <c r="M1221" s="2">
        <f>IF(O1221="high", $K$4*J1221+(1-$K$4)*M1220,M1220)</f>
        <v>291.41333096042501</v>
      </c>
      <c r="N1221" s="2">
        <f>IF(O1221="high",(1-$K$8)*N1220+$K$8*(M1220-2),IF(O1221="low",(1-$K$8)*N1220+$K$8*(L1220+2),N1220))</f>
        <v>286.85784266813556</v>
      </c>
      <c r="O1221" s="2" t="str">
        <f>IF(J1221&gt;N1220+1,"high",IF(J1221&lt;N1220-1,"low","middle"))</f>
        <v>low</v>
      </c>
      <c r="P1221" s="2">
        <f>IF(O1221="low",250,IF(O1221="high",300,275))</f>
        <v>250</v>
      </c>
      <c r="Q1221" s="2">
        <f>IF(P1221=P1220,Q1220+1,1)</f>
        <v>89</v>
      </c>
      <c r="R1221" s="2">
        <f>IF(P1221=P1220,R1220+J1221,J1221)</f>
        <v>25378.336919291898</v>
      </c>
      <c r="S1221" s="2" t="str">
        <f>IF(P1222=P1221,"NA",R1221/Q1221)</f>
        <v>NA</v>
      </c>
      <c r="T1221" s="2">
        <f>IF(P1221=P1220,T1220+J1221^2,J1221^2)</f>
        <v>7236689.2064902373</v>
      </c>
      <c r="U1221" s="2" t="str">
        <f>IF(NOT($P1222=$P1221),SQRT(((T1221)/($Q1221))-S1221^2),"NA")</f>
        <v>NA</v>
      </c>
    </row>
    <row r="1222" spans="1:21" x14ac:dyDescent="0.2">
      <c r="A1222" s="2">
        <f>D1222-$D$2</f>
        <v>26.370000123977661</v>
      </c>
      <c r="B1222" s="2">
        <v>2.7880301475499998</v>
      </c>
      <c r="C1222" s="2">
        <f>IF(B1222&gt;B1221,B1222+(C1221-B1221),B1222+(C1221-B1221)+5+A1222-A1221)</f>
        <v>26.318030118939785</v>
      </c>
      <c r="D1222" s="2">
        <v>1577147218.49</v>
      </c>
      <c r="E1222" s="2">
        <v>441</v>
      </c>
      <c r="F1222" s="2">
        <v>900</v>
      </c>
      <c r="G1222" s="2">
        <v>634</v>
      </c>
      <c r="H1222" s="2">
        <v>694</v>
      </c>
      <c r="I1222" s="2">
        <v>285</v>
      </c>
      <c r="J1222" s="2">
        <f>$K$2*I1222+(1-$K$2)*J1221</f>
        <v>284.90584511442017</v>
      </c>
      <c r="K1222" s="2"/>
      <c r="L1222" s="2">
        <f>IF(O1222="low", $K$4*J1222+(1-$K$4)*L1221,L1221)</f>
        <v>284.79115408433051</v>
      </c>
      <c r="M1222" s="2">
        <f>IF(O1222="high", $K$4*J1222+(1-$K$4)*M1221,M1221)</f>
        <v>291.41333096042501</v>
      </c>
      <c r="N1222" s="2">
        <f>IF(O1222="high",(1-$K$8)*N1221+$K$8*(M1221-2),IF(O1222="low",(1-$K$8)*N1221+$K$8*(L1221+2),N1221))</f>
        <v>286.85307460106918</v>
      </c>
      <c r="O1222" s="2" t="str">
        <f>IF(J1222&gt;N1221+1,"high",IF(J1222&lt;N1221-1,"low","middle"))</f>
        <v>low</v>
      </c>
      <c r="P1222" s="2">
        <f>IF(O1222="low",250,IF(O1222="high",300,275))</f>
        <v>250</v>
      </c>
      <c r="Q1222" s="2">
        <f>IF(P1222=P1221,Q1221+1,1)</f>
        <v>90</v>
      </c>
      <c r="R1222" s="2">
        <f>IF(P1222=P1221,R1221+J1222,J1222)</f>
        <v>25663.242764406317</v>
      </c>
      <c r="S1222" s="2" t="str">
        <f>IF(P1223=P1222,"NA",R1222/Q1222)</f>
        <v>NA</v>
      </c>
      <c r="T1222" s="2">
        <f>IF(P1222=P1221,T1221+J1222^2,J1222^2)</f>
        <v>7317860.5470705992</v>
      </c>
      <c r="U1222" s="2" t="str">
        <f>IF(NOT($P1223=$P1222),SQRT(((T1222)/($Q1222))-S1222^2),"NA")</f>
        <v>NA</v>
      </c>
    </row>
    <row r="1223" spans="1:21" x14ac:dyDescent="0.2">
      <c r="A1223" s="2">
        <f>D1223-$D$2</f>
        <v>26.390000104904175</v>
      </c>
      <c r="B1223" s="2">
        <v>2.80860614777</v>
      </c>
      <c r="C1223" s="2">
        <f>IF(B1223&gt;B1222,B1223+(C1222-B1222),B1223+(C1222-B1222)+5+A1223-A1222)</f>
        <v>26.338606119159785</v>
      </c>
      <c r="D1223" s="2">
        <v>1577147218.51</v>
      </c>
      <c r="E1223" s="2">
        <v>438</v>
      </c>
      <c r="F1223" s="2">
        <v>900</v>
      </c>
      <c r="G1223" s="2">
        <v>633</v>
      </c>
      <c r="H1223" s="2">
        <v>697</v>
      </c>
      <c r="I1223" s="2">
        <v>284</v>
      </c>
      <c r="J1223" s="2">
        <f>$K$2*I1223+(1-$K$2)*J1222</f>
        <v>284.72467609153614</v>
      </c>
      <c r="K1223" s="2"/>
      <c r="L1223" s="2">
        <f>IF(O1223="low", $K$4*J1223+(1-$K$4)*L1222,L1222)</f>
        <v>284.77785848577167</v>
      </c>
      <c r="M1223" s="2">
        <f>IF(O1223="high", $K$4*J1223+(1-$K$4)*M1222,M1222)</f>
        <v>291.41333096042501</v>
      </c>
      <c r="N1223" s="2">
        <f>IF(O1223="high",(1-$K$8)*N1222+$K$8*(M1222-2),IF(O1223="low",(1-$K$8)*N1222+$K$8*(L1222+2),N1222))</f>
        <v>286.84997857523223</v>
      </c>
      <c r="O1223" s="2" t="str">
        <f>IF(J1223&gt;N1222+1,"high",IF(J1223&lt;N1222-1,"low","middle"))</f>
        <v>low</v>
      </c>
      <c r="P1223" s="2">
        <f>IF(O1223="low",250,IF(O1223="high",300,275))</f>
        <v>250</v>
      </c>
      <c r="Q1223" s="2">
        <f>IF(P1223=P1222,Q1222+1,1)</f>
        <v>91</v>
      </c>
      <c r="R1223" s="2">
        <f>IF(P1223=P1222,R1222+J1223,J1223)</f>
        <v>25947.967440497854</v>
      </c>
      <c r="S1223" s="2" t="str">
        <f>IF(P1224=P1223,"NA",R1223/Q1223)</f>
        <v>NA</v>
      </c>
      <c r="T1223" s="2">
        <f>IF(P1223=P1222,T1222+J1223^2,J1223^2)</f>
        <v>7398928.6882460294</v>
      </c>
      <c r="U1223" s="2" t="str">
        <f>IF(NOT($P1224=$P1223),SQRT(((T1223)/($Q1223))-S1223^2),"NA")</f>
        <v>NA</v>
      </c>
    </row>
    <row r="1224" spans="1:21" x14ac:dyDescent="0.2">
      <c r="A1224" s="2">
        <f>D1224-$D$2</f>
        <v>26.410000085830688</v>
      </c>
      <c r="B1224" s="2">
        <v>2.8330080509200002</v>
      </c>
      <c r="C1224" s="2">
        <f>IF(B1224&gt;B1223,B1224+(C1223-B1223),B1224+(C1223-B1223)+5+A1224-A1223)</f>
        <v>26.363008022309785</v>
      </c>
      <c r="D1224" s="2">
        <v>1577147218.53</v>
      </c>
      <c r="E1224" s="2">
        <v>441</v>
      </c>
      <c r="F1224" s="2">
        <v>899</v>
      </c>
      <c r="G1224" s="2">
        <v>633</v>
      </c>
      <c r="H1224" s="2">
        <v>697</v>
      </c>
      <c r="I1224" s="2">
        <v>287</v>
      </c>
      <c r="J1224" s="2">
        <f>$K$2*I1224+(1-$K$2)*J1223</f>
        <v>285.17974087322892</v>
      </c>
      <c r="K1224" s="2"/>
      <c r="L1224" s="2">
        <f>IF(O1224="low", $K$4*J1224+(1-$K$4)*L1223,L1223)</f>
        <v>284.85823496326316</v>
      </c>
      <c r="M1224" s="2">
        <f>IF(O1224="high", $K$4*J1224+(1-$K$4)*M1223,M1223)</f>
        <v>291.41333096042501</v>
      </c>
      <c r="N1224" s="2">
        <f>IF(O1224="high",(1-$K$8)*N1223+$K$8*(M1223-2),IF(O1224="low",(1-$K$8)*N1223+$K$8*(L1223+2),N1223))</f>
        <v>286.84637257075917</v>
      </c>
      <c r="O1224" s="2" t="str">
        <f>IF(J1224&gt;N1223+1,"high",IF(J1224&lt;N1223-1,"low","middle"))</f>
        <v>low</v>
      </c>
      <c r="P1224" s="2">
        <f>IF(O1224="low",250,IF(O1224="high",300,275))</f>
        <v>250</v>
      </c>
      <c r="Q1224" s="2">
        <f>IF(P1224=P1223,Q1223+1,1)</f>
        <v>92</v>
      </c>
      <c r="R1224" s="2">
        <f>IF(P1224=P1223,R1223+J1224,J1224)</f>
        <v>26233.147181371081</v>
      </c>
      <c r="S1224" s="2" t="str">
        <f>IF(P1225=P1224,"NA",R1224/Q1224)</f>
        <v>NA</v>
      </c>
      <c r="T1224" s="2">
        <f>IF(P1224=P1223,T1223+J1224^2,J1224^2)</f>
        <v>7480256.1728505511</v>
      </c>
      <c r="U1224" s="2" t="str">
        <f>IF(NOT($P1225=$P1224),SQRT(((T1224)/($Q1224))-S1224^2),"NA")</f>
        <v>NA</v>
      </c>
    </row>
    <row r="1225" spans="1:21" x14ac:dyDescent="0.2">
      <c r="A1225" s="2">
        <f>D1225-$D$2</f>
        <v>26.440000057220459</v>
      </c>
      <c r="B1225" s="2">
        <v>2.8536231517799999</v>
      </c>
      <c r="C1225" s="2">
        <f>IF(B1225&gt;B1224,B1225+(C1224-B1224),B1225+(C1224-B1224)+5+A1225-A1224)</f>
        <v>26.383623123169784</v>
      </c>
      <c r="D1225" s="2">
        <v>1577147218.5599999</v>
      </c>
      <c r="E1225" s="2">
        <v>440</v>
      </c>
      <c r="F1225" s="2">
        <v>899</v>
      </c>
      <c r="G1225" s="2">
        <v>633</v>
      </c>
      <c r="H1225" s="2">
        <v>696</v>
      </c>
      <c r="I1225" s="2">
        <v>286</v>
      </c>
      <c r="J1225" s="2">
        <f>$K$2*I1225+(1-$K$2)*J1224</f>
        <v>285.34379269858317</v>
      </c>
      <c r="K1225" s="2"/>
      <c r="L1225" s="2">
        <f>IF(O1225="low", $K$4*J1225+(1-$K$4)*L1224,L1224)</f>
        <v>284.95534651032722</v>
      </c>
      <c r="M1225" s="2">
        <f>IF(O1225="high", $K$4*J1225+(1-$K$4)*M1224,M1224)</f>
        <v>291.41333096042501</v>
      </c>
      <c r="N1225" s="2">
        <f>IF(O1225="high",(1-$K$8)*N1224+$K$8*(M1224-2),IF(O1225="low",(1-$K$8)*N1224+$K$8*(L1224+2),N1224))</f>
        <v>286.84696569038437</v>
      </c>
      <c r="O1225" s="2" t="str">
        <f>IF(J1225&gt;N1224+1,"high",IF(J1225&lt;N1224-1,"low","middle"))</f>
        <v>low</v>
      </c>
      <c r="P1225" s="2">
        <f>IF(O1225="low",250,IF(O1225="high",300,275))</f>
        <v>250</v>
      </c>
      <c r="Q1225" s="2">
        <f>IF(P1225=P1224,Q1224+1,1)</f>
        <v>93</v>
      </c>
      <c r="R1225" s="2">
        <f>IF(P1225=P1224,R1224+J1225,J1225)</f>
        <v>26518.490974069664</v>
      </c>
      <c r="S1225" s="2" t="str">
        <f>IF(P1226=P1225,"NA",R1225/Q1225)</f>
        <v>NA</v>
      </c>
      <c r="T1225" s="2">
        <f>IF(P1225=P1224,T1224+J1225^2,J1225^2)</f>
        <v>7561677.252882163</v>
      </c>
      <c r="U1225" s="2" t="str">
        <f>IF(NOT($P1226=$P1225),SQRT(((T1225)/($Q1225))-S1225^2),"NA")</f>
        <v>NA</v>
      </c>
    </row>
    <row r="1226" spans="1:21" x14ac:dyDescent="0.2">
      <c r="A1226" s="2">
        <f>D1226-$D$2</f>
        <v>26.460000038146973</v>
      </c>
      <c r="B1226" s="2">
        <v>2.87827014923</v>
      </c>
      <c r="C1226" s="2">
        <f>IF(B1226&gt;B1225,B1226+(C1225-B1225),B1226+(C1225-B1225)+5+A1226-A1225)</f>
        <v>26.408270120619786</v>
      </c>
      <c r="D1226" s="2">
        <v>1577147218.5799999</v>
      </c>
      <c r="E1226" s="2">
        <v>438</v>
      </c>
      <c r="F1226" s="2">
        <v>899</v>
      </c>
      <c r="G1226" s="2">
        <v>632</v>
      </c>
      <c r="H1226" s="2">
        <v>695</v>
      </c>
      <c r="I1226" s="2">
        <v>282</v>
      </c>
      <c r="J1226" s="2">
        <f>$K$2*I1226+(1-$K$2)*J1225</f>
        <v>284.67503415886654</v>
      </c>
      <c r="K1226" s="2"/>
      <c r="L1226" s="2">
        <f>IF(O1226="low", $K$4*J1226+(1-$K$4)*L1225,L1225)</f>
        <v>284.89928404003513</v>
      </c>
      <c r="M1226" s="2">
        <f>IF(O1226="high", $K$4*J1226+(1-$K$4)*M1225,M1225)</f>
        <v>291.41333096042501</v>
      </c>
      <c r="N1226" s="2">
        <f>IF(O1226="high",(1-$K$8)*N1225+$K$8*(M1225-2),IF(O1226="low",(1-$K$8)*N1225+$K$8*(L1225+2),N1225))</f>
        <v>286.85238473138151</v>
      </c>
      <c r="O1226" s="2" t="str">
        <f>IF(J1226&gt;N1225+1,"high",IF(J1226&lt;N1225-1,"low","middle"))</f>
        <v>low</v>
      </c>
      <c r="P1226" s="2">
        <f>IF(O1226="low",250,IF(O1226="high",300,275))</f>
        <v>250</v>
      </c>
      <c r="Q1226" s="2">
        <f>IF(P1226=P1225,Q1225+1,1)</f>
        <v>94</v>
      </c>
      <c r="R1226" s="2">
        <f>IF(P1226=P1225,R1225+J1226,J1226)</f>
        <v>26803.166008228531</v>
      </c>
      <c r="S1226" s="2" t="str">
        <f>IF(P1227=P1226,"NA",R1226/Q1226)</f>
        <v>NA</v>
      </c>
      <c r="T1226" s="2">
        <f>IF(P1226=P1225,T1225+J1226^2,J1226^2)</f>
        <v>7642717.1279555149</v>
      </c>
      <c r="U1226" s="2" t="str">
        <f>IF(NOT($P1227=$P1226),SQRT(((T1226)/($Q1226))-S1226^2),"NA")</f>
        <v>NA</v>
      </c>
    </row>
    <row r="1227" spans="1:21" x14ac:dyDescent="0.2">
      <c r="A1227" s="2">
        <f>D1227-$D$2</f>
        <v>26.480000019073486</v>
      </c>
      <c r="B1227" s="2">
        <v>2.89871501923</v>
      </c>
      <c r="C1227" s="2">
        <f>IF(B1227&gt;B1226,B1227+(C1226-B1226),B1227+(C1226-B1226)+5+A1227-A1226)</f>
        <v>26.428714990619785</v>
      </c>
      <c r="D1227" s="2">
        <v>1577147218.5999999</v>
      </c>
      <c r="E1227" s="2">
        <v>441</v>
      </c>
      <c r="F1227" s="2">
        <v>899</v>
      </c>
      <c r="G1227" s="2">
        <v>633</v>
      </c>
      <c r="H1227" s="2">
        <v>697</v>
      </c>
      <c r="I1227" s="2">
        <v>287</v>
      </c>
      <c r="J1227" s="2">
        <f>$K$2*I1227+(1-$K$2)*J1226</f>
        <v>285.14002732709321</v>
      </c>
      <c r="K1227" s="2"/>
      <c r="L1227" s="2">
        <f>IF(O1227="low", $K$4*J1227+(1-$K$4)*L1226,L1226)</f>
        <v>284.94743269744674</v>
      </c>
      <c r="M1227" s="2">
        <f>IF(O1227="high", $K$4*J1227+(1-$K$4)*M1226,M1226)</f>
        <v>291.41333096042501</v>
      </c>
      <c r="N1227" s="2">
        <f>IF(O1227="high",(1-$K$8)*N1226+$K$8*(M1226-2),IF(O1227="low",(1-$K$8)*N1226+$K$8*(L1226+2),N1226))</f>
        <v>286.85472969681416</v>
      </c>
      <c r="O1227" s="2" t="str">
        <f>IF(J1227&gt;N1226+1,"high",IF(J1227&lt;N1226-1,"low","middle"))</f>
        <v>low</v>
      </c>
      <c r="P1227" s="2">
        <f>IF(O1227="low",250,IF(O1227="high",300,275))</f>
        <v>250</v>
      </c>
      <c r="Q1227" s="2">
        <f>IF(P1227=P1226,Q1226+1,1)</f>
        <v>95</v>
      </c>
      <c r="R1227" s="2">
        <f>IF(P1227=P1226,R1226+J1227,J1227)</f>
        <v>27088.306035555623</v>
      </c>
      <c r="S1227" s="2" t="str">
        <f>IF(P1228=P1227,"NA",R1227/Q1227)</f>
        <v>NA</v>
      </c>
      <c r="T1227" s="2">
        <f>IF(P1227=P1226,T1226+J1227^2,J1227^2)</f>
        <v>7724021.9631396104</v>
      </c>
      <c r="U1227" s="2" t="str">
        <f>IF(NOT($P1228=$P1227),SQRT(((T1227)/($Q1227))-S1227^2),"NA")</f>
        <v>NA</v>
      </c>
    </row>
    <row r="1228" spans="1:21" x14ac:dyDescent="0.2">
      <c r="A1228" s="2">
        <f>D1228-$D$2</f>
        <v>26.510000228881836</v>
      </c>
      <c r="B1228" s="2">
        <v>2.92345309258</v>
      </c>
      <c r="C1228" s="2">
        <f>IF(B1228&gt;B1227,B1228+(C1227-B1227),B1228+(C1227-B1227)+5+A1228-A1227)</f>
        <v>26.453453063969786</v>
      </c>
      <c r="D1228" s="2">
        <v>1577147218.6300001</v>
      </c>
      <c r="E1228" s="2">
        <v>441</v>
      </c>
      <c r="F1228" s="2">
        <v>899</v>
      </c>
      <c r="G1228" s="2">
        <v>632</v>
      </c>
      <c r="H1228" s="2">
        <v>697</v>
      </c>
      <c r="I1228" s="2">
        <v>286</v>
      </c>
      <c r="J1228" s="2">
        <f>$K$2*I1228+(1-$K$2)*J1227</f>
        <v>285.31202186167457</v>
      </c>
      <c r="K1228" s="2"/>
      <c r="L1228" s="2">
        <f>IF(O1228="low", $K$4*J1228+(1-$K$4)*L1227,L1227)</f>
        <v>285.02035053029232</v>
      </c>
      <c r="M1228" s="2">
        <f>IF(O1228="high", $K$4*J1228+(1-$K$4)*M1227,M1227)</f>
        <v>291.41333096042501</v>
      </c>
      <c r="N1228" s="2">
        <f>IF(O1228="high",(1-$K$8)*N1227+$K$8*(M1227-2),IF(O1228="low",(1-$K$8)*N1227+$K$8*(L1227+2),N1227))</f>
        <v>286.85936484684578</v>
      </c>
      <c r="O1228" s="2" t="str">
        <f>IF(J1228&gt;N1227+1,"high",IF(J1228&lt;N1227-1,"low","middle"))</f>
        <v>low</v>
      </c>
      <c r="P1228" s="2">
        <f>IF(O1228="low",250,IF(O1228="high",300,275))</f>
        <v>250</v>
      </c>
      <c r="Q1228" s="2">
        <f>IF(P1228=P1227,Q1227+1,1)</f>
        <v>96</v>
      </c>
      <c r="R1228" s="2">
        <f>IF(P1228=P1227,R1227+J1228,J1228)</f>
        <v>27373.618057417298</v>
      </c>
      <c r="S1228" s="2" t="str">
        <f>IF(P1229=P1228,"NA",R1228/Q1228)</f>
        <v>NA</v>
      </c>
      <c r="T1228" s="2">
        <f>IF(P1228=P1227,T1227+J1228^2,J1228^2)</f>
        <v>7805424.9129584068</v>
      </c>
      <c r="U1228" s="2" t="str">
        <f>IF(NOT($P1229=$P1228),SQRT(((T1228)/($Q1228))-S1228^2),"NA")</f>
        <v>NA</v>
      </c>
    </row>
    <row r="1229" spans="1:21" x14ac:dyDescent="0.2">
      <c r="A1229" s="2">
        <f>D1229-$D$2</f>
        <v>26.53000020980835</v>
      </c>
      <c r="B1229" s="2">
        <v>2.9476571083100001</v>
      </c>
      <c r="C1229" s="2">
        <f>IF(B1229&gt;B1228,B1229+(C1228-B1228),B1229+(C1228-B1228)+5+A1229-A1228)</f>
        <v>26.477657079699785</v>
      </c>
      <c r="D1229" s="2">
        <v>1577147218.6500001</v>
      </c>
      <c r="E1229" s="2">
        <v>439</v>
      </c>
      <c r="F1229" s="2">
        <v>900</v>
      </c>
      <c r="G1229" s="2">
        <v>632</v>
      </c>
      <c r="H1229" s="2">
        <v>696</v>
      </c>
      <c r="I1229" s="2">
        <v>284</v>
      </c>
      <c r="J1229" s="2">
        <f>$K$2*I1229+(1-$K$2)*J1228</f>
        <v>285.04961748933965</v>
      </c>
      <c r="K1229" s="2"/>
      <c r="L1229" s="2">
        <f>IF(O1229="low", $K$4*J1229+(1-$K$4)*L1228,L1228)</f>
        <v>285.02620392210179</v>
      </c>
      <c r="M1229" s="2">
        <f>IF(O1229="high", $K$4*J1229+(1-$K$4)*M1228,M1228)</f>
        <v>291.41333096042501</v>
      </c>
      <c r="N1229" s="2">
        <f>IF(O1229="high",(1-$K$8)*N1228+$K$8*(M1228-2),IF(O1229="low",(1-$K$8)*N1228+$K$8*(L1228+2),N1228))</f>
        <v>286.86741413101811</v>
      </c>
      <c r="O1229" s="2" t="str">
        <f>IF(J1229&gt;N1228+1,"high",IF(J1229&lt;N1228-1,"low","middle"))</f>
        <v>low</v>
      </c>
      <c r="P1229" s="2">
        <f>IF(O1229="low",250,IF(O1229="high",300,275))</f>
        <v>250</v>
      </c>
      <c r="Q1229" s="2">
        <f>IF(P1229=P1228,Q1228+1,1)</f>
        <v>97</v>
      </c>
      <c r="R1229" s="2">
        <f>IF(P1229=P1228,R1228+J1229,J1229)</f>
        <v>27658.667674906639</v>
      </c>
      <c r="S1229" s="2" t="str">
        <f>IF(P1230=P1229,"NA",R1229/Q1229)</f>
        <v>NA</v>
      </c>
      <c r="T1229" s="2">
        <f>IF(P1229=P1228,T1228+J1229^2,J1229^2)</f>
        <v>7886678.1973892255</v>
      </c>
      <c r="U1229" s="2" t="str">
        <f>IF(NOT($P1230=$P1229),SQRT(((T1229)/($Q1229))-S1229^2),"NA")</f>
        <v>NA</v>
      </c>
    </row>
    <row r="1230" spans="1:21" x14ac:dyDescent="0.2">
      <c r="A1230" s="2">
        <f>D1230-$D$2</f>
        <v>26.550000190734863</v>
      </c>
      <c r="B1230" s="2">
        <v>2.9682130813600001</v>
      </c>
      <c r="C1230" s="2">
        <f>IF(B1230&gt;B1229,B1230+(C1229-B1229),B1230+(C1229-B1229)+5+A1230-A1229)</f>
        <v>26.498213052749783</v>
      </c>
      <c r="D1230" s="2">
        <v>1577147218.6700001</v>
      </c>
      <c r="E1230" s="2">
        <v>441</v>
      </c>
      <c r="F1230" s="2">
        <v>899</v>
      </c>
      <c r="G1230" s="2">
        <v>633</v>
      </c>
      <c r="H1230" s="2">
        <v>696</v>
      </c>
      <c r="I1230" s="2">
        <v>285</v>
      </c>
      <c r="J1230" s="2">
        <f>$K$2*I1230+(1-$K$2)*J1229</f>
        <v>285.03969399147172</v>
      </c>
      <c r="K1230" s="2"/>
      <c r="L1230" s="2">
        <f>IF(O1230="low", $K$4*J1230+(1-$K$4)*L1229,L1229)</f>
        <v>285.0289019359758</v>
      </c>
      <c r="M1230" s="2">
        <f>IF(O1230="high", $K$4*J1230+(1-$K$4)*M1229,M1229)</f>
        <v>291.41333096042501</v>
      </c>
      <c r="N1230" s="2">
        <f>IF(O1230="high",(1-$K$8)*N1229+$K$8*(M1229-2),IF(O1230="low",(1-$K$8)*N1229+$K$8*(L1229+2),N1229))</f>
        <v>286.8753536205723</v>
      </c>
      <c r="O1230" s="2" t="str">
        <f>IF(J1230&gt;N1229+1,"high",IF(J1230&lt;N1229-1,"low","middle"))</f>
        <v>low</v>
      </c>
      <c r="P1230" s="2">
        <f>IF(O1230="low",250,IF(O1230="high",300,275))</f>
        <v>250</v>
      </c>
      <c r="Q1230" s="2">
        <f>IF(P1230=P1229,Q1229+1,1)</f>
        <v>98</v>
      </c>
      <c r="R1230" s="2">
        <f>IF(P1230=P1229,R1229+J1230,J1230)</f>
        <v>27943.707368898111</v>
      </c>
      <c r="S1230" s="2" t="str">
        <f>IF(P1231=P1230,"NA",R1230/Q1230)</f>
        <v>NA</v>
      </c>
      <c r="T1230" s="2">
        <f>IF(P1230=P1229,T1229+J1230^2,J1230^2)</f>
        <v>7967925.8245399771</v>
      </c>
      <c r="U1230" s="2" t="str">
        <f>IF(NOT($P1231=$P1230),SQRT(((T1230)/($Q1230))-S1230^2),"NA")</f>
        <v>NA</v>
      </c>
    </row>
    <row r="1231" spans="1:21" x14ac:dyDescent="0.2">
      <c r="A1231" s="2">
        <f>D1231-$D$2</f>
        <v>26.570000171661377</v>
      </c>
      <c r="B1231" s="2">
        <v>2.9928421974199999</v>
      </c>
      <c r="C1231" s="2">
        <f>IF(B1231&gt;B1230,B1231+(C1230-B1230),B1231+(C1230-B1230)+5+A1231-A1230)</f>
        <v>26.522842168809785</v>
      </c>
      <c r="D1231" s="2">
        <v>1577147218.6900001</v>
      </c>
      <c r="E1231" s="2">
        <v>441</v>
      </c>
      <c r="F1231" s="2">
        <v>900</v>
      </c>
      <c r="G1231" s="2">
        <v>631</v>
      </c>
      <c r="H1231" s="2">
        <v>696</v>
      </c>
      <c r="I1231" s="2">
        <v>284</v>
      </c>
      <c r="J1231" s="2">
        <f>$K$2*I1231+(1-$K$2)*J1230</f>
        <v>284.8317551931774</v>
      </c>
      <c r="K1231" s="2"/>
      <c r="L1231" s="2">
        <f>IF(O1231="low", $K$4*J1231+(1-$K$4)*L1230,L1230)</f>
        <v>284.98947258741612</v>
      </c>
      <c r="M1231" s="2">
        <f>IF(O1231="high", $K$4*J1231+(1-$K$4)*M1230,M1230)</f>
        <v>291.41333096042501</v>
      </c>
      <c r="N1231" s="2">
        <f>IF(O1231="high",(1-$K$8)*N1230+$K$8*(M1230-2),IF(O1231="low",(1-$K$8)*N1230+$K$8*(L1230+2),N1230))</f>
        <v>286.88303103634246</v>
      </c>
      <c r="O1231" s="2" t="str">
        <f>IF(J1231&gt;N1230+1,"high",IF(J1231&lt;N1230-1,"low","middle"))</f>
        <v>low</v>
      </c>
      <c r="P1231" s="2">
        <f>IF(O1231="low",250,IF(O1231="high",300,275))</f>
        <v>250</v>
      </c>
      <c r="Q1231" s="2">
        <f>IF(P1231=P1230,Q1230+1,1)</f>
        <v>99</v>
      </c>
      <c r="R1231" s="2">
        <f>IF(P1231=P1230,R1230+J1231,J1231)</f>
        <v>28228.539124091287</v>
      </c>
      <c r="S1231" s="2" t="str">
        <f>IF(P1232=P1231,"NA",R1231/Q1231)</f>
        <v>NA</v>
      </c>
      <c r="T1231" s="2">
        <f>IF(P1231=P1230,T1230+J1231^2,J1231^2)</f>
        <v>8049054.953306403</v>
      </c>
      <c r="U1231" s="2" t="str">
        <f>IF(NOT($P1232=$P1231),SQRT(((T1231)/($Q1231))-S1231^2),"NA")</f>
        <v>NA</v>
      </c>
    </row>
    <row r="1232" spans="1:21" x14ac:dyDescent="0.2">
      <c r="A1232" s="2">
        <f>D1232-$D$2</f>
        <v>26.600000143051147</v>
      </c>
      <c r="B1232" s="2">
        <v>3.01343512535</v>
      </c>
      <c r="C1232" s="2">
        <f>IF(B1232&gt;B1231,B1232+(C1231-B1231),B1232+(C1231-B1231)+5+A1232-A1231)</f>
        <v>26.543435096739785</v>
      </c>
      <c r="D1232" s="2">
        <v>1577147218.72</v>
      </c>
      <c r="E1232" s="2">
        <v>440</v>
      </c>
      <c r="F1232" s="2">
        <v>899</v>
      </c>
      <c r="G1232" s="2">
        <v>633</v>
      </c>
      <c r="H1232" s="2">
        <v>696</v>
      </c>
      <c r="I1232" s="2">
        <v>287</v>
      </c>
      <c r="J1232" s="2">
        <f>$K$2*I1232+(1-$K$2)*J1231</f>
        <v>285.2654041545419</v>
      </c>
      <c r="K1232" s="2"/>
      <c r="L1232" s="2">
        <f>IF(O1232="low", $K$4*J1232+(1-$K$4)*L1231,L1231)</f>
        <v>285.04465890084128</v>
      </c>
      <c r="M1232" s="2">
        <f>IF(O1232="high", $K$4*J1232+(1-$K$4)*M1231,M1231)</f>
        <v>291.41333096042501</v>
      </c>
      <c r="N1232" s="2">
        <f>IF(O1232="high",(1-$K$8)*N1231+$K$8*(M1231-2),IF(O1232="low",(1-$K$8)*N1231+$K$8*(L1231+2),N1231))</f>
        <v>286.88835311389607</v>
      </c>
      <c r="O1232" s="2" t="str">
        <f>IF(J1232&gt;N1231+1,"high",IF(J1232&lt;N1231-1,"low","middle"))</f>
        <v>low</v>
      </c>
      <c r="P1232" s="2">
        <f>IF(O1232="low",250,IF(O1232="high",300,275))</f>
        <v>250</v>
      </c>
      <c r="Q1232" s="2">
        <f>IF(P1232=P1231,Q1231+1,1)</f>
        <v>100</v>
      </c>
      <c r="R1232" s="2">
        <f>IF(P1232=P1231,R1231+J1232,J1232)</f>
        <v>28513.80452824583</v>
      </c>
      <c r="S1232" s="2" t="str">
        <f>IF(P1233=P1232,"NA",R1232/Q1232)</f>
        <v>NA</v>
      </c>
      <c r="T1232" s="2">
        <f>IF(P1232=P1231,T1231+J1232^2,J1232^2)</f>
        <v>8130431.3041138574</v>
      </c>
      <c r="U1232" s="2" t="str">
        <f>IF(NOT($P1233=$P1232),SQRT(((T1232)/($Q1232))-S1232^2),"NA")</f>
        <v>NA</v>
      </c>
    </row>
    <row r="1233" spans="1:21" x14ac:dyDescent="0.2">
      <c r="A1233" s="2">
        <f>D1233-$D$2</f>
        <v>26.620000123977661</v>
      </c>
      <c r="B1233" s="2">
        <v>3.0379881858800002</v>
      </c>
      <c r="C1233" s="2">
        <f>IF(B1233&gt;B1232,B1233+(C1232-B1232),B1233+(C1232-B1232)+5+A1233-A1232)</f>
        <v>26.567988157269784</v>
      </c>
      <c r="D1233" s="2">
        <v>1577147218.74</v>
      </c>
      <c r="E1233" s="2">
        <v>441</v>
      </c>
      <c r="F1233" s="2">
        <v>899</v>
      </c>
      <c r="G1233" s="2">
        <v>634</v>
      </c>
      <c r="H1233" s="2">
        <v>696</v>
      </c>
      <c r="I1233" s="2">
        <v>285</v>
      </c>
      <c r="J1233" s="2">
        <f>$K$2*I1233+(1-$K$2)*J1232</f>
        <v>285.21232332363354</v>
      </c>
      <c r="K1233" s="2"/>
      <c r="L1233" s="2">
        <f>IF(O1233="low", $K$4*J1233+(1-$K$4)*L1232,L1232)</f>
        <v>285.07819178539978</v>
      </c>
      <c r="M1233" s="2">
        <f>IF(O1233="high", $K$4*J1233+(1-$K$4)*M1232,M1232)</f>
        <v>291.41333096042501</v>
      </c>
      <c r="N1233" s="2">
        <f>IF(O1233="high",(1-$K$8)*N1232+$K$8*(M1232-2),IF(O1233="low",(1-$K$8)*N1232+$K$8*(L1232+2),N1232))</f>
        <v>286.89616840324334</v>
      </c>
      <c r="O1233" s="2" t="str">
        <f>IF(J1233&gt;N1232+1,"high",IF(J1233&lt;N1232-1,"low","middle"))</f>
        <v>low</v>
      </c>
      <c r="P1233" s="2">
        <f>IF(O1233="low",250,IF(O1233="high",300,275))</f>
        <v>250</v>
      </c>
      <c r="Q1233" s="2">
        <f>IF(P1233=P1232,Q1232+1,1)</f>
        <v>101</v>
      </c>
      <c r="R1233" s="2">
        <f>IF(P1233=P1232,R1232+J1233,J1233)</f>
        <v>28799.016851569464</v>
      </c>
      <c r="S1233" s="2" t="str">
        <f>IF(P1234=P1233,"NA",R1233/Q1233)</f>
        <v>NA</v>
      </c>
      <c r="T1233" s="2">
        <f>IF(P1233=P1232,T1232+J1233^2,J1233^2)</f>
        <v>8211777.3734895224</v>
      </c>
      <c r="U1233" s="2" t="str">
        <f>IF(NOT($P1234=$P1233),SQRT(((T1233)/($Q1233))-S1233^2),"NA")</f>
        <v>NA</v>
      </c>
    </row>
    <row r="1234" spans="1:21" x14ac:dyDescent="0.2">
      <c r="A1234" s="2">
        <f>D1234-$D$2</f>
        <v>26.640000104904175</v>
      </c>
      <c r="B1234" s="2">
        <v>3.0622420310999998</v>
      </c>
      <c r="C1234" s="2">
        <f>IF(B1234&gt;B1233,B1234+(C1233-B1233),B1234+(C1233-B1233)+5+A1234-A1233)</f>
        <v>26.592242002489783</v>
      </c>
      <c r="D1234" s="2">
        <v>1577147218.76</v>
      </c>
      <c r="E1234" s="2">
        <v>439</v>
      </c>
      <c r="F1234" s="2">
        <v>899</v>
      </c>
      <c r="G1234" s="2">
        <v>632</v>
      </c>
      <c r="H1234" s="2">
        <v>696</v>
      </c>
      <c r="I1234" s="2">
        <v>284</v>
      </c>
      <c r="J1234" s="2">
        <f>$K$2*I1234+(1-$K$2)*J1233</f>
        <v>284.96985865890684</v>
      </c>
      <c r="K1234" s="2"/>
      <c r="L1234" s="2">
        <f>IF(O1234="low", $K$4*J1234+(1-$K$4)*L1233,L1233)</f>
        <v>285.05652516010122</v>
      </c>
      <c r="M1234" s="2">
        <f>IF(O1234="high", $K$4*J1234+(1-$K$4)*M1233,M1233)</f>
        <v>291.41333096042501</v>
      </c>
      <c r="N1234" s="2">
        <f>IF(O1234="high",(1-$K$8)*N1233+$K$8*(M1233-2),IF(O1234="low",(1-$K$8)*N1233+$K$8*(L1233+2),N1233))</f>
        <v>286.90526957235113</v>
      </c>
      <c r="O1234" s="2" t="str">
        <f>IF(J1234&gt;N1233+1,"high",IF(J1234&lt;N1233-1,"low","middle"))</f>
        <v>low</v>
      </c>
      <c r="P1234" s="2">
        <f>IF(O1234="low",250,IF(O1234="high",300,275))</f>
        <v>250</v>
      </c>
      <c r="Q1234" s="2">
        <f>IF(P1234=P1233,Q1233+1,1)</f>
        <v>102</v>
      </c>
      <c r="R1234" s="2">
        <f>IF(P1234=P1233,R1233+J1234,J1234)</f>
        <v>29083.986710228372</v>
      </c>
      <c r="S1234" s="2" t="str">
        <f>IF(P1235=P1234,"NA",R1234/Q1234)</f>
        <v>NA</v>
      </c>
      <c r="T1234" s="2">
        <f>IF(P1234=P1233,T1233+J1234^2,J1234^2)</f>
        <v>8292985.1938335998</v>
      </c>
      <c r="U1234" s="2" t="str">
        <f>IF(NOT($P1235=$P1234),SQRT(((T1234)/($Q1234))-S1234^2),"NA")</f>
        <v>NA</v>
      </c>
    </row>
    <row r="1235" spans="1:21" x14ac:dyDescent="0.2">
      <c r="A1235" s="2">
        <f>D1235-$D$2</f>
        <v>26.660000085830688</v>
      </c>
      <c r="B1235" s="2">
        <v>3.0831670761100001</v>
      </c>
      <c r="C1235" s="2">
        <f>IF(B1235&gt;B1234,B1235+(C1234-B1234),B1235+(C1234-B1234)+5+A1235-A1234)</f>
        <v>26.613167047499786</v>
      </c>
      <c r="D1235" s="2">
        <v>1577147218.78</v>
      </c>
      <c r="E1235" s="2">
        <v>441</v>
      </c>
      <c r="F1235" s="2">
        <v>900</v>
      </c>
      <c r="G1235" s="2">
        <v>633</v>
      </c>
      <c r="H1235" s="2">
        <v>696</v>
      </c>
      <c r="I1235" s="2">
        <v>287</v>
      </c>
      <c r="J1235" s="2">
        <f>$K$2*I1235+(1-$K$2)*J1234</f>
        <v>285.37588692712552</v>
      </c>
      <c r="K1235" s="2"/>
      <c r="L1235" s="2">
        <f>IF(O1235="low", $K$4*J1235+(1-$K$4)*L1234,L1234)</f>
        <v>285.12039751350608</v>
      </c>
      <c r="M1235" s="2">
        <f>IF(O1235="high", $K$4*J1235+(1-$K$4)*M1234,M1234)</f>
        <v>291.41333096042501</v>
      </c>
      <c r="N1235" s="2">
        <f>IF(O1235="high",(1-$K$8)*N1234+$K$8*(M1234-2),IF(O1235="low",(1-$K$8)*N1234+$K$8*(L1234+2),N1234))</f>
        <v>286.91283235173859</v>
      </c>
      <c r="O1235" s="2" t="str">
        <f>IF(J1235&gt;N1234+1,"high",IF(J1235&lt;N1234-1,"low","middle"))</f>
        <v>low</v>
      </c>
      <c r="P1235" s="2">
        <f>IF(O1235="low",250,IF(O1235="high",300,275))</f>
        <v>250</v>
      </c>
      <c r="Q1235" s="2">
        <f>IF(P1235=P1234,Q1234+1,1)</f>
        <v>103</v>
      </c>
      <c r="R1235" s="2">
        <f>IF(P1235=P1234,R1234+J1235,J1235)</f>
        <v>29369.362597155497</v>
      </c>
      <c r="S1235" s="2" t="str">
        <f>IF(P1236=P1235,"NA",R1235/Q1235)</f>
        <v>NA</v>
      </c>
      <c r="T1235" s="2">
        <f>IF(P1235=P1234,T1234+J1235^2,J1235^2)</f>
        <v>8374424.5906730434</v>
      </c>
      <c r="U1235" s="2" t="str">
        <f>IF(NOT($P1236=$P1235),SQRT(((T1235)/($Q1235))-S1235^2),"NA")</f>
        <v>NA</v>
      </c>
    </row>
    <row r="1236" spans="1:21" x14ac:dyDescent="0.2">
      <c r="A1236" s="2">
        <f>D1236-$D$2</f>
        <v>26.690000057220459</v>
      </c>
      <c r="B1236" s="2">
        <v>3.10775208473</v>
      </c>
      <c r="C1236" s="2">
        <f>IF(B1236&gt;B1235,B1236+(C1235-B1235),B1236+(C1235-B1235)+5+A1236-A1235)</f>
        <v>26.637752056119783</v>
      </c>
      <c r="D1236" s="2">
        <v>1577147218.8099999</v>
      </c>
      <c r="E1236" s="2">
        <v>441</v>
      </c>
      <c r="F1236" s="2">
        <v>899</v>
      </c>
      <c r="G1236" s="2">
        <v>634</v>
      </c>
      <c r="H1236" s="2">
        <v>697</v>
      </c>
      <c r="I1236" s="2">
        <v>286</v>
      </c>
      <c r="J1236" s="2">
        <f>$K$2*I1236+(1-$K$2)*J1235</f>
        <v>285.50070954170042</v>
      </c>
      <c r="K1236" s="2"/>
      <c r="L1236" s="2">
        <f>IF(O1236="low", $K$4*J1236+(1-$K$4)*L1235,L1235)</f>
        <v>285.19645991914496</v>
      </c>
      <c r="M1236" s="2">
        <f>IF(O1236="high", $K$4*J1236+(1-$K$4)*M1235,M1235)</f>
        <v>291.41333096042501</v>
      </c>
      <c r="N1236" s="2">
        <f>IF(O1236="high",(1-$K$8)*N1235+$K$8*(M1235-2),IF(O1236="low",(1-$K$8)*N1235+$K$8*(L1235+2),N1235))</f>
        <v>286.92321060982698</v>
      </c>
      <c r="O1236" s="2" t="str">
        <f>IF(J1236&gt;N1235+1,"high",IF(J1236&lt;N1235-1,"low","middle"))</f>
        <v>low</v>
      </c>
      <c r="P1236" s="2">
        <f>IF(O1236="low",250,IF(O1236="high",300,275))</f>
        <v>250</v>
      </c>
      <c r="Q1236" s="2">
        <f>IF(P1236=P1235,Q1235+1,1)</f>
        <v>104</v>
      </c>
      <c r="R1236" s="2">
        <f>IF(P1236=P1235,R1235+J1236,J1236)</f>
        <v>29654.863306697196</v>
      </c>
      <c r="S1236" s="2" t="str">
        <f>IF(P1237=P1236,"NA",R1236/Q1236)</f>
        <v>NA</v>
      </c>
      <c r="T1236" s="2">
        <f>IF(P1236=P1235,T1235+J1236^2,J1236^2)</f>
        <v>8455935.2458218578</v>
      </c>
      <c r="U1236" s="2" t="str">
        <f>IF(NOT($P1237=$P1236),SQRT(((T1236)/($Q1236))-S1236^2),"NA")</f>
        <v>NA</v>
      </c>
    </row>
    <row r="1237" spans="1:21" x14ac:dyDescent="0.2">
      <c r="A1237" s="2">
        <f>D1237-$D$2</f>
        <v>26.710000038146973</v>
      </c>
      <c r="B1237" s="2">
        <v>3.1279001235999999</v>
      </c>
      <c r="C1237" s="2">
        <f>IF(B1237&gt;B1236,B1237+(C1236-B1236),B1237+(C1236-B1236)+5+A1237-A1236)</f>
        <v>26.657900094989785</v>
      </c>
      <c r="D1237" s="2">
        <v>1577147218.8299999</v>
      </c>
      <c r="E1237" s="2">
        <v>440</v>
      </c>
      <c r="F1237" s="2">
        <v>899</v>
      </c>
      <c r="G1237" s="2">
        <v>631</v>
      </c>
      <c r="H1237" s="2">
        <v>696</v>
      </c>
      <c r="I1237" s="2">
        <v>284</v>
      </c>
      <c r="J1237" s="2">
        <f>$K$2*I1237+(1-$K$2)*J1236</f>
        <v>285.20056763336032</v>
      </c>
      <c r="K1237" s="2"/>
      <c r="L1237" s="2">
        <f>IF(O1237="low", $K$4*J1237+(1-$K$4)*L1236,L1236)</f>
        <v>285.19728146198804</v>
      </c>
      <c r="M1237" s="2">
        <f>IF(O1237="high", $K$4*J1237+(1-$K$4)*M1236,M1236)</f>
        <v>291.41333096042501</v>
      </c>
      <c r="N1237" s="2">
        <f>IF(O1237="high",(1-$K$8)*N1236+$K$8*(M1236-2),IF(O1237="low",(1-$K$8)*N1236+$K$8*(L1236+2),N1236))</f>
        <v>286.93687307529285</v>
      </c>
      <c r="O1237" s="2" t="str">
        <f>IF(J1237&gt;N1236+1,"high",IF(J1237&lt;N1236-1,"low","middle"))</f>
        <v>low</v>
      </c>
      <c r="P1237" s="2">
        <f>IF(O1237="low",250,IF(O1237="high",300,275))</f>
        <v>250</v>
      </c>
      <c r="Q1237" s="2">
        <f>IF(P1237=P1236,Q1236+1,1)</f>
        <v>105</v>
      </c>
      <c r="R1237" s="2">
        <f>IF(P1237=P1236,R1236+J1237,J1237)</f>
        <v>29940.063874330557</v>
      </c>
      <c r="S1237" s="2" t="str">
        <f>IF(P1238=P1237,"NA",R1237/Q1237)</f>
        <v>NA</v>
      </c>
      <c r="T1237" s="2">
        <f>IF(P1237=P1236,T1236+J1237^2,J1237^2)</f>
        <v>8537274.6096002497</v>
      </c>
      <c r="U1237" s="2" t="str">
        <f>IF(NOT($P1238=$P1237),SQRT(((T1237)/($Q1237))-S1237^2),"NA")</f>
        <v>NA</v>
      </c>
    </row>
    <row r="1238" spans="1:21" x14ac:dyDescent="0.2">
      <c r="A1238" s="2">
        <f>D1238-$D$2</f>
        <v>26.730000019073486</v>
      </c>
      <c r="B1238" s="2">
        <v>3.1525020599400002</v>
      </c>
      <c r="C1238" s="2">
        <f>IF(B1238&gt;B1237,B1238+(C1237-B1237),B1238+(C1237-B1237)+5+A1238-A1237)</f>
        <v>26.682502031329786</v>
      </c>
      <c r="D1238" s="2">
        <v>1577147218.8499999</v>
      </c>
      <c r="E1238" s="2">
        <v>441</v>
      </c>
      <c r="F1238" s="2">
        <v>900</v>
      </c>
      <c r="G1238" s="2">
        <v>633</v>
      </c>
      <c r="H1238" s="2">
        <v>695</v>
      </c>
      <c r="I1238" s="2">
        <v>285</v>
      </c>
      <c r="J1238" s="2">
        <f>$K$2*I1238+(1-$K$2)*J1237</f>
        <v>285.16045410668823</v>
      </c>
      <c r="K1238" s="2"/>
      <c r="L1238" s="2">
        <f>IF(O1238="low", $K$4*J1238+(1-$K$4)*L1237,L1237)</f>
        <v>285.18991599092806</v>
      </c>
      <c r="M1238" s="2">
        <f>IF(O1238="high", $K$4*J1238+(1-$K$4)*M1237,M1237)</f>
        <v>291.41333096042501</v>
      </c>
      <c r="N1238" s="2">
        <f>IF(O1238="high",(1-$K$8)*N1237+$K$8*(M1237-2),IF(O1238="low",(1-$K$8)*N1237+$K$8*(L1237+2),N1237))</f>
        <v>286.94989349462759</v>
      </c>
      <c r="O1238" s="2" t="str">
        <f>IF(J1238&gt;N1237+1,"high",IF(J1238&lt;N1237-1,"low","middle"))</f>
        <v>low</v>
      </c>
      <c r="P1238" s="2">
        <f>IF(O1238="low",250,IF(O1238="high",300,275))</f>
        <v>250</v>
      </c>
      <c r="Q1238" s="2">
        <f>IF(P1238=P1237,Q1237+1,1)</f>
        <v>106</v>
      </c>
      <c r="R1238" s="2">
        <f>IF(P1238=P1237,R1237+J1238,J1238)</f>
        <v>30225.224328437245</v>
      </c>
      <c r="S1238" s="2" t="str">
        <f>IF(P1239=P1238,"NA",R1238/Q1238)</f>
        <v>NA</v>
      </c>
      <c r="T1238" s="2">
        <f>IF(P1238=P1237,T1237+J1238^2,J1238^2)</f>
        <v>8618591.0941865817</v>
      </c>
      <c r="U1238" s="2" t="str">
        <f>IF(NOT($P1239=$P1238),SQRT(((T1238)/($Q1238))-S1238^2),"NA")</f>
        <v>NA</v>
      </c>
    </row>
    <row r="1239" spans="1:21" x14ac:dyDescent="0.2">
      <c r="A1239" s="2">
        <f>D1239-$D$2</f>
        <v>26.760000228881836</v>
      </c>
      <c r="B1239" s="2">
        <v>3.1771202087399999</v>
      </c>
      <c r="C1239" s="2">
        <f>IF(B1239&gt;B1238,B1239+(C1238-B1238),B1239+(C1238-B1238)+5+A1239-A1238)</f>
        <v>26.707120180129785</v>
      </c>
      <c r="D1239" s="2">
        <v>1577147218.8800001</v>
      </c>
      <c r="E1239" s="2">
        <v>440</v>
      </c>
      <c r="F1239" s="2">
        <v>899</v>
      </c>
      <c r="G1239" s="2">
        <v>633</v>
      </c>
      <c r="H1239" s="2">
        <v>695</v>
      </c>
      <c r="I1239" s="2">
        <v>285</v>
      </c>
      <c r="J1239" s="2">
        <f>$K$2*I1239+(1-$K$2)*J1238</f>
        <v>285.12836328535059</v>
      </c>
      <c r="K1239" s="2"/>
      <c r="L1239" s="2">
        <f>IF(O1239="low", $K$4*J1239+(1-$K$4)*L1238,L1238)</f>
        <v>285.17760544981257</v>
      </c>
      <c r="M1239" s="2">
        <f>IF(O1239="high", $K$4*J1239+(1-$K$4)*M1238,M1238)</f>
        <v>291.41333096042501</v>
      </c>
      <c r="N1239" s="2">
        <f>IF(O1239="high",(1-$K$8)*N1238+$K$8*(M1238-2),IF(O1239="low",(1-$K$8)*N1238+$K$8*(L1238+2),N1238))</f>
        <v>286.9618946194426</v>
      </c>
      <c r="O1239" s="2" t="str">
        <f>IF(J1239&gt;N1238+1,"high",IF(J1239&lt;N1238-1,"low","middle"))</f>
        <v>low</v>
      </c>
      <c r="P1239" s="2">
        <f>IF(O1239="low",250,IF(O1239="high",300,275))</f>
        <v>250</v>
      </c>
      <c r="Q1239" s="2">
        <f>IF(P1239=P1238,Q1238+1,1)</f>
        <v>107</v>
      </c>
      <c r="R1239" s="2">
        <f>IF(P1239=P1238,R1238+J1239,J1239)</f>
        <v>30510.352691722597</v>
      </c>
      <c r="S1239" s="2" t="str">
        <f>IF(P1240=P1239,"NA",R1239/Q1239)</f>
        <v>NA</v>
      </c>
      <c r="T1239" s="2">
        <f>IF(P1239=P1238,T1238+J1239^2,J1239^2)</f>
        <v>8699889.2777363639</v>
      </c>
      <c r="U1239" s="2" t="str">
        <f>IF(NOT($P1240=$P1239),SQRT(((T1239)/($Q1239))-S1239^2),"NA")</f>
        <v>NA</v>
      </c>
    </row>
    <row r="1240" spans="1:21" x14ac:dyDescent="0.2">
      <c r="A1240" s="2">
        <f>D1240-$D$2</f>
        <v>26.78000020980835</v>
      </c>
      <c r="B1240" s="2">
        <v>3.1977670192700001</v>
      </c>
      <c r="C1240" s="2">
        <f>IF(B1240&gt;B1239,B1240+(C1239-B1239),B1240+(C1239-B1239)+5+A1240-A1239)</f>
        <v>26.727766990659784</v>
      </c>
      <c r="D1240" s="2">
        <v>1577147218.9000001</v>
      </c>
      <c r="E1240" s="2">
        <v>440</v>
      </c>
      <c r="F1240" s="2">
        <v>900</v>
      </c>
      <c r="G1240" s="2">
        <v>633</v>
      </c>
      <c r="H1240" s="2">
        <v>697</v>
      </c>
      <c r="I1240" s="2">
        <v>286</v>
      </c>
      <c r="J1240" s="2">
        <f>$K$2*I1240+(1-$K$2)*J1239</f>
        <v>285.30269062828046</v>
      </c>
      <c r="K1240" s="2"/>
      <c r="L1240" s="2">
        <f>IF(O1240="low", $K$4*J1240+(1-$K$4)*L1239,L1239)</f>
        <v>285.20262248550614</v>
      </c>
      <c r="M1240" s="2">
        <f>IF(O1240="high", $K$4*J1240+(1-$K$4)*M1239,M1239)</f>
        <v>291.41333096042501</v>
      </c>
      <c r="N1240" s="2">
        <f>IF(O1240="high",(1-$K$8)*N1239+$K$8*(M1239-2),IF(O1240="low",(1-$K$8)*N1239+$K$8*(L1239+2),N1239))</f>
        <v>286.97268016096109</v>
      </c>
      <c r="O1240" s="2" t="str">
        <f>IF(J1240&gt;N1239+1,"high",IF(J1240&lt;N1239-1,"low","middle"))</f>
        <v>low</v>
      </c>
      <c r="P1240" s="2">
        <f>IF(O1240="low",250,IF(O1240="high",300,275))</f>
        <v>250</v>
      </c>
      <c r="Q1240" s="2">
        <f>IF(P1240=P1239,Q1239+1,1)</f>
        <v>108</v>
      </c>
      <c r="R1240" s="2">
        <f>IF(P1240=P1239,R1239+J1240,J1240)</f>
        <v>30795.655382350877</v>
      </c>
      <c r="S1240" s="2" t="str">
        <f>IF(P1241=P1240,"NA",R1240/Q1240)</f>
        <v>NA</v>
      </c>
      <c r="T1240" s="2">
        <f>IF(P1240=P1239,T1239+J1240^2,J1240^2)</f>
        <v>8781286.9030160997</v>
      </c>
      <c r="U1240" s="2" t="str">
        <f>IF(NOT($P1241=$P1240),SQRT(((T1240)/($Q1240))-S1240^2),"NA")</f>
        <v>NA</v>
      </c>
    </row>
    <row r="1241" spans="1:21" x14ac:dyDescent="0.2">
      <c r="A1241" s="2">
        <f>D1241-$D$2</f>
        <v>26.800000190734863</v>
      </c>
      <c r="B1241" s="2">
        <v>3.2220251560199999</v>
      </c>
      <c r="C1241" s="2">
        <f>IF(B1241&gt;B1240,B1241+(C1240-B1240),B1241+(C1240-B1240)+5+A1241-A1240)</f>
        <v>26.752025127409784</v>
      </c>
      <c r="D1241" s="2">
        <v>1577147218.9200001</v>
      </c>
      <c r="E1241" s="2">
        <v>441</v>
      </c>
      <c r="F1241" s="2">
        <v>897</v>
      </c>
      <c r="G1241" s="2">
        <v>633</v>
      </c>
      <c r="H1241" s="2">
        <v>696</v>
      </c>
      <c r="I1241" s="2">
        <v>286</v>
      </c>
      <c r="J1241" s="2">
        <f>$K$2*I1241+(1-$K$2)*J1240</f>
        <v>285.44215250262437</v>
      </c>
      <c r="K1241" s="2"/>
      <c r="L1241" s="2">
        <f>IF(O1241="low", $K$4*J1241+(1-$K$4)*L1240,L1240)</f>
        <v>285.25052848892983</v>
      </c>
      <c r="M1241" s="2">
        <f>IF(O1241="high", $K$4*J1241+(1-$K$4)*M1240,M1240)</f>
        <v>291.41333096042501</v>
      </c>
      <c r="N1241" s="2">
        <f>IF(O1241="high",(1-$K$8)*N1240+$K$8*(M1240-2),IF(O1241="low",(1-$K$8)*N1240+$K$8*(L1240+2),N1240))</f>
        <v>286.98417727718834</v>
      </c>
      <c r="O1241" s="2" t="str">
        <f>IF(J1241&gt;N1240+1,"high",IF(J1241&lt;N1240-1,"low","middle"))</f>
        <v>low</v>
      </c>
      <c r="P1241" s="2">
        <f>IF(O1241="low",250,IF(O1241="high",300,275))</f>
        <v>250</v>
      </c>
      <c r="Q1241" s="2">
        <f>IF(P1241=P1240,Q1240+1,1)</f>
        <v>109</v>
      </c>
      <c r="R1241" s="2">
        <f>IF(P1241=P1240,R1240+J1241,J1241)</f>
        <v>31081.097534853499</v>
      </c>
      <c r="S1241" s="2" t="str">
        <f>IF(P1242=P1241,"NA",R1241/Q1241)</f>
        <v>NA</v>
      </c>
      <c r="T1241" s="2">
        <f>IF(P1241=P1240,T1240+J1241^2,J1241^2)</f>
        <v>8862764.125441432</v>
      </c>
      <c r="U1241" s="2" t="str">
        <f>IF(NOT($P1242=$P1241),SQRT(((T1241)/($Q1241))-S1241^2),"NA")</f>
        <v>NA</v>
      </c>
    </row>
    <row r="1242" spans="1:21" x14ac:dyDescent="0.2">
      <c r="A1242" s="2">
        <f>D1242-$D$2</f>
        <v>26.820000171661377</v>
      </c>
      <c r="B1242" s="2">
        <v>3.2429292202000002</v>
      </c>
      <c r="C1242" s="2">
        <f>IF(B1242&gt;B1241,B1242+(C1241-B1241),B1242+(C1241-B1241)+5+A1242-A1241)</f>
        <v>26.772929191589785</v>
      </c>
      <c r="D1242" s="2">
        <v>1577147218.9400001</v>
      </c>
      <c r="E1242" s="2">
        <v>439</v>
      </c>
      <c r="F1242" s="2">
        <v>900</v>
      </c>
      <c r="G1242" s="2">
        <v>631</v>
      </c>
      <c r="H1242" s="2">
        <v>695</v>
      </c>
      <c r="I1242" s="2">
        <v>282</v>
      </c>
      <c r="J1242" s="2">
        <f>$K$2*I1242+(1-$K$2)*J1241</f>
        <v>284.75372200209949</v>
      </c>
      <c r="K1242" s="2"/>
      <c r="L1242" s="2">
        <f>IF(O1242="low", $K$4*J1242+(1-$K$4)*L1241,L1241)</f>
        <v>285.15116719156379</v>
      </c>
      <c r="M1242" s="2">
        <f>IF(O1242="high", $K$4*J1242+(1-$K$4)*M1241,M1241)</f>
        <v>291.41333096042501</v>
      </c>
      <c r="N1242" s="2">
        <f>IF(O1242="high",(1-$K$8)*N1241+$K$8*(M1241-2),IF(O1242="low",(1-$K$8)*N1241+$K$8*(L1241+2),N1241))</f>
        <v>286.99749483777543</v>
      </c>
      <c r="O1242" s="2" t="str">
        <f>IF(J1242&gt;N1241+1,"high",IF(J1242&lt;N1241-1,"low","middle"))</f>
        <v>low</v>
      </c>
      <c r="P1242" s="2">
        <f>IF(O1242="low",250,IF(O1242="high",300,275))</f>
        <v>250</v>
      </c>
      <c r="Q1242" s="2">
        <f>IF(P1242=P1241,Q1241+1,1)</f>
        <v>110</v>
      </c>
      <c r="R1242" s="2">
        <f>IF(P1242=P1241,R1241+J1242,J1242)</f>
        <v>31365.8512568556</v>
      </c>
      <c r="S1242" s="2" t="str">
        <f>IF(P1243=P1242,"NA",R1242/Q1242)</f>
        <v>NA</v>
      </c>
      <c r="T1242" s="2">
        <f>IF(P1242=P1241,T1241+J1242^2,J1242^2)</f>
        <v>8943848.8076354805</v>
      </c>
      <c r="U1242" s="2" t="str">
        <f>IF(NOT($P1243=$P1242),SQRT(((T1242)/($Q1242))-S1242^2),"NA")</f>
        <v>NA</v>
      </c>
    </row>
    <row r="1243" spans="1:21" x14ac:dyDescent="0.2">
      <c r="A1243" s="2">
        <f>D1243-$D$2</f>
        <v>26.850000143051147</v>
      </c>
      <c r="B1243" s="2">
        <v>3.2674541473400001</v>
      </c>
      <c r="C1243" s="2">
        <f>IF(B1243&gt;B1242,B1243+(C1242-B1242),B1243+(C1242-B1242)+5+A1243-A1242)</f>
        <v>26.797454118729785</v>
      </c>
      <c r="D1243" s="2">
        <v>1577147218.97</v>
      </c>
      <c r="E1243" s="2">
        <v>441</v>
      </c>
      <c r="F1243" s="2">
        <v>900</v>
      </c>
      <c r="G1243" s="2">
        <v>634</v>
      </c>
      <c r="H1243" s="2">
        <v>696</v>
      </c>
      <c r="I1243" s="2">
        <v>285</v>
      </c>
      <c r="J1243" s="2">
        <f>$K$2*I1243+(1-$K$2)*J1242</f>
        <v>284.80297760167957</v>
      </c>
      <c r="K1243" s="2"/>
      <c r="L1243" s="2">
        <f>IF(O1243="low", $K$4*J1243+(1-$K$4)*L1242,L1242)</f>
        <v>285.08152927358697</v>
      </c>
      <c r="M1243" s="2">
        <f>IF(O1243="high", $K$4*J1243+(1-$K$4)*M1242,M1242)</f>
        <v>291.41333096042501</v>
      </c>
      <c r="N1243" s="2">
        <f>IF(O1243="high",(1-$K$8)*N1242+$K$8*(M1242-2),IF(O1243="low",(1-$K$8)*N1242+$K$8*(L1242+2),N1242))</f>
        <v>287.00517845546483</v>
      </c>
      <c r="O1243" s="2" t="str">
        <f>IF(J1243&gt;N1242+1,"high",IF(J1243&lt;N1242-1,"low","middle"))</f>
        <v>low</v>
      </c>
      <c r="P1243" s="2">
        <f>IF(O1243="low",250,IF(O1243="high",300,275))</f>
        <v>250</v>
      </c>
      <c r="Q1243" s="2">
        <f>IF(P1243=P1242,Q1242+1,1)</f>
        <v>111</v>
      </c>
      <c r="R1243" s="2">
        <f>IF(P1243=P1242,R1242+J1243,J1243)</f>
        <v>31650.654234457281</v>
      </c>
      <c r="S1243" s="2" t="str">
        <f>IF(P1244=P1243,"NA",R1243/Q1243)</f>
        <v>NA</v>
      </c>
      <c r="T1243" s="2">
        <f>IF(P1243=P1242,T1242+J1243^2,J1243^2)</f>
        <v>9024961.5436862633</v>
      </c>
      <c r="U1243" s="2" t="str">
        <f>IF(NOT($P1244=$P1243),SQRT(((T1243)/($Q1243))-S1243^2),"NA")</f>
        <v>NA</v>
      </c>
    </row>
    <row r="1244" spans="1:21" x14ac:dyDescent="0.2">
      <c r="A1244" s="2">
        <f>D1244-$D$2</f>
        <v>26.870000123977661</v>
      </c>
      <c r="B1244" s="2">
        <v>3.2878141403200001</v>
      </c>
      <c r="C1244" s="2">
        <f>IF(B1244&gt;B1243,B1244+(C1243-B1243),B1244+(C1243-B1243)+5+A1244-A1243)</f>
        <v>26.817814111709787</v>
      </c>
      <c r="D1244" s="2">
        <v>1577147218.99</v>
      </c>
      <c r="E1244" s="2">
        <v>442</v>
      </c>
      <c r="F1244" s="2">
        <v>900</v>
      </c>
      <c r="G1244" s="2">
        <v>633</v>
      </c>
      <c r="H1244" s="2">
        <v>697</v>
      </c>
      <c r="I1244" s="2">
        <v>287</v>
      </c>
      <c r="J1244" s="2">
        <f>$K$2*I1244+(1-$K$2)*J1243</f>
        <v>285.24238208134364</v>
      </c>
      <c r="K1244" s="2"/>
      <c r="L1244" s="2">
        <f>IF(O1244="low", $K$4*J1244+(1-$K$4)*L1243,L1243)</f>
        <v>285.11369983513828</v>
      </c>
      <c r="M1244" s="2">
        <f>IF(O1244="high", $K$4*J1244+(1-$K$4)*M1243,M1243)</f>
        <v>291.41333096042501</v>
      </c>
      <c r="N1244" s="2">
        <f>IF(O1244="high",(1-$K$8)*N1243+$K$8*(M1243-2),IF(O1244="low",(1-$K$8)*N1243+$K$8*(L1243+2),N1243))</f>
        <v>287.00899599637091</v>
      </c>
      <c r="O1244" s="2" t="str">
        <f>IF(J1244&gt;N1243+1,"high",IF(J1244&lt;N1243-1,"low","middle"))</f>
        <v>low</v>
      </c>
      <c r="P1244" s="2">
        <f>IF(O1244="low",250,IF(O1244="high",300,275))</f>
        <v>250</v>
      </c>
      <c r="Q1244" s="2">
        <f>IF(P1244=P1243,Q1243+1,1)</f>
        <v>112</v>
      </c>
      <c r="R1244" s="2">
        <f>IF(P1244=P1243,R1243+J1244,J1244)</f>
        <v>31935.896616538623</v>
      </c>
      <c r="S1244" s="2" t="str">
        <f>IF(P1245=P1244,"NA",R1244/Q1244)</f>
        <v>NA</v>
      </c>
      <c r="T1244" s="2">
        <f>IF(P1244=P1243,T1243+J1244^2,J1244^2)</f>
        <v>9106324.760221703</v>
      </c>
      <c r="U1244" s="2" t="str">
        <f>IF(NOT($P1245=$P1244),SQRT(((T1244)/($Q1244))-S1244^2),"NA")</f>
        <v>NA</v>
      </c>
    </row>
    <row r="1245" spans="1:21" x14ac:dyDescent="0.2">
      <c r="A1245" s="2">
        <f>D1245-$D$2</f>
        <v>26.890000104904175</v>
      </c>
      <c r="B1245" s="2">
        <v>3.3123140335099999</v>
      </c>
      <c r="C1245" s="2">
        <f>IF(B1245&gt;B1244,B1245+(C1244-B1244),B1245+(C1244-B1244)+5+A1245-A1244)</f>
        <v>26.842314004899784</v>
      </c>
      <c r="D1245" s="2">
        <v>1577147219.01</v>
      </c>
      <c r="E1245" s="2">
        <v>439</v>
      </c>
      <c r="F1245" s="2">
        <v>899</v>
      </c>
      <c r="G1245" s="2">
        <v>632</v>
      </c>
      <c r="H1245" s="2">
        <v>696</v>
      </c>
      <c r="I1245" s="2">
        <v>284</v>
      </c>
      <c r="J1245" s="2">
        <f>$K$2*I1245+(1-$K$2)*J1244</f>
        <v>284.99390566507492</v>
      </c>
      <c r="K1245" s="2"/>
      <c r="L1245" s="2">
        <f>IF(O1245="low", $K$4*J1245+(1-$K$4)*L1244,L1244)</f>
        <v>285.08974100112562</v>
      </c>
      <c r="M1245" s="2">
        <f>IF(O1245="high", $K$4*J1245+(1-$K$4)*M1244,M1244)</f>
        <v>291.41333096042501</v>
      </c>
      <c r="N1245" s="2">
        <f>IF(O1245="high",(1-$K$8)*N1244+$K$8*(M1244-2),IF(O1245="low",(1-$K$8)*N1244+$K$8*(L1244+2),N1244))</f>
        <v>287.01423118830928</v>
      </c>
      <c r="O1245" s="2" t="str">
        <f>IF(J1245&gt;N1244+1,"high",IF(J1245&lt;N1244-1,"low","middle"))</f>
        <v>low</v>
      </c>
      <c r="P1245" s="2">
        <f>IF(O1245="low",250,IF(O1245="high",300,275))</f>
        <v>250</v>
      </c>
      <c r="Q1245" s="2">
        <f>IF(P1245=P1244,Q1244+1,1)</f>
        <v>113</v>
      </c>
      <c r="R1245" s="2">
        <f>IF(P1245=P1244,R1244+J1245,J1245)</f>
        <v>32220.890522203699</v>
      </c>
      <c r="S1245" s="2" t="str">
        <f>IF(P1246=P1245,"NA",R1245/Q1245)</f>
        <v>NA</v>
      </c>
      <c r="T1245" s="2">
        <f>IF(P1245=P1244,T1244+J1245^2,J1245^2)</f>
        <v>9187546.286487937</v>
      </c>
      <c r="U1245" s="2" t="str">
        <f>IF(NOT($P1246=$P1245),SQRT(((T1245)/($Q1245))-S1245^2),"NA")</f>
        <v>NA</v>
      </c>
    </row>
    <row r="1246" spans="1:21" x14ac:dyDescent="0.2">
      <c r="A1246" s="2">
        <f>D1246-$D$2</f>
        <v>26.920000076293945</v>
      </c>
      <c r="B1246" s="2">
        <v>3.3367431163800001</v>
      </c>
      <c r="C1246" s="2">
        <f>IF(B1246&gt;B1245,B1246+(C1245-B1245),B1246+(C1245-B1245)+5+A1246-A1245)</f>
        <v>26.866743087769784</v>
      </c>
      <c r="D1246" s="2">
        <v>1577147219.04</v>
      </c>
      <c r="E1246" s="2">
        <v>440</v>
      </c>
      <c r="F1246" s="2">
        <v>899</v>
      </c>
      <c r="G1246" s="2">
        <v>634</v>
      </c>
      <c r="H1246" s="2">
        <v>696</v>
      </c>
      <c r="I1246" s="2">
        <v>284</v>
      </c>
      <c r="J1246" s="2">
        <f>$K$2*I1246+(1-$K$2)*J1245</f>
        <v>284.79512453205996</v>
      </c>
      <c r="K1246" s="2"/>
      <c r="L1246" s="2">
        <f>IF(O1246="low", $K$4*J1246+(1-$K$4)*L1245,L1245)</f>
        <v>285.03081770731251</v>
      </c>
      <c r="M1246" s="2">
        <f>IF(O1246="high", $K$4*J1246+(1-$K$4)*M1245,M1245)</f>
        <v>291.41333096042501</v>
      </c>
      <c r="N1246" s="2">
        <f>IF(O1246="high",(1-$K$8)*N1245+$K$8*(M1245-2),IF(O1246="low",(1-$K$8)*N1245+$K$8*(L1245+2),N1245))</f>
        <v>287.01800667895009</v>
      </c>
      <c r="O1246" s="2" t="str">
        <f>IF(J1246&gt;N1245+1,"high",IF(J1246&lt;N1245-1,"low","middle"))</f>
        <v>low</v>
      </c>
      <c r="P1246" s="2">
        <f>IF(O1246="low",250,IF(O1246="high",300,275))</f>
        <v>250</v>
      </c>
      <c r="Q1246" s="2">
        <f>IF(P1246=P1245,Q1245+1,1)</f>
        <v>114</v>
      </c>
      <c r="R1246" s="2">
        <f>IF(P1246=P1245,R1245+J1246,J1246)</f>
        <v>32505.685646735757</v>
      </c>
      <c r="S1246" s="2" t="str">
        <f>IF(P1247=P1246,"NA",R1246/Q1246)</f>
        <v>NA</v>
      </c>
      <c r="T1246" s="2">
        <f>IF(P1246=P1245,T1245+J1246^2,J1246^2)</f>
        <v>9268654.549445169</v>
      </c>
      <c r="U1246" s="2" t="str">
        <f>IF(NOT($P1247=$P1246),SQRT(((T1246)/($Q1246))-S1246^2),"NA")</f>
        <v>NA</v>
      </c>
    </row>
    <row r="1247" spans="1:21" x14ac:dyDescent="0.2">
      <c r="A1247" s="2">
        <f>D1247-$D$2</f>
        <v>26.940000057220459</v>
      </c>
      <c r="B1247" s="2">
        <v>3.3575010299699999</v>
      </c>
      <c r="C1247" s="2">
        <f>IF(B1247&gt;B1246,B1247+(C1246-B1246),B1247+(C1246-B1246)+5+A1247-A1246)</f>
        <v>26.887501001359784</v>
      </c>
      <c r="D1247" s="2">
        <v>1577147219.0599999</v>
      </c>
      <c r="E1247" s="2">
        <v>441</v>
      </c>
      <c r="F1247" s="2">
        <v>898</v>
      </c>
      <c r="G1247" s="2">
        <v>633</v>
      </c>
      <c r="H1247" s="2">
        <v>698</v>
      </c>
      <c r="I1247" s="2">
        <v>285</v>
      </c>
      <c r="J1247" s="2">
        <f>$K$2*I1247+(1-$K$2)*J1246</f>
        <v>284.83609962564799</v>
      </c>
      <c r="K1247" s="2"/>
      <c r="L1247" s="2">
        <f>IF(O1247="low", $K$4*J1247+(1-$K$4)*L1246,L1246)</f>
        <v>284.99187409097965</v>
      </c>
      <c r="M1247" s="2">
        <f>IF(O1247="high", $K$4*J1247+(1-$K$4)*M1246,M1246)</f>
        <v>291.41333096042501</v>
      </c>
      <c r="N1247" s="2">
        <f>IF(O1247="high",(1-$K$8)*N1246+$K$8*(M1246-2),IF(O1247="low",(1-$K$8)*N1246+$K$8*(L1246+2),N1246))</f>
        <v>287.01864723036823</v>
      </c>
      <c r="O1247" s="2" t="str">
        <f>IF(J1247&gt;N1246+1,"high",IF(J1247&lt;N1246-1,"low","middle"))</f>
        <v>low</v>
      </c>
      <c r="P1247" s="2">
        <f>IF(O1247="low",250,IF(O1247="high",300,275))</f>
        <v>250</v>
      </c>
      <c r="Q1247" s="2">
        <f>IF(P1247=P1246,Q1246+1,1)</f>
        <v>115</v>
      </c>
      <c r="R1247" s="2">
        <f>IF(P1247=P1246,R1246+J1247,J1247)</f>
        <v>32790.521746361403</v>
      </c>
      <c r="S1247" s="2" t="str">
        <f>IF(P1248=P1247,"NA",R1247/Q1247)</f>
        <v>NA</v>
      </c>
      <c r="T1247" s="2">
        <f>IF(P1247=P1246,T1246+J1247^2,J1247^2)</f>
        <v>9349786.1530951206</v>
      </c>
      <c r="U1247" s="2" t="str">
        <f>IF(NOT($P1248=$P1247),SQRT(((T1247)/($Q1247))-S1247^2),"NA")</f>
        <v>NA</v>
      </c>
    </row>
    <row r="1248" spans="1:21" x14ac:dyDescent="0.2">
      <c r="A1248" s="2">
        <f>D1248-$D$2</f>
        <v>26.960000038146973</v>
      </c>
      <c r="B1248" s="2">
        <v>3.3819231987</v>
      </c>
      <c r="C1248" s="2">
        <f>IF(B1248&gt;B1247,B1248+(C1247-B1247),B1248+(C1247-B1247)+5+A1248-A1247)</f>
        <v>26.911923170089786</v>
      </c>
      <c r="D1248" s="2">
        <v>1577147219.0799999</v>
      </c>
      <c r="E1248" s="2">
        <v>440</v>
      </c>
      <c r="F1248" s="2">
        <v>899</v>
      </c>
      <c r="G1248" s="2">
        <v>632</v>
      </c>
      <c r="H1248" s="2">
        <v>697</v>
      </c>
      <c r="I1248" s="2">
        <v>287</v>
      </c>
      <c r="J1248" s="2">
        <f>$K$2*I1248+(1-$K$2)*J1247</f>
        <v>285.26887970051837</v>
      </c>
      <c r="K1248" s="2"/>
      <c r="L1248" s="2">
        <f>IF(O1248="low", $K$4*J1248+(1-$K$4)*L1247,L1247)</f>
        <v>285.04727521288743</v>
      </c>
      <c r="M1248" s="2">
        <f>IF(O1248="high", $K$4*J1248+(1-$K$4)*M1247,M1247)</f>
        <v>291.41333096042501</v>
      </c>
      <c r="N1248" s="2">
        <f>IF(O1248="high",(1-$K$8)*N1247+$K$8*(M1247-2),IF(O1248="low",(1-$K$8)*N1247+$K$8*(L1247+2),N1247))</f>
        <v>287.01730857339879</v>
      </c>
      <c r="O1248" s="2" t="str">
        <f>IF(J1248&gt;N1247+1,"high",IF(J1248&lt;N1247-1,"low","middle"))</f>
        <v>low</v>
      </c>
      <c r="P1248" s="2">
        <f>IF(O1248="low",250,IF(O1248="high",300,275))</f>
        <v>250</v>
      </c>
      <c r="Q1248" s="2">
        <f>IF(P1248=P1247,Q1247+1,1)</f>
        <v>116</v>
      </c>
      <c r="R1248" s="2">
        <f>IF(P1248=P1247,R1247+J1248,J1248)</f>
        <v>33075.79062606192</v>
      </c>
      <c r="S1248" s="2" t="str">
        <f>IF(P1249=P1248,"NA",R1248/Q1248)</f>
        <v>NA</v>
      </c>
      <c r="T1248" s="2">
        <f>IF(P1248=P1247,T1247+J1248^2,J1248^2)</f>
        <v>9431164.486820709</v>
      </c>
      <c r="U1248" s="2" t="str">
        <f>IF(NOT($P1249=$P1248),SQRT(((T1248)/($Q1248))-S1248^2),"NA")</f>
        <v>NA</v>
      </c>
    </row>
    <row r="1249" spans="1:21" x14ac:dyDescent="0.2">
      <c r="A1249" s="2">
        <f>D1249-$D$2</f>
        <v>26.980000019073486</v>
      </c>
      <c r="B1249" s="2">
        <v>3.4025881290400002</v>
      </c>
      <c r="C1249" s="2">
        <f>IF(B1249&gt;B1248,B1249+(C1248-B1248),B1249+(C1248-B1248)+5+A1249-A1248)</f>
        <v>26.932588100429786</v>
      </c>
      <c r="D1249" s="2">
        <v>1577147219.0999999</v>
      </c>
      <c r="E1249" s="2">
        <v>440</v>
      </c>
      <c r="F1249" s="2">
        <v>899</v>
      </c>
      <c r="G1249" s="2">
        <v>634</v>
      </c>
      <c r="H1249" s="2">
        <v>697</v>
      </c>
      <c r="I1249" s="2">
        <v>285</v>
      </c>
      <c r="J1249" s="2">
        <f>$K$2*I1249+(1-$K$2)*J1248</f>
        <v>285.21510376041471</v>
      </c>
      <c r="K1249" s="2"/>
      <c r="L1249" s="2">
        <f>IF(O1249="low", $K$4*J1249+(1-$K$4)*L1248,L1248)</f>
        <v>285.08084092239289</v>
      </c>
      <c r="M1249" s="2">
        <f>IF(O1249="high", $K$4*J1249+(1-$K$4)*M1248,M1248)</f>
        <v>291.41333096042501</v>
      </c>
      <c r="N1249" s="2">
        <f>IF(O1249="high",(1-$K$8)*N1248+$K$8*(M1248-2),IF(O1249="low",(1-$K$8)*N1248+$K$8*(L1248+2),N1248))</f>
        <v>287.0188069053732</v>
      </c>
      <c r="O1249" s="2" t="str">
        <f>IF(J1249&gt;N1248+1,"high",IF(J1249&lt;N1248-1,"low","middle"))</f>
        <v>low</v>
      </c>
      <c r="P1249" s="2">
        <f>IF(O1249="low",250,IF(O1249="high",300,275))</f>
        <v>250</v>
      </c>
      <c r="Q1249" s="2">
        <f>IF(P1249=P1248,Q1248+1,1)</f>
        <v>117</v>
      </c>
      <c r="R1249" s="2">
        <f>IF(P1249=P1248,R1248+J1249,J1249)</f>
        <v>33361.005729822333</v>
      </c>
      <c r="S1249" s="2" t="str">
        <f>IF(P1250=P1249,"NA",R1249/Q1249)</f>
        <v>NA</v>
      </c>
      <c r="T1249" s="2">
        <f>IF(P1249=P1248,T1248+J1249^2,J1249^2)</f>
        <v>9512512.1422337722</v>
      </c>
      <c r="U1249" s="2" t="str">
        <f>IF(NOT($P1250=$P1249),SQRT(((T1249)/($Q1249))-S1249^2),"NA")</f>
        <v>NA</v>
      </c>
    </row>
    <row r="1250" spans="1:21" x14ac:dyDescent="0.2">
      <c r="A1250" s="2">
        <f>D1250-$D$2</f>
        <v>27.010000228881836</v>
      </c>
      <c r="B1250" s="2">
        <v>3.4271590709700002</v>
      </c>
      <c r="C1250" s="2">
        <f>IF(B1250&gt;B1249,B1250+(C1249-B1249),B1250+(C1249-B1249)+5+A1250-A1249)</f>
        <v>26.957159042359784</v>
      </c>
      <c r="D1250" s="2">
        <v>1577147219.1300001</v>
      </c>
      <c r="E1250" s="2">
        <v>439</v>
      </c>
      <c r="F1250" s="2">
        <v>899</v>
      </c>
      <c r="G1250" s="2">
        <v>632</v>
      </c>
      <c r="H1250" s="2">
        <v>697</v>
      </c>
      <c r="I1250" s="2">
        <v>283</v>
      </c>
      <c r="J1250" s="2">
        <f>$K$2*I1250+(1-$K$2)*J1249</f>
        <v>284.77208300833178</v>
      </c>
      <c r="K1250" s="2"/>
      <c r="L1250" s="2">
        <f>IF(O1250="low", $K$4*J1250+(1-$K$4)*L1249,L1249)</f>
        <v>285.01908933958066</v>
      </c>
      <c r="M1250" s="2">
        <f>IF(O1250="high", $K$4*J1250+(1-$K$4)*M1249,M1249)</f>
        <v>291.41333096042501</v>
      </c>
      <c r="N1250" s="2">
        <f>IF(O1250="high",(1-$K$8)*N1249+$K$8*(M1249-2),IF(O1250="low",(1-$K$8)*N1249+$K$8*(L1249+2),N1249))</f>
        <v>287.0219086062242</v>
      </c>
      <c r="O1250" s="2" t="str">
        <f>IF(J1250&gt;N1249+1,"high",IF(J1250&lt;N1249-1,"low","middle"))</f>
        <v>low</v>
      </c>
      <c r="P1250" s="2">
        <f>IF(O1250="low",250,IF(O1250="high",300,275))</f>
        <v>250</v>
      </c>
      <c r="Q1250" s="2">
        <f>IF(P1250=P1249,Q1249+1,1)</f>
        <v>118</v>
      </c>
      <c r="R1250" s="2">
        <f>IF(P1250=P1249,R1249+J1250,J1250)</f>
        <v>33645.777812830667</v>
      </c>
      <c r="S1250" s="2" t="str">
        <f>IF(P1251=P1250,"NA",R1250/Q1250)</f>
        <v>NA</v>
      </c>
      <c r="T1250" s="2">
        <f>IF(P1250=P1249,T1249+J1250^2,J1250^2)</f>
        <v>9593607.2814946771</v>
      </c>
      <c r="U1250" s="2" t="str">
        <f>IF(NOT($P1251=$P1250),SQRT(((T1250)/($Q1250))-S1250^2),"NA")</f>
        <v>NA</v>
      </c>
    </row>
    <row r="1251" spans="1:21" x14ac:dyDescent="0.2">
      <c r="A1251" s="2">
        <f>D1251-$D$2</f>
        <v>27.03000020980835</v>
      </c>
      <c r="B1251" s="2">
        <v>3.45156502724</v>
      </c>
      <c r="C1251" s="2">
        <f>IF(B1251&gt;B1250,B1251+(C1250-B1250),B1251+(C1250-B1250)+5+A1251-A1250)</f>
        <v>26.981564998629786</v>
      </c>
      <c r="D1251" s="2">
        <v>1577147219.1500001</v>
      </c>
      <c r="E1251" s="2">
        <v>441</v>
      </c>
      <c r="F1251" s="2">
        <v>900</v>
      </c>
      <c r="G1251" s="2">
        <v>633</v>
      </c>
      <c r="H1251" s="2">
        <v>698</v>
      </c>
      <c r="I1251" s="2">
        <v>286</v>
      </c>
      <c r="J1251" s="2">
        <f>$K$2*I1251+(1-$K$2)*J1250</f>
        <v>285.01766640666546</v>
      </c>
      <c r="K1251" s="2"/>
      <c r="L1251" s="2">
        <f>IF(O1251="low", $K$4*J1251+(1-$K$4)*L1250,L1250)</f>
        <v>285.01880475299765</v>
      </c>
      <c r="M1251" s="2">
        <f>IF(O1251="high", $K$4*J1251+(1-$K$4)*M1250,M1250)</f>
        <v>291.41333096042501</v>
      </c>
      <c r="N1251" s="2">
        <f>IF(O1251="high",(1-$K$8)*N1250+$K$8*(M1250-2),IF(O1251="low",(1-$K$8)*N1250+$K$8*(L1250+2),N1250))</f>
        <v>287.02176764289203</v>
      </c>
      <c r="O1251" s="2" t="str">
        <f>IF(J1251&gt;N1250+1,"high",IF(J1251&lt;N1250-1,"low","middle"))</f>
        <v>low</v>
      </c>
      <c r="P1251" s="2">
        <f>IF(O1251="low",250,IF(O1251="high",300,275))</f>
        <v>250</v>
      </c>
      <c r="Q1251" s="2">
        <f>IF(P1251=P1250,Q1250+1,1)</f>
        <v>119</v>
      </c>
      <c r="R1251" s="2">
        <f>IF(P1251=P1250,R1250+J1251,J1251)</f>
        <v>33930.795479237335</v>
      </c>
      <c r="S1251" s="2" t="str">
        <f>IF(P1252=P1251,"NA",R1251/Q1251)</f>
        <v>NA</v>
      </c>
      <c r="T1251" s="2">
        <f>IF(P1251=P1250,T1250+J1251^2,J1251^2)</f>
        <v>9674842.351658579</v>
      </c>
      <c r="U1251" s="2" t="str">
        <f>IF(NOT($P1252=$P1251),SQRT(((T1251)/($Q1251))-S1251^2),"NA")</f>
        <v>NA</v>
      </c>
    </row>
    <row r="1252" spans="1:21" x14ac:dyDescent="0.2">
      <c r="A1252" s="2">
        <f>D1252-$D$2</f>
        <v>27.050000190734863</v>
      </c>
      <c r="B1252" s="2">
        <v>3.4719710350000001</v>
      </c>
      <c r="C1252" s="2">
        <f>IF(B1252&gt;B1251,B1252+(C1251-B1251),B1252+(C1251-B1251)+5+A1252-A1251)</f>
        <v>27.001971006389784</v>
      </c>
      <c r="D1252" s="2">
        <v>1577147219.1700001</v>
      </c>
      <c r="E1252" s="2">
        <v>440</v>
      </c>
      <c r="F1252" s="2">
        <v>899</v>
      </c>
      <c r="G1252" s="2">
        <v>634</v>
      </c>
      <c r="H1252" s="2">
        <v>697</v>
      </c>
      <c r="I1252" s="2">
        <v>285</v>
      </c>
      <c r="J1252" s="2">
        <f>$K$2*I1252+(1-$K$2)*J1251</f>
        <v>285.01413312533236</v>
      </c>
      <c r="K1252" s="2"/>
      <c r="L1252" s="2">
        <f>IF(O1252="low", $K$4*J1252+(1-$K$4)*L1251,L1251)</f>
        <v>285.01787042746463</v>
      </c>
      <c r="M1252" s="2">
        <f>IF(O1252="high", $K$4*J1252+(1-$K$4)*M1251,M1251)</f>
        <v>291.41333096042501</v>
      </c>
      <c r="N1252" s="2">
        <f>IF(O1252="high",(1-$K$8)*N1251+$K$8*(M1251-2),IF(O1252="low",(1-$K$8)*N1251+$K$8*(L1251+2),N1251))</f>
        <v>287.02161949839729</v>
      </c>
      <c r="O1252" s="2" t="str">
        <f>IF(J1252&gt;N1251+1,"high",IF(J1252&lt;N1251-1,"low","middle"))</f>
        <v>low</v>
      </c>
      <c r="P1252" s="2">
        <f>IF(O1252="low",250,IF(O1252="high",300,275))</f>
        <v>250</v>
      </c>
      <c r="Q1252" s="2">
        <f>IF(P1252=P1251,Q1251+1,1)</f>
        <v>120</v>
      </c>
      <c r="R1252" s="2">
        <f>IF(P1252=P1251,R1251+J1252,J1252)</f>
        <v>34215.809612362667</v>
      </c>
      <c r="S1252" s="2" t="str">
        <f>IF(P1253=P1252,"NA",R1252/Q1252)</f>
        <v>NA</v>
      </c>
      <c r="T1252" s="2">
        <f>IF(P1252=P1251,T1251+J1252^2,J1252^2)</f>
        <v>9756075.4077397641</v>
      </c>
      <c r="U1252" s="2" t="str">
        <f>IF(NOT($P1253=$P1252),SQRT(((T1252)/($Q1252))-S1252^2),"NA")</f>
        <v>NA</v>
      </c>
    </row>
    <row r="1253" spans="1:21" x14ac:dyDescent="0.2">
      <c r="A1253" s="2">
        <f>D1253-$D$2</f>
        <v>27.080000162124634</v>
      </c>
      <c r="B1253" s="2">
        <v>3.4967482090000002</v>
      </c>
      <c r="C1253" s="2">
        <f>IF(B1253&gt;B1252,B1253+(C1252-B1252),B1253+(C1252-B1252)+5+A1253-A1252)</f>
        <v>27.026748180389784</v>
      </c>
      <c r="D1253" s="2">
        <v>1577147219.2</v>
      </c>
      <c r="E1253" s="2">
        <v>439</v>
      </c>
      <c r="F1253" s="2">
        <v>898</v>
      </c>
      <c r="G1253" s="2">
        <v>632</v>
      </c>
      <c r="H1253" s="2">
        <v>698</v>
      </c>
      <c r="I1253" s="2">
        <v>282</v>
      </c>
      <c r="J1253" s="2">
        <f>$K$2*I1253+(1-$K$2)*J1252</f>
        <v>284.41130650026594</v>
      </c>
      <c r="K1253" s="2"/>
      <c r="L1253" s="2">
        <f>IF(O1253="low", $K$4*J1253+(1-$K$4)*L1252,L1252)</f>
        <v>284.8965576420249</v>
      </c>
      <c r="M1253" s="2">
        <f>IF(O1253="high", $K$4*J1253+(1-$K$4)*M1252,M1252)</f>
        <v>291.41333096042501</v>
      </c>
      <c r="N1253" s="2">
        <f>IF(O1253="high",(1-$K$8)*N1252+$K$8*(M1252-2),IF(O1253="low",(1-$K$8)*N1252+$K$8*(L1252+2),N1252))</f>
        <v>287.02143204485066</v>
      </c>
      <c r="O1253" s="2" t="str">
        <f>IF(J1253&gt;N1252+1,"high",IF(J1253&lt;N1252-1,"low","middle"))</f>
        <v>low</v>
      </c>
      <c r="P1253" s="2">
        <f>IF(O1253="low",250,IF(O1253="high",300,275))</f>
        <v>250</v>
      </c>
      <c r="Q1253" s="2">
        <f>IF(P1253=P1252,Q1252+1,1)</f>
        <v>121</v>
      </c>
      <c r="R1253" s="2">
        <f>IF(P1253=P1252,R1252+J1253,J1253)</f>
        <v>34500.220918862935</v>
      </c>
      <c r="S1253" s="2" t="str">
        <f>IF(P1254=P1253,"NA",R1253/Q1253)</f>
        <v>NA</v>
      </c>
      <c r="T1253" s="2">
        <f>IF(P1253=P1252,T1252+J1253^2,J1253^2)</f>
        <v>9836965.1990049519</v>
      </c>
      <c r="U1253" s="2" t="str">
        <f>IF(NOT($P1254=$P1253),SQRT(((T1253)/($Q1253))-S1253^2),"NA")</f>
        <v>NA</v>
      </c>
    </row>
    <row r="1254" spans="1:21" x14ac:dyDescent="0.2">
      <c r="A1254" s="2">
        <f>D1254-$D$2</f>
        <v>27.100000143051147</v>
      </c>
      <c r="B1254" s="2">
        <v>3.51711702347</v>
      </c>
      <c r="C1254" s="2">
        <f>IF(B1254&gt;B1253,B1254+(C1253-B1253),B1254+(C1253-B1253)+5+A1254-A1253)</f>
        <v>27.047116994859785</v>
      </c>
      <c r="D1254" s="2">
        <v>1577147219.22</v>
      </c>
      <c r="E1254" s="2">
        <v>441</v>
      </c>
      <c r="F1254" s="2">
        <v>899</v>
      </c>
      <c r="G1254" s="2">
        <v>633</v>
      </c>
      <c r="H1254" s="2">
        <v>698</v>
      </c>
      <c r="I1254" s="2">
        <v>284</v>
      </c>
      <c r="J1254" s="2">
        <f>$K$2*I1254+(1-$K$2)*J1253</f>
        <v>284.32904520021276</v>
      </c>
      <c r="K1254" s="2"/>
      <c r="L1254" s="2">
        <f>IF(O1254="low", $K$4*J1254+(1-$K$4)*L1253,L1253)</f>
        <v>284.78305515366247</v>
      </c>
      <c r="M1254" s="2">
        <f>IF(O1254="high", $K$4*J1254+(1-$K$4)*M1253,M1253)</f>
        <v>291.41333096042501</v>
      </c>
      <c r="N1254" s="2">
        <f>IF(O1254="high",(1-$K$8)*N1253+$K$8*(M1253-2),IF(O1254="low",(1-$K$8)*N1253+$K$8*(L1253+2),N1253))</f>
        <v>287.01518832470936</v>
      </c>
      <c r="O1254" s="2" t="str">
        <f>IF(J1254&gt;N1253+1,"high",IF(J1254&lt;N1253-1,"low","middle"))</f>
        <v>low</v>
      </c>
      <c r="P1254" s="2">
        <f>IF(O1254="low",250,IF(O1254="high",300,275))</f>
        <v>250</v>
      </c>
      <c r="Q1254" s="2">
        <f>IF(P1254=P1253,Q1253+1,1)</f>
        <v>122</v>
      </c>
      <c r="R1254" s="2">
        <f>IF(P1254=P1253,R1253+J1254,J1254)</f>
        <v>34784.549964063146</v>
      </c>
      <c r="S1254" s="2" t="str">
        <f>IF(P1255=P1254,"NA",R1254/Q1254)</f>
        <v>NA</v>
      </c>
      <c r="T1254" s="2">
        <f>IF(P1254=P1253,T1253+J1254^2,J1254^2)</f>
        <v>9917808.2049494162</v>
      </c>
      <c r="U1254" s="2" t="str">
        <f>IF(NOT($P1255=$P1254),SQRT(((T1254)/($Q1254))-S1254^2),"NA")</f>
        <v>NA</v>
      </c>
    </row>
    <row r="1255" spans="1:21" x14ac:dyDescent="0.2">
      <c r="A1255" s="2">
        <f>D1255-$D$2</f>
        <v>27.120000123977661</v>
      </c>
      <c r="B1255" s="2">
        <v>3.5415279865299998</v>
      </c>
      <c r="C1255" s="2">
        <f>IF(B1255&gt;B1254,B1255+(C1254-B1254),B1255+(C1254-B1254)+5+A1255-A1254)</f>
        <v>27.071527957919784</v>
      </c>
      <c r="D1255" s="2">
        <v>1577147219.24</v>
      </c>
      <c r="E1255" s="2">
        <v>439</v>
      </c>
      <c r="F1255" s="2">
        <v>899</v>
      </c>
      <c r="G1255" s="2">
        <v>634</v>
      </c>
      <c r="H1255" s="2">
        <v>697</v>
      </c>
      <c r="I1255" s="2">
        <v>285</v>
      </c>
      <c r="J1255" s="2">
        <f>$K$2*I1255+(1-$K$2)*J1254</f>
        <v>284.46323616017025</v>
      </c>
      <c r="K1255" s="2"/>
      <c r="L1255" s="2">
        <f>IF(O1255="low", $K$4*J1255+(1-$K$4)*L1254,L1254)</f>
        <v>284.71909135496401</v>
      </c>
      <c r="M1255" s="2">
        <f>IF(O1255="high", $K$4*J1255+(1-$K$4)*M1254,M1254)</f>
        <v>291.41333096042501</v>
      </c>
      <c r="N1255" s="2">
        <f>IF(O1255="high",(1-$K$8)*N1254+$K$8*(M1254-2),IF(O1255="low",(1-$K$8)*N1254+$K$8*(L1254+2),N1254))</f>
        <v>287.003581666157</v>
      </c>
      <c r="O1255" s="2" t="str">
        <f>IF(J1255&gt;N1254+1,"high",IF(J1255&lt;N1254-1,"low","middle"))</f>
        <v>low</v>
      </c>
      <c r="P1255" s="2">
        <f>IF(O1255="low",250,IF(O1255="high",300,275))</f>
        <v>250</v>
      </c>
      <c r="Q1255" s="2">
        <f>IF(P1255=P1254,Q1254+1,1)</f>
        <v>123</v>
      </c>
      <c r="R1255" s="2">
        <f>IF(P1255=P1254,R1254+J1255,J1255)</f>
        <v>35069.013200223315</v>
      </c>
      <c r="S1255" s="2" t="str">
        <f>IF(P1256=P1255,"NA",R1255/Q1255)</f>
        <v>NA</v>
      </c>
      <c r="T1255" s="2">
        <f>IF(P1255=P1254,T1254+J1255^2,J1255^2)</f>
        <v>9998727.5376761332</v>
      </c>
      <c r="U1255" s="2" t="str">
        <f>IF(NOT($P1256=$P1255),SQRT(((T1255)/($Q1255))-S1255^2),"NA")</f>
        <v>NA</v>
      </c>
    </row>
    <row r="1256" spans="1:21" x14ac:dyDescent="0.2">
      <c r="A1256" s="2">
        <f>D1256-$D$2</f>
        <v>27.150000095367432</v>
      </c>
      <c r="B1256" s="2">
        <v>3.5663330554999999</v>
      </c>
      <c r="C1256" s="2">
        <f>IF(B1256&gt;B1255,B1256+(C1255-B1255),B1256+(C1255-B1255)+5+A1256-A1255)</f>
        <v>27.096333026889784</v>
      </c>
      <c r="D1256" s="2">
        <v>1577147219.27</v>
      </c>
      <c r="E1256" s="2">
        <v>440</v>
      </c>
      <c r="F1256" s="2">
        <v>898</v>
      </c>
      <c r="G1256" s="2">
        <v>634</v>
      </c>
      <c r="H1256" s="2">
        <v>698</v>
      </c>
      <c r="I1256" s="2">
        <v>286</v>
      </c>
      <c r="J1256" s="2">
        <f>$K$2*I1256+(1-$K$2)*J1255</f>
        <v>284.77058892813619</v>
      </c>
      <c r="K1256" s="2"/>
      <c r="L1256" s="2">
        <f>IF(O1256="low", $K$4*J1256+(1-$K$4)*L1255,L1255)</f>
        <v>284.72939086959849</v>
      </c>
      <c r="M1256" s="2">
        <f>IF(O1256="high", $K$4*J1256+(1-$K$4)*M1255,M1255)</f>
        <v>291.41333096042501</v>
      </c>
      <c r="N1256" s="2">
        <f>IF(O1256="high",(1-$K$8)*N1255+$K$8*(M1255-2),IF(O1256="low",(1-$K$8)*N1255+$K$8*(L1255+2),N1255))</f>
        <v>286.98935715059736</v>
      </c>
      <c r="O1256" s="2" t="str">
        <f>IF(J1256&gt;N1255+1,"high",IF(J1256&lt;N1255-1,"low","middle"))</f>
        <v>low</v>
      </c>
      <c r="P1256" s="2">
        <f>IF(O1256="low",250,IF(O1256="high",300,275))</f>
        <v>250</v>
      </c>
      <c r="Q1256" s="2">
        <f>IF(P1256=P1255,Q1255+1,1)</f>
        <v>124</v>
      </c>
      <c r="R1256" s="2">
        <f>IF(P1256=P1255,R1255+J1256,J1256)</f>
        <v>35353.78378915145</v>
      </c>
      <c r="S1256" s="2" t="str">
        <f>IF(P1257=P1256,"NA",R1256/Q1256)</f>
        <v>NA</v>
      </c>
      <c r="T1256" s="2">
        <f>IF(P1256=P1255,T1255+J1256^2,J1256^2)</f>
        <v>10079821.825994611</v>
      </c>
      <c r="U1256" s="2" t="str">
        <f>IF(NOT($P1257=$P1256),SQRT(((T1256)/($Q1256))-S1256^2),"NA")</f>
        <v>NA</v>
      </c>
    </row>
    <row r="1257" spans="1:21" x14ac:dyDescent="0.2">
      <c r="A1257" s="2">
        <f>D1257-$D$2</f>
        <v>27.170000076293945</v>
      </c>
      <c r="B1257" s="2">
        <v>3.5869190692899999</v>
      </c>
      <c r="C1257" s="2">
        <f>IF(B1257&gt;B1256,B1257+(C1256-B1256),B1257+(C1256-B1256)+5+A1257-A1256)</f>
        <v>27.116919040679786</v>
      </c>
      <c r="D1257" s="2">
        <v>1577147219.29</v>
      </c>
      <c r="E1257" s="2">
        <v>441</v>
      </c>
      <c r="F1257" s="2">
        <v>898</v>
      </c>
      <c r="G1257" s="2">
        <v>632</v>
      </c>
      <c r="H1257" s="2">
        <v>698</v>
      </c>
      <c r="I1257" s="2">
        <v>285</v>
      </c>
      <c r="J1257" s="2">
        <f>$K$2*I1257+(1-$K$2)*J1256</f>
        <v>284.81647114250893</v>
      </c>
      <c r="K1257" s="2"/>
      <c r="L1257" s="2">
        <f>IF(O1257="low", $K$4*J1257+(1-$K$4)*L1256,L1256)</f>
        <v>284.74680692418059</v>
      </c>
      <c r="M1257" s="2">
        <f>IF(O1257="high", $K$4*J1257+(1-$K$4)*M1256,M1256)</f>
        <v>291.41333096042501</v>
      </c>
      <c r="N1257" s="2">
        <f>IF(O1257="high",(1-$K$8)*N1256+$K$8*(M1256-2),IF(O1257="low",(1-$K$8)*N1256+$K$8*(L1256+2),N1256))</f>
        <v>286.97635883654743</v>
      </c>
      <c r="O1257" s="2" t="str">
        <f>IF(J1257&gt;N1256+1,"high",IF(J1257&lt;N1256-1,"low","middle"))</f>
        <v>low</v>
      </c>
      <c r="P1257" s="2">
        <f>IF(O1257="low",250,IF(O1257="high",300,275))</f>
        <v>250</v>
      </c>
      <c r="Q1257" s="2">
        <f>IF(P1257=P1256,Q1256+1,1)</f>
        <v>125</v>
      </c>
      <c r="R1257" s="2">
        <f>IF(P1257=P1256,R1256+J1257,J1257)</f>
        <v>35638.600260293962</v>
      </c>
      <c r="S1257" s="2" t="str">
        <f>IF(P1258=P1257,"NA",R1257/Q1257)</f>
        <v>NA</v>
      </c>
      <c r="T1257" s="2">
        <f>IF(P1257=P1256,T1256+J1257^2,J1257^2)</f>
        <v>10160942.248228682</v>
      </c>
      <c r="U1257" s="2" t="str">
        <f>IF(NOT($P1258=$P1257),SQRT(((T1257)/($Q1257))-S1257^2),"NA")</f>
        <v>NA</v>
      </c>
    </row>
    <row r="1258" spans="1:21" x14ac:dyDescent="0.2">
      <c r="A1258" s="2">
        <f>D1258-$D$2</f>
        <v>27.190000057220459</v>
      </c>
      <c r="B1258" s="2">
        <v>3.6112802028700002</v>
      </c>
      <c r="C1258" s="2">
        <f>IF(B1258&gt;B1257,B1258+(C1257-B1257),B1258+(C1257-B1257)+5+A1258-A1257)</f>
        <v>27.141280174259784</v>
      </c>
      <c r="D1258" s="2">
        <v>1577147219.3099999</v>
      </c>
      <c r="E1258" s="2">
        <v>439</v>
      </c>
      <c r="F1258" s="2">
        <v>899</v>
      </c>
      <c r="G1258" s="2">
        <v>632</v>
      </c>
      <c r="H1258" s="2">
        <v>696</v>
      </c>
      <c r="I1258" s="2">
        <v>283</v>
      </c>
      <c r="J1258" s="2">
        <f>$K$2*I1258+(1-$K$2)*J1257</f>
        <v>284.45317691400714</v>
      </c>
      <c r="K1258" s="2"/>
      <c r="L1258" s="2">
        <f>IF(O1258="low", $K$4*J1258+(1-$K$4)*L1257,L1257)</f>
        <v>284.6880809221459</v>
      </c>
      <c r="M1258" s="2">
        <f>IF(O1258="high", $K$4*J1258+(1-$K$4)*M1257,M1257)</f>
        <v>291.41333096042501</v>
      </c>
      <c r="N1258" s="2">
        <f>IF(O1258="high",(1-$K$8)*N1257+$K$8*(M1257-2),IF(O1258="low",(1-$K$8)*N1257+$K$8*(L1257+2),N1257))</f>
        <v>286.96488124092906</v>
      </c>
      <c r="O1258" s="2" t="str">
        <f>IF(J1258&gt;N1257+1,"high",IF(J1258&lt;N1257-1,"low","middle"))</f>
        <v>low</v>
      </c>
      <c r="P1258" s="2">
        <f>IF(O1258="low",250,IF(O1258="high",300,275))</f>
        <v>250</v>
      </c>
      <c r="Q1258" s="2">
        <f>IF(P1258=P1257,Q1257+1,1)</f>
        <v>126</v>
      </c>
      <c r="R1258" s="2">
        <f>IF(P1258=P1257,R1257+J1258,J1258)</f>
        <v>35923.053437207971</v>
      </c>
      <c r="S1258" s="2" t="str">
        <f>IF(P1259=P1258,"NA",R1258/Q1258)</f>
        <v>NA</v>
      </c>
      <c r="T1258" s="2">
        <f>IF(P1258=P1257,T1257+J1258^2,J1258^2)</f>
        <v>10241855.858085154</v>
      </c>
      <c r="U1258" s="2" t="str">
        <f>IF(NOT($P1259=$P1258),SQRT(((T1258)/($Q1258))-S1258^2),"NA")</f>
        <v>NA</v>
      </c>
    </row>
    <row r="1259" spans="1:21" x14ac:dyDescent="0.2">
      <c r="A1259" s="2">
        <f>D1259-$D$2</f>
        <v>27.210000038146973</v>
      </c>
      <c r="B1259" s="2">
        <v>3.6317110061600002</v>
      </c>
      <c r="C1259" s="2">
        <f>IF(B1259&gt;B1258,B1259+(C1258-B1258),B1259+(C1258-B1258)+5+A1259-A1258)</f>
        <v>27.161710977549784</v>
      </c>
      <c r="D1259" s="2">
        <v>1577147219.3299999</v>
      </c>
      <c r="E1259" s="2">
        <v>440</v>
      </c>
      <c r="F1259" s="2">
        <v>899</v>
      </c>
      <c r="G1259" s="2">
        <v>633</v>
      </c>
      <c r="H1259" s="2">
        <v>698</v>
      </c>
      <c r="I1259" s="2">
        <v>285</v>
      </c>
      <c r="J1259" s="2">
        <f>$K$2*I1259+(1-$K$2)*J1258</f>
        <v>284.56254153120574</v>
      </c>
      <c r="K1259" s="2"/>
      <c r="L1259" s="2">
        <f>IF(O1259="low", $K$4*J1259+(1-$K$4)*L1258,L1258)</f>
        <v>284.66297304395789</v>
      </c>
      <c r="M1259" s="2">
        <f>IF(O1259="high", $K$4*J1259+(1-$K$4)*M1258,M1258)</f>
        <v>291.41333096042501</v>
      </c>
      <c r="N1259" s="2">
        <f>IF(O1259="high",(1-$K$8)*N1258+$K$8*(M1258-2),IF(O1259="low",(1-$K$8)*N1258+$K$8*(L1258+2),N1258))</f>
        <v>286.95104122498986</v>
      </c>
      <c r="O1259" s="2" t="str">
        <f>IF(J1259&gt;N1258+1,"high",IF(J1259&lt;N1258-1,"low","middle"))</f>
        <v>low</v>
      </c>
      <c r="P1259" s="2">
        <f>IF(O1259="low",250,IF(O1259="high",300,275))</f>
        <v>250</v>
      </c>
      <c r="Q1259" s="2">
        <f>IF(P1259=P1258,Q1258+1,1)</f>
        <v>127</v>
      </c>
      <c r="R1259" s="2">
        <f>IF(P1259=P1258,R1258+J1259,J1259)</f>
        <v>36207.615978739173</v>
      </c>
      <c r="S1259" s="2" t="str">
        <f>IF(P1260=P1259,"NA",R1259/Q1259)</f>
        <v>NA</v>
      </c>
      <c r="T1259" s="2">
        <f>IF(P1259=P1258,T1258+J1259^2,J1259^2)</f>
        <v>10322831.698127853</v>
      </c>
      <c r="U1259" s="2" t="str">
        <f>IF(NOT($P1260=$P1259),SQRT(((T1259)/($Q1259))-S1259^2),"NA")</f>
        <v>NA</v>
      </c>
    </row>
    <row r="1260" spans="1:21" x14ac:dyDescent="0.2">
      <c r="A1260" s="2">
        <f>D1260-$D$2</f>
        <v>27.240000009536743</v>
      </c>
      <c r="B1260" s="2">
        <v>3.6565480232200001</v>
      </c>
      <c r="C1260" s="2">
        <f>IF(B1260&gt;B1259,B1260+(C1259-B1259),B1260+(C1259-B1259)+5+A1260-A1259)</f>
        <v>27.186547994609786</v>
      </c>
      <c r="D1260" s="2">
        <v>1577147219.3599999</v>
      </c>
      <c r="E1260" s="2">
        <v>441</v>
      </c>
      <c r="F1260" s="2">
        <v>898</v>
      </c>
      <c r="G1260" s="2">
        <v>633</v>
      </c>
      <c r="H1260" s="2">
        <v>699</v>
      </c>
      <c r="I1260" s="2">
        <v>285</v>
      </c>
      <c r="J1260" s="2">
        <f>$K$2*I1260+(1-$K$2)*J1259</f>
        <v>284.6500332249646</v>
      </c>
      <c r="K1260" s="2"/>
      <c r="L1260" s="2">
        <f>IF(O1260="low", $K$4*J1260+(1-$K$4)*L1259,L1259)</f>
        <v>284.66038508015924</v>
      </c>
      <c r="M1260" s="2">
        <f>IF(O1260="high", $K$4*J1260+(1-$K$4)*M1259,M1259)</f>
        <v>291.41333096042501</v>
      </c>
      <c r="N1260" s="2">
        <f>IF(O1260="high",(1-$K$8)*N1259+$K$8*(M1259-2),IF(O1260="low",(1-$K$8)*N1259+$K$8*(L1259+2),N1259))</f>
        <v>286.93663781593824</v>
      </c>
      <c r="O1260" s="2" t="str">
        <f>IF(J1260&gt;N1259+1,"high",IF(J1260&lt;N1259-1,"low","middle"))</f>
        <v>low</v>
      </c>
      <c r="P1260" s="2">
        <f>IF(O1260="low",250,IF(O1260="high",300,275))</f>
        <v>250</v>
      </c>
      <c r="Q1260" s="2">
        <f>IF(P1260=P1259,Q1259+1,1)</f>
        <v>128</v>
      </c>
      <c r="R1260" s="2">
        <f>IF(P1260=P1259,R1259+J1260,J1260)</f>
        <v>36492.266011964137</v>
      </c>
      <c r="S1260" s="2" t="str">
        <f>IF(P1261=P1260,"NA",R1260/Q1260)</f>
        <v>NA</v>
      </c>
      <c r="T1260" s="2">
        <f>IF(P1260=P1259,T1259+J1260^2,J1260^2)</f>
        <v>10403857.339542827</v>
      </c>
      <c r="U1260" s="2" t="str">
        <f>IF(NOT($P1261=$P1260),SQRT(((T1260)/($Q1260))-S1260^2),"NA")</f>
        <v>NA</v>
      </c>
    </row>
    <row r="1261" spans="1:21" x14ac:dyDescent="0.2">
      <c r="A1261" s="2">
        <f>D1261-$D$2</f>
        <v>27.260000228881836</v>
      </c>
      <c r="B1261" s="2">
        <v>3.67673802376</v>
      </c>
      <c r="C1261" s="2">
        <f>IF(B1261&gt;B1260,B1261+(C1260-B1260),B1261+(C1260-B1260)+5+A1261-A1260)</f>
        <v>27.206737995149783</v>
      </c>
      <c r="D1261" s="2">
        <v>1577147219.3800001</v>
      </c>
      <c r="E1261" s="2">
        <v>439</v>
      </c>
      <c r="F1261" s="2">
        <v>899</v>
      </c>
      <c r="G1261" s="2">
        <v>632</v>
      </c>
      <c r="H1261" s="2">
        <v>697</v>
      </c>
      <c r="I1261" s="2">
        <v>285</v>
      </c>
      <c r="J1261" s="2">
        <f>$K$2*I1261+(1-$K$2)*J1260</f>
        <v>284.72002657997166</v>
      </c>
      <c r="K1261" s="2"/>
      <c r="L1261" s="2">
        <f>IF(O1261="low", $K$4*J1261+(1-$K$4)*L1260,L1260)</f>
        <v>284.67231338012175</v>
      </c>
      <c r="M1261" s="2">
        <f>IF(O1261="high", $K$4*J1261+(1-$K$4)*M1260,M1260)</f>
        <v>291.41333096042501</v>
      </c>
      <c r="N1261" s="2">
        <f>IF(O1261="high",(1-$K$8)*N1260+$K$8*(M1260-2),IF(O1261="low",(1-$K$8)*N1260+$K$8*(L1260+2),N1260))</f>
        <v>286.9228251791493</v>
      </c>
      <c r="O1261" s="2" t="str">
        <f>IF(J1261&gt;N1260+1,"high",IF(J1261&lt;N1260-1,"low","middle"))</f>
        <v>low</v>
      </c>
      <c r="P1261" s="2">
        <f>IF(O1261="low",250,IF(O1261="high",300,275))</f>
        <v>250</v>
      </c>
      <c r="Q1261" s="2">
        <f>IF(P1261=P1260,Q1260+1,1)</f>
        <v>129</v>
      </c>
      <c r="R1261" s="2">
        <f>IF(P1261=P1260,R1260+J1261,J1261)</f>
        <v>36776.986038544106</v>
      </c>
      <c r="S1261" s="2" t="str">
        <f>IF(P1262=P1261,"NA",R1261/Q1261)</f>
        <v>NA</v>
      </c>
      <c r="T1261" s="2">
        <f>IF(P1261=P1260,T1260+J1261^2,J1261^2)</f>
        <v>10484922.833078526</v>
      </c>
      <c r="U1261" s="2" t="str">
        <f>IF(NOT($P1262=$P1261),SQRT(((T1261)/($Q1261))-S1261^2),"NA")</f>
        <v>NA</v>
      </c>
    </row>
    <row r="1262" spans="1:21" x14ac:dyDescent="0.2">
      <c r="A1262" s="2">
        <f>D1262-$D$2</f>
        <v>27.28000020980835</v>
      </c>
      <c r="B1262" s="2">
        <v>3.7014131546</v>
      </c>
      <c r="C1262" s="2">
        <f>IF(B1262&gt;B1261,B1262+(C1261-B1261),B1262+(C1261-B1261)+5+A1262-A1261)</f>
        <v>27.231413125989786</v>
      </c>
      <c r="D1262" s="2">
        <v>1577147219.4000001</v>
      </c>
      <c r="E1262" s="2">
        <v>439</v>
      </c>
      <c r="F1262" s="2">
        <v>900</v>
      </c>
      <c r="G1262" s="2">
        <v>634</v>
      </c>
      <c r="H1262" s="2">
        <v>697</v>
      </c>
      <c r="I1262" s="2">
        <v>284</v>
      </c>
      <c r="J1262" s="2">
        <f>$K$2*I1262+(1-$K$2)*J1261</f>
        <v>284.57602126397734</v>
      </c>
      <c r="K1262" s="2"/>
      <c r="L1262" s="2">
        <f>IF(O1262="low", $K$4*J1262+(1-$K$4)*L1261,L1261)</f>
        <v>284.6530549568929</v>
      </c>
      <c r="M1262" s="2">
        <f>IF(O1262="high", $K$4*J1262+(1-$K$4)*M1261,M1261)</f>
        <v>291.41333096042501</v>
      </c>
      <c r="N1262" s="2">
        <f>IF(O1262="high",(1-$K$8)*N1261+$K$8*(M1261-2),IF(O1262="low",(1-$K$8)*N1261+$K$8*(L1261+2),N1261))</f>
        <v>286.9102995891979</v>
      </c>
      <c r="O1262" s="2" t="str">
        <f>IF(J1262&gt;N1261+1,"high",IF(J1262&lt;N1261-1,"low","middle"))</f>
        <v>low</v>
      </c>
      <c r="P1262" s="2">
        <f>IF(O1262="low",250,IF(O1262="high",300,275))</f>
        <v>250</v>
      </c>
      <c r="Q1262" s="2">
        <f>IF(P1262=P1261,Q1261+1,1)</f>
        <v>130</v>
      </c>
      <c r="R1262" s="2">
        <f>IF(P1262=P1261,R1261+J1262,J1262)</f>
        <v>37061.562059808086</v>
      </c>
      <c r="S1262" s="2" t="str">
        <f>IF(P1263=P1262,"NA",R1262/Q1262)</f>
        <v>NA</v>
      </c>
      <c r="T1262" s="2">
        <f>IF(P1262=P1261,T1261+J1262^2,J1262^2)</f>
        <v>10565906.344956962</v>
      </c>
      <c r="U1262" s="2" t="str">
        <f>IF(NOT($P1263=$P1262),SQRT(((T1262)/($Q1262))-S1262^2),"NA")</f>
        <v>NA</v>
      </c>
    </row>
    <row r="1263" spans="1:21" x14ac:dyDescent="0.2">
      <c r="A1263" s="2">
        <f>D1263-$D$2</f>
        <v>27.31000018119812</v>
      </c>
      <c r="B1263" s="2">
        <v>3.7260191440599999</v>
      </c>
      <c r="C1263" s="2">
        <f>IF(B1263&gt;B1262,B1263+(C1262-B1262),B1263+(C1262-B1262)+5+A1263-A1262)</f>
        <v>27.256019115449785</v>
      </c>
      <c r="D1263" s="2">
        <v>1577147219.4300001</v>
      </c>
      <c r="E1263" s="2">
        <v>440</v>
      </c>
      <c r="F1263" s="2">
        <v>898</v>
      </c>
      <c r="G1263" s="2">
        <v>633</v>
      </c>
      <c r="H1263" s="2">
        <v>698</v>
      </c>
      <c r="I1263" s="2">
        <v>285</v>
      </c>
      <c r="J1263" s="2">
        <f>$K$2*I1263+(1-$K$2)*J1262</f>
        <v>284.66081701118185</v>
      </c>
      <c r="K1263" s="2"/>
      <c r="L1263" s="2">
        <f>IF(O1263="low", $K$4*J1263+(1-$K$4)*L1262,L1262)</f>
        <v>284.65460736775071</v>
      </c>
      <c r="M1263" s="2">
        <f>IF(O1263="high", $K$4*J1263+(1-$K$4)*M1262,M1262)</f>
        <v>291.41333096042501</v>
      </c>
      <c r="N1263" s="2">
        <f>IF(O1263="high",(1-$K$8)*N1262+$K$8*(M1262-2),IF(O1263="low",(1-$K$8)*N1262+$K$8*(L1262+2),N1262))</f>
        <v>286.89743735758265</v>
      </c>
      <c r="O1263" s="2" t="str">
        <f>IF(J1263&gt;N1262+1,"high",IF(J1263&lt;N1262-1,"low","middle"))</f>
        <v>low</v>
      </c>
      <c r="P1263" s="2">
        <f>IF(O1263="low",250,IF(O1263="high",300,275))</f>
        <v>250</v>
      </c>
      <c r="Q1263" s="2">
        <f>IF(P1263=P1262,Q1262+1,1)</f>
        <v>131</v>
      </c>
      <c r="R1263" s="2">
        <f>IF(P1263=P1262,R1262+J1263,J1263)</f>
        <v>37346.222876819265</v>
      </c>
      <c r="S1263" s="2" t="str">
        <f>IF(P1264=P1263,"NA",R1263/Q1263)</f>
        <v>NA</v>
      </c>
      <c r="T1263" s="2">
        <f>IF(P1263=P1262,T1262+J1263^2,J1263^2)</f>
        <v>10646938.125698436</v>
      </c>
      <c r="U1263" s="2" t="str">
        <f>IF(NOT($P1264=$P1263),SQRT(((T1263)/($Q1263))-S1263^2),"NA")</f>
        <v>NA</v>
      </c>
    </row>
    <row r="1264" spans="1:21" x14ac:dyDescent="0.2">
      <c r="A1264" s="2">
        <f>D1264-$D$2</f>
        <v>27.330000162124634</v>
      </c>
      <c r="B1264" s="2">
        <v>3.7465012073500001</v>
      </c>
      <c r="C1264" s="2">
        <f>IF(B1264&gt;B1263,B1264+(C1263-B1263),B1264+(C1263-B1263)+5+A1264-A1263)</f>
        <v>27.276501178739785</v>
      </c>
      <c r="D1264" s="2">
        <v>1577147219.45</v>
      </c>
      <c r="E1264" s="2">
        <v>442</v>
      </c>
      <c r="F1264" s="2">
        <v>899</v>
      </c>
      <c r="G1264" s="2">
        <v>633</v>
      </c>
      <c r="H1264" s="2">
        <v>698</v>
      </c>
      <c r="I1264" s="2">
        <v>286</v>
      </c>
      <c r="J1264" s="2">
        <f>$K$2*I1264+(1-$K$2)*J1263</f>
        <v>284.92865360894547</v>
      </c>
      <c r="K1264" s="2"/>
      <c r="L1264" s="2">
        <f>IF(O1264="low", $K$4*J1264+(1-$K$4)*L1263,L1263)</f>
        <v>284.70941661598965</v>
      </c>
      <c r="M1264" s="2">
        <f>IF(O1264="high", $K$4*J1264+(1-$K$4)*M1263,M1263)</f>
        <v>291.41333096042501</v>
      </c>
      <c r="N1264" s="2">
        <f>IF(O1264="high",(1-$K$8)*N1263+$K$8*(M1263-2),IF(O1264="low",(1-$K$8)*N1263+$K$8*(L1263+2),N1263))</f>
        <v>286.88529585809107</v>
      </c>
      <c r="O1264" s="2" t="str">
        <f>IF(J1264&gt;N1263+1,"high",IF(J1264&lt;N1263-1,"low","middle"))</f>
        <v>low</v>
      </c>
      <c r="P1264" s="2">
        <f>IF(O1264="low",250,IF(O1264="high",300,275))</f>
        <v>250</v>
      </c>
      <c r="Q1264" s="2">
        <f>IF(P1264=P1263,Q1263+1,1)</f>
        <v>132</v>
      </c>
      <c r="R1264" s="2">
        <f>IF(P1264=P1263,R1263+J1264,J1264)</f>
        <v>37631.151530428207</v>
      </c>
      <c r="S1264" s="2" t="str">
        <f>IF(P1265=P1264,"NA",R1264/Q1264)</f>
        <v>NA</v>
      </c>
      <c r="T1264" s="2">
        <f>IF(P1264=P1263,T1263+J1264^2,J1264^2)</f>
        <v>10728122.463345842</v>
      </c>
      <c r="U1264" s="2" t="str">
        <f>IF(NOT($P1265=$P1264),SQRT(((T1264)/($Q1264))-S1264^2),"NA")</f>
        <v>NA</v>
      </c>
    </row>
    <row r="1265" spans="1:21" x14ac:dyDescent="0.2">
      <c r="A1265" s="2">
        <f>D1265-$D$2</f>
        <v>27.350000143051147</v>
      </c>
      <c r="B1265" s="2">
        <v>3.7710011005399999</v>
      </c>
      <c r="C1265" s="2">
        <f>IF(B1265&gt;B1264,B1265+(C1264-B1264),B1265+(C1264-B1264)+5+A1265-A1264)</f>
        <v>27.301001071929786</v>
      </c>
      <c r="D1265" s="2">
        <v>1577147219.47</v>
      </c>
      <c r="E1265" s="2">
        <v>440</v>
      </c>
      <c r="F1265" s="2">
        <v>900</v>
      </c>
      <c r="G1265" s="2">
        <v>633</v>
      </c>
      <c r="H1265" s="2">
        <v>698</v>
      </c>
      <c r="I1265" s="2">
        <v>285</v>
      </c>
      <c r="J1265" s="2">
        <f>$K$2*I1265+(1-$K$2)*J1264</f>
        <v>284.94292288715639</v>
      </c>
      <c r="K1265" s="2"/>
      <c r="L1265" s="2">
        <f>IF(O1265="low", $K$4*J1265+(1-$K$4)*L1264,L1264)</f>
        <v>284.75611787022302</v>
      </c>
      <c r="M1265" s="2">
        <f>IF(O1265="high", $K$4*J1265+(1-$K$4)*M1264,M1264)</f>
        <v>291.41333096042501</v>
      </c>
      <c r="N1265" s="2">
        <f>IF(O1265="high",(1-$K$8)*N1264+$K$8*(M1264-2),IF(O1265="low",(1-$K$8)*N1264+$K$8*(L1264+2),N1264))</f>
        <v>286.876501895986</v>
      </c>
      <c r="O1265" s="2" t="str">
        <f>IF(J1265&gt;N1264+1,"high",IF(J1265&lt;N1264-1,"low","middle"))</f>
        <v>low</v>
      </c>
      <c r="P1265" s="2">
        <f>IF(O1265="low",250,IF(O1265="high",300,275))</f>
        <v>250</v>
      </c>
      <c r="Q1265" s="2">
        <f>IF(P1265=P1264,Q1264+1,1)</f>
        <v>133</v>
      </c>
      <c r="R1265" s="2">
        <f>IF(P1265=P1264,R1264+J1265,J1265)</f>
        <v>37916.094453315367</v>
      </c>
      <c r="S1265" s="2" t="str">
        <f>IF(P1266=P1265,"NA",R1265/Q1265)</f>
        <v>NA</v>
      </c>
      <c r="T1265" s="2">
        <f>IF(P1265=P1264,T1264+J1265^2,J1265^2)</f>
        <v>10809314.932649318</v>
      </c>
      <c r="U1265" s="2" t="str">
        <f>IF(NOT($P1266=$P1265),SQRT(((T1265)/($Q1265))-S1265^2),"NA")</f>
        <v>NA</v>
      </c>
    </row>
    <row r="1266" spans="1:21" x14ac:dyDescent="0.2">
      <c r="A1266" s="2">
        <f>D1266-$D$2</f>
        <v>27.370000123977661</v>
      </c>
      <c r="B1266" s="2">
        <v>3.7915151119199999</v>
      </c>
      <c r="C1266" s="2">
        <f>IF(B1266&gt;B1265,B1266+(C1265-B1265),B1266+(C1265-B1265)+5+A1266-A1265)</f>
        <v>27.321515083309784</v>
      </c>
      <c r="D1266" s="2">
        <v>1577147219.49</v>
      </c>
      <c r="E1266" s="2">
        <v>439</v>
      </c>
      <c r="F1266" s="2">
        <v>898</v>
      </c>
      <c r="G1266" s="2">
        <v>633</v>
      </c>
      <c r="H1266" s="2">
        <v>697</v>
      </c>
      <c r="I1266" s="2">
        <v>284</v>
      </c>
      <c r="J1266" s="2">
        <f>$K$2*I1266+(1-$K$2)*J1265</f>
        <v>284.75433830972514</v>
      </c>
      <c r="K1266" s="2"/>
      <c r="L1266" s="2">
        <f>IF(O1266="low", $K$4*J1266+(1-$K$4)*L1265,L1265)</f>
        <v>284.75576195812346</v>
      </c>
      <c r="M1266" s="2">
        <f>IF(O1266="high", $K$4*J1266+(1-$K$4)*M1265,M1265)</f>
        <v>291.41333096042501</v>
      </c>
      <c r="N1266" s="2">
        <f>IF(O1266="high",(1-$K$8)*N1265+$K$8*(M1265-2),IF(O1266="low",(1-$K$8)*N1265+$K$8*(L1265+2),N1265))</f>
        <v>286.87048269469784</v>
      </c>
      <c r="O1266" s="2" t="str">
        <f>IF(J1266&gt;N1265+1,"high",IF(J1266&lt;N1265-1,"low","middle"))</f>
        <v>low</v>
      </c>
      <c r="P1266" s="2">
        <f>IF(O1266="low",250,IF(O1266="high",300,275))</f>
        <v>250</v>
      </c>
      <c r="Q1266" s="2">
        <f>IF(P1266=P1265,Q1265+1,1)</f>
        <v>134</v>
      </c>
      <c r="R1266" s="2">
        <f>IF(P1266=P1265,R1265+J1266,J1266)</f>
        <v>38200.848791625089</v>
      </c>
      <c r="S1266" s="2" t="str">
        <f>IF(P1267=P1266,"NA",R1266/Q1266)</f>
        <v>NA</v>
      </c>
      <c r="T1266" s="2">
        <f>IF(P1266=P1265,T1265+J1266^2,J1266^2)</f>
        <v>10890399.965835528</v>
      </c>
      <c r="U1266" s="2" t="str">
        <f>IF(NOT($P1267=$P1266),SQRT(((T1266)/($Q1266))-S1266^2),"NA")</f>
        <v>NA</v>
      </c>
    </row>
    <row r="1267" spans="1:21" x14ac:dyDescent="0.2">
      <c r="A1267" s="2">
        <f>D1267-$D$2</f>
        <v>27.400000095367432</v>
      </c>
      <c r="B1267" s="2">
        <v>3.8162100315099998</v>
      </c>
      <c r="C1267" s="2">
        <f>IF(B1267&gt;B1266,B1267+(C1266-B1266),B1267+(C1266-B1266)+5+A1267-A1266)</f>
        <v>27.346210002899785</v>
      </c>
      <c r="D1267" s="2">
        <v>1577147219.52</v>
      </c>
      <c r="E1267" s="2">
        <v>442</v>
      </c>
      <c r="F1267" s="2">
        <v>899</v>
      </c>
      <c r="G1267" s="2">
        <v>633</v>
      </c>
      <c r="H1267" s="2">
        <v>699</v>
      </c>
      <c r="I1267" s="2">
        <v>287</v>
      </c>
      <c r="J1267" s="2">
        <f>$K$2*I1267+(1-$K$2)*J1266</f>
        <v>285.20347064778014</v>
      </c>
      <c r="K1267" s="2"/>
      <c r="L1267" s="2">
        <f>IF(O1267="low", $K$4*J1267+(1-$K$4)*L1266,L1266)</f>
        <v>284.84530369605483</v>
      </c>
      <c r="M1267" s="2">
        <f>IF(O1267="high", $K$4*J1267+(1-$K$4)*M1266,M1266)</f>
        <v>291.41333096042501</v>
      </c>
      <c r="N1267" s="2">
        <f>IF(O1267="high",(1-$K$8)*N1266+$K$8*(M1266-2),IF(O1267="low",(1-$K$8)*N1266+$K$8*(L1266+2),N1266))</f>
        <v>286.86474665786915</v>
      </c>
      <c r="O1267" s="2" t="str">
        <f>IF(J1267&gt;N1266+1,"high",IF(J1267&lt;N1266-1,"low","middle"))</f>
        <v>low</v>
      </c>
      <c r="P1267" s="2">
        <f>IF(O1267="low",250,IF(O1267="high",300,275))</f>
        <v>250</v>
      </c>
      <c r="Q1267" s="2">
        <f>IF(P1267=P1266,Q1266+1,1)</f>
        <v>135</v>
      </c>
      <c r="R1267" s="2">
        <f>IF(P1267=P1266,R1266+J1267,J1267)</f>
        <v>38486.052262272868</v>
      </c>
      <c r="S1267" s="2" t="str">
        <f>IF(P1268=P1267,"NA",R1267/Q1267)</f>
        <v>NA</v>
      </c>
      <c r="T1267" s="2">
        <f>IF(P1267=P1266,T1266+J1267^2,J1267^2)</f>
        <v>10971740.985505067</v>
      </c>
      <c r="U1267" s="2" t="str">
        <f>IF(NOT($P1268=$P1267),SQRT(((T1267)/($Q1267))-S1267^2),"NA")</f>
        <v>NA</v>
      </c>
    </row>
    <row r="1268" spans="1:21" x14ac:dyDescent="0.2">
      <c r="A1268" s="2">
        <f>D1268-$D$2</f>
        <v>27.420000076293945</v>
      </c>
      <c r="B1268" s="2">
        <v>3.8407790660900001</v>
      </c>
      <c r="C1268" s="2">
        <f>IF(B1268&gt;B1267,B1268+(C1267-B1267),B1268+(C1267-B1267)+5+A1268-A1267)</f>
        <v>27.370779037479785</v>
      </c>
      <c r="D1268" s="2">
        <v>1577147219.54</v>
      </c>
      <c r="E1268" s="2">
        <v>441</v>
      </c>
      <c r="F1268" s="2">
        <v>899</v>
      </c>
      <c r="G1268" s="2">
        <v>633</v>
      </c>
      <c r="H1268" s="2">
        <v>698</v>
      </c>
      <c r="I1268" s="2">
        <v>287</v>
      </c>
      <c r="J1268" s="2">
        <f>$K$2*I1268+(1-$K$2)*J1267</f>
        <v>285.56277651822415</v>
      </c>
      <c r="K1268" s="2"/>
      <c r="L1268" s="2">
        <f>IF(O1268="low", $K$4*J1268+(1-$K$4)*L1267,L1267)</f>
        <v>284.98879826048869</v>
      </c>
      <c r="M1268" s="2">
        <f>IF(O1268="high", $K$4*J1268+(1-$K$4)*M1267,M1267)</f>
        <v>291.41333096042501</v>
      </c>
      <c r="N1268" s="2">
        <f>IF(O1268="high",(1-$K$8)*N1267+$K$8*(M1267-2),IF(O1268="low",(1-$K$8)*N1267+$K$8*(L1267+2),N1267))</f>
        <v>286.86377450977841</v>
      </c>
      <c r="O1268" s="2" t="str">
        <f>IF(J1268&gt;N1267+1,"high",IF(J1268&lt;N1267-1,"low","middle"))</f>
        <v>low</v>
      </c>
      <c r="P1268" s="2">
        <f>IF(O1268="low",250,IF(O1268="high",300,275))</f>
        <v>250</v>
      </c>
      <c r="Q1268" s="2">
        <f>IF(P1268=P1267,Q1267+1,1)</f>
        <v>136</v>
      </c>
      <c r="R1268" s="2">
        <f>IF(P1268=P1267,R1267+J1268,J1268)</f>
        <v>38771.615038791089</v>
      </c>
      <c r="S1268" s="2" t="str">
        <f>IF(P1269=P1268,"NA",R1268/Q1268)</f>
        <v>NA</v>
      </c>
      <c r="T1268" s="2">
        <f>IF(P1268=P1267,T1267+J1268^2,J1268^2)</f>
        <v>11053287.084837863</v>
      </c>
      <c r="U1268" s="2" t="str">
        <f>IF(NOT($P1269=$P1268),SQRT(((T1268)/($Q1268))-S1268^2),"NA")</f>
        <v>NA</v>
      </c>
    </row>
    <row r="1269" spans="1:21" x14ac:dyDescent="0.2">
      <c r="A1269" s="2">
        <f>D1269-$D$2</f>
        <v>27.440000057220459</v>
      </c>
      <c r="B1269" s="2">
        <v>3.8610661029800002</v>
      </c>
      <c r="C1269" s="2">
        <f>IF(B1269&gt;B1268,B1269+(C1268-B1268),B1269+(C1268-B1268)+5+A1269-A1268)</f>
        <v>27.391066074369785</v>
      </c>
      <c r="D1269" s="2">
        <v>1577147219.5599999</v>
      </c>
      <c r="E1269" s="2">
        <v>439</v>
      </c>
      <c r="F1269" s="2">
        <v>899</v>
      </c>
      <c r="G1269" s="2">
        <v>633</v>
      </c>
      <c r="H1269" s="2">
        <v>697</v>
      </c>
      <c r="I1269" s="2">
        <v>284</v>
      </c>
      <c r="J1269" s="2">
        <f>$K$2*I1269+(1-$K$2)*J1268</f>
        <v>285.25022121457931</v>
      </c>
      <c r="K1269" s="2"/>
      <c r="L1269" s="2">
        <f>IF(O1269="low", $K$4*J1269+(1-$K$4)*L1268,L1268)</f>
        <v>285.04108285130684</v>
      </c>
      <c r="M1269" s="2">
        <f>IF(O1269="high", $K$4*J1269+(1-$K$4)*M1268,M1268)</f>
        <v>291.41333096042501</v>
      </c>
      <c r="N1269" s="2">
        <f>IF(O1269="high",(1-$K$8)*N1268+$K$8*(M1268-2),IF(O1269="low",(1-$K$8)*N1268+$K$8*(L1268+2),N1268))</f>
        <v>286.87002569731391</v>
      </c>
      <c r="O1269" s="2" t="str">
        <f>IF(J1269&gt;N1268+1,"high",IF(J1269&lt;N1268-1,"low","middle"))</f>
        <v>low</v>
      </c>
      <c r="P1269" s="2">
        <f>IF(O1269="low",250,IF(O1269="high",300,275))</f>
        <v>250</v>
      </c>
      <c r="Q1269" s="2">
        <f>IF(P1269=P1268,Q1268+1,1)</f>
        <v>137</v>
      </c>
      <c r="R1269" s="2">
        <f>IF(P1269=P1268,R1268+J1269,J1269)</f>
        <v>39056.865260005667</v>
      </c>
      <c r="S1269" s="2" t="str">
        <f>IF(P1270=P1269,"NA",R1269/Q1269)</f>
        <v>NA</v>
      </c>
      <c r="T1269" s="2">
        <f>IF(P1269=P1268,T1268+J1269^2,J1269^2)</f>
        <v>11134654.77354083</v>
      </c>
      <c r="U1269" s="2" t="str">
        <f>IF(NOT($P1270=$P1269),SQRT(((T1269)/($Q1269))-S1269^2),"NA")</f>
        <v>NA</v>
      </c>
    </row>
    <row r="1270" spans="1:21" x14ac:dyDescent="0.2">
      <c r="A1270" s="2">
        <f>D1270-$D$2</f>
        <v>27.470000028610229</v>
      </c>
      <c r="B1270" s="2">
        <v>3.8856041431400001</v>
      </c>
      <c r="C1270" s="2">
        <f>IF(B1270&gt;B1269,B1270+(C1269-B1269),B1270+(C1269-B1269)+5+A1270-A1269)</f>
        <v>27.415604114529785</v>
      </c>
      <c r="D1270" s="2">
        <v>1577147219.5899999</v>
      </c>
      <c r="E1270" s="2">
        <v>441</v>
      </c>
      <c r="F1270" s="2">
        <v>899</v>
      </c>
      <c r="G1270" s="2">
        <v>633</v>
      </c>
      <c r="H1270" s="2">
        <v>698</v>
      </c>
      <c r="I1270" s="2">
        <v>286</v>
      </c>
      <c r="J1270" s="2">
        <f>$K$2*I1270+(1-$K$2)*J1269</f>
        <v>285.40017697166348</v>
      </c>
      <c r="K1270" s="2"/>
      <c r="L1270" s="2">
        <f>IF(O1270="low", $K$4*J1270+(1-$K$4)*L1269,L1269)</f>
        <v>285.11290167537817</v>
      </c>
      <c r="M1270" s="2">
        <f>IF(O1270="high", $K$4*J1270+(1-$K$4)*M1269,M1269)</f>
        <v>291.41333096042501</v>
      </c>
      <c r="N1270" s="2">
        <f>IF(O1270="high",(1-$K$8)*N1269+$K$8*(M1269-2),IF(O1270="low",(1-$K$8)*N1269+$K$8*(L1269+2),N1269))</f>
        <v>286.87857855501358</v>
      </c>
      <c r="O1270" s="2" t="str">
        <f>IF(J1270&gt;N1269+1,"high",IF(J1270&lt;N1269-1,"low","middle"))</f>
        <v>low</v>
      </c>
      <c r="P1270" s="2">
        <f>IF(O1270="low",250,IF(O1270="high",300,275))</f>
        <v>250</v>
      </c>
      <c r="Q1270" s="2">
        <f>IF(P1270=P1269,Q1269+1,1)</f>
        <v>138</v>
      </c>
      <c r="R1270" s="2">
        <f>IF(P1270=P1269,R1269+J1270,J1270)</f>
        <v>39342.26543697733</v>
      </c>
      <c r="S1270" s="2" t="str">
        <f>IF(P1271=P1270,"NA",R1270/Q1270)</f>
        <v>NA</v>
      </c>
      <c r="T1270" s="2">
        <f>IF(P1270=P1269,T1269+J1270^2,J1270^2)</f>
        <v>11216108.034556286</v>
      </c>
      <c r="U1270" s="2" t="str">
        <f>IF(NOT($P1271=$P1270),SQRT(((T1270)/($Q1270))-S1270^2),"NA")</f>
        <v>NA</v>
      </c>
    </row>
    <row r="1271" spans="1:21" x14ac:dyDescent="0.2">
      <c r="A1271" s="2">
        <f>D1271-$D$2</f>
        <v>27.490000009536743</v>
      </c>
      <c r="B1271" s="2">
        <v>3.90634512901</v>
      </c>
      <c r="C1271" s="2">
        <f>IF(B1271&gt;B1270,B1271+(C1270-B1270),B1271+(C1270-B1270)+5+A1271-A1270)</f>
        <v>27.436345100399784</v>
      </c>
      <c r="D1271" s="2">
        <v>1577147219.6099999</v>
      </c>
      <c r="E1271" s="2">
        <v>441</v>
      </c>
      <c r="F1271" s="2">
        <v>899</v>
      </c>
      <c r="G1271" s="2">
        <v>632</v>
      </c>
      <c r="H1271" s="2">
        <v>698</v>
      </c>
      <c r="I1271" s="2">
        <v>286</v>
      </c>
      <c r="J1271" s="2">
        <f>$K$2*I1271+(1-$K$2)*J1270</f>
        <v>285.52014157733078</v>
      </c>
      <c r="K1271" s="2"/>
      <c r="L1271" s="2">
        <f>IF(O1271="low", $K$4*J1271+(1-$K$4)*L1270,L1270)</f>
        <v>285.19434965576869</v>
      </c>
      <c r="M1271" s="2">
        <f>IF(O1271="high", $K$4*J1271+(1-$K$4)*M1270,M1270)</f>
        <v>291.41333096042501</v>
      </c>
      <c r="N1271" s="2">
        <f>IF(O1271="high",(1-$K$8)*N1270+$K$8*(M1270-2),IF(O1271="low",(1-$K$8)*N1270+$K$8*(L1270+2),N1270))</f>
        <v>286.8902947110318</v>
      </c>
      <c r="O1271" s="2" t="str">
        <f>IF(J1271&gt;N1270+1,"high",IF(J1271&lt;N1270-1,"low","middle"))</f>
        <v>low</v>
      </c>
      <c r="P1271" s="2">
        <f>IF(O1271="low",250,IF(O1271="high",300,275))</f>
        <v>250</v>
      </c>
      <c r="Q1271" s="2">
        <f>IF(P1271=P1270,Q1270+1,1)</f>
        <v>139</v>
      </c>
      <c r="R1271" s="2">
        <f>IF(P1271=P1270,R1270+J1271,J1271)</f>
        <v>39627.785578554664</v>
      </c>
      <c r="S1271" s="2" t="str">
        <f>IF(P1272=P1271,"NA",R1271/Q1271)</f>
        <v>NA</v>
      </c>
      <c r="T1271" s="2">
        <f>IF(P1271=P1270,T1270+J1271^2,J1271^2)</f>
        <v>11297629.785802625</v>
      </c>
      <c r="U1271" s="2" t="str">
        <f>IF(NOT($P1272=$P1271),SQRT(((T1271)/($Q1271))-S1271^2),"NA")</f>
        <v>NA</v>
      </c>
    </row>
    <row r="1272" spans="1:21" x14ac:dyDescent="0.2">
      <c r="A1272" s="2">
        <f>D1272-$D$2</f>
        <v>27.510000228881836</v>
      </c>
      <c r="B1272" s="2">
        <v>3.9308969974500001</v>
      </c>
      <c r="C1272" s="2">
        <f>IF(B1272&gt;B1271,B1272+(C1271-B1271),B1272+(C1271-B1271)+5+A1272-A1271)</f>
        <v>27.460896968839783</v>
      </c>
      <c r="D1272" s="2">
        <v>1577147219.6300001</v>
      </c>
      <c r="E1272" s="2">
        <v>440</v>
      </c>
      <c r="F1272" s="2">
        <v>898</v>
      </c>
      <c r="G1272" s="2">
        <v>633</v>
      </c>
      <c r="H1272" s="2">
        <v>699</v>
      </c>
      <c r="I1272" s="2">
        <v>285</v>
      </c>
      <c r="J1272" s="2">
        <f>$K$2*I1272+(1-$K$2)*J1271</f>
        <v>285.41611326186467</v>
      </c>
      <c r="K1272" s="2"/>
      <c r="L1272" s="2">
        <f>IF(O1272="low", $K$4*J1272+(1-$K$4)*L1271,L1271)</f>
        <v>285.23870237698793</v>
      </c>
      <c r="M1272" s="2">
        <f>IF(O1272="high", $K$4*J1272+(1-$K$4)*M1271,M1271)</f>
        <v>291.41333096042501</v>
      </c>
      <c r="N1272" s="2">
        <f>IF(O1272="high",(1-$K$8)*N1271+$K$8*(M1271-2),IF(O1272="low",(1-$K$8)*N1271+$K$8*(L1271+2),N1271))</f>
        <v>286.9054974582686</v>
      </c>
      <c r="O1272" s="2" t="str">
        <f>IF(J1272&gt;N1271+1,"high",IF(J1272&lt;N1271-1,"low","middle"))</f>
        <v>low</v>
      </c>
      <c r="P1272" s="2">
        <f>IF(O1272="low",250,IF(O1272="high",300,275))</f>
        <v>250</v>
      </c>
      <c r="Q1272" s="2">
        <f>IF(P1272=P1271,Q1271+1,1)</f>
        <v>140</v>
      </c>
      <c r="R1272" s="2">
        <f>IF(P1272=P1271,R1271+J1272,J1272)</f>
        <v>39913.201691816532</v>
      </c>
      <c r="S1272" s="2" t="str">
        <f>IF(P1273=P1272,"NA",R1272/Q1272)</f>
        <v>NA</v>
      </c>
      <c r="T1272" s="2">
        <f>IF(P1272=P1271,T1271+J1272^2,J1272^2)</f>
        <v>11379092.143512135</v>
      </c>
      <c r="U1272" s="2" t="str">
        <f>IF(NOT($P1273=$P1272),SQRT(((T1272)/($Q1272))-S1272^2),"NA")</f>
        <v>NA</v>
      </c>
    </row>
    <row r="1273" spans="1:21" x14ac:dyDescent="0.2">
      <c r="A1273" s="2">
        <f>D1273-$D$2</f>
        <v>27.540000200271606</v>
      </c>
      <c r="B1273" s="2">
        <v>3.95526504517</v>
      </c>
      <c r="C1273" s="2">
        <f>IF(B1273&gt;B1272,B1273+(C1272-B1272),B1273+(C1272-B1272)+5+A1273-A1272)</f>
        <v>27.485265016559786</v>
      </c>
      <c r="D1273" s="2">
        <v>1577147219.6600001</v>
      </c>
      <c r="E1273" s="2">
        <v>440</v>
      </c>
      <c r="F1273" s="2">
        <v>899</v>
      </c>
      <c r="G1273" s="2">
        <v>632</v>
      </c>
      <c r="H1273" s="2">
        <v>697</v>
      </c>
      <c r="I1273" s="2">
        <v>285</v>
      </c>
      <c r="J1273" s="2">
        <f>$K$2*I1273+(1-$K$2)*J1272</f>
        <v>285.33289060949176</v>
      </c>
      <c r="K1273" s="2"/>
      <c r="L1273" s="2">
        <f>IF(O1273="low", $K$4*J1273+(1-$K$4)*L1272,L1272)</f>
        <v>285.25754002348873</v>
      </c>
      <c r="M1273" s="2">
        <f>IF(O1273="high", $K$4*J1273+(1-$K$4)*M1272,M1272)</f>
        <v>291.41333096042501</v>
      </c>
      <c r="N1273" s="2">
        <f>IF(O1273="high",(1-$K$8)*N1272+$K$8*(M1272-2),IF(O1273="low",(1-$K$8)*N1272+$K$8*(L1272+2),N1272))</f>
        <v>286.92215770420455</v>
      </c>
      <c r="O1273" s="2" t="str">
        <f>IF(J1273&gt;N1272+1,"high",IF(J1273&lt;N1272-1,"low","middle"))</f>
        <v>low</v>
      </c>
      <c r="P1273" s="2">
        <f>IF(O1273="low",250,IF(O1273="high",300,275))</f>
        <v>250</v>
      </c>
      <c r="Q1273" s="2">
        <f>IF(P1273=P1272,Q1272+1,1)</f>
        <v>141</v>
      </c>
      <c r="R1273" s="2">
        <f>IF(P1273=P1272,R1272+J1273,J1273)</f>
        <v>40198.534582426022</v>
      </c>
      <c r="S1273" s="2" t="str">
        <f>IF(P1274=P1273,"NA",R1273/Q1273)</f>
        <v>NA</v>
      </c>
      <c r="T1273" s="2">
        <f>IF(P1273=P1272,T1272+J1273^2,J1273^2)</f>
        <v>11460507.001975704</v>
      </c>
      <c r="U1273" s="2" t="str">
        <f>IF(NOT($P1274=$P1273),SQRT(((T1273)/($Q1273))-S1273^2),"NA")</f>
        <v>NA</v>
      </c>
    </row>
    <row r="1274" spans="1:21" x14ac:dyDescent="0.2">
      <c r="A1274" s="2">
        <f>D1274-$D$2</f>
        <v>27.56000018119812</v>
      </c>
      <c r="B1274" s="2">
        <v>3.9759550094599998</v>
      </c>
      <c r="C1274" s="2">
        <f>IF(B1274&gt;B1273,B1274+(C1273-B1273),B1274+(C1273-B1273)+5+A1274-A1273)</f>
        <v>27.505954980849786</v>
      </c>
      <c r="D1274" s="2">
        <v>1577147219.6800001</v>
      </c>
      <c r="E1274" s="2">
        <v>440</v>
      </c>
      <c r="F1274" s="2">
        <v>898</v>
      </c>
      <c r="G1274" s="2">
        <v>632</v>
      </c>
      <c r="H1274" s="2">
        <v>696</v>
      </c>
      <c r="I1274" s="2">
        <v>284</v>
      </c>
      <c r="J1274" s="2">
        <f>$K$2*I1274+(1-$K$2)*J1273</f>
        <v>285.06631248759339</v>
      </c>
      <c r="K1274" s="2"/>
      <c r="L1274" s="2">
        <f>IF(O1274="low", $K$4*J1274+(1-$K$4)*L1273,L1273)</f>
        <v>285.21929451630967</v>
      </c>
      <c r="M1274" s="2">
        <f>IF(O1274="high", $K$4*J1274+(1-$K$4)*M1273,M1273)</f>
        <v>291.41333096042501</v>
      </c>
      <c r="N1274" s="2">
        <f>IF(O1274="high",(1-$K$8)*N1273+$K$8*(M1273-2),IF(O1274="low",(1-$K$8)*N1273+$K$8*(L1273+2),N1273))</f>
        <v>286.93892682016872</v>
      </c>
      <c r="O1274" s="2" t="str">
        <f>IF(J1274&gt;N1273+1,"high",IF(J1274&lt;N1273-1,"low","middle"))</f>
        <v>low</v>
      </c>
      <c r="P1274" s="2">
        <f>IF(O1274="low",250,IF(O1274="high",300,275))</f>
        <v>250</v>
      </c>
      <c r="Q1274" s="2">
        <f>IF(P1274=P1273,Q1273+1,1)</f>
        <v>142</v>
      </c>
      <c r="R1274" s="2">
        <f>IF(P1274=P1273,R1273+J1274,J1274)</f>
        <v>40483.600894913616</v>
      </c>
      <c r="S1274" s="2" t="str">
        <f>IF(P1275=P1274,"NA",R1274/Q1274)</f>
        <v>NA</v>
      </c>
      <c r="T1274" s="2">
        <f>IF(P1274=P1273,T1273+J1274^2,J1274^2)</f>
        <v>11541769.804490978</v>
      </c>
      <c r="U1274" s="2" t="str">
        <f>IF(NOT($P1275=$P1274),SQRT(((T1274)/($Q1274))-S1274^2),"NA")</f>
        <v>NA</v>
      </c>
    </row>
    <row r="1275" spans="1:21" x14ac:dyDescent="0.2">
      <c r="A1275" s="2">
        <f>D1275-$D$2</f>
        <v>27.580000162124634</v>
      </c>
      <c r="B1275" s="2">
        <v>4.0005180835700003</v>
      </c>
      <c r="C1275" s="2">
        <f>IF(B1275&gt;B1274,B1275+(C1274-B1274),B1275+(C1274-B1274)+5+A1275-A1274)</f>
        <v>27.530518054959785</v>
      </c>
      <c r="D1275" s="2">
        <v>1577147219.7</v>
      </c>
      <c r="E1275" s="2">
        <v>442</v>
      </c>
      <c r="F1275" s="2">
        <v>899</v>
      </c>
      <c r="G1275" s="2">
        <v>633</v>
      </c>
      <c r="H1275" s="2">
        <v>699</v>
      </c>
      <c r="I1275" s="2">
        <v>287</v>
      </c>
      <c r="J1275" s="2">
        <f>$K$2*I1275+(1-$K$2)*J1274</f>
        <v>285.45304999007476</v>
      </c>
      <c r="K1275" s="2"/>
      <c r="L1275" s="2">
        <f>IF(O1275="low", $K$4*J1275+(1-$K$4)*L1274,L1274)</f>
        <v>285.26604561106268</v>
      </c>
      <c r="M1275" s="2">
        <f>IF(O1275="high", $K$4*J1275+(1-$K$4)*M1274,M1274)</f>
        <v>291.41333096042501</v>
      </c>
      <c r="N1275" s="2">
        <f>IF(O1275="high",(1-$K$8)*N1274+$K$8*(M1274-2),IF(O1275="low",(1-$K$8)*N1274+$K$8*(L1274+2),N1274))</f>
        <v>286.95294520497578</v>
      </c>
      <c r="O1275" s="2" t="str">
        <f>IF(J1275&gt;N1274+1,"high",IF(J1275&lt;N1274-1,"low","middle"))</f>
        <v>low</v>
      </c>
      <c r="P1275" s="2">
        <f>IF(O1275="low",250,IF(O1275="high",300,275))</f>
        <v>250</v>
      </c>
      <c r="Q1275" s="2">
        <f>IF(P1275=P1274,Q1274+1,1)</f>
        <v>143</v>
      </c>
      <c r="R1275" s="2">
        <f>IF(P1275=P1274,R1274+J1275,J1275)</f>
        <v>40769.053944903688</v>
      </c>
      <c r="S1275" s="2" t="str">
        <f>IF(P1276=P1275,"NA",R1275/Q1275)</f>
        <v>NA</v>
      </c>
      <c r="T1275" s="2">
        <f>IF(P1275=P1274,T1274+J1275^2,J1275^2)</f>
        <v>11623253.248239614</v>
      </c>
      <c r="U1275" s="2" t="str">
        <f>IF(NOT($P1276=$P1275),SQRT(((T1275)/($Q1275))-S1275^2),"NA")</f>
        <v>NA</v>
      </c>
    </row>
    <row r="1276" spans="1:21" x14ac:dyDescent="0.2">
      <c r="A1276" s="2">
        <f>D1276-$D$2</f>
        <v>27.600000143051147</v>
      </c>
      <c r="B1276" s="2">
        <v>4.0208051204700004</v>
      </c>
      <c r="C1276" s="2">
        <f>IF(B1276&gt;B1275,B1276+(C1275-B1275),B1276+(C1275-B1275)+5+A1276-A1275)</f>
        <v>27.550805091859786</v>
      </c>
      <c r="D1276" s="2">
        <v>1577147219.72</v>
      </c>
      <c r="E1276" s="2">
        <v>441</v>
      </c>
      <c r="F1276" s="2">
        <v>899</v>
      </c>
      <c r="G1276" s="2">
        <v>634</v>
      </c>
      <c r="H1276" s="2">
        <v>699</v>
      </c>
      <c r="I1276" s="2">
        <v>286</v>
      </c>
      <c r="J1276" s="2">
        <f>$K$2*I1276+(1-$K$2)*J1275</f>
        <v>285.56243999205981</v>
      </c>
      <c r="K1276" s="2"/>
      <c r="L1276" s="2">
        <f>IF(O1276="low", $K$4*J1276+(1-$K$4)*L1275,L1275)</f>
        <v>285.32532448726209</v>
      </c>
      <c r="M1276" s="2">
        <f>IF(O1276="high", $K$4*J1276+(1-$K$4)*M1275,M1275)</f>
        <v>291.41333096042501</v>
      </c>
      <c r="N1276" s="2">
        <f>IF(O1276="high",(1-$K$8)*N1275+$K$8*(M1275-2),IF(O1276="low",(1-$K$8)*N1275+$K$8*(L1275+2),N1275))</f>
        <v>286.96860022528011</v>
      </c>
      <c r="O1276" s="2" t="str">
        <f>IF(J1276&gt;N1275+1,"high",IF(J1276&lt;N1275-1,"low","middle"))</f>
        <v>low</v>
      </c>
      <c r="P1276" s="2">
        <f>IF(O1276="low",250,IF(O1276="high",300,275))</f>
        <v>250</v>
      </c>
      <c r="Q1276" s="2">
        <f>IF(P1276=P1275,Q1275+1,1)</f>
        <v>144</v>
      </c>
      <c r="R1276" s="2">
        <f>IF(P1276=P1275,R1275+J1276,J1276)</f>
        <v>41054.616384895751</v>
      </c>
      <c r="S1276" s="2" t="str">
        <f>IF(P1277=P1276,"NA",R1276/Q1276)</f>
        <v>NA</v>
      </c>
      <c r="T1276" s="2">
        <f>IF(P1276=P1275,T1275+J1276^2,J1276^2)</f>
        <v>11704799.155373832</v>
      </c>
      <c r="U1276" s="2" t="str">
        <f>IF(NOT($P1277=$P1276),SQRT(((T1276)/($Q1276))-S1276^2),"NA")</f>
        <v>NA</v>
      </c>
    </row>
    <row r="1277" spans="1:21" x14ac:dyDescent="0.2">
      <c r="A1277" s="2">
        <f>D1277-$D$2</f>
        <v>27.630000114440918</v>
      </c>
      <c r="B1277" s="2">
        <v>4.0453112125399997</v>
      </c>
      <c r="C1277" s="2">
        <f>IF(B1277&gt;B1276,B1277+(C1276-B1276),B1277+(C1276-B1276)+5+A1277-A1276)</f>
        <v>27.575311183929784</v>
      </c>
      <c r="D1277" s="2">
        <v>1577147219.75</v>
      </c>
      <c r="E1277" s="2">
        <v>440</v>
      </c>
      <c r="F1277" s="2">
        <v>898</v>
      </c>
      <c r="G1277" s="2">
        <v>632</v>
      </c>
      <c r="H1277" s="2">
        <v>697</v>
      </c>
      <c r="I1277" s="2">
        <v>284</v>
      </c>
      <c r="J1277" s="2">
        <f>$K$2*I1277+(1-$K$2)*J1276</f>
        <v>285.24995199364787</v>
      </c>
      <c r="K1277" s="2"/>
      <c r="L1277" s="2">
        <f>IF(O1277="low", $K$4*J1277+(1-$K$4)*L1276,L1276)</f>
        <v>285.31024998853928</v>
      </c>
      <c r="M1277" s="2">
        <f>IF(O1277="high", $K$4*J1277+(1-$K$4)*M1276,M1276)</f>
        <v>291.41333096042501</v>
      </c>
      <c r="N1277" s="2">
        <f>IF(O1277="high",(1-$K$8)*N1276+$K$8*(M1276-2),IF(O1277="low",(1-$K$8)*N1276+$K$8*(L1276+2),N1276))</f>
        <v>286.9864364383792</v>
      </c>
      <c r="O1277" s="2" t="str">
        <f>IF(J1277&gt;N1276+1,"high",IF(J1277&lt;N1276-1,"low","middle"))</f>
        <v>low</v>
      </c>
      <c r="P1277" s="2">
        <f>IF(O1277="low",250,IF(O1277="high",300,275))</f>
        <v>250</v>
      </c>
      <c r="Q1277" s="2">
        <f>IF(P1277=P1276,Q1276+1,1)</f>
        <v>145</v>
      </c>
      <c r="R1277" s="2">
        <f>IF(P1277=P1276,R1276+J1277,J1277)</f>
        <v>41339.866336889398</v>
      </c>
      <c r="S1277" s="2" t="str">
        <f>IF(P1278=P1277,"NA",R1277/Q1277)</f>
        <v>NA</v>
      </c>
      <c r="T1277" s="2">
        <f>IF(P1277=P1276,T1276+J1277^2,J1277^2)</f>
        <v>11786166.690486211</v>
      </c>
      <c r="U1277" s="2" t="str">
        <f>IF(NOT($P1278=$P1277),SQRT(((T1277)/($Q1277))-S1277^2),"NA")</f>
        <v>NA</v>
      </c>
    </row>
    <row r="1278" spans="1:21" x14ac:dyDescent="0.2">
      <c r="A1278" s="2">
        <f>D1278-$D$2</f>
        <v>27.650000095367432</v>
      </c>
      <c r="B1278" s="2">
        <v>4.0660390853899999</v>
      </c>
      <c r="C1278" s="2">
        <f>IF(B1278&gt;B1277,B1278+(C1277-B1277),B1278+(C1277-B1277)+5+A1278-A1277)</f>
        <v>27.596039056779784</v>
      </c>
      <c r="D1278" s="2">
        <v>1577147219.77</v>
      </c>
      <c r="E1278" s="2">
        <v>441</v>
      </c>
      <c r="F1278" s="2">
        <v>900</v>
      </c>
      <c r="G1278" s="2">
        <v>633</v>
      </c>
      <c r="H1278" s="2">
        <v>697</v>
      </c>
      <c r="I1278" s="2">
        <v>286</v>
      </c>
      <c r="J1278" s="2">
        <f>$K$2*I1278+(1-$K$2)*J1277</f>
        <v>285.3999615949183</v>
      </c>
      <c r="K1278" s="2"/>
      <c r="L1278" s="2">
        <f>IF(O1278="low", $K$4*J1278+(1-$K$4)*L1277,L1277)</f>
        <v>285.32819230981511</v>
      </c>
      <c r="M1278" s="2">
        <f>IF(O1278="high", $K$4*J1278+(1-$K$4)*M1277,M1277)</f>
        <v>291.41333096042501</v>
      </c>
      <c r="N1278" s="2">
        <f>IF(O1278="high",(1-$K$8)*N1277+$K$8*(M1277-2),IF(O1278="low",(1-$K$8)*N1277+$K$8*(L1277+2),N1277))</f>
        <v>287.00262711588721</v>
      </c>
      <c r="O1278" s="2" t="str">
        <f>IF(J1278&gt;N1277+1,"high",IF(J1278&lt;N1277-1,"low","middle"))</f>
        <v>low</v>
      </c>
      <c r="P1278" s="2">
        <f>IF(O1278="low",250,IF(O1278="high",300,275))</f>
        <v>250</v>
      </c>
      <c r="Q1278" s="2">
        <f>IF(P1278=P1277,Q1277+1,1)</f>
        <v>146</v>
      </c>
      <c r="R1278" s="2">
        <f>IF(P1278=P1277,R1277+J1278,J1278)</f>
        <v>41625.266298484319</v>
      </c>
      <c r="S1278" s="2" t="str">
        <f>IF(P1279=P1278,"NA",R1278/Q1278)</f>
        <v>NA</v>
      </c>
      <c r="T1278" s="2">
        <f>IF(P1278=P1277,T1277+J1278^2,J1278^2)</f>
        <v>11867619.828564592</v>
      </c>
      <c r="U1278" s="2" t="str">
        <f>IF(NOT($P1279=$P1278),SQRT(((T1278)/($Q1278))-S1278^2),"NA")</f>
        <v>NA</v>
      </c>
    </row>
    <row r="1279" spans="1:21" x14ac:dyDescent="0.2">
      <c r="A1279" s="2">
        <f>D1279-$D$2</f>
        <v>27.670000076293945</v>
      </c>
      <c r="B1279" s="2">
        <v>4.0905981063799999</v>
      </c>
      <c r="C1279" s="2">
        <f>IF(B1279&gt;B1278,B1279+(C1278-B1278),B1279+(C1278-B1278)+5+A1279-A1278)</f>
        <v>27.620598077769785</v>
      </c>
      <c r="D1279" s="2">
        <v>1577147219.79</v>
      </c>
      <c r="E1279" s="2">
        <v>440</v>
      </c>
      <c r="F1279" s="2">
        <v>899</v>
      </c>
      <c r="G1279" s="2">
        <v>634</v>
      </c>
      <c r="H1279" s="2">
        <v>698</v>
      </c>
      <c r="I1279" s="2">
        <v>285</v>
      </c>
      <c r="J1279" s="2">
        <f>$K$2*I1279+(1-$K$2)*J1278</f>
        <v>285.31996927593468</v>
      </c>
      <c r="K1279" s="2"/>
      <c r="L1279" s="2">
        <f>IF(O1279="low", $K$4*J1279+(1-$K$4)*L1278,L1278)</f>
        <v>285.32654770303907</v>
      </c>
      <c r="M1279" s="2">
        <f>IF(O1279="high", $K$4*J1279+(1-$K$4)*M1278,M1278)</f>
        <v>291.41333096042501</v>
      </c>
      <c r="N1279" s="2">
        <f>IF(O1279="high",(1-$K$8)*N1278+$K$8*(M1278-2),IF(O1279="low",(1-$K$8)*N1278+$K$8*(L1278+2),N1278))</f>
        <v>287.01890537558359</v>
      </c>
      <c r="O1279" s="2" t="str">
        <f>IF(J1279&gt;N1278+1,"high",IF(J1279&lt;N1278-1,"low","middle"))</f>
        <v>low</v>
      </c>
      <c r="P1279" s="2">
        <f>IF(O1279="low",250,IF(O1279="high",300,275))</f>
        <v>250</v>
      </c>
      <c r="Q1279" s="2">
        <f>IF(P1279=P1278,Q1278+1,1)</f>
        <v>147</v>
      </c>
      <c r="R1279" s="2">
        <f>IF(P1279=P1278,R1278+J1279,J1279)</f>
        <v>41910.586267760256</v>
      </c>
      <c r="S1279" s="2" t="str">
        <f>IF(P1280=P1279,"NA",R1279/Q1279)</f>
        <v>NA</v>
      </c>
      <c r="T1279" s="2">
        <f>IF(P1279=P1278,T1278+J1279^2,J1279^2)</f>
        <v>11949027.313432213</v>
      </c>
      <c r="U1279" s="2" t="str">
        <f>IF(NOT($P1280=$P1279),SQRT(((T1279)/($Q1279))-S1279^2),"NA")</f>
        <v>NA</v>
      </c>
    </row>
    <row r="1280" spans="1:21" x14ac:dyDescent="0.2">
      <c r="A1280" s="2">
        <f>D1280-$D$2</f>
        <v>27.700000047683716</v>
      </c>
      <c r="B1280" s="2">
        <v>4.1150031089799999</v>
      </c>
      <c r="C1280" s="2">
        <f>IF(B1280&gt;B1279,B1280+(C1279-B1279),B1280+(C1279-B1279)+5+A1280-A1279)</f>
        <v>27.645003080369783</v>
      </c>
      <c r="D1280" s="2">
        <v>1577147219.8199999</v>
      </c>
      <c r="E1280" s="2">
        <v>441</v>
      </c>
      <c r="F1280" s="2">
        <v>898</v>
      </c>
      <c r="G1280" s="2">
        <v>633</v>
      </c>
      <c r="H1280" s="2">
        <v>699</v>
      </c>
      <c r="I1280" s="2">
        <v>286</v>
      </c>
      <c r="J1280" s="2">
        <f>$K$2*I1280+(1-$K$2)*J1279</f>
        <v>285.45597542074773</v>
      </c>
      <c r="K1280" s="2"/>
      <c r="L1280" s="2">
        <f>IF(O1280="low", $K$4*J1280+(1-$K$4)*L1279,L1279)</f>
        <v>285.3524332465808</v>
      </c>
      <c r="M1280" s="2">
        <f>IF(O1280="high", $K$4*J1280+(1-$K$4)*M1279,M1279)</f>
        <v>291.41333096042501</v>
      </c>
      <c r="N1280" s="2">
        <f>IF(O1280="high",(1-$K$8)*N1279+$K$8*(M1279-2),IF(O1280="low",(1-$K$8)*N1279+$K$8*(L1279+2),N1279))</f>
        <v>287.03428749195638</v>
      </c>
      <c r="O1280" s="2" t="str">
        <f>IF(J1280&gt;N1279+1,"high",IF(J1280&lt;N1279-1,"low","middle"))</f>
        <v>low</v>
      </c>
      <c r="P1280" s="2">
        <f>IF(O1280="low",250,IF(O1280="high",300,275))</f>
        <v>250</v>
      </c>
      <c r="Q1280" s="2">
        <f>IF(P1280=P1279,Q1279+1,1)</f>
        <v>148</v>
      </c>
      <c r="R1280" s="2">
        <f>IF(P1280=P1279,R1279+J1280,J1280)</f>
        <v>42196.042243181008</v>
      </c>
      <c r="S1280" s="2" t="str">
        <f>IF(P1281=P1280,"NA",R1280/Q1280)</f>
        <v>NA</v>
      </c>
      <c r="T1280" s="2">
        <f>IF(P1280=P1279,T1279+J1280^2,J1280^2)</f>
        <v>12030512.427335624</v>
      </c>
      <c r="U1280" s="2" t="str">
        <f>IF(NOT($P1281=$P1280),SQRT(((T1280)/($Q1280))-S1280^2),"NA")</f>
        <v>NA</v>
      </c>
    </row>
    <row r="1281" spans="1:21" x14ac:dyDescent="0.2">
      <c r="A1281" s="2">
        <f>D1281-$D$2</f>
        <v>27.720000028610229</v>
      </c>
      <c r="B1281" s="2">
        <v>4.1357300281500002</v>
      </c>
      <c r="C1281" s="2">
        <f>IF(B1281&gt;B1280,B1281+(C1280-B1280),B1281+(C1280-B1280)+5+A1281-A1280)</f>
        <v>27.665729999539785</v>
      </c>
      <c r="D1281" s="2">
        <v>1577147219.8399999</v>
      </c>
      <c r="E1281" s="2">
        <v>441</v>
      </c>
      <c r="F1281" s="2">
        <v>899</v>
      </c>
      <c r="G1281" s="2">
        <v>633</v>
      </c>
      <c r="H1281" s="2">
        <v>698</v>
      </c>
      <c r="I1281" s="2">
        <v>286</v>
      </c>
      <c r="J1281" s="2">
        <f>$K$2*I1281+(1-$K$2)*J1280</f>
        <v>285.56478033659818</v>
      </c>
      <c r="K1281" s="2"/>
      <c r="L1281" s="2">
        <f>IF(O1281="low", $K$4*J1281+(1-$K$4)*L1280,L1280)</f>
        <v>285.39490266458432</v>
      </c>
      <c r="M1281" s="2">
        <f>IF(O1281="high", $K$4*J1281+(1-$K$4)*M1280,M1280)</f>
        <v>291.41333096042501</v>
      </c>
      <c r="N1281" s="2">
        <f>IF(O1281="high",(1-$K$8)*N1280+$K$8*(M1280-2),IF(O1281="low",(1-$K$8)*N1280+$K$8*(L1280+2),N1280))</f>
        <v>287.05019477968762</v>
      </c>
      <c r="O1281" s="2" t="str">
        <f>IF(J1281&gt;N1280+1,"high",IF(J1281&lt;N1280-1,"low","middle"))</f>
        <v>low</v>
      </c>
      <c r="P1281" s="2">
        <f>IF(O1281="low",250,IF(O1281="high",300,275))</f>
        <v>250</v>
      </c>
      <c r="Q1281" s="2">
        <f>IF(P1281=P1280,Q1280+1,1)</f>
        <v>149</v>
      </c>
      <c r="R1281" s="2">
        <f>IF(P1281=P1280,R1280+J1281,J1281)</f>
        <v>42481.607023517608</v>
      </c>
      <c r="S1281" s="2" t="str">
        <f>IF(P1282=P1281,"NA",R1281/Q1281)</f>
        <v>NA</v>
      </c>
      <c r="T1281" s="2">
        <f>IF(P1281=P1280,T1280+J1281^2,J1281^2)</f>
        <v>12112059.671104314</v>
      </c>
      <c r="U1281" s="2" t="str">
        <f>IF(NOT($P1282=$P1281),SQRT(((T1281)/($Q1281))-S1281^2),"NA")</f>
        <v>NA</v>
      </c>
    </row>
    <row r="1282" spans="1:21" x14ac:dyDescent="0.2">
      <c r="A1282" s="2">
        <f>D1282-$D$2</f>
        <v>27.740000009536743</v>
      </c>
      <c r="B1282" s="2">
        <v>4.1603000163999999</v>
      </c>
      <c r="C1282" s="2">
        <f>IF(B1282&gt;B1281,B1282+(C1281-B1281),B1282+(C1281-B1281)+5+A1282-A1281)</f>
        <v>27.690299987789786</v>
      </c>
      <c r="D1282" s="2">
        <v>1577147219.8599999</v>
      </c>
      <c r="E1282" s="2">
        <v>438</v>
      </c>
      <c r="F1282" s="2">
        <v>899</v>
      </c>
      <c r="G1282" s="2">
        <v>633</v>
      </c>
      <c r="H1282" s="2">
        <v>697</v>
      </c>
      <c r="I1282" s="2">
        <v>283</v>
      </c>
      <c r="J1282" s="2">
        <f>$K$2*I1282+(1-$K$2)*J1281</f>
        <v>285.05182426927854</v>
      </c>
      <c r="K1282" s="2"/>
      <c r="L1282" s="2">
        <f>IF(O1282="low", $K$4*J1282+(1-$K$4)*L1281,L1281)</f>
        <v>285.32628698552315</v>
      </c>
      <c r="M1282" s="2">
        <f>IF(O1282="high", $K$4*J1282+(1-$K$4)*M1281,M1281)</f>
        <v>291.41333096042501</v>
      </c>
      <c r="N1282" s="2">
        <f>IF(O1282="high",(1-$K$8)*N1281+$K$8*(M1281-2),IF(O1282="low",(1-$K$8)*N1281+$K$8*(L1281+2),N1281))</f>
        <v>287.06743017393245</v>
      </c>
      <c r="O1282" s="2" t="str">
        <f>IF(J1282&gt;N1281+1,"high",IF(J1282&lt;N1281-1,"low","middle"))</f>
        <v>low</v>
      </c>
      <c r="P1282" s="2">
        <f>IF(O1282="low",250,IF(O1282="high",300,275))</f>
        <v>250</v>
      </c>
      <c r="Q1282" s="2">
        <f>IF(P1282=P1281,Q1281+1,1)</f>
        <v>150</v>
      </c>
      <c r="R1282" s="2">
        <f>IF(P1282=P1281,R1281+J1282,J1282)</f>
        <v>42766.658847786886</v>
      </c>
      <c r="S1282" s="2" t="str">
        <f>IF(P1283=P1282,"NA",R1282/Q1282)</f>
        <v>NA</v>
      </c>
      <c r="T1282" s="2">
        <f>IF(P1282=P1281,T1281+J1282^2,J1282^2)</f>
        <v>12193314.213623557</v>
      </c>
      <c r="U1282" s="2" t="str">
        <f>IF(NOT($P1283=$P1282),SQRT(((T1282)/($Q1282))-S1282^2),"NA")</f>
        <v>NA</v>
      </c>
    </row>
    <row r="1283" spans="1:21" x14ac:dyDescent="0.2">
      <c r="A1283" s="2">
        <f>D1283-$D$2</f>
        <v>27.760000228881836</v>
      </c>
      <c r="B1283" s="2">
        <v>4.1805701255800001</v>
      </c>
      <c r="C1283" s="2">
        <f>IF(B1283&gt;B1282,B1283+(C1282-B1282),B1283+(C1282-B1282)+5+A1283-A1282)</f>
        <v>27.710570096969786</v>
      </c>
      <c r="D1283" s="2">
        <v>1577147219.8800001</v>
      </c>
      <c r="E1283" s="2">
        <v>441</v>
      </c>
      <c r="F1283" s="2">
        <v>897</v>
      </c>
      <c r="G1283" s="2">
        <v>634</v>
      </c>
      <c r="H1283" s="2">
        <v>699</v>
      </c>
      <c r="I1283" s="2">
        <v>287</v>
      </c>
      <c r="J1283" s="2">
        <f>$K$2*I1283+(1-$K$2)*J1282</f>
        <v>285.44145941542286</v>
      </c>
      <c r="K1283" s="2"/>
      <c r="L1283" s="2">
        <f>IF(O1283="low", $K$4*J1283+(1-$K$4)*L1282,L1282)</f>
        <v>285.34932147150312</v>
      </c>
      <c r="M1283" s="2">
        <f>IF(O1283="high", $K$4*J1283+(1-$K$4)*M1282,M1282)</f>
        <v>291.41333096042501</v>
      </c>
      <c r="N1283" s="2">
        <f>IF(O1283="high",(1-$K$8)*N1282+$K$8*(M1282-2),IF(O1283="low",(1-$K$8)*N1282+$K$8*(L1282+2),N1282))</f>
        <v>287.08037301451196</v>
      </c>
      <c r="O1283" s="2" t="str">
        <f>IF(J1283&gt;N1282+1,"high",IF(J1283&lt;N1282-1,"low","middle"))</f>
        <v>low</v>
      </c>
      <c r="P1283" s="2">
        <f>IF(O1283="low",250,IF(O1283="high",300,275))</f>
        <v>250</v>
      </c>
      <c r="Q1283" s="2">
        <f>IF(P1283=P1282,Q1282+1,1)</f>
        <v>151</v>
      </c>
      <c r="R1283" s="2">
        <f>IF(P1283=P1282,R1282+J1283,J1283)</f>
        <v>43052.100307202309</v>
      </c>
      <c r="S1283" s="2" t="str">
        <f>IF(P1284=P1283,"NA",R1283/Q1283)</f>
        <v>NA</v>
      </c>
      <c r="T1283" s="2">
        <f>IF(P1283=P1282,T1282+J1283^2,J1283^2)</f>
        <v>12274791.040376764</v>
      </c>
      <c r="U1283" s="2" t="str">
        <f>IF(NOT($P1284=$P1283),SQRT(((T1283)/($Q1283))-S1283^2),"NA")</f>
        <v>NA</v>
      </c>
    </row>
    <row r="1284" spans="1:21" x14ac:dyDescent="0.2">
      <c r="A1284" s="2">
        <f>D1284-$D$2</f>
        <v>27.790000200271606</v>
      </c>
      <c r="B1284" s="2">
        <v>4.2050352096600001</v>
      </c>
      <c r="C1284" s="2">
        <f>IF(B1284&gt;B1283,B1284+(C1283-B1283),B1284+(C1283-B1283)+5+A1284-A1283)</f>
        <v>27.735035181049785</v>
      </c>
      <c r="D1284" s="2">
        <v>1577147219.9100001</v>
      </c>
      <c r="E1284" s="2">
        <v>442</v>
      </c>
      <c r="F1284" s="2">
        <v>900</v>
      </c>
      <c r="G1284" s="2">
        <v>633</v>
      </c>
      <c r="H1284" s="2">
        <v>699</v>
      </c>
      <c r="I1284" s="2">
        <v>286</v>
      </c>
      <c r="J1284" s="2">
        <f>$K$2*I1284+(1-$K$2)*J1283</f>
        <v>285.55316753233831</v>
      </c>
      <c r="K1284" s="2"/>
      <c r="L1284" s="2">
        <f>IF(O1284="low", $K$4*J1284+(1-$K$4)*L1283,L1283)</f>
        <v>285.39009068367017</v>
      </c>
      <c r="M1284" s="2">
        <f>IF(O1284="high", $K$4*J1284+(1-$K$4)*M1283,M1283)</f>
        <v>291.41333096042501</v>
      </c>
      <c r="N1284" s="2">
        <f>IF(O1284="high",(1-$K$8)*N1283+$K$8*(M1283-2),IF(O1284="low",(1-$K$8)*N1283+$K$8*(L1283+2),N1283))</f>
        <v>287.0938204373615</v>
      </c>
      <c r="O1284" s="2" t="str">
        <f>IF(J1284&gt;N1283+1,"high",IF(J1284&lt;N1283-1,"low","middle"))</f>
        <v>low</v>
      </c>
      <c r="P1284" s="2">
        <f>IF(O1284="low",250,IF(O1284="high",300,275))</f>
        <v>250</v>
      </c>
      <c r="Q1284" s="2">
        <f>IF(P1284=P1283,Q1283+1,1)</f>
        <v>152</v>
      </c>
      <c r="R1284" s="2">
        <f>IF(P1284=P1283,R1283+J1284,J1284)</f>
        <v>43337.653474734645</v>
      </c>
      <c r="S1284" s="2" t="str">
        <f>IF(P1285=P1284,"NA",R1284/Q1284)</f>
        <v>NA</v>
      </c>
      <c r="T1284" s="2">
        <f>IF(P1284=P1283,T1283+J1284^2,J1284^2)</f>
        <v>12356331.651864516</v>
      </c>
      <c r="U1284" s="2" t="str">
        <f>IF(NOT($P1285=$P1284),SQRT(((T1284)/($Q1284))-S1284^2),"NA")</f>
        <v>NA</v>
      </c>
    </row>
    <row r="1285" spans="1:21" x14ac:dyDescent="0.2">
      <c r="A1285" s="2">
        <f>D1285-$D$2</f>
        <v>27.81000018119812</v>
      </c>
      <c r="B1285" s="2">
        <v>4.2297291755700002</v>
      </c>
      <c r="C1285" s="2">
        <f>IF(B1285&gt;B1284,B1285+(C1284-B1284),B1285+(C1284-B1284)+5+A1285-A1284)</f>
        <v>27.759729146959785</v>
      </c>
      <c r="D1285" s="2">
        <v>1577147219.9300001</v>
      </c>
      <c r="E1285" s="2">
        <v>441</v>
      </c>
      <c r="F1285" s="2">
        <v>899</v>
      </c>
      <c r="G1285" s="2">
        <v>633</v>
      </c>
      <c r="H1285" s="2">
        <v>698</v>
      </c>
      <c r="I1285" s="2">
        <v>285</v>
      </c>
      <c r="J1285" s="2">
        <f>$K$2*I1285+(1-$K$2)*J1284</f>
        <v>285.44253402587066</v>
      </c>
      <c r="K1285" s="2"/>
      <c r="L1285" s="2">
        <f>IF(O1285="low", $K$4*J1285+(1-$K$4)*L1284,L1284)</f>
        <v>285.4005793521103</v>
      </c>
      <c r="M1285" s="2">
        <f>IF(O1285="high", $K$4*J1285+(1-$K$4)*M1284,M1284)</f>
        <v>291.41333096042501</v>
      </c>
      <c r="N1285" s="2">
        <f>IF(O1285="high",(1-$K$8)*N1284+$K$8*(M1284-2),IF(O1285="low",(1-$K$8)*N1284+$K$8*(L1284+2),N1284))</f>
        <v>287.10863394967697</v>
      </c>
      <c r="O1285" s="2" t="str">
        <f>IF(J1285&gt;N1284+1,"high",IF(J1285&lt;N1284-1,"low","middle"))</f>
        <v>low</v>
      </c>
      <c r="P1285" s="2">
        <f>IF(O1285="low",250,IF(O1285="high",300,275))</f>
        <v>250</v>
      </c>
      <c r="Q1285" s="2">
        <f>IF(P1285=P1284,Q1284+1,1)</f>
        <v>153</v>
      </c>
      <c r="R1285" s="2">
        <f>IF(P1285=P1284,R1284+J1285,J1285)</f>
        <v>43623.096008760513</v>
      </c>
      <c r="S1285" s="2" t="str">
        <f>IF(P1286=P1285,"NA",R1285/Q1285)</f>
        <v>NA</v>
      </c>
      <c r="T1285" s="2">
        <f>IF(P1285=P1284,T1284+J1285^2,J1285^2)</f>
        <v>12437809.092095627</v>
      </c>
      <c r="U1285" s="2" t="str">
        <f>IF(NOT($P1286=$P1285),SQRT(((T1285)/($Q1285))-S1285^2),"NA")</f>
        <v>NA</v>
      </c>
    </row>
    <row r="1286" spans="1:21" x14ac:dyDescent="0.2">
      <c r="A1286" s="2">
        <f>D1286-$D$2</f>
        <v>27.830000162124634</v>
      </c>
      <c r="B1286" s="2">
        <v>4.2502980232200001</v>
      </c>
      <c r="C1286" s="2">
        <f>IF(B1286&gt;B1285,B1286+(C1285-B1285),B1286+(C1285-B1285)+5+A1286-A1285)</f>
        <v>27.780297994609786</v>
      </c>
      <c r="D1286" s="2">
        <v>1577147219.95</v>
      </c>
      <c r="E1286" s="2">
        <v>442</v>
      </c>
      <c r="F1286" s="2">
        <v>899</v>
      </c>
      <c r="G1286" s="2">
        <v>636</v>
      </c>
      <c r="H1286" s="2">
        <v>698</v>
      </c>
      <c r="I1286" s="2">
        <v>286</v>
      </c>
      <c r="J1286" s="2">
        <f>$K$2*I1286+(1-$K$2)*J1285</f>
        <v>285.55402722069653</v>
      </c>
      <c r="K1286" s="2"/>
      <c r="L1286" s="2">
        <f>IF(O1286="low", $K$4*J1286+(1-$K$4)*L1285,L1285)</f>
        <v>285.43126892582757</v>
      </c>
      <c r="M1286" s="2">
        <f>IF(O1286="high", $K$4*J1286+(1-$K$4)*M1285,M1285)</f>
        <v>291.41333096042501</v>
      </c>
      <c r="N1286" s="2">
        <f>IF(O1286="high",(1-$K$8)*N1285+$K$8*(M1285-2),IF(O1286="low",(1-$K$8)*N1285+$K$8*(L1285+2),N1285))</f>
        <v>287.12323121979858</v>
      </c>
      <c r="O1286" s="2" t="str">
        <f>IF(J1286&gt;N1285+1,"high",IF(J1286&lt;N1285-1,"low","middle"))</f>
        <v>low</v>
      </c>
      <c r="P1286" s="2">
        <f>IF(O1286="low",250,IF(O1286="high",300,275))</f>
        <v>250</v>
      </c>
      <c r="Q1286" s="2">
        <f>IF(P1286=P1285,Q1285+1,1)</f>
        <v>154</v>
      </c>
      <c r="R1286" s="2">
        <f>IF(P1286=P1285,R1285+J1286,J1286)</f>
        <v>43908.650035981213</v>
      </c>
      <c r="S1286" s="2" t="str">
        <f>IF(P1287=P1286,"NA",R1286/Q1286)</f>
        <v>NA</v>
      </c>
      <c r="T1286" s="2">
        <f>IF(P1286=P1285,T1285+J1286^2,J1286^2)</f>
        <v>12519350.194557585</v>
      </c>
      <c r="U1286" s="2" t="str">
        <f>IF(NOT($P1287=$P1286),SQRT(((T1286)/($Q1286))-S1286^2),"NA")</f>
        <v>NA</v>
      </c>
    </row>
    <row r="1287" spans="1:21" x14ac:dyDescent="0.2">
      <c r="A1287" s="2">
        <f>D1287-$D$2</f>
        <v>27.860000133514404</v>
      </c>
      <c r="B1287" s="2">
        <v>4.27467799187</v>
      </c>
      <c r="C1287" s="2">
        <f>IF(B1287&gt;B1286,B1287+(C1286-B1286),B1287+(C1286-B1286)+5+A1287-A1286)</f>
        <v>27.804677963259785</v>
      </c>
      <c r="D1287" s="2">
        <v>1577147219.98</v>
      </c>
      <c r="E1287" s="2">
        <v>441</v>
      </c>
      <c r="F1287" s="2">
        <v>899</v>
      </c>
      <c r="G1287" s="2">
        <v>634</v>
      </c>
      <c r="H1287" s="2">
        <v>699</v>
      </c>
      <c r="I1287" s="2">
        <v>287</v>
      </c>
      <c r="J1287" s="2">
        <f>$K$2*I1287+(1-$K$2)*J1286</f>
        <v>285.84322177655724</v>
      </c>
      <c r="K1287" s="2"/>
      <c r="L1287" s="2">
        <f>IF(O1287="low", $K$4*J1287+(1-$K$4)*L1286,L1286)</f>
        <v>285.51365949597351</v>
      </c>
      <c r="M1287" s="2">
        <f>IF(O1287="high", $K$4*J1287+(1-$K$4)*M1286,M1286)</f>
        <v>291.41333096042501</v>
      </c>
      <c r="N1287" s="2">
        <f>IF(O1287="high",(1-$K$8)*N1286+$K$8*(M1286-2),IF(O1287="low",(1-$K$8)*N1286+$K$8*(L1286+2),N1286))</f>
        <v>287.13863310509998</v>
      </c>
      <c r="O1287" s="2" t="str">
        <f>IF(J1287&gt;N1286+1,"high",IF(J1287&lt;N1286-1,"low","middle"))</f>
        <v>low</v>
      </c>
      <c r="P1287" s="2">
        <f>IF(O1287="low",250,IF(O1287="high",300,275))</f>
        <v>250</v>
      </c>
      <c r="Q1287" s="2">
        <f>IF(P1287=P1286,Q1286+1,1)</f>
        <v>155</v>
      </c>
      <c r="R1287" s="2">
        <f>IF(P1287=P1286,R1286+J1287,J1287)</f>
        <v>44194.493257757771</v>
      </c>
      <c r="S1287" s="2">
        <f>IF(P1288=P1287,"NA",R1287/Q1287)</f>
        <v>285.12576295327597</v>
      </c>
      <c r="T1287" s="2">
        <f>IF(P1287=P1286,T1286+J1287^2,J1287^2)</f>
        <v>12601056.541993188</v>
      </c>
      <c r="U1287" s="2">
        <f>IF(NOT($P1288=$P1287),SQRT(((T1287)/($Q1287))-S1287^2),"NA")</f>
        <v>0.66202787969888544</v>
      </c>
    </row>
    <row r="1288" spans="1:21" x14ac:dyDescent="0.2">
      <c r="A1288" s="2">
        <f>D1288-$D$2</f>
        <v>27.880000114440918</v>
      </c>
      <c r="B1288" s="2">
        <v>4.2953870296499996</v>
      </c>
      <c r="C1288" s="2">
        <f>IF(B1288&gt;B1287,B1288+(C1287-B1287),B1288+(C1287-B1287)+5+A1288-A1287)</f>
        <v>27.825387001039786</v>
      </c>
      <c r="D1288" s="2">
        <v>1577147220</v>
      </c>
      <c r="E1288" s="2">
        <v>441</v>
      </c>
      <c r="F1288" s="2">
        <v>900</v>
      </c>
      <c r="G1288" s="2">
        <v>634</v>
      </c>
      <c r="H1288" s="2">
        <v>698</v>
      </c>
      <c r="I1288" s="2">
        <v>288</v>
      </c>
      <c r="J1288" s="2">
        <f>$K$2*I1288+(1-$K$2)*J1287</f>
        <v>286.27457742124579</v>
      </c>
      <c r="K1288" s="2"/>
      <c r="L1288" s="2">
        <f>IF(O1288="low", $K$4*J1288+(1-$K$4)*L1287,L1287)</f>
        <v>285.51365949597351</v>
      </c>
      <c r="M1288" s="2">
        <f>IF(O1288="high", $K$4*J1288+(1-$K$4)*M1287,M1287)</f>
        <v>291.41333096042501</v>
      </c>
      <c r="N1288" s="2">
        <f>IF(O1288="high",(1-$K$8)*N1287+$K$8*(M1287-2),IF(O1288="low",(1-$K$8)*N1287+$K$8*(L1287+2),N1287))</f>
        <v>287.13863310509998</v>
      </c>
      <c r="O1288" s="2" t="str">
        <f>IF(J1288&gt;N1287+1,"high",IF(J1288&lt;N1287-1,"low","middle"))</f>
        <v>middle</v>
      </c>
      <c r="P1288" s="2">
        <f>IF(O1288="low",250,IF(O1288="high",300,275))</f>
        <v>275</v>
      </c>
      <c r="Q1288" s="2">
        <f>IF(P1288=P1287,Q1287+1,1)</f>
        <v>1</v>
      </c>
      <c r="R1288" s="2">
        <f>IF(P1288=P1287,R1287+J1288,J1288)</f>
        <v>286.27457742124579</v>
      </c>
      <c r="S1288" s="2" t="str">
        <f>IF(P1289=P1288,"NA",R1288/Q1288)</f>
        <v>NA</v>
      </c>
      <c r="T1288" s="2">
        <f>IF(P1288=P1287,T1287+J1288^2,J1288^2)</f>
        <v>81953.133677712845</v>
      </c>
      <c r="U1288" s="2" t="str">
        <f>IF(NOT($P1289=$P1288),SQRT(((T1288)/($Q1288))-S1288^2),"NA")</f>
        <v>NA</v>
      </c>
    </row>
    <row r="1289" spans="1:21" x14ac:dyDescent="0.2">
      <c r="A1289" s="2">
        <f>D1289-$D$2</f>
        <v>27.900000095367432</v>
      </c>
      <c r="B1289" s="2">
        <v>4.3196740150500004</v>
      </c>
      <c r="C1289" s="2">
        <f>IF(B1289&gt;B1288,B1289+(C1288-B1288),B1289+(C1288-B1288)+5+A1289-A1288)</f>
        <v>27.849673986439786</v>
      </c>
      <c r="D1289" s="2">
        <v>1577147220.02</v>
      </c>
      <c r="E1289" s="2">
        <v>442</v>
      </c>
      <c r="F1289" s="2">
        <v>900</v>
      </c>
      <c r="G1289" s="2">
        <v>635</v>
      </c>
      <c r="H1289" s="2">
        <v>697</v>
      </c>
      <c r="I1289" s="2">
        <v>286</v>
      </c>
      <c r="J1289" s="2">
        <f>$K$2*I1289+(1-$K$2)*J1288</f>
        <v>286.21966193699666</v>
      </c>
      <c r="K1289" s="2"/>
      <c r="L1289" s="2">
        <f>IF(O1289="low", $K$4*J1289+(1-$K$4)*L1288,L1288)</f>
        <v>285.51365949597351</v>
      </c>
      <c r="M1289" s="2">
        <f>IF(O1289="high", $K$4*J1289+(1-$K$4)*M1288,M1288)</f>
        <v>291.41333096042501</v>
      </c>
      <c r="N1289" s="2">
        <f>IF(O1289="high",(1-$K$8)*N1288+$K$8*(M1288-2),IF(O1289="low",(1-$K$8)*N1288+$K$8*(L1288+2),N1288))</f>
        <v>287.13863310509998</v>
      </c>
      <c r="O1289" s="2" t="str">
        <f>IF(J1289&gt;N1288+1,"high",IF(J1289&lt;N1288-1,"low","middle"))</f>
        <v>middle</v>
      </c>
      <c r="P1289" s="2">
        <f>IF(O1289="low",250,IF(O1289="high",300,275))</f>
        <v>275</v>
      </c>
      <c r="Q1289" s="2">
        <f>IF(P1289=P1288,Q1288+1,1)</f>
        <v>2</v>
      </c>
      <c r="R1289" s="2">
        <f>IF(P1289=P1288,R1288+J1289,J1289)</f>
        <v>572.49423935824245</v>
      </c>
      <c r="S1289" s="2" t="str">
        <f>IF(P1290=P1289,"NA",R1289/Q1289)</f>
        <v>NA</v>
      </c>
      <c r="T1289" s="2">
        <f>IF(P1289=P1288,T1288+J1289^2,J1289^2)</f>
        <v>163874.8285570415</v>
      </c>
      <c r="U1289" s="2" t="str">
        <f>IF(NOT($P1290=$P1289),SQRT(((T1289)/($Q1289))-S1289^2),"NA")</f>
        <v>NA</v>
      </c>
    </row>
    <row r="1290" spans="1:21" x14ac:dyDescent="0.2">
      <c r="A1290" s="2">
        <f>D1290-$D$2</f>
        <v>27.930000066757202</v>
      </c>
      <c r="B1290" s="2">
        <v>4.34422802925</v>
      </c>
      <c r="C1290" s="2">
        <f>IF(B1290&gt;B1289,B1290+(C1289-B1289),B1290+(C1289-B1289)+5+A1290-A1289)</f>
        <v>27.874228000639786</v>
      </c>
      <c r="D1290" s="2">
        <v>1577147220.05</v>
      </c>
      <c r="E1290" s="2">
        <v>442</v>
      </c>
      <c r="F1290" s="2">
        <v>899</v>
      </c>
      <c r="G1290" s="2">
        <v>634</v>
      </c>
      <c r="H1290" s="2">
        <v>698</v>
      </c>
      <c r="I1290" s="2">
        <v>286</v>
      </c>
      <c r="J1290" s="2">
        <f>$K$2*I1290+(1-$K$2)*J1289</f>
        <v>286.17572954959735</v>
      </c>
      <c r="K1290" s="2"/>
      <c r="L1290" s="2">
        <f>IF(O1290="low", $K$4*J1290+(1-$K$4)*L1289,L1289)</f>
        <v>285.51365949597351</v>
      </c>
      <c r="M1290" s="2">
        <f>IF(O1290="high", $K$4*J1290+(1-$K$4)*M1289,M1289)</f>
        <v>291.41333096042501</v>
      </c>
      <c r="N1290" s="2">
        <f>IF(O1290="high",(1-$K$8)*N1289+$K$8*(M1289-2),IF(O1290="low",(1-$K$8)*N1289+$K$8*(L1289+2),N1289))</f>
        <v>287.13863310509998</v>
      </c>
      <c r="O1290" s="2" t="str">
        <f>IF(J1290&gt;N1289+1,"high",IF(J1290&lt;N1289-1,"low","middle"))</f>
        <v>middle</v>
      </c>
      <c r="P1290" s="2">
        <f>IF(O1290="low",250,IF(O1290="high",300,275))</f>
        <v>275</v>
      </c>
      <c r="Q1290" s="2">
        <f>IF(P1290=P1289,Q1289+1,1)</f>
        <v>3</v>
      </c>
      <c r="R1290" s="2">
        <f>IF(P1290=P1289,R1289+J1290,J1290)</f>
        <v>858.6699689078398</v>
      </c>
      <c r="S1290" s="2" t="str">
        <f>IF(P1291=P1290,"NA",R1290/Q1290)</f>
        <v>NA</v>
      </c>
      <c r="T1290" s="2">
        <f>IF(P1290=P1289,T1289+J1290^2,J1290^2)</f>
        <v>245771.37674028578</v>
      </c>
      <c r="U1290" s="2" t="str">
        <f>IF(NOT($P1291=$P1290),SQRT(((T1290)/($Q1290))-S1290^2),"NA")</f>
        <v>NA</v>
      </c>
    </row>
    <row r="1291" spans="1:21" x14ac:dyDescent="0.2">
      <c r="A1291" s="2">
        <f>D1291-$D$2</f>
        <v>27.950000047683716</v>
      </c>
      <c r="B1291" s="2">
        <v>4.3647570609999997</v>
      </c>
      <c r="C1291" s="2">
        <f>IF(B1291&gt;B1290,B1291+(C1290-B1290),B1291+(C1290-B1290)+5+A1291-A1290)</f>
        <v>27.894757032389784</v>
      </c>
      <c r="D1291" s="2">
        <v>1577147220.0699999</v>
      </c>
      <c r="E1291" s="2">
        <v>444</v>
      </c>
      <c r="F1291" s="2">
        <v>901</v>
      </c>
      <c r="G1291" s="2">
        <v>635</v>
      </c>
      <c r="H1291" s="2">
        <v>699</v>
      </c>
      <c r="I1291" s="2">
        <v>290</v>
      </c>
      <c r="J1291" s="2">
        <f>$K$2*I1291+(1-$K$2)*J1290</f>
        <v>286.94058363967793</v>
      </c>
      <c r="K1291" s="2"/>
      <c r="L1291" s="2">
        <f>IF(O1291="low", $K$4*J1291+(1-$K$4)*L1290,L1290)</f>
        <v>285.51365949597351</v>
      </c>
      <c r="M1291" s="2">
        <f>IF(O1291="high", $K$4*J1291+(1-$K$4)*M1290,M1290)</f>
        <v>291.41333096042501</v>
      </c>
      <c r="N1291" s="2">
        <f>IF(O1291="high",(1-$K$8)*N1290+$K$8*(M1290-2),IF(O1291="low",(1-$K$8)*N1290+$K$8*(L1290+2),N1290))</f>
        <v>287.13863310509998</v>
      </c>
      <c r="O1291" s="2" t="str">
        <f>IF(J1291&gt;N1290+1,"high",IF(J1291&lt;N1290-1,"low","middle"))</f>
        <v>middle</v>
      </c>
      <c r="P1291" s="2">
        <f>IF(O1291="low",250,IF(O1291="high",300,275))</f>
        <v>275</v>
      </c>
      <c r="Q1291" s="2">
        <f>IF(P1291=P1290,Q1290+1,1)</f>
        <v>4</v>
      </c>
      <c r="R1291" s="2">
        <f>IF(P1291=P1290,R1290+J1291,J1291)</f>
        <v>1145.6105525475177</v>
      </c>
      <c r="S1291" s="2" t="str">
        <f>IF(P1292=P1291,"NA",R1291/Q1291)</f>
        <v>NA</v>
      </c>
      <c r="T1291" s="2">
        <f>IF(P1291=P1290,T1290+J1291^2,J1291^2)</f>
        <v>328106.27527976478</v>
      </c>
      <c r="U1291" s="2" t="str">
        <f>IF(NOT($P1292=$P1291),SQRT(((T1291)/($Q1291))-S1291^2),"NA")</f>
        <v>NA</v>
      </c>
    </row>
    <row r="1292" spans="1:21" x14ac:dyDescent="0.2">
      <c r="A1292" s="2">
        <f>D1292-$D$2</f>
        <v>27.970000028610229</v>
      </c>
      <c r="B1292" s="2">
        <v>4.3894131183600003</v>
      </c>
      <c r="C1292" s="2">
        <f>IF(B1292&gt;B1291,B1292+(C1291-B1291),B1292+(C1291-B1291)+5+A1292-A1291)</f>
        <v>27.919413089749785</v>
      </c>
      <c r="D1292" s="2">
        <v>1577147220.0899999</v>
      </c>
      <c r="E1292" s="2">
        <v>443</v>
      </c>
      <c r="F1292" s="2">
        <v>901</v>
      </c>
      <c r="G1292" s="2">
        <v>636</v>
      </c>
      <c r="H1292" s="2">
        <v>698</v>
      </c>
      <c r="I1292" s="2">
        <v>289</v>
      </c>
      <c r="J1292" s="2">
        <f>$K$2*I1292+(1-$K$2)*J1291</f>
        <v>287.35246691174234</v>
      </c>
      <c r="K1292" s="2"/>
      <c r="L1292" s="2">
        <f>IF(O1292="low", $K$4*J1292+(1-$K$4)*L1291,L1291)</f>
        <v>285.51365949597351</v>
      </c>
      <c r="M1292" s="2">
        <f>IF(O1292="high", $K$4*J1292+(1-$K$4)*M1291,M1291)</f>
        <v>291.41333096042501</v>
      </c>
      <c r="N1292" s="2">
        <f>IF(O1292="high",(1-$K$8)*N1291+$K$8*(M1291-2),IF(O1292="low",(1-$K$8)*N1291+$K$8*(L1291+2),N1291))</f>
        <v>287.13863310509998</v>
      </c>
      <c r="O1292" s="2" t="str">
        <f>IF(J1292&gt;N1291+1,"high",IF(J1292&lt;N1291-1,"low","middle"))</f>
        <v>middle</v>
      </c>
      <c r="P1292" s="2">
        <f>IF(O1292="low",250,IF(O1292="high",300,275))</f>
        <v>275</v>
      </c>
      <c r="Q1292" s="2">
        <f>IF(P1292=P1291,Q1291+1,1)</f>
        <v>5</v>
      </c>
      <c r="R1292" s="2">
        <f>IF(P1292=P1291,R1291+J1292,J1292)</f>
        <v>1432.9630194592601</v>
      </c>
      <c r="S1292" s="2" t="str">
        <f>IF(P1293=P1292,"NA",R1292/Q1292)</f>
        <v>NA</v>
      </c>
      <c r="T1292" s="2">
        <f>IF(P1292=P1291,T1291+J1292^2,J1292^2)</f>
        <v>410677.71552002878</v>
      </c>
      <c r="U1292" s="2" t="str">
        <f>IF(NOT($P1293=$P1292),SQRT(((T1292)/($Q1292))-S1292^2),"NA")</f>
        <v>NA</v>
      </c>
    </row>
    <row r="1293" spans="1:21" x14ac:dyDescent="0.2">
      <c r="A1293" s="2">
        <f>D1293-$D$2</f>
        <v>27.990000009536743</v>
      </c>
      <c r="B1293" s="2">
        <v>4.4100501537300003</v>
      </c>
      <c r="C1293" s="2">
        <f>IF(B1293&gt;B1292,B1293+(C1292-B1292),B1293+(C1292-B1292)+5+A1293-A1292)</f>
        <v>27.940050125119786</v>
      </c>
      <c r="D1293" s="2">
        <v>1577147220.1099999</v>
      </c>
      <c r="E1293" s="2">
        <v>441</v>
      </c>
      <c r="F1293" s="2">
        <v>900</v>
      </c>
      <c r="G1293" s="2">
        <v>634</v>
      </c>
      <c r="H1293" s="2">
        <v>698</v>
      </c>
      <c r="I1293" s="2">
        <v>286</v>
      </c>
      <c r="J1293" s="2">
        <f>$K$2*I1293+(1-$K$2)*J1292</f>
        <v>287.08197352939391</v>
      </c>
      <c r="K1293" s="2"/>
      <c r="L1293" s="2">
        <f>IF(O1293="low", $K$4*J1293+(1-$K$4)*L1292,L1292)</f>
        <v>285.51365949597351</v>
      </c>
      <c r="M1293" s="2">
        <f>IF(O1293="high", $K$4*J1293+(1-$K$4)*M1292,M1292)</f>
        <v>291.41333096042501</v>
      </c>
      <c r="N1293" s="2">
        <f>IF(O1293="high",(1-$K$8)*N1292+$K$8*(M1292-2),IF(O1293="low",(1-$K$8)*N1292+$K$8*(L1292+2),N1292))</f>
        <v>287.13863310509998</v>
      </c>
      <c r="O1293" s="2" t="str">
        <f>IF(J1293&gt;N1292+1,"high",IF(J1293&lt;N1292-1,"low","middle"))</f>
        <v>middle</v>
      </c>
      <c r="P1293" s="2">
        <f>IF(O1293="low",250,IF(O1293="high",300,275))</f>
        <v>275</v>
      </c>
      <c r="Q1293" s="2">
        <f>IF(P1293=P1292,Q1292+1,1)</f>
        <v>6</v>
      </c>
      <c r="R1293" s="2">
        <f>IF(P1293=P1292,R1292+J1293,J1293)</f>
        <v>1720.044992988654</v>
      </c>
      <c r="S1293" s="2" t="str">
        <f>IF(P1294=P1293,"NA",R1293/Q1293)</f>
        <v>NA</v>
      </c>
      <c r="T1293" s="2">
        <f>IF(P1293=P1292,T1292+J1293^2,J1293^2)</f>
        <v>493093.77504556044</v>
      </c>
      <c r="U1293" s="2" t="str">
        <f>IF(NOT($P1294=$P1293),SQRT(((T1293)/($Q1293))-S1293^2),"NA")</f>
        <v>NA</v>
      </c>
    </row>
    <row r="1294" spans="1:21" x14ac:dyDescent="0.2">
      <c r="A1294" s="2">
        <f>D1294-$D$2</f>
        <v>28.020000219345093</v>
      </c>
      <c r="B1294" s="2">
        <v>4.4344511032099998</v>
      </c>
      <c r="C1294" s="2">
        <f>IF(B1294&gt;B1293,B1294+(C1293-B1293),B1294+(C1293-B1293)+5+A1294-A1293)</f>
        <v>27.964451074599786</v>
      </c>
      <c r="D1294" s="2">
        <v>1577147220.1400001</v>
      </c>
      <c r="E1294" s="2">
        <v>445</v>
      </c>
      <c r="F1294" s="2">
        <v>899</v>
      </c>
      <c r="G1294" s="2">
        <v>635</v>
      </c>
      <c r="H1294" s="2">
        <v>697</v>
      </c>
      <c r="I1294" s="2">
        <v>290</v>
      </c>
      <c r="J1294" s="2">
        <f>$K$2*I1294+(1-$K$2)*J1293</f>
        <v>287.66557882351515</v>
      </c>
      <c r="K1294" s="2"/>
      <c r="L1294" s="2">
        <f>IF(O1294="low", $K$4*J1294+(1-$K$4)*L1293,L1293)</f>
        <v>285.51365949597351</v>
      </c>
      <c r="M1294" s="2">
        <f>IF(O1294="high", $K$4*J1294+(1-$K$4)*M1293,M1293)</f>
        <v>291.41333096042501</v>
      </c>
      <c r="N1294" s="2">
        <f>IF(O1294="high",(1-$K$8)*N1293+$K$8*(M1293-2),IF(O1294="low",(1-$K$8)*N1293+$K$8*(L1293+2),N1293))</f>
        <v>287.13863310509998</v>
      </c>
      <c r="O1294" s="2" t="str">
        <f>IF(J1294&gt;N1293+1,"high",IF(J1294&lt;N1293-1,"low","middle"))</f>
        <v>middle</v>
      </c>
      <c r="P1294" s="2">
        <f>IF(O1294="low",250,IF(O1294="high",300,275))</f>
        <v>275</v>
      </c>
      <c r="Q1294" s="2">
        <f>IF(P1294=P1293,Q1293+1,1)</f>
        <v>7</v>
      </c>
      <c r="R1294" s="2">
        <f>IF(P1294=P1293,R1293+J1294,J1294)</f>
        <v>2007.7105718121693</v>
      </c>
      <c r="S1294" s="2" t="str">
        <f>IF(P1295=P1294,"NA",R1294/Q1294)</f>
        <v>NA</v>
      </c>
      <c r="T1294" s="2">
        <f>IF(P1294=P1293,T1293+J1294^2,J1294^2)</f>
        <v>575845.26028542849</v>
      </c>
      <c r="U1294" s="2" t="str">
        <f>IF(NOT($P1295=$P1294),SQRT(((T1294)/($Q1294))-S1294^2),"NA")</f>
        <v>NA</v>
      </c>
    </row>
    <row r="1295" spans="1:21" x14ac:dyDescent="0.2">
      <c r="A1295" s="2">
        <f>D1295-$D$2</f>
        <v>28.040000200271606</v>
      </c>
      <c r="B1295" s="2">
        <v>4.45490813255</v>
      </c>
      <c r="C1295" s="2">
        <f>IF(B1295&gt;B1294,B1295+(C1294-B1294),B1295+(C1294-B1294)+5+A1295-A1294)</f>
        <v>27.984908103939784</v>
      </c>
      <c r="D1295" s="2">
        <v>1577147220.1600001</v>
      </c>
      <c r="E1295" s="2">
        <v>445</v>
      </c>
      <c r="F1295" s="2">
        <v>900</v>
      </c>
      <c r="G1295" s="2">
        <v>635</v>
      </c>
      <c r="H1295" s="2">
        <v>698</v>
      </c>
      <c r="I1295" s="2">
        <v>288</v>
      </c>
      <c r="J1295" s="2">
        <f>$K$2*I1295+(1-$K$2)*J1294</f>
        <v>287.73246305881213</v>
      </c>
      <c r="K1295" s="2"/>
      <c r="L1295" s="2">
        <f>IF(O1295="low", $K$4*J1295+(1-$K$4)*L1294,L1294)</f>
        <v>285.51365949597351</v>
      </c>
      <c r="M1295" s="2">
        <f>IF(O1295="high", $K$4*J1295+(1-$K$4)*M1294,M1294)</f>
        <v>291.41333096042501</v>
      </c>
      <c r="N1295" s="2">
        <f>IF(O1295="high",(1-$K$8)*N1294+$K$8*(M1294-2),IF(O1295="low",(1-$K$8)*N1294+$K$8*(L1294+2),N1294))</f>
        <v>287.13863310509998</v>
      </c>
      <c r="O1295" s="2" t="str">
        <f>IF(J1295&gt;N1294+1,"high",IF(J1295&lt;N1294-1,"low","middle"))</f>
        <v>middle</v>
      </c>
      <c r="P1295" s="2">
        <f>IF(O1295="low",250,IF(O1295="high",300,275))</f>
        <v>275</v>
      </c>
      <c r="Q1295" s="2">
        <f>IF(P1295=P1294,Q1294+1,1)</f>
        <v>8</v>
      </c>
      <c r="R1295" s="2">
        <f>IF(P1295=P1294,R1294+J1295,J1295)</f>
        <v>2295.4430348709816</v>
      </c>
      <c r="S1295" s="2">
        <f>IF(P1296=P1295,"NA",R1295/Q1295)</f>
        <v>286.9303793588727</v>
      </c>
      <c r="T1295" s="2">
        <f>IF(P1295=P1294,T1294+J1295^2,J1295^2)</f>
        <v>658635.23058331921</v>
      </c>
      <c r="U1295" s="2">
        <f>IF(NOT($P1296=$P1295),SQRT(((T1295)/($Q1295))-S1295^2),"NA")</f>
        <v>0.60101904155109342</v>
      </c>
    </row>
    <row r="1296" spans="1:21" x14ac:dyDescent="0.2">
      <c r="A1296" s="2">
        <f>D1296-$D$2</f>
        <v>28.06000018119812</v>
      </c>
      <c r="B1296" s="2">
        <v>4.4797019958500002</v>
      </c>
      <c r="C1296" s="2">
        <f>IF(B1296&gt;B1295,B1296+(C1295-B1295),B1296+(C1295-B1295)+5+A1296-A1295)</f>
        <v>28.009701967239785</v>
      </c>
      <c r="D1296" s="2">
        <v>1577147220.1800001</v>
      </c>
      <c r="E1296" s="2">
        <v>444</v>
      </c>
      <c r="F1296" s="2">
        <v>901</v>
      </c>
      <c r="G1296" s="2">
        <v>635</v>
      </c>
      <c r="H1296" s="2">
        <v>699</v>
      </c>
      <c r="I1296" s="2">
        <v>290</v>
      </c>
      <c r="J1296" s="2">
        <f>$K$2*I1296+(1-$K$2)*J1295</f>
        <v>288.18597044704973</v>
      </c>
      <c r="K1296" s="2"/>
      <c r="L1296" s="2">
        <f>IF(O1296="low", $K$4*J1296+(1-$K$4)*L1295,L1295)</f>
        <v>285.51365949597351</v>
      </c>
      <c r="M1296" s="2">
        <f>IF(O1296="high", $K$4*J1296+(1-$K$4)*M1295,M1295)</f>
        <v>290.76785885774996</v>
      </c>
      <c r="N1296" s="2">
        <f>IF(O1296="high",(1-$K$8)*N1295+$K$8*(M1295-2),IF(O1296="low",(1-$K$8)*N1295+$K$8*(L1295+2),N1295))</f>
        <v>287.2523679978662</v>
      </c>
      <c r="O1296" s="2" t="str">
        <f>IF(J1296&gt;N1295+1,"high",IF(J1296&lt;N1295-1,"low","middle"))</f>
        <v>high</v>
      </c>
      <c r="P1296" s="2">
        <f>IF(O1296="low",250,IF(O1296="high",300,275))</f>
        <v>300</v>
      </c>
      <c r="Q1296" s="2">
        <f>IF(P1296=P1295,Q1295+1,1)</f>
        <v>1</v>
      </c>
      <c r="R1296" s="2">
        <f>IF(P1296=P1295,R1295+J1296,J1296)</f>
        <v>288.18597044704973</v>
      </c>
      <c r="S1296" s="2" t="str">
        <f>IF(P1297=P1296,"NA",R1296/Q1296)</f>
        <v>NA</v>
      </c>
      <c r="T1296" s="2">
        <f>IF(P1296=P1295,T1295+J1296^2,J1296^2)</f>
        <v>83051.153562507825</v>
      </c>
      <c r="U1296" s="2" t="str">
        <f>IF(NOT($P1297=$P1296),SQRT(((T1296)/($Q1296))-S1296^2),"NA")</f>
        <v>NA</v>
      </c>
    </row>
    <row r="1297" spans="1:21" x14ac:dyDescent="0.2">
      <c r="A1297" s="2">
        <f>D1297-$D$2</f>
        <v>28.090000152587891</v>
      </c>
      <c r="B1297" s="2">
        <v>4.50414299965</v>
      </c>
      <c r="C1297" s="2">
        <f>IF(B1297&gt;B1296,B1297+(C1296-B1296),B1297+(C1296-B1296)+5+A1297-A1296)</f>
        <v>28.034142971039785</v>
      </c>
      <c r="D1297" s="2">
        <v>1577147220.21</v>
      </c>
      <c r="E1297" s="2">
        <v>445</v>
      </c>
      <c r="F1297" s="2">
        <v>900</v>
      </c>
      <c r="G1297" s="2">
        <v>635</v>
      </c>
      <c r="H1297" s="2">
        <v>698</v>
      </c>
      <c r="I1297" s="2">
        <v>291</v>
      </c>
      <c r="J1297" s="2">
        <f>$K$2*I1297+(1-$K$2)*J1296</f>
        <v>288.74877635763977</v>
      </c>
      <c r="K1297" s="2"/>
      <c r="L1297" s="2">
        <f>IF(O1297="low", $K$4*J1297+(1-$K$4)*L1296,L1296)</f>
        <v>285.51365949597351</v>
      </c>
      <c r="M1297" s="2">
        <f>IF(O1297="high", $K$4*J1297+(1-$K$4)*M1296,M1296)</f>
        <v>290.36404235772795</v>
      </c>
      <c r="N1297" s="2">
        <f>IF(O1297="high",(1-$K$8)*N1296+$K$8*(M1296-2),IF(O1297="low",(1-$K$8)*N1296+$K$8*(L1296+2),N1296))</f>
        <v>287.32814254086037</v>
      </c>
      <c r="O1297" s="2" t="str">
        <f>IF(J1297&gt;N1296+1,"high",IF(J1297&lt;N1296-1,"low","middle"))</f>
        <v>high</v>
      </c>
      <c r="P1297" s="2">
        <f>IF(O1297="low",250,IF(O1297="high",300,275))</f>
        <v>300</v>
      </c>
      <c r="Q1297" s="2">
        <f>IF(P1297=P1296,Q1296+1,1)</f>
        <v>2</v>
      </c>
      <c r="R1297" s="2">
        <f>IF(P1297=P1296,R1296+J1297,J1297)</f>
        <v>576.93474680468944</v>
      </c>
      <c r="S1297" s="2" t="str">
        <f>IF(P1298=P1297,"NA",R1297/Q1297)</f>
        <v>NA</v>
      </c>
      <c r="T1297" s="2">
        <f>IF(P1297=P1296,T1296+J1297^2,J1297^2)</f>
        <v>166427.00941054209</v>
      </c>
      <c r="U1297" s="2" t="str">
        <f>IF(NOT($P1298=$P1297),SQRT(((T1297)/($Q1297))-S1297^2),"NA")</f>
        <v>NA</v>
      </c>
    </row>
    <row r="1298" spans="1:21" x14ac:dyDescent="0.2">
      <c r="A1298" s="2">
        <f>D1298-$D$2</f>
        <v>28.110000133514404</v>
      </c>
      <c r="B1298" s="2">
        <v>4.5245370864899996</v>
      </c>
      <c r="C1298" s="2">
        <f>IF(B1298&gt;B1297,B1298+(C1297-B1297),B1298+(C1297-B1297)+5+A1298-A1297)</f>
        <v>28.054537057879784</v>
      </c>
      <c r="D1298" s="2">
        <v>1577147220.23</v>
      </c>
      <c r="E1298" s="2">
        <v>445</v>
      </c>
      <c r="F1298" s="2">
        <v>902</v>
      </c>
      <c r="G1298" s="2">
        <v>633</v>
      </c>
      <c r="H1298" s="2">
        <v>698</v>
      </c>
      <c r="I1298" s="2">
        <v>288</v>
      </c>
      <c r="J1298" s="2">
        <f>$K$2*I1298+(1-$K$2)*J1297</f>
        <v>288.59902108611186</v>
      </c>
      <c r="K1298" s="2"/>
      <c r="L1298" s="2">
        <f>IF(O1298="low", $K$4*J1298+(1-$K$4)*L1297,L1297)</f>
        <v>285.51365949597351</v>
      </c>
      <c r="M1298" s="2">
        <f>IF(O1298="high", $K$4*J1298+(1-$K$4)*M1297,M1297)</f>
        <v>290.01103810340476</v>
      </c>
      <c r="N1298" s="2">
        <f>IF(O1298="high",(1-$K$8)*N1297+$K$8*(M1297-2),IF(O1298="low",(1-$K$8)*N1297+$K$8*(L1297+2),N1297))</f>
        <v>287.37993753170372</v>
      </c>
      <c r="O1298" s="2" t="str">
        <f>IF(J1298&gt;N1297+1,"high",IF(J1298&lt;N1297-1,"low","middle"))</f>
        <v>high</v>
      </c>
      <c r="P1298" s="2">
        <f>IF(O1298="low",250,IF(O1298="high",300,275))</f>
        <v>300</v>
      </c>
      <c r="Q1298" s="2">
        <f>IF(P1298=P1297,Q1297+1,1)</f>
        <v>3</v>
      </c>
      <c r="R1298" s="2">
        <f>IF(P1298=P1297,R1297+J1298,J1298)</f>
        <v>865.5337678908013</v>
      </c>
      <c r="S1298" s="2" t="str">
        <f>IF(P1299=P1298,"NA",R1298/Q1298)</f>
        <v>NA</v>
      </c>
      <c r="T1298" s="2">
        <f>IF(P1298=P1297,T1297+J1298^2,J1298^2)</f>
        <v>249716.40438240411</v>
      </c>
      <c r="U1298" s="2" t="str">
        <f>IF(NOT($P1299=$P1298),SQRT(((T1298)/($Q1298))-S1298^2),"NA")</f>
        <v>NA</v>
      </c>
    </row>
    <row r="1299" spans="1:21" x14ac:dyDescent="0.2">
      <c r="A1299" s="2">
        <f>D1299-$D$2</f>
        <v>28.130000114440918</v>
      </c>
      <c r="B1299" s="2">
        <v>4.5491650104500003</v>
      </c>
      <c r="C1299" s="2">
        <f>IF(B1299&gt;B1298,B1299+(C1298-B1298),B1299+(C1298-B1298)+5+A1299-A1298)</f>
        <v>28.079164981839785</v>
      </c>
      <c r="D1299" s="2">
        <v>1577147220.25</v>
      </c>
      <c r="E1299" s="2">
        <v>444</v>
      </c>
      <c r="F1299" s="2">
        <v>901</v>
      </c>
      <c r="G1299" s="2">
        <v>635</v>
      </c>
      <c r="H1299" s="2">
        <v>699</v>
      </c>
      <c r="I1299" s="2">
        <v>291</v>
      </c>
      <c r="J1299" s="2">
        <f>$K$2*I1299+(1-$K$2)*J1298</f>
        <v>289.07921686888949</v>
      </c>
      <c r="K1299" s="2"/>
      <c r="L1299" s="2">
        <f>IF(O1299="low", $K$4*J1299+(1-$K$4)*L1298,L1298)</f>
        <v>285.51365949597351</v>
      </c>
      <c r="M1299" s="2">
        <f>IF(O1299="high", $K$4*J1299+(1-$K$4)*M1298,M1298)</f>
        <v>289.8246738565017</v>
      </c>
      <c r="N1299" s="2">
        <f>IF(O1299="high",(1-$K$8)*N1298+$K$8*(M1298-2),IF(O1299="low",(1-$K$8)*N1298+$K$8*(L1298+2),N1298))</f>
        <v>287.41149256028876</v>
      </c>
      <c r="O1299" s="2" t="str">
        <f>IF(J1299&gt;N1298+1,"high",IF(J1299&lt;N1298-1,"low","middle"))</f>
        <v>high</v>
      </c>
      <c r="P1299" s="2">
        <f>IF(O1299="low",250,IF(O1299="high",300,275))</f>
        <v>300</v>
      </c>
      <c r="Q1299" s="2">
        <f>IF(P1299=P1298,Q1298+1,1)</f>
        <v>4</v>
      </c>
      <c r="R1299" s="2">
        <f>IF(P1299=P1298,R1298+J1299,J1299)</f>
        <v>1154.6129847596908</v>
      </c>
      <c r="S1299" s="2" t="str">
        <f>IF(P1300=P1299,"NA",R1299/Q1299)</f>
        <v>NA</v>
      </c>
      <c r="T1299" s="2">
        <f>IF(P1299=P1298,T1298+J1299^2,J1299^2)</f>
        <v>333283.19800793455</v>
      </c>
      <c r="U1299" s="2" t="str">
        <f>IF(NOT($P1300=$P1299),SQRT(((T1299)/($Q1299))-S1299^2),"NA")</f>
        <v>NA</v>
      </c>
    </row>
    <row r="1300" spans="1:21" x14ac:dyDescent="0.2">
      <c r="A1300" s="2">
        <f>D1300-$D$2</f>
        <v>28.150000095367432</v>
      </c>
      <c r="B1300" s="2">
        <v>4.5697522163400004</v>
      </c>
      <c r="C1300" s="2">
        <f>IF(B1300&gt;B1299,B1300+(C1299-B1299),B1300+(C1299-B1299)+5+A1300-A1299)</f>
        <v>28.099752187729784</v>
      </c>
      <c r="D1300" s="2">
        <v>1577147220.27</v>
      </c>
      <c r="E1300" s="2">
        <v>446</v>
      </c>
      <c r="F1300" s="2">
        <v>900</v>
      </c>
      <c r="G1300" s="2">
        <v>634</v>
      </c>
      <c r="H1300" s="2">
        <v>699</v>
      </c>
      <c r="I1300" s="2">
        <v>290</v>
      </c>
      <c r="J1300" s="2">
        <f>$K$2*I1300+(1-$K$2)*J1299</f>
        <v>289.26337349511164</v>
      </c>
      <c r="K1300" s="2"/>
      <c r="L1300" s="2">
        <f>IF(O1300="low", $K$4*J1300+(1-$K$4)*L1299,L1299)</f>
        <v>285.51365949597351</v>
      </c>
      <c r="M1300" s="2">
        <f>IF(O1300="high", $K$4*J1300+(1-$K$4)*M1299,M1299)</f>
        <v>289.71241378422371</v>
      </c>
      <c r="N1300" s="2">
        <f>IF(O1300="high",(1-$K$8)*N1299+$K$8*(M1299-2),IF(O1300="low",(1-$K$8)*N1299+$K$8*(L1299+2),N1299))</f>
        <v>287.43215162509944</v>
      </c>
      <c r="O1300" s="2" t="str">
        <f>IF(J1300&gt;N1299+1,"high",IF(J1300&lt;N1299-1,"low","middle"))</f>
        <v>high</v>
      </c>
      <c r="P1300" s="2">
        <f>IF(O1300="low",250,IF(O1300="high",300,275))</f>
        <v>300</v>
      </c>
      <c r="Q1300" s="2">
        <f>IF(P1300=P1299,Q1299+1,1)</f>
        <v>5</v>
      </c>
      <c r="R1300" s="2">
        <f>IF(P1300=P1299,R1299+J1300,J1300)</f>
        <v>1443.8763582548024</v>
      </c>
      <c r="S1300" s="2" t="str">
        <f>IF(P1301=P1300,"NA",R1300/Q1300)</f>
        <v>NA</v>
      </c>
      <c r="T1300" s="2">
        <f>IF(P1300=P1299,T1299+J1300^2,J1300^2)</f>
        <v>416956.49725370703</v>
      </c>
      <c r="U1300" s="2" t="str">
        <f>IF(NOT($P1301=$P1300),SQRT(((T1300)/($Q1300))-S1300^2),"NA")</f>
        <v>NA</v>
      </c>
    </row>
    <row r="1301" spans="1:21" x14ac:dyDescent="0.2">
      <c r="A1301" s="2">
        <f>D1301-$D$2</f>
        <v>28.180000066757202</v>
      </c>
      <c r="B1301" s="2">
        <v>4.5941560268400004</v>
      </c>
      <c r="C1301" s="2">
        <f>IF(B1301&gt;B1300,B1301+(C1300-B1300),B1301+(C1300-B1300)+5+A1301-A1300)</f>
        <v>28.124155998229785</v>
      </c>
      <c r="D1301" s="2">
        <v>1577147220.3</v>
      </c>
      <c r="E1301" s="2">
        <v>443</v>
      </c>
      <c r="F1301" s="2">
        <v>901</v>
      </c>
      <c r="G1301" s="2">
        <v>633</v>
      </c>
      <c r="H1301" s="2">
        <v>697</v>
      </c>
      <c r="I1301" s="2">
        <v>288</v>
      </c>
      <c r="J1301" s="2">
        <f>$K$2*I1301+(1-$K$2)*J1300</f>
        <v>289.01069879608934</v>
      </c>
      <c r="K1301" s="2"/>
      <c r="L1301" s="2">
        <f>IF(O1301="low", $K$4*J1301+(1-$K$4)*L1300,L1300)</f>
        <v>285.51365949597351</v>
      </c>
      <c r="M1301" s="2">
        <f>IF(O1301="high", $K$4*J1301+(1-$K$4)*M1300,M1300)</f>
        <v>289.57207078659684</v>
      </c>
      <c r="N1301" s="2">
        <f>IF(O1301="high",(1-$K$8)*N1300+$K$8*(M1300-2),IF(O1301="low",(1-$K$8)*N1300+$K$8*(L1300+2),N1300))</f>
        <v>287.44616473305564</v>
      </c>
      <c r="O1301" s="2" t="str">
        <f>IF(J1301&gt;N1300+1,"high",IF(J1301&lt;N1300-1,"low","middle"))</f>
        <v>high</v>
      </c>
      <c r="P1301" s="2">
        <f>IF(O1301="low",250,IF(O1301="high",300,275))</f>
        <v>300</v>
      </c>
      <c r="Q1301" s="2">
        <f>IF(P1301=P1300,Q1300+1,1)</f>
        <v>6</v>
      </c>
      <c r="R1301" s="2">
        <f>IF(P1301=P1300,R1300+J1301,J1301)</f>
        <v>1732.8870570508918</v>
      </c>
      <c r="S1301" s="2" t="str">
        <f>IF(P1302=P1301,"NA",R1301/Q1301)</f>
        <v>NA</v>
      </c>
      <c r="T1301" s="2">
        <f>IF(P1301=P1300,T1300+J1301^2,J1301^2)</f>
        <v>500483.6812723109</v>
      </c>
      <c r="U1301" s="2" t="str">
        <f>IF(NOT($P1302=$P1301),SQRT(((T1301)/($Q1301))-S1301^2),"NA")</f>
        <v>NA</v>
      </c>
    </row>
    <row r="1302" spans="1:21" x14ac:dyDescent="0.2">
      <c r="A1302" s="2">
        <f>D1302-$D$2</f>
        <v>28.200000047683716</v>
      </c>
      <c r="B1302" s="2">
        <v>4.6188330650299996</v>
      </c>
      <c r="C1302" s="2">
        <f>IF(B1302&gt;B1301,B1302+(C1301-B1301),B1302+(C1301-B1301)+5+A1302-A1301)</f>
        <v>28.148833036419784</v>
      </c>
      <c r="D1302" s="2">
        <v>1577147220.3199999</v>
      </c>
      <c r="E1302" s="2">
        <v>445</v>
      </c>
      <c r="F1302" s="2">
        <v>901</v>
      </c>
      <c r="G1302" s="2">
        <v>633</v>
      </c>
      <c r="H1302" s="2">
        <v>697</v>
      </c>
      <c r="I1302" s="2">
        <v>288</v>
      </c>
      <c r="J1302" s="2">
        <f>$K$2*I1302+(1-$K$2)*J1301</f>
        <v>288.80855903687149</v>
      </c>
      <c r="K1302" s="2"/>
      <c r="L1302" s="2">
        <f>IF(O1302="low", $K$4*J1302+(1-$K$4)*L1301,L1301)</f>
        <v>285.51365949597351</v>
      </c>
      <c r="M1302" s="2">
        <f>IF(O1302="high", $K$4*J1302+(1-$K$4)*M1301,M1301)</f>
        <v>289.41936843665178</v>
      </c>
      <c r="N1302" s="2">
        <f>IF(O1302="high",(1-$K$8)*N1301+$K$8*(M1301-2),IF(O1302="low",(1-$K$8)*N1301+$K$8*(L1301+2),N1301))</f>
        <v>287.45246003573271</v>
      </c>
      <c r="O1302" s="2" t="str">
        <f>IF(J1302&gt;N1301+1,"high",IF(J1302&lt;N1301-1,"low","middle"))</f>
        <v>high</v>
      </c>
      <c r="P1302" s="2">
        <f>IF(O1302="low",250,IF(O1302="high",300,275))</f>
        <v>300</v>
      </c>
      <c r="Q1302" s="2">
        <f>IF(P1302=P1301,Q1301+1,1)</f>
        <v>7</v>
      </c>
      <c r="R1302" s="2">
        <f>IF(P1302=P1301,R1301+J1302,J1302)</f>
        <v>2021.6956160877633</v>
      </c>
      <c r="S1302" s="2" t="str">
        <f>IF(P1303=P1302,"NA",R1302/Q1302)</f>
        <v>NA</v>
      </c>
      <c r="T1302" s="2">
        <f>IF(P1302=P1301,T1301+J1302^2,J1302^2)</f>
        <v>583894.06504526502</v>
      </c>
      <c r="U1302" s="2" t="str">
        <f>IF(NOT($P1303=$P1302),SQRT(((T1302)/($Q1302))-S1302^2),"NA")</f>
        <v>NA</v>
      </c>
    </row>
    <row r="1303" spans="1:21" x14ac:dyDescent="0.2">
      <c r="A1303" s="2">
        <f>D1303-$D$2</f>
        <v>28.220000028610229</v>
      </c>
      <c r="B1303" s="2">
        <v>4.6393082141899997</v>
      </c>
      <c r="C1303" s="2">
        <f>IF(B1303&gt;B1302,B1303+(C1302-B1302),B1303+(C1302-B1302)+5+A1303-A1302)</f>
        <v>28.169308185579784</v>
      </c>
      <c r="D1303" s="2">
        <v>1577147220.3399999</v>
      </c>
      <c r="E1303" s="2">
        <v>445</v>
      </c>
      <c r="F1303" s="2">
        <v>900</v>
      </c>
      <c r="G1303" s="2">
        <v>634</v>
      </c>
      <c r="H1303" s="2">
        <v>698</v>
      </c>
      <c r="I1303" s="2">
        <v>290</v>
      </c>
      <c r="J1303" s="2">
        <f>$K$2*I1303+(1-$K$2)*J1302</f>
        <v>289.04684722949719</v>
      </c>
      <c r="K1303" s="2"/>
      <c r="L1303" s="2">
        <f>IF(O1303="low", $K$4*J1303+(1-$K$4)*L1302,L1302)</f>
        <v>285.51365949597351</v>
      </c>
      <c r="M1303" s="2">
        <f>IF(O1303="high", $K$4*J1303+(1-$K$4)*M1302,M1302)</f>
        <v>289.34486419522085</v>
      </c>
      <c r="N1303" s="2">
        <f>IF(O1303="high",(1-$K$8)*N1302+$K$8*(M1302-2),IF(O1303="low",(1-$K$8)*N1302+$K$8*(L1302+2),N1302))</f>
        <v>287.45080545577866</v>
      </c>
      <c r="O1303" s="2" t="str">
        <f>IF(J1303&gt;N1302+1,"high",IF(J1303&lt;N1302-1,"low","middle"))</f>
        <v>high</v>
      </c>
      <c r="P1303" s="2">
        <f>IF(O1303="low",250,IF(O1303="high",300,275))</f>
        <v>300</v>
      </c>
      <c r="Q1303" s="2">
        <f>IF(P1303=P1302,Q1302+1,1)</f>
        <v>8</v>
      </c>
      <c r="R1303" s="2">
        <f>IF(P1303=P1302,R1302+J1303,J1303)</f>
        <v>2310.7424633172604</v>
      </c>
      <c r="S1303" s="2" t="str">
        <f>IF(P1304=P1303,"NA",R1303/Q1303)</f>
        <v>NA</v>
      </c>
      <c r="T1303" s="2">
        <f>IF(P1303=P1302,T1302+J1303^2,J1303^2)</f>
        <v>667442.14493857732</v>
      </c>
      <c r="U1303" s="2" t="str">
        <f>IF(NOT($P1304=$P1303),SQRT(((T1303)/($Q1303))-S1303^2),"NA")</f>
        <v>NA</v>
      </c>
    </row>
    <row r="1304" spans="1:21" x14ac:dyDescent="0.2">
      <c r="A1304" s="2">
        <f>D1304-$D$2</f>
        <v>28.25</v>
      </c>
      <c r="B1304" s="2">
        <v>4.6638681888600004</v>
      </c>
      <c r="C1304" s="2">
        <f>IF(B1304&gt;B1303,B1304+(C1303-B1303),B1304+(C1303-B1303)+5+A1304-A1303)</f>
        <v>28.193868160249785</v>
      </c>
      <c r="D1304" s="2">
        <v>1577147220.3699999</v>
      </c>
      <c r="E1304" s="2">
        <v>444</v>
      </c>
      <c r="F1304" s="2">
        <v>901</v>
      </c>
      <c r="G1304" s="2">
        <v>632</v>
      </c>
      <c r="H1304" s="2">
        <v>698</v>
      </c>
      <c r="I1304" s="2">
        <v>289</v>
      </c>
      <c r="J1304" s="2">
        <f>$K$2*I1304+(1-$K$2)*J1303</f>
        <v>289.03747778359775</v>
      </c>
      <c r="K1304" s="2"/>
      <c r="L1304" s="2">
        <f>IF(O1304="low", $K$4*J1304+(1-$K$4)*L1303,L1303)</f>
        <v>285.51365949597351</v>
      </c>
      <c r="M1304" s="2">
        <f>IF(O1304="high", $K$4*J1304+(1-$K$4)*M1303,M1303)</f>
        <v>289.28338691289628</v>
      </c>
      <c r="N1304" s="2">
        <f>IF(O1304="high",(1-$K$8)*N1303+$K$8*(M1303-2),IF(O1304="low",(1-$K$8)*N1303+$K$8*(L1303+2),N1303))</f>
        <v>287.44550839275075</v>
      </c>
      <c r="O1304" s="2" t="str">
        <f>IF(J1304&gt;N1303+1,"high",IF(J1304&lt;N1303-1,"low","middle"))</f>
        <v>high</v>
      </c>
      <c r="P1304" s="2">
        <f>IF(O1304="low",250,IF(O1304="high",300,275))</f>
        <v>300</v>
      </c>
      <c r="Q1304" s="2">
        <f>IF(P1304=P1303,Q1303+1,1)</f>
        <v>9</v>
      </c>
      <c r="R1304" s="2">
        <f>IF(P1304=P1303,R1303+J1304,J1304)</f>
        <v>2599.7799411008582</v>
      </c>
      <c r="S1304" s="2" t="str">
        <f>IF(P1305=P1304,"NA",R1304/Q1304)</f>
        <v>NA</v>
      </c>
      <c r="T1304" s="2">
        <f>IF(P1304=P1303,T1303+J1304^2,J1304^2)</f>
        <v>750984.80850208108</v>
      </c>
      <c r="U1304" s="2" t="str">
        <f>IF(NOT($P1305=$P1304),SQRT(((T1304)/($Q1304))-S1304^2),"NA")</f>
        <v>NA</v>
      </c>
    </row>
    <row r="1305" spans="1:21" x14ac:dyDescent="0.2">
      <c r="A1305" s="2">
        <f>D1305-$D$2</f>
        <v>28.270000219345093</v>
      </c>
      <c r="B1305" s="2">
        <v>4.6843400001499997</v>
      </c>
      <c r="C1305" s="2">
        <f>IF(B1305&gt;B1304,B1305+(C1304-B1304),B1305+(C1304-B1304)+5+A1305-A1304)</f>
        <v>28.214339971539786</v>
      </c>
      <c r="D1305" s="2">
        <v>1577147220.3900001</v>
      </c>
      <c r="E1305" s="2">
        <v>444</v>
      </c>
      <c r="F1305" s="2">
        <v>901</v>
      </c>
      <c r="G1305" s="2">
        <v>634</v>
      </c>
      <c r="H1305" s="2">
        <v>695</v>
      </c>
      <c r="I1305" s="2">
        <v>289</v>
      </c>
      <c r="J1305" s="2">
        <f>$K$2*I1305+(1-$K$2)*J1304</f>
        <v>289.02998222687819</v>
      </c>
      <c r="K1305" s="2"/>
      <c r="L1305" s="2">
        <f>IF(O1305="low", $K$4*J1305+(1-$K$4)*L1304,L1304)</f>
        <v>285.51365949597351</v>
      </c>
      <c r="M1305" s="2">
        <f>IF(O1305="high", $K$4*J1305+(1-$K$4)*M1304,M1304)</f>
        <v>289.23270597569268</v>
      </c>
      <c r="N1305" s="2">
        <f>IF(O1305="high",(1-$K$8)*N1304+$K$8*(M1304-2),IF(O1305="low",(1-$K$8)*N1304+$K$8*(L1304+2),N1304))</f>
        <v>287.43740231875802</v>
      </c>
      <c r="O1305" s="2" t="str">
        <f>IF(J1305&gt;N1304+1,"high",IF(J1305&lt;N1304-1,"low","middle"))</f>
        <v>high</v>
      </c>
      <c r="P1305" s="2">
        <f>IF(O1305="low",250,IF(O1305="high",300,275))</f>
        <v>300</v>
      </c>
      <c r="Q1305" s="2">
        <f>IF(P1305=P1304,Q1304+1,1)</f>
        <v>10</v>
      </c>
      <c r="R1305" s="2">
        <f>IF(P1305=P1304,R1304+J1305,J1305)</f>
        <v>2888.8099233277362</v>
      </c>
      <c r="S1305" s="2" t="str">
        <f>IF(P1306=P1305,"NA",R1305/Q1305)</f>
        <v>NA</v>
      </c>
      <c r="T1305" s="2">
        <f>IF(P1305=P1304,T1304+J1305^2,J1305^2)</f>
        <v>834523.13912815065</v>
      </c>
      <c r="U1305" s="2" t="str">
        <f>IF(NOT($P1306=$P1305),SQRT(((T1305)/($Q1305))-S1305^2),"NA")</f>
        <v>NA</v>
      </c>
    </row>
    <row r="1306" spans="1:21" x14ac:dyDescent="0.2">
      <c r="A1306" s="2">
        <f>D1306-$D$2</f>
        <v>28.290000200271606</v>
      </c>
      <c r="B1306" s="2">
        <v>4.7087831497200003</v>
      </c>
      <c r="C1306" s="2">
        <f>IF(B1306&gt;B1305,B1306+(C1305-B1305),B1306+(C1305-B1305)+5+A1306-A1305)</f>
        <v>28.238783121109783</v>
      </c>
      <c r="D1306" s="2">
        <v>1577147220.4100001</v>
      </c>
      <c r="E1306" s="2">
        <v>445</v>
      </c>
      <c r="F1306" s="2">
        <v>900</v>
      </c>
      <c r="G1306" s="2">
        <v>634</v>
      </c>
      <c r="H1306" s="2">
        <v>697</v>
      </c>
      <c r="I1306" s="2">
        <v>288</v>
      </c>
      <c r="J1306" s="2">
        <f>$K$2*I1306+(1-$K$2)*J1305</f>
        <v>288.82398578150259</v>
      </c>
      <c r="K1306" s="2"/>
      <c r="L1306" s="2">
        <f>IF(O1306="low", $K$4*J1306+(1-$K$4)*L1305,L1305)</f>
        <v>285.51365949597351</v>
      </c>
      <c r="M1306" s="2">
        <f>IF(O1306="high", $K$4*J1306+(1-$K$4)*M1305,M1305)</f>
        <v>289.15096193685469</v>
      </c>
      <c r="N1306" s="2">
        <f>IF(O1306="high",(1-$K$8)*N1305+$K$8*(M1305-2),IF(O1306="low",(1-$K$8)*N1305+$K$8*(L1305+2),N1305))</f>
        <v>287.42716750160474</v>
      </c>
      <c r="O1306" s="2" t="str">
        <f>IF(J1306&gt;N1305+1,"high",IF(J1306&lt;N1305-1,"low","middle"))</f>
        <v>high</v>
      </c>
      <c r="P1306" s="2">
        <f>IF(O1306="low",250,IF(O1306="high",300,275))</f>
        <v>300</v>
      </c>
      <c r="Q1306" s="2">
        <f>IF(P1306=P1305,Q1305+1,1)</f>
        <v>11</v>
      </c>
      <c r="R1306" s="2">
        <f>IF(P1306=P1305,R1305+J1306,J1306)</f>
        <v>3177.6339091092386</v>
      </c>
      <c r="S1306" s="2" t="str">
        <f>IF(P1307=P1306,"NA",R1306/Q1306)</f>
        <v>NA</v>
      </c>
      <c r="T1306" s="2">
        <f>IF(P1306=P1305,T1305+J1306^2,J1306^2)</f>
        <v>917942.43389086425</v>
      </c>
      <c r="U1306" s="2" t="str">
        <f>IF(NOT($P1307=$P1306),SQRT(((T1306)/($Q1306))-S1306^2),"NA")</f>
        <v>NA</v>
      </c>
    </row>
    <row r="1307" spans="1:21" x14ac:dyDescent="0.2">
      <c r="A1307" s="2">
        <f>D1307-$D$2</f>
        <v>28.320000171661377</v>
      </c>
      <c r="B1307" s="2">
        <v>4.7333691120100001</v>
      </c>
      <c r="C1307" s="2">
        <f>IF(B1307&gt;B1306,B1307+(C1306-B1306),B1307+(C1306-B1306)+5+A1307-A1306)</f>
        <v>28.263369083399784</v>
      </c>
      <c r="D1307" s="2">
        <v>1577147220.4400001</v>
      </c>
      <c r="E1307" s="2">
        <v>446</v>
      </c>
      <c r="F1307" s="2">
        <v>901</v>
      </c>
      <c r="G1307" s="2">
        <v>634</v>
      </c>
      <c r="H1307" s="2">
        <v>699</v>
      </c>
      <c r="I1307" s="2">
        <v>291</v>
      </c>
      <c r="J1307" s="2">
        <f>$K$2*I1307+(1-$K$2)*J1306</f>
        <v>289.25918862520206</v>
      </c>
      <c r="K1307" s="2"/>
      <c r="L1307" s="2">
        <f>IF(O1307="low", $K$4*J1307+(1-$K$4)*L1306,L1306)</f>
        <v>285.51365949597351</v>
      </c>
      <c r="M1307" s="2">
        <f>IF(O1307="high", $K$4*J1307+(1-$K$4)*M1306,M1306)</f>
        <v>289.17260727452418</v>
      </c>
      <c r="N1307" s="2">
        <f>IF(O1307="high",(1-$K$8)*N1306+$K$8*(M1306-2),IF(O1307="low",(1-$K$8)*N1306+$K$8*(L1306+2),N1306))</f>
        <v>287.4133572233672</v>
      </c>
      <c r="O1307" s="2" t="str">
        <f>IF(J1307&gt;N1306+1,"high",IF(J1307&lt;N1306-1,"low","middle"))</f>
        <v>high</v>
      </c>
      <c r="P1307" s="2">
        <f>IF(O1307="low",250,IF(O1307="high",300,275))</f>
        <v>300</v>
      </c>
      <c r="Q1307" s="2">
        <f>IF(P1307=P1306,Q1306+1,1)</f>
        <v>12</v>
      </c>
      <c r="R1307" s="2">
        <f>IF(P1307=P1306,R1306+J1307,J1307)</f>
        <v>3466.8930977344407</v>
      </c>
      <c r="S1307" s="2" t="str">
        <f>IF(P1308=P1307,"NA",R1307/Q1307)</f>
        <v>NA</v>
      </c>
      <c r="T1307" s="2">
        <f>IF(P1307=P1306,T1306+J1307^2,J1307^2)</f>
        <v>1001613.3120949744</v>
      </c>
      <c r="U1307" s="2" t="str">
        <f>IF(NOT($P1308=$P1307),SQRT(((T1307)/($Q1307))-S1307^2),"NA")</f>
        <v>NA</v>
      </c>
    </row>
    <row r="1308" spans="1:21" x14ac:dyDescent="0.2">
      <c r="A1308" s="2">
        <f>D1308-$D$2</f>
        <v>28.340000152587891</v>
      </c>
      <c r="B1308" s="2">
        <v>4.7537961006199998</v>
      </c>
      <c r="C1308" s="2">
        <f>IF(B1308&gt;B1307,B1308+(C1307-B1307),B1308+(C1307-B1307)+5+A1308-A1307)</f>
        <v>28.283796072009785</v>
      </c>
      <c r="D1308" s="2">
        <v>1577147220.46</v>
      </c>
      <c r="E1308" s="2">
        <v>445</v>
      </c>
      <c r="F1308" s="2">
        <v>901</v>
      </c>
      <c r="G1308" s="2">
        <v>634</v>
      </c>
      <c r="H1308" s="2">
        <v>697</v>
      </c>
      <c r="I1308" s="2">
        <v>291</v>
      </c>
      <c r="J1308" s="2">
        <f>$K$2*I1308+(1-$K$2)*J1307</f>
        <v>289.60735090016163</v>
      </c>
      <c r="K1308" s="2"/>
      <c r="L1308" s="2">
        <f>IF(O1308="low", $K$4*J1308+(1-$K$4)*L1307,L1307)</f>
        <v>285.51365949597351</v>
      </c>
      <c r="M1308" s="2">
        <f>IF(O1308="high", $K$4*J1308+(1-$K$4)*M1307,M1307)</f>
        <v>289.2595559996517</v>
      </c>
      <c r="N1308" s="2">
        <f>IF(O1308="high",(1-$K$8)*N1307+$K$8*(M1307-2),IF(O1308="low",(1-$K$8)*N1307+$K$8*(L1307+2),N1307))</f>
        <v>287.40131972592502</v>
      </c>
      <c r="O1308" s="2" t="str">
        <f>IF(J1308&gt;N1307+1,"high",IF(J1308&lt;N1307-1,"low","middle"))</f>
        <v>high</v>
      </c>
      <c r="P1308" s="2">
        <f>IF(O1308="low",250,IF(O1308="high",300,275))</f>
        <v>300</v>
      </c>
      <c r="Q1308" s="2">
        <f>IF(P1308=P1307,Q1307+1,1)</f>
        <v>13</v>
      </c>
      <c r="R1308" s="2">
        <f>IF(P1308=P1307,R1307+J1308,J1308)</f>
        <v>3756.5004486346024</v>
      </c>
      <c r="S1308" s="2" t="str">
        <f>IF(P1309=P1308,"NA",R1308/Q1308)</f>
        <v>NA</v>
      </c>
      <c r="T1308" s="2">
        <f>IF(P1308=P1307,T1307+J1308^2,J1308^2)</f>
        <v>1085485.7297903837</v>
      </c>
      <c r="U1308" s="2" t="str">
        <f>IF(NOT($P1309=$P1308),SQRT(((T1308)/($Q1308))-S1308^2),"NA")</f>
        <v>NA</v>
      </c>
    </row>
    <row r="1309" spans="1:21" x14ac:dyDescent="0.2">
      <c r="A1309" s="2">
        <f>D1309-$D$2</f>
        <v>28.360000133514404</v>
      </c>
      <c r="B1309" s="2">
        <v>4.7783331871000003</v>
      </c>
      <c r="C1309" s="2">
        <f>IF(B1309&gt;B1308,B1309+(C1308-B1308),B1309+(C1308-B1308)+5+A1309-A1308)</f>
        <v>28.308333158489784</v>
      </c>
      <c r="D1309" s="2">
        <v>1577147220.48</v>
      </c>
      <c r="E1309" s="2">
        <v>443</v>
      </c>
      <c r="F1309" s="2">
        <v>902</v>
      </c>
      <c r="G1309" s="2">
        <v>633</v>
      </c>
      <c r="H1309" s="2">
        <v>696</v>
      </c>
      <c r="I1309" s="2">
        <v>287</v>
      </c>
      <c r="J1309" s="2">
        <f>$K$2*I1309+(1-$K$2)*J1308</f>
        <v>289.08588072012935</v>
      </c>
      <c r="K1309" s="2"/>
      <c r="L1309" s="2">
        <f>IF(O1309="low", $K$4*J1309+(1-$K$4)*L1308,L1308)</f>
        <v>285.51365949597351</v>
      </c>
      <c r="M1309" s="2">
        <f>IF(O1309="high", $K$4*J1309+(1-$K$4)*M1308,M1308)</f>
        <v>289.22482094374726</v>
      </c>
      <c r="N1309" s="2">
        <f>IF(O1309="high",(1-$K$8)*N1308+$K$8*(M1308-2),IF(O1309="low",(1-$K$8)*N1308+$K$8*(L1308+2),N1308))</f>
        <v>287.39423153961133</v>
      </c>
      <c r="O1309" s="2" t="str">
        <f>IF(J1309&gt;N1308+1,"high",IF(J1309&lt;N1308-1,"low","middle"))</f>
        <v>high</v>
      </c>
      <c r="P1309" s="2">
        <f>IF(O1309="low",250,IF(O1309="high",300,275))</f>
        <v>300</v>
      </c>
      <c r="Q1309" s="2">
        <f>IF(P1309=P1308,Q1308+1,1)</f>
        <v>14</v>
      </c>
      <c r="R1309" s="2">
        <f>IF(P1309=P1308,R1308+J1309,J1309)</f>
        <v>4045.5863293547318</v>
      </c>
      <c r="S1309" s="2" t="str">
        <f>IF(P1310=P1309,"NA",R1309/Q1309)</f>
        <v>NA</v>
      </c>
      <c r="T1309" s="2">
        <f>IF(P1309=P1308,T1308+J1309^2,J1309^2)</f>
        <v>1169056.3762221166</v>
      </c>
      <c r="U1309" s="2" t="str">
        <f>IF(NOT($P1310=$P1309),SQRT(((T1309)/($Q1309))-S1309^2),"NA")</f>
        <v>NA</v>
      </c>
    </row>
    <row r="1310" spans="1:21" x14ac:dyDescent="0.2">
      <c r="A1310" s="2">
        <f>D1310-$D$2</f>
        <v>28.380000114440918</v>
      </c>
      <c r="B1310" s="2">
        <v>4.7991800308199997</v>
      </c>
      <c r="C1310" s="2">
        <f>IF(B1310&gt;B1309,B1310+(C1309-B1309),B1310+(C1309-B1309)+5+A1310-A1309)</f>
        <v>28.329180002209785</v>
      </c>
      <c r="D1310" s="2">
        <v>1577147220.5</v>
      </c>
      <c r="E1310" s="2">
        <v>445</v>
      </c>
      <c r="F1310" s="2">
        <v>901</v>
      </c>
      <c r="G1310" s="2">
        <v>634</v>
      </c>
      <c r="H1310" s="2">
        <v>697</v>
      </c>
      <c r="I1310" s="2">
        <v>291</v>
      </c>
      <c r="J1310" s="2">
        <f>$K$2*I1310+(1-$K$2)*J1309</f>
        <v>289.46870457610351</v>
      </c>
      <c r="K1310" s="2"/>
      <c r="L1310" s="2">
        <f>IF(O1310="low", $K$4*J1310+(1-$K$4)*L1309,L1309)</f>
        <v>285.51365949597351</v>
      </c>
      <c r="M1310" s="2">
        <f>IF(O1310="high", $K$4*J1310+(1-$K$4)*M1309,M1309)</f>
        <v>289.27359767021852</v>
      </c>
      <c r="N1310" s="2">
        <f>IF(O1310="high",(1-$K$8)*N1309+$K$8*(M1309-2),IF(O1310="low",(1-$K$8)*N1309+$K$8*(L1309+2),N1309))</f>
        <v>287.38576100981811</v>
      </c>
      <c r="O1310" s="2" t="str">
        <f>IF(J1310&gt;N1309+1,"high",IF(J1310&lt;N1309-1,"low","middle"))</f>
        <v>high</v>
      </c>
      <c r="P1310" s="2">
        <f>IF(O1310="low",250,IF(O1310="high",300,275))</f>
        <v>300</v>
      </c>
      <c r="Q1310" s="2">
        <f>IF(P1310=P1309,Q1309+1,1)</f>
        <v>15</v>
      </c>
      <c r="R1310" s="2">
        <f>IF(P1310=P1309,R1309+J1310,J1310)</f>
        <v>4335.0550339308356</v>
      </c>
      <c r="S1310" s="2" t="str">
        <f>IF(P1311=P1310,"NA",R1310/Q1310)</f>
        <v>NA</v>
      </c>
      <c r="T1310" s="2">
        <f>IF(P1310=P1309,T1309+J1310^2,J1310^2)</f>
        <v>1252848.507151084</v>
      </c>
      <c r="U1310" s="2" t="str">
        <f>IF(NOT($P1311=$P1310),SQRT(((T1310)/($Q1310))-S1310^2),"NA")</f>
        <v>NA</v>
      </c>
    </row>
    <row r="1311" spans="1:21" x14ac:dyDescent="0.2">
      <c r="A1311" s="2">
        <f>D1311-$D$2</f>
        <v>28.410000085830688</v>
      </c>
      <c r="B1311" s="2">
        <v>4.8235721588100002</v>
      </c>
      <c r="C1311" s="2">
        <f>IF(B1311&gt;B1310,B1311+(C1310-B1310),B1311+(C1310-B1310)+5+A1311-A1310)</f>
        <v>28.353572130199787</v>
      </c>
      <c r="D1311" s="2">
        <v>1577147220.53</v>
      </c>
      <c r="E1311" s="2">
        <v>446</v>
      </c>
      <c r="F1311" s="2">
        <v>902</v>
      </c>
      <c r="G1311" s="2">
        <v>633</v>
      </c>
      <c r="H1311" s="2">
        <v>696</v>
      </c>
      <c r="I1311" s="2">
        <v>291</v>
      </c>
      <c r="J1311" s="2">
        <f>$K$2*I1311+(1-$K$2)*J1310</f>
        <v>289.7749636608828</v>
      </c>
      <c r="K1311" s="2"/>
      <c r="L1311" s="2">
        <f>IF(O1311="low", $K$4*J1311+(1-$K$4)*L1310,L1310)</f>
        <v>285.51365949597351</v>
      </c>
      <c r="M1311" s="2">
        <f>IF(O1311="high", $K$4*J1311+(1-$K$4)*M1310,M1310)</f>
        <v>289.37387086835139</v>
      </c>
      <c r="N1311" s="2">
        <f>IF(O1311="high",(1-$K$8)*N1310+$K$8*(M1310-2),IF(O1311="low",(1-$K$8)*N1310+$K$8*(L1310+2),N1310))</f>
        <v>287.38015284283813</v>
      </c>
      <c r="O1311" s="2" t="str">
        <f>IF(J1311&gt;N1310+1,"high",IF(J1311&lt;N1310-1,"low","middle"))</f>
        <v>high</v>
      </c>
      <c r="P1311" s="2">
        <f>IF(O1311="low",250,IF(O1311="high",300,275))</f>
        <v>300</v>
      </c>
      <c r="Q1311" s="2">
        <f>IF(P1311=P1310,Q1310+1,1)</f>
        <v>16</v>
      </c>
      <c r="R1311" s="2">
        <f>IF(P1311=P1310,R1310+J1311,J1311)</f>
        <v>4624.829997591718</v>
      </c>
      <c r="S1311" s="2" t="str">
        <f>IF(P1312=P1311,"NA",R1311/Q1311)</f>
        <v>NA</v>
      </c>
      <c r="T1311" s="2">
        <f>IF(P1311=P1310,T1310+J1311^2,J1311^2)</f>
        <v>1336818.0367157499</v>
      </c>
      <c r="U1311" s="2" t="str">
        <f>IF(NOT($P1312=$P1311),SQRT(((T1311)/($Q1311))-S1311^2),"NA")</f>
        <v>NA</v>
      </c>
    </row>
    <row r="1312" spans="1:21" x14ac:dyDescent="0.2">
      <c r="A1312" s="2">
        <f>D1312-$D$2</f>
        <v>28.430000066757202</v>
      </c>
      <c r="B1312" s="2">
        <v>4.8440511226699998</v>
      </c>
      <c r="C1312" s="2">
        <f>IF(B1312&gt;B1311,B1312+(C1311-B1311),B1312+(C1311-B1311)+5+A1312-A1311)</f>
        <v>28.374051094059784</v>
      </c>
      <c r="D1312" s="2">
        <v>1577147220.55</v>
      </c>
      <c r="E1312" s="2">
        <v>444</v>
      </c>
      <c r="F1312" s="2">
        <v>903</v>
      </c>
      <c r="G1312" s="2">
        <v>634</v>
      </c>
      <c r="H1312" s="2">
        <v>697</v>
      </c>
      <c r="I1312" s="2">
        <v>290</v>
      </c>
      <c r="J1312" s="2">
        <f>$K$2*I1312+(1-$K$2)*J1311</f>
        <v>289.81997092870625</v>
      </c>
      <c r="K1312" s="2"/>
      <c r="L1312" s="2">
        <f>IF(O1312="low", $K$4*J1312+(1-$K$4)*L1311,L1311)</f>
        <v>285.51365949597351</v>
      </c>
      <c r="M1312" s="2">
        <f>IF(O1312="high", $K$4*J1312+(1-$K$4)*M1311,M1311)</f>
        <v>289.46309088042238</v>
      </c>
      <c r="N1312" s="2">
        <f>IF(O1312="high",(1-$K$8)*N1311+$K$8*(M1311-2),IF(O1312="low",(1-$K$8)*N1311+$K$8*(L1311+2),N1311))</f>
        <v>287.37983874411378</v>
      </c>
      <c r="O1312" s="2" t="str">
        <f>IF(J1312&gt;N1311+1,"high",IF(J1312&lt;N1311-1,"low","middle"))</f>
        <v>high</v>
      </c>
      <c r="P1312" s="2">
        <f>IF(O1312="low",250,IF(O1312="high",300,275))</f>
        <v>300</v>
      </c>
      <c r="Q1312" s="2">
        <f>IF(P1312=P1311,Q1311+1,1)</f>
        <v>17</v>
      </c>
      <c r="R1312" s="2">
        <f>IF(P1312=P1311,R1311+J1312,J1312)</f>
        <v>4914.6499685204244</v>
      </c>
      <c r="S1312" s="2" t="str">
        <f>IF(P1313=P1312,"NA",R1312/Q1312)</f>
        <v>NA</v>
      </c>
      <c r="T1312" s="2">
        <f>IF(P1312=P1311,T1311+J1312^2,J1312^2)</f>
        <v>1420813.652264866</v>
      </c>
      <c r="U1312" s="2" t="str">
        <f>IF(NOT($P1313=$P1312),SQRT(((T1312)/($Q1312))-S1312^2),"NA")</f>
        <v>NA</v>
      </c>
    </row>
    <row r="1313" spans="1:21" x14ac:dyDescent="0.2">
      <c r="A1313" s="2">
        <f>D1313-$D$2</f>
        <v>28.450000047683716</v>
      </c>
      <c r="B1313" s="2">
        <v>4.8688189983400001</v>
      </c>
      <c r="C1313" s="2">
        <f>IF(B1313&gt;B1312,B1313+(C1312-B1312),B1313+(C1312-B1312)+5+A1313-A1312)</f>
        <v>28.398818969729785</v>
      </c>
      <c r="D1313" s="2">
        <v>1577147220.5699999</v>
      </c>
      <c r="E1313" s="2">
        <v>444</v>
      </c>
      <c r="F1313" s="2">
        <v>902</v>
      </c>
      <c r="G1313" s="2">
        <v>634</v>
      </c>
      <c r="H1313" s="2">
        <v>696</v>
      </c>
      <c r="I1313" s="2">
        <v>289</v>
      </c>
      <c r="J1313" s="2">
        <f>$K$2*I1313+(1-$K$2)*J1312</f>
        <v>289.65597674296504</v>
      </c>
      <c r="K1313" s="2"/>
      <c r="L1313" s="2">
        <f>IF(O1313="low", $K$4*J1313+(1-$K$4)*L1312,L1312)</f>
        <v>285.51365949597351</v>
      </c>
      <c r="M1313" s="2">
        <f>IF(O1313="high", $K$4*J1313+(1-$K$4)*M1312,M1312)</f>
        <v>289.50166805293094</v>
      </c>
      <c r="N1313" s="2">
        <f>IF(O1313="high",(1-$K$8)*N1312+$K$8*(M1312-2),IF(O1313="low",(1-$K$8)*N1312+$K$8*(L1312+2),N1312))</f>
        <v>287.38400135092922</v>
      </c>
      <c r="O1313" s="2" t="str">
        <f>IF(J1313&gt;N1312+1,"high",IF(J1313&lt;N1312-1,"low","middle"))</f>
        <v>high</v>
      </c>
      <c r="P1313" s="2">
        <f>IF(O1313="low",250,IF(O1313="high",300,275))</f>
        <v>300</v>
      </c>
      <c r="Q1313" s="2">
        <f>IF(P1313=P1312,Q1312+1,1)</f>
        <v>18</v>
      </c>
      <c r="R1313" s="2">
        <f>IF(P1313=P1312,R1312+J1313,J1313)</f>
        <v>5204.3059452633897</v>
      </c>
      <c r="S1313" s="2" t="str">
        <f>IF(P1314=P1313,"NA",R1313/Q1313)</f>
        <v>NA</v>
      </c>
      <c r="T1313" s="2">
        <f>IF(P1313=P1312,T1312+J1313^2,J1313^2)</f>
        <v>1504714.2371277872</v>
      </c>
      <c r="U1313" s="2" t="str">
        <f>IF(NOT($P1314=$P1313),SQRT(((T1313)/($Q1313))-S1313^2),"NA")</f>
        <v>NA</v>
      </c>
    </row>
    <row r="1314" spans="1:21" x14ac:dyDescent="0.2">
      <c r="A1314" s="2">
        <f>D1314-$D$2</f>
        <v>28.470000028610229</v>
      </c>
      <c r="B1314" s="2">
        <v>4.8931221962000002</v>
      </c>
      <c r="C1314" s="2">
        <f>IF(B1314&gt;B1313,B1314+(C1313-B1313),B1314+(C1313-B1313)+5+A1314-A1313)</f>
        <v>28.423122167589785</v>
      </c>
      <c r="D1314" s="2">
        <v>1577147220.5899999</v>
      </c>
      <c r="E1314" s="2">
        <v>444</v>
      </c>
      <c r="F1314" s="2">
        <v>902</v>
      </c>
      <c r="G1314" s="2">
        <v>633</v>
      </c>
      <c r="H1314" s="2">
        <v>695</v>
      </c>
      <c r="I1314" s="2">
        <v>289</v>
      </c>
      <c r="J1314" s="2">
        <f>$K$2*I1314+(1-$K$2)*J1313</f>
        <v>289.52478139437204</v>
      </c>
      <c r="K1314" s="2"/>
      <c r="L1314" s="2">
        <f>IF(O1314="low", $K$4*J1314+(1-$K$4)*L1313,L1313)</f>
        <v>285.51365949597351</v>
      </c>
      <c r="M1314" s="2">
        <f>IF(O1314="high", $K$4*J1314+(1-$K$4)*M1313,M1313)</f>
        <v>289.50629072121916</v>
      </c>
      <c r="N1314" s="2">
        <f>IF(O1314="high",(1-$K$8)*N1313+$K$8*(M1313-2),IF(O1314="low",(1-$K$8)*N1313+$K$8*(L1313+2),N1313))</f>
        <v>287.38988468602929</v>
      </c>
      <c r="O1314" s="2" t="str">
        <f>IF(J1314&gt;N1313+1,"high",IF(J1314&lt;N1313-1,"low","middle"))</f>
        <v>high</v>
      </c>
      <c r="P1314" s="2">
        <f>IF(O1314="low",250,IF(O1314="high",300,275))</f>
        <v>300</v>
      </c>
      <c r="Q1314" s="2">
        <f>IF(P1314=P1313,Q1313+1,1)</f>
        <v>19</v>
      </c>
      <c r="R1314" s="2">
        <f>IF(P1314=P1313,R1313+J1314,J1314)</f>
        <v>5493.8307266577622</v>
      </c>
      <c r="S1314" s="2" t="str">
        <f>IF(P1315=P1314,"NA",R1314/Q1314)</f>
        <v>NA</v>
      </c>
      <c r="T1314" s="2">
        <f>IF(P1314=P1313,T1313+J1314^2,J1314^2)</f>
        <v>1588538.8361692461</v>
      </c>
      <c r="U1314" s="2" t="str">
        <f>IF(NOT($P1315=$P1314),SQRT(((T1314)/($Q1314))-S1314^2),"NA")</f>
        <v>NA</v>
      </c>
    </row>
    <row r="1315" spans="1:21" x14ac:dyDescent="0.2">
      <c r="A1315" s="2">
        <f>D1315-$D$2</f>
        <v>28.5</v>
      </c>
      <c r="B1315" s="2">
        <v>4.9136030674000004</v>
      </c>
      <c r="C1315" s="2">
        <f>IF(B1315&gt;B1314,B1315+(C1314-B1314),B1315+(C1314-B1314)+5+A1315-A1314)</f>
        <v>28.443603038789785</v>
      </c>
      <c r="D1315" s="2">
        <v>1577147220.6199999</v>
      </c>
      <c r="E1315" s="2">
        <v>444</v>
      </c>
      <c r="F1315" s="2">
        <v>902</v>
      </c>
      <c r="G1315" s="2">
        <v>633</v>
      </c>
      <c r="H1315" s="2">
        <v>697</v>
      </c>
      <c r="I1315" s="2">
        <v>290</v>
      </c>
      <c r="J1315" s="2">
        <f>$K$2*I1315+(1-$K$2)*J1314</f>
        <v>289.61982511549763</v>
      </c>
      <c r="K1315" s="2"/>
      <c r="L1315" s="2">
        <f>IF(O1315="low", $K$4*J1315+(1-$K$4)*L1314,L1314)</f>
        <v>285.51365949597351</v>
      </c>
      <c r="M1315" s="2">
        <f>IF(O1315="high", $K$4*J1315+(1-$K$4)*M1314,M1314)</f>
        <v>289.52899760007483</v>
      </c>
      <c r="N1315" s="2">
        <f>IF(O1315="high",(1-$K$8)*N1314+$K$8*(M1314-2),IF(O1315="low",(1-$K$8)*N1314+$K$8*(L1314+2),N1314))</f>
        <v>287.39570498778875</v>
      </c>
      <c r="O1315" s="2" t="str">
        <f>IF(J1315&gt;N1314+1,"high",IF(J1315&lt;N1314-1,"low","middle"))</f>
        <v>high</v>
      </c>
      <c r="P1315" s="2">
        <f>IF(O1315="low",250,IF(O1315="high",300,275))</f>
        <v>300</v>
      </c>
      <c r="Q1315" s="2">
        <f>IF(P1315=P1314,Q1314+1,1)</f>
        <v>20</v>
      </c>
      <c r="R1315" s="2">
        <f>IF(P1315=P1314,R1314+J1315,J1315)</f>
        <v>5783.4505517732596</v>
      </c>
      <c r="S1315" s="2" t="str">
        <f>IF(P1316=P1315,"NA",R1315/Q1315)</f>
        <v>NA</v>
      </c>
      <c r="T1315" s="2">
        <f>IF(P1315=P1314,T1314+J1315^2,J1315^2)</f>
        <v>1672418.4792691777</v>
      </c>
      <c r="U1315" s="2" t="str">
        <f>IF(NOT($P1316=$P1315),SQRT(((T1315)/($Q1315))-S1315^2),"NA")</f>
        <v>NA</v>
      </c>
    </row>
    <row r="1316" spans="1:21" x14ac:dyDescent="0.2">
      <c r="A1316" s="2">
        <f>D1316-$D$2</f>
        <v>28.520000219345093</v>
      </c>
      <c r="B1316" s="2">
        <v>4.93808913231</v>
      </c>
      <c r="C1316" s="2">
        <f>IF(B1316&gt;B1315,B1316+(C1315-B1315),B1316+(C1315-B1315)+5+A1316-A1315)</f>
        <v>28.468089103699786</v>
      </c>
      <c r="D1316" s="2">
        <v>1577147220.6400001</v>
      </c>
      <c r="E1316" s="2">
        <v>444</v>
      </c>
      <c r="F1316" s="2">
        <v>902</v>
      </c>
      <c r="G1316" s="2">
        <v>634</v>
      </c>
      <c r="H1316" s="2">
        <v>696</v>
      </c>
      <c r="I1316" s="2">
        <v>290</v>
      </c>
      <c r="J1316" s="2">
        <f>$K$2*I1316+(1-$K$2)*J1315</f>
        <v>289.69586009239811</v>
      </c>
      <c r="K1316" s="2"/>
      <c r="L1316" s="2">
        <f>IF(O1316="low", $K$4*J1316+(1-$K$4)*L1315,L1315)</f>
        <v>285.51365949597351</v>
      </c>
      <c r="M1316" s="2">
        <f>IF(O1316="high", $K$4*J1316+(1-$K$4)*M1315,M1315)</f>
        <v>289.56237009853947</v>
      </c>
      <c r="N1316" s="2">
        <f>IF(O1316="high",(1-$K$8)*N1315+$K$8*(M1315-2),IF(O1316="low",(1-$K$8)*N1315+$K$8*(L1315+2),N1315))</f>
        <v>287.40236961840304</v>
      </c>
      <c r="O1316" s="2" t="str">
        <f>IF(J1316&gt;N1315+1,"high",IF(J1316&lt;N1315-1,"low","middle"))</f>
        <v>high</v>
      </c>
      <c r="P1316" s="2">
        <f>IF(O1316="low",250,IF(O1316="high",300,275))</f>
        <v>300</v>
      </c>
      <c r="Q1316" s="2">
        <f>IF(P1316=P1315,Q1315+1,1)</f>
        <v>21</v>
      </c>
      <c r="R1316" s="2">
        <f>IF(P1316=P1315,R1315+J1316,J1316)</f>
        <v>6073.1464118656577</v>
      </c>
      <c r="S1316" s="2" t="str">
        <f>IF(P1317=P1316,"NA",R1316/Q1316)</f>
        <v>NA</v>
      </c>
      <c r="T1316" s="2">
        <f>IF(P1316=P1315,T1315+J1316^2,J1316^2)</f>
        <v>1756342.1706238519</v>
      </c>
      <c r="U1316" s="2" t="str">
        <f>IF(NOT($P1317=$P1316),SQRT(((T1316)/($Q1316))-S1316^2),"NA")</f>
        <v>NA</v>
      </c>
    </row>
    <row r="1317" spans="1:21" x14ac:dyDescent="0.2">
      <c r="A1317" s="2">
        <f>D1317-$D$2</f>
        <v>28.540000200271606</v>
      </c>
      <c r="B1317" s="2">
        <v>4.9587512016300002</v>
      </c>
      <c r="C1317" s="2">
        <f>IF(B1317&gt;B1316,B1317+(C1316-B1316),B1317+(C1316-B1316)+5+A1317-A1316)</f>
        <v>28.488751173019786</v>
      </c>
      <c r="D1317" s="2">
        <v>1577147220.6600001</v>
      </c>
      <c r="E1317" s="2">
        <v>444</v>
      </c>
      <c r="F1317" s="2">
        <v>901</v>
      </c>
      <c r="G1317" s="2">
        <v>633</v>
      </c>
      <c r="H1317" s="2">
        <v>696</v>
      </c>
      <c r="I1317" s="2">
        <v>289</v>
      </c>
      <c r="J1317" s="2">
        <f>$K$2*I1317+(1-$K$2)*J1316</f>
        <v>289.55668807391851</v>
      </c>
      <c r="K1317" s="2"/>
      <c r="L1317" s="2">
        <f>IF(O1317="low", $K$4*J1317+(1-$K$4)*L1316,L1316)</f>
        <v>285.51365949597351</v>
      </c>
      <c r="M1317" s="2">
        <f>IF(O1317="high", $K$4*J1317+(1-$K$4)*M1316,M1316)</f>
        <v>289.56123369361529</v>
      </c>
      <c r="N1317" s="2">
        <f>IF(O1317="high",(1-$K$8)*N1316+$K$8*(M1316-2),IF(O1317="low",(1-$K$8)*N1316+$K$8*(L1316+2),N1316))</f>
        <v>287.41036964240988</v>
      </c>
      <c r="O1317" s="2" t="str">
        <f>IF(J1317&gt;N1316+1,"high",IF(J1317&lt;N1316-1,"low","middle"))</f>
        <v>high</v>
      </c>
      <c r="P1317" s="2">
        <f>IF(O1317="low",250,IF(O1317="high",300,275))</f>
        <v>300</v>
      </c>
      <c r="Q1317" s="2">
        <f>IF(P1317=P1316,Q1316+1,1)</f>
        <v>22</v>
      </c>
      <c r="R1317" s="2">
        <f>IF(P1317=P1316,R1316+J1317,J1317)</f>
        <v>6362.7030999395765</v>
      </c>
      <c r="S1317" s="2" t="str">
        <f>IF(P1318=P1317,"NA",R1317/Q1317)</f>
        <v>NA</v>
      </c>
      <c r="T1317" s="2">
        <f>IF(P1317=P1316,T1316+J1317^2,J1317^2)</f>
        <v>1840185.2462321885</v>
      </c>
      <c r="U1317" s="2" t="str">
        <f>IF(NOT($P1318=$P1317),SQRT(((T1317)/($Q1317))-S1317^2),"NA")</f>
        <v>NA</v>
      </c>
    </row>
    <row r="1318" spans="1:21" x14ac:dyDescent="0.2">
      <c r="A1318" s="2">
        <f>D1318-$D$2</f>
        <v>28.56000018119812</v>
      </c>
      <c r="B1318" s="2">
        <v>4.9832501411400001</v>
      </c>
      <c r="C1318" s="2">
        <f>IF(B1318&gt;B1317,B1318+(C1317-B1317),B1318+(C1317-B1317)+5+A1318-A1317)</f>
        <v>28.513250112529786</v>
      </c>
      <c r="D1318" s="2">
        <v>1577147220.6800001</v>
      </c>
      <c r="E1318" s="2">
        <v>445</v>
      </c>
      <c r="F1318" s="2">
        <v>903</v>
      </c>
      <c r="G1318" s="2">
        <v>634</v>
      </c>
      <c r="H1318" s="2">
        <v>696</v>
      </c>
      <c r="I1318" s="2">
        <v>292</v>
      </c>
      <c r="J1318" s="2">
        <f>$K$2*I1318+(1-$K$2)*J1317</f>
        <v>290.04535045913485</v>
      </c>
      <c r="K1318" s="2"/>
      <c r="L1318" s="2">
        <f>IF(O1318="low", $K$4*J1318+(1-$K$4)*L1317,L1317)</f>
        <v>285.51365949597351</v>
      </c>
      <c r="M1318" s="2">
        <f>IF(O1318="high", $K$4*J1318+(1-$K$4)*M1317,M1317)</f>
        <v>289.65805704671925</v>
      </c>
      <c r="N1318" s="2">
        <f>IF(O1318="high",(1-$K$8)*N1317+$K$8*(M1317-2),IF(O1318="low",(1-$K$8)*N1317+$K$8*(L1317+2),N1317))</f>
        <v>287.41791284497009</v>
      </c>
      <c r="O1318" s="2" t="str">
        <f>IF(J1318&gt;N1317+1,"high",IF(J1318&lt;N1317-1,"low","middle"))</f>
        <v>high</v>
      </c>
      <c r="P1318" s="2">
        <f>IF(O1318="low",250,IF(O1318="high",300,275))</f>
        <v>300</v>
      </c>
      <c r="Q1318" s="2">
        <f>IF(P1318=P1317,Q1317+1,1)</f>
        <v>23</v>
      </c>
      <c r="R1318" s="2">
        <f>IF(P1318=P1317,R1317+J1318,J1318)</f>
        <v>6652.7484503987116</v>
      </c>
      <c r="S1318" s="2" t="str">
        <f>IF(P1319=P1318,"NA",R1318/Q1318)</f>
        <v>NA</v>
      </c>
      <c r="T1318" s="2">
        <f>IF(P1318=P1317,T1317+J1318^2,J1318^2)</f>
        <v>1924311.5515551509</v>
      </c>
      <c r="U1318" s="2" t="str">
        <f>IF(NOT($P1319=$P1318),SQRT(((T1318)/($Q1318))-S1318^2),"NA")</f>
        <v>NA</v>
      </c>
    </row>
    <row r="1319" spans="1:21" x14ac:dyDescent="0.2">
      <c r="A1319" s="2">
        <f>D1319-$D$2</f>
        <v>28.590000152587891</v>
      </c>
      <c r="B1319" s="2">
        <v>5.0077941417699998</v>
      </c>
      <c r="C1319" s="2">
        <f>IF(B1319&gt;B1318,B1319+(C1318-B1318),B1319+(C1318-B1318)+5+A1319-A1318)</f>
        <v>28.537794113159784</v>
      </c>
      <c r="D1319" s="2">
        <v>1577147220.71</v>
      </c>
      <c r="E1319" s="2">
        <v>443</v>
      </c>
      <c r="F1319" s="2">
        <v>902</v>
      </c>
      <c r="G1319" s="2">
        <v>634</v>
      </c>
      <c r="H1319" s="2">
        <v>697</v>
      </c>
      <c r="I1319" s="2">
        <v>291</v>
      </c>
      <c r="J1319" s="2">
        <f>$K$2*I1319+(1-$K$2)*J1318</f>
        <v>290.23628036730787</v>
      </c>
      <c r="K1319" s="2"/>
      <c r="L1319" s="2">
        <f>IF(O1319="low", $K$4*J1319+(1-$K$4)*L1318,L1318)</f>
        <v>285.51365949597351</v>
      </c>
      <c r="M1319" s="2">
        <f>IF(O1319="high", $K$4*J1319+(1-$K$4)*M1318,M1318)</f>
        <v>289.77370171083697</v>
      </c>
      <c r="N1319" s="2">
        <f>IF(O1319="high",(1-$K$8)*N1318+$K$8*(M1318-2),IF(O1319="low",(1-$K$8)*N1318+$K$8*(L1318+2),N1318))</f>
        <v>287.42992005505755</v>
      </c>
      <c r="O1319" s="2" t="str">
        <f>IF(J1319&gt;N1318+1,"high",IF(J1319&lt;N1318-1,"low","middle"))</f>
        <v>high</v>
      </c>
      <c r="P1319" s="2">
        <f>IF(O1319="low",250,IF(O1319="high",300,275))</f>
        <v>300</v>
      </c>
      <c r="Q1319" s="2">
        <f>IF(P1319=P1318,Q1318+1,1)</f>
        <v>24</v>
      </c>
      <c r="R1319" s="2">
        <f>IF(P1319=P1318,R1318+J1319,J1319)</f>
        <v>6942.9847307660193</v>
      </c>
      <c r="S1319" s="2" t="str">
        <f>IF(P1320=P1319,"NA",R1319/Q1319)</f>
        <v>NA</v>
      </c>
      <c r="T1319" s="2">
        <f>IF(P1319=P1318,T1318+J1319^2,J1319^2)</f>
        <v>2008548.6499966015</v>
      </c>
      <c r="U1319" s="2" t="str">
        <f>IF(NOT($P1320=$P1319),SQRT(((T1319)/($Q1319))-S1319^2),"NA")</f>
        <v>NA</v>
      </c>
    </row>
    <row r="1320" spans="1:21" x14ac:dyDescent="0.2">
      <c r="A1320" s="2">
        <f>D1320-$D$2</f>
        <v>29.600000143051147</v>
      </c>
      <c r="B1320" s="2">
        <v>7.4982643127400001E-4</v>
      </c>
      <c r="C1320" s="2">
        <f>IF(B1320&gt;B1319,B1320+(C1319-B1319),B1320+(C1319-B1319)+5+A1320-A1319)</f>
        <v>29.540749788284316</v>
      </c>
      <c r="D1320" s="2">
        <v>1577147221.72</v>
      </c>
      <c r="E1320" s="2">
        <v>445</v>
      </c>
      <c r="F1320" s="2">
        <v>900</v>
      </c>
      <c r="G1320" s="2">
        <v>633</v>
      </c>
      <c r="H1320" s="2">
        <v>697</v>
      </c>
      <c r="I1320" s="2">
        <v>290</v>
      </c>
      <c r="J1320" s="2">
        <f>$K$2*I1320+(1-$K$2)*J1319</f>
        <v>290.18902429384627</v>
      </c>
      <c r="K1320" s="2"/>
      <c r="L1320" s="2">
        <f>IF(O1320="low", $K$4*J1320+(1-$K$4)*L1319,L1319)</f>
        <v>285.51365949597351</v>
      </c>
      <c r="M1320" s="2">
        <f>IF(O1320="high", $K$4*J1320+(1-$K$4)*M1319,M1319)</f>
        <v>289.85676622743887</v>
      </c>
      <c r="N1320" s="2">
        <f>IF(O1320="high",(1-$K$8)*N1319+$K$8*(M1319-2),IF(O1320="low",(1-$K$8)*N1319+$K$8*(L1319+2),N1319))</f>
        <v>287.4471091378465</v>
      </c>
      <c r="O1320" s="2" t="str">
        <f>IF(J1320&gt;N1319+1,"high",IF(J1320&lt;N1319-1,"low","middle"))</f>
        <v>high</v>
      </c>
      <c r="P1320" s="2">
        <f>IF(O1320="low",250,IF(O1320="high",300,275))</f>
        <v>300</v>
      </c>
      <c r="Q1320" s="2">
        <f>IF(P1320=P1319,Q1319+1,1)</f>
        <v>25</v>
      </c>
      <c r="R1320" s="2">
        <f>IF(P1320=P1319,R1319+J1320,J1320)</f>
        <v>7233.1737550598655</v>
      </c>
      <c r="S1320" s="2" t="str">
        <f>IF(P1321=P1320,"NA",R1320/Q1320)</f>
        <v>NA</v>
      </c>
      <c r="T1320" s="2">
        <f>IF(P1320=P1319,T1319+J1320^2,J1320^2)</f>
        <v>2092758.3198172161</v>
      </c>
      <c r="U1320" s="2" t="str">
        <f>IF(NOT($P1321=$P1320),SQRT(((T1320)/($Q1320))-S1320^2),"NA")</f>
        <v>NA</v>
      </c>
    </row>
    <row r="1321" spans="1:21" x14ac:dyDescent="0.2">
      <c r="A1321" s="2">
        <f>D1321-$D$2</f>
        <v>29.600000143051147</v>
      </c>
      <c r="B1321" s="2">
        <v>1.39188766479E-3</v>
      </c>
      <c r="C1321" s="2">
        <f>IF(B1321&gt;B1320,B1321+(C1320-B1320),B1321+(C1320-B1320)+5+A1321-A1320)</f>
        <v>29.541391849517833</v>
      </c>
      <c r="D1321" s="2">
        <v>1577147221.72</v>
      </c>
      <c r="E1321" s="2">
        <v>445</v>
      </c>
      <c r="F1321" s="2">
        <v>902</v>
      </c>
      <c r="G1321" s="2">
        <v>634</v>
      </c>
      <c r="H1321" s="2">
        <v>696</v>
      </c>
      <c r="I1321" s="2">
        <v>290</v>
      </c>
      <c r="J1321" s="2">
        <f>$K$2*I1321+(1-$K$2)*J1320</f>
        <v>290.151219435077</v>
      </c>
      <c r="K1321" s="2"/>
      <c r="L1321" s="2">
        <f>IF(O1321="low", $K$4*J1321+(1-$K$4)*L1320,L1320)</f>
        <v>285.51365949597351</v>
      </c>
      <c r="M1321" s="2">
        <f>IF(O1321="high", $K$4*J1321+(1-$K$4)*M1320,M1320)</f>
        <v>289.91565686896649</v>
      </c>
      <c r="N1321" s="2">
        <f>IF(O1321="high",(1-$K$8)*N1320+$K$8*(M1320-2),IF(O1321="low",(1-$K$8)*N1320+$K$8*(L1320+2),N1320))</f>
        <v>287.46759199232605</v>
      </c>
      <c r="O1321" s="2" t="str">
        <f>IF(J1321&gt;N1320+1,"high",IF(J1321&lt;N1320-1,"low","middle"))</f>
        <v>high</v>
      </c>
      <c r="P1321" s="2">
        <f>IF(O1321="low",250,IF(O1321="high",300,275))</f>
        <v>300</v>
      </c>
      <c r="Q1321" s="2">
        <f>IF(P1321=P1320,Q1320+1,1)</f>
        <v>26</v>
      </c>
      <c r="R1321" s="2">
        <f>IF(P1321=P1320,R1320+J1321,J1321)</f>
        <v>7523.3249744949426</v>
      </c>
      <c r="S1321" s="2" t="str">
        <f>IF(P1322=P1321,"NA",R1321/Q1321)</f>
        <v>NA</v>
      </c>
      <c r="T1321" s="2">
        <f>IF(P1321=P1320,T1320+J1321^2,J1321^2)</f>
        <v>2176946.0499568782</v>
      </c>
      <c r="U1321" s="2" t="str">
        <f>IF(NOT($P1322=$P1321),SQRT(((T1321)/($Q1321))-S1321^2),"NA")</f>
        <v>NA</v>
      </c>
    </row>
    <row r="1322" spans="1:21" x14ac:dyDescent="0.2">
      <c r="A1322" s="2">
        <f>D1322-$D$2</f>
        <v>29.600000143051147</v>
      </c>
      <c r="B1322" s="2">
        <v>1.9679069519E-3</v>
      </c>
      <c r="C1322" s="2">
        <f>IF(B1322&gt;B1321,B1322+(C1321-B1321),B1322+(C1321-B1321)+5+A1322-A1321)</f>
        <v>29.541967868804942</v>
      </c>
      <c r="D1322" s="2">
        <v>1577147221.72</v>
      </c>
      <c r="E1322" s="2">
        <v>444</v>
      </c>
      <c r="F1322" s="2">
        <v>901</v>
      </c>
      <c r="G1322" s="2">
        <v>634</v>
      </c>
      <c r="H1322" s="2">
        <v>695</v>
      </c>
      <c r="I1322" s="2">
        <v>288</v>
      </c>
      <c r="J1322" s="2">
        <f>$K$2*I1322+(1-$K$2)*J1321</f>
        <v>289.72097554806163</v>
      </c>
      <c r="K1322" s="2"/>
      <c r="L1322" s="2">
        <f>IF(O1322="low", $K$4*J1322+(1-$K$4)*L1321,L1321)</f>
        <v>285.51365949597351</v>
      </c>
      <c r="M1322" s="2">
        <f>IF(O1322="high", $K$4*J1322+(1-$K$4)*M1321,M1321)</f>
        <v>289.87672060478553</v>
      </c>
      <c r="N1322" s="2">
        <f>IF(O1322="high",(1-$K$8)*N1321+$K$8*(M1321-2),IF(O1322="low",(1-$K$8)*N1321+$K$8*(L1321+2),N1321))</f>
        <v>287.48999523615805</v>
      </c>
      <c r="O1322" s="2" t="str">
        <f>IF(J1322&gt;N1321+1,"high",IF(J1322&lt;N1321-1,"low","middle"))</f>
        <v>high</v>
      </c>
      <c r="P1322" s="2">
        <f>IF(O1322="low",250,IF(O1322="high",300,275))</f>
        <v>300</v>
      </c>
      <c r="Q1322" s="2">
        <f>IF(P1322=P1321,Q1321+1,1)</f>
        <v>27</v>
      </c>
      <c r="R1322" s="2">
        <f>IF(P1322=P1321,R1321+J1322,J1322)</f>
        <v>7813.0459500430043</v>
      </c>
      <c r="S1322" s="2" t="str">
        <f>IF(P1323=P1322,"NA",R1322/Q1322)</f>
        <v>NA</v>
      </c>
      <c r="T1322" s="2">
        <f>IF(P1322=P1321,T1321+J1322^2,J1322^2)</f>
        <v>2260884.2936293986</v>
      </c>
      <c r="U1322" s="2" t="str">
        <f>IF(NOT($P1323=$P1322),SQRT(((T1322)/($Q1322))-S1322^2),"NA")</f>
        <v>NA</v>
      </c>
    </row>
    <row r="1323" spans="1:21" x14ac:dyDescent="0.2">
      <c r="A1323" s="2">
        <f>D1323-$D$2</f>
        <v>29.600000143051147</v>
      </c>
      <c r="B1323" s="2">
        <v>2.5119781494100002E-3</v>
      </c>
      <c r="C1323" s="2">
        <f>IF(B1323&gt;B1322,B1323+(C1322-B1322),B1323+(C1322-B1322)+5+A1323-A1322)</f>
        <v>29.542511940002452</v>
      </c>
      <c r="D1323" s="2">
        <v>1577147221.72</v>
      </c>
      <c r="E1323" s="2">
        <v>446</v>
      </c>
      <c r="F1323" s="2">
        <v>901</v>
      </c>
      <c r="G1323" s="2">
        <v>634</v>
      </c>
      <c r="H1323" s="2">
        <v>698</v>
      </c>
      <c r="I1323" s="2">
        <v>292</v>
      </c>
      <c r="J1323" s="2">
        <f>$K$2*I1323+(1-$K$2)*J1322</f>
        <v>290.17678043844933</v>
      </c>
      <c r="K1323" s="2"/>
      <c r="L1323" s="2">
        <f>IF(O1323="low", $K$4*J1323+(1-$K$4)*L1322,L1322)</f>
        <v>285.51365949597351</v>
      </c>
      <c r="M1323" s="2">
        <f>IF(O1323="high", $K$4*J1323+(1-$K$4)*M1322,M1322)</f>
        <v>289.93673257151829</v>
      </c>
      <c r="N1323" s="2">
        <f>IF(O1323="high",(1-$K$8)*N1322+$K$8*(M1322-2),IF(O1323="low",(1-$K$8)*N1322+$K$8*(L1322+2),N1322))</f>
        <v>287.50933150458945</v>
      </c>
      <c r="O1323" s="2" t="str">
        <f>IF(J1323&gt;N1322+1,"high",IF(J1323&lt;N1322-1,"low","middle"))</f>
        <v>high</v>
      </c>
      <c r="P1323" s="2">
        <f>IF(O1323="low",250,IF(O1323="high",300,275))</f>
        <v>300</v>
      </c>
      <c r="Q1323" s="2">
        <f>IF(P1323=P1322,Q1322+1,1)</f>
        <v>28</v>
      </c>
      <c r="R1323" s="2">
        <f>IF(P1323=P1322,R1322+J1323,J1323)</f>
        <v>8103.2227304814533</v>
      </c>
      <c r="S1323" s="2" t="str">
        <f>IF(P1324=P1323,"NA",R1323/Q1323)</f>
        <v>NA</v>
      </c>
      <c r="T1323" s="2">
        <f>IF(P1323=P1322,T1322+J1323^2,J1323^2)</f>
        <v>2345086.8575350228</v>
      </c>
      <c r="U1323" s="2" t="str">
        <f>IF(NOT($P1324=$P1323),SQRT(((T1323)/($Q1323))-S1323^2),"NA")</f>
        <v>NA</v>
      </c>
    </row>
    <row r="1324" spans="1:21" x14ac:dyDescent="0.2">
      <c r="A1324" s="2">
        <f>D1324-$D$2</f>
        <v>29.600000143051147</v>
      </c>
      <c r="B1324" s="2">
        <v>3.0519962310800001E-3</v>
      </c>
      <c r="C1324" s="2">
        <f>IF(B1324&gt;B1323,B1324+(C1323-B1323),B1324+(C1323-B1323)+5+A1324-A1323)</f>
        <v>29.543051958084121</v>
      </c>
      <c r="D1324" s="2">
        <v>1577147221.72</v>
      </c>
      <c r="E1324" s="2">
        <v>445</v>
      </c>
      <c r="F1324" s="2">
        <v>902</v>
      </c>
      <c r="G1324" s="2">
        <v>633</v>
      </c>
      <c r="H1324" s="2">
        <v>696</v>
      </c>
      <c r="I1324" s="2">
        <v>290</v>
      </c>
      <c r="J1324" s="2">
        <f>$K$2*I1324+(1-$K$2)*J1323</f>
        <v>290.14142435075951</v>
      </c>
      <c r="K1324" s="2"/>
      <c r="L1324" s="2">
        <f>IF(O1324="low", $K$4*J1324+(1-$K$4)*L1323,L1323)</f>
        <v>285.51365949597351</v>
      </c>
      <c r="M1324" s="2">
        <f>IF(O1324="high", $K$4*J1324+(1-$K$4)*M1323,M1323)</f>
        <v>289.97767092736655</v>
      </c>
      <c r="N1324" s="2">
        <f>IF(O1324="high",(1-$K$8)*N1323+$K$8*(M1323-2),IF(O1324="low",(1-$K$8)*N1323+$K$8*(L1323+2),N1323))</f>
        <v>287.53070155793586</v>
      </c>
      <c r="O1324" s="2" t="str">
        <f>IF(J1324&gt;N1323+1,"high",IF(J1324&lt;N1323-1,"low","middle"))</f>
        <v>high</v>
      </c>
      <c r="P1324" s="2">
        <f>IF(O1324="low",250,IF(O1324="high",300,275))</f>
        <v>300</v>
      </c>
      <c r="Q1324" s="2">
        <f>IF(P1324=P1323,Q1323+1,1)</f>
        <v>29</v>
      </c>
      <c r="R1324" s="2">
        <f>IF(P1324=P1323,R1323+J1324,J1324)</f>
        <v>8393.3641548322121</v>
      </c>
      <c r="S1324" s="2" t="str">
        <f>IF(P1325=P1324,"NA",R1324/Q1324)</f>
        <v>NA</v>
      </c>
      <c r="T1324" s="2">
        <f>IF(P1324=P1323,T1323+J1324^2,J1324^2)</f>
        <v>2429268.9036593102</v>
      </c>
      <c r="U1324" s="2" t="str">
        <f>IF(NOT($P1325=$P1324),SQRT(((T1324)/($Q1324))-S1324^2),"NA")</f>
        <v>NA</v>
      </c>
    </row>
    <row r="1325" spans="1:21" x14ac:dyDescent="0.2">
      <c r="A1325" s="2">
        <f>D1325-$D$2</f>
        <v>29.600000143051147</v>
      </c>
      <c r="B1325" s="2">
        <v>3.5889148712200001E-3</v>
      </c>
      <c r="C1325" s="2">
        <f>IF(B1325&gt;B1324,B1325+(C1324-B1324),B1325+(C1324-B1324)+5+A1325-A1324)</f>
        <v>29.543588876724261</v>
      </c>
      <c r="D1325" s="2">
        <v>1577147221.72</v>
      </c>
      <c r="E1325" s="2">
        <v>443</v>
      </c>
      <c r="F1325" s="2">
        <v>901</v>
      </c>
      <c r="G1325" s="2">
        <v>634</v>
      </c>
      <c r="H1325" s="2">
        <v>694</v>
      </c>
      <c r="I1325" s="2">
        <v>288</v>
      </c>
      <c r="J1325" s="2">
        <f>$K$2*I1325+(1-$K$2)*J1324</f>
        <v>289.71313948060765</v>
      </c>
      <c r="K1325" s="2"/>
      <c r="L1325" s="2">
        <f>IF(O1325="low", $K$4*J1325+(1-$K$4)*L1324,L1324)</f>
        <v>285.51365949597351</v>
      </c>
      <c r="M1325" s="2">
        <f>IF(O1325="high", $K$4*J1325+(1-$K$4)*M1324,M1324)</f>
        <v>289.92476463801478</v>
      </c>
      <c r="N1325" s="2">
        <f>IF(O1325="high",(1-$K$8)*N1324+$K$8*(M1324-2),IF(O1325="low",(1-$K$8)*N1324+$K$8*(L1324+2),N1324))</f>
        <v>287.55305002640739</v>
      </c>
      <c r="O1325" s="2" t="str">
        <f>IF(J1325&gt;N1324+1,"high",IF(J1325&lt;N1324-1,"low","middle"))</f>
        <v>high</v>
      </c>
      <c r="P1325" s="2">
        <f>IF(O1325="low",250,IF(O1325="high",300,275))</f>
        <v>300</v>
      </c>
      <c r="Q1325" s="2">
        <f>IF(P1325=P1324,Q1324+1,1)</f>
        <v>30</v>
      </c>
      <c r="R1325" s="2">
        <f>IF(P1325=P1324,R1324+J1325,J1325)</f>
        <v>8683.0772943128195</v>
      </c>
      <c r="S1325" s="2" t="str">
        <f>IF(P1326=P1325,"NA",R1325/Q1325)</f>
        <v>NA</v>
      </c>
      <c r="T1325" s="2">
        <f>IF(P1325=P1324,T1324+J1325^2,J1325^2)</f>
        <v>2513202.6068470203</v>
      </c>
      <c r="U1325" s="2" t="str">
        <f>IF(NOT($P1326=$P1325),SQRT(((T1325)/($Q1325))-S1325^2),"NA")</f>
        <v>NA</v>
      </c>
    </row>
    <row r="1326" spans="1:21" x14ac:dyDescent="0.2">
      <c r="A1326" s="2">
        <f>D1326-$D$2</f>
        <v>29.600000143051147</v>
      </c>
      <c r="B1326" s="2">
        <v>4.11796569824E-3</v>
      </c>
      <c r="C1326" s="2">
        <f>IF(B1326&gt;B1325,B1326+(C1325-B1325),B1326+(C1325-B1325)+5+A1326-A1325)</f>
        <v>29.54411792755128</v>
      </c>
      <c r="D1326" s="2">
        <v>1577147221.72</v>
      </c>
      <c r="E1326" s="2">
        <v>445</v>
      </c>
      <c r="F1326" s="2">
        <v>901</v>
      </c>
      <c r="G1326" s="2">
        <v>633</v>
      </c>
      <c r="H1326" s="2">
        <v>697</v>
      </c>
      <c r="I1326" s="2">
        <v>290</v>
      </c>
      <c r="J1326" s="2">
        <f>$K$2*I1326+(1-$K$2)*J1325</f>
        <v>289.77051158448614</v>
      </c>
      <c r="K1326" s="2"/>
      <c r="L1326" s="2">
        <f>IF(O1326="low", $K$4*J1326+(1-$K$4)*L1325,L1325)</f>
        <v>285.51365949597351</v>
      </c>
      <c r="M1326" s="2">
        <f>IF(O1326="high", $K$4*J1326+(1-$K$4)*M1325,M1325)</f>
        <v>289.89391402730905</v>
      </c>
      <c r="N1326" s="2">
        <f>IF(O1326="high",(1-$K$8)*N1325+$K$8*(M1325-2),IF(O1326="low",(1-$K$8)*N1325+$K$8*(L1325+2),N1325))</f>
        <v>287.57163575698775</v>
      </c>
      <c r="O1326" s="2" t="str">
        <f>IF(J1326&gt;N1325+1,"high",IF(J1326&lt;N1325-1,"low","middle"))</f>
        <v>high</v>
      </c>
      <c r="P1326" s="2">
        <f>IF(O1326="low",250,IF(O1326="high",300,275))</f>
        <v>300</v>
      </c>
      <c r="Q1326" s="2">
        <f>IF(P1326=P1325,Q1325+1,1)</f>
        <v>31</v>
      </c>
      <c r="R1326" s="2">
        <f>IF(P1326=P1325,R1325+J1326,J1326)</f>
        <v>8972.8478058973051</v>
      </c>
      <c r="S1326" s="2" t="str">
        <f>IF(P1327=P1326,"NA",R1326/Q1326)</f>
        <v>NA</v>
      </c>
      <c r="T1326" s="2">
        <f>IF(P1326=P1325,T1325+J1326^2,J1326^2)</f>
        <v>2597169.5562309553</v>
      </c>
      <c r="U1326" s="2" t="str">
        <f>IF(NOT($P1327=$P1326),SQRT(((T1326)/($Q1326))-S1326^2),"NA")</f>
        <v>NA</v>
      </c>
    </row>
    <row r="1327" spans="1:21" x14ac:dyDescent="0.2">
      <c r="A1327" s="2">
        <f>D1327-$D$2</f>
        <v>29.600000143051147</v>
      </c>
      <c r="B1327" s="2">
        <v>4.5878887176500002E-3</v>
      </c>
      <c r="C1327" s="2">
        <f>IF(B1327&gt;B1326,B1327+(C1326-B1326),B1327+(C1326-B1326)+5+A1327-A1326)</f>
        <v>29.544587850570693</v>
      </c>
      <c r="D1327" s="2">
        <v>1577147221.72</v>
      </c>
      <c r="E1327" s="2">
        <v>446</v>
      </c>
      <c r="F1327" s="2">
        <v>902</v>
      </c>
      <c r="G1327" s="2">
        <v>633</v>
      </c>
      <c r="H1327" s="2">
        <v>698</v>
      </c>
      <c r="I1327" s="2">
        <v>291</v>
      </c>
      <c r="J1327" s="2">
        <f>$K$2*I1327+(1-$K$2)*J1326</f>
        <v>290.01640926758893</v>
      </c>
      <c r="K1327" s="2"/>
      <c r="L1327" s="2">
        <f>IF(O1327="low", $K$4*J1327+(1-$K$4)*L1326,L1326)</f>
        <v>285.51365949597351</v>
      </c>
      <c r="M1327" s="2">
        <f>IF(O1327="high", $K$4*J1327+(1-$K$4)*M1326,M1326)</f>
        <v>289.91841307536504</v>
      </c>
      <c r="N1327" s="2">
        <f>IF(O1327="high",(1-$K$8)*N1326+$K$8*(M1326-2),IF(O1327="low",(1-$K$8)*N1326+$K$8*(L1326+2),N1326))</f>
        <v>287.5877496705038</v>
      </c>
      <c r="O1327" s="2" t="str">
        <f>IF(J1327&gt;N1326+1,"high",IF(J1327&lt;N1326-1,"low","middle"))</f>
        <v>high</v>
      </c>
      <c r="P1327" s="2">
        <f>IF(O1327="low",250,IF(O1327="high",300,275))</f>
        <v>300</v>
      </c>
      <c r="Q1327" s="2">
        <f>IF(P1327=P1326,Q1326+1,1)</f>
        <v>32</v>
      </c>
      <c r="R1327" s="2">
        <f>IF(P1327=P1326,R1326+J1327,J1327)</f>
        <v>9262.8642151648946</v>
      </c>
      <c r="S1327" s="2" t="str">
        <f>IF(P1328=P1327,"NA",R1327/Q1327)</f>
        <v>NA</v>
      </c>
      <c r="T1327" s="2">
        <f>IF(P1327=P1326,T1326+J1327^2,J1327^2)</f>
        <v>2681279.0738754207</v>
      </c>
      <c r="U1327" s="2" t="str">
        <f>IF(NOT($P1328=$P1327),SQRT(((T1327)/($Q1327))-S1327^2),"NA")</f>
        <v>NA</v>
      </c>
    </row>
    <row r="1328" spans="1:21" x14ac:dyDescent="0.2">
      <c r="A1328" s="2">
        <f>D1328-$D$2</f>
        <v>29.600000143051147</v>
      </c>
      <c r="B1328" s="2">
        <v>5.0539970397899996E-3</v>
      </c>
      <c r="C1328" s="2">
        <f>IF(B1328&gt;B1327,B1328+(C1327-B1327),B1328+(C1327-B1327)+5+A1328-A1327)</f>
        <v>29.545053958892833</v>
      </c>
      <c r="D1328" s="2">
        <v>1577147221.72</v>
      </c>
      <c r="E1328" s="2">
        <v>444</v>
      </c>
      <c r="F1328" s="2">
        <v>901</v>
      </c>
      <c r="G1328" s="2">
        <v>634</v>
      </c>
      <c r="H1328" s="2">
        <v>697</v>
      </c>
      <c r="I1328" s="2">
        <v>291</v>
      </c>
      <c r="J1328" s="2">
        <f>$K$2*I1328+(1-$K$2)*J1327</f>
        <v>290.21312741407115</v>
      </c>
      <c r="K1328" s="2"/>
      <c r="L1328" s="2">
        <f>IF(O1328="low", $K$4*J1328+(1-$K$4)*L1327,L1327)</f>
        <v>285.51365949597351</v>
      </c>
      <c r="M1328" s="2">
        <f>IF(O1328="high", $K$4*J1328+(1-$K$4)*M1327,M1327)</f>
        <v>289.97735594310626</v>
      </c>
      <c r="N1328" s="2">
        <f>IF(O1328="high",(1-$K$8)*N1327+$K$8*(M1327-2),IF(O1328="low",(1-$K$8)*N1327+$K$8*(L1327+2),N1327))</f>
        <v>287.60428284074686</v>
      </c>
      <c r="O1328" s="2" t="str">
        <f>IF(J1328&gt;N1327+1,"high",IF(J1328&lt;N1327-1,"low","middle"))</f>
        <v>high</v>
      </c>
      <c r="P1328" s="2">
        <f>IF(O1328="low",250,IF(O1328="high",300,275))</f>
        <v>300</v>
      </c>
      <c r="Q1328" s="2">
        <f>IF(P1328=P1327,Q1327+1,1)</f>
        <v>33</v>
      </c>
      <c r="R1328" s="2">
        <f>IF(P1328=P1327,R1327+J1328,J1328)</f>
        <v>9553.0773425789666</v>
      </c>
      <c r="S1328" s="2" t="str">
        <f>IF(P1329=P1328,"NA",R1328/Q1328)</f>
        <v>NA</v>
      </c>
      <c r="T1328" s="2">
        <f>IF(P1328=P1327,T1327+J1328^2,J1328^2)</f>
        <v>2765502.7331988765</v>
      </c>
      <c r="U1328" s="2" t="str">
        <f>IF(NOT($P1329=$P1328),SQRT(((T1328)/($Q1328))-S1328^2),"NA")</f>
        <v>NA</v>
      </c>
    </row>
    <row r="1329" spans="1:21" x14ac:dyDescent="0.2">
      <c r="A1329" s="2">
        <f>D1329-$D$2</f>
        <v>29.600000143051147</v>
      </c>
      <c r="B1329" s="2">
        <v>5.5370330810500003E-3</v>
      </c>
      <c r="C1329" s="2">
        <f>IF(B1329&gt;B1328,B1329+(C1328-B1328),B1329+(C1328-B1328)+5+A1329-A1328)</f>
        <v>29.545536994934093</v>
      </c>
      <c r="D1329" s="2">
        <v>1577147221.72</v>
      </c>
      <c r="E1329" s="2">
        <v>445</v>
      </c>
      <c r="F1329" s="2">
        <v>902</v>
      </c>
      <c r="G1329" s="2">
        <v>634</v>
      </c>
      <c r="H1329" s="2">
        <v>696</v>
      </c>
      <c r="I1329" s="2">
        <v>291</v>
      </c>
      <c r="J1329" s="2">
        <f>$K$2*I1329+(1-$K$2)*J1328</f>
        <v>290.37050193125691</v>
      </c>
      <c r="K1329" s="2"/>
      <c r="L1329" s="2">
        <f>IF(O1329="low", $K$4*J1329+(1-$K$4)*L1328,L1328)</f>
        <v>285.51365949597351</v>
      </c>
      <c r="M1329" s="2">
        <f>IF(O1329="high", $K$4*J1329+(1-$K$4)*M1328,M1328)</f>
        <v>290.05598514073642</v>
      </c>
      <c r="N1329" s="2">
        <f>IF(O1329="high",(1-$K$8)*N1328+$K$8*(M1328-2),IF(O1329="low",(1-$K$8)*N1328+$K$8*(L1328+2),N1328))</f>
        <v>287.62293649586485</v>
      </c>
      <c r="O1329" s="2" t="str">
        <f>IF(J1329&gt;N1328+1,"high",IF(J1329&lt;N1328-1,"low","middle"))</f>
        <v>high</v>
      </c>
      <c r="P1329" s="2">
        <f>IF(O1329="low",250,IF(O1329="high",300,275))</f>
        <v>300</v>
      </c>
      <c r="Q1329" s="2">
        <f>IF(P1329=P1328,Q1328+1,1)</f>
        <v>34</v>
      </c>
      <c r="R1329" s="2">
        <f>IF(P1329=P1328,R1328+J1329,J1329)</f>
        <v>9843.4478445102231</v>
      </c>
      <c r="S1329" s="2" t="str">
        <f>IF(P1330=P1329,"NA",R1329/Q1329)</f>
        <v>NA</v>
      </c>
      <c r="T1329" s="2">
        <f>IF(P1329=P1328,T1328+J1329^2,J1329^2)</f>
        <v>2849817.7615906866</v>
      </c>
      <c r="U1329" s="2" t="str">
        <f>IF(NOT($P1330=$P1329),SQRT(((T1329)/($Q1329))-S1329^2),"NA")</f>
        <v>NA</v>
      </c>
    </row>
    <row r="1330" spans="1:21" x14ac:dyDescent="0.2">
      <c r="A1330" s="2">
        <f>D1330-$D$2</f>
        <v>29.600000143051147</v>
      </c>
      <c r="B1330" s="2">
        <v>5.9280395507800001E-3</v>
      </c>
      <c r="C1330" s="2">
        <f>IF(B1330&gt;B1329,B1330+(C1329-B1329),B1330+(C1329-B1329)+5+A1330-A1329)</f>
        <v>29.545928001403823</v>
      </c>
      <c r="D1330" s="2">
        <v>1577147221.72</v>
      </c>
      <c r="E1330" s="2">
        <v>445</v>
      </c>
      <c r="F1330" s="2">
        <v>901</v>
      </c>
      <c r="G1330" s="2">
        <v>633</v>
      </c>
      <c r="H1330" s="2">
        <v>697</v>
      </c>
      <c r="I1330" s="2">
        <v>289</v>
      </c>
      <c r="J1330" s="2">
        <f>$K$2*I1330+(1-$K$2)*J1329</f>
        <v>290.09640154500556</v>
      </c>
      <c r="K1330" s="2"/>
      <c r="L1330" s="2">
        <f>IF(O1330="low", $K$4*J1330+(1-$K$4)*L1329,L1329)</f>
        <v>285.51365949597351</v>
      </c>
      <c r="M1330" s="2">
        <f>IF(O1330="high", $K$4*J1330+(1-$K$4)*M1329,M1329)</f>
        <v>290.06406842159026</v>
      </c>
      <c r="N1330" s="2">
        <f>IF(O1330="high",(1-$K$8)*N1329+$K$8*(M1329-2),IF(O1330="low",(1-$K$8)*N1329+$K$8*(L1329+2),N1329))</f>
        <v>287.64458892810842</v>
      </c>
      <c r="O1330" s="2" t="str">
        <f>IF(J1330&gt;N1329+1,"high",IF(J1330&lt;N1329-1,"low","middle"))</f>
        <v>high</v>
      </c>
      <c r="P1330" s="2">
        <f>IF(O1330="low",250,IF(O1330="high",300,275))</f>
        <v>300</v>
      </c>
      <c r="Q1330" s="2">
        <f>IF(P1330=P1329,Q1329+1,1)</f>
        <v>35</v>
      </c>
      <c r="R1330" s="2">
        <f>IF(P1330=P1329,R1329+J1330,J1330)</f>
        <v>10133.544246055229</v>
      </c>
      <c r="S1330" s="2" t="str">
        <f>IF(P1331=P1330,"NA",R1330/Q1330)</f>
        <v>NA</v>
      </c>
      <c r="T1330" s="2">
        <f>IF(P1330=P1329,T1329+J1330^2,J1330^2)</f>
        <v>2933973.6837800476</v>
      </c>
      <c r="U1330" s="2" t="str">
        <f>IF(NOT($P1331=$P1330),SQRT(((T1330)/($Q1330))-S1330^2),"NA")</f>
        <v>NA</v>
      </c>
    </row>
    <row r="1331" spans="1:21" x14ac:dyDescent="0.2">
      <c r="A1331" s="2">
        <f>D1331-$D$2</f>
        <v>29.600000143051147</v>
      </c>
      <c r="B1331" s="2">
        <v>6.0868263244599997E-3</v>
      </c>
      <c r="C1331" s="2">
        <f>IF(B1331&gt;B1330,B1331+(C1330-B1330),B1331+(C1330-B1330)+5+A1331-A1330)</f>
        <v>29.546086788177501</v>
      </c>
      <c r="D1331" s="2">
        <v>1577147221.72</v>
      </c>
      <c r="E1331" s="2">
        <v>446</v>
      </c>
      <c r="F1331" s="2">
        <v>902</v>
      </c>
      <c r="G1331" s="2">
        <v>634</v>
      </c>
      <c r="H1331" s="2">
        <v>698</v>
      </c>
      <c r="I1331" s="2">
        <v>292</v>
      </c>
      <c r="J1331" s="2">
        <f>$K$2*I1331+(1-$K$2)*J1330</f>
        <v>290.47712123600445</v>
      </c>
      <c r="K1331" s="2"/>
      <c r="L1331" s="2">
        <f>IF(O1331="low", $K$4*J1331+(1-$K$4)*L1330,L1330)</f>
        <v>285.51365949597351</v>
      </c>
      <c r="M1331" s="2">
        <f>IF(O1331="high", $K$4*J1331+(1-$K$4)*M1330,M1330)</f>
        <v>290.14667898447311</v>
      </c>
      <c r="N1331" s="2">
        <f>IF(O1331="high",(1-$K$8)*N1330+$K$8*(M1330-2),IF(O1331="low",(1-$K$8)*N1330+$K$8*(L1330+2),N1330))</f>
        <v>287.66556290278248</v>
      </c>
      <c r="O1331" s="2" t="str">
        <f>IF(J1331&gt;N1330+1,"high",IF(J1331&lt;N1330-1,"low","middle"))</f>
        <v>high</v>
      </c>
      <c r="P1331" s="2">
        <f>IF(O1331="low",250,IF(O1331="high",300,275))</f>
        <v>300</v>
      </c>
      <c r="Q1331" s="2">
        <f>IF(P1331=P1330,Q1330+1,1)</f>
        <v>36</v>
      </c>
      <c r="R1331" s="2">
        <f>IF(P1331=P1330,R1330+J1331,J1331)</f>
        <v>10424.021367291234</v>
      </c>
      <c r="S1331" s="2" t="str">
        <f>IF(P1332=P1331,"NA",R1331/Q1331)</f>
        <v>NA</v>
      </c>
      <c r="T1331" s="2">
        <f>IF(P1331=P1330,T1330+J1331^2,J1331^2)</f>
        <v>3018350.6417416041</v>
      </c>
      <c r="U1331" s="2" t="str">
        <f>IF(NOT($P1332=$P1331),SQRT(((T1331)/($Q1331))-S1331^2),"NA")</f>
        <v>NA</v>
      </c>
    </row>
    <row r="1332" spans="1:21" x14ac:dyDescent="0.2">
      <c r="A1332" s="2">
        <f>D1332-$D$2</f>
        <v>29.600000143051147</v>
      </c>
      <c r="B1332" s="2">
        <v>6.2448978424100004E-3</v>
      </c>
      <c r="C1332" s="2">
        <f>IF(B1332&gt;B1331,B1332+(C1331-B1331),B1332+(C1331-B1331)+5+A1332-A1331)</f>
        <v>29.546244859695452</v>
      </c>
      <c r="D1332" s="2">
        <v>1577147221.72</v>
      </c>
      <c r="E1332" s="2">
        <v>445</v>
      </c>
      <c r="F1332" s="2">
        <v>901</v>
      </c>
      <c r="G1332" s="2">
        <v>635</v>
      </c>
      <c r="H1332" s="2">
        <v>697</v>
      </c>
      <c r="I1332" s="2">
        <v>289</v>
      </c>
      <c r="J1332" s="2">
        <f>$K$2*I1332+(1-$K$2)*J1331</f>
        <v>290.18169698880359</v>
      </c>
      <c r="K1332" s="2"/>
      <c r="L1332" s="2">
        <f>IF(O1332="low", $K$4*J1332+(1-$K$4)*L1331,L1331)</f>
        <v>285.51365949597351</v>
      </c>
      <c r="M1332" s="2">
        <f>IF(O1332="high", $K$4*J1332+(1-$K$4)*M1331,M1331)</f>
        <v>290.15368258533925</v>
      </c>
      <c r="N1332" s="2">
        <f>IF(O1332="high",(1-$K$8)*N1331+$K$8*(M1331-2),IF(O1332="low",(1-$K$8)*N1331+$K$8*(L1331+2),N1331))</f>
        <v>287.68961870686701</v>
      </c>
      <c r="O1332" s="2" t="str">
        <f>IF(J1332&gt;N1331+1,"high",IF(J1332&lt;N1331-1,"low","middle"))</f>
        <v>high</v>
      </c>
      <c r="P1332" s="2">
        <f>IF(O1332="low",250,IF(O1332="high",300,275))</f>
        <v>300</v>
      </c>
      <c r="Q1332" s="2">
        <f>IF(P1332=P1331,Q1331+1,1)</f>
        <v>37</v>
      </c>
      <c r="R1332" s="2">
        <f>IF(P1332=P1331,R1331+J1332,J1332)</f>
        <v>10714.203064280038</v>
      </c>
      <c r="S1332" s="2" t="str">
        <f>IF(P1333=P1332,"NA",R1332/Q1332)</f>
        <v>NA</v>
      </c>
      <c r="T1332" s="2">
        <f>IF(P1332=P1331,T1331+J1332^2,J1332^2)</f>
        <v>3102556.0590089057</v>
      </c>
      <c r="U1332" s="2" t="str">
        <f>IF(NOT($P1333=$P1332),SQRT(((T1332)/($Q1332))-S1332^2),"NA")</f>
        <v>NA</v>
      </c>
    </row>
    <row r="1333" spans="1:21" x14ac:dyDescent="0.2">
      <c r="A1333" s="2">
        <f>D1333-$D$2</f>
        <v>29.600000143051147</v>
      </c>
      <c r="B1333" s="2">
        <v>6.4020156860399996E-3</v>
      </c>
      <c r="C1333" s="2">
        <f>IF(B1333&gt;B1332,B1333+(C1332-B1332),B1333+(C1332-B1332)+5+A1333-A1332)</f>
        <v>29.54640197753908</v>
      </c>
      <c r="D1333" s="2">
        <v>1577147221.72</v>
      </c>
      <c r="E1333" s="2">
        <v>444</v>
      </c>
      <c r="F1333" s="2">
        <v>900</v>
      </c>
      <c r="G1333" s="2">
        <v>633</v>
      </c>
      <c r="H1333" s="2">
        <v>696</v>
      </c>
      <c r="I1333" s="2">
        <v>288</v>
      </c>
      <c r="J1333" s="2">
        <f>$K$2*I1333+(1-$K$2)*J1332</f>
        <v>289.74535759104288</v>
      </c>
      <c r="K1333" s="2"/>
      <c r="L1333" s="2">
        <f>IF(O1333="low", $K$4*J1333+(1-$K$4)*L1332,L1332)</f>
        <v>285.51365949597351</v>
      </c>
      <c r="M1333" s="2">
        <f>IF(O1333="high", $K$4*J1333+(1-$K$4)*M1332,M1332)</f>
        <v>290.07201758648</v>
      </c>
      <c r="N1333" s="2">
        <f>IF(O1333="high",(1-$K$8)*N1332+$K$8*(M1332-2),IF(O1333="low",(1-$K$8)*N1332+$K$8*(L1332+2),N1332))</f>
        <v>287.71282190079057</v>
      </c>
      <c r="O1333" s="2" t="str">
        <f>IF(J1333&gt;N1332+1,"high",IF(J1333&lt;N1332-1,"low","middle"))</f>
        <v>high</v>
      </c>
      <c r="P1333" s="2">
        <f>IF(O1333="low",250,IF(O1333="high",300,275))</f>
        <v>300</v>
      </c>
      <c r="Q1333" s="2">
        <f>IF(P1333=P1332,Q1332+1,1)</f>
        <v>38</v>
      </c>
      <c r="R1333" s="2">
        <f>IF(P1333=P1332,R1332+J1333,J1333)</f>
        <v>11003.94842187108</v>
      </c>
      <c r="S1333" s="2" t="str">
        <f>IF(P1334=P1333,"NA",R1333/Q1333)</f>
        <v>NA</v>
      </c>
      <c r="T1333" s="2">
        <f>IF(P1333=P1332,T1332+J1333^2,J1333^2)</f>
        <v>3186508.431254467</v>
      </c>
      <c r="U1333" s="2" t="str">
        <f>IF(NOT($P1334=$P1333),SQRT(((T1333)/($Q1333))-S1333^2),"NA")</f>
        <v>NA</v>
      </c>
    </row>
    <row r="1334" spans="1:21" x14ac:dyDescent="0.2">
      <c r="A1334" s="2">
        <f>D1334-$D$2</f>
        <v>29.600000143051147</v>
      </c>
      <c r="B1334" s="2">
        <v>6.5598487854000003E-3</v>
      </c>
      <c r="C1334" s="2">
        <f>IF(B1334&gt;B1333,B1334+(C1333-B1333),B1334+(C1333-B1333)+5+A1334-A1333)</f>
        <v>29.546559810638442</v>
      </c>
      <c r="D1334" s="2">
        <v>1577147221.72</v>
      </c>
      <c r="E1334" s="2">
        <v>446</v>
      </c>
      <c r="F1334" s="2">
        <v>901</v>
      </c>
      <c r="G1334" s="2">
        <v>634</v>
      </c>
      <c r="H1334" s="2">
        <v>697</v>
      </c>
      <c r="I1334" s="2">
        <v>292</v>
      </c>
      <c r="J1334" s="2">
        <f>$K$2*I1334+(1-$K$2)*J1333</f>
        <v>290.19628607283431</v>
      </c>
      <c r="K1334" s="2"/>
      <c r="L1334" s="2">
        <f>IF(O1334="low", $K$4*J1334+(1-$K$4)*L1333,L1333)</f>
        <v>285.51365949597351</v>
      </c>
      <c r="M1334" s="2">
        <f>IF(O1334="high", $K$4*J1334+(1-$K$4)*M1333,M1333)</f>
        <v>290.09687128375089</v>
      </c>
      <c r="N1334" s="2">
        <f>IF(O1334="high",(1-$K$8)*N1333+$K$8*(M1333-2),IF(O1334="low",(1-$K$8)*N1333+$K$8*(L1333+2),N1333))</f>
        <v>287.73078168507504</v>
      </c>
      <c r="O1334" s="2" t="str">
        <f>IF(J1334&gt;N1333+1,"high",IF(J1334&lt;N1333-1,"low","middle"))</f>
        <v>high</v>
      </c>
      <c r="P1334" s="2">
        <f>IF(O1334="low",250,IF(O1334="high",300,275))</f>
        <v>300</v>
      </c>
      <c r="Q1334" s="2">
        <f>IF(P1334=P1333,Q1333+1,1)</f>
        <v>39</v>
      </c>
      <c r="R1334" s="2">
        <f>IF(P1334=P1333,R1333+J1334,J1334)</f>
        <v>11294.144707943915</v>
      </c>
      <c r="S1334" s="2" t="str">
        <f>IF(P1335=P1334,"NA",R1334/Q1334)</f>
        <v>NA</v>
      </c>
      <c r="T1334" s="2">
        <f>IF(P1334=P1333,T1333+J1334^2,J1334^2)</f>
        <v>3270722.3157049334</v>
      </c>
      <c r="U1334" s="2" t="str">
        <f>IF(NOT($P1335=$P1334),SQRT(((T1334)/($Q1334))-S1334^2),"NA")</f>
        <v>NA</v>
      </c>
    </row>
    <row r="1335" spans="1:21" x14ac:dyDescent="0.2">
      <c r="A1335" s="2">
        <f>D1335-$D$2</f>
        <v>29.600000143051147</v>
      </c>
      <c r="B1335" s="2">
        <v>6.71887397766E-3</v>
      </c>
      <c r="C1335" s="2">
        <f>IF(B1335&gt;B1334,B1335+(C1334-B1334),B1335+(C1334-B1334)+5+A1335-A1334)</f>
        <v>29.546718835830703</v>
      </c>
      <c r="D1335" s="2">
        <v>1577147221.72</v>
      </c>
      <c r="E1335" s="2">
        <v>444</v>
      </c>
      <c r="F1335" s="2">
        <v>902</v>
      </c>
      <c r="G1335" s="2">
        <v>633</v>
      </c>
      <c r="H1335" s="2">
        <v>697</v>
      </c>
      <c r="I1335" s="2">
        <v>290</v>
      </c>
      <c r="J1335" s="2">
        <f>$K$2*I1335+(1-$K$2)*J1334</f>
        <v>290.15702885826749</v>
      </c>
      <c r="K1335" s="2"/>
      <c r="L1335" s="2">
        <f>IF(O1335="low", $K$4*J1335+(1-$K$4)*L1334,L1334)</f>
        <v>285.51365949597351</v>
      </c>
      <c r="M1335" s="2">
        <f>IF(O1335="high", $K$4*J1335+(1-$K$4)*M1334,M1334)</f>
        <v>290.10890279865424</v>
      </c>
      <c r="N1335" s="2">
        <f>IF(O1335="high",(1-$K$8)*N1334+$K$8*(M1334-2),IF(O1335="low",(1-$K$8)*N1334+$K$8*(L1334+2),N1334))</f>
        <v>287.74908616500886</v>
      </c>
      <c r="O1335" s="2" t="str">
        <f>IF(J1335&gt;N1334+1,"high",IF(J1335&lt;N1334-1,"low","middle"))</f>
        <v>high</v>
      </c>
      <c r="P1335" s="2">
        <f>IF(O1335="low",250,IF(O1335="high",300,275))</f>
        <v>300</v>
      </c>
      <c r="Q1335" s="2">
        <f>IF(P1335=P1334,Q1334+1,1)</f>
        <v>40</v>
      </c>
      <c r="R1335" s="2">
        <f>IF(P1335=P1334,R1334+J1335,J1335)</f>
        <v>11584.301736802183</v>
      </c>
      <c r="S1335" s="2" t="str">
        <f>IF(P1336=P1335,"NA",R1335/Q1335)</f>
        <v>NA</v>
      </c>
      <c r="T1335" s="2">
        <f>IF(P1335=P1334,T1334+J1335^2,J1335^2)</f>
        <v>3354913.4171007909</v>
      </c>
      <c r="U1335" s="2" t="str">
        <f>IF(NOT($P1336=$P1335),SQRT(((T1335)/($Q1335))-S1335^2),"NA")</f>
        <v>NA</v>
      </c>
    </row>
    <row r="1336" spans="1:21" x14ac:dyDescent="0.2">
      <c r="A1336" s="2">
        <f>D1336-$D$2</f>
        <v>29.600000143051147</v>
      </c>
      <c r="B1336" s="2">
        <v>6.8769454956099998E-3</v>
      </c>
      <c r="C1336" s="2">
        <f>IF(B1336&gt;B1335,B1336+(C1335-B1335),B1336+(C1335-B1335)+5+A1336-A1335)</f>
        <v>29.546876907348651</v>
      </c>
      <c r="D1336" s="2">
        <v>1577147221.72</v>
      </c>
      <c r="E1336" s="2">
        <v>444</v>
      </c>
      <c r="F1336" s="2">
        <v>902</v>
      </c>
      <c r="G1336" s="2">
        <v>634</v>
      </c>
      <c r="H1336" s="2">
        <v>698</v>
      </c>
      <c r="I1336" s="2">
        <v>290</v>
      </c>
      <c r="J1336" s="2">
        <f>$K$2*I1336+(1-$K$2)*J1335</f>
        <v>290.12562308661404</v>
      </c>
      <c r="K1336" s="2"/>
      <c r="L1336" s="2">
        <f>IF(O1336="low", $K$4*J1336+(1-$K$4)*L1335,L1335)</f>
        <v>285.51365949597351</v>
      </c>
      <c r="M1336" s="2">
        <f>IF(O1336="high", $K$4*J1336+(1-$K$4)*M1335,M1335)</f>
        <v>290.1122468562462</v>
      </c>
      <c r="N1336" s="2">
        <f>IF(O1336="high",(1-$K$8)*N1335+$K$8*(M1335-2),IF(O1336="low",(1-$K$8)*N1335+$K$8*(L1335+2),N1335))</f>
        <v>287.76707699669112</v>
      </c>
      <c r="O1336" s="2" t="str">
        <f>IF(J1336&gt;N1335+1,"high",IF(J1336&lt;N1335-1,"low","middle"))</f>
        <v>high</v>
      </c>
      <c r="P1336" s="2">
        <f>IF(O1336="low",250,IF(O1336="high",300,275))</f>
        <v>300</v>
      </c>
      <c r="Q1336" s="2">
        <f>IF(P1336=P1335,Q1335+1,1)</f>
        <v>41</v>
      </c>
      <c r="R1336" s="2">
        <f>IF(P1336=P1335,R1335+J1336,J1336)</f>
        <v>11874.427359888798</v>
      </c>
      <c r="S1336" s="2" t="str">
        <f>IF(P1337=P1336,"NA",R1336/Q1336)</f>
        <v>NA</v>
      </c>
      <c r="T1336" s="2">
        <f>IF(P1336=P1335,T1335+J1336^2,J1336^2)</f>
        <v>3439086.2942721867</v>
      </c>
      <c r="U1336" s="2" t="str">
        <f>IF(NOT($P1337=$P1336),SQRT(((T1336)/($Q1336))-S1336^2),"NA")</f>
        <v>NA</v>
      </c>
    </row>
    <row r="1337" spans="1:21" x14ac:dyDescent="0.2">
      <c r="A1337" s="2">
        <f>D1337-$D$2</f>
        <v>29.600000143051147</v>
      </c>
      <c r="B1337" s="2">
        <v>7.0350170135499998E-3</v>
      </c>
      <c r="C1337" s="2">
        <f>IF(B1337&gt;B1336,B1337+(C1336-B1336),B1337+(C1336-B1336)+5+A1337-A1336)</f>
        <v>29.547034978866591</v>
      </c>
      <c r="D1337" s="2">
        <v>1577147221.72</v>
      </c>
      <c r="E1337" s="2">
        <v>446</v>
      </c>
      <c r="F1337" s="2">
        <v>901</v>
      </c>
      <c r="G1337" s="2">
        <v>634</v>
      </c>
      <c r="H1337" s="2">
        <v>697</v>
      </c>
      <c r="I1337" s="2">
        <v>290</v>
      </c>
      <c r="J1337" s="2">
        <f>$K$2*I1337+(1-$K$2)*J1336</f>
        <v>290.10049846929121</v>
      </c>
      <c r="K1337" s="2"/>
      <c r="L1337" s="2">
        <f>IF(O1337="low", $K$4*J1337+(1-$K$4)*L1336,L1336)</f>
        <v>285.51365949597351</v>
      </c>
      <c r="M1337" s="2">
        <f>IF(O1337="high", $K$4*J1337+(1-$K$4)*M1336,M1336)</f>
        <v>290.10989717885525</v>
      </c>
      <c r="N1337" s="2">
        <f>IF(O1337="high",(1-$K$8)*N1336+$K$8*(M1336-2),IF(O1337="low",(1-$K$8)*N1336+$K$8*(L1336+2),N1336))</f>
        <v>287.78433548966888</v>
      </c>
      <c r="O1337" s="2" t="str">
        <f>IF(J1337&gt;N1336+1,"high",IF(J1337&lt;N1336-1,"low","middle"))</f>
        <v>high</v>
      </c>
      <c r="P1337" s="2">
        <f>IF(O1337="low",250,IF(O1337="high",300,275))</f>
        <v>300</v>
      </c>
      <c r="Q1337" s="2">
        <f>IF(P1337=P1336,Q1336+1,1)</f>
        <v>42</v>
      </c>
      <c r="R1337" s="2">
        <f>IF(P1337=P1336,R1336+J1337,J1337)</f>
        <v>12164.527858358089</v>
      </c>
      <c r="S1337" s="2" t="str">
        <f>IF(P1338=P1337,"NA",R1337/Q1337)</f>
        <v>NA</v>
      </c>
      <c r="T1337" s="2">
        <f>IF(P1337=P1336,T1336+J1337^2,J1337^2)</f>
        <v>3523244.5934843179</v>
      </c>
      <c r="U1337" s="2" t="str">
        <f>IF(NOT($P1338=$P1337),SQRT(((T1337)/($Q1337))-S1337^2),"NA")</f>
        <v>NA</v>
      </c>
    </row>
    <row r="1338" spans="1:21" x14ac:dyDescent="0.2">
      <c r="A1338" s="2">
        <f>D1338-$D$2</f>
        <v>29.600000143051147</v>
      </c>
      <c r="B1338" s="2">
        <v>7.1940422058099996E-3</v>
      </c>
      <c r="C1338" s="2">
        <f>IF(B1338&gt;B1337,B1338+(C1337-B1337),B1338+(C1337-B1337)+5+A1338-A1337)</f>
        <v>29.547194004058852</v>
      </c>
      <c r="D1338" s="2">
        <v>1577147221.72</v>
      </c>
      <c r="E1338" s="2">
        <v>445</v>
      </c>
      <c r="F1338" s="2">
        <v>902</v>
      </c>
      <c r="G1338" s="2">
        <v>633</v>
      </c>
      <c r="H1338" s="2">
        <v>696</v>
      </c>
      <c r="I1338" s="2">
        <v>289</v>
      </c>
      <c r="J1338" s="2">
        <f>$K$2*I1338+(1-$K$2)*J1337</f>
        <v>289.88039877543298</v>
      </c>
      <c r="K1338" s="2"/>
      <c r="L1338" s="2">
        <f>IF(O1338="low", $K$4*J1338+(1-$K$4)*L1337,L1337)</f>
        <v>285.51365949597351</v>
      </c>
      <c r="M1338" s="2">
        <f>IF(O1338="high", $K$4*J1338+(1-$K$4)*M1337,M1337)</f>
        <v>290.06399749817081</v>
      </c>
      <c r="N1338" s="2">
        <f>IF(O1338="high",(1-$K$8)*N1337+$K$8*(M1337-2),IF(O1338="low",(1-$K$8)*N1337+$K$8*(L1337+2),N1337))</f>
        <v>287.80061357412819</v>
      </c>
      <c r="O1338" s="2" t="str">
        <f>IF(J1338&gt;N1337+1,"high",IF(J1338&lt;N1337-1,"low","middle"))</f>
        <v>high</v>
      </c>
      <c r="P1338" s="2">
        <f>IF(O1338="low",250,IF(O1338="high",300,275))</f>
        <v>300</v>
      </c>
      <c r="Q1338" s="2">
        <f>IF(P1338=P1337,Q1337+1,1)</f>
        <v>43</v>
      </c>
      <c r="R1338" s="2">
        <f>IF(P1338=P1337,R1337+J1338,J1338)</f>
        <v>12454.408257133522</v>
      </c>
      <c r="S1338" s="2" t="str">
        <f>IF(P1339=P1338,"NA",R1338/Q1338)</f>
        <v>NA</v>
      </c>
      <c r="T1338" s="2">
        <f>IF(P1338=P1337,T1337+J1338^2,J1338^2)</f>
        <v>3607275.2390785217</v>
      </c>
      <c r="U1338" s="2" t="str">
        <f>IF(NOT($P1339=$P1338),SQRT(((T1338)/($Q1338))-S1338^2),"NA")</f>
        <v>NA</v>
      </c>
    </row>
    <row r="1339" spans="1:21" x14ac:dyDescent="0.2">
      <c r="A1339" s="2">
        <f>D1339-$D$2</f>
        <v>29.600000143051147</v>
      </c>
      <c r="B1339" s="2">
        <v>7.3518753051800001E-3</v>
      </c>
      <c r="C1339" s="2">
        <f>IF(B1339&gt;B1338,B1339+(C1338-B1338),B1339+(C1338-B1338)+5+A1339-A1338)</f>
        <v>29.547351837158221</v>
      </c>
      <c r="D1339" s="2">
        <v>1577147221.72</v>
      </c>
      <c r="E1339" s="2">
        <v>445</v>
      </c>
      <c r="F1339" s="2">
        <v>900</v>
      </c>
      <c r="G1339" s="2">
        <v>635</v>
      </c>
      <c r="H1339" s="2">
        <v>697</v>
      </c>
      <c r="I1339" s="2">
        <v>292</v>
      </c>
      <c r="J1339" s="2">
        <f>$K$2*I1339+(1-$K$2)*J1338</f>
        <v>290.30431902034638</v>
      </c>
      <c r="K1339" s="2"/>
      <c r="L1339" s="2">
        <f>IF(O1339="low", $K$4*J1339+(1-$K$4)*L1338,L1338)</f>
        <v>285.51365949597351</v>
      </c>
      <c r="M1339" s="2">
        <f>IF(O1339="high", $K$4*J1339+(1-$K$4)*M1338,M1338)</f>
        <v>290.11206180260592</v>
      </c>
      <c r="N1339" s="2">
        <f>IF(O1339="high",(1-$K$8)*N1338+$K$8*(M1338-2),IF(O1339="low",(1-$K$8)*N1338+$K$8*(L1338+2),N1338))</f>
        <v>287.81378277033031</v>
      </c>
      <c r="O1339" s="2" t="str">
        <f>IF(J1339&gt;N1338+1,"high",IF(J1339&lt;N1338-1,"low","middle"))</f>
        <v>high</v>
      </c>
      <c r="P1339" s="2">
        <f>IF(O1339="low",250,IF(O1339="high",300,275))</f>
        <v>300</v>
      </c>
      <c r="Q1339" s="2">
        <f>IF(P1339=P1338,Q1338+1,1)</f>
        <v>44</v>
      </c>
      <c r="R1339" s="2">
        <f>IF(P1339=P1338,R1338+J1339,J1339)</f>
        <v>12744.712576153868</v>
      </c>
      <c r="S1339" s="2" t="str">
        <f>IF(P1340=P1339,"NA",R1339/Q1339)</f>
        <v>NA</v>
      </c>
      <c r="T1339" s="2">
        <f>IF(P1339=P1338,T1338+J1339^2,J1339^2)</f>
        <v>3691551.8367203888</v>
      </c>
      <c r="U1339" s="2" t="str">
        <f>IF(NOT($P1340=$P1339),SQRT(((T1339)/($Q1339))-S1339^2),"NA")</f>
        <v>NA</v>
      </c>
    </row>
    <row r="1340" spans="1:21" x14ac:dyDescent="0.2">
      <c r="A1340" s="2">
        <f>D1340-$D$2</f>
        <v>29.600000143051147</v>
      </c>
      <c r="B1340" s="2">
        <v>7.5109004974399998E-3</v>
      </c>
      <c r="C1340" s="2">
        <f>IF(B1340&gt;B1339,B1340+(C1339-B1339),B1340+(C1339-B1339)+5+A1340-A1339)</f>
        <v>29.547510862350482</v>
      </c>
      <c r="D1340" s="2">
        <v>1577147221.72</v>
      </c>
      <c r="E1340" s="2">
        <v>445</v>
      </c>
      <c r="F1340" s="2">
        <v>902</v>
      </c>
      <c r="G1340" s="2">
        <v>634</v>
      </c>
      <c r="H1340" s="2">
        <v>698</v>
      </c>
      <c r="I1340" s="2">
        <v>290</v>
      </c>
      <c r="J1340" s="2">
        <f>$K$2*I1340+(1-$K$2)*J1339</f>
        <v>290.24345521627708</v>
      </c>
      <c r="K1340" s="2"/>
      <c r="L1340" s="2">
        <f>IF(O1340="low", $K$4*J1340+(1-$K$4)*L1339,L1339)</f>
        <v>285.51365949597351</v>
      </c>
      <c r="M1340" s="2">
        <f>IF(O1340="high", $K$4*J1340+(1-$K$4)*M1339,M1339)</f>
        <v>290.13834048534017</v>
      </c>
      <c r="N1340" s="2">
        <f>IF(O1340="high",(1-$K$8)*N1339+$K$8*(M1339-2),IF(O1340="low",(1-$K$8)*N1339+$K$8*(L1339+2),N1339))</f>
        <v>287.82869672194408</v>
      </c>
      <c r="O1340" s="2" t="str">
        <f>IF(J1340&gt;N1339+1,"high",IF(J1340&lt;N1339-1,"low","middle"))</f>
        <v>high</v>
      </c>
      <c r="P1340" s="2">
        <f>IF(O1340="low",250,IF(O1340="high",300,275))</f>
        <v>300</v>
      </c>
      <c r="Q1340" s="2">
        <f>IF(P1340=P1339,Q1339+1,1)</f>
        <v>45</v>
      </c>
      <c r="R1340" s="2">
        <f>IF(P1340=P1339,R1339+J1340,J1340)</f>
        <v>13034.956031370146</v>
      </c>
      <c r="S1340" s="2" t="str">
        <f>IF(P1341=P1340,"NA",R1340/Q1340)</f>
        <v>NA</v>
      </c>
      <c r="T1340" s="2">
        <f>IF(P1340=P1339,T1339+J1340^2,J1340^2)</f>
        <v>3775793.1000162717</v>
      </c>
      <c r="U1340" s="2" t="str">
        <f>IF(NOT($P1341=$P1340),SQRT(((T1340)/($Q1340))-S1340^2),"NA")</f>
        <v>NA</v>
      </c>
    </row>
    <row r="1341" spans="1:21" x14ac:dyDescent="0.2">
      <c r="A1341" s="2">
        <f>D1341-$D$2</f>
        <v>29.600000143051147</v>
      </c>
      <c r="B1341" s="2">
        <v>7.6689720153799998E-3</v>
      </c>
      <c r="C1341" s="2">
        <f>IF(B1341&gt;B1340,B1341+(C1340-B1340),B1341+(C1340-B1340)+5+A1341-A1340)</f>
        <v>29.547668933868422</v>
      </c>
      <c r="D1341" s="2">
        <v>1577147221.72</v>
      </c>
      <c r="E1341" s="2">
        <v>443</v>
      </c>
      <c r="F1341" s="2">
        <v>901</v>
      </c>
      <c r="G1341" s="2">
        <v>633</v>
      </c>
      <c r="H1341" s="2">
        <v>696</v>
      </c>
      <c r="I1341" s="2">
        <v>289</v>
      </c>
      <c r="J1341" s="2">
        <f>$K$2*I1341+(1-$K$2)*J1340</f>
        <v>289.99476417302168</v>
      </c>
      <c r="K1341" s="2"/>
      <c r="L1341" s="2">
        <f>IF(O1341="low", $K$4*J1341+(1-$K$4)*L1340,L1340)</f>
        <v>285.51365949597351</v>
      </c>
      <c r="M1341" s="2">
        <f>IF(O1341="high", $K$4*J1341+(1-$K$4)*M1340,M1340)</f>
        <v>290.1096252228765</v>
      </c>
      <c r="N1341" s="2">
        <f>IF(O1341="high",(1-$K$8)*N1340+$K$8*(M1340-2),IF(O1341="low",(1-$K$8)*N1340+$K$8*(L1340+2),N1340))</f>
        <v>287.84417891011384</v>
      </c>
      <c r="O1341" s="2" t="str">
        <f>IF(J1341&gt;N1340+1,"high",IF(J1341&lt;N1340-1,"low","middle"))</f>
        <v>high</v>
      </c>
      <c r="P1341" s="2">
        <f>IF(O1341="low",250,IF(O1341="high",300,275))</f>
        <v>300</v>
      </c>
      <c r="Q1341" s="2">
        <f>IF(P1341=P1340,Q1340+1,1)</f>
        <v>46</v>
      </c>
      <c r="R1341" s="2">
        <f>IF(P1341=P1340,R1340+J1341,J1341)</f>
        <v>13324.950795543167</v>
      </c>
      <c r="S1341" s="2" t="str">
        <f>IF(P1342=P1341,"NA",R1341/Q1341)</f>
        <v>NA</v>
      </c>
      <c r="T1341" s="2">
        <f>IF(P1341=P1340,T1340+J1341^2,J1341^2)</f>
        <v>3859890.0632640379</v>
      </c>
      <c r="U1341" s="2" t="str">
        <f>IF(NOT($P1342=$P1341),SQRT(((T1341)/($Q1341))-S1341^2),"NA")</f>
        <v>NA</v>
      </c>
    </row>
    <row r="1342" spans="1:21" x14ac:dyDescent="0.2">
      <c r="A1342" s="2">
        <f>D1342-$D$2</f>
        <v>29.600000143051147</v>
      </c>
      <c r="B1342" s="2">
        <v>7.8279972076400004E-3</v>
      </c>
      <c r="C1342" s="2">
        <f>IF(B1342&gt;B1341,B1342+(C1341-B1341),B1342+(C1341-B1341)+5+A1342-A1341)</f>
        <v>29.547827959060683</v>
      </c>
      <c r="D1342" s="2">
        <v>1577147221.72</v>
      </c>
      <c r="E1342" s="2">
        <v>444</v>
      </c>
      <c r="F1342" s="2">
        <v>901</v>
      </c>
      <c r="G1342" s="2">
        <v>635</v>
      </c>
      <c r="H1342" s="2">
        <v>697</v>
      </c>
      <c r="I1342" s="2">
        <v>290</v>
      </c>
      <c r="J1342" s="2">
        <f>$K$2*I1342+(1-$K$2)*J1341</f>
        <v>289.99581133841735</v>
      </c>
      <c r="K1342" s="2"/>
      <c r="L1342" s="2">
        <f>IF(O1342="low", $K$4*J1342+(1-$K$4)*L1341,L1341)</f>
        <v>285.51365949597351</v>
      </c>
      <c r="M1342" s="2">
        <f>IF(O1342="high", $K$4*J1342+(1-$K$4)*M1341,M1341)</f>
        <v>290.08686244598471</v>
      </c>
      <c r="N1342" s="2">
        <f>IF(O1342="high",(1-$K$8)*N1341+$K$8*(M1341-2),IF(O1342="low",(1-$K$8)*N1341+$K$8*(L1341+2),N1341))</f>
        <v>287.85745122575196</v>
      </c>
      <c r="O1342" s="2" t="str">
        <f>IF(J1342&gt;N1341+1,"high",IF(J1342&lt;N1341-1,"low","middle"))</f>
        <v>high</v>
      </c>
      <c r="P1342" s="2">
        <f>IF(O1342="low",250,IF(O1342="high",300,275))</f>
        <v>300</v>
      </c>
      <c r="Q1342" s="2">
        <f>IF(P1342=P1341,Q1341+1,1)</f>
        <v>47</v>
      </c>
      <c r="R1342" s="2">
        <f>IF(P1342=P1341,R1341+J1342,J1342)</f>
        <v>13614.946606881585</v>
      </c>
      <c r="S1342" s="2" t="str">
        <f>IF(P1343=P1342,"NA",R1342/Q1342)</f>
        <v>NA</v>
      </c>
      <c r="T1342" s="2">
        <f>IF(P1342=P1341,T1341+J1342^2,J1342^2)</f>
        <v>3943987.6338578649</v>
      </c>
      <c r="U1342" s="2" t="str">
        <f>IF(NOT($P1343=$P1342),SQRT(((T1342)/($Q1342))-S1342^2),"NA")</f>
        <v>NA</v>
      </c>
    </row>
    <row r="1343" spans="1:21" x14ac:dyDescent="0.2">
      <c r="A1343" s="2">
        <f>D1343-$D$2</f>
        <v>29.600000143051147</v>
      </c>
      <c r="B1343" s="2">
        <v>7.9870223999000001E-3</v>
      </c>
      <c r="C1343" s="2">
        <f>IF(B1343&gt;B1342,B1343+(C1342-B1342),B1343+(C1342-B1342)+5+A1343-A1342)</f>
        <v>29.54798698425294</v>
      </c>
      <c r="D1343" s="2">
        <v>1577147221.72</v>
      </c>
      <c r="E1343" s="2">
        <v>445</v>
      </c>
      <c r="F1343" s="2">
        <v>901</v>
      </c>
      <c r="G1343" s="2">
        <v>634</v>
      </c>
      <c r="H1343" s="2">
        <v>698</v>
      </c>
      <c r="I1343" s="2">
        <v>290</v>
      </c>
      <c r="J1343" s="2">
        <f>$K$2*I1343+(1-$K$2)*J1342</f>
        <v>289.99664907073389</v>
      </c>
      <c r="K1343" s="2"/>
      <c r="L1343" s="2">
        <f>IF(O1343="low", $K$4*J1343+(1-$K$4)*L1342,L1342)</f>
        <v>285.51365949597351</v>
      </c>
      <c r="M1343" s="2">
        <f>IF(O1343="high", $K$4*J1343+(1-$K$4)*M1342,M1342)</f>
        <v>290.06881977093457</v>
      </c>
      <c r="N1343" s="2">
        <f>IF(O1343="high",(1-$K$8)*N1342+$K$8*(M1342-2),IF(O1343="low",(1-$K$8)*N1342+$K$8*(L1342+2),N1342))</f>
        <v>287.86892178676356</v>
      </c>
      <c r="O1343" s="2" t="str">
        <f>IF(J1343&gt;N1342+1,"high",IF(J1343&lt;N1342-1,"low","middle"))</f>
        <v>high</v>
      </c>
      <c r="P1343" s="2">
        <f>IF(O1343="low",250,IF(O1343="high",300,275))</f>
        <v>300</v>
      </c>
      <c r="Q1343" s="2">
        <f>IF(P1343=P1342,Q1342+1,1)</f>
        <v>48</v>
      </c>
      <c r="R1343" s="2">
        <f>IF(P1343=P1342,R1342+J1343,J1343)</f>
        <v>13904.943255952319</v>
      </c>
      <c r="S1343" s="2" t="str">
        <f>IF(P1344=P1343,"NA",R1343/Q1343)</f>
        <v>NA</v>
      </c>
      <c r="T1343" s="2">
        <f>IF(P1343=P1342,T1342+J1343^2,J1343^2)</f>
        <v>4028085.6903301193</v>
      </c>
      <c r="U1343" s="2" t="str">
        <f>IF(NOT($P1344=$P1343),SQRT(((T1343)/($Q1343))-S1343^2),"NA")</f>
        <v>NA</v>
      </c>
    </row>
    <row r="1344" spans="1:21" x14ac:dyDescent="0.2">
      <c r="A1344" s="2">
        <f>D1344-$D$2</f>
        <v>29.600000143051147</v>
      </c>
      <c r="B1344" s="2">
        <v>8.1470012664800005E-3</v>
      </c>
      <c r="C1344" s="2">
        <f>IF(B1344&gt;B1343,B1344+(C1343-B1343),B1344+(C1343-B1343)+5+A1344-A1343)</f>
        <v>29.548146963119521</v>
      </c>
      <c r="D1344" s="2">
        <v>1577147221.72</v>
      </c>
      <c r="E1344" s="2">
        <v>442</v>
      </c>
      <c r="F1344" s="2">
        <v>901</v>
      </c>
      <c r="G1344" s="2">
        <v>633</v>
      </c>
      <c r="H1344" s="2">
        <v>697</v>
      </c>
      <c r="I1344" s="2">
        <v>289</v>
      </c>
      <c r="J1344" s="2">
        <f>$K$2*I1344+(1-$K$2)*J1343</f>
        <v>289.79731925658712</v>
      </c>
      <c r="K1344" s="2"/>
      <c r="L1344" s="2">
        <f>IF(O1344="low", $K$4*J1344+(1-$K$4)*L1343,L1343)</f>
        <v>285.51365949597351</v>
      </c>
      <c r="M1344" s="2">
        <f>IF(O1344="high", $K$4*J1344+(1-$K$4)*M1343,M1343)</f>
        <v>290.01451966806508</v>
      </c>
      <c r="N1344" s="2">
        <f>IF(O1344="high",(1-$K$8)*N1343+$K$8*(M1343-2),IF(O1344="low",(1-$K$8)*N1343+$K$8*(L1343+2),N1343))</f>
        <v>287.87891668597211</v>
      </c>
      <c r="O1344" s="2" t="str">
        <f>IF(J1344&gt;N1343+1,"high",IF(J1344&lt;N1343-1,"low","middle"))</f>
        <v>high</v>
      </c>
      <c r="P1344" s="2">
        <f>IF(O1344="low",250,IF(O1344="high",300,275))</f>
        <v>300</v>
      </c>
      <c r="Q1344" s="2">
        <f>IF(P1344=P1343,Q1343+1,1)</f>
        <v>49</v>
      </c>
      <c r="R1344" s="2">
        <f>IF(P1344=P1343,R1343+J1344,J1344)</f>
        <v>14194.740575208907</v>
      </c>
      <c r="S1344" s="2" t="str">
        <f>IF(P1345=P1344,"NA",R1344/Q1344)</f>
        <v>NA</v>
      </c>
      <c r="T1344" s="2">
        <f>IF(P1344=P1343,T1343+J1344^2,J1344^2)</f>
        <v>4112068.1765784235</v>
      </c>
      <c r="U1344" s="2" t="str">
        <f>IF(NOT($P1345=$P1344),SQRT(((T1344)/($Q1344))-S1344^2),"NA")</f>
        <v>NA</v>
      </c>
    </row>
    <row r="1345" spans="1:21" x14ac:dyDescent="0.2">
      <c r="A1345" s="2">
        <f>D1345-$D$2</f>
        <v>29.600000143051147</v>
      </c>
      <c r="B1345" s="2">
        <v>8.3189010620099996E-3</v>
      </c>
      <c r="C1345" s="2">
        <f>IF(B1345&gt;B1344,B1345+(C1344-B1344),B1345+(C1344-B1344)+5+A1345-A1344)</f>
        <v>29.548318862915053</v>
      </c>
      <c r="D1345" s="2">
        <v>1577147221.72</v>
      </c>
      <c r="E1345" s="2">
        <v>443</v>
      </c>
      <c r="F1345" s="2">
        <v>901</v>
      </c>
      <c r="G1345" s="2">
        <v>635</v>
      </c>
      <c r="H1345" s="2">
        <v>697</v>
      </c>
      <c r="I1345" s="2">
        <v>289</v>
      </c>
      <c r="J1345" s="2">
        <f>$K$2*I1345+(1-$K$2)*J1344</f>
        <v>289.6378554052697</v>
      </c>
      <c r="K1345" s="2"/>
      <c r="L1345" s="2">
        <f>IF(O1345="low", $K$4*J1345+(1-$K$4)*L1344,L1344)</f>
        <v>285.51365949597351</v>
      </c>
      <c r="M1345" s="2">
        <f>IF(O1345="high", $K$4*J1345+(1-$K$4)*M1344,M1344)</f>
        <v>289.93918681550599</v>
      </c>
      <c r="N1345" s="2">
        <f>IF(O1345="high",(1-$K$8)*N1344+$K$8*(M1344-2),IF(O1345="low",(1-$K$8)*N1344+$K$8*(L1344+2),N1344))</f>
        <v>287.88569683507677</v>
      </c>
      <c r="O1345" s="2" t="str">
        <f>IF(J1345&gt;N1344+1,"high",IF(J1345&lt;N1344-1,"low","middle"))</f>
        <v>high</v>
      </c>
      <c r="P1345" s="2">
        <f>IF(O1345="low",250,IF(O1345="high",300,275))</f>
        <v>300</v>
      </c>
      <c r="Q1345" s="2">
        <f>IF(P1345=P1344,Q1344+1,1)</f>
        <v>50</v>
      </c>
      <c r="R1345" s="2">
        <f>IF(P1345=P1344,R1344+J1345,J1345)</f>
        <v>14484.378430614177</v>
      </c>
      <c r="S1345" s="2" t="str">
        <f>IF(P1346=P1345,"NA",R1345/Q1345)</f>
        <v>NA</v>
      </c>
      <c r="T1345" s="2">
        <f>IF(P1345=P1344,T1344+J1345^2,J1345^2)</f>
        <v>4195958.263862187</v>
      </c>
      <c r="U1345" s="2" t="str">
        <f>IF(NOT($P1346=$P1345),SQRT(((T1345)/($Q1345))-S1345^2),"NA")</f>
        <v>NA</v>
      </c>
    </row>
    <row r="1346" spans="1:21" x14ac:dyDescent="0.2">
      <c r="A1346" s="2">
        <f>D1346-$D$2</f>
        <v>29.610000133514404</v>
      </c>
      <c r="B1346" s="2">
        <v>8.4779262542699994E-3</v>
      </c>
      <c r="C1346" s="2">
        <f>IF(B1346&gt;B1345,B1346+(C1345-B1345),B1346+(C1345-B1345)+5+A1346-A1345)</f>
        <v>29.54847788810731</v>
      </c>
      <c r="D1346" s="2">
        <v>1577147221.73</v>
      </c>
      <c r="E1346" s="2">
        <v>442</v>
      </c>
      <c r="F1346" s="2">
        <v>900</v>
      </c>
      <c r="G1346" s="2">
        <v>633</v>
      </c>
      <c r="H1346" s="2">
        <v>698</v>
      </c>
      <c r="I1346" s="2">
        <v>288</v>
      </c>
      <c r="J1346" s="2">
        <f>$K$2*I1346+(1-$K$2)*J1345</f>
        <v>289.31028432421579</v>
      </c>
      <c r="K1346" s="2"/>
      <c r="L1346" s="2">
        <f>IF(O1346="low", $K$4*J1346+(1-$K$4)*L1345,L1345)</f>
        <v>285.51365949597351</v>
      </c>
      <c r="M1346" s="2">
        <f>IF(O1346="high", $K$4*J1346+(1-$K$4)*M1345,M1345)</f>
        <v>289.81340631724794</v>
      </c>
      <c r="N1346" s="2">
        <f>IF(O1346="high",(1-$K$8)*N1345+$K$8*(M1345-2),IF(O1346="low",(1-$K$8)*N1345+$K$8*(L1345+2),N1345))</f>
        <v>287.88837133409822</v>
      </c>
      <c r="O1346" s="2" t="str">
        <f>IF(J1346&gt;N1345+1,"high",IF(J1346&lt;N1345-1,"low","middle"))</f>
        <v>high</v>
      </c>
      <c r="P1346" s="2">
        <f>IF(O1346="low",250,IF(O1346="high",300,275))</f>
        <v>300</v>
      </c>
      <c r="Q1346" s="2">
        <f>IF(P1346=P1345,Q1345+1,1)</f>
        <v>51</v>
      </c>
      <c r="R1346" s="2">
        <f>IF(P1346=P1345,R1345+J1346,J1346)</f>
        <v>14773.688714938393</v>
      </c>
      <c r="S1346" s="2" t="str">
        <f>IF(P1347=P1346,"NA",R1346/Q1346)</f>
        <v>NA</v>
      </c>
      <c r="T1346" s="2">
        <f>IF(P1346=P1345,T1345+J1346^2,J1346^2)</f>
        <v>4279658.7044779453</v>
      </c>
      <c r="U1346" s="2" t="str">
        <f>IF(NOT($P1347=$P1346),SQRT(((T1346)/($Q1346))-S1346^2),"NA")</f>
        <v>NA</v>
      </c>
    </row>
    <row r="1347" spans="1:21" x14ac:dyDescent="0.2">
      <c r="A1347" s="2">
        <f>D1347-$D$2</f>
        <v>29.610000133514404</v>
      </c>
      <c r="B1347" s="2">
        <v>8.6369514465300008E-3</v>
      </c>
      <c r="C1347" s="2">
        <f>IF(B1347&gt;B1346,B1347+(C1346-B1346),B1347+(C1346-B1346)+5+A1347-A1346)</f>
        <v>29.548636913299571</v>
      </c>
      <c r="D1347" s="2">
        <v>1577147221.73</v>
      </c>
      <c r="E1347" s="2">
        <v>444</v>
      </c>
      <c r="F1347" s="2">
        <v>900</v>
      </c>
      <c r="G1347" s="2">
        <v>634</v>
      </c>
      <c r="H1347" s="2">
        <v>699</v>
      </c>
      <c r="I1347" s="2">
        <v>290</v>
      </c>
      <c r="J1347" s="2">
        <f>$K$2*I1347+(1-$K$2)*J1346</f>
        <v>289.44822745937267</v>
      </c>
      <c r="K1347" s="2"/>
      <c r="L1347" s="2">
        <f>IF(O1347="low", $K$4*J1347+(1-$K$4)*L1346,L1346)</f>
        <v>285.51365949597351</v>
      </c>
      <c r="M1347" s="2">
        <f>IF(O1347="high", $K$4*J1347+(1-$K$4)*M1346,M1346)</f>
        <v>289.74037054567287</v>
      </c>
      <c r="N1347" s="2">
        <f>IF(O1347="high",(1-$K$8)*N1346+$K$8*(M1346-2),IF(O1347="low",(1-$K$8)*N1346+$K$8*(L1346+2),N1346))</f>
        <v>287.88462308325569</v>
      </c>
      <c r="O1347" s="2" t="str">
        <f>IF(J1347&gt;N1346+1,"high",IF(J1347&lt;N1346-1,"low","middle"))</f>
        <v>high</v>
      </c>
      <c r="P1347" s="2">
        <f>IF(O1347="low",250,IF(O1347="high",300,275))</f>
        <v>300</v>
      </c>
      <c r="Q1347" s="2">
        <f>IF(P1347=P1346,Q1346+1,1)</f>
        <v>52</v>
      </c>
      <c r="R1347" s="2">
        <f>IF(P1347=P1346,R1346+J1347,J1347)</f>
        <v>15063.136942397765</v>
      </c>
      <c r="S1347" s="2" t="str">
        <f>IF(P1348=P1347,"NA",R1347/Q1347)</f>
        <v>NA</v>
      </c>
      <c r="T1347" s="2">
        <f>IF(P1347=P1346,T1346+J1347^2,J1347^2)</f>
        <v>4363438.9808573183</v>
      </c>
      <c r="U1347" s="2" t="str">
        <f>IF(NOT($P1348=$P1347),SQRT(((T1347)/($Q1347))-S1347^2),"NA")</f>
        <v>NA</v>
      </c>
    </row>
    <row r="1348" spans="1:21" x14ac:dyDescent="0.2">
      <c r="A1348" s="2">
        <f>D1348-$D$2</f>
        <v>29.610000133514404</v>
      </c>
      <c r="B1348" s="2">
        <v>8.7959766387900006E-3</v>
      </c>
      <c r="C1348" s="2">
        <f>IF(B1348&gt;B1347,B1348+(C1347-B1347),B1348+(C1347-B1347)+5+A1348-A1347)</f>
        <v>29.548795938491832</v>
      </c>
      <c r="D1348" s="2">
        <v>1577147221.73</v>
      </c>
      <c r="E1348" s="2">
        <v>444</v>
      </c>
      <c r="F1348" s="2">
        <v>900</v>
      </c>
      <c r="G1348" s="2">
        <v>636</v>
      </c>
      <c r="H1348" s="2">
        <v>700</v>
      </c>
      <c r="I1348" s="2">
        <v>289</v>
      </c>
      <c r="J1348" s="2">
        <f>$K$2*I1348+(1-$K$2)*J1347</f>
        <v>289.35858196749814</v>
      </c>
      <c r="K1348" s="2"/>
      <c r="L1348" s="2">
        <f>IF(O1348="low", $K$4*J1348+(1-$K$4)*L1347,L1347)</f>
        <v>285.51365949597351</v>
      </c>
      <c r="M1348" s="2">
        <f>IF(O1348="high", $K$4*J1348+(1-$K$4)*M1347,M1347)</f>
        <v>289.66401283003796</v>
      </c>
      <c r="N1348" s="2">
        <f>IF(O1348="high",(1-$K$8)*N1347+$K$8*(M1347-2),IF(O1348="low",(1-$K$8)*N1347+$K$8*(L1347+2),N1347))</f>
        <v>287.87741045637654</v>
      </c>
      <c r="O1348" s="2" t="str">
        <f>IF(J1348&gt;N1347+1,"high",IF(J1348&lt;N1347-1,"low","middle"))</f>
        <v>high</v>
      </c>
      <c r="P1348" s="2">
        <f>IF(O1348="low",250,IF(O1348="high",300,275))</f>
        <v>300</v>
      </c>
      <c r="Q1348" s="2">
        <f>IF(P1348=P1347,Q1347+1,1)</f>
        <v>53</v>
      </c>
      <c r="R1348" s="2">
        <f>IF(P1348=P1347,R1347+J1348,J1348)</f>
        <v>15352.495524365262</v>
      </c>
      <c r="S1348" s="2">
        <f>IF(P1349=P1348,"NA",R1348/Q1348)</f>
        <v>289.66972687481626</v>
      </c>
      <c r="T1348" s="2">
        <f>IF(P1348=P1347,T1347+J1348^2,J1348^2)</f>
        <v>4447167.3698155601</v>
      </c>
      <c r="U1348" s="2">
        <f>IF(NOT($P1349=$P1348),SQRT(((T1348)/($Q1348))-S1348^2),"NA")</f>
        <v>0.51733033560993624</v>
      </c>
    </row>
    <row r="1349" spans="1:21" x14ac:dyDescent="0.2">
      <c r="A1349" s="2">
        <f>D1349-$D$2</f>
        <v>29.610000133514404</v>
      </c>
      <c r="B1349" s="2">
        <v>8.9540481567400004E-3</v>
      </c>
      <c r="C1349" s="2">
        <f>IF(B1349&gt;B1348,B1349+(C1348-B1348),B1349+(C1348-B1348)+5+A1349-A1348)</f>
        <v>29.54895401000978</v>
      </c>
      <c r="D1349" s="2">
        <v>1577147221.73</v>
      </c>
      <c r="E1349" s="2">
        <v>441</v>
      </c>
      <c r="F1349" s="2">
        <v>900</v>
      </c>
      <c r="G1349" s="2">
        <v>635</v>
      </c>
      <c r="H1349" s="2">
        <v>701</v>
      </c>
      <c r="I1349" s="2">
        <v>285</v>
      </c>
      <c r="J1349" s="2">
        <f>$K$2*I1349+(1-$K$2)*J1348</f>
        <v>288.48686557399856</v>
      </c>
      <c r="K1349" s="2"/>
      <c r="L1349" s="2">
        <f>IF(O1349="low", $K$4*J1349+(1-$K$4)*L1348,L1348)</f>
        <v>285.51365949597351</v>
      </c>
      <c r="M1349" s="2">
        <f>IF(O1349="high", $K$4*J1349+(1-$K$4)*M1348,M1348)</f>
        <v>289.66401283003796</v>
      </c>
      <c r="N1349" s="2">
        <f>IF(O1349="high",(1-$K$8)*N1348+$K$8*(M1348-2),IF(O1349="low",(1-$K$8)*N1348+$K$8*(L1348+2),N1348))</f>
        <v>287.87741045637654</v>
      </c>
      <c r="O1349" s="2" t="str">
        <f>IF(J1349&gt;N1348+1,"high",IF(J1349&lt;N1348-1,"low","middle"))</f>
        <v>middle</v>
      </c>
      <c r="P1349" s="2">
        <f>IF(O1349="low",250,IF(O1349="high",300,275))</f>
        <v>275</v>
      </c>
      <c r="Q1349" s="2">
        <f>IF(P1349=P1348,Q1348+1,1)</f>
        <v>1</v>
      </c>
      <c r="R1349" s="2">
        <f>IF(P1349=P1348,R1348+J1349,J1349)</f>
        <v>288.48686557399856</v>
      </c>
      <c r="S1349" s="2" t="str">
        <f>IF(P1350=P1349,"NA",R1349/Q1349)</f>
        <v>NA</v>
      </c>
      <c r="T1349" s="2">
        <f>IF(P1349=P1348,T1348+J1349^2,J1349^2)</f>
        <v>83224.671608710312</v>
      </c>
      <c r="U1349" s="2" t="str">
        <f>IF(NOT($P1350=$P1349),SQRT(((T1349)/($Q1349))-S1349^2),"NA")</f>
        <v>NA</v>
      </c>
    </row>
    <row r="1350" spans="1:21" x14ac:dyDescent="0.2">
      <c r="A1350" s="2">
        <f>D1350-$D$2</f>
        <v>29.610000133514404</v>
      </c>
      <c r="B1350" s="2">
        <v>9.1118812560999993E-3</v>
      </c>
      <c r="C1350" s="2">
        <f>IF(B1350&gt;B1349,B1350+(C1349-B1349),B1350+(C1349-B1349)+5+A1350-A1349)</f>
        <v>29.549111843109142</v>
      </c>
      <c r="D1350" s="2">
        <v>1577147221.73</v>
      </c>
      <c r="E1350" s="2">
        <v>443</v>
      </c>
      <c r="F1350" s="2">
        <v>900</v>
      </c>
      <c r="G1350" s="2">
        <v>636</v>
      </c>
      <c r="H1350" s="2">
        <v>701</v>
      </c>
      <c r="I1350" s="2">
        <v>289</v>
      </c>
      <c r="J1350" s="2">
        <f>$K$2*I1350+(1-$K$2)*J1349</f>
        <v>288.58949245919888</v>
      </c>
      <c r="K1350" s="2"/>
      <c r="L1350" s="2">
        <f>IF(O1350="low", $K$4*J1350+(1-$K$4)*L1349,L1349)</f>
        <v>285.51365949597351</v>
      </c>
      <c r="M1350" s="2">
        <f>IF(O1350="high", $K$4*J1350+(1-$K$4)*M1349,M1349)</f>
        <v>289.66401283003796</v>
      </c>
      <c r="N1350" s="2">
        <f>IF(O1350="high",(1-$K$8)*N1349+$K$8*(M1349-2),IF(O1350="low",(1-$K$8)*N1349+$K$8*(L1349+2),N1349))</f>
        <v>287.87741045637654</v>
      </c>
      <c r="O1350" s="2" t="str">
        <f>IF(J1350&gt;N1349+1,"high",IF(J1350&lt;N1349-1,"low","middle"))</f>
        <v>middle</v>
      </c>
      <c r="P1350" s="2">
        <f>IF(O1350="low",250,IF(O1350="high",300,275))</f>
        <v>275</v>
      </c>
      <c r="Q1350" s="2">
        <f>IF(P1350=P1349,Q1349+1,1)</f>
        <v>2</v>
      </c>
      <c r="R1350" s="2">
        <f>IF(P1350=P1349,R1349+J1350,J1350)</f>
        <v>577.07635803319749</v>
      </c>
      <c r="S1350" s="2" t="str">
        <f>IF(P1351=P1350,"NA",R1350/Q1350)</f>
        <v>NA</v>
      </c>
      <c r="T1350" s="2">
        <f>IF(P1350=P1349,T1349+J1350^2,J1350^2)</f>
        <v>166508.56676656831</v>
      </c>
      <c r="U1350" s="2" t="str">
        <f>IF(NOT($P1351=$P1350),SQRT(((T1350)/($Q1350))-S1350^2),"NA")</f>
        <v>NA</v>
      </c>
    </row>
    <row r="1351" spans="1:21" x14ac:dyDescent="0.2">
      <c r="A1351" s="2">
        <f>D1351-$D$2</f>
        <v>29.610000133514404</v>
      </c>
      <c r="B1351" s="2">
        <v>9.2968940734900005E-3</v>
      </c>
      <c r="C1351" s="2">
        <f>IF(B1351&gt;B1350,B1351+(C1350-B1350),B1351+(C1350-B1350)+5+A1351-A1350)</f>
        <v>29.549296855926531</v>
      </c>
      <c r="D1351" s="2">
        <v>1577147221.73</v>
      </c>
      <c r="E1351" s="2">
        <v>442</v>
      </c>
      <c r="F1351" s="2">
        <v>900</v>
      </c>
      <c r="G1351" s="2">
        <v>635</v>
      </c>
      <c r="H1351" s="2">
        <v>702</v>
      </c>
      <c r="I1351" s="2">
        <v>289</v>
      </c>
      <c r="J1351" s="2">
        <f>$K$2*I1351+(1-$K$2)*J1350</f>
        <v>288.67159396735912</v>
      </c>
      <c r="K1351" s="2"/>
      <c r="L1351" s="2">
        <f>IF(O1351="low", $K$4*J1351+(1-$K$4)*L1350,L1350)</f>
        <v>285.51365949597351</v>
      </c>
      <c r="M1351" s="2">
        <f>IF(O1351="high", $K$4*J1351+(1-$K$4)*M1350,M1350)</f>
        <v>289.66401283003796</v>
      </c>
      <c r="N1351" s="2">
        <f>IF(O1351="high",(1-$K$8)*N1350+$K$8*(M1350-2),IF(O1351="low",(1-$K$8)*N1350+$K$8*(L1350+2),N1350))</f>
        <v>287.87741045637654</v>
      </c>
      <c r="O1351" s="2" t="str">
        <f>IF(J1351&gt;N1350+1,"high",IF(J1351&lt;N1350-1,"low","middle"))</f>
        <v>middle</v>
      </c>
      <c r="P1351" s="2">
        <f>IF(O1351="low",250,IF(O1351="high",300,275))</f>
        <v>275</v>
      </c>
      <c r="Q1351" s="2">
        <f>IF(P1351=P1350,Q1350+1,1)</f>
        <v>3</v>
      </c>
      <c r="R1351" s="2">
        <f>IF(P1351=P1350,R1350+J1351,J1351)</f>
        <v>865.74795200055655</v>
      </c>
      <c r="S1351" s="2" t="str">
        <f>IF(P1352=P1351,"NA",R1351/Q1351)</f>
        <v>NA</v>
      </c>
      <c r="T1351" s="2">
        <f>IF(P1351=P1350,T1350+J1351^2,J1351^2)</f>
        <v>249839.85593022418</v>
      </c>
      <c r="U1351" s="2" t="str">
        <f>IF(NOT($P1352=$P1351),SQRT(((T1351)/($Q1351))-S1351^2),"NA")</f>
        <v>NA</v>
      </c>
    </row>
    <row r="1352" spans="1:21" x14ac:dyDescent="0.2">
      <c r="A1352" s="2">
        <f>D1352-$D$2</f>
        <v>29.610000133514404</v>
      </c>
      <c r="B1352" s="2">
        <v>9.4690322875999999E-3</v>
      </c>
      <c r="C1352" s="2">
        <f>IF(B1352&gt;B1351,B1352+(C1351-B1351),B1352+(C1351-B1351)+5+A1352-A1351)</f>
        <v>29.549468994140643</v>
      </c>
      <c r="D1352" s="2">
        <v>1577147221.73</v>
      </c>
      <c r="E1352" s="2">
        <v>441</v>
      </c>
      <c r="F1352" s="2">
        <v>900</v>
      </c>
      <c r="G1352" s="2">
        <v>635</v>
      </c>
      <c r="H1352" s="2">
        <v>701</v>
      </c>
      <c r="I1352" s="2">
        <v>287</v>
      </c>
      <c r="J1352" s="2">
        <f>$K$2*I1352+(1-$K$2)*J1351</f>
        <v>288.33727517388729</v>
      </c>
      <c r="K1352" s="2"/>
      <c r="L1352" s="2">
        <f>IF(O1352="low", $K$4*J1352+(1-$K$4)*L1351,L1351)</f>
        <v>285.51365949597351</v>
      </c>
      <c r="M1352" s="2">
        <f>IF(O1352="high", $K$4*J1352+(1-$K$4)*M1351,M1351)</f>
        <v>289.66401283003796</v>
      </c>
      <c r="N1352" s="2">
        <f>IF(O1352="high",(1-$K$8)*N1351+$K$8*(M1351-2),IF(O1352="low",(1-$K$8)*N1351+$K$8*(L1351+2),N1351))</f>
        <v>287.87741045637654</v>
      </c>
      <c r="O1352" s="2" t="str">
        <f>IF(J1352&gt;N1351+1,"high",IF(J1352&lt;N1351-1,"low","middle"))</f>
        <v>middle</v>
      </c>
      <c r="P1352" s="2">
        <f>IF(O1352="low",250,IF(O1352="high",300,275))</f>
        <v>275</v>
      </c>
      <c r="Q1352" s="2">
        <f>IF(P1352=P1351,Q1351+1,1)</f>
        <v>4</v>
      </c>
      <c r="R1352" s="2">
        <f>IF(P1352=P1351,R1351+J1352,J1352)</f>
        <v>1154.0852271744438</v>
      </c>
      <c r="S1352" s="2" t="str">
        <f>IF(P1353=P1352,"NA",R1352/Q1352)</f>
        <v>NA</v>
      </c>
      <c r="T1352" s="2">
        <f>IF(P1352=P1351,T1351+J1352^2,J1352^2)</f>
        <v>332978.2401849262</v>
      </c>
      <c r="U1352" s="2" t="str">
        <f>IF(NOT($P1353=$P1352),SQRT(((T1352)/($Q1352))-S1352^2),"NA")</f>
        <v>NA</v>
      </c>
    </row>
    <row r="1353" spans="1:21" x14ac:dyDescent="0.2">
      <c r="A1353" s="2">
        <f>D1353-$D$2</f>
        <v>29.610000133514404</v>
      </c>
      <c r="B1353" s="2">
        <v>9.6299648284900001E-3</v>
      </c>
      <c r="C1353" s="2">
        <f>IF(B1353&gt;B1352,B1353+(C1352-B1352),B1353+(C1352-B1352)+5+A1353-A1352)</f>
        <v>29.549629926681533</v>
      </c>
      <c r="D1353" s="2">
        <v>1577147221.73</v>
      </c>
      <c r="E1353" s="2">
        <v>443</v>
      </c>
      <c r="F1353" s="2">
        <v>899</v>
      </c>
      <c r="G1353" s="2">
        <v>635</v>
      </c>
      <c r="H1353" s="2">
        <v>701</v>
      </c>
      <c r="I1353" s="2">
        <v>288</v>
      </c>
      <c r="J1353" s="2">
        <f>$K$2*I1353+(1-$K$2)*J1352</f>
        <v>288.26982013910987</v>
      </c>
      <c r="K1353" s="2"/>
      <c r="L1353" s="2">
        <f>IF(O1353="low", $K$4*J1353+(1-$K$4)*L1352,L1352)</f>
        <v>285.51365949597351</v>
      </c>
      <c r="M1353" s="2">
        <f>IF(O1353="high", $K$4*J1353+(1-$K$4)*M1352,M1352)</f>
        <v>289.66401283003796</v>
      </c>
      <c r="N1353" s="2">
        <f>IF(O1353="high",(1-$K$8)*N1352+$K$8*(M1352-2),IF(O1353="low",(1-$K$8)*N1352+$K$8*(L1352+2),N1352))</f>
        <v>287.87741045637654</v>
      </c>
      <c r="O1353" s="2" t="str">
        <f>IF(J1353&gt;N1352+1,"high",IF(J1353&lt;N1352-1,"low","middle"))</f>
        <v>middle</v>
      </c>
      <c r="P1353" s="2">
        <f>IF(O1353="low",250,IF(O1353="high",300,275))</f>
        <v>275</v>
      </c>
      <c r="Q1353" s="2">
        <f>IF(P1353=P1352,Q1352+1,1)</f>
        <v>5</v>
      </c>
      <c r="R1353" s="2">
        <f>IF(P1353=P1352,R1352+J1353,J1353)</f>
        <v>1442.3550473135538</v>
      </c>
      <c r="S1353" s="2" t="str">
        <f>IF(P1354=P1353,"NA",R1353/Q1353)</f>
        <v>NA</v>
      </c>
      <c r="T1353" s="2">
        <f>IF(P1353=P1352,T1352+J1353^2,J1353^2)</f>
        <v>416077.72938796098</v>
      </c>
      <c r="U1353" s="2" t="str">
        <f>IF(NOT($P1354=$P1353),SQRT(((T1353)/($Q1353))-S1353^2),"NA")</f>
        <v>NA</v>
      </c>
    </row>
    <row r="1354" spans="1:21" x14ac:dyDescent="0.2">
      <c r="A1354" s="2">
        <f>D1354-$D$2</f>
        <v>29.610000133514404</v>
      </c>
      <c r="B1354" s="2">
        <v>9.7880363464399999E-3</v>
      </c>
      <c r="C1354" s="2">
        <f>IF(B1354&gt;B1353,B1354+(C1353-B1353),B1354+(C1353-B1353)+5+A1354-A1353)</f>
        <v>29.549787998199481</v>
      </c>
      <c r="D1354" s="2">
        <v>1577147221.73</v>
      </c>
      <c r="E1354" s="2">
        <v>444</v>
      </c>
      <c r="F1354" s="2">
        <v>901</v>
      </c>
      <c r="G1354" s="2">
        <v>635</v>
      </c>
      <c r="H1354" s="2">
        <v>700</v>
      </c>
      <c r="I1354" s="2">
        <v>288</v>
      </c>
      <c r="J1354" s="2">
        <f>$K$2*I1354+(1-$K$2)*J1353</f>
        <v>288.21585611128791</v>
      </c>
      <c r="K1354" s="2"/>
      <c r="L1354" s="2">
        <f>IF(O1354="low", $K$4*J1354+(1-$K$4)*L1353,L1353)</f>
        <v>285.51365949597351</v>
      </c>
      <c r="M1354" s="2">
        <f>IF(O1354="high", $K$4*J1354+(1-$K$4)*M1353,M1353)</f>
        <v>289.66401283003796</v>
      </c>
      <c r="N1354" s="2">
        <f>IF(O1354="high",(1-$K$8)*N1353+$K$8*(M1353-2),IF(O1354="low",(1-$K$8)*N1353+$K$8*(L1353+2),N1353))</f>
        <v>287.87741045637654</v>
      </c>
      <c r="O1354" s="2" t="str">
        <f>IF(J1354&gt;N1353+1,"high",IF(J1354&lt;N1353-1,"low","middle"))</f>
        <v>middle</v>
      </c>
      <c r="P1354" s="2">
        <f>IF(O1354="low",250,IF(O1354="high",300,275))</f>
        <v>275</v>
      </c>
      <c r="Q1354" s="2">
        <f>IF(P1354=P1353,Q1353+1,1)</f>
        <v>6</v>
      </c>
      <c r="R1354" s="2">
        <f>IF(P1354=P1353,R1353+J1354,J1354)</f>
        <v>1730.5709034248416</v>
      </c>
      <c r="S1354" s="2" t="str">
        <f>IF(P1355=P1354,"NA",R1354/Q1354)</f>
        <v>NA</v>
      </c>
      <c r="T1354" s="2">
        <f>IF(P1354=P1353,T1353+J1354^2,J1354^2)</f>
        <v>499146.10910192359</v>
      </c>
      <c r="U1354" s="2" t="str">
        <f>IF(NOT($P1355=$P1354),SQRT(((T1354)/($Q1354))-S1354^2),"NA")</f>
        <v>NA</v>
      </c>
    </row>
    <row r="1355" spans="1:21" x14ac:dyDescent="0.2">
      <c r="A1355" s="2">
        <f>D1355-$D$2</f>
        <v>29.610000133514404</v>
      </c>
      <c r="B1355" s="2">
        <v>9.9470615386999996E-3</v>
      </c>
      <c r="C1355" s="2">
        <f>IF(B1355&gt;B1354,B1355+(C1354-B1354),B1355+(C1354-B1354)+5+A1355-A1354)</f>
        <v>29.549947023391741</v>
      </c>
      <c r="D1355" s="2">
        <v>1577147221.73</v>
      </c>
      <c r="E1355" s="2">
        <v>442</v>
      </c>
      <c r="F1355" s="2">
        <v>901</v>
      </c>
      <c r="G1355" s="2">
        <v>635</v>
      </c>
      <c r="H1355" s="2">
        <v>701</v>
      </c>
      <c r="I1355" s="2">
        <v>290</v>
      </c>
      <c r="J1355" s="2">
        <f>$K$2*I1355+(1-$K$2)*J1354</f>
        <v>288.57268488903037</v>
      </c>
      <c r="K1355" s="2"/>
      <c r="L1355" s="2">
        <f>IF(O1355="low", $K$4*J1355+(1-$K$4)*L1354,L1354)</f>
        <v>285.51365949597351</v>
      </c>
      <c r="M1355" s="2">
        <f>IF(O1355="high", $K$4*J1355+(1-$K$4)*M1354,M1354)</f>
        <v>289.66401283003796</v>
      </c>
      <c r="N1355" s="2">
        <f>IF(O1355="high",(1-$K$8)*N1354+$K$8*(M1354-2),IF(O1355="low",(1-$K$8)*N1354+$K$8*(L1354+2),N1354))</f>
        <v>287.87741045637654</v>
      </c>
      <c r="O1355" s="2" t="str">
        <f>IF(J1355&gt;N1354+1,"high",IF(J1355&lt;N1354-1,"low","middle"))</f>
        <v>middle</v>
      </c>
      <c r="P1355" s="2">
        <f>IF(O1355="low",250,IF(O1355="high",300,275))</f>
        <v>275</v>
      </c>
      <c r="Q1355" s="2">
        <f>IF(P1355=P1354,Q1354+1,1)</f>
        <v>7</v>
      </c>
      <c r="R1355" s="2">
        <f>IF(P1355=P1354,R1354+J1355,J1355)</f>
        <v>2019.143588313872</v>
      </c>
      <c r="S1355" s="2" t="str">
        <f>IF(P1356=P1355,"NA",R1355/Q1355)</f>
        <v>NA</v>
      </c>
      <c r="T1355" s="2">
        <f>IF(P1355=P1354,T1354+J1355^2,J1355^2)</f>
        <v>582420.30356598715</v>
      </c>
      <c r="U1355" s="2" t="str">
        <f>IF(NOT($P1356=$P1355),SQRT(((T1355)/($Q1355))-S1355^2),"NA")</f>
        <v>NA</v>
      </c>
    </row>
    <row r="1356" spans="1:21" x14ac:dyDescent="0.2">
      <c r="A1356" s="2">
        <f>D1356-$D$2</f>
        <v>29.610000133514404</v>
      </c>
      <c r="B1356" s="2">
        <v>1.0105848312400001E-2</v>
      </c>
      <c r="C1356" s="2">
        <f>IF(B1356&gt;B1355,B1356+(C1355-B1355),B1356+(C1355-B1355)+5+A1356-A1355)</f>
        <v>29.550105810165441</v>
      </c>
      <c r="D1356" s="2">
        <v>1577147221.73</v>
      </c>
      <c r="E1356" s="2">
        <v>443</v>
      </c>
      <c r="F1356" s="2">
        <v>898</v>
      </c>
      <c r="G1356" s="2">
        <v>635</v>
      </c>
      <c r="H1356" s="2">
        <v>699</v>
      </c>
      <c r="I1356" s="2">
        <v>289</v>
      </c>
      <c r="J1356" s="2">
        <f>$K$2*I1356+(1-$K$2)*J1355</f>
        <v>288.65814791122432</v>
      </c>
      <c r="K1356" s="2"/>
      <c r="L1356" s="2">
        <f>IF(O1356="low", $K$4*J1356+(1-$K$4)*L1355,L1355)</f>
        <v>285.51365949597351</v>
      </c>
      <c r="M1356" s="2">
        <f>IF(O1356="high", $K$4*J1356+(1-$K$4)*M1355,M1355)</f>
        <v>289.66401283003796</v>
      </c>
      <c r="N1356" s="2">
        <f>IF(O1356="high",(1-$K$8)*N1355+$K$8*(M1355-2),IF(O1356="low",(1-$K$8)*N1355+$K$8*(L1355+2),N1355))</f>
        <v>287.87741045637654</v>
      </c>
      <c r="O1356" s="2" t="str">
        <f>IF(J1356&gt;N1355+1,"high",IF(J1356&lt;N1355-1,"low","middle"))</f>
        <v>middle</v>
      </c>
      <c r="P1356" s="2">
        <f>IF(O1356="low",250,IF(O1356="high",300,275))</f>
        <v>275</v>
      </c>
      <c r="Q1356" s="2">
        <f>IF(P1356=P1355,Q1355+1,1)</f>
        <v>8</v>
      </c>
      <c r="R1356" s="2">
        <f>IF(P1356=P1355,R1355+J1356,J1356)</f>
        <v>2307.8017362250962</v>
      </c>
      <c r="S1356" s="2" t="str">
        <f>IF(P1357=P1356,"NA",R1356/Q1356)</f>
        <v>NA</v>
      </c>
      <c r="T1356" s="2">
        <f>IF(P1356=P1355,T1355+J1356^2,J1356^2)</f>
        <v>665743.82992152544</v>
      </c>
      <c r="U1356" s="2" t="str">
        <f>IF(NOT($P1357=$P1356),SQRT(((T1356)/($Q1356))-S1356^2),"NA")</f>
        <v>NA</v>
      </c>
    </row>
    <row r="1357" spans="1:21" x14ac:dyDescent="0.2">
      <c r="A1357" s="2">
        <f>D1357-$D$2</f>
        <v>29.610000133514404</v>
      </c>
      <c r="B1357" s="2">
        <v>1.02639198303E-2</v>
      </c>
      <c r="C1357" s="2">
        <f>IF(B1357&gt;B1356,B1357+(C1356-B1356),B1357+(C1356-B1356)+5+A1357-A1356)</f>
        <v>29.550263881683343</v>
      </c>
      <c r="D1357" s="2">
        <v>1577147221.73</v>
      </c>
      <c r="E1357" s="2">
        <v>443</v>
      </c>
      <c r="F1357" s="2">
        <v>900</v>
      </c>
      <c r="G1357" s="2">
        <v>632</v>
      </c>
      <c r="H1357" s="2">
        <v>698</v>
      </c>
      <c r="I1357" s="2">
        <v>286</v>
      </c>
      <c r="J1357" s="2">
        <f>$K$2*I1357+(1-$K$2)*J1356</f>
        <v>288.12651832897944</v>
      </c>
      <c r="K1357" s="2"/>
      <c r="L1357" s="2">
        <f>IF(O1357="low", $K$4*J1357+(1-$K$4)*L1356,L1356)</f>
        <v>285.51365949597351</v>
      </c>
      <c r="M1357" s="2">
        <f>IF(O1357="high", $K$4*J1357+(1-$K$4)*M1356,M1356)</f>
        <v>289.66401283003796</v>
      </c>
      <c r="N1357" s="2">
        <f>IF(O1357="high",(1-$K$8)*N1356+$K$8*(M1356-2),IF(O1357="low",(1-$K$8)*N1356+$K$8*(L1356+2),N1356))</f>
        <v>287.87741045637654</v>
      </c>
      <c r="O1357" s="2" t="str">
        <f>IF(J1357&gt;N1356+1,"high",IF(J1357&lt;N1356-1,"low","middle"))</f>
        <v>middle</v>
      </c>
      <c r="P1357" s="2">
        <f>IF(O1357="low",250,IF(O1357="high",300,275))</f>
        <v>275</v>
      </c>
      <c r="Q1357" s="2">
        <f>IF(P1357=P1356,Q1356+1,1)</f>
        <v>9</v>
      </c>
      <c r="R1357" s="2">
        <f>IF(P1357=P1356,R1356+J1357,J1357)</f>
        <v>2595.9282545540755</v>
      </c>
      <c r="S1357" s="2" t="str">
        <f>IF(P1358=P1357,"NA",R1357/Q1357)</f>
        <v>NA</v>
      </c>
      <c r="T1357" s="2">
        <f>IF(P1357=P1356,T1356+J1357^2,J1357^2)</f>
        <v>748760.72048590519</v>
      </c>
      <c r="U1357" s="2" t="str">
        <f>IF(NOT($P1358=$P1357),SQRT(((T1357)/($Q1357))-S1357^2),"NA")</f>
        <v>NA</v>
      </c>
    </row>
    <row r="1358" spans="1:21" x14ac:dyDescent="0.2">
      <c r="A1358" s="2">
        <f>D1358-$D$2</f>
        <v>29.610000133514404</v>
      </c>
      <c r="B1358" s="2">
        <v>1.04219913483E-2</v>
      </c>
      <c r="C1358" s="2">
        <f>IF(B1358&gt;B1357,B1358+(C1357-B1357),B1358+(C1357-B1357)+5+A1358-A1357)</f>
        <v>29.55042195320134</v>
      </c>
      <c r="D1358" s="2">
        <v>1577147221.73</v>
      </c>
      <c r="E1358" s="2">
        <v>444</v>
      </c>
      <c r="F1358" s="2">
        <v>901</v>
      </c>
      <c r="G1358" s="2">
        <v>635</v>
      </c>
      <c r="H1358" s="2">
        <v>699</v>
      </c>
      <c r="I1358" s="2">
        <v>290</v>
      </c>
      <c r="J1358" s="2">
        <f>$K$2*I1358+(1-$K$2)*J1357</f>
        <v>288.50121466318353</v>
      </c>
      <c r="K1358" s="2"/>
      <c r="L1358" s="2">
        <f>IF(O1358="low", $K$4*J1358+(1-$K$4)*L1357,L1357)</f>
        <v>285.51365949597351</v>
      </c>
      <c r="M1358" s="2">
        <f>IF(O1358="high", $K$4*J1358+(1-$K$4)*M1357,M1357)</f>
        <v>289.66401283003796</v>
      </c>
      <c r="N1358" s="2">
        <f>IF(O1358="high",(1-$K$8)*N1357+$K$8*(M1357-2),IF(O1358="low",(1-$K$8)*N1357+$K$8*(L1357+2),N1357))</f>
        <v>287.87741045637654</v>
      </c>
      <c r="O1358" s="2" t="str">
        <f>IF(J1358&gt;N1357+1,"high",IF(J1358&lt;N1357-1,"low","middle"))</f>
        <v>middle</v>
      </c>
      <c r="P1358" s="2">
        <f>IF(O1358="low",250,IF(O1358="high",300,275))</f>
        <v>275</v>
      </c>
      <c r="Q1358" s="2">
        <f>IF(P1358=P1357,Q1357+1,1)</f>
        <v>10</v>
      </c>
      <c r="R1358" s="2">
        <f>IF(P1358=P1357,R1357+J1358,J1358)</f>
        <v>2884.4294692172589</v>
      </c>
      <c r="S1358" s="2" t="str">
        <f>IF(P1359=P1358,"NA",R1358/Q1358)</f>
        <v>NA</v>
      </c>
      <c r="T1358" s="2">
        <f>IF(P1358=P1357,T1357+J1358^2,J1358^2)</f>
        <v>831993.67134803743</v>
      </c>
      <c r="U1358" s="2" t="str">
        <f>IF(NOT($P1359=$P1358),SQRT(((T1358)/($Q1358))-S1358^2),"NA")</f>
        <v>NA</v>
      </c>
    </row>
    <row r="1359" spans="1:21" x14ac:dyDescent="0.2">
      <c r="A1359" s="2">
        <f>D1359-$D$2</f>
        <v>29.610000133514404</v>
      </c>
      <c r="B1359" s="2">
        <v>1.0581016540499999E-2</v>
      </c>
      <c r="C1359" s="2">
        <f>IF(B1359&gt;B1358,B1359+(C1358-B1358),B1359+(C1358-B1358)+5+A1359-A1358)</f>
        <v>29.55058097839354</v>
      </c>
      <c r="D1359" s="2">
        <v>1577147221.73</v>
      </c>
      <c r="E1359" s="2">
        <v>445</v>
      </c>
      <c r="F1359" s="2">
        <v>901</v>
      </c>
      <c r="G1359" s="2">
        <v>636</v>
      </c>
      <c r="H1359" s="2">
        <v>700</v>
      </c>
      <c r="I1359" s="2">
        <v>290</v>
      </c>
      <c r="J1359" s="2">
        <f>$K$2*I1359+(1-$K$2)*J1358</f>
        <v>288.80097173054685</v>
      </c>
      <c r="K1359" s="2"/>
      <c r="L1359" s="2">
        <f>IF(O1359="low", $K$4*J1359+(1-$K$4)*L1358,L1358)</f>
        <v>285.51365949597351</v>
      </c>
      <c r="M1359" s="2">
        <f>IF(O1359="high", $K$4*J1359+(1-$K$4)*M1358,M1358)</f>
        <v>289.66401283003796</v>
      </c>
      <c r="N1359" s="2">
        <f>IF(O1359="high",(1-$K$8)*N1358+$K$8*(M1358-2),IF(O1359="low",(1-$K$8)*N1358+$K$8*(L1358+2),N1358))</f>
        <v>287.87741045637654</v>
      </c>
      <c r="O1359" s="2" t="str">
        <f>IF(J1359&gt;N1358+1,"high",IF(J1359&lt;N1358-1,"low","middle"))</f>
        <v>middle</v>
      </c>
      <c r="P1359" s="2">
        <f>IF(O1359="low",250,IF(O1359="high",300,275))</f>
        <v>275</v>
      </c>
      <c r="Q1359" s="2">
        <f>IF(P1359=P1358,Q1358+1,1)</f>
        <v>11</v>
      </c>
      <c r="R1359" s="2">
        <f>IF(P1359=P1358,R1358+J1359,J1359)</f>
        <v>3173.2304409478056</v>
      </c>
      <c r="S1359" s="2" t="str">
        <f>IF(P1360=P1359,"NA",R1359/Q1359)</f>
        <v>NA</v>
      </c>
      <c r="T1359" s="2">
        <f>IF(P1359=P1358,T1358+J1359^2,J1359^2)</f>
        <v>915399.67262054561</v>
      </c>
      <c r="U1359" s="2" t="str">
        <f>IF(NOT($P1360=$P1359),SQRT(((T1359)/($Q1359))-S1359^2),"NA")</f>
        <v>NA</v>
      </c>
    </row>
    <row r="1360" spans="1:21" x14ac:dyDescent="0.2">
      <c r="A1360" s="2">
        <f>D1360-$D$2</f>
        <v>29.610000133514404</v>
      </c>
      <c r="B1360" s="2">
        <v>1.07400417328E-2</v>
      </c>
      <c r="C1360" s="2">
        <f>IF(B1360&gt;B1359,B1360+(C1359-B1359),B1360+(C1359-B1359)+5+A1360-A1359)</f>
        <v>29.55074000358584</v>
      </c>
      <c r="D1360" s="2">
        <v>1577147221.73</v>
      </c>
      <c r="E1360" s="2">
        <v>443</v>
      </c>
      <c r="F1360" s="2">
        <v>900</v>
      </c>
      <c r="G1360" s="2">
        <v>634</v>
      </c>
      <c r="H1360" s="2">
        <v>699</v>
      </c>
      <c r="I1360" s="2">
        <v>289</v>
      </c>
      <c r="J1360" s="2">
        <f>$K$2*I1360+(1-$K$2)*J1359</f>
        <v>288.8407773844375</v>
      </c>
      <c r="K1360" s="2"/>
      <c r="L1360" s="2">
        <f>IF(O1360="low", $K$4*J1360+(1-$K$4)*L1359,L1359)</f>
        <v>285.51365949597351</v>
      </c>
      <c r="M1360" s="2">
        <f>IF(O1360="high", $K$4*J1360+(1-$K$4)*M1359,M1359)</f>
        <v>289.66401283003796</v>
      </c>
      <c r="N1360" s="2">
        <f>IF(O1360="high",(1-$K$8)*N1359+$K$8*(M1359-2),IF(O1360="low",(1-$K$8)*N1359+$K$8*(L1359+2),N1359))</f>
        <v>287.87741045637654</v>
      </c>
      <c r="O1360" s="2" t="str">
        <f>IF(J1360&gt;N1359+1,"high",IF(J1360&lt;N1359-1,"low","middle"))</f>
        <v>middle</v>
      </c>
      <c r="P1360" s="2">
        <f>IF(O1360="low",250,IF(O1360="high",300,275))</f>
        <v>275</v>
      </c>
      <c r="Q1360" s="2">
        <f>IF(P1360=P1359,Q1359+1,1)</f>
        <v>12</v>
      </c>
      <c r="R1360" s="2">
        <f>IF(P1360=P1359,R1359+J1360,J1360)</f>
        <v>3462.071218332243</v>
      </c>
      <c r="S1360" s="2" t="str">
        <f>IF(P1361=P1360,"NA",R1360/Q1360)</f>
        <v>NA</v>
      </c>
      <c r="T1360" s="2">
        <f>IF(P1360=P1359,T1359+J1360^2,J1360^2)</f>
        <v>998828.66730059183</v>
      </c>
      <c r="U1360" s="2" t="str">
        <f>IF(NOT($P1361=$P1360),SQRT(((T1360)/($Q1360))-S1360^2),"NA")</f>
        <v>NA</v>
      </c>
    </row>
    <row r="1361" spans="1:21" x14ac:dyDescent="0.2">
      <c r="A1361" s="2">
        <f>D1361-$D$2</f>
        <v>29.610000133514404</v>
      </c>
      <c r="B1361" s="2">
        <v>1.08978748322E-2</v>
      </c>
      <c r="C1361" s="2">
        <f>IF(B1361&gt;B1360,B1361+(C1360-B1360),B1361+(C1360-B1360)+5+A1361-A1360)</f>
        <v>29.550897836685241</v>
      </c>
      <c r="D1361" s="2">
        <v>1577147221.73</v>
      </c>
      <c r="E1361" s="2">
        <v>444</v>
      </c>
      <c r="F1361" s="2">
        <v>901</v>
      </c>
      <c r="G1361" s="2">
        <v>634</v>
      </c>
      <c r="H1361" s="2">
        <v>698</v>
      </c>
      <c r="I1361" s="2">
        <v>289</v>
      </c>
      <c r="J1361" s="2">
        <f>$K$2*I1361+(1-$K$2)*J1360</f>
        <v>288.87262190755001</v>
      </c>
      <c r="K1361" s="2"/>
      <c r="L1361" s="2">
        <f>IF(O1361="low", $K$4*J1361+(1-$K$4)*L1360,L1360)</f>
        <v>285.51365949597351</v>
      </c>
      <c r="M1361" s="2">
        <f>IF(O1361="high", $K$4*J1361+(1-$K$4)*M1360,M1360)</f>
        <v>289.66401283003796</v>
      </c>
      <c r="N1361" s="2">
        <f>IF(O1361="high",(1-$K$8)*N1360+$K$8*(M1360-2),IF(O1361="low",(1-$K$8)*N1360+$K$8*(L1360+2),N1360))</f>
        <v>287.87741045637654</v>
      </c>
      <c r="O1361" s="2" t="str">
        <f>IF(J1361&gt;N1360+1,"high",IF(J1361&lt;N1360-1,"low","middle"))</f>
        <v>middle</v>
      </c>
      <c r="P1361" s="2">
        <f>IF(O1361="low",250,IF(O1361="high",300,275))</f>
        <v>275</v>
      </c>
      <c r="Q1361" s="2">
        <f>IF(P1361=P1360,Q1360+1,1)</f>
        <v>13</v>
      </c>
      <c r="R1361" s="2">
        <f>IF(P1361=P1360,R1360+J1361,J1361)</f>
        <v>3750.9438402397932</v>
      </c>
      <c r="S1361" s="2" t="str">
        <f>IF(P1362=P1361,"NA",R1361/Q1361)</f>
        <v>NA</v>
      </c>
      <c r="T1361" s="2">
        <f>IF(P1361=P1360,T1360+J1361^2,J1361^2)</f>
        <v>1082276.0589883341</v>
      </c>
      <c r="U1361" s="2" t="str">
        <f>IF(NOT($P1362=$P1361),SQRT(((T1361)/($Q1361))-S1361^2),"NA")</f>
        <v>NA</v>
      </c>
    </row>
    <row r="1362" spans="1:21" x14ac:dyDescent="0.2">
      <c r="A1362" s="2">
        <f>D1362-$D$2</f>
        <v>29.610000133514404</v>
      </c>
      <c r="B1362" s="2">
        <v>1.1056900024400001E-2</v>
      </c>
      <c r="C1362" s="2">
        <f>IF(B1362&gt;B1361,B1362+(C1361-B1361),B1362+(C1361-B1361)+5+A1362-A1361)</f>
        <v>29.551056861877441</v>
      </c>
      <c r="D1362" s="2">
        <v>1577147221.73</v>
      </c>
      <c r="E1362" s="2">
        <v>443</v>
      </c>
      <c r="F1362" s="2">
        <v>900</v>
      </c>
      <c r="G1362" s="2">
        <v>635</v>
      </c>
      <c r="H1362" s="2">
        <v>698</v>
      </c>
      <c r="I1362" s="2">
        <v>288</v>
      </c>
      <c r="J1362" s="2">
        <f>$K$2*I1362+(1-$K$2)*J1361</f>
        <v>288.69809752604004</v>
      </c>
      <c r="K1362" s="2"/>
      <c r="L1362" s="2">
        <f>IF(O1362="low", $K$4*J1362+(1-$K$4)*L1361,L1361)</f>
        <v>285.51365949597351</v>
      </c>
      <c r="M1362" s="2">
        <f>IF(O1362="high", $K$4*J1362+(1-$K$4)*M1361,M1361)</f>
        <v>289.66401283003796</v>
      </c>
      <c r="N1362" s="2">
        <f>IF(O1362="high",(1-$K$8)*N1361+$K$8*(M1361-2),IF(O1362="low",(1-$K$8)*N1361+$K$8*(L1361+2),N1361))</f>
        <v>287.87741045637654</v>
      </c>
      <c r="O1362" s="2" t="str">
        <f>IF(J1362&gt;N1361+1,"high",IF(J1362&lt;N1361-1,"low","middle"))</f>
        <v>middle</v>
      </c>
      <c r="P1362" s="2">
        <f>IF(O1362="low",250,IF(O1362="high",300,275))</f>
        <v>275</v>
      </c>
      <c r="Q1362" s="2">
        <f>IF(P1362=P1361,Q1361+1,1)</f>
        <v>14</v>
      </c>
      <c r="R1362" s="2">
        <f>IF(P1362=P1361,R1361+J1362,J1362)</f>
        <v>4039.6419377658331</v>
      </c>
      <c r="S1362" s="2">
        <f>IF(P1363=P1362,"NA",R1362/Q1362)</f>
        <v>288.5458526975595</v>
      </c>
      <c r="T1362" s="2">
        <f>IF(P1362=P1361,T1361+J1362^2,J1362^2)</f>
        <v>1165622.6505034892</v>
      </c>
      <c r="U1362" s="2">
        <f>IF(NOT($P1363=$P1362),SQRT(((T1362)/($Q1362))-S1362^2),"NA")</f>
        <v>0.22724719476704619</v>
      </c>
    </row>
    <row r="1363" spans="1:21" x14ac:dyDescent="0.2">
      <c r="A1363" s="2">
        <f>D1363-$D$2</f>
        <v>29.610000133514404</v>
      </c>
      <c r="B1363" s="2">
        <v>1.12159252167E-2</v>
      </c>
      <c r="C1363" s="2">
        <f>IF(B1363&gt;B1362,B1363+(C1362-B1362),B1363+(C1362-B1362)+5+A1363-A1362)</f>
        <v>29.551215887069741</v>
      </c>
      <c r="D1363" s="2">
        <v>1577147221.73</v>
      </c>
      <c r="E1363" s="2">
        <v>445</v>
      </c>
      <c r="F1363" s="2">
        <v>901</v>
      </c>
      <c r="G1363" s="2">
        <v>634</v>
      </c>
      <c r="H1363" s="2">
        <v>700</v>
      </c>
      <c r="I1363" s="2">
        <v>290</v>
      </c>
      <c r="J1363" s="2">
        <f>$K$2*I1363+(1-$K$2)*J1362</f>
        <v>288.95847802083205</v>
      </c>
      <c r="K1363" s="2"/>
      <c r="L1363" s="2">
        <f>IF(O1363="low", $K$4*J1363+(1-$K$4)*L1362,L1362)</f>
        <v>285.51365949597351</v>
      </c>
      <c r="M1363" s="2">
        <f>IF(O1363="high", $K$4*J1363+(1-$K$4)*M1362,M1362)</f>
        <v>289.5229058681968</v>
      </c>
      <c r="N1363" s="2">
        <f>IF(O1363="high",(1-$K$8)*N1362+$K$8*(M1362-2),IF(O1363="low",(1-$K$8)*N1362+$K$8*(L1362+2),N1362))</f>
        <v>287.86674057505962</v>
      </c>
      <c r="O1363" s="2" t="str">
        <f>IF(J1363&gt;N1362+1,"high",IF(J1363&lt;N1362-1,"low","middle"))</f>
        <v>high</v>
      </c>
      <c r="P1363" s="2">
        <f>IF(O1363="low",250,IF(O1363="high",300,275))</f>
        <v>300</v>
      </c>
      <c r="Q1363" s="2">
        <f>IF(P1363=P1362,Q1362+1,1)</f>
        <v>1</v>
      </c>
      <c r="R1363" s="2">
        <f>IF(P1363=P1362,R1362+J1363,J1363)</f>
        <v>288.95847802083205</v>
      </c>
      <c r="S1363" s="2" t="str">
        <f>IF(P1364=P1363,"NA",R1363/Q1363)</f>
        <v>NA</v>
      </c>
      <c r="T1363" s="2">
        <f>IF(P1363=P1362,T1362+J1363^2,J1363^2)</f>
        <v>83497.002020115673</v>
      </c>
      <c r="U1363" s="2" t="str">
        <f>IF(NOT($P1364=$P1363),SQRT(((T1363)/($Q1363))-S1363^2),"NA")</f>
        <v>NA</v>
      </c>
    </row>
    <row r="1364" spans="1:21" x14ac:dyDescent="0.2">
      <c r="A1364" s="2">
        <f>D1364-$D$2</f>
        <v>29.620000123977661</v>
      </c>
      <c r="B1364" s="2">
        <v>2.0742893219000001E-2</v>
      </c>
      <c r="C1364" s="2">
        <f>IF(B1364&gt;B1363,B1364+(C1363-B1363),B1364+(C1363-B1363)+5+A1364-A1363)</f>
        <v>29.560742855072043</v>
      </c>
      <c r="D1364" s="2">
        <v>1577147221.74</v>
      </c>
      <c r="E1364" s="2">
        <v>444</v>
      </c>
      <c r="F1364" s="2">
        <v>900</v>
      </c>
      <c r="G1364" s="2">
        <v>634</v>
      </c>
      <c r="H1364" s="2">
        <v>699</v>
      </c>
      <c r="I1364" s="2">
        <v>290</v>
      </c>
      <c r="J1364" s="2">
        <f>$K$2*I1364+(1-$K$2)*J1363</f>
        <v>289.16678241666568</v>
      </c>
      <c r="K1364" s="2"/>
      <c r="L1364" s="2">
        <f>IF(O1364="low", $K$4*J1364+(1-$K$4)*L1363,L1363)</f>
        <v>285.51365949597351</v>
      </c>
      <c r="M1364" s="2">
        <f>IF(O1364="high", $K$4*J1364+(1-$K$4)*M1363,M1363)</f>
        <v>289.45168117789058</v>
      </c>
      <c r="N1364" s="2">
        <f>IF(O1364="high",(1-$K$8)*N1363+$K$8*(M1363-2),IF(O1364="low",(1-$K$8)*N1363+$K$8*(L1363+2),N1363))</f>
        <v>287.84954883971648</v>
      </c>
      <c r="O1364" s="2" t="str">
        <f>IF(J1364&gt;N1363+1,"high",IF(J1364&lt;N1363-1,"low","middle"))</f>
        <v>high</v>
      </c>
      <c r="P1364" s="2">
        <f>IF(O1364="low",250,IF(O1364="high",300,275))</f>
        <v>300</v>
      </c>
      <c r="Q1364" s="2">
        <f>IF(P1364=P1363,Q1363+1,1)</f>
        <v>2</v>
      </c>
      <c r="R1364" s="2">
        <f>IF(P1364=P1363,R1363+J1364,J1364)</f>
        <v>578.12526043749767</v>
      </c>
      <c r="S1364" s="2">
        <f>IF(P1365=P1364,"NA",R1364/Q1364)</f>
        <v>289.06263021874884</v>
      </c>
      <c r="T1364" s="2">
        <f>IF(P1364=P1363,T1363+J1364^2,J1364^2)</f>
        <v>167114.43007332296</v>
      </c>
      <c r="U1364" s="2">
        <f>IF(NOT($P1365=$P1364),SQRT(((T1364)/($Q1364))-S1364^2),"NA")</f>
        <v>0.10415219804681673</v>
      </c>
    </row>
    <row r="1365" spans="1:21" x14ac:dyDescent="0.2">
      <c r="A1365" s="2">
        <f>D1365-$D$2</f>
        <v>29.640000104904175</v>
      </c>
      <c r="B1365" s="2">
        <v>4.54020500183E-2</v>
      </c>
      <c r="C1365" s="2">
        <f>IF(B1365&gt;B1364,B1365+(C1364-B1364),B1365+(C1364-B1364)+5+A1365-A1364)</f>
        <v>29.585402011871341</v>
      </c>
      <c r="D1365" s="2">
        <v>1577147221.76</v>
      </c>
      <c r="E1365" s="2">
        <v>442</v>
      </c>
      <c r="F1365" s="2">
        <v>900</v>
      </c>
      <c r="G1365" s="2">
        <v>634</v>
      </c>
      <c r="H1365" s="2">
        <v>696</v>
      </c>
      <c r="I1365" s="2">
        <v>287</v>
      </c>
      <c r="J1365" s="2">
        <f>$K$2*I1365+(1-$K$2)*J1364</f>
        <v>288.73342593333257</v>
      </c>
      <c r="K1365" s="2"/>
      <c r="L1365" s="2">
        <f>IF(O1365="low", $K$4*J1365+(1-$K$4)*L1364,L1364)</f>
        <v>285.51365949597351</v>
      </c>
      <c r="M1365" s="2">
        <f>IF(O1365="high", $K$4*J1365+(1-$K$4)*M1364,M1364)</f>
        <v>289.45168117789058</v>
      </c>
      <c r="N1365" s="2">
        <f>IF(O1365="high",(1-$K$8)*N1364+$K$8*(M1364-2),IF(O1365="low",(1-$K$8)*N1364+$K$8*(L1364+2),N1364))</f>
        <v>287.84954883971648</v>
      </c>
      <c r="O1365" s="2" t="str">
        <f>IF(J1365&gt;N1364+1,"high",IF(J1365&lt;N1364-1,"low","middle"))</f>
        <v>middle</v>
      </c>
      <c r="P1365" s="2">
        <f>IF(O1365="low",250,IF(O1365="high",300,275))</f>
        <v>275</v>
      </c>
      <c r="Q1365" s="2">
        <f>IF(P1365=P1364,Q1364+1,1)</f>
        <v>1</v>
      </c>
      <c r="R1365" s="2">
        <f>IF(P1365=P1364,R1364+J1365,J1365)</f>
        <v>288.73342593333257</v>
      </c>
      <c r="S1365" s="2">
        <f>IF(P1366=P1365,"NA",R1365/Q1365)</f>
        <v>288.73342593333257</v>
      </c>
      <c r="T1365" s="2">
        <f>IF(P1365=P1364,T1364+J1365^2,J1365^2)</f>
        <v>83366.991251199244</v>
      </c>
      <c r="U1365" s="2">
        <f>IF(NOT($P1366=$P1365),SQRT(((T1365)/($Q1365))-S1365^2),"NA")</f>
        <v>0</v>
      </c>
    </row>
    <row r="1366" spans="1:21" x14ac:dyDescent="0.2">
      <c r="A1366" s="2">
        <f>D1366-$D$2</f>
        <v>29.660000085830688</v>
      </c>
      <c r="B1366" s="2">
        <v>6.5840959549000003E-2</v>
      </c>
      <c r="C1366" s="2">
        <f>IF(B1366&gt;B1365,B1366+(C1365-B1365),B1366+(C1365-B1365)+5+A1366-A1365)</f>
        <v>29.605840921402041</v>
      </c>
      <c r="D1366" s="2">
        <v>1577147221.78</v>
      </c>
      <c r="E1366" s="2">
        <v>443</v>
      </c>
      <c r="F1366" s="2">
        <v>900</v>
      </c>
      <c r="G1366" s="2">
        <v>634</v>
      </c>
      <c r="H1366" s="2">
        <v>700</v>
      </c>
      <c r="I1366" s="2">
        <v>290</v>
      </c>
      <c r="J1366" s="2">
        <f>$K$2*I1366+(1-$K$2)*J1365</f>
        <v>288.9867407466661</v>
      </c>
      <c r="K1366" s="2"/>
      <c r="L1366" s="2">
        <f>IF(O1366="low", $K$4*J1366+(1-$K$4)*L1365,L1365)</f>
        <v>285.51365949597351</v>
      </c>
      <c r="M1366" s="2">
        <f>IF(O1366="high", $K$4*J1366+(1-$K$4)*M1365,M1365)</f>
        <v>289.3586930916457</v>
      </c>
      <c r="N1366" s="2">
        <f>IF(O1366="high",(1-$K$8)*N1365+$K$8*(M1365-2),IF(O1366="low",(1-$K$8)*N1365+$K$8*(L1365+2),N1365))</f>
        <v>287.82965545662518</v>
      </c>
      <c r="O1366" s="2" t="str">
        <f>IF(J1366&gt;N1365+1,"high",IF(J1366&lt;N1365-1,"low","middle"))</f>
        <v>high</v>
      </c>
      <c r="P1366" s="2">
        <f>IF(O1366="low",250,IF(O1366="high",300,275))</f>
        <v>300</v>
      </c>
      <c r="Q1366" s="2">
        <f>IF(P1366=P1365,Q1365+1,1)</f>
        <v>1</v>
      </c>
      <c r="R1366" s="2">
        <f>IF(P1366=P1365,R1365+J1366,J1366)</f>
        <v>288.9867407466661</v>
      </c>
      <c r="S1366" s="2" t="str">
        <f>IF(P1367=P1366,"NA",R1366/Q1366)</f>
        <v>NA</v>
      </c>
      <c r="T1366" s="2">
        <f>IF(P1366=P1365,T1365+J1366^2,J1366^2)</f>
        <v>83513.336327380806</v>
      </c>
      <c r="U1366" s="2" t="str">
        <f>IF(NOT($P1367=$P1366),SQRT(((T1366)/($Q1366))-S1366^2),"NA")</f>
        <v>NA</v>
      </c>
    </row>
    <row r="1367" spans="1:21" x14ac:dyDescent="0.2">
      <c r="A1367" s="2">
        <f>D1367-$D$2</f>
        <v>29.690000057220459</v>
      </c>
      <c r="B1367" s="2">
        <v>9.0381860733000002E-2</v>
      </c>
      <c r="C1367" s="2">
        <f>IF(B1367&gt;B1366,B1367+(C1366-B1366),B1367+(C1366-B1366)+5+A1367-A1366)</f>
        <v>29.630381822586042</v>
      </c>
      <c r="D1367" s="2">
        <v>1577147221.8099999</v>
      </c>
      <c r="E1367" s="2">
        <v>445</v>
      </c>
      <c r="F1367" s="2">
        <v>899</v>
      </c>
      <c r="G1367" s="2">
        <v>634</v>
      </c>
      <c r="H1367" s="2">
        <v>698</v>
      </c>
      <c r="I1367" s="2">
        <v>290</v>
      </c>
      <c r="J1367" s="2">
        <f>$K$2*I1367+(1-$K$2)*J1366</f>
        <v>289.18939259733293</v>
      </c>
      <c r="K1367" s="2"/>
      <c r="L1367" s="2">
        <f>IF(O1367="low", $K$4*J1367+(1-$K$4)*L1366,L1366)</f>
        <v>285.51365949597351</v>
      </c>
      <c r="M1367" s="2">
        <f>IF(O1367="high", $K$4*J1367+(1-$K$4)*M1366,M1366)</f>
        <v>289.32483299278317</v>
      </c>
      <c r="N1367" s="2">
        <f>IF(O1367="high",(1-$K$8)*N1366+$K$8*(M1366-2),IF(O1367="low",(1-$K$8)*N1366+$K$8*(L1366+2),N1366))</f>
        <v>287.80610733837614</v>
      </c>
      <c r="O1367" s="2" t="str">
        <f>IF(J1367&gt;N1366+1,"high",IF(J1367&lt;N1366-1,"low","middle"))</f>
        <v>high</v>
      </c>
      <c r="P1367" s="2">
        <f>IF(O1367="low",250,IF(O1367="high",300,275))</f>
        <v>300</v>
      </c>
      <c r="Q1367" s="2">
        <f>IF(P1367=P1366,Q1366+1,1)</f>
        <v>2</v>
      </c>
      <c r="R1367" s="2">
        <f>IF(P1367=P1366,R1366+J1367,J1367)</f>
        <v>578.17613334399903</v>
      </c>
      <c r="S1367" s="2" t="str">
        <f>IF(P1368=P1367,"NA",R1367/Q1367)</f>
        <v>NA</v>
      </c>
      <c r="T1367" s="2">
        <f>IF(P1367=P1366,T1366+J1367^2,J1367^2)</f>
        <v>167143.84111819515</v>
      </c>
      <c r="U1367" s="2" t="str">
        <f>IF(NOT($P1368=$P1367),SQRT(((T1367)/($Q1367))-S1367^2),"NA")</f>
        <v>NA</v>
      </c>
    </row>
    <row r="1368" spans="1:21" x14ac:dyDescent="0.2">
      <c r="A1368" s="2">
        <f>D1368-$D$2</f>
        <v>29.710000038146973</v>
      </c>
      <c r="B1368" s="2">
        <v>0.111158847809</v>
      </c>
      <c r="C1368" s="2">
        <f>IF(B1368&gt;B1367,B1368+(C1367-B1367),B1368+(C1367-B1367)+5+A1368-A1367)</f>
        <v>29.651158809662043</v>
      </c>
      <c r="D1368" s="2">
        <v>1577147221.8299999</v>
      </c>
      <c r="E1368" s="2">
        <v>443</v>
      </c>
      <c r="F1368" s="2">
        <v>901</v>
      </c>
      <c r="G1368" s="2">
        <v>634</v>
      </c>
      <c r="H1368" s="2">
        <v>698</v>
      </c>
      <c r="I1368" s="2">
        <v>288</v>
      </c>
      <c r="J1368" s="2">
        <f>$K$2*I1368+(1-$K$2)*J1367</f>
        <v>288.95151407786636</v>
      </c>
      <c r="K1368" s="2"/>
      <c r="L1368" s="2">
        <f>IF(O1368="low", $K$4*J1368+(1-$K$4)*L1367,L1367)</f>
        <v>285.51365949597351</v>
      </c>
      <c r="M1368" s="2">
        <f>IF(O1368="high", $K$4*J1368+(1-$K$4)*M1367,M1367)</f>
        <v>289.25016920979982</v>
      </c>
      <c r="N1368" s="2">
        <f>IF(O1368="high",(1-$K$8)*N1367+$K$8*(M1367-2),IF(O1368="low",(1-$K$8)*N1367+$K$8*(L1367+2),N1367))</f>
        <v>287.78204362109648</v>
      </c>
      <c r="O1368" s="2" t="str">
        <f>IF(J1368&gt;N1367+1,"high",IF(J1368&lt;N1367-1,"low","middle"))</f>
        <v>high</v>
      </c>
      <c r="P1368" s="2">
        <f>IF(O1368="low",250,IF(O1368="high",300,275))</f>
        <v>300</v>
      </c>
      <c r="Q1368" s="2">
        <f>IF(P1368=P1367,Q1367+1,1)</f>
        <v>3</v>
      </c>
      <c r="R1368" s="2">
        <f>IF(P1368=P1367,R1367+J1368,J1368)</f>
        <v>867.12764742186539</v>
      </c>
      <c r="S1368" s="2" t="str">
        <f>IF(P1369=P1368,"NA",R1368/Q1368)</f>
        <v>NA</v>
      </c>
      <c r="T1368" s="2">
        <f>IF(P1368=P1367,T1367+J1368^2,J1368^2)</f>
        <v>250636.81860608654</v>
      </c>
      <c r="U1368" s="2" t="str">
        <f>IF(NOT($P1369=$P1368),SQRT(((T1368)/($Q1368))-S1368^2),"NA")</f>
        <v>NA</v>
      </c>
    </row>
    <row r="1369" spans="1:21" x14ac:dyDescent="0.2">
      <c r="A1369" s="2">
        <f>D1369-$D$2</f>
        <v>29.730000019073486</v>
      </c>
      <c r="B1369" s="2">
        <v>0.13569283485399999</v>
      </c>
      <c r="C1369" s="2">
        <f>IF(B1369&gt;B1368,B1369+(C1368-B1368),B1369+(C1368-B1368)+5+A1369-A1368)</f>
        <v>29.675692796707043</v>
      </c>
      <c r="D1369" s="2">
        <v>1577147221.8499999</v>
      </c>
      <c r="E1369" s="2">
        <v>444</v>
      </c>
      <c r="F1369" s="2">
        <v>900</v>
      </c>
      <c r="G1369" s="2">
        <v>634</v>
      </c>
      <c r="H1369" s="2">
        <v>699</v>
      </c>
      <c r="I1369" s="2">
        <v>289</v>
      </c>
      <c r="J1369" s="2">
        <f>$K$2*I1369+(1-$K$2)*J1368</f>
        <v>288.96121126229309</v>
      </c>
      <c r="K1369" s="2"/>
      <c r="L1369" s="2">
        <f>IF(O1369="low", $K$4*J1369+(1-$K$4)*L1368,L1368)</f>
        <v>285.51365949597351</v>
      </c>
      <c r="M1369" s="2">
        <f>IF(O1369="high", $K$4*J1369+(1-$K$4)*M1368,M1368)</f>
        <v>289.19237762029849</v>
      </c>
      <c r="N1369" s="2">
        <f>IF(O1369="high",(1-$K$8)*N1368+$K$8*(M1368-2),IF(O1369="low",(1-$K$8)*N1368+$K$8*(L1368+2),N1368))</f>
        <v>287.75544990053163</v>
      </c>
      <c r="O1369" s="2" t="str">
        <f>IF(J1369&gt;N1368+1,"high",IF(J1369&lt;N1368-1,"low","middle"))</f>
        <v>high</v>
      </c>
      <c r="P1369" s="2">
        <f>IF(O1369="low",250,IF(O1369="high",300,275))</f>
        <v>300</v>
      </c>
      <c r="Q1369" s="2">
        <f>IF(P1369=P1368,Q1368+1,1)</f>
        <v>4</v>
      </c>
      <c r="R1369" s="2">
        <f>IF(P1369=P1368,R1368+J1369,J1369)</f>
        <v>1156.0888586841584</v>
      </c>
      <c r="S1369" s="2" t="str">
        <f>IF(P1370=P1369,"NA",R1369/Q1369)</f>
        <v>NA</v>
      </c>
      <c r="T1369" s="2">
        <f>IF(P1369=P1368,T1368+J1369^2,J1369^2)</f>
        <v>334135.4002202581</v>
      </c>
      <c r="U1369" s="2" t="str">
        <f>IF(NOT($P1370=$P1369),SQRT(((T1369)/($Q1369))-S1369^2),"NA")</f>
        <v>NA</v>
      </c>
    </row>
    <row r="1370" spans="1:21" x14ac:dyDescent="0.2">
      <c r="A1370" s="2">
        <f>D1370-$D$2</f>
        <v>29.760000228881836</v>
      </c>
      <c r="B1370" s="2">
        <v>0.16002583503699999</v>
      </c>
      <c r="C1370" s="2">
        <f>IF(B1370&gt;B1369,B1370+(C1369-B1369),B1370+(C1369-B1369)+5+A1370-A1369)</f>
        <v>29.700025796890042</v>
      </c>
      <c r="D1370" s="2">
        <v>1577147221.8800001</v>
      </c>
      <c r="E1370" s="2">
        <v>445</v>
      </c>
      <c r="F1370" s="2">
        <v>900</v>
      </c>
      <c r="G1370" s="2">
        <v>634</v>
      </c>
      <c r="H1370" s="2">
        <v>699</v>
      </c>
      <c r="I1370" s="2">
        <v>290</v>
      </c>
      <c r="J1370" s="2">
        <f>$K$2*I1370+(1-$K$2)*J1369</f>
        <v>289.16896900983448</v>
      </c>
      <c r="K1370" s="2"/>
      <c r="L1370" s="2">
        <f>IF(O1370="low", $K$4*J1370+(1-$K$4)*L1369,L1369)</f>
        <v>285.51365949597351</v>
      </c>
      <c r="M1370" s="2">
        <f>IF(O1370="high", $K$4*J1370+(1-$K$4)*M1369,M1369)</f>
        <v>289.18769589820573</v>
      </c>
      <c r="N1370" s="2">
        <f>IF(O1370="high",(1-$K$8)*N1369+$K$8*(M1369-2),IF(O1370="low",(1-$K$8)*N1369+$K$8*(L1369+2),N1369))</f>
        <v>287.72729628651996</v>
      </c>
      <c r="O1370" s="2" t="str">
        <f>IF(J1370&gt;N1369+1,"high",IF(J1370&lt;N1369-1,"low","middle"))</f>
        <v>high</v>
      </c>
      <c r="P1370" s="2">
        <f>IF(O1370="low",250,IF(O1370="high",300,275))</f>
        <v>300</v>
      </c>
      <c r="Q1370" s="2">
        <f>IF(P1370=P1369,Q1369+1,1)</f>
        <v>5</v>
      </c>
      <c r="R1370" s="2">
        <f>IF(P1370=P1369,R1369+J1370,J1370)</f>
        <v>1445.2578276939928</v>
      </c>
      <c r="S1370" s="2" t="str">
        <f>IF(P1371=P1370,"NA",R1370/Q1370)</f>
        <v>NA</v>
      </c>
      <c r="T1370" s="2">
        <f>IF(P1370=P1369,T1369+J1370^2,J1370^2)</f>
        <v>417754.09285846871</v>
      </c>
      <c r="U1370" s="2" t="str">
        <f>IF(NOT($P1371=$P1370),SQRT(((T1370)/($Q1370))-S1370^2),"NA")</f>
        <v>NA</v>
      </c>
    </row>
    <row r="1371" spans="1:21" x14ac:dyDescent="0.2">
      <c r="A1371" s="2">
        <f>D1371-$D$2</f>
        <v>29.78000020980835</v>
      </c>
      <c r="B1371" s="2">
        <v>0.18075489997899999</v>
      </c>
      <c r="C1371" s="2">
        <f>IF(B1371&gt;B1370,B1371+(C1370-B1370),B1371+(C1370-B1370)+5+A1371-A1370)</f>
        <v>29.720754861832042</v>
      </c>
      <c r="D1371" s="2">
        <v>1577147221.9000001</v>
      </c>
      <c r="E1371" s="2">
        <v>444</v>
      </c>
      <c r="F1371" s="2">
        <v>900</v>
      </c>
      <c r="G1371" s="2">
        <v>633</v>
      </c>
      <c r="H1371" s="2">
        <v>700</v>
      </c>
      <c r="I1371" s="2">
        <v>290</v>
      </c>
      <c r="J1371" s="2">
        <f>$K$2*I1371+(1-$K$2)*J1370</f>
        <v>289.33517520786756</v>
      </c>
      <c r="K1371" s="2"/>
      <c r="L1371" s="2">
        <f>IF(O1371="low", $K$4*J1371+(1-$K$4)*L1370,L1370)</f>
        <v>285.51365949597351</v>
      </c>
      <c r="M1371" s="2">
        <f>IF(O1371="high", $K$4*J1371+(1-$K$4)*M1370,M1370)</f>
        <v>289.21719176013812</v>
      </c>
      <c r="N1371" s="2">
        <f>IF(O1371="high",(1-$K$8)*N1370+$K$8*(M1370-2),IF(O1371="low",(1-$K$8)*N1370+$K$8*(L1370+2),N1370))</f>
        <v>287.70031626710426</v>
      </c>
      <c r="O1371" s="2" t="str">
        <f>IF(J1371&gt;N1370+1,"high",IF(J1371&lt;N1370-1,"low","middle"))</f>
        <v>high</v>
      </c>
      <c r="P1371" s="2">
        <f>IF(O1371="low",250,IF(O1371="high",300,275))</f>
        <v>300</v>
      </c>
      <c r="Q1371" s="2">
        <f>IF(P1371=P1370,Q1370+1,1)</f>
        <v>6</v>
      </c>
      <c r="R1371" s="2">
        <f>IF(P1371=P1370,R1370+J1371,J1371)</f>
        <v>1734.5930029018605</v>
      </c>
      <c r="S1371" s="2" t="str">
        <f>IF(P1372=P1371,"NA",R1371/Q1371)</f>
        <v>NA</v>
      </c>
      <c r="T1371" s="2">
        <f>IF(P1371=P1370,T1370+J1371^2,J1371^2)</f>
        <v>501468.93647103611</v>
      </c>
      <c r="U1371" s="2" t="str">
        <f>IF(NOT($P1372=$P1371),SQRT(((T1371)/($Q1371))-S1371^2),"NA")</f>
        <v>NA</v>
      </c>
    </row>
    <row r="1372" spans="1:21" x14ac:dyDescent="0.2">
      <c r="A1372" s="2">
        <f>D1372-$D$2</f>
        <v>29.800000190734863</v>
      </c>
      <c r="B1372" s="2">
        <v>0.205379962921</v>
      </c>
      <c r="C1372" s="2">
        <f>IF(B1372&gt;B1371,B1372+(C1371-B1371),B1372+(C1371-B1371)+5+A1372-A1371)</f>
        <v>29.745379924774042</v>
      </c>
      <c r="D1372" s="2">
        <v>1577147221.9200001</v>
      </c>
      <c r="E1372" s="2">
        <v>444</v>
      </c>
      <c r="F1372" s="2">
        <v>900</v>
      </c>
      <c r="G1372" s="2">
        <v>635</v>
      </c>
      <c r="H1372" s="2">
        <v>699</v>
      </c>
      <c r="I1372" s="2">
        <v>289</v>
      </c>
      <c r="J1372" s="2">
        <f>$K$2*I1372+(1-$K$2)*J1371</f>
        <v>289.26814016629407</v>
      </c>
      <c r="K1372" s="2"/>
      <c r="L1372" s="2">
        <f>IF(O1372="low", $K$4*J1372+(1-$K$4)*L1371,L1371)</f>
        <v>285.51365949597351</v>
      </c>
      <c r="M1372" s="2">
        <f>IF(O1372="high", $K$4*J1372+(1-$K$4)*M1371,M1371)</f>
        <v>289.22738144136929</v>
      </c>
      <c r="N1372" s="2">
        <f>IF(O1372="high",(1-$K$8)*N1371+$K$8*(M1371-2),IF(O1372="low",(1-$K$8)*N1371+$K$8*(L1371+2),N1371))</f>
        <v>287.67616004175596</v>
      </c>
      <c r="O1372" s="2" t="str">
        <f>IF(J1372&gt;N1371+1,"high",IF(J1372&lt;N1371-1,"low","middle"))</f>
        <v>high</v>
      </c>
      <c r="P1372" s="2">
        <f>IF(O1372="low",250,IF(O1372="high",300,275))</f>
        <v>300</v>
      </c>
      <c r="Q1372" s="2">
        <f>IF(P1372=P1371,Q1371+1,1)</f>
        <v>7</v>
      </c>
      <c r="R1372" s="2">
        <f>IF(P1372=P1371,R1371+J1372,J1372)</f>
        <v>2023.8611430681544</v>
      </c>
      <c r="S1372" s="2" t="str">
        <f>IF(P1373=P1372,"NA",R1372/Q1372)</f>
        <v>NA</v>
      </c>
      <c r="T1372" s="2">
        <f>IF(P1372=P1371,T1371+J1372^2,J1372^2)</f>
        <v>585144.99338630284</v>
      </c>
      <c r="U1372" s="2" t="str">
        <f>IF(NOT($P1373=$P1372),SQRT(((T1372)/($Q1372))-S1372^2),"NA")</f>
        <v>NA</v>
      </c>
    </row>
    <row r="1373" spans="1:21" x14ac:dyDescent="0.2">
      <c r="A1373" s="2">
        <f>D1373-$D$2</f>
        <v>29.820000171661377</v>
      </c>
      <c r="B1373" s="2">
        <v>0.22563600540199999</v>
      </c>
      <c r="C1373" s="2">
        <f>IF(B1373&gt;B1372,B1373+(C1372-B1372),B1373+(C1372-B1372)+5+A1373-A1372)</f>
        <v>29.76563596725504</v>
      </c>
      <c r="D1373" s="2">
        <v>1577147221.9400001</v>
      </c>
      <c r="E1373" s="2">
        <v>442</v>
      </c>
      <c r="F1373" s="2">
        <v>900</v>
      </c>
      <c r="G1373" s="2">
        <v>633</v>
      </c>
      <c r="H1373" s="2">
        <v>698</v>
      </c>
      <c r="I1373" s="2">
        <v>288</v>
      </c>
      <c r="J1373" s="2">
        <f>$K$2*I1373+(1-$K$2)*J1372</f>
        <v>289.01451213303528</v>
      </c>
      <c r="K1373" s="2"/>
      <c r="L1373" s="2">
        <f>IF(O1373="low", $K$4*J1373+(1-$K$4)*L1372,L1372)</f>
        <v>285.51365949597351</v>
      </c>
      <c r="M1373" s="2">
        <f>IF(O1373="high", $K$4*J1373+(1-$K$4)*M1372,M1372)</f>
        <v>289.18480757970246</v>
      </c>
      <c r="N1373" s="2">
        <f>IF(O1373="high",(1-$K$8)*N1372+$K$8*(M1372-2),IF(O1373="low",(1-$K$8)*N1372+$K$8*(L1372+2),N1372))</f>
        <v>287.65372111173662</v>
      </c>
      <c r="O1373" s="2" t="str">
        <f>IF(J1373&gt;N1372+1,"high",IF(J1373&lt;N1372-1,"low","middle"))</f>
        <v>high</v>
      </c>
      <c r="P1373" s="2">
        <f>IF(O1373="low",250,IF(O1373="high",300,275))</f>
        <v>300</v>
      </c>
      <c r="Q1373" s="2">
        <f>IF(P1373=P1372,Q1372+1,1)</f>
        <v>8</v>
      </c>
      <c r="R1373" s="2">
        <f>IF(P1373=P1372,R1372+J1373,J1373)</f>
        <v>2312.8756552011896</v>
      </c>
      <c r="S1373" s="2" t="str">
        <f>IF(P1374=P1373,"NA",R1373/Q1373)</f>
        <v>NA</v>
      </c>
      <c r="T1373" s="2">
        <f>IF(P1373=P1372,T1372+J1373^2,J1373^2)</f>
        <v>668674.38160979922</v>
      </c>
      <c r="U1373" s="2" t="str">
        <f>IF(NOT($P1374=$P1373),SQRT(((T1373)/($Q1373))-S1373^2),"NA")</f>
        <v>NA</v>
      </c>
    </row>
    <row r="1374" spans="1:21" x14ac:dyDescent="0.2">
      <c r="A1374" s="2">
        <f>D1374-$D$2</f>
        <v>29.850000143051147</v>
      </c>
      <c r="B1374" s="2">
        <v>0.25018501281700001</v>
      </c>
      <c r="C1374" s="2">
        <f>IF(B1374&gt;B1373,B1374+(C1373-B1373),B1374+(C1373-B1373)+5+A1374-A1373)</f>
        <v>29.790184974670041</v>
      </c>
      <c r="D1374" s="2">
        <v>1577147221.97</v>
      </c>
      <c r="E1374" s="2">
        <v>445</v>
      </c>
      <c r="F1374" s="2">
        <v>901</v>
      </c>
      <c r="G1374" s="2">
        <v>634</v>
      </c>
      <c r="H1374" s="2">
        <v>698</v>
      </c>
      <c r="I1374" s="2">
        <v>291</v>
      </c>
      <c r="J1374" s="2">
        <f>$K$2*I1374+(1-$K$2)*J1373</f>
        <v>289.41160970642824</v>
      </c>
      <c r="K1374" s="2"/>
      <c r="L1374" s="2">
        <f>IF(O1374="low", $K$4*J1374+(1-$K$4)*L1373,L1373)</f>
        <v>285.51365949597351</v>
      </c>
      <c r="M1374" s="2">
        <f>IF(O1374="high", $K$4*J1374+(1-$K$4)*M1373,M1373)</f>
        <v>289.23016800504763</v>
      </c>
      <c r="N1374" s="2">
        <f>IF(O1374="high",(1-$K$8)*N1373+$K$8*(M1373-2),IF(O1374="low",(1-$K$8)*N1373+$K$8*(L1373+2),N1373))</f>
        <v>287.63027543513493</v>
      </c>
      <c r="O1374" s="2" t="str">
        <f>IF(J1374&gt;N1373+1,"high",IF(J1374&lt;N1373-1,"low","middle"))</f>
        <v>high</v>
      </c>
      <c r="P1374" s="2">
        <f>IF(O1374="low",250,IF(O1374="high",300,275))</f>
        <v>300</v>
      </c>
      <c r="Q1374" s="2">
        <f>IF(P1374=P1373,Q1373+1,1)</f>
        <v>9</v>
      </c>
      <c r="R1374" s="2">
        <f>IF(P1374=P1373,R1373+J1374,J1374)</f>
        <v>2602.287264907618</v>
      </c>
      <c r="S1374" s="2" t="str">
        <f>IF(P1375=P1374,"NA",R1374/Q1374)</f>
        <v>NA</v>
      </c>
      <c r="T1374" s="2">
        <f>IF(P1374=P1373,T1373+J1374^2,J1374^2)</f>
        <v>752433.4614426652</v>
      </c>
      <c r="U1374" s="2" t="str">
        <f>IF(NOT($P1375=$P1374),SQRT(((T1374)/($Q1374))-S1374^2),"NA")</f>
        <v>NA</v>
      </c>
    </row>
    <row r="1375" spans="1:21" x14ac:dyDescent="0.2">
      <c r="A1375" s="2">
        <f>D1375-$D$2</f>
        <v>29.870000123977661</v>
      </c>
      <c r="B1375" s="2">
        <v>0.27464389801</v>
      </c>
      <c r="C1375" s="2">
        <f>IF(B1375&gt;B1374,B1375+(C1374-B1374),B1375+(C1374-B1374)+5+A1375-A1374)</f>
        <v>29.814643859863043</v>
      </c>
      <c r="D1375" s="2">
        <v>1577147221.99</v>
      </c>
      <c r="E1375" s="2">
        <v>443</v>
      </c>
      <c r="F1375" s="2">
        <v>901</v>
      </c>
      <c r="G1375" s="2">
        <v>634</v>
      </c>
      <c r="H1375" s="2">
        <v>699</v>
      </c>
      <c r="I1375" s="2">
        <v>288</v>
      </c>
      <c r="J1375" s="2">
        <f>$K$2*I1375+(1-$K$2)*J1374</f>
        <v>289.12928776514264</v>
      </c>
      <c r="K1375" s="2"/>
      <c r="L1375" s="2">
        <f>IF(O1375="low", $K$4*J1375+(1-$K$4)*L1374,L1374)</f>
        <v>285.51365949597351</v>
      </c>
      <c r="M1375" s="2">
        <f>IF(O1375="high", $K$4*J1375+(1-$K$4)*M1374,M1374)</f>
        <v>289.20999195706668</v>
      </c>
      <c r="N1375" s="2">
        <f>IF(O1375="high",(1-$K$8)*N1374+$K$8*(M1374-2),IF(O1375="low",(1-$K$8)*N1374+$K$8*(L1374+2),N1374))</f>
        <v>287.61027006363054</v>
      </c>
      <c r="O1375" s="2" t="str">
        <f>IF(J1375&gt;N1374+1,"high",IF(J1375&lt;N1374-1,"low","middle"))</f>
        <v>high</v>
      </c>
      <c r="P1375" s="2">
        <f>IF(O1375="low",250,IF(O1375="high",300,275))</f>
        <v>300</v>
      </c>
      <c r="Q1375" s="2">
        <f>IF(P1375=P1374,Q1374+1,1)</f>
        <v>10</v>
      </c>
      <c r="R1375" s="2">
        <f>IF(P1375=P1374,R1374+J1375,J1375)</f>
        <v>2891.4165526727606</v>
      </c>
      <c r="S1375" s="2" t="str">
        <f>IF(P1376=P1375,"NA",R1375/Q1375)</f>
        <v>NA</v>
      </c>
      <c r="T1375" s="2">
        <f>IF(P1375=P1374,T1374+J1375^2,J1375^2)</f>
        <v>836029.20648624387</v>
      </c>
      <c r="U1375" s="2" t="str">
        <f>IF(NOT($P1376=$P1375),SQRT(((T1375)/($Q1375))-S1375^2),"NA")</f>
        <v>NA</v>
      </c>
    </row>
    <row r="1376" spans="1:21" x14ac:dyDescent="0.2">
      <c r="A1376" s="2">
        <f>D1376-$D$2</f>
        <v>29.890000104904175</v>
      </c>
      <c r="B1376" s="2">
        <v>0.29526805877700002</v>
      </c>
      <c r="C1376" s="2">
        <f>IF(B1376&gt;B1375,B1376+(C1375-B1375),B1376+(C1375-B1375)+5+A1376-A1375)</f>
        <v>29.835268020630043</v>
      </c>
      <c r="D1376" s="2">
        <v>1577147222.01</v>
      </c>
      <c r="E1376" s="2">
        <v>443</v>
      </c>
      <c r="F1376" s="2">
        <v>899</v>
      </c>
      <c r="G1376" s="2">
        <v>634</v>
      </c>
      <c r="H1376" s="2">
        <v>699</v>
      </c>
      <c r="I1376" s="2">
        <v>288</v>
      </c>
      <c r="J1376" s="2">
        <f>$K$2*I1376+(1-$K$2)*J1375</f>
        <v>288.90343021211413</v>
      </c>
      <c r="K1376" s="2"/>
      <c r="L1376" s="2">
        <f>IF(O1376="low", $K$4*J1376+(1-$K$4)*L1375,L1375)</f>
        <v>285.51365949597351</v>
      </c>
      <c r="M1376" s="2">
        <f>IF(O1376="high", $K$4*J1376+(1-$K$4)*M1375,M1375)</f>
        <v>289.14867960807618</v>
      </c>
      <c r="N1376" s="2">
        <f>IF(O1376="high",(1-$K$8)*N1375+$K$8*(M1375-2),IF(O1376="low",(1-$K$8)*N1375+$K$8*(L1375+2),N1375))</f>
        <v>287.59025615830234</v>
      </c>
      <c r="O1376" s="2" t="str">
        <f>IF(J1376&gt;N1375+1,"high",IF(J1376&lt;N1375-1,"low","middle"))</f>
        <v>high</v>
      </c>
      <c r="P1376" s="2">
        <f>IF(O1376="low",250,IF(O1376="high",300,275))</f>
        <v>300</v>
      </c>
      <c r="Q1376" s="2">
        <f>IF(P1376=P1375,Q1375+1,1)</f>
        <v>11</v>
      </c>
      <c r="R1376" s="2">
        <f>IF(P1376=P1375,R1375+J1376,J1376)</f>
        <v>3180.3199828848747</v>
      </c>
      <c r="S1376" s="2" t="str">
        <f>IF(P1377=P1376,"NA",R1376/Q1376)</f>
        <v>NA</v>
      </c>
      <c r="T1376" s="2">
        <f>IF(P1376=P1375,T1375+J1376^2,J1376^2)</f>
        <v>919494.39847456978</v>
      </c>
      <c r="U1376" s="2" t="str">
        <f>IF(NOT($P1377=$P1376),SQRT(((T1376)/($Q1376))-S1376^2),"NA")</f>
        <v>NA</v>
      </c>
    </row>
    <row r="1377" spans="1:21" x14ac:dyDescent="0.2">
      <c r="A1377" s="2">
        <f>D1377-$D$2</f>
        <v>29.920000076293945</v>
      </c>
      <c r="B1377" s="2">
        <v>0.31960988044700001</v>
      </c>
      <c r="C1377" s="2">
        <f>IF(B1377&gt;B1376,B1377+(C1376-B1376),B1377+(C1376-B1376)+5+A1377-A1376)</f>
        <v>29.859609842300042</v>
      </c>
      <c r="D1377" s="2">
        <v>1577147222.04</v>
      </c>
      <c r="E1377" s="2">
        <v>444</v>
      </c>
      <c r="F1377" s="2">
        <v>901</v>
      </c>
      <c r="G1377" s="2">
        <v>634</v>
      </c>
      <c r="H1377" s="2">
        <v>698</v>
      </c>
      <c r="I1377" s="2">
        <v>289</v>
      </c>
      <c r="J1377" s="2">
        <f>$K$2*I1377+(1-$K$2)*J1376</f>
        <v>288.92274416969133</v>
      </c>
      <c r="K1377" s="2"/>
      <c r="L1377" s="2">
        <f>IF(O1377="low", $K$4*J1377+(1-$K$4)*L1376,L1376)</f>
        <v>285.51365949597351</v>
      </c>
      <c r="M1377" s="2">
        <f>IF(O1377="high", $K$4*J1377+(1-$K$4)*M1376,M1376)</f>
        <v>289.10349252039924</v>
      </c>
      <c r="N1377" s="2">
        <f>IF(O1377="high",(1-$K$8)*N1376+$K$8*(M1376-2),IF(O1377="low",(1-$K$8)*N1376+$K$8*(L1376+2),N1376))</f>
        <v>287.568177330791</v>
      </c>
      <c r="O1377" s="2" t="str">
        <f>IF(J1377&gt;N1376+1,"high",IF(J1377&lt;N1376-1,"low","middle"))</f>
        <v>high</v>
      </c>
      <c r="P1377" s="2">
        <f>IF(O1377="low",250,IF(O1377="high",300,275))</f>
        <v>300</v>
      </c>
      <c r="Q1377" s="2">
        <f>IF(P1377=P1376,Q1376+1,1)</f>
        <v>12</v>
      </c>
      <c r="R1377" s="2">
        <f>IF(P1377=P1376,R1376+J1377,J1377)</f>
        <v>3469.2427270545659</v>
      </c>
      <c r="S1377" s="2" t="str">
        <f>IF(P1378=P1377,"NA",R1377/Q1377)</f>
        <v>NA</v>
      </c>
      <c r="T1377" s="2">
        <f>IF(P1377=P1376,T1376+J1377^2,J1377^2)</f>
        <v>1002970.7505731147</v>
      </c>
      <c r="U1377" s="2" t="str">
        <f>IF(NOT($P1378=$P1377),SQRT(((T1377)/($Q1377))-S1377^2),"NA")</f>
        <v>NA</v>
      </c>
    </row>
    <row r="1378" spans="1:21" x14ac:dyDescent="0.2">
      <c r="A1378" s="2">
        <f>D1378-$D$2</f>
        <v>29.940000057220459</v>
      </c>
      <c r="B1378" s="2">
        <v>0.34041500091600002</v>
      </c>
      <c r="C1378" s="2">
        <f>IF(B1378&gt;B1377,B1378+(C1377-B1377),B1378+(C1377-B1377)+5+A1378-A1377)</f>
        <v>29.880414962769041</v>
      </c>
      <c r="D1378" s="2">
        <v>1577147222.0599999</v>
      </c>
      <c r="E1378" s="2">
        <v>443</v>
      </c>
      <c r="F1378" s="2">
        <v>900</v>
      </c>
      <c r="G1378" s="2">
        <v>635</v>
      </c>
      <c r="H1378" s="2">
        <v>698</v>
      </c>
      <c r="I1378" s="2">
        <v>289</v>
      </c>
      <c r="J1378" s="2">
        <f>$K$2*I1378+(1-$K$2)*J1377</f>
        <v>288.93819533575305</v>
      </c>
      <c r="K1378" s="2"/>
      <c r="L1378" s="2">
        <f>IF(O1378="low", $K$4*J1378+(1-$K$4)*L1377,L1377)</f>
        <v>285.51365949597351</v>
      </c>
      <c r="M1378" s="2">
        <f>IF(O1378="high", $K$4*J1378+(1-$K$4)*M1377,M1377)</f>
        <v>289.07043308346999</v>
      </c>
      <c r="N1378" s="2">
        <f>IF(O1378="high",(1-$K$8)*N1377+$K$8*(M1377-2),IF(O1378="low",(1-$K$8)*N1377+$K$8*(L1377+2),N1377))</f>
        <v>287.54494309027137</v>
      </c>
      <c r="O1378" s="2" t="str">
        <f>IF(J1378&gt;N1377+1,"high",IF(J1378&lt;N1377-1,"low","middle"))</f>
        <v>high</v>
      </c>
      <c r="P1378" s="2">
        <f>IF(O1378="low",250,IF(O1378="high",300,275))</f>
        <v>300</v>
      </c>
      <c r="Q1378" s="2">
        <f>IF(P1378=P1377,Q1377+1,1)</f>
        <v>13</v>
      </c>
      <c r="R1378" s="2">
        <f>IF(P1378=P1377,R1377+J1378,J1378)</f>
        <v>3758.1809223903188</v>
      </c>
      <c r="S1378" s="2" t="str">
        <f>IF(P1379=P1378,"NA",R1378/Q1378)</f>
        <v>NA</v>
      </c>
      <c r="T1378" s="2">
        <f>IF(P1378=P1377,T1377+J1378^2,J1378^2)</f>
        <v>1086456.0312969964</v>
      </c>
      <c r="U1378" s="2" t="str">
        <f>IF(NOT($P1379=$P1378),SQRT(((T1378)/($Q1378))-S1378^2),"NA")</f>
        <v>NA</v>
      </c>
    </row>
    <row r="1379" spans="1:21" x14ac:dyDescent="0.2">
      <c r="A1379" s="2">
        <f>D1379-$D$2</f>
        <v>29.960000038146973</v>
      </c>
      <c r="B1379" s="2">
        <v>0.36505103111300002</v>
      </c>
      <c r="C1379" s="2">
        <f>IF(B1379&gt;B1378,B1379+(C1378-B1378),B1379+(C1378-B1378)+5+A1379-A1378)</f>
        <v>29.905050992966043</v>
      </c>
      <c r="D1379" s="2">
        <v>1577147222.0799999</v>
      </c>
      <c r="E1379" s="2">
        <v>444</v>
      </c>
      <c r="F1379" s="2">
        <v>900</v>
      </c>
      <c r="G1379" s="2">
        <v>636</v>
      </c>
      <c r="H1379" s="2">
        <v>701</v>
      </c>
      <c r="I1379" s="2">
        <v>289</v>
      </c>
      <c r="J1379" s="2">
        <f>$K$2*I1379+(1-$K$2)*J1378</f>
        <v>288.95055626860244</v>
      </c>
      <c r="K1379" s="2"/>
      <c r="L1379" s="2">
        <f>IF(O1379="low", $K$4*J1379+(1-$K$4)*L1378,L1378)</f>
        <v>285.51365949597351</v>
      </c>
      <c r="M1379" s="2">
        <f>IF(O1379="high", $K$4*J1379+(1-$K$4)*M1378,M1378)</f>
        <v>289.04645772049651</v>
      </c>
      <c r="N1379" s="2">
        <f>IF(O1379="high",(1-$K$8)*N1378+$K$8*(M1378-2),IF(O1379="low",(1-$K$8)*N1378+$K$8*(L1378+2),N1378))</f>
        <v>287.52121758993133</v>
      </c>
      <c r="O1379" s="2" t="str">
        <f>IF(J1379&gt;N1378+1,"high",IF(J1379&lt;N1378-1,"low","middle"))</f>
        <v>high</v>
      </c>
      <c r="P1379" s="2">
        <f>IF(O1379="low",250,IF(O1379="high",300,275))</f>
        <v>300</v>
      </c>
      <c r="Q1379" s="2">
        <f>IF(P1379=P1378,Q1378+1,1)</f>
        <v>14</v>
      </c>
      <c r="R1379" s="2">
        <f>IF(P1379=P1378,R1378+J1379,J1379)</f>
        <v>4047.131478658921</v>
      </c>
      <c r="S1379" s="2" t="str">
        <f>IF(P1380=P1379,"NA",R1379/Q1379)</f>
        <v>NA</v>
      </c>
      <c r="T1379" s="2">
        <f>IF(P1379=P1378,T1378+J1379^2,J1379^2)</f>
        <v>1169948.4552649311</v>
      </c>
      <c r="U1379" s="2" t="str">
        <f>IF(NOT($P1380=$P1379),SQRT(((T1379)/($Q1379))-S1379^2),"NA")</f>
        <v>NA</v>
      </c>
    </row>
    <row r="1380" spans="1:21" x14ac:dyDescent="0.2">
      <c r="A1380" s="2">
        <f>D1380-$D$2</f>
        <v>29.980000019073486</v>
      </c>
      <c r="B1380" s="2">
        <v>0.385580062866</v>
      </c>
      <c r="C1380" s="2">
        <f>IF(B1380&gt;B1379,B1380+(C1379-B1379),B1380+(C1379-B1379)+5+A1380-A1379)</f>
        <v>29.925580024719043</v>
      </c>
      <c r="D1380" s="2">
        <v>1577147222.0999999</v>
      </c>
      <c r="E1380" s="2">
        <v>443</v>
      </c>
      <c r="F1380" s="2">
        <v>900</v>
      </c>
      <c r="G1380" s="2">
        <v>635</v>
      </c>
      <c r="H1380" s="2">
        <v>701</v>
      </c>
      <c r="I1380" s="2">
        <v>289</v>
      </c>
      <c r="J1380" s="2">
        <f>$K$2*I1380+(1-$K$2)*J1379</f>
        <v>288.96044501488194</v>
      </c>
      <c r="K1380" s="2"/>
      <c r="L1380" s="2">
        <f>IF(O1380="low", $K$4*J1380+(1-$K$4)*L1379,L1379)</f>
        <v>285.51365949597351</v>
      </c>
      <c r="M1380" s="2">
        <f>IF(O1380="high", $K$4*J1380+(1-$K$4)*M1379,M1379)</f>
        <v>289.02925517937359</v>
      </c>
      <c r="N1380" s="2">
        <f>IF(O1380="high",(1-$K$8)*N1379+$K$8*(M1379-2),IF(O1380="low",(1-$K$8)*N1379+$K$8*(L1379+2),N1379))</f>
        <v>287.49747959645953</v>
      </c>
      <c r="O1380" s="2" t="str">
        <f>IF(J1380&gt;N1379+1,"high",IF(J1380&lt;N1379-1,"low","middle"))</f>
        <v>high</v>
      </c>
      <c r="P1380" s="2">
        <f>IF(O1380="low",250,IF(O1380="high",300,275))</f>
        <v>300</v>
      </c>
      <c r="Q1380" s="2">
        <f>IF(P1380=P1379,Q1379+1,1)</f>
        <v>15</v>
      </c>
      <c r="R1380" s="2">
        <f>IF(P1380=P1379,R1379+J1380,J1380)</f>
        <v>4336.0919236738027</v>
      </c>
      <c r="S1380" s="2" t="str">
        <f>IF(P1381=P1380,"NA",R1380/Q1380)</f>
        <v>NA</v>
      </c>
      <c r="T1380" s="2">
        <f>IF(P1380=P1379,T1379+J1380^2,J1380^2)</f>
        <v>1253446.5940481296</v>
      </c>
      <c r="U1380" s="2" t="str">
        <f>IF(NOT($P1381=$P1380),SQRT(((T1380)/($Q1380))-S1380^2),"NA")</f>
        <v>NA</v>
      </c>
    </row>
    <row r="1381" spans="1:21" x14ac:dyDescent="0.2">
      <c r="A1381" s="2">
        <f>D1381-$D$2</f>
        <v>30.010000228881836</v>
      </c>
      <c r="B1381" s="2">
        <v>0.40988588333100001</v>
      </c>
      <c r="C1381" s="2">
        <f>IF(B1381&gt;B1380,B1381+(C1380-B1380),B1381+(C1380-B1380)+5+A1381-A1380)</f>
        <v>29.949885845184042</v>
      </c>
      <c r="D1381" s="2">
        <v>1577147222.1300001</v>
      </c>
      <c r="E1381" s="2">
        <v>440</v>
      </c>
      <c r="F1381" s="2">
        <v>900</v>
      </c>
      <c r="G1381" s="2">
        <v>635</v>
      </c>
      <c r="H1381" s="2">
        <v>699</v>
      </c>
      <c r="I1381" s="2">
        <v>287</v>
      </c>
      <c r="J1381" s="2">
        <f>$K$2*I1381+(1-$K$2)*J1380</f>
        <v>288.56835601190556</v>
      </c>
      <c r="K1381" s="2"/>
      <c r="L1381" s="2">
        <f>IF(O1381="low", $K$4*J1381+(1-$K$4)*L1380,L1380)</f>
        <v>285.51365949597351</v>
      </c>
      <c r="M1381" s="2">
        <f>IF(O1381="high", $K$4*J1381+(1-$K$4)*M1380,M1380)</f>
        <v>288.93707534588003</v>
      </c>
      <c r="N1381" s="2">
        <f>IF(O1381="high",(1-$K$8)*N1380+$K$8*(M1380-2),IF(O1381="low",(1-$K$8)*N1380+$K$8*(L1380+2),N1380))</f>
        <v>287.47406837560521</v>
      </c>
      <c r="O1381" s="2" t="str">
        <f>IF(J1381&gt;N1380+1,"high",IF(J1381&lt;N1380-1,"low","middle"))</f>
        <v>high</v>
      </c>
      <c r="P1381" s="2">
        <f>IF(O1381="low",250,IF(O1381="high",300,275))</f>
        <v>300</v>
      </c>
      <c r="Q1381" s="2">
        <f>IF(P1381=P1380,Q1380+1,1)</f>
        <v>16</v>
      </c>
      <c r="R1381" s="2">
        <f>IF(P1381=P1380,R1380+J1381,J1381)</f>
        <v>4624.6602796857087</v>
      </c>
      <c r="S1381" s="2" t="str">
        <f>IF(P1382=P1381,"NA",R1381/Q1381)</f>
        <v>NA</v>
      </c>
      <c r="T1381" s="2">
        <f>IF(P1381=P1380,T1380+J1381^2,J1381^2)</f>
        <v>1336718.2901395436</v>
      </c>
      <c r="U1381" s="2" t="str">
        <f>IF(NOT($P1382=$P1381),SQRT(((T1381)/($Q1381))-S1381^2),"NA")</f>
        <v>NA</v>
      </c>
    </row>
    <row r="1382" spans="1:21" x14ac:dyDescent="0.2">
      <c r="A1382" s="2">
        <f>D1382-$D$2</f>
        <v>30.03000020980835</v>
      </c>
      <c r="B1382" s="2">
        <v>0.43454003334000002</v>
      </c>
      <c r="C1382" s="2">
        <f>IF(B1382&gt;B1381,B1382+(C1381-B1381),B1382+(C1381-B1381)+5+A1382-A1381)</f>
        <v>29.974539995193041</v>
      </c>
      <c r="D1382" s="2">
        <v>1577147222.1500001</v>
      </c>
      <c r="E1382" s="2">
        <v>440</v>
      </c>
      <c r="F1382" s="2">
        <v>900</v>
      </c>
      <c r="G1382" s="2">
        <v>636</v>
      </c>
      <c r="H1382" s="2">
        <v>700</v>
      </c>
      <c r="I1382" s="2">
        <v>289</v>
      </c>
      <c r="J1382" s="2">
        <f>$K$2*I1382+(1-$K$2)*J1381</f>
        <v>288.65468480952444</v>
      </c>
      <c r="K1382" s="2"/>
      <c r="L1382" s="2">
        <f>IF(O1382="low", $K$4*J1382+(1-$K$4)*L1381,L1381)</f>
        <v>285.51365949597351</v>
      </c>
      <c r="M1382" s="2">
        <f>IF(O1382="high", $K$4*J1382+(1-$K$4)*M1381,M1381)</f>
        <v>288.88059723860891</v>
      </c>
      <c r="N1382" s="2">
        <f>IF(O1382="high",(1-$K$8)*N1381+$K$8*(M1381-2),IF(O1382="low",(1-$K$8)*N1381+$K$8*(L1381+2),N1381))</f>
        <v>287.44721872411895</v>
      </c>
      <c r="O1382" s="2" t="str">
        <f>IF(J1382&gt;N1381+1,"high",IF(J1382&lt;N1381-1,"low","middle"))</f>
        <v>high</v>
      </c>
      <c r="P1382" s="2">
        <f>IF(O1382="low",250,IF(O1382="high",300,275))</f>
        <v>300</v>
      </c>
      <c r="Q1382" s="2">
        <f>IF(P1382=P1381,Q1381+1,1)</f>
        <v>17</v>
      </c>
      <c r="R1382" s="2">
        <f>IF(P1382=P1381,R1381+J1382,J1382)</f>
        <v>4913.3149644952327</v>
      </c>
      <c r="S1382" s="2">
        <f>IF(P1383=P1382,"NA",R1382/Q1382)</f>
        <v>289.01852732324897</v>
      </c>
      <c r="T1382" s="2">
        <f>IF(P1382=P1381,T1381+J1382^2,J1382^2)</f>
        <v>1420039.8172020295</v>
      </c>
      <c r="U1382" s="2">
        <f>IF(NOT($P1383=$P1382),SQRT(((T1382)/($Q1382))-S1382^2),"NA")</f>
        <v>0.21170016755884929</v>
      </c>
    </row>
    <row r="1383" spans="1:21" x14ac:dyDescent="0.2">
      <c r="A1383" s="2">
        <f>D1383-$D$2</f>
        <v>30.050000190734863</v>
      </c>
      <c r="B1383" s="2">
        <v>0.455121994019</v>
      </c>
      <c r="C1383" s="2">
        <f>IF(B1383&gt;B1382,B1383+(C1382-B1382),B1383+(C1382-B1382)+5+A1383-A1382)</f>
        <v>29.99512195587204</v>
      </c>
      <c r="D1383" s="2">
        <v>1577147222.1700001</v>
      </c>
      <c r="E1383" s="2">
        <v>440</v>
      </c>
      <c r="F1383" s="2">
        <v>899</v>
      </c>
      <c r="G1383" s="2">
        <v>635</v>
      </c>
      <c r="H1383" s="2">
        <v>702</v>
      </c>
      <c r="I1383" s="2">
        <v>287</v>
      </c>
      <c r="J1383" s="2">
        <f>$K$2*I1383+(1-$K$2)*J1382</f>
        <v>288.32374784761953</v>
      </c>
      <c r="K1383" s="2"/>
      <c r="L1383" s="2">
        <f>IF(O1383="low", $K$4*J1383+(1-$K$4)*L1382,L1382)</f>
        <v>285.51365949597351</v>
      </c>
      <c r="M1383" s="2">
        <f>IF(O1383="high", $K$4*J1383+(1-$K$4)*M1382,M1382)</f>
        <v>288.88059723860891</v>
      </c>
      <c r="N1383" s="2">
        <f>IF(O1383="high",(1-$K$8)*N1382+$K$8*(M1382-2),IF(O1383="low",(1-$K$8)*N1382+$K$8*(L1382+2),N1382))</f>
        <v>287.44721872411895</v>
      </c>
      <c r="O1383" s="2" t="str">
        <f>IF(J1383&gt;N1382+1,"high",IF(J1383&lt;N1382-1,"low","middle"))</f>
        <v>middle</v>
      </c>
      <c r="P1383" s="2">
        <f>IF(O1383="low",250,IF(O1383="high",300,275))</f>
        <v>275</v>
      </c>
      <c r="Q1383" s="2">
        <f>IF(P1383=P1382,Q1382+1,1)</f>
        <v>1</v>
      </c>
      <c r="R1383" s="2">
        <f>IF(P1383=P1382,R1382+J1383,J1383)</f>
        <v>288.32374784761953</v>
      </c>
      <c r="S1383" s="2" t="str">
        <f>IF(P1384=P1383,"NA",R1383/Q1383)</f>
        <v>NA</v>
      </c>
      <c r="T1383" s="2">
        <f>IF(P1383=P1382,T1382+J1383^2,J1383^2)</f>
        <v>83130.583572897682</v>
      </c>
      <c r="U1383" s="2" t="str">
        <f>IF(NOT($P1384=$P1383),SQRT(((T1383)/($Q1383))-S1383^2),"NA")</f>
        <v>NA</v>
      </c>
    </row>
    <row r="1384" spans="1:21" x14ac:dyDescent="0.2">
      <c r="A1384" s="2">
        <f>D1384-$D$2</f>
        <v>30.080000162124634</v>
      </c>
      <c r="B1384" s="2">
        <v>0.47950387001</v>
      </c>
      <c r="C1384" s="2">
        <f>IF(B1384&gt;B1383,B1384+(C1383-B1383),B1384+(C1383-B1383)+5+A1384-A1383)</f>
        <v>30.019503831863041</v>
      </c>
      <c r="D1384" s="2">
        <v>1577147222.2</v>
      </c>
      <c r="E1384" s="2">
        <v>439</v>
      </c>
      <c r="F1384" s="2">
        <v>899</v>
      </c>
      <c r="G1384" s="2">
        <v>634</v>
      </c>
      <c r="H1384" s="2">
        <v>700</v>
      </c>
      <c r="I1384" s="2">
        <v>286</v>
      </c>
      <c r="J1384" s="2">
        <f>$K$2*I1384+(1-$K$2)*J1383</f>
        <v>287.85899827809561</v>
      </c>
      <c r="K1384" s="2"/>
      <c r="L1384" s="2">
        <f>IF(O1384="low", $K$4*J1384+(1-$K$4)*L1383,L1383)</f>
        <v>285.51365949597351</v>
      </c>
      <c r="M1384" s="2">
        <f>IF(O1384="high", $K$4*J1384+(1-$K$4)*M1383,M1383)</f>
        <v>288.88059723860891</v>
      </c>
      <c r="N1384" s="2">
        <f>IF(O1384="high",(1-$K$8)*N1383+$K$8*(M1383-2),IF(O1384="low",(1-$K$8)*N1383+$K$8*(L1383+2),N1383))</f>
        <v>287.44721872411895</v>
      </c>
      <c r="O1384" s="2" t="str">
        <f>IF(J1384&gt;N1383+1,"high",IF(J1384&lt;N1383-1,"low","middle"))</f>
        <v>middle</v>
      </c>
      <c r="P1384" s="2">
        <f>IF(O1384="low",250,IF(O1384="high",300,275))</f>
        <v>275</v>
      </c>
      <c r="Q1384" s="2">
        <f>IF(P1384=P1383,Q1383+1,1)</f>
        <v>2</v>
      </c>
      <c r="R1384" s="2">
        <f>IF(P1384=P1383,R1383+J1384,J1384)</f>
        <v>576.18274612571508</v>
      </c>
      <c r="S1384" s="2" t="str">
        <f>IF(P1385=P1384,"NA",R1384/Q1384)</f>
        <v>NA</v>
      </c>
      <c r="T1384" s="2">
        <f>IF(P1384=P1383,T1383+J1384^2,J1384^2)</f>
        <v>165993.38646256633</v>
      </c>
      <c r="U1384" s="2" t="str">
        <f>IF(NOT($P1385=$P1384),SQRT(((T1384)/($Q1384))-S1384^2),"NA")</f>
        <v>NA</v>
      </c>
    </row>
    <row r="1385" spans="1:21" x14ac:dyDescent="0.2">
      <c r="A1385" s="2">
        <f>D1385-$D$2</f>
        <v>30.100000143051147</v>
      </c>
      <c r="B1385" s="2">
        <v>0.50001883506800004</v>
      </c>
      <c r="C1385" s="2">
        <f>IF(B1385&gt;B1384,B1385+(C1384-B1384),B1385+(C1384-B1384)+5+A1385-A1384)</f>
        <v>30.040018796921043</v>
      </c>
      <c r="D1385" s="2">
        <v>1577147222.22</v>
      </c>
      <c r="E1385" s="2">
        <v>440</v>
      </c>
      <c r="F1385" s="2">
        <v>899</v>
      </c>
      <c r="G1385" s="2">
        <v>635</v>
      </c>
      <c r="H1385" s="2">
        <v>700</v>
      </c>
      <c r="I1385" s="2">
        <v>285</v>
      </c>
      <c r="J1385" s="2">
        <f>$K$2*I1385+(1-$K$2)*J1384</f>
        <v>287.28719862247647</v>
      </c>
      <c r="K1385" s="2"/>
      <c r="L1385" s="2">
        <f>IF(O1385="low", $K$4*J1385+(1-$K$4)*L1384,L1384)</f>
        <v>285.51365949597351</v>
      </c>
      <c r="M1385" s="2">
        <f>IF(O1385="high", $K$4*J1385+(1-$K$4)*M1384,M1384)</f>
        <v>288.88059723860891</v>
      </c>
      <c r="N1385" s="2">
        <f>IF(O1385="high",(1-$K$8)*N1384+$K$8*(M1384-2),IF(O1385="low",(1-$K$8)*N1384+$K$8*(L1384+2),N1384))</f>
        <v>287.44721872411895</v>
      </c>
      <c r="O1385" s="2" t="str">
        <f>IF(J1385&gt;N1384+1,"high",IF(J1385&lt;N1384-1,"low","middle"))</f>
        <v>middle</v>
      </c>
      <c r="P1385" s="2">
        <f>IF(O1385="low",250,IF(O1385="high",300,275))</f>
        <v>275</v>
      </c>
      <c r="Q1385" s="2">
        <f>IF(P1385=P1384,Q1384+1,1)</f>
        <v>3</v>
      </c>
      <c r="R1385" s="2">
        <f>IF(P1385=P1384,R1384+J1385,J1385)</f>
        <v>863.46994474819155</v>
      </c>
      <c r="S1385" s="2" t="str">
        <f>IF(P1386=P1385,"NA",R1385/Q1385)</f>
        <v>NA</v>
      </c>
      <c r="T1385" s="2">
        <f>IF(P1385=P1384,T1384+J1385^2,J1385^2)</f>
        <v>248527.32095491659</v>
      </c>
      <c r="U1385" s="2" t="str">
        <f>IF(NOT($P1386=$P1385),SQRT(((T1385)/($Q1385))-S1385^2),"NA")</f>
        <v>NA</v>
      </c>
    </row>
    <row r="1386" spans="1:21" x14ac:dyDescent="0.2">
      <c r="A1386" s="2">
        <f>D1386-$D$2</f>
        <v>30.120000123977661</v>
      </c>
      <c r="B1386" s="2">
        <v>0.52479791641200002</v>
      </c>
      <c r="C1386" s="2">
        <f>IF(B1386&gt;B1385,B1386+(C1385-B1385),B1386+(C1385-B1385)+5+A1386-A1385)</f>
        <v>30.06479787826504</v>
      </c>
      <c r="D1386" s="2">
        <v>1577147222.24</v>
      </c>
      <c r="E1386" s="2">
        <v>440</v>
      </c>
      <c r="F1386" s="2">
        <v>899</v>
      </c>
      <c r="G1386" s="2">
        <v>634</v>
      </c>
      <c r="H1386" s="2">
        <v>701</v>
      </c>
      <c r="I1386" s="2">
        <v>285</v>
      </c>
      <c r="J1386" s="2">
        <f>$K$2*I1386+(1-$K$2)*J1385</f>
        <v>286.82975889798115</v>
      </c>
      <c r="K1386" s="2"/>
      <c r="L1386" s="2">
        <f>IF(O1386="low", $K$4*J1386+(1-$K$4)*L1385,L1385)</f>
        <v>285.51365949597351</v>
      </c>
      <c r="M1386" s="2">
        <f>IF(O1386="high", $K$4*J1386+(1-$K$4)*M1385,M1385)</f>
        <v>288.88059723860891</v>
      </c>
      <c r="N1386" s="2">
        <f>IF(O1386="high",(1-$K$8)*N1385+$K$8*(M1385-2),IF(O1386="low",(1-$K$8)*N1385+$K$8*(L1385+2),N1385))</f>
        <v>287.44721872411895</v>
      </c>
      <c r="O1386" s="2" t="str">
        <f>IF(J1386&gt;N1385+1,"high",IF(J1386&lt;N1385-1,"low","middle"))</f>
        <v>middle</v>
      </c>
      <c r="P1386" s="2">
        <f>IF(O1386="low",250,IF(O1386="high",300,275))</f>
        <v>275</v>
      </c>
      <c r="Q1386" s="2">
        <f>IF(P1386=P1385,Q1385+1,1)</f>
        <v>4</v>
      </c>
      <c r="R1386" s="2">
        <f>IF(P1386=P1385,R1385+J1386,J1386)</f>
        <v>1150.2997036461727</v>
      </c>
      <c r="S1386" s="2" t="str">
        <f>IF(P1387=P1386,"NA",R1386/Q1386)</f>
        <v>NA</v>
      </c>
      <c r="T1386" s="2">
        <f>IF(P1386=P1385,T1385+J1386^2,J1386^2)</f>
        <v>330798.63154439058</v>
      </c>
      <c r="U1386" s="2" t="str">
        <f>IF(NOT($P1387=$P1386),SQRT(((T1386)/($Q1386))-S1386^2),"NA")</f>
        <v>NA</v>
      </c>
    </row>
    <row r="1387" spans="1:21" x14ac:dyDescent="0.2">
      <c r="A1387" s="2">
        <f>D1387-$D$2</f>
        <v>30.150000095367432</v>
      </c>
      <c r="B1387" s="2">
        <v>0.54904103279100003</v>
      </c>
      <c r="C1387" s="2">
        <f>IF(B1387&gt;B1386,B1387+(C1386-B1386),B1387+(C1386-B1386)+5+A1387-A1386)</f>
        <v>30.089040994644041</v>
      </c>
      <c r="D1387" s="2">
        <v>1577147222.27</v>
      </c>
      <c r="E1387" s="2">
        <v>440</v>
      </c>
      <c r="F1387" s="2">
        <v>899</v>
      </c>
      <c r="G1387" s="2">
        <v>634</v>
      </c>
      <c r="H1387" s="2">
        <v>701</v>
      </c>
      <c r="I1387" s="2">
        <v>287</v>
      </c>
      <c r="J1387" s="2">
        <f>$K$2*I1387+(1-$K$2)*J1386</f>
        <v>286.8638071183849</v>
      </c>
      <c r="K1387" s="2"/>
      <c r="L1387" s="2">
        <f>IF(O1387="low", $K$4*J1387+(1-$K$4)*L1386,L1386)</f>
        <v>285.51365949597351</v>
      </c>
      <c r="M1387" s="2">
        <f>IF(O1387="high", $K$4*J1387+(1-$K$4)*M1386,M1386)</f>
        <v>288.88059723860891</v>
      </c>
      <c r="N1387" s="2">
        <f>IF(O1387="high",(1-$K$8)*N1386+$K$8*(M1386-2),IF(O1387="low",(1-$K$8)*N1386+$K$8*(L1386+2),N1386))</f>
        <v>287.44721872411895</v>
      </c>
      <c r="O1387" s="2" t="str">
        <f>IF(J1387&gt;N1386+1,"high",IF(J1387&lt;N1386-1,"low","middle"))</f>
        <v>middle</v>
      </c>
      <c r="P1387" s="2">
        <f>IF(O1387="low",250,IF(O1387="high",300,275))</f>
        <v>275</v>
      </c>
      <c r="Q1387" s="2">
        <f>IF(P1387=P1386,Q1386+1,1)</f>
        <v>5</v>
      </c>
      <c r="R1387" s="2">
        <f>IF(P1387=P1386,R1386+J1387,J1387)</f>
        <v>1437.1635107645575</v>
      </c>
      <c r="S1387" s="2">
        <f>IF(P1388=P1387,"NA",R1387/Q1387)</f>
        <v>287.43270215291147</v>
      </c>
      <c r="T1387" s="2">
        <f>IF(P1387=P1386,T1386+J1387^2,J1387^2)</f>
        <v>413089.47537884454</v>
      </c>
      <c r="U1387" s="2">
        <f>IF(NOT($P1388=$P1387),SQRT(((T1387)/($Q1387))-S1387^2),"NA")</f>
        <v>0.58035234520582668</v>
      </c>
    </row>
    <row r="1388" spans="1:21" x14ac:dyDescent="0.2">
      <c r="A1388" s="2">
        <f>D1388-$D$2</f>
        <v>30.170000076293945</v>
      </c>
      <c r="B1388" s="2">
        <v>0.56957292556799999</v>
      </c>
      <c r="C1388" s="2">
        <f>IF(B1388&gt;B1387,B1388+(C1387-B1387),B1388+(C1387-B1387)+5+A1388-A1387)</f>
        <v>30.109572887421042</v>
      </c>
      <c r="D1388" s="2">
        <v>1577147222.29</v>
      </c>
      <c r="E1388" s="2">
        <v>438</v>
      </c>
      <c r="F1388" s="2">
        <v>900</v>
      </c>
      <c r="G1388" s="2">
        <v>633</v>
      </c>
      <c r="H1388" s="2">
        <v>700</v>
      </c>
      <c r="I1388" s="2">
        <v>284</v>
      </c>
      <c r="J1388" s="2">
        <f>$K$2*I1388+(1-$K$2)*J1387</f>
        <v>286.29104569470792</v>
      </c>
      <c r="K1388" s="2"/>
      <c r="L1388" s="2">
        <f>IF(O1388="low", $K$4*J1388+(1-$K$4)*L1387,L1387)</f>
        <v>285.66913673572043</v>
      </c>
      <c r="M1388" s="2">
        <f>IF(O1388="high", $K$4*J1388+(1-$K$4)*M1387,M1387)</f>
        <v>288.88059723860891</v>
      </c>
      <c r="N1388" s="2">
        <f>IF(O1388="high",(1-$K$8)*N1387+$K$8*(M1387-2),IF(O1388="low",(1-$K$8)*N1387+$K$8*(L1387+2),N1387))</f>
        <v>287.45054076271168</v>
      </c>
      <c r="O1388" s="2" t="str">
        <f>IF(J1388&gt;N1387+1,"high",IF(J1388&lt;N1387-1,"low","middle"))</f>
        <v>low</v>
      </c>
      <c r="P1388" s="2">
        <f>IF(O1388="low",250,IF(O1388="high",300,275))</f>
        <v>250</v>
      </c>
      <c r="Q1388" s="2">
        <f>IF(P1388=P1387,Q1387+1,1)</f>
        <v>1</v>
      </c>
      <c r="R1388" s="2">
        <f>IF(P1388=P1387,R1387+J1388,J1388)</f>
        <v>286.29104569470792</v>
      </c>
      <c r="S1388" s="2" t="str">
        <f>IF(P1389=P1388,"NA",R1388/Q1388)</f>
        <v>NA</v>
      </c>
      <c r="T1388" s="2">
        <f>IF(P1388=P1387,T1387+J1388^2,J1388^2)</f>
        <v>81962.562844969332</v>
      </c>
      <c r="U1388" s="2" t="str">
        <f>IF(NOT($P1389=$P1388),SQRT(((T1388)/($Q1388))-S1388^2),"NA")</f>
        <v>NA</v>
      </c>
    </row>
    <row r="1389" spans="1:21" x14ac:dyDescent="0.2">
      <c r="A1389" s="2">
        <f>D1389-$D$2</f>
        <v>30.190000057220459</v>
      </c>
      <c r="B1389" s="2">
        <v>0.59424591064499999</v>
      </c>
      <c r="C1389" s="2">
        <f>IF(B1389&gt;B1388,B1389+(C1388-B1388),B1389+(C1388-B1388)+5+A1389-A1388)</f>
        <v>30.134245872498042</v>
      </c>
      <c r="D1389" s="2">
        <v>1577147222.3099999</v>
      </c>
      <c r="E1389" s="2">
        <v>438</v>
      </c>
      <c r="F1389" s="2">
        <v>898</v>
      </c>
      <c r="G1389" s="2">
        <v>633</v>
      </c>
      <c r="H1389" s="2">
        <v>699</v>
      </c>
      <c r="I1389" s="2">
        <v>283</v>
      </c>
      <c r="J1389" s="2">
        <f>$K$2*I1389+(1-$K$2)*J1388</f>
        <v>285.63283655576635</v>
      </c>
      <c r="K1389" s="2"/>
      <c r="L1389" s="2">
        <f>IF(O1389="low", $K$4*J1389+(1-$K$4)*L1388,L1388)</f>
        <v>285.66187669972965</v>
      </c>
      <c r="M1389" s="2">
        <f>IF(O1389="high", $K$4*J1389+(1-$K$4)*M1388,M1388)</f>
        <v>288.88059723860891</v>
      </c>
      <c r="N1389" s="2">
        <f>IF(O1389="high",(1-$K$8)*N1388+$K$8*(M1388-2),IF(O1389="low",(1-$K$8)*N1388+$K$8*(L1388+2),N1388))</f>
        <v>287.46147056136209</v>
      </c>
      <c r="O1389" s="2" t="str">
        <f>IF(J1389&gt;N1388+1,"high",IF(J1389&lt;N1388-1,"low","middle"))</f>
        <v>low</v>
      </c>
      <c r="P1389" s="2">
        <f>IF(O1389="low",250,IF(O1389="high",300,275))</f>
        <v>250</v>
      </c>
      <c r="Q1389" s="2">
        <f>IF(P1389=P1388,Q1388+1,1)</f>
        <v>2</v>
      </c>
      <c r="R1389" s="2">
        <f>IF(P1389=P1388,R1388+J1389,J1389)</f>
        <v>571.92388225047421</v>
      </c>
      <c r="S1389" s="2" t="str">
        <f>IF(P1390=P1389,"NA",R1389/Q1389)</f>
        <v>NA</v>
      </c>
      <c r="T1389" s="2">
        <f>IF(P1389=P1388,T1388+J1389^2,J1389^2)</f>
        <v>163548.68016386247</v>
      </c>
      <c r="U1389" s="2" t="str">
        <f>IF(NOT($P1390=$P1389),SQRT(((T1389)/($Q1389))-S1389^2),"NA")</f>
        <v>NA</v>
      </c>
    </row>
    <row r="1390" spans="1:21" x14ac:dyDescent="0.2">
      <c r="A1390" s="2">
        <f>D1390-$D$2</f>
        <v>30.210000038146973</v>
      </c>
      <c r="B1390" s="2">
        <v>0.61479783058199999</v>
      </c>
      <c r="C1390" s="2">
        <f>IF(B1390&gt;B1389,B1390+(C1389-B1389),B1390+(C1389-B1389)+5+A1390-A1389)</f>
        <v>30.154797792435041</v>
      </c>
      <c r="D1390" s="2">
        <v>1577147222.3299999</v>
      </c>
      <c r="E1390" s="2">
        <v>441</v>
      </c>
      <c r="F1390" s="2">
        <v>899</v>
      </c>
      <c r="G1390" s="2">
        <v>634</v>
      </c>
      <c r="H1390" s="2">
        <v>701</v>
      </c>
      <c r="I1390" s="2">
        <v>287</v>
      </c>
      <c r="J1390" s="2">
        <f>$K$2*I1390+(1-$K$2)*J1389</f>
        <v>285.9062692446131</v>
      </c>
      <c r="K1390" s="2"/>
      <c r="L1390" s="2">
        <f>IF(O1390="low", $K$4*J1390+(1-$K$4)*L1389,L1389)</f>
        <v>285.71075520870636</v>
      </c>
      <c r="M1390" s="2">
        <f>IF(O1390="high", $K$4*J1390+(1-$K$4)*M1389,M1389)</f>
        <v>288.88059723860891</v>
      </c>
      <c r="N1390" s="2">
        <f>IF(O1390="high",(1-$K$8)*N1389+$K$8*(M1389-2),IF(O1390="low",(1-$K$8)*N1389+$K$8*(L1389+2),N1389))</f>
        <v>287.47149086828045</v>
      </c>
      <c r="O1390" s="2" t="str">
        <f>IF(J1390&gt;N1389+1,"high",IF(J1390&lt;N1389-1,"low","middle"))</f>
        <v>low</v>
      </c>
      <c r="P1390" s="2">
        <f>IF(O1390="low",250,IF(O1390="high",300,275))</f>
        <v>250</v>
      </c>
      <c r="Q1390" s="2">
        <f>IF(P1390=P1389,Q1389+1,1)</f>
        <v>3</v>
      </c>
      <c r="R1390" s="2">
        <f>IF(P1390=P1389,R1389+J1390,J1390)</f>
        <v>857.83015149508731</v>
      </c>
      <c r="S1390" s="2" t="str">
        <f>IF(P1391=P1390,"NA",R1390/Q1390)</f>
        <v>NA</v>
      </c>
      <c r="T1390" s="2">
        <f>IF(P1390=P1389,T1389+J1390^2,J1390^2)</f>
        <v>245291.07495723566</v>
      </c>
      <c r="U1390" s="2" t="str">
        <f>IF(NOT($P1391=$P1390),SQRT(((T1390)/($Q1390))-S1390^2),"NA")</f>
        <v>NA</v>
      </c>
    </row>
    <row r="1391" spans="1:21" x14ac:dyDescent="0.2">
      <c r="A1391" s="2">
        <f>D1391-$D$2</f>
        <v>30.240000009536743</v>
      </c>
      <c r="B1391" s="2">
        <v>0.63937091827400006</v>
      </c>
      <c r="C1391" s="2">
        <f>IF(B1391&gt;B1390,B1391+(C1390-B1390),B1391+(C1390-B1390)+5+A1391-A1390)</f>
        <v>30.179370880127042</v>
      </c>
      <c r="D1391" s="2">
        <v>1577147222.3599999</v>
      </c>
      <c r="E1391" s="2">
        <v>440</v>
      </c>
      <c r="F1391" s="2">
        <v>900</v>
      </c>
      <c r="G1391" s="2">
        <v>633</v>
      </c>
      <c r="H1391" s="2">
        <v>701</v>
      </c>
      <c r="I1391" s="2">
        <v>285</v>
      </c>
      <c r="J1391" s="2">
        <f>$K$2*I1391+(1-$K$2)*J1390</f>
        <v>285.72501539569049</v>
      </c>
      <c r="K1391" s="2"/>
      <c r="L1391" s="2">
        <f>IF(O1391="low", $K$4*J1391+(1-$K$4)*L1390,L1390)</f>
        <v>285.71360724610321</v>
      </c>
      <c r="M1391" s="2">
        <f>IF(O1391="high", $K$4*J1391+(1-$K$4)*M1390,M1390)</f>
        <v>288.88059723860891</v>
      </c>
      <c r="N1391" s="2">
        <f>IF(O1391="high",(1-$K$8)*N1390+$K$8*(M1390-2),IF(O1391="low",(1-$K$8)*N1390+$K$8*(L1390+2),N1390))</f>
        <v>287.48345408530179</v>
      </c>
      <c r="O1391" s="2" t="str">
        <f>IF(J1391&gt;N1390+1,"high",IF(J1391&lt;N1390-1,"low","middle"))</f>
        <v>low</v>
      </c>
      <c r="P1391" s="2">
        <f>IF(O1391="low",250,IF(O1391="high",300,275))</f>
        <v>250</v>
      </c>
      <c r="Q1391" s="2">
        <f>IF(P1391=P1390,Q1390+1,1)</f>
        <v>4</v>
      </c>
      <c r="R1391" s="2">
        <f>IF(P1391=P1390,R1390+J1391,J1391)</f>
        <v>1143.5551668907779</v>
      </c>
      <c r="S1391" s="2" t="str">
        <f>IF(P1392=P1391,"NA",R1391/Q1391)</f>
        <v>NA</v>
      </c>
      <c r="T1391" s="2">
        <f>IF(P1391=P1390,T1390+J1391^2,J1391^2)</f>
        <v>326929.85938010324</v>
      </c>
      <c r="U1391" s="2" t="str">
        <f>IF(NOT($P1392=$P1391),SQRT(((T1391)/($Q1391))-S1391^2),"NA")</f>
        <v>NA</v>
      </c>
    </row>
    <row r="1392" spans="1:21" x14ac:dyDescent="0.2">
      <c r="A1392" s="2">
        <f>D1392-$D$2</f>
        <v>30.260000228881836</v>
      </c>
      <c r="B1392" s="2">
        <v>0.66374087333700005</v>
      </c>
      <c r="C1392" s="2">
        <f>IF(B1392&gt;B1391,B1392+(C1391-B1391),B1392+(C1391-B1391)+5+A1392-A1391)</f>
        <v>30.203740835190043</v>
      </c>
      <c r="D1392" s="2">
        <v>1577147222.3800001</v>
      </c>
      <c r="E1392" s="2">
        <v>438</v>
      </c>
      <c r="F1392" s="2">
        <v>898</v>
      </c>
      <c r="G1392" s="2">
        <v>634</v>
      </c>
      <c r="H1392" s="2">
        <v>700</v>
      </c>
      <c r="I1392" s="2">
        <v>284</v>
      </c>
      <c r="J1392" s="2">
        <f>$K$2*I1392+(1-$K$2)*J1391</f>
        <v>285.38001231655238</v>
      </c>
      <c r="K1392" s="2"/>
      <c r="L1392" s="2">
        <f>IF(O1392="low", $K$4*J1392+(1-$K$4)*L1391,L1391)</f>
        <v>285.64688826019307</v>
      </c>
      <c r="M1392" s="2">
        <f>IF(O1392="high", $K$4*J1392+(1-$K$4)*M1391,M1391)</f>
        <v>288.88059723860891</v>
      </c>
      <c r="N1392" s="2">
        <f>IF(O1392="high",(1-$K$8)*N1391+$K$8*(M1391-2),IF(O1392="low",(1-$K$8)*N1391+$K$8*(L1391+2),N1391))</f>
        <v>287.49496174334183</v>
      </c>
      <c r="O1392" s="2" t="str">
        <f>IF(J1392&gt;N1391+1,"high",IF(J1392&lt;N1391-1,"low","middle"))</f>
        <v>low</v>
      </c>
      <c r="P1392" s="2">
        <f>IF(O1392="low",250,IF(O1392="high",300,275))</f>
        <v>250</v>
      </c>
      <c r="Q1392" s="2">
        <f>IF(P1392=P1391,Q1391+1,1)</f>
        <v>5</v>
      </c>
      <c r="R1392" s="2">
        <f>IF(P1392=P1391,R1391+J1392,J1392)</f>
        <v>1428.9351792073303</v>
      </c>
      <c r="S1392" s="2" t="str">
        <f>IF(P1393=P1392,"NA",R1392/Q1392)</f>
        <v>NA</v>
      </c>
      <c r="T1392" s="2">
        <f>IF(P1392=P1391,T1391+J1392^2,J1392^2)</f>
        <v>408371.61080989882</v>
      </c>
      <c r="U1392" s="2" t="str">
        <f>IF(NOT($P1393=$P1392),SQRT(((T1392)/($Q1392))-S1392^2),"NA")</f>
        <v>NA</v>
      </c>
    </row>
    <row r="1393" spans="1:21" x14ac:dyDescent="0.2">
      <c r="A1393" s="2">
        <f>D1393-$D$2</f>
        <v>30.28000020980835</v>
      </c>
      <c r="B1393" s="2">
        <v>0.68426585197400003</v>
      </c>
      <c r="C1393" s="2">
        <f>IF(B1393&gt;B1392,B1393+(C1392-B1392),B1393+(C1392-B1392)+5+A1393-A1392)</f>
        <v>30.224265813827042</v>
      </c>
      <c r="D1393" s="2">
        <v>1577147222.4000001</v>
      </c>
      <c r="E1393" s="2">
        <v>441</v>
      </c>
      <c r="F1393" s="2">
        <v>898</v>
      </c>
      <c r="G1393" s="2">
        <v>633</v>
      </c>
      <c r="H1393" s="2">
        <v>700</v>
      </c>
      <c r="I1393" s="2">
        <v>285</v>
      </c>
      <c r="J1393" s="2">
        <f>$K$2*I1393+(1-$K$2)*J1392</f>
        <v>285.30400985324195</v>
      </c>
      <c r="K1393" s="2"/>
      <c r="L1393" s="2">
        <f>IF(O1393="low", $K$4*J1393+(1-$K$4)*L1392,L1392)</f>
        <v>285.57831257880287</v>
      </c>
      <c r="M1393" s="2">
        <f>IF(O1393="high", $K$4*J1393+(1-$K$4)*M1392,M1392)</f>
        <v>288.88059723860891</v>
      </c>
      <c r="N1393" s="2">
        <f>IF(O1393="high",(1-$K$8)*N1392+$K$8*(M1392-2),IF(O1393="low",(1-$K$8)*N1392+$K$8*(L1392+2),N1392))</f>
        <v>287.50255806918437</v>
      </c>
      <c r="O1393" s="2" t="str">
        <f>IF(J1393&gt;N1392+1,"high",IF(J1393&lt;N1392-1,"low","middle"))</f>
        <v>low</v>
      </c>
      <c r="P1393" s="2">
        <f>IF(O1393="low",250,IF(O1393="high",300,275))</f>
        <v>250</v>
      </c>
      <c r="Q1393" s="2">
        <f>IF(P1393=P1392,Q1392+1,1)</f>
        <v>6</v>
      </c>
      <c r="R1393" s="2">
        <f>IF(P1393=P1392,R1392+J1393,J1393)</f>
        <v>1714.2391890605722</v>
      </c>
      <c r="S1393" s="2" t="str">
        <f>IF(P1394=P1393,"NA",R1393/Q1393)</f>
        <v>NA</v>
      </c>
      <c r="T1393" s="2">
        <f>IF(P1393=P1392,T1392+J1393^2,J1393^2)</f>
        <v>489769.98884823761</v>
      </c>
      <c r="U1393" s="2" t="str">
        <f>IF(NOT($P1394=$P1393),SQRT(((T1393)/($Q1393))-S1393^2),"NA")</f>
        <v>NA</v>
      </c>
    </row>
    <row r="1394" spans="1:21" x14ac:dyDescent="0.2">
      <c r="A1394" s="2">
        <f>D1394-$D$2</f>
        <v>30.31000018119812</v>
      </c>
      <c r="B1394" s="2">
        <v>0.70882105827300002</v>
      </c>
      <c r="C1394" s="2">
        <f>IF(B1394&gt;B1393,B1394+(C1393-B1393),B1394+(C1393-B1393)+5+A1394-A1393)</f>
        <v>30.248821020126041</v>
      </c>
      <c r="D1394" s="2">
        <v>1577147222.4300001</v>
      </c>
      <c r="E1394" s="2">
        <v>440</v>
      </c>
      <c r="F1394" s="2">
        <v>899</v>
      </c>
      <c r="G1394" s="2">
        <v>633</v>
      </c>
      <c r="H1394" s="2">
        <v>699</v>
      </c>
      <c r="I1394" s="2">
        <v>285</v>
      </c>
      <c r="J1394" s="2">
        <f>$K$2*I1394+(1-$K$2)*J1393</f>
        <v>285.24320788259354</v>
      </c>
      <c r="K1394" s="2"/>
      <c r="L1394" s="2">
        <f>IF(O1394="low", $K$4*J1394+(1-$K$4)*L1393,L1393)</f>
        <v>285.51129163956102</v>
      </c>
      <c r="M1394" s="2">
        <f>IF(O1394="high", $K$4*J1394+(1-$K$4)*M1393,M1393)</f>
        <v>288.88059723860891</v>
      </c>
      <c r="N1394" s="2">
        <f>IF(O1394="high",(1-$K$8)*N1393+$K$8*(M1393-2),IF(O1394="low",(1-$K$8)*N1393+$K$8*(L1393+2),N1393))</f>
        <v>287.50634579466526</v>
      </c>
      <c r="O1394" s="2" t="str">
        <f>IF(J1394&gt;N1393+1,"high",IF(J1394&lt;N1393-1,"low","middle"))</f>
        <v>low</v>
      </c>
      <c r="P1394" s="2">
        <f>IF(O1394="low",250,IF(O1394="high",300,275))</f>
        <v>250</v>
      </c>
      <c r="Q1394" s="2">
        <f>IF(P1394=P1393,Q1393+1,1)</f>
        <v>7</v>
      </c>
      <c r="R1394" s="2">
        <f>IF(P1394=P1393,R1393+J1394,J1394)</f>
        <v>1999.4823969431659</v>
      </c>
      <c r="S1394" s="2" t="str">
        <f>IF(P1395=P1394,"NA",R1394/Q1394)</f>
        <v>NA</v>
      </c>
      <c r="T1394" s="2">
        <f>IF(P1394=P1393,T1393+J1394^2,J1394^2)</f>
        <v>571133.6764913901</v>
      </c>
      <c r="U1394" s="2" t="str">
        <f>IF(NOT($P1395=$P1394),SQRT(((T1394)/($Q1394))-S1394^2),"NA")</f>
        <v>NA</v>
      </c>
    </row>
    <row r="1395" spans="1:21" x14ac:dyDescent="0.2">
      <c r="A1395" s="2">
        <f>D1395-$D$2</f>
        <v>30.330000162124634</v>
      </c>
      <c r="B1395" s="2">
        <v>0.72933197021499996</v>
      </c>
      <c r="C1395" s="2">
        <f>IF(B1395&gt;B1394,B1395+(C1394-B1394),B1395+(C1394-B1394)+5+A1395-A1394)</f>
        <v>30.269331932068042</v>
      </c>
      <c r="D1395" s="2">
        <v>1577147222.45</v>
      </c>
      <c r="E1395" s="2">
        <v>439</v>
      </c>
      <c r="F1395" s="2">
        <v>899</v>
      </c>
      <c r="G1395" s="2">
        <v>633</v>
      </c>
      <c r="H1395" s="2">
        <v>701</v>
      </c>
      <c r="I1395" s="2">
        <v>286</v>
      </c>
      <c r="J1395" s="2">
        <f>$K$2*I1395+(1-$K$2)*J1394</f>
        <v>285.39456630607486</v>
      </c>
      <c r="K1395" s="2"/>
      <c r="L1395" s="2">
        <f>IF(O1395="low", $K$4*J1395+(1-$K$4)*L1394,L1394)</f>
        <v>285.48794657286385</v>
      </c>
      <c r="M1395" s="2">
        <f>IF(O1395="high", $K$4*J1395+(1-$K$4)*M1394,M1394)</f>
        <v>288.88059723860891</v>
      </c>
      <c r="N1395" s="2">
        <f>IF(O1395="high",(1-$K$8)*N1394+$K$8*(M1394-2),IF(O1395="low",(1-$K$8)*N1394+$K$8*(L1394+2),N1394))</f>
        <v>287.50659308691002</v>
      </c>
      <c r="O1395" s="2" t="str">
        <f>IF(J1395&gt;N1394+1,"high",IF(J1395&lt;N1394-1,"low","middle"))</f>
        <v>low</v>
      </c>
      <c r="P1395" s="2">
        <f>IF(O1395="low",250,IF(O1395="high",300,275))</f>
        <v>250</v>
      </c>
      <c r="Q1395" s="2">
        <f>IF(P1395=P1394,Q1394+1,1)</f>
        <v>8</v>
      </c>
      <c r="R1395" s="2">
        <f>IF(P1395=P1394,R1394+J1395,J1395)</f>
        <v>2284.8769632492408</v>
      </c>
      <c r="S1395" s="2" t="str">
        <f>IF(P1396=P1395,"NA",R1395/Q1395)</f>
        <v>NA</v>
      </c>
      <c r="T1395" s="2">
        <f>IF(P1395=P1394,T1394+J1395^2,J1395^2)</f>
        <v>652583.73496842268</v>
      </c>
      <c r="U1395" s="2" t="str">
        <f>IF(NOT($P1396=$P1395),SQRT(((T1395)/($Q1395))-S1395^2),"NA")</f>
        <v>NA</v>
      </c>
    </row>
    <row r="1396" spans="1:21" x14ac:dyDescent="0.2">
      <c r="A1396" s="2">
        <f>D1396-$D$2</f>
        <v>30.350000143051147</v>
      </c>
      <c r="B1396" s="2">
        <v>0.75387191772499995</v>
      </c>
      <c r="C1396" s="2">
        <f>IF(B1396&gt;B1395,B1396+(C1395-B1395),B1396+(C1395-B1395)+5+A1396-A1395)</f>
        <v>30.293871879578042</v>
      </c>
      <c r="D1396" s="2">
        <v>1577147222.47</v>
      </c>
      <c r="E1396" s="2">
        <v>440</v>
      </c>
      <c r="F1396" s="2">
        <v>899</v>
      </c>
      <c r="G1396" s="2">
        <v>633</v>
      </c>
      <c r="H1396" s="2">
        <v>700</v>
      </c>
      <c r="I1396" s="2">
        <v>284</v>
      </c>
      <c r="J1396" s="2">
        <f>$K$2*I1396+(1-$K$2)*J1395</f>
        <v>285.11565304485993</v>
      </c>
      <c r="K1396" s="2"/>
      <c r="L1396" s="2">
        <f>IF(O1396="low", $K$4*J1396+(1-$K$4)*L1395,L1395)</f>
        <v>285.41348786726309</v>
      </c>
      <c r="M1396" s="2">
        <f>IF(O1396="high", $K$4*J1396+(1-$K$4)*M1395,M1395)</f>
        <v>288.88059723860891</v>
      </c>
      <c r="N1396" s="2">
        <f>IF(O1396="high",(1-$K$8)*N1395+$K$8*(M1395-2),IF(O1396="low",(1-$K$8)*N1395+$K$8*(L1395+2),N1395))</f>
        <v>287.50566076120765</v>
      </c>
      <c r="O1396" s="2" t="str">
        <f>IF(J1396&gt;N1395+1,"high",IF(J1396&lt;N1395-1,"low","middle"))</f>
        <v>low</v>
      </c>
      <c r="P1396" s="2">
        <f>IF(O1396="low",250,IF(O1396="high",300,275))</f>
        <v>250</v>
      </c>
      <c r="Q1396" s="2">
        <f>IF(P1396=P1395,Q1395+1,1)</f>
        <v>9</v>
      </c>
      <c r="R1396" s="2">
        <f>IF(P1396=P1395,R1395+J1396,J1396)</f>
        <v>2569.9926162941006</v>
      </c>
      <c r="S1396" s="2" t="str">
        <f>IF(P1397=P1396,"NA",R1396/Q1396)</f>
        <v>NA</v>
      </c>
      <c r="T1396" s="2">
        <f>IF(P1396=P1395,T1395+J1396^2,J1396^2)</f>
        <v>733874.67057961959</v>
      </c>
      <c r="U1396" s="2" t="str">
        <f>IF(NOT($P1397=$P1396),SQRT(((T1396)/($Q1396))-S1396^2),"NA")</f>
        <v>NA</v>
      </c>
    </row>
    <row r="1397" spans="1:21" x14ac:dyDescent="0.2">
      <c r="A1397" s="2">
        <f>D1397-$D$2</f>
        <v>30.370000123977661</v>
      </c>
      <c r="B1397" s="2">
        <v>0.77447891235400002</v>
      </c>
      <c r="C1397" s="2">
        <f>IF(B1397&gt;B1396,B1397+(C1396-B1396),B1397+(C1396-B1396)+5+A1397-A1396)</f>
        <v>30.31447887420704</v>
      </c>
      <c r="D1397" s="2">
        <v>1577147222.49</v>
      </c>
      <c r="E1397" s="2">
        <v>437</v>
      </c>
      <c r="F1397" s="2">
        <v>899</v>
      </c>
      <c r="G1397" s="2">
        <v>632</v>
      </c>
      <c r="H1397" s="2">
        <v>699</v>
      </c>
      <c r="I1397" s="2">
        <v>282</v>
      </c>
      <c r="J1397" s="2">
        <f>$K$2*I1397+(1-$K$2)*J1396</f>
        <v>284.49252243588796</v>
      </c>
      <c r="K1397" s="2"/>
      <c r="L1397" s="2">
        <f>IF(O1397="low", $K$4*J1397+(1-$K$4)*L1396,L1396)</f>
        <v>285.22929478098808</v>
      </c>
      <c r="M1397" s="2">
        <f>IF(O1397="high", $K$4*J1397+(1-$K$4)*M1396,M1396)</f>
        <v>288.88059723860891</v>
      </c>
      <c r="N1397" s="2">
        <f>IF(O1397="high",(1-$K$8)*N1396+$K$8*(M1396-2),IF(O1397="low",(1-$K$8)*N1396+$K$8*(L1396+2),N1396))</f>
        <v>287.50105211651044</v>
      </c>
      <c r="O1397" s="2" t="str">
        <f>IF(J1397&gt;N1396+1,"high",IF(J1397&lt;N1396-1,"low","middle"))</f>
        <v>low</v>
      </c>
      <c r="P1397" s="2">
        <f>IF(O1397="low",250,IF(O1397="high",300,275))</f>
        <v>250</v>
      </c>
      <c r="Q1397" s="2">
        <f>IF(P1397=P1396,Q1396+1,1)</f>
        <v>10</v>
      </c>
      <c r="R1397" s="2">
        <f>IF(P1397=P1396,R1396+J1397,J1397)</f>
        <v>2854.4851387299886</v>
      </c>
      <c r="S1397" s="2" t="str">
        <f>IF(P1398=P1397,"NA",R1397/Q1397)</f>
        <v>NA</v>
      </c>
      <c r="T1397" s="2">
        <f>IF(P1397=P1396,T1396+J1397^2,J1397^2)</f>
        <v>814810.66590155382</v>
      </c>
      <c r="U1397" s="2" t="str">
        <f>IF(NOT($P1398=$P1397),SQRT(((T1397)/($Q1397))-S1397^2),"NA")</f>
        <v>NA</v>
      </c>
    </row>
    <row r="1398" spans="1:21" x14ac:dyDescent="0.2">
      <c r="A1398" s="2">
        <f>D1398-$D$2</f>
        <v>30.400000095367432</v>
      </c>
      <c r="B1398" s="2">
        <v>0.79897284507800004</v>
      </c>
      <c r="C1398" s="2">
        <f>IF(B1398&gt;B1397,B1398+(C1397-B1397),B1398+(C1397-B1397)+5+A1398-A1397)</f>
        <v>30.338972806931043</v>
      </c>
      <c r="D1398" s="2">
        <v>1577147222.52</v>
      </c>
      <c r="E1398" s="2">
        <v>440</v>
      </c>
      <c r="F1398" s="2">
        <v>898</v>
      </c>
      <c r="G1398" s="2">
        <v>633</v>
      </c>
      <c r="H1398" s="2">
        <v>699</v>
      </c>
      <c r="I1398" s="2">
        <v>286</v>
      </c>
      <c r="J1398" s="2">
        <f>$K$2*I1398+(1-$K$2)*J1397</f>
        <v>284.7940179487104</v>
      </c>
      <c r="K1398" s="2"/>
      <c r="L1398" s="2">
        <f>IF(O1398="low", $K$4*J1398+(1-$K$4)*L1397,L1397)</f>
        <v>285.14223941453258</v>
      </c>
      <c r="M1398" s="2">
        <f>IF(O1398="high", $K$4*J1398+(1-$K$4)*M1397,M1397)</f>
        <v>288.88059723860891</v>
      </c>
      <c r="N1398" s="2">
        <f>IF(O1398="high",(1-$K$8)*N1397+$K$8*(M1397-2),IF(O1398="low",(1-$K$8)*N1397+$K$8*(L1397+2),N1397))</f>
        <v>287.48746424973427</v>
      </c>
      <c r="O1398" s="2" t="str">
        <f>IF(J1398&gt;N1397+1,"high",IF(J1398&lt;N1397-1,"low","middle"))</f>
        <v>low</v>
      </c>
      <c r="P1398" s="2">
        <f>IF(O1398="low",250,IF(O1398="high",300,275))</f>
        <v>250</v>
      </c>
      <c r="Q1398" s="2">
        <f>IF(P1398=P1397,Q1397+1,1)</f>
        <v>11</v>
      </c>
      <c r="R1398" s="2">
        <f>IF(P1398=P1397,R1397+J1398,J1398)</f>
        <v>3139.2791566786991</v>
      </c>
      <c r="S1398" s="2" t="str">
        <f>IF(P1399=P1398,"NA",R1398/Q1398)</f>
        <v>NA</v>
      </c>
      <c r="T1398" s="2">
        <f>IF(P1398=P1397,T1397+J1398^2,J1398^2)</f>
        <v>895918.29856092425</v>
      </c>
      <c r="U1398" s="2" t="str">
        <f>IF(NOT($P1399=$P1398),SQRT(((T1398)/($Q1398))-S1398^2),"NA")</f>
        <v>NA</v>
      </c>
    </row>
    <row r="1399" spans="1:21" x14ac:dyDescent="0.2">
      <c r="A1399" s="2">
        <f>D1399-$D$2</f>
        <v>30.420000076293945</v>
      </c>
      <c r="B1399" s="2">
        <v>0.82339501380900004</v>
      </c>
      <c r="C1399" s="2">
        <f>IF(B1399&gt;B1398,B1399+(C1398-B1398),B1399+(C1398-B1398)+5+A1399-A1398)</f>
        <v>30.363394975662043</v>
      </c>
      <c r="D1399" s="2">
        <v>1577147222.54</v>
      </c>
      <c r="E1399" s="2">
        <v>440</v>
      </c>
      <c r="F1399" s="2">
        <v>899</v>
      </c>
      <c r="G1399" s="2">
        <v>634</v>
      </c>
      <c r="H1399" s="2">
        <v>700</v>
      </c>
      <c r="I1399" s="2">
        <v>286</v>
      </c>
      <c r="J1399" s="2">
        <f>$K$2*I1399+(1-$K$2)*J1398</f>
        <v>285.03521435896835</v>
      </c>
      <c r="K1399" s="2"/>
      <c r="L1399" s="2">
        <f>IF(O1399="low", $K$4*J1399+(1-$K$4)*L1398,L1398)</f>
        <v>285.12083440341974</v>
      </c>
      <c r="M1399" s="2">
        <f>IF(O1399="high", $K$4*J1399+(1-$K$4)*M1398,M1398)</f>
        <v>288.88059723860891</v>
      </c>
      <c r="N1399" s="2">
        <f>IF(O1399="high",(1-$K$8)*N1398+$K$8*(M1398-2),IF(O1399="low",(1-$K$8)*N1398+$K$8*(L1398+2),N1398))</f>
        <v>287.47020300797419</v>
      </c>
      <c r="O1399" s="2" t="str">
        <f>IF(J1399&gt;N1398+1,"high",IF(J1399&lt;N1398-1,"low","middle"))</f>
        <v>low</v>
      </c>
      <c r="P1399" s="2">
        <f>IF(O1399="low",250,IF(O1399="high",300,275))</f>
        <v>250</v>
      </c>
      <c r="Q1399" s="2">
        <f>IF(P1399=P1398,Q1398+1,1)</f>
        <v>12</v>
      </c>
      <c r="R1399" s="2">
        <f>IF(P1399=P1398,R1398+J1399,J1399)</f>
        <v>3424.3143710376676</v>
      </c>
      <c r="S1399" s="2" t="str">
        <f>IF(P1400=P1399,"NA",R1399/Q1399)</f>
        <v>NA</v>
      </c>
      <c r="T1399" s="2">
        <f>IF(P1399=P1398,T1398+J1399^2,J1399^2)</f>
        <v>977163.37198558729</v>
      </c>
      <c r="U1399" s="2" t="str">
        <f>IF(NOT($P1400=$P1399),SQRT(((T1399)/($Q1399))-S1399^2),"NA")</f>
        <v>NA</v>
      </c>
    </row>
    <row r="1400" spans="1:21" x14ac:dyDescent="0.2">
      <c r="A1400" s="2">
        <f>D1400-$D$2</f>
        <v>30.440000057220459</v>
      </c>
      <c r="B1400" s="2">
        <v>0.84425902366600003</v>
      </c>
      <c r="C1400" s="2">
        <f>IF(B1400&gt;B1399,B1400+(C1399-B1399),B1400+(C1399-B1399)+5+A1400-A1399)</f>
        <v>30.384258985519043</v>
      </c>
      <c r="D1400" s="2">
        <v>1577147222.5599999</v>
      </c>
      <c r="E1400" s="2">
        <v>439</v>
      </c>
      <c r="F1400" s="2">
        <v>899</v>
      </c>
      <c r="G1400" s="2">
        <v>632</v>
      </c>
      <c r="H1400" s="2">
        <v>698</v>
      </c>
      <c r="I1400" s="2">
        <v>284</v>
      </c>
      <c r="J1400" s="2">
        <f>$K$2*I1400+(1-$K$2)*J1399</f>
        <v>284.8281714871747</v>
      </c>
      <c r="K1400" s="2"/>
      <c r="L1400" s="2">
        <f>IF(O1400="low", $K$4*J1400+(1-$K$4)*L1399,L1399)</f>
        <v>285.06230182017077</v>
      </c>
      <c r="M1400" s="2">
        <f>IF(O1400="high", $K$4*J1400+(1-$K$4)*M1399,M1399)</f>
        <v>288.88059723860891</v>
      </c>
      <c r="N1400" s="2">
        <f>IF(O1400="high",(1-$K$8)*N1399+$K$8*(M1399-2),IF(O1400="low",(1-$K$8)*N1399+$K$8*(L1399+2),N1399))</f>
        <v>287.45273457774647</v>
      </c>
      <c r="O1400" s="2" t="str">
        <f>IF(J1400&gt;N1399+1,"high",IF(J1400&lt;N1399-1,"low","middle"))</f>
        <v>low</v>
      </c>
      <c r="P1400" s="2">
        <f>IF(O1400="low",250,IF(O1400="high",300,275))</f>
        <v>250</v>
      </c>
      <c r="Q1400" s="2">
        <f>IF(P1400=P1399,Q1399+1,1)</f>
        <v>13</v>
      </c>
      <c r="R1400" s="2">
        <f>IF(P1400=P1399,R1399+J1400,J1400)</f>
        <v>3709.1425425248422</v>
      </c>
      <c r="S1400" s="2" t="str">
        <f>IF(P1401=P1400,"NA",R1400/Q1400)</f>
        <v>NA</v>
      </c>
      <c r="T1400" s="2">
        <f>IF(P1400=P1399,T1399+J1400^2,J1400^2)</f>
        <v>1058290.4592583147</v>
      </c>
      <c r="U1400" s="2" t="str">
        <f>IF(NOT($P1401=$P1400),SQRT(((T1400)/($Q1400))-S1400^2),"NA")</f>
        <v>NA</v>
      </c>
    </row>
    <row r="1401" spans="1:21" x14ac:dyDescent="0.2">
      <c r="A1401" s="2">
        <f>D1401-$D$2</f>
        <v>30.470000028610229</v>
      </c>
      <c r="B1401" s="2">
        <v>0.86882400512699998</v>
      </c>
      <c r="C1401" s="2">
        <f>IF(B1401&gt;B1400,B1401+(C1400-B1400),B1401+(C1400-B1400)+5+A1401-A1400)</f>
        <v>30.408823966980041</v>
      </c>
      <c r="D1401" s="2">
        <v>1577147222.5899999</v>
      </c>
      <c r="E1401" s="2">
        <v>441</v>
      </c>
      <c r="F1401" s="2">
        <v>900</v>
      </c>
      <c r="G1401" s="2">
        <v>634</v>
      </c>
      <c r="H1401" s="2">
        <v>698</v>
      </c>
      <c r="I1401" s="2">
        <v>287</v>
      </c>
      <c r="J1401" s="2">
        <f>$K$2*I1401+(1-$K$2)*J1400</f>
        <v>285.26253718973976</v>
      </c>
      <c r="K1401" s="2"/>
      <c r="L1401" s="2">
        <f>IF(O1401="low", $K$4*J1401+(1-$K$4)*L1400,L1400)</f>
        <v>285.10234889408457</v>
      </c>
      <c r="M1401" s="2">
        <f>IF(O1401="high", $K$4*J1401+(1-$K$4)*M1400,M1400)</f>
        <v>288.88059723860891</v>
      </c>
      <c r="N1401" s="2">
        <f>IF(O1401="high",(1-$K$8)*N1400+$K$8*(M1400-2),IF(O1401="low",(1-$K$8)*N1400+$K$8*(L1400+2),N1400))</f>
        <v>287.43321293986764</v>
      </c>
      <c r="O1401" s="2" t="str">
        <f>IF(J1401&gt;N1400+1,"high",IF(J1401&lt;N1400-1,"low","middle"))</f>
        <v>low</v>
      </c>
      <c r="P1401" s="2">
        <f>IF(O1401="low",250,IF(O1401="high",300,275))</f>
        <v>250</v>
      </c>
      <c r="Q1401" s="2">
        <f>IF(P1401=P1400,Q1400+1,1)</f>
        <v>14</v>
      </c>
      <c r="R1401" s="2">
        <f>IF(P1401=P1400,R1400+J1401,J1401)</f>
        <v>3994.4050797145819</v>
      </c>
      <c r="S1401" s="2" t="str">
        <f>IF(P1402=P1401,"NA",R1401/Q1401)</f>
        <v>NA</v>
      </c>
      <c r="T1401" s="2">
        <f>IF(P1401=P1400,T1400+J1401^2,J1401^2)</f>
        <v>1139665.1743822424</v>
      </c>
      <c r="U1401" s="2" t="str">
        <f>IF(NOT($P1402=$P1401),SQRT(((T1401)/($Q1401))-S1401^2),"NA")</f>
        <v>NA</v>
      </c>
    </row>
    <row r="1402" spans="1:21" x14ac:dyDescent="0.2">
      <c r="A1402" s="2">
        <f>D1402-$D$2</f>
        <v>30.490000009536743</v>
      </c>
      <c r="B1402" s="2">
        <v>0.88896584510800003</v>
      </c>
      <c r="C1402" s="2">
        <f>IF(B1402&gt;B1401,B1402+(C1401-B1401),B1402+(C1401-B1401)+5+A1402-A1401)</f>
        <v>30.428965806961042</v>
      </c>
      <c r="D1402" s="2">
        <v>1577147222.6099999</v>
      </c>
      <c r="E1402" s="2">
        <v>440</v>
      </c>
      <c r="F1402" s="2">
        <v>899</v>
      </c>
      <c r="G1402" s="2">
        <v>634</v>
      </c>
      <c r="H1402" s="2">
        <v>700</v>
      </c>
      <c r="I1402" s="2">
        <v>285</v>
      </c>
      <c r="J1402" s="2">
        <f>$K$2*I1402+(1-$K$2)*J1401</f>
        <v>285.21002975179181</v>
      </c>
      <c r="K1402" s="2"/>
      <c r="L1402" s="2">
        <f>IF(O1402="low", $K$4*J1402+(1-$K$4)*L1401,L1401)</f>
        <v>285.12388506562604</v>
      </c>
      <c r="M1402" s="2">
        <f>IF(O1402="high", $K$4*J1402+(1-$K$4)*M1401,M1401)</f>
        <v>288.88059723860891</v>
      </c>
      <c r="N1402" s="2">
        <f>IF(O1402="high",(1-$K$8)*N1401+$K$8*(M1401-2),IF(O1402="low",(1-$K$8)*N1401+$K$8*(L1401+2),N1401))</f>
        <v>287.41666973757845</v>
      </c>
      <c r="O1402" s="2" t="str">
        <f>IF(J1402&gt;N1401+1,"high",IF(J1402&lt;N1401-1,"low","middle"))</f>
        <v>low</v>
      </c>
      <c r="P1402" s="2">
        <f>IF(O1402="low",250,IF(O1402="high",300,275))</f>
        <v>250</v>
      </c>
      <c r="Q1402" s="2">
        <f>IF(P1402=P1401,Q1401+1,1)</f>
        <v>15</v>
      </c>
      <c r="R1402" s="2">
        <f>IF(P1402=P1401,R1401+J1402,J1402)</f>
        <v>4279.6151094663737</v>
      </c>
      <c r="S1402" s="2" t="str">
        <f>IF(P1403=P1402,"NA",R1402/Q1402)</f>
        <v>NA</v>
      </c>
      <c r="T1402" s="2">
        <f>IF(P1402=P1401,T1401+J1402^2,J1402^2)</f>
        <v>1221009.9354532603</v>
      </c>
      <c r="U1402" s="2" t="str">
        <f>IF(NOT($P1403=$P1402),SQRT(((T1402)/($Q1402))-S1402^2),"NA")</f>
        <v>NA</v>
      </c>
    </row>
    <row r="1403" spans="1:21" x14ac:dyDescent="0.2">
      <c r="A1403" s="2">
        <f>D1403-$D$2</f>
        <v>30.510000228881836</v>
      </c>
      <c r="B1403" s="2">
        <v>0.91382694244399998</v>
      </c>
      <c r="C1403" s="2">
        <f>IF(B1403&gt;B1402,B1403+(C1402-B1402),B1403+(C1402-B1402)+5+A1403-A1402)</f>
        <v>30.453826904297042</v>
      </c>
      <c r="D1403" s="2">
        <v>1577147222.6300001</v>
      </c>
      <c r="E1403" s="2">
        <v>440</v>
      </c>
      <c r="F1403" s="2">
        <v>898</v>
      </c>
      <c r="G1403" s="2">
        <v>633</v>
      </c>
      <c r="H1403" s="2">
        <v>699</v>
      </c>
      <c r="I1403" s="2">
        <v>286</v>
      </c>
      <c r="J1403" s="2">
        <f>$K$2*I1403+(1-$K$2)*J1402</f>
        <v>285.36802380143348</v>
      </c>
      <c r="K1403" s="2"/>
      <c r="L1403" s="2">
        <f>IF(O1403="low", $K$4*J1403+(1-$K$4)*L1402,L1402)</f>
        <v>285.17271281278755</v>
      </c>
      <c r="M1403" s="2">
        <f>IF(O1403="high", $K$4*J1403+(1-$K$4)*M1402,M1402)</f>
        <v>288.88059723860891</v>
      </c>
      <c r="N1403" s="2">
        <f>IF(O1403="high",(1-$K$8)*N1402+$K$8*(M1402-2),IF(O1403="low",(1-$K$8)*N1402+$K$8*(L1402+2),N1402))</f>
        <v>287.40203050398077</v>
      </c>
      <c r="O1403" s="2" t="str">
        <f>IF(J1403&gt;N1402+1,"high",IF(J1403&lt;N1402-1,"low","middle"))</f>
        <v>low</v>
      </c>
      <c r="P1403" s="2">
        <f>IF(O1403="low",250,IF(O1403="high",300,275))</f>
        <v>250</v>
      </c>
      <c r="Q1403" s="2">
        <f>IF(P1403=P1402,Q1402+1,1)</f>
        <v>16</v>
      </c>
      <c r="R1403" s="2">
        <f>IF(P1403=P1402,R1402+J1403,J1403)</f>
        <v>4564.9831332678068</v>
      </c>
      <c r="S1403" s="2" t="str">
        <f>IF(P1404=P1403,"NA",R1403/Q1403)</f>
        <v>NA</v>
      </c>
      <c r="T1403" s="2">
        <f>IF(P1403=P1402,T1402+J1403^2,J1403^2)</f>
        <v>1302444.8444615959</v>
      </c>
      <c r="U1403" s="2" t="str">
        <f>IF(NOT($P1404=$P1403),SQRT(((T1403)/($Q1403))-S1403^2),"NA")</f>
        <v>NA</v>
      </c>
    </row>
    <row r="1404" spans="1:21" x14ac:dyDescent="0.2">
      <c r="A1404" s="2">
        <f>D1404-$D$2</f>
        <v>30.53000020980835</v>
      </c>
      <c r="B1404" s="2">
        <v>0.93821501731900003</v>
      </c>
      <c r="C1404" s="2">
        <f>IF(B1404&gt;B1403,B1404+(C1403-B1403),B1404+(C1403-B1403)+5+A1404-A1403)</f>
        <v>30.478214979172041</v>
      </c>
      <c r="D1404" s="2">
        <v>1577147222.6500001</v>
      </c>
      <c r="E1404" s="2">
        <v>440</v>
      </c>
      <c r="F1404" s="2">
        <v>899</v>
      </c>
      <c r="G1404" s="2">
        <v>633</v>
      </c>
      <c r="H1404" s="2">
        <v>698</v>
      </c>
      <c r="I1404" s="2">
        <v>286</v>
      </c>
      <c r="J1404" s="2">
        <f>$K$2*I1404+(1-$K$2)*J1403</f>
        <v>285.49441904114678</v>
      </c>
      <c r="K1404" s="2"/>
      <c r="L1404" s="2">
        <f>IF(O1404="low", $K$4*J1404+(1-$K$4)*L1403,L1403)</f>
        <v>285.23705405845942</v>
      </c>
      <c r="M1404" s="2">
        <f>IF(O1404="high", $K$4*J1404+(1-$K$4)*M1403,M1403)</f>
        <v>288.88059723860891</v>
      </c>
      <c r="N1404" s="2">
        <f>IF(O1404="high",(1-$K$8)*N1403+$K$8*(M1403-2),IF(O1404="low",(1-$K$8)*N1403+$K$8*(L1403+2),N1403))</f>
        <v>287.39056461942107</v>
      </c>
      <c r="O1404" s="2" t="str">
        <f>IF(J1404&gt;N1403+1,"high",IF(J1404&lt;N1403-1,"low","middle"))</f>
        <v>low</v>
      </c>
      <c r="P1404" s="2">
        <f>IF(O1404="low",250,IF(O1404="high",300,275))</f>
        <v>250</v>
      </c>
      <c r="Q1404" s="2">
        <f>IF(P1404=P1403,Q1403+1,1)</f>
        <v>17</v>
      </c>
      <c r="R1404" s="2">
        <f>IF(P1404=P1403,R1403+J1404,J1404)</f>
        <v>4850.4775523089538</v>
      </c>
      <c r="S1404" s="2" t="str">
        <f>IF(P1405=P1404,"NA",R1404/Q1404)</f>
        <v>NA</v>
      </c>
      <c r="T1404" s="2">
        <f>IF(P1404=P1403,T1403+J1404^2,J1404^2)</f>
        <v>1383951.9077652378</v>
      </c>
      <c r="U1404" s="2" t="str">
        <f>IF(NOT($P1405=$P1404),SQRT(((T1404)/($Q1404))-S1404^2),"NA")</f>
        <v>NA</v>
      </c>
    </row>
    <row r="1405" spans="1:21" x14ac:dyDescent="0.2">
      <c r="A1405" s="2">
        <f>D1405-$D$2</f>
        <v>30.56000018119812</v>
      </c>
      <c r="B1405" s="2">
        <v>0.95866298675499995</v>
      </c>
      <c r="C1405" s="2">
        <f>IF(B1405&gt;B1404,B1405+(C1404-B1404),B1405+(C1404-B1404)+5+A1405-A1404)</f>
        <v>30.498662948608043</v>
      </c>
      <c r="D1405" s="2">
        <v>1577147222.6800001</v>
      </c>
      <c r="E1405" s="2">
        <v>438</v>
      </c>
      <c r="F1405" s="2">
        <v>899</v>
      </c>
      <c r="G1405" s="2">
        <v>633</v>
      </c>
      <c r="H1405" s="2">
        <v>698</v>
      </c>
      <c r="I1405" s="2">
        <v>282</v>
      </c>
      <c r="J1405" s="2">
        <f>$K$2*I1405+(1-$K$2)*J1404</f>
        <v>284.79553523291747</v>
      </c>
      <c r="K1405" s="2"/>
      <c r="L1405" s="2">
        <f>IF(O1405="low", $K$4*J1405+(1-$K$4)*L1404,L1404)</f>
        <v>285.14875029335104</v>
      </c>
      <c r="M1405" s="2">
        <f>IF(O1405="high", $K$4*J1405+(1-$K$4)*M1404,M1404)</f>
        <v>288.88059723860891</v>
      </c>
      <c r="N1405" s="2">
        <f>IF(O1405="high",(1-$K$8)*N1404+$K$8*(M1404-2),IF(O1405="low",(1-$K$8)*N1404+$K$8*(L1404+2),N1404))</f>
        <v>287.38288909137299</v>
      </c>
      <c r="O1405" s="2" t="str">
        <f>IF(J1405&gt;N1404+1,"high",IF(J1405&lt;N1404-1,"low","middle"))</f>
        <v>low</v>
      </c>
      <c r="P1405" s="2">
        <f>IF(O1405="low",250,IF(O1405="high",300,275))</f>
        <v>250</v>
      </c>
      <c r="Q1405" s="2">
        <f>IF(P1405=P1404,Q1404+1,1)</f>
        <v>18</v>
      </c>
      <c r="R1405" s="2">
        <f>IF(P1405=P1404,R1404+J1405,J1405)</f>
        <v>5135.2730875418711</v>
      </c>
      <c r="S1405" s="2" t="str">
        <f>IF(P1406=P1405,"NA",R1405/Q1405)</f>
        <v>NA</v>
      </c>
      <c r="T1405" s="2">
        <f>IF(P1405=P1404,T1404+J1405^2,J1405^2)</f>
        <v>1465060.4046538419</v>
      </c>
      <c r="U1405" s="2" t="str">
        <f>IF(NOT($P1406=$P1405),SQRT(((T1405)/($Q1405))-S1405^2),"NA")</f>
        <v>NA</v>
      </c>
    </row>
    <row r="1406" spans="1:21" x14ac:dyDescent="0.2">
      <c r="A1406" s="2">
        <f>D1406-$D$2</f>
        <v>30.580000162124634</v>
      </c>
      <c r="B1406" s="2">
        <v>0.98319005966200002</v>
      </c>
      <c r="C1406" s="2">
        <f>IF(B1406&gt;B1405,B1406+(C1405-B1405),B1406+(C1405-B1405)+5+A1406-A1405)</f>
        <v>30.523190021515042</v>
      </c>
      <c r="D1406" s="2">
        <v>1577147222.7</v>
      </c>
      <c r="E1406" s="2">
        <v>440</v>
      </c>
      <c r="F1406" s="2">
        <v>899</v>
      </c>
      <c r="G1406" s="2">
        <v>633</v>
      </c>
      <c r="H1406" s="2">
        <v>700</v>
      </c>
      <c r="I1406" s="2">
        <v>286</v>
      </c>
      <c r="J1406" s="2">
        <f>$K$2*I1406+(1-$K$2)*J1405</f>
        <v>285.03642818633398</v>
      </c>
      <c r="K1406" s="2"/>
      <c r="L1406" s="2">
        <f>IF(O1406="low", $K$4*J1406+(1-$K$4)*L1405,L1405)</f>
        <v>285.12628587194763</v>
      </c>
      <c r="M1406" s="2">
        <f>IF(O1406="high", $K$4*J1406+(1-$K$4)*M1405,M1405)</f>
        <v>288.88059723860891</v>
      </c>
      <c r="N1406" s="2">
        <f>IF(O1406="high",(1-$K$8)*N1405+$K$8*(M1405-2),IF(O1406="low",(1-$K$8)*N1405+$K$8*(L1405+2),N1405))</f>
        <v>287.37118215147188</v>
      </c>
      <c r="O1406" s="2" t="str">
        <f>IF(J1406&gt;N1405+1,"high",IF(J1406&lt;N1405-1,"low","middle"))</f>
        <v>low</v>
      </c>
      <c r="P1406" s="2">
        <f>IF(O1406="low",250,IF(O1406="high",300,275))</f>
        <v>250</v>
      </c>
      <c r="Q1406" s="2">
        <f>IF(P1406=P1405,Q1405+1,1)</f>
        <v>19</v>
      </c>
      <c r="R1406" s="2">
        <f>IF(P1406=P1405,R1405+J1406,J1406)</f>
        <v>5420.309515728205</v>
      </c>
      <c r="S1406" s="2" t="str">
        <f>IF(P1407=P1406,"NA",R1406/Q1406)</f>
        <v>NA</v>
      </c>
      <c r="T1406" s="2">
        <f>IF(P1406=P1405,T1405+J1406^2,J1406^2)</f>
        <v>1546306.170047065</v>
      </c>
      <c r="U1406" s="2" t="str">
        <f>IF(NOT($P1407=$P1406),SQRT(((T1406)/($Q1406))-S1406^2),"NA")</f>
        <v>NA</v>
      </c>
    </row>
    <row r="1407" spans="1:21" x14ac:dyDescent="0.2">
      <c r="A1407" s="2">
        <f>D1407-$D$2</f>
        <v>30.600000143051147</v>
      </c>
      <c r="B1407" s="2">
        <v>1.0039780139900001</v>
      </c>
      <c r="C1407" s="2">
        <f>IF(B1407&gt;B1406,B1407+(C1406-B1406),B1407+(C1406-B1406)+5+A1407-A1406)</f>
        <v>30.543977975843042</v>
      </c>
      <c r="D1407" s="2">
        <v>1577147222.72</v>
      </c>
      <c r="E1407" s="2">
        <v>440</v>
      </c>
      <c r="F1407" s="2">
        <v>899</v>
      </c>
      <c r="G1407" s="2">
        <v>633</v>
      </c>
      <c r="H1407" s="2">
        <v>699</v>
      </c>
      <c r="I1407" s="2">
        <v>286</v>
      </c>
      <c r="J1407" s="2">
        <f>$K$2*I1407+(1-$K$2)*J1406</f>
        <v>285.22914254906721</v>
      </c>
      <c r="K1407" s="2"/>
      <c r="L1407" s="2">
        <f>IF(O1407="low", $K$4*J1407+(1-$K$4)*L1406,L1406)</f>
        <v>285.14685720737157</v>
      </c>
      <c r="M1407" s="2">
        <f>IF(O1407="high", $K$4*J1407+(1-$K$4)*M1406,M1406)</f>
        <v>288.88059723860891</v>
      </c>
      <c r="N1407" s="2">
        <f>IF(O1407="high",(1-$K$8)*N1406+$K$8*(M1406-2),IF(O1407="low",(1-$K$8)*N1406+$K$8*(L1406+2),N1406))</f>
        <v>287.35893733749566</v>
      </c>
      <c r="O1407" s="2" t="str">
        <f>IF(J1407&gt;N1406+1,"high",IF(J1407&lt;N1406-1,"low","middle"))</f>
        <v>low</v>
      </c>
      <c r="P1407" s="2">
        <f>IF(O1407="low",250,IF(O1407="high",300,275))</f>
        <v>250</v>
      </c>
      <c r="Q1407" s="2">
        <f>IF(P1407=P1406,Q1406+1,1)</f>
        <v>20</v>
      </c>
      <c r="R1407" s="2">
        <f>IF(P1407=P1406,R1406+J1407,J1407)</f>
        <v>5705.5386582772726</v>
      </c>
      <c r="S1407" s="2" t="str">
        <f>IF(P1408=P1407,"NA",R1407/Q1407)</f>
        <v>NA</v>
      </c>
      <c r="T1407" s="2">
        <f>IF(P1407=P1406,T1406+J1407^2,J1407^2)</f>
        <v>1627661.833806341</v>
      </c>
      <c r="U1407" s="2" t="str">
        <f>IF(NOT($P1408=$P1407),SQRT(((T1407)/($Q1407))-S1407^2),"NA")</f>
        <v>NA</v>
      </c>
    </row>
    <row r="1408" spans="1:21" x14ac:dyDescent="0.2">
      <c r="A1408" s="2">
        <f>D1408-$D$2</f>
        <v>30.630000114440918</v>
      </c>
      <c r="B1408" s="2">
        <v>1.0285139083899999</v>
      </c>
      <c r="C1408" s="2">
        <f>IF(B1408&gt;B1407,B1408+(C1407-B1407),B1408+(C1407-B1407)+5+A1408-A1407)</f>
        <v>30.568513870243041</v>
      </c>
      <c r="D1408" s="2">
        <v>1577147222.75</v>
      </c>
      <c r="E1408" s="2">
        <v>437</v>
      </c>
      <c r="F1408" s="2">
        <v>900</v>
      </c>
      <c r="G1408" s="2">
        <v>632</v>
      </c>
      <c r="H1408" s="2">
        <v>698</v>
      </c>
      <c r="I1408" s="2">
        <v>282</v>
      </c>
      <c r="J1408" s="2">
        <f>$K$2*I1408+(1-$K$2)*J1407</f>
        <v>284.58331403925376</v>
      </c>
      <c r="K1408" s="2"/>
      <c r="L1408" s="2">
        <f>IF(O1408="low", $K$4*J1408+(1-$K$4)*L1407,L1407)</f>
        <v>285.03414857374804</v>
      </c>
      <c r="M1408" s="2">
        <f>IF(O1408="high", $K$4*J1408+(1-$K$4)*M1407,M1407)</f>
        <v>288.88059723860891</v>
      </c>
      <c r="N1408" s="2">
        <f>IF(O1408="high",(1-$K$8)*N1407+$K$8*(M1407-2),IF(O1408="low",(1-$K$8)*N1407+$K$8*(L1407+2),N1407))</f>
        <v>287.34833333098948</v>
      </c>
      <c r="O1408" s="2" t="str">
        <f>IF(J1408&gt;N1407+1,"high",IF(J1408&lt;N1407-1,"low","middle"))</f>
        <v>low</v>
      </c>
      <c r="P1408" s="2">
        <f>IF(O1408="low",250,IF(O1408="high",300,275))</f>
        <v>250</v>
      </c>
      <c r="Q1408" s="2">
        <f>IF(P1408=P1407,Q1407+1,1)</f>
        <v>21</v>
      </c>
      <c r="R1408" s="2">
        <f>IF(P1408=P1407,R1407+J1408,J1408)</f>
        <v>5990.1219723165268</v>
      </c>
      <c r="S1408" s="2" t="str">
        <f>IF(P1409=P1408,"NA",R1408/Q1408)</f>
        <v>NA</v>
      </c>
      <c r="T1408" s="2">
        <f>IF(P1408=P1407,T1407+J1408^2,J1408^2)</f>
        <v>1708649.4964359056</v>
      </c>
      <c r="U1408" s="2" t="str">
        <f>IF(NOT($P1409=$P1408),SQRT(((T1408)/($Q1408))-S1408^2),"NA")</f>
        <v>NA</v>
      </c>
    </row>
    <row r="1409" spans="1:21" x14ac:dyDescent="0.2">
      <c r="A1409" s="2">
        <f>D1409-$D$2</f>
        <v>30.650000095367432</v>
      </c>
      <c r="B1409" s="2">
        <v>1.0527939796400001</v>
      </c>
      <c r="C1409" s="2">
        <f>IF(B1409&gt;B1408,B1409+(C1408-B1408),B1409+(C1408-B1408)+5+A1409-A1408)</f>
        <v>30.592793941493042</v>
      </c>
      <c r="D1409" s="2">
        <v>1577147222.77</v>
      </c>
      <c r="E1409" s="2">
        <v>440</v>
      </c>
      <c r="F1409" s="2">
        <v>898</v>
      </c>
      <c r="G1409" s="2">
        <v>633</v>
      </c>
      <c r="H1409" s="2">
        <v>700</v>
      </c>
      <c r="I1409" s="2">
        <v>285</v>
      </c>
      <c r="J1409" s="2">
        <f>$K$2*I1409+(1-$K$2)*J1408</f>
        <v>284.66665123140302</v>
      </c>
      <c r="K1409" s="2"/>
      <c r="L1409" s="2">
        <f>IF(O1409="low", $K$4*J1409+(1-$K$4)*L1408,L1408)</f>
        <v>284.96064910527906</v>
      </c>
      <c r="M1409" s="2">
        <f>IF(O1409="high", $K$4*J1409+(1-$K$4)*M1408,M1408)</f>
        <v>288.88059723860891</v>
      </c>
      <c r="N1409" s="2">
        <f>IF(O1409="high",(1-$K$8)*N1408+$K$8*(M1408-2),IF(O1409="low",(1-$K$8)*N1408+$K$8*(L1408+2),N1408))</f>
        <v>287.33262409312738</v>
      </c>
      <c r="O1409" s="2" t="str">
        <f>IF(J1409&gt;N1408+1,"high",IF(J1409&lt;N1408-1,"low","middle"))</f>
        <v>low</v>
      </c>
      <c r="P1409" s="2">
        <f>IF(O1409="low",250,IF(O1409="high",300,275))</f>
        <v>250</v>
      </c>
      <c r="Q1409" s="2">
        <f>IF(P1409=P1408,Q1408+1,1)</f>
        <v>22</v>
      </c>
      <c r="R1409" s="2">
        <f>IF(P1409=P1408,R1408+J1409,J1409)</f>
        <v>6274.78862354793</v>
      </c>
      <c r="S1409" s="2" t="str">
        <f>IF(P1410=P1409,"NA",R1409/Q1409)</f>
        <v>NA</v>
      </c>
      <c r="T1409" s="2">
        <f>IF(P1409=P1408,T1408+J1409^2,J1409^2)</f>
        <v>1789684.5987592069</v>
      </c>
      <c r="U1409" s="2" t="str">
        <f>IF(NOT($P1410=$P1409),SQRT(((T1409)/($Q1409))-S1409^2),"NA")</f>
        <v>NA</v>
      </c>
    </row>
    <row r="1410" spans="1:21" x14ac:dyDescent="0.2">
      <c r="A1410" s="2">
        <f>D1410-$D$2</f>
        <v>30.670000076293945</v>
      </c>
      <c r="B1410" s="2">
        <v>1.0736529827100001</v>
      </c>
      <c r="C1410" s="2">
        <f>IF(B1410&gt;B1409,B1410+(C1409-B1409),B1410+(C1409-B1409)+5+A1410-A1409)</f>
        <v>30.613652944563043</v>
      </c>
      <c r="D1410" s="2">
        <v>1577147222.79</v>
      </c>
      <c r="E1410" s="2">
        <v>441</v>
      </c>
      <c r="F1410" s="2">
        <v>900</v>
      </c>
      <c r="G1410" s="2">
        <v>633</v>
      </c>
      <c r="H1410" s="2">
        <v>700</v>
      </c>
      <c r="I1410" s="2">
        <v>284</v>
      </c>
      <c r="J1410" s="2">
        <f>$K$2*I1410+(1-$K$2)*J1409</f>
        <v>284.53332098512243</v>
      </c>
      <c r="K1410" s="2"/>
      <c r="L1410" s="2">
        <f>IF(O1410="low", $K$4*J1410+(1-$K$4)*L1409,L1409)</f>
        <v>284.87518348124775</v>
      </c>
      <c r="M1410" s="2">
        <f>IF(O1410="high", $K$4*J1410+(1-$K$4)*M1409,M1409)</f>
        <v>288.88059723860891</v>
      </c>
      <c r="N1410" s="2">
        <f>IF(O1410="high",(1-$K$8)*N1409+$K$8*(M1409-2),IF(O1410="low",(1-$K$8)*N1409+$K$8*(L1409+2),N1409))</f>
        <v>287.31402534373495</v>
      </c>
      <c r="O1410" s="2" t="str">
        <f>IF(J1410&gt;N1409+1,"high",IF(J1410&lt;N1409-1,"low","middle"))</f>
        <v>low</v>
      </c>
      <c r="P1410" s="2">
        <f>IF(O1410="low",250,IF(O1410="high",300,275))</f>
        <v>250</v>
      </c>
      <c r="Q1410" s="2">
        <f>IF(P1410=P1409,Q1409+1,1)</f>
        <v>23</v>
      </c>
      <c r="R1410" s="2">
        <f>IF(P1410=P1409,R1409+J1410,J1410)</f>
        <v>6559.3219445330524</v>
      </c>
      <c r="S1410" s="2" t="str">
        <f>IF(P1411=P1410,"NA",R1410/Q1410)</f>
        <v>NA</v>
      </c>
      <c r="T1410" s="2">
        <f>IF(P1410=P1409,T1409+J1410^2,J1410^2)</f>
        <v>1870643.8095100296</v>
      </c>
      <c r="U1410" s="2" t="str">
        <f>IF(NOT($P1411=$P1410),SQRT(((T1410)/($Q1410))-S1410^2),"NA")</f>
        <v>NA</v>
      </c>
    </row>
    <row r="1411" spans="1:21" x14ac:dyDescent="0.2">
      <c r="A1411" s="2">
        <f>D1411-$D$2</f>
        <v>30.690000057220459</v>
      </c>
      <c r="B1411" s="2">
        <v>1.0978209972399999</v>
      </c>
      <c r="C1411" s="2">
        <f>IF(B1411&gt;B1410,B1411+(C1410-B1410),B1411+(C1410-B1410)+5+A1411-A1410)</f>
        <v>30.637820959093041</v>
      </c>
      <c r="D1411" s="2">
        <v>1577147222.8099999</v>
      </c>
      <c r="E1411" s="2">
        <v>438</v>
      </c>
      <c r="F1411" s="2">
        <v>900</v>
      </c>
      <c r="G1411" s="2">
        <v>633</v>
      </c>
      <c r="H1411" s="2">
        <v>699</v>
      </c>
      <c r="I1411" s="2">
        <v>285</v>
      </c>
      <c r="J1411" s="2">
        <f>$K$2*I1411+(1-$K$2)*J1410</f>
        <v>284.62665678809799</v>
      </c>
      <c r="K1411" s="2"/>
      <c r="L1411" s="2">
        <f>IF(O1411="low", $K$4*J1411+(1-$K$4)*L1410,L1410)</f>
        <v>284.82547814261784</v>
      </c>
      <c r="M1411" s="2">
        <f>IF(O1411="high", $K$4*J1411+(1-$K$4)*M1410,M1410)</f>
        <v>288.88059723860891</v>
      </c>
      <c r="N1411" s="2">
        <f>IF(O1411="high",(1-$K$8)*N1410+$K$8*(M1410-2),IF(O1411="low",(1-$K$8)*N1410+$K$8*(L1410+2),N1410))</f>
        <v>287.29208325061057</v>
      </c>
      <c r="O1411" s="2" t="str">
        <f>IF(J1411&gt;N1410+1,"high",IF(J1411&lt;N1410-1,"low","middle"))</f>
        <v>low</v>
      </c>
      <c r="P1411" s="2">
        <f>IF(O1411="low",250,IF(O1411="high",300,275))</f>
        <v>250</v>
      </c>
      <c r="Q1411" s="2">
        <f>IF(P1411=P1410,Q1410+1,1)</f>
        <v>24</v>
      </c>
      <c r="R1411" s="2">
        <f>IF(P1411=P1410,R1410+J1411,J1411)</f>
        <v>6843.9486013211499</v>
      </c>
      <c r="S1411" s="2" t="str">
        <f>IF(P1412=P1411,"NA",R1411/Q1411)</f>
        <v>NA</v>
      </c>
      <c r="T1411" s="2">
        <f>IF(P1411=P1410,T1410+J1411^2,J1411^2)</f>
        <v>1951656.1432643994</v>
      </c>
      <c r="U1411" s="2" t="str">
        <f>IF(NOT($P1412=$P1411),SQRT(((T1411)/($Q1411))-S1411^2),"NA")</f>
        <v>NA</v>
      </c>
    </row>
    <row r="1412" spans="1:21" x14ac:dyDescent="0.2">
      <c r="A1412" s="2">
        <f>D1412-$D$2</f>
        <v>30.720000028610229</v>
      </c>
      <c r="B1412" s="2">
        <v>1.11853599548</v>
      </c>
      <c r="C1412" s="2">
        <f>IF(B1412&gt;B1411,B1412+(C1411-B1411),B1412+(C1411-B1411)+5+A1412-A1411)</f>
        <v>30.65853595733304</v>
      </c>
      <c r="D1412" s="2">
        <v>1577147222.8399999</v>
      </c>
      <c r="E1412" s="2">
        <v>439</v>
      </c>
      <c r="F1412" s="2">
        <v>899</v>
      </c>
      <c r="G1412" s="2">
        <v>634</v>
      </c>
      <c r="H1412" s="2">
        <v>698</v>
      </c>
      <c r="I1412" s="2">
        <v>284</v>
      </c>
      <c r="J1412" s="2">
        <f>$K$2*I1412+(1-$K$2)*J1411</f>
        <v>284.5013254304784</v>
      </c>
      <c r="K1412" s="2"/>
      <c r="L1412" s="2">
        <f>IF(O1412="low", $K$4*J1412+(1-$K$4)*L1411,L1411)</f>
        <v>284.76064760018994</v>
      </c>
      <c r="M1412" s="2">
        <f>IF(O1412="high", $K$4*J1412+(1-$K$4)*M1411,M1411)</f>
        <v>288.88059723860891</v>
      </c>
      <c r="N1412" s="2">
        <f>IF(O1412="high",(1-$K$8)*N1411+$K$8*(M1411-2),IF(O1412="low",(1-$K$8)*N1411+$K$8*(L1411+2),N1411))</f>
        <v>287.26875299521089</v>
      </c>
      <c r="O1412" s="2" t="str">
        <f>IF(J1412&gt;N1411+1,"high",IF(J1412&lt;N1411-1,"low","middle"))</f>
        <v>low</v>
      </c>
      <c r="P1412" s="2">
        <f>IF(O1412="low",250,IF(O1412="high",300,275))</f>
        <v>250</v>
      </c>
      <c r="Q1412" s="2">
        <f>IF(P1412=P1411,Q1411+1,1)</f>
        <v>25</v>
      </c>
      <c r="R1412" s="2">
        <f>IF(P1412=P1411,R1411+J1412,J1412)</f>
        <v>7128.4499267516285</v>
      </c>
      <c r="S1412" s="2" t="str">
        <f>IF(P1413=P1412,"NA",R1412/Q1412)</f>
        <v>NA</v>
      </c>
      <c r="T1412" s="2">
        <f>IF(P1412=P1411,T1411+J1412^2,J1412^2)</f>
        <v>2032597.1474360984</v>
      </c>
      <c r="U1412" s="2" t="str">
        <f>IF(NOT($P1413=$P1412),SQRT(((T1412)/($Q1412))-S1412^2),"NA")</f>
        <v>NA</v>
      </c>
    </row>
    <row r="1413" spans="1:21" x14ac:dyDescent="0.2">
      <c r="A1413" s="2">
        <f>D1413-$D$2</f>
        <v>30.740000009536743</v>
      </c>
      <c r="B1413" s="2">
        <v>1.1428859233899999</v>
      </c>
      <c r="C1413" s="2">
        <f>IF(B1413&gt;B1412,B1413+(C1412-B1412),B1413+(C1412-B1412)+5+A1413-A1412)</f>
        <v>30.682885885243042</v>
      </c>
      <c r="D1413" s="2">
        <v>1577147222.8599999</v>
      </c>
      <c r="E1413" s="2">
        <v>438</v>
      </c>
      <c r="F1413" s="2">
        <v>898</v>
      </c>
      <c r="G1413" s="2">
        <v>632</v>
      </c>
      <c r="H1413" s="2">
        <v>698</v>
      </c>
      <c r="I1413" s="2">
        <v>282</v>
      </c>
      <c r="J1413" s="2">
        <f>$K$2*I1413+(1-$K$2)*J1412</f>
        <v>284.00106034438272</v>
      </c>
      <c r="K1413" s="2"/>
      <c r="L1413" s="2">
        <f>IF(O1413="low", $K$4*J1413+(1-$K$4)*L1412,L1412)</f>
        <v>284.60873014902853</v>
      </c>
      <c r="M1413" s="2">
        <f>IF(O1413="high", $K$4*J1413+(1-$K$4)*M1412,M1412)</f>
        <v>288.88059723860891</v>
      </c>
      <c r="N1413" s="2">
        <f>IF(O1413="high",(1-$K$8)*N1412+$K$8*(M1412-2),IF(O1413="low",(1-$K$8)*N1412+$K$8*(L1412+2),N1412))</f>
        <v>287.24334772545984</v>
      </c>
      <c r="O1413" s="2" t="str">
        <f>IF(J1413&gt;N1412+1,"high",IF(J1413&lt;N1412-1,"low","middle"))</f>
        <v>low</v>
      </c>
      <c r="P1413" s="2">
        <f>IF(O1413="low",250,IF(O1413="high",300,275))</f>
        <v>250</v>
      </c>
      <c r="Q1413" s="2">
        <f>IF(P1413=P1412,Q1412+1,1)</f>
        <v>26</v>
      </c>
      <c r="R1413" s="2">
        <f>IF(P1413=P1412,R1412+J1413,J1413)</f>
        <v>7412.450987096011</v>
      </c>
      <c r="S1413" s="2" t="str">
        <f>IF(P1414=P1413,"NA",R1413/Q1413)</f>
        <v>NA</v>
      </c>
      <c r="T1413" s="2">
        <f>IF(P1413=P1412,T1412+J1413^2,J1413^2)</f>
        <v>2113253.7497128323</v>
      </c>
      <c r="U1413" s="2" t="str">
        <f>IF(NOT($P1414=$P1413),SQRT(((T1413)/($Q1413))-S1413^2),"NA")</f>
        <v>NA</v>
      </c>
    </row>
    <row r="1414" spans="1:21" x14ac:dyDescent="0.2">
      <c r="A1414" s="2">
        <f>D1414-$D$2</f>
        <v>30.760000228881836</v>
      </c>
      <c r="B1414" s="2">
        <v>1.16764903069</v>
      </c>
      <c r="C1414" s="2">
        <f>IF(B1414&gt;B1413,B1414+(C1413-B1413),B1414+(C1413-B1413)+5+A1414-A1413)</f>
        <v>30.707648992543042</v>
      </c>
      <c r="D1414" s="2">
        <v>1577147222.8800001</v>
      </c>
      <c r="E1414" s="2">
        <v>439</v>
      </c>
      <c r="F1414" s="2">
        <v>900</v>
      </c>
      <c r="G1414" s="2">
        <v>632</v>
      </c>
      <c r="H1414" s="2">
        <v>699</v>
      </c>
      <c r="I1414" s="2">
        <v>285</v>
      </c>
      <c r="J1414" s="2">
        <f>$K$2*I1414+(1-$K$2)*J1413</f>
        <v>284.20084827550619</v>
      </c>
      <c r="K1414" s="2"/>
      <c r="L1414" s="2">
        <f>IF(O1414="low", $K$4*J1414+(1-$K$4)*L1413,L1413)</f>
        <v>284.52715377432406</v>
      </c>
      <c r="M1414" s="2">
        <f>IF(O1414="high", $K$4*J1414+(1-$K$4)*M1413,M1413)</f>
        <v>288.88059723860891</v>
      </c>
      <c r="N1414" s="2">
        <f>IF(O1414="high",(1-$K$8)*N1413+$K$8*(M1413-2),IF(O1414="low",(1-$K$8)*N1413+$K$8*(L1413+2),N1413))</f>
        <v>287.21161684663826</v>
      </c>
      <c r="O1414" s="2" t="str">
        <f>IF(J1414&gt;N1413+1,"high",IF(J1414&lt;N1413-1,"low","middle"))</f>
        <v>low</v>
      </c>
      <c r="P1414" s="2">
        <f>IF(O1414="low",250,IF(O1414="high",300,275))</f>
        <v>250</v>
      </c>
      <c r="Q1414" s="2">
        <f>IF(P1414=P1413,Q1413+1,1)</f>
        <v>27</v>
      </c>
      <c r="R1414" s="2">
        <f>IF(P1414=P1413,R1413+J1414,J1414)</f>
        <v>7696.6518353715173</v>
      </c>
      <c r="S1414" s="2" t="str">
        <f>IF(P1415=P1414,"NA",R1414/Q1414)</f>
        <v>NA</v>
      </c>
      <c r="T1414" s="2">
        <f>IF(P1414=P1413,T1413+J1414^2,J1414^2)</f>
        <v>2194023.8718733494</v>
      </c>
      <c r="U1414" s="2" t="str">
        <f>IF(NOT($P1415=$P1414),SQRT(((T1414)/($Q1414))-S1414^2),"NA")</f>
        <v>NA</v>
      </c>
    </row>
    <row r="1415" spans="1:21" x14ac:dyDescent="0.2">
      <c r="A1415" s="2">
        <f>D1415-$D$2</f>
        <v>30.78000020980835</v>
      </c>
      <c r="B1415" s="2">
        <v>1.1882328987099999</v>
      </c>
      <c r="C1415" s="2">
        <f>IF(B1415&gt;B1414,B1415+(C1414-B1414),B1415+(C1414-B1414)+5+A1415-A1414)</f>
        <v>30.72823286056304</v>
      </c>
      <c r="D1415" s="2">
        <v>1577147222.9000001</v>
      </c>
      <c r="E1415" s="2">
        <v>437</v>
      </c>
      <c r="F1415" s="2">
        <v>899</v>
      </c>
      <c r="G1415" s="2">
        <v>633</v>
      </c>
      <c r="H1415" s="2">
        <v>698</v>
      </c>
      <c r="I1415" s="2">
        <v>283</v>
      </c>
      <c r="J1415" s="2">
        <f>$K$2*I1415+(1-$K$2)*J1414</f>
        <v>283.96067862040496</v>
      </c>
      <c r="K1415" s="2"/>
      <c r="L1415" s="2">
        <f>IF(O1415="low", $K$4*J1415+(1-$K$4)*L1414,L1414)</f>
        <v>284.41385874354023</v>
      </c>
      <c r="M1415" s="2">
        <f>IF(O1415="high", $K$4*J1415+(1-$K$4)*M1414,M1414)</f>
        <v>288.88059723860891</v>
      </c>
      <c r="N1415" s="2">
        <f>IF(O1415="high",(1-$K$8)*N1414+$K$8*(M1414-2),IF(O1415="low",(1-$K$8)*N1414+$K$8*(L1414+2),N1414))</f>
        <v>287.17739369302257</v>
      </c>
      <c r="O1415" s="2" t="str">
        <f>IF(J1415&gt;N1414+1,"high",IF(J1415&lt;N1414-1,"low","middle"))</f>
        <v>low</v>
      </c>
      <c r="P1415" s="2">
        <f>IF(O1415="low",250,IF(O1415="high",300,275))</f>
        <v>250</v>
      </c>
      <c r="Q1415" s="2">
        <f>IF(P1415=P1414,Q1414+1,1)</f>
        <v>28</v>
      </c>
      <c r="R1415" s="2">
        <f>IF(P1415=P1414,R1414+J1415,J1415)</f>
        <v>7980.6125139919222</v>
      </c>
      <c r="S1415" s="2" t="str">
        <f>IF(P1416=P1415,"NA",R1415/Q1415)</f>
        <v>NA</v>
      </c>
      <c r="T1415" s="2">
        <f>IF(P1415=P1414,T1414+J1415^2,J1415^2)</f>
        <v>2274657.5388759105</v>
      </c>
      <c r="U1415" s="2" t="str">
        <f>IF(NOT($P1416=$P1415),SQRT(((T1415)/($Q1415))-S1415^2),"NA")</f>
        <v>NA</v>
      </c>
    </row>
    <row r="1416" spans="1:21" x14ac:dyDescent="0.2">
      <c r="A1416" s="2">
        <f>D1416-$D$2</f>
        <v>30.81000018119812</v>
      </c>
      <c r="B1416" s="2">
        <v>1.21251702309</v>
      </c>
      <c r="C1416" s="2">
        <f>IF(B1416&gt;B1415,B1416+(C1415-B1415),B1416+(C1415-B1415)+5+A1416-A1415)</f>
        <v>30.752516984943043</v>
      </c>
      <c r="D1416" s="2">
        <v>1577147222.9300001</v>
      </c>
      <c r="E1416" s="2">
        <v>438</v>
      </c>
      <c r="F1416" s="2">
        <v>899</v>
      </c>
      <c r="G1416" s="2">
        <v>632</v>
      </c>
      <c r="H1416" s="2">
        <v>698</v>
      </c>
      <c r="I1416" s="2">
        <v>281</v>
      </c>
      <c r="J1416" s="2">
        <f>$K$2*I1416+(1-$K$2)*J1415</f>
        <v>283.36854289632396</v>
      </c>
      <c r="K1416" s="2"/>
      <c r="L1416" s="2">
        <f>IF(O1416="low", $K$4*J1416+(1-$K$4)*L1415,L1415)</f>
        <v>284.20479557409703</v>
      </c>
      <c r="M1416" s="2">
        <f>IF(O1416="high", $K$4*J1416+(1-$K$4)*M1415,M1415)</f>
        <v>288.88059723860891</v>
      </c>
      <c r="N1416" s="2">
        <f>IF(O1416="high",(1-$K$8)*N1415+$K$8*(M1415-2),IF(O1416="low",(1-$K$8)*N1415+$K$8*(L1415+2),N1415))</f>
        <v>287.13921694554841</v>
      </c>
      <c r="O1416" s="2" t="str">
        <f>IF(J1416&gt;N1415+1,"high",IF(J1416&lt;N1415-1,"low","middle"))</f>
        <v>low</v>
      </c>
      <c r="P1416" s="2">
        <f>IF(O1416="low",250,IF(O1416="high",300,275))</f>
        <v>250</v>
      </c>
      <c r="Q1416" s="2">
        <f>IF(P1416=P1415,Q1415+1,1)</f>
        <v>29</v>
      </c>
      <c r="R1416" s="2">
        <f>IF(P1416=P1415,R1415+J1416,J1416)</f>
        <v>8263.9810568882458</v>
      </c>
      <c r="S1416" s="2" t="str">
        <f>IF(P1417=P1416,"NA",R1416/Q1416)</f>
        <v>NA</v>
      </c>
      <c r="T1416" s="2">
        <f>IF(P1416=P1415,T1415+J1416^2,J1416^2)</f>
        <v>2354955.269979096</v>
      </c>
      <c r="U1416" s="2" t="str">
        <f>IF(NOT($P1417=$P1416),SQRT(((T1416)/($Q1416))-S1416^2),"NA")</f>
        <v>NA</v>
      </c>
    </row>
    <row r="1417" spans="1:21" x14ac:dyDescent="0.2">
      <c r="A1417" s="2">
        <f>D1417-$D$2</f>
        <v>30.830000162124634</v>
      </c>
      <c r="B1417" s="2">
        <v>1.2332458496100001</v>
      </c>
      <c r="C1417" s="2">
        <f>IF(B1417&gt;B1416,B1417+(C1416-B1416),B1417+(C1416-B1416)+5+A1417-A1416)</f>
        <v>30.773245811463042</v>
      </c>
      <c r="D1417" s="2">
        <v>1577147222.95</v>
      </c>
      <c r="E1417" s="2">
        <v>439</v>
      </c>
      <c r="F1417" s="2">
        <v>900</v>
      </c>
      <c r="G1417" s="2">
        <v>633</v>
      </c>
      <c r="H1417" s="2">
        <v>698</v>
      </c>
      <c r="I1417" s="2">
        <v>283</v>
      </c>
      <c r="J1417" s="2">
        <f>$K$2*I1417+(1-$K$2)*J1416</f>
        <v>283.29483431705921</v>
      </c>
      <c r="K1417" s="2"/>
      <c r="L1417" s="2">
        <f>IF(O1417="low", $K$4*J1417+(1-$K$4)*L1416,L1416)</f>
        <v>284.02280332268947</v>
      </c>
      <c r="M1417" s="2">
        <f>IF(O1417="high", $K$4*J1417+(1-$K$4)*M1416,M1416)</f>
        <v>288.88059723860891</v>
      </c>
      <c r="N1417" s="2">
        <f>IF(O1417="high",(1-$K$8)*N1416+$K$8*(M1416-2),IF(O1417="low",(1-$K$8)*N1416+$K$8*(L1416+2),N1416))</f>
        <v>287.09249587697582</v>
      </c>
      <c r="O1417" s="2" t="str">
        <f>IF(J1417&gt;N1416+1,"high",IF(J1417&lt;N1416-1,"low","middle"))</f>
        <v>low</v>
      </c>
      <c r="P1417" s="2">
        <f>IF(O1417="low",250,IF(O1417="high",300,275))</f>
        <v>250</v>
      </c>
      <c r="Q1417" s="2">
        <f>IF(P1417=P1416,Q1416+1,1)</f>
        <v>30</v>
      </c>
      <c r="R1417" s="2">
        <f>IF(P1417=P1416,R1416+J1417,J1417)</f>
        <v>8547.275891205305</v>
      </c>
      <c r="S1417" s="2" t="str">
        <f>IF(P1418=P1417,"NA",R1417/Q1417)</f>
        <v>NA</v>
      </c>
      <c r="T1417" s="2">
        <f>IF(P1417=P1416,T1416+J1417^2,J1417^2)</f>
        <v>2435211.2331298259</v>
      </c>
      <c r="U1417" s="2" t="str">
        <f>IF(NOT($P1418=$P1417),SQRT(((T1417)/($Q1417))-S1417^2),"NA")</f>
        <v>NA</v>
      </c>
    </row>
    <row r="1418" spans="1:21" x14ac:dyDescent="0.2">
      <c r="A1418" s="2">
        <f>D1418-$D$2</f>
        <v>30.850000143051147</v>
      </c>
      <c r="B1418" s="2">
        <v>1.25777602196</v>
      </c>
      <c r="C1418" s="2">
        <f>IF(B1418&gt;B1417,B1418+(C1417-B1417),B1418+(C1417-B1417)+5+A1418-A1417)</f>
        <v>30.797775983813043</v>
      </c>
      <c r="D1418" s="2">
        <v>1577147222.97</v>
      </c>
      <c r="E1418" s="2">
        <v>438</v>
      </c>
      <c r="F1418" s="2">
        <v>899</v>
      </c>
      <c r="G1418" s="2">
        <v>633</v>
      </c>
      <c r="H1418" s="2">
        <v>698</v>
      </c>
      <c r="I1418" s="2">
        <v>283</v>
      </c>
      <c r="J1418" s="2">
        <f>$K$2*I1418+(1-$K$2)*J1417</f>
        <v>283.23586745364742</v>
      </c>
      <c r="K1418" s="2"/>
      <c r="L1418" s="2">
        <f>IF(O1418="low", $K$4*J1418+(1-$K$4)*L1417,L1417)</f>
        <v>283.86541614888108</v>
      </c>
      <c r="M1418" s="2">
        <f>IF(O1418="high", $K$4*J1418+(1-$K$4)*M1417,M1417)</f>
        <v>288.88059723860891</v>
      </c>
      <c r="N1418" s="2">
        <f>IF(O1418="high",(1-$K$8)*N1417+$K$8*(M1417-2),IF(O1418="low",(1-$K$8)*N1417+$K$8*(L1417+2),N1417))</f>
        <v>287.03901124926148</v>
      </c>
      <c r="O1418" s="2" t="str">
        <f>IF(J1418&gt;N1417+1,"high",IF(J1418&lt;N1417-1,"low","middle"))</f>
        <v>low</v>
      </c>
      <c r="P1418" s="2">
        <f>IF(O1418="low",250,IF(O1418="high",300,275))</f>
        <v>250</v>
      </c>
      <c r="Q1418" s="2">
        <f>IF(P1418=P1417,Q1417+1,1)</f>
        <v>31</v>
      </c>
      <c r="R1418" s="2">
        <f>IF(P1418=P1417,R1417+J1418,J1418)</f>
        <v>8830.5117586589531</v>
      </c>
      <c r="S1418" s="2" t="str">
        <f>IF(P1419=P1418,"NA",R1418/Q1418)</f>
        <v>NA</v>
      </c>
      <c r="T1418" s="2">
        <f>IF(P1418=P1417,T1417+J1418^2,J1418^2)</f>
        <v>2515433.789742046</v>
      </c>
      <c r="U1418" s="2" t="str">
        <f>IF(NOT($P1419=$P1418),SQRT(((T1418)/($Q1418))-S1418^2),"NA")</f>
        <v>NA</v>
      </c>
    </row>
    <row r="1419" spans="1:21" x14ac:dyDescent="0.2">
      <c r="A1419" s="2">
        <f>D1419-$D$2</f>
        <v>30.870000123977661</v>
      </c>
      <c r="B1419" s="2">
        <v>1.2782349586499999</v>
      </c>
      <c r="C1419" s="2">
        <f>IF(B1419&gt;B1418,B1419+(C1418-B1418),B1419+(C1418-B1418)+5+A1419-A1418)</f>
        <v>30.818234920503041</v>
      </c>
      <c r="D1419" s="2">
        <v>1577147222.99</v>
      </c>
      <c r="E1419" s="2">
        <v>437</v>
      </c>
      <c r="F1419" s="2">
        <v>900</v>
      </c>
      <c r="G1419" s="2">
        <v>631</v>
      </c>
      <c r="H1419" s="2">
        <v>700</v>
      </c>
      <c r="I1419" s="2">
        <v>282</v>
      </c>
      <c r="J1419" s="2">
        <f>$K$2*I1419+(1-$K$2)*J1418</f>
        <v>282.98869396291798</v>
      </c>
      <c r="K1419" s="2"/>
      <c r="L1419" s="2">
        <f>IF(O1419="low", $K$4*J1419+(1-$K$4)*L1418,L1418)</f>
        <v>283.69007171168846</v>
      </c>
      <c r="M1419" s="2">
        <f>IF(O1419="high", $K$4*J1419+(1-$K$4)*M1418,M1418)</f>
        <v>288.88059723860891</v>
      </c>
      <c r="N1419" s="2">
        <f>IF(O1419="high",(1-$K$8)*N1418+$K$8*(M1418-2),IF(O1419="low",(1-$K$8)*N1418+$K$8*(L1418+2),N1418))</f>
        <v>286.98033149424248</v>
      </c>
      <c r="O1419" s="2" t="str">
        <f>IF(J1419&gt;N1418+1,"high",IF(J1419&lt;N1418-1,"low","middle"))</f>
        <v>low</v>
      </c>
      <c r="P1419" s="2">
        <f>IF(O1419="low",250,IF(O1419="high",300,275))</f>
        <v>250</v>
      </c>
      <c r="Q1419" s="2">
        <f>IF(P1419=P1418,Q1418+1,1)</f>
        <v>32</v>
      </c>
      <c r="R1419" s="2">
        <f>IF(P1419=P1418,R1418+J1419,J1419)</f>
        <v>9113.5004526218709</v>
      </c>
      <c r="S1419" s="2" t="str">
        <f>IF(P1420=P1419,"NA",R1419/Q1419)</f>
        <v>NA</v>
      </c>
      <c r="T1419" s="2">
        <f>IF(P1419=P1418,T1418+J1419^2,J1419^2)</f>
        <v>2595516.3906528843</v>
      </c>
      <c r="U1419" s="2" t="str">
        <f>IF(NOT($P1420=$P1419),SQRT(((T1419)/($Q1419))-S1419^2),"NA")</f>
        <v>NA</v>
      </c>
    </row>
    <row r="1420" spans="1:21" x14ac:dyDescent="0.2">
      <c r="A1420" s="2">
        <f>D1420-$D$2</f>
        <v>30.900000095367432</v>
      </c>
      <c r="B1420" s="2">
        <v>1.3026740551</v>
      </c>
      <c r="C1420" s="2">
        <f>IF(B1420&gt;B1419,B1420+(C1419-B1419),B1420+(C1419-B1419)+5+A1420-A1419)</f>
        <v>30.84267401695304</v>
      </c>
      <c r="D1420" s="2">
        <v>1577147223.02</v>
      </c>
      <c r="E1420" s="2">
        <v>438</v>
      </c>
      <c r="F1420" s="2">
        <v>898</v>
      </c>
      <c r="G1420" s="2">
        <v>632</v>
      </c>
      <c r="H1420" s="2">
        <v>697</v>
      </c>
      <c r="I1420" s="2">
        <v>282</v>
      </c>
      <c r="J1420" s="2">
        <f>$K$2*I1420+(1-$K$2)*J1419</f>
        <v>282.79095517033443</v>
      </c>
      <c r="K1420" s="2"/>
      <c r="L1420" s="2">
        <f>IF(O1420="low", $K$4*J1420+(1-$K$4)*L1419,L1419)</f>
        <v>283.51024840341768</v>
      </c>
      <c r="M1420" s="2">
        <f>IF(O1420="high", $K$4*J1420+(1-$K$4)*M1419,M1419)</f>
        <v>288.88059723860891</v>
      </c>
      <c r="N1420" s="2">
        <f>IF(O1420="high",(1-$K$8)*N1419+$K$8*(M1419-2),IF(O1420="low",(1-$K$8)*N1419+$K$8*(L1419+2),N1419))</f>
        <v>286.91581850511477</v>
      </c>
      <c r="O1420" s="2" t="str">
        <f>IF(J1420&gt;N1419+1,"high",IF(J1420&lt;N1419-1,"low","middle"))</f>
        <v>low</v>
      </c>
      <c r="P1420" s="2">
        <f>IF(O1420="low",250,IF(O1420="high",300,275))</f>
        <v>250</v>
      </c>
      <c r="Q1420" s="2">
        <f>IF(P1420=P1419,Q1419+1,1)</f>
        <v>33</v>
      </c>
      <c r="R1420" s="2">
        <f>IF(P1420=P1419,R1419+J1420,J1420)</f>
        <v>9396.2914077922051</v>
      </c>
      <c r="S1420" s="2" t="str">
        <f>IF(P1421=P1420,"NA",R1420/Q1420)</f>
        <v>NA</v>
      </c>
      <c r="T1420" s="2">
        <f>IF(P1420=P1419,T1419+J1420^2,J1420^2)</f>
        <v>2675487.1149790343</v>
      </c>
      <c r="U1420" s="2" t="str">
        <f>IF(NOT($P1421=$P1420),SQRT(((T1420)/($Q1420))-S1420^2),"NA")</f>
        <v>NA</v>
      </c>
    </row>
    <row r="1421" spans="1:21" x14ac:dyDescent="0.2">
      <c r="A1421" s="2">
        <f>D1421-$D$2</f>
        <v>30.920000076293945</v>
      </c>
      <c r="B1421" s="2">
        <v>1.3273768425000001</v>
      </c>
      <c r="C1421" s="2">
        <f>IF(B1421&gt;B1420,B1421+(C1420-B1420),B1421+(C1420-B1420)+5+A1421-A1420)</f>
        <v>30.867376804353043</v>
      </c>
      <c r="D1421" s="2">
        <v>1577147223.04</v>
      </c>
      <c r="E1421" s="2">
        <v>437</v>
      </c>
      <c r="F1421" s="2">
        <v>899</v>
      </c>
      <c r="G1421" s="2">
        <v>632</v>
      </c>
      <c r="H1421" s="2">
        <v>696</v>
      </c>
      <c r="I1421" s="2">
        <v>281</v>
      </c>
      <c r="J1421" s="2">
        <f>$K$2*I1421+(1-$K$2)*J1420</f>
        <v>282.43276413626756</v>
      </c>
      <c r="K1421" s="2"/>
      <c r="L1421" s="2">
        <f>IF(O1421="low", $K$4*J1421+(1-$K$4)*L1420,L1420)</f>
        <v>283.29475154998767</v>
      </c>
      <c r="M1421" s="2">
        <f>IF(O1421="high", $K$4*J1421+(1-$K$4)*M1420,M1420)</f>
        <v>288.88059723860891</v>
      </c>
      <c r="N1421" s="2">
        <f>IF(O1421="high",(1-$K$8)*N1420+$K$8*(M1420-2),IF(O1421="low",(1-$K$8)*N1420+$K$8*(L1420+2),N1420))</f>
        <v>286.84554000002993</v>
      </c>
      <c r="O1421" s="2" t="str">
        <f>IF(J1421&gt;N1420+1,"high",IF(J1421&lt;N1420-1,"low","middle"))</f>
        <v>low</v>
      </c>
      <c r="P1421" s="2">
        <f>IF(O1421="low",250,IF(O1421="high",300,275))</f>
        <v>250</v>
      </c>
      <c r="Q1421" s="2">
        <f>IF(P1421=P1420,Q1420+1,1)</f>
        <v>34</v>
      </c>
      <c r="R1421" s="2">
        <f>IF(P1421=P1420,R1420+J1421,J1421)</f>
        <v>9678.7241719284721</v>
      </c>
      <c r="S1421" s="2" t="str">
        <f>IF(P1422=P1421,"NA",R1421/Q1421)</f>
        <v>NA</v>
      </c>
      <c r="T1421" s="2">
        <f>IF(P1421=P1420,T1420+J1421^2,J1421^2)</f>
        <v>2755255.3812366868</v>
      </c>
      <c r="U1421" s="2" t="str">
        <f>IF(NOT($P1422=$P1421),SQRT(((T1421)/($Q1421))-S1421^2),"NA")</f>
        <v>NA</v>
      </c>
    </row>
    <row r="1422" spans="1:21" x14ac:dyDescent="0.2">
      <c r="A1422" s="2">
        <f>D1422-$D$2</f>
        <v>30.940000057220459</v>
      </c>
      <c r="B1422" s="2">
        <v>1.34796690941</v>
      </c>
      <c r="C1422" s="2">
        <f>IF(B1422&gt;B1421,B1422+(C1421-B1421),B1422+(C1421-B1421)+5+A1422-A1421)</f>
        <v>30.887966871263043</v>
      </c>
      <c r="D1422" s="2">
        <v>1577147223.0599999</v>
      </c>
      <c r="E1422" s="2">
        <v>438</v>
      </c>
      <c r="F1422" s="2">
        <v>899</v>
      </c>
      <c r="G1422" s="2">
        <v>633</v>
      </c>
      <c r="H1422" s="2">
        <v>700</v>
      </c>
      <c r="I1422" s="2">
        <v>283</v>
      </c>
      <c r="J1422" s="2">
        <f>$K$2*I1422+(1-$K$2)*J1421</f>
        <v>282.5462113090141</v>
      </c>
      <c r="K1422" s="2"/>
      <c r="L1422" s="2">
        <f>IF(O1422="low", $K$4*J1422+(1-$K$4)*L1421,L1421)</f>
        <v>283.145043501793</v>
      </c>
      <c r="M1422" s="2">
        <f>IF(O1422="high", $K$4*J1422+(1-$K$4)*M1421,M1421)</f>
        <v>288.88059723860891</v>
      </c>
      <c r="N1422" s="2">
        <f>IF(O1422="high",(1-$K$8)*N1421+$K$8*(M1421-2),IF(O1422="low",(1-$K$8)*N1421+$K$8*(L1421+2),N1421))</f>
        <v>286.7680005775278</v>
      </c>
      <c r="O1422" s="2" t="str">
        <f>IF(J1422&gt;N1421+1,"high",IF(J1422&lt;N1421-1,"low","middle"))</f>
        <v>low</v>
      </c>
      <c r="P1422" s="2">
        <f>IF(O1422="low",250,IF(O1422="high",300,275))</f>
        <v>250</v>
      </c>
      <c r="Q1422" s="2">
        <f>IF(P1422=P1421,Q1421+1,1)</f>
        <v>35</v>
      </c>
      <c r="R1422" s="2">
        <f>IF(P1422=P1421,R1421+J1422,J1422)</f>
        <v>9961.2703832374864</v>
      </c>
      <c r="S1422" s="2" t="str">
        <f>IF(P1423=P1422,"NA",R1422/Q1422)</f>
        <v>NA</v>
      </c>
      <c r="T1422" s="2">
        <f>IF(P1422=P1421,T1421+J1422^2,J1422^2)</f>
        <v>2835087.7427617647</v>
      </c>
      <c r="U1422" s="2" t="str">
        <f>IF(NOT($P1423=$P1422),SQRT(((T1422)/($Q1422))-S1422^2),"NA")</f>
        <v>NA</v>
      </c>
    </row>
    <row r="1423" spans="1:21" x14ac:dyDescent="0.2">
      <c r="A1423" s="2">
        <f>D1423-$D$2</f>
        <v>30.970000028610229</v>
      </c>
      <c r="B1423" s="2">
        <v>1.3722200393699999</v>
      </c>
      <c r="C1423" s="2">
        <f>IF(B1423&gt;B1422,B1423+(C1422-B1422),B1423+(C1422-B1422)+5+A1423-A1422)</f>
        <v>30.912220001223041</v>
      </c>
      <c r="D1423" s="2">
        <v>1577147223.0899999</v>
      </c>
      <c r="E1423" s="2">
        <v>438</v>
      </c>
      <c r="F1423" s="2">
        <v>899</v>
      </c>
      <c r="G1423" s="2">
        <v>631</v>
      </c>
      <c r="H1423" s="2">
        <v>698</v>
      </c>
      <c r="I1423" s="2">
        <v>281</v>
      </c>
      <c r="J1423" s="2">
        <f>$K$2*I1423+(1-$K$2)*J1422</f>
        <v>282.23696904721129</v>
      </c>
      <c r="K1423" s="2"/>
      <c r="L1423" s="2">
        <f>IF(O1423="low", $K$4*J1423+(1-$K$4)*L1422,L1422)</f>
        <v>282.96342861087669</v>
      </c>
      <c r="M1423" s="2">
        <f>IF(O1423="high", $K$4*J1423+(1-$K$4)*M1422,M1422)</f>
        <v>288.88059723860891</v>
      </c>
      <c r="N1423" s="2">
        <f>IF(O1423="high",(1-$K$8)*N1422+$K$8*(M1422-2),IF(O1423="low",(1-$K$8)*N1422+$K$8*(L1422+2),N1422))</f>
        <v>286.68685272374108</v>
      </c>
      <c r="O1423" s="2" t="str">
        <f>IF(J1423&gt;N1422+1,"high",IF(J1423&lt;N1422-1,"low","middle"))</f>
        <v>low</v>
      </c>
      <c r="P1423" s="2">
        <f>IF(O1423="low",250,IF(O1423="high",300,275))</f>
        <v>250</v>
      </c>
      <c r="Q1423" s="2">
        <f>IF(P1423=P1422,Q1422+1,1)</f>
        <v>36</v>
      </c>
      <c r="R1423" s="2">
        <f>IF(P1423=P1422,R1422+J1423,J1423)</f>
        <v>10243.507352284698</v>
      </c>
      <c r="S1423" s="2" t="str">
        <f>IF(P1424=P1423,"NA",R1423/Q1423)</f>
        <v>NA</v>
      </c>
      <c r="T1423" s="2">
        <f>IF(P1423=P1422,T1422+J1423^2,J1423^2)</f>
        <v>2914745.4494587211</v>
      </c>
      <c r="U1423" s="2" t="str">
        <f>IF(NOT($P1424=$P1423),SQRT(((T1423)/($Q1423))-S1423^2),"NA")</f>
        <v>NA</v>
      </c>
    </row>
    <row r="1424" spans="1:21" x14ac:dyDescent="0.2">
      <c r="A1424" s="2">
        <f>D1424-$D$2</f>
        <v>30.990000009536743</v>
      </c>
      <c r="B1424" s="2">
        <v>1.39281201363</v>
      </c>
      <c r="C1424" s="2">
        <f>IF(B1424&gt;B1423,B1424+(C1423-B1423),B1424+(C1423-B1423)+5+A1424-A1423)</f>
        <v>30.932811975483041</v>
      </c>
      <c r="D1424" s="2">
        <v>1577147223.1099999</v>
      </c>
      <c r="E1424" s="2">
        <v>437</v>
      </c>
      <c r="F1424" s="2">
        <v>899</v>
      </c>
      <c r="G1424" s="2">
        <v>632</v>
      </c>
      <c r="H1424" s="2">
        <v>698</v>
      </c>
      <c r="I1424" s="2">
        <v>280</v>
      </c>
      <c r="J1424" s="2">
        <f>$K$2*I1424+(1-$K$2)*J1423</f>
        <v>281.78957523776904</v>
      </c>
      <c r="K1424" s="2"/>
      <c r="L1424" s="2">
        <f>IF(O1424="low", $K$4*J1424+(1-$K$4)*L1423,L1423)</f>
        <v>282.72865793625516</v>
      </c>
      <c r="M1424" s="2">
        <f>IF(O1424="high", $K$4*J1424+(1-$K$4)*M1423,M1423)</f>
        <v>288.88059723860891</v>
      </c>
      <c r="N1424" s="2">
        <f>IF(O1424="high",(1-$K$8)*N1423+$K$8*(M1423-2),IF(O1424="low",(1-$K$8)*N1423+$K$8*(L1423+2),N1423))</f>
        <v>286.60068151809787</v>
      </c>
      <c r="O1424" s="2" t="str">
        <f>IF(J1424&gt;N1423+1,"high",IF(J1424&lt;N1423-1,"low","middle"))</f>
        <v>low</v>
      </c>
      <c r="P1424" s="2">
        <f>IF(O1424="low",250,IF(O1424="high",300,275))</f>
        <v>250</v>
      </c>
      <c r="Q1424" s="2">
        <f>IF(P1424=P1423,Q1423+1,1)</f>
        <v>37</v>
      </c>
      <c r="R1424" s="2">
        <f>IF(P1424=P1423,R1423+J1424,J1424)</f>
        <v>10525.296927522468</v>
      </c>
      <c r="S1424" s="2" t="str">
        <f>IF(P1425=P1424,"NA",R1424/Q1424)</f>
        <v>NA</v>
      </c>
      <c r="T1424" s="2">
        <f>IF(P1424=P1423,T1423+J1424^2,J1424^2)</f>
        <v>2994150.8141714032</v>
      </c>
      <c r="U1424" s="2" t="str">
        <f>IF(NOT($P1425=$P1424),SQRT(((T1424)/($Q1424))-S1424^2),"NA")</f>
        <v>NA</v>
      </c>
    </row>
    <row r="1425" spans="1:21" x14ac:dyDescent="0.2">
      <c r="A1425" s="2">
        <f>D1425-$D$2</f>
        <v>31.010000228881836</v>
      </c>
      <c r="B1425" s="2">
        <v>1.4176049232500001</v>
      </c>
      <c r="C1425" s="2">
        <f>IF(B1425&gt;B1424,B1425+(C1424-B1424),B1425+(C1424-B1424)+5+A1425-A1424)</f>
        <v>30.957604885103041</v>
      </c>
      <c r="D1425" s="2">
        <v>1577147223.1300001</v>
      </c>
      <c r="E1425" s="2">
        <v>437</v>
      </c>
      <c r="F1425" s="2">
        <v>899</v>
      </c>
      <c r="G1425" s="2">
        <v>633</v>
      </c>
      <c r="H1425" s="2">
        <v>698</v>
      </c>
      <c r="I1425" s="2">
        <v>281</v>
      </c>
      <c r="J1425" s="2">
        <f>$K$2*I1425+(1-$K$2)*J1424</f>
        <v>281.63166019021526</v>
      </c>
      <c r="K1425" s="2"/>
      <c r="L1425" s="2">
        <f>IF(O1425="low", $K$4*J1425+(1-$K$4)*L1424,L1424)</f>
        <v>282.50925838704717</v>
      </c>
      <c r="M1425" s="2">
        <f>IF(O1425="high", $K$4*J1425+(1-$K$4)*M1424,M1424)</f>
        <v>288.88059723860891</v>
      </c>
      <c r="N1425" s="2">
        <f>IF(O1425="high",(1-$K$8)*N1424+$K$8*(M1424-2),IF(O1425="low",(1-$K$8)*N1424+$K$8*(L1424+2),N1424))</f>
        <v>286.50708033900571</v>
      </c>
      <c r="O1425" s="2" t="str">
        <f>IF(J1425&gt;N1424+1,"high",IF(J1425&lt;N1424-1,"low","middle"))</f>
        <v>low</v>
      </c>
      <c r="P1425" s="2">
        <f>IF(O1425="low",250,IF(O1425="high",300,275))</f>
        <v>250</v>
      </c>
      <c r="Q1425" s="2">
        <f>IF(P1425=P1424,Q1424+1,1)</f>
        <v>38</v>
      </c>
      <c r="R1425" s="2">
        <f>IF(P1425=P1424,R1424+J1425,J1425)</f>
        <v>10806.928587712682</v>
      </c>
      <c r="S1425" s="2" t="str">
        <f>IF(P1426=P1425,"NA",R1425/Q1425)</f>
        <v>NA</v>
      </c>
      <c r="T1425" s="2">
        <f>IF(P1425=P1424,T1424+J1425^2,J1425^2)</f>
        <v>3073467.2061929</v>
      </c>
      <c r="U1425" s="2" t="str">
        <f>IF(NOT($P1426=$P1425),SQRT(((T1425)/($Q1425))-S1425^2),"NA")</f>
        <v>NA</v>
      </c>
    </row>
    <row r="1426" spans="1:21" x14ac:dyDescent="0.2">
      <c r="A1426" s="2">
        <f>D1426-$D$2</f>
        <v>31.040000200271606</v>
      </c>
      <c r="B1426" s="2">
        <v>1.4418649673499999</v>
      </c>
      <c r="C1426" s="2">
        <f>IF(B1426&gt;B1425,B1426+(C1425-B1425),B1426+(C1425-B1425)+5+A1426-A1425)</f>
        <v>30.981864929203041</v>
      </c>
      <c r="D1426" s="2">
        <v>1577147223.1600001</v>
      </c>
      <c r="E1426" s="2">
        <v>439</v>
      </c>
      <c r="F1426" s="2">
        <v>898</v>
      </c>
      <c r="G1426" s="2">
        <v>632</v>
      </c>
      <c r="H1426" s="2">
        <v>699</v>
      </c>
      <c r="I1426" s="2">
        <v>282</v>
      </c>
      <c r="J1426" s="2">
        <f>$K$2*I1426+(1-$K$2)*J1425</f>
        <v>281.70532815217223</v>
      </c>
      <c r="K1426" s="2"/>
      <c r="L1426" s="2">
        <f>IF(O1426="low", $K$4*J1426+(1-$K$4)*L1425,L1425)</f>
        <v>282.34847234007219</v>
      </c>
      <c r="M1426" s="2">
        <f>IF(O1426="high", $K$4*J1426+(1-$K$4)*M1425,M1425)</f>
        <v>288.88059723860891</v>
      </c>
      <c r="N1426" s="2">
        <f>IF(O1426="high",(1-$K$8)*N1425+$K$8*(M1425-2),IF(O1426="low",(1-$K$8)*N1425+$K$8*(L1425+2),N1425))</f>
        <v>286.40718924140776</v>
      </c>
      <c r="O1426" s="2" t="str">
        <f>IF(J1426&gt;N1425+1,"high",IF(J1426&lt;N1425-1,"low","middle"))</f>
        <v>low</v>
      </c>
      <c r="P1426" s="2">
        <f>IF(O1426="low",250,IF(O1426="high",300,275))</f>
        <v>250</v>
      </c>
      <c r="Q1426" s="2">
        <f>IF(P1426=P1425,Q1425+1,1)</f>
        <v>39</v>
      </c>
      <c r="R1426" s="2">
        <f>IF(P1426=P1425,R1425+J1426,J1426)</f>
        <v>11088.633915864855</v>
      </c>
      <c r="S1426" s="2" t="str">
        <f>IF(P1427=P1426,"NA",R1426/Q1426)</f>
        <v>NA</v>
      </c>
      <c r="T1426" s="2">
        <f>IF(P1426=P1425,T1425+J1426^2,J1426^2)</f>
        <v>3152825.0981022231</v>
      </c>
      <c r="U1426" s="2" t="str">
        <f>IF(NOT($P1427=$P1426),SQRT(((T1426)/($Q1426))-S1426^2),"NA")</f>
        <v>NA</v>
      </c>
    </row>
    <row r="1427" spans="1:21" x14ac:dyDescent="0.2">
      <c r="A1427" s="2">
        <f>D1427-$D$2</f>
        <v>31.06000018119812</v>
      </c>
      <c r="B1427" s="2">
        <v>1.4623758792899999</v>
      </c>
      <c r="C1427" s="2">
        <f>IF(B1427&gt;B1426,B1427+(C1426-B1426),B1427+(C1426-B1426)+5+A1427-A1426)</f>
        <v>31.002375841143042</v>
      </c>
      <c r="D1427" s="2">
        <v>1577147223.1800001</v>
      </c>
      <c r="E1427" s="2">
        <v>438</v>
      </c>
      <c r="F1427" s="2">
        <v>899</v>
      </c>
      <c r="G1427" s="2">
        <v>632</v>
      </c>
      <c r="H1427" s="2">
        <v>699</v>
      </c>
      <c r="I1427" s="2">
        <v>282</v>
      </c>
      <c r="J1427" s="2">
        <f>$K$2*I1427+(1-$K$2)*J1426</f>
        <v>281.76426252173781</v>
      </c>
      <c r="K1427" s="2"/>
      <c r="L1427" s="2">
        <f>IF(O1427="low", $K$4*J1427+(1-$K$4)*L1426,L1426)</f>
        <v>282.23163037640529</v>
      </c>
      <c r="M1427" s="2">
        <f>IF(O1427="high", $K$4*J1427+(1-$K$4)*M1426,M1426)</f>
        <v>288.88059723860891</v>
      </c>
      <c r="N1427" s="2">
        <f>IF(O1427="high",(1-$K$8)*N1426+$K$8*(M1426-2),IF(O1427="low",(1-$K$8)*N1426+$K$8*(L1426+2),N1426))</f>
        <v>286.30425339634093</v>
      </c>
      <c r="O1427" s="2" t="str">
        <f>IF(J1427&gt;N1426+1,"high",IF(J1427&lt;N1426-1,"low","middle"))</f>
        <v>low</v>
      </c>
      <c r="P1427" s="2">
        <f>IF(O1427="low",250,IF(O1427="high",300,275))</f>
        <v>250</v>
      </c>
      <c r="Q1427" s="2">
        <f>IF(P1427=P1426,Q1426+1,1)</f>
        <v>40</v>
      </c>
      <c r="R1427" s="2">
        <f>IF(P1427=P1426,R1426+J1427,J1427)</f>
        <v>11370.398178386593</v>
      </c>
      <c r="S1427" s="2" t="str">
        <f>IF(P1428=P1427,"NA",R1427/Q1427)</f>
        <v>NA</v>
      </c>
      <c r="T1427" s="2">
        <f>IF(P1427=P1426,T1426+J1427^2,J1427^2)</f>
        <v>3232216.1977366419</v>
      </c>
      <c r="U1427" s="2" t="str">
        <f>IF(NOT($P1428=$P1427),SQRT(((T1427)/($Q1427))-S1427^2),"NA")</f>
        <v>NA</v>
      </c>
    </row>
    <row r="1428" spans="1:21" x14ac:dyDescent="0.2">
      <c r="A1428" s="2">
        <f>D1428-$D$2</f>
        <v>31.080000162124634</v>
      </c>
      <c r="B1428" s="2">
        <v>1.48708486557</v>
      </c>
      <c r="C1428" s="2">
        <f>IF(B1428&gt;B1427,B1428+(C1427-B1427),B1428+(C1427-B1427)+5+A1428-A1427)</f>
        <v>31.027084827423042</v>
      </c>
      <c r="D1428" s="2">
        <v>1577147223.2</v>
      </c>
      <c r="E1428" s="2">
        <v>437</v>
      </c>
      <c r="F1428" s="2">
        <v>900</v>
      </c>
      <c r="G1428" s="2">
        <v>633</v>
      </c>
      <c r="H1428" s="2">
        <v>697</v>
      </c>
      <c r="I1428" s="2">
        <v>281</v>
      </c>
      <c r="J1428" s="2">
        <f>$K$2*I1428+(1-$K$2)*J1427</f>
        <v>281.61141001739026</v>
      </c>
      <c r="K1428" s="2"/>
      <c r="L1428" s="2">
        <f>IF(O1428="low", $K$4*J1428+(1-$K$4)*L1427,L1427)</f>
        <v>282.10758630460231</v>
      </c>
      <c r="M1428" s="2">
        <f>IF(O1428="high", $K$4*J1428+(1-$K$4)*M1427,M1427)</f>
        <v>288.88059723860891</v>
      </c>
      <c r="N1428" s="2">
        <f>IF(O1428="high",(1-$K$8)*N1427+$K$8*(M1427-2),IF(O1428="low",(1-$K$8)*N1427+$K$8*(L1427+2),N1427))</f>
        <v>286.20062224534411</v>
      </c>
      <c r="O1428" s="2" t="str">
        <f>IF(J1428&gt;N1427+1,"high",IF(J1428&lt;N1427-1,"low","middle"))</f>
        <v>low</v>
      </c>
      <c r="P1428" s="2">
        <f>IF(O1428="low",250,IF(O1428="high",300,275))</f>
        <v>250</v>
      </c>
      <c r="Q1428" s="2">
        <f>IF(P1428=P1427,Q1427+1,1)</f>
        <v>41</v>
      </c>
      <c r="R1428" s="2">
        <f>IF(P1428=P1427,R1427+J1428,J1428)</f>
        <v>11652.009588403984</v>
      </c>
      <c r="S1428" s="2" t="str">
        <f>IF(P1429=P1428,"NA",R1428/Q1428)</f>
        <v>NA</v>
      </c>
      <c r="T1428" s="2">
        <f>IF(P1428=P1427,T1427+J1428^2,J1428^2)</f>
        <v>3311521.1839886247</v>
      </c>
      <c r="U1428" s="2" t="str">
        <f>IF(NOT($P1429=$P1428),SQRT(((T1428)/($Q1428))-S1428^2),"NA")</f>
        <v>NA</v>
      </c>
    </row>
    <row r="1429" spans="1:21" x14ac:dyDescent="0.2">
      <c r="A1429" s="2">
        <f>D1429-$D$2</f>
        <v>31.100000143051147</v>
      </c>
      <c r="B1429" s="2">
        <v>1.50761198997</v>
      </c>
      <c r="C1429" s="2">
        <f>IF(B1429&gt;B1428,B1429+(C1428-B1428),B1429+(C1428-B1428)+5+A1429-A1428)</f>
        <v>31.047611951823043</v>
      </c>
      <c r="D1429" s="2">
        <v>1577147223.22</v>
      </c>
      <c r="E1429" s="2">
        <v>437</v>
      </c>
      <c r="F1429" s="2">
        <v>897</v>
      </c>
      <c r="G1429" s="2">
        <v>631</v>
      </c>
      <c r="H1429" s="2">
        <v>698</v>
      </c>
      <c r="I1429" s="2">
        <v>280</v>
      </c>
      <c r="J1429" s="2">
        <f>$K$2*I1429+(1-$K$2)*J1428</f>
        <v>281.2891280139122</v>
      </c>
      <c r="K1429" s="2"/>
      <c r="L1429" s="2">
        <f>IF(O1429="low", $K$4*J1429+(1-$K$4)*L1428,L1428)</f>
        <v>281.94389464646429</v>
      </c>
      <c r="M1429" s="2">
        <f>IF(O1429="high", $K$4*J1429+(1-$K$4)*M1428,M1428)</f>
        <v>288.88059723860891</v>
      </c>
      <c r="N1429" s="2">
        <f>IF(O1429="high",(1-$K$8)*N1428+$K$8*(M1428-2),IF(O1429="low",(1-$K$8)*N1428+$K$8*(L1428+2),N1428))</f>
        <v>286.09597044830701</v>
      </c>
      <c r="O1429" s="2" t="str">
        <f>IF(J1429&gt;N1428+1,"high",IF(J1429&lt;N1428-1,"low","middle"))</f>
        <v>low</v>
      </c>
      <c r="P1429" s="2">
        <f>IF(O1429="low",250,IF(O1429="high",300,275))</f>
        <v>250</v>
      </c>
      <c r="Q1429" s="2">
        <f>IF(P1429=P1428,Q1428+1,1)</f>
        <v>42</v>
      </c>
      <c r="R1429" s="2">
        <f>IF(P1429=P1428,R1428+J1429,J1429)</f>
        <v>11933.298716417896</v>
      </c>
      <c r="S1429" s="2" t="str">
        <f>IF(P1430=P1429,"NA",R1429/Q1429)</f>
        <v>NA</v>
      </c>
      <c r="T1429" s="2">
        <f>IF(P1429=P1428,T1428+J1429^2,J1429^2)</f>
        <v>3390644.757527452</v>
      </c>
      <c r="U1429" s="2" t="str">
        <f>IF(NOT($P1430=$P1429),SQRT(((T1429)/($Q1429))-S1429^2),"NA")</f>
        <v>NA</v>
      </c>
    </row>
    <row r="1430" spans="1:21" x14ac:dyDescent="0.2">
      <c r="A1430" s="2">
        <f>D1430-$D$2</f>
        <v>31.130000114440918</v>
      </c>
      <c r="B1430" s="2">
        <v>1.53212690353</v>
      </c>
      <c r="C1430" s="2">
        <f>IF(B1430&gt;B1429,B1430+(C1429-B1429),B1430+(C1429-B1429)+5+A1430-A1429)</f>
        <v>31.072126865383041</v>
      </c>
      <c r="D1430" s="2">
        <v>1577147223.25</v>
      </c>
      <c r="E1430" s="2">
        <v>438</v>
      </c>
      <c r="F1430" s="2">
        <v>900</v>
      </c>
      <c r="G1430" s="2">
        <v>631</v>
      </c>
      <c r="H1430" s="2">
        <v>699</v>
      </c>
      <c r="I1430" s="2">
        <v>283</v>
      </c>
      <c r="J1430" s="2">
        <f>$K$2*I1430+(1-$K$2)*J1429</f>
        <v>281.63130241112981</v>
      </c>
      <c r="K1430" s="2"/>
      <c r="L1430" s="2">
        <f>IF(O1430="low", $K$4*J1430+(1-$K$4)*L1429,L1429)</f>
        <v>281.88137619939744</v>
      </c>
      <c r="M1430" s="2">
        <f>IF(O1430="high", $K$4*J1430+(1-$K$4)*M1429,M1429)</f>
        <v>288.88059723860891</v>
      </c>
      <c r="N1430" s="2">
        <f>IF(O1430="high",(1-$K$8)*N1429+$K$8*(M1429-2),IF(O1430="low",(1-$K$8)*N1429+$K$8*(L1429+2),N1429))</f>
        <v>285.98836665821489</v>
      </c>
      <c r="O1430" s="2" t="str">
        <f>IF(J1430&gt;N1429+1,"high",IF(J1430&lt;N1429-1,"low","middle"))</f>
        <v>low</v>
      </c>
      <c r="P1430" s="2">
        <f>IF(O1430="low",250,IF(O1430="high",300,275))</f>
        <v>250</v>
      </c>
      <c r="Q1430" s="2">
        <f>IF(P1430=P1429,Q1429+1,1)</f>
        <v>43</v>
      </c>
      <c r="R1430" s="2">
        <f>IF(P1430=P1429,R1429+J1430,J1430)</f>
        <v>12214.930018829025</v>
      </c>
      <c r="S1430" s="2" t="str">
        <f>IF(P1431=P1430,"NA",R1430/Q1430)</f>
        <v>NA</v>
      </c>
      <c r="T1430" s="2">
        <f>IF(P1430=P1429,T1429+J1430^2,J1430^2)</f>
        <v>3469960.948025241</v>
      </c>
      <c r="U1430" s="2" t="str">
        <f>IF(NOT($P1431=$P1430),SQRT(((T1430)/($Q1430))-S1430^2),"NA")</f>
        <v>NA</v>
      </c>
    </row>
    <row r="1431" spans="1:21" x14ac:dyDescent="0.2">
      <c r="A1431" s="2">
        <f>D1431-$D$2</f>
        <v>31.150000095367432</v>
      </c>
      <c r="B1431" s="2">
        <v>1.55645704269</v>
      </c>
      <c r="C1431" s="2">
        <f>IF(B1431&gt;B1430,B1431+(C1430-B1430),B1431+(C1430-B1430)+5+A1431-A1430)</f>
        <v>31.096457004543041</v>
      </c>
      <c r="D1431" s="2">
        <v>1577147223.27</v>
      </c>
      <c r="E1431" s="2">
        <v>437</v>
      </c>
      <c r="F1431" s="2">
        <v>900</v>
      </c>
      <c r="G1431" s="2">
        <v>633</v>
      </c>
      <c r="H1431" s="2">
        <v>698</v>
      </c>
      <c r="I1431" s="2">
        <v>282</v>
      </c>
      <c r="J1431" s="2">
        <f>$K$2*I1431+(1-$K$2)*J1430</f>
        <v>281.70504192890382</v>
      </c>
      <c r="K1431" s="2"/>
      <c r="L1431" s="2">
        <f>IF(O1431="low", $K$4*J1431+(1-$K$4)*L1430,L1430)</f>
        <v>281.84610934529871</v>
      </c>
      <c r="M1431" s="2">
        <f>IF(O1431="high", $K$4*J1431+(1-$K$4)*M1430,M1430)</f>
        <v>288.88059723860891</v>
      </c>
      <c r="N1431" s="2">
        <f>IF(O1431="high",(1-$K$8)*N1430+$K$8*(M1430-2),IF(O1431="low",(1-$K$8)*N1430+$K$8*(L1430+2),N1430))</f>
        <v>285.88301713527397</v>
      </c>
      <c r="O1431" s="2" t="str">
        <f>IF(J1431&gt;N1430+1,"high",IF(J1431&lt;N1430-1,"low","middle"))</f>
        <v>low</v>
      </c>
      <c r="P1431" s="2">
        <f>IF(O1431="low",250,IF(O1431="high",300,275))</f>
        <v>250</v>
      </c>
      <c r="Q1431" s="2">
        <f>IF(P1431=P1430,Q1430+1,1)</f>
        <v>44</v>
      </c>
      <c r="R1431" s="2">
        <f>IF(P1431=P1430,R1430+J1431,J1431)</f>
        <v>12496.63506075793</v>
      </c>
      <c r="S1431" s="2" t="str">
        <f>IF(P1432=P1431,"NA",R1431/Q1431)</f>
        <v>NA</v>
      </c>
      <c r="T1431" s="2">
        <f>IF(P1431=P1430,T1430+J1431^2,J1431^2)</f>
        <v>3549318.6786734066</v>
      </c>
      <c r="U1431" s="2" t="str">
        <f>IF(NOT($P1432=$P1431),SQRT(((T1431)/($Q1431))-S1431^2),"NA")</f>
        <v>NA</v>
      </c>
    </row>
    <row r="1432" spans="1:21" x14ac:dyDescent="0.2">
      <c r="A1432" s="2">
        <f>D1432-$D$2</f>
        <v>31.170000076293945</v>
      </c>
      <c r="B1432" s="2">
        <v>1.57729005814</v>
      </c>
      <c r="C1432" s="2">
        <f>IF(B1432&gt;B1431,B1432+(C1431-B1431),B1432+(C1431-B1431)+5+A1432-A1431)</f>
        <v>31.117290019993042</v>
      </c>
      <c r="D1432" s="2">
        <v>1577147223.29</v>
      </c>
      <c r="E1432" s="2">
        <v>437</v>
      </c>
      <c r="F1432" s="2">
        <v>898</v>
      </c>
      <c r="G1432" s="2">
        <v>632</v>
      </c>
      <c r="H1432" s="2">
        <v>698</v>
      </c>
      <c r="I1432" s="2">
        <v>280</v>
      </c>
      <c r="J1432" s="2">
        <f>$K$2*I1432+(1-$K$2)*J1431</f>
        <v>281.36403354312307</v>
      </c>
      <c r="K1432" s="2"/>
      <c r="L1432" s="2">
        <f>IF(O1432="low", $K$4*J1432+(1-$K$4)*L1431,L1431)</f>
        <v>281.74969418486359</v>
      </c>
      <c r="M1432" s="2">
        <f>IF(O1432="high", $K$4*J1432+(1-$K$4)*M1431,M1431)</f>
        <v>288.88059723860891</v>
      </c>
      <c r="N1432" s="2">
        <f>IF(O1432="high",(1-$K$8)*N1431+$K$8*(M1431-2),IF(O1432="low",(1-$K$8)*N1431+$K$8*(L1431+2),N1431))</f>
        <v>285.78117174577517</v>
      </c>
      <c r="O1432" s="2" t="str">
        <f>IF(J1432&gt;N1431+1,"high",IF(J1432&lt;N1431-1,"low","middle"))</f>
        <v>low</v>
      </c>
      <c r="P1432" s="2">
        <f>IF(O1432="low",250,IF(O1432="high",300,275))</f>
        <v>250</v>
      </c>
      <c r="Q1432" s="2">
        <f>IF(P1432=P1431,Q1431+1,1)</f>
        <v>45</v>
      </c>
      <c r="R1432" s="2">
        <f>IF(P1432=P1431,R1431+J1432,J1432)</f>
        <v>12777.999094301053</v>
      </c>
      <c r="S1432" s="2" t="str">
        <f>IF(P1433=P1432,"NA",R1432/Q1432)</f>
        <v>NA</v>
      </c>
      <c r="T1432" s="2">
        <f>IF(P1432=P1431,T1431+J1432^2,J1432^2)</f>
        <v>3628484.3980450621</v>
      </c>
      <c r="U1432" s="2" t="str">
        <f>IF(NOT($P1433=$P1432),SQRT(((T1432)/($Q1432))-S1432^2),"NA")</f>
        <v>NA</v>
      </c>
    </row>
    <row r="1433" spans="1:21" x14ac:dyDescent="0.2">
      <c r="A1433" s="2">
        <f>D1433-$D$2</f>
        <v>31.200000047683716</v>
      </c>
      <c r="B1433" s="2">
        <v>1.6018240451800001</v>
      </c>
      <c r="C1433" s="2">
        <f>IF(B1433&gt;B1432,B1433+(C1432-B1432),B1433+(C1432-B1432)+5+A1433-A1432)</f>
        <v>31.141824007033041</v>
      </c>
      <c r="D1433" s="2">
        <v>1577147223.3199999</v>
      </c>
      <c r="E1433" s="2">
        <v>438</v>
      </c>
      <c r="F1433" s="2">
        <v>900</v>
      </c>
      <c r="G1433" s="2">
        <v>633</v>
      </c>
      <c r="H1433" s="2">
        <v>699</v>
      </c>
      <c r="I1433" s="2">
        <v>283</v>
      </c>
      <c r="J1433" s="2">
        <f>$K$2*I1433+(1-$K$2)*J1432</f>
        <v>281.69122683449848</v>
      </c>
      <c r="K1433" s="2"/>
      <c r="L1433" s="2">
        <f>IF(O1433="low", $K$4*J1433+(1-$K$4)*L1432,L1432)</f>
        <v>281.73800071479059</v>
      </c>
      <c r="M1433" s="2">
        <f>IF(O1433="high", $K$4*J1433+(1-$K$4)*M1432,M1432)</f>
        <v>288.88059723860891</v>
      </c>
      <c r="N1433" s="2">
        <f>IF(O1433="high",(1-$K$8)*N1432+$K$8*(M1432-2),IF(O1433="low",(1-$K$8)*N1432+$K$8*(L1432+2),N1432))</f>
        <v>285.67959786772957</v>
      </c>
      <c r="O1433" s="2" t="str">
        <f>IF(J1433&gt;N1432+1,"high",IF(J1433&lt;N1432-1,"low","middle"))</f>
        <v>low</v>
      </c>
      <c r="P1433" s="2">
        <f>IF(O1433="low",250,IF(O1433="high",300,275))</f>
        <v>250</v>
      </c>
      <c r="Q1433" s="2">
        <f>IF(P1433=P1432,Q1432+1,1)</f>
        <v>46</v>
      </c>
      <c r="R1433" s="2">
        <f>IF(P1433=P1432,R1432+J1433,J1433)</f>
        <v>13059.690321135551</v>
      </c>
      <c r="S1433" s="2" t="str">
        <f>IF(P1434=P1433,"NA",R1433/Q1433)</f>
        <v>NA</v>
      </c>
      <c r="T1433" s="2">
        <f>IF(P1433=P1432,T1432+J1433^2,J1433^2)</f>
        <v>3707834.345320587</v>
      </c>
      <c r="U1433" s="2" t="str">
        <f>IF(NOT($P1434=$P1433),SQRT(((T1433)/($Q1433))-S1433^2),"NA")</f>
        <v>NA</v>
      </c>
    </row>
    <row r="1434" spans="1:21" x14ac:dyDescent="0.2">
      <c r="A1434" s="2">
        <f>D1434-$D$2</f>
        <v>31.220000028610229</v>
      </c>
      <c r="B1434" s="2">
        <v>1.62207603455</v>
      </c>
      <c r="C1434" s="2">
        <f>IF(B1434&gt;B1433,B1434+(C1433-B1433),B1434+(C1433-B1433)+5+A1434-A1433)</f>
        <v>31.16207599640304</v>
      </c>
      <c r="D1434" s="2">
        <v>1577147223.3399999</v>
      </c>
      <c r="E1434" s="2">
        <v>438</v>
      </c>
      <c r="F1434" s="2">
        <v>899</v>
      </c>
      <c r="G1434" s="2">
        <v>632</v>
      </c>
      <c r="H1434" s="2">
        <v>698</v>
      </c>
      <c r="I1434" s="2">
        <v>283</v>
      </c>
      <c r="J1434" s="2">
        <f>$K$2*I1434+(1-$K$2)*J1433</f>
        <v>281.95298146759882</v>
      </c>
      <c r="K1434" s="2"/>
      <c r="L1434" s="2">
        <f>IF(O1434="low", $K$4*J1434+(1-$K$4)*L1433,L1433)</f>
        <v>281.78099686535222</v>
      </c>
      <c r="M1434" s="2">
        <f>IF(O1434="high", $K$4*J1434+(1-$K$4)*M1433,M1433)</f>
        <v>288.88059723860891</v>
      </c>
      <c r="N1434" s="2">
        <f>IF(O1434="high",(1-$K$8)*N1433+$K$8*(M1433-2),IF(O1434="low",(1-$K$8)*N1433+$K$8*(L1433+2),N1433))</f>
        <v>285.58251801008259</v>
      </c>
      <c r="O1434" s="2" t="str">
        <f>IF(J1434&gt;N1433+1,"high",IF(J1434&lt;N1433-1,"low","middle"))</f>
        <v>low</v>
      </c>
      <c r="P1434" s="2">
        <f>IF(O1434="low",250,IF(O1434="high",300,275))</f>
        <v>250</v>
      </c>
      <c r="Q1434" s="2">
        <f>IF(P1434=P1433,Q1433+1,1)</f>
        <v>47</v>
      </c>
      <c r="R1434" s="2">
        <f>IF(P1434=P1433,R1433+J1434,J1434)</f>
        <v>13341.64330260315</v>
      </c>
      <c r="S1434" s="2" t="str">
        <f>IF(P1435=P1434,"NA",R1434/Q1434)</f>
        <v>NA</v>
      </c>
      <c r="T1434" s="2">
        <f>IF(P1434=P1433,T1433+J1434^2,J1434^2)</f>
        <v>3787331.8290790552</v>
      </c>
      <c r="U1434" s="2" t="str">
        <f>IF(NOT($P1435=$P1434),SQRT(((T1434)/($Q1434))-S1434^2),"NA")</f>
        <v>NA</v>
      </c>
    </row>
    <row r="1435" spans="1:21" x14ac:dyDescent="0.2">
      <c r="A1435" s="2">
        <f>D1435-$D$2</f>
        <v>31.240000009536743</v>
      </c>
      <c r="B1435" s="2">
        <v>1.6468198299400001</v>
      </c>
      <c r="C1435" s="2">
        <f>IF(B1435&gt;B1434,B1435+(C1434-B1434),B1435+(C1434-B1434)+5+A1435-A1434)</f>
        <v>31.186819791793042</v>
      </c>
      <c r="D1435" s="2">
        <v>1577147223.3599999</v>
      </c>
      <c r="E1435" s="2">
        <v>436</v>
      </c>
      <c r="F1435" s="2">
        <v>900</v>
      </c>
      <c r="G1435" s="2">
        <v>633</v>
      </c>
      <c r="H1435" s="2">
        <v>698</v>
      </c>
      <c r="I1435" s="2">
        <v>281</v>
      </c>
      <c r="J1435" s="2">
        <f>$K$2*I1435+(1-$K$2)*J1434</f>
        <v>281.76238517407904</v>
      </c>
      <c r="K1435" s="2"/>
      <c r="L1435" s="2">
        <f>IF(O1435="low", $K$4*J1435+(1-$K$4)*L1434,L1434)</f>
        <v>281.77727452709757</v>
      </c>
      <c r="M1435" s="2">
        <f>IF(O1435="high", $K$4*J1435+(1-$K$4)*M1434,M1434)</f>
        <v>288.88059723860891</v>
      </c>
      <c r="N1435" s="2">
        <f>IF(O1435="high",(1-$K$8)*N1434+$K$8*(M1434-2),IF(O1435="low",(1-$K$8)*N1434+$K$8*(L1434+2),N1434))</f>
        <v>285.49244195284609</v>
      </c>
      <c r="O1435" s="2" t="str">
        <f>IF(J1435&gt;N1434+1,"high",IF(J1435&lt;N1434-1,"low","middle"))</f>
        <v>low</v>
      </c>
      <c r="P1435" s="2">
        <f>IF(O1435="low",250,IF(O1435="high",300,275))</f>
        <v>250</v>
      </c>
      <c r="Q1435" s="2">
        <f>IF(P1435=P1434,Q1434+1,1)</f>
        <v>48</v>
      </c>
      <c r="R1435" s="2">
        <f>IF(P1435=P1434,R1434+J1435,J1435)</f>
        <v>13623.405687777229</v>
      </c>
      <c r="S1435" s="2" t="str">
        <f>IF(P1436=P1435,"NA",R1435/Q1435)</f>
        <v>NA</v>
      </c>
      <c r="T1435" s="2">
        <f>IF(P1435=P1434,T1434+J1435^2,J1435^2)</f>
        <v>3866721.8707780414</v>
      </c>
      <c r="U1435" s="2" t="str">
        <f>IF(NOT($P1436=$P1435),SQRT(((T1435)/($Q1435))-S1435^2),"NA")</f>
        <v>NA</v>
      </c>
    </row>
    <row r="1436" spans="1:21" x14ac:dyDescent="0.2">
      <c r="A1436" s="2">
        <f>D1436-$D$2</f>
        <v>31.260000228881836</v>
      </c>
      <c r="B1436" s="2">
        <v>1.66738390923</v>
      </c>
      <c r="C1436" s="2">
        <f>IF(B1436&gt;B1435,B1436+(C1435-B1435),B1436+(C1435-B1435)+5+A1436-A1435)</f>
        <v>31.207383871083042</v>
      </c>
      <c r="D1436" s="2">
        <v>1577147223.3800001</v>
      </c>
      <c r="E1436" s="2">
        <v>437</v>
      </c>
      <c r="F1436" s="2">
        <v>898</v>
      </c>
      <c r="G1436" s="2">
        <v>632</v>
      </c>
      <c r="H1436" s="2">
        <v>698</v>
      </c>
      <c r="I1436" s="2">
        <v>281</v>
      </c>
      <c r="J1436" s="2">
        <f>$K$2*I1436+(1-$K$2)*J1435</f>
        <v>281.60990813926327</v>
      </c>
      <c r="K1436" s="2"/>
      <c r="L1436" s="2">
        <f>IF(O1436="low", $K$4*J1436+(1-$K$4)*L1435,L1435)</f>
        <v>281.74380124953075</v>
      </c>
      <c r="M1436" s="2">
        <f>IF(O1436="high", $K$4*J1436+(1-$K$4)*M1435,M1435)</f>
        <v>288.88059723860891</v>
      </c>
      <c r="N1436" s="2">
        <f>IF(O1436="high",(1-$K$8)*N1435+$K$8*(M1435-2),IF(O1436="low",(1-$K$8)*N1435+$K$8*(L1435+2),N1435))</f>
        <v>285.4066835815587</v>
      </c>
      <c r="O1436" s="2" t="str">
        <f>IF(J1436&gt;N1435+1,"high",IF(J1436&lt;N1435-1,"low","middle"))</f>
        <v>low</v>
      </c>
      <c r="P1436" s="2">
        <f>IF(O1436="low",250,IF(O1436="high",300,275))</f>
        <v>250</v>
      </c>
      <c r="Q1436" s="2">
        <f>IF(P1436=P1435,Q1435+1,1)</f>
        <v>49</v>
      </c>
      <c r="R1436" s="2">
        <f>IF(P1436=P1435,R1435+J1436,J1436)</f>
        <v>13905.015595916493</v>
      </c>
      <c r="S1436" s="2" t="str">
        <f>IF(P1437=P1436,"NA",R1436/Q1436)</f>
        <v>NA</v>
      </c>
      <c r="T1436" s="2">
        <f>IF(P1436=P1435,T1435+J1436^2,J1436^2)</f>
        <v>3946026.0111402459</v>
      </c>
      <c r="U1436" s="2" t="str">
        <f>IF(NOT($P1437=$P1436),SQRT(((T1436)/($Q1436))-S1436^2),"NA")</f>
        <v>NA</v>
      </c>
    </row>
    <row r="1437" spans="1:21" x14ac:dyDescent="0.2">
      <c r="A1437" s="2">
        <f>D1437-$D$2</f>
        <v>31.290000200271606</v>
      </c>
      <c r="B1437" s="2">
        <v>1.69171500206</v>
      </c>
      <c r="C1437" s="2">
        <f>IF(B1437&gt;B1436,B1437+(C1436-B1436),B1437+(C1436-B1436)+5+A1437-A1436)</f>
        <v>31.231714963913042</v>
      </c>
      <c r="D1437" s="2">
        <v>1577147223.4100001</v>
      </c>
      <c r="E1437" s="2">
        <v>436</v>
      </c>
      <c r="F1437" s="2">
        <v>899</v>
      </c>
      <c r="G1437" s="2">
        <v>631</v>
      </c>
      <c r="H1437" s="2">
        <v>697</v>
      </c>
      <c r="I1437" s="2">
        <v>280</v>
      </c>
      <c r="J1437" s="2">
        <f>$K$2*I1437+(1-$K$2)*J1436</f>
        <v>281.28792651141066</v>
      </c>
      <c r="K1437" s="2"/>
      <c r="L1437" s="2">
        <f>IF(O1437="low", $K$4*J1437+(1-$K$4)*L1436,L1436)</f>
        <v>281.65262630190671</v>
      </c>
      <c r="M1437" s="2">
        <f>IF(O1437="high", $K$4*J1437+(1-$K$4)*M1436,M1436)</f>
        <v>288.88059723860891</v>
      </c>
      <c r="N1437" s="2">
        <f>IF(O1437="high",(1-$K$8)*N1436+$K$8*(M1436-2),IF(O1437="low",(1-$K$8)*N1436+$K$8*(L1436+2),N1436))</f>
        <v>285.32353946495726</v>
      </c>
      <c r="O1437" s="2" t="str">
        <f>IF(J1437&gt;N1436+1,"high",IF(J1437&lt;N1436-1,"low","middle"))</f>
        <v>low</v>
      </c>
      <c r="P1437" s="2">
        <f>IF(O1437="low",250,IF(O1437="high",300,275))</f>
        <v>250</v>
      </c>
      <c r="Q1437" s="2">
        <f>IF(P1437=P1436,Q1436+1,1)</f>
        <v>50</v>
      </c>
      <c r="R1437" s="2">
        <f>IF(P1437=P1436,R1436+J1437,J1437)</f>
        <v>14186.303522427905</v>
      </c>
      <c r="S1437" s="2" t="str">
        <f>IF(P1438=P1437,"NA",R1437/Q1437)</f>
        <v>NA</v>
      </c>
      <c r="T1437" s="2">
        <f>IF(P1437=P1436,T1436+J1437^2,J1437^2)</f>
        <v>4025148.9087413349</v>
      </c>
      <c r="U1437" s="2" t="str">
        <f>IF(NOT($P1438=$P1437),SQRT(((T1437)/($Q1437))-S1437^2),"NA")</f>
        <v>NA</v>
      </c>
    </row>
    <row r="1438" spans="1:21" x14ac:dyDescent="0.2">
      <c r="A1438" s="2">
        <f>D1438-$D$2</f>
        <v>31.31000018119812</v>
      </c>
      <c r="B1438" s="2">
        <v>1.7162079811099999</v>
      </c>
      <c r="C1438" s="2">
        <f>IF(B1438&gt;B1437,B1438+(C1437-B1437),B1438+(C1437-B1437)+5+A1438-A1437)</f>
        <v>31.256207942963041</v>
      </c>
      <c r="D1438" s="2">
        <v>1577147223.4300001</v>
      </c>
      <c r="E1438" s="2">
        <v>437</v>
      </c>
      <c r="F1438" s="2">
        <v>899</v>
      </c>
      <c r="G1438" s="2">
        <v>633</v>
      </c>
      <c r="H1438" s="2">
        <v>699</v>
      </c>
      <c r="I1438" s="2">
        <v>282</v>
      </c>
      <c r="J1438" s="2">
        <f>$K$2*I1438+(1-$K$2)*J1437</f>
        <v>281.43034120912853</v>
      </c>
      <c r="K1438" s="2"/>
      <c r="L1438" s="2">
        <f>IF(O1438="low", $K$4*J1438+(1-$K$4)*L1437,L1437)</f>
        <v>281.60816928335106</v>
      </c>
      <c r="M1438" s="2">
        <f>IF(O1438="high", $K$4*J1438+(1-$K$4)*M1437,M1437)</f>
        <v>288.88059723860891</v>
      </c>
      <c r="N1438" s="2">
        <f>IF(O1438="high",(1-$K$8)*N1437+$K$8*(M1437-2),IF(O1438="low",(1-$K$8)*N1437+$K$8*(L1437+2),N1437))</f>
        <v>285.2399938068047</v>
      </c>
      <c r="O1438" s="2" t="str">
        <f>IF(J1438&gt;N1437+1,"high",IF(J1438&lt;N1437-1,"low","middle"))</f>
        <v>low</v>
      </c>
      <c r="P1438" s="2">
        <f>IF(O1438="low",250,IF(O1438="high",300,275))</f>
        <v>250</v>
      </c>
      <c r="Q1438" s="2">
        <f>IF(P1438=P1437,Q1437+1,1)</f>
        <v>51</v>
      </c>
      <c r="R1438" s="2">
        <f>IF(P1438=P1437,R1437+J1438,J1438)</f>
        <v>14467.733863637033</v>
      </c>
      <c r="S1438" s="2" t="str">
        <f>IF(P1439=P1438,"NA",R1438/Q1438)</f>
        <v>NA</v>
      </c>
      <c r="T1438" s="2">
        <f>IF(P1438=P1437,T1437+J1438^2,J1438^2)</f>
        <v>4104351.9456944214</v>
      </c>
      <c r="U1438" s="2" t="str">
        <f>IF(NOT($P1439=$P1438),SQRT(((T1438)/($Q1438))-S1438^2),"NA")</f>
        <v>NA</v>
      </c>
    </row>
    <row r="1439" spans="1:21" x14ac:dyDescent="0.2">
      <c r="A1439" s="2">
        <f>D1439-$D$2</f>
        <v>31.330000162124634</v>
      </c>
      <c r="B1439" s="2">
        <v>1.7370610237099999</v>
      </c>
      <c r="C1439" s="2">
        <f>IF(B1439&gt;B1438,B1439+(C1438-B1438),B1439+(C1438-B1438)+5+A1439-A1438)</f>
        <v>31.27706098556304</v>
      </c>
      <c r="D1439" s="2">
        <v>1577147223.45</v>
      </c>
      <c r="E1439" s="2">
        <v>437</v>
      </c>
      <c r="F1439" s="2">
        <v>899</v>
      </c>
      <c r="G1439" s="2">
        <v>633</v>
      </c>
      <c r="H1439" s="2">
        <v>699</v>
      </c>
      <c r="I1439" s="2">
        <v>280</v>
      </c>
      <c r="J1439" s="2">
        <f>$K$2*I1439+(1-$K$2)*J1438</f>
        <v>281.14427296730287</v>
      </c>
      <c r="K1439" s="2"/>
      <c r="L1439" s="2">
        <f>IF(O1439="low", $K$4*J1439+(1-$K$4)*L1438,L1438)</f>
        <v>281.51539002014147</v>
      </c>
      <c r="M1439" s="2">
        <f>IF(O1439="high", $K$4*J1439+(1-$K$4)*M1438,M1438)</f>
        <v>288.88059723860891</v>
      </c>
      <c r="N1439" s="2">
        <f>IF(O1439="high",(1-$K$8)*N1438+$K$8*(M1438-2),IF(O1439="low",(1-$K$8)*N1438+$K$8*(L1438+2),N1438))</f>
        <v>285.15840258063201</v>
      </c>
      <c r="O1439" s="2" t="str">
        <f>IF(J1439&gt;N1438+1,"high",IF(J1439&lt;N1438-1,"low","middle"))</f>
        <v>low</v>
      </c>
      <c r="P1439" s="2">
        <f>IF(O1439="low",250,IF(O1439="high",300,275))</f>
        <v>250</v>
      </c>
      <c r="Q1439" s="2">
        <f>IF(P1439=P1438,Q1438+1,1)</f>
        <v>52</v>
      </c>
      <c r="R1439" s="2">
        <f>IF(P1439=P1438,R1438+J1439,J1439)</f>
        <v>14748.878136604337</v>
      </c>
      <c r="S1439" s="2" t="str">
        <f>IF(P1440=P1439,"NA",R1439/Q1439)</f>
        <v>NA</v>
      </c>
      <c r="T1439" s="2">
        <f>IF(P1439=P1438,T1438+J1439^2,J1439^2)</f>
        <v>4183394.0479167346</v>
      </c>
      <c r="U1439" s="2" t="str">
        <f>IF(NOT($P1440=$P1439),SQRT(((T1439)/($Q1439))-S1439^2),"NA")</f>
        <v>NA</v>
      </c>
    </row>
    <row r="1440" spans="1:21" x14ac:dyDescent="0.2">
      <c r="A1440" s="2">
        <f>D1440-$D$2</f>
        <v>31.360000133514404</v>
      </c>
      <c r="B1440" s="2">
        <v>1.76157402992</v>
      </c>
      <c r="C1440" s="2">
        <f>IF(B1440&gt;B1439,B1440+(C1439-B1439),B1440+(C1439-B1439)+5+A1440-A1439)</f>
        <v>31.30157399177304</v>
      </c>
      <c r="D1440" s="2">
        <v>1577147223.48</v>
      </c>
      <c r="E1440" s="2">
        <v>435</v>
      </c>
      <c r="F1440" s="2">
        <v>897</v>
      </c>
      <c r="G1440" s="2">
        <v>631</v>
      </c>
      <c r="H1440" s="2">
        <v>697</v>
      </c>
      <c r="I1440" s="2">
        <v>280</v>
      </c>
      <c r="J1440" s="2">
        <f>$K$2*I1440+(1-$K$2)*J1439</f>
        <v>280.91541837384227</v>
      </c>
      <c r="K1440" s="2"/>
      <c r="L1440" s="2">
        <f>IF(O1440="low", $K$4*J1440+(1-$K$4)*L1439,L1439)</f>
        <v>281.39539569088163</v>
      </c>
      <c r="M1440" s="2">
        <f>IF(O1440="high", $K$4*J1440+(1-$K$4)*M1439,M1439)</f>
        <v>288.88059723860891</v>
      </c>
      <c r="N1440" s="2">
        <f>IF(O1440="high",(1-$K$8)*N1439+$K$8*(M1439-2),IF(O1440="low",(1-$K$8)*N1439+$K$8*(L1439+2),N1439))</f>
        <v>285.07625195260749</v>
      </c>
      <c r="O1440" s="2" t="str">
        <f>IF(J1440&gt;N1439+1,"high",IF(J1440&lt;N1439-1,"low","middle"))</f>
        <v>low</v>
      </c>
      <c r="P1440" s="2">
        <f>IF(O1440="low",250,IF(O1440="high",300,275))</f>
        <v>250</v>
      </c>
      <c r="Q1440" s="2">
        <f>IF(P1440=P1439,Q1439+1,1)</f>
        <v>53</v>
      </c>
      <c r="R1440" s="2">
        <f>IF(P1440=P1439,R1439+J1440,J1440)</f>
        <v>15029.79355497818</v>
      </c>
      <c r="S1440" s="2" t="str">
        <f>IF(P1441=P1440,"NA",R1440/Q1440)</f>
        <v>NA</v>
      </c>
      <c r="T1440" s="2">
        <f>IF(P1440=P1439,T1439+J1440^2,J1440^2)</f>
        <v>4262307.5201968858</v>
      </c>
      <c r="U1440" s="2" t="str">
        <f>IF(NOT($P1441=$P1440),SQRT(((T1440)/($Q1440))-S1440^2),"NA")</f>
        <v>NA</v>
      </c>
    </row>
    <row r="1441" spans="1:21" x14ac:dyDescent="0.2">
      <c r="A1441" s="2">
        <f>D1441-$D$2</f>
        <v>31.380000114440918</v>
      </c>
      <c r="B1441" s="2">
        <v>1.78185105324</v>
      </c>
      <c r="C1441" s="2">
        <f>IF(B1441&gt;B1440,B1441+(C1440-B1440),B1441+(C1440-B1440)+5+A1441-A1440)</f>
        <v>31.321851015093042</v>
      </c>
      <c r="D1441" s="2">
        <v>1577147223.5</v>
      </c>
      <c r="E1441" s="2">
        <v>437</v>
      </c>
      <c r="F1441" s="2">
        <v>900</v>
      </c>
      <c r="G1441" s="2">
        <v>632</v>
      </c>
      <c r="H1441" s="2">
        <v>697</v>
      </c>
      <c r="I1441" s="2">
        <v>280</v>
      </c>
      <c r="J1441" s="2">
        <f>$K$2*I1441+(1-$K$2)*J1440</f>
        <v>280.73233469907382</v>
      </c>
      <c r="K1441" s="2"/>
      <c r="L1441" s="2">
        <f>IF(O1441="low", $K$4*J1441+(1-$K$4)*L1440,L1440)</f>
        <v>281.2627834925201</v>
      </c>
      <c r="M1441" s="2">
        <f>IF(O1441="high", $K$4*J1441+(1-$K$4)*M1440,M1440)</f>
        <v>288.88059723860891</v>
      </c>
      <c r="N1441" s="2">
        <f>IF(O1441="high",(1-$K$8)*N1440+$K$8*(M1440-2),IF(O1441="low",(1-$K$8)*N1440+$K$8*(L1440+2),N1440))</f>
        <v>284.99220913952121</v>
      </c>
      <c r="O1441" s="2" t="str">
        <f>IF(J1441&gt;N1440+1,"high",IF(J1441&lt;N1440-1,"low","middle"))</f>
        <v>low</v>
      </c>
      <c r="P1441" s="2">
        <f>IF(O1441="low",250,IF(O1441="high",300,275))</f>
        <v>250</v>
      </c>
      <c r="Q1441" s="2">
        <f>IF(P1441=P1440,Q1440+1,1)</f>
        <v>54</v>
      </c>
      <c r="R1441" s="2">
        <f>IF(P1441=P1440,R1440+J1441,J1441)</f>
        <v>15310.525889677254</v>
      </c>
      <c r="S1441" s="2" t="str">
        <f>IF(P1442=P1441,"NA",R1441/Q1441)</f>
        <v>NA</v>
      </c>
      <c r="T1441" s="2">
        <f>IF(P1441=P1440,T1440+J1441^2,J1441^2)</f>
        <v>4341118.1639424786</v>
      </c>
      <c r="U1441" s="2" t="str">
        <f>IF(NOT($P1442=$P1441),SQRT(((T1441)/($Q1441))-S1441^2),"NA")</f>
        <v>NA</v>
      </c>
    </row>
    <row r="1442" spans="1:21" x14ac:dyDescent="0.2">
      <c r="A1442" s="2">
        <f>D1442-$D$2</f>
        <v>31.400000095367432</v>
      </c>
      <c r="B1442" s="2">
        <v>1.8064999580400001</v>
      </c>
      <c r="C1442" s="2">
        <f>IF(B1442&gt;B1441,B1442+(C1441-B1441),B1442+(C1441-B1441)+5+A1442-A1441)</f>
        <v>31.346499919893041</v>
      </c>
      <c r="D1442" s="2">
        <v>1577147223.52</v>
      </c>
      <c r="E1442" s="2">
        <v>437</v>
      </c>
      <c r="F1442" s="2">
        <v>900</v>
      </c>
      <c r="G1442" s="2">
        <v>632</v>
      </c>
      <c r="H1442" s="2">
        <v>699</v>
      </c>
      <c r="I1442" s="2">
        <v>281</v>
      </c>
      <c r="J1442" s="2">
        <f>$K$2*I1442+(1-$K$2)*J1441</f>
        <v>280.78586775925908</v>
      </c>
      <c r="K1442" s="2"/>
      <c r="L1442" s="2">
        <f>IF(O1442="low", $K$4*J1442+(1-$K$4)*L1441,L1441)</f>
        <v>281.16740034586792</v>
      </c>
      <c r="M1442" s="2">
        <f>IF(O1442="high", $K$4*J1442+(1-$K$4)*M1441,M1441)</f>
        <v>288.88059723860891</v>
      </c>
      <c r="N1442" s="2">
        <f>IF(O1442="high",(1-$K$8)*N1441+$K$8*(M1441-2),IF(O1442="low",(1-$K$8)*N1441+$K$8*(L1441+2),N1441))</f>
        <v>284.90573785717112</v>
      </c>
      <c r="O1442" s="2" t="str">
        <f>IF(J1442&gt;N1441+1,"high",IF(J1442&lt;N1441-1,"low","middle"))</f>
        <v>low</v>
      </c>
      <c r="P1442" s="2">
        <f>IF(O1442="low",250,IF(O1442="high",300,275))</f>
        <v>250</v>
      </c>
      <c r="Q1442" s="2">
        <f>IF(P1442=P1441,Q1441+1,1)</f>
        <v>55</v>
      </c>
      <c r="R1442" s="2">
        <f>IF(P1442=P1441,R1441+J1442,J1442)</f>
        <v>15591.311757436513</v>
      </c>
      <c r="S1442" s="2" t="str">
        <f>IF(P1443=P1442,"NA",R1442/Q1442)</f>
        <v>NA</v>
      </c>
      <c r="T1442" s="2">
        <f>IF(P1442=P1441,T1441+J1442^2,J1442^2)</f>
        <v>4419958.8674757984</v>
      </c>
      <c r="U1442" s="2" t="str">
        <f>IF(NOT($P1443=$P1442),SQRT(((T1442)/($Q1442))-S1442^2),"NA")</f>
        <v>NA</v>
      </c>
    </row>
    <row r="1443" spans="1:21" x14ac:dyDescent="0.2">
      <c r="A1443" s="2">
        <f>D1443-$D$2</f>
        <v>31.430000066757202</v>
      </c>
      <c r="B1443" s="2">
        <v>1.83095097542</v>
      </c>
      <c r="C1443" s="2">
        <f>IF(B1443&gt;B1442,B1443+(C1442-B1442),B1443+(C1442-B1442)+5+A1443-A1442)</f>
        <v>31.37095093727304</v>
      </c>
      <c r="D1443" s="2">
        <v>1577147223.55</v>
      </c>
      <c r="E1443" s="2">
        <v>437</v>
      </c>
      <c r="F1443" s="2">
        <v>899</v>
      </c>
      <c r="G1443" s="2">
        <v>631</v>
      </c>
      <c r="H1443" s="2">
        <v>698</v>
      </c>
      <c r="I1443" s="2">
        <v>282</v>
      </c>
      <c r="J1443" s="2">
        <f>$K$2*I1443+(1-$K$2)*J1442</f>
        <v>281.02869420740728</v>
      </c>
      <c r="K1443" s="2"/>
      <c r="L1443" s="2">
        <f>IF(O1443="low", $K$4*J1443+(1-$K$4)*L1442,L1442)</f>
        <v>281.13965911817581</v>
      </c>
      <c r="M1443" s="2">
        <f>IF(O1443="high", $K$4*J1443+(1-$K$4)*M1442,M1442)</f>
        <v>288.88059723860891</v>
      </c>
      <c r="N1443" s="2">
        <f>IF(O1443="high",(1-$K$8)*N1442+$K$8*(M1442-2),IF(O1443="low",(1-$K$8)*N1442+$K$8*(L1442+2),N1442))</f>
        <v>284.81882098160594</v>
      </c>
      <c r="O1443" s="2" t="str">
        <f>IF(J1443&gt;N1442+1,"high",IF(J1443&lt;N1442-1,"low","middle"))</f>
        <v>low</v>
      </c>
      <c r="P1443" s="2">
        <f>IF(O1443="low",250,IF(O1443="high",300,275))</f>
        <v>250</v>
      </c>
      <c r="Q1443" s="2">
        <f>IF(P1443=P1442,Q1442+1,1)</f>
        <v>56</v>
      </c>
      <c r="R1443" s="2">
        <f>IF(P1443=P1442,R1442+J1443,J1443)</f>
        <v>15872.34045164392</v>
      </c>
      <c r="S1443" s="2" t="str">
        <f>IF(P1444=P1443,"NA",R1443/Q1443)</f>
        <v>NA</v>
      </c>
      <c r="T1443" s="2">
        <f>IF(P1443=P1442,T1442+J1443^2,J1443^2)</f>
        <v>4498935.9944437183</v>
      </c>
      <c r="U1443" s="2" t="str">
        <f>IF(NOT($P1444=$P1443),SQRT(((T1443)/($Q1443))-S1443^2),"NA")</f>
        <v>NA</v>
      </c>
    </row>
    <row r="1444" spans="1:21" x14ac:dyDescent="0.2">
      <c r="A1444" s="2">
        <f>D1444-$D$2</f>
        <v>31.450000047683716</v>
      </c>
      <c r="B1444" s="2">
        <v>1.8516519069699999</v>
      </c>
      <c r="C1444" s="2">
        <f>IF(B1444&gt;B1443,B1444+(C1443-B1443),B1444+(C1443-B1443)+5+A1444-A1443)</f>
        <v>31.39165186882304</v>
      </c>
      <c r="D1444" s="2">
        <v>1577147223.5699999</v>
      </c>
      <c r="E1444" s="2">
        <v>436</v>
      </c>
      <c r="F1444" s="2">
        <v>900</v>
      </c>
      <c r="G1444" s="2">
        <v>633</v>
      </c>
      <c r="H1444" s="2">
        <v>697</v>
      </c>
      <c r="I1444" s="2">
        <v>280</v>
      </c>
      <c r="J1444" s="2">
        <f>$K$2*I1444+(1-$K$2)*J1443</f>
        <v>280.82295536592585</v>
      </c>
      <c r="K1444" s="2"/>
      <c r="L1444" s="2">
        <f>IF(O1444="low", $K$4*J1444+(1-$K$4)*L1443,L1443)</f>
        <v>281.07631836772583</v>
      </c>
      <c r="M1444" s="2">
        <f>IF(O1444="high", $K$4*J1444+(1-$K$4)*M1443,M1443)</f>
        <v>288.88059723860891</v>
      </c>
      <c r="N1444" s="2">
        <f>IF(O1444="high",(1-$K$8)*N1443+$K$8*(M1443-2),IF(O1444="low",(1-$K$8)*N1443+$K$8*(L1443+2),N1443))</f>
        <v>284.73486288843441</v>
      </c>
      <c r="O1444" s="2" t="str">
        <f>IF(J1444&gt;N1443+1,"high",IF(J1444&lt;N1443-1,"low","middle"))</f>
        <v>low</v>
      </c>
      <c r="P1444" s="2">
        <f>IF(O1444="low",250,IF(O1444="high",300,275))</f>
        <v>250</v>
      </c>
      <c r="Q1444" s="2">
        <f>IF(P1444=P1443,Q1443+1,1)</f>
        <v>57</v>
      </c>
      <c r="R1444" s="2">
        <f>IF(P1444=P1443,R1443+J1444,J1444)</f>
        <v>16153.163407009846</v>
      </c>
      <c r="S1444" s="2" t="str">
        <f>IF(P1445=P1444,"NA",R1444/Q1444)</f>
        <v>NA</v>
      </c>
      <c r="T1444" s="2">
        <f>IF(P1444=P1443,T1443+J1444^2,J1444^2)</f>
        <v>4577797.5267041707</v>
      </c>
      <c r="U1444" s="2" t="str">
        <f>IF(NOT($P1445=$P1444),SQRT(((T1444)/($Q1444))-S1444^2),"NA")</f>
        <v>NA</v>
      </c>
    </row>
    <row r="1445" spans="1:21" x14ac:dyDescent="0.2">
      <c r="A1445" s="2">
        <f>D1445-$D$2</f>
        <v>31.470000028610229</v>
      </c>
      <c r="B1445" s="2">
        <v>1.8759429454800001</v>
      </c>
      <c r="C1445" s="2">
        <f>IF(B1445&gt;B1444,B1445+(C1444-B1444),B1445+(C1444-B1444)+5+A1445-A1444)</f>
        <v>31.41594290733304</v>
      </c>
      <c r="D1445" s="2">
        <v>1577147223.5899999</v>
      </c>
      <c r="E1445" s="2">
        <v>435</v>
      </c>
      <c r="F1445" s="2">
        <v>899</v>
      </c>
      <c r="G1445" s="2">
        <v>632</v>
      </c>
      <c r="H1445" s="2">
        <v>697</v>
      </c>
      <c r="I1445" s="2">
        <v>279</v>
      </c>
      <c r="J1445" s="2">
        <f>$K$2*I1445+(1-$K$2)*J1444</f>
        <v>280.45836429274067</v>
      </c>
      <c r="K1445" s="2"/>
      <c r="L1445" s="2">
        <f>IF(O1445="low", $K$4*J1445+(1-$K$4)*L1444,L1444)</f>
        <v>280.95272755272879</v>
      </c>
      <c r="M1445" s="2">
        <f>IF(O1445="high", $K$4*J1445+(1-$K$4)*M1444,M1444)</f>
        <v>288.88059723860891</v>
      </c>
      <c r="N1445" s="2">
        <f>IF(O1445="high",(1-$K$8)*N1444+$K$8*(M1444-2),IF(O1445="low",(1-$K$8)*N1444+$K$8*(L1444+2),N1444))</f>
        <v>284.65193566239896</v>
      </c>
      <c r="O1445" s="2" t="str">
        <f>IF(J1445&gt;N1444+1,"high",IF(J1445&lt;N1444-1,"low","middle"))</f>
        <v>low</v>
      </c>
      <c r="P1445" s="2">
        <f>IF(O1445="low",250,IF(O1445="high",300,275))</f>
        <v>250</v>
      </c>
      <c r="Q1445" s="2">
        <f>IF(P1445=P1444,Q1444+1,1)</f>
        <v>58</v>
      </c>
      <c r="R1445" s="2">
        <f>IF(P1445=P1444,R1444+J1445,J1445)</f>
        <v>16433.621771302587</v>
      </c>
      <c r="S1445" s="2" t="str">
        <f>IF(P1446=P1445,"NA",R1445/Q1445)</f>
        <v>NA</v>
      </c>
      <c r="T1445" s="2">
        <f>IF(P1445=P1444,T1444+J1445^2,J1445^2)</f>
        <v>4656454.4208059302</v>
      </c>
      <c r="U1445" s="2" t="str">
        <f>IF(NOT($P1446=$P1445),SQRT(((T1445)/($Q1445))-S1445^2),"NA")</f>
        <v>NA</v>
      </c>
    </row>
    <row r="1446" spans="1:21" x14ac:dyDescent="0.2">
      <c r="A1446" s="2">
        <f>D1446-$D$2</f>
        <v>31.490000009536743</v>
      </c>
      <c r="B1446" s="2">
        <v>1.89672684669</v>
      </c>
      <c r="C1446" s="2">
        <f>IF(B1446&gt;B1445,B1446+(C1445-B1445),B1446+(C1445-B1445)+5+A1446-A1445)</f>
        <v>31.436726808543042</v>
      </c>
      <c r="D1446" s="2">
        <v>1577147223.6099999</v>
      </c>
      <c r="E1446" s="2">
        <v>438</v>
      </c>
      <c r="F1446" s="2">
        <v>899</v>
      </c>
      <c r="G1446" s="2">
        <v>632</v>
      </c>
      <c r="H1446" s="2">
        <v>699</v>
      </c>
      <c r="I1446" s="2">
        <v>281</v>
      </c>
      <c r="J1446" s="2">
        <f>$K$2*I1446+(1-$K$2)*J1445</f>
        <v>280.56669143419253</v>
      </c>
      <c r="K1446" s="2"/>
      <c r="L1446" s="2">
        <f>IF(O1446="low", $K$4*J1446+(1-$K$4)*L1445,L1445)</f>
        <v>280.87552032902158</v>
      </c>
      <c r="M1446" s="2">
        <f>IF(O1446="high", $K$4*J1446+(1-$K$4)*M1445,M1445)</f>
        <v>288.88059723860891</v>
      </c>
      <c r="N1446" s="2">
        <f>IF(O1446="high",(1-$K$8)*N1445+$K$8*(M1445-2),IF(O1446="low",(1-$K$8)*N1445+$K$8*(L1445+2),N1445))</f>
        <v>284.56697525691544</v>
      </c>
      <c r="O1446" s="2" t="str">
        <f>IF(J1446&gt;N1445+1,"high",IF(J1446&lt;N1445-1,"low","middle"))</f>
        <v>low</v>
      </c>
      <c r="P1446" s="2">
        <f>IF(O1446="low",250,IF(O1446="high",300,275))</f>
        <v>250</v>
      </c>
      <c r="Q1446" s="2">
        <f>IF(P1446=P1445,Q1445+1,1)</f>
        <v>59</v>
      </c>
      <c r="R1446" s="2">
        <f>IF(P1446=P1445,R1445+J1446,J1446)</f>
        <v>16714.18846273678</v>
      </c>
      <c r="S1446" s="2" t="str">
        <f>IF(P1447=P1446,"NA",R1446/Q1446)</f>
        <v>NA</v>
      </c>
      <c r="T1446" s="2">
        <f>IF(P1446=P1445,T1445+J1446^2,J1446^2)</f>
        <v>4735172.0891482597</v>
      </c>
      <c r="U1446" s="2" t="str">
        <f>IF(NOT($P1447=$P1446),SQRT(((T1446)/($Q1446))-S1446^2),"NA")</f>
        <v>NA</v>
      </c>
    </row>
    <row r="1447" spans="1:21" x14ac:dyDescent="0.2">
      <c r="A1447" s="2">
        <f>D1447-$D$2</f>
        <v>31.520000219345093</v>
      </c>
      <c r="B1447" s="2">
        <v>1.9213349819200001</v>
      </c>
      <c r="C1447" s="2">
        <f>IF(B1447&gt;B1446,B1447+(C1446-B1446),B1447+(C1446-B1446)+5+A1447-A1446)</f>
        <v>31.461334943773043</v>
      </c>
      <c r="D1447" s="2">
        <v>1577147223.6400001</v>
      </c>
      <c r="E1447" s="2">
        <v>435</v>
      </c>
      <c r="F1447" s="2">
        <v>900</v>
      </c>
      <c r="G1447" s="2">
        <v>632</v>
      </c>
      <c r="H1447" s="2">
        <v>698</v>
      </c>
      <c r="I1447" s="2">
        <v>280</v>
      </c>
      <c r="J1447" s="2">
        <f>$K$2*I1447+(1-$K$2)*J1446</f>
        <v>280.45335314735405</v>
      </c>
      <c r="K1447" s="2"/>
      <c r="L1447" s="2">
        <f>IF(O1447="low", $K$4*J1447+(1-$K$4)*L1446,L1446)</f>
        <v>280.7910868926881</v>
      </c>
      <c r="M1447" s="2">
        <f>IF(O1447="high", $K$4*J1447+(1-$K$4)*M1446,M1446)</f>
        <v>288.88059723860891</v>
      </c>
      <c r="N1447" s="2">
        <f>IF(O1447="high",(1-$K$8)*N1446+$K$8*(M1446-2),IF(O1447="low",(1-$K$8)*N1446+$K$8*(L1446+2),N1446))</f>
        <v>284.48240251052073</v>
      </c>
      <c r="O1447" s="2" t="str">
        <f>IF(J1447&gt;N1446+1,"high",IF(J1447&lt;N1446-1,"low","middle"))</f>
        <v>low</v>
      </c>
      <c r="P1447" s="2">
        <f>IF(O1447="low",250,IF(O1447="high",300,275))</f>
        <v>250</v>
      </c>
      <c r="Q1447" s="2">
        <f>IF(P1447=P1446,Q1446+1,1)</f>
        <v>60</v>
      </c>
      <c r="R1447" s="2">
        <f>IF(P1447=P1446,R1446+J1447,J1447)</f>
        <v>16994.641815884133</v>
      </c>
      <c r="S1447" s="2" t="str">
        <f>IF(P1448=P1447,"NA",R1447/Q1447)</f>
        <v>NA</v>
      </c>
      <c r="T1447" s="2">
        <f>IF(P1447=P1446,T1446+J1447^2,J1447^2)</f>
        <v>4813826.1724398546</v>
      </c>
      <c r="U1447" s="2" t="str">
        <f>IF(NOT($P1448=$P1447),SQRT(((T1447)/($Q1447))-S1447^2),"NA")</f>
        <v>NA</v>
      </c>
    </row>
    <row r="1448" spans="1:21" x14ac:dyDescent="0.2">
      <c r="A1448" s="2">
        <f>D1448-$D$2</f>
        <v>31.540000200271606</v>
      </c>
      <c r="B1448" s="2">
        <v>1.94559597969</v>
      </c>
      <c r="C1448" s="2">
        <f>IF(B1448&gt;B1447,B1448+(C1447-B1447),B1448+(C1447-B1447)+5+A1448-A1447)</f>
        <v>31.485595941543043</v>
      </c>
      <c r="D1448" s="2">
        <v>1577147223.6600001</v>
      </c>
      <c r="E1448" s="2">
        <v>434</v>
      </c>
      <c r="F1448" s="2">
        <v>899</v>
      </c>
      <c r="G1448" s="2">
        <v>632</v>
      </c>
      <c r="H1448" s="2">
        <v>697</v>
      </c>
      <c r="I1448" s="2">
        <v>276</v>
      </c>
      <c r="J1448" s="2">
        <f>$K$2*I1448+(1-$K$2)*J1447</f>
        <v>279.56268251788327</v>
      </c>
      <c r="K1448" s="2"/>
      <c r="L1448" s="2">
        <f>IF(O1448="low", $K$4*J1448+(1-$K$4)*L1447,L1447)</f>
        <v>280.54540601772715</v>
      </c>
      <c r="M1448" s="2">
        <f>IF(O1448="high", $K$4*J1448+(1-$K$4)*M1447,M1447)</f>
        <v>288.88059723860891</v>
      </c>
      <c r="N1448" s="2">
        <f>IF(O1448="high",(1-$K$8)*N1447+$K$8*(M1447-2),IF(O1448="low",(1-$K$8)*N1447+$K$8*(L1447+2),N1447))</f>
        <v>284.39783672962909</v>
      </c>
      <c r="O1448" s="2" t="str">
        <f>IF(J1448&gt;N1447+1,"high",IF(J1448&lt;N1447-1,"low","middle"))</f>
        <v>low</v>
      </c>
      <c r="P1448" s="2">
        <f>IF(O1448="low",250,IF(O1448="high",300,275))</f>
        <v>250</v>
      </c>
      <c r="Q1448" s="2">
        <f>IF(P1448=P1447,Q1447+1,1)</f>
        <v>61</v>
      </c>
      <c r="R1448" s="2">
        <f>IF(P1448=P1447,R1447+J1448,J1448)</f>
        <v>17274.204498402018</v>
      </c>
      <c r="S1448" s="2" t="str">
        <f>IF(P1449=P1448,"NA",R1448/Q1448)</f>
        <v>NA</v>
      </c>
      <c r="T1448" s="2">
        <f>IF(P1448=P1447,T1447+J1448^2,J1448^2)</f>
        <v>4891981.4658964491</v>
      </c>
      <c r="U1448" s="2" t="str">
        <f>IF(NOT($P1449=$P1448),SQRT(((T1448)/($Q1448))-S1448^2),"NA")</f>
        <v>NA</v>
      </c>
    </row>
    <row r="1449" spans="1:21" x14ac:dyDescent="0.2">
      <c r="A1449" s="2">
        <f>D1449-$D$2</f>
        <v>31.56000018119812</v>
      </c>
      <c r="B1449" s="2">
        <v>1.9661929607399999</v>
      </c>
      <c r="C1449" s="2">
        <f>IF(B1449&gt;B1448,B1449+(C1448-B1448),B1449+(C1448-B1448)+5+A1449-A1448)</f>
        <v>31.506192922593041</v>
      </c>
      <c r="D1449" s="2">
        <v>1577147223.6800001</v>
      </c>
      <c r="E1449" s="2">
        <v>437</v>
      </c>
      <c r="F1449" s="2">
        <v>899</v>
      </c>
      <c r="G1449" s="2">
        <v>633</v>
      </c>
      <c r="H1449" s="2">
        <v>698</v>
      </c>
      <c r="I1449" s="2">
        <v>281</v>
      </c>
      <c r="J1449" s="2">
        <f>$K$2*I1449+(1-$K$2)*J1448</f>
        <v>279.85014601430663</v>
      </c>
      <c r="K1449" s="2"/>
      <c r="L1449" s="2">
        <f>IF(O1449="low", $K$4*J1449+(1-$K$4)*L1448,L1448)</f>
        <v>280.40635401704304</v>
      </c>
      <c r="M1449" s="2">
        <f>IF(O1449="high", $K$4*J1449+(1-$K$4)*M1448,M1448)</f>
        <v>288.88059723860891</v>
      </c>
      <c r="N1449" s="2">
        <f>IF(O1449="high",(1-$K$8)*N1448+$K$8*(M1448-2),IF(O1449="low",(1-$K$8)*N1448+$K$8*(L1448+2),N1448))</f>
        <v>284.30521519403402</v>
      </c>
      <c r="O1449" s="2" t="str">
        <f>IF(J1449&gt;N1448+1,"high",IF(J1449&lt;N1448-1,"low","middle"))</f>
        <v>low</v>
      </c>
      <c r="P1449" s="2">
        <f>IF(O1449="low",250,IF(O1449="high",300,275))</f>
        <v>250</v>
      </c>
      <c r="Q1449" s="2">
        <f>IF(P1449=P1448,Q1448+1,1)</f>
        <v>62</v>
      </c>
      <c r="R1449" s="2">
        <f>IF(P1449=P1448,R1448+J1449,J1449)</f>
        <v>17554.054644416323</v>
      </c>
      <c r="S1449" s="2" t="str">
        <f>IF(P1450=P1449,"NA",R1449/Q1449)</f>
        <v>NA</v>
      </c>
      <c r="T1449" s="2">
        <f>IF(P1449=P1448,T1448+J1449^2,J1449^2)</f>
        <v>4970297.5701206774</v>
      </c>
      <c r="U1449" s="2" t="str">
        <f>IF(NOT($P1450=$P1449),SQRT(((T1449)/($Q1449))-S1449^2),"NA")</f>
        <v>NA</v>
      </c>
    </row>
    <row r="1450" spans="1:21" x14ac:dyDescent="0.2">
      <c r="A1450" s="2">
        <f>D1450-$D$2</f>
        <v>31.590000152587891</v>
      </c>
      <c r="B1450" s="2">
        <v>1.9907369613599999</v>
      </c>
      <c r="C1450" s="2">
        <f>IF(B1450&gt;B1449,B1450+(C1449-B1449),B1450+(C1449-B1449)+5+A1450-A1449)</f>
        <v>31.530736923213041</v>
      </c>
      <c r="D1450" s="2">
        <v>1577147223.71</v>
      </c>
      <c r="E1450" s="2">
        <v>436</v>
      </c>
      <c r="F1450" s="2">
        <v>900</v>
      </c>
      <c r="G1450" s="2">
        <v>631</v>
      </c>
      <c r="H1450" s="2">
        <v>698</v>
      </c>
      <c r="I1450" s="2">
        <v>280</v>
      </c>
      <c r="J1450" s="2">
        <f>$K$2*I1450+(1-$K$2)*J1449</f>
        <v>279.8801168114453</v>
      </c>
      <c r="K1450" s="2"/>
      <c r="L1450" s="2">
        <f>IF(O1450="low", $K$4*J1450+(1-$K$4)*L1449,L1449)</f>
        <v>280.30110657592354</v>
      </c>
      <c r="M1450" s="2">
        <f>IF(O1450="high", $K$4*J1450+(1-$K$4)*M1449,M1449)</f>
        <v>288.88059723860891</v>
      </c>
      <c r="N1450" s="2">
        <f>IF(O1450="high",(1-$K$8)*N1449+$K$8*(M1449-2),IF(O1450="low",(1-$K$8)*N1449+$K$8*(L1449+2),N1449))</f>
        <v>284.21027213518443</v>
      </c>
      <c r="O1450" s="2" t="str">
        <f>IF(J1450&gt;N1449+1,"high",IF(J1450&lt;N1449-1,"low","middle"))</f>
        <v>low</v>
      </c>
      <c r="P1450" s="2">
        <f>IF(O1450="low",250,IF(O1450="high",300,275))</f>
        <v>250</v>
      </c>
      <c r="Q1450" s="2">
        <f>IF(P1450=P1449,Q1449+1,1)</f>
        <v>63</v>
      </c>
      <c r="R1450" s="2">
        <f>IF(P1450=P1449,R1449+J1450,J1450)</f>
        <v>17833.934761227767</v>
      </c>
      <c r="S1450" s="2" t="str">
        <f>IF(P1451=P1450,"NA",R1450/Q1450)</f>
        <v>NA</v>
      </c>
      <c r="T1450" s="2">
        <f>IF(P1450=P1449,T1449+J1450^2,J1450^2)</f>
        <v>5048630.4499070654</v>
      </c>
      <c r="U1450" s="2" t="str">
        <f>IF(NOT($P1451=$P1450),SQRT(((T1450)/($Q1450))-S1450^2),"NA")</f>
        <v>NA</v>
      </c>
    </row>
    <row r="1451" spans="1:21" x14ac:dyDescent="0.2">
      <c r="A1451" s="2">
        <f>D1451-$D$2</f>
        <v>31.610000133514404</v>
      </c>
      <c r="B1451" s="2">
        <v>2.0113909244500001</v>
      </c>
      <c r="C1451" s="2">
        <f>IF(B1451&gt;B1450,B1451+(C1450-B1450),B1451+(C1450-B1450)+5+A1451-A1450)</f>
        <v>31.551390886303043</v>
      </c>
      <c r="D1451" s="2">
        <v>1577147223.73</v>
      </c>
      <c r="E1451" s="2">
        <v>434</v>
      </c>
      <c r="F1451" s="2">
        <v>900</v>
      </c>
      <c r="G1451" s="2">
        <v>632</v>
      </c>
      <c r="H1451" s="2">
        <v>696</v>
      </c>
      <c r="I1451" s="2">
        <v>279</v>
      </c>
      <c r="J1451" s="2">
        <f>$K$2*I1451+(1-$K$2)*J1450</f>
        <v>279.70409344915623</v>
      </c>
      <c r="K1451" s="2"/>
      <c r="L1451" s="2">
        <f>IF(O1451="low", $K$4*J1451+(1-$K$4)*L1450,L1450)</f>
        <v>280.18170395057007</v>
      </c>
      <c r="M1451" s="2">
        <f>IF(O1451="high", $K$4*J1451+(1-$K$4)*M1450,M1450)</f>
        <v>288.88059723860891</v>
      </c>
      <c r="N1451" s="2">
        <f>IF(O1451="high",(1-$K$8)*N1450+$K$8*(M1450-2),IF(O1451="low",(1-$K$8)*N1450+$K$8*(L1450+2),N1450))</f>
        <v>284.11481385722141</v>
      </c>
      <c r="O1451" s="2" t="str">
        <f>IF(J1451&gt;N1450+1,"high",IF(J1451&lt;N1450-1,"low","middle"))</f>
        <v>low</v>
      </c>
      <c r="P1451" s="2">
        <f>IF(O1451="low",250,IF(O1451="high",300,275))</f>
        <v>250</v>
      </c>
      <c r="Q1451" s="2">
        <f>IF(P1451=P1450,Q1450+1,1)</f>
        <v>64</v>
      </c>
      <c r="R1451" s="2">
        <f>IF(P1451=P1450,R1450+J1451,J1451)</f>
        <v>18113.638854676923</v>
      </c>
      <c r="S1451" s="2" t="str">
        <f>IF(P1452=P1451,"NA",R1451/Q1451)</f>
        <v>NA</v>
      </c>
      <c r="T1451" s="2">
        <f>IF(P1451=P1450,T1450+J1451^2,J1451^2)</f>
        <v>5126864.8297992796</v>
      </c>
      <c r="U1451" s="2" t="str">
        <f>IF(NOT($P1452=$P1451),SQRT(((T1451)/($Q1451))-S1451^2),"NA")</f>
        <v>NA</v>
      </c>
    </row>
    <row r="1452" spans="1:21" x14ac:dyDescent="0.2">
      <c r="A1452" s="2">
        <f>D1452-$D$2</f>
        <v>31.630000114440918</v>
      </c>
      <c r="B1452" s="2">
        <v>2.0356259346000001</v>
      </c>
      <c r="C1452" s="2">
        <f>IF(B1452&gt;B1451,B1452+(C1451-B1451),B1452+(C1451-B1451)+5+A1452-A1451)</f>
        <v>31.57562589645304</v>
      </c>
      <c r="D1452" s="2">
        <v>1577147223.75</v>
      </c>
      <c r="E1452" s="2">
        <v>437</v>
      </c>
      <c r="F1452" s="2">
        <v>899</v>
      </c>
      <c r="G1452" s="2">
        <v>632</v>
      </c>
      <c r="H1452" s="2">
        <v>697</v>
      </c>
      <c r="I1452" s="2">
        <v>277</v>
      </c>
      <c r="J1452" s="2">
        <f>$K$2*I1452+(1-$K$2)*J1451</f>
        <v>279.16327475932496</v>
      </c>
      <c r="K1452" s="2"/>
      <c r="L1452" s="2">
        <f>IF(O1452="low", $K$4*J1452+(1-$K$4)*L1451,L1451)</f>
        <v>279.97801811232108</v>
      </c>
      <c r="M1452" s="2">
        <f>IF(O1452="high", $K$4*J1452+(1-$K$4)*M1451,M1451)</f>
        <v>288.88059723860891</v>
      </c>
      <c r="N1452" s="2">
        <f>IF(O1452="high",(1-$K$8)*N1451+$K$8*(M1451-2),IF(O1452="low",(1-$K$8)*N1451+$K$8*(L1451+2),N1451))</f>
        <v>284.01815836188882</v>
      </c>
      <c r="O1452" s="2" t="str">
        <f>IF(J1452&gt;N1451+1,"high",IF(J1452&lt;N1451-1,"low","middle"))</f>
        <v>low</v>
      </c>
      <c r="P1452" s="2">
        <f>IF(O1452="low",250,IF(O1452="high",300,275))</f>
        <v>250</v>
      </c>
      <c r="Q1452" s="2">
        <f>IF(P1452=P1451,Q1451+1,1)</f>
        <v>65</v>
      </c>
      <c r="R1452" s="2">
        <f>IF(P1452=P1451,R1451+J1452,J1452)</f>
        <v>18392.802129436248</v>
      </c>
      <c r="S1452" s="2" t="str">
        <f>IF(P1453=P1452,"NA",R1452/Q1452)</f>
        <v>NA</v>
      </c>
      <c r="T1452" s="2">
        <f>IF(P1452=P1451,T1451+J1452^2,J1452^2)</f>
        <v>5204796.9637736296</v>
      </c>
      <c r="U1452" s="2" t="str">
        <f>IF(NOT($P1453=$P1452),SQRT(((T1452)/($Q1452))-S1452^2),"NA")</f>
        <v>NA</v>
      </c>
    </row>
    <row r="1453" spans="1:21" x14ac:dyDescent="0.2">
      <c r="A1453" s="2">
        <f>D1453-$D$2</f>
        <v>31.650000095367432</v>
      </c>
      <c r="B1453" s="2">
        <v>2.05647301674</v>
      </c>
      <c r="C1453" s="2">
        <f>IF(B1453&gt;B1452,B1453+(C1452-B1452),B1453+(C1452-B1452)+5+A1453-A1452)</f>
        <v>31.596472978593042</v>
      </c>
      <c r="D1453" s="2">
        <v>1577147223.77</v>
      </c>
      <c r="E1453" s="2">
        <v>436</v>
      </c>
      <c r="F1453" s="2">
        <v>899</v>
      </c>
      <c r="G1453" s="2">
        <v>631</v>
      </c>
      <c r="H1453" s="2">
        <v>697</v>
      </c>
      <c r="I1453" s="2">
        <v>277</v>
      </c>
      <c r="J1453" s="2">
        <f>$K$2*I1453+(1-$K$2)*J1452</f>
        <v>278.73061980746002</v>
      </c>
      <c r="K1453" s="2"/>
      <c r="L1453" s="2">
        <f>IF(O1453="low", $K$4*J1453+(1-$K$4)*L1452,L1452)</f>
        <v>279.72853845134887</v>
      </c>
      <c r="M1453" s="2">
        <f>IF(O1453="high", $K$4*J1453+(1-$K$4)*M1452,M1452)</f>
        <v>288.88059723860891</v>
      </c>
      <c r="N1453" s="2">
        <f>IF(O1453="high",(1-$K$8)*N1452+$K$8*(M1452-2),IF(O1453="low",(1-$K$8)*N1452+$K$8*(L1452+2),N1452))</f>
        <v>283.91615134941043</v>
      </c>
      <c r="O1453" s="2" t="str">
        <f>IF(J1453&gt;N1452+1,"high",IF(J1453&lt;N1452-1,"low","middle"))</f>
        <v>low</v>
      </c>
      <c r="P1453" s="2">
        <f>IF(O1453="low",250,IF(O1453="high",300,275))</f>
        <v>250</v>
      </c>
      <c r="Q1453" s="2">
        <f>IF(P1453=P1452,Q1452+1,1)</f>
        <v>66</v>
      </c>
      <c r="R1453" s="2">
        <f>IF(P1453=P1452,R1452+J1453,J1453)</f>
        <v>18671.532749243706</v>
      </c>
      <c r="S1453" s="2" t="str">
        <f>IF(P1454=P1453,"NA",R1453/Q1453)</f>
        <v>NA</v>
      </c>
      <c r="T1453" s="2">
        <f>IF(P1453=P1452,T1452+J1453^2,J1453^2)</f>
        <v>5282487.7221918805</v>
      </c>
      <c r="U1453" s="2" t="str">
        <f>IF(NOT($P1454=$P1453),SQRT(((T1453)/($Q1453))-S1453^2),"NA")</f>
        <v>NA</v>
      </c>
    </row>
    <row r="1454" spans="1:21" x14ac:dyDescent="0.2">
      <c r="A1454" s="2">
        <f>D1454-$D$2</f>
        <v>31.680000066757202</v>
      </c>
      <c r="B1454" s="2">
        <v>2.0810170173600002</v>
      </c>
      <c r="C1454" s="2">
        <f>IF(B1454&gt;B1453,B1454+(C1453-B1453),B1454+(C1453-B1453)+5+A1454-A1453)</f>
        <v>31.621016979213042</v>
      </c>
      <c r="D1454" s="2">
        <v>1577147223.8</v>
      </c>
      <c r="E1454" s="2">
        <v>436</v>
      </c>
      <c r="F1454" s="2">
        <v>900</v>
      </c>
      <c r="G1454" s="2">
        <v>632</v>
      </c>
      <c r="H1454" s="2">
        <v>696</v>
      </c>
      <c r="I1454" s="2">
        <v>280</v>
      </c>
      <c r="J1454" s="2">
        <f>$K$2*I1454+(1-$K$2)*J1453</f>
        <v>278.98449584596801</v>
      </c>
      <c r="K1454" s="2"/>
      <c r="L1454" s="2">
        <f>IF(O1454="low", $K$4*J1454+(1-$K$4)*L1453,L1453)</f>
        <v>279.57972993027272</v>
      </c>
      <c r="M1454" s="2">
        <f>IF(O1454="high", $K$4*J1454+(1-$K$4)*M1453,M1453)</f>
        <v>288.88059723860891</v>
      </c>
      <c r="N1454" s="2">
        <f>IF(O1454="high",(1-$K$8)*N1453+$K$8*(M1453-2),IF(O1454="low",(1-$K$8)*N1453+$K$8*(L1453+2),N1453))</f>
        <v>283.80677070450736</v>
      </c>
      <c r="O1454" s="2" t="str">
        <f>IF(J1454&gt;N1453+1,"high",IF(J1454&lt;N1453-1,"low","middle"))</f>
        <v>low</v>
      </c>
      <c r="P1454" s="2">
        <f>IF(O1454="low",250,IF(O1454="high",300,275))</f>
        <v>250</v>
      </c>
      <c r="Q1454" s="2">
        <f>IF(P1454=P1453,Q1453+1,1)</f>
        <v>67</v>
      </c>
      <c r="R1454" s="2">
        <f>IF(P1454=P1453,R1453+J1454,J1454)</f>
        <v>18950.517245089675</v>
      </c>
      <c r="S1454" s="2" t="str">
        <f>IF(P1455=P1454,"NA",R1454/Q1454)</f>
        <v>NA</v>
      </c>
      <c r="T1454" s="2">
        <f>IF(P1454=P1453,T1453+J1454^2,J1454^2)</f>
        <v>5360320.0711143091</v>
      </c>
      <c r="U1454" s="2" t="str">
        <f>IF(NOT($P1455=$P1454),SQRT(((T1454)/($Q1454))-S1454^2),"NA")</f>
        <v>NA</v>
      </c>
    </row>
    <row r="1455" spans="1:21" x14ac:dyDescent="0.2">
      <c r="A1455" s="2">
        <f>D1455-$D$2</f>
        <v>31.700000047683716</v>
      </c>
      <c r="B1455" s="2">
        <v>2.1054978370700002</v>
      </c>
      <c r="C1455" s="2">
        <f>IF(B1455&gt;B1454,B1455+(C1454-B1454),B1455+(C1454-B1454)+5+A1455-A1454)</f>
        <v>31.645497798923042</v>
      </c>
      <c r="D1455" s="2">
        <v>1577147223.8199999</v>
      </c>
      <c r="E1455" s="2">
        <v>436</v>
      </c>
      <c r="F1455" s="2">
        <v>898</v>
      </c>
      <c r="G1455" s="2">
        <v>632</v>
      </c>
      <c r="H1455" s="2">
        <v>695</v>
      </c>
      <c r="I1455" s="2">
        <v>277</v>
      </c>
      <c r="J1455" s="2">
        <f>$K$2*I1455+(1-$K$2)*J1454</f>
        <v>278.58759667677441</v>
      </c>
      <c r="K1455" s="2"/>
      <c r="L1455" s="2">
        <f>IF(O1455="low", $K$4*J1455+(1-$K$4)*L1454,L1454)</f>
        <v>279.38130327957305</v>
      </c>
      <c r="M1455" s="2">
        <f>IF(O1455="high", $K$4*J1455+(1-$K$4)*M1454,M1454)</f>
        <v>288.88059723860891</v>
      </c>
      <c r="N1455" s="2">
        <f>IF(O1455="high",(1-$K$8)*N1454+$K$8*(M1454-2),IF(O1455="low",(1-$K$8)*N1454+$K$8*(L1454+2),N1454))</f>
        <v>283.69541866579561</v>
      </c>
      <c r="O1455" s="2" t="str">
        <f>IF(J1455&gt;N1454+1,"high",IF(J1455&lt;N1454-1,"low","middle"))</f>
        <v>low</v>
      </c>
      <c r="P1455" s="2">
        <f>IF(O1455="low",250,IF(O1455="high",300,275))</f>
        <v>250</v>
      </c>
      <c r="Q1455" s="2">
        <f>IF(P1455=P1454,Q1454+1,1)</f>
        <v>68</v>
      </c>
      <c r="R1455" s="2">
        <f>IF(P1455=P1454,R1454+J1455,J1455)</f>
        <v>19229.10484176645</v>
      </c>
      <c r="S1455" s="2" t="str">
        <f>IF(P1456=P1455,"NA",R1455/Q1455)</f>
        <v>NA</v>
      </c>
      <c r="T1455" s="2">
        <f>IF(P1455=P1454,T1454+J1455^2,J1455^2)</f>
        <v>5437931.12013645</v>
      </c>
      <c r="U1455" s="2" t="str">
        <f>IF(NOT($P1456=$P1455),SQRT(((T1455)/($Q1455))-S1455^2),"NA")</f>
        <v>NA</v>
      </c>
    </row>
    <row r="1456" spans="1:21" x14ac:dyDescent="0.2">
      <c r="A1456" s="2">
        <f>D1456-$D$2</f>
        <v>31.720000028610229</v>
      </c>
      <c r="B1456" s="2">
        <v>2.12597990036</v>
      </c>
      <c r="C1456" s="2">
        <f>IF(B1456&gt;B1455,B1456+(C1455-B1455),B1456+(C1455-B1455)+5+A1456-A1455)</f>
        <v>31.665979862213042</v>
      </c>
      <c r="D1456" s="2">
        <v>1577147223.8399999</v>
      </c>
      <c r="E1456" s="2">
        <v>434</v>
      </c>
      <c r="F1456" s="2">
        <v>899</v>
      </c>
      <c r="G1456" s="2">
        <v>630</v>
      </c>
      <c r="H1456" s="2">
        <v>696</v>
      </c>
      <c r="I1456" s="2">
        <v>276</v>
      </c>
      <c r="J1456" s="2">
        <f>$K$2*I1456+(1-$K$2)*J1455</f>
        <v>278.07007734141956</v>
      </c>
      <c r="K1456" s="2"/>
      <c r="L1456" s="2">
        <f>IF(O1456="low", $K$4*J1456+(1-$K$4)*L1455,L1455)</f>
        <v>279.11905809194235</v>
      </c>
      <c r="M1456" s="2">
        <f>IF(O1456="high", $K$4*J1456+(1-$K$4)*M1455,M1455)</f>
        <v>288.88059723860891</v>
      </c>
      <c r="N1456" s="2">
        <f>IF(O1456="high",(1-$K$8)*N1455+$K$8*(M1455-2),IF(O1456="low",(1-$K$8)*N1455+$K$8*(L1455+2),N1455))</f>
        <v>283.57971289648452</v>
      </c>
      <c r="O1456" s="2" t="str">
        <f>IF(J1456&gt;N1455+1,"high",IF(J1456&lt;N1455-1,"low","middle"))</f>
        <v>low</v>
      </c>
      <c r="P1456" s="2">
        <f>IF(O1456="low",250,IF(O1456="high",300,275))</f>
        <v>250</v>
      </c>
      <c r="Q1456" s="2">
        <f>IF(P1456=P1455,Q1455+1,1)</f>
        <v>69</v>
      </c>
      <c r="R1456" s="2">
        <f>IF(P1456=P1455,R1455+J1456,J1456)</f>
        <v>19507.174919107871</v>
      </c>
      <c r="S1456" s="2" t="str">
        <f>IF(P1457=P1456,"NA",R1456/Q1456)</f>
        <v>NA</v>
      </c>
      <c r="T1456" s="2">
        <f>IF(P1456=P1455,T1455+J1456^2,J1456^2)</f>
        <v>5515254.0880491128</v>
      </c>
      <c r="U1456" s="2" t="str">
        <f>IF(NOT($P1457=$P1456),SQRT(((T1456)/($Q1456))-S1456^2),"NA")</f>
        <v>NA</v>
      </c>
    </row>
    <row r="1457" spans="1:21" x14ac:dyDescent="0.2">
      <c r="A1457" s="2">
        <f>D1457-$D$2</f>
        <v>31.75</v>
      </c>
      <c r="B1457" s="2">
        <v>2.1505148410800001</v>
      </c>
      <c r="C1457" s="2">
        <f>IF(B1457&gt;B1456,B1457+(C1456-B1456),B1457+(C1456-B1456)+5+A1457-A1456)</f>
        <v>31.690514802933041</v>
      </c>
      <c r="D1457" s="2">
        <v>1577147223.8699999</v>
      </c>
      <c r="E1457" s="2">
        <v>435</v>
      </c>
      <c r="F1457" s="2">
        <v>899</v>
      </c>
      <c r="G1457" s="2">
        <v>631</v>
      </c>
      <c r="H1457" s="2">
        <v>696</v>
      </c>
      <c r="I1457" s="2">
        <v>278</v>
      </c>
      <c r="J1457" s="2">
        <f>$K$2*I1457+(1-$K$2)*J1456</f>
        <v>278.05606187313566</v>
      </c>
      <c r="K1457" s="2"/>
      <c r="L1457" s="2">
        <f>IF(O1457="low", $K$4*J1457+(1-$K$4)*L1456,L1456)</f>
        <v>278.90645884818105</v>
      </c>
      <c r="M1457" s="2">
        <f>IF(O1457="high", $K$4*J1457+(1-$K$4)*M1456,M1456)</f>
        <v>288.88059723860891</v>
      </c>
      <c r="N1457" s="2">
        <f>IF(O1457="high",(1-$K$8)*N1456+$K$8*(M1456-2),IF(O1457="low",(1-$K$8)*N1456+$K$8*(L1456+2),N1456))</f>
        <v>283.45668015625739</v>
      </c>
      <c r="O1457" s="2" t="str">
        <f>IF(J1457&gt;N1456+1,"high",IF(J1457&lt;N1456-1,"low","middle"))</f>
        <v>low</v>
      </c>
      <c r="P1457" s="2">
        <f>IF(O1457="low",250,IF(O1457="high",300,275))</f>
        <v>250</v>
      </c>
      <c r="Q1457" s="2">
        <f>IF(P1457=P1456,Q1456+1,1)</f>
        <v>70</v>
      </c>
      <c r="R1457" s="2">
        <f>IF(P1457=P1456,R1456+J1457,J1457)</f>
        <v>19785.230980981007</v>
      </c>
      <c r="S1457" s="2" t="str">
        <f>IF(P1458=P1457,"NA",R1457/Q1457)</f>
        <v>NA</v>
      </c>
      <c r="T1457" s="2">
        <f>IF(P1457=P1456,T1456+J1457^2,J1457^2)</f>
        <v>5592569.2615935095</v>
      </c>
      <c r="U1457" s="2" t="str">
        <f>IF(NOT($P1458=$P1457),SQRT(((T1457)/($Q1457))-S1457^2),"NA")</f>
        <v>NA</v>
      </c>
    </row>
    <row r="1458" spans="1:21" x14ac:dyDescent="0.2">
      <c r="A1458" s="2">
        <f>D1458-$D$2</f>
        <v>31.770000219345093</v>
      </c>
      <c r="B1458" s="2">
        <v>2.1711049079900002</v>
      </c>
      <c r="C1458" s="2">
        <f>IF(B1458&gt;B1457,B1458+(C1457-B1457),B1458+(C1457-B1457)+5+A1458-A1457)</f>
        <v>31.711104869843041</v>
      </c>
      <c r="D1458" s="2">
        <v>1577147223.8900001</v>
      </c>
      <c r="E1458" s="2">
        <v>435</v>
      </c>
      <c r="F1458" s="2">
        <v>899</v>
      </c>
      <c r="G1458" s="2">
        <v>632</v>
      </c>
      <c r="H1458" s="2">
        <v>697</v>
      </c>
      <c r="I1458" s="2">
        <v>276</v>
      </c>
      <c r="J1458" s="2">
        <f>$K$2*I1458+(1-$K$2)*J1457</f>
        <v>277.64484949850856</v>
      </c>
      <c r="K1458" s="2"/>
      <c r="L1458" s="2">
        <f>IF(O1458="low", $K$4*J1458+(1-$K$4)*L1457,L1457)</f>
        <v>278.65413697824658</v>
      </c>
      <c r="M1458" s="2">
        <f>IF(O1458="high", $K$4*J1458+(1-$K$4)*M1457,M1457)</f>
        <v>288.88059723860891</v>
      </c>
      <c r="N1458" s="2">
        <f>IF(O1458="high",(1-$K$8)*N1457+$K$8*(M1457-2),IF(O1458="low",(1-$K$8)*N1457+$K$8*(L1457+2),N1457))</f>
        <v>283.32916909085355</v>
      </c>
      <c r="O1458" s="2" t="str">
        <f>IF(J1458&gt;N1457+1,"high",IF(J1458&lt;N1457-1,"low","middle"))</f>
        <v>low</v>
      </c>
      <c r="P1458" s="2">
        <f>IF(O1458="low",250,IF(O1458="high",300,275))</f>
        <v>250</v>
      </c>
      <c r="Q1458" s="2">
        <f>IF(P1458=P1457,Q1457+1,1)</f>
        <v>71</v>
      </c>
      <c r="R1458" s="2">
        <f>IF(P1458=P1457,R1457+J1458,J1458)</f>
        <v>20062.875830479516</v>
      </c>
      <c r="S1458" s="2" t="str">
        <f>IF(P1459=P1458,"NA",R1458/Q1458)</f>
        <v>NA</v>
      </c>
      <c r="T1458" s="2">
        <f>IF(P1458=P1457,T1457+J1458^2,J1458^2)</f>
        <v>5669655.9240465593</v>
      </c>
      <c r="U1458" s="2" t="str">
        <f>IF(NOT($P1459=$P1458),SQRT(((T1458)/($Q1458))-S1458^2),"NA")</f>
        <v>NA</v>
      </c>
    </row>
    <row r="1459" spans="1:21" x14ac:dyDescent="0.2">
      <c r="A1459" s="2">
        <f>D1459-$D$2</f>
        <v>31.790000200271606</v>
      </c>
      <c r="B1459" s="2">
        <v>2.19539403915</v>
      </c>
      <c r="C1459" s="2">
        <f>IF(B1459&gt;B1458,B1459+(C1458-B1458),B1459+(C1458-B1458)+5+A1459-A1458)</f>
        <v>31.735394001003041</v>
      </c>
      <c r="D1459" s="2">
        <v>1577147223.9100001</v>
      </c>
      <c r="E1459" s="2">
        <v>434</v>
      </c>
      <c r="F1459" s="2">
        <v>898</v>
      </c>
      <c r="G1459" s="2">
        <v>630</v>
      </c>
      <c r="H1459" s="2">
        <v>697</v>
      </c>
      <c r="I1459" s="2">
        <v>275</v>
      </c>
      <c r="J1459" s="2">
        <f>$K$2*I1459+(1-$K$2)*J1458</f>
        <v>277.11587959880683</v>
      </c>
      <c r="K1459" s="2"/>
      <c r="L1459" s="2">
        <f>IF(O1459="low", $K$4*J1459+(1-$K$4)*L1458,L1458)</f>
        <v>278.34648550235863</v>
      </c>
      <c r="M1459" s="2">
        <f>IF(O1459="high", $K$4*J1459+(1-$K$4)*M1458,M1458)</f>
        <v>288.88059723860891</v>
      </c>
      <c r="N1459" s="2">
        <f>IF(O1459="high",(1-$K$8)*N1458+$K$8*(M1458-2),IF(O1459="low",(1-$K$8)*N1458+$K$8*(L1458+2),N1458))</f>
        <v>283.19541748522317</v>
      </c>
      <c r="O1459" s="2" t="str">
        <f>IF(J1459&gt;N1458+1,"high",IF(J1459&lt;N1458-1,"low","middle"))</f>
        <v>low</v>
      </c>
      <c r="P1459" s="2">
        <f>IF(O1459="low",250,IF(O1459="high",300,275))</f>
        <v>250</v>
      </c>
      <c r="Q1459" s="2">
        <f>IF(P1459=P1458,Q1458+1,1)</f>
        <v>72</v>
      </c>
      <c r="R1459" s="2">
        <f>IF(P1459=P1458,R1458+J1459,J1459)</f>
        <v>20339.991710078324</v>
      </c>
      <c r="S1459" s="2" t="str">
        <f>IF(P1460=P1459,"NA",R1459/Q1459)</f>
        <v>NA</v>
      </c>
      <c r="T1459" s="2">
        <f>IF(P1459=P1458,T1458+J1459^2,J1459^2)</f>
        <v>5746449.1347723799</v>
      </c>
      <c r="U1459" s="2" t="str">
        <f>IF(NOT($P1460=$P1459),SQRT(((T1459)/($Q1459))-S1459^2),"NA")</f>
        <v>NA</v>
      </c>
    </row>
    <row r="1460" spans="1:21" x14ac:dyDescent="0.2">
      <c r="A1460" s="2">
        <f>D1460-$D$2</f>
        <v>31.820000171661377</v>
      </c>
      <c r="B1460" s="2">
        <v>2.2201268672899999</v>
      </c>
      <c r="C1460" s="2">
        <f>IF(B1460&gt;B1459,B1460+(C1459-B1459),B1460+(C1459-B1459)+5+A1460-A1459)</f>
        <v>31.76012682914304</v>
      </c>
      <c r="D1460" s="2">
        <v>1577147223.9400001</v>
      </c>
      <c r="E1460" s="2">
        <v>435</v>
      </c>
      <c r="F1460" s="2">
        <v>899</v>
      </c>
      <c r="G1460" s="2">
        <v>631</v>
      </c>
      <c r="H1460" s="2">
        <v>696</v>
      </c>
      <c r="I1460" s="2">
        <v>276</v>
      </c>
      <c r="J1460" s="2">
        <f>$K$2*I1460+(1-$K$2)*J1459</f>
        <v>276.8927036790455</v>
      </c>
      <c r="K1460" s="2"/>
      <c r="L1460" s="2">
        <f>IF(O1460="low", $K$4*J1460+(1-$K$4)*L1459,L1459)</f>
        <v>278.05572913769601</v>
      </c>
      <c r="M1460" s="2">
        <f>IF(O1460="high", $K$4*J1460+(1-$K$4)*M1459,M1459)</f>
        <v>288.88059723860891</v>
      </c>
      <c r="N1460" s="2">
        <f>IF(O1460="high",(1-$K$8)*N1459+$K$8*(M1459-2),IF(O1460="low",(1-$K$8)*N1459+$K$8*(L1459+2),N1459))</f>
        <v>283.05297088607989</v>
      </c>
      <c r="O1460" s="2" t="str">
        <f>IF(J1460&gt;N1459+1,"high",IF(J1460&lt;N1459-1,"low","middle"))</f>
        <v>low</v>
      </c>
      <c r="P1460" s="2">
        <f>IF(O1460="low",250,IF(O1460="high",300,275))</f>
        <v>250</v>
      </c>
      <c r="Q1460" s="2">
        <f>IF(P1460=P1459,Q1459+1,1)</f>
        <v>73</v>
      </c>
      <c r="R1460" s="2">
        <f>IF(P1460=P1459,R1459+J1460,J1460)</f>
        <v>20616.884413757369</v>
      </c>
      <c r="S1460" s="2" t="str">
        <f>IF(P1461=P1460,"NA",R1460/Q1460)</f>
        <v>NA</v>
      </c>
      <c r="T1460" s="2">
        <f>IF(P1460=P1459,T1459+J1460^2,J1460^2)</f>
        <v>5823118.7041230714</v>
      </c>
      <c r="U1460" s="2" t="str">
        <f>IF(NOT($P1461=$P1460),SQRT(((T1460)/($Q1460))-S1460^2),"NA")</f>
        <v>NA</v>
      </c>
    </row>
    <row r="1461" spans="1:21" x14ac:dyDescent="0.2">
      <c r="A1461" s="2">
        <f>D1461-$D$2</f>
        <v>31.840000152587891</v>
      </c>
      <c r="B1461" s="2">
        <v>2.24067282677</v>
      </c>
      <c r="C1461" s="2">
        <f>IF(B1461&gt;B1460,B1461+(C1460-B1460),B1461+(C1460-B1460)+5+A1461-A1460)</f>
        <v>31.780672788623043</v>
      </c>
      <c r="D1461" s="2">
        <v>1577147223.96</v>
      </c>
      <c r="E1461" s="2">
        <v>433</v>
      </c>
      <c r="F1461" s="2">
        <v>898</v>
      </c>
      <c r="G1461" s="2">
        <v>629</v>
      </c>
      <c r="H1461" s="2">
        <v>696</v>
      </c>
      <c r="I1461" s="2">
        <v>273</v>
      </c>
      <c r="J1461" s="2">
        <f>$K$2*I1461+(1-$K$2)*J1460</f>
        <v>276.11416294323641</v>
      </c>
      <c r="K1461" s="2"/>
      <c r="L1461" s="2">
        <f>IF(O1461="low", $K$4*J1461+(1-$K$4)*L1460,L1460)</f>
        <v>277.66741589880411</v>
      </c>
      <c r="M1461" s="2">
        <f>IF(O1461="high", $K$4*J1461+(1-$K$4)*M1460,M1460)</f>
        <v>288.88059723860891</v>
      </c>
      <c r="N1461" s="2">
        <f>IF(O1461="high",(1-$K$8)*N1460+$K$8*(M1460-2),IF(O1461="low",(1-$K$8)*N1460+$K$8*(L1460+2),N1460))</f>
        <v>282.9031087986607</v>
      </c>
      <c r="O1461" s="2" t="str">
        <f>IF(J1461&gt;N1460+1,"high",IF(J1461&lt;N1460-1,"low","middle"))</f>
        <v>low</v>
      </c>
      <c r="P1461" s="2">
        <f>IF(O1461="low",250,IF(O1461="high",300,275))</f>
        <v>250</v>
      </c>
      <c r="Q1461" s="2">
        <f>IF(P1461=P1460,Q1460+1,1)</f>
        <v>74</v>
      </c>
      <c r="R1461" s="2">
        <f>IF(P1461=P1460,R1460+J1461,J1461)</f>
        <v>20892.998576700604</v>
      </c>
      <c r="S1461" s="2" t="str">
        <f>IF(P1462=P1461,"NA",R1461/Q1461)</f>
        <v>NA</v>
      </c>
      <c r="T1461" s="2">
        <f>IF(P1461=P1460,T1460+J1461^2,J1461^2)</f>
        <v>5899357.7351009157</v>
      </c>
      <c r="U1461" s="2" t="str">
        <f>IF(NOT($P1462=$P1461),SQRT(((T1461)/($Q1461))-S1461^2),"NA")</f>
        <v>NA</v>
      </c>
    </row>
    <row r="1462" spans="1:21" x14ac:dyDescent="0.2">
      <c r="A1462" s="2">
        <f>D1462-$D$2</f>
        <v>31.860000133514404</v>
      </c>
      <c r="B1462" s="2">
        <v>2.26521992683</v>
      </c>
      <c r="C1462" s="2">
        <f>IF(B1462&gt;B1461,B1462+(C1461-B1461),B1462+(C1461-B1461)+5+A1462-A1461)</f>
        <v>31.805219888683041</v>
      </c>
      <c r="D1462" s="2">
        <v>1577147223.98</v>
      </c>
      <c r="E1462" s="2">
        <v>435</v>
      </c>
      <c r="F1462" s="2">
        <v>897</v>
      </c>
      <c r="G1462" s="2">
        <v>632</v>
      </c>
      <c r="H1462" s="2">
        <v>697</v>
      </c>
      <c r="I1462" s="2">
        <v>276</v>
      </c>
      <c r="J1462" s="2">
        <f>$K$2*I1462+(1-$K$2)*J1461</f>
        <v>276.09133035458916</v>
      </c>
      <c r="K1462" s="2"/>
      <c r="L1462" s="2">
        <f>IF(O1462="low", $K$4*J1462+(1-$K$4)*L1461,L1461)</f>
        <v>277.35219878996111</v>
      </c>
      <c r="M1462" s="2">
        <f>IF(O1462="high", $K$4*J1462+(1-$K$4)*M1461,M1461)</f>
        <v>288.88059723860891</v>
      </c>
      <c r="N1462" s="2">
        <f>IF(O1462="high",(1-$K$8)*N1461+$K$8*(M1461-2),IF(O1462="low",(1-$K$8)*N1461+$K$8*(L1461+2),N1461))</f>
        <v>282.74132415366785</v>
      </c>
      <c r="O1462" s="2" t="str">
        <f>IF(J1462&gt;N1461+1,"high",IF(J1462&lt;N1461-1,"low","middle"))</f>
        <v>low</v>
      </c>
      <c r="P1462" s="2">
        <f>IF(O1462="low",250,IF(O1462="high",300,275))</f>
        <v>250</v>
      </c>
      <c r="Q1462" s="2">
        <f>IF(P1462=P1461,Q1461+1,1)</f>
        <v>75</v>
      </c>
      <c r="R1462" s="2">
        <f>IF(P1462=P1461,R1461+J1462,J1462)</f>
        <v>21169.089907055193</v>
      </c>
      <c r="S1462" s="2" t="str">
        <f>IF(P1463=P1462,"NA",R1462/Q1462)</f>
        <v>NA</v>
      </c>
      <c r="T1462" s="2">
        <f>IF(P1462=P1461,T1461+J1462^2,J1462^2)</f>
        <v>5975584.1577978823</v>
      </c>
      <c r="U1462" s="2" t="str">
        <f>IF(NOT($P1463=$P1462),SQRT(((T1462)/($Q1462))-S1462^2),"NA")</f>
        <v>NA</v>
      </c>
    </row>
    <row r="1463" spans="1:21" x14ac:dyDescent="0.2">
      <c r="A1463" s="2">
        <f>D1463-$D$2</f>
        <v>31.880000114440918</v>
      </c>
      <c r="B1463" s="2">
        <v>2.2859020233199998</v>
      </c>
      <c r="C1463" s="2">
        <f>IF(B1463&gt;B1462,B1463+(C1462-B1462),B1463+(C1462-B1462)+5+A1463-A1462)</f>
        <v>31.82590198517304</v>
      </c>
      <c r="D1463" s="2">
        <v>1577147224</v>
      </c>
      <c r="E1463" s="2">
        <v>436</v>
      </c>
      <c r="F1463" s="2">
        <v>898</v>
      </c>
      <c r="G1463" s="2">
        <v>631</v>
      </c>
      <c r="H1463" s="2">
        <v>697</v>
      </c>
      <c r="I1463" s="2">
        <v>275</v>
      </c>
      <c r="J1463" s="2">
        <f>$K$2*I1463+(1-$K$2)*J1462</f>
        <v>275.87306428367134</v>
      </c>
      <c r="K1463" s="2"/>
      <c r="L1463" s="2">
        <f>IF(O1463="low", $K$4*J1463+(1-$K$4)*L1462,L1462)</f>
        <v>277.05637188870315</v>
      </c>
      <c r="M1463" s="2">
        <f>IF(O1463="high", $K$4*J1463+(1-$K$4)*M1462,M1462)</f>
        <v>288.88059723860891</v>
      </c>
      <c r="N1463" s="2">
        <f>IF(O1463="high",(1-$K$8)*N1462+$K$8*(M1462-2),IF(O1463="low",(1-$K$8)*N1462+$K$8*(L1462+2),N1462))</f>
        <v>282.5718678854825</v>
      </c>
      <c r="O1463" s="2" t="str">
        <f>IF(J1463&gt;N1462+1,"high",IF(J1463&lt;N1462-1,"low","middle"))</f>
        <v>low</v>
      </c>
      <c r="P1463" s="2">
        <f>IF(O1463="low",250,IF(O1463="high",300,275))</f>
        <v>250</v>
      </c>
      <c r="Q1463" s="2">
        <f>IF(P1463=P1462,Q1462+1,1)</f>
        <v>76</v>
      </c>
      <c r="R1463" s="2">
        <f>IF(P1463=P1462,R1462+J1463,J1463)</f>
        <v>21444.962971338864</v>
      </c>
      <c r="S1463" s="2" t="str">
        <f>IF(P1464=P1463,"NA",R1463/Q1463)</f>
        <v>NA</v>
      </c>
      <c r="T1463" s="2">
        <f>IF(P1463=P1462,T1462+J1463^2,J1463^2)</f>
        <v>6051690.1053951448</v>
      </c>
      <c r="U1463" s="2" t="str">
        <f>IF(NOT($P1464=$P1463),SQRT(((T1463)/($Q1463))-S1463^2),"NA")</f>
        <v>NA</v>
      </c>
    </row>
    <row r="1464" spans="1:21" x14ac:dyDescent="0.2">
      <c r="A1464" s="2">
        <f>D1464-$D$2</f>
        <v>31.910000085830688</v>
      </c>
      <c r="B1464" s="2">
        <v>2.3100080490099999</v>
      </c>
      <c r="C1464" s="2">
        <f>IF(B1464&gt;B1463,B1464+(C1463-B1463),B1464+(C1463-B1463)+5+A1464-A1463)</f>
        <v>31.850008010863043</v>
      </c>
      <c r="D1464" s="2">
        <v>1577147224.03</v>
      </c>
      <c r="E1464" s="2">
        <v>432</v>
      </c>
      <c r="F1464" s="2">
        <v>900</v>
      </c>
      <c r="G1464" s="2">
        <v>630</v>
      </c>
      <c r="H1464" s="2">
        <v>697</v>
      </c>
      <c r="I1464" s="2">
        <v>272</v>
      </c>
      <c r="J1464" s="2">
        <f>$K$2*I1464+(1-$K$2)*J1463</f>
        <v>275.09845142693712</v>
      </c>
      <c r="K1464" s="2"/>
      <c r="L1464" s="2">
        <f>IF(O1464="low", $K$4*J1464+(1-$K$4)*L1463,L1463)</f>
        <v>276.66478779634997</v>
      </c>
      <c r="M1464" s="2">
        <f>IF(O1464="high", $K$4*J1464+(1-$K$4)*M1463,M1463)</f>
        <v>288.88059723860891</v>
      </c>
      <c r="N1464" s="2">
        <f>IF(O1464="high",(1-$K$8)*N1463+$K$8*(M1463-2),IF(O1464="low",(1-$K$8)*N1463+$K$8*(L1463+2),N1463))</f>
        <v>282.39609308564349</v>
      </c>
      <c r="O1464" s="2" t="str">
        <f>IF(J1464&gt;N1463+1,"high",IF(J1464&lt;N1463-1,"low","middle"))</f>
        <v>low</v>
      </c>
      <c r="P1464" s="2">
        <f>IF(O1464="low",250,IF(O1464="high",300,275))</f>
        <v>250</v>
      </c>
      <c r="Q1464" s="2">
        <f>IF(P1464=P1463,Q1463+1,1)</f>
        <v>77</v>
      </c>
      <c r="R1464" s="2">
        <f>IF(P1464=P1463,R1463+J1464,J1464)</f>
        <v>21720.061422765801</v>
      </c>
      <c r="S1464" s="2" t="str">
        <f>IF(P1465=P1464,"NA",R1464/Q1464)</f>
        <v>NA</v>
      </c>
      <c r="T1464" s="2">
        <f>IF(P1464=P1463,T1463+J1464^2,J1464^2)</f>
        <v>6127369.2633726439</v>
      </c>
      <c r="U1464" s="2" t="str">
        <f>IF(NOT($P1465=$P1464),SQRT(((T1464)/($Q1464))-S1464^2),"NA")</f>
        <v>NA</v>
      </c>
    </row>
    <row r="1465" spans="1:21" x14ac:dyDescent="0.2">
      <c r="A1465" s="2">
        <f>D1465-$D$2</f>
        <v>31.930000066757202</v>
      </c>
      <c r="B1465" s="2">
        <v>2.33477401733</v>
      </c>
      <c r="C1465" s="2">
        <f>IF(B1465&gt;B1464,B1465+(C1464-B1464),B1465+(C1464-B1464)+5+A1465-A1464)</f>
        <v>31.87477397918304</v>
      </c>
      <c r="D1465" s="2">
        <v>1577147224.05</v>
      </c>
      <c r="E1465" s="2">
        <v>434</v>
      </c>
      <c r="F1465" s="2">
        <v>899</v>
      </c>
      <c r="G1465" s="2">
        <v>632</v>
      </c>
      <c r="H1465" s="2">
        <v>697</v>
      </c>
      <c r="I1465" s="2">
        <v>275</v>
      </c>
      <c r="J1465" s="2">
        <f>$K$2*I1465+(1-$K$2)*J1464</f>
        <v>275.07876114154971</v>
      </c>
      <c r="K1465" s="2"/>
      <c r="L1465" s="2">
        <f>IF(O1465="low", $K$4*J1465+(1-$K$4)*L1464,L1464)</f>
        <v>276.34758246538996</v>
      </c>
      <c r="M1465" s="2">
        <f>IF(O1465="high", $K$4*J1465+(1-$K$4)*M1464,M1464)</f>
        <v>288.88059723860891</v>
      </c>
      <c r="N1465" s="2">
        <f>IF(O1465="high",(1-$K$8)*N1464+$K$8*(M1464-2),IF(O1465="low",(1-$K$8)*N1464+$K$8*(L1464+2),N1464))</f>
        <v>282.20952782117882</v>
      </c>
      <c r="O1465" s="2" t="str">
        <f>IF(J1465&gt;N1464+1,"high",IF(J1465&lt;N1464-1,"low","middle"))</f>
        <v>low</v>
      </c>
      <c r="P1465" s="2">
        <f>IF(O1465="low",250,IF(O1465="high",300,275))</f>
        <v>250</v>
      </c>
      <c r="Q1465" s="2">
        <f>IF(P1465=P1464,Q1464+1,1)</f>
        <v>78</v>
      </c>
      <c r="R1465" s="2">
        <f>IF(P1465=P1464,R1464+J1465,J1465)</f>
        <v>21995.140183907351</v>
      </c>
      <c r="S1465" s="2" t="str">
        <f>IF(P1466=P1465,"NA",R1465/Q1465)</f>
        <v>NA</v>
      </c>
      <c r="T1465" s="2">
        <f>IF(P1465=P1464,T1464+J1465^2,J1465^2)</f>
        <v>6203037.5882038139</v>
      </c>
      <c r="U1465" s="2" t="str">
        <f>IF(NOT($P1466=$P1465),SQRT(((T1465)/($Q1465))-S1465^2),"NA")</f>
        <v>NA</v>
      </c>
    </row>
    <row r="1466" spans="1:21" x14ac:dyDescent="0.2">
      <c r="A1466" s="2">
        <f>D1466-$D$2</f>
        <v>31.950000047683716</v>
      </c>
      <c r="B1466" s="2">
        <v>2.3552980422999998</v>
      </c>
      <c r="C1466" s="2">
        <f>IF(B1466&gt;B1465,B1466+(C1465-B1465),B1466+(C1465-B1465)+5+A1466-A1465)</f>
        <v>31.895298004153041</v>
      </c>
      <c r="D1466" s="2">
        <v>1577147224.0699999</v>
      </c>
      <c r="E1466" s="2">
        <v>435</v>
      </c>
      <c r="F1466" s="2">
        <v>898</v>
      </c>
      <c r="G1466" s="2">
        <v>631</v>
      </c>
      <c r="H1466" s="2">
        <v>698</v>
      </c>
      <c r="I1466" s="2">
        <v>274</v>
      </c>
      <c r="J1466" s="2">
        <f>$K$2*I1466+(1-$K$2)*J1465</f>
        <v>274.86300891323975</v>
      </c>
      <c r="K1466" s="2"/>
      <c r="L1466" s="2">
        <f>IF(O1466="low", $K$4*J1466+(1-$K$4)*L1465,L1465)</f>
        <v>276.05066775495993</v>
      </c>
      <c r="M1466" s="2">
        <f>IF(O1466="high", $K$4*J1466+(1-$K$4)*M1465,M1465)</f>
        <v>288.88059723860891</v>
      </c>
      <c r="N1466" s="2">
        <f>IF(O1466="high",(1-$K$8)*N1465+$K$8*(M1465-2),IF(O1466="low",(1-$K$8)*N1465+$K$8*(L1465+2),N1465))</f>
        <v>282.01643055338934</v>
      </c>
      <c r="O1466" s="2" t="str">
        <f>IF(J1466&gt;N1465+1,"high",IF(J1466&lt;N1465-1,"low","middle"))</f>
        <v>low</v>
      </c>
      <c r="P1466" s="2">
        <f>IF(O1466="low",250,IF(O1466="high",300,275))</f>
        <v>250</v>
      </c>
      <c r="Q1466" s="2">
        <f>IF(P1466=P1465,Q1465+1,1)</f>
        <v>79</v>
      </c>
      <c r="R1466" s="2">
        <f>IF(P1466=P1465,R1465+J1466,J1466)</f>
        <v>22270.00319282059</v>
      </c>
      <c r="S1466" s="2" t="str">
        <f>IF(P1467=P1466,"NA",R1466/Q1466)</f>
        <v>NA</v>
      </c>
      <c r="T1466" s="2">
        <f>IF(P1466=P1465,T1465+J1466^2,J1466^2)</f>
        <v>6278587.2618726538</v>
      </c>
      <c r="U1466" s="2" t="str">
        <f>IF(NOT($P1467=$P1466),SQRT(((T1466)/($Q1466))-S1466^2),"NA")</f>
        <v>NA</v>
      </c>
    </row>
    <row r="1467" spans="1:21" x14ac:dyDescent="0.2">
      <c r="A1467" s="2">
        <f>D1467-$D$2</f>
        <v>31.980000019073486</v>
      </c>
      <c r="B1467" s="2">
        <v>2.3798990249599998</v>
      </c>
      <c r="C1467" s="2">
        <f>IF(B1467&gt;B1466,B1467+(C1466-B1466),B1467+(C1466-B1466)+5+A1467-A1466)</f>
        <v>31.919898986813042</v>
      </c>
      <c r="D1467" s="2">
        <v>1577147224.0999999</v>
      </c>
      <c r="E1467" s="2">
        <v>433</v>
      </c>
      <c r="F1467" s="2">
        <v>899</v>
      </c>
      <c r="G1467" s="2">
        <v>630</v>
      </c>
      <c r="H1467" s="2">
        <v>697</v>
      </c>
      <c r="I1467" s="2">
        <v>273</v>
      </c>
      <c r="J1467" s="2">
        <f>$K$2*I1467+(1-$K$2)*J1466</f>
        <v>274.49040713059185</v>
      </c>
      <c r="K1467" s="2"/>
      <c r="L1467" s="2">
        <f>IF(O1467="low", $K$4*J1467+(1-$K$4)*L1466,L1466)</f>
        <v>275.73861563008631</v>
      </c>
      <c r="M1467" s="2">
        <f>IF(O1467="high", $K$4*J1467+(1-$K$4)*M1466,M1466)</f>
        <v>288.88059723860891</v>
      </c>
      <c r="N1467" s="2">
        <f>IF(O1467="high",(1-$K$8)*N1466+$K$8*(M1466-2),IF(O1467="low",(1-$K$8)*N1466+$K$8*(L1466+2),N1466))</f>
        <v>281.81814241346785</v>
      </c>
      <c r="O1467" s="2" t="str">
        <f>IF(J1467&gt;N1466+1,"high",IF(J1467&lt;N1466-1,"low","middle"))</f>
        <v>low</v>
      </c>
      <c r="P1467" s="2">
        <f>IF(O1467="low",250,IF(O1467="high",300,275))</f>
        <v>250</v>
      </c>
      <c r="Q1467" s="2">
        <f>IF(P1467=P1466,Q1466+1,1)</f>
        <v>80</v>
      </c>
      <c r="R1467" s="2">
        <f>IF(P1467=P1466,R1466+J1467,J1467)</f>
        <v>22544.49359995118</v>
      </c>
      <c r="S1467" s="2" t="str">
        <f>IF(P1468=P1467,"NA",R1467/Q1467)</f>
        <v>NA</v>
      </c>
      <c r="T1467" s="2">
        <f>IF(P1467=P1466,T1466+J1467^2,J1467^2)</f>
        <v>6353932.2454793723</v>
      </c>
      <c r="U1467" s="2" t="str">
        <f>IF(NOT($P1468=$P1467),SQRT(((T1467)/($Q1467))-S1467^2),"NA")</f>
        <v>NA</v>
      </c>
    </row>
    <row r="1468" spans="1:21" x14ac:dyDescent="0.2">
      <c r="A1468" s="2">
        <f>D1468-$D$2</f>
        <v>32</v>
      </c>
      <c r="B1468" s="2">
        <v>2.40049886703</v>
      </c>
      <c r="C1468" s="2">
        <f>IF(B1468&gt;B1467,B1468+(C1467-B1467),B1468+(C1467-B1467)+5+A1468-A1467)</f>
        <v>31.94049882888304</v>
      </c>
      <c r="D1468" s="2">
        <v>1577147224.1199999</v>
      </c>
      <c r="E1468" s="2">
        <v>433</v>
      </c>
      <c r="F1468" s="2">
        <v>899</v>
      </c>
      <c r="G1468" s="2">
        <v>632</v>
      </c>
      <c r="H1468" s="2">
        <v>697</v>
      </c>
      <c r="I1468" s="2">
        <v>272</v>
      </c>
      <c r="J1468" s="2">
        <f>$K$2*I1468+(1-$K$2)*J1467</f>
        <v>273.9923257044735</v>
      </c>
      <c r="K1468" s="2"/>
      <c r="L1468" s="2">
        <f>IF(O1468="low", $K$4*J1468+(1-$K$4)*L1467,L1467)</f>
        <v>275.38935764496375</v>
      </c>
      <c r="M1468" s="2">
        <f>IF(O1468="high", $K$4*J1468+(1-$K$4)*M1467,M1467)</f>
        <v>288.88059723860891</v>
      </c>
      <c r="N1468" s="2">
        <f>IF(O1468="high",(1-$K$8)*N1467+$K$8*(M1467-2),IF(O1468="low",(1-$K$8)*N1467+$K$8*(L1467+2),N1467))</f>
        <v>281.61416607429874</v>
      </c>
      <c r="O1468" s="2" t="str">
        <f>IF(J1468&gt;N1467+1,"high",IF(J1468&lt;N1467-1,"low","middle"))</f>
        <v>low</v>
      </c>
      <c r="P1468" s="2">
        <f>IF(O1468="low",250,IF(O1468="high",300,275))</f>
        <v>250</v>
      </c>
      <c r="Q1468" s="2">
        <f>IF(P1468=P1467,Q1467+1,1)</f>
        <v>81</v>
      </c>
      <c r="R1468" s="2">
        <f>IF(P1468=P1467,R1467+J1468,J1468)</f>
        <v>22818.485925655652</v>
      </c>
      <c r="S1468" s="2" t="str">
        <f>IF(P1469=P1468,"NA",R1468/Q1468)</f>
        <v>NA</v>
      </c>
      <c r="T1468" s="2">
        <f>IF(P1468=P1467,T1467+J1468^2,J1468^2)</f>
        <v>6429004.0400243187</v>
      </c>
      <c r="U1468" s="2" t="str">
        <f>IF(NOT($P1469=$P1468),SQRT(((T1468)/($Q1468))-S1468^2),"NA")</f>
        <v>NA</v>
      </c>
    </row>
    <row r="1469" spans="1:21" x14ac:dyDescent="0.2">
      <c r="A1469" s="2">
        <f>D1469-$D$2</f>
        <v>32.020000219345093</v>
      </c>
      <c r="B1469" s="2">
        <v>2.4246609211000001</v>
      </c>
      <c r="C1469" s="2">
        <f>IF(B1469&gt;B1468,B1469+(C1468-B1468),B1469+(C1468-B1468)+5+A1469-A1468)</f>
        <v>31.964660882953041</v>
      </c>
      <c r="D1469" s="2">
        <v>1577147224.1400001</v>
      </c>
      <c r="E1469" s="2">
        <v>434</v>
      </c>
      <c r="F1469" s="2">
        <v>899</v>
      </c>
      <c r="G1469" s="2">
        <v>630</v>
      </c>
      <c r="H1469" s="2">
        <v>697</v>
      </c>
      <c r="I1469" s="2">
        <v>272</v>
      </c>
      <c r="J1469" s="2">
        <f>$K$2*I1469+(1-$K$2)*J1468</f>
        <v>273.5938605635788</v>
      </c>
      <c r="K1469" s="2"/>
      <c r="L1469" s="2">
        <f>IF(O1469="low", $K$4*J1469+(1-$K$4)*L1468,L1468)</f>
        <v>275.03025822868676</v>
      </c>
      <c r="M1469" s="2">
        <f>IF(O1469="high", $K$4*J1469+(1-$K$4)*M1468,M1468)</f>
        <v>288.88059723860891</v>
      </c>
      <c r="N1469" s="2">
        <f>IF(O1469="high",(1-$K$8)*N1468+$K$8*(M1468-2),IF(O1469="low",(1-$K$8)*N1468+$K$8*(L1468+2),N1468))</f>
        <v>281.40292565283198</v>
      </c>
      <c r="O1469" s="2" t="str">
        <f>IF(J1469&gt;N1468+1,"high",IF(J1469&lt;N1468-1,"low","middle"))</f>
        <v>low</v>
      </c>
      <c r="P1469" s="2">
        <f>IF(O1469="low",250,IF(O1469="high",300,275))</f>
        <v>250</v>
      </c>
      <c r="Q1469" s="2">
        <f>IF(P1469=P1468,Q1468+1,1)</f>
        <v>82</v>
      </c>
      <c r="R1469" s="2">
        <f>IF(P1469=P1468,R1468+J1469,J1469)</f>
        <v>23092.07978621923</v>
      </c>
      <c r="S1469" s="2" t="str">
        <f>IF(P1470=P1469,"NA",R1469/Q1469)</f>
        <v>NA</v>
      </c>
      <c r="T1469" s="2">
        <f>IF(P1469=P1468,T1468+J1469^2,J1469^2)</f>
        <v>6503857.6405624021</v>
      </c>
      <c r="U1469" s="2" t="str">
        <f>IF(NOT($P1470=$P1469),SQRT(((T1469)/($Q1469))-S1469^2),"NA")</f>
        <v>NA</v>
      </c>
    </row>
    <row r="1470" spans="1:21" x14ac:dyDescent="0.2">
      <c r="A1470" s="2">
        <f>D1470-$D$2</f>
        <v>32.040000200271606</v>
      </c>
      <c r="B1470" s="2">
        <v>2.44529891014</v>
      </c>
      <c r="C1470" s="2">
        <f>IF(B1470&gt;B1469,B1470+(C1469-B1469),B1470+(C1469-B1469)+5+A1470-A1469)</f>
        <v>31.985298871993042</v>
      </c>
      <c r="D1470" s="2">
        <v>1577147224.1600001</v>
      </c>
      <c r="E1470" s="2">
        <v>434</v>
      </c>
      <c r="F1470" s="2">
        <v>899</v>
      </c>
      <c r="G1470" s="2">
        <v>630</v>
      </c>
      <c r="H1470" s="2">
        <v>697</v>
      </c>
      <c r="I1470" s="2">
        <v>274</v>
      </c>
      <c r="J1470" s="2">
        <f>$K$2*I1470+(1-$K$2)*J1469</f>
        <v>273.67508845086303</v>
      </c>
      <c r="K1470" s="2"/>
      <c r="L1470" s="2">
        <f>IF(O1470="low", $K$4*J1470+(1-$K$4)*L1469,L1469)</f>
        <v>274.75922427312207</v>
      </c>
      <c r="M1470" s="2">
        <f>IF(O1470="high", $K$4*J1470+(1-$K$4)*M1469,M1469)</f>
        <v>288.88059723860891</v>
      </c>
      <c r="N1470" s="2">
        <f>IF(O1470="high",(1-$K$8)*N1469+$K$8*(M1469-2),IF(O1470="low",(1-$K$8)*N1469+$K$8*(L1469+2),N1469))</f>
        <v>281.18429228162472</v>
      </c>
      <c r="O1470" s="2" t="str">
        <f>IF(J1470&gt;N1469+1,"high",IF(J1470&lt;N1469-1,"low","middle"))</f>
        <v>low</v>
      </c>
      <c r="P1470" s="2">
        <f>IF(O1470="low",250,IF(O1470="high",300,275))</f>
        <v>250</v>
      </c>
      <c r="Q1470" s="2">
        <f>IF(P1470=P1469,Q1469+1,1)</f>
        <v>83</v>
      </c>
      <c r="R1470" s="2">
        <f>IF(P1470=P1469,R1469+J1470,J1470)</f>
        <v>23365.754874670092</v>
      </c>
      <c r="S1470" s="2" t="str">
        <f>IF(P1471=P1470,"NA",R1470/Q1470)</f>
        <v>NA</v>
      </c>
      <c r="T1470" s="2">
        <f>IF(P1470=P1469,T1469+J1470^2,J1470^2)</f>
        <v>6578755.69460099</v>
      </c>
      <c r="U1470" s="2" t="str">
        <f>IF(NOT($P1471=$P1470),SQRT(((T1470)/($Q1470))-S1470^2),"NA")</f>
        <v>NA</v>
      </c>
    </row>
    <row r="1471" spans="1:21" x14ac:dyDescent="0.2">
      <c r="A1471" s="2">
        <f>D1471-$D$2</f>
        <v>32.070000171661377</v>
      </c>
      <c r="B1471" s="2">
        <v>2.46996283531</v>
      </c>
      <c r="C1471" s="2">
        <f>IF(B1471&gt;B1470,B1471+(C1470-B1470),B1471+(C1470-B1470)+5+A1471-A1470)</f>
        <v>32.009962797163041</v>
      </c>
      <c r="D1471" s="2">
        <v>1577147224.1900001</v>
      </c>
      <c r="E1471" s="2">
        <v>434</v>
      </c>
      <c r="F1471" s="2">
        <v>897</v>
      </c>
      <c r="G1471" s="2">
        <v>631</v>
      </c>
      <c r="H1471" s="2">
        <v>697</v>
      </c>
      <c r="I1471" s="2">
        <v>273</v>
      </c>
      <c r="J1471" s="2">
        <f>$K$2*I1471+(1-$K$2)*J1470</f>
        <v>273.54007076069047</v>
      </c>
      <c r="K1471" s="2"/>
      <c r="L1471" s="2">
        <f>IF(O1471="low", $K$4*J1471+(1-$K$4)*L1470,L1470)</f>
        <v>274.51539357063575</v>
      </c>
      <c r="M1471" s="2">
        <f>IF(O1471="high", $K$4*J1471+(1-$K$4)*M1470,M1470)</f>
        <v>288.88059723860891</v>
      </c>
      <c r="N1471" s="2">
        <f>IF(O1471="high",(1-$K$8)*N1470+$K$8*(M1470-2),IF(O1471="low",(1-$K$8)*N1470+$K$8*(L1470+2),N1470))</f>
        <v>280.96303888119957</v>
      </c>
      <c r="O1471" s="2" t="str">
        <f>IF(J1471&gt;N1470+1,"high",IF(J1471&lt;N1470-1,"low","middle"))</f>
        <v>low</v>
      </c>
      <c r="P1471" s="2">
        <f>IF(O1471="low",250,IF(O1471="high",300,275))</f>
        <v>250</v>
      </c>
      <c r="Q1471" s="2">
        <f>IF(P1471=P1470,Q1470+1,1)</f>
        <v>84</v>
      </c>
      <c r="R1471" s="2">
        <f>IF(P1471=P1470,R1470+J1471,J1471)</f>
        <v>23639.294945430782</v>
      </c>
      <c r="S1471" s="2" t="str">
        <f>IF(P1472=P1471,"NA",R1471/Q1471)</f>
        <v>NA</v>
      </c>
      <c r="T1471" s="2">
        <f>IF(P1471=P1470,T1470+J1471^2,J1471^2)</f>
        <v>6653579.8649127539</v>
      </c>
      <c r="U1471" s="2" t="str">
        <f>IF(NOT($P1472=$P1471),SQRT(((T1471)/($Q1471))-S1471^2),"NA")</f>
        <v>NA</v>
      </c>
    </row>
    <row r="1472" spans="1:21" x14ac:dyDescent="0.2">
      <c r="A1472" s="2">
        <f>D1472-$D$2</f>
        <v>32.090000152587891</v>
      </c>
      <c r="B1472" s="2">
        <v>2.49455189705</v>
      </c>
      <c r="C1472" s="2">
        <f>IF(B1472&gt;B1471,B1472+(C1471-B1471),B1472+(C1471-B1471)+5+A1472-A1471)</f>
        <v>32.034551858903043</v>
      </c>
      <c r="D1472" s="2">
        <v>1577147224.21</v>
      </c>
      <c r="E1472" s="2">
        <v>433</v>
      </c>
      <c r="F1472" s="2">
        <v>898</v>
      </c>
      <c r="G1472" s="2">
        <v>630</v>
      </c>
      <c r="H1472" s="2">
        <v>697</v>
      </c>
      <c r="I1472" s="2">
        <v>271</v>
      </c>
      <c r="J1472" s="2">
        <f>$K$2*I1472+(1-$K$2)*J1471</f>
        <v>273.03205660855241</v>
      </c>
      <c r="K1472" s="2"/>
      <c r="L1472" s="2">
        <f>IF(O1472="low", $K$4*J1472+(1-$K$4)*L1471,L1471)</f>
        <v>274.21872617821907</v>
      </c>
      <c r="M1472" s="2">
        <f>IF(O1472="high", $K$4*J1472+(1-$K$4)*M1471,M1471)</f>
        <v>288.88059723860891</v>
      </c>
      <c r="N1472" s="2">
        <f>IF(O1472="high",(1-$K$8)*N1471+$K$8*(M1471-2),IF(O1472="low",(1-$K$8)*N1471+$K$8*(L1471+2),N1471))</f>
        <v>280.74065661567136</v>
      </c>
      <c r="O1472" s="2" t="str">
        <f>IF(J1472&gt;N1471+1,"high",IF(J1472&lt;N1471-1,"low","middle"))</f>
        <v>low</v>
      </c>
      <c r="P1472" s="2">
        <f>IF(O1472="low",250,IF(O1472="high",300,275))</f>
        <v>250</v>
      </c>
      <c r="Q1472" s="2">
        <f>IF(P1472=P1471,Q1471+1,1)</f>
        <v>85</v>
      </c>
      <c r="R1472" s="2">
        <f>IF(P1472=P1471,R1471+J1472,J1472)</f>
        <v>23912.327002039336</v>
      </c>
      <c r="S1472" s="2" t="str">
        <f>IF(P1473=P1472,"NA",R1472/Q1472)</f>
        <v>NA</v>
      </c>
      <c r="T1472" s="2">
        <f>IF(P1472=P1471,T1471+J1472^2,J1472^2)</f>
        <v>6728126.3688486498</v>
      </c>
      <c r="U1472" s="2" t="str">
        <f>IF(NOT($P1473=$P1472),SQRT(((T1472)/($Q1472))-S1472^2),"NA")</f>
        <v>NA</v>
      </c>
    </row>
    <row r="1473" spans="1:21" x14ac:dyDescent="0.2">
      <c r="A1473" s="2">
        <f>D1473-$D$2</f>
        <v>32.110000133514404</v>
      </c>
      <c r="B1473" s="2">
        <v>2.5148949623100001</v>
      </c>
      <c r="C1473" s="2">
        <f>IF(B1473&gt;B1472,B1473+(C1472-B1472),B1473+(C1472-B1472)+5+A1473-A1472)</f>
        <v>32.054894924163044</v>
      </c>
      <c r="D1473" s="2">
        <v>1577147224.23</v>
      </c>
      <c r="E1473" s="2">
        <v>434</v>
      </c>
      <c r="F1473" s="2">
        <v>899</v>
      </c>
      <c r="G1473" s="2">
        <v>630</v>
      </c>
      <c r="H1473" s="2">
        <v>697</v>
      </c>
      <c r="I1473" s="2">
        <v>273</v>
      </c>
      <c r="J1473" s="2">
        <f>$K$2*I1473+(1-$K$2)*J1472</f>
        <v>273.02564528684195</v>
      </c>
      <c r="K1473" s="2"/>
      <c r="L1473" s="2">
        <f>IF(O1473="low", $K$4*J1473+(1-$K$4)*L1472,L1472)</f>
        <v>273.98010999994364</v>
      </c>
      <c r="M1473" s="2">
        <f>IF(O1473="high", $K$4*J1473+(1-$K$4)*M1472,M1472)</f>
        <v>288.88059723860891</v>
      </c>
      <c r="N1473" s="2">
        <f>IF(O1473="high",(1-$K$8)*N1472+$K$8*(M1472-2),IF(O1473="low",(1-$K$8)*N1472+$K$8*(L1472+2),N1472))</f>
        <v>280.51456009379876</v>
      </c>
      <c r="O1473" s="2" t="str">
        <f>IF(J1473&gt;N1472+1,"high",IF(J1473&lt;N1472-1,"low","middle"))</f>
        <v>low</v>
      </c>
      <c r="P1473" s="2">
        <f>IF(O1473="low",250,IF(O1473="high",300,275))</f>
        <v>250</v>
      </c>
      <c r="Q1473" s="2">
        <f>IF(P1473=P1472,Q1472+1,1)</f>
        <v>86</v>
      </c>
      <c r="R1473" s="2">
        <f>IF(P1473=P1472,R1472+J1473,J1473)</f>
        <v>24185.352647326177</v>
      </c>
      <c r="S1473" s="2" t="str">
        <f>IF(P1474=P1473,"NA",R1473/Q1473)</f>
        <v>NA</v>
      </c>
      <c r="T1473" s="2">
        <f>IF(P1473=P1472,T1472+J1473^2,J1473^2)</f>
        <v>6802669.3718329463</v>
      </c>
      <c r="U1473" s="2" t="str">
        <f>IF(NOT($P1474=$P1473),SQRT(((T1473)/($Q1473))-S1473^2),"NA")</f>
        <v>NA</v>
      </c>
    </row>
    <row r="1474" spans="1:21" x14ac:dyDescent="0.2">
      <c r="A1474" s="2">
        <f>D1474-$D$2</f>
        <v>32.140000104904175</v>
      </c>
      <c r="B1474" s="2">
        <v>2.5396628379799999</v>
      </c>
      <c r="C1474" s="2">
        <f>IF(B1474&gt;B1473,B1474+(C1473-B1473),B1474+(C1473-B1473)+5+A1474-A1473)</f>
        <v>32.079662799833045</v>
      </c>
      <c r="D1474" s="2">
        <v>1577147224.26</v>
      </c>
      <c r="E1474" s="2">
        <v>434</v>
      </c>
      <c r="F1474" s="2">
        <v>898</v>
      </c>
      <c r="G1474" s="2">
        <v>631</v>
      </c>
      <c r="H1474" s="2">
        <v>697</v>
      </c>
      <c r="I1474" s="2">
        <v>273</v>
      </c>
      <c r="J1474" s="2">
        <f>$K$2*I1474+(1-$K$2)*J1473</f>
        <v>273.02051622947357</v>
      </c>
      <c r="K1474" s="2"/>
      <c r="L1474" s="2">
        <f>IF(O1474="low", $K$4*J1474+(1-$K$4)*L1473,L1473)</f>
        <v>273.78819124584965</v>
      </c>
      <c r="M1474" s="2">
        <f>IF(O1474="high", $K$4*J1474+(1-$K$4)*M1473,M1473)</f>
        <v>288.88059723860891</v>
      </c>
      <c r="N1474" s="2">
        <f>IF(O1474="high",(1-$K$8)*N1473+$K$8*(M1473-2),IF(O1474="low",(1-$K$8)*N1473+$K$8*(L1473+2),N1473))</f>
        <v>280.287837589106</v>
      </c>
      <c r="O1474" s="2" t="str">
        <f>IF(J1474&gt;N1473+1,"high",IF(J1474&lt;N1473-1,"low","middle"))</f>
        <v>low</v>
      </c>
      <c r="P1474" s="2">
        <f>IF(O1474="low",250,IF(O1474="high",300,275))</f>
        <v>250</v>
      </c>
      <c r="Q1474" s="2">
        <f>IF(P1474=P1473,Q1473+1,1)</f>
        <v>87</v>
      </c>
      <c r="R1474" s="2">
        <f>IF(P1474=P1473,R1473+J1474,J1474)</f>
        <v>24458.373163555651</v>
      </c>
      <c r="S1474" s="2" t="str">
        <f>IF(P1475=P1474,"NA",R1474/Q1474)</f>
        <v>NA</v>
      </c>
      <c r="T1474" s="2">
        <f>IF(P1474=P1473,T1473+J1474^2,J1474^2)</f>
        <v>6877209.5741151543</v>
      </c>
      <c r="U1474" s="2" t="str">
        <f>IF(NOT($P1475=$P1474),SQRT(((T1474)/($Q1474))-S1474^2),"NA")</f>
        <v>NA</v>
      </c>
    </row>
    <row r="1475" spans="1:21" x14ac:dyDescent="0.2">
      <c r="A1475" s="2">
        <f>D1475-$D$2</f>
        <v>32.160000085830688</v>
      </c>
      <c r="B1475" s="2">
        <v>2.5600850582099999</v>
      </c>
      <c r="C1475" s="2">
        <f>IF(B1475&gt;B1474,B1475+(C1474-B1474),B1475+(C1474-B1474)+5+A1475-A1474)</f>
        <v>32.100085020063048</v>
      </c>
      <c r="D1475" s="2">
        <v>1577147224.28</v>
      </c>
      <c r="E1475" s="2">
        <v>433</v>
      </c>
      <c r="F1475" s="2">
        <v>898</v>
      </c>
      <c r="G1475" s="2">
        <v>629</v>
      </c>
      <c r="H1475" s="2">
        <v>697</v>
      </c>
      <c r="I1475" s="2">
        <v>271</v>
      </c>
      <c r="J1475" s="2">
        <f>$K$2*I1475+(1-$K$2)*J1474</f>
        <v>272.61641298357887</v>
      </c>
      <c r="K1475" s="2"/>
      <c r="L1475" s="2">
        <f>IF(O1475="low", $K$4*J1475+(1-$K$4)*L1474,L1474)</f>
        <v>273.55383559339549</v>
      </c>
      <c r="M1475" s="2">
        <f>IF(O1475="high", $K$4*J1475+(1-$K$4)*M1474,M1474)</f>
        <v>288.88059723860891</v>
      </c>
      <c r="N1475" s="2">
        <f>IF(O1475="high",(1-$K$8)*N1474+$K$8*(M1474-2),IF(O1475="low",(1-$K$8)*N1474+$K$8*(L1474+2),N1474))</f>
        <v>280.06285527194314</v>
      </c>
      <c r="O1475" s="2" t="str">
        <f>IF(J1475&gt;N1474+1,"high",IF(J1475&lt;N1474-1,"low","middle"))</f>
        <v>low</v>
      </c>
      <c r="P1475" s="2">
        <f>IF(O1475="low",250,IF(O1475="high",300,275))</f>
        <v>250</v>
      </c>
      <c r="Q1475" s="2">
        <f>IF(P1475=P1474,Q1474+1,1)</f>
        <v>88</v>
      </c>
      <c r="R1475" s="2">
        <f>IF(P1475=P1474,R1474+J1475,J1475)</f>
        <v>24730.989576539228</v>
      </c>
      <c r="S1475" s="2" t="str">
        <f>IF(P1476=P1475,"NA",R1475/Q1475)</f>
        <v>NA</v>
      </c>
      <c r="T1475" s="2">
        <f>IF(P1475=P1474,T1474+J1475^2,J1475^2)</f>
        <v>6951529.2827431876</v>
      </c>
      <c r="U1475" s="2" t="str">
        <f>IF(NOT($P1476=$P1475),SQRT(((T1475)/($Q1475))-S1475^2),"NA")</f>
        <v>NA</v>
      </c>
    </row>
    <row r="1476" spans="1:21" x14ac:dyDescent="0.2">
      <c r="A1476" s="2">
        <f>D1476-$D$2</f>
        <v>32.180000066757202</v>
      </c>
      <c r="B1476" s="2">
        <v>2.5846688747400002</v>
      </c>
      <c r="C1476" s="2">
        <f>IF(B1476&gt;B1475,B1476+(C1475-B1475),B1476+(C1475-B1475)+5+A1476-A1475)</f>
        <v>32.124668836593045</v>
      </c>
      <c r="D1476" s="2">
        <v>1577147224.3</v>
      </c>
      <c r="E1476" s="2">
        <v>434</v>
      </c>
      <c r="F1476" s="2">
        <v>898</v>
      </c>
      <c r="G1476" s="2">
        <v>629</v>
      </c>
      <c r="H1476" s="2">
        <v>696</v>
      </c>
      <c r="I1476" s="2">
        <v>272</v>
      </c>
      <c r="J1476" s="2">
        <f>$K$2*I1476+(1-$K$2)*J1475</f>
        <v>272.49313038686307</v>
      </c>
      <c r="K1476" s="2"/>
      <c r="L1476" s="2">
        <f>IF(O1476="low", $K$4*J1476+(1-$K$4)*L1475,L1475)</f>
        <v>273.34169455208905</v>
      </c>
      <c r="M1476" s="2">
        <f>IF(O1476="high", $K$4*J1476+(1-$K$4)*M1475,M1475)</f>
        <v>288.88059723860891</v>
      </c>
      <c r="N1476" s="2">
        <f>IF(O1476="high",(1-$K$8)*N1475+$K$8*(M1475-2),IF(O1476="low",(1-$K$8)*N1475+$K$8*(L1475+2),N1475))</f>
        <v>279.83740428801576</v>
      </c>
      <c r="O1476" s="2" t="str">
        <f>IF(J1476&gt;N1475+1,"high",IF(J1476&lt;N1475-1,"low","middle"))</f>
        <v>low</v>
      </c>
      <c r="P1476" s="2">
        <f>IF(O1476="low",250,IF(O1476="high",300,275))</f>
        <v>250</v>
      </c>
      <c r="Q1476" s="2">
        <f>IF(P1476=P1475,Q1475+1,1)</f>
        <v>89</v>
      </c>
      <c r="R1476" s="2">
        <f>IF(P1476=P1475,R1475+J1476,J1476)</f>
        <v>25003.48270692609</v>
      </c>
      <c r="S1476" s="2" t="str">
        <f>IF(P1477=P1476,"NA",R1476/Q1476)</f>
        <v>NA</v>
      </c>
      <c r="T1476" s="2">
        <f>IF(P1476=P1475,T1475+J1476^2,J1476^2)</f>
        <v>7025781.7888512192</v>
      </c>
      <c r="U1476" s="2" t="str">
        <f>IF(NOT($P1477=$P1476),SQRT(((T1476)/($Q1476))-S1476^2),"NA")</f>
        <v>NA</v>
      </c>
    </row>
    <row r="1477" spans="1:21" x14ac:dyDescent="0.2">
      <c r="A1477" s="2">
        <f>D1477-$D$2</f>
        <v>32.210000038146973</v>
      </c>
      <c r="B1477" s="2">
        <v>2.6091239452399999</v>
      </c>
      <c r="C1477" s="2">
        <f>IF(B1477&gt;B1476,B1477+(C1476-B1476),B1477+(C1476-B1476)+5+A1477-A1476)</f>
        <v>32.149123907093042</v>
      </c>
      <c r="D1477" s="2">
        <v>1577147224.3299999</v>
      </c>
      <c r="E1477" s="2">
        <v>433</v>
      </c>
      <c r="F1477" s="2">
        <v>898</v>
      </c>
      <c r="G1477" s="2">
        <v>628</v>
      </c>
      <c r="H1477" s="2">
        <v>694</v>
      </c>
      <c r="I1477" s="2">
        <v>271</v>
      </c>
      <c r="J1477" s="2">
        <f>$K$2*I1477+(1-$K$2)*J1476</f>
        <v>272.19450430949047</v>
      </c>
      <c r="K1477" s="2"/>
      <c r="L1477" s="2">
        <f>IF(O1477="low", $K$4*J1477+(1-$K$4)*L1476,L1476)</f>
        <v>273.11225650356937</v>
      </c>
      <c r="M1477" s="2">
        <f>IF(O1477="high", $K$4*J1477+(1-$K$4)*M1476,M1476)</f>
        <v>288.88059723860891</v>
      </c>
      <c r="N1477" s="2">
        <f>IF(O1477="high",(1-$K$8)*N1476+$K$8*(M1476-2),IF(O1477="low",(1-$K$8)*N1476+$K$8*(L1476+2),N1476))</f>
        <v>279.61261880121941</v>
      </c>
      <c r="O1477" s="2" t="str">
        <f>IF(J1477&gt;N1476+1,"high",IF(J1477&lt;N1476-1,"low","middle"))</f>
        <v>low</v>
      </c>
      <c r="P1477" s="2">
        <f>IF(O1477="low",250,IF(O1477="high",300,275))</f>
        <v>250</v>
      </c>
      <c r="Q1477" s="2">
        <f>IF(P1477=P1476,Q1476+1,1)</f>
        <v>90</v>
      </c>
      <c r="R1477" s="2">
        <f>IF(P1477=P1476,R1476+J1477,J1477)</f>
        <v>25275.677211235579</v>
      </c>
      <c r="S1477" s="2" t="str">
        <f>IF(P1478=P1477,"NA",R1477/Q1477)</f>
        <v>NA</v>
      </c>
      <c r="T1477" s="2">
        <f>IF(P1477=P1476,T1476+J1477^2,J1477^2)</f>
        <v>7099871.6370275086</v>
      </c>
      <c r="U1477" s="2" t="str">
        <f>IF(NOT($P1478=$P1477),SQRT(((T1477)/($Q1477))-S1477^2),"NA")</f>
        <v>NA</v>
      </c>
    </row>
    <row r="1478" spans="1:21" x14ac:dyDescent="0.2">
      <c r="A1478" s="2">
        <f>D1478-$D$2</f>
        <v>32.230000019073486</v>
      </c>
      <c r="B1478" s="2">
        <v>2.62977004051</v>
      </c>
      <c r="C1478" s="2">
        <f>IF(B1478&gt;B1477,B1478+(C1477-B1477),B1478+(C1477-B1477)+5+A1478-A1477)</f>
        <v>32.169770002363045</v>
      </c>
      <c r="D1478" s="2">
        <v>1577147224.3499999</v>
      </c>
      <c r="E1478" s="2">
        <v>434</v>
      </c>
      <c r="F1478" s="2">
        <v>897</v>
      </c>
      <c r="G1478" s="2">
        <v>629</v>
      </c>
      <c r="H1478" s="2">
        <v>697</v>
      </c>
      <c r="I1478" s="2">
        <v>273</v>
      </c>
      <c r="J1478" s="2">
        <f>$K$2*I1478+(1-$K$2)*J1477</f>
        <v>272.35560344759239</v>
      </c>
      <c r="K1478" s="2"/>
      <c r="L1478" s="2">
        <f>IF(O1478="low", $K$4*J1478+(1-$K$4)*L1477,L1477)</f>
        <v>272.96092589237401</v>
      </c>
      <c r="M1478" s="2">
        <f>IF(O1478="high", $K$4*J1478+(1-$K$4)*M1477,M1477)</f>
        <v>288.88059723860891</v>
      </c>
      <c r="N1478" s="2">
        <f>IF(O1478="high",(1-$K$8)*N1477+$K$8*(M1477-2),IF(O1478="low",(1-$K$8)*N1477+$K$8*(L1477+2),N1477))</f>
        <v>279.3876006863369</v>
      </c>
      <c r="O1478" s="2" t="str">
        <f>IF(J1478&gt;N1477+1,"high",IF(J1478&lt;N1477-1,"low","middle"))</f>
        <v>low</v>
      </c>
      <c r="P1478" s="2">
        <f>IF(O1478="low",250,IF(O1478="high",300,275))</f>
        <v>250</v>
      </c>
      <c r="Q1478" s="2">
        <f>IF(P1478=P1477,Q1477+1,1)</f>
        <v>91</v>
      </c>
      <c r="R1478" s="2">
        <f>IF(P1478=P1477,R1477+J1478,J1478)</f>
        <v>25548.032814683171</v>
      </c>
      <c r="S1478" s="2" t="str">
        <f>IF(P1479=P1478,"NA",R1478/Q1478)</f>
        <v>NA</v>
      </c>
      <c r="T1478" s="2">
        <f>IF(P1478=P1477,T1477+J1478^2,J1478^2)</f>
        <v>7174049.2117568105</v>
      </c>
      <c r="U1478" s="2" t="str">
        <f>IF(NOT($P1479=$P1478),SQRT(((T1478)/($Q1478))-S1478^2),"NA")</f>
        <v>NA</v>
      </c>
    </row>
    <row r="1479" spans="1:21" x14ac:dyDescent="0.2">
      <c r="A1479" s="2">
        <f>D1479-$D$2</f>
        <v>32.25</v>
      </c>
      <c r="B1479" s="2">
        <v>2.6541919708299999</v>
      </c>
      <c r="C1479" s="2">
        <f>IF(B1479&gt;B1478,B1479+(C1478-B1478),B1479+(C1478-B1478)+5+A1479-A1478)</f>
        <v>32.194191932683047</v>
      </c>
      <c r="D1479" s="2">
        <v>1577147224.3699999</v>
      </c>
      <c r="E1479" s="2">
        <v>433</v>
      </c>
      <c r="F1479" s="2">
        <v>898</v>
      </c>
      <c r="G1479" s="2">
        <v>628</v>
      </c>
      <c r="H1479" s="2">
        <v>697</v>
      </c>
      <c r="I1479" s="2">
        <v>272</v>
      </c>
      <c r="J1479" s="2">
        <f>$K$2*I1479+(1-$K$2)*J1478</f>
        <v>272.28448275807392</v>
      </c>
      <c r="K1479" s="2"/>
      <c r="L1479" s="2">
        <f>IF(O1479="low", $K$4*J1479+(1-$K$4)*L1478,L1478)</f>
        <v>272.82563726551405</v>
      </c>
      <c r="M1479" s="2">
        <f>IF(O1479="high", $K$4*J1479+(1-$K$4)*M1478,M1478)</f>
        <v>288.88059723860891</v>
      </c>
      <c r="N1479" s="2">
        <f>IF(O1479="high",(1-$K$8)*N1478+$K$8*(M1478-2),IF(O1479="low",(1-$K$8)*N1478+$K$8*(L1478+2),N1478))</f>
        <v>279.1662669466387</v>
      </c>
      <c r="O1479" s="2" t="str">
        <f>IF(J1479&gt;N1478+1,"high",IF(J1479&lt;N1478-1,"low","middle"))</f>
        <v>low</v>
      </c>
      <c r="P1479" s="2">
        <f>IF(O1479="low",250,IF(O1479="high",300,275))</f>
        <v>250</v>
      </c>
      <c r="Q1479" s="2">
        <f>IF(P1479=P1478,Q1478+1,1)</f>
        <v>92</v>
      </c>
      <c r="R1479" s="2">
        <f>IF(P1479=P1478,R1478+J1479,J1479)</f>
        <v>25820.317297441245</v>
      </c>
      <c r="S1479" s="2" t="str">
        <f>IF(P1480=P1479,"NA",R1479/Q1479)</f>
        <v>NA</v>
      </c>
      <c r="T1479" s="2">
        <f>IF(P1479=P1478,T1478+J1479^2,J1479^2)</f>
        <v>7248188.0513076428</v>
      </c>
      <c r="U1479" s="2" t="str">
        <f>IF(NOT($P1480=$P1479),SQRT(((T1479)/($Q1479))-S1479^2),"NA")</f>
        <v>NA</v>
      </c>
    </row>
    <row r="1480" spans="1:21" x14ac:dyDescent="0.2">
      <c r="A1480" s="2">
        <f>D1480-$D$2</f>
        <v>32.270000219345093</v>
      </c>
      <c r="B1480" s="2">
        <v>2.67481088638</v>
      </c>
      <c r="C1480" s="2">
        <f>IF(B1480&gt;B1479,B1480+(C1479-B1479),B1480+(C1479-B1479)+5+A1480-A1479)</f>
        <v>32.21481084823305</v>
      </c>
      <c r="D1480" s="2">
        <v>1577147224.3900001</v>
      </c>
      <c r="E1480" s="2">
        <v>433</v>
      </c>
      <c r="F1480" s="2">
        <v>899</v>
      </c>
      <c r="G1480" s="2">
        <v>628</v>
      </c>
      <c r="H1480" s="2">
        <v>695</v>
      </c>
      <c r="I1480" s="2">
        <v>270</v>
      </c>
      <c r="J1480" s="2">
        <f>$K$2*I1480+(1-$K$2)*J1479</f>
        <v>271.82758620645916</v>
      </c>
      <c r="K1480" s="2"/>
      <c r="L1480" s="2">
        <f>IF(O1480="low", $K$4*J1480+(1-$K$4)*L1479,L1479)</f>
        <v>272.62602705370307</v>
      </c>
      <c r="M1480" s="2">
        <f>IF(O1480="high", $K$4*J1480+(1-$K$4)*M1479,M1479)</f>
        <v>288.88059723860891</v>
      </c>
      <c r="N1480" s="2">
        <f>IF(O1480="high",(1-$K$8)*N1479+$K$8*(M1479-2),IF(O1480="low",(1-$K$8)*N1479+$K$8*(L1479+2),N1479))</f>
        <v>278.94923546258246</v>
      </c>
      <c r="O1480" s="2" t="str">
        <f>IF(J1480&gt;N1479+1,"high",IF(J1480&lt;N1479-1,"low","middle"))</f>
        <v>low</v>
      </c>
      <c r="P1480" s="2">
        <f>IF(O1480="low",250,IF(O1480="high",300,275))</f>
        <v>250</v>
      </c>
      <c r="Q1480" s="2">
        <f>IF(P1480=P1479,Q1479+1,1)</f>
        <v>93</v>
      </c>
      <c r="R1480" s="2">
        <f>IF(P1480=P1479,R1479+J1480,J1480)</f>
        <v>26092.144883647703</v>
      </c>
      <c r="S1480" s="2" t="str">
        <f>IF(P1481=P1480,"NA",R1480/Q1480)</f>
        <v>NA</v>
      </c>
      <c r="T1480" s="2">
        <f>IF(P1480=P1479,T1479+J1480^2,J1480^2)</f>
        <v>7322078.2879304728</v>
      </c>
      <c r="U1480" s="2" t="str">
        <f>IF(NOT($P1481=$P1480),SQRT(((T1480)/($Q1480))-S1480^2),"NA")</f>
        <v>NA</v>
      </c>
    </row>
    <row r="1481" spans="1:21" x14ac:dyDescent="0.2">
      <c r="A1481" s="2">
        <f>D1481-$D$2</f>
        <v>32.300000190734863</v>
      </c>
      <c r="B1481" s="2">
        <v>2.69919490814</v>
      </c>
      <c r="C1481" s="2">
        <f>IF(B1481&gt;B1480,B1481+(C1480-B1480),B1481+(C1480-B1480)+5+A1481-A1480)</f>
        <v>32.23919486999305</v>
      </c>
      <c r="D1481" s="2">
        <v>1577147224.4200001</v>
      </c>
      <c r="E1481" s="2">
        <v>433</v>
      </c>
      <c r="F1481" s="2">
        <v>897</v>
      </c>
      <c r="G1481" s="2">
        <v>629</v>
      </c>
      <c r="H1481" s="2">
        <v>696</v>
      </c>
      <c r="I1481" s="2">
        <v>272</v>
      </c>
      <c r="J1481" s="2">
        <f>$K$2*I1481+(1-$K$2)*J1480</f>
        <v>271.86206896516734</v>
      </c>
      <c r="K1481" s="2"/>
      <c r="L1481" s="2">
        <f>IF(O1481="low", $K$4*J1481+(1-$K$4)*L1480,L1480)</f>
        <v>272.47323543599595</v>
      </c>
      <c r="M1481" s="2">
        <f>IF(O1481="high", $K$4*J1481+(1-$K$4)*M1480,M1480)</f>
        <v>288.88059723860891</v>
      </c>
      <c r="N1481" s="2">
        <f>IF(O1481="high",(1-$K$8)*N1480+$K$8*(M1480-2),IF(O1481="low",(1-$K$8)*N1480+$K$8*(L1480+2),N1480))</f>
        <v>278.73307504213847</v>
      </c>
      <c r="O1481" s="2" t="str">
        <f>IF(J1481&gt;N1480+1,"high",IF(J1481&lt;N1480-1,"low","middle"))</f>
        <v>low</v>
      </c>
      <c r="P1481" s="2">
        <f>IF(O1481="low",250,IF(O1481="high",300,275))</f>
        <v>250</v>
      </c>
      <c r="Q1481" s="2">
        <f>IF(P1481=P1480,Q1480+1,1)</f>
        <v>94</v>
      </c>
      <c r="R1481" s="2">
        <f>IF(P1481=P1480,R1480+J1481,J1481)</f>
        <v>26364.006952612872</v>
      </c>
      <c r="S1481" s="2" t="str">
        <f>IF(P1482=P1481,"NA",R1481/Q1481)</f>
        <v>NA</v>
      </c>
      <c r="T1481" s="2">
        <f>IF(P1481=P1480,T1480+J1481^2,J1481^2)</f>
        <v>7395987.2724724943</v>
      </c>
      <c r="U1481" s="2" t="str">
        <f>IF(NOT($P1482=$P1481),SQRT(((T1481)/($Q1481))-S1481^2),"NA")</f>
        <v>NA</v>
      </c>
    </row>
    <row r="1482" spans="1:21" x14ac:dyDescent="0.2">
      <c r="A1482" s="2">
        <f>D1482-$D$2</f>
        <v>32.320000171661377</v>
      </c>
      <c r="B1482" s="2">
        <v>2.7239520549799998</v>
      </c>
      <c r="C1482" s="2">
        <f>IF(B1482&gt;B1481,B1482+(C1481-B1481),B1482+(C1481-B1481)+5+A1482-A1481)</f>
        <v>32.263952016833045</v>
      </c>
      <c r="D1482" s="2">
        <v>1577147224.4400001</v>
      </c>
      <c r="E1482" s="2">
        <v>435</v>
      </c>
      <c r="F1482" s="2">
        <v>896</v>
      </c>
      <c r="G1482" s="2">
        <v>628</v>
      </c>
      <c r="H1482" s="2">
        <v>697</v>
      </c>
      <c r="I1482" s="2">
        <v>273</v>
      </c>
      <c r="J1482" s="2">
        <f>$K$2*I1482+(1-$K$2)*J1481</f>
        <v>272.08965517213392</v>
      </c>
      <c r="K1482" s="2"/>
      <c r="L1482" s="2">
        <f>IF(O1482="low", $K$4*J1482+(1-$K$4)*L1481,L1481)</f>
        <v>272.39651938322356</v>
      </c>
      <c r="M1482" s="2">
        <f>IF(O1482="high", $K$4*J1482+(1-$K$4)*M1481,M1481)</f>
        <v>288.88059723860891</v>
      </c>
      <c r="N1482" s="2">
        <f>IF(O1482="high",(1-$K$8)*N1481+$K$8*(M1481-2),IF(O1482="low",(1-$K$8)*N1481+$K$8*(L1481+2),N1481))</f>
        <v>278.52008306183131</v>
      </c>
      <c r="O1482" s="2" t="str">
        <f>IF(J1482&gt;N1481+1,"high",IF(J1482&lt;N1481-1,"low","middle"))</f>
        <v>low</v>
      </c>
      <c r="P1482" s="2">
        <f>IF(O1482="low",250,IF(O1482="high",300,275))</f>
        <v>250</v>
      </c>
      <c r="Q1482" s="2">
        <f>IF(P1482=P1481,Q1481+1,1)</f>
        <v>95</v>
      </c>
      <c r="R1482" s="2">
        <f>IF(P1482=P1481,R1481+J1482,J1482)</f>
        <v>26636.096607785006</v>
      </c>
      <c r="S1482" s="2" t="str">
        <f>IF(P1483=P1482,"NA",R1482/Q1482)</f>
        <v>NA</v>
      </c>
      <c r="T1482" s="2">
        <f>IF(P1482=P1481,T1481+J1482^2,J1482^2)</f>
        <v>7470020.0529241851</v>
      </c>
      <c r="U1482" s="2" t="str">
        <f>IF(NOT($P1483=$P1482),SQRT(((T1482)/($Q1482))-S1482^2),"NA")</f>
        <v>NA</v>
      </c>
    </row>
    <row r="1483" spans="1:21" x14ac:dyDescent="0.2">
      <c r="A1483" s="2">
        <f>D1483-$D$2</f>
        <v>32.340000152587891</v>
      </c>
      <c r="B1483" s="2">
        <v>2.74440288544</v>
      </c>
      <c r="C1483" s="2">
        <f>IF(B1483&gt;B1482,B1483+(C1482-B1482),B1483+(C1482-B1482)+5+A1483-A1482)</f>
        <v>32.284402847293045</v>
      </c>
      <c r="D1483" s="2">
        <v>1577147224.46</v>
      </c>
      <c r="E1483" s="2">
        <v>434</v>
      </c>
      <c r="F1483" s="2">
        <v>898</v>
      </c>
      <c r="G1483" s="2">
        <v>627</v>
      </c>
      <c r="H1483" s="2">
        <v>696</v>
      </c>
      <c r="I1483" s="2">
        <v>271</v>
      </c>
      <c r="J1483" s="2">
        <f>$K$2*I1483+(1-$K$2)*J1482</f>
        <v>271.87172413770713</v>
      </c>
      <c r="K1483" s="2"/>
      <c r="L1483" s="2">
        <f>IF(O1483="low", $K$4*J1483+(1-$K$4)*L1482,L1482)</f>
        <v>272.29156033412028</v>
      </c>
      <c r="M1483" s="2">
        <f>IF(O1483="high", $K$4*J1483+(1-$K$4)*M1482,M1482)</f>
        <v>288.88059723860891</v>
      </c>
      <c r="N1483" s="2">
        <f>IF(O1483="high",(1-$K$8)*N1482+$K$8*(M1482-2),IF(O1483="low",(1-$K$8)*N1482+$K$8*(L1482+2),N1482))</f>
        <v>278.31390487790088</v>
      </c>
      <c r="O1483" s="2" t="str">
        <f>IF(J1483&gt;N1482+1,"high",IF(J1483&lt;N1482-1,"low","middle"))</f>
        <v>low</v>
      </c>
      <c r="P1483" s="2">
        <f>IF(O1483="low",250,IF(O1483="high",300,275))</f>
        <v>250</v>
      </c>
      <c r="Q1483" s="2">
        <f>IF(P1483=P1482,Q1482+1,1)</f>
        <v>96</v>
      </c>
      <c r="R1483" s="2">
        <f>IF(P1483=P1482,R1482+J1483,J1483)</f>
        <v>26907.968331922712</v>
      </c>
      <c r="S1483" s="2" t="str">
        <f>IF(P1484=P1483,"NA",R1483/Q1483)</f>
        <v>NA</v>
      </c>
      <c r="T1483" s="2">
        <f>IF(P1483=P1482,T1482+J1483^2,J1483^2)</f>
        <v>7543934.2873097947</v>
      </c>
      <c r="U1483" s="2" t="str">
        <f>IF(NOT($P1484=$P1483),SQRT(((T1483)/($Q1483))-S1483^2),"NA")</f>
        <v>NA</v>
      </c>
    </row>
    <row r="1484" spans="1:21" x14ac:dyDescent="0.2">
      <c r="A1484" s="2">
        <f>D1484-$D$2</f>
        <v>32.370000123977661</v>
      </c>
      <c r="B1484" s="2">
        <v>2.76867985725</v>
      </c>
      <c r="C1484" s="2">
        <f>IF(B1484&gt;B1483,B1484+(C1483-B1483),B1484+(C1483-B1483)+5+A1484-A1483)</f>
        <v>32.308679819103048</v>
      </c>
      <c r="D1484" s="2">
        <v>1577147224.49</v>
      </c>
      <c r="E1484" s="2">
        <v>434</v>
      </c>
      <c r="F1484" s="2">
        <v>898</v>
      </c>
      <c r="G1484" s="2">
        <v>629</v>
      </c>
      <c r="H1484" s="2">
        <v>695</v>
      </c>
      <c r="I1484" s="2">
        <v>271</v>
      </c>
      <c r="J1484" s="2">
        <f>$K$2*I1484+(1-$K$2)*J1483</f>
        <v>271.69737931016573</v>
      </c>
      <c r="K1484" s="2"/>
      <c r="L1484" s="2">
        <f>IF(O1484="low", $K$4*J1484+(1-$K$4)*L1483,L1483)</f>
        <v>272.17272412932937</v>
      </c>
      <c r="M1484" s="2">
        <f>IF(O1484="high", $K$4*J1484+(1-$K$4)*M1483,M1483)</f>
        <v>288.88059723860891</v>
      </c>
      <c r="N1484" s="2">
        <f>IF(O1484="high",(1-$K$8)*N1483+$K$8*(M1483-2),IF(O1484="low",(1-$K$8)*N1483+$K$8*(L1483+2),N1483))</f>
        <v>278.11278765071182</v>
      </c>
      <c r="O1484" s="2" t="str">
        <f>IF(J1484&gt;N1483+1,"high",IF(J1484&lt;N1483-1,"low","middle"))</f>
        <v>low</v>
      </c>
      <c r="P1484" s="2">
        <f>IF(O1484="low",250,IF(O1484="high",300,275))</f>
        <v>250</v>
      </c>
      <c r="Q1484" s="2">
        <f>IF(P1484=P1483,Q1483+1,1)</f>
        <v>97</v>
      </c>
      <c r="R1484" s="2">
        <f>IF(P1484=P1483,R1483+J1484,J1484)</f>
        <v>27179.665711232876</v>
      </c>
      <c r="S1484" s="2" t="str">
        <f>IF(P1485=P1484,"NA",R1484/Q1484)</f>
        <v>NA</v>
      </c>
      <c r="T1484" s="2">
        <f>IF(P1484=P1483,T1483+J1484^2,J1484^2)</f>
        <v>7617753.7532338072</v>
      </c>
      <c r="U1484" s="2" t="str">
        <f>IF(NOT($P1485=$P1484),SQRT(((T1484)/($Q1484))-S1484^2),"NA")</f>
        <v>NA</v>
      </c>
    </row>
    <row r="1485" spans="1:21" x14ac:dyDescent="0.2">
      <c r="A1485" s="2">
        <f>D1485-$D$2</f>
        <v>32.390000104904175</v>
      </c>
      <c r="B1485" s="2">
        <v>2.7896490097000002</v>
      </c>
      <c r="C1485" s="2">
        <f>IF(B1485&gt;B1484,B1485+(C1484-B1484),B1485+(C1484-B1484)+5+A1485-A1484)</f>
        <v>32.329648971553048</v>
      </c>
      <c r="D1485" s="2">
        <v>1577147224.51</v>
      </c>
      <c r="E1485" s="2">
        <v>435</v>
      </c>
      <c r="F1485" s="2">
        <v>897</v>
      </c>
      <c r="G1485" s="2">
        <v>629</v>
      </c>
      <c r="H1485" s="2">
        <v>697</v>
      </c>
      <c r="I1485" s="2">
        <v>272</v>
      </c>
      <c r="J1485" s="2">
        <f>$K$2*I1485+(1-$K$2)*J1484</f>
        <v>271.75790344813259</v>
      </c>
      <c r="K1485" s="2"/>
      <c r="L1485" s="2">
        <f>IF(O1485="low", $K$4*J1485+(1-$K$4)*L1484,L1484)</f>
        <v>272.08975999309001</v>
      </c>
      <c r="M1485" s="2">
        <f>IF(O1485="high", $K$4*J1485+(1-$K$4)*M1484,M1484)</f>
        <v>288.88059723860891</v>
      </c>
      <c r="N1485" s="2">
        <f>IF(O1485="high",(1-$K$8)*N1484+$K$8*(M1484-2),IF(O1485="low",(1-$K$8)*N1484+$K$8*(L1484+2),N1484))</f>
        <v>277.91578447464269</v>
      </c>
      <c r="O1485" s="2" t="str">
        <f>IF(J1485&gt;N1484+1,"high",IF(J1485&lt;N1484-1,"low","middle"))</f>
        <v>low</v>
      </c>
      <c r="P1485" s="2">
        <f>IF(O1485="low",250,IF(O1485="high",300,275))</f>
        <v>250</v>
      </c>
      <c r="Q1485" s="2">
        <f>IF(P1485=P1484,Q1484+1,1)</f>
        <v>98</v>
      </c>
      <c r="R1485" s="2">
        <f>IF(P1485=P1484,R1484+J1485,J1485)</f>
        <v>27451.423614681007</v>
      </c>
      <c r="S1485" s="2" t="str">
        <f>IF(P1486=P1485,"NA",R1485/Q1485)</f>
        <v>NA</v>
      </c>
      <c r="T1485" s="2">
        <f>IF(P1485=P1484,T1484+J1485^2,J1485^2)</f>
        <v>7691606.1113203317</v>
      </c>
      <c r="U1485" s="2" t="str">
        <f>IF(NOT($P1486=$P1485),SQRT(((T1485)/($Q1485))-S1485^2),"NA")</f>
        <v>NA</v>
      </c>
    </row>
    <row r="1486" spans="1:21" x14ac:dyDescent="0.2">
      <c r="A1486" s="2">
        <f>D1486-$D$2</f>
        <v>32.410000085830688</v>
      </c>
      <c r="B1486" s="2">
        <v>2.8139140605900002</v>
      </c>
      <c r="C1486" s="2">
        <f>IF(B1486&gt;B1485,B1486+(C1485-B1485),B1486+(C1485-B1485)+5+A1486-A1485)</f>
        <v>32.35391402244305</v>
      </c>
      <c r="D1486" s="2">
        <v>1577147224.53</v>
      </c>
      <c r="E1486" s="2">
        <v>435</v>
      </c>
      <c r="F1486" s="2">
        <v>898</v>
      </c>
      <c r="G1486" s="2">
        <v>628</v>
      </c>
      <c r="H1486" s="2">
        <v>698</v>
      </c>
      <c r="I1486" s="2">
        <v>274</v>
      </c>
      <c r="J1486" s="2">
        <f>$K$2*I1486+(1-$K$2)*J1485</f>
        <v>272.20632275850608</v>
      </c>
      <c r="K1486" s="2"/>
      <c r="L1486" s="2">
        <f>IF(O1486="low", $K$4*J1486+(1-$K$4)*L1485,L1485)</f>
        <v>272.11307254617327</v>
      </c>
      <c r="M1486" s="2">
        <f>IF(O1486="high", $K$4*J1486+(1-$K$4)*M1485,M1485)</f>
        <v>288.88059723860891</v>
      </c>
      <c r="N1486" s="2">
        <f>IF(O1486="high",(1-$K$8)*N1485+$K$8*(M1485-2),IF(O1486="low",(1-$K$8)*N1485+$K$8*(L1485+2),N1485))</f>
        <v>277.72448325056502</v>
      </c>
      <c r="O1486" s="2" t="str">
        <f>IF(J1486&gt;N1485+1,"high",IF(J1486&lt;N1485-1,"low","middle"))</f>
        <v>low</v>
      </c>
      <c r="P1486" s="2">
        <f>IF(O1486="low",250,IF(O1486="high",300,275))</f>
        <v>250</v>
      </c>
      <c r="Q1486" s="2">
        <f>IF(P1486=P1485,Q1485+1,1)</f>
        <v>99</v>
      </c>
      <c r="R1486" s="2">
        <f>IF(P1486=P1485,R1485+J1486,J1486)</f>
        <v>27723.629937439513</v>
      </c>
      <c r="S1486" s="2" t="str">
        <f>IF(P1487=P1486,"NA",R1486/Q1486)</f>
        <v>NA</v>
      </c>
      <c r="T1486" s="2">
        <f>IF(P1486=P1485,T1485+J1486^2,J1486^2)</f>
        <v>7765702.3934700396</v>
      </c>
      <c r="U1486" s="2" t="str">
        <f>IF(NOT($P1487=$P1486),SQRT(((T1486)/($Q1486))-S1486^2),"NA")</f>
        <v>NA</v>
      </c>
    </row>
    <row r="1487" spans="1:21" x14ac:dyDescent="0.2">
      <c r="A1487" s="2">
        <f>D1487-$D$2</f>
        <v>32.430000066757202</v>
      </c>
      <c r="B1487" s="2">
        <v>2.83448505402</v>
      </c>
      <c r="C1487" s="2">
        <f>IF(B1487&gt;B1486,B1487+(C1486-B1486),B1487+(C1486-B1486)+5+A1487-A1486)</f>
        <v>32.374485015873049</v>
      </c>
      <c r="D1487" s="2">
        <v>1577147224.55</v>
      </c>
      <c r="E1487" s="2">
        <v>435</v>
      </c>
      <c r="F1487" s="2">
        <v>898</v>
      </c>
      <c r="G1487" s="2">
        <v>629</v>
      </c>
      <c r="H1487" s="2">
        <v>696</v>
      </c>
      <c r="I1487" s="2">
        <v>273</v>
      </c>
      <c r="J1487" s="2">
        <f>$K$2*I1487+(1-$K$2)*J1486</f>
        <v>272.36505820680486</v>
      </c>
      <c r="K1487" s="2"/>
      <c r="L1487" s="2">
        <f>IF(O1487="low", $K$4*J1487+(1-$K$4)*L1486,L1486)</f>
        <v>272.16346967829958</v>
      </c>
      <c r="M1487" s="2">
        <f>IF(O1487="high", $K$4*J1487+(1-$K$4)*M1486,M1486)</f>
        <v>288.88059723860891</v>
      </c>
      <c r="N1487" s="2">
        <f>IF(O1487="high",(1-$K$8)*N1486+$K$8*(M1486-2),IF(O1487="low",(1-$K$8)*N1486+$K$8*(L1486+2),N1486))</f>
        <v>277.54391271534541</v>
      </c>
      <c r="O1487" s="2" t="str">
        <f>IF(J1487&gt;N1486+1,"high",IF(J1487&lt;N1486-1,"low","middle"))</f>
        <v>low</v>
      </c>
      <c r="P1487" s="2">
        <f>IF(O1487="low",250,IF(O1487="high",300,275))</f>
        <v>250</v>
      </c>
      <c r="Q1487" s="2">
        <f>IF(P1487=P1486,Q1486+1,1)</f>
        <v>100</v>
      </c>
      <c r="R1487" s="2">
        <f>IF(P1487=P1486,R1486+J1487,J1487)</f>
        <v>27995.994995646317</v>
      </c>
      <c r="S1487" s="2" t="str">
        <f>IF(P1488=P1487,"NA",R1487/Q1487)</f>
        <v>NA</v>
      </c>
      <c r="T1487" s="2">
        <f>IF(P1487=P1486,T1486+J1487^2,J1487^2)</f>
        <v>7839885.1184020359</v>
      </c>
      <c r="U1487" s="2" t="str">
        <f>IF(NOT($P1488=$P1487),SQRT(((T1487)/($Q1487))-S1487^2),"NA")</f>
        <v>NA</v>
      </c>
    </row>
    <row r="1488" spans="1:21" x14ac:dyDescent="0.2">
      <c r="A1488" s="2">
        <f>D1488-$D$2</f>
        <v>32.460000038146973</v>
      </c>
      <c r="B1488" s="2">
        <v>2.8589260578200002</v>
      </c>
      <c r="C1488" s="2">
        <f>IF(B1488&gt;B1487,B1488+(C1487-B1487),B1488+(C1487-B1487)+5+A1488-A1487)</f>
        <v>32.398926019673048</v>
      </c>
      <c r="D1488" s="2">
        <v>1577147224.5799999</v>
      </c>
      <c r="E1488" s="2">
        <v>434</v>
      </c>
      <c r="F1488" s="2">
        <v>896</v>
      </c>
      <c r="G1488" s="2">
        <v>628</v>
      </c>
      <c r="H1488" s="2">
        <v>696</v>
      </c>
      <c r="I1488" s="2">
        <v>271</v>
      </c>
      <c r="J1488" s="2">
        <f>$K$2*I1488+(1-$K$2)*J1487</f>
        <v>272.09204656544392</v>
      </c>
      <c r="K1488" s="2"/>
      <c r="L1488" s="2">
        <f>IF(O1488="low", $K$4*J1488+(1-$K$4)*L1487,L1487)</f>
        <v>272.14918505572848</v>
      </c>
      <c r="M1488" s="2">
        <f>IF(O1488="high", $K$4*J1488+(1-$K$4)*M1487,M1487)</f>
        <v>288.88059723860891</v>
      </c>
      <c r="N1488" s="2">
        <f>IF(O1488="high",(1-$K$8)*N1487+$K$8*(M1487-2),IF(O1488="low",(1-$K$8)*N1487+$K$8*(L1487+2),N1487))</f>
        <v>277.37489056349312</v>
      </c>
      <c r="O1488" s="2" t="str">
        <f>IF(J1488&gt;N1487+1,"high",IF(J1488&lt;N1487-1,"low","middle"))</f>
        <v>low</v>
      </c>
      <c r="P1488" s="2">
        <f>IF(O1488="low",250,IF(O1488="high",300,275))</f>
        <v>250</v>
      </c>
      <c r="Q1488" s="2">
        <f>IF(P1488=P1487,Q1487+1,1)</f>
        <v>101</v>
      </c>
      <c r="R1488" s="2">
        <f>IF(P1488=P1487,R1487+J1488,J1488)</f>
        <v>28268.087042211762</v>
      </c>
      <c r="S1488" s="2" t="str">
        <f>IF(P1489=P1488,"NA",R1488/Q1488)</f>
        <v>NA</v>
      </c>
      <c r="T1488" s="2">
        <f>IF(P1488=P1487,T1487+J1488^2,J1488^2)</f>
        <v>7913919.200206208</v>
      </c>
      <c r="U1488" s="2" t="str">
        <f>IF(NOT($P1489=$P1488),SQRT(((T1488)/($Q1488))-S1488^2),"NA")</f>
        <v>NA</v>
      </c>
    </row>
    <row r="1489" spans="1:21" x14ac:dyDescent="0.2">
      <c r="A1489" s="2">
        <f>D1489-$D$2</f>
        <v>32.480000019073486</v>
      </c>
      <c r="B1489" s="2">
        <v>2.8836629390700002</v>
      </c>
      <c r="C1489" s="2">
        <f>IF(B1489&gt;B1488,B1489+(C1488-B1488),B1489+(C1488-B1488)+5+A1489-A1488)</f>
        <v>32.423662900923048</v>
      </c>
      <c r="D1489" s="2">
        <v>1577147224.5999999</v>
      </c>
      <c r="E1489" s="2">
        <v>436</v>
      </c>
      <c r="F1489" s="2">
        <v>897</v>
      </c>
      <c r="G1489" s="2">
        <v>628</v>
      </c>
      <c r="H1489" s="2">
        <v>697</v>
      </c>
      <c r="I1489" s="2">
        <v>274</v>
      </c>
      <c r="J1489" s="2">
        <f>$K$2*I1489+(1-$K$2)*J1488</f>
        <v>272.47363725235516</v>
      </c>
      <c r="K1489" s="2"/>
      <c r="L1489" s="2">
        <f>IF(O1489="low", $K$4*J1489+(1-$K$4)*L1488,L1488)</f>
        <v>272.21407549505386</v>
      </c>
      <c r="M1489" s="2">
        <f>IF(O1489="high", $K$4*J1489+(1-$K$4)*M1488,M1488)</f>
        <v>288.88059723860891</v>
      </c>
      <c r="N1489" s="2">
        <f>IF(O1489="high",(1-$K$8)*N1488+$K$8*(M1488-2),IF(O1489="low",(1-$K$8)*N1488+$K$8*(L1488+2),N1488))</f>
        <v>277.21360528810487</v>
      </c>
      <c r="O1489" s="2" t="str">
        <f>IF(J1489&gt;N1488+1,"high",IF(J1489&lt;N1488-1,"low","middle"))</f>
        <v>low</v>
      </c>
      <c r="P1489" s="2">
        <f>IF(O1489="low",250,IF(O1489="high",300,275))</f>
        <v>250</v>
      </c>
      <c r="Q1489" s="2">
        <f>IF(P1489=P1488,Q1488+1,1)</f>
        <v>102</v>
      </c>
      <c r="R1489" s="2">
        <f>IF(P1489=P1488,R1488+J1489,J1489)</f>
        <v>28540.560679464117</v>
      </c>
      <c r="S1489" s="2" t="str">
        <f>IF(P1490=P1489,"NA",R1489/Q1489)</f>
        <v>NA</v>
      </c>
      <c r="T1489" s="2">
        <f>IF(P1489=P1488,T1488+J1489^2,J1489^2)</f>
        <v>7988161.0832037358</v>
      </c>
      <c r="U1489" s="2" t="str">
        <f>IF(NOT($P1490=$P1489),SQRT(((T1489)/($Q1489))-S1489^2),"NA")</f>
        <v>NA</v>
      </c>
    </row>
    <row r="1490" spans="1:21" x14ac:dyDescent="0.2">
      <c r="A1490" s="2">
        <f>D1490-$D$2</f>
        <v>32.5</v>
      </c>
      <c r="B1490" s="2">
        <v>2.9040620327000002</v>
      </c>
      <c r="C1490" s="2">
        <f>IF(B1490&gt;B1489,B1490+(C1489-B1489),B1490+(C1489-B1489)+5+A1490-A1489)</f>
        <v>32.444061994553046</v>
      </c>
      <c r="D1490" s="2">
        <v>1577147224.6199999</v>
      </c>
      <c r="E1490" s="2">
        <v>435</v>
      </c>
      <c r="F1490" s="2">
        <v>898</v>
      </c>
      <c r="G1490" s="2">
        <v>629</v>
      </c>
      <c r="H1490" s="2">
        <v>696</v>
      </c>
      <c r="I1490" s="2">
        <v>273</v>
      </c>
      <c r="J1490" s="2">
        <f>$K$2*I1490+(1-$K$2)*J1489</f>
        <v>272.57890980188415</v>
      </c>
      <c r="K1490" s="2"/>
      <c r="L1490" s="2">
        <f>IF(O1490="low", $K$4*J1490+(1-$K$4)*L1489,L1489)</f>
        <v>272.28704235641993</v>
      </c>
      <c r="M1490" s="2">
        <f>IF(O1490="high", $K$4*J1490+(1-$K$4)*M1489,M1489)</f>
        <v>288.88059723860891</v>
      </c>
      <c r="N1490" s="2">
        <f>IF(O1490="high",(1-$K$8)*N1489+$K$8*(M1489-2),IF(O1490="low",(1-$K$8)*N1489+$K$8*(L1489+2),N1489))</f>
        <v>277.06362879845233</v>
      </c>
      <c r="O1490" s="2" t="str">
        <f>IF(J1490&gt;N1489+1,"high",IF(J1490&lt;N1489-1,"low","middle"))</f>
        <v>low</v>
      </c>
      <c r="P1490" s="2">
        <f>IF(O1490="low",250,IF(O1490="high",300,275))</f>
        <v>250</v>
      </c>
      <c r="Q1490" s="2">
        <f>IF(P1490=P1489,Q1489+1,1)</f>
        <v>103</v>
      </c>
      <c r="R1490" s="2">
        <f>IF(P1490=P1489,R1489+J1490,J1490)</f>
        <v>28813.139589266</v>
      </c>
      <c r="S1490" s="2" t="str">
        <f>IF(P1491=P1490,"NA",R1490/Q1490)</f>
        <v>NA</v>
      </c>
      <c r="T1490" s="2">
        <f>IF(P1490=P1489,T1489+J1490^2,J1490^2)</f>
        <v>8062460.3452725196</v>
      </c>
      <c r="U1490" s="2" t="str">
        <f>IF(NOT($P1491=$P1490),SQRT(((T1490)/($Q1490))-S1490^2),"NA")</f>
        <v>NA</v>
      </c>
    </row>
    <row r="1491" spans="1:21" x14ac:dyDescent="0.2">
      <c r="A1491" s="2">
        <f>D1491-$D$2</f>
        <v>32.53000020980835</v>
      </c>
      <c r="B1491" s="2">
        <v>2.928565979</v>
      </c>
      <c r="C1491" s="2">
        <f>IF(B1491&gt;B1490,B1491+(C1490-B1490),B1491+(C1490-B1490)+5+A1491-A1490)</f>
        <v>32.468565940853047</v>
      </c>
      <c r="D1491" s="2">
        <v>1577147224.6500001</v>
      </c>
      <c r="E1491" s="2">
        <v>434</v>
      </c>
      <c r="F1491" s="2">
        <v>897</v>
      </c>
      <c r="G1491" s="2">
        <v>628</v>
      </c>
      <c r="H1491" s="2">
        <v>696</v>
      </c>
      <c r="I1491" s="2">
        <v>271</v>
      </c>
      <c r="J1491" s="2">
        <f>$K$2*I1491+(1-$K$2)*J1490</f>
        <v>272.26312784150736</v>
      </c>
      <c r="K1491" s="2"/>
      <c r="L1491" s="2">
        <f>IF(O1491="low", $K$4*J1491+(1-$K$4)*L1490,L1490)</f>
        <v>272.2822594534374</v>
      </c>
      <c r="M1491" s="2">
        <f>IF(O1491="high", $K$4*J1491+(1-$K$4)*M1490,M1490)</f>
        <v>288.88059723860891</v>
      </c>
      <c r="N1491" s="2">
        <f>IF(O1491="high",(1-$K$8)*N1490+$K$8*(M1490-2),IF(O1491="low",(1-$K$8)*N1490+$K$8*(L1490+2),N1490))</f>
        <v>276.9247994763507</v>
      </c>
      <c r="O1491" s="2" t="str">
        <f>IF(J1491&gt;N1490+1,"high",IF(J1491&lt;N1490-1,"low","middle"))</f>
        <v>low</v>
      </c>
      <c r="P1491" s="2">
        <f>IF(O1491="low",250,IF(O1491="high",300,275))</f>
        <v>250</v>
      </c>
      <c r="Q1491" s="2">
        <f>IF(P1491=P1490,Q1490+1,1)</f>
        <v>104</v>
      </c>
      <c r="R1491" s="2">
        <f>IF(P1491=P1490,R1490+J1491,J1491)</f>
        <v>29085.402717107507</v>
      </c>
      <c r="S1491" s="2" t="str">
        <f>IF(P1492=P1491,"NA",R1491/Q1491)</f>
        <v>NA</v>
      </c>
      <c r="T1491" s="2">
        <f>IF(P1491=P1490,T1490+J1491^2,J1491^2)</f>
        <v>8136587.5560545605</v>
      </c>
      <c r="U1491" s="2" t="str">
        <f>IF(NOT($P1492=$P1491),SQRT(((T1491)/($Q1491))-S1491^2),"NA")</f>
        <v>NA</v>
      </c>
    </row>
    <row r="1492" spans="1:21" x14ac:dyDescent="0.2">
      <c r="A1492" s="2">
        <f>D1492-$D$2</f>
        <v>32.550000190734863</v>
      </c>
      <c r="B1492" s="2">
        <v>2.9493060112</v>
      </c>
      <c r="C1492" s="2">
        <f>IF(B1492&gt;B1491,B1492+(C1491-B1491),B1492+(C1491-B1491)+5+A1492-A1491)</f>
        <v>32.48930597305305</v>
      </c>
      <c r="D1492" s="2">
        <v>1577147224.6700001</v>
      </c>
      <c r="E1492" s="2">
        <v>434</v>
      </c>
      <c r="F1492" s="2">
        <v>897</v>
      </c>
      <c r="G1492" s="2">
        <v>627</v>
      </c>
      <c r="H1492" s="2">
        <v>695</v>
      </c>
      <c r="I1492" s="2">
        <v>273</v>
      </c>
      <c r="J1492" s="2">
        <f>$K$2*I1492+(1-$K$2)*J1491</f>
        <v>272.41050227320591</v>
      </c>
      <c r="K1492" s="2"/>
      <c r="L1492" s="2">
        <f>IF(O1492="low", $K$4*J1492+(1-$K$4)*L1491,L1491)</f>
        <v>272.30790801739113</v>
      </c>
      <c r="M1492" s="2">
        <f>IF(O1492="high", $K$4*J1492+(1-$K$4)*M1491,M1491)</f>
        <v>288.88059723860891</v>
      </c>
      <c r="N1492" s="2">
        <f>IF(O1492="high",(1-$K$8)*N1491+$K$8*(M1491-2),IF(O1492="low",(1-$K$8)*N1491+$K$8*(L1491+2),N1491))</f>
        <v>276.79267247520499</v>
      </c>
      <c r="O1492" s="2" t="str">
        <f>IF(J1492&gt;N1491+1,"high",IF(J1492&lt;N1491-1,"low","middle"))</f>
        <v>low</v>
      </c>
      <c r="P1492" s="2">
        <f>IF(O1492="low",250,IF(O1492="high",300,275))</f>
        <v>250</v>
      </c>
      <c r="Q1492" s="2">
        <f>IF(P1492=P1491,Q1491+1,1)</f>
        <v>105</v>
      </c>
      <c r="R1492" s="2">
        <f>IF(P1492=P1491,R1491+J1492,J1492)</f>
        <v>29357.813219380714</v>
      </c>
      <c r="S1492" s="2" t="str">
        <f>IF(P1493=P1492,"NA",R1492/Q1492)</f>
        <v>NA</v>
      </c>
      <c r="T1492" s="2">
        <f>IF(P1492=P1491,T1491+J1492^2,J1492^2)</f>
        <v>8210795.0378033007</v>
      </c>
      <c r="U1492" s="2" t="str">
        <f>IF(NOT($P1493=$P1492),SQRT(((T1492)/($Q1492))-S1492^2),"NA")</f>
        <v>NA</v>
      </c>
    </row>
    <row r="1493" spans="1:21" x14ac:dyDescent="0.2">
      <c r="A1493" s="2">
        <f>D1493-$D$2</f>
        <v>32.570000171661377</v>
      </c>
      <c r="B1493" s="2">
        <v>2.9738538265200001</v>
      </c>
      <c r="C1493" s="2">
        <f>IF(B1493&gt;B1492,B1493+(C1492-B1492),B1493+(C1492-B1492)+5+A1493-A1492)</f>
        <v>32.513853788373048</v>
      </c>
      <c r="D1493" s="2">
        <v>1577147224.6900001</v>
      </c>
      <c r="E1493" s="2">
        <v>435</v>
      </c>
      <c r="F1493" s="2">
        <v>896</v>
      </c>
      <c r="G1493" s="2">
        <v>628</v>
      </c>
      <c r="H1493" s="2">
        <v>693</v>
      </c>
      <c r="I1493" s="2">
        <v>273</v>
      </c>
      <c r="J1493" s="2">
        <f>$K$2*I1493+(1-$K$2)*J1492</f>
        <v>272.52840181856476</v>
      </c>
      <c r="K1493" s="2"/>
      <c r="L1493" s="2">
        <f>IF(O1493="low", $K$4*J1493+(1-$K$4)*L1492,L1492)</f>
        <v>272.35200677762589</v>
      </c>
      <c r="M1493" s="2">
        <f>IF(O1493="high", $K$4*J1493+(1-$K$4)*M1492,M1492)</f>
        <v>288.88059723860891</v>
      </c>
      <c r="N1493" s="2">
        <f>IF(O1493="high",(1-$K$8)*N1492+$K$8*(M1492-2),IF(O1493="low",(1-$K$8)*N1492+$K$8*(L1492+2),N1492))</f>
        <v>276.66843425231428</v>
      </c>
      <c r="O1493" s="2" t="str">
        <f>IF(J1493&gt;N1492+1,"high",IF(J1493&lt;N1492-1,"low","middle"))</f>
        <v>low</v>
      </c>
      <c r="P1493" s="2">
        <f>IF(O1493="low",250,IF(O1493="high",300,275))</f>
        <v>250</v>
      </c>
      <c r="Q1493" s="2">
        <f>IF(P1493=P1492,Q1492+1,1)</f>
        <v>106</v>
      </c>
      <c r="R1493" s="2">
        <f>IF(P1493=P1492,R1492+J1493,J1493)</f>
        <v>29630.341621199277</v>
      </c>
      <c r="S1493" s="2" t="str">
        <f>IF(P1494=P1493,"NA",R1493/Q1493)</f>
        <v>NA</v>
      </c>
      <c r="T1493" s="2">
        <f>IF(P1493=P1492,T1492+J1493^2,J1493^2)</f>
        <v>8285066.7676010821</v>
      </c>
      <c r="U1493" s="2" t="str">
        <f>IF(NOT($P1494=$P1493),SQRT(((T1493)/($Q1493))-S1493^2),"NA")</f>
        <v>NA</v>
      </c>
    </row>
    <row r="1494" spans="1:21" x14ac:dyDescent="0.2">
      <c r="A1494" s="2">
        <f>D1494-$D$2</f>
        <v>32.590000152587891</v>
      </c>
      <c r="B1494" s="2">
        <v>2.9981849193599999</v>
      </c>
      <c r="C1494" s="2">
        <f>IF(B1494&gt;B1493,B1494+(C1493-B1493),B1494+(C1493-B1493)+5+A1494-A1493)</f>
        <v>32.538184881213049</v>
      </c>
      <c r="D1494" s="2">
        <v>1577147224.71</v>
      </c>
      <c r="E1494" s="2">
        <v>436</v>
      </c>
      <c r="F1494" s="2">
        <v>899</v>
      </c>
      <c r="G1494" s="2">
        <v>629</v>
      </c>
      <c r="H1494" s="2">
        <v>696</v>
      </c>
      <c r="I1494" s="2">
        <v>273</v>
      </c>
      <c r="J1494" s="2">
        <f>$K$2*I1494+(1-$K$2)*J1493</f>
        <v>272.62272145485184</v>
      </c>
      <c r="K1494" s="2"/>
      <c r="L1494" s="2">
        <f>IF(O1494="low", $K$4*J1494+(1-$K$4)*L1493,L1493)</f>
        <v>272.4061497130711</v>
      </c>
      <c r="M1494" s="2">
        <f>IF(O1494="high", $K$4*J1494+(1-$K$4)*M1493,M1493)</f>
        <v>288.88059723860891</v>
      </c>
      <c r="N1494" s="2">
        <f>IF(O1494="high",(1-$K$8)*N1493+$K$8*(M1493-2),IF(O1494="low",(1-$K$8)*N1493+$K$8*(L1493+2),N1493))</f>
        <v>276.55261287857985</v>
      </c>
      <c r="O1494" s="2" t="str">
        <f>IF(J1494&gt;N1493+1,"high",IF(J1494&lt;N1493-1,"low","middle"))</f>
        <v>low</v>
      </c>
      <c r="P1494" s="2">
        <f>IF(O1494="low",250,IF(O1494="high",300,275))</f>
        <v>250</v>
      </c>
      <c r="Q1494" s="2">
        <f>IF(P1494=P1493,Q1493+1,1)</f>
        <v>107</v>
      </c>
      <c r="R1494" s="2">
        <f>IF(P1494=P1493,R1493+J1494,J1494)</f>
        <v>29902.96434265413</v>
      </c>
      <c r="S1494" s="2" t="str">
        <f>IF(P1495=P1494,"NA",R1494/Q1494)</f>
        <v>NA</v>
      </c>
      <c r="T1494" s="2">
        <f>IF(P1494=P1493,T1493+J1494^2,J1494^2)</f>
        <v>8359389.9158545323</v>
      </c>
      <c r="U1494" s="2" t="str">
        <f>IF(NOT($P1495=$P1494),SQRT(((T1494)/($Q1494))-S1494^2),"NA")</f>
        <v>NA</v>
      </c>
    </row>
    <row r="1495" spans="1:21" x14ac:dyDescent="0.2">
      <c r="A1495" s="2">
        <f>D1495-$D$2</f>
        <v>32.620000123977661</v>
      </c>
      <c r="B1495" s="2">
        <v>3.0186550617200001</v>
      </c>
      <c r="C1495" s="2">
        <f>IF(B1495&gt;B1494,B1495+(C1494-B1494),B1495+(C1494-B1494)+5+A1495-A1494)</f>
        <v>32.558655023573046</v>
      </c>
      <c r="D1495" s="2">
        <v>1577147224.74</v>
      </c>
      <c r="E1495" s="2">
        <v>436</v>
      </c>
      <c r="F1495" s="2">
        <v>897</v>
      </c>
      <c r="G1495" s="2">
        <v>628</v>
      </c>
      <c r="H1495" s="2">
        <v>695</v>
      </c>
      <c r="I1495" s="2">
        <v>273</v>
      </c>
      <c r="J1495" s="2">
        <f>$K$2*I1495+(1-$K$2)*J1494</f>
        <v>272.6981771638815</v>
      </c>
      <c r="K1495" s="2"/>
      <c r="L1495" s="2">
        <f>IF(O1495="low", $K$4*J1495+(1-$K$4)*L1494,L1494)</f>
        <v>272.4645552032332</v>
      </c>
      <c r="M1495" s="2">
        <f>IF(O1495="high", $K$4*J1495+(1-$K$4)*M1494,M1494)</f>
        <v>288.88059723860891</v>
      </c>
      <c r="N1495" s="2">
        <f>IF(O1495="high",(1-$K$8)*N1494+$K$8*(M1494-2),IF(O1495="low",(1-$K$8)*N1494+$K$8*(L1494+2),N1494))</f>
        <v>276.4452897203044</v>
      </c>
      <c r="O1495" s="2" t="str">
        <f>IF(J1495&gt;N1494+1,"high",IF(J1495&lt;N1494-1,"low","middle"))</f>
        <v>low</v>
      </c>
      <c r="P1495" s="2">
        <f>IF(O1495="low",250,IF(O1495="high",300,275))</f>
        <v>250</v>
      </c>
      <c r="Q1495" s="2">
        <f>IF(P1495=P1494,Q1494+1,1)</f>
        <v>108</v>
      </c>
      <c r="R1495" s="2">
        <f>IF(P1495=P1494,R1494+J1495,J1495)</f>
        <v>30175.662519818012</v>
      </c>
      <c r="S1495" s="2" t="str">
        <f>IF(P1496=P1495,"NA",R1495/Q1495)</f>
        <v>NA</v>
      </c>
      <c r="T1495" s="2">
        <f>IF(P1495=P1494,T1494+J1495^2,J1495^2)</f>
        <v>8433754.2116830368</v>
      </c>
      <c r="U1495" s="2" t="str">
        <f>IF(NOT($P1496=$P1495),SQRT(((T1495)/($Q1495))-S1495^2),"NA")</f>
        <v>NA</v>
      </c>
    </row>
    <row r="1496" spans="1:21" x14ac:dyDescent="0.2">
      <c r="A1496" s="2">
        <f>D1496-$D$2</f>
        <v>32.640000104904175</v>
      </c>
      <c r="B1496" s="2">
        <v>3.0431430339799999</v>
      </c>
      <c r="C1496" s="2">
        <f>IF(B1496&gt;B1495,B1496+(C1495-B1495),B1496+(C1495-B1495)+5+A1496-A1495)</f>
        <v>32.583142995833043</v>
      </c>
      <c r="D1496" s="2">
        <v>1577147224.76</v>
      </c>
      <c r="E1496" s="2">
        <v>435</v>
      </c>
      <c r="F1496" s="2">
        <v>898</v>
      </c>
      <c r="G1496" s="2">
        <v>628</v>
      </c>
      <c r="H1496" s="2">
        <v>693</v>
      </c>
      <c r="I1496" s="2">
        <v>273</v>
      </c>
      <c r="J1496" s="2">
        <f>$K$2*I1496+(1-$K$2)*J1495</f>
        <v>272.7585417311052</v>
      </c>
      <c r="K1496" s="2"/>
      <c r="L1496" s="2">
        <f>IF(O1496="low", $K$4*J1496+(1-$K$4)*L1495,L1495)</f>
        <v>272.52335250880765</v>
      </c>
      <c r="M1496" s="2">
        <f>IF(O1496="high", $K$4*J1496+(1-$K$4)*M1495,M1495)</f>
        <v>288.88059723860891</v>
      </c>
      <c r="N1496" s="2">
        <f>IF(O1496="high",(1-$K$8)*N1495+$K$8*(M1495-2),IF(O1496="low",(1-$K$8)*N1495+$K$8*(L1495+2),N1495))</f>
        <v>276.34625299445082</v>
      </c>
      <c r="O1496" s="2" t="str">
        <f>IF(J1496&gt;N1495+1,"high",IF(J1496&lt;N1495-1,"low","middle"))</f>
        <v>low</v>
      </c>
      <c r="P1496" s="2">
        <f>IF(O1496="low",250,IF(O1496="high",300,275))</f>
        <v>250</v>
      </c>
      <c r="Q1496" s="2">
        <f>IF(P1496=P1495,Q1495+1,1)</f>
        <v>109</v>
      </c>
      <c r="R1496" s="2">
        <f>IF(P1496=P1495,R1495+J1496,J1496)</f>
        <v>30448.421061549117</v>
      </c>
      <c r="S1496" s="2" t="str">
        <f>IF(P1497=P1496,"NA",R1496/Q1496)</f>
        <v>NA</v>
      </c>
      <c r="T1496" s="2">
        <f>IF(P1496=P1495,T1495+J1496^2,J1496^2)</f>
        <v>8508151.4337703157</v>
      </c>
      <c r="U1496" s="2" t="str">
        <f>IF(NOT($P1497=$P1496),SQRT(((T1496)/($Q1496))-S1496^2),"NA")</f>
        <v>NA</v>
      </c>
    </row>
    <row r="1497" spans="1:21" x14ac:dyDescent="0.2">
      <c r="A1497" s="2">
        <f>D1497-$D$2</f>
        <v>32.660000085830688</v>
      </c>
      <c r="B1497" s="2">
        <v>3.0637428760500001</v>
      </c>
      <c r="C1497" s="2">
        <f>IF(B1497&gt;B1496,B1497+(C1496-B1496),B1497+(C1496-B1496)+5+A1497-A1496)</f>
        <v>32.603742837903042</v>
      </c>
      <c r="D1497" s="2">
        <v>1577147224.78</v>
      </c>
      <c r="E1497" s="2">
        <v>435</v>
      </c>
      <c r="F1497" s="2">
        <v>897</v>
      </c>
      <c r="G1497" s="2">
        <v>628</v>
      </c>
      <c r="H1497" s="2">
        <v>696</v>
      </c>
      <c r="I1497" s="2">
        <v>274</v>
      </c>
      <c r="J1497" s="2">
        <f>$K$2*I1497+(1-$K$2)*J1496</f>
        <v>273.00683338488415</v>
      </c>
      <c r="K1497" s="2"/>
      <c r="L1497" s="2">
        <f>IF(O1497="low", $K$4*J1497+(1-$K$4)*L1496,L1496)</f>
        <v>272.62004868402295</v>
      </c>
      <c r="M1497" s="2">
        <f>IF(O1497="high", $K$4*J1497+(1-$K$4)*M1496,M1496)</f>
        <v>288.88059723860891</v>
      </c>
      <c r="N1497" s="2">
        <f>IF(O1497="high",(1-$K$8)*N1496+$K$8*(M1496-2),IF(O1497="low",(1-$K$8)*N1496+$K$8*(L1496+2),N1496))</f>
        <v>276.25510797016864</v>
      </c>
      <c r="O1497" s="2" t="str">
        <f>IF(J1497&gt;N1496+1,"high",IF(J1497&lt;N1496-1,"low","middle"))</f>
        <v>low</v>
      </c>
      <c r="P1497" s="2">
        <f>IF(O1497="low",250,IF(O1497="high",300,275))</f>
        <v>250</v>
      </c>
      <c r="Q1497" s="2">
        <f>IF(P1497=P1496,Q1496+1,1)</f>
        <v>110</v>
      </c>
      <c r="R1497" s="2">
        <f>IF(P1497=P1496,R1496+J1497,J1497)</f>
        <v>30721.427894934001</v>
      </c>
      <c r="S1497" s="2" t="str">
        <f>IF(P1498=P1497,"NA",R1497/Q1497)</f>
        <v>NA</v>
      </c>
      <c r="T1497" s="2">
        <f>IF(P1497=P1496,T1496+J1497^2,J1497^2)</f>
        <v>8582684.1648451574</v>
      </c>
      <c r="U1497" s="2" t="str">
        <f>IF(NOT($P1498=$P1497),SQRT(((T1497)/($Q1497))-S1497^2),"NA")</f>
        <v>NA</v>
      </c>
    </row>
    <row r="1498" spans="1:21" x14ac:dyDescent="0.2">
      <c r="A1498" s="2">
        <f>D1498-$D$2</f>
        <v>32.680000066757202</v>
      </c>
      <c r="B1498" s="2">
        <v>3.0883269310000001</v>
      </c>
      <c r="C1498" s="2">
        <f>IF(B1498&gt;B1497,B1498+(C1497-B1497),B1498+(C1497-B1497)+5+A1498-A1497)</f>
        <v>32.628326892853039</v>
      </c>
      <c r="D1498" s="2">
        <v>1577147224.8</v>
      </c>
      <c r="E1498" s="2">
        <v>436</v>
      </c>
      <c r="F1498" s="2">
        <v>897</v>
      </c>
      <c r="G1498" s="2">
        <v>629</v>
      </c>
      <c r="H1498" s="2">
        <v>697</v>
      </c>
      <c r="I1498" s="2">
        <v>273</v>
      </c>
      <c r="J1498" s="2">
        <f>$K$2*I1498+(1-$K$2)*J1497</f>
        <v>273.00546670790732</v>
      </c>
      <c r="K1498" s="2"/>
      <c r="L1498" s="2">
        <f>IF(O1498="low", $K$4*J1498+(1-$K$4)*L1497,L1497)</f>
        <v>272.69713228879982</v>
      </c>
      <c r="M1498" s="2">
        <f>IF(O1498="high", $K$4*J1498+(1-$K$4)*M1497,M1497)</f>
        <v>288.88059723860891</v>
      </c>
      <c r="N1498" s="2">
        <f>IF(O1498="high",(1-$K$8)*N1497+$K$8*(M1497-2),IF(O1498="low",(1-$K$8)*N1497+$K$8*(L1497+2),N1497))</f>
        <v>276.17335500586137</v>
      </c>
      <c r="O1498" s="2" t="str">
        <f>IF(J1498&gt;N1497+1,"high",IF(J1498&lt;N1497-1,"low","middle"))</f>
        <v>low</v>
      </c>
      <c r="P1498" s="2">
        <f>IF(O1498="low",250,IF(O1498="high",300,275))</f>
        <v>250</v>
      </c>
      <c r="Q1498" s="2">
        <f>IF(P1498=P1497,Q1497+1,1)</f>
        <v>111</v>
      </c>
      <c r="R1498" s="2">
        <f>IF(P1498=P1497,R1497+J1498,J1498)</f>
        <v>30994.433361641906</v>
      </c>
      <c r="S1498" s="2" t="str">
        <f>IF(P1499=P1498,"NA",R1498/Q1498)</f>
        <v>NA</v>
      </c>
      <c r="T1498" s="2">
        <f>IF(P1498=P1497,T1497+J1498^2,J1498^2)</f>
        <v>8657216.149697559</v>
      </c>
      <c r="U1498" s="2" t="str">
        <f>IF(NOT($P1499=$P1498),SQRT(((T1498)/($Q1498))-S1498^2),"NA")</f>
        <v>NA</v>
      </c>
    </row>
    <row r="1499" spans="1:21" x14ac:dyDescent="0.2">
      <c r="A1499" s="2">
        <f>D1499-$D$2</f>
        <v>32.710000038146973</v>
      </c>
      <c r="B1499" s="2">
        <v>3.1127769947099999</v>
      </c>
      <c r="C1499" s="2">
        <f>IF(B1499&gt;B1498,B1499+(C1498-B1498),B1499+(C1498-B1498)+5+A1499-A1498)</f>
        <v>32.652776956563038</v>
      </c>
      <c r="D1499" s="2">
        <v>1577147224.8299999</v>
      </c>
      <c r="E1499" s="2">
        <v>434</v>
      </c>
      <c r="F1499" s="2">
        <v>897</v>
      </c>
      <c r="G1499" s="2">
        <v>629</v>
      </c>
      <c r="H1499" s="2">
        <v>698</v>
      </c>
      <c r="I1499" s="2">
        <v>273</v>
      </c>
      <c r="J1499" s="2">
        <f>$K$2*I1499+(1-$K$2)*J1498</f>
        <v>273.00437336632586</v>
      </c>
      <c r="K1499" s="2"/>
      <c r="L1499" s="2">
        <f>IF(O1499="low", $K$4*J1499+(1-$K$4)*L1498,L1498)</f>
        <v>272.75858050430503</v>
      </c>
      <c r="M1499" s="2">
        <f>IF(O1499="high", $K$4*J1499+(1-$K$4)*M1498,M1498)</f>
        <v>288.88059723860891</v>
      </c>
      <c r="N1499" s="2">
        <f>IF(O1499="high",(1-$K$8)*N1498+$K$8*(M1498-2),IF(O1499="low",(1-$K$8)*N1498+$K$8*(L1498+2),N1498))</f>
        <v>276.09954387000829</v>
      </c>
      <c r="O1499" s="2" t="str">
        <f>IF(J1499&gt;N1498+1,"high",IF(J1499&lt;N1498-1,"low","middle"))</f>
        <v>low</v>
      </c>
      <c r="P1499" s="2">
        <f>IF(O1499="low",250,IF(O1499="high",300,275))</f>
        <v>250</v>
      </c>
      <c r="Q1499" s="2">
        <f>IF(P1499=P1498,Q1498+1,1)</f>
        <v>112</v>
      </c>
      <c r="R1499" s="2">
        <f>IF(P1499=P1498,R1498+J1499,J1499)</f>
        <v>31267.437735008232</v>
      </c>
      <c r="S1499" s="2" t="str">
        <f>IF(P1500=P1499,"NA",R1499/Q1499)</f>
        <v>NA</v>
      </c>
      <c r="T1499" s="2">
        <f>IF(P1499=P1498,T1498+J1499^2,J1499^2)</f>
        <v>8731747.5375746991</v>
      </c>
      <c r="U1499" s="2" t="str">
        <f>IF(NOT($P1500=$P1499),SQRT(((T1499)/($Q1499))-S1499^2),"NA")</f>
        <v>NA</v>
      </c>
    </row>
    <row r="1500" spans="1:21" x14ac:dyDescent="0.2">
      <c r="A1500" s="2">
        <f>D1500-$D$2</f>
        <v>32.730000019073486</v>
      </c>
      <c r="B1500" s="2">
        <v>3.1333730220799998</v>
      </c>
      <c r="C1500" s="2">
        <f>IF(B1500&gt;B1499,B1500+(C1499-B1499),B1500+(C1499-B1499)+5+A1500-A1499)</f>
        <v>32.673372983933035</v>
      </c>
      <c r="D1500" s="2">
        <v>1577147224.8499999</v>
      </c>
      <c r="E1500" s="2">
        <v>435</v>
      </c>
      <c r="F1500" s="2">
        <v>898</v>
      </c>
      <c r="G1500" s="2">
        <v>630</v>
      </c>
      <c r="H1500" s="2">
        <v>695</v>
      </c>
      <c r="I1500" s="2">
        <v>272</v>
      </c>
      <c r="J1500" s="2">
        <f>$K$2*I1500+(1-$K$2)*J1499</f>
        <v>272.8034986930607</v>
      </c>
      <c r="K1500" s="2"/>
      <c r="L1500" s="2">
        <f>IF(O1500="low", $K$4*J1500+(1-$K$4)*L1499,L1499)</f>
        <v>272.76756414205619</v>
      </c>
      <c r="M1500" s="2">
        <f>IF(O1500="high", $K$4*J1500+(1-$K$4)*M1499,M1499)</f>
        <v>288.88059723860891</v>
      </c>
      <c r="N1500" s="2">
        <f>IF(O1500="high",(1-$K$8)*N1499+$K$8*(M1499-2),IF(O1500="low",(1-$K$8)*N1499+$K$8*(L1499+2),N1499))</f>
        <v>276.03249570172312</v>
      </c>
      <c r="O1500" s="2" t="str">
        <f>IF(J1500&gt;N1499+1,"high",IF(J1500&lt;N1499-1,"low","middle"))</f>
        <v>low</v>
      </c>
      <c r="P1500" s="2">
        <f>IF(O1500="low",250,IF(O1500="high",300,275))</f>
        <v>250</v>
      </c>
      <c r="Q1500" s="2">
        <f>IF(P1500=P1499,Q1499+1,1)</f>
        <v>113</v>
      </c>
      <c r="R1500" s="2">
        <f>IF(P1500=P1499,R1499+J1500,J1500)</f>
        <v>31540.241233701294</v>
      </c>
      <c r="S1500" s="2" t="str">
        <f>IF(P1501=P1500,"NA",R1500/Q1500)</f>
        <v>NA</v>
      </c>
      <c r="T1500" s="2">
        <f>IF(P1500=P1499,T1499+J1500^2,J1500^2)</f>
        <v>8806169.286473874</v>
      </c>
      <c r="U1500" s="2" t="str">
        <f>IF(NOT($P1501=$P1500),SQRT(((T1500)/($Q1500))-S1500^2),"NA")</f>
        <v>NA</v>
      </c>
    </row>
    <row r="1501" spans="1:21" x14ac:dyDescent="0.2">
      <c r="A1501" s="2">
        <f>D1501-$D$2</f>
        <v>32.75</v>
      </c>
      <c r="B1501" s="2">
        <v>3.1579010486599999</v>
      </c>
      <c r="C1501" s="2">
        <f>IF(B1501&gt;B1500,B1501+(C1500-B1500),B1501+(C1500-B1500)+5+A1501-A1500)</f>
        <v>32.697901010513036</v>
      </c>
      <c r="D1501" s="2">
        <v>1577147224.8699999</v>
      </c>
      <c r="E1501" s="2">
        <v>434</v>
      </c>
      <c r="F1501" s="2">
        <v>897</v>
      </c>
      <c r="G1501" s="2">
        <v>630</v>
      </c>
      <c r="H1501" s="2">
        <v>697</v>
      </c>
      <c r="I1501" s="2">
        <v>272</v>
      </c>
      <c r="J1501" s="2">
        <f>$K$2*I1501+(1-$K$2)*J1500</f>
        <v>272.64279895444861</v>
      </c>
      <c r="K1501" s="2"/>
      <c r="L1501" s="2">
        <f>IF(O1501="low", $K$4*J1501+(1-$K$4)*L1500,L1500)</f>
        <v>272.74261110453472</v>
      </c>
      <c r="M1501" s="2">
        <f>IF(O1501="high", $K$4*J1501+(1-$K$4)*M1500,M1500)</f>
        <v>288.88059723860891</v>
      </c>
      <c r="N1501" s="2">
        <f>IF(O1501="high",(1-$K$8)*N1500+$K$8*(M1500-2),IF(O1501="low",(1-$K$8)*N1500+$K$8*(L1500+2),N1500))</f>
        <v>275.96924912373976</v>
      </c>
      <c r="O1501" s="2" t="str">
        <f>IF(J1501&gt;N1500+1,"high",IF(J1501&lt;N1500-1,"low","middle"))</f>
        <v>low</v>
      </c>
      <c r="P1501" s="2">
        <f>IF(O1501="low",250,IF(O1501="high",300,275))</f>
        <v>250</v>
      </c>
      <c r="Q1501" s="2">
        <f>IF(P1501=P1500,Q1500+1,1)</f>
        <v>114</v>
      </c>
      <c r="R1501" s="2">
        <f>IF(P1501=P1500,R1500+J1501,J1501)</f>
        <v>31812.884032655744</v>
      </c>
      <c r="S1501" s="2" t="str">
        <f>IF(P1502=P1501,"NA",R1501/Q1501)</f>
        <v>NA</v>
      </c>
      <c r="T1501" s="2">
        <f>IF(P1501=P1500,T1500+J1501^2,J1501^2)</f>
        <v>8880503.3822955899</v>
      </c>
      <c r="U1501" s="2" t="str">
        <f>IF(NOT($P1502=$P1501),SQRT(((T1501)/($Q1501))-S1501^2),"NA")</f>
        <v>NA</v>
      </c>
    </row>
    <row r="1502" spans="1:21" x14ac:dyDescent="0.2">
      <c r="A1502" s="2">
        <f>D1502-$D$2</f>
        <v>32.78000020980835</v>
      </c>
      <c r="B1502" s="2">
        <v>3.17837905884</v>
      </c>
      <c r="C1502" s="2">
        <f>IF(B1502&gt;B1501,B1502+(C1501-B1501),B1502+(C1501-B1501)+5+A1502-A1501)</f>
        <v>32.718379020693035</v>
      </c>
      <c r="D1502" s="2">
        <v>1577147224.9000001</v>
      </c>
      <c r="E1502" s="2">
        <v>435</v>
      </c>
      <c r="F1502" s="2">
        <v>897</v>
      </c>
      <c r="G1502" s="2">
        <v>629</v>
      </c>
      <c r="H1502" s="2">
        <v>697</v>
      </c>
      <c r="I1502" s="2">
        <v>274</v>
      </c>
      <c r="J1502" s="2">
        <f>$K$2*I1502+(1-$K$2)*J1501</f>
        <v>272.91423916355888</v>
      </c>
      <c r="K1502" s="2"/>
      <c r="L1502" s="2">
        <f>IF(O1502="low", $K$4*J1502+(1-$K$4)*L1501,L1501)</f>
        <v>272.77693671633955</v>
      </c>
      <c r="M1502" s="2">
        <f>IF(O1502="high", $K$4*J1502+(1-$K$4)*M1501,M1501)</f>
        <v>288.88059723860891</v>
      </c>
      <c r="N1502" s="2">
        <f>IF(O1502="high",(1-$K$8)*N1501+$K$8*(M1501-2),IF(O1502="low",(1-$K$8)*N1501+$K$8*(L1501+2),N1501))</f>
        <v>275.90791722277947</v>
      </c>
      <c r="O1502" s="2" t="str">
        <f>IF(J1502&gt;N1501+1,"high",IF(J1502&lt;N1501-1,"low","middle"))</f>
        <v>low</v>
      </c>
      <c r="P1502" s="2">
        <f>IF(O1502="low",250,IF(O1502="high",300,275))</f>
        <v>250</v>
      </c>
      <c r="Q1502" s="2">
        <f>IF(P1502=P1501,Q1501+1,1)</f>
        <v>115</v>
      </c>
      <c r="R1502" s="2">
        <f>IF(P1502=P1501,R1501+J1502,J1502)</f>
        <v>32085.798271819302</v>
      </c>
      <c r="S1502" s="2" t="str">
        <f>IF(P1503=P1502,"NA",R1502/Q1502)</f>
        <v>NA</v>
      </c>
      <c r="T1502" s="2">
        <f>IF(P1502=P1501,T1501+J1502^2,J1502^2)</f>
        <v>8954985.5642338134</v>
      </c>
      <c r="U1502" s="2" t="str">
        <f>IF(NOT($P1503=$P1502),SQRT(((T1502)/($Q1502))-S1502^2),"NA")</f>
        <v>NA</v>
      </c>
    </row>
    <row r="1503" spans="1:21" x14ac:dyDescent="0.2">
      <c r="A1503" s="2">
        <f>D1503-$D$2</f>
        <v>32.800000190734863</v>
      </c>
      <c r="B1503" s="2">
        <v>3.2030079364800002</v>
      </c>
      <c r="C1503" s="2">
        <f>IF(B1503&gt;B1502,B1503+(C1502-B1502),B1503+(C1502-B1502)+5+A1503-A1502)</f>
        <v>32.743007898333033</v>
      </c>
      <c r="D1503" s="2">
        <v>1577147224.9200001</v>
      </c>
      <c r="E1503" s="2">
        <v>433</v>
      </c>
      <c r="F1503" s="2">
        <v>899</v>
      </c>
      <c r="G1503" s="2">
        <v>628</v>
      </c>
      <c r="H1503" s="2">
        <v>696</v>
      </c>
      <c r="I1503" s="2">
        <v>272</v>
      </c>
      <c r="J1503" s="2">
        <f>$K$2*I1503+(1-$K$2)*J1502</f>
        <v>272.73139133084715</v>
      </c>
      <c r="K1503" s="2"/>
      <c r="L1503" s="2">
        <f>IF(O1503="low", $K$4*J1503+(1-$K$4)*L1502,L1502)</f>
        <v>272.76782763924109</v>
      </c>
      <c r="M1503" s="2">
        <f>IF(O1503="high", $K$4*J1503+(1-$K$4)*M1502,M1502)</f>
        <v>288.88059723860891</v>
      </c>
      <c r="N1503" s="2">
        <f>IF(O1503="high",(1-$K$8)*N1502+$K$8*(M1502-2),IF(O1503="low",(1-$K$8)*N1502+$K$8*(L1502+2),N1502))</f>
        <v>275.85136819745742</v>
      </c>
      <c r="O1503" s="2" t="str">
        <f>IF(J1503&gt;N1502+1,"high",IF(J1503&lt;N1502-1,"low","middle"))</f>
        <v>low</v>
      </c>
      <c r="P1503" s="2">
        <f>IF(O1503="low",250,IF(O1503="high",300,275))</f>
        <v>250</v>
      </c>
      <c r="Q1503" s="2">
        <f>IF(P1503=P1502,Q1502+1,1)</f>
        <v>116</v>
      </c>
      <c r="R1503" s="2">
        <f>IF(P1503=P1502,R1502+J1503,J1503)</f>
        <v>32358.529663150148</v>
      </c>
      <c r="S1503" s="2" t="str">
        <f>IF(P1504=P1503,"NA",R1503/Q1503)</f>
        <v>NA</v>
      </c>
      <c r="T1503" s="2">
        <f>IF(P1503=P1502,T1502+J1503^2,J1503^2)</f>
        <v>9029367.9760510735</v>
      </c>
      <c r="U1503" s="2" t="str">
        <f>IF(NOT($P1504=$P1503),SQRT(((T1503)/($Q1503))-S1503^2),"NA")</f>
        <v>NA</v>
      </c>
    </row>
    <row r="1504" spans="1:21" x14ac:dyDescent="0.2">
      <c r="A1504" s="2">
        <f>D1504-$D$2</f>
        <v>32.820000171661377</v>
      </c>
      <c r="B1504" s="2">
        <v>3.2236499786400001</v>
      </c>
      <c r="C1504" s="2">
        <f>IF(B1504&gt;B1503,B1504+(C1503-B1503),B1504+(C1503-B1503)+5+A1504-A1503)</f>
        <v>32.763649940493032</v>
      </c>
      <c r="D1504" s="2">
        <v>1577147224.9400001</v>
      </c>
      <c r="E1504" s="2">
        <v>433</v>
      </c>
      <c r="F1504" s="2">
        <v>897</v>
      </c>
      <c r="G1504" s="2">
        <v>629</v>
      </c>
      <c r="H1504" s="2">
        <v>694</v>
      </c>
      <c r="I1504" s="2">
        <v>271</v>
      </c>
      <c r="J1504" s="2">
        <f>$K$2*I1504+(1-$K$2)*J1503</f>
        <v>272.38511306467774</v>
      </c>
      <c r="K1504" s="2"/>
      <c r="L1504" s="2">
        <f>IF(O1504="low", $K$4*J1504+(1-$K$4)*L1503,L1503)</f>
        <v>272.69128472432845</v>
      </c>
      <c r="M1504" s="2">
        <f>IF(O1504="high", $K$4*J1504+(1-$K$4)*M1503,M1503)</f>
        <v>288.88059723860891</v>
      </c>
      <c r="N1504" s="2">
        <f>IF(O1504="high",(1-$K$8)*N1503+$K$8*(M1503-2),IF(O1504="low",(1-$K$8)*N1503+$K$8*(L1503+2),N1503))</f>
        <v>275.79719116954658</v>
      </c>
      <c r="O1504" s="2" t="str">
        <f>IF(J1504&gt;N1503+1,"high",IF(J1504&lt;N1503-1,"low","middle"))</f>
        <v>low</v>
      </c>
      <c r="P1504" s="2">
        <f>IF(O1504="low",250,IF(O1504="high",300,275))</f>
        <v>250</v>
      </c>
      <c r="Q1504" s="2">
        <f>IF(P1504=P1503,Q1503+1,1)</f>
        <v>117</v>
      </c>
      <c r="R1504" s="2">
        <f>IF(P1504=P1503,R1503+J1504,J1504)</f>
        <v>32630.914776214824</v>
      </c>
      <c r="S1504" s="2" t="str">
        <f>IF(P1505=P1504,"NA",R1504/Q1504)</f>
        <v>NA</v>
      </c>
      <c r="T1504" s="2">
        <f>IF(P1504=P1503,T1503+J1504^2,J1504^2)</f>
        <v>9103561.6258703303</v>
      </c>
      <c r="U1504" s="2" t="str">
        <f>IF(NOT($P1505=$P1504),SQRT(((T1504)/($Q1504))-S1504^2),"NA")</f>
        <v>NA</v>
      </c>
    </row>
    <row r="1505" spans="1:21" x14ac:dyDescent="0.2">
      <c r="A1505" s="2">
        <f>D1505-$D$2</f>
        <v>32.840000152587891</v>
      </c>
      <c r="B1505" s="2">
        <v>3.2482030391699999</v>
      </c>
      <c r="C1505" s="2">
        <f>IF(B1505&gt;B1504,B1505+(C1504-B1504),B1505+(C1504-B1504)+5+A1505-A1504)</f>
        <v>32.788203001023028</v>
      </c>
      <c r="D1505" s="2">
        <v>1577147224.96</v>
      </c>
      <c r="E1505" s="2">
        <v>436</v>
      </c>
      <c r="F1505" s="2">
        <v>898</v>
      </c>
      <c r="G1505" s="2">
        <v>630</v>
      </c>
      <c r="H1505" s="2">
        <v>697</v>
      </c>
      <c r="I1505" s="2">
        <v>274</v>
      </c>
      <c r="J1505" s="2">
        <f>$K$2*I1505+(1-$K$2)*J1504</f>
        <v>272.70809045174218</v>
      </c>
      <c r="K1505" s="2"/>
      <c r="L1505" s="2">
        <f>IF(O1505="low", $K$4*J1505+(1-$K$4)*L1504,L1504)</f>
        <v>272.69464586981121</v>
      </c>
      <c r="M1505" s="2">
        <f>IF(O1505="high", $K$4*J1505+(1-$K$4)*M1504,M1504)</f>
        <v>288.88059723860891</v>
      </c>
      <c r="N1505" s="2">
        <f>IF(O1505="high",(1-$K$8)*N1504+$K$8*(M1504-2),IF(O1505="low",(1-$K$8)*N1504+$K$8*(L1504+2),N1504))</f>
        <v>275.74189584728566</v>
      </c>
      <c r="O1505" s="2" t="str">
        <f>IF(J1505&gt;N1504+1,"high",IF(J1505&lt;N1504-1,"low","middle"))</f>
        <v>low</v>
      </c>
      <c r="P1505" s="2">
        <f>IF(O1505="low",250,IF(O1505="high",300,275))</f>
        <v>250</v>
      </c>
      <c r="Q1505" s="2">
        <f>IF(P1505=P1504,Q1504+1,1)</f>
        <v>118</v>
      </c>
      <c r="R1505" s="2">
        <f>IF(P1505=P1504,R1504+J1505,J1505)</f>
        <v>32903.622866666563</v>
      </c>
      <c r="S1505" s="2" t="str">
        <f>IF(P1506=P1505,"NA",R1505/Q1505)</f>
        <v>NA</v>
      </c>
      <c r="T1505" s="2">
        <f>IF(P1505=P1504,T1504+J1505^2,J1505^2)</f>
        <v>9177931.3284681663</v>
      </c>
      <c r="U1505" s="2" t="str">
        <f>IF(NOT($P1506=$P1505),SQRT(((T1505)/($Q1505))-S1505^2),"NA")</f>
        <v>NA</v>
      </c>
    </row>
    <row r="1506" spans="1:21" x14ac:dyDescent="0.2">
      <c r="A1506" s="2">
        <f>D1506-$D$2</f>
        <v>32.870000123977661</v>
      </c>
      <c r="B1506" s="2">
        <v>3.2726039886499998</v>
      </c>
      <c r="C1506" s="2">
        <f>IF(B1506&gt;B1505,B1506+(C1505-B1505),B1506+(C1505-B1505)+5+A1506-A1505)</f>
        <v>32.812603950503025</v>
      </c>
      <c r="D1506" s="2">
        <v>1577147224.99</v>
      </c>
      <c r="E1506" s="2">
        <v>435</v>
      </c>
      <c r="F1506" s="2">
        <v>899</v>
      </c>
      <c r="G1506" s="2">
        <v>629</v>
      </c>
      <c r="H1506" s="2">
        <v>697</v>
      </c>
      <c r="I1506" s="2">
        <v>273</v>
      </c>
      <c r="J1506" s="2">
        <f>$K$2*I1506+(1-$K$2)*J1505</f>
        <v>272.76647236139377</v>
      </c>
      <c r="K1506" s="2"/>
      <c r="L1506" s="2">
        <f>IF(O1506="low", $K$4*J1506+(1-$K$4)*L1505,L1505)</f>
        <v>272.70901116812774</v>
      </c>
      <c r="M1506" s="2">
        <f>IF(O1506="high", $K$4*J1506+(1-$K$4)*M1505,M1505)</f>
        <v>288.88059723860891</v>
      </c>
      <c r="N1506" s="2">
        <f>IF(O1506="high",(1-$K$8)*N1505+$K$8*(M1505-2),IF(O1506="low",(1-$K$8)*N1505+$K$8*(L1505+2),N1505))</f>
        <v>275.68953334841189</v>
      </c>
      <c r="O1506" s="2" t="str">
        <f>IF(J1506&gt;N1505+1,"high",IF(J1506&lt;N1505-1,"low","middle"))</f>
        <v>low</v>
      </c>
      <c r="P1506" s="2">
        <f>IF(O1506="low",250,IF(O1506="high",300,275))</f>
        <v>250</v>
      </c>
      <c r="Q1506" s="2">
        <f>IF(P1506=P1505,Q1505+1,1)</f>
        <v>119</v>
      </c>
      <c r="R1506" s="2">
        <f>IF(P1506=P1505,R1505+J1506,J1506)</f>
        <v>33176.389339027955</v>
      </c>
      <c r="S1506" s="2" t="str">
        <f>IF(P1507=P1506,"NA",R1506/Q1506)</f>
        <v>NA</v>
      </c>
      <c r="T1506" s="2">
        <f>IF(P1506=P1505,T1505+J1506^2,J1506^2)</f>
        <v>9252332.876912646</v>
      </c>
      <c r="U1506" s="2" t="str">
        <f>IF(NOT($P1507=$P1506),SQRT(((T1506)/($Q1506))-S1506^2),"NA")</f>
        <v>NA</v>
      </c>
    </row>
    <row r="1507" spans="1:21" x14ac:dyDescent="0.2">
      <c r="A1507" s="2">
        <f>D1507-$D$2</f>
        <v>32.890000104904175</v>
      </c>
      <c r="B1507" s="2">
        <v>3.2933859825099998</v>
      </c>
      <c r="C1507" s="2">
        <f>IF(B1507&gt;B1506,B1507+(C1506-B1506),B1507+(C1506-B1506)+5+A1507-A1506)</f>
        <v>32.833385944363023</v>
      </c>
      <c r="D1507" s="2">
        <v>1577147225.01</v>
      </c>
      <c r="E1507" s="2">
        <v>433</v>
      </c>
      <c r="F1507" s="2">
        <v>898</v>
      </c>
      <c r="G1507" s="2">
        <v>630</v>
      </c>
      <c r="H1507" s="2">
        <v>696</v>
      </c>
      <c r="I1507" s="2">
        <v>272</v>
      </c>
      <c r="J1507" s="2">
        <f>$K$2*I1507+(1-$K$2)*J1506</f>
        <v>272.61317788911504</v>
      </c>
      <c r="K1507" s="2"/>
      <c r="L1507" s="2">
        <f>IF(O1507="low", $K$4*J1507+(1-$K$4)*L1506,L1506)</f>
        <v>272.68984451232524</v>
      </c>
      <c r="M1507" s="2">
        <f>IF(O1507="high", $K$4*J1507+(1-$K$4)*M1506,M1506)</f>
        <v>288.88059723860891</v>
      </c>
      <c r="N1507" s="2">
        <f>IF(O1507="high",(1-$K$8)*N1506+$K$8*(M1506-2),IF(O1507="low",(1-$K$8)*N1506+$K$8*(L1506+2),N1506))</f>
        <v>275.64050723939766</v>
      </c>
      <c r="O1507" s="2" t="str">
        <f>IF(J1507&gt;N1506+1,"high",IF(J1507&lt;N1506-1,"low","middle"))</f>
        <v>low</v>
      </c>
      <c r="P1507" s="2">
        <f>IF(O1507="low",250,IF(O1507="high",300,275))</f>
        <v>250</v>
      </c>
      <c r="Q1507" s="2">
        <f>IF(P1507=P1506,Q1506+1,1)</f>
        <v>120</v>
      </c>
      <c r="R1507" s="2">
        <f>IF(P1507=P1506,R1506+J1507,J1507)</f>
        <v>33449.002516917069</v>
      </c>
      <c r="S1507" s="2" t="str">
        <f>IF(P1508=P1507,"NA",R1507/Q1507)</f>
        <v>NA</v>
      </c>
      <c r="T1507" s="2">
        <f>IF(P1507=P1506,T1506+J1507^2,J1507^2)</f>
        <v>9326650.8216714486</v>
      </c>
      <c r="U1507" s="2" t="str">
        <f>IF(NOT($P1508=$P1507),SQRT(((T1507)/($Q1507))-S1507^2),"NA")</f>
        <v>NA</v>
      </c>
    </row>
    <row r="1508" spans="1:21" x14ac:dyDescent="0.2">
      <c r="A1508" s="2">
        <f>D1508-$D$2</f>
        <v>32.910000085830688</v>
      </c>
      <c r="B1508" s="2">
        <v>3.3178999424</v>
      </c>
      <c r="C1508" s="2">
        <f>IF(B1508&gt;B1507,B1508+(C1507-B1507),B1508+(C1507-B1507)+5+A1508-A1507)</f>
        <v>32.857899904253024</v>
      </c>
      <c r="D1508" s="2">
        <v>1577147225.03</v>
      </c>
      <c r="E1508" s="2">
        <v>435</v>
      </c>
      <c r="F1508" s="2">
        <v>898</v>
      </c>
      <c r="G1508" s="2">
        <v>629</v>
      </c>
      <c r="H1508" s="2">
        <v>698</v>
      </c>
      <c r="I1508" s="2">
        <v>273</v>
      </c>
      <c r="J1508" s="2">
        <f>$K$2*I1508+(1-$K$2)*J1507</f>
        <v>272.69054231129206</v>
      </c>
      <c r="K1508" s="2"/>
      <c r="L1508" s="2">
        <f>IF(O1508="low", $K$4*J1508+(1-$K$4)*L1507,L1507)</f>
        <v>272.68998407211865</v>
      </c>
      <c r="M1508" s="2">
        <f>IF(O1508="high", $K$4*J1508+(1-$K$4)*M1507,M1507)</f>
        <v>288.88059723860891</v>
      </c>
      <c r="N1508" s="2">
        <f>IF(O1508="high",(1-$K$8)*N1507+$K$8*(M1507-2),IF(O1508="low",(1-$K$8)*N1507+$K$8*(L1507+2),N1507))</f>
        <v>275.59297410304401</v>
      </c>
      <c r="O1508" s="2" t="str">
        <f>IF(J1508&gt;N1507+1,"high",IF(J1508&lt;N1507-1,"low","middle"))</f>
        <v>low</v>
      </c>
      <c r="P1508" s="2">
        <f>IF(O1508="low",250,IF(O1508="high",300,275))</f>
        <v>250</v>
      </c>
      <c r="Q1508" s="2">
        <f>IF(P1508=P1507,Q1507+1,1)</f>
        <v>121</v>
      </c>
      <c r="R1508" s="2">
        <f>IF(P1508=P1507,R1507+J1508,J1508)</f>
        <v>33721.693059228361</v>
      </c>
      <c r="S1508" s="2" t="str">
        <f>IF(P1509=P1508,"NA",R1508/Q1508)</f>
        <v>NA</v>
      </c>
      <c r="T1508" s="2">
        <f>IF(P1508=P1507,T1507+J1508^2,J1508^2)</f>
        <v>9401010.9535374753</v>
      </c>
      <c r="U1508" s="2" t="str">
        <f>IF(NOT($P1509=$P1508),SQRT(((T1508)/($Q1508))-S1508^2),"NA")</f>
        <v>NA</v>
      </c>
    </row>
    <row r="1509" spans="1:21" x14ac:dyDescent="0.2">
      <c r="A1509" s="2">
        <f>D1509-$D$2</f>
        <v>32.930000066757202</v>
      </c>
      <c r="B1509" s="2">
        <v>3.33817386627</v>
      </c>
      <c r="C1509" s="2">
        <f>IF(B1509&gt;B1508,B1509+(C1508-B1508),B1509+(C1508-B1508)+5+A1509-A1508)</f>
        <v>32.878173828123025</v>
      </c>
      <c r="D1509" s="2">
        <v>1577147225.05</v>
      </c>
      <c r="E1509" s="2">
        <v>435</v>
      </c>
      <c r="F1509" s="2">
        <v>898</v>
      </c>
      <c r="G1509" s="2">
        <v>629</v>
      </c>
      <c r="H1509" s="2">
        <v>696</v>
      </c>
      <c r="I1509" s="2">
        <v>273</v>
      </c>
      <c r="J1509" s="2">
        <f>$K$2*I1509+(1-$K$2)*J1508</f>
        <v>272.75243384903365</v>
      </c>
      <c r="K1509" s="2"/>
      <c r="L1509" s="2">
        <f>IF(O1509="low", $K$4*J1509+(1-$K$4)*L1508,L1508)</f>
        <v>272.70247402750169</v>
      </c>
      <c r="M1509" s="2">
        <f>IF(O1509="high", $K$4*J1509+(1-$K$4)*M1508,M1508)</f>
        <v>288.88059723860891</v>
      </c>
      <c r="N1509" s="2">
        <f>IF(O1509="high",(1-$K$8)*N1508+$K$8*(M1508-2),IF(O1509="low",(1-$K$8)*N1508+$K$8*(L1508+2),N1508))</f>
        <v>275.54782460149772</v>
      </c>
      <c r="O1509" s="2" t="str">
        <f>IF(J1509&gt;N1508+1,"high",IF(J1509&lt;N1508-1,"low","middle"))</f>
        <v>low</v>
      </c>
      <c r="P1509" s="2">
        <f>IF(O1509="low",250,IF(O1509="high",300,275))</f>
        <v>250</v>
      </c>
      <c r="Q1509" s="2">
        <f>IF(P1509=P1508,Q1508+1,1)</f>
        <v>122</v>
      </c>
      <c r="R1509" s="2">
        <f>IF(P1509=P1508,R1508+J1509,J1509)</f>
        <v>33994.445493077394</v>
      </c>
      <c r="S1509" s="2" t="str">
        <f>IF(P1510=P1509,"NA",R1509/Q1509)</f>
        <v>NA</v>
      </c>
      <c r="T1509" s="2">
        <f>IF(P1509=P1508,T1508+J1509^2,J1509^2)</f>
        <v>9475404.8437080476</v>
      </c>
      <c r="U1509" s="2" t="str">
        <f>IF(NOT($P1510=$P1509),SQRT(((T1509)/($Q1509))-S1509^2),"NA")</f>
        <v>NA</v>
      </c>
    </row>
    <row r="1510" spans="1:21" x14ac:dyDescent="0.2">
      <c r="A1510" s="2">
        <f>D1510-$D$2</f>
        <v>32.960000038146973</v>
      </c>
      <c r="B1510" s="2">
        <v>3.3626990318300001</v>
      </c>
      <c r="C1510" s="2">
        <f>IF(B1510&gt;B1509,B1510+(C1509-B1509),B1510+(C1509-B1509)+5+A1510-A1509)</f>
        <v>32.902698993683025</v>
      </c>
      <c r="D1510" s="2">
        <v>1577147225.0799999</v>
      </c>
      <c r="E1510" s="2">
        <v>434</v>
      </c>
      <c r="F1510" s="2">
        <v>898</v>
      </c>
      <c r="G1510" s="2">
        <v>630</v>
      </c>
      <c r="H1510" s="2">
        <v>697</v>
      </c>
      <c r="I1510" s="2">
        <v>274</v>
      </c>
      <c r="J1510" s="2">
        <f>$K$2*I1510+(1-$K$2)*J1509</f>
        <v>273.00194707922691</v>
      </c>
      <c r="K1510" s="2"/>
      <c r="L1510" s="2">
        <f>IF(O1510="low", $K$4*J1510+(1-$K$4)*L1509,L1509)</f>
        <v>272.76236863784675</v>
      </c>
      <c r="M1510" s="2">
        <f>IF(O1510="high", $K$4*J1510+(1-$K$4)*M1509,M1509)</f>
        <v>288.88059723860891</v>
      </c>
      <c r="N1510" s="2">
        <f>IF(O1510="high",(1-$K$8)*N1509+$K$8*(M1509-2),IF(O1510="low",(1-$K$8)*N1509+$K$8*(L1509+2),N1509))</f>
        <v>275.5055570727979</v>
      </c>
      <c r="O1510" s="2" t="str">
        <f>IF(J1510&gt;N1509+1,"high",IF(J1510&lt;N1509-1,"low","middle"))</f>
        <v>low</v>
      </c>
      <c r="P1510" s="2">
        <f>IF(O1510="low",250,IF(O1510="high",300,275))</f>
        <v>250</v>
      </c>
      <c r="Q1510" s="2">
        <f>IF(P1510=P1509,Q1509+1,1)</f>
        <v>123</v>
      </c>
      <c r="R1510" s="2">
        <f>IF(P1510=P1509,R1509+J1510,J1510)</f>
        <v>34267.447440156619</v>
      </c>
      <c r="S1510" s="2" t="str">
        <f>IF(P1511=P1510,"NA",R1510/Q1510)</f>
        <v>NA</v>
      </c>
      <c r="T1510" s="2">
        <f>IF(P1510=P1509,T1509+J1510^2,J1510^2)</f>
        <v>9549934.9068170972</v>
      </c>
      <c r="U1510" s="2" t="str">
        <f>IF(NOT($P1511=$P1510),SQRT(((T1510)/($Q1510))-S1510^2),"NA")</f>
        <v>NA</v>
      </c>
    </row>
    <row r="1511" spans="1:21" x14ac:dyDescent="0.2">
      <c r="A1511" s="2">
        <f>D1511-$D$2</f>
        <v>32.980000019073486</v>
      </c>
      <c r="B1511" s="2">
        <v>3.3873538970900001</v>
      </c>
      <c r="C1511" s="2">
        <f>IF(B1511&gt;B1510,B1511+(C1510-B1510),B1511+(C1510-B1510)+5+A1511-A1510)</f>
        <v>32.927353858943022</v>
      </c>
      <c r="D1511" s="2">
        <v>1577147225.0999999</v>
      </c>
      <c r="E1511" s="2">
        <v>433</v>
      </c>
      <c r="F1511" s="2">
        <v>896</v>
      </c>
      <c r="G1511" s="2">
        <v>629</v>
      </c>
      <c r="H1511" s="2">
        <v>697</v>
      </c>
      <c r="I1511" s="2">
        <v>272</v>
      </c>
      <c r="J1511" s="2">
        <f>$K$2*I1511+(1-$K$2)*J1510</f>
        <v>272.80155766338157</v>
      </c>
      <c r="K1511" s="2"/>
      <c r="L1511" s="2">
        <f>IF(O1511="low", $K$4*J1511+(1-$K$4)*L1510,L1510)</f>
        <v>272.77020644295374</v>
      </c>
      <c r="M1511" s="2">
        <f>IF(O1511="high", $K$4*J1511+(1-$K$4)*M1510,M1510)</f>
        <v>288.88059723860891</v>
      </c>
      <c r="N1511" s="2">
        <f>IF(O1511="high",(1-$K$8)*N1510+$K$8*(M1510-2),IF(O1511="low",(1-$K$8)*N1510+$K$8*(L1510+2),N1510))</f>
        <v>275.46839765105034</v>
      </c>
      <c r="O1511" s="2" t="str">
        <f>IF(J1511&gt;N1510+1,"high",IF(J1511&lt;N1510-1,"low","middle"))</f>
        <v>low</v>
      </c>
      <c r="P1511" s="2">
        <f>IF(O1511="low",250,IF(O1511="high",300,275))</f>
        <v>250</v>
      </c>
      <c r="Q1511" s="2">
        <f>IF(P1511=P1510,Q1510+1,1)</f>
        <v>124</v>
      </c>
      <c r="R1511" s="2">
        <f>IF(P1511=P1510,R1510+J1511,J1511)</f>
        <v>34540.248997820003</v>
      </c>
      <c r="S1511" s="2" t="str">
        <f>IF(P1512=P1511,"NA",R1511/Q1511)</f>
        <v>NA</v>
      </c>
      <c r="T1511" s="2">
        <f>IF(P1511=P1510,T1510+J1511^2,J1511^2)</f>
        <v>9624355.5966806654</v>
      </c>
      <c r="U1511" s="2" t="str">
        <f>IF(NOT($P1512=$P1511),SQRT(((T1511)/($Q1511))-S1511^2),"NA")</f>
        <v>NA</v>
      </c>
    </row>
    <row r="1512" spans="1:21" x14ac:dyDescent="0.2">
      <c r="A1512" s="2">
        <f>D1512-$D$2</f>
        <v>33</v>
      </c>
      <c r="B1512" s="2">
        <v>3.4078290462499998</v>
      </c>
      <c r="C1512" s="2">
        <f>IF(B1512&gt;B1511,B1512+(C1511-B1511),B1512+(C1511-B1511)+5+A1512-A1511)</f>
        <v>32.947829008103021</v>
      </c>
      <c r="D1512" s="2">
        <v>1577147225.1199999</v>
      </c>
      <c r="E1512" s="2">
        <v>433</v>
      </c>
      <c r="F1512" s="2">
        <v>898</v>
      </c>
      <c r="G1512" s="2">
        <v>628</v>
      </c>
      <c r="H1512" s="2">
        <v>696</v>
      </c>
      <c r="I1512" s="2">
        <v>271</v>
      </c>
      <c r="J1512" s="2">
        <f>$K$2*I1512+(1-$K$2)*J1511</f>
        <v>272.44124613070528</v>
      </c>
      <c r="K1512" s="2"/>
      <c r="L1512" s="2">
        <f>IF(O1512="low", $K$4*J1512+(1-$K$4)*L1511,L1511)</f>
        <v>272.70441438050409</v>
      </c>
      <c r="M1512" s="2">
        <f>IF(O1512="high", $K$4*J1512+(1-$K$4)*M1511,M1511)</f>
        <v>288.88059723860891</v>
      </c>
      <c r="N1512" s="2">
        <f>IF(O1512="high",(1-$K$8)*N1511+$K$8*(M1511-2),IF(O1512="low",(1-$K$8)*N1511+$K$8*(L1511+2),N1511))</f>
        <v>275.43348809064554</v>
      </c>
      <c r="O1512" s="2" t="str">
        <f>IF(J1512&gt;N1511+1,"high",IF(J1512&lt;N1511-1,"low","middle"))</f>
        <v>low</v>
      </c>
      <c r="P1512" s="2">
        <f>IF(O1512="low",250,IF(O1512="high",300,275))</f>
        <v>250</v>
      </c>
      <c r="Q1512" s="2">
        <f>IF(P1512=P1511,Q1511+1,1)</f>
        <v>125</v>
      </c>
      <c r="R1512" s="2">
        <f>IF(P1512=P1511,R1511+J1512,J1512)</f>
        <v>34812.69024395071</v>
      </c>
      <c r="S1512" s="2" t="str">
        <f>IF(P1513=P1512,"NA",R1512/Q1512)</f>
        <v>NA</v>
      </c>
      <c r="T1512" s="2">
        <f>IF(P1512=P1511,T1511+J1512^2,J1512^2)</f>
        <v>9698579.8292739168</v>
      </c>
      <c r="U1512" s="2" t="str">
        <f>IF(NOT($P1513=$P1512),SQRT(((T1512)/($Q1512))-S1512^2),"NA")</f>
        <v>NA</v>
      </c>
    </row>
    <row r="1513" spans="1:21" x14ac:dyDescent="0.2">
      <c r="A1513" s="2">
        <f>D1513-$D$2</f>
        <v>33.03000020980835</v>
      </c>
      <c r="B1513" s="2">
        <v>3.4321899414099999</v>
      </c>
      <c r="C1513" s="2">
        <f>IF(B1513&gt;B1512,B1513+(C1512-B1512),B1513+(C1512-B1512)+5+A1513-A1512)</f>
        <v>32.972189903263022</v>
      </c>
      <c r="D1513" s="2">
        <v>1577147225.1500001</v>
      </c>
      <c r="E1513" s="2">
        <v>435</v>
      </c>
      <c r="F1513" s="2">
        <v>898</v>
      </c>
      <c r="G1513" s="2">
        <v>630</v>
      </c>
      <c r="H1513" s="2">
        <v>697</v>
      </c>
      <c r="I1513" s="2">
        <v>273</v>
      </c>
      <c r="J1513" s="2">
        <f>$K$2*I1513+(1-$K$2)*J1512</f>
        <v>272.55299690456422</v>
      </c>
      <c r="K1513" s="2"/>
      <c r="L1513" s="2">
        <f>IF(O1513="low", $K$4*J1513+(1-$K$4)*L1512,L1512)</f>
        <v>272.67413088531612</v>
      </c>
      <c r="M1513" s="2">
        <f>IF(O1513="high", $K$4*J1513+(1-$K$4)*M1512,M1512)</f>
        <v>288.88059723860891</v>
      </c>
      <c r="N1513" s="2">
        <f>IF(O1513="high",(1-$K$8)*N1512+$K$8*(M1512-2),IF(O1513="low",(1-$K$8)*N1512+$K$8*(L1512+2),N1512))</f>
        <v>275.39703440513847</v>
      </c>
      <c r="O1513" s="2" t="str">
        <f>IF(J1513&gt;N1512+1,"high",IF(J1513&lt;N1512-1,"low","middle"))</f>
        <v>low</v>
      </c>
      <c r="P1513" s="2">
        <f>IF(O1513="low",250,IF(O1513="high",300,275))</f>
        <v>250</v>
      </c>
      <c r="Q1513" s="2">
        <f>IF(P1513=P1512,Q1512+1,1)</f>
        <v>126</v>
      </c>
      <c r="R1513" s="2">
        <f>IF(P1513=P1512,R1512+J1513,J1513)</f>
        <v>35085.243240855278</v>
      </c>
      <c r="S1513" s="2" t="str">
        <f>IF(P1514=P1513,"NA",R1513/Q1513)</f>
        <v>NA</v>
      </c>
      <c r="T1513" s="2">
        <f>IF(P1513=P1512,T1512+J1513^2,J1513^2)</f>
        <v>9772864.9653955754</v>
      </c>
      <c r="U1513" s="2" t="str">
        <f>IF(NOT($P1514=$P1513),SQRT(((T1513)/($Q1513))-S1513^2),"NA")</f>
        <v>NA</v>
      </c>
    </row>
    <row r="1514" spans="1:21" x14ac:dyDescent="0.2">
      <c r="A1514" s="2">
        <f>D1514-$D$2</f>
        <v>33.050000190734863</v>
      </c>
      <c r="B1514" s="2">
        <v>3.4530630111699998</v>
      </c>
      <c r="C1514" s="2">
        <f>IF(B1514&gt;B1513,B1514+(C1513-B1513),B1514+(C1513-B1513)+5+A1514-A1513)</f>
        <v>32.993062973023022</v>
      </c>
      <c r="D1514" s="2">
        <v>1577147225.1700001</v>
      </c>
      <c r="E1514" s="2">
        <v>434</v>
      </c>
      <c r="F1514" s="2">
        <v>897</v>
      </c>
      <c r="G1514" s="2">
        <v>629</v>
      </c>
      <c r="H1514" s="2">
        <v>699</v>
      </c>
      <c r="I1514" s="2">
        <v>271</v>
      </c>
      <c r="J1514" s="2">
        <f>$K$2*I1514+(1-$K$2)*J1513</f>
        <v>272.24239752365139</v>
      </c>
      <c r="K1514" s="2"/>
      <c r="L1514" s="2">
        <f>IF(O1514="low", $K$4*J1514+(1-$K$4)*L1513,L1513)</f>
        <v>272.58778421298319</v>
      </c>
      <c r="M1514" s="2">
        <f>IF(O1514="high", $K$4*J1514+(1-$K$4)*M1513,M1513)</f>
        <v>288.88059723860891</v>
      </c>
      <c r="N1514" s="2">
        <f>IF(O1514="high",(1-$K$8)*N1513+$K$8*(M1513-2),IF(O1514="low",(1-$K$8)*N1513+$K$8*(L1513+2),N1513))</f>
        <v>275.36088922914735</v>
      </c>
      <c r="O1514" s="2" t="str">
        <f>IF(J1514&gt;N1513+1,"high",IF(J1514&lt;N1513-1,"low","middle"))</f>
        <v>low</v>
      </c>
      <c r="P1514" s="2">
        <f>IF(O1514="low",250,IF(O1514="high",300,275))</f>
        <v>250</v>
      </c>
      <c r="Q1514" s="2">
        <f>IF(P1514=P1513,Q1513+1,1)</f>
        <v>127</v>
      </c>
      <c r="R1514" s="2">
        <f>IF(P1514=P1513,R1513+J1514,J1514)</f>
        <v>35357.48563837893</v>
      </c>
      <c r="S1514" s="2" t="str">
        <f>IF(P1515=P1514,"NA",R1514/Q1514)</f>
        <v>NA</v>
      </c>
      <c r="T1514" s="2">
        <f>IF(P1514=P1513,T1513+J1514^2,J1514^2)</f>
        <v>9846980.8884050008</v>
      </c>
      <c r="U1514" s="2" t="str">
        <f>IF(NOT($P1515=$P1514),SQRT(((T1514)/($Q1514))-S1514^2),"NA")</f>
        <v>NA</v>
      </c>
    </row>
    <row r="1515" spans="1:21" x14ac:dyDescent="0.2">
      <c r="A1515" s="2">
        <f>D1515-$D$2</f>
        <v>33.070000171661377</v>
      </c>
      <c r="B1515" s="2">
        <v>3.47728300095</v>
      </c>
      <c r="C1515" s="2">
        <f>IF(B1515&gt;B1514,B1515+(C1514-B1514),B1515+(C1514-B1514)+5+A1515-A1514)</f>
        <v>33.017282962803023</v>
      </c>
      <c r="D1515" s="2">
        <v>1577147225.1900001</v>
      </c>
      <c r="E1515" s="2">
        <v>434</v>
      </c>
      <c r="F1515" s="2">
        <v>898</v>
      </c>
      <c r="G1515" s="2">
        <v>628</v>
      </c>
      <c r="H1515" s="2">
        <v>697</v>
      </c>
      <c r="I1515" s="2">
        <v>271</v>
      </c>
      <c r="J1515" s="2">
        <f>$K$2*I1515+(1-$K$2)*J1514</f>
        <v>271.99391801892114</v>
      </c>
      <c r="K1515" s="2"/>
      <c r="L1515" s="2">
        <f>IF(O1515="low", $K$4*J1515+(1-$K$4)*L1514,L1514)</f>
        <v>272.46901097417077</v>
      </c>
      <c r="M1515" s="2">
        <f>IF(O1515="high", $K$4*J1515+(1-$K$4)*M1514,M1514)</f>
        <v>288.88059723860891</v>
      </c>
      <c r="N1515" s="2">
        <f>IF(O1515="high",(1-$K$8)*N1514+$K$8*(M1514-2),IF(O1515="low",(1-$K$8)*N1514+$K$8*(L1514+2),N1514))</f>
        <v>275.32223397833911</v>
      </c>
      <c r="O1515" s="2" t="str">
        <f>IF(J1515&gt;N1514+1,"high",IF(J1515&lt;N1514-1,"low","middle"))</f>
        <v>low</v>
      </c>
      <c r="P1515" s="2">
        <f>IF(O1515="low",250,IF(O1515="high",300,275))</f>
        <v>250</v>
      </c>
      <c r="Q1515" s="2">
        <f>IF(P1515=P1514,Q1514+1,1)</f>
        <v>128</v>
      </c>
      <c r="R1515" s="2">
        <f>IF(P1515=P1514,R1514+J1515,J1515)</f>
        <v>35629.479556397848</v>
      </c>
      <c r="S1515" s="2" t="str">
        <f>IF(P1516=P1515,"NA",R1515/Q1515)</f>
        <v>NA</v>
      </c>
      <c r="T1515" s="2">
        <f>IF(P1515=P1514,T1514+J1515^2,J1515^2)</f>
        <v>9920961.5798442848</v>
      </c>
      <c r="U1515" s="2" t="str">
        <f>IF(NOT($P1516=$P1515),SQRT(((T1515)/($Q1515))-S1515^2),"NA")</f>
        <v>NA</v>
      </c>
    </row>
    <row r="1516" spans="1:21" x14ac:dyDescent="0.2">
      <c r="A1516" s="2">
        <f>D1516-$D$2</f>
        <v>33.100000143051147</v>
      </c>
      <c r="B1516" s="2">
        <v>3.5018858909600001</v>
      </c>
      <c r="C1516" s="2">
        <f>IF(B1516&gt;B1515,B1516+(C1515-B1515),B1516+(C1515-B1515)+5+A1516-A1515)</f>
        <v>33.041885852813024</v>
      </c>
      <c r="D1516" s="2">
        <v>1577147225.22</v>
      </c>
      <c r="E1516" s="2">
        <v>435</v>
      </c>
      <c r="F1516" s="2">
        <v>898</v>
      </c>
      <c r="G1516" s="2">
        <v>631</v>
      </c>
      <c r="H1516" s="2">
        <v>697</v>
      </c>
      <c r="I1516" s="2">
        <v>272</v>
      </c>
      <c r="J1516" s="2">
        <f>$K$2*I1516+(1-$K$2)*J1515</f>
        <v>271.99513441513693</v>
      </c>
      <c r="K1516" s="2"/>
      <c r="L1516" s="2">
        <f>IF(O1516="low", $K$4*J1516+(1-$K$4)*L1515,L1515)</f>
        <v>272.37423566236401</v>
      </c>
      <c r="M1516" s="2">
        <f>IF(O1516="high", $K$4*J1516+(1-$K$4)*M1515,M1515)</f>
        <v>288.88059723860891</v>
      </c>
      <c r="N1516" s="2">
        <f>IF(O1516="high",(1-$K$8)*N1515+$K$8*(M1515-2),IF(O1516="low",(1-$K$8)*N1515+$K$8*(L1515+2),N1515))</f>
        <v>275.27957282813065</v>
      </c>
      <c r="O1516" s="2" t="str">
        <f>IF(J1516&gt;N1515+1,"high",IF(J1516&lt;N1515-1,"low","middle"))</f>
        <v>low</v>
      </c>
      <c r="P1516" s="2">
        <f>IF(O1516="low",250,IF(O1516="high",300,275))</f>
        <v>250</v>
      </c>
      <c r="Q1516" s="2">
        <f>IF(P1516=P1515,Q1515+1,1)</f>
        <v>129</v>
      </c>
      <c r="R1516" s="2">
        <f>IF(P1516=P1515,R1515+J1516,J1516)</f>
        <v>35901.474690812982</v>
      </c>
      <c r="S1516" s="2" t="str">
        <f>IF(P1517=P1516,"NA",R1516/Q1516)</f>
        <v>NA</v>
      </c>
      <c r="T1516" s="2">
        <f>IF(P1516=P1515,T1515+J1516^2,J1516^2)</f>
        <v>9994942.9329897929</v>
      </c>
      <c r="U1516" s="2" t="str">
        <f>IF(NOT($P1517=$P1516),SQRT(((T1516)/($Q1516))-S1516^2),"NA")</f>
        <v>NA</v>
      </c>
    </row>
    <row r="1517" spans="1:21" x14ac:dyDescent="0.2">
      <c r="A1517" s="2">
        <f>D1517-$D$2</f>
        <v>33.120000123977661</v>
      </c>
      <c r="B1517" s="2">
        <v>3.52255105972</v>
      </c>
      <c r="C1517" s="2">
        <f>IF(B1517&gt;B1516,B1517+(C1516-B1516),B1517+(C1516-B1516)+5+A1517-A1516)</f>
        <v>33.062551021573022</v>
      </c>
      <c r="D1517" s="2">
        <v>1577147225.24</v>
      </c>
      <c r="E1517" s="2">
        <v>434</v>
      </c>
      <c r="F1517" s="2">
        <v>898</v>
      </c>
      <c r="G1517" s="2">
        <v>629</v>
      </c>
      <c r="H1517" s="2">
        <v>700</v>
      </c>
      <c r="I1517" s="2">
        <v>271</v>
      </c>
      <c r="J1517" s="2">
        <f>$K$2*I1517+(1-$K$2)*J1516</f>
        <v>271.79610753210954</v>
      </c>
      <c r="K1517" s="2"/>
      <c r="L1517" s="2">
        <f>IF(O1517="low", $K$4*J1517+(1-$K$4)*L1516,L1516)</f>
        <v>272.25861003631314</v>
      </c>
      <c r="M1517" s="2">
        <f>IF(O1517="high", $K$4*J1517+(1-$K$4)*M1516,M1516)</f>
        <v>288.88059723860891</v>
      </c>
      <c r="N1517" s="2">
        <f>IF(O1517="high",(1-$K$8)*N1516+$K$8*(M1516-2),IF(O1517="low",(1-$K$8)*N1516+$K$8*(L1516+2),N1516))</f>
        <v>275.2343059698423</v>
      </c>
      <c r="O1517" s="2" t="str">
        <f>IF(J1517&gt;N1516+1,"high",IF(J1517&lt;N1516-1,"low","middle"))</f>
        <v>low</v>
      </c>
      <c r="P1517" s="2">
        <f>IF(O1517="low",250,IF(O1517="high",300,275))</f>
        <v>250</v>
      </c>
      <c r="Q1517" s="2">
        <f>IF(P1517=P1516,Q1516+1,1)</f>
        <v>130</v>
      </c>
      <c r="R1517" s="2">
        <f>IF(P1517=P1516,R1516+J1517,J1517)</f>
        <v>36173.270798345089</v>
      </c>
      <c r="S1517" s="2" t="str">
        <f>IF(P1518=P1517,"NA",R1517/Q1517)</f>
        <v>NA</v>
      </c>
      <c r="T1517" s="2">
        <f>IF(P1517=P1516,T1516+J1517^2,J1517^2)</f>
        <v>10068816.0570594</v>
      </c>
      <c r="U1517" s="2" t="str">
        <f>IF(NOT($P1518=$P1517),SQRT(((T1517)/($Q1517))-S1517^2),"NA")</f>
        <v>NA</v>
      </c>
    </row>
    <row r="1518" spans="1:21" x14ac:dyDescent="0.2">
      <c r="A1518" s="2">
        <f>D1518-$D$2</f>
        <v>33.140000104904175</v>
      </c>
      <c r="B1518" s="2">
        <v>3.54710388184</v>
      </c>
      <c r="C1518" s="2">
        <f>IF(B1518&gt;B1517,B1518+(C1517-B1517),B1518+(C1517-B1517)+5+A1518-A1517)</f>
        <v>33.087103843693022</v>
      </c>
      <c r="D1518" s="2">
        <v>1577147225.26</v>
      </c>
      <c r="E1518" s="2">
        <v>435</v>
      </c>
      <c r="F1518" s="2">
        <v>897</v>
      </c>
      <c r="G1518" s="2">
        <v>628</v>
      </c>
      <c r="H1518" s="2">
        <v>701</v>
      </c>
      <c r="I1518" s="2">
        <v>273</v>
      </c>
      <c r="J1518" s="2">
        <f>$K$2*I1518+(1-$K$2)*J1517</f>
        <v>272.03688602568764</v>
      </c>
      <c r="K1518" s="2"/>
      <c r="L1518" s="2">
        <f>IF(O1518="low", $K$4*J1518+(1-$K$4)*L1517,L1517)</f>
        <v>272.21426523418808</v>
      </c>
      <c r="M1518" s="2">
        <f>IF(O1518="high", $K$4*J1518+(1-$K$4)*M1517,M1517)</f>
        <v>288.88059723860891</v>
      </c>
      <c r="N1518" s="2">
        <f>IF(O1518="high",(1-$K$8)*N1517+$K$8*(M1517-2),IF(O1518="low",(1-$K$8)*N1517+$K$8*(L1517+2),N1517))</f>
        <v>275.18552117316585</v>
      </c>
      <c r="O1518" s="2" t="str">
        <f>IF(J1518&gt;N1517+1,"high",IF(J1518&lt;N1517-1,"low","middle"))</f>
        <v>low</v>
      </c>
      <c r="P1518" s="2">
        <f>IF(O1518="low",250,IF(O1518="high",300,275))</f>
        <v>250</v>
      </c>
      <c r="Q1518" s="2">
        <f>IF(P1518=P1517,Q1517+1,1)</f>
        <v>131</v>
      </c>
      <c r="R1518" s="2">
        <f>IF(P1518=P1517,R1517+J1518,J1518)</f>
        <v>36445.307684370775</v>
      </c>
      <c r="S1518" s="2" t="str">
        <f>IF(P1519=P1518,"NA",R1518/Q1518)</f>
        <v>NA</v>
      </c>
      <c r="T1518" s="2">
        <f>IF(P1518=P1517,T1517+J1518^2,J1518^2)</f>
        <v>10142820.124417953</v>
      </c>
      <c r="U1518" s="2" t="str">
        <f>IF(NOT($P1519=$P1518),SQRT(((T1518)/($Q1518))-S1518^2),"NA")</f>
        <v>NA</v>
      </c>
    </row>
    <row r="1519" spans="1:21" x14ac:dyDescent="0.2">
      <c r="A1519" s="2">
        <f>D1519-$D$2</f>
        <v>33.160000085830688</v>
      </c>
      <c r="B1519" s="2">
        <v>3.5676670074499999</v>
      </c>
      <c r="C1519" s="2">
        <f>IF(B1519&gt;B1518,B1519+(C1518-B1518),B1519+(C1518-B1518)+5+A1519-A1518)</f>
        <v>33.107666969303018</v>
      </c>
      <c r="D1519" s="2">
        <v>1577147225.28</v>
      </c>
      <c r="E1519" s="2">
        <v>434</v>
      </c>
      <c r="F1519" s="2">
        <v>898</v>
      </c>
      <c r="G1519" s="2">
        <v>629</v>
      </c>
      <c r="H1519" s="2">
        <v>699</v>
      </c>
      <c r="I1519" s="2">
        <v>271</v>
      </c>
      <c r="J1519" s="2">
        <f>$K$2*I1519+(1-$K$2)*J1518</f>
        <v>271.82950882055013</v>
      </c>
      <c r="K1519" s="2"/>
      <c r="L1519" s="2">
        <f>IF(O1519="low", $K$4*J1519+(1-$K$4)*L1518,L1518)</f>
        <v>272.1373139514605</v>
      </c>
      <c r="M1519" s="2">
        <f>IF(O1519="high", $K$4*J1519+(1-$K$4)*M1518,M1518)</f>
        <v>288.88059723860891</v>
      </c>
      <c r="N1519" s="2">
        <f>IF(O1519="high",(1-$K$8)*N1518+$K$8*(M1518-2),IF(O1519="low",(1-$K$8)*N1518+$K$8*(L1518+2),N1518))</f>
        <v>275.13695837621697</v>
      </c>
      <c r="O1519" s="2" t="str">
        <f>IF(J1519&gt;N1518+1,"high",IF(J1519&lt;N1518-1,"low","middle"))</f>
        <v>low</v>
      </c>
      <c r="P1519" s="2">
        <f>IF(O1519="low",250,IF(O1519="high",300,275))</f>
        <v>250</v>
      </c>
      <c r="Q1519" s="2">
        <f>IF(P1519=P1518,Q1518+1,1)</f>
        <v>132</v>
      </c>
      <c r="R1519" s="2">
        <f>IF(P1519=P1518,R1518+J1519,J1519)</f>
        <v>36717.137193191324</v>
      </c>
      <c r="S1519" s="2" t="str">
        <f>IF(P1520=P1519,"NA",R1519/Q1519)</f>
        <v>NA</v>
      </c>
      <c r="T1519" s="2">
        <f>IF(P1519=P1518,T1518+J1519^2,J1519^2)</f>
        <v>10216711.406283574</v>
      </c>
      <c r="U1519" s="2" t="str">
        <f>IF(NOT($P1520=$P1519),SQRT(((T1519)/($Q1519))-S1519^2),"NA")</f>
        <v>NA</v>
      </c>
    </row>
    <row r="1520" spans="1:21" x14ac:dyDescent="0.2">
      <c r="A1520" s="2">
        <f>D1520-$D$2</f>
        <v>33.190000057220459</v>
      </c>
      <c r="B1520" s="2">
        <v>3.59227490425</v>
      </c>
      <c r="C1520" s="2">
        <f>IF(B1520&gt;B1519,B1520+(C1519-B1519),B1520+(C1519-B1519)+5+A1520-A1519)</f>
        <v>33.132274866103018</v>
      </c>
      <c r="D1520" s="2">
        <v>1577147225.3099999</v>
      </c>
      <c r="E1520" s="2">
        <v>433</v>
      </c>
      <c r="F1520" s="2">
        <v>897</v>
      </c>
      <c r="G1520" s="2">
        <v>628</v>
      </c>
      <c r="H1520" s="2">
        <v>699</v>
      </c>
      <c r="I1520" s="2">
        <v>269</v>
      </c>
      <c r="J1520" s="2">
        <f>$K$2*I1520+(1-$K$2)*J1519</f>
        <v>271.26360705644009</v>
      </c>
      <c r="K1520" s="2"/>
      <c r="L1520" s="2">
        <f>IF(O1520="low", $K$4*J1520+(1-$K$4)*L1519,L1519)</f>
        <v>271.96257257245645</v>
      </c>
      <c r="M1520" s="2">
        <f>IF(O1520="high", $K$4*J1520+(1-$K$4)*M1519,M1519)</f>
        <v>288.88059723860891</v>
      </c>
      <c r="N1520" s="2">
        <f>IF(O1520="high",(1-$K$8)*N1519+$K$8*(M1519-2),IF(O1520="low",(1-$K$8)*N1519+$K$8*(L1519+2),N1519))</f>
        <v>275.08697615497914</v>
      </c>
      <c r="O1520" s="2" t="str">
        <f>IF(J1520&gt;N1519+1,"high",IF(J1520&lt;N1519-1,"low","middle"))</f>
        <v>low</v>
      </c>
      <c r="P1520" s="2">
        <f>IF(O1520="low",250,IF(O1520="high",300,275))</f>
        <v>250</v>
      </c>
      <c r="Q1520" s="2">
        <f>IF(P1520=P1519,Q1519+1,1)</f>
        <v>133</v>
      </c>
      <c r="R1520" s="2">
        <f>IF(P1520=P1519,R1519+J1520,J1520)</f>
        <v>36988.400800247764</v>
      </c>
      <c r="S1520" s="2" t="str">
        <f>IF(P1521=P1520,"NA",R1520/Q1520)</f>
        <v>NA</v>
      </c>
      <c r="T1520" s="2">
        <f>IF(P1520=P1519,T1519+J1520^2,J1520^2)</f>
        <v>10290295.350796845</v>
      </c>
      <c r="U1520" s="2" t="str">
        <f>IF(NOT($P1521=$P1520),SQRT(((T1520)/($Q1520))-S1520^2),"NA")</f>
        <v>NA</v>
      </c>
    </row>
    <row r="1521" spans="1:21" x14ac:dyDescent="0.2">
      <c r="A1521" s="2">
        <f>D1521-$D$2</f>
        <v>33.210000038146973</v>
      </c>
      <c r="B1521" s="2">
        <v>3.6126968860600002</v>
      </c>
      <c r="C1521" s="2">
        <f>IF(B1521&gt;B1520,B1521+(C1520-B1520),B1521+(C1520-B1520)+5+A1521-A1520)</f>
        <v>33.15269684791302</v>
      </c>
      <c r="D1521" s="2">
        <v>1577147225.3299999</v>
      </c>
      <c r="E1521" s="2">
        <v>435</v>
      </c>
      <c r="F1521" s="2">
        <v>897</v>
      </c>
      <c r="G1521" s="2">
        <v>628</v>
      </c>
      <c r="H1521" s="2">
        <v>701</v>
      </c>
      <c r="I1521" s="2">
        <v>272</v>
      </c>
      <c r="J1521" s="2">
        <f>$K$2*I1521+(1-$K$2)*J1520</f>
        <v>271.41088564515212</v>
      </c>
      <c r="K1521" s="2"/>
      <c r="L1521" s="2">
        <f>IF(O1521="low", $K$4*J1521+(1-$K$4)*L1520,L1520)</f>
        <v>271.85223518699559</v>
      </c>
      <c r="M1521" s="2">
        <f>IF(O1521="high", $K$4*J1521+(1-$K$4)*M1520,M1520)</f>
        <v>288.88059723860891</v>
      </c>
      <c r="N1521" s="2">
        <f>IF(O1521="high",(1-$K$8)*N1520+$K$8*(M1520-2),IF(O1521="low",(1-$K$8)*N1520+$K$8*(L1520+2),N1520))</f>
        <v>275.03075597585303</v>
      </c>
      <c r="O1521" s="2" t="str">
        <f>IF(J1521&gt;N1520+1,"high",IF(J1521&lt;N1520-1,"low","middle"))</f>
        <v>low</v>
      </c>
      <c r="P1521" s="2">
        <f>IF(O1521="low",250,IF(O1521="high",300,275))</f>
        <v>250</v>
      </c>
      <c r="Q1521" s="2">
        <f>IF(P1521=P1520,Q1520+1,1)</f>
        <v>134</v>
      </c>
      <c r="R1521" s="2">
        <f>IF(P1521=P1520,R1520+J1521,J1521)</f>
        <v>37259.811685892913</v>
      </c>
      <c r="S1521" s="2" t="str">
        <f>IF(P1522=P1521,"NA",R1521/Q1521)</f>
        <v>NA</v>
      </c>
      <c r="T1521" s="2">
        <f>IF(P1521=P1520,T1520+J1521^2,J1521^2)</f>
        <v>10363959.219643531</v>
      </c>
      <c r="U1521" s="2" t="str">
        <f>IF(NOT($P1522=$P1521),SQRT(((T1521)/($Q1521))-S1521^2),"NA")</f>
        <v>NA</v>
      </c>
    </row>
    <row r="1522" spans="1:21" x14ac:dyDescent="0.2">
      <c r="A1522" s="2">
        <f>D1522-$D$2</f>
        <v>33.230000019073486</v>
      </c>
      <c r="B1522" s="2">
        <v>3.6373929977400001</v>
      </c>
      <c r="C1522" s="2">
        <f>IF(B1522&gt;B1521,B1522+(C1521-B1521),B1522+(C1521-B1521)+5+A1522-A1521)</f>
        <v>33.177392959593021</v>
      </c>
      <c r="D1522" s="2">
        <v>1577147225.3499999</v>
      </c>
      <c r="E1522" s="2">
        <v>435</v>
      </c>
      <c r="F1522" s="2">
        <v>897</v>
      </c>
      <c r="G1522" s="2">
        <v>628</v>
      </c>
      <c r="H1522" s="2">
        <v>700</v>
      </c>
      <c r="I1522" s="2">
        <v>273</v>
      </c>
      <c r="J1522" s="2">
        <f>$K$2*I1522+(1-$K$2)*J1521</f>
        <v>271.72870851612174</v>
      </c>
      <c r="K1522" s="2"/>
      <c r="L1522" s="2">
        <f>IF(O1522="low", $K$4*J1522+(1-$K$4)*L1521,L1521)</f>
        <v>271.82752985282082</v>
      </c>
      <c r="M1522" s="2">
        <f>IF(O1522="high", $K$4*J1522+(1-$K$4)*M1521,M1521)</f>
        <v>288.88059723860891</v>
      </c>
      <c r="N1522" s="2">
        <f>IF(O1522="high",(1-$K$8)*N1521+$K$8*(M1521-2),IF(O1522="low",(1-$K$8)*N1521+$K$8*(L1521+2),N1521))</f>
        <v>274.97182993641019</v>
      </c>
      <c r="O1522" s="2" t="str">
        <f>IF(J1522&gt;N1521+1,"high",IF(J1522&lt;N1521-1,"low","middle"))</f>
        <v>low</v>
      </c>
      <c r="P1522" s="2">
        <f>IF(O1522="low",250,IF(O1522="high",300,275))</f>
        <v>250</v>
      </c>
      <c r="Q1522" s="2">
        <f>IF(P1522=P1521,Q1521+1,1)</f>
        <v>135</v>
      </c>
      <c r="R1522" s="2">
        <f>IF(P1522=P1521,R1521+J1522,J1522)</f>
        <v>37531.540394409036</v>
      </c>
      <c r="S1522" s="2" t="str">
        <f>IF(P1523=P1522,"NA",R1522/Q1522)</f>
        <v>NA</v>
      </c>
      <c r="T1522" s="2">
        <f>IF(P1522=P1521,T1521+J1522^2,J1522^2)</f>
        <v>10437795.71067537</v>
      </c>
      <c r="U1522" s="2" t="str">
        <f>IF(NOT($P1523=$P1522),SQRT(((T1522)/($Q1522))-S1522^2),"NA")</f>
        <v>NA</v>
      </c>
    </row>
    <row r="1523" spans="1:21" x14ac:dyDescent="0.2">
      <c r="A1523" s="2">
        <f>D1523-$D$2</f>
        <v>33.260000228881836</v>
      </c>
      <c r="B1523" s="2">
        <v>3.66153788567</v>
      </c>
      <c r="C1523" s="2">
        <f>IF(B1523&gt;B1522,B1523+(C1522-B1522),B1523+(C1522-B1522)+5+A1523-A1522)</f>
        <v>33.201537847523021</v>
      </c>
      <c r="D1523" s="2">
        <v>1577147225.3800001</v>
      </c>
      <c r="E1523" s="2">
        <v>434</v>
      </c>
      <c r="F1523" s="2">
        <v>897</v>
      </c>
      <c r="G1523" s="2">
        <v>628</v>
      </c>
      <c r="H1523" s="2">
        <v>699</v>
      </c>
      <c r="I1523" s="2">
        <v>270</v>
      </c>
      <c r="J1523" s="2">
        <f>$K$2*I1523+(1-$K$2)*J1522</f>
        <v>271.38296681289739</v>
      </c>
      <c r="K1523" s="2"/>
      <c r="L1523" s="2">
        <f>IF(O1523="low", $K$4*J1523+(1-$K$4)*L1522,L1522)</f>
        <v>271.73861724483612</v>
      </c>
      <c r="M1523" s="2">
        <f>IF(O1523="high", $K$4*J1523+(1-$K$4)*M1522,M1522)</f>
        <v>288.88059723860891</v>
      </c>
      <c r="N1523" s="2">
        <f>IF(O1523="high",(1-$K$8)*N1522+$K$8*(M1522-2),IF(O1523="low",(1-$K$8)*N1522+$K$8*(L1522+2),N1522))</f>
        <v>274.91461493223073</v>
      </c>
      <c r="O1523" s="2" t="str">
        <f>IF(J1523&gt;N1522+1,"high",IF(J1523&lt;N1522-1,"low","middle"))</f>
        <v>low</v>
      </c>
      <c r="P1523" s="2">
        <f>IF(O1523="low",250,IF(O1523="high",300,275))</f>
        <v>250</v>
      </c>
      <c r="Q1523" s="2">
        <f>IF(P1523=P1522,Q1522+1,1)</f>
        <v>136</v>
      </c>
      <c r="R1523" s="2">
        <f>IF(P1523=P1522,R1522+J1523,J1523)</f>
        <v>37802.923361221932</v>
      </c>
      <c r="S1523" s="2" t="str">
        <f>IF(P1524=P1523,"NA",R1523/Q1523)</f>
        <v>NA</v>
      </c>
      <c r="T1523" s="2">
        <f>IF(P1523=P1522,T1522+J1523^2,J1523^2)</f>
        <v>10511444.42535154</v>
      </c>
      <c r="U1523" s="2" t="str">
        <f>IF(NOT($P1524=$P1523),SQRT(((T1523)/($Q1523))-S1523^2),"NA")</f>
        <v>NA</v>
      </c>
    </row>
    <row r="1524" spans="1:21" x14ac:dyDescent="0.2">
      <c r="A1524" s="2">
        <f>D1524-$D$2</f>
        <v>33.28000020980835</v>
      </c>
      <c r="B1524" s="2">
        <v>3.6822488307999999</v>
      </c>
      <c r="C1524" s="2">
        <f>IF(B1524&gt;B1523,B1524+(C1523-B1523),B1524+(C1523-B1523)+5+A1524-A1523)</f>
        <v>33.222248792653019</v>
      </c>
      <c r="D1524" s="2">
        <v>1577147225.4000001</v>
      </c>
      <c r="E1524" s="2">
        <v>434</v>
      </c>
      <c r="F1524" s="2">
        <v>894</v>
      </c>
      <c r="G1524" s="2">
        <v>629</v>
      </c>
      <c r="H1524" s="2">
        <v>699</v>
      </c>
      <c r="I1524" s="2">
        <v>272</v>
      </c>
      <c r="J1524" s="2">
        <f>$K$2*I1524+(1-$K$2)*J1523</f>
        <v>271.50637345031794</v>
      </c>
      <c r="K1524" s="2"/>
      <c r="L1524" s="2">
        <f>IF(O1524="low", $K$4*J1524+(1-$K$4)*L1523,L1523)</f>
        <v>271.69216848593248</v>
      </c>
      <c r="M1524" s="2">
        <f>IF(O1524="high", $K$4*J1524+(1-$K$4)*M1523,M1523)</f>
        <v>288.88059723860891</v>
      </c>
      <c r="N1524" s="2">
        <f>IF(O1524="high",(1-$K$8)*N1523+$K$8*(M1523-2),IF(O1524="low",(1-$K$8)*N1523+$K$8*(L1523+2),N1523))</f>
        <v>274.85581504786097</v>
      </c>
      <c r="O1524" s="2" t="str">
        <f>IF(J1524&gt;N1523+1,"high",IF(J1524&lt;N1523-1,"low","middle"))</f>
        <v>low</v>
      </c>
      <c r="P1524" s="2">
        <f>IF(O1524="low",250,IF(O1524="high",300,275))</f>
        <v>250</v>
      </c>
      <c r="Q1524" s="2">
        <f>IF(P1524=P1523,Q1523+1,1)</f>
        <v>137</v>
      </c>
      <c r="R1524" s="2">
        <f>IF(P1524=P1523,R1523+J1524,J1524)</f>
        <v>38074.429734672252</v>
      </c>
      <c r="S1524" s="2" t="str">
        <f>IF(P1525=P1524,"NA",R1524/Q1524)</f>
        <v>NA</v>
      </c>
      <c r="T1524" s="2">
        <f>IF(P1524=P1523,T1523+J1524^2,J1524^2)</f>
        <v>10585160.136175683</v>
      </c>
      <c r="U1524" s="2" t="str">
        <f>IF(NOT($P1525=$P1524),SQRT(((T1524)/($Q1524))-S1524^2),"NA")</f>
        <v>NA</v>
      </c>
    </row>
    <row r="1525" spans="1:21" x14ac:dyDescent="0.2">
      <c r="A1525" s="2">
        <f>D1525-$D$2</f>
        <v>33.300000190734863</v>
      </c>
      <c r="B1525" s="2">
        <v>3.7066659927400001</v>
      </c>
      <c r="C1525" s="2">
        <f>IF(B1525&gt;B1524,B1525+(C1524-B1524),B1525+(C1524-B1524)+5+A1525-A1524)</f>
        <v>33.24666595459302</v>
      </c>
      <c r="D1525" s="2">
        <v>1577147225.4200001</v>
      </c>
      <c r="E1525" s="2">
        <v>436</v>
      </c>
      <c r="F1525" s="2">
        <v>897</v>
      </c>
      <c r="G1525" s="2">
        <v>627</v>
      </c>
      <c r="H1525" s="2">
        <v>700</v>
      </c>
      <c r="I1525" s="2">
        <v>272</v>
      </c>
      <c r="J1525" s="2">
        <f>$K$2*I1525+(1-$K$2)*J1524</f>
        <v>271.60509876025435</v>
      </c>
      <c r="K1525" s="2"/>
      <c r="L1525" s="2">
        <f>IF(O1525="low", $K$4*J1525+(1-$K$4)*L1524,L1524)</f>
        <v>271.67475454079687</v>
      </c>
      <c r="M1525" s="2">
        <f>IF(O1525="high", $K$4*J1525+(1-$K$4)*M1524,M1524)</f>
        <v>288.88059723860891</v>
      </c>
      <c r="N1525" s="2">
        <f>IF(O1525="high",(1-$K$8)*N1524+$K$8*(M1524-2),IF(O1525="low",(1-$K$8)*N1524+$K$8*(L1524+2),N1524))</f>
        <v>274.79763271976458</v>
      </c>
      <c r="O1525" s="2" t="str">
        <f>IF(J1525&gt;N1524+1,"high",IF(J1525&lt;N1524-1,"low","middle"))</f>
        <v>low</v>
      </c>
      <c r="P1525" s="2">
        <f>IF(O1525="low",250,IF(O1525="high",300,275))</f>
        <v>250</v>
      </c>
      <c r="Q1525" s="2">
        <f>IF(P1525=P1524,Q1524+1,1)</f>
        <v>138</v>
      </c>
      <c r="R1525" s="2">
        <f>IF(P1525=P1524,R1524+J1525,J1525)</f>
        <v>38346.03483343251</v>
      </c>
      <c r="S1525" s="2" t="str">
        <f>IF(P1526=P1525,"NA",R1525/Q1525)</f>
        <v>NA</v>
      </c>
      <c r="T1525" s="2">
        <f>IF(P1525=P1524,T1524+J1525^2,J1525^2)</f>
        <v>10658929.46584825</v>
      </c>
      <c r="U1525" s="2" t="str">
        <f>IF(NOT($P1526=$P1525),SQRT(((T1525)/($Q1525))-S1525^2),"NA")</f>
        <v>NA</v>
      </c>
    </row>
    <row r="1526" spans="1:21" x14ac:dyDescent="0.2">
      <c r="A1526" s="2">
        <f>D1526-$D$2</f>
        <v>33.320000171661377</v>
      </c>
      <c r="B1526" s="2">
        <v>3.7271468639399998</v>
      </c>
      <c r="C1526" s="2">
        <f>IF(B1526&gt;B1525,B1526+(C1525-B1525),B1526+(C1525-B1525)+5+A1526-A1525)</f>
        <v>33.26714682579302</v>
      </c>
      <c r="D1526" s="2">
        <v>1577147225.4400001</v>
      </c>
      <c r="E1526" s="2">
        <v>434</v>
      </c>
      <c r="F1526" s="2">
        <v>898</v>
      </c>
      <c r="G1526" s="2">
        <v>629</v>
      </c>
      <c r="H1526" s="2">
        <v>700</v>
      </c>
      <c r="I1526" s="2">
        <v>272</v>
      </c>
      <c r="J1526" s="2">
        <f>$K$2*I1526+(1-$K$2)*J1525</f>
        <v>271.68407900820353</v>
      </c>
      <c r="K1526" s="2"/>
      <c r="L1526" s="2">
        <f>IF(O1526="low", $K$4*J1526+(1-$K$4)*L1525,L1525)</f>
        <v>271.67661943427822</v>
      </c>
      <c r="M1526" s="2">
        <f>IF(O1526="high", $K$4*J1526+(1-$K$4)*M1525,M1525)</f>
        <v>288.88059723860891</v>
      </c>
      <c r="N1526" s="2">
        <f>IF(O1526="high",(1-$K$8)*N1525+$K$8*(M1525-2),IF(O1526="low",(1-$K$8)*N1525+$K$8*(L1525+2),N1525))</f>
        <v>274.74148881081618</v>
      </c>
      <c r="O1526" s="2" t="str">
        <f>IF(J1526&gt;N1525+1,"high",IF(J1526&lt;N1525-1,"low","middle"))</f>
        <v>low</v>
      </c>
      <c r="P1526" s="2">
        <f>IF(O1526="low",250,IF(O1526="high",300,275))</f>
        <v>250</v>
      </c>
      <c r="Q1526" s="2">
        <f>IF(P1526=P1525,Q1525+1,1)</f>
        <v>139</v>
      </c>
      <c r="R1526" s="2">
        <f>IF(P1526=P1525,R1525+J1526,J1526)</f>
        <v>38617.718912440716</v>
      </c>
      <c r="S1526" s="2" t="str">
        <f>IF(P1527=P1526,"NA",R1526/Q1526)</f>
        <v>NA</v>
      </c>
      <c r="T1526" s="2">
        <f>IF(P1526=P1525,T1525+J1526^2,J1526^2)</f>
        <v>10732741.704634786</v>
      </c>
      <c r="U1526" s="2" t="str">
        <f>IF(NOT($P1527=$P1526),SQRT(((T1526)/($Q1526))-S1526^2),"NA")</f>
        <v>NA</v>
      </c>
    </row>
    <row r="1527" spans="1:21" x14ac:dyDescent="0.2">
      <c r="A1527" s="2">
        <f>D1527-$D$2</f>
        <v>33.350000143051147</v>
      </c>
      <c r="B1527" s="2">
        <v>3.7517108917200002</v>
      </c>
      <c r="C1527" s="2">
        <f>IF(B1527&gt;B1526,B1527+(C1526-B1526),B1527+(C1526-B1526)+5+A1527-A1526)</f>
        <v>33.291710853573022</v>
      </c>
      <c r="D1527" s="2">
        <v>1577147225.47</v>
      </c>
      <c r="E1527" s="2">
        <v>435</v>
      </c>
      <c r="F1527" s="2">
        <v>896</v>
      </c>
      <c r="G1527" s="2">
        <v>629</v>
      </c>
      <c r="H1527" s="2">
        <v>700</v>
      </c>
      <c r="I1527" s="2">
        <v>272</v>
      </c>
      <c r="J1527" s="2">
        <f>$K$2*I1527+(1-$K$2)*J1526</f>
        <v>271.74726320656282</v>
      </c>
      <c r="K1527" s="2"/>
      <c r="L1527" s="2">
        <f>IF(O1527="low", $K$4*J1527+(1-$K$4)*L1526,L1526)</f>
        <v>271.69074818873514</v>
      </c>
      <c r="M1527" s="2">
        <f>IF(O1527="high", $K$4*J1527+(1-$K$4)*M1526,M1526)</f>
        <v>288.88059723860891</v>
      </c>
      <c r="N1527" s="2">
        <f>IF(O1527="high",(1-$K$8)*N1526+$K$8*(M1526-2),IF(O1527="low",(1-$K$8)*N1526+$K$8*(L1526+2),N1526))</f>
        <v>274.68824534198927</v>
      </c>
      <c r="O1527" s="2" t="str">
        <f>IF(J1527&gt;N1526+1,"high",IF(J1527&lt;N1526-1,"low","middle"))</f>
        <v>low</v>
      </c>
      <c r="P1527" s="2">
        <f>IF(O1527="low",250,IF(O1527="high",300,275))</f>
        <v>250</v>
      </c>
      <c r="Q1527" s="2">
        <f>IF(P1527=P1526,Q1526+1,1)</f>
        <v>140</v>
      </c>
      <c r="R1527" s="2">
        <f>IF(P1527=P1526,R1526+J1527,J1527)</f>
        <v>38889.466175647278</v>
      </c>
      <c r="S1527" s="2" t="str">
        <f>IF(P1528=P1527,"NA",R1527/Q1527)</f>
        <v>NA</v>
      </c>
      <c r="T1527" s="2">
        <f>IF(P1527=P1526,T1526+J1527^2,J1527^2)</f>
        <v>10806588.279695043</v>
      </c>
      <c r="U1527" s="2" t="str">
        <f>IF(NOT($P1528=$P1527),SQRT(((T1527)/($Q1527))-S1527^2),"NA")</f>
        <v>NA</v>
      </c>
    </row>
    <row r="1528" spans="1:21" x14ac:dyDescent="0.2">
      <c r="A1528" s="2">
        <f>D1528-$D$2</f>
        <v>33.370000123977661</v>
      </c>
      <c r="B1528" s="2">
        <v>3.7764358520500001</v>
      </c>
      <c r="C1528" s="2">
        <f>IF(B1528&gt;B1527,B1528+(C1527-B1527),B1528+(C1527-B1527)+5+A1528-A1527)</f>
        <v>33.31643581390302</v>
      </c>
      <c r="D1528" s="2">
        <v>1577147225.49</v>
      </c>
      <c r="E1528" s="2">
        <v>433</v>
      </c>
      <c r="F1528" s="2">
        <v>897</v>
      </c>
      <c r="G1528" s="2">
        <v>627</v>
      </c>
      <c r="H1528" s="2">
        <v>700</v>
      </c>
      <c r="I1528" s="2">
        <v>271</v>
      </c>
      <c r="J1528" s="2">
        <f>$K$2*I1528+(1-$K$2)*J1527</f>
        <v>271.59781056525026</v>
      </c>
      <c r="K1528" s="2"/>
      <c r="L1528" s="2">
        <f>IF(O1528="low", $K$4*J1528+(1-$K$4)*L1527,L1527)</f>
        <v>271.67216066403819</v>
      </c>
      <c r="M1528" s="2">
        <f>IF(O1528="high", $K$4*J1528+(1-$K$4)*M1527,M1527)</f>
        <v>288.88059723860891</v>
      </c>
      <c r="N1528" s="2">
        <f>IF(O1528="high",(1-$K$8)*N1527+$K$8*(M1527-2),IF(O1528="low",(1-$K$8)*N1527+$K$8*(L1527+2),N1527))</f>
        <v>274.63837048432657</v>
      </c>
      <c r="O1528" s="2" t="str">
        <f>IF(J1528&gt;N1527+1,"high",IF(J1528&lt;N1527-1,"low","middle"))</f>
        <v>low</v>
      </c>
      <c r="P1528" s="2">
        <f>IF(O1528="low",250,IF(O1528="high",300,275))</f>
        <v>250</v>
      </c>
      <c r="Q1528" s="2">
        <f>IF(P1528=P1527,Q1527+1,1)</f>
        <v>141</v>
      </c>
      <c r="R1528" s="2">
        <f>IF(P1528=P1527,R1527+J1528,J1528)</f>
        <v>39161.063986212524</v>
      </c>
      <c r="S1528" s="2" t="str">
        <f>IF(P1529=P1528,"NA",R1528/Q1528)</f>
        <v>NA</v>
      </c>
      <c r="T1528" s="2">
        <f>IF(P1528=P1527,T1527+J1528^2,J1528^2)</f>
        <v>10880353.65039888</v>
      </c>
      <c r="U1528" s="2" t="str">
        <f>IF(NOT($P1529=$P1528),SQRT(((T1528)/($Q1528))-S1528^2),"NA")</f>
        <v>NA</v>
      </c>
    </row>
    <row r="1529" spans="1:21" x14ac:dyDescent="0.2">
      <c r="A1529" s="2">
        <f>D1529-$D$2</f>
        <v>33.390000104904175</v>
      </c>
      <c r="B1529" s="2">
        <v>3.7969598770099999</v>
      </c>
      <c r="C1529" s="2">
        <f>IF(B1529&gt;B1528,B1529+(C1528-B1528),B1529+(C1528-B1528)+5+A1529-A1528)</f>
        <v>33.336959838863024</v>
      </c>
      <c r="D1529" s="2">
        <v>1577147225.51</v>
      </c>
      <c r="E1529" s="2">
        <v>434</v>
      </c>
      <c r="F1529" s="2">
        <v>897</v>
      </c>
      <c r="G1529" s="2">
        <v>628</v>
      </c>
      <c r="H1529" s="2">
        <v>700</v>
      </c>
      <c r="I1529" s="2">
        <v>273</v>
      </c>
      <c r="J1529" s="2">
        <f>$K$2*I1529+(1-$K$2)*J1528</f>
        <v>271.87824845220024</v>
      </c>
      <c r="K1529" s="2"/>
      <c r="L1529" s="2">
        <f>IF(O1529="low", $K$4*J1529+(1-$K$4)*L1528,L1528)</f>
        <v>271.71337822167061</v>
      </c>
      <c r="M1529" s="2">
        <f>IF(O1529="high", $K$4*J1529+(1-$K$4)*M1528,M1528)</f>
        <v>288.88059723860891</v>
      </c>
      <c r="N1529" s="2">
        <f>IF(O1529="high",(1-$K$8)*N1528+$K$8*(M1528-2),IF(O1529="low",(1-$K$8)*N1528+$K$8*(L1528+2),N1528))</f>
        <v>274.59005999331214</v>
      </c>
      <c r="O1529" s="2" t="str">
        <f>IF(J1529&gt;N1528+1,"high",IF(J1529&lt;N1528-1,"low","middle"))</f>
        <v>low</v>
      </c>
      <c r="P1529" s="2">
        <f>IF(O1529="low",250,IF(O1529="high",300,275))</f>
        <v>250</v>
      </c>
      <c r="Q1529" s="2">
        <f>IF(P1529=P1528,Q1528+1,1)</f>
        <v>142</v>
      </c>
      <c r="R1529" s="2">
        <f>IF(P1529=P1528,R1528+J1529,J1529)</f>
        <v>39432.942234664726</v>
      </c>
      <c r="S1529" s="2" t="str">
        <f>IF(P1530=P1529,"NA",R1529/Q1529)</f>
        <v>NA</v>
      </c>
      <c r="T1529" s="2">
        <f>IF(P1529=P1528,T1528+J1529^2,J1529^2)</f>
        <v>10954271.432380317</v>
      </c>
      <c r="U1529" s="2" t="str">
        <f>IF(NOT($P1530=$P1529),SQRT(((T1529)/($Q1529))-S1529^2),"NA")</f>
        <v>NA</v>
      </c>
    </row>
    <row r="1530" spans="1:21" x14ac:dyDescent="0.2">
      <c r="A1530" s="2">
        <f>D1530-$D$2</f>
        <v>33.420000076293945</v>
      </c>
      <c r="B1530" s="2">
        <v>3.8216049671199999</v>
      </c>
      <c r="C1530" s="2">
        <f>IF(B1530&gt;B1529,B1530+(C1529-B1529),B1530+(C1529-B1529)+5+A1530-A1529)</f>
        <v>33.361604928973023</v>
      </c>
      <c r="D1530" s="2">
        <v>1577147225.54</v>
      </c>
      <c r="E1530" s="2">
        <v>434</v>
      </c>
      <c r="F1530" s="2">
        <v>896</v>
      </c>
      <c r="G1530" s="2">
        <v>630</v>
      </c>
      <c r="H1530" s="2">
        <v>700</v>
      </c>
      <c r="I1530" s="2">
        <v>272</v>
      </c>
      <c r="J1530" s="2">
        <f>$K$2*I1530+(1-$K$2)*J1529</f>
        <v>271.9025987617602</v>
      </c>
      <c r="K1530" s="2"/>
      <c r="L1530" s="2">
        <f>IF(O1530="low", $K$4*J1530+(1-$K$4)*L1529,L1529)</f>
        <v>271.75122232968852</v>
      </c>
      <c r="M1530" s="2">
        <f>IF(O1530="high", $K$4*J1530+(1-$K$4)*M1529,M1529)</f>
        <v>288.88059723860891</v>
      </c>
      <c r="N1530" s="2">
        <f>IF(O1530="high",(1-$K$8)*N1529+$K$8*(M1529-2),IF(O1530="low",(1-$K$8)*N1529+$K$8*(L1529+2),N1529))</f>
        <v>274.54622590473008</v>
      </c>
      <c r="O1530" s="2" t="str">
        <f>IF(J1530&gt;N1529+1,"high",IF(J1530&lt;N1529-1,"low","middle"))</f>
        <v>low</v>
      </c>
      <c r="P1530" s="2">
        <f>IF(O1530="low",250,IF(O1530="high",300,275))</f>
        <v>250</v>
      </c>
      <c r="Q1530" s="2">
        <f>IF(P1530=P1529,Q1529+1,1)</f>
        <v>143</v>
      </c>
      <c r="R1530" s="2">
        <f>IF(P1530=P1529,R1529+J1530,J1530)</f>
        <v>39704.844833426483</v>
      </c>
      <c r="S1530" s="2" t="str">
        <f>IF(P1531=P1530,"NA",R1530/Q1530)</f>
        <v>NA</v>
      </c>
      <c r="T1530" s="2">
        <f>IF(P1530=P1529,T1529+J1530^2,J1530^2)</f>
        <v>11028202.455593716</v>
      </c>
      <c r="U1530" s="2" t="str">
        <f>IF(NOT($P1531=$P1530),SQRT(((T1530)/($Q1530))-S1530^2),"NA")</f>
        <v>NA</v>
      </c>
    </row>
    <row r="1531" spans="1:21" x14ac:dyDescent="0.2">
      <c r="A1531" s="2">
        <f>D1531-$D$2</f>
        <v>33.440000057220459</v>
      </c>
      <c r="B1531" s="2">
        <v>3.8419480323799999</v>
      </c>
      <c r="C1531" s="2">
        <f>IF(B1531&gt;B1530,B1531+(C1530-B1530),B1531+(C1530-B1530)+5+A1531-A1530)</f>
        <v>33.381947994233023</v>
      </c>
      <c r="D1531" s="2">
        <v>1577147225.5599999</v>
      </c>
      <c r="E1531" s="2">
        <v>433</v>
      </c>
      <c r="F1531" s="2">
        <v>897</v>
      </c>
      <c r="G1531" s="2">
        <v>629</v>
      </c>
      <c r="H1531" s="2">
        <v>701</v>
      </c>
      <c r="I1531" s="2">
        <v>270</v>
      </c>
      <c r="J1531" s="2">
        <f>$K$2*I1531+(1-$K$2)*J1530</f>
        <v>271.52207900940817</v>
      </c>
      <c r="K1531" s="2"/>
      <c r="L1531" s="2">
        <f>IF(O1531="low", $K$4*J1531+(1-$K$4)*L1530,L1530)</f>
        <v>271.70539366563247</v>
      </c>
      <c r="M1531" s="2">
        <f>IF(O1531="high", $K$4*J1531+(1-$K$4)*M1530,M1530)</f>
        <v>288.88059723860891</v>
      </c>
      <c r="N1531" s="2">
        <f>IF(O1531="high",(1-$K$8)*N1530+$K$8*(M1530-2),IF(O1531="low",(1-$K$8)*N1530+$K$8*(L1530+2),N1530))</f>
        <v>274.50647572597796</v>
      </c>
      <c r="O1531" s="2" t="str">
        <f>IF(J1531&gt;N1530+1,"high",IF(J1531&lt;N1530-1,"low","middle"))</f>
        <v>low</v>
      </c>
      <c r="P1531" s="2">
        <f>IF(O1531="low",250,IF(O1531="high",300,275))</f>
        <v>250</v>
      </c>
      <c r="Q1531" s="2">
        <f>IF(P1531=P1530,Q1530+1,1)</f>
        <v>144</v>
      </c>
      <c r="R1531" s="2">
        <f>IF(P1531=P1530,R1530+J1531,J1531)</f>
        <v>39976.366912435893</v>
      </c>
      <c r="S1531" s="2" t="str">
        <f>IF(P1532=P1531,"NA",R1531/Q1531)</f>
        <v>NA</v>
      </c>
      <c r="T1531" s="2">
        <f>IF(P1531=P1530,T1530+J1531^2,J1531^2)</f>
        <v>11101926.694983307</v>
      </c>
      <c r="U1531" s="2" t="str">
        <f>IF(NOT($P1532=$P1531),SQRT(((T1531)/($Q1531))-S1531^2),"NA")</f>
        <v>NA</v>
      </c>
    </row>
    <row r="1532" spans="1:21" x14ac:dyDescent="0.2">
      <c r="A1532" s="2">
        <f>D1532-$D$2</f>
        <v>33.460000038146973</v>
      </c>
      <c r="B1532" s="2">
        <v>3.8664739131900001</v>
      </c>
      <c r="C1532" s="2">
        <f>IF(B1532&gt;B1531,B1532+(C1531-B1531),B1532+(C1531-B1531)+5+A1532-A1531)</f>
        <v>33.406473875043027</v>
      </c>
      <c r="D1532" s="2">
        <v>1577147225.5799999</v>
      </c>
      <c r="E1532" s="2">
        <v>435</v>
      </c>
      <c r="F1532" s="2">
        <v>897</v>
      </c>
      <c r="G1532" s="2">
        <v>629</v>
      </c>
      <c r="H1532" s="2">
        <v>699</v>
      </c>
      <c r="I1532" s="2">
        <v>271</v>
      </c>
      <c r="J1532" s="2">
        <f>$K$2*I1532+(1-$K$2)*J1531</f>
        <v>271.41766320752657</v>
      </c>
      <c r="K1532" s="2"/>
      <c r="L1532" s="2">
        <f>IF(O1532="low", $K$4*J1532+(1-$K$4)*L1531,L1531)</f>
        <v>271.64784757401128</v>
      </c>
      <c r="M1532" s="2">
        <f>IF(O1532="high", $K$4*J1532+(1-$K$4)*M1531,M1531)</f>
        <v>288.88059723860891</v>
      </c>
      <c r="N1532" s="2">
        <f>IF(O1532="high",(1-$K$8)*N1531+$K$8*(M1531-2),IF(O1532="low",(1-$K$8)*N1531+$K$8*(L1531+2),N1531))</f>
        <v>274.46642162296064</v>
      </c>
      <c r="O1532" s="2" t="str">
        <f>IF(J1532&gt;N1531+1,"high",IF(J1532&lt;N1531-1,"low","middle"))</f>
        <v>low</v>
      </c>
      <c r="P1532" s="2">
        <f>IF(O1532="low",250,IF(O1532="high",300,275))</f>
        <v>250</v>
      </c>
      <c r="Q1532" s="2">
        <f>IF(P1532=P1531,Q1531+1,1)</f>
        <v>145</v>
      </c>
      <c r="R1532" s="2">
        <f>IF(P1532=P1531,R1531+J1532,J1532)</f>
        <v>40247.784575643418</v>
      </c>
      <c r="S1532" s="2" t="str">
        <f>IF(P1533=P1532,"NA",R1532/Q1532)</f>
        <v>NA</v>
      </c>
      <c r="T1532" s="2">
        <f>IF(P1532=P1531,T1531+J1532^2,J1532^2)</f>
        <v>11175594.242884342</v>
      </c>
      <c r="U1532" s="2" t="str">
        <f>IF(NOT($P1533=$P1532),SQRT(((T1532)/($Q1532))-S1532^2),"NA")</f>
        <v>NA</v>
      </c>
    </row>
    <row r="1533" spans="1:21" x14ac:dyDescent="0.2">
      <c r="A1533" s="2">
        <f>D1533-$D$2</f>
        <v>33.490000009536743</v>
      </c>
      <c r="B1533" s="2">
        <v>3.8910319805100002</v>
      </c>
      <c r="C1533" s="2">
        <f>IF(B1533&gt;B1532,B1533+(C1532-B1532),B1533+(C1532-B1532)+5+A1533-A1532)</f>
        <v>33.431031942363028</v>
      </c>
      <c r="D1533" s="2">
        <v>1577147225.6099999</v>
      </c>
      <c r="E1533" s="2">
        <v>434</v>
      </c>
      <c r="F1533" s="2">
        <v>897</v>
      </c>
      <c r="G1533" s="2">
        <v>629</v>
      </c>
      <c r="H1533" s="2">
        <v>700</v>
      </c>
      <c r="I1533" s="2">
        <v>271</v>
      </c>
      <c r="J1533" s="2">
        <f>$K$2*I1533+(1-$K$2)*J1532</f>
        <v>271.33413056602126</v>
      </c>
      <c r="K1533" s="2"/>
      <c r="L1533" s="2">
        <f>IF(O1533="low", $K$4*J1533+(1-$K$4)*L1532,L1532)</f>
        <v>271.58510417241331</v>
      </c>
      <c r="M1533" s="2">
        <f>IF(O1533="high", $K$4*J1533+(1-$K$4)*M1532,M1532)</f>
        <v>288.88059723860891</v>
      </c>
      <c r="N1533" s="2">
        <f>IF(O1533="high",(1-$K$8)*N1532+$K$8*(M1532-2),IF(O1533="low",(1-$K$8)*N1532+$K$8*(L1532+2),N1532))</f>
        <v>274.42549292051314</v>
      </c>
      <c r="O1533" s="2" t="str">
        <f>IF(J1533&gt;N1532+1,"high",IF(J1533&lt;N1532-1,"low","middle"))</f>
        <v>low</v>
      </c>
      <c r="P1533" s="2">
        <f>IF(O1533="low",250,IF(O1533="high",300,275))</f>
        <v>250</v>
      </c>
      <c r="Q1533" s="2">
        <f>IF(P1533=P1532,Q1532+1,1)</f>
        <v>146</v>
      </c>
      <c r="R1533" s="2">
        <f>IF(P1533=P1532,R1532+J1533,J1533)</f>
        <v>40519.11870620944</v>
      </c>
      <c r="S1533" s="2" t="str">
        <f>IF(P1534=P1533,"NA",R1533/Q1533)</f>
        <v>NA</v>
      </c>
      <c r="T1533" s="2">
        <f>IF(P1533=P1532,T1532+J1533^2,J1533^2)</f>
        <v>11249216.453294361</v>
      </c>
      <c r="U1533" s="2" t="str">
        <f>IF(NOT($P1534=$P1533),SQRT(((T1533)/($Q1533))-S1533^2),"NA")</f>
        <v>NA</v>
      </c>
    </row>
    <row r="1534" spans="1:21" x14ac:dyDescent="0.2">
      <c r="A1534" s="2">
        <f>D1534-$D$2</f>
        <v>33.510000228881836</v>
      </c>
      <c r="B1534" s="2">
        <v>3.9113910198199999</v>
      </c>
      <c r="C1534" s="2">
        <f>IF(B1534&gt;B1533,B1534+(C1533-B1533),B1534+(C1533-B1533)+5+A1534-A1533)</f>
        <v>33.451390981673029</v>
      </c>
      <c r="D1534" s="2">
        <v>1577147225.6300001</v>
      </c>
      <c r="E1534" s="2">
        <v>433</v>
      </c>
      <c r="F1534" s="2">
        <v>897</v>
      </c>
      <c r="G1534" s="2">
        <v>628</v>
      </c>
      <c r="H1534" s="2">
        <v>701</v>
      </c>
      <c r="I1534" s="2">
        <v>272</v>
      </c>
      <c r="J1534" s="2">
        <f>$K$2*I1534+(1-$K$2)*J1533</f>
        <v>271.46730445281702</v>
      </c>
      <c r="K1534" s="2"/>
      <c r="L1534" s="2">
        <f>IF(O1534="low", $K$4*J1534+(1-$K$4)*L1533,L1533)</f>
        <v>271.56154422849409</v>
      </c>
      <c r="M1534" s="2">
        <f>IF(O1534="high", $K$4*J1534+(1-$K$4)*M1533,M1533)</f>
        <v>288.88059723860891</v>
      </c>
      <c r="N1534" s="2">
        <f>IF(O1534="high",(1-$K$8)*N1533+$K$8*(M1533-2),IF(O1534="low",(1-$K$8)*N1533+$K$8*(L1533+2),N1533))</f>
        <v>274.38347348310811</v>
      </c>
      <c r="O1534" s="2" t="str">
        <f>IF(J1534&gt;N1533+1,"high",IF(J1534&lt;N1533-1,"low","middle"))</f>
        <v>low</v>
      </c>
      <c r="P1534" s="2">
        <f>IF(O1534="low",250,IF(O1534="high",300,275))</f>
        <v>250</v>
      </c>
      <c r="Q1534" s="2">
        <f>IF(P1534=P1533,Q1533+1,1)</f>
        <v>147</v>
      </c>
      <c r="R1534" s="2">
        <f>IF(P1534=P1533,R1533+J1534,J1534)</f>
        <v>40790.586010662257</v>
      </c>
      <c r="S1534" s="2" t="str">
        <f>IF(P1535=P1534,"NA",R1534/Q1534)</f>
        <v>NA</v>
      </c>
      <c r="T1534" s="2">
        <f>IF(P1534=P1533,T1533+J1534^2,J1534^2)</f>
        <v>11322910.950681239</v>
      </c>
      <c r="U1534" s="2" t="str">
        <f>IF(NOT($P1535=$P1534),SQRT(((T1534)/($Q1534))-S1534^2),"NA")</f>
        <v>NA</v>
      </c>
    </row>
    <row r="1535" spans="1:21" x14ac:dyDescent="0.2">
      <c r="A1535" s="2">
        <f>D1535-$D$2</f>
        <v>33.53000020980835</v>
      </c>
      <c r="B1535" s="2">
        <v>3.9358348846400002</v>
      </c>
      <c r="C1535" s="2">
        <f>IF(B1535&gt;B1534,B1535+(C1534-B1534),B1535+(C1534-B1534)+5+A1535-A1534)</f>
        <v>33.475834846493029</v>
      </c>
      <c r="D1535" s="2">
        <v>1577147225.6500001</v>
      </c>
      <c r="E1535" s="2">
        <v>434</v>
      </c>
      <c r="F1535" s="2">
        <v>896</v>
      </c>
      <c r="G1535" s="2">
        <v>629</v>
      </c>
      <c r="H1535" s="2">
        <v>699</v>
      </c>
      <c r="I1535" s="2">
        <v>272</v>
      </c>
      <c r="J1535" s="2">
        <f>$K$2*I1535+(1-$K$2)*J1534</f>
        <v>271.57384356225361</v>
      </c>
      <c r="K1535" s="2"/>
      <c r="L1535" s="2">
        <f>IF(O1535="low", $K$4*J1535+(1-$K$4)*L1534,L1534)</f>
        <v>271.56400409524599</v>
      </c>
      <c r="M1535" s="2">
        <f>IF(O1535="high", $K$4*J1535+(1-$K$4)*M1534,M1534)</f>
        <v>288.88059723860891</v>
      </c>
      <c r="N1535" s="2">
        <f>IF(O1535="high",(1-$K$8)*N1534+$K$8*(M1534-2),IF(O1535="low",(1-$K$8)*N1534+$K$8*(L1534+2),N1534))</f>
        <v>274.3423770203774</v>
      </c>
      <c r="O1535" s="2" t="str">
        <f>IF(J1535&gt;N1534+1,"high",IF(J1535&lt;N1534-1,"low","middle"))</f>
        <v>low</v>
      </c>
      <c r="P1535" s="2">
        <f>IF(O1535="low",250,IF(O1535="high",300,275))</f>
        <v>250</v>
      </c>
      <c r="Q1535" s="2">
        <f>IF(P1535=P1534,Q1534+1,1)</f>
        <v>148</v>
      </c>
      <c r="R1535" s="2">
        <f>IF(P1535=P1534,R1534+J1535,J1535)</f>
        <v>41062.159854224512</v>
      </c>
      <c r="S1535" s="2" t="str">
        <f>IF(P1536=P1535,"NA",R1535/Q1535)</f>
        <v>NA</v>
      </c>
      <c r="T1535" s="2">
        <f>IF(P1535=P1534,T1534+J1535^2,J1535^2)</f>
        <v>11396663.303188415</v>
      </c>
      <c r="U1535" s="2" t="str">
        <f>IF(NOT($P1536=$P1535),SQRT(((T1535)/($Q1535))-S1535^2),"NA")</f>
        <v>NA</v>
      </c>
    </row>
    <row r="1536" spans="1:21" x14ac:dyDescent="0.2">
      <c r="A1536" s="2">
        <f>D1536-$D$2</f>
        <v>33.550000190734863</v>
      </c>
      <c r="B1536" s="2">
        <v>3.9567530155199999</v>
      </c>
      <c r="C1536" s="2">
        <f>IF(B1536&gt;B1535,B1536+(C1535-B1535),B1536+(C1535-B1535)+5+A1536-A1535)</f>
        <v>33.496752977373028</v>
      </c>
      <c r="D1536" s="2">
        <v>1577147225.6700001</v>
      </c>
      <c r="E1536" s="2">
        <v>433</v>
      </c>
      <c r="F1536" s="2">
        <v>897</v>
      </c>
      <c r="G1536" s="2">
        <v>628</v>
      </c>
      <c r="H1536" s="2">
        <v>699</v>
      </c>
      <c r="I1536" s="2">
        <v>268</v>
      </c>
      <c r="J1536" s="2">
        <f>$K$2*I1536+(1-$K$2)*J1535</f>
        <v>270.85907484980294</v>
      </c>
      <c r="K1536" s="2"/>
      <c r="L1536" s="2">
        <f>IF(O1536="low", $K$4*J1536+(1-$K$4)*L1535,L1535)</f>
        <v>271.42301824615743</v>
      </c>
      <c r="M1536" s="2">
        <f>IF(O1536="high", $K$4*J1536+(1-$K$4)*M1535,M1535)</f>
        <v>288.88059723860891</v>
      </c>
      <c r="N1536" s="2">
        <f>IF(O1536="high",(1-$K$8)*N1535+$K$8*(M1535-2),IF(O1536="low",(1-$K$8)*N1535+$K$8*(L1535+2),N1535))</f>
        <v>274.30345837412079</v>
      </c>
      <c r="O1536" s="2" t="str">
        <f>IF(J1536&gt;N1535+1,"high",IF(J1536&lt;N1535-1,"low","middle"))</f>
        <v>low</v>
      </c>
      <c r="P1536" s="2">
        <f>IF(O1536="low",250,IF(O1536="high",300,275))</f>
        <v>250</v>
      </c>
      <c r="Q1536" s="2">
        <f>IF(P1536=P1535,Q1535+1,1)</f>
        <v>149</v>
      </c>
      <c r="R1536" s="2">
        <f>IF(P1536=P1535,R1535+J1536,J1536)</f>
        <v>41333.018929074315</v>
      </c>
      <c r="S1536" s="2" t="str">
        <f>IF(P1537=P1536,"NA",R1536/Q1536)</f>
        <v>NA</v>
      </c>
      <c r="T1536" s="2">
        <f>IF(P1536=P1535,T1535+J1536^2,J1536^2)</f>
        <v>11470027.941616906</v>
      </c>
      <c r="U1536" s="2" t="str">
        <f>IF(NOT($P1537=$P1536),SQRT(((T1536)/($Q1536))-S1536^2),"NA")</f>
        <v>NA</v>
      </c>
    </row>
    <row r="1537" spans="1:21" x14ac:dyDescent="0.2">
      <c r="A1537" s="2">
        <f>D1537-$D$2</f>
        <v>33.580000162124634</v>
      </c>
      <c r="B1537" s="2">
        <v>3.9812190532699998</v>
      </c>
      <c r="C1537" s="2">
        <f>IF(B1537&gt;B1536,B1537+(C1536-B1536),B1537+(C1536-B1536)+5+A1537-A1536)</f>
        <v>33.52121901512303</v>
      </c>
      <c r="D1537" s="2">
        <v>1577147225.7</v>
      </c>
      <c r="E1537" s="2">
        <v>435</v>
      </c>
      <c r="F1537" s="2">
        <v>898</v>
      </c>
      <c r="G1537" s="2">
        <v>629</v>
      </c>
      <c r="H1537" s="2">
        <v>701</v>
      </c>
      <c r="I1537" s="2">
        <v>272</v>
      </c>
      <c r="J1537" s="2">
        <f>$K$2*I1537+(1-$K$2)*J1536</f>
        <v>271.08725987984235</v>
      </c>
      <c r="K1537" s="2"/>
      <c r="L1537" s="2">
        <f>IF(O1537="low", $K$4*J1537+(1-$K$4)*L1536,L1536)</f>
        <v>271.3558665728944</v>
      </c>
      <c r="M1537" s="2">
        <f>IF(O1537="high", $K$4*J1537+(1-$K$4)*M1536,M1536)</f>
        <v>288.88059723860891</v>
      </c>
      <c r="N1537" s="2">
        <f>IF(O1537="high",(1-$K$8)*N1536+$K$8*(M1536-2),IF(O1537="low",(1-$K$8)*N1536+$K$8*(L1536+2),N1536))</f>
        <v>274.25943636772263</v>
      </c>
      <c r="O1537" s="2" t="str">
        <f>IF(J1537&gt;N1536+1,"high",IF(J1537&lt;N1536-1,"low","middle"))</f>
        <v>low</v>
      </c>
      <c r="P1537" s="2">
        <f>IF(O1537="low",250,IF(O1537="high",300,275))</f>
        <v>250</v>
      </c>
      <c r="Q1537" s="2">
        <f>IF(P1537=P1536,Q1536+1,1)</f>
        <v>150</v>
      </c>
      <c r="R1537" s="2">
        <f>IF(P1537=P1536,R1536+J1537,J1537)</f>
        <v>41604.10618895416</v>
      </c>
      <c r="S1537" s="2" t="str">
        <f>IF(P1538=P1537,"NA",R1537/Q1537)</f>
        <v>NA</v>
      </c>
      <c r="T1537" s="2">
        <f>IF(P1537=P1536,T1536+J1537^2,J1537^2)</f>
        <v>11543516.244086066</v>
      </c>
      <c r="U1537" s="2" t="str">
        <f>IF(NOT($P1538=$P1537),SQRT(((T1537)/($Q1537))-S1537^2),"NA")</f>
        <v>NA</v>
      </c>
    </row>
    <row r="1538" spans="1:21" x14ac:dyDescent="0.2">
      <c r="A1538" s="2">
        <f>D1538-$D$2</f>
        <v>33.600000143051147</v>
      </c>
      <c r="B1538" s="2">
        <v>4.0015718936900004</v>
      </c>
      <c r="C1538" s="2">
        <f>IF(B1538&gt;B1537,B1538+(C1537-B1537),B1538+(C1537-B1537)+5+A1538-A1537)</f>
        <v>33.541571855543033</v>
      </c>
      <c r="D1538" s="2">
        <v>1577147225.72</v>
      </c>
      <c r="E1538" s="2">
        <v>435</v>
      </c>
      <c r="F1538" s="2">
        <v>897</v>
      </c>
      <c r="G1538" s="2">
        <v>629</v>
      </c>
      <c r="H1538" s="2">
        <v>701</v>
      </c>
      <c r="I1538" s="2">
        <v>273</v>
      </c>
      <c r="J1538" s="2">
        <f>$K$2*I1538+(1-$K$2)*J1537</f>
        <v>271.46980790387391</v>
      </c>
      <c r="K1538" s="2"/>
      <c r="L1538" s="2">
        <f>IF(O1538="low", $K$4*J1538+(1-$K$4)*L1537,L1537)</f>
        <v>271.3786548390903</v>
      </c>
      <c r="M1538" s="2">
        <f>IF(O1538="high", $K$4*J1538+(1-$K$4)*M1537,M1537)</f>
        <v>288.88059723860891</v>
      </c>
      <c r="N1538" s="2">
        <f>IF(O1538="high",(1-$K$8)*N1537+$K$8*(M1537-2),IF(O1538="low",(1-$K$8)*N1537+$K$8*(L1537+2),N1537))</f>
        <v>274.2142578779812</v>
      </c>
      <c r="O1538" s="2" t="str">
        <f>IF(J1538&gt;N1537+1,"high",IF(J1538&lt;N1537-1,"low","middle"))</f>
        <v>low</v>
      </c>
      <c r="P1538" s="2">
        <f>IF(O1538="low",250,IF(O1538="high",300,275))</f>
        <v>250</v>
      </c>
      <c r="Q1538" s="2">
        <f>IF(P1538=P1537,Q1537+1,1)</f>
        <v>151</v>
      </c>
      <c r="R1538" s="2">
        <f>IF(P1538=P1537,R1537+J1538,J1538)</f>
        <v>41875.575996858031</v>
      </c>
      <c r="S1538" s="2" t="str">
        <f>IF(P1539=P1538,"NA",R1538/Q1538)</f>
        <v>NA</v>
      </c>
      <c r="T1538" s="2">
        <f>IF(P1538=P1537,T1537+J1538^2,J1538^2)</f>
        <v>11617212.100689432</v>
      </c>
      <c r="U1538" s="2" t="str">
        <f>IF(NOT($P1539=$P1538),SQRT(((T1538)/($Q1538))-S1538^2),"NA")</f>
        <v>NA</v>
      </c>
    </row>
    <row r="1539" spans="1:21" x14ac:dyDescent="0.2">
      <c r="A1539" s="2">
        <f>D1539-$D$2</f>
        <v>33.620000123977661</v>
      </c>
      <c r="B1539" s="2">
        <v>4.0261018276199998</v>
      </c>
      <c r="C1539" s="2">
        <f>IF(B1539&gt;B1538,B1539+(C1538-B1538),B1539+(C1538-B1538)+5+A1539-A1538)</f>
        <v>33.566101789473038</v>
      </c>
      <c r="D1539" s="2">
        <v>1577147225.74</v>
      </c>
      <c r="E1539" s="2">
        <v>433</v>
      </c>
      <c r="F1539" s="2">
        <v>898</v>
      </c>
      <c r="G1539" s="2">
        <v>629</v>
      </c>
      <c r="H1539" s="2">
        <v>699</v>
      </c>
      <c r="I1539" s="2">
        <v>270</v>
      </c>
      <c r="J1539" s="2">
        <f>$K$2*I1539+(1-$K$2)*J1538</f>
        <v>271.17584632309911</v>
      </c>
      <c r="K1539" s="2"/>
      <c r="L1539" s="2">
        <f>IF(O1539="low", $K$4*J1539+(1-$K$4)*L1538,L1538)</f>
        <v>271.33809313589211</v>
      </c>
      <c r="M1539" s="2">
        <f>IF(O1539="high", $K$4*J1539+(1-$K$4)*M1538,M1538)</f>
        <v>288.88059723860891</v>
      </c>
      <c r="N1539" s="2">
        <f>IF(O1539="high",(1-$K$8)*N1538+$K$8*(M1538-2),IF(O1539="low",(1-$K$8)*N1538+$K$8*(L1538+2),N1538))</f>
        <v>274.17247772603662</v>
      </c>
      <c r="O1539" s="2" t="str">
        <f>IF(J1539&gt;N1538+1,"high",IF(J1539&lt;N1538-1,"low","middle"))</f>
        <v>low</v>
      </c>
      <c r="P1539" s="2">
        <f>IF(O1539="low",250,IF(O1539="high",300,275))</f>
        <v>250</v>
      </c>
      <c r="Q1539" s="2">
        <f>IF(P1539=P1538,Q1538+1,1)</f>
        <v>152</v>
      </c>
      <c r="R1539" s="2">
        <f>IF(P1539=P1538,R1538+J1539,J1539)</f>
        <v>42146.751843181133</v>
      </c>
      <c r="S1539" s="2" t="str">
        <f>IF(P1540=P1539,"NA",R1539/Q1539)</f>
        <v>NA</v>
      </c>
      <c r="T1539" s="2">
        <f>IF(P1539=P1538,T1538+J1539^2,J1539^2)</f>
        <v>11690748.44031848</v>
      </c>
      <c r="U1539" s="2" t="str">
        <f>IF(NOT($P1540=$P1539),SQRT(((T1539)/($Q1539))-S1539^2),"NA")</f>
        <v>NA</v>
      </c>
    </row>
    <row r="1540" spans="1:21" x14ac:dyDescent="0.2">
      <c r="A1540" s="2">
        <f>D1540-$D$2</f>
        <v>33.650000095367432</v>
      </c>
      <c r="B1540" s="2">
        <v>4.0508139133499999</v>
      </c>
      <c r="C1540" s="2">
        <f>IF(B1540&gt;B1539,B1540+(C1539-B1539),B1540+(C1539-B1539)+5+A1540-A1539)</f>
        <v>33.59081387520304</v>
      </c>
      <c r="D1540" s="2">
        <v>1577147225.77</v>
      </c>
      <c r="E1540" s="2">
        <v>434</v>
      </c>
      <c r="F1540" s="2">
        <v>897</v>
      </c>
      <c r="G1540" s="2">
        <v>629</v>
      </c>
      <c r="H1540" s="2">
        <v>700</v>
      </c>
      <c r="I1540" s="2">
        <v>271</v>
      </c>
      <c r="J1540" s="2">
        <f>$K$2*I1540+(1-$K$2)*J1539</f>
        <v>271.1406770584793</v>
      </c>
      <c r="K1540" s="2"/>
      <c r="L1540" s="2">
        <f>IF(O1540="low", $K$4*J1540+(1-$K$4)*L1539,L1539)</f>
        <v>271.29860992040955</v>
      </c>
      <c r="M1540" s="2">
        <f>IF(O1540="high", $K$4*J1540+(1-$K$4)*M1539,M1539)</f>
        <v>288.88059723860891</v>
      </c>
      <c r="N1540" s="2">
        <f>IF(O1540="high",(1-$K$8)*N1539+$K$8*(M1539-2),IF(O1540="low",(1-$K$8)*N1539+$K$8*(L1539+2),N1539))</f>
        <v>274.13075849652938</v>
      </c>
      <c r="O1540" s="2" t="str">
        <f>IF(J1540&gt;N1539+1,"high",IF(J1540&lt;N1539-1,"low","middle"))</f>
        <v>low</v>
      </c>
      <c r="P1540" s="2">
        <f>IF(O1540="low",250,IF(O1540="high",300,275))</f>
        <v>250</v>
      </c>
      <c r="Q1540" s="2">
        <f>IF(P1540=P1539,Q1539+1,1)</f>
        <v>153</v>
      </c>
      <c r="R1540" s="2">
        <f>IF(P1540=P1539,R1539+J1540,J1540)</f>
        <v>42417.892520239613</v>
      </c>
      <c r="S1540" s="2" t="str">
        <f>IF(P1541=P1540,"NA",R1540/Q1540)</f>
        <v>NA</v>
      </c>
      <c r="T1540" s="2">
        <f>IF(P1540=P1539,T1539+J1540^2,J1540^2)</f>
        <v>11764265.70707421</v>
      </c>
      <c r="U1540" s="2" t="str">
        <f>IF(NOT($P1541=$P1540),SQRT(((T1540)/($Q1540))-S1540^2),"NA")</f>
        <v>NA</v>
      </c>
    </row>
    <row r="1541" spans="1:21" x14ac:dyDescent="0.2">
      <c r="A1541" s="2">
        <f>D1541-$D$2</f>
        <v>33.670000076293945</v>
      </c>
      <c r="B1541" s="2">
        <v>4.0711438655899999</v>
      </c>
      <c r="C1541" s="2">
        <f>IF(B1541&gt;B1540,B1541+(C1540-B1540),B1541+(C1540-B1540)+5+A1541-A1540)</f>
        <v>33.611143827443044</v>
      </c>
      <c r="D1541" s="2">
        <v>1577147225.79</v>
      </c>
      <c r="E1541" s="2">
        <v>435</v>
      </c>
      <c r="F1541" s="2">
        <v>897</v>
      </c>
      <c r="G1541" s="2">
        <v>628</v>
      </c>
      <c r="H1541" s="2">
        <v>700</v>
      </c>
      <c r="I1541" s="2">
        <v>272</v>
      </c>
      <c r="J1541" s="2">
        <f>$K$2*I1541+(1-$K$2)*J1540</f>
        <v>271.31254164678342</v>
      </c>
      <c r="K1541" s="2"/>
      <c r="L1541" s="2">
        <f>IF(O1541="low", $K$4*J1541+(1-$K$4)*L1540,L1540)</f>
        <v>271.30139626568433</v>
      </c>
      <c r="M1541" s="2">
        <f>IF(O1541="high", $K$4*J1541+(1-$K$4)*M1540,M1540)</f>
        <v>288.88059723860891</v>
      </c>
      <c r="N1541" s="2">
        <f>IF(O1541="high",(1-$K$8)*N1540+$K$8*(M1540-2),IF(O1541="low",(1-$K$8)*N1540+$K$8*(L1540+2),N1540))</f>
        <v>274.08915106772338</v>
      </c>
      <c r="O1541" s="2" t="str">
        <f>IF(J1541&gt;N1540+1,"high",IF(J1541&lt;N1540-1,"low","middle"))</f>
        <v>low</v>
      </c>
      <c r="P1541" s="2">
        <f>IF(O1541="low",250,IF(O1541="high",300,275))</f>
        <v>250</v>
      </c>
      <c r="Q1541" s="2">
        <f>IF(P1541=P1540,Q1540+1,1)</f>
        <v>154</v>
      </c>
      <c r="R1541" s="2">
        <f>IF(P1541=P1540,R1540+J1541,J1541)</f>
        <v>42689.205061886394</v>
      </c>
      <c r="S1541" s="2" t="str">
        <f>IF(P1542=P1541,"NA",R1541/Q1541)</f>
        <v>NA</v>
      </c>
      <c r="T1541" s="2">
        <f>IF(P1541=P1540,T1540+J1541^2,J1541^2)</f>
        <v>11837876.202329047</v>
      </c>
      <c r="U1541" s="2" t="str">
        <f>IF(NOT($P1542=$P1541),SQRT(((T1541)/($Q1541))-S1541^2),"NA")</f>
        <v>NA</v>
      </c>
    </row>
    <row r="1542" spans="1:21" x14ac:dyDescent="0.2">
      <c r="A1542" s="2">
        <f>D1542-$D$2</f>
        <v>33.690000057220459</v>
      </c>
      <c r="B1542" s="2">
        <v>4.0959129333500002</v>
      </c>
      <c r="C1542" s="2">
        <f>IF(B1542&gt;B1541,B1542+(C1541-B1541),B1542+(C1541-B1541)+5+A1542-A1541)</f>
        <v>33.635912895203049</v>
      </c>
      <c r="D1542" s="2">
        <v>1577147225.8099999</v>
      </c>
      <c r="E1542" s="2">
        <v>434</v>
      </c>
      <c r="F1542" s="2">
        <v>899</v>
      </c>
      <c r="G1542" s="2">
        <v>628</v>
      </c>
      <c r="H1542" s="2">
        <v>701</v>
      </c>
      <c r="I1542" s="2">
        <v>272</v>
      </c>
      <c r="J1542" s="2">
        <f>$K$2*I1542+(1-$K$2)*J1541</f>
        <v>271.45003331742674</v>
      </c>
      <c r="K1542" s="2"/>
      <c r="L1542" s="2">
        <f>IF(O1542="low", $K$4*J1542+(1-$K$4)*L1541,L1541)</f>
        <v>271.33112367603286</v>
      </c>
      <c r="M1542" s="2">
        <f>IF(O1542="high", $K$4*J1542+(1-$K$4)*M1541,M1541)</f>
        <v>288.88059723860891</v>
      </c>
      <c r="N1542" s="2">
        <f>IF(O1542="high",(1-$K$8)*N1541+$K$8*(M1541-2),IF(O1542="low",(1-$K$8)*N1541+$K$8*(L1541+2),N1541))</f>
        <v>274.04976332762141</v>
      </c>
      <c r="O1542" s="2" t="str">
        <f>IF(J1542&gt;N1541+1,"high",IF(J1542&lt;N1541-1,"low","middle"))</f>
        <v>low</v>
      </c>
      <c r="P1542" s="2">
        <f>IF(O1542="low",250,IF(O1542="high",300,275))</f>
        <v>250</v>
      </c>
      <c r="Q1542" s="2">
        <f>IF(P1542=P1541,Q1541+1,1)</f>
        <v>155</v>
      </c>
      <c r="R1542" s="2">
        <f>IF(P1542=P1541,R1541+J1542,J1542)</f>
        <v>42960.655095203823</v>
      </c>
      <c r="S1542" s="2" t="str">
        <f>IF(P1543=P1542,"NA",R1542/Q1542)</f>
        <v>NA</v>
      </c>
      <c r="T1542" s="2">
        <f>IF(P1542=P1541,T1541+J1542^2,J1542^2)</f>
        <v>11911561.32291708</v>
      </c>
      <c r="U1542" s="2" t="str">
        <f>IF(NOT($P1543=$P1542),SQRT(((T1542)/($Q1542))-S1542^2),"NA")</f>
        <v>NA</v>
      </c>
    </row>
    <row r="1543" spans="1:21" x14ac:dyDescent="0.2">
      <c r="A1543" s="2">
        <f>D1543-$D$2</f>
        <v>33.710000038146973</v>
      </c>
      <c r="B1543" s="2">
        <v>4.1165239810900003</v>
      </c>
      <c r="C1543" s="2">
        <f>IF(B1543&gt;B1542,B1543+(C1542-B1542),B1543+(C1542-B1542)+5+A1543-A1542)</f>
        <v>33.656523942943046</v>
      </c>
      <c r="D1543" s="2">
        <v>1577147225.8299999</v>
      </c>
      <c r="E1543" s="2">
        <v>432</v>
      </c>
      <c r="F1543" s="2">
        <v>897</v>
      </c>
      <c r="G1543" s="2">
        <v>629</v>
      </c>
      <c r="H1543" s="2">
        <v>700</v>
      </c>
      <c r="I1543" s="2">
        <v>271</v>
      </c>
      <c r="J1543" s="2">
        <f>$K$2*I1543+(1-$K$2)*J1542</f>
        <v>271.36002665394142</v>
      </c>
      <c r="K1543" s="2"/>
      <c r="L1543" s="2">
        <f>IF(O1543="low", $K$4*J1543+(1-$K$4)*L1542,L1542)</f>
        <v>271.33690427161457</v>
      </c>
      <c r="M1543" s="2">
        <f>IF(O1543="high", $K$4*J1543+(1-$K$4)*M1542,M1542)</f>
        <v>288.88059723860891</v>
      </c>
      <c r="N1543" s="2">
        <f>IF(O1543="high",(1-$K$8)*N1542+$K$8*(M1542-2),IF(O1543="low",(1-$K$8)*N1542+$K$8*(L1542+2),N1542))</f>
        <v>274.01383134504192</v>
      </c>
      <c r="O1543" s="2" t="str">
        <f>IF(J1543&gt;N1542+1,"high",IF(J1543&lt;N1542-1,"low","middle"))</f>
        <v>low</v>
      </c>
      <c r="P1543" s="2">
        <f>IF(O1543="low",250,IF(O1543="high",300,275))</f>
        <v>250</v>
      </c>
      <c r="Q1543" s="2">
        <f>IF(P1543=P1542,Q1542+1,1)</f>
        <v>156</v>
      </c>
      <c r="R1543" s="2">
        <f>IF(P1543=P1542,R1542+J1543,J1543)</f>
        <v>43232.015121857767</v>
      </c>
      <c r="S1543" s="2" t="str">
        <f>IF(P1544=P1543,"NA",R1543/Q1543)</f>
        <v>NA</v>
      </c>
      <c r="T1543" s="2">
        <f>IF(P1543=P1542,T1542+J1543^2,J1543^2)</f>
        <v>11985197.586982707</v>
      </c>
      <c r="U1543" s="2" t="str">
        <f>IF(NOT($P1544=$P1543),SQRT(((T1543)/($Q1543))-S1543^2),"NA")</f>
        <v>NA</v>
      </c>
    </row>
    <row r="1544" spans="1:21" x14ac:dyDescent="0.2">
      <c r="A1544" s="2">
        <f>D1544-$D$2</f>
        <v>33.740000009536743</v>
      </c>
      <c r="B1544" s="2">
        <v>4.14067482948</v>
      </c>
      <c r="C1544" s="2">
        <f>IF(B1544&gt;B1543,B1544+(C1543-B1543),B1544+(C1543-B1543)+5+A1544-A1543)</f>
        <v>33.680674791333047</v>
      </c>
      <c r="D1544" s="2">
        <v>1577147225.8599999</v>
      </c>
      <c r="E1544" s="2">
        <v>434</v>
      </c>
      <c r="F1544" s="2">
        <v>897</v>
      </c>
      <c r="G1544" s="2">
        <v>628</v>
      </c>
      <c r="H1544" s="2">
        <v>701</v>
      </c>
      <c r="I1544" s="2">
        <v>271</v>
      </c>
      <c r="J1544" s="2">
        <f>$K$2*I1544+(1-$K$2)*J1543</f>
        <v>271.28802132315315</v>
      </c>
      <c r="K1544" s="2"/>
      <c r="L1544" s="2">
        <f>IF(O1544="low", $K$4*J1544+(1-$K$4)*L1543,L1543)</f>
        <v>271.32712768192232</v>
      </c>
      <c r="M1544" s="2">
        <f>IF(O1544="high", $K$4*J1544+(1-$K$4)*M1543,M1543)</f>
        <v>288.88059723860891</v>
      </c>
      <c r="N1544" s="2">
        <f>IF(O1544="high",(1-$K$8)*N1543+$K$8*(M1543-2),IF(O1544="low",(1-$K$8)*N1543+$K$8*(L1543+2),N1543))</f>
        <v>273.97998499137054</v>
      </c>
      <c r="O1544" s="2" t="str">
        <f>IF(J1544&gt;N1543+1,"high",IF(J1544&lt;N1543-1,"low","middle"))</f>
        <v>low</v>
      </c>
      <c r="P1544" s="2">
        <f>IF(O1544="low",250,IF(O1544="high",300,275))</f>
        <v>250</v>
      </c>
      <c r="Q1544" s="2">
        <f>IF(P1544=P1543,Q1543+1,1)</f>
        <v>157</v>
      </c>
      <c r="R1544" s="2">
        <f>IF(P1544=P1543,R1543+J1544,J1544)</f>
        <v>43503.303143180921</v>
      </c>
      <c r="S1544" s="2" t="str">
        <f>IF(P1545=P1544,"NA",R1544/Q1544)</f>
        <v>NA</v>
      </c>
      <c r="T1544" s="2">
        <f>IF(P1544=P1543,T1543+J1544^2,J1544^2)</f>
        <v>12058794.777496139</v>
      </c>
      <c r="U1544" s="2" t="str">
        <f>IF(NOT($P1545=$P1544),SQRT(((T1544)/($Q1544))-S1544^2),"NA")</f>
        <v>NA</v>
      </c>
    </row>
    <row r="1545" spans="1:21" x14ac:dyDescent="0.2">
      <c r="A1545" s="2">
        <f>D1545-$D$2</f>
        <v>33.760000228881836</v>
      </c>
      <c r="B1545" s="2">
        <v>4.1651430129999998</v>
      </c>
      <c r="C1545" s="2">
        <f>IF(B1545&gt;B1544,B1545+(C1544-B1544),B1545+(C1544-B1544)+5+A1545-A1544)</f>
        <v>33.705142974853047</v>
      </c>
      <c r="D1545" s="2">
        <v>1577147225.8800001</v>
      </c>
      <c r="E1545" s="2">
        <v>434</v>
      </c>
      <c r="F1545" s="2">
        <v>897</v>
      </c>
      <c r="G1545" s="2">
        <v>629</v>
      </c>
      <c r="H1545" s="2">
        <v>700</v>
      </c>
      <c r="I1545" s="2">
        <v>273</v>
      </c>
      <c r="J1545" s="2">
        <f>$K$2*I1545+(1-$K$2)*J1544</f>
        <v>271.63041705852254</v>
      </c>
      <c r="K1545" s="2"/>
      <c r="L1545" s="2">
        <f>IF(O1545="low", $K$4*J1545+(1-$K$4)*L1544,L1544)</f>
        <v>271.38778555724241</v>
      </c>
      <c r="M1545" s="2">
        <f>IF(O1545="high", $K$4*J1545+(1-$K$4)*M1544,M1544)</f>
        <v>288.88059723860891</v>
      </c>
      <c r="N1545" s="2">
        <f>IF(O1545="high",(1-$K$8)*N1544+$K$8*(M1544-2),IF(O1545="low",(1-$K$8)*N1544+$K$8*(L1544+2),N1544))</f>
        <v>273.9473421258981</v>
      </c>
      <c r="O1545" s="2" t="str">
        <f>IF(J1545&gt;N1544+1,"high",IF(J1545&lt;N1544-1,"low","middle"))</f>
        <v>low</v>
      </c>
      <c r="P1545" s="2">
        <f>IF(O1545="low",250,IF(O1545="high",300,275))</f>
        <v>250</v>
      </c>
      <c r="Q1545" s="2">
        <f>IF(P1545=P1544,Q1544+1,1)</f>
        <v>158</v>
      </c>
      <c r="R1545" s="2">
        <f>IF(P1545=P1544,R1544+J1545,J1545)</f>
        <v>43774.933560239442</v>
      </c>
      <c r="S1545" s="2" t="str">
        <f>IF(P1546=P1545,"NA",R1545/Q1545)</f>
        <v>NA</v>
      </c>
      <c r="T1545" s="2">
        <f>IF(P1545=P1544,T1544+J1545^2,J1545^2)</f>
        <v>12132577.860967526</v>
      </c>
      <c r="U1545" s="2" t="str">
        <f>IF(NOT($P1546=$P1545),SQRT(((T1545)/($Q1545))-S1545^2),"NA")</f>
        <v>NA</v>
      </c>
    </row>
    <row r="1546" spans="1:21" x14ac:dyDescent="0.2">
      <c r="A1546" s="2">
        <f>D1546-$D$2</f>
        <v>33.78000020980835</v>
      </c>
      <c r="B1546" s="2">
        <v>4.1858320236199997</v>
      </c>
      <c r="C1546" s="2">
        <f>IF(B1546&gt;B1545,B1546+(C1545-B1545),B1546+(C1545-B1545)+5+A1546-A1545)</f>
        <v>33.72583198547305</v>
      </c>
      <c r="D1546" s="2">
        <v>1577147225.9000001</v>
      </c>
      <c r="E1546" s="2">
        <v>434</v>
      </c>
      <c r="F1546" s="2">
        <v>896</v>
      </c>
      <c r="G1546" s="2">
        <v>630</v>
      </c>
      <c r="H1546" s="2">
        <v>699</v>
      </c>
      <c r="I1546" s="2">
        <v>272</v>
      </c>
      <c r="J1546" s="2">
        <f>$K$2*I1546+(1-$K$2)*J1545</f>
        <v>271.70433364681804</v>
      </c>
      <c r="K1546" s="2"/>
      <c r="L1546" s="2">
        <f>IF(O1546="low", $K$4*J1546+(1-$K$4)*L1545,L1545)</f>
        <v>271.45109517515755</v>
      </c>
      <c r="M1546" s="2">
        <f>IF(O1546="high", $K$4*J1546+(1-$K$4)*M1545,M1545)</f>
        <v>288.88059723860891</v>
      </c>
      <c r="N1546" s="2">
        <f>IF(O1546="high",(1-$K$8)*N1545+$K$8*(M1545-2),IF(O1546="low",(1-$K$8)*N1545+$K$8*(L1545+2),N1545))</f>
        <v>273.91936429746534</v>
      </c>
      <c r="O1546" s="2" t="str">
        <f>IF(J1546&gt;N1545+1,"high",IF(J1546&lt;N1545-1,"low","middle"))</f>
        <v>low</v>
      </c>
      <c r="P1546" s="2">
        <f>IF(O1546="low",250,IF(O1546="high",300,275))</f>
        <v>250</v>
      </c>
      <c r="Q1546" s="2">
        <f>IF(P1546=P1545,Q1545+1,1)</f>
        <v>159</v>
      </c>
      <c r="R1546" s="2">
        <f>IF(P1546=P1545,R1545+J1546,J1546)</f>
        <v>44046.637893886262</v>
      </c>
      <c r="S1546" s="2" t="str">
        <f>IF(P1547=P1546,"NA",R1546/Q1546)</f>
        <v>NA</v>
      </c>
      <c r="T1546" s="2">
        <f>IF(P1546=P1545,T1545+J1546^2,J1546^2)</f>
        <v>12206401.105889987</v>
      </c>
      <c r="U1546" s="2" t="str">
        <f>IF(NOT($P1547=$P1546),SQRT(((T1546)/($Q1546))-S1546^2),"NA")</f>
        <v>NA</v>
      </c>
    </row>
    <row r="1547" spans="1:21" x14ac:dyDescent="0.2">
      <c r="A1547" s="2">
        <f>D1547-$D$2</f>
        <v>33.81000018119812</v>
      </c>
      <c r="B1547" s="2">
        <v>4.2104098796800002</v>
      </c>
      <c r="C1547" s="2">
        <f>IF(B1547&gt;B1546,B1547+(C1546-B1546),B1547+(C1546-B1546)+5+A1547-A1546)</f>
        <v>33.750409841533049</v>
      </c>
      <c r="D1547" s="2">
        <v>1577147225.9300001</v>
      </c>
      <c r="E1547" s="2">
        <v>435</v>
      </c>
      <c r="F1547" s="2">
        <v>896</v>
      </c>
      <c r="G1547" s="2">
        <v>629</v>
      </c>
      <c r="H1547" s="2">
        <v>701</v>
      </c>
      <c r="I1547" s="2">
        <v>271</v>
      </c>
      <c r="J1547" s="2">
        <f>$K$2*I1547+(1-$K$2)*J1546</f>
        <v>271.56346691745443</v>
      </c>
      <c r="K1547" s="2"/>
      <c r="L1547" s="2">
        <f>IF(O1547="low", $K$4*J1547+(1-$K$4)*L1546,L1546)</f>
        <v>271.47356952361696</v>
      </c>
      <c r="M1547" s="2">
        <f>IF(O1547="high", $K$4*J1547+(1-$K$4)*M1546,M1546)</f>
        <v>288.88059723860891</v>
      </c>
      <c r="N1547" s="2">
        <f>IF(O1547="high",(1-$K$8)*N1546+$K$8*(M1546-2),IF(O1547="low",(1-$K$8)*N1546+$K$8*(L1546+2),N1546))</f>
        <v>273.89595084134993</v>
      </c>
      <c r="O1547" s="2" t="str">
        <f>IF(J1547&gt;N1546+1,"high",IF(J1547&lt;N1546-1,"low","middle"))</f>
        <v>low</v>
      </c>
      <c r="P1547" s="2">
        <f>IF(O1547="low",250,IF(O1547="high",300,275))</f>
        <v>250</v>
      </c>
      <c r="Q1547" s="2">
        <f>IF(P1547=P1546,Q1546+1,1)</f>
        <v>160</v>
      </c>
      <c r="R1547" s="2">
        <f>IF(P1547=P1546,R1546+J1547,J1547)</f>
        <v>44318.201360803716</v>
      </c>
      <c r="S1547" s="2" t="str">
        <f>IF(P1548=P1547,"NA",R1547/Q1547)</f>
        <v>NA</v>
      </c>
      <c r="T1547" s="2">
        <f>IF(P1547=P1546,T1546+J1547^2,J1547^2)</f>
        <v>12280147.822454214</v>
      </c>
      <c r="U1547" s="2" t="str">
        <f>IF(NOT($P1548=$P1547),SQRT(((T1547)/($Q1547))-S1547^2),"NA")</f>
        <v>NA</v>
      </c>
    </row>
    <row r="1548" spans="1:21" x14ac:dyDescent="0.2">
      <c r="A1548" s="2">
        <f>D1548-$D$2</f>
        <v>33.830000162124634</v>
      </c>
      <c r="B1548" s="2">
        <v>4.2309830188799999</v>
      </c>
      <c r="C1548" s="2">
        <f>IF(B1548&gt;B1547,B1548+(C1547-B1547),B1548+(C1547-B1547)+5+A1548-A1547)</f>
        <v>33.770982980733052</v>
      </c>
      <c r="D1548" s="2">
        <v>1577147225.95</v>
      </c>
      <c r="E1548" s="2">
        <v>435</v>
      </c>
      <c r="F1548" s="2">
        <v>898</v>
      </c>
      <c r="G1548" s="2">
        <v>629</v>
      </c>
      <c r="H1548" s="2">
        <v>701</v>
      </c>
      <c r="I1548" s="2">
        <v>273</v>
      </c>
      <c r="J1548" s="2">
        <f>$K$2*I1548+(1-$K$2)*J1547</f>
        <v>271.85077353396355</v>
      </c>
      <c r="K1548" s="2"/>
      <c r="L1548" s="2">
        <f>IF(O1548="low", $K$4*J1548+(1-$K$4)*L1547,L1547)</f>
        <v>271.54901032568631</v>
      </c>
      <c r="M1548" s="2">
        <f>IF(O1548="high", $K$4*J1548+(1-$K$4)*M1547,M1547)</f>
        <v>288.88059723860891</v>
      </c>
      <c r="N1548" s="2">
        <f>IF(O1548="high",(1-$K$8)*N1547+$K$8*(M1547-2),IF(O1548="low",(1-$K$8)*N1547+$K$8*(L1547+2),N1547))</f>
        <v>273.87483177546324</v>
      </c>
      <c r="O1548" s="2" t="str">
        <f>IF(J1548&gt;N1547+1,"high",IF(J1548&lt;N1547-1,"low","middle"))</f>
        <v>low</v>
      </c>
      <c r="P1548" s="2">
        <f>IF(O1548="low",250,IF(O1548="high",300,275))</f>
        <v>250</v>
      </c>
      <c r="Q1548" s="2">
        <f>IF(P1548=P1547,Q1547+1,1)</f>
        <v>161</v>
      </c>
      <c r="R1548" s="2">
        <f>IF(P1548=P1547,R1547+J1548,J1548)</f>
        <v>44590.052134337682</v>
      </c>
      <c r="S1548" s="2" t="str">
        <f>IF(P1549=P1548,"NA",R1548/Q1548)</f>
        <v>NA</v>
      </c>
      <c r="T1548" s="2">
        <f>IF(P1548=P1547,T1547+J1548^2,J1548^2)</f>
        <v>12354050.665525228</v>
      </c>
      <c r="U1548" s="2" t="str">
        <f>IF(NOT($P1549=$P1548),SQRT(((T1548)/($Q1548))-S1548^2),"NA")</f>
        <v>NA</v>
      </c>
    </row>
    <row r="1549" spans="1:21" x14ac:dyDescent="0.2">
      <c r="A1549" s="2">
        <f>D1549-$D$2</f>
        <v>33.850000143051147</v>
      </c>
      <c r="B1549" s="2">
        <v>4.2553999424000004</v>
      </c>
      <c r="C1549" s="2">
        <f>IF(B1549&gt;B1548,B1549+(C1548-B1548),B1549+(C1548-B1548)+5+A1549-A1548)</f>
        <v>33.795399904253053</v>
      </c>
      <c r="D1549" s="2">
        <v>1577147225.97</v>
      </c>
      <c r="E1549" s="2">
        <v>434</v>
      </c>
      <c r="F1549" s="2">
        <v>898</v>
      </c>
      <c r="G1549" s="2">
        <v>630</v>
      </c>
      <c r="H1549" s="2">
        <v>700</v>
      </c>
      <c r="I1549" s="2">
        <v>273</v>
      </c>
      <c r="J1549" s="2">
        <f>$K$2*I1549+(1-$K$2)*J1548</f>
        <v>272.08061882717084</v>
      </c>
      <c r="K1549" s="2"/>
      <c r="L1549" s="2">
        <f>IF(O1549="low", $K$4*J1549+(1-$K$4)*L1548,L1548)</f>
        <v>271.65533202598323</v>
      </c>
      <c r="M1549" s="2">
        <f>IF(O1549="high", $K$4*J1549+(1-$K$4)*M1548,M1548)</f>
        <v>288.88059723860891</v>
      </c>
      <c r="N1549" s="2">
        <f>IF(O1549="high",(1-$K$8)*N1548+$K$8*(M1548-2),IF(O1549="low",(1-$K$8)*N1548+$K$8*(L1548+2),N1548))</f>
        <v>273.85854070297438</v>
      </c>
      <c r="O1549" s="2" t="str">
        <f>IF(J1549&gt;N1548+1,"high",IF(J1549&lt;N1548-1,"low","middle"))</f>
        <v>low</v>
      </c>
      <c r="P1549" s="2">
        <f>IF(O1549="low",250,IF(O1549="high",300,275))</f>
        <v>250</v>
      </c>
      <c r="Q1549" s="2">
        <f>IF(P1549=P1548,Q1548+1,1)</f>
        <v>162</v>
      </c>
      <c r="R1549" s="2">
        <f>IF(P1549=P1548,R1548+J1549,J1549)</f>
        <v>44862.132753164857</v>
      </c>
      <c r="S1549" s="2" t="str">
        <f>IF(P1550=P1549,"NA",R1549/Q1549)</f>
        <v>NA</v>
      </c>
      <c r="T1549" s="2">
        <f>IF(P1549=P1548,T1548+J1549^2,J1549^2)</f>
        <v>12428078.528666604</v>
      </c>
      <c r="U1549" s="2" t="str">
        <f>IF(NOT($P1550=$P1549),SQRT(((T1549)/($Q1549))-S1549^2),"NA")</f>
        <v>NA</v>
      </c>
    </row>
    <row r="1550" spans="1:21" x14ac:dyDescent="0.2">
      <c r="A1550" s="2">
        <f>D1550-$D$2</f>
        <v>33.880000114440918</v>
      </c>
      <c r="B1550" s="2">
        <v>4.2800838947299997</v>
      </c>
      <c r="C1550" s="2">
        <f>IF(B1550&gt;B1549,B1550+(C1549-B1549),B1550+(C1549-B1549)+5+A1550-A1549)</f>
        <v>33.820083856583054</v>
      </c>
      <c r="D1550" s="2">
        <v>1577147226</v>
      </c>
      <c r="E1550" s="2">
        <v>434</v>
      </c>
      <c r="F1550" s="2">
        <v>898</v>
      </c>
      <c r="G1550" s="2">
        <v>630</v>
      </c>
      <c r="H1550" s="2">
        <v>702</v>
      </c>
      <c r="I1550" s="2">
        <v>272</v>
      </c>
      <c r="J1550" s="2">
        <f>$K$2*I1550+(1-$K$2)*J1549</f>
        <v>272.06449506173669</v>
      </c>
      <c r="K1550" s="2"/>
      <c r="L1550" s="2">
        <f>IF(O1550="low", $K$4*J1550+(1-$K$4)*L1549,L1549)</f>
        <v>271.73716463313394</v>
      </c>
      <c r="M1550" s="2">
        <f>IF(O1550="high", $K$4*J1550+(1-$K$4)*M1549,M1549)</f>
        <v>288.88059723860891</v>
      </c>
      <c r="N1550" s="2">
        <f>IF(O1550="high",(1-$K$8)*N1549+$K$8*(M1549-2),IF(O1550="low",(1-$K$8)*N1549+$K$8*(L1549+2),N1549))</f>
        <v>273.84838026912479</v>
      </c>
      <c r="O1550" s="2" t="str">
        <f>IF(J1550&gt;N1549+1,"high",IF(J1550&lt;N1549-1,"low","middle"))</f>
        <v>low</v>
      </c>
      <c r="P1550" s="2">
        <f>IF(O1550="low",250,IF(O1550="high",300,275))</f>
        <v>250</v>
      </c>
      <c r="Q1550" s="2">
        <f>IF(P1550=P1549,Q1549+1,1)</f>
        <v>163</v>
      </c>
      <c r="R1550" s="2">
        <f>IF(P1550=P1549,R1549+J1550,J1550)</f>
        <v>45134.197248226592</v>
      </c>
      <c r="S1550" s="2" t="str">
        <f>IF(P1551=P1550,"NA",R1550/Q1550)</f>
        <v>NA</v>
      </c>
      <c r="T1550" s="2">
        <f>IF(P1550=P1549,T1549+J1550^2,J1550^2)</f>
        <v>12502097.618139802</v>
      </c>
      <c r="U1550" s="2" t="str">
        <f>IF(NOT($P1551=$P1550),SQRT(((T1550)/($Q1550))-S1550^2),"NA")</f>
        <v>NA</v>
      </c>
    </row>
    <row r="1551" spans="1:21" x14ac:dyDescent="0.2">
      <c r="A1551" s="2">
        <f>D1551-$D$2</f>
        <v>33.900000095367432</v>
      </c>
      <c r="B1551" s="2">
        <v>4.3007888793899998</v>
      </c>
      <c r="C1551" s="2">
        <f>IF(B1551&gt;B1550,B1551+(C1550-B1550),B1551+(C1550-B1550)+5+A1551-A1550)</f>
        <v>33.840788841243054</v>
      </c>
      <c r="D1551" s="2">
        <v>1577147226.02</v>
      </c>
      <c r="E1551" s="2">
        <v>435</v>
      </c>
      <c r="F1551" s="2">
        <v>898</v>
      </c>
      <c r="G1551" s="2">
        <v>630</v>
      </c>
      <c r="H1551" s="2">
        <v>700</v>
      </c>
      <c r="I1551" s="2">
        <v>272</v>
      </c>
      <c r="J1551" s="2">
        <f>$K$2*I1551+(1-$K$2)*J1550</f>
        <v>272.05159604938933</v>
      </c>
      <c r="K1551" s="2"/>
      <c r="L1551" s="2">
        <f>IF(O1551="low", $K$4*J1551+(1-$K$4)*L1550,L1550)</f>
        <v>271.80005091638503</v>
      </c>
      <c r="M1551" s="2">
        <f>IF(O1551="high", $K$4*J1551+(1-$K$4)*M1550,M1550)</f>
        <v>288.88059723860891</v>
      </c>
      <c r="N1551" s="2">
        <f>IF(O1551="high",(1-$K$8)*N1550+$K$8*(M1550-2),IF(O1551="low",(1-$K$8)*N1550+$K$8*(L1550+2),N1550))</f>
        <v>273.84281948732524</v>
      </c>
      <c r="O1551" s="2" t="str">
        <f>IF(J1551&gt;N1550+1,"high",IF(J1551&lt;N1550-1,"low","middle"))</f>
        <v>low</v>
      </c>
      <c r="P1551" s="2">
        <f>IF(O1551="low",250,IF(O1551="high",300,275))</f>
        <v>250</v>
      </c>
      <c r="Q1551" s="2">
        <f>IF(P1551=P1550,Q1550+1,1)</f>
        <v>164</v>
      </c>
      <c r="R1551" s="2">
        <f>IF(P1551=P1550,R1550+J1551,J1551)</f>
        <v>45406.248844275979</v>
      </c>
      <c r="S1551" s="2" t="str">
        <f>IF(P1552=P1551,"NA",R1551/Q1551)</f>
        <v>NA</v>
      </c>
      <c r="T1551" s="2">
        <f>IF(P1551=P1550,T1550+J1551^2,J1551^2)</f>
        <v>12576109.689052822</v>
      </c>
      <c r="U1551" s="2" t="str">
        <f>IF(NOT($P1552=$P1551),SQRT(((T1551)/($Q1551))-S1551^2),"NA")</f>
        <v>NA</v>
      </c>
    </row>
    <row r="1552" spans="1:21" x14ac:dyDescent="0.2">
      <c r="A1552" s="2">
        <f>D1552-$D$2</f>
        <v>33.920000076293945</v>
      </c>
      <c r="B1552" s="2">
        <v>4.3251290321400004</v>
      </c>
      <c r="C1552" s="2">
        <f>IF(B1552&gt;B1551,B1552+(C1551-B1551),B1552+(C1551-B1551)+5+A1552-A1551)</f>
        <v>33.865128993993054</v>
      </c>
      <c r="D1552" s="2">
        <v>1577147226.04</v>
      </c>
      <c r="E1552" s="2">
        <v>432</v>
      </c>
      <c r="F1552" s="2">
        <v>898</v>
      </c>
      <c r="G1552" s="2">
        <v>629</v>
      </c>
      <c r="H1552" s="2">
        <v>699</v>
      </c>
      <c r="I1552" s="2">
        <v>271</v>
      </c>
      <c r="J1552" s="2">
        <f>$K$2*I1552+(1-$K$2)*J1551</f>
        <v>271.84127683951147</v>
      </c>
      <c r="K1552" s="2"/>
      <c r="L1552" s="2">
        <f>IF(O1552="low", $K$4*J1552+(1-$K$4)*L1551,L1551)</f>
        <v>271.80829610101034</v>
      </c>
      <c r="M1552" s="2">
        <f>IF(O1552="high", $K$4*J1552+(1-$K$4)*M1551,M1551)</f>
        <v>288.88059723860891</v>
      </c>
      <c r="N1552" s="2">
        <f>IF(O1552="high",(1-$K$8)*N1551+$K$8*(M1551-2),IF(O1552="low",(1-$K$8)*N1551+$K$8*(L1551+2),N1551))</f>
        <v>273.84068105877822</v>
      </c>
      <c r="O1552" s="2" t="str">
        <f>IF(J1552&gt;N1551+1,"high",IF(J1552&lt;N1551-1,"low","middle"))</f>
        <v>low</v>
      </c>
      <c r="P1552" s="2">
        <f>IF(O1552="low",250,IF(O1552="high",300,275))</f>
        <v>250</v>
      </c>
      <c r="Q1552" s="2">
        <f>IF(P1552=P1551,Q1551+1,1)</f>
        <v>165</v>
      </c>
      <c r="R1552" s="2">
        <f>IF(P1552=P1551,R1551+J1552,J1552)</f>
        <v>45678.090121115492</v>
      </c>
      <c r="S1552" s="2" t="str">
        <f>IF(P1553=P1552,"NA",R1552/Q1552)</f>
        <v>NA</v>
      </c>
      <c r="T1552" s="2">
        <f>IF(P1552=P1551,T1551+J1552^2,J1552^2)</f>
        <v>12650007.368846558</v>
      </c>
      <c r="U1552" s="2" t="str">
        <f>IF(NOT($P1553=$P1552),SQRT(((T1552)/($Q1552))-S1552^2),"NA")</f>
        <v>NA</v>
      </c>
    </row>
    <row r="1553" spans="1:21" x14ac:dyDescent="0.2">
      <c r="A1553" s="2">
        <f>D1553-$D$2</f>
        <v>33.940000057220459</v>
      </c>
      <c r="B1553" s="2">
        <v>4.3456540107699997</v>
      </c>
      <c r="C1553" s="2">
        <f>IF(B1553&gt;B1552,B1553+(C1552-B1552),B1553+(C1552-B1552)+5+A1553-A1552)</f>
        <v>33.885653972623054</v>
      </c>
      <c r="D1553" s="2">
        <v>1577147226.0599999</v>
      </c>
      <c r="E1553" s="2">
        <v>435</v>
      </c>
      <c r="F1553" s="2">
        <v>897</v>
      </c>
      <c r="G1553" s="2">
        <v>630</v>
      </c>
      <c r="H1553" s="2">
        <v>702</v>
      </c>
      <c r="I1553" s="2">
        <v>273</v>
      </c>
      <c r="J1553" s="2">
        <f>$K$2*I1553+(1-$K$2)*J1552</f>
        <v>272.0730214716092</v>
      </c>
      <c r="K1553" s="2"/>
      <c r="L1553" s="2">
        <f>IF(O1553="low", $K$4*J1553+(1-$K$4)*L1552,L1552)</f>
        <v>271.86124117513015</v>
      </c>
      <c r="M1553" s="2">
        <f>IF(O1553="high", $K$4*J1553+(1-$K$4)*M1552,M1552)</f>
        <v>288.88059723860891</v>
      </c>
      <c r="N1553" s="2">
        <f>IF(O1553="high",(1-$K$8)*N1552+$K$8*(M1552-2),IF(O1553="low",(1-$K$8)*N1552+$K$8*(L1552+2),N1552))</f>
        <v>273.8390618108898</v>
      </c>
      <c r="O1553" s="2" t="str">
        <f>IF(J1553&gt;N1552+1,"high",IF(J1553&lt;N1552-1,"low","middle"))</f>
        <v>low</v>
      </c>
      <c r="P1553" s="2">
        <f>IF(O1553="low",250,IF(O1553="high",300,275))</f>
        <v>250</v>
      </c>
      <c r="Q1553" s="2">
        <f>IF(P1553=P1552,Q1552+1,1)</f>
        <v>166</v>
      </c>
      <c r="R1553" s="2">
        <f>IF(P1553=P1552,R1552+J1553,J1553)</f>
        <v>45950.163142587102</v>
      </c>
      <c r="S1553" s="2" t="str">
        <f>IF(P1554=P1553,"NA",R1553/Q1553)</f>
        <v>NA</v>
      </c>
      <c r="T1553" s="2">
        <f>IF(P1553=P1552,T1552+J1553^2,J1553^2)</f>
        <v>12724031.097859249</v>
      </c>
      <c r="U1553" s="2" t="str">
        <f>IF(NOT($P1554=$P1553),SQRT(((T1553)/($Q1553))-S1553^2),"NA")</f>
        <v>NA</v>
      </c>
    </row>
    <row r="1554" spans="1:21" x14ac:dyDescent="0.2">
      <c r="A1554" s="2">
        <f>D1554-$D$2</f>
        <v>33.970000028610229</v>
      </c>
      <c r="B1554" s="2">
        <v>4.3702099323299999</v>
      </c>
      <c r="C1554" s="2">
        <f>IF(B1554&gt;B1553,B1554+(C1553-B1553),B1554+(C1553-B1553)+5+A1554-A1553)</f>
        <v>33.910209894183055</v>
      </c>
      <c r="D1554" s="2">
        <v>1577147226.0899999</v>
      </c>
      <c r="E1554" s="2">
        <v>435</v>
      </c>
      <c r="F1554" s="2">
        <v>897</v>
      </c>
      <c r="G1554" s="2">
        <v>629</v>
      </c>
      <c r="H1554" s="2">
        <v>701</v>
      </c>
      <c r="I1554" s="2">
        <v>273</v>
      </c>
      <c r="J1554" s="2">
        <f>$K$2*I1554+(1-$K$2)*J1553</f>
        <v>272.25841717728736</v>
      </c>
      <c r="K1554" s="2"/>
      <c r="L1554" s="2">
        <f>IF(O1554="low", $K$4*J1554+(1-$K$4)*L1553,L1553)</f>
        <v>271.94067637556162</v>
      </c>
      <c r="M1554" s="2">
        <f>IF(O1554="high", $K$4*J1554+(1-$K$4)*M1553,M1553)</f>
        <v>288.88059723860891</v>
      </c>
      <c r="N1554" s="2">
        <f>IF(O1554="high",(1-$K$8)*N1553+$K$8*(M1553-2),IF(O1554="low",(1-$K$8)*N1553+$K$8*(L1553+2),N1553))</f>
        <v>273.84017077910175</v>
      </c>
      <c r="O1554" s="2" t="str">
        <f>IF(J1554&gt;N1553+1,"high",IF(J1554&lt;N1553-1,"low","middle"))</f>
        <v>low</v>
      </c>
      <c r="P1554" s="2">
        <f>IF(O1554="low",250,IF(O1554="high",300,275))</f>
        <v>250</v>
      </c>
      <c r="Q1554" s="2">
        <f>IF(P1554=P1553,Q1553+1,1)</f>
        <v>167</v>
      </c>
      <c r="R1554" s="2">
        <f>IF(P1554=P1553,R1553+J1554,J1554)</f>
        <v>46222.421559764392</v>
      </c>
      <c r="S1554" s="2" t="str">
        <f>IF(P1555=P1554,"NA",R1554/Q1554)</f>
        <v>NA</v>
      </c>
      <c r="T1554" s="2">
        <f>IF(P1554=P1553,T1553+J1554^2,J1554^2)</f>
        <v>12798155.74358313</v>
      </c>
      <c r="U1554" s="2" t="str">
        <f>IF(NOT($P1555=$P1554),SQRT(((T1554)/($Q1554))-S1554^2),"NA")</f>
        <v>NA</v>
      </c>
    </row>
    <row r="1555" spans="1:21" x14ac:dyDescent="0.2">
      <c r="A1555" s="2">
        <f>D1555-$D$2</f>
        <v>33.990000009536743</v>
      </c>
      <c r="B1555" s="2">
        <v>4.3906738758100001</v>
      </c>
      <c r="C1555" s="2">
        <f>IF(B1555&gt;B1554,B1555+(C1554-B1554),B1555+(C1554-B1554)+5+A1555-A1554)</f>
        <v>33.930673837663058</v>
      </c>
      <c r="D1555" s="2">
        <v>1577147226.1099999</v>
      </c>
      <c r="E1555" s="2">
        <v>433</v>
      </c>
      <c r="F1555" s="2">
        <v>898</v>
      </c>
      <c r="G1555" s="2">
        <v>630</v>
      </c>
      <c r="H1555" s="2">
        <v>699</v>
      </c>
      <c r="I1555" s="2">
        <v>272</v>
      </c>
      <c r="J1555" s="2">
        <f>$K$2*I1555+(1-$K$2)*J1554</f>
        <v>272.20673374182991</v>
      </c>
      <c r="K1555" s="2"/>
      <c r="L1555" s="2">
        <f>IF(O1555="low", $K$4*J1555+(1-$K$4)*L1554,L1554)</f>
        <v>271.99388784881529</v>
      </c>
      <c r="M1555" s="2">
        <f>IF(O1555="high", $K$4*J1555+(1-$K$4)*M1554,M1554)</f>
        <v>288.88059723860891</v>
      </c>
      <c r="N1555" s="2">
        <f>IF(O1555="high",(1-$K$8)*N1554+$K$8*(M1554-2),IF(O1555="low",(1-$K$8)*N1554+$K$8*(L1554+2),N1554))</f>
        <v>273.84519605892473</v>
      </c>
      <c r="O1555" s="2" t="str">
        <f>IF(J1555&gt;N1554+1,"high",IF(J1555&lt;N1554-1,"low","middle"))</f>
        <v>low</v>
      </c>
      <c r="P1555" s="2">
        <f>IF(O1555="low",250,IF(O1555="high",300,275))</f>
        <v>250</v>
      </c>
      <c r="Q1555" s="2">
        <f>IF(P1555=P1554,Q1554+1,1)</f>
        <v>168</v>
      </c>
      <c r="R1555" s="2">
        <f>IF(P1555=P1554,R1554+J1555,J1555)</f>
        <v>46494.628293506219</v>
      </c>
      <c r="S1555" s="2" t="str">
        <f>IF(P1556=P1555,"NA",R1555/Q1555)</f>
        <v>NA</v>
      </c>
      <c r="T1555" s="2">
        <f>IF(P1555=P1554,T1554+J1555^2,J1555^2)</f>
        <v>12872252.249477524</v>
      </c>
      <c r="U1555" s="2" t="str">
        <f>IF(NOT($P1556=$P1555),SQRT(((T1555)/($Q1555))-S1555^2),"NA")</f>
        <v>NA</v>
      </c>
    </row>
    <row r="1556" spans="1:21" x14ac:dyDescent="0.2">
      <c r="A1556" s="2">
        <f>D1556-$D$2</f>
        <v>34.010000228881836</v>
      </c>
      <c r="B1556" s="2">
        <v>4.41541290283</v>
      </c>
      <c r="C1556" s="2">
        <f>IF(B1556&gt;B1555,B1556+(C1555-B1555),B1556+(C1555-B1555)+5+A1556-A1555)</f>
        <v>33.955412864683055</v>
      </c>
      <c r="D1556" s="2">
        <v>1577147226.1300001</v>
      </c>
      <c r="E1556" s="2">
        <v>435</v>
      </c>
      <c r="F1556" s="2">
        <v>898</v>
      </c>
      <c r="G1556" s="2">
        <v>630</v>
      </c>
      <c r="H1556" s="2">
        <v>701</v>
      </c>
      <c r="I1556" s="2">
        <v>272</v>
      </c>
      <c r="J1556" s="2">
        <f>$K$2*I1556+(1-$K$2)*J1555</f>
        <v>272.16538699346393</v>
      </c>
      <c r="K1556" s="2"/>
      <c r="L1556" s="2">
        <f>IF(O1556="low", $K$4*J1556+(1-$K$4)*L1555,L1555)</f>
        <v>272.02818767774505</v>
      </c>
      <c r="M1556" s="2">
        <f>IF(O1556="high", $K$4*J1556+(1-$K$4)*M1555,M1555)</f>
        <v>288.88059723860891</v>
      </c>
      <c r="N1556" s="2">
        <f>IF(O1556="high",(1-$K$8)*N1555+$K$8*(M1555-2),IF(O1556="low",(1-$K$8)*N1555+$K$8*(L1555+2),N1555))</f>
        <v>273.85263064841928</v>
      </c>
      <c r="O1556" s="2" t="str">
        <f>IF(J1556&gt;N1555+1,"high",IF(J1556&lt;N1555-1,"low","middle"))</f>
        <v>low</v>
      </c>
      <c r="P1556" s="2">
        <f>IF(O1556="low",250,IF(O1556="high",300,275))</f>
        <v>250</v>
      </c>
      <c r="Q1556" s="2">
        <f>IF(P1556=P1555,Q1555+1,1)</f>
        <v>169</v>
      </c>
      <c r="R1556" s="2">
        <f>IF(P1556=P1555,R1555+J1556,J1556)</f>
        <v>46766.793680499686</v>
      </c>
      <c r="S1556" s="2" t="str">
        <f>IF(P1557=P1556,"NA",R1556/Q1556)</f>
        <v>NA</v>
      </c>
      <c r="T1556" s="2">
        <f>IF(P1556=P1555,T1555+J1556^2,J1556^2)</f>
        <v>12946326.247354826</v>
      </c>
      <c r="U1556" s="2" t="str">
        <f>IF(NOT($P1557=$P1556),SQRT(((T1556)/($Q1556))-S1556^2),"NA")</f>
        <v>NA</v>
      </c>
    </row>
    <row r="1557" spans="1:21" x14ac:dyDescent="0.2">
      <c r="A1557" s="2">
        <f>D1557-$D$2</f>
        <v>34.040000200271606</v>
      </c>
      <c r="B1557" s="2">
        <v>4.4396090507499997</v>
      </c>
      <c r="C1557" s="2">
        <f>IF(B1557&gt;B1556,B1557+(C1556-B1556),B1557+(C1556-B1556)+5+A1557-A1556)</f>
        <v>33.979609012603056</v>
      </c>
      <c r="D1557" s="2">
        <v>1577147226.1600001</v>
      </c>
      <c r="E1557" s="2">
        <v>437</v>
      </c>
      <c r="F1557" s="2">
        <v>899</v>
      </c>
      <c r="G1557" s="2">
        <v>631</v>
      </c>
      <c r="H1557" s="2">
        <v>700</v>
      </c>
      <c r="I1557" s="2">
        <v>275</v>
      </c>
      <c r="J1557" s="2">
        <f>$K$2*I1557+(1-$K$2)*J1556</f>
        <v>272.73230959477115</v>
      </c>
      <c r="K1557" s="2"/>
      <c r="L1557" s="2">
        <f>IF(O1557="low", $K$4*J1557+(1-$K$4)*L1556,L1556)</f>
        <v>272.16901206115028</v>
      </c>
      <c r="M1557" s="2">
        <f>IF(O1557="high", $K$4*J1557+(1-$K$4)*M1556,M1556)</f>
        <v>288.88059723860891</v>
      </c>
      <c r="N1557" s="2">
        <f>IF(O1557="high",(1-$K$8)*N1556+$K$8*(M1556-2),IF(O1557="low",(1-$K$8)*N1556+$K$8*(L1556+2),N1556))</f>
        <v>273.86140849988556</v>
      </c>
      <c r="O1557" s="2" t="str">
        <f>IF(J1557&gt;N1556+1,"high",IF(J1557&lt;N1556-1,"low","middle"))</f>
        <v>low</v>
      </c>
      <c r="P1557" s="2">
        <f>IF(O1557="low",250,IF(O1557="high",300,275))</f>
        <v>250</v>
      </c>
      <c r="Q1557" s="2">
        <f>IF(P1557=P1556,Q1556+1,1)</f>
        <v>170</v>
      </c>
      <c r="R1557" s="2">
        <f>IF(P1557=P1556,R1556+J1557,J1557)</f>
        <v>47039.525990094458</v>
      </c>
      <c r="S1557" s="2">
        <f>IF(P1558=P1557,"NA",R1557/Q1557)</f>
        <v>276.70309405937917</v>
      </c>
      <c r="T1557" s="2">
        <f>IF(P1557=P1556,T1556+J1557^2,J1557^2)</f>
        <v>13020709.160051724</v>
      </c>
      <c r="U1557" s="2">
        <f>IF(NOT($P1558=$P1557),SQRT(((T1557)/($Q1557))-S1557^2),"NA")</f>
        <v>5.2730031101874895</v>
      </c>
    </row>
    <row r="1558" spans="1:21" x14ac:dyDescent="0.2">
      <c r="A1558" s="2">
        <f>D1558-$D$2</f>
        <v>34.06000018119812</v>
      </c>
      <c r="B1558" s="2">
        <v>4.4604878425600001</v>
      </c>
      <c r="C1558" s="2">
        <f>IF(B1558&gt;B1557,B1558+(C1557-B1557),B1558+(C1557-B1557)+5+A1558-A1557)</f>
        <v>34.000487804413055</v>
      </c>
      <c r="D1558" s="2">
        <v>1577147226.1800001</v>
      </c>
      <c r="E1558" s="2">
        <v>437</v>
      </c>
      <c r="F1558" s="2">
        <v>900</v>
      </c>
      <c r="G1558" s="2">
        <v>633</v>
      </c>
      <c r="H1558" s="2">
        <v>700</v>
      </c>
      <c r="I1558" s="2">
        <v>276</v>
      </c>
      <c r="J1558" s="2">
        <f>$K$2*I1558+(1-$K$2)*J1557</f>
        <v>273.38584767581693</v>
      </c>
      <c r="K1558" s="2"/>
      <c r="L1558" s="2">
        <f>IF(O1558="low", $K$4*J1558+(1-$K$4)*L1557,L1557)</f>
        <v>272.16901206115028</v>
      </c>
      <c r="M1558" s="2">
        <f>IF(O1558="high", $K$4*J1558+(1-$K$4)*M1557,M1557)</f>
        <v>288.88059723860891</v>
      </c>
      <c r="N1558" s="2">
        <f>IF(O1558="high",(1-$K$8)*N1557+$K$8*(M1557-2),IF(O1558="low",(1-$K$8)*N1557+$K$8*(L1557+2),N1557))</f>
        <v>273.86140849988556</v>
      </c>
      <c r="O1558" s="2" t="str">
        <f>IF(J1558&gt;N1557+1,"high",IF(J1558&lt;N1557-1,"low","middle"))</f>
        <v>middle</v>
      </c>
      <c r="P1558" s="2">
        <f>IF(O1558="low",250,IF(O1558="high",300,275))</f>
        <v>275</v>
      </c>
      <c r="Q1558" s="2">
        <f>IF(P1558=P1557,Q1557+1,1)</f>
        <v>1</v>
      </c>
      <c r="R1558" s="2">
        <f>IF(P1558=P1557,R1557+J1558,J1558)</f>
        <v>273.38584767581693</v>
      </c>
      <c r="S1558" s="2" t="str">
        <f>IF(P1559=P1558,"NA",R1558/Q1558)</f>
        <v>NA</v>
      </c>
      <c r="T1558" s="2">
        <f>IF(P1558=P1557,T1557+J1558^2,J1558^2)</f>
        <v>74739.821709424985</v>
      </c>
      <c r="U1558" s="2" t="str">
        <f>IF(NOT($P1559=$P1558),SQRT(((T1558)/($Q1558))-S1558^2),"NA")</f>
        <v>NA</v>
      </c>
    </row>
    <row r="1559" spans="1:21" x14ac:dyDescent="0.2">
      <c r="A1559" s="2">
        <f>D1559-$D$2</f>
        <v>34.080000162124634</v>
      </c>
      <c r="B1559" s="2">
        <v>4.4849119186399999</v>
      </c>
      <c r="C1559" s="2">
        <f>IF(B1559&gt;B1558,B1559+(C1558-B1558),B1559+(C1558-B1558)+5+A1559-A1558)</f>
        <v>34.024911880493057</v>
      </c>
      <c r="D1559" s="2">
        <v>1577147226.2</v>
      </c>
      <c r="E1559" s="2">
        <v>437</v>
      </c>
      <c r="F1559" s="2">
        <v>900</v>
      </c>
      <c r="G1559" s="2">
        <v>633</v>
      </c>
      <c r="H1559" s="2">
        <v>700</v>
      </c>
      <c r="I1559" s="2">
        <v>274</v>
      </c>
      <c r="J1559" s="2">
        <f>$K$2*I1559+(1-$K$2)*J1558</f>
        <v>273.50867814065356</v>
      </c>
      <c r="K1559" s="2"/>
      <c r="L1559" s="2">
        <f>IF(O1559="low", $K$4*J1559+(1-$K$4)*L1558,L1558)</f>
        <v>272.16901206115028</v>
      </c>
      <c r="M1559" s="2">
        <f>IF(O1559="high", $K$4*J1559+(1-$K$4)*M1558,M1558)</f>
        <v>288.88059723860891</v>
      </c>
      <c r="N1559" s="2">
        <f>IF(O1559="high",(1-$K$8)*N1558+$K$8*(M1558-2),IF(O1559="low",(1-$K$8)*N1558+$K$8*(L1558+2),N1558))</f>
        <v>273.86140849988556</v>
      </c>
      <c r="O1559" s="2" t="str">
        <f>IF(J1559&gt;N1558+1,"high",IF(J1559&lt;N1558-1,"low","middle"))</f>
        <v>middle</v>
      </c>
      <c r="P1559" s="2">
        <f>IF(O1559="low",250,IF(O1559="high",300,275))</f>
        <v>275</v>
      </c>
      <c r="Q1559" s="2">
        <f>IF(P1559=P1558,Q1558+1,1)</f>
        <v>2</v>
      </c>
      <c r="R1559" s="2">
        <f>IF(P1559=P1558,R1558+J1559,J1559)</f>
        <v>546.89452581647049</v>
      </c>
      <c r="S1559" s="2" t="str">
        <f>IF(P1560=P1559,"NA",R1559/Q1559)</f>
        <v>NA</v>
      </c>
      <c r="T1559" s="2">
        <f>IF(P1559=P1558,T1558+J1559^2,J1559^2)</f>
        <v>149546.81872767262</v>
      </c>
      <c r="U1559" s="2" t="str">
        <f>IF(NOT($P1560=$P1559),SQRT(((T1559)/($Q1559))-S1559^2),"NA")</f>
        <v>NA</v>
      </c>
    </row>
    <row r="1560" spans="1:21" x14ac:dyDescent="0.2">
      <c r="A1560" s="2">
        <f>D1560-$D$2</f>
        <v>34.100000143051147</v>
      </c>
      <c r="B1560" s="2">
        <v>4.50555801392</v>
      </c>
      <c r="C1560" s="2">
        <f>IF(B1560&gt;B1559,B1560+(C1559-B1559),B1560+(C1559-B1559)+5+A1560-A1559)</f>
        <v>34.045557975773058</v>
      </c>
      <c r="D1560" s="2">
        <v>1577147226.22</v>
      </c>
      <c r="E1560" s="2">
        <v>437</v>
      </c>
      <c r="F1560" s="2">
        <v>899</v>
      </c>
      <c r="G1560" s="2">
        <v>633</v>
      </c>
      <c r="H1560" s="2">
        <v>699</v>
      </c>
      <c r="I1560" s="2">
        <v>275</v>
      </c>
      <c r="J1560" s="2">
        <f>$K$2*I1560+(1-$K$2)*J1559</f>
        <v>273.80694251252282</v>
      </c>
      <c r="K1560" s="2"/>
      <c r="L1560" s="2">
        <f>IF(O1560="low", $K$4*J1560+(1-$K$4)*L1559,L1559)</f>
        <v>272.16901206115028</v>
      </c>
      <c r="M1560" s="2">
        <f>IF(O1560="high", $K$4*J1560+(1-$K$4)*M1559,M1559)</f>
        <v>288.88059723860891</v>
      </c>
      <c r="N1560" s="2">
        <f>IF(O1560="high",(1-$K$8)*N1559+$K$8*(M1559-2),IF(O1560="low",(1-$K$8)*N1559+$K$8*(L1559+2),N1559))</f>
        <v>273.86140849988556</v>
      </c>
      <c r="O1560" s="2" t="str">
        <f>IF(J1560&gt;N1559+1,"high",IF(J1560&lt;N1559-1,"low","middle"))</f>
        <v>middle</v>
      </c>
      <c r="P1560" s="2">
        <f>IF(O1560="low",250,IF(O1560="high",300,275))</f>
        <v>275</v>
      </c>
      <c r="Q1560" s="2">
        <f>IF(P1560=P1559,Q1559+1,1)</f>
        <v>3</v>
      </c>
      <c r="R1560" s="2">
        <f>IF(P1560=P1559,R1559+J1560,J1560)</f>
        <v>820.70146832899331</v>
      </c>
      <c r="S1560" s="2" t="str">
        <f>IF(P1561=P1560,"NA",R1560/Q1560)</f>
        <v>NA</v>
      </c>
      <c r="T1560" s="2">
        <f>IF(P1560=P1559,T1559+J1560^2,J1560^2)</f>
        <v>224517.0604957286</v>
      </c>
      <c r="U1560" s="2" t="str">
        <f>IF(NOT($P1561=$P1560),SQRT(((T1560)/($Q1560))-S1560^2),"NA")</f>
        <v>NA</v>
      </c>
    </row>
    <row r="1561" spans="1:21" x14ac:dyDescent="0.2">
      <c r="A1561" s="2">
        <f>D1561-$D$2</f>
        <v>34.130000114440918</v>
      </c>
      <c r="B1561" s="2">
        <v>4.5298569202400003</v>
      </c>
      <c r="C1561" s="2">
        <f>IF(B1561&gt;B1560,B1561+(C1560-B1560),B1561+(C1560-B1560)+5+A1561-A1560)</f>
        <v>34.069856882093056</v>
      </c>
      <c r="D1561" s="2">
        <v>1577147226.25</v>
      </c>
      <c r="E1561" s="2">
        <v>438</v>
      </c>
      <c r="F1561" s="2">
        <v>900</v>
      </c>
      <c r="G1561" s="2">
        <v>633</v>
      </c>
      <c r="H1561" s="2">
        <v>700</v>
      </c>
      <c r="I1561" s="2">
        <v>277</v>
      </c>
      <c r="J1561" s="2">
        <f>$K$2*I1561+(1-$K$2)*J1560</f>
        <v>274.44555401001827</v>
      </c>
      <c r="K1561" s="2"/>
      <c r="L1561" s="2">
        <f>IF(O1561="low", $K$4*J1561+(1-$K$4)*L1560,L1560)</f>
        <v>272.16901206115028</v>
      </c>
      <c r="M1561" s="2">
        <f>IF(O1561="high", $K$4*J1561+(1-$K$4)*M1560,M1560)</f>
        <v>288.88059723860891</v>
      </c>
      <c r="N1561" s="2">
        <f>IF(O1561="high",(1-$K$8)*N1560+$K$8*(M1560-2),IF(O1561="low",(1-$K$8)*N1560+$K$8*(L1560+2),N1560))</f>
        <v>273.86140849988556</v>
      </c>
      <c r="O1561" s="2" t="str">
        <f>IF(J1561&gt;N1560+1,"high",IF(J1561&lt;N1560-1,"low","middle"))</f>
        <v>middle</v>
      </c>
      <c r="P1561" s="2">
        <f>IF(O1561="low",250,IF(O1561="high",300,275))</f>
        <v>275</v>
      </c>
      <c r="Q1561" s="2">
        <f>IF(P1561=P1560,Q1560+1,1)</f>
        <v>4</v>
      </c>
      <c r="R1561" s="2">
        <f>IF(P1561=P1560,R1560+J1561,J1561)</f>
        <v>1095.1470223390115</v>
      </c>
      <c r="S1561" s="2">
        <f>IF(P1562=P1561,"NA",R1561/Q1561)</f>
        <v>273.78675558475288</v>
      </c>
      <c r="T1561" s="2">
        <f>IF(P1561=P1560,T1560+J1561^2,J1561^2)</f>
        <v>299837.42261159443</v>
      </c>
      <c r="U1561" s="2">
        <f>IF(NOT($P1562=$P1561),SQRT(((T1561)/($Q1561))-S1561^2),"NA")</f>
        <v>0.41002350346761784</v>
      </c>
    </row>
    <row r="1562" spans="1:21" x14ac:dyDescent="0.2">
      <c r="A1562" s="2">
        <f>D1562-$D$2</f>
        <v>34.150000095367432</v>
      </c>
      <c r="B1562" s="2">
        <v>4.5545089244800003</v>
      </c>
      <c r="C1562" s="2">
        <f>IF(B1562&gt;B1561,B1562+(C1561-B1561),B1562+(C1561-B1561)+5+A1562-A1561)</f>
        <v>34.09450888633306</v>
      </c>
      <c r="D1562" s="2">
        <v>1577147226.27</v>
      </c>
      <c r="E1562" s="2">
        <v>438</v>
      </c>
      <c r="F1562" s="2">
        <v>899</v>
      </c>
      <c r="G1562" s="2">
        <v>633</v>
      </c>
      <c r="H1562" s="2">
        <v>699</v>
      </c>
      <c r="I1562" s="2">
        <v>277</v>
      </c>
      <c r="J1562" s="2">
        <f>$K$2*I1562+(1-$K$2)*J1561</f>
        <v>274.95644320801466</v>
      </c>
      <c r="K1562" s="2"/>
      <c r="L1562" s="2">
        <f>IF(O1562="low", $K$4*J1562+(1-$K$4)*L1561,L1561)</f>
        <v>272.16901206115028</v>
      </c>
      <c r="M1562" s="2">
        <f>IF(O1562="high", $K$4*J1562+(1-$K$4)*M1561,M1561)</f>
        <v>286.09576643249005</v>
      </c>
      <c r="N1562" s="2">
        <f>IF(O1562="high",(1-$K$8)*N1561+$K$8*(M1561-2),IF(O1562="low",(1-$K$8)*N1561+$K$8*(L1561+2),N1561))</f>
        <v>274.5123679368217</v>
      </c>
      <c r="O1562" s="2" t="str">
        <f>IF(J1562&gt;N1561+1,"high",IF(J1562&lt;N1561-1,"low","middle"))</f>
        <v>high</v>
      </c>
      <c r="P1562" s="2">
        <f>IF(O1562="low",250,IF(O1562="high",300,275))</f>
        <v>300</v>
      </c>
      <c r="Q1562" s="2">
        <f>IF(P1562=P1561,Q1561+1,1)</f>
        <v>1</v>
      </c>
      <c r="R1562" s="2">
        <f>IF(P1562=P1561,R1561+J1562,J1562)</f>
        <v>274.95644320801466</v>
      </c>
      <c r="S1562" s="2">
        <f>IF(P1563=P1562,"NA",R1562/Q1562)</f>
        <v>274.95644320801466</v>
      </c>
      <c r="T1562" s="2">
        <f>IF(P1562=P1561,T1561+J1562^2,J1562^2)</f>
        <v>75601.045661602198</v>
      </c>
      <c r="U1562" s="2">
        <f>IF(NOT($P1563=$P1562),SQRT(((T1562)/($Q1562))-S1562^2),"NA")</f>
        <v>0</v>
      </c>
    </row>
    <row r="1563" spans="1:21" x14ac:dyDescent="0.2">
      <c r="A1563" s="2">
        <f>D1563-$D$2</f>
        <v>34.170000076293945</v>
      </c>
      <c r="B1563" s="2">
        <v>4.5748209953299996</v>
      </c>
      <c r="C1563" s="2">
        <f>IF(B1563&gt;B1562,B1563+(C1562-B1562),B1563+(C1562-B1562)+5+A1563-A1562)</f>
        <v>34.114820957183056</v>
      </c>
      <c r="D1563" s="2">
        <v>1577147226.29</v>
      </c>
      <c r="E1563" s="2">
        <v>437</v>
      </c>
      <c r="F1563" s="2">
        <v>900</v>
      </c>
      <c r="G1563" s="2">
        <v>634</v>
      </c>
      <c r="H1563" s="2">
        <v>699</v>
      </c>
      <c r="I1563" s="2">
        <v>276</v>
      </c>
      <c r="J1563" s="2">
        <f>$K$2*I1563+(1-$K$2)*J1562</f>
        <v>275.16515456641173</v>
      </c>
      <c r="K1563" s="2"/>
      <c r="L1563" s="2">
        <f>IF(O1563="low", $K$4*J1563+(1-$K$4)*L1562,L1562)</f>
        <v>272.16901206115028</v>
      </c>
      <c r="M1563" s="2">
        <f>IF(O1563="high", $K$4*J1563+(1-$K$4)*M1562,M1562)</f>
        <v>286.09576643249005</v>
      </c>
      <c r="N1563" s="2">
        <f>IF(O1563="high",(1-$K$8)*N1562+$K$8*(M1562-2),IF(O1563="low",(1-$K$8)*N1562+$K$8*(L1562+2),N1562))</f>
        <v>274.5123679368217</v>
      </c>
      <c r="O1563" s="2" t="str">
        <f>IF(J1563&gt;N1562+1,"high",IF(J1563&lt;N1562-1,"low","middle"))</f>
        <v>middle</v>
      </c>
      <c r="P1563" s="2">
        <f>IF(O1563="low",250,IF(O1563="high",300,275))</f>
        <v>275</v>
      </c>
      <c r="Q1563" s="2">
        <f>IF(P1563=P1562,Q1562+1,1)</f>
        <v>1</v>
      </c>
      <c r="R1563" s="2">
        <f>IF(P1563=P1562,R1562+J1563,J1563)</f>
        <v>275.16515456641173</v>
      </c>
      <c r="S1563" s="2">
        <f>IF(P1564=P1563,"NA",R1563/Q1563)</f>
        <v>275.16515456641173</v>
      </c>
      <c r="T1563" s="2">
        <f>IF(P1563=P1562,T1562+J1563^2,J1563^2)</f>
        <v>75715.862287557262</v>
      </c>
      <c r="U1563" s="2">
        <f>IF(NOT($P1564=$P1563),SQRT(((T1563)/($Q1563))-S1563^2),"NA")</f>
        <v>0</v>
      </c>
    </row>
    <row r="1564" spans="1:21" x14ac:dyDescent="0.2">
      <c r="A1564" s="2">
        <f>D1564-$D$2</f>
        <v>34.200000047683716</v>
      </c>
      <c r="B1564" s="2">
        <v>4.5995738506299997</v>
      </c>
      <c r="C1564" s="2">
        <f>IF(B1564&gt;B1563,B1564+(C1563-B1563),B1564+(C1563-B1563)+5+A1564-A1563)</f>
        <v>34.139573812483057</v>
      </c>
      <c r="D1564" s="2">
        <v>1577147226.3199999</v>
      </c>
      <c r="E1564" s="2">
        <v>440</v>
      </c>
      <c r="F1564" s="2">
        <v>901</v>
      </c>
      <c r="G1564" s="2">
        <v>633</v>
      </c>
      <c r="H1564" s="2">
        <v>698</v>
      </c>
      <c r="I1564" s="2">
        <v>277</v>
      </c>
      <c r="J1564" s="2">
        <f>$K$2*I1564+(1-$K$2)*J1563</f>
        <v>275.53212365312936</v>
      </c>
      <c r="K1564" s="2"/>
      <c r="L1564" s="2">
        <f>IF(O1564="low", $K$4*J1564+(1-$K$4)*L1563,L1563)</f>
        <v>272.16901206115028</v>
      </c>
      <c r="M1564" s="2">
        <f>IF(O1564="high", $K$4*J1564+(1-$K$4)*M1563,M1563)</f>
        <v>283.98303787661791</v>
      </c>
      <c r="N1564" s="2">
        <f>IF(O1564="high",(1-$K$8)*N1563+$K$8*(M1563-2),IF(O1564="low",(1-$K$8)*N1563+$K$8*(L1563+2),N1563))</f>
        <v>274.99153786160514</v>
      </c>
      <c r="O1564" s="2" t="str">
        <f>IF(J1564&gt;N1563+1,"high",IF(J1564&lt;N1563-1,"low","middle"))</f>
        <v>high</v>
      </c>
      <c r="P1564" s="2">
        <f>IF(O1564="low",250,IF(O1564="high",300,275))</f>
        <v>300</v>
      </c>
      <c r="Q1564" s="2">
        <f>IF(P1564=P1563,Q1563+1,1)</f>
        <v>1</v>
      </c>
      <c r="R1564" s="2">
        <f>IF(P1564=P1563,R1563+J1564,J1564)</f>
        <v>275.53212365312936</v>
      </c>
      <c r="S1564" s="2">
        <f>IF(P1565=P1564,"NA",R1564/Q1564)</f>
        <v>275.53212365312936</v>
      </c>
      <c r="T1564" s="2">
        <f>IF(P1564=P1563,T1563+J1564^2,J1564^2)</f>
        <v>75917.951164803366</v>
      </c>
      <c r="U1564" s="2">
        <f>IF(NOT($P1565=$P1564),SQRT(((T1564)/($Q1564))-S1564^2),"NA")</f>
        <v>0</v>
      </c>
    </row>
    <row r="1565" spans="1:21" x14ac:dyDescent="0.2">
      <c r="A1565" s="2">
        <f>D1565-$D$2</f>
        <v>34.220000028610229</v>
      </c>
      <c r="B1565" s="2">
        <v>4.6201519966099998</v>
      </c>
      <c r="C1565" s="2">
        <f>IF(B1565&gt;B1564,B1565+(C1564-B1564),B1565+(C1564-B1564)+5+A1565-A1564)</f>
        <v>34.160151958463054</v>
      </c>
      <c r="D1565" s="2">
        <v>1577147226.3399999</v>
      </c>
      <c r="E1565" s="2">
        <v>438</v>
      </c>
      <c r="F1565" s="2">
        <v>901</v>
      </c>
      <c r="G1565" s="2">
        <v>633</v>
      </c>
      <c r="H1565" s="2">
        <v>698</v>
      </c>
      <c r="I1565" s="2">
        <v>277</v>
      </c>
      <c r="J1565" s="2">
        <f>$K$2*I1565+(1-$K$2)*J1564</f>
        <v>275.82569892250353</v>
      </c>
      <c r="K1565" s="2"/>
      <c r="L1565" s="2">
        <f>IF(O1565="low", $K$4*J1565+(1-$K$4)*L1564,L1564)</f>
        <v>272.16901206115028</v>
      </c>
      <c r="M1565" s="2">
        <f>IF(O1565="high", $K$4*J1565+(1-$K$4)*M1564,M1564)</f>
        <v>283.98303787661791</v>
      </c>
      <c r="N1565" s="2">
        <f>IF(O1565="high",(1-$K$8)*N1564+$K$8*(M1564-2),IF(O1565="low",(1-$K$8)*N1564+$K$8*(L1564+2),N1564))</f>
        <v>274.99153786160514</v>
      </c>
      <c r="O1565" s="2" t="str">
        <f>IF(J1565&gt;N1564+1,"high",IF(J1565&lt;N1564-1,"low","middle"))</f>
        <v>middle</v>
      </c>
      <c r="P1565" s="2">
        <f>IF(O1565="low",250,IF(O1565="high",300,275))</f>
        <v>275</v>
      </c>
      <c r="Q1565" s="2">
        <f>IF(P1565=P1564,Q1564+1,1)</f>
        <v>1</v>
      </c>
      <c r="R1565" s="2">
        <f>IF(P1565=P1564,R1564+J1565,J1565)</f>
        <v>275.82569892250353</v>
      </c>
      <c r="S1565" s="2">
        <f>IF(P1566=P1565,"NA",R1565/Q1565)</f>
        <v>275.82569892250353</v>
      </c>
      <c r="T1565" s="2">
        <f>IF(P1565=P1564,T1564+J1565^2,J1565^2)</f>
        <v>76079.81618608757</v>
      </c>
      <c r="U1565" s="2">
        <f>IF(NOT($P1566=$P1565),SQRT(((T1565)/($Q1565))-S1565^2),"NA")</f>
        <v>0</v>
      </c>
    </row>
    <row r="1566" spans="1:21" x14ac:dyDescent="0.2">
      <c r="A1566" s="2">
        <f>D1566-$D$2</f>
        <v>34.240000009536743</v>
      </c>
      <c r="B1566" s="2">
        <v>4.6444978713999996</v>
      </c>
      <c r="C1566" s="2">
        <f>IF(B1566&gt;B1565,B1566+(C1565-B1565),B1566+(C1565-B1565)+5+A1566-A1565)</f>
        <v>34.184497833253054</v>
      </c>
      <c r="D1566" s="2">
        <v>1577147226.3599999</v>
      </c>
      <c r="E1566" s="2">
        <v>439</v>
      </c>
      <c r="F1566" s="2">
        <v>899</v>
      </c>
      <c r="G1566" s="2">
        <v>632</v>
      </c>
      <c r="H1566" s="2">
        <v>698</v>
      </c>
      <c r="I1566" s="2">
        <v>277</v>
      </c>
      <c r="J1566" s="2">
        <f>$K$2*I1566+(1-$K$2)*J1565</f>
        <v>276.06055913800287</v>
      </c>
      <c r="K1566" s="2"/>
      <c r="L1566" s="2">
        <f>IF(O1566="low", $K$4*J1566+(1-$K$4)*L1565,L1565)</f>
        <v>272.16901206115028</v>
      </c>
      <c r="M1566" s="2">
        <f>IF(O1566="high", $K$4*J1566+(1-$K$4)*M1565,M1565)</f>
        <v>282.39854212889492</v>
      </c>
      <c r="N1566" s="2">
        <f>IF(O1566="high",(1-$K$8)*N1565+$K$8*(M1565-2),IF(O1566="low",(1-$K$8)*N1565+$K$8*(L1565+2),N1565))</f>
        <v>275.34111286235577</v>
      </c>
      <c r="O1566" s="2" t="str">
        <f>IF(J1566&gt;N1565+1,"high",IF(J1566&lt;N1565-1,"low","middle"))</f>
        <v>high</v>
      </c>
      <c r="P1566" s="2">
        <f>IF(O1566="low",250,IF(O1566="high",300,275))</f>
        <v>300</v>
      </c>
      <c r="Q1566" s="2">
        <f>IF(P1566=P1565,Q1565+1,1)</f>
        <v>1</v>
      </c>
      <c r="R1566" s="2">
        <f>IF(P1566=P1565,R1565+J1566,J1566)</f>
        <v>276.06055913800287</v>
      </c>
      <c r="S1566" s="2" t="str">
        <f>IF(P1567=P1566,"NA",R1566/Q1566)</f>
        <v>NA</v>
      </c>
      <c r="T1566" s="2">
        <f>IF(P1566=P1565,T1565+J1566^2,J1566^2)</f>
        <v>76209.432311586788</v>
      </c>
      <c r="U1566" s="2" t="str">
        <f>IF(NOT($P1567=$P1566),SQRT(((T1566)/($Q1566))-S1566^2),"NA")</f>
        <v>NA</v>
      </c>
    </row>
    <row r="1567" spans="1:21" x14ac:dyDescent="0.2">
      <c r="A1567" s="2">
        <f>D1567-$D$2</f>
        <v>34.270000219345093</v>
      </c>
      <c r="B1567" s="2">
        <v>4.66891694069</v>
      </c>
      <c r="C1567" s="2">
        <f>IF(B1567&gt;B1566,B1567+(C1566-B1566),B1567+(C1566-B1566)+5+A1567-A1566)</f>
        <v>34.208916902543052</v>
      </c>
      <c r="D1567" s="2">
        <v>1577147226.3900001</v>
      </c>
      <c r="E1567" s="2">
        <v>439</v>
      </c>
      <c r="F1567" s="2">
        <v>901</v>
      </c>
      <c r="G1567" s="2">
        <v>632</v>
      </c>
      <c r="H1567" s="2">
        <v>697</v>
      </c>
      <c r="I1567" s="2">
        <v>278</v>
      </c>
      <c r="J1567" s="2">
        <f>$K$2*I1567+(1-$K$2)*J1566</f>
        <v>276.44844731040234</v>
      </c>
      <c r="K1567" s="2"/>
      <c r="L1567" s="2">
        <f>IF(O1567="low", $K$4*J1567+(1-$K$4)*L1566,L1566)</f>
        <v>272.16901206115028</v>
      </c>
      <c r="M1567" s="2">
        <f>IF(O1567="high", $K$4*J1567+(1-$K$4)*M1566,M1566)</f>
        <v>281.20852316519642</v>
      </c>
      <c r="N1567" s="2">
        <f>IF(O1567="high",(1-$K$8)*N1566+$K$8*(M1566-2),IF(O1567="low",(1-$K$8)*N1566+$K$8*(L1566+2),N1566))</f>
        <v>275.5939843256827</v>
      </c>
      <c r="O1567" s="2" t="str">
        <f>IF(J1567&gt;N1566+1,"high",IF(J1567&lt;N1566-1,"low","middle"))</f>
        <v>high</v>
      </c>
      <c r="P1567" s="2">
        <f>IF(O1567="low",250,IF(O1567="high",300,275))</f>
        <v>300</v>
      </c>
      <c r="Q1567" s="2">
        <f>IF(P1567=P1566,Q1566+1,1)</f>
        <v>2</v>
      </c>
      <c r="R1567" s="2">
        <f>IF(P1567=P1566,R1566+J1567,J1567)</f>
        <v>552.50900644840522</v>
      </c>
      <c r="S1567" s="2">
        <f>IF(P1568=P1567,"NA",R1567/Q1567)</f>
        <v>276.25450322420261</v>
      </c>
      <c r="T1567" s="2">
        <f>IF(P1567=P1566,T1566+J1567^2,J1567^2)</f>
        <v>152633.17633191909</v>
      </c>
      <c r="U1567" s="2">
        <f>IF(NOT($P1568=$P1567),SQRT(((T1567)/($Q1567))-S1567^2),"NA")</f>
        <v>0.1939440862055879</v>
      </c>
    </row>
    <row r="1568" spans="1:21" x14ac:dyDescent="0.2">
      <c r="A1568" s="2">
        <f>D1568-$D$2</f>
        <v>34.290000200271606</v>
      </c>
      <c r="B1568" s="2">
        <v>4.6899209022499999</v>
      </c>
      <c r="C1568" s="2">
        <f>IF(B1568&gt;B1567,B1568+(C1567-B1567),B1568+(C1567-B1567)+5+A1568-A1567)</f>
        <v>34.22992086410305</v>
      </c>
      <c r="D1568" s="2">
        <v>1577147226.4100001</v>
      </c>
      <c r="E1568" s="2">
        <v>438</v>
      </c>
      <c r="F1568" s="2">
        <v>901</v>
      </c>
      <c r="G1568" s="2">
        <v>632</v>
      </c>
      <c r="H1568" s="2">
        <v>696</v>
      </c>
      <c r="I1568" s="2">
        <v>277</v>
      </c>
      <c r="J1568" s="2">
        <f>$K$2*I1568+(1-$K$2)*J1567</f>
        <v>276.55875784832187</v>
      </c>
      <c r="K1568" s="2"/>
      <c r="L1568" s="2">
        <f>IF(O1568="low", $K$4*J1568+(1-$K$4)*L1567,L1567)</f>
        <v>272.16901206115028</v>
      </c>
      <c r="M1568" s="2">
        <f>IF(O1568="high", $K$4*J1568+(1-$K$4)*M1567,M1567)</f>
        <v>281.20852316519642</v>
      </c>
      <c r="N1568" s="2">
        <f>IF(O1568="high",(1-$K$8)*N1567+$K$8*(M1567-2),IF(O1568="low",(1-$K$8)*N1567+$K$8*(L1567+2),N1567))</f>
        <v>275.5939843256827</v>
      </c>
      <c r="O1568" s="2" t="str">
        <f>IF(J1568&gt;N1567+1,"high",IF(J1568&lt;N1567-1,"low","middle"))</f>
        <v>middle</v>
      </c>
      <c r="P1568" s="2">
        <f>IF(O1568="low",250,IF(O1568="high",300,275))</f>
        <v>275</v>
      </c>
      <c r="Q1568" s="2">
        <f>IF(P1568=P1567,Q1567+1,1)</f>
        <v>1</v>
      </c>
      <c r="R1568" s="2">
        <f>IF(P1568=P1567,R1567+J1568,J1568)</f>
        <v>276.55875784832187</v>
      </c>
      <c r="S1568" s="2">
        <f>IF(P1569=P1568,"NA",R1568/Q1568)</f>
        <v>276.55875784832187</v>
      </c>
      <c r="T1568" s="2">
        <f>IF(P1568=P1567,T1567+J1568^2,J1568^2)</f>
        <v>76484.746542606736</v>
      </c>
      <c r="U1568" s="2">
        <f>IF(NOT($P1569=$P1568),SQRT(((T1568)/($Q1568))-S1568^2),"NA")</f>
        <v>0</v>
      </c>
    </row>
    <row r="1569" spans="1:21" x14ac:dyDescent="0.2">
      <c r="A1569" s="2">
        <f>D1569-$D$2</f>
        <v>34.31000018119812</v>
      </c>
      <c r="B1569" s="2">
        <v>4.7141618728600001</v>
      </c>
      <c r="C1569" s="2">
        <f>IF(B1569&gt;B1568,B1569+(C1568-B1568),B1569+(C1568-B1568)+5+A1569-A1568)</f>
        <v>34.254161834713045</v>
      </c>
      <c r="D1569" s="2">
        <v>1577147226.4300001</v>
      </c>
      <c r="E1569" s="2">
        <v>440</v>
      </c>
      <c r="F1569" s="2">
        <v>901</v>
      </c>
      <c r="G1569" s="2">
        <v>634</v>
      </c>
      <c r="H1569" s="2">
        <v>698</v>
      </c>
      <c r="I1569" s="2">
        <v>280</v>
      </c>
      <c r="J1569" s="2">
        <f>$K$2*I1569+(1-$K$2)*J1568</f>
        <v>277.24700627865752</v>
      </c>
      <c r="K1569" s="2"/>
      <c r="L1569" s="2">
        <f>IF(O1569="low", $K$4*J1569+(1-$K$4)*L1568,L1568)</f>
        <v>272.16901206115028</v>
      </c>
      <c r="M1569" s="2">
        <f>IF(O1569="high", $K$4*J1569+(1-$K$4)*M1568,M1568)</f>
        <v>280.41621978788868</v>
      </c>
      <c r="N1569" s="2">
        <f>IF(O1569="high",(1-$K$8)*N1568+$K$8*(M1568-2),IF(O1569="low",(1-$K$8)*N1568+$K$8*(L1568+2),N1568))</f>
        <v>275.7747112676584</v>
      </c>
      <c r="O1569" s="2" t="str">
        <f>IF(J1569&gt;N1568+1,"high",IF(J1569&lt;N1568-1,"low","middle"))</f>
        <v>high</v>
      </c>
      <c r="P1569" s="2">
        <f>IF(O1569="low",250,IF(O1569="high",300,275))</f>
        <v>300</v>
      </c>
      <c r="Q1569" s="2">
        <f>IF(P1569=P1568,Q1568+1,1)</f>
        <v>1</v>
      </c>
      <c r="R1569" s="2">
        <f>IF(P1569=P1568,R1568+J1569,J1569)</f>
        <v>277.24700627865752</v>
      </c>
      <c r="S1569" s="2" t="str">
        <f>IF(P1570=P1569,"NA",R1569/Q1569)</f>
        <v>NA</v>
      </c>
      <c r="T1569" s="2">
        <f>IF(P1569=P1568,T1568+J1569^2,J1569^2)</f>
        <v>76865.902490477965</v>
      </c>
      <c r="U1569" s="2" t="str">
        <f>IF(NOT($P1570=$P1569),SQRT(((T1569)/($Q1569))-S1569^2),"NA")</f>
        <v>NA</v>
      </c>
    </row>
    <row r="1570" spans="1:21" x14ac:dyDescent="0.2">
      <c r="A1570" s="2">
        <f>D1570-$D$2</f>
        <v>34.330000162124634</v>
      </c>
      <c r="B1570" s="2">
        <v>4.7345728874199997</v>
      </c>
      <c r="C1570" s="2">
        <f>IF(B1570&gt;B1569,B1570+(C1569-B1569),B1570+(C1569-B1569)+5+A1570-A1569)</f>
        <v>34.274572849273042</v>
      </c>
      <c r="D1570" s="2">
        <v>1577147226.45</v>
      </c>
      <c r="E1570" s="2">
        <v>440</v>
      </c>
      <c r="F1570" s="2">
        <v>901</v>
      </c>
      <c r="G1570" s="2">
        <v>632</v>
      </c>
      <c r="H1570" s="2">
        <v>698</v>
      </c>
      <c r="I1570" s="2">
        <v>279</v>
      </c>
      <c r="J1570" s="2">
        <f>$K$2*I1570+(1-$K$2)*J1569</f>
        <v>277.59760502292602</v>
      </c>
      <c r="K1570" s="2"/>
      <c r="L1570" s="2">
        <f>IF(O1570="low", $K$4*J1570+(1-$K$4)*L1569,L1569)</f>
        <v>272.16901206115028</v>
      </c>
      <c r="M1570" s="2">
        <f>IF(O1570="high", $K$4*J1570+(1-$K$4)*M1569,M1569)</f>
        <v>279.85249683489616</v>
      </c>
      <c r="N1570" s="2">
        <f>IF(O1570="high",(1-$K$8)*N1569+$K$8*(M1569-2),IF(O1570="low",(1-$K$8)*N1569+$K$8*(L1569+2),N1569))</f>
        <v>275.90678669366991</v>
      </c>
      <c r="O1570" s="2" t="str">
        <f>IF(J1570&gt;N1569+1,"high",IF(J1570&lt;N1569-1,"low","middle"))</f>
        <v>high</v>
      </c>
      <c r="P1570" s="2">
        <f>IF(O1570="low",250,IF(O1570="high",300,275))</f>
        <v>300</v>
      </c>
      <c r="Q1570" s="2">
        <f>IF(P1570=P1569,Q1569+1,1)</f>
        <v>2</v>
      </c>
      <c r="R1570" s="2">
        <f>IF(P1570=P1569,R1569+J1570,J1570)</f>
        <v>554.84461130158354</v>
      </c>
      <c r="S1570" s="2" t="str">
        <f>IF(P1571=P1570,"NA",R1570/Q1570)</f>
        <v>NA</v>
      </c>
      <c r="T1570" s="2">
        <f>IF(P1570=P1569,T1569+J1570^2,J1570^2)</f>
        <v>153926.33280494239</v>
      </c>
      <c r="U1570" s="2" t="str">
        <f>IF(NOT($P1571=$P1570),SQRT(((T1570)/($Q1570))-S1570^2),"NA")</f>
        <v>NA</v>
      </c>
    </row>
    <row r="1571" spans="1:21" x14ac:dyDescent="0.2">
      <c r="A1571" s="2">
        <f>D1571-$D$2</f>
        <v>34.360000133514404</v>
      </c>
      <c r="B1571" s="2">
        <v>4.7593488693200001</v>
      </c>
      <c r="C1571" s="2">
        <f>IF(B1571&gt;B1570,B1571+(C1570-B1570),B1571+(C1570-B1570)+5+A1571-A1570)</f>
        <v>34.299348831173042</v>
      </c>
      <c r="D1571" s="2">
        <v>1577147226.48</v>
      </c>
      <c r="E1571" s="2">
        <v>438</v>
      </c>
      <c r="F1571" s="2">
        <v>902</v>
      </c>
      <c r="G1571" s="2">
        <v>632</v>
      </c>
      <c r="H1571" s="2">
        <v>695</v>
      </c>
      <c r="I1571" s="2">
        <v>277</v>
      </c>
      <c r="J1571" s="2">
        <f>$K$2*I1571+(1-$K$2)*J1570</f>
        <v>277.47808401834084</v>
      </c>
      <c r="K1571" s="2"/>
      <c r="L1571" s="2">
        <f>IF(O1571="low", $K$4*J1571+(1-$K$4)*L1570,L1570)</f>
        <v>272.16901206115028</v>
      </c>
      <c r="M1571" s="2">
        <f>IF(O1571="high", $K$4*J1571+(1-$K$4)*M1570,M1570)</f>
        <v>279.37761427158512</v>
      </c>
      <c r="N1571" s="2">
        <f>IF(O1571="high",(1-$K$8)*N1570+$K$8*(M1570-2),IF(O1571="low",(1-$K$8)*N1570+$K$8*(L1570+2),N1570))</f>
        <v>276.00407220073123</v>
      </c>
      <c r="O1571" s="2" t="str">
        <f>IF(J1571&gt;N1570+1,"high",IF(J1571&lt;N1570-1,"low","middle"))</f>
        <v>high</v>
      </c>
      <c r="P1571" s="2">
        <f>IF(O1571="low",250,IF(O1571="high",300,275))</f>
        <v>300</v>
      </c>
      <c r="Q1571" s="2">
        <f>IF(P1571=P1570,Q1570+1,1)</f>
        <v>3</v>
      </c>
      <c r="R1571" s="2">
        <f>IF(P1571=P1570,R1570+J1571,J1571)</f>
        <v>832.32269531992438</v>
      </c>
      <c r="S1571" s="2" t="str">
        <f>IF(P1572=P1571,"NA",R1571/Q1571)</f>
        <v>NA</v>
      </c>
      <c r="T1571" s="2">
        <f>IF(P1571=P1570,T1570+J1571^2,J1571^2)</f>
        <v>230920.41991543182</v>
      </c>
      <c r="U1571" s="2" t="str">
        <f>IF(NOT($P1572=$P1571),SQRT(((T1571)/($Q1571))-S1571^2),"NA")</f>
        <v>NA</v>
      </c>
    </row>
    <row r="1572" spans="1:21" x14ac:dyDescent="0.2">
      <c r="A1572" s="2">
        <f>D1572-$D$2</f>
        <v>34.380000114440918</v>
      </c>
      <c r="B1572" s="2">
        <v>4.7799110412600001</v>
      </c>
      <c r="C1572" s="2">
        <f>IF(B1572&gt;B1571,B1572+(C1571-B1571),B1572+(C1571-B1571)+5+A1572-A1571)</f>
        <v>34.319911003113042</v>
      </c>
      <c r="D1572" s="2">
        <v>1577147226.5</v>
      </c>
      <c r="E1572" s="2">
        <v>439</v>
      </c>
      <c r="F1572" s="2">
        <v>902</v>
      </c>
      <c r="G1572" s="2">
        <v>632</v>
      </c>
      <c r="H1572" s="2">
        <v>696</v>
      </c>
      <c r="I1572" s="2">
        <v>277</v>
      </c>
      <c r="J1572" s="2">
        <f>$K$2*I1572+(1-$K$2)*J1571</f>
        <v>277.38246721467272</v>
      </c>
      <c r="K1572" s="2"/>
      <c r="L1572" s="2">
        <f>IF(O1572="low", $K$4*J1572+(1-$K$4)*L1571,L1571)</f>
        <v>272.16901206115028</v>
      </c>
      <c r="M1572" s="2">
        <f>IF(O1572="high", $K$4*J1572+(1-$K$4)*M1571,M1571)</f>
        <v>278.97858486020266</v>
      </c>
      <c r="N1572" s="2">
        <f>IF(O1572="high",(1-$K$8)*N1571+$K$8*(M1571-2),IF(O1572="low",(1-$K$8)*N1571+$K$8*(L1571+2),N1571))</f>
        <v>276.07274930427388</v>
      </c>
      <c r="O1572" s="2" t="str">
        <f>IF(J1572&gt;N1571+1,"high",IF(J1572&lt;N1571-1,"low","middle"))</f>
        <v>high</v>
      </c>
      <c r="P1572" s="2">
        <f>IF(O1572="low",250,IF(O1572="high",300,275))</f>
        <v>300</v>
      </c>
      <c r="Q1572" s="2">
        <f>IF(P1572=P1571,Q1571+1,1)</f>
        <v>4</v>
      </c>
      <c r="R1572" s="2">
        <f>IF(P1572=P1571,R1571+J1572,J1572)</f>
        <v>1109.7051625345971</v>
      </c>
      <c r="S1572" s="2" t="str">
        <f>IF(P1573=P1572,"NA",R1572/Q1572)</f>
        <v>NA</v>
      </c>
      <c r="T1572" s="2">
        <f>IF(P1572=P1571,T1571+J1572^2,J1572^2)</f>
        <v>307861.45303353079</v>
      </c>
      <c r="U1572" s="2" t="str">
        <f>IF(NOT($P1573=$P1572),SQRT(((T1572)/($Q1572))-S1572^2),"NA")</f>
        <v>NA</v>
      </c>
    </row>
    <row r="1573" spans="1:21" x14ac:dyDescent="0.2">
      <c r="A1573" s="2">
        <f>D1573-$D$2</f>
        <v>34.400000095367432</v>
      </c>
      <c r="B1573" s="2">
        <v>4.8044998645800003</v>
      </c>
      <c r="C1573" s="2">
        <f>IF(B1573&gt;B1572,B1573+(C1572-B1572),B1573+(C1572-B1572)+5+A1573-A1572)</f>
        <v>34.344499826433044</v>
      </c>
      <c r="D1573" s="2">
        <v>1577147226.52</v>
      </c>
      <c r="E1573" s="2">
        <v>441</v>
      </c>
      <c r="F1573" s="2">
        <v>902</v>
      </c>
      <c r="G1573" s="2">
        <v>631</v>
      </c>
      <c r="H1573" s="2">
        <v>697</v>
      </c>
      <c r="I1573" s="2">
        <v>280</v>
      </c>
      <c r="J1573" s="2">
        <f>$K$2*I1573+(1-$K$2)*J1572</f>
        <v>277.90597377173822</v>
      </c>
      <c r="K1573" s="2"/>
      <c r="L1573" s="2">
        <f>IF(O1573="low", $K$4*J1573+(1-$K$4)*L1572,L1572)</f>
        <v>272.16901206115028</v>
      </c>
      <c r="M1573" s="2">
        <f>IF(O1573="high", $K$4*J1573+(1-$K$4)*M1572,M1572)</f>
        <v>278.76406264250977</v>
      </c>
      <c r="N1573" s="2">
        <f>IF(O1573="high",(1-$K$8)*N1572+$K$8*(M1572-2),IF(O1573="low",(1-$K$8)*N1572+$K$8*(L1572+2),N1572))</f>
        <v>276.11804108207036</v>
      </c>
      <c r="O1573" s="2" t="str">
        <f>IF(J1573&gt;N1572+1,"high",IF(J1573&lt;N1572-1,"low","middle"))</f>
        <v>high</v>
      </c>
      <c r="P1573" s="2">
        <f>IF(O1573="low",250,IF(O1573="high",300,275))</f>
        <v>300</v>
      </c>
      <c r="Q1573" s="2">
        <f>IF(P1573=P1572,Q1572+1,1)</f>
        <v>5</v>
      </c>
      <c r="R1573" s="2">
        <f>IF(P1573=P1572,R1572+J1573,J1573)</f>
        <v>1387.6111363063353</v>
      </c>
      <c r="S1573" s="2" t="str">
        <f>IF(P1574=P1573,"NA",R1573/Q1573)</f>
        <v>NA</v>
      </c>
      <c r="T1573" s="2">
        <f>IF(P1573=P1572,T1572+J1573^2,J1573^2)</f>
        <v>385093.18329154886</v>
      </c>
      <c r="U1573" s="2" t="str">
        <f>IF(NOT($P1574=$P1573),SQRT(((T1573)/($Q1573))-S1573^2),"NA")</f>
        <v>NA</v>
      </c>
    </row>
    <row r="1574" spans="1:21" x14ac:dyDescent="0.2">
      <c r="A1574" s="2">
        <f>D1574-$D$2</f>
        <v>34.430000066757202</v>
      </c>
      <c r="B1574" s="2">
        <v>4.8286879062699999</v>
      </c>
      <c r="C1574" s="2">
        <f>IF(B1574&gt;B1573,B1574+(C1573-B1573),B1574+(C1573-B1573)+5+A1574-A1573)</f>
        <v>34.36868786812304</v>
      </c>
      <c r="D1574" s="2">
        <v>1577147226.55</v>
      </c>
      <c r="E1574" s="2">
        <v>439</v>
      </c>
      <c r="F1574" s="2">
        <v>902</v>
      </c>
      <c r="G1574" s="2">
        <v>631</v>
      </c>
      <c r="H1574" s="2">
        <v>696</v>
      </c>
      <c r="I1574" s="2">
        <v>280</v>
      </c>
      <c r="J1574" s="2">
        <f>$K$2*I1574+(1-$K$2)*J1573</f>
        <v>278.3247790173906</v>
      </c>
      <c r="K1574" s="2"/>
      <c r="L1574" s="2">
        <f>IF(O1574="low", $K$4*J1574+(1-$K$4)*L1573,L1573)</f>
        <v>272.16901206115028</v>
      </c>
      <c r="M1574" s="2">
        <f>IF(O1574="high", $K$4*J1574+(1-$K$4)*M1573,M1573)</f>
        <v>278.67620591748596</v>
      </c>
      <c r="N1574" s="2">
        <f>IF(O1574="high",(1-$K$8)*N1573+$K$8*(M1573-2),IF(O1574="low",(1-$K$8)*N1573+$K$8*(L1573+2),N1573))</f>
        <v>276.15034216009235</v>
      </c>
      <c r="O1574" s="2" t="str">
        <f>IF(J1574&gt;N1573+1,"high",IF(J1574&lt;N1573-1,"low","middle"))</f>
        <v>high</v>
      </c>
      <c r="P1574" s="2">
        <f>IF(O1574="low",250,IF(O1574="high",300,275))</f>
        <v>300</v>
      </c>
      <c r="Q1574" s="2">
        <f>IF(P1574=P1573,Q1573+1,1)</f>
        <v>6</v>
      </c>
      <c r="R1574" s="2">
        <f>IF(P1574=P1573,R1573+J1574,J1574)</f>
        <v>1665.935915323726</v>
      </c>
      <c r="S1574" s="2" t="str">
        <f>IF(P1575=P1574,"NA",R1574/Q1574)</f>
        <v>NA</v>
      </c>
      <c r="T1574" s="2">
        <f>IF(P1574=P1573,T1573+J1574^2,J1574^2)</f>
        <v>462557.8659066282</v>
      </c>
      <c r="U1574" s="2" t="str">
        <f>IF(NOT($P1575=$P1574),SQRT(((T1574)/($Q1574))-S1574^2),"NA")</f>
        <v>NA</v>
      </c>
    </row>
    <row r="1575" spans="1:21" x14ac:dyDescent="0.2">
      <c r="A1575" s="2">
        <f>D1575-$D$2</f>
        <v>34.450000047683716</v>
      </c>
      <c r="B1575" s="2">
        <v>4.8495059013399997</v>
      </c>
      <c r="C1575" s="2">
        <f>IF(B1575&gt;B1574,B1575+(C1574-B1574),B1575+(C1574-B1574)+5+A1575-A1574)</f>
        <v>34.389505863193044</v>
      </c>
      <c r="D1575" s="2">
        <v>1577147226.5699999</v>
      </c>
      <c r="E1575" s="2">
        <v>437</v>
      </c>
      <c r="F1575" s="2">
        <v>903</v>
      </c>
      <c r="G1575" s="2">
        <v>633</v>
      </c>
      <c r="H1575" s="2">
        <v>695</v>
      </c>
      <c r="I1575" s="2">
        <v>278</v>
      </c>
      <c r="J1575" s="2">
        <f>$K$2*I1575+(1-$K$2)*J1574</f>
        <v>278.25982321391251</v>
      </c>
      <c r="K1575" s="2"/>
      <c r="L1575" s="2">
        <f>IF(O1575="low", $K$4*J1575+(1-$K$4)*L1574,L1574)</f>
        <v>272.16901206115028</v>
      </c>
      <c r="M1575" s="2">
        <f>IF(O1575="high", $K$4*J1575+(1-$K$4)*M1574,M1574)</f>
        <v>278.59292937677128</v>
      </c>
      <c r="N1575" s="2">
        <f>IF(O1575="high",(1-$K$8)*N1574+$K$8*(M1574-2),IF(O1575="low",(1-$K$8)*N1574+$K$8*(L1574+2),N1574))</f>
        <v>276.17663534796202</v>
      </c>
      <c r="O1575" s="2" t="str">
        <f>IF(J1575&gt;N1574+1,"high",IF(J1575&lt;N1574-1,"low","middle"))</f>
        <v>high</v>
      </c>
      <c r="P1575" s="2">
        <f>IF(O1575="low",250,IF(O1575="high",300,275))</f>
        <v>300</v>
      </c>
      <c r="Q1575" s="2">
        <f>IF(P1575=P1574,Q1574+1,1)</f>
        <v>7</v>
      </c>
      <c r="R1575" s="2">
        <f>IF(P1575=P1574,R1574+J1575,J1575)</f>
        <v>1944.1957385376386</v>
      </c>
      <c r="S1575" s="2" t="str">
        <f>IF(P1576=P1575,"NA",R1575/Q1575)</f>
        <v>NA</v>
      </c>
      <c r="T1575" s="2">
        <f>IF(P1575=P1574,T1574+J1575^2,J1575^2)</f>
        <v>539986.39512166602</v>
      </c>
      <c r="U1575" s="2" t="str">
        <f>IF(NOT($P1576=$P1575),SQRT(((T1575)/($Q1575))-S1575^2),"NA")</f>
        <v>NA</v>
      </c>
    </row>
    <row r="1576" spans="1:21" x14ac:dyDescent="0.2">
      <c r="A1576" s="2">
        <f>D1576-$D$2</f>
        <v>34.470000028610229</v>
      </c>
      <c r="B1576" s="2">
        <v>4.8739469051400004</v>
      </c>
      <c r="C1576" s="2">
        <f>IF(B1576&gt;B1575,B1576+(C1575-B1575),B1576+(C1575-B1575)+5+A1576-A1575)</f>
        <v>34.413946866993044</v>
      </c>
      <c r="D1576" s="2">
        <v>1577147226.5899999</v>
      </c>
      <c r="E1576" s="2">
        <v>438</v>
      </c>
      <c r="F1576" s="2">
        <v>902</v>
      </c>
      <c r="G1576" s="2">
        <v>630</v>
      </c>
      <c r="H1576" s="2">
        <v>696</v>
      </c>
      <c r="I1576" s="2">
        <v>278</v>
      </c>
      <c r="J1576" s="2">
        <f>$K$2*I1576+(1-$K$2)*J1575</f>
        <v>278.20785857113003</v>
      </c>
      <c r="K1576" s="2"/>
      <c r="L1576" s="2">
        <f>IF(O1576="low", $K$4*J1576+(1-$K$4)*L1575,L1575)</f>
        <v>272.16901206115028</v>
      </c>
      <c r="M1576" s="2">
        <f>IF(O1576="high", $K$4*J1576+(1-$K$4)*M1575,M1575)</f>
        <v>278.51591521564302</v>
      </c>
      <c r="N1576" s="2">
        <f>IF(O1576="high",(1-$K$8)*N1575+$K$8*(M1575-2),IF(O1576="low",(1-$K$8)*N1575+$K$8*(L1575+2),N1575))</f>
        <v>276.19745004940251</v>
      </c>
      <c r="O1576" s="2" t="str">
        <f>IF(J1576&gt;N1575+1,"high",IF(J1576&lt;N1575-1,"low","middle"))</f>
        <v>high</v>
      </c>
      <c r="P1576" s="2">
        <f>IF(O1576="low",250,IF(O1576="high",300,275))</f>
        <v>300</v>
      </c>
      <c r="Q1576" s="2">
        <f>IF(P1576=P1575,Q1575+1,1)</f>
        <v>8</v>
      </c>
      <c r="R1576" s="2">
        <f>IF(P1576=P1575,R1575+J1576,J1576)</f>
        <v>2222.4035971087687</v>
      </c>
      <c r="S1576" s="2" t="str">
        <f>IF(P1577=P1576,"NA",R1576/Q1576)</f>
        <v>NA</v>
      </c>
      <c r="T1576" s="2">
        <f>IF(P1576=P1575,T1575+J1576^2,J1576^2)</f>
        <v>617386.0076923999</v>
      </c>
      <c r="U1576" s="2" t="str">
        <f>IF(NOT($P1577=$P1576),SQRT(((T1576)/($Q1576))-S1576^2),"NA")</f>
        <v>NA</v>
      </c>
    </row>
    <row r="1577" spans="1:21" x14ac:dyDescent="0.2">
      <c r="A1577" s="2">
        <f>D1577-$D$2</f>
        <v>34.490000009536743</v>
      </c>
      <c r="B1577" s="2">
        <v>4.8944308757800004</v>
      </c>
      <c r="C1577" s="2">
        <f>IF(B1577&gt;B1576,B1577+(C1576-B1576),B1577+(C1576-B1576)+5+A1577-A1576)</f>
        <v>34.434430837633045</v>
      </c>
      <c r="D1577" s="2">
        <v>1577147226.6099999</v>
      </c>
      <c r="E1577" s="2">
        <v>440</v>
      </c>
      <c r="F1577" s="2">
        <v>901</v>
      </c>
      <c r="G1577" s="2">
        <v>632</v>
      </c>
      <c r="H1577" s="2">
        <v>695</v>
      </c>
      <c r="I1577" s="2">
        <v>281</v>
      </c>
      <c r="J1577" s="2">
        <f>$K$2*I1577+(1-$K$2)*J1576</f>
        <v>278.76628685690406</v>
      </c>
      <c r="K1577" s="2"/>
      <c r="L1577" s="2">
        <f>IF(O1577="low", $K$4*J1577+(1-$K$4)*L1576,L1576)</f>
        <v>272.16901206115028</v>
      </c>
      <c r="M1577" s="2">
        <f>IF(O1577="high", $K$4*J1577+(1-$K$4)*M1576,M1576)</f>
        <v>278.56598954389523</v>
      </c>
      <c r="N1577" s="2">
        <f>IF(O1577="high",(1-$K$8)*N1576+$K$8*(M1576-2),IF(O1577="low",(1-$K$8)*N1576+$K$8*(L1576+2),N1576))</f>
        <v>276.21337330771456</v>
      </c>
      <c r="O1577" s="2" t="str">
        <f>IF(J1577&gt;N1576+1,"high",IF(J1577&lt;N1576-1,"low","middle"))</f>
        <v>high</v>
      </c>
      <c r="P1577" s="2">
        <f>IF(O1577="low",250,IF(O1577="high",300,275))</f>
        <v>300</v>
      </c>
      <c r="Q1577" s="2">
        <f>IF(P1577=P1576,Q1576+1,1)</f>
        <v>9</v>
      </c>
      <c r="R1577" s="2">
        <f>IF(P1577=P1576,R1576+J1577,J1577)</f>
        <v>2501.1698839656729</v>
      </c>
      <c r="S1577" s="2" t="str">
        <f>IF(P1578=P1577,"NA",R1577/Q1577)</f>
        <v>NA</v>
      </c>
      <c r="T1577" s="2">
        <f>IF(P1577=P1576,T1576+J1577^2,J1577^2)</f>
        <v>695096.65038038557</v>
      </c>
      <c r="U1577" s="2" t="str">
        <f>IF(NOT($P1578=$P1577),SQRT(((T1577)/($Q1577))-S1577^2),"NA")</f>
        <v>NA</v>
      </c>
    </row>
    <row r="1578" spans="1:21" x14ac:dyDescent="0.2">
      <c r="A1578" s="2">
        <f>D1578-$D$2</f>
        <v>34.520000219345093</v>
      </c>
      <c r="B1578" s="2">
        <v>4.9190628528599998</v>
      </c>
      <c r="C1578" s="2">
        <f>IF(B1578&gt;B1577,B1578+(C1577-B1577),B1578+(C1577-B1577)+5+A1578-A1577)</f>
        <v>34.459062814713043</v>
      </c>
      <c r="D1578" s="2">
        <v>1577147226.6400001</v>
      </c>
      <c r="E1578" s="2">
        <v>440</v>
      </c>
      <c r="F1578" s="2">
        <v>903</v>
      </c>
      <c r="G1578" s="2">
        <v>632</v>
      </c>
      <c r="H1578" s="2">
        <v>695</v>
      </c>
      <c r="I1578" s="2">
        <v>279</v>
      </c>
      <c r="J1578" s="2">
        <f>$K$2*I1578+(1-$K$2)*J1577</f>
        <v>278.81302948552326</v>
      </c>
      <c r="K1578" s="2"/>
      <c r="L1578" s="2">
        <f>IF(O1578="low", $K$4*J1578+(1-$K$4)*L1577,L1577)</f>
        <v>272.16901206115028</v>
      </c>
      <c r="M1578" s="2">
        <f>IF(O1578="high", $K$4*J1578+(1-$K$4)*M1577,M1577)</f>
        <v>278.61539753222087</v>
      </c>
      <c r="N1578" s="2">
        <f>IF(O1578="high",(1-$K$8)*N1577+$K$8*(M1577-2),IF(O1578="low",(1-$K$8)*N1577+$K$8*(L1577+2),N1577))</f>
        <v>276.23100411952362</v>
      </c>
      <c r="O1578" s="2" t="str">
        <f>IF(J1578&gt;N1577+1,"high",IF(J1578&lt;N1577-1,"low","middle"))</f>
        <v>high</v>
      </c>
      <c r="P1578" s="2">
        <f>IF(O1578="low",250,IF(O1578="high",300,275))</f>
        <v>300</v>
      </c>
      <c r="Q1578" s="2">
        <f>IF(P1578=P1577,Q1577+1,1)</f>
        <v>10</v>
      </c>
      <c r="R1578" s="2">
        <f>IF(P1578=P1577,R1577+J1578,J1578)</f>
        <v>2779.9829134511961</v>
      </c>
      <c r="S1578" s="2" t="str">
        <f>IF(P1579=P1578,"NA",R1578/Q1578)</f>
        <v>NA</v>
      </c>
      <c r="T1578" s="2">
        <f>IF(P1578=P1577,T1577+J1578^2,J1578^2)</f>
        <v>772833.35579128086</v>
      </c>
      <c r="U1578" s="2" t="str">
        <f>IF(NOT($P1579=$P1578),SQRT(((T1578)/($Q1578))-S1578^2),"NA")</f>
        <v>NA</v>
      </c>
    </row>
    <row r="1579" spans="1:21" x14ac:dyDescent="0.2">
      <c r="A1579" s="2">
        <f>D1579-$D$2</f>
        <v>34.540000200271606</v>
      </c>
      <c r="B1579" s="2">
        <v>4.9436428546900002</v>
      </c>
      <c r="C1579" s="2">
        <f>IF(B1579&gt;B1578,B1579+(C1578-B1578),B1579+(C1578-B1578)+5+A1579-A1578)</f>
        <v>34.483642816543039</v>
      </c>
      <c r="D1579" s="2">
        <v>1577147226.6600001</v>
      </c>
      <c r="E1579" s="2">
        <v>438</v>
      </c>
      <c r="F1579" s="2">
        <v>902</v>
      </c>
      <c r="G1579" s="2">
        <v>631</v>
      </c>
      <c r="H1579" s="2">
        <v>694</v>
      </c>
      <c r="I1579" s="2">
        <v>279</v>
      </c>
      <c r="J1579" s="2">
        <f>$K$2*I1579+(1-$K$2)*J1578</f>
        <v>278.85042358841861</v>
      </c>
      <c r="K1579" s="2"/>
      <c r="L1579" s="2">
        <f>IF(O1579="low", $K$4*J1579+(1-$K$4)*L1578,L1578)</f>
        <v>272.16901206115028</v>
      </c>
      <c r="M1579" s="2">
        <f>IF(O1579="high", $K$4*J1579+(1-$K$4)*M1578,M1578)</f>
        <v>278.66240274346046</v>
      </c>
      <c r="N1579" s="2">
        <f>IF(O1579="high",(1-$K$8)*N1578+$K$8*(M1578-2),IF(O1579="low",(1-$K$8)*N1578+$K$8*(L1578+2),N1578))</f>
        <v>276.25022379015849</v>
      </c>
      <c r="O1579" s="2" t="str">
        <f>IF(J1579&gt;N1578+1,"high",IF(J1579&lt;N1578-1,"low","middle"))</f>
        <v>high</v>
      </c>
      <c r="P1579" s="2">
        <f>IF(O1579="low",250,IF(O1579="high",300,275))</f>
        <v>300</v>
      </c>
      <c r="Q1579" s="2">
        <f>IF(P1579=P1578,Q1578+1,1)</f>
        <v>11</v>
      </c>
      <c r="R1579" s="2">
        <f>IF(P1579=P1578,R1578+J1579,J1579)</f>
        <v>3058.8333370396149</v>
      </c>
      <c r="S1579" s="2" t="str">
        <f>IF(P1580=P1579,"NA",R1579/Q1579)</f>
        <v>NA</v>
      </c>
      <c r="T1579" s="2">
        <f>IF(P1579=P1578,T1578+J1579^2,J1579^2)</f>
        <v>850590.91452672135</v>
      </c>
      <c r="U1579" s="2" t="str">
        <f>IF(NOT($P1580=$P1579),SQRT(((T1579)/($Q1579))-S1579^2),"NA")</f>
        <v>NA</v>
      </c>
    </row>
    <row r="1580" spans="1:21" x14ac:dyDescent="0.2">
      <c r="A1580" s="2">
        <f>D1580-$D$2</f>
        <v>34.56000018119812</v>
      </c>
      <c r="B1580" s="2">
        <v>4.9642488956499999</v>
      </c>
      <c r="C1580" s="2">
        <f>IF(B1580&gt;B1579,B1580+(C1579-B1579),B1580+(C1579-B1579)+5+A1580-A1579)</f>
        <v>34.504248857503036</v>
      </c>
      <c r="D1580" s="2">
        <v>1577147226.6800001</v>
      </c>
      <c r="E1580" s="2">
        <v>440</v>
      </c>
      <c r="F1580" s="2">
        <v>903</v>
      </c>
      <c r="G1580" s="2">
        <v>633</v>
      </c>
      <c r="H1580" s="2">
        <v>695</v>
      </c>
      <c r="I1580" s="2">
        <v>282</v>
      </c>
      <c r="J1580" s="2">
        <f>$K$2*I1580+(1-$K$2)*J1579</f>
        <v>279.4803388707349</v>
      </c>
      <c r="K1580" s="2"/>
      <c r="L1580" s="2">
        <f>IF(O1580="low", $K$4*J1580+(1-$K$4)*L1579,L1579)</f>
        <v>272.16901206115028</v>
      </c>
      <c r="M1580" s="2">
        <f>IF(O1580="high", $K$4*J1580+(1-$K$4)*M1579,M1579)</f>
        <v>278.82598996891534</v>
      </c>
      <c r="N1580" s="2">
        <f>IF(O1580="high",(1-$K$8)*N1579+$K$8*(M1579-2),IF(O1580="low",(1-$K$8)*N1579+$K$8*(L1579+2),N1579))</f>
        <v>276.27083273782358</v>
      </c>
      <c r="O1580" s="2" t="str">
        <f>IF(J1580&gt;N1579+1,"high",IF(J1580&lt;N1579-1,"low","middle"))</f>
        <v>high</v>
      </c>
      <c r="P1580" s="2">
        <f>IF(O1580="low",250,IF(O1580="high",300,275))</f>
        <v>300</v>
      </c>
      <c r="Q1580" s="2">
        <f>IF(P1580=P1579,Q1579+1,1)</f>
        <v>12</v>
      </c>
      <c r="R1580" s="2">
        <f>IF(P1580=P1579,R1579+J1580,J1580)</f>
        <v>3338.31367591035</v>
      </c>
      <c r="S1580" s="2" t="str">
        <f>IF(P1581=P1580,"NA",R1580/Q1580)</f>
        <v>NA</v>
      </c>
      <c r="T1580" s="2">
        <f>IF(P1580=P1579,T1579+J1580^2,J1580^2)</f>
        <v>928700.17434202216</v>
      </c>
      <c r="U1580" s="2" t="str">
        <f>IF(NOT($P1581=$P1580),SQRT(((T1580)/($Q1580))-S1580^2),"NA")</f>
        <v>NA</v>
      </c>
    </row>
    <row r="1581" spans="1:21" x14ac:dyDescent="0.2">
      <c r="A1581" s="2">
        <f>D1581-$D$2</f>
        <v>34.590000152587891</v>
      </c>
      <c r="B1581" s="2">
        <v>4.9884798526800003</v>
      </c>
      <c r="C1581" s="2">
        <f>IF(B1581&gt;B1580,B1581+(C1580-B1580),B1581+(C1580-B1580)+5+A1581-A1580)</f>
        <v>34.528479814533036</v>
      </c>
      <c r="D1581" s="2">
        <v>1577147226.71</v>
      </c>
      <c r="E1581" s="2">
        <v>439</v>
      </c>
      <c r="F1581" s="2">
        <v>903</v>
      </c>
      <c r="G1581" s="2">
        <v>632</v>
      </c>
      <c r="H1581" s="2">
        <v>696</v>
      </c>
      <c r="I1581" s="2">
        <v>281</v>
      </c>
      <c r="J1581" s="2">
        <f>$K$2*I1581+(1-$K$2)*J1580</f>
        <v>279.78427109658793</v>
      </c>
      <c r="K1581" s="2"/>
      <c r="L1581" s="2">
        <f>IF(O1581="low", $K$4*J1581+(1-$K$4)*L1580,L1580)</f>
        <v>272.16901206115028</v>
      </c>
      <c r="M1581" s="2">
        <f>IF(O1581="high", $K$4*J1581+(1-$K$4)*M1580,M1580)</f>
        <v>279.01764619444987</v>
      </c>
      <c r="N1581" s="2">
        <f>IF(O1581="high",(1-$K$8)*N1580+$K$8*(M1580-2),IF(O1581="low",(1-$K$8)*N1580+$K$8*(L1580+2),N1580))</f>
        <v>276.29859059937814</v>
      </c>
      <c r="O1581" s="2" t="str">
        <f>IF(J1581&gt;N1580+1,"high",IF(J1581&lt;N1580-1,"low","middle"))</f>
        <v>high</v>
      </c>
      <c r="P1581" s="2">
        <f>IF(O1581="low",250,IF(O1581="high",300,275))</f>
        <v>300</v>
      </c>
      <c r="Q1581" s="2">
        <f>IF(P1581=P1580,Q1580+1,1)</f>
        <v>13</v>
      </c>
      <c r="R1581" s="2">
        <f>IF(P1581=P1580,R1580+J1581,J1581)</f>
        <v>3618.0979470069378</v>
      </c>
      <c r="S1581" s="2" t="str">
        <f>IF(P1582=P1581,"NA",R1581/Q1581)</f>
        <v>NA</v>
      </c>
      <c r="T1581" s="2">
        <f>IF(P1581=P1580,T1580+J1581^2,J1581^2)</f>
        <v>1006979.4126950712</v>
      </c>
      <c r="U1581" s="2" t="str">
        <f>IF(NOT($P1582=$P1581),SQRT(((T1581)/($Q1581))-S1581^2),"NA")</f>
        <v>NA</v>
      </c>
    </row>
    <row r="1582" spans="1:21" x14ac:dyDescent="0.2">
      <c r="A1582" s="2">
        <f>D1582-$D$2</f>
        <v>34.610000133514404</v>
      </c>
      <c r="B1582" s="2">
        <v>5.0093359947199998</v>
      </c>
      <c r="C1582" s="2">
        <f>IF(B1582&gt;B1581,B1582+(C1581-B1581),B1582+(C1581-B1581)+5+A1582-A1581)</f>
        <v>34.549335956573032</v>
      </c>
      <c r="D1582" s="2">
        <v>1577147226.73</v>
      </c>
      <c r="E1582" s="2">
        <v>438</v>
      </c>
      <c r="F1582" s="2">
        <v>903</v>
      </c>
      <c r="G1582" s="2">
        <v>632</v>
      </c>
      <c r="H1582" s="2">
        <v>695</v>
      </c>
      <c r="I1582" s="2">
        <v>280</v>
      </c>
      <c r="J1582" s="2">
        <f>$K$2*I1582+(1-$K$2)*J1581</f>
        <v>279.82741687727037</v>
      </c>
      <c r="K1582" s="2"/>
      <c r="L1582" s="2">
        <f>IF(O1582="low", $K$4*J1582+(1-$K$4)*L1581,L1581)</f>
        <v>272.16901206115028</v>
      </c>
      <c r="M1582" s="2">
        <f>IF(O1582="high", $K$4*J1582+(1-$K$4)*M1581,M1581)</f>
        <v>279.179600331014</v>
      </c>
      <c r="N1582" s="2">
        <f>IF(O1582="high",(1-$K$8)*N1581+$K$8*(M1581-2),IF(O1582="low",(1-$K$8)*N1581+$K$8*(L1581+2),N1581))</f>
        <v>276.33454337913167</v>
      </c>
      <c r="O1582" s="2" t="str">
        <f>IF(J1582&gt;N1581+1,"high",IF(J1582&lt;N1581-1,"low","middle"))</f>
        <v>high</v>
      </c>
      <c r="P1582" s="2">
        <f>IF(O1582="low",250,IF(O1582="high",300,275))</f>
        <v>300</v>
      </c>
      <c r="Q1582" s="2">
        <f>IF(P1582=P1581,Q1581+1,1)</f>
        <v>14</v>
      </c>
      <c r="R1582" s="2">
        <f>IF(P1582=P1581,R1581+J1582,J1582)</f>
        <v>3897.9253638842083</v>
      </c>
      <c r="S1582" s="2" t="str">
        <f>IF(P1583=P1582,"NA",R1582/Q1582)</f>
        <v>NA</v>
      </c>
      <c r="T1582" s="2">
        <f>IF(P1582=P1581,T1581+J1582^2,J1582^2)</f>
        <v>1085282.7959312769</v>
      </c>
      <c r="U1582" s="2" t="str">
        <f>IF(NOT($P1583=$P1582),SQRT(((T1582)/($Q1582))-S1582^2),"NA")</f>
        <v>NA</v>
      </c>
    </row>
    <row r="1583" spans="1:21" x14ac:dyDescent="0.2">
      <c r="A1583" s="2">
        <f>D1583-$D$2</f>
        <v>35.600000143051147</v>
      </c>
      <c r="B1583" s="2">
        <v>8.3279609680200002E-4</v>
      </c>
      <c r="C1583" s="2">
        <f>IF(B1583&gt;B1582,B1583+(C1582-B1582),B1583+(C1582-B1582)+5+A1583-A1582)</f>
        <v>35.530832767486572</v>
      </c>
      <c r="D1583" s="2">
        <v>1577147227.72</v>
      </c>
      <c r="E1583" s="2">
        <v>439</v>
      </c>
      <c r="F1583" s="2">
        <v>902</v>
      </c>
      <c r="G1583" s="2">
        <v>632</v>
      </c>
      <c r="H1583" s="2">
        <v>695</v>
      </c>
      <c r="I1583" s="2">
        <v>280</v>
      </c>
      <c r="J1583" s="2">
        <f>$K$2*I1583+(1-$K$2)*J1582</f>
        <v>279.86193350181634</v>
      </c>
      <c r="K1583" s="2"/>
      <c r="L1583" s="2">
        <f>IF(O1583="low", $K$4*J1583+(1-$K$4)*L1582,L1582)</f>
        <v>272.16901206115028</v>
      </c>
      <c r="M1583" s="2">
        <f>IF(O1583="high", $K$4*J1583+(1-$K$4)*M1582,M1582)</f>
        <v>279.31606696517451</v>
      </c>
      <c r="N1583" s="2">
        <f>IF(O1583="high",(1-$K$8)*N1582+$K$8*(M1582-2),IF(O1583="low",(1-$K$8)*N1582+$K$8*(L1582+2),N1582))</f>
        <v>276.37679622672573</v>
      </c>
      <c r="O1583" s="2" t="str">
        <f>IF(J1583&gt;N1582+1,"high",IF(J1583&lt;N1582-1,"low","middle"))</f>
        <v>high</v>
      </c>
      <c r="P1583" s="2">
        <f>IF(O1583="low",250,IF(O1583="high",300,275))</f>
        <v>300</v>
      </c>
      <c r="Q1583" s="2">
        <f>IF(P1583=P1582,Q1582+1,1)</f>
        <v>15</v>
      </c>
      <c r="R1583" s="2">
        <f>IF(P1583=P1582,R1582+J1583,J1583)</f>
        <v>4177.7872973860249</v>
      </c>
      <c r="S1583" s="2" t="str">
        <f>IF(P1584=P1583,"NA",R1583/Q1583)</f>
        <v>NA</v>
      </c>
      <c r="T1583" s="2">
        <f>IF(P1583=P1582,T1582+J1583^2,J1583^2)</f>
        <v>1163605.4977546521</v>
      </c>
      <c r="U1583" s="2" t="str">
        <f>IF(NOT($P1584=$P1583),SQRT(((T1583)/($Q1583))-S1583^2),"NA")</f>
        <v>NA</v>
      </c>
    </row>
    <row r="1584" spans="1:21" x14ac:dyDescent="0.2">
      <c r="A1584" s="2">
        <f>D1584-$D$2</f>
        <v>35.600000143051147</v>
      </c>
      <c r="B1584" s="2">
        <v>1.85394287109E-3</v>
      </c>
      <c r="C1584" s="2">
        <f>IF(B1584&gt;B1583,B1584+(C1583-B1583),B1584+(C1583-B1583)+5+A1584-A1583)</f>
        <v>35.531853914260857</v>
      </c>
      <c r="D1584" s="2">
        <v>1577147227.72</v>
      </c>
      <c r="E1584" s="2">
        <v>438</v>
      </c>
      <c r="F1584" s="2">
        <v>904</v>
      </c>
      <c r="G1584" s="2">
        <v>632</v>
      </c>
      <c r="H1584" s="2">
        <v>693</v>
      </c>
      <c r="I1584" s="2">
        <v>280</v>
      </c>
      <c r="J1584" s="2">
        <f>$K$2*I1584+(1-$K$2)*J1583</f>
        <v>279.88954680145309</v>
      </c>
      <c r="K1584" s="2"/>
      <c r="L1584" s="2">
        <f>IF(O1584="low", $K$4*J1584+(1-$K$4)*L1583,L1583)</f>
        <v>272.16901206115028</v>
      </c>
      <c r="M1584" s="2">
        <f>IF(O1584="high", $K$4*J1584+(1-$K$4)*M1583,M1583)</f>
        <v>279.43076293243024</v>
      </c>
      <c r="N1584" s="2">
        <f>IF(O1584="high",(1-$K$8)*N1583+$K$8*(M1583-2),IF(O1584="low",(1-$K$8)*N1583+$K$8*(L1583+2),N1583))</f>
        <v>276.42375976364815</v>
      </c>
      <c r="O1584" s="2" t="str">
        <f>IF(J1584&gt;N1583+1,"high",IF(J1584&lt;N1583-1,"low","middle"))</f>
        <v>high</v>
      </c>
      <c r="P1584" s="2">
        <f>IF(O1584="low",250,IF(O1584="high",300,275))</f>
        <v>300</v>
      </c>
      <c r="Q1584" s="2">
        <f>IF(P1584=P1583,Q1583+1,1)</f>
        <v>16</v>
      </c>
      <c r="R1584" s="2">
        <f>IF(P1584=P1583,R1583+J1584,J1584)</f>
        <v>4457.6768441874783</v>
      </c>
      <c r="S1584" s="2" t="str">
        <f>IF(P1585=P1584,"NA",R1584/Q1584)</f>
        <v>NA</v>
      </c>
      <c r="T1584" s="2">
        <f>IF(P1584=P1583,T1583+J1584^2,J1584^2)</f>
        <v>1241943.6561633749</v>
      </c>
      <c r="U1584" s="2" t="str">
        <f>IF(NOT($P1585=$P1584),SQRT(((T1584)/($Q1584))-S1584^2),"NA")</f>
        <v>NA</v>
      </c>
    </row>
    <row r="1585" spans="1:21" x14ac:dyDescent="0.2">
      <c r="A1585" s="2">
        <f>D1585-$D$2</f>
        <v>35.600000143051147</v>
      </c>
      <c r="B1585" s="2">
        <v>2.6037693023699998E-3</v>
      </c>
      <c r="C1585" s="2">
        <f>IF(B1585&gt;B1584,B1585+(C1584-B1584),B1585+(C1584-B1584)+5+A1585-A1584)</f>
        <v>35.532603740692139</v>
      </c>
      <c r="D1585" s="2">
        <v>1577147227.72</v>
      </c>
      <c r="E1585" s="2">
        <v>438</v>
      </c>
      <c r="F1585" s="2">
        <v>903</v>
      </c>
      <c r="G1585" s="2">
        <v>633</v>
      </c>
      <c r="H1585" s="2">
        <v>696</v>
      </c>
      <c r="I1585" s="2">
        <v>281</v>
      </c>
      <c r="J1585" s="2">
        <f>$K$2*I1585+(1-$K$2)*J1584</f>
        <v>280.11163744116249</v>
      </c>
      <c r="K1585" s="2"/>
      <c r="L1585" s="2">
        <f>IF(O1585="low", $K$4*J1585+(1-$K$4)*L1584,L1584)</f>
        <v>272.16901206115028</v>
      </c>
      <c r="M1585" s="2">
        <f>IF(O1585="high", $K$4*J1585+(1-$K$4)*M1584,M1584)</f>
        <v>279.56693783417671</v>
      </c>
      <c r="N1585" s="2">
        <f>IF(O1585="high",(1-$K$8)*N1584+$K$8*(M1584-2),IF(O1585="low",(1-$K$8)*N1584+$K$8*(L1584+2),N1584))</f>
        <v>276.47410992208722</v>
      </c>
      <c r="O1585" s="2" t="str">
        <f>IF(J1585&gt;N1584+1,"high",IF(J1585&lt;N1584-1,"low","middle"))</f>
        <v>high</v>
      </c>
      <c r="P1585" s="2">
        <f>IF(O1585="low",250,IF(O1585="high",300,275))</f>
        <v>300</v>
      </c>
      <c r="Q1585" s="2">
        <f>IF(P1585=P1584,Q1584+1,1)</f>
        <v>17</v>
      </c>
      <c r="R1585" s="2">
        <f>IF(P1585=P1584,R1584+J1585,J1585)</f>
        <v>4737.7884816286405</v>
      </c>
      <c r="S1585" s="2" t="str">
        <f>IF(P1586=P1585,"NA",R1585/Q1585)</f>
        <v>NA</v>
      </c>
      <c r="T1585" s="2">
        <f>IF(P1585=P1584,T1584+J1585^2,J1585^2)</f>
        <v>1320406.1855933443</v>
      </c>
      <c r="U1585" s="2" t="str">
        <f>IF(NOT($P1586=$P1585),SQRT(((T1585)/($Q1585))-S1585^2),"NA")</f>
        <v>NA</v>
      </c>
    </row>
    <row r="1586" spans="1:21" x14ac:dyDescent="0.2">
      <c r="A1586" s="2">
        <f>D1586-$D$2</f>
        <v>35.600000143051147</v>
      </c>
      <c r="B1586" s="2">
        <v>3.1368732452399998E-3</v>
      </c>
      <c r="C1586" s="2">
        <f>IF(B1586&gt;B1585,B1586+(C1585-B1585),B1586+(C1585-B1585)+5+A1586-A1585)</f>
        <v>35.53313684463501</v>
      </c>
      <c r="D1586" s="2">
        <v>1577147227.72</v>
      </c>
      <c r="E1586" s="2">
        <v>439</v>
      </c>
      <c r="F1586" s="2">
        <v>902</v>
      </c>
      <c r="G1586" s="2">
        <v>632</v>
      </c>
      <c r="H1586" s="2">
        <v>695</v>
      </c>
      <c r="I1586" s="2">
        <v>280</v>
      </c>
      <c r="J1586" s="2">
        <f>$K$2*I1586+(1-$K$2)*J1585</f>
        <v>280.08930995292997</v>
      </c>
      <c r="K1586" s="2"/>
      <c r="L1586" s="2">
        <f>IF(O1586="low", $K$4*J1586+(1-$K$4)*L1585,L1585)</f>
        <v>272.16901206115028</v>
      </c>
      <c r="M1586" s="2">
        <f>IF(O1586="high", $K$4*J1586+(1-$K$4)*M1585,M1585)</f>
        <v>279.67141225792739</v>
      </c>
      <c r="N1586" s="2">
        <f>IF(O1586="high",(1-$K$8)*N1585+$K$8*(M1585-2),IF(O1586="low",(1-$K$8)*N1585+$K$8*(L1585+2),N1585))</f>
        <v>276.52875131769167</v>
      </c>
      <c r="O1586" s="2" t="str">
        <f>IF(J1586&gt;N1585+1,"high",IF(J1586&lt;N1585-1,"low","middle"))</f>
        <v>high</v>
      </c>
      <c r="P1586" s="2">
        <f>IF(O1586="low",250,IF(O1586="high",300,275))</f>
        <v>300</v>
      </c>
      <c r="Q1586" s="2">
        <f>IF(P1586=P1585,Q1585+1,1)</f>
        <v>18</v>
      </c>
      <c r="R1586" s="2">
        <f>IF(P1586=P1585,R1585+J1586,J1586)</f>
        <v>5017.8777915815708</v>
      </c>
      <c r="S1586" s="2" t="str">
        <f>IF(P1587=P1586,"NA",R1586/Q1586)</f>
        <v>NA</v>
      </c>
      <c r="T1586" s="2">
        <f>IF(P1586=P1585,T1585+J1586^2,J1586^2)</f>
        <v>1398856.2071432527</v>
      </c>
      <c r="U1586" s="2" t="str">
        <f>IF(NOT($P1587=$P1586),SQRT(((T1586)/($Q1586))-S1586^2),"NA")</f>
        <v>NA</v>
      </c>
    </row>
    <row r="1587" spans="1:21" x14ac:dyDescent="0.2">
      <c r="A1587" s="2">
        <f>D1587-$D$2</f>
        <v>35.600000143051147</v>
      </c>
      <c r="B1587" s="2">
        <v>3.6439895629899999E-3</v>
      </c>
      <c r="C1587" s="2">
        <f>IF(B1587&gt;B1586,B1587+(C1586-B1586),B1587+(C1586-B1586)+5+A1587-A1586)</f>
        <v>35.533643960952759</v>
      </c>
      <c r="D1587" s="2">
        <v>1577147227.72</v>
      </c>
      <c r="E1587" s="2">
        <v>437</v>
      </c>
      <c r="F1587" s="2">
        <v>903</v>
      </c>
      <c r="G1587" s="2">
        <v>630</v>
      </c>
      <c r="H1587" s="2">
        <v>694</v>
      </c>
      <c r="I1587" s="2">
        <v>279</v>
      </c>
      <c r="J1587" s="2">
        <f>$K$2*I1587+(1-$K$2)*J1586</f>
        <v>279.87144796234401</v>
      </c>
      <c r="K1587" s="2"/>
      <c r="L1587" s="2">
        <f>IF(O1587="low", $K$4*J1587+(1-$K$4)*L1586,L1586)</f>
        <v>272.16901206115028</v>
      </c>
      <c r="M1587" s="2">
        <f>IF(O1587="high", $K$4*J1587+(1-$K$4)*M1586,M1586)</f>
        <v>279.71141939881073</v>
      </c>
      <c r="N1587" s="2">
        <f>IF(O1587="high",(1-$K$8)*N1586+$K$8*(M1586-2),IF(O1587="low",(1-$K$8)*N1586+$K$8*(L1586+2),N1586))</f>
        <v>276.58588436470347</v>
      </c>
      <c r="O1587" s="2" t="str">
        <f>IF(J1587&gt;N1586+1,"high",IF(J1587&lt;N1586-1,"low","middle"))</f>
        <v>high</v>
      </c>
      <c r="P1587" s="2">
        <f>IF(O1587="low",250,IF(O1587="high",300,275))</f>
        <v>300</v>
      </c>
      <c r="Q1587" s="2">
        <f>IF(P1587=P1586,Q1586+1,1)</f>
        <v>19</v>
      </c>
      <c r="R1587" s="2">
        <f>IF(P1587=P1586,R1586+J1587,J1587)</f>
        <v>5297.7492395439149</v>
      </c>
      <c r="S1587" s="2" t="str">
        <f>IF(P1588=P1587,"NA",R1587/Q1587)</f>
        <v>NA</v>
      </c>
      <c r="T1587" s="2">
        <f>IF(P1587=P1586,T1586+J1587^2,J1587^2)</f>
        <v>1477184.2345277919</v>
      </c>
      <c r="U1587" s="2" t="str">
        <f>IF(NOT($P1588=$P1587),SQRT(((T1587)/($Q1587))-S1587^2),"NA")</f>
        <v>NA</v>
      </c>
    </row>
    <row r="1588" spans="1:21" x14ac:dyDescent="0.2">
      <c r="A1588" s="2">
        <f>D1588-$D$2</f>
        <v>35.600000143051147</v>
      </c>
      <c r="B1588" s="2">
        <v>4.1558742523200003E-3</v>
      </c>
      <c r="C1588" s="2">
        <f>IF(B1588&gt;B1587,B1588+(C1587-B1587),B1588+(C1587-B1587)+5+A1588-A1587)</f>
        <v>35.53415584564209</v>
      </c>
      <c r="D1588" s="2">
        <v>1577147227.72</v>
      </c>
      <c r="E1588" s="2">
        <v>439</v>
      </c>
      <c r="F1588" s="2">
        <v>902</v>
      </c>
      <c r="G1588" s="2">
        <v>633</v>
      </c>
      <c r="H1588" s="2">
        <v>693</v>
      </c>
      <c r="I1588" s="2">
        <v>281</v>
      </c>
      <c r="J1588" s="2">
        <f>$K$2*I1588+(1-$K$2)*J1587</f>
        <v>280.09715836987522</v>
      </c>
      <c r="K1588" s="2"/>
      <c r="L1588" s="2">
        <f>IF(O1588="low", $K$4*J1588+(1-$K$4)*L1587,L1587)</f>
        <v>272.16901206115028</v>
      </c>
      <c r="M1588" s="2">
        <f>IF(O1588="high", $K$4*J1588+(1-$K$4)*M1587,M1587)</f>
        <v>279.78856719302365</v>
      </c>
      <c r="N1588" s="2">
        <f>IF(O1588="high",(1-$K$8)*N1587+$K$8*(M1587-2),IF(O1588="low",(1-$K$8)*N1587+$K$8*(L1587+2),N1587))</f>
        <v>276.64216111640883</v>
      </c>
      <c r="O1588" s="2" t="str">
        <f>IF(J1588&gt;N1587+1,"high",IF(J1588&lt;N1587-1,"low","middle"))</f>
        <v>high</v>
      </c>
      <c r="P1588" s="2">
        <f>IF(O1588="low",250,IF(O1588="high",300,275))</f>
        <v>300</v>
      </c>
      <c r="Q1588" s="2">
        <f>IF(P1588=P1587,Q1587+1,1)</f>
        <v>20</v>
      </c>
      <c r="R1588" s="2">
        <f>IF(P1588=P1587,R1587+J1588,J1588)</f>
        <v>5577.8463979137905</v>
      </c>
      <c r="S1588" s="2" t="str">
        <f>IF(P1589=P1588,"NA",R1588/Q1588)</f>
        <v>NA</v>
      </c>
      <c r="T1588" s="2">
        <f>IF(P1588=P1587,T1587+J1588^2,J1588^2)</f>
        <v>1555638.6526546709</v>
      </c>
      <c r="U1588" s="2" t="str">
        <f>IF(NOT($P1589=$P1588),SQRT(((T1588)/($Q1588))-S1588^2),"NA")</f>
        <v>NA</v>
      </c>
    </row>
    <row r="1589" spans="1:21" x14ac:dyDescent="0.2">
      <c r="A1589" s="2">
        <f>D1589-$D$2</f>
        <v>35.600000143051147</v>
      </c>
      <c r="B1589" s="2">
        <v>4.6989917755100004E-3</v>
      </c>
      <c r="C1589" s="2">
        <f>IF(B1589&gt;B1588,B1589+(C1588-B1588),B1589+(C1588-B1588)+5+A1589-A1588)</f>
        <v>35.534698963165283</v>
      </c>
      <c r="D1589" s="2">
        <v>1577147227.72</v>
      </c>
      <c r="E1589" s="2">
        <v>441</v>
      </c>
      <c r="F1589" s="2">
        <v>902</v>
      </c>
      <c r="G1589" s="2">
        <v>632</v>
      </c>
      <c r="H1589" s="2">
        <v>695</v>
      </c>
      <c r="I1589" s="2">
        <v>281</v>
      </c>
      <c r="J1589" s="2">
        <f>$K$2*I1589+(1-$K$2)*J1588</f>
        <v>280.27772669590018</v>
      </c>
      <c r="K1589" s="2"/>
      <c r="L1589" s="2">
        <f>IF(O1589="low", $K$4*J1589+(1-$K$4)*L1588,L1588)</f>
        <v>272.16901206115028</v>
      </c>
      <c r="M1589" s="2">
        <f>IF(O1589="high", $K$4*J1589+(1-$K$4)*M1588,M1588)</f>
        <v>279.88639909359898</v>
      </c>
      <c r="N1589" s="2">
        <f>IF(O1589="high",(1-$K$8)*N1588+$K$8*(M1588-2),IF(O1589="low",(1-$K$8)*N1588+$K$8*(L1588+2),N1588))</f>
        <v>276.69948142023952</v>
      </c>
      <c r="O1589" s="2" t="str">
        <f>IF(J1589&gt;N1588+1,"high",IF(J1589&lt;N1588-1,"low","middle"))</f>
        <v>high</v>
      </c>
      <c r="P1589" s="2">
        <f>IF(O1589="low",250,IF(O1589="high",300,275))</f>
        <v>300</v>
      </c>
      <c r="Q1589" s="2">
        <f>IF(P1589=P1588,Q1588+1,1)</f>
        <v>21</v>
      </c>
      <c r="R1589" s="2">
        <f>IF(P1589=P1588,R1588+J1589,J1589)</f>
        <v>5858.1241246096906</v>
      </c>
      <c r="S1589" s="2" t="str">
        <f>IF(P1590=P1589,"NA",R1589/Q1589)</f>
        <v>NA</v>
      </c>
      <c r="T1589" s="2">
        <f>IF(P1589=P1588,T1588+J1589^2,J1589^2)</f>
        <v>1634194.2567364925</v>
      </c>
      <c r="U1589" s="2" t="str">
        <f>IF(NOT($P1590=$P1589),SQRT(((T1589)/($Q1589))-S1589^2),"NA")</f>
        <v>NA</v>
      </c>
    </row>
    <row r="1590" spans="1:21" x14ac:dyDescent="0.2">
      <c r="A1590" s="2">
        <f>D1590-$D$2</f>
        <v>35.600000143051147</v>
      </c>
      <c r="B1590" s="2">
        <v>5.22780418396E-3</v>
      </c>
      <c r="C1590" s="2">
        <f>IF(B1590&gt;B1589,B1590+(C1589-B1589),B1590+(C1589-B1589)+5+A1590-A1589)</f>
        <v>35.53522777557373</v>
      </c>
      <c r="D1590" s="2">
        <v>1577147227.72</v>
      </c>
      <c r="E1590" s="2">
        <v>439</v>
      </c>
      <c r="F1590" s="2">
        <v>903</v>
      </c>
      <c r="G1590" s="2">
        <v>632</v>
      </c>
      <c r="H1590" s="2">
        <v>695</v>
      </c>
      <c r="I1590" s="2">
        <v>281</v>
      </c>
      <c r="J1590" s="2">
        <f>$K$2*I1590+(1-$K$2)*J1589</f>
        <v>280.42218135672016</v>
      </c>
      <c r="K1590" s="2"/>
      <c r="L1590" s="2">
        <f>IF(O1590="low", $K$4*J1590+(1-$K$4)*L1589,L1589)</f>
        <v>272.16901206115028</v>
      </c>
      <c r="M1590" s="2">
        <f>IF(O1590="high", $K$4*J1590+(1-$K$4)*M1589,M1589)</f>
        <v>279.99355554622321</v>
      </c>
      <c r="N1590" s="2">
        <f>IF(O1590="high",(1-$K$8)*N1589+$K$8*(M1589-2),IF(O1590="low",(1-$K$8)*N1589+$K$8*(L1589+2),N1589))</f>
        <v>276.75882730390748</v>
      </c>
      <c r="O1590" s="2" t="str">
        <f>IF(J1590&gt;N1589+1,"high",IF(J1590&lt;N1589-1,"low","middle"))</f>
        <v>high</v>
      </c>
      <c r="P1590" s="2">
        <f>IF(O1590="low",250,IF(O1590="high",300,275))</f>
        <v>300</v>
      </c>
      <c r="Q1590" s="2">
        <f>IF(P1590=P1589,Q1589+1,1)</f>
        <v>22</v>
      </c>
      <c r="R1590" s="2">
        <f>IF(P1590=P1589,R1589+J1590,J1590)</f>
        <v>6138.5463059664107</v>
      </c>
      <c r="S1590" s="2" t="str">
        <f>IF(P1591=P1590,"NA",R1590/Q1590)</f>
        <v>NA</v>
      </c>
      <c r="T1590" s="2">
        <f>IF(P1590=P1589,T1589+J1590^2,J1590^2)</f>
        <v>1712830.8565333537</v>
      </c>
      <c r="U1590" s="2" t="str">
        <f>IF(NOT($P1591=$P1590),SQRT(((T1590)/($Q1590))-S1590^2),"NA")</f>
        <v>NA</v>
      </c>
    </row>
    <row r="1591" spans="1:21" x14ac:dyDescent="0.2">
      <c r="A1591" s="2">
        <f>D1591-$D$2</f>
        <v>35.600000143051147</v>
      </c>
      <c r="B1591" s="2">
        <v>5.5198669433600004E-3</v>
      </c>
      <c r="C1591" s="2">
        <f>IF(B1591&gt;B1590,B1591+(C1590-B1590),B1591+(C1590-B1590)+5+A1591-A1590)</f>
        <v>35.53551983833313</v>
      </c>
      <c r="D1591" s="2">
        <v>1577147227.72</v>
      </c>
      <c r="E1591" s="2">
        <v>439</v>
      </c>
      <c r="F1591" s="2">
        <v>903</v>
      </c>
      <c r="G1591" s="2">
        <v>634</v>
      </c>
      <c r="H1591" s="2">
        <v>693</v>
      </c>
      <c r="I1591" s="2">
        <v>281</v>
      </c>
      <c r="J1591" s="2">
        <f>$K$2*I1591+(1-$K$2)*J1590</f>
        <v>280.53774508537612</v>
      </c>
      <c r="K1591" s="2"/>
      <c r="L1591" s="2">
        <f>IF(O1591="low", $K$4*J1591+(1-$K$4)*L1590,L1590)</f>
        <v>272.16901206115028</v>
      </c>
      <c r="M1591" s="2">
        <f>IF(O1591="high", $K$4*J1591+(1-$K$4)*M1590,M1590)</f>
        <v>280.10239345405381</v>
      </c>
      <c r="N1591" s="2">
        <f>IF(O1591="high",(1-$K$8)*N1590+$K$8*(M1590-2),IF(O1591="low",(1-$K$8)*N1590+$K$8*(L1590+2),N1590))</f>
        <v>276.82056371602329</v>
      </c>
      <c r="O1591" s="2" t="str">
        <f>IF(J1591&gt;N1590+1,"high",IF(J1591&lt;N1590-1,"low","middle"))</f>
        <v>high</v>
      </c>
      <c r="P1591" s="2">
        <f>IF(O1591="low",250,IF(O1591="high",300,275))</f>
        <v>300</v>
      </c>
      <c r="Q1591" s="2">
        <f>IF(P1591=P1590,Q1590+1,1)</f>
        <v>23</v>
      </c>
      <c r="R1591" s="2">
        <f>IF(P1591=P1590,R1590+J1591,J1591)</f>
        <v>6419.0840510517864</v>
      </c>
      <c r="S1591" s="2" t="str">
        <f>IF(P1592=P1591,"NA",R1591/Q1591)</f>
        <v>NA</v>
      </c>
      <c r="T1591" s="2">
        <f>IF(P1591=P1590,T1590+J1591^2,J1591^2)</f>
        <v>1791532.2829509412</v>
      </c>
      <c r="U1591" s="2" t="str">
        <f>IF(NOT($P1592=$P1591),SQRT(((T1591)/($Q1591))-S1591^2),"NA")</f>
        <v>NA</v>
      </c>
    </row>
    <row r="1592" spans="1:21" x14ac:dyDescent="0.2">
      <c r="A1592" s="2">
        <f>D1592-$D$2</f>
        <v>35.600000143051147</v>
      </c>
      <c r="B1592" s="2">
        <v>5.6869983673099997E-3</v>
      </c>
      <c r="C1592" s="2">
        <f>IF(B1592&gt;B1591,B1592+(C1591-B1591),B1592+(C1591-B1591)+5+A1592-A1591)</f>
        <v>35.53568696975708</v>
      </c>
      <c r="D1592" s="2">
        <v>1577147227.72</v>
      </c>
      <c r="E1592" s="2">
        <v>440</v>
      </c>
      <c r="F1592" s="2">
        <v>902</v>
      </c>
      <c r="G1592" s="2">
        <v>632</v>
      </c>
      <c r="H1592" s="2">
        <v>694</v>
      </c>
      <c r="I1592" s="2">
        <v>281</v>
      </c>
      <c r="J1592" s="2">
        <f>$K$2*I1592+(1-$K$2)*J1591</f>
        <v>280.6301960683009</v>
      </c>
      <c r="K1592" s="2"/>
      <c r="L1592" s="2">
        <f>IF(O1592="low", $K$4*J1592+(1-$K$4)*L1591,L1591)</f>
        <v>272.16901206115028</v>
      </c>
      <c r="M1592" s="2">
        <f>IF(O1592="high", $K$4*J1592+(1-$K$4)*M1591,M1591)</f>
        <v>280.20795397690324</v>
      </c>
      <c r="N1592" s="2">
        <f>IF(O1592="high",(1-$K$8)*N1591+$K$8*(M1591-2),IF(O1592="low",(1-$K$8)*N1591+$K$8*(L1591+2),N1591))</f>
        <v>276.88465520292482</v>
      </c>
      <c r="O1592" s="2" t="str">
        <f>IF(J1592&gt;N1591+1,"high",IF(J1592&lt;N1591-1,"low","middle"))</f>
        <v>high</v>
      </c>
      <c r="P1592" s="2">
        <f>IF(O1592="low",250,IF(O1592="high",300,275))</f>
        <v>300</v>
      </c>
      <c r="Q1592" s="2">
        <f>IF(P1592=P1591,Q1591+1,1)</f>
        <v>24</v>
      </c>
      <c r="R1592" s="2">
        <f>IF(P1592=P1591,R1591+J1592,J1592)</f>
        <v>6699.7142471200877</v>
      </c>
      <c r="S1592" s="2" t="str">
        <f>IF(P1593=P1592,"NA",R1592/Q1592)</f>
        <v>NA</v>
      </c>
      <c r="T1592" s="2">
        <f>IF(P1592=P1591,T1591+J1592^2,J1592^2)</f>
        <v>1870285.5898962743</v>
      </c>
      <c r="U1592" s="2" t="str">
        <f>IF(NOT($P1593=$P1592),SQRT(((T1592)/($Q1592))-S1592^2),"NA")</f>
        <v>NA</v>
      </c>
    </row>
    <row r="1593" spans="1:21" x14ac:dyDescent="0.2">
      <c r="A1593" s="2">
        <f>D1593-$D$2</f>
        <v>35.600000143051147</v>
      </c>
      <c r="B1593" s="2">
        <v>5.85198402405E-3</v>
      </c>
      <c r="C1593" s="2">
        <f>IF(B1593&gt;B1592,B1593+(C1592-B1592),B1593+(C1592-B1592)+5+A1593-A1592)</f>
        <v>35.535851955413818</v>
      </c>
      <c r="D1593" s="2">
        <v>1577147227.72</v>
      </c>
      <c r="E1593" s="2">
        <v>440</v>
      </c>
      <c r="F1593" s="2">
        <v>902</v>
      </c>
      <c r="G1593" s="2">
        <v>632</v>
      </c>
      <c r="H1593" s="2">
        <v>695</v>
      </c>
      <c r="I1593" s="2">
        <v>284</v>
      </c>
      <c r="J1593" s="2">
        <f>$K$2*I1593+(1-$K$2)*J1592</f>
        <v>281.30415685464072</v>
      </c>
      <c r="K1593" s="2"/>
      <c r="L1593" s="2">
        <f>IF(O1593="low", $K$4*J1593+(1-$K$4)*L1592,L1592)</f>
        <v>272.16901206115028</v>
      </c>
      <c r="M1593" s="2">
        <f>IF(O1593="high", $K$4*J1593+(1-$K$4)*M1592,M1592)</f>
        <v>280.42719455245071</v>
      </c>
      <c r="N1593" s="2">
        <f>IF(O1593="high",(1-$K$8)*N1592+$K$8*(M1592-2),IF(O1593="low",(1-$K$8)*N1592+$K$8*(L1592+2),N1592))</f>
        <v>276.95082014162369</v>
      </c>
      <c r="O1593" s="2" t="str">
        <f>IF(J1593&gt;N1592+1,"high",IF(J1593&lt;N1592-1,"low","middle"))</f>
        <v>high</v>
      </c>
      <c r="P1593" s="2">
        <f>IF(O1593="low",250,IF(O1593="high",300,275))</f>
        <v>300</v>
      </c>
      <c r="Q1593" s="2">
        <f>IF(P1593=P1592,Q1592+1,1)</f>
        <v>25</v>
      </c>
      <c r="R1593" s="2">
        <f>IF(P1593=P1592,R1592+J1593,J1593)</f>
        <v>6981.0184039747282</v>
      </c>
      <c r="S1593" s="2" t="str">
        <f>IF(P1594=P1593,"NA",R1593/Q1593)</f>
        <v>NA</v>
      </c>
      <c r="T1593" s="2">
        <f>IF(P1593=P1592,T1592+J1593^2,J1593^2)</f>
        <v>1949417.6185599745</v>
      </c>
      <c r="U1593" s="2" t="str">
        <f>IF(NOT($P1594=$P1593),SQRT(((T1593)/($Q1593))-S1593^2),"NA")</f>
        <v>NA</v>
      </c>
    </row>
    <row r="1594" spans="1:21" x14ac:dyDescent="0.2">
      <c r="A1594" s="2">
        <f>D1594-$D$2</f>
        <v>35.600000143051147</v>
      </c>
      <c r="B1594" s="2">
        <v>6.0157775878899996E-3</v>
      </c>
      <c r="C1594" s="2">
        <f>IF(B1594&gt;B1593,B1594+(C1593-B1593),B1594+(C1593-B1593)+5+A1594-A1593)</f>
        <v>35.536015748977661</v>
      </c>
      <c r="D1594" s="2">
        <v>1577147227.72</v>
      </c>
      <c r="E1594" s="2">
        <v>441</v>
      </c>
      <c r="F1594" s="2">
        <v>902</v>
      </c>
      <c r="G1594" s="2">
        <v>633</v>
      </c>
      <c r="H1594" s="2">
        <v>694</v>
      </c>
      <c r="I1594" s="2">
        <v>284</v>
      </c>
      <c r="J1594" s="2">
        <f>$K$2*I1594+(1-$K$2)*J1593</f>
        <v>281.84332548371259</v>
      </c>
      <c r="K1594" s="2"/>
      <c r="L1594" s="2">
        <f>IF(O1594="low", $K$4*J1594+(1-$K$4)*L1593,L1593)</f>
        <v>272.16901206115028</v>
      </c>
      <c r="M1594" s="2">
        <f>IF(O1594="high", $K$4*J1594+(1-$K$4)*M1593,M1593)</f>
        <v>280.71042073870308</v>
      </c>
      <c r="N1594" s="2">
        <f>IF(O1594="high",(1-$K$8)*N1593+$K$8*(M1593-2),IF(O1594="low",(1-$K$8)*N1593+$K$8*(L1593+2),N1593))</f>
        <v>277.02463886216503</v>
      </c>
      <c r="O1594" s="2" t="str">
        <f>IF(J1594&gt;N1593+1,"high",IF(J1594&lt;N1593-1,"low","middle"))</f>
        <v>high</v>
      </c>
      <c r="P1594" s="2">
        <f>IF(O1594="low",250,IF(O1594="high",300,275))</f>
        <v>300</v>
      </c>
      <c r="Q1594" s="2">
        <f>IF(P1594=P1593,Q1593+1,1)</f>
        <v>26</v>
      </c>
      <c r="R1594" s="2">
        <f>IF(P1594=P1593,R1593+J1594,J1594)</f>
        <v>7262.861729458441</v>
      </c>
      <c r="S1594" s="2" t="str">
        <f>IF(P1595=P1594,"NA",R1594/Q1594)</f>
        <v>NA</v>
      </c>
      <c r="T1594" s="2">
        <f>IF(P1594=P1593,T1593+J1594^2,J1594^2)</f>
        <v>2028853.2786796924</v>
      </c>
      <c r="U1594" s="2" t="str">
        <f>IF(NOT($P1595=$P1594),SQRT(((T1594)/($Q1594))-S1594^2),"NA")</f>
        <v>NA</v>
      </c>
    </row>
    <row r="1595" spans="1:21" x14ac:dyDescent="0.2">
      <c r="A1595" s="2">
        <f>D1595-$D$2</f>
        <v>35.600000143051147</v>
      </c>
      <c r="B1595" s="2">
        <v>6.1798095703100003E-3</v>
      </c>
      <c r="C1595" s="2">
        <f>IF(B1595&gt;B1594,B1595+(C1594-B1594),B1595+(C1594-B1594)+5+A1595-A1594)</f>
        <v>35.536179780960083</v>
      </c>
      <c r="D1595" s="2">
        <v>1577147227.72</v>
      </c>
      <c r="E1595" s="2">
        <v>440</v>
      </c>
      <c r="F1595" s="2">
        <v>903</v>
      </c>
      <c r="G1595" s="2">
        <v>633</v>
      </c>
      <c r="H1595" s="2">
        <v>693</v>
      </c>
      <c r="I1595" s="2">
        <v>283</v>
      </c>
      <c r="J1595" s="2">
        <f>$K$2*I1595+(1-$K$2)*J1594</f>
        <v>282.07466038697009</v>
      </c>
      <c r="K1595" s="2"/>
      <c r="L1595" s="2">
        <f>IF(O1595="low", $K$4*J1595+(1-$K$4)*L1594,L1594)</f>
        <v>272.16901206115028</v>
      </c>
      <c r="M1595" s="2">
        <f>IF(O1595="high", $K$4*J1595+(1-$K$4)*M1594,M1594)</f>
        <v>280.98326866835652</v>
      </c>
      <c r="N1595" s="2">
        <f>IF(O1595="high",(1-$K$8)*N1594+$K$8*(M1594-2),IF(O1595="low",(1-$K$8)*N1594+$K$8*(L1594+2),N1594))</f>
        <v>277.10892795599193</v>
      </c>
      <c r="O1595" s="2" t="str">
        <f>IF(J1595&gt;N1594+1,"high",IF(J1595&lt;N1594-1,"low","middle"))</f>
        <v>high</v>
      </c>
      <c r="P1595" s="2">
        <f>IF(O1595="low",250,IF(O1595="high",300,275))</f>
        <v>300</v>
      </c>
      <c r="Q1595" s="2">
        <f>IF(P1595=P1594,Q1594+1,1)</f>
        <v>27</v>
      </c>
      <c r="R1595" s="2">
        <f>IF(P1595=P1594,R1594+J1595,J1595)</f>
        <v>7544.9363898454112</v>
      </c>
      <c r="S1595" s="2" t="str">
        <f>IF(P1596=P1595,"NA",R1595/Q1595)</f>
        <v>NA</v>
      </c>
      <c r="T1595" s="2">
        <f>IF(P1595=P1594,T1594+J1595^2,J1595^2)</f>
        <v>2108419.3927121172</v>
      </c>
      <c r="U1595" s="2" t="str">
        <f>IF(NOT($P1596=$P1595),SQRT(((T1595)/($Q1595))-S1595^2),"NA")</f>
        <v>NA</v>
      </c>
    </row>
    <row r="1596" spans="1:21" x14ac:dyDescent="0.2">
      <c r="A1596" s="2">
        <f>D1596-$D$2</f>
        <v>35.600000143051147</v>
      </c>
      <c r="B1596" s="2">
        <v>6.34384155273E-3</v>
      </c>
      <c r="C1596" s="2">
        <f>IF(B1596&gt;B1595,B1596+(C1595-B1595),B1596+(C1595-B1595)+5+A1596-A1595)</f>
        <v>35.536343812942498</v>
      </c>
      <c r="D1596" s="2">
        <v>1577147227.72</v>
      </c>
      <c r="E1596" s="2">
        <v>443</v>
      </c>
      <c r="F1596" s="2">
        <v>902</v>
      </c>
      <c r="G1596" s="2">
        <v>632</v>
      </c>
      <c r="H1596" s="2">
        <v>696</v>
      </c>
      <c r="I1596" s="2">
        <v>286</v>
      </c>
      <c r="J1596" s="2">
        <f>$K$2*I1596+(1-$K$2)*J1595</f>
        <v>282.8597283095761</v>
      </c>
      <c r="K1596" s="2"/>
      <c r="L1596" s="2">
        <f>IF(O1596="low", $K$4*J1596+(1-$K$4)*L1595,L1595)</f>
        <v>272.16901206115028</v>
      </c>
      <c r="M1596" s="2">
        <f>IF(O1596="high", $K$4*J1596+(1-$K$4)*M1595,M1595)</f>
        <v>281.35856059660046</v>
      </c>
      <c r="N1596" s="2">
        <f>IF(O1596="high",(1-$K$8)*N1595+$K$8*(M1595-2),IF(O1596="low",(1-$K$8)*N1595+$K$8*(L1595+2),N1595))</f>
        <v>277.20264499161016</v>
      </c>
      <c r="O1596" s="2" t="str">
        <f>IF(J1596&gt;N1595+1,"high",IF(J1596&lt;N1595-1,"low","middle"))</f>
        <v>high</v>
      </c>
      <c r="P1596" s="2">
        <f>IF(O1596="low",250,IF(O1596="high",300,275))</f>
        <v>300</v>
      </c>
      <c r="Q1596" s="2">
        <f>IF(P1596=P1595,Q1595+1,1)</f>
        <v>28</v>
      </c>
      <c r="R1596" s="2">
        <f>IF(P1596=P1595,R1595+J1596,J1596)</f>
        <v>7827.7961181549872</v>
      </c>
      <c r="S1596" s="2" t="str">
        <f>IF(P1597=P1596,"NA",R1596/Q1596)</f>
        <v>NA</v>
      </c>
      <c r="T1596" s="2">
        <f>IF(P1596=P1595,T1595+J1596^2,J1596^2)</f>
        <v>2188429.0186114842</v>
      </c>
      <c r="U1596" s="2" t="str">
        <f>IF(NOT($P1597=$P1596),SQRT(((T1596)/($Q1596))-S1596^2),"NA")</f>
        <v>NA</v>
      </c>
    </row>
    <row r="1597" spans="1:21" x14ac:dyDescent="0.2">
      <c r="A1597" s="2">
        <f>D1597-$D$2</f>
        <v>35.600000143051147</v>
      </c>
      <c r="B1597" s="2">
        <v>6.5088272094700004E-3</v>
      </c>
      <c r="C1597" s="2">
        <f>IF(B1597&gt;B1596,B1597+(C1596-B1596),B1597+(C1596-B1596)+5+A1597-A1596)</f>
        <v>35.536508798599243</v>
      </c>
      <c r="D1597" s="2">
        <v>1577147227.72</v>
      </c>
      <c r="E1597" s="2">
        <v>442</v>
      </c>
      <c r="F1597" s="2">
        <v>903</v>
      </c>
      <c r="G1597" s="2">
        <v>633</v>
      </c>
      <c r="H1597" s="2">
        <v>695</v>
      </c>
      <c r="I1597" s="2">
        <v>288</v>
      </c>
      <c r="J1597" s="2">
        <f>$K$2*I1597+(1-$K$2)*J1596</f>
        <v>283.88778264766091</v>
      </c>
      <c r="K1597" s="2"/>
      <c r="L1597" s="2">
        <f>IF(O1597="low", $K$4*J1597+(1-$K$4)*L1596,L1596)</f>
        <v>272.16901206115028</v>
      </c>
      <c r="M1597" s="2">
        <f>IF(O1597="high", $K$4*J1597+(1-$K$4)*M1596,M1596)</f>
        <v>281.86440500681255</v>
      </c>
      <c r="N1597" s="2">
        <f>IF(O1597="high",(1-$K$8)*N1596+$K$8*(M1596-2),IF(O1597="low",(1-$K$8)*N1596+$K$8*(L1596+2),N1596))</f>
        <v>277.31044077185965</v>
      </c>
      <c r="O1597" s="2" t="str">
        <f>IF(J1597&gt;N1596+1,"high",IF(J1597&lt;N1596-1,"low","middle"))</f>
        <v>high</v>
      </c>
      <c r="P1597" s="2">
        <f>IF(O1597="low",250,IF(O1597="high",300,275))</f>
        <v>300</v>
      </c>
      <c r="Q1597" s="2">
        <f>IF(P1597=P1596,Q1596+1,1)</f>
        <v>29</v>
      </c>
      <c r="R1597" s="2">
        <f>IF(P1597=P1596,R1596+J1597,J1597)</f>
        <v>8111.6839008026482</v>
      </c>
      <c r="S1597" s="2" t="str">
        <f>IF(P1598=P1597,"NA",R1597/Q1597)</f>
        <v>NA</v>
      </c>
      <c r="T1597" s="2">
        <f>IF(P1597=P1596,T1596+J1597^2,J1597^2)</f>
        <v>2269021.2917480897</v>
      </c>
      <c r="U1597" s="2" t="str">
        <f>IF(NOT($P1598=$P1597),SQRT(((T1597)/($Q1597))-S1597^2),"NA")</f>
        <v>NA</v>
      </c>
    </row>
    <row r="1598" spans="1:21" x14ac:dyDescent="0.2">
      <c r="A1598" s="2">
        <f>D1598-$D$2</f>
        <v>35.600000143051147</v>
      </c>
      <c r="B1598" s="2">
        <v>6.6738128662099999E-3</v>
      </c>
      <c r="C1598" s="2">
        <f>IF(B1598&gt;B1597,B1598+(C1597-B1597),B1598+(C1597-B1597)+5+A1598-A1597)</f>
        <v>35.536673784255981</v>
      </c>
      <c r="D1598" s="2">
        <v>1577147227.72</v>
      </c>
      <c r="E1598" s="2">
        <v>441</v>
      </c>
      <c r="F1598" s="2">
        <v>902</v>
      </c>
      <c r="G1598" s="2">
        <v>632</v>
      </c>
      <c r="H1598" s="2">
        <v>694</v>
      </c>
      <c r="I1598" s="2">
        <v>286</v>
      </c>
      <c r="J1598" s="2">
        <f>$K$2*I1598+(1-$K$2)*J1597</f>
        <v>284.31022611812875</v>
      </c>
      <c r="K1598" s="2"/>
      <c r="L1598" s="2">
        <f>IF(O1598="low", $K$4*J1598+(1-$K$4)*L1597,L1597)</f>
        <v>272.16901206115028</v>
      </c>
      <c r="M1598" s="2">
        <f>IF(O1598="high", $K$4*J1598+(1-$K$4)*M1597,M1597)</f>
        <v>282.35356922907579</v>
      </c>
      <c r="N1598" s="2">
        <f>IF(O1598="high",(1-$K$8)*N1597+$K$8*(M1597-2),IF(O1598="low",(1-$K$8)*N1597+$K$8*(L1597+2),N1597))</f>
        <v>277.4381389836073</v>
      </c>
      <c r="O1598" s="2" t="str">
        <f>IF(J1598&gt;N1597+1,"high",IF(J1598&lt;N1597-1,"low","middle"))</f>
        <v>high</v>
      </c>
      <c r="P1598" s="2">
        <f>IF(O1598="low",250,IF(O1598="high",300,275))</f>
        <v>300</v>
      </c>
      <c r="Q1598" s="2">
        <f>IF(P1598=P1597,Q1597+1,1)</f>
        <v>30</v>
      </c>
      <c r="R1598" s="2">
        <f>IF(P1598=P1597,R1597+J1598,J1598)</f>
        <v>8395.9941269207775</v>
      </c>
      <c r="S1598" s="2" t="str">
        <f>IF(P1599=P1598,"NA",R1598/Q1598)</f>
        <v>NA</v>
      </c>
      <c r="T1598" s="2">
        <f>IF(P1598=P1597,T1597+J1598^2,J1598^2)</f>
        <v>2349853.5964234313</v>
      </c>
      <c r="U1598" s="2" t="str">
        <f>IF(NOT($P1599=$P1598),SQRT(((T1598)/($Q1598))-S1598^2),"NA")</f>
        <v>NA</v>
      </c>
    </row>
    <row r="1599" spans="1:21" x14ac:dyDescent="0.2">
      <c r="A1599" s="2">
        <f>D1599-$D$2</f>
        <v>35.600000143051147</v>
      </c>
      <c r="B1599" s="2">
        <v>6.8399906158400003E-3</v>
      </c>
      <c r="C1599" s="2">
        <f>IF(B1599&gt;B1598,B1599+(C1598-B1598),B1599+(C1598-B1598)+5+A1599-A1598)</f>
        <v>35.536839962005608</v>
      </c>
      <c r="D1599" s="2">
        <v>1577147227.72</v>
      </c>
      <c r="E1599" s="2">
        <v>443</v>
      </c>
      <c r="F1599" s="2">
        <v>901</v>
      </c>
      <c r="G1599" s="2">
        <v>633</v>
      </c>
      <c r="H1599" s="2">
        <v>694</v>
      </c>
      <c r="I1599" s="2">
        <v>288</v>
      </c>
      <c r="J1599" s="2">
        <f>$K$2*I1599+(1-$K$2)*J1598</f>
        <v>285.04818089450305</v>
      </c>
      <c r="K1599" s="2"/>
      <c r="L1599" s="2">
        <f>IF(O1599="low", $K$4*J1599+(1-$K$4)*L1598,L1598)</f>
        <v>272.16901206115028</v>
      </c>
      <c r="M1599" s="2">
        <f>IF(O1599="high", $K$4*J1599+(1-$K$4)*M1598,M1598)</f>
        <v>282.89249156216124</v>
      </c>
      <c r="N1599" s="2">
        <f>IF(O1599="high",(1-$K$8)*N1598+$K$8*(M1598-2),IF(O1599="low",(1-$K$8)*N1598+$K$8*(L1598+2),N1598))</f>
        <v>277.58391049588073</v>
      </c>
      <c r="O1599" s="2" t="str">
        <f>IF(J1599&gt;N1598+1,"high",IF(J1599&lt;N1598-1,"low","middle"))</f>
        <v>high</v>
      </c>
      <c r="P1599" s="2">
        <f>IF(O1599="low",250,IF(O1599="high",300,275))</f>
        <v>300</v>
      </c>
      <c r="Q1599" s="2">
        <f>IF(P1599=P1598,Q1598+1,1)</f>
        <v>31</v>
      </c>
      <c r="R1599" s="2">
        <f>IF(P1599=P1598,R1598+J1599,J1599)</f>
        <v>8681.0423078152799</v>
      </c>
      <c r="S1599" s="2" t="str">
        <f>IF(P1600=P1599,"NA",R1599/Q1599)</f>
        <v>NA</v>
      </c>
      <c r="T1599" s="2">
        <f>IF(P1599=P1598,T1598+J1599^2,J1599^2)</f>
        <v>2431106.0618546968</v>
      </c>
      <c r="U1599" s="2" t="str">
        <f>IF(NOT($P1600=$P1599),SQRT(((T1599)/($Q1599))-S1599^2),"NA")</f>
        <v>NA</v>
      </c>
    </row>
    <row r="1600" spans="1:21" x14ac:dyDescent="0.2">
      <c r="A1600" s="2">
        <f>D1600-$D$2</f>
        <v>35.600000143051147</v>
      </c>
      <c r="B1600" s="2">
        <v>7.0049762725799998E-3</v>
      </c>
      <c r="C1600" s="2">
        <f>IF(B1600&gt;B1599,B1600+(C1599-B1599),B1600+(C1599-B1599)+5+A1600-A1599)</f>
        <v>35.537004947662354</v>
      </c>
      <c r="D1600" s="2">
        <v>1577147227.72</v>
      </c>
      <c r="E1600" s="2">
        <v>445</v>
      </c>
      <c r="F1600" s="2">
        <v>902</v>
      </c>
      <c r="G1600" s="2">
        <v>633</v>
      </c>
      <c r="H1600" s="2">
        <v>694</v>
      </c>
      <c r="I1600" s="2">
        <v>290</v>
      </c>
      <c r="J1600" s="2">
        <f>$K$2*I1600+(1-$K$2)*J1599</f>
        <v>286.03854471560248</v>
      </c>
      <c r="K1600" s="2"/>
      <c r="L1600" s="2">
        <f>IF(O1600="low", $K$4*J1600+(1-$K$4)*L1599,L1599)</f>
        <v>272.16901206115028</v>
      </c>
      <c r="M1600" s="2">
        <f>IF(O1600="high", $K$4*J1600+(1-$K$4)*M1599,M1599)</f>
        <v>283.52170219284949</v>
      </c>
      <c r="N1600" s="2">
        <f>IF(O1600="high",(1-$K$8)*N1599+$K$8*(M1599-2),IF(O1600="low",(1-$K$8)*N1599+$K$8*(L1599+2),N1599))</f>
        <v>277.74933954919476</v>
      </c>
      <c r="O1600" s="2" t="str">
        <f>IF(J1600&gt;N1599+1,"high",IF(J1600&lt;N1599-1,"low","middle"))</f>
        <v>high</v>
      </c>
      <c r="P1600" s="2">
        <f>IF(O1600="low",250,IF(O1600="high",300,275))</f>
        <v>300</v>
      </c>
      <c r="Q1600" s="2">
        <f>IF(P1600=P1599,Q1599+1,1)</f>
        <v>32</v>
      </c>
      <c r="R1600" s="2">
        <f>IF(P1600=P1599,R1599+J1600,J1600)</f>
        <v>8967.0808525308821</v>
      </c>
      <c r="S1600" s="2" t="str">
        <f>IF(P1601=P1600,"NA",R1600/Q1600)</f>
        <v>NA</v>
      </c>
      <c r="T1600" s="2">
        <f>IF(P1600=P1599,T1599+J1600^2,J1600^2)</f>
        <v>2512924.1109177168</v>
      </c>
      <c r="U1600" s="2" t="str">
        <f>IF(NOT($P1601=$P1600),SQRT(((T1600)/($Q1600))-S1600^2),"NA")</f>
        <v>NA</v>
      </c>
    </row>
    <row r="1601" spans="1:21" x14ac:dyDescent="0.2">
      <c r="A1601" s="2">
        <f>D1601-$D$2</f>
        <v>35.600000143051147</v>
      </c>
      <c r="B1601" s="2">
        <v>7.1709156036399999E-3</v>
      </c>
      <c r="C1601" s="2">
        <f>IF(B1601&gt;B1600,B1601+(C1600-B1600),B1601+(C1600-B1600)+5+A1601-A1600)</f>
        <v>35.537170886993408</v>
      </c>
      <c r="D1601" s="2">
        <v>1577147227.72</v>
      </c>
      <c r="E1601" s="2">
        <v>445</v>
      </c>
      <c r="F1601" s="2">
        <v>903</v>
      </c>
      <c r="G1601" s="2">
        <v>634</v>
      </c>
      <c r="H1601" s="2">
        <v>695</v>
      </c>
      <c r="I1601" s="2">
        <v>292</v>
      </c>
      <c r="J1601" s="2">
        <f>$K$2*I1601+(1-$K$2)*J1600</f>
        <v>287.23083577248201</v>
      </c>
      <c r="K1601" s="2"/>
      <c r="L1601" s="2">
        <f>IF(O1601="low", $K$4*J1601+(1-$K$4)*L1600,L1600)</f>
        <v>272.16901206115028</v>
      </c>
      <c r="M1601" s="2">
        <f>IF(O1601="high", $K$4*J1601+(1-$K$4)*M1600,M1600)</f>
        <v>284.26352890877604</v>
      </c>
      <c r="N1601" s="2">
        <f>IF(O1601="high",(1-$K$8)*N1600+$K$8*(M1600-2),IF(O1601="low",(1-$K$8)*N1600+$K$8*(L1600+2),N1600))</f>
        <v>277.9379576813775</v>
      </c>
      <c r="O1601" s="2" t="str">
        <f>IF(J1601&gt;N1600+1,"high",IF(J1601&lt;N1600-1,"low","middle"))</f>
        <v>high</v>
      </c>
      <c r="P1601" s="2">
        <f>IF(O1601="low",250,IF(O1601="high",300,275))</f>
        <v>300</v>
      </c>
      <c r="Q1601" s="2">
        <f>IF(P1601=P1600,Q1600+1,1)</f>
        <v>33</v>
      </c>
      <c r="R1601" s="2">
        <f>IF(P1601=P1600,R1600+J1601,J1601)</f>
        <v>9254.3116883033636</v>
      </c>
      <c r="S1601" s="2" t="str">
        <f>IF(P1602=P1601,"NA",R1601/Q1601)</f>
        <v>NA</v>
      </c>
      <c r="T1601" s="2">
        <f>IF(P1601=P1600,T1600+J1601^2,J1601^2)</f>
        <v>2595425.6639362751</v>
      </c>
      <c r="U1601" s="2" t="str">
        <f>IF(NOT($P1602=$P1601),SQRT(((T1601)/($Q1601))-S1601^2),"NA")</f>
        <v>NA</v>
      </c>
    </row>
    <row r="1602" spans="1:21" x14ac:dyDescent="0.2">
      <c r="A1602" s="2">
        <f>D1602-$D$2</f>
        <v>35.600000143051147</v>
      </c>
      <c r="B1602" s="2">
        <v>7.3459148407000003E-3</v>
      </c>
      <c r="C1602" s="2">
        <f>IF(B1602&gt;B1601,B1602+(C1601-B1601),B1602+(C1601-B1601)+5+A1602-A1601)</f>
        <v>35.537345886230469</v>
      </c>
      <c r="D1602" s="2">
        <v>1577147227.72</v>
      </c>
      <c r="E1602" s="2">
        <v>444</v>
      </c>
      <c r="F1602" s="2">
        <v>902</v>
      </c>
      <c r="G1602" s="2">
        <v>634</v>
      </c>
      <c r="H1602" s="2">
        <v>695</v>
      </c>
      <c r="I1602" s="2">
        <v>292</v>
      </c>
      <c r="J1602" s="2">
        <f>$K$2*I1602+(1-$K$2)*J1601</f>
        <v>288.18466861798561</v>
      </c>
      <c r="K1602" s="2"/>
      <c r="L1602" s="2">
        <f>IF(O1602="low", $K$4*J1602+(1-$K$4)*L1601,L1601)</f>
        <v>272.16901206115028</v>
      </c>
      <c r="M1602" s="2">
        <f>IF(O1602="high", $K$4*J1602+(1-$K$4)*M1601,M1601)</f>
        <v>285.04775685061799</v>
      </c>
      <c r="N1602" s="2">
        <f>IF(O1602="high",(1-$K$8)*N1601+$K$8*(M1601-2),IF(O1602="low",(1-$K$8)*N1601+$K$8*(L1601+2),N1601))</f>
        <v>278.1542362427474</v>
      </c>
      <c r="O1602" s="2" t="str">
        <f>IF(J1602&gt;N1601+1,"high",IF(J1602&lt;N1601-1,"low","middle"))</f>
        <v>high</v>
      </c>
      <c r="P1602" s="2">
        <f>IF(O1602="low",250,IF(O1602="high",300,275))</f>
        <v>300</v>
      </c>
      <c r="Q1602" s="2">
        <f>IF(P1602=P1601,Q1601+1,1)</f>
        <v>34</v>
      </c>
      <c r="R1602" s="2">
        <f>IF(P1602=P1601,R1601+J1602,J1602)</f>
        <v>9542.4963569213487</v>
      </c>
      <c r="S1602" s="2" t="str">
        <f>IF(P1603=P1602,"NA",R1602/Q1602)</f>
        <v>NA</v>
      </c>
      <c r="T1602" s="2">
        <f>IF(P1602=P1601,T1601+J1602^2,J1602^2)</f>
        <v>2678476.0671627331</v>
      </c>
      <c r="U1602" s="2" t="str">
        <f>IF(NOT($P1603=$P1602),SQRT(((T1602)/($Q1602))-S1602^2),"NA")</f>
        <v>NA</v>
      </c>
    </row>
    <row r="1603" spans="1:21" x14ac:dyDescent="0.2">
      <c r="A1603" s="2">
        <f>D1603-$D$2</f>
        <v>35.600000143051147</v>
      </c>
      <c r="B1603" s="2">
        <v>7.5039863586400003E-3</v>
      </c>
      <c r="C1603" s="2">
        <f>IF(B1603&gt;B1602,B1603+(C1602-B1602),B1603+(C1602-B1602)+5+A1603-A1602)</f>
        <v>35.537503957748413</v>
      </c>
      <c r="D1603" s="2">
        <v>1577147227.72</v>
      </c>
      <c r="E1603" s="2">
        <v>445</v>
      </c>
      <c r="F1603" s="2">
        <v>902</v>
      </c>
      <c r="G1603" s="2">
        <v>633</v>
      </c>
      <c r="H1603" s="2">
        <v>694</v>
      </c>
      <c r="I1603" s="2">
        <v>291</v>
      </c>
      <c r="J1603" s="2">
        <f>$K$2*I1603+(1-$K$2)*J1602</f>
        <v>288.74773489438849</v>
      </c>
      <c r="K1603" s="2"/>
      <c r="L1603" s="2">
        <f>IF(O1603="low", $K$4*J1603+(1-$K$4)*L1602,L1602)</f>
        <v>272.16901206115028</v>
      </c>
      <c r="M1603" s="2">
        <f>IF(O1603="high", $K$4*J1603+(1-$K$4)*M1602,M1602)</f>
        <v>285.78775245937209</v>
      </c>
      <c r="N1603" s="2">
        <f>IF(O1603="high",(1-$K$8)*N1602+$K$8*(M1602-2),IF(O1603="low",(1-$K$8)*N1602+$K$8*(L1602+2),N1602))</f>
        <v>278.39891227314092</v>
      </c>
      <c r="O1603" s="2" t="str">
        <f>IF(J1603&gt;N1602+1,"high",IF(J1603&lt;N1602-1,"low","middle"))</f>
        <v>high</v>
      </c>
      <c r="P1603" s="2">
        <f>IF(O1603="low",250,IF(O1603="high",300,275))</f>
        <v>300</v>
      </c>
      <c r="Q1603" s="2">
        <f>IF(P1603=P1602,Q1602+1,1)</f>
        <v>35</v>
      </c>
      <c r="R1603" s="2">
        <f>IF(P1603=P1602,R1602+J1603,J1603)</f>
        <v>9831.2440918157372</v>
      </c>
      <c r="S1603" s="2" t="str">
        <f>IF(P1604=P1603,"NA",R1603/Q1603)</f>
        <v>NA</v>
      </c>
      <c r="T1603" s="2">
        <f>IF(P1603=P1602,T1602+J1603^2,J1603^2)</f>
        <v>2761851.3215693729</v>
      </c>
      <c r="U1603" s="2" t="str">
        <f>IF(NOT($P1604=$P1603),SQRT(((T1603)/($Q1603))-S1603^2),"NA")</f>
        <v>NA</v>
      </c>
    </row>
    <row r="1604" spans="1:21" x14ac:dyDescent="0.2">
      <c r="A1604" s="2">
        <f>D1604-$D$2</f>
        <v>35.600000143051147</v>
      </c>
      <c r="B1604" s="2">
        <v>7.6608657836900003E-3</v>
      </c>
      <c r="C1604" s="2">
        <f>IF(B1604&gt;B1603,B1604+(C1603-B1603),B1604+(C1603-B1603)+5+A1604-A1603)</f>
        <v>35.537660837173462</v>
      </c>
      <c r="D1604" s="2">
        <v>1577147227.72</v>
      </c>
      <c r="E1604" s="2">
        <v>446</v>
      </c>
      <c r="F1604" s="2">
        <v>902</v>
      </c>
      <c r="G1604" s="2">
        <v>634</v>
      </c>
      <c r="H1604" s="2">
        <v>694</v>
      </c>
      <c r="I1604" s="2">
        <v>293</v>
      </c>
      <c r="J1604" s="2">
        <f>$K$2*I1604+(1-$K$2)*J1603</f>
        <v>289.59818791551083</v>
      </c>
      <c r="K1604" s="2"/>
      <c r="L1604" s="2">
        <f>IF(O1604="low", $K$4*J1604+(1-$K$4)*L1603,L1603)</f>
        <v>272.16901206115028</v>
      </c>
      <c r="M1604" s="2">
        <f>IF(O1604="high", $K$4*J1604+(1-$K$4)*M1603,M1603)</f>
        <v>286.54983955059981</v>
      </c>
      <c r="N1604" s="2">
        <f>IF(O1604="high",(1-$K$8)*N1603+$K$8*(M1603-2),IF(O1604="low",(1-$K$8)*N1603+$K$8*(L1603+2),N1603))</f>
        <v>278.66835428245247</v>
      </c>
      <c r="O1604" s="2" t="str">
        <f>IF(J1604&gt;N1603+1,"high",IF(J1604&lt;N1603-1,"low","middle"))</f>
        <v>high</v>
      </c>
      <c r="P1604" s="2">
        <f>IF(O1604="low",250,IF(O1604="high",300,275))</f>
        <v>300</v>
      </c>
      <c r="Q1604" s="2">
        <f>IF(P1604=P1603,Q1603+1,1)</f>
        <v>36</v>
      </c>
      <c r="R1604" s="2">
        <f>IF(P1604=P1603,R1603+J1604,J1604)</f>
        <v>10120.842279731249</v>
      </c>
      <c r="S1604" s="2" t="str">
        <f>IF(P1605=P1604,"NA",R1604/Q1604)</f>
        <v>NA</v>
      </c>
      <c r="T1604" s="2">
        <f>IF(P1604=P1603,T1603+J1604^2,J1604^2)</f>
        <v>2845718.4320133203</v>
      </c>
      <c r="U1604" s="2" t="str">
        <f>IF(NOT($P1605=$P1604),SQRT(((T1604)/($Q1604))-S1604^2),"NA")</f>
        <v>NA</v>
      </c>
    </row>
    <row r="1605" spans="1:21" x14ac:dyDescent="0.2">
      <c r="A1605" s="2">
        <f>D1605-$D$2</f>
        <v>35.600000143051147</v>
      </c>
      <c r="B1605" s="2">
        <v>7.8189373016399992E-3</v>
      </c>
      <c r="C1605" s="2">
        <f>IF(B1605&gt;B1604,B1605+(C1604-B1604),B1605+(C1604-B1604)+5+A1605-A1604)</f>
        <v>35.537818908691413</v>
      </c>
      <c r="D1605" s="2">
        <v>1577147227.72</v>
      </c>
      <c r="E1605" s="2">
        <v>447</v>
      </c>
      <c r="F1605" s="2">
        <v>902</v>
      </c>
      <c r="G1605" s="2">
        <v>634</v>
      </c>
      <c r="H1605" s="2">
        <v>695</v>
      </c>
      <c r="I1605" s="2">
        <v>293</v>
      </c>
      <c r="J1605" s="2">
        <f>$K$2*I1605+(1-$K$2)*J1604</f>
        <v>290.27855033240871</v>
      </c>
      <c r="K1605" s="2"/>
      <c r="L1605" s="2">
        <f>IF(O1605="low", $K$4*J1605+(1-$K$4)*L1604,L1604)</f>
        <v>272.16901206115028</v>
      </c>
      <c r="M1605" s="2">
        <f>IF(O1605="high", $K$4*J1605+(1-$K$4)*M1604,M1604)</f>
        <v>287.29558170696163</v>
      </c>
      <c r="N1605" s="2">
        <f>IF(O1605="high",(1-$K$8)*N1604+$K$8*(M1604-2),IF(O1605="low",(1-$K$8)*N1604+$K$8*(L1604+2),N1604))</f>
        <v>278.96242854585984</v>
      </c>
      <c r="O1605" s="2" t="str">
        <f>IF(J1605&gt;N1604+1,"high",IF(J1605&lt;N1604-1,"low","middle"))</f>
        <v>high</v>
      </c>
      <c r="P1605" s="2">
        <f>IF(O1605="low",250,IF(O1605="high",300,275))</f>
        <v>300</v>
      </c>
      <c r="Q1605" s="2">
        <f>IF(P1605=P1604,Q1604+1,1)</f>
        <v>37</v>
      </c>
      <c r="R1605" s="2">
        <f>IF(P1605=P1604,R1604+J1605,J1605)</f>
        <v>10411.120830063657</v>
      </c>
      <c r="S1605" s="2" t="str">
        <f>IF(P1606=P1605,"NA",R1605/Q1605)</f>
        <v>NA</v>
      </c>
      <c r="T1605" s="2">
        <f>IF(P1605=P1604,T1604+J1605^2,J1605^2)</f>
        <v>2929980.0687964051</v>
      </c>
      <c r="U1605" s="2" t="str">
        <f>IF(NOT($P1606=$P1605),SQRT(((T1605)/($Q1605))-S1605^2),"NA")</f>
        <v>NA</v>
      </c>
    </row>
    <row r="1606" spans="1:21" x14ac:dyDescent="0.2">
      <c r="A1606" s="2">
        <f>D1606-$D$2</f>
        <v>35.600000143051147</v>
      </c>
      <c r="B1606" s="2">
        <v>7.9779624939000007E-3</v>
      </c>
      <c r="C1606" s="2">
        <f>IF(B1606&gt;B1605,B1606+(C1605-B1605),B1606+(C1605-B1605)+5+A1606-A1605)</f>
        <v>35.537977933883667</v>
      </c>
      <c r="D1606" s="2">
        <v>1577147227.72</v>
      </c>
      <c r="E1606" s="2">
        <v>446</v>
      </c>
      <c r="F1606" s="2">
        <v>902</v>
      </c>
      <c r="G1606" s="2">
        <v>633</v>
      </c>
      <c r="H1606" s="2">
        <v>695</v>
      </c>
      <c r="I1606" s="2">
        <v>293</v>
      </c>
      <c r="J1606" s="2">
        <f>$K$2*I1606+(1-$K$2)*J1605</f>
        <v>290.82284026592697</v>
      </c>
      <c r="K1606" s="2"/>
      <c r="L1606" s="2">
        <f>IF(O1606="low", $K$4*J1606+(1-$K$4)*L1605,L1605)</f>
        <v>272.16901206115028</v>
      </c>
      <c r="M1606" s="2">
        <f>IF(O1606="high", $K$4*J1606+(1-$K$4)*M1605,M1605)</f>
        <v>288.00103341875473</v>
      </c>
      <c r="N1606" s="2">
        <f>IF(O1606="high",(1-$K$8)*N1605+$K$8*(M1605-2),IF(O1606="low",(1-$K$8)*N1605+$K$8*(L1605+2),N1605))</f>
        <v>279.27908620391491</v>
      </c>
      <c r="O1606" s="2" t="str">
        <f>IF(J1606&gt;N1605+1,"high",IF(J1606&lt;N1605-1,"low","middle"))</f>
        <v>high</v>
      </c>
      <c r="P1606" s="2">
        <f>IF(O1606="low",250,IF(O1606="high",300,275))</f>
        <v>300</v>
      </c>
      <c r="Q1606" s="2">
        <f>IF(P1606=P1605,Q1605+1,1)</f>
        <v>38</v>
      </c>
      <c r="R1606" s="2">
        <f>IF(P1606=P1605,R1605+J1606,J1606)</f>
        <v>10701.943670329583</v>
      </c>
      <c r="S1606" s="2" t="str">
        <f>IF(P1607=P1606,"NA",R1606/Q1606)</f>
        <v>NA</v>
      </c>
      <c r="T1606" s="2">
        <f>IF(P1606=P1605,T1605+J1606^2,J1606^2)</f>
        <v>3014557.993216746</v>
      </c>
      <c r="U1606" s="2" t="str">
        <f>IF(NOT($P1607=$P1606),SQRT(((T1606)/($Q1606))-S1606^2),"NA")</f>
        <v>NA</v>
      </c>
    </row>
    <row r="1607" spans="1:21" x14ac:dyDescent="0.2">
      <c r="A1607" s="2">
        <f>D1607-$D$2</f>
        <v>35.600000143051147</v>
      </c>
      <c r="B1607" s="2">
        <v>8.1338882446300009E-3</v>
      </c>
      <c r="C1607" s="2">
        <f>IF(B1607&gt;B1606,B1607+(C1606-B1606),B1607+(C1606-B1606)+5+A1607-A1606)</f>
        <v>35.538133859634399</v>
      </c>
      <c r="D1607" s="2">
        <v>1577147227.72</v>
      </c>
      <c r="E1607" s="2">
        <v>444</v>
      </c>
      <c r="F1607" s="2">
        <v>902</v>
      </c>
      <c r="G1607" s="2">
        <v>634</v>
      </c>
      <c r="H1607" s="2">
        <v>693</v>
      </c>
      <c r="I1607" s="2">
        <v>294</v>
      </c>
      <c r="J1607" s="2">
        <f>$K$2*I1607+(1-$K$2)*J1606</f>
        <v>291.45827221274158</v>
      </c>
      <c r="K1607" s="2"/>
      <c r="L1607" s="2">
        <f>IF(O1607="low", $K$4*J1607+(1-$K$4)*L1606,L1606)</f>
        <v>272.16901206115028</v>
      </c>
      <c r="M1607" s="2">
        <f>IF(O1607="high", $K$4*J1607+(1-$K$4)*M1606,M1606)</f>
        <v>288.69248117755211</v>
      </c>
      <c r="N1607" s="2">
        <f>IF(O1607="high",(1-$K$8)*N1606+$K$8*(M1606-2),IF(O1607="low",(1-$K$8)*N1606+$K$8*(L1606+2),N1606))</f>
        <v>279.61518356465695</v>
      </c>
      <c r="O1607" s="2" t="str">
        <f>IF(J1607&gt;N1606+1,"high",IF(J1607&lt;N1606-1,"low","middle"))</f>
        <v>high</v>
      </c>
      <c r="P1607" s="2">
        <f>IF(O1607="low",250,IF(O1607="high",300,275))</f>
        <v>300</v>
      </c>
      <c r="Q1607" s="2">
        <f>IF(P1607=P1606,Q1606+1,1)</f>
        <v>39</v>
      </c>
      <c r="R1607" s="2">
        <f>IF(P1607=P1606,R1606+J1607,J1607)</f>
        <v>10993.401942542325</v>
      </c>
      <c r="S1607" s="2" t="str">
        <f>IF(P1608=P1607,"NA",R1607/Q1607)</f>
        <v>NA</v>
      </c>
      <c r="T1607" s="2">
        <f>IF(P1607=P1606,T1606+J1607^2,J1607^2)</f>
        <v>3099505.9176579826</v>
      </c>
      <c r="U1607" s="2" t="str">
        <f>IF(NOT($P1608=$P1607),SQRT(((T1607)/($Q1607))-S1607^2),"NA")</f>
        <v>NA</v>
      </c>
    </row>
    <row r="1608" spans="1:21" x14ac:dyDescent="0.2">
      <c r="A1608" s="2">
        <f>D1608-$D$2</f>
        <v>35.600000143051147</v>
      </c>
      <c r="B1608" s="2">
        <v>8.2929134368900006E-3</v>
      </c>
      <c r="C1608" s="2">
        <f>IF(B1608&gt;B1607,B1608+(C1607-B1607),B1608+(C1607-B1607)+5+A1608-A1607)</f>
        <v>35.53829288482666</v>
      </c>
      <c r="D1608" s="2">
        <v>1577147227.72</v>
      </c>
      <c r="E1608" s="2">
        <v>447</v>
      </c>
      <c r="F1608" s="2">
        <v>900</v>
      </c>
      <c r="G1608" s="2">
        <v>634</v>
      </c>
      <c r="H1608" s="2">
        <v>694</v>
      </c>
      <c r="I1608" s="2">
        <v>294</v>
      </c>
      <c r="J1608" s="2">
        <f>$K$2*I1608+(1-$K$2)*J1607</f>
        <v>291.9666177701933</v>
      </c>
      <c r="K1608" s="2"/>
      <c r="L1608" s="2">
        <f>IF(O1608="low", $K$4*J1608+(1-$K$4)*L1607,L1607)</f>
        <v>272.16901206115028</v>
      </c>
      <c r="M1608" s="2">
        <f>IF(O1608="high", $K$4*J1608+(1-$K$4)*M1607,M1607)</f>
        <v>289.34730849608036</v>
      </c>
      <c r="N1608" s="2">
        <f>IF(O1608="high",(1-$K$8)*N1607+$K$8*(M1607-2),IF(O1608="low",(1-$K$8)*N1607+$K$8*(L1607+2),N1607))</f>
        <v>279.96904844530167</v>
      </c>
      <c r="O1608" s="2" t="str">
        <f>IF(J1608&gt;N1607+1,"high",IF(J1608&lt;N1607-1,"low","middle"))</f>
        <v>high</v>
      </c>
      <c r="P1608" s="2">
        <f>IF(O1608="low",250,IF(O1608="high",300,275))</f>
        <v>300</v>
      </c>
      <c r="Q1608" s="2">
        <f>IF(P1608=P1607,Q1607+1,1)</f>
        <v>40</v>
      </c>
      <c r="R1608" s="2">
        <f>IF(P1608=P1607,R1607+J1608,J1608)</f>
        <v>11285.368560312518</v>
      </c>
      <c r="S1608" s="2" t="str">
        <f>IF(P1609=P1608,"NA",R1608/Q1608)</f>
        <v>NA</v>
      </c>
      <c r="T1608" s="2">
        <f>IF(P1608=P1607,T1607+J1608^2,J1608^2)</f>
        <v>3184750.4235501485</v>
      </c>
      <c r="U1608" s="2" t="str">
        <f>IF(NOT($P1609=$P1608),SQRT(((T1608)/($Q1608))-S1608^2),"NA")</f>
        <v>NA</v>
      </c>
    </row>
    <row r="1609" spans="1:21" x14ac:dyDescent="0.2">
      <c r="A1609" s="2">
        <f>D1609-$D$2</f>
        <v>35.610000133514404</v>
      </c>
      <c r="B1609" s="2">
        <v>8.4509849548299997E-3</v>
      </c>
      <c r="C1609" s="2">
        <f>IF(B1609&gt;B1608,B1609+(C1608-B1608),B1609+(C1608-B1608)+5+A1609-A1608)</f>
        <v>35.538450956344597</v>
      </c>
      <c r="D1609" s="2">
        <v>1577147227.73</v>
      </c>
      <c r="E1609" s="2">
        <v>448</v>
      </c>
      <c r="F1609" s="2">
        <v>902</v>
      </c>
      <c r="G1609" s="2">
        <v>633</v>
      </c>
      <c r="H1609" s="2">
        <v>696</v>
      </c>
      <c r="I1609" s="2">
        <v>295</v>
      </c>
      <c r="J1609" s="2">
        <f>$K$2*I1609+(1-$K$2)*J1608</f>
        <v>292.57329421615464</v>
      </c>
      <c r="K1609" s="2"/>
      <c r="L1609" s="2">
        <f>IF(O1609="low", $K$4*J1609+(1-$K$4)*L1608,L1608)</f>
        <v>272.16901206115028</v>
      </c>
      <c r="M1609" s="2">
        <f>IF(O1609="high", $K$4*J1609+(1-$K$4)*M1608,M1608)</f>
        <v>289.99250564009526</v>
      </c>
      <c r="N1609" s="2">
        <f>IF(O1609="high",(1-$K$8)*N1608+$K$8*(M1608-2),IF(O1609="low",(1-$K$8)*N1608+$K$8*(L1608+2),N1608))</f>
        <v>280.3379614478406</v>
      </c>
      <c r="O1609" s="2" t="str">
        <f>IF(J1609&gt;N1608+1,"high",IF(J1609&lt;N1608-1,"low","middle"))</f>
        <v>high</v>
      </c>
      <c r="P1609" s="2">
        <f>IF(O1609="low",250,IF(O1609="high",300,275))</f>
        <v>300</v>
      </c>
      <c r="Q1609" s="2">
        <f>IF(P1609=P1608,Q1608+1,1)</f>
        <v>41</v>
      </c>
      <c r="R1609" s="2">
        <f>IF(P1609=P1608,R1608+J1609,J1609)</f>
        <v>11577.941854528672</v>
      </c>
      <c r="S1609" s="2" t="str">
        <f>IF(P1610=P1609,"NA",R1609/Q1609)</f>
        <v>NA</v>
      </c>
      <c r="T1609" s="2">
        <f>IF(P1609=P1608,T1608+J1609^2,J1609^2)</f>
        <v>3270349.5560386409</v>
      </c>
      <c r="U1609" s="2" t="str">
        <f>IF(NOT($P1610=$P1609),SQRT(((T1609)/($Q1609))-S1609^2),"NA")</f>
        <v>NA</v>
      </c>
    </row>
    <row r="1610" spans="1:21" x14ac:dyDescent="0.2">
      <c r="A1610" s="2">
        <f>D1610-$D$2</f>
        <v>35.610000133514404</v>
      </c>
      <c r="B1610" s="2">
        <v>8.6088180541999994E-3</v>
      </c>
      <c r="C1610" s="2">
        <f>IF(B1610&gt;B1609,B1610+(C1609-B1609),B1610+(C1609-B1609)+5+A1610-A1609)</f>
        <v>35.53860878944397</v>
      </c>
      <c r="D1610" s="2">
        <v>1577147227.73</v>
      </c>
      <c r="E1610" s="2">
        <v>447</v>
      </c>
      <c r="F1610" s="2">
        <v>903</v>
      </c>
      <c r="G1610" s="2">
        <v>634</v>
      </c>
      <c r="H1610" s="2">
        <v>694</v>
      </c>
      <c r="I1610" s="2">
        <v>295</v>
      </c>
      <c r="J1610" s="2">
        <f>$K$2*I1610+(1-$K$2)*J1609</f>
        <v>293.05863537292373</v>
      </c>
      <c r="K1610" s="2"/>
      <c r="L1610" s="2">
        <f>IF(O1610="low", $K$4*J1610+(1-$K$4)*L1609,L1609)</f>
        <v>272.16901206115028</v>
      </c>
      <c r="M1610" s="2">
        <f>IF(O1610="high", $K$4*J1610+(1-$K$4)*M1609,M1609)</f>
        <v>290.60573158666097</v>
      </c>
      <c r="N1610" s="2">
        <f>IF(O1610="high",(1-$K$8)*N1609+$K$8*(M1609-2),IF(O1610="low",(1-$K$8)*N1609+$K$8*(L1609+2),N1609))</f>
        <v>280.72068865745331</v>
      </c>
      <c r="O1610" s="2" t="str">
        <f>IF(J1610&gt;N1609+1,"high",IF(J1610&lt;N1609-1,"low","middle"))</f>
        <v>high</v>
      </c>
      <c r="P1610" s="2">
        <f>IF(O1610="low",250,IF(O1610="high",300,275))</f>
        <v>300</v>
      </c>
      <c r="Q1610" s="2">
        <f>IF(P1610=P1609,Q1609+1,1)</f>
        <v>42</v>
      </c>
      <c r="R1610" s="2">
        <f>IF(P1610=P1609,R1609+J1610,J1610)</f>
        <v>11871.000489901595</v>
      </c>
      <c r="S1610" s="2" t="str">
        <f>IF(P1611=P1610,"NA",R1610/Q1610)</f>
        <v>NA</v>
      </c>
      <c r="T1610" s="2">
        <f>IF(P1610=P1609,T1609+J1610^2,J1610^2)</f>
        <v>3356232.9198052813</v>
      </c>
      <c r="U1610" s="2" t="str">
        <f>IF(NOT($P1611=$P1610),SQRT(((T1610)/($Q1610))-S1610^2),"NA")</f>
        <v>NA</v>
      </c>
    </row>
    <row r="1611" spans="1:21" x14ac:dyDescent="0.2">
      <c r="A1611" s="2">
        <f>D1611-$D$2</f>
        <v>35.610000133514404</v>
      </c>
      <c r="B1611" s="2">
        <v>8.7659358978300003E-3</v>
      </c>
      <c r="C1611" s="2">
        <f>IF(B1611&gt;B1610,B1611+(C1610-B1610),B1611+(C1610-B1610)+5+A1611-A1610)</f>
        <v>35.538765907287598</v>
      </c>
      <c r="D1611" s="2">
        <v>1577147227.73</v>
      </c>
      <c r="E1611" s="2">
        <v>446</v>
      </c>
      <c r="F1611" s="2">
        <v>901</v>
      </c>
      <c r="G1611" s="2">
        <v>635</v>
      </c>
      <c r="H1611" s="2">
        <v>693</v>
      </c>
      <c r="I1611" s="2">
        <v>294</v>
      </c>
      <c r="J1611" s="2">
        <f>$K$2*I1611+(1-$K$2)*J1610</f>
        <v>293.24690829833901</v>
      </c>
      <c r="K1611" s="2"/>
      <c r="L1611" s="2">
        <f>IF(O1611="low", $K$4*J1611+(1-$K$4)*L1610,L1610)</f>
        <v>272.16901206115028</v>
      </c>
      <c r="M1611" s="2">
        <f>IF(O1611="high", $K$4*J1611+(1-$K$4)*M1610,M1610)</f>
        <v>291.13396692899659</v>
      </c>
      <c r="N1611" s="2">
        <f>IF(O1611="high",(1-$K$8)*N1610+$K$8*(M1610-2),IF(O1611="low",(1-$K$8)*N1610+$K$8*(L1610+2),N1610))</f>
        <v>281.11494080391367</v>
      </c>
      <c r="O1611" s="2" t="str">
        <f>IF(J1611&gt;N1610+1,"high",IF(J1611&lt;N1610-1,"low","middle"))</f>
        <v>high</v>
      </c>
      <c r="P1611" s="2">
        <f>IF(O1611="low",250,IF(O1611="high",300,275))</f>
        <v>300</v>
      </c>
      <c r="Q1611" s="2">
        <f>IF(P1611=P1610,Q1610+1,1)</f>
        <v>43</v>
      </c>
      <c r="R1611" s="2">
        <f>IF(P1611=P1610,R1610+J1611,J1611)</f>
        <v>12164.247398199934</v>
      </c>
      <c r="S1611" s="2" t="str">
        <f>IF(P1612=P1611,"NA",R1611/Q1611)</f>
        <v>NA</v>
      </c>
      <c r="T1611" s="2">
        <f>IF(P1611=P1610,T1610+J1611^2,J1611^2)</f>
        <v>3442226.6690318156</v>
      </c>
      <c r="U1611" s="2" t="str">
        <f>IF(NOT($P1612=$P1611),SQRT(((T1611)/($Q1611))-S1611^2),"NA")</f>
        <v>NA</v>
      </c>
    </row>
    <row r="1612" spans="1:21" x14ac:dyDescent="0.2">
      <c r="A1612" s="2">
        <f>D1612-$D$2</f>
        <v>35.610000133514404</v>
      </c>
      <c r="B1612" s="2">
        <v>8.9237689971899993E-3</v>
      </c>
      <c r="C1612" s="2">
        <f>IF(B1612&gt;B1611,B1612+(C1611-B1611),B1612+(C1611-B1611)+5+A1612-A1611)</f>
        <v>35.538923740386963</v>
      </c>
      <c r="D1612" s="2">
        <v>1577147227.73</v>
      </c>
      <c r="E1612" s="2">
        <v>448</v>
      </c>
      <c r="F1612" s="2">
        <v>901</v>
      </c>
      <c r="G1612" s="2">
        <v>634</v>
      </c>
      <c r="H1612" s="2">
        <v>695</v>
      </c>
      <c r="I1612" s="2">
        <v>296</v>
      </c>
      <c r="J1612" s="2">
        <f>$K$2*I1612+(1-$K$2)*J1611</f>
        <v>293.79752663867123</v>
      </c>
      <c r="K1612" s="2"/>
      <c r="L1612" s="2">
        <f>IF(O1612="low", $K$4*J1612+(1-$K$4)*L1611,L1611)</f>
        <v>272.16901206115028</v>
      </c>
      <c r="M1612" s="2">
        <f>IF(O1612="high", $K$4*J1612+(1-$K$4)*M1611,M1611)</f>
        <v>291.66667887093149</v>
      </c>
      <c r="N1612" s="2">
        <f>IF(O1612="high",(1-$K$8)*N1611+$K$8*(M1611-2),IF(O1612="low",(1-$K$8)*N1611+$K$8*(L1611+2),N1611))</f>
        <v>281.51589211016784</v>
      </c>
      <c r="O1612" s="2" t="str">
        <f>IF(J1612&gt;N1611+1,"high",IF(J1612&lt;N1611-1,"low","middle"))</f>
        <v>high</v>
      </c>
      <c r="P1612" s="2">
        <f>IF(O1612="low",250,IF(O1612="high",300,275))</f>
        <v>300</v>
      </c>
      <c r="Q1612" s="2">
        <f>IF(P1612=P1611,Q1611+1,1)</f>
        <v>44</v>
      </c>
      <c r="R1612" s="2">
        <f>IF(P1612=P1611,R1611+J1612,J1612)</f>
        <v>12458.044924838605</v>
      </c>
      <c r="S1612" s="2" t="str">
        <f>IF(P1613=P1612,"NA",R1612/Q1612)</f>
        <v>NA</v>
      </c>
      <c r="T1612" s="2">
        <f>IF(P1612=P1611,T1611+J1612^2,J1612^2)</f>
        <v>3528543.6556908162</v>
      </c>
      <c r="U1612" s="2" t="str">
        <f>IF(NOT($P1613=$P1612),SQRT(((T1612)/($Q1612))-S1612^2),"NA")</f>
        <v>NA</v>
      </c>
    </row>
    <row r="1613" spans="1:21" x14ac:dyDescent="0.2">
      <c r="A1613" s="2">
        <f>D1613-$D$2</f>
        <v>35.610000133514404</v>
      </c>
      <c r="B1613" s="2">
        <v>9.0808868408200002E-3</v>
      </c>
      <c r="C1613" s="2">
        <f>IF(B1613&gt;B1612,B1613+(C1612-B1612),B1613+(C1612-B1612)+5+A1613-A1612)</f>
        <v>35.539080858230591</v>
      </c>
      <c r="D1613" s="2">
        <v>1577147227.73</v>
      </c>
      <c r="E1613" s="2">
        <v>449</v>
      </c>
      <c r="F1613" s="2">
        <v>902</v>
      </c>
      <c r="G1613" s="2">
        <v>633</v>
      </c>
      <c r="H1613" s="2">
        <v>695</v>
      </c>
      <c r="I1613" s="2">
        <v>297</v>
      </c>
      <c r="J1613" s="2">
        <f>$K$2*I1613+(1-$K$2)*J1612</f>
        <v>294.43802131093696</v>
      </c>
      <c r="K1613" s="2"/>
      <c r="L1613" s="2">
        <f>IF(O1613="low", $K$4*J1613+(1-$K$4)*L1612,L1612)</f>
        <v>272.16901206115028</v>
      </c>
      <c r="M1613" s="2">
        <f>IF(O1613="high", $K$4*J1613+(1-$K$4)*M1612,M1612)</f>
        <v>292.22094735893262</v>
      </c>
      <c r="N1613" s="2">
        <f>IF(O1613="high",(1-$K$8)*N1612+$K$8*(M1612-2),IF(O1613="low",(1-$K$8)*N1612+$K$8*(L1612+2),N1612))</f>
        <v>281.92343144820603</v>
      </c>
      <c r="O1613" s="2" t="str">
        <f>IF(J1613&gt;N1612+1,"high",IF(J1613&lt;N1612-1,"low","middle"))</f>
        <v>high</v>
      </c>
      <c r="P1613" s="2">
        <f>IF(O1613="low",250,IF(O1613="high",300,275))</f>
        <v>300</v>
      </c>
      <c r="Q1613" s="2">
        <f>IF(P1613=P1612,Q1612+1,1)</f>
        <v>45</v>
      </c>
      <c r="R1613" s="2">
        <f>IF(P1613=P1612,R1612+J1613,J1613)</f>
        <v>12752.482946149541</v>
      </c>
      <c r="S1613" s="2" t="str">
        <f>IF(P1614=P1613,"NA",R1613/Q1613)</f>
        <v>NA</v>
      </c>
      <c r="T1613" s="2">
        <f>IF(P1613=P1612,T1612+J1613^2,J1613^2)</f>
        <v>3615237.404084316</v>
      </c>
      <c r="U1613" s="2" t="str">
        <f>IF(NOT($P1614=$P1613),SQRT(((T1613)/($Q1613))-S1613^2),"NA")</f>
        <v>NA</v>
      </c>
    </row>
    <row r="1614" spans="1:21" x14ac:dyDescent="0.2">
      <c r="A1614" s="2">
        <f>D1614-$D$2</f>
        <v>35.610000133514404</v>
      </c>
      <c r="B1614" s="2">
        <v>9.2389583587599994E-3</v>
      </c>
      <c r="C1614" s="2">
        <f>IF(B1614&gt;B1613,B1614+(C1613-B1613),B1614+(C1613-B1613)+5+A1614-A1613)</f>
        <v>35.539238929748528</v>
      </c>
      <c r="D1614" s="2">
        <v>1577147227.73</v>
      </c>
      <c r="E1614" s="2">
        <v>446</v>
      </c>
      <c r="F1614" s="2">
        <v>902</v>
      </c>
      <c r="G1614" s="2">
        <v>634</v>
      </c>
      <c r="H1614" s="2">
        <v>693</v>
      </c>
      <c r="I1614" s="2">
        <v>294</v>
      </c>
      <c r="J1614" s="2">
        <f>$K$2*I1614+(1-$K$2)*J1613</f>
        <v>294.35041704874959</v>
      </c>
      <c r="K1614" s="2"/>
      <c r="L1614" s="2">
        <f>IF(O1614="low", $K$4*J1614+(1-$K$4)*L1613,L1613)</f>
        <v>272.16901206115028</v>
      </c>
      <c r="M1614" s="2">
        <f>IF(O1614="high", $K$4*J1614+(1-$K$4)*M1613,M1613)</f>
        <v>292.64684129689601</v>
      </c>
      <c r="N1614" s="2">
        <f>IF(O1614="high",(1-$K$8)*N1613+$K$8*(M1613-2),IF(O1614="low",(1-$K$8)*N1613+$K$8*(L1613+2),N1613))</f>
        <v>282.33830724374235</v>
      </c>
      <c r="O1614" s="2" t="str">
        <f>IF(J1614&gt;N1613+1,"high",IF(J1614&lt;N1613-1,"low","middle"))</f>
        <v>high</v>
      </c>
      <c r="P1614" s="2">
        <f>IF(O1614="low",250,IF(O1614="high",300,275))</f>
        <v>300</v>
      </c>
      <c r="Q1614" s="2">
        <f>IF(P1614=P1613,Q1613+1,1)</f>
        <v>46</v>
      </c>
      <c r="R1614" s="2">
        <f>IF(P1614=P1613,R1613+J1614,J1614)</f>
        <v>13046.833363198291</v>
      </c>
      <c r="S1614" s="2" t="str">
        <f>IF(P1615=P1614,"NA",R1614/Q1614)</f>
        <v>NA</v>
      </c>
      <c r="T1614" s="2">
        <f>IF(P1614=P1613,T1613+J1614^2,J1614^2)</f>
        <v>3701879.5721010887</v>
      </c>
      <c r="U1614" s="2" t="str">
        <f>IF(NOT($P1615=$P1614),SQRT(((T1614)/($Q1614))-S1614^2),"NA")</f>
        <v>NA</v>
      </c>
    </row>
    <row r="1615" spans="1:21" x14ac:dyDescent="0.2">
      <c r="A1615" s="2">
        <f>D1615-$D$2</f>
        <v>35.610000133514404</v>
      </c>
      <c r="B1615" s="2">
        <v>9.4068050384500008E-3</v>
      </c>
      <c r="C1615" s="2">
        <f>IF(B1615&gt;B1614,B1615+(C1614-B1614),B1615+(C1614-B1614)+5+A1615-A1614)</f>
        <v>35.539406776428223</v>
      </c>
      <c r="D1615" s="2">
        <v>1577147227.73</v>
      </c>
      <c r="E1615" s="2">
        <v>448</v>
      </c>
      <c r="F1615" s="2">
        <v>901</v>
      </c>
      <c r="G1615" s="2">
        <v>634</v>
      </c>
      <c r="H1615" s="2">
        <v>695</v>
      </c>
      <c r="I1615" s="2">
        <v>295</v>
      </c>
      <c r="J1615" s="2">
        <f>$K$2*I1615+(1-$K$2)*J1614</f>
        <v>294.4803336389997</v>
      </c>
      <c r="K1615" s="2"/>
      <c r="L1615" s="2">
        <f>IF(O1615="low", $K$4*J1615+(1-$K$4)*L1614,L1614)</f>
        <v>272.16901206115028</v>
      </c>
      <c r="M1615" s="2">
        <f>IF(O1615="high", $K$4*J1615+(1-$K$4)*M1614,M1614)</f>
        <v>293.01353976531675</v>
      </c>
      <c r="N1615" s="2">
        <f>IF(O1615="high",(1-$K$8)*N1614+$K$8*(M1614-2),IF(O1615="low",(1-$K$8)*N1614+$K$8*(L1614+2),N1614))</f>
        <v>282.75373394640002</v>
      </c>
      <c r="O1615" s="2" t="str">
        <f>IF(J1615&gt;N1614+1,"high",IF(J1615&lt;N1614-1,"low","middle"))</f>
        <v>high</v>
      </c>
      <c r="P1615" s="2">
        <f>IF(O1615="low",250,IF(O1615="high",300,275))</f>
        <v>300</v>
      </c>
      <c r="Q1615" s="2">
        <f>IF(P1615=P1614,Q1614+1,1)</f>
        <v>47</v>
      </c>
      <c r="R1615" s="2">
        <f>IF(P1615=P1614,R1614+J1615,J1615)</f>
        <v>13341.313696837291</v>
      </c>
      <c r="S1615" s="2" t="str">
        <f>IF(P1616=P1615,"NA",R1615/Q1615)</f>
        <v>NA</v>
      </c>
      <c r="T1615" s="2">
        <f>IF(P1615=P1614,T1614+J1615^2,J1615^2)</f>
        <v>3788598.2390012252</v>
      </c>
      <c r="U1615" s="2" t="str">
        <f>IF(NOT($P1616=$P1615),SQRT(((T1615)/($Q1615))-S1615^2),"NA")</f>
        <v>NA</v>
      </c>
    </row>
    <row r="1616" spans="1:21" x14ac:dyDescent="0.2">
      <c r="A1616" s="2">
        <f>D1616-$D$2</f>
        <v>35.610000133514404</v>
      </c>
      <c r="B1616" s="2">
        <v>9.5648765564000007E-3</v>
      </c>
      <c r="C1616" s="2">
        <f>IF(B1616&gt;B1615,B1616+(C1615-B1615),B1616+(C1615-B1615)+5+A1616-A1615)</f>
        <v>35.539564847946167</v>
      </c>
      <c r="D1616" s="2">
        <v>1577147227.73</v>
      </c>
      <c r="E1616" s="2">
        <v>449</v>
      </c>
      <c r="F1616" s="2">
        <v>902</v>
      </c>
      <c r="G1616" s="2">
        <v>633</v>
      </c>
      <c r="H1616" s="2">
        <v>695</v>
      </c>
      <c r="I1616" s="2">
        <v>297</v>
      </c>
      <c r="J1616" s="2">
        <f>$K$2*I1616+(1-$K$2)*J1615</f>
        <v>294.98426691119977</v>
      </c>
      <c r="K1616" s="2"/>
      <c r="L1616" s="2">
        <f>IF(O1616="low", $K$4*J1616+(1-$K$4)*L1615,L1615)</f>
        <v>272.16901206115028</v>
      </c>
      <c r="M1616" s="2">
        <f>IF(O1616="high", $K$4*J1616+(1-$K$4)*M1615,M1615)</f>
        <v>293.40768519449335</v>
      </c>
      <c r="N1616" s="2">
        <f>IF(O1616="high",(1-$K$8)*N1615+$K$8*(M1615-2),IF(O1616="low",(1-$K$8)*N1615+$K$8*(L1615+2),N1615))</f>
        <v>283.16672423734582</v>
      </c>
      <c r="O1616" s="2" t="str">
        <f>IF(J1616&gt;N1615+1,"high",IF(J1616&lt;N1615-1,"low","middle"))</f>
        <v>high</v>
      </c>
      <c r="P1616" s="2">
        <f>IF(O1616="low",250,IF(O1616="high",300,275))</f>
        <v>300</v>
      </c>
      <c r="Q1616" s="2">
        <f>IF(P1616=P1615,Q1615+1,1)</f>
        <v>48</v>
      </c>
      <c r="R1616" s="2">
        <f>IF(P1616=P1615,R1615+J1616,J1616)</f>
        <v>13636.297963748491</v>
      </c>
      <c r="S1616" s="2" t="str">
        <f>IF(P1617=P1616,"NA",R1616/Q1616)</f>
        <v>NA</v>
      </c>
      <c r="T1616" s="2">
        <f>IF(P1616=P1615,T1615+J1616^2,J1616^2)</f>
        <v>3875613.9567263629</v>
      </c>
      <c r="U1616" s="2" t="str">
        <f>IF(NOT($P1617=$P1616),SQRT(((T1616)/($Q1616))-S1616^2),"NA")</f>
        <v>NA</v>
      </c>
    </row>
    <row r="1617" spans="1:21" x14ac:dyDescent="0.2">
      <c r="A1617" s="2">
        <f>D1617-$D$2</f>
        <v>35.610000133514404</v>
      </c>
      <c r="B1617" s="2">
        <v>9.7229480743399998E-3</v>
      </c>
      <c r="C1617" s="2">
        <f>IF(B1617&gt;B1616,B1617+(C1616-B1616),B1617+(C1616-B1616)+5+A1617-A1616)</f>
        <v>35.539722919464111</v>
      </c>
      <c r="D1617" s="2">
        <v>1577147227.73</v>
      </c>
      <c r="E1617" s="2">
        <v>448</v>
      </c>
      <c r="F1617" s="2">
        <v>904</v>
      </c>
      <c r="G1617" s="2">
        <v>634</v>
      </c>
      <c r="H1617" s="2">
        <v>696</v>
      </c>
      <c r="I1617" s="2">
        <v>298</v>
      </c>
      <c r="J1617" s="2">
        <f>$K$2*I1617+(1-$K$2)*J1616</f>
        <v>295.58741352895981</v>
      </c>
      <c r="K1617" s="2"/>
      <c r="L1617" s="2">
        <f>IF(O1617="low", $K$4*J1617+(1-$K$4)*L1616,L1616)</f>
        <v>272.16901206115028</v>
      </c>
      <c r="M1617" s="2">
        <f>IF(O1617="high", $K$4*J1617+(1-$K$4)*M1616,M1616)</f>
        <v>293.84363086138666</v>
      </c>
      <c r="N1617" s="2">
        <f>IF(O1617="high",(1-$K$8)*N1616+$K$8*(M1616-2),IF(O1617="low",(1-$K$8)*N1616+$K$8*(L1616+2),N1616))</f>
        <v>283.57877228520317</v>
      </c>
      <c r="O1617" s="2" t="str">
        <f>IF(J1617&gt;N1616+1,"high",IF(J1617&lt;N1616-1,"low","middle"))</f>
        <v>high</v>
      </c>
      <c r="P1617" s="2">
        <f>IF(O1617="low",250,IF(O1617="high",300,275))</f>
        <v>300</v>
      </c>
      <c r="Q1617" s="2">
        <f>IF(P1617=P1616,Q1616+1,1)</f>
        <v>49</v>
      </c>
      <c r="R1617" s="2">
        <f>IF(P1617=P1616,R1616+J1617,J1617)</f>
        <v>13931.885377277451</v>
      </c>
      <c r="S1617" s="2" t="str">
        <f>IF(P1618=P1617,"NA",R1617/Q1617)</f>
        <v>NA</v>
      </c>
      <c r="T1617" s="2">
        <f>IF(P1617=P1616,T1616+J1617^2,J1617^2)</f>
        <v>3962985.8757631034</v>
      </c>
      <c r="U1617" s="2" t="str">
        <f>IF(NOT($P1618=$P1617),SQRT(((T1617)/($Q1617))-S1617^2),"NA")</f>
        <v>NA</v>
      </c>
    </row>
    <row r="1618" spans="1:21" x14ac:dyDescent="0.2">
      <c r="A1618" s="2">
        <f>D1618-$D$2</f>
        <v>35.610000133514404</v>
      </c>
      <c r="B1618" s="2">
        <v>9.8807811737099994E-3</v>
      </c>
      <c r="C1618" s="2">
        <f>IF(B1618&gt;B1617,B1618+(C1617-B1617),B1618+(C1617-B1617)+5+A1618-A1617)</f>
        <v>35.539880752563484</v>
      </c>
      <c r="D1618" s="2">
        <v>1577147227.73</v>
      </c>
      <c r="E1618" s="2">
        <v>447</v>
      </c>
      <c r="F1618" s="2">
        <v>901</v>
      </c>
      <c r="G1618" s="2">
        <v>634</v>
      </c>
      <c r="H1618" s="2">
        <v>695</v>
      </c>
      <c r="I1618" s="2">
        <v>296</v>
      </c>
      <c r="J1618" s="2">
        <f>$K$2*I1618+(1-$K$2)*J1617</f>
        <v>295.66993082316787</v>
      </c>
      <c r="K1618" s="2"/>
      <c r="L1618" s="2">
        <f>IF(O1618="low", $K$4*J1618+(1-$K$4)*L1617,L1617)</f>
        <v>272.16901206115028</v>
      </c>
      <c r="M1618" s="2">
        <f>IF(O1618="high", $K$4*J1618+(1-$K$4)*M1617,M1617)</f>
        <v>294.2088908537429</v>
      </c>
      <c r="N1618" s="2">
        <f>IF(O1618="high",(1-$K$8)*N1617+$K$8*(M1617-2),IF(O1618="low",(1-$K$8)*N1617+$K$8*(L1617+2),N1617))</f>
        <v>283.99201521401233</v>
      </c>
      <c r="O1618" s="2" t="str">
        <f>IF(J1618&gt;N1617+1,"high",IF(J1618&lt;N1617-1,"low","middle"))</f>
        <v>high</v>
      </c>
      <c r="P1618" s="2">
        <f>IF(O1618="low",250,IF(O1618="high",300,275))</f>
        <v>300</v>
      </c>
      <c r="Q1618" s="2">
        <f>IF(P1618=P1617,Q1617+1,1)</f>
        <v>50</v>
      </c>
      <c r="R1618" s="2">
        <f>IF(P1618=P1617,R1617+J1618,J1618)</f>
        <v>14227.555308100618</v>
      </c>
      <c r="S1618" s="2" t="str">
        <f>IF(P1619=P1618,"NA",R1618/Q1618)</f>
        <v>NA</v>
      </c>
      <c r="T1618" s="2">
        <f>IF(P1618=P1617,T1617+J1618^2,J1618^2)</f>
        <v>4050406.5837560804</v>
      </c>
      <c r="U1618" s="2" t="str">
        <f>IF(NOT($P1619=$P1618),SQRT(((T1618)/($Q1618))-S1618^2),"NA")</f>
        <v>NA</v>
      </c>
    </row>
    <row r="1619" spans="1:21" x14ac:dyDescent="0.2">
      <c r="A1619" s="2">
        <f>D1619-$D$2</f>
        <v>35.610000133514404</v>
      </c>
      <c r="B1619" s="2">
        <v>1.00388526917E-2</v>
      </c>
      <c r="C1619" s="2">
        <f>IF(B1619&gt;B1618,B1619+(C1618-B1618),B1619+(C1618-B1618)+5+A1619-A1618)</f>
        <v>35.540038824081471</v>
      </c>
      <c r="D1619" s="2">
        <v>1577147227.73</v>
      </c>
      <c r="E1619" s="2">
        <v>448</v>
      </c>
      <c r="F1619" s="2">
        <v>900</v>
      </c>
      <c r="G1619" s="2">
        <v>633</v>
      </c>
      <c r="H1619" s="2">
        <v>693</v>
      </c>
      <c r="I1619" s="2">
        <v>295</v>
      </c>
      <c r="J1619" s="2">
        <f>$K$2*I1619+(1-$K$2)*J1618</f>
        <v>295.53594465853428</v>
      </c>
      <c r="K1619" s="2"/>
      <c r="L1619" s="2">
        <f>IF(O1619="low", $K$4*J1619+(1-$K$4)*L1618,L1618)</f>
        <v>272.16901206115028</v>
      </c>
      <c r="M1619" s="2">
        <f>IF(O1619="high", $K$4*J1619+(1-$K$4)*M1618,M1618)</f>
        <v>294.47430161470118</v>
      </c>
      <c r="N1619" s="2">
        <f>IF(O1619="high",(1-$K$8)*N1618+$K$8*(M1618-2),IF(O1619="low",(1-$K$8)*N1618+$K$8*(L1618+2),N1618))</f>
        <v>284.40285899599888</v>
      </c>
      <c r="O1619" s="2" t="str">
        <f>IF(J1619&gt;N1618+1,"high",IF(J1619&lt;N1618-1,"low","middle"))</f>
        <v>high</v>
      </c>
      <c r="P1619" s="2">
        <f>IF(O1619="low",250,IF(O1619="high",300,275))</f>
        <v>300</v>
      </c>
      <c r="Q1619" s="2">
        <f>IF(P1619=P1618,Q1618+1,1)</f>
        <v>51</v>
      </c>
      <c r="R1619" s="2">
        <f>IF(P1619=P1618,R1618+J1619,J1619)</f>
        <v>14523.091252759152</v>
      </c>
      <c r="S1619" s="2" t="str">
        <f>IF(P1620=P1619,"NA",R1619/Q1619)</f>
        <v>NA</v>
      </c>
      <c r="T1619" s="2">
        <f>IF(P1619=P1618,T1618+J1619^2,J1619^2)</f>
        <v>4137748.0783412927</v>
      </c>
      <c r="U1619" s="2" t="str">
        <f>IF(NOT($P1620=$P1619),SQRT(((T1619)/($Q1619))-S1619^2),"NA")</f>
        <v>NA</v>
      </c>
    </row>
    <row r="1620" spans="1:21" x14ac:dyDescent="0.2">
      <c r="A1620" s="2">
        <f>D1620-$D$2</f>
        <v>35.610000133514404</v>
      </c>
      <c r="B1620" s="2">
        <v>1.01969242096E-2</v>
      </c>
      <c r="C1620" s="2">
        <f>IF(B1620&gt;B1619,B1620+(C1619-B1619),B1620+(C1619-B1619)+5+A1620-A1619)</f>
        <v>35.540196895599372</v>
      </c>
      <c r="D1620" s="2">
        <v>1577147227.73</v>
      </c>
      <c r="E1620" s="2">
        <v>448</v>
      </c>
      <c r="F1620" s="2">
        <v>902</v>
      </c>
      <c r="G1620" s="2">
        <v>633</v>
      </c>
      <c r="H1620" s="2">
        <v>694</v>
      </c>
      <c r="I1620" s="2">
        <v>296</v>
      </c>
      <c r="J1620" s="2">
        <f>$K$2*I1620+(1-$K$2)*J1619</f>
        <v>295.62875572682742</v>
      </c>
      <c r="K1620" s="2"/>
      <c r="L1620" s="2">
        <f>IF(O1620="low", $K$4*J1620+(1-$K$4)*L1619,L1619)</f>
        <v>272.16901206115028</v>
      </c>
      <c r="M1620" s="2">
        <f>IF(O1620="high", $K$4*J1620+(1-$K$4)*M1619,M1619)</f>
        <v>294.70519243712647</v>
      </c>
      <c r="N1620" s="2">
        <f>IF(O1620="high",(1-$K$8)*N1619+$K$8*(M1619-2),IF(O1620="low",(1-$K$8)*N1619+$K$8*(L1619+2),N1619))</f>
        <v>284.806431126934</v>
      </c>
      <c r="O1620" s="2" t="str">
        <f>IF(J1620&gt;N1619+1,"high",IF(J1620&lt;N1619-1,"low","middle"))</f>
        <v>high</v>
      </c>
      <c r="P1620" s="2">
        <f>IF(O1620="low",250,IF(O1620="high",300,275))</f>
        <v>300</v>
      </c>
      <c r="Q1620" s="2">
        <f>IF(P1620=P1619,Q1619+1,1)</f>
        <v>52</v>
      </c>
      <c r="R1620" s="2">
        <f>IF(P1620=P1619,R1619+J1620,J1620)</f>
        <v>14818.72000848598</v>
      </c>
      <c r="S1620" s="2" t="str">
        <f>IF(P1621=P1620,"NA",R1620/Q1620)</f>
        <v>NA</v>
      </c>
      <c r="T1620" s="2">
        <f>IF(P1620=P1619,T1619+J1620^2,J1620^2)</f>
        <v>4225144.4395538848</v>
      </c>
      <c r="U1620" s="2" t="str">
        <f>IF(NOT($P1621=$P1620),SQRT(((T1620)/($Q1620))-S1620^2),"NA")</f>
        <v>NA</v>
      </c>
    </row>
    <row r="1621" spans="1:21" x14ac:dyDescent="0.2">
      <c r="A1621" s="2">
        <f>D1621-$D$2</f>
        <v>35.610000133514404</v>
      </c>
      <c r="B1621" s="2">
        <v>1.0357856750499999E-2</v>
      </c>
      <c r="C1621" s="2">
        <f>IF(B1621&gt;B1620,B1621+(C1620-B1620),B1621+(C1620-B1620)+5+A1621-A1620)</f>
        <v>35.540357828140273</v>
      </c>
      <c r="D1621" s="2">
        <v>1577147227.73</v>
      </c>
      <c r="E1621" s="2">
        <v>448</v>
      </c>
      <c r="F1621" s="2">
        <v>903</v>
      </c>
      <c r="G1621" s="2">
        <v>635</v>
      </c>
      <c r="H1621" s="2">
        <v>696</v>
      </c>
      <c r="I1621" s="2">
        <v>297</v>
      </c>
      <c r="J1621" s="2">
        <f>$K$2*I1621+(1-$K$2)*J1620</f>
        <v>295.90300458146191</v>
      </c>
      <c r="K1621" s="2"/>
      <c r="L1621" s="2">
        <f>IF(O1621="low", $K$4*J1621+(1-$K$4)*L1620,L1620)</f>
        <v>272.16901206115028</v>
      </c>
      <c r="M1621" s="2">
        <f>IF(O1621="high", $K$4*J1621+(1-$K$4)*M1620,M1620)</f>
        <v>294.94475486599356</v>
      </c>
      <c r="N1621" s="2">
        <f>IF(O1621="high",(1-$K$8)*N1620+$K$8*(M1620-2),IF(O1621="low",(1-$K$8)*N1620+$K$8*(L1620+2),N1620))</f>
        <v>285.20136919244362</v>
      </c>
      <c r="O1621" s="2" t="str">
        <f>IF(J1621&gt;N1620+1,"high",IF(J1621&lt;N1620-1,"low","middle"))</f>
        <v>high</v>
      </c>
      <c r="P1621" s="2">
        <f>IF(O1621="low",250,IF(O1621="high",300,275))</f>
        <v>300</v>
      </c>
      <c r="Q1621" s="2">
        <f>IF(P1621=P1620,Q1620+1,1)</f>
        <v>53</v>
      </c>
      <c r="R1621" s="2">
        <f>IF(P1621=P1620,R1620+J1621,J1621)</f>
        <v>15114.623013067441</v>
      </c>
      <c r="S1621" s="2" t="str">
        <f>IF(P1622=P1621,"NA",R1621/Q1621)</f>
        <v>NA</v>
      </c>
      <c r="T1621" s="2">
        <f>IF(P1621=P1620,T1620+J1621^2,J1621^2)</f>
        <v>4312703.0276742214</v>
      </c>
      <c r="U1621" s="2" t="str">
        <f>IF(NOT($P1622=$P1621),SQRT(((T1621)/($Q1621))-S1621^2),"NA")</f>
        <v>NA</v>
      </c>
    </row>
    <row r="1622" spans="1:21" x14ac:dyDescent="0.2">
      <c r="A1622" s="2">
        <f>D1622-$D$2</f>
        <v>35.610000133514404</v>
      </c>
      <c r="B1622" s="2">
        <v>1.05228424072E-2</v>
      </c>
      <c r="C1622" s="2">
        <f>IF(B1622&gt;B1621,B1622+(C1621-B1621),B1622+(C1621-B1621)+5+A1622-A1621)</f>
        <v>35.540522813796969</v>
      </c>
      <c r="D1622" s="2">
        <v>1577147227.73</v>
      </c>
      <c r="E1622" s="2">
        <v>448</v>
      </c>
      <c r="F1622" s="2">
        <v>901</v>
      </c>
      <c r="G1622" s="2">
        <v>634</v>
      </c>
      <c r="H1622" s="2">
        <v>695</v>
      </c>
      <c r="I1622" s="2">
        <v>297</v>
      </c>
      <c r="J1622" s="2">
        <f>$K$2*I1622+(1-$K$2)*J1621</f>
        <v>296.12240366516954</v>
      </c>
      <c r="K1622" s="2"/>
      <c r="L1622" s="2">
        <f>IF(O1622="low", $K$4*J1622+(1-$K$4)*L1621,L1621)</f>
        <v>272.16901206115028</v>
      </c>
      <c r="M1622" s="2">
        <f>IF(O1622="high", $K$4*J1622+(1-$K$4)*M1621,M1621)</f>
        <v>295.18028462582879</v>
      </c>
      <c r="N1622" s="2">
        <f>IF(O1622="high",(1-$K$8)*N1621+$K$8*(M1621-2),IF(O1622="low",(1-$K$8)*N1621+$K$8*(L1621+2),N1621))</f>
        <v>285.58853847612113</v>
      </c>
      <c r="O1622" s="2" t="str">
        <f>IF(J1622&gt;N1621+1,"high",IF(J1622&lt;N1621-1,"low","middle"))</f>
        <v>high</v>
      </c>
      <c r="P1622" s="2">
        <f>IF(O1622="low",250,IF(O1622="high",300,275))</f>
        <v>300</v>
      </c>
      <c r="Q1622" s="2">
        <f>IF(P1622=P1621,Q1621+1,1)</f>
        <v>54</v>
      </c>
      <c r="R1622" s="2">
        <f>IF(P1622=P1621,R1621+J1622,J1622)</f>
        <v>15410.74541673261</v>
      </c>
      <c r="S1622" s="2" t="str">
        <f>IF(P1623=P1622,"NA",R1622/Q1622)</f>
        <v>NA</v>
      </c>
      <c r="T1622" s="2">
        <f>IF(P1622=P1621,T1621+J1622^2,J1622^2)</f>
        <v>4400391.5056266589</v>
      </c>
      <c r="U1622" s="2" t="str">
        <f>IF(NOT($P1623=$P1622),SQRT(((T1622)/($Q1622))-S1622^2),"NA")</f>
        <v>NA</v>
      </c>
    </row>
    <row r="1623" spans="1:21" x14ac:dyDescent="0.2">
      <c r="A1623" s="2">
        <f>D1623-$D$2</f>
        <v>35.610000133514404</v>
      </c>
      <c r="B1623" s="2">
        <v>1.06809139252E-2</v>
      </c>
      <c r="C1623" s="2">
        <f>IF(B1623&gt;B1622,B1623+(C1622-B1622),B1623+(C1622-B1622)+5+A1623-A1622)</f>
        <v>35.54068088531497</v>
      </c>
      <c r="D1623" s="2">
        <v>1577147227.73</v>
      </c>
      <c r="E1623" s="2">
        <v>448</v>
      </c>
      <c r="F1623" s="2">
        <v>902</v>
      </c>
      <c r="G1623" s="2">
        <v>634</v>
      </c>
      <c r="H1623" s="2">
        <v>694</v>
      </c>
      <c r="I1623" s="2">
        <v>296</v>
      </c>
      <c r="J1623" s="2">
        <f>$K$2*I1623+(1-$K$2)*J1622</f>
        <v>296.09792293213565</v>
      </c>
      <c r="K1623" s="2"/>
      <c r="L1623" s="2">
        <f>IF(O1623="low", $K$4*J1623+(1-$K$4)*L1622,L1622)</f>
        <v>272.16901206115028</v>
      </c>
      <c r="M1623" s="2">
        <f>IF(O1623="high", $K$4*J1623+(1-$K$4)*M1622,M1622)</f>
        <v>295.36381228709018</v>
      </c>
      <c r="N1623" s="2">
        <f>IF(O1623="high",(1-$K$8)*N1622+$K$8*(M1622-2),IF(O1623="low",(1-$K$8)*N1622+$K$8*(L1622+2),N1622))</f>
        <v>285.96812578360652</v>
      </c>
      <c r="O1623" s="2" t="str">
        <f>IF(J1623&gt;N1622+1,"high",IF(J1623&lt;N1622-1,"low","middle"))</f>
        <v>high</v>
      </c>
      <c r="P1623" s="2">
        <f>IF(O1623="low",250,IF(O1623="high",300,275))</f>
        <v>300</v>
      </c>
      <c r="Q1623" s="2">
        <f>IF(P1623=P1622,Q1622+1,1)</f>
        <v>55</v>
      </c>
      <c r="R1623" s="2">
        <f>IF(P1623=P1622,R1622+J1623,J1623)</f>
        <v>15706.843339664747</v>
      </c>
      <c r="S1623" s="2" t="str">
        <f>IF(P1624=P1623,"NA",R1623/Q1623)</f>
        <v>NA</v>
      </c>
      <c r="T1623" s="2">
        <f>IF(P1623=P1622,T1622+J1623^2,J1623^2)</f>
        <v>4488065.4855913837</v>
      </c>
      <c r="U1623" s="2" t="str">
        <f>IF(NOT($P1624=$P1623),SQRT(((T1623)/($Q1623))-S1623^2),"NA")</f>
        <v>NA</v>
      </c>
    </row>
    <row r="1624" spans="1:21" x14ac:dyDescent="0.2">
      <c r="A1624" s="2">
        <f>D1624-$D$2</f>
        <v>35.610000133514404</v>
      </c>
      <c r="B1624" s="2">
        <v>1.08389854431E-2</v>
      </c>
      <c r="C1624" s="2">
        <f>IF(B1624&gt;B1623,B1624+(C1623-B1623),B1624+(C1623-B1623)+5+A1624-A1623)</f>
        <v>35.540838956832872</v>
      </c>
      <c r="D1624" s="2">
        <v>1577147227.73</v>
      </c>
      <c r="E1624" s="2">
        <v>448</v>
      </c>
      <c r="F1624" s="2">
        <v>902</v>
      </c>
      <c r="G1624" s="2">
        <v>634</v>
      </c>
      <c r="H1624" s="2">
        <v>695</v>
      </c>
      <c r="I1624" s="2">
        <v>297</v>
      </c>
      <c r="J1624" s="2">
        <f>$K$2*I1624+(1-$K$2)*J1623</f>
        <v>296.27833834570856</v>
      </c>
      <c r="K1624" s="2"/>
      <c r="L1624" s="2">
        <f>IF(O1624="low", $K$4*J1624+(1-$K$4)*L1623,L1623)</f>
        <v>272.16901206115028</v>
      </c>
      <c r="M1624" s="2">
        <f>IF(O1624="high", $K$4*J1624+(1-$K$4)*M1623,M1623)</f>
        <v>295.54671749881385</v>
      </c>
      <c r="N1624" s="2">
        <f>IF(O1624="high",(1-$K$8)*N1623+$K$8*(M1623-2),IF(O1624="low",(1-$K$8)*N1623+$K$8*(L1623+2),N1623))</f>
        <v>286.3379101087807</v>
      </c>
      <c r="O1624" s="2" t="str">
        <f>IF(J1624&gt;N1623+1,"high",IF(J1624&lt;N1623-1,"low","middle"))</f>
        <v>high</v>
      </c>
      <c r="P1624" s="2">
        <f>IF(O1624="low",250,IF(O1624="high",300,275))</f>
        <v>300</v>
      </c>
      <c r="Q1624" s="2">
        <f>IF(P1624=P1623,Q1623+1,1)</f>
        <v>56</v>
      </c>
      <c r="R1624" s="2">
        <f>IF(P1624=P1623,R1623+J1624,J1624)</f>
        <v>16003.121678010455</v>
      </c>
      <c r="S1624" s="2" t="str">
        <f>IF(P1625=P1624,"NA",R1624/Q1624)</f>
        <v>NA</v>
      </c>
      <c r="T1624" s="2">
        <f>IF(P1624=P1623,T1623+J1624^2,J1624^2)</f>
        <v>4575846.3393642781</v>
      </c>
      <c r="U1624" s="2" t="str">
        <f>IF(NOT($P1625=$P1624),SQRT(((T1624)/($Q1624))-S1624^2),"NA")</f>
        <v>NA</v>
      </c>
    </row>
    <row r="1625" spans="1:21" x14ac:dyDescent="0.2">
      <c r="A1625" s="2">
        <f>D1625-$D$2</f>
        <v>35.610000133514404</v>
      </c>
      <c r="B1625" s="2">
        <v>1.0995864868200001E-2</v>
      </c>
      <c r="C1625" s="2">
        <f>IF(B1625&gt;B1624,B1625+(C1624-B1624),B1625+(C1624-B1624)+5+A1625-A1624)</f>
        <v>35.54099583625797</v>
      </c>
      <c r="D1625" s="2">
        <v>1577147227.73</v>
      </c>
      <c r="E1625" s="2">
        <v>449</v>
      </c>
      <c r="F1625" s="2">
        <v>901</v>
      </c>
      <c r="G1625" s="2">
        <v>634</v>
      </c>
      <c r="H1625" s="2">
        <v>695</v>
      </c>
      <c r="I1625" s="2">
        <v>298</v>
      </c>
      <c r="J1625" s="2">
        <f>$K$2*I1625+(1-$K$2)*J1624</f>
        <v>296.62267067656688</v>
      </c>
      <c r="K1625" s="2"/>
      <c r="L1625" s="2">
        <f>IF(O1625="low", $K$4*J1625+(1-$K$4)*L1624,L1624)</f>
        <v>272.16901206115028</v>
      </c>
      <c r="M1625" s="2">
        <f>IF(O1625="high", $K$4*J1625+(1-$K$4)*M1624,M1624)</f>
        <v>295.76190813436449</v>
      </c>
      <c r="N1625" s="2">
        <f>IF(O1625="high",(1-$K$8)*N1624+$K$8*(M1624-2),IF(O1625="low",(1-$K$8)*N1624+$K$8*(L1624+2),N1624))</f>
        <v>286.69835047828235</v>
      </c>
      <c r="O1625" s="2" t="str">
        <f>IF(J1625&gt;N1624+1,"high",IF(J1625&lt;N1624-1,"low","middle"))</f>
        <v>high</v>
      </c>
      <c r="P1625" s="2">
        <f>IF(O1625="low",250,IF(O1625="high",300,275))</f>
        <v>300</v>
      </c>
      <c r="Q1625" s="2">
        <f>IF(P1625=P1624,Q1624+1,1)</f>
        <v>57</v>
      </c>
      <c r="R1625" s="2">
        <f>IF(P1625=P1624,R1624+J1625,J1625)</f>
        <v>16299.744348687022</v>
      </c>
      <c r="S1625" s="2" t="str">
        <f>IF(P1626=P1625,"NA",R1625/Q1625)</f>
        <v>NA</v>
      </c>
      <c r="T1625" s="2">
        <f>IF(P1625=P1624,T1624+J1625^2,J1625^2)</f>
        <v>4663831.3481235774</v>
      </c>
      <c r="U1625" s="2" t="str">
        <f>IF(NOT($P1626=$P1625),SQRT(((T1625)/($Q1625))-S1625^2),"NA")</f>
        <v>NA</v>
      </c>
    </row>
    <row r="1626" spans="1:21" x14ac:dyDescent="0.2">
      <c r="A1626" s="2">
        <f>D1626-$D$2</f>
        <v>35.610000133514404</v>
      </c>
      <c r="B1626" s="2">
        <v>1.6362905502300001E-2</v>
      </c>
      <c r="C1626" s="2">
        <f>IF(B1626&gt;B1625,B1626+(C1625-B1625),B1626+(C1625-B1625)+5+A1626-A1625)</f>
        <v>35.546362876892069</v>
      </c>
      <c r="D1626" s="2">
        <v>1577147227.73</v>
      </c>
      <c r="E1626" s="2">
        <v>449</v>
      </c>
      <c r="F1626" s="2">
        <v>902</v>
      </c>
      <c r="G1626" s="2">
        <v>634</v>
      </c>
      <c r="H1626" s="2">
        <v>695</v>
      </c>
      <c r="I1626" s="2">
        <v>297</v>
      </c>
      <c r="J1626" s="2">
        <f>$K$2*I1626+(1-$K$2)*J1625</f>
        <v>296.69813654125352</v>
      </c>
      <c r="K1626" s="2"/>
      <c r="L1626" s="2">
        <f>IF(O1626="low", $K$4*J1626+(1-$K$4)*L1625,L1625)</f>
        <v>272.16901206115028</v>
      </c>
      <c r="M1626" s="2">
        <f>IF(O1626="high", $K$4*J1626+(1-$K$4)*M1625,M1625)</f>
        <v>295.94915381574231</v>
      </c>
      <c r="N1626" s="2">
        <f>IF(O1626="high",(1-$K$8)*N1625+$K$8*(M1625-2),IF(O1626="low",(1-$K$8)*N1625+$K$8*(L1625+2),N1625))</f>
        <v>287.05152836108641</v>
      </c>
      <c r="O1626" s="2" t="str">
        <f>IF(J1626&gt;N1625+1,"high",IF(J1626&lt;N1625-1,"low","middle"))</f>
        <v>high</v>
      </c>
      <c r="P1626" s="2">
        <f>IF(O1626="low",250,IF(O1626="high",300,275))</f>
        <v>300</v>
      </c>
      <c r="Q1626" s="2">
        <f>IF(P1626=P1625,Q1625+1,1)</f>
        <v>58</v>
      </c>
      <c r="R1626" s="2">
        <f>IF(P1626=P1625,R1625+J1626,J1626)</f>
        <v>16596.442485228275</v>
      </c>
      <c r="S1626" s="2" t="str">
        <f>IF(P1627=P1626,"NA",R1626/Q1626)</f>
        <v>NA</v>
      </c>
      <c r="T1626" s="2">
        <f>IF(P1626=P1625,T1625+J1626^2,J1626^2)</f>
        <v>4751861.1323506301</v>
      </c>
      <c r="U1626" s="2" t="str">
        <f>IF(NOT($P1627=$P1626),SQRT(((T1626)/($Q1626))-S1626^2),"NA")</f>
        <v>NA</v>
      </c>
    </row>
    <row r="1627" spans="1:21" x14ac:dyDescent="0.2">
      <c r="A1627" s="2">
        <f>D1627-$D$2</f>
        <v>35.640000104904175</v>
      </c>
      <c r="B1627" s="2">
        <v>4.1054964065599997E-2</v>
      </c>
      <c r="C1627" s="2">
        <f>IF(B1627&gt;B1626,B1627+(C1626-B1626),B1627+(C1626-B1626)+5+A1627-A1626)</f>
        <v>35.571054935455372</v>
      </c>
      <c r="D1627" s="2">
        <v>1577147227.76</v>
      </c>
      <c r="E1627" s="2">
        <v>447</v>
      </c>
      <c r="F1627" s="2">
        <v>902</v>
      </c>
      <c r="G1627" s="2">
        <v>634</v>
      </c>
      <c r="H1627" s="2">
        <v>693</v>
      </c>
      <c r="I1627" s="2">
        <v>296</v>
      </c>
      <c r="J1627" s="2">
        <f>$K$2*I1627+(1-$K$2)*J1626</f>
        <v>296.55850923300284</v>
      </c>
      <c r="K1627" s="2"/>
      <c r="L1627" s="2">
        <f>IF(O1627="low", $K$4*J1627+(1-$K$4)*L1626,L1626)</f>
        <v>272.16901206115028</v>
      </c>
      <c r="M1627" s="2">
        <f>IF(O1627="high", $K$4*J1627+(1-$K$4)*M1626,M1626)</f>
        <v>296.07102489919441</v>
      </c>
      <c r="N1627" s="2">
        <f>IF(O1627="high",(1-$K$8)*N1626+$K$8*(M1626-2),IF(O1627="low",(1-$K$8)*N1626+$K$8*(L1626+2),N1626))</f>
        <v>287.39640963381919</v>
      </c>
      <c r="O1627" s="2" t="str">
        <f>IF(J1627&gt;N1626+1,"high",IF(J1627&lt;N1626-1,"low","middle"))</f>
        <v>high</v>
      </c>
      <c r="P1627" s="2">
        <f>IF(O1627="low",250,IF(O1627="high",300,275))</f>
        <v>300</v>
      </c>
      <c r="Q1627" s="2">
        <f>IF(P1627=P1626,Q1626+1,1)</f>
        <v>59</v>
      </c>
      <c r="R1627" s="2">
        <f>IF(P1627=P1626,R1626+J1627,J1627)</f>
        <v>16893.000994461279</v>
      </c>
      <c r="S1627" s="2" t="str">
        <f>IF(P1628=P1627,"NA",R1627/Q1627)</f>
        <v>NA</v>
      </c>
      <c r="T1627" s="2">
        <f>IF(P1627=P1626,T1626+J1627^2,J1627^2)</f>
        <v>4839808.081749131</v>
      </c>
      <c r="U1627" s="2" t="str">
        <f>IF(NOT($P1628=$P1627),SQRT(((T1627)/($Q1627))-S1627^2),"NA")</f>
        <v>NA</v>
      </c>
    </row>
    <row r="1628" spans="1:21" x14ac:dyDescent="0.2">
      <c r="A1628" s="2">
        <f>D1628-$D$2</f>
        <v>35.660000085830688</v>
      </c>
      <c r="B1628" s="2">
        <v>6.1534881591799998E-2</v>
      </c>
      <c r="C1628" s="2">
        <f>IF(B1628&gt;B1627,B1628+(C1627-B1627),B1628+(C1627-B1627)+5+A1628-A1627)</f>
        <v>35.591534852981567</v>
      </c>
      <c r="D1628" s="2">
        <v>1577147227.78</v>
      </c>
      <c r="E1628" s="2">
        <v>449</v>
      </c>
      <c r="F1628" s="2">
        <v>901</v>
      </c>
      <c r="G1628" s="2">
        <v>635</v>
      </c>
      <c r="H1628" s="2">
        <v>696</v>
      </c>
      <c r="I1628" s="2">
        <v>297</v>
      </c>
      <c r="J1628" s="2">
        <f>$K$2*I1628+(1-$K$2)*J1627</f>
        <v>296.64680738640232</v>
      </c>
      <c r="K1628" s="2"/>
      <c r="L1628" s="2">
        <f>IF(O1628="low", $K$4*J1628+(1-$K$4)*L1627,L1627)</f>
        <v>272.16901206115028</v>
      </c>
      <c r="M1628" s="2">
        <f>IF(O1628="high", $K$4*J1628+(1-$K$4)*M1627,M1627)</f>
        <v>296.18618139663602</v>
      </c>
      <c r="N1628" s="2">
        <f>IF(O1628="high",(1-$K$8)*N1627+$K$8*(M1627-2),IF(O1628="low",(1-$K$8)*N1627+$K$8*(L1627+2),N1627))</f>
        <v>287.73014039708795</v>
      </c>
      <c r="O1628" s="2" t="str">
        <f>IF(J1628&gt;N1627+1,"high",IF(J1628&lt;N1627-1,"low","middle"))</f>
        <v>high</v>
      </c>
      <c r="P1628" s="2">
        <f>IF(O1628="low",250,IF(O1628="high",300,275))</f>
        <v>300</v>
      </c>
      <c r="Q1628" s="2">
        <f>IF(P1628=P1627,Q1627+1,1)</f>
        <v>60</v>
      </c>
      <c r="R1628" s="2">
        <f>IF(P1628=P1627,R1627+J1628,J1628)</f>
        <v>17189.647801847681</v>
      </c>
      <c r="S1628" s="2" t="str">
        <f>IF(P1629=P1628,"NA",R1628/Q1628)</f>
        <v>NA</v>
      </c>
      <c r="T1628" s="2">
        <f>IF(P1628=P1627,T1627+J1628^2,J1628^2)</f>
        <v>4927807.4100816762</v>
      </c>
      <c r="U1628" s="2" t="str">
        <f>IF(NOT($P1629=$P1628),SQRT(((T1628)/($Q1628))-S1628^2),"NA")</f>
        <v>NA</v>
      </c>
    </row>
    <row r="1629" spans="1:21" x14ac:dyDescent="0.2">
      <c r="A1629" s="2">
        <f>D1629-$D$2</f>
        <v>35.680000066757202</v>
      </c>
      <c r="B1629" s="2">
        <v>8.6119890212999997E-2</v>
      </c>
      <c r="C1629" s="2">
        <f>IF(B1629&gt;B1628,B1629+(C1628-B1628),B1629+(C1628-B1628)+5+A1629-A1628)</f>
        <v>35.616119861602769</v>
      </c>
      <c r="D1629" s="2">
        <v>1577147227.8</v>
      </c>
      <c r="E1629" s="2">
        <v>448</v>
      </c>
      <c r="F1629" s="2">
        <v>901</v>
      </c>
      <c r="G1629" s="2">
        <v>633</v>
      </c>
      <c r="H1629" s="2">
        <v>695</v>
      </c>
      <c r="I1629" s="2">
        <v>298</v>
      </c>
      <c r="J1629" s="2">
        <f>$K$2*I1629+(1-$K$2)*J1628</f>
        <v>296.91744590912185</v>
      </c>
      <c r="K1629" s="2"/>
      <c r="L1629" s="2">
        <f>IF(O1629="low", $K$4*J1629+(1-$K$4)*L1628,L1628)</f>
        <v>272.16901206115028</v>
      </c>
      <c r="M1629" s="2">
        <f>IF(O1629="high", $K$4*J1629+(1-$K$4)*M1628,M1628)</f>
        <v>296.33243429913318</v>
      </c>
      <c r="N1629" s="2">
        <f>IF(O1629="high",(1-$K$8)*N1628+$K$8*(M1628-2),IF(O1629="low",(1-$K$8)*N1628+$K$8*(L1628+2),N1628))</f>
        <v>288.05294244706533</v>
      </c>
      <c r="O1629" s="2" t="str">
        <f>IF(J1629&gt;N1628+1,"high",IF(J1629&lt;N1628-1,"low","middle"))</f>
        <v>high</v>
      </c>
      <c r="P1629" s="2">
        <f>IF(O1629="low",250,IF(O1629="high",300,275))</f>
        <v>300</v>
      </c>
      <c r="Q1629" s="2">
        <f>IF(P1629=P1628,Q1628+1,1)</f>
        <v>61</v>
      </c>
      <c r="R1629" s="2">
        <f>IF(P1629=P1628,R1628+J1629,J1629)</f>
        <v>17486.565247756804</v>
      </c>
      <c r="S1629" s="2" t="str">
        <f>IF(P1630=P1629,"NA",R1629/Q1629)</f>
        <v>NA</v>
      </c>
      <c r="T1629" s="2">
        <f>IF(P1629=P1628,T1628+J1629^2,J1629^2)</f>
        <v>5015967.3797668722</v>
      </c>
      <c r="U1629" s="2" t="str">
        <f>IF(NOT($P1630=$P1629),SQRT(((T1629)/($Q1629))-S1629^2),"NA")</f>
        <v>NA</v>
      </c>
    </row>
    <row r="1630" spans="1:21" x14ac:dyDescent="0.2">
      <c r="A1630" s="2">
        <f>D1630-$D$2</f>
        <v>35.710000038146973</v>
      </c>
      <c r="B1630" s="2">
        <v>0.11053776741</v>
      </c>
      <c r="C1630" s="2">
        <f>IF(B1630&gt;B1629,B1630+(C1629-B1629),B1630+(C1629-B1629)+5+A1630-A1629)</f>
        <v>35.640537738799772</v>
      </c>
      <c r="D1630" s="2">
        <v>1577147227.8299999</v>
      </c>
      <c r="E1630" s="2">
        <v>447</v>
      </c>
      <c r="F1630" s="2">
        <v>903</v>
      </c>
      <c r="G1630" s="2">
        <v>634</v>
      </c>
      <c r="H1630" s="2">
        <v>693</v>
      </c>
      <c r="I1630" s="2">
        <v>296</v>
      </c>
      <c r="J1630" s="2">
        <f>$K$2*I1630+(1-$K$2)*J1629</f>
        <v>296.73395672729748</v>
      </c>
      <c r="K1630" s="2"/>
      <c r="L1630" s="2">
        <f>IF(O1630="low", $K$4*J1630+(1-$K$4)*L1629,L1629)</f>
        <v>272.16901206115028</v>
      </c>
      <c r="M1630" s="2">
        <f>IF(O1630="high", $K$4*J1630+(1-$K$4)*M1629,M1629)</f>
        <v>296.41273878476608</v>
      </c>
      <c r="N1630" s="2">
        <f>IF(O1630="high",(1-$K$8)*N1629+$K$8*(M1629-2),IF(O1630="low",(1-$K$8)*N1629+$K$8*(L1629+2),N1629))</f>
        <v>288.36691703966869</v>
      </c>
      <c r="O1630" s="2" t="str">
        <f>IF(J1630&gt;N1629+1,"high",IF(J1630&lt;N1629-1,"low","middle"))</f>
        <v>high</v>
      </c>
      <c r="P1630" s="2">
        <f>IF(O1630="low",250,IF(O1630="high",300,275))</f>
        <v>300</v>
      </c>
      <c r="Q1630" s="2">
        <f>IF(P1630=P1629,Q1629+1,1)</f>
        <v>62</v>
      </c>
      <c r="R1630" s="2">
        <f>IF(P1630=P1629,R1629+J1630,J1630)</f>
        <v>17783.299204484101</v>
      </c>
      <c r="S1630" s="2" t="str">
        <f>IF(P1631=P1630,"NA",R1630/Q1630)</f>
        <v>NA</v>
      </c>
      <c r="T1630" s="2">
        <f>IF(P1630=P1629,T1629+J1630^2,J1630^2)</f>
        <v>5104018.4208419099</v>
      </c>
      <c r="U1630" s="2" t="str">
        <f>IF(NOT($P1631=$P1630),SQRT(((T1630)/($Q1630))-S1630^2),"NA")</f>
        <v>NA</v>
      </c>
    </row>
    <row r="1631" spans="1:21" x14ac:dyDescent="0.2">
      <c r="A1631" s="2">
        <f>D1631-$D$2</f>
        <v>35.730000019073486</v>
      </c>
      <c r="B1631" s="2">
        <v>0.131156921387</v>
      </c>
      <c r="C1631" s="2">
        <f>IF(B1631&gt;B1630,B1631+(C1630-B1630),B1631+(C1630-B1630)+5+A1631-A1630)</f>
        <v>35.661156892776773</v>
      </c>
      <c r="D1631" s="2">
        <v>1577147227.8499999</v>
      </c>
      <c r="E1631" s="2">
        <v>448</v>
      </c>
      <c r="F1631" s="2">
        <v>902</v>
      </c>
      <c r="G1631" s="2">
        <v>635</v>
      </c>
      <c r="H1631" s="2">
        <v>694</v>
      </c>
      <c r="I1631" s="2">
        <v>296</v>
      </c>
      <c r="J1631" s="2">
        <f>$K$2*I1631+(1-$K$2)*J1630</f>
        <v>296.58716538183802</v>
      </c>
      <c r="K1631" s="2"/>
      <c r="L1631" s="2">
        <f>IF(O1631="low", $K$4*J1631+(1-$K$4)*L1630,L1630)</f>
        <v>272.16901206115028</v>
      </c>
      <c r="M1631" s="2">
        <f>IF(O1631="high", $K$4*J1631+(1-$K$4)*M1630,M1630)</f>
        <v>296.44762410418048</v>
      </c>
      <c r="N1631" s="2">
        <f>IF(O1631="high",(1-$K$8)*N1630+$K$8*(M1630-2),IF(O1631="low",(1-$K$8)*N1630+$K$8*(L1630+2),N1630))</f>
        <v>288.66920812692354</v>
      </c>
      <c r="O1631" s="2" t="str">
        <f>IF(J1631&gt;N1630+1,"high",IF(J1631&lt;N1630-1,"low","middle"))</f>
        <v>high</v>
      </c>
      <c r="P1631" s="2">
        <f>IF(O1631="low",250,IF(O1631="high",300,275))</f>
        <v>300</v>
      </c>
      <c r="Q1631" s="2">
        <f>IF(P1631=P1630,Q1630+1,1)</f>
        <v>63</v>
      </c>
      <c r="R1631" s="2">
        <f>IF(P1631=P1630,R1630+J1631,J1631)</f>
        <v>18079.886369865941</v>
      </c>
      <c r="S1631" s="2" t="str">
        <f>IF(P1632=P1631,"NA",R1631/Q1631)</f>
        <v>NA</v>
      </c>
      <c r="T1631" s="2">
        <f>IF(P1631=P1630,T1630+J1631^2,J1631^2)</f>
        <v>5191982.3675111439</v>
      </c>
      <c r="U1631" s="2" t="str">
        <f>IF(NOT($P1632=$P1631),SQRT(((T1631)/($Q1631))-S1631^2),"NA")</f>
        <v>NA</v>
      </c>
    </row>
    <row r="1632" spans="1:21" x14ac:dyDescent="0.2">
      <c r="A1632" s="2">
        <f>D1632-$D$2</f>
        <v>35.75</v>
      </c>
      <c r="B1632" s="2">
        <v>0.15561580657999999</v>
      </c>
      <c r="C1632" s="2">
        <f>IF(B1632&gt;B1631,B1632+(C1631-B1631),B1632+(C1631-B1631)+5+A1632-A1631)</f>
        <v>35.685615777969772</v>
      </c>
      <c r="D1632" s="2">
        <v>1577147227.8699999</v>
      </c>
      <c r="E1632" s="2">
        <v>449</v>
      </c>
      <c r="F1632" s="2">
        <v>902</v>
      </c>
      <c r="G1632" s="2">
        <v>634</v>
      </c>
      <c r="H1632" s="2">
        <v>696</v>
      </c>
      <c r="I1632" s="2">
        <v>297</v>
      </c>
      <c r="J1632" s="2">
        <f>$K$2*I1632+(1-$K$2)*J1631</f>
        <v>296.66973230547046</v>
      </c>
      <c r="K1632" s="2"/>
      <c r="L1632" s="2">
        <f>IF(O1632="low", $K$4*J1632+(1-$K$4)*L1631,L1631)</f>
        <v>272.16901206115028</v>
      </c>
      <c r="M1632" s="2">
        <f>IF(O1632="high", $K$4*J1632+(1-$K$4)*M1631,M1631)</f>
        <v>296.49204574443849</v>
      </c>
      <c r="N1632" s="2">
        <f>IF(O1632="high",(1-$K$8)*N1631+$K$8*(M1631-2),IF(O1632="low",(1-$K$8)*N1631+$K$8*(L1631+2),N1631))</f>
        <v>288.95812892578641</v>
      </c>
      <c r="O1632" s="2" t="str">
        <f>IF(J1632&gt;N1631+1,"high",IF(J1632&lt;N1631-1,"low","middle"))</f>
        <v>high</v>
      </c>
      <c r="P1632" s="2">
        <f>IF(O1632="low",250,IF(O1632="high",300,275))</f>
        <v>300</v>
      </c>
      <c r="Q1632" s="2">
        <f>IF(P1632=P1631,Q1631+1,1)</f>
        <v>64</v>
      </c>
      <c r="R1632" s="2">
        <f>IF(P1632=P1631,R1631+J1632,J1632)</f>
        <v>18376.556102171409</v>
      </c>
      <c r="S1632" s="2" t="str">
        <f>IF(P1633=P1632,"NA",R1632/Q1632)</f>
        <v>NA</v>
      </c>
      <c r="T1632" s="2">
        <f>IF(P1632=P1631,T1631+J1632^2,J1632^2)</f>
        <v>5279995.2975773439</v>
      </c>
      <c r="U1632" s="2" t="str">
        <f>IF(NOT($P1633=$P1632),SQRT(((T1632)/($Q1632))-S1632^2),"NA")</f>
        <v>NA</v>
      </c>
    </row>
    <row r="1633" spans="1:21" x14ac:dyDescent="0.2">
      <c r="A1633" s="2">
        <f>D1633-$D$2</f>
        <v>35.770000219345093</v>
      </c>
      <c r="B1633" s="2">
        <v>0.17647385597199999</v>
      </c>
      <c r="C1633" s="2">
        <f>IF(B1633&gt;B1632,B1633+(C1632-B1632),B1633+(C1632-B1632)+5+A1633-A1632)</f>
        <v>35.706473827361769</v>
      </c>
      <c r="D1633" s="2">
        <v>1577147227.8900001</v>
      </c>
      <c r="E1633" s="2">
        <v>448</v>
      </c>
      <c r="F1633" s="2">
        <v>902</v>
      </c>
      <c r="G1633" s="2">
        <v>635</v>
      </c>
      <c r="H1633" s="2">
        <v>695</v>
      </c>
      <c r="I1633" s="2">
        <v>299</v>
      </c>
      <c r="J1633" s="2">
        <f>$K$2*I1633+(1-$K$2)*J1632</f>
        <v>297.13578584437636</v>
      </c>
      <c r="K1633" s="2"/>
      <c r="L1633" s="2">
        <f>IF(O1633="low", $K$4*J1633+(1-$K$4)*L1632,L1632)</f>
        <v>272.16901206115028</v>
      </c>
      <c r="M1633" s="2">
        <f>IF(O1633="high", $K$4*J1633+(1-$K$4)*M1632,M1632)</f>
        <v>296.62079376442608</v>
      </c>
      <c r="N1633" s="2">
        <f>IF(O1633="high",(1-$K$8)*N1632+$K$8*(M1632-2),IF(O1633="low",(1-$K$8)*N1632+$K$8*(L1632+2),N1632))</f>
        <v>289.23482476671899</v>
      </c>
      <c r="O1633" s="2" t="str">
        <f>IF(J1633&gt;N1632+1,"high",IF(J1633&lt;N1632-1,"low","middle"))</f>
        <v>high</v>
      </c>
      <c r="P1633" s="2">
        <f>IF(O1633="low",250,IF(O1633="high",300,275))</f>
        <v>300</v>
      </c>
      <c r="Q1633" s="2">
        <f>IF(P1633=P1632,Q1632+1,1)</f>
        <v>65</v>
      </c>
      <c r="R1633" s="2">
        <f>IF(P1633=P1632,R1632+J1633,J1633)</f>
        <v>18673.691888015786</v>
      </c>
      <c r="S1633" s="2" t="str">
        <f>IF(P1634=P1633,"NA",R1633/Q1633)</f>
        <v>NA</v>
      </c>
      <c r="T1633" s="2">
        <f>IF(P1633=P1632,T1632+J1633^2,J1633^2)</f>
        <v>5368284.9728066986</v>
      </c>
      <c r="U1633" s="2" t="str">
        <f>IF(NOT($P1634=$P1633),SQRT(((T1633)/($Q1633))-S1633^2),"NA")</f>
        <v>NA</v>
      </c>
    </row>
    <row r="1634" spans="1:21" x14ac:dyDescent="0.2">
      <c r="A1634" s="2">
        <f>D1634-$D$2</f>
        <v>35.800000190734863</v>
      </c>
      <c r="B1634" s="2">
        <v>0.20089197158800001</v>
      </c>
      <c r="C1634" s="2">
        <f>IF(B1634&gt;B1633,B1634+(C1633-B1633),B1634+(C1633-B1633)+5+A1634-A1633)</f>
        <v>35.73089194297777</v>
      </c>
      <c r="D1634" s="2">
        <v>1577147227.9200001</v>
      </c>
      <c r="E1634" s="2">
        <v>448</v>
      </c>
      <c r="F1634" s="2">
        <v>902</v>
      </c>
      <c r="G1634" s="2">
        <v>634</v>
      </c>
      <c r="H1634" s="2">
        <v>695</v>
      </c>
      <c r="I1634" s="2">
        <v>295</v>
      </c>
      <c r="J1634" s="2">
        <f>$K$2*I1634+(1-$K$2)*J1633</f>
        <v>296.70862867550113</v>
      </c>
      <c r="K1634" s="2"/>
      <c r="L1634" s="2">
        <f>IF(O1634="low", $K$4*J1634+(1-$K$4)*L1633,L1633)</f>
        <v>272.16901206115028</v>
      </c>
      <c r="M1634" s="2">
        <f>IF(O1634="high", $K$4*J1634+(1-$K$4)*M1633,M1633)</f>
        <v>296.63836074664107</v>
      </c>
      <c r="N1634" s="2">
        <f>IF(O1634="high",(1-$K$8)*N1633+$K$8*(M1633-2),IF(O1634="low",(1-$K$8)*N1633+$K$8*(L1633+2),N1633))</f>
        <v>289.50412321660434</v>
      </c>
      <c r="O1634" s="2" t="str">
        <f>IF(J1634&gt;N1633+1,"high",IF(J1634&lt;N1633-1,"low","middle"))</f>
        <v>high</v>
      </c>
      <c r="P1634" s="2">
        <f>IF(O1634="low",250,IF(O1634="high",300,275))</f>
        <v>300</v>
      </c>
      <c r="Q1634" s="2">
        <f>IF(P1634=P1633,Q1633+1,1)</f>
        <v>66</v>
      </c>
      <c r="R1634" s="2">
        <f>IF(P1634=P1633,R1633+J1634,J1634)</f>
        <v>18970.400516691287</v>
      </c>
      <c r="S1634" s="2" t="str">
        <f>IF(P1635=P1634,"NA",R1634/Q1634)</f>
        <v>NA</v>
      </c>
      <c r="T1634" s="2">
        <f>IF(P1634=P1633,T1633+J1634^2,J1634^2)</f>
        <v>5456320.983137195</v>
      </c>
      <c r="U1634" s="2" t="str">
        <f>IF(NOT($P1635=$P1634),SQRT(((T1634)/($Q1634))-S1634^2),"NA")</f>
        <v>NA</v>
      </c>
    </row>
    <row r="1635" spans="1:21" x14ac:dyDescent="0.2">
      <c r="A1635" s="2">
        <f>D1635-$D$2</f>
        <v>35.820000171661377</v>
      </c>
      <c r="B1635" s="2">
        <v>0.22544384002699999</v>
      </c>
      <c r="C1635" s="2">
        <f>IF(B1635&gt;B1634,B1635+(C1634-B1634),B1635+(C1634-B1634)+5+A1635-A1634)</f>
        <v>35.755443811416768</v>
      </c>
      <c r="D1635" s="2">
        <v>1577147227.9400001</v>
      </c>
      <c r="E1635" s="2">
        <v>447</v>
      </c>
      <c r="F1635" s="2">
        <v>901</v>
      </c>
      <c r="G1635" s="2">
        <v>634</v>
      </c>
      <c r="H1635" s="2">
        <v>695</v>
      </c>
      <c r="I1635" s="2">
        <v>294</v>
      </c>
      <c r="J1635" s="2">
        <f>$K$2*I1635+(1-$K$2)*J1634</f>
        <v>296.16690294040092</v>
      </c>
      <c r="K1635" s="2"/>
      <c r="L1635" s="2">
        <f>IF(O1635="low", $K$4*J1635+(1-$K$4)*L1634,L1634)</f>
        <v>272.16901206115028</v>
      </c>
      <c r="M1635" s="2">
        <f>IF(O1635="high", $K$4*J1635+(1-$K$4)*M1634,M1634)</f>
        <v>296.54406918539303</v>
      </c>
      <c r="N1635" s="2">
        <f>IF(O1635="high",(1-$K$8)*N1634+$K$8*(M1634-2),IF(O1635="low",(1-$K$8)*N1634+$K$8*(L1634+2),N1634))</f>
        <v>289.76083509310615</v>
      </c>
      <c r="O1635" s="2" t="str">
        <f>IF(J1635&gt;N1634+1,"high",IF(J1635&lt;N1634-1,"low","middle"))</f>
        <v>high</v>
      </c>
      <c r="P1635" s="2">
        <f>IF(O1635="low",250,IF(O1635="high",300,275))</f>
        <v>300</v>
      </c>
      <c r="Q1635" s="2">
        <f>IF(P1635=P1634,Q1634+1,1)</f>
        <v>67</v>
      </c>
      <c r="R1635" s="2">
        <f>IF(P1635=P1634,R1634+J1635,J1635)</f>
        <v>19266.567419631687</v>
      </c>
      <c r="S1635" s="2" t="str">
        <f>IF(P1636=P1635,"NA",R1635/Q1635)</f>
        <v>NA</v>
      </c>
      <c r="T1635" s="2">
        <f>IF(P1635=P1634,T1634+J1635^2,J1635^2)</f>
        <v>5544035.8175345035</v>
      </c>
      <c r="U1635" s="2" t="str">
        <f>IF(NOT($P1636=$P1635),SQRT(((T1635)/($Q1635))-S1635^2),"NA")</f>
        <v>NA</v>
      </c>
    </row>
    <row r="1636" spans="1:21" x14ac:dyDescent="0.2">
      <c r="A1636" s="2">
        <f>D1636-$D$2</f>
        <v>35.840000152587891</v>
      </c>
      <c r="B1636" s="2">
        <v>0.24581193924</v>
      </c>
      <c r="C1636" s="2">
        <f>IF(B1636&gt;B1635,B1636+(C1635-B1635),B1636+(C1635-B1635)+5+A1636-A1635)</f>
        <v>35.77581191062977</v>
      </c>
      <c r="D1636" s="2">
        <v>1577147227.96</v>
      </c>
      <c r="E1636" s="2">
        <v>448</v>
      </c>
      <c r="F1636" s="2">
        <v>902</v>
      </c>
      <c r="G1636" s="2">
        <v>634</v>
      </c>
      <c r="H1636" s="2">
        <v>695</v>
      </c>
      <c r="I1636" s="2">
        <v>297</v>
      </c>
      <c r="J1636" s="2">
        <f>$K$2*I1636+(1-$K$2)*J1635</f>
        <v>296.33352235232076</v>
      </c>
      <c r="K1636" s="2"/>
      <c r="L1636" s="2">
        <f>IF(O1636="low", $K$4*J1636+(1-$K$4)*L1635,L1635)</f>
        <v>272.16901206115028</v>
      </c>
      <c r="M1636" s="2">
        <f>IF(O1636="high", $K$4*J1636+(1-$K$4)*M1635,M1635)</f>
        <v>296.50195981877857</v>
      </c>
      <c r="N1636" s="2">
        <f>IF(O1636="high",(1-$K$8)*N1635+$K$8*(M1635-2),IF(O1636="low",(1-$K$8)*N1635+$K$8*(L1635+2),N1635))</f>
        <v>289.99999679772048</v>
      </c>
      <c r="O1636" s="2" t="str">
        <f>IF(J1636&gt;N1635+1,"high",IF(J1636&lt;N1635-1,"low","middle"))</f>
        <v>high</v>
      </c>
      <c r="P1636" s="2">
        <f>IF(O1636="low",250,IF(O1636="high",300,275))</f>
        <v>300</v>
      </c>
      <c r="Q1636" s="2">
        <f>IF(P1636=P1635,Q1635+1,1)</f>
        <v>68</v>
      </c>
      <c r="R1636" s="2">
        <f>IF(P1636=P1635,R1635+J1636,J1636)</f>
        <v>19562.900941984008</v>
      </c>
      <c r="S1636" s="2" t="str">
        <f>IF(P1637=P1636,"NA",R1636/Q1636)</f>
        <v>NA</v>
      </c>
      <c r="T1636" s="2">
        <f>IF(P1636=P1635,T1635+J1636^2,J1636^2)</f>
        <v>5631849.3740042374</v>
      </c>
      <c r="U1636" s="2" t="str">
        <f>IF(NOT($P1637=$P1636),SQRT(((T1636)/($Q1636))-S1636^2),"NA")</f>
        <v>NA</v>
      </c>
    </row>
    <row r="1637" spans="1:21" x14ac:dyDescent="0.2">
      <c r="A1637" s="2">
        <f>D1637-$D$2</f>
        <v>35.870000123977661</v>
      </c>
      <c r="B1637" s="2">
        <v>0.27043890953100003</v>
      </c>
      <c r="C1637" s="2">
        <f>IF(B1637&gt;B1636,B1637+(C1636-B1636),B1637+(C1636-B1636)+5+A1637-A1636)</f>
        <v>35.800438880920773</v>
      </c>
      <c r="D1637" s="2">
        <v>1577147227.99</v>
      </c>
      <c r="E1637" s="2">
        <v>448</v>
      </c>
      <c r="F1637" s="2">
        <v>903</v>
      </c>
      <c r="G1637" s="2">
        <v>635</v>
      </c>
      <c r="H1637" s="2">
        <v>696</v>
      </c>
      <c r="I1637" s="2">
        <v>296</v>
      </c>
      <c r="J1637" s="2">
        <f>$K$2*I1637+(1-$K$2)*J1636</f>
        <v>296.26681788185664</v>
      </c>
      <c r="K1637" s="2"/>
      <c r="L1637" s="2">
        <f>IF(O1637="low", $K$4*J1637+(1-$K$4)*L1636,L1636)</f>
        <v>272.16901206115028</v>
      </c>
      <c r="M1637" s="2">
        <f>IF(O1637="high", $K$4*J1637+(1-$K$4)*M1636,M1636)</f>
        <v>296.45493143139419</v>
      </c>
      <c r="N1637" s="2">
        <f>IF(O1637="high",(1-$K$8)*N1636+$K$8*(M1636-2),IF(O1637="low",(1-$K$8)*N1636+$K$8*(L1636+2),N1636))</f>
        <v>290.2250949487734</v>
      </c>
      <c r="O1637" s="2" t="str">
        <f>IF(J1637&gt;N1636+1,"high",IF(J1637&lt;N1636-1,"low","middle"))</f>
        <v>high</v>
      </c>
      <c r="P1637" s="2">
        <f>IF(O1637="low",250,IF(O1637="high",300,275))</f>
        <v>300</v>
      </c>
      <c r="Q1637" s="2">
        <f>IF(P1637=P1636,Q1636+1,1)</f>
        <v>69</v>
      </c>
      <c r="R1637" s="2">
        <f>IF(P1637=P1636,R1636+J1637,J1637)</f>
        <v>19859.167759865864</v>
      </c>
      <c r="S1637" s="2" t="str">
        <f>IF(P1638=P1637,"NA",R1637/Q1637)</f>
        <v>NA</v>
      </c>
      <c r="T1637" s="2">
        <f>IF(P1637=P1636,T1636+J1637^2,J1637^2)</f>
        <v>5719623.4013820784</v>
      </c>
      <c r="U1637" s="2" t="str">
        <f>IF(NOT($P1638=$P1637),SQRT(((T1637)/($Q1637))-S1637^2),"NA")</f>
        <v>NA</v>
      </c>
    </row>
    <row r="1638" spans="1:21" x14ac:dyDescent="0.2">
      <c r="A1638" s="2">
        <f>D1638-$D$2</f>
        <v>35.890000104904175</v>
      </c>
      <c r="B1638" s="2">
        <v>0.291037797928</v>
      </c>
      <c r="C1638" s="2">
        <f>IF(B1638&gt;B1637,B1638+(C1637-B1637),B1638+(C1637-B1637)+5+A1638-A1637)</f>
        <v>35.821037769317769</v>
      </c>
      <c r="D1638" s="2">
        <v>1577147228.01</v>
      </c>
      <c r="E1638" s="2">
        <v>447</v>
      </c>
      <c r="F1638" s="2">
        <v>901</v>
      </c>
      <c r="G1638" s="2">
        <v>634</v>
      </c>
      <c r="H1638" s="2">
        <v>695</v>
      </c>
      <c r="I1638" s="2">
        <v>295</v>
      </c>
      <c r="J1638" s="2">
        <f>$K$2*I1638+(1-$K$2)*J1637</f>
        <v>296.01345430548531</v>
      </c>
      <c r="K1638" s="2"/>
      <c r="L1638" s="2">
        <f>IF(O1638="low", $K$4*J1638+(1-$K$4)*L1637,L1637)</f>
        <v>272.16901206115028</v>
      </c>
      <c r="M1638" s="2">
        <f>IF(O1638="high", $K$4*J1638+(1-$K$4)*M1637,M1637)</f>
        <v>296.36663600621239</v>
      </c>
      <c r="N1638" s="2">
        <f>IF(O1638="high",(1-$K$8)*N1637+$K$8*(M1637-2),IF(O1638="low",(1-$K$8)*N1637+$K$8*(L1637+2),N1637))</f>
        <v>290.43658677290443</v>
      </c>
      <c r="O1638" s="2" t="str">
        <f>IF(J1638&gt;N1637+1,"high",IF(J1638&lt;N1637-1,"low","middle"))</f>
        <v>high</v>
      </c>
      <c r="P1638" s="2">
        <f>IF(O1638="low",250,IF(O1638="high",300,275))</f>
        <v>300</v>
      </c>
      <c r="Q1638" s="2">
        <f>IF(P1638=P1637,Q1637+1,1)</f>
        <v>70</v>
      </c>
      <c r="R1638" s="2">
        <f>IF(P1638=P1637,R1637+J1638,J1638)</f>
        <v>20155.181214171349</v>
      </c>
      <c r="S1638" s="2" t="str">
        <f>IF(P1639=P1638,"NA",R1638/Q1638)</f>
        <v>NA</v>
      </c>
      <c r="T1638" s="2">
        <f>IF(P1638=P1637,T1637+J1638^2,J1638^2)</f>
        <v>5807247.3665119438</v>
      </c>
      <c r="U1638" s="2" t="str">
        <f>IF(NOT($P1639=$P1638),SQRT(((T1638)/($Q1638))-S1638^2),"NA")</f>
        <v>NA</v>
      </c>
    </row>
    <row r="1639" spans="1:21" x14ac:dyDescent="0.2">
      <c r="A1639" s="2">
        <f>D1639-$D$2</f>
        <v>35.910000085830688</v>
      </c>
      <c r="B1639" s="2">
        <v>0.31538677215599997</v>
      </c>
      <c r="C1639" s="2">
        <f>IF(B1639&gt;B1638,B1639+(C1638-B1638),B1639+(C1638-B1638)+5+A1639-A1638)</f>
        <v>35.845386743545774</v>
      </c>
      <c r="D1639" s="2">
        <v>1577147228.03</v>
      </c>
      <c r="E1639" s="2">
        <v>447</v>
      </c>
      <c r="F1639" s="2">
        <v>901</v>
      </c>
      <c r="G1639" s="2">
        <v>634</v>
      </c>
      <c r="H1639" s="2">
        <v>695</v>
      </c>
      <c r="I1639" s="2">
        <v>295</v>
      </c>
      <c r="J1639" s="2">
        <f>$K$2*I1639+(1-$K$2)*J1638</f>
        <v>295.81076344438827</v>
      </c>
      <c r="K1639" s="2"/>
      <c r="L1639" s="2">
        <f>IF(O1639="low", $K$4*J1639+(1-$K$4)*L1638,L1638)</f>
        <v>272.16901206115028</v>
      </c>
      <c r="M1639" s="2">
        <f>IF(O1639="high", $K$4*J1639+(1-$K$4)*M1638,M1638)</f>
        <v>296.25546149384758</v>
      </c>
      <c r="N1639" s="2">
        <f>IF(O1639="high",(1-$K$8)*N1638+$K$8*(M1638-2),IF(O1639="low",(1-$K$8)*N1638+$K$8*(L1638+2),N1638))</f>
        <v>290.63308923456981</v>
      </c>
      <c r="O1639" s="2" t="str">
        <f>IF(J1639&gt;N1638+1,"high",IF(J1639&lt;N1638-1,"low","middle"))</f>
        <v>high</v>
      </c>
      <c r="P1639" s="2">
        <f>IF(O1639="low",250,IF(O1639="high",300,275))</f>
        <v>300</v>
      </c>
      <c r="Q1639" s="2">
        <f>IF(P1639=P1638,Q1638+1,1)</f>
        <v>71</v>
      </c>
      <c r="R1639" s="2">
        <f>IF(P1639=P1638,R1638+J1639,J1639)</f>
        <v>20450.991977615737</v>
      </c>
      <c r="S1639" s="2" t="str">
        <f>IF(P1640=P1639,"NA",R1639/Q1639)</f>
        <v>NA</v>
      </c>
      <c r="T1639" s="2">
        <f>IF(P1639=P1638,T1638+J1639^2,J1639^2)</f>
        <v>5894751.3742814958</v>
      </c>
      <c r="U1639" s="2" t="str">
        <f>IF(NOT($P1640=$P1639),SQRT(((T1639)/($Q1639))-S1639^2),"NA")</f>
        <v>NA</v>
      </c>
    </row>
    <row r="1640" spans="1:21" x14ac:dyDescent="0.2">
      <c r="A1640" s="2">
        <f>D1640-$D$2</f>
        <v>35.930000066757202</v>
      </c>
      <c r="B1640" s="2">
        <v>0.33614277839700002</v>
      </c>
      <c r="C1640" s="2">
        <f>IF(B1640&gt;B1639,B1640+(C1639-B1639),B1640+(C1639-B1639)+5+A1640-A1639)</f>
        <v>35.866142749786768</v>
      </c>
      <c r="D1640" s="2">
        <v>1577147228.05</v>
      </c>
      <c r="E1640" s="2">
        <v>448</v>
      </c>
      <c r="F1640" s="2">
        <v>902</v>
      </c>
      <c r="G1640" s="2">
        <v>633</v>
      </c>
      <c r="H1640" s="2">
        <v>696</v>
      </c>
      <c r="I1640" s="2">
        <v>295</v>
      </c>
      <c r="J1640" s="2">
        <f>$K$2*I1640+(1-$K$2)*J1639</f>
        <v>295.64861075551062</v>
      </c>
      <c r="K1640" s="2"/>
      <c r="L1640" s="2">
        <f>IF(O1640="low", $K$4*J1640+(1-$K$4)*L1639,L1639)</f>
        <v>272.16901206115028</v>
      </c>
      <c r="M1640" s="2">
        <f>IF(O1640="high", $K$4*J1640+(1-$K$4)*M1639,M1639)</f>
        <v>296.13409134618018</v>
      </c>
      <c r="N1640" s="2">
        <f>IF(O1640="high",(1-$K$8)*N1639+$K$8*(M1639-2),IF(O1640="low",(1-$K$8)*N1639+$K$8*(L1639+2),N1639))</f>
        <v>290.81420784753368</v>
      </c>
      <c r="O1640" s="2" t="str">
        <f>IF(J1640&gt;N1639+1,"high",IF(J1640&lt;N1639-1,"low","middle"))</f>
        <v>high</v>
      </c>
      <c r="P1640" s="2">
        <f>IF(O1640="low",250,IF(O1640="high",300,275))</f>
        <v>300</v>
      </c>
      <c r="Q1640" s="2">
        <f>IF(P1640=P1639,Q1639+1,1)</f>
        <v>72</v>
      </c>
      <c r="R1640" s="2">
        <f>IF(P1640=P1639,R1639+J1640,J1640)</f>
        <v>20746.640588371247</v>
      </c>
      <c r="S1640" s="2" t="str">
        <f>IF(P1641=P1640,"NA",R1640/Q1640)</f>
        <v>NA</v>
      </c>
      <c r="T1640" s="2">
        <f>IF(P1640=P1639,T1639+J1640^2,J1640^2)</f>
        <v>5982159.4753231592</v>
      </c>
      <c r="U1640" s="2" t="str">
        <f>IF(NOT($P1641=$P1640),SQRT(((T1640)/($Q1640))-S1640^2),"NA")</f>
        <v>NA</v>
      </c>
    </row>
    <row r="1641" spans="1:21" x14ac:dyDescent="0.2">
      <c r="A1641" s="2">
        <f>D1641-$D$2</f>
        <v>35.960000038146973</v>
      </c>
      <c r="B1641" s="2">
        <v>0.36066079139700002</v>
      </c>
      <c r="C1641" s="2">
        <f>IF(B1641&gt;B1640,B1641+(C1640-B1640),B1641+(C1640-B1640)+5+A1641-A1640)</f>
        <v>35.890660762786773</v>
      </c>
      <c r="D1641" s="2">
        <v>1577147228.0799999</v>
      </c>
      <c r="E1641" s="2">
        <v>448</v>
      </c>
      <c r="F1641" s="2">
        <v>901</v>
      </c>
      <c r="G1641" s="2">
        <v>635</v>
      </c>
      <c r="H1641" s="2">
        <v>696</v>
      </c>
      <c r="I1641" s="2">
        <v>295</v>
      </c>
      <c r="J1641" s="2">
        <f>$K$2*I1641+(1-$K$2)*J1640</f>
        <v>295.51888860440852</v>
      </c>
      <c r="K1641" s="2"/>
      <c r="L1641" s="2">
        <f>IF(O1641="low", $K$4*J1641+(1-$K$4)*L1640,L1640)</f>
        <v>272.16901206115028</v>
      </c>
      <c r="M1641" s="2">
        <f>IF(O1641="high", $K$4*J1641+(1-$K$4)*M1640,M1640)</f>
        <v>296.01105079782587</v>
      </c>
      <c r="N1641" s="2">
        <f>IF(O1641="high",(1-$K$8)*N1640+$K$8*(M1640-2),IF(O1641="low",(1-$K$8)*N1640+$K$8*(L1640+2),N1640))</f>
        <v>290.98020202246602</v>
      </c>
      <c r="O1641" s="2" t="str">
        <f>IF(J1641&gt;N1640+1,"high",IF(J1641&lt;N1640-1,"low","middle"))</f>
        <v>high</v>
      </c>
      <c r="P1641" s="2">
        <f>IF(O1641="low",250,IF(O1641="high",300,275))</f>
        <v>300</v>
      </c>
      <c r="Q1641" s="2">
        <f>IF(P1641=P1640,Q1640+1,1)</f>
        <v>73</v>
      </c>
      <c r="R1641" s="2">
        <f>IF(P1641=P1640,R1640+J1641,J1641)</f>
        <v>21042.159476975656</v>
      </c>
      <c r="S1641" s="2" t="str">
        <f>IF(P1642=P1641,"NA",R1641/Q1641)</f>
        <v>NA</v>
      </c>
      <c r="T1641" s="2">
        <f>IF(P1641=P1640,T1640+J1641^2,J1641^2)</f>
        <v>6069490.8888451438</v>
      </c>
      <c r="U1641" s="2" t="str">
        <f>IF(NOT($P1642=$P1641),SQRT(((T1641)/($Q1641))-S1641^2),"NA")</f>
        <v>NA</v>
      </c>
    </row>
    <row r="1642" spans="1:21" x14ac:dyDescent="0.2">
      <c r="A1642" s="2">
        <f>D1642-$D$2</f>
        <v>35.980000019073486</v>
      </c>
      <c r="B1642" s="2">
        <v>0.38525986671399998</v>
      </c>
      <c r="C1642" s="2">
        <f>IF(B1642&gt;B1641,B1642+(C1641-B1641),B1642+(C1641-B1641)+5+A1642-A1641)</f>
        <v>35.915259838103772</v>
      </c>
      <c r="D1642" s="2">
        <v>1577147228.0999999</v>
      </c>
      <c r="E1642" s="2">
        <v>449</v>
      </c>
      <c r="F1642" s="2">
        <v>901</v>
      </c>
      <c r="G1642" s="2">
        <v>634</v>
      </c>
      <c r="H1642" s="2">
        <v>697</v>
      </c>
      <c r="I1642" s="2">
        <v>294</v>
      </c>
      <c r="J1642" s="2">
        <f>$K$2*I1642+(1-$K$2)*J1641</f>
        <v>295.21511088352685</v>
      </c>
      <c r="K1642" s="2"/>
      <c r="L1642" s="2">
        <f>IF(O1642="low", $K$4*J1642+(1-$K$4)*L1641,L1641)</f>
        <v>272.16901206115028</v>
      </c>
      <c r="M1642" s="2">
        <f>IF(O1642="high", $K$4*J1642+(1-$K$4)*M1641,M1641)</f>
        <v>295.85186281496607</v>
      </c>
      <c r="N1642" s="2">
        <f>IF(O1642="high",(1-$K$8)*N1641+$K$8*(M1641-2),IF(O1642="low",(1-$K$8)*N1641+$K$8*(L1641+2),N1641))</f>
        <v>291.13174446123401</v>
      </c>
      <c r="O1642" s="2" t="str">
        <f>IF(J1642&gt;N1641+1,"high",IF(J1642&lt;N1641-1,"low","middle"))</f>
        <v>high</v>
      </c>
      <c r="P1642" s="2">
        <f>IF(O1642="low",250,IF(O1642="high",300,275))</f>
        <v>300</v>
      </c>
      <c r="Q1642" s="2">
        <f>IF(P1642=P1641,Q1641+1,1)</f>
        <v>74</v>
      </c>
      <c r="R1642" s="2">
        <f>IF(P1642=P1641,R1641+J1642,J1642)</f>
        <v>21337.374587859184</v>
      </c>
      <c r="S1642" s="2" t="str">
        <f>IF(P1643=P1642,"NA",R1642/Q1642)</f>
        <v>NA</v>
      </c>
      <c r="T1642" s="2">
        <f>IF(P1642=P1641,T1641+J1642^2,J1642^2)</f>
        <v>6156642.8505391171</v>
      </c>
      <c r="U1642" s="2" t="str">
        <f>IF(NOT($P1643=$P1642),SQRT(((T1642)/($Q1642))-S1642^2),"NA")</f>
        <v>NA</v>
      </c>
    </row>
    <row r="1643" spans="1:21" x14ac:dyDescent="0.2">
      <c r="A1643" s="2">
        <f>D1643-$D$2</f>
        <v>36</v>
      </c>
      <c r="B1643" s="2">
        <v>0.40568089485199998</v>
      </c>
      <c r="C1643" s="2">
        <f>IF(B1643&gt;B1642,B1643+(C1642-B1642),B1643+(C1642-B1642)+5+A1643-A1642)</f>
        <v>35.935680866241768</v>
      </c>
      <c r="D1643" s="2">
        <v>1577147228.1199999</v>
      </c>
      <c r="E1643" s="2">
        <v>446</v>
      </c>
      <c r="F1643" s="2">
        <v>902</v>
      </c>
      <c r="G1643" s="2">
        <v>635</v>
      </c>
      <c r="H1643" s="2">
        <v>696</v>
      </c>
      <c r="I1643" s="2">
        <v>293</v>
      </c>
      <c r="J1643" s="2">
        <f>$K$2*I1643+(1-$K$2)*J1642</f>
        <v>294.77208870682148</v>
      </c>
      <c r="K1643" s="2"/>
      <c r="L1643" s="2">
        <f>IF(O1643="low", $K$4*J1643+(1-$K$4)*L1642,L1642)</f>
        <v>272.16901206115028</v>
      </c>
      <c r="M1643" s="2">
        <f>IF(O1643="high", $K$4*J1643+(1-$K$4)*M1642,M1642)</f>
        <v>295.63590799333713</v>
      </c>
      <c r="N1643" s="2">
        <f>IF(O1643="high",(1-$K$8)*N1642+$K$8*(M1642-2),IF(O1643="low",(1-$K$8)*N1642+$K$8*(L1642+2),N1642))</f>
        <v>291.2677503789206</v>
      </c>
      <c r="O1643" s="2" t="str">
        <f>IF(J1643&gt;N1642+1,"high",IF(J1643&lt;N1642-1,"low","middle"))</f>
        <v>high</v>
      </c>
      <c r="P1643" s="2">
        <f>IF(O1643="low",250,IF(O1643="high",300,275))</f>
        <v>300</v>
      </c>
      <c r="Q1643" s="2">
        <f>IF(P1643=P1642,Q1642+1,1)</f>
        <v>75</v>
      </c>
      <c r="R1643" s="2">
        <f>IF(P1643=P1642,R1642+J1643,J1643)</f>
        <v>21632.146676566004</v>
      </c>
      <c r="S1643" s="2" t="str">
        <f>IF(P1644=P1643,"NA",R1643/Q1643)</f>
        <v>NA</v>
      </c>
      <c r="T1643" s="2">
        <f>IF(P1643=P1642,T1642+J1643^2,J1643^2)</f>
        <v>6243533.4348196993</v>
      </c>
      <c r="U1643" s="2" t="str">
        <f>IF(NOT($P1644=$P1643),SQRT(((T1643)/($Q1643))-S1643^2),"NA")</f>
        <v>NA</v>
      </c>
    </row>
    <row r="1644" spans="1:21" x14ac:dyDescent="0.2">
      <c r="A1644" s="2">
        <f>D1644-$D$2</f>
        <v>36.03000020980835</v>
      </c>
      <c r="B1644" s="2">
        <v>0.43020796775800002</v>
      </c>
      <c r="C1644" s="2">
        <f>IF(B1644&gt;B1643,B1644+(C1643-B1643),B1644+(C1643-B1643)+5+A1644-A1643)</f>
        <v>35.960207939147772</v>
      </c>
      <c r="D1644" s="2">
        <v>1577147228.1500001</v>
      </c>
      <c r="E1644" s="2">
        <v>446</v>
      </c>
      <c r="F1644" s="2">
        <v>901</v>
      </c>
      <c r="G1644" s="2">
        <v>636</v>
      </c>
      <c r="H1644" s="2">
        <v>697</v>
      </c>
      <c r="I1644" s="2">
        <v>295</v>
      </c>
      <c r="J1644" s="2">
        <f>$K$2*I1644+(1-$K$2)*J1643</f>
        <v>294.81767096545718</v>
      </c>
      <c r="K1644" s="2"/>
      <c r="L1644" s="2">
        <f>IF(O1644="low", $K$4*J1644+(1-$K$4)*L1643,L1643)</f>
        <v>272.16901206115028</v>
      </c>
      <c r="M1644" s="2">
        <f>IF(O1644="high", $K$4*J1644+(1-$K$4)*M1643,M1643)</f>
        <v>295.47226058776113</v>
      </c>
      <c r="N1644" s="2">
        <f>IF(O1644="high",(1-$K$8)*N1643+$K$8*(M1643-2),IF(O1644="low",(1-$K$8)*N1643+$K$8*(L1643+2),N1643))</f>
        <v>291.38615825964138</v>
      </c>
      <c r="O1644" s="2" t="str">
        <f>IF(J1644&gt;N1643+1,"high",IF(J1644&lt;N1643-1,"low","middle"))</f>
        <v>high</v>
      </c>
      <c r="P1644" s="2">
        <f>IF(O1644="low",250,IF(O1644="high",300,275))</f>
        <v>300</v>
      </c>
      <c r="Q1644" s="2">
        <f>IF(P1644=P1643,Q1643+1,1)</f>
        <v>76</v>
      </c>
      <c r="R1644" s="2">
        <f>IF(P1644=P1643,R1643+J1644,J1644)</f>
        <v>21926.964347531462</v>
      </c>
      <c r="S1644" s="2" t="str">
        <f>IF(P1645=P1644,"NA",R1644/Q1644)</f>
        <v>NA</v>
      </c>
      <c r="T1644" s="2">
        <f>IF(P1644=P1643,T1643+J1644^2,J1644^2)</f>
        <v>6330450.8939331956</v>
      </c>
      <c r="U1644" s="2" t="str">
        <f>IF(NOT($P1645=$P1644),SQRT(((T1644)/($Q1644))-S1644^2),"NA")</f>
        <v>NA</v>
      </c>
    </row>
    <row r="1645" spans="1:21" x14ac:dyDescent="0.2">
      <c r="A1645" s="2">
        <f>D1645-$D$2</f>
        <v>36.050000190734863</v>
      </c>
      <c r="B1645" s="2">
        <v>0.450768947601</v>
      </c>
      <c r="C1645" s="2">
        <f>IF(B1645&gt;B1644,B1645+(C1644-B1644),B1645+(C1644-B1644)+5+A1645-A1644)</f>
        <v>35.980768918990769</v>
      </c>
      <c r="D1645" s="2">
        <v>1577147228.1700001</v>
      </c>
      <c r="E1645" s="2">
        <v>446</v>
      </c>
      <c r="F1645" s="2">
        <v>900</v>
      </c>
      <c r="G1645" s="2">
        <v>634</v>
      </c>
      <c r="H1645" s="2">
        <v>698</v>
      </c>
      <c r="I1645" s="2">
        <v>293</v>
      </c>
      <c r="J1645" s="2">
        <f>$K$2*I1645+(1-$K$2)*J1644</f>
        <v>294.45413677236576</v>
      </c>
      <c r="K1645" s="2"/>
      <c r="L1645" s="2">
        <f>IF(O1645="low", $K$4*J1645+(1-$K$4)*L1644,L1644)</f>
        <v>272.16901206115028</v>
      </c>
      <c r="M1645" s="2">
        <f>IF(O1645="high", $K$4*J1645+(1-$K$4)*M1644,M1644)</f>
        <v>295.26863582468206</v>
      </c>
      <c r="N1645" s="2">
        <f>IF(O1645="high",(1-$K$8)*N1644+$K$8*(M1644-2),IF(O1645="low",(1-$K$8)*N1644+$K$8*(L1644+2),N1644))</f>
        <v>291.49046337604733</v>
      </c>
      <c r="O1645" s="2" t="str">
        <f>IF(J1645&gt;N1644+1,"high",IF(J1645&lt;N1644-1,"low","middle"))</f>
        <v>high</v>
      </c>
      <c r="P1645" s="2">
        <f>IF(O1645="low",250,IF(O1645="high",300,275))</f>
        <v>300</v>
      </c>
      <c r="Q1645" s="2">
        <f>IF(P1645=P1644,Q1644+1,1)</f>
        <v>77</v>
      </c>
      <c r="R1645" s="2">
        <f>IF(P1645=P1644,R1644+J1645,J1645)</f>
        <v>22221.418484303827</v>
      </c>
      <c r="S1645" s="2" t="str">
        <f>IF(P1646=P1645,"NA",R1645/Q1645)</f>
        <v>NA</v>
      </c>
      <c r="T1645" s="2">
        <f>IF(P1645=P1644,T1644+J1645^2,J1645^2)</f>
        <v>6417154.1325955549</v>
      </c>
      <c r="U1645" s="2" t="str">
        <f>IF(NOT($P1646=$P1645),SQRT(((T1645)/($Q1645))-S1645^2),"NA")</f>
        <v>NA</v>
      </c>
    </row>
    <row r="1646" spans="1:21" x14ac:dyDescent="0.2">
      <c r="A1646" s="2">
        <f>D1646-$D$2</f>
        <v>36.070000171661377</v>
      </c>
      <c r="B1646" s="2">
        <v>0.47511792182899998</v>
      </c>
      <c r="C1646" s="2">
        <f>IF(B1646&gt;B1645,B1646+(C1645-B1645),B1646+(C1645-B1645)+5+A1646-A1645)</f>
        <v>36.005117893218774</v>
      </c>
      <c r="D1646" s="2">
        <v>1577147228.1900001</v>
      </c>
      <c r="E1646" s="2">
        <v>443</v>
      </c>
      <c r="F1646" s="2">
        <v>901</v>
      </c>
      <c r="G1646" s="2">
        <v>634</v>
      </c>
      <c r="H1646" s="2">
        <v>696</v>
      </c>
      <c r="I1646" s="2">
        <v>292</v>
      </c>
      <c r="J1646" s="2">
        <f>$K$2*I1646+(1-$K$2)*J1645</f>
        <v>293.96330941789262</v>
      </c>
      <c r="K1646" s="2"/>
      <c r="L1646" s="2">
        <f>IF(O1646="low", $K$4*J1646+(1-$K$4)*L1645,L1645)</f>
        <v>272.16901206115028</v>
      </c>
      <c r="M1646" s="2">
        <f>IF(O1646="high", $K$4*J1646+(1-$K$4)*M1645,M1645)</f>
        <v>295.00757054332422</v>
      </c>
      <c r="N1646" s="2">
        <f>IF(O1646="high",(1-$K$8)*N1645+$K$8*(M1645-2),IF(O1646="low",(1-$K$8)*N1645+$K$8*(L1645+2),N1645))</f>
        <v>291.57937199847902</v>
      </c>
      <c r="O1646" s="2" t="str">
        <f>IF(J1646&gt;N1645+1,"high",IF(J1646&lt;N1645-1,"low","middle"))</f>
        <v>high</v>
      </c>
      <c r="P1646" s="2">
        <f>IF(O1646="low",250,IF(O1646="high",300,275))</f>
        <v>300</v>
      </c>
      <c r="Q1646" s="2">
        <f>IF(P1646=P1645,Q1645+1,1)</f>
        <v>78</v>
      </c>
      <c r="R1646" s="2">
        <f>IF(P1646=P1645,R1645+J1646,J1646)</f>
        <v>22515.381793721721</v>
      </c>
      <c r="S1646" s="2" t="str">
        <f>IF(P1647=P1646,"NA",R1646/Q1646)</f>
        <v>NA</v>
      </c>
      <c r="T1646" s="2">
        <f>IF(P1646=P1645,T1645+J1646^2,J1646^2)</f>
        <v>6503568.5598794743</v>
      </c>
      <c r="U1646" s="2" t="str">
        <f>IF(NOT($P1647=$P1646),SQRT(((T1646)/($Q1646))-S1646^2),"NA")</f>
        <v>NA</v>
      </c>
    </row>
    <row r="1647" spans="1:21" x14ac:dyDescent="0.2">
      <c r="A1647" s="2">
        <f>D1647-$D$2</f>
        <v>36.100000143051147</v>
      </c>
      <c r="B1647" s="2">
        <v>0.49979496002200002</v>
      </c>
      <c r="C1647" s="2">
        <f>IF(B1647&gt;B1646,B1647+(C1646-B1646),B1647+(C1646-B1646)+5+A1647-A1646)</f>
        <v>36.029794931411772</v>
      </c>
      <c r="D1647" s="2">
        <v>1577147228.22</v>
      </c>
      <c r="E1647" s="2">
        <v>443</v>
      </c>
      <c r="F1647" s="2">
        <v>900</v>
      </c>
      <c r="G1647" s="2">
        <v>634</v>
      </c>
      <c r="H1647" s="2">
        <v>697</v>
      </c>
      <c r="I1647" s="2">
        <v>291</v>
      </c>
      <c r="J1647" s="2">
        <f>$K$2*I1647+(1-$K$2)*J1646</f>
        <v>293.37064753431412</v>
      </c>
      <c r="K1647" s="2"/>
      <c r="L1647" s="2">
        <f>IF(O1647="low", $K$4*J1647+(1-$K$4)*L1646,L1646)</f>
        <v>272.16901206115028</v>
      </c>
      <c r="M1647" s="2">
        <f>IF(O1647="high", $K$4*J1647+(1-$K$4)*M1646,M1646)</f>
        <v>294.68018594152221</v>
      </c>
      <c r="N1647" s="2">
        <f>IF(O1647="high",(1-$K$8)*N1646+$K$8*(M1646-2),IF(O1647="low",(1-$K$8)*N1646+$K$8*(L1646+2),N1646))</f>
        <v>291.65078192572128</v>
      </c>
      <c r="O1647" s="2" t="str">
        <f>IF(J1647&gt;N1646+1,"high",IF(J1647&lt;N1646-1,"low","middle"))</f>
        <v>high</v>
      </c>
      <c r="P1647" s="2">
        <f>IF(O1647="low",250,IF(O1647="high",300,275))</f>
        <v>300</v>
      </c>
      <c r="Q1647" s="2">
        <f>IF(P1647=P1646,Q1646+1,1)</f>
        <v>79</v>
      </c>
      <c r="R1647" s="2">
        <f>IF(P1647=P1646,R1646+J1647,J1647)</f>
        <v>22808.752441256034</v>
      </c>
      <c r="S1647" s="2" t="str">
        <f>IF(P1648=P1647,"NA",R1647/Q1647)</f>
        <v>NA</v>
      </c>
      <c r="T1647" s="2">
        <f>IF(P1647=P1646,T1646+J1647^2,J1647^2)</f>
        <v>6589634.896714177</v>
      </c>
      <c r="U1647" s="2" t="str">
        <f>IF(NOT($P1648=$P1647),SQRT(((T1647)/($Q1647))-S1647^2),"NA")</f>
        <v>NA</v>
      </c>
    </row>
    <row r="1648" spans="1:21" x14ac:dyDescent="0.2">
      <c r="A1648" s="2">
        <f>D1648-$D$2</f>
        <v>36.120000123977661</v>
      </c>
      <c r="B1648" s="2">
        <v>0.52028179168699995</v>
      </c>
      <c r="C1648" s="2">
        <f>IF(B1648&gt;B1647,B1648+(C1647-B1647),B1648+(C1647-B1647)+5+A1648-A1647)</f>
        <v>36.050281763076768</v>
      </c>
      <c r="D1648" s="2">
        <v>1577147228.24</v>
      </c>
      <c r="E1648" s="2">
        <v>444</v>
      </c>
      <c r="F1648" s="2">
        <v>899</v>
      </c>
      <c r="G1648" s="2">
        <v>633</v>
      </c>
      <c r="H1648" s="2">
        <v>698</v>
      </c>
      <c r="I1648" s="2">
        <v>291</v>
      </c>
      <c r="J1648" s="2">
        <f>$K$2*I1648+(1-$K$2)*J1647</f>
        <v>292.89651802745129</v>
      </c>
      <c r="K1648" s="2"/>
      <c r="L1648" s="2">
        <f>IF(O1648="low", $K$4*J1648+(1-$K$4)*L1647,L1647)</f>
        <v>272.16901206115028</v>
      </c>
      <c r="M1648" s="2">
        <f>IF(O1648="high", $K$4*J1648+(1-$K$4)*M1647,M1647)</f>
        <v>294.32345235870804</v>
      </c>
      <c r="N1648" s="2">
        <f>IF(O1648="high",(1-$K$8)*N1647+$K$8*(M1647-2),IF(O1648="low",(1-$K$8)*N1647+$K$8*(L1647+2),N1647))</f>
        <v>291.70225212651127</v>
      </c>
      <c r="O1648" s="2" t="str">
        <f>IF(J1648&gt;N1647+1,"high",IF(J1648&lt;N1647-1,"low","middle"))</f>
        <v>high</v>
      </c>
      <c r="P1648" s="2">
        <f>IF(O1648="low",250,IF(O1648="high",300,275))</f>
        <v>300</v>
      </c>
      <c r="Q1648" s="2">
        <f>IF(P1648=P1647,Q1647+1,1)</f>
        <v>80</v>
      </c>
      <c r="R1648" s="2">
        <f>IF(P1648=P1647,R1647+J1648,J1648)</f>
        <v>23101.648959283484</v>
      </c>
      <c r="S1648" s="2" t="str">
        <f>IF(P1649=P1648,"NA",R1648/Q1648)</f>
        <v>NA</v>
      </c>
      <c r="T1648" s="2">
        <f>IF(P1648=P1647,T1647+J1648^2,J1648^2)</f>
        <v>6675423.2669867817</v>
      </c>
      <c r="U1648" s="2" t="str">
        <f>IF(NOT($P1649=$P1648),SQRT(((T1648)/($Q1648))-S1648^2),"NA")</f>
        <v>NA</v>
      </c>
    </row>
    <row r="1649" spans="1:21" x14ac:dyDescent="0.2">
      <c r="A1649" s="2">
        <f>D1649-$D$2</f>
        <v>36.140000104904175</v>
      </c>
      <c r="B1649" s="2">
        <v>0.54475593566900005</v>
      </c>
      <c r="C1649" s="2">
        <f>IF(B1649&gt;B1648,B1649+(C1648-B1648),B1649+(C1648-B1648)+5+A1649-A1648)</f>
        <v>36.074755907058773</v>
      </c>
      <c r="D1649" s="2">
        <v>1577147228.26</v>
      </c>
      <c r="E1649" s="2">
        <v>442</v>
      </c>
      <c r="F1649" s="2">
        <v>900</v>
      </c>
      <c r="G1649" s="2">
        <v>632</v>
      </c>
      <c r="H1649" s="2">
        <v>700</v>
      </c>
      <c r="I1649" s="2">
        <v>292</v>
      </c>
      <c r="J1649" s="2">
        <f>$K$2*I1649+(1-$K$2)*J1648</f>
        <v>292.71721442196105</v>
      </c>
      <c r="K1649" s="2"/>
      <c r="L1649" s="2">
        <f>IF(O1649="low", $K$4*J1649+(1-$K$4)*L1648,L1648)</f>
        <v>272.16901206115028</v>
      </c>
      <c r="M1649" s="2">
        <f>IF(O1649="high", $K$4*J1649+(1-$K$4)*M1648,M1648)</f>
        <v>294.00220477135866</v>
      </c>
      <c r="N1649" s="2">
        <f>IF(O1649="high",(1-$K$8)*N1648+$K$8*(M1648-2),IF(O1649="low",(1-$K$8)*N1648+$K$8*(L1648+2),N1648))</f>
        <v>291.73331213812105</v>
      </c>
      <c r="O1649" s="2" t="str">
        <f>IF(J1649&gt;N1648+1,"high",IF(J1649&lt;N1648-1,"low","middle"))</f>
        <v>high</v>
      </c>
      <c r="P1649" s="2">
        <f>IF(O1649="low",250,IF(O1649="high",300,275))</f>
        <v>300</v>
      </c>
      <c r="Q1649" s="2">
        <f>IF(P1649=P1648,Q1648+1,1)</f>
        <v>81</v>
      </c>
      <c r="R1649" s="2">
        <f>IF(P1649=P1648,R1648+J1649,J1649)</f>
        <v>23394.366173705446</v>
      </c>
      <c r="S1649" s="2">
        <f>IF(P1650=P1649,"NA",R1649/Q1649)</f>
        <v>288.81933547784502</v>
      </c>
      <c r="T1649" s="2">
        <f>IF(P1649=P1648,T1648+J1649^2,J1649^2)</f>
        <v>6761106.6346057337</v>
      </c>
      <c r="U1649" s="2">
        <f>IF(NOT($P1650=$P1649),SQRT(((T1649)/($Q1649))-S1649^2),"NA")</f>
        <v>7.3378289172710218</v>
      </c>
    </row>
    <row r="1650" spans="1:21" x14ac:dyDescent="0.2">
      <c r="A1650" s="2">
        <f>D1650-$D$2</f>
        <v>36.160000085830688</v>
      </c>
      <c r="B1650" s="2">
        <v>0.565503835678</v>
      </c>
      <c r="C1650" s="2">
        <f>IF(B1650&gt;B1649,B1650+(C1649-B1649),B1650+(C1649-B1649)+5+A1650-A1649)</f>
        <v>36.095503807067772</v>
      </c>
      <c r="D1650" s="2">
        <v>1577147228.28</v>
      </c>
      <c r="E1650" s="2">
        <v>442</v>
      </c>
      <c r="F1650" s="2">
        <v>897</v>
      </c>
      <c r="G1650" s="2">
        <v>633</v>
      </c>
      <c r="H1650" s="2">
        <v>698</v>
      </c>
      <c r="I1650" s="2">
        <v>289</v>
      </c>
      <c r="J1650" s="2">
        <f>$K$2*I1650+(1-$K$2)*J1649</f>
        <v>291.97377153756884</v>
      </c>
      <c r="K1650" s="2"/>
      <c r="L1650" s="2">
        <f>IF(O1650="low", $K$4*J1650+(1-$K$4)*L1649,L1649)</f>
        <v>272.16901206115028</v>
      </c>
      <c r="M1650" s="2">
        <f>IF(O1650="high", $K$4*J1650+(1-$K$4)*M1649,M1649)</f>
        <v>294.00220477135866</v>
      </c>
      <c r="N1650" s="2">
        <f>IF(O1650="high",(1-$K$8)*N1649+$K$8*(M1649-2),IF(O1650="low",(1-$K$8)*N1649+$K$8*(L1649+2),N1649))</f>
        <v>291.73331213812105</v>
      </c>
      <c r="O1650" s="2" t="str">
        <f>IF(J1650&gt;N1649+1,"high",IF(J1650&lt;N1649-1,"low","middle"))</f>
        <v>middle</v>
      </c>
      <c r="P1650" s="2">
        <f>IF(O1650="low",250,IF(O1650="high",300,275))</f>
        <v>275</v>
      </c>
      <c r="Q1650" s="2">
        <f>IF(P1650=P1649,Q1649+1,1)</f>
        <v>1</v>
      </c>
      <c r="R1650" s="2">
        <f>IF(P1650=P1649,R1649+J1650,J1650)</f>
        <v>291.97377153756884</v>
      </c>
      <c r="S1650" s="2" t="str">
        <f>IF(P1651=P1650,"NA",R1650/Q1650)</f>
        <v>NA</v>
      </c>
      <c r="T1650" s="2">
        <f>IF(P1650=P1649,T1649+J1650^2,J1650^2)</f>
        <v>85248.683265872445</v>
      </c>
      <c r="U1650" s="2" t="str">
        <f>IF(NOT($P1651=$P1650),SQRT(((T1650)/($Q1650))-S1650^2),"NA")</f>
        <v>NA</v>
      </c>
    </row>
    <row r="1651" spans="1:21" x14ac:dyDescent="0.2">
      <c r="A1651" s="2">
        <f>D1651-$D$2</f>
        <v>36.190000057220459</v>
      </c>
      <c r="B1651" s="2">
        <v>0.58975291252100004</v>
      </c>
      <c r="C1651" s="2">
        <f>IF(B1651&gt;B1650,B1651+(C1650-B1650),B1651+(C1650-B1650)+5+A1651-A1650)</f>
        <v>36.11975288391077</v>
      </c>
      <c r="D1651" s="2">
        <v>1577147228.3099999</v>
      </c>
      <c r="E1651" s="2">
        <v>442</v>
      </c>
      <c r="F1651" s="2">
        <v>898</v>
      </c>
      <c r="G1651" s="2">
        <v>630</v>
      </c>
      <c r="H1651" s="2">
        <v>700</v>
      </c>
      <c r="I1651" s="2">
        <v>286</v>
      </c>
      <c r="J1651" s="2">
        <f>$K$2*I1651+(1-$K$2)*J1650</f>
        <v>290.7790172300551</v>
      </c>
      <c r="K1651" s="2"/>
      <c r="L1651" s="2">
        <f>IF(O1651="low", $K$4*J1651+(1-$K$4)*L1650,L1650)</f>
        <v>272.16901206115028</v>
      </c>
      <c r="M1651" s="2">
        <f>IF(O1651="high", $K$4*J1651+(1-$K$4)*M1650,M1650)</f>
        <v>294.00220477135866</v>
      </c>
      <c r="N1651" s="2">
        <f>IF(O1651="high",(1-$K$8)*N1650+$K$8*(M1650-2),IF(O1651="low",(1-$K$8)*N1650+$K$8*(L1650+2),N1650))</f>
        <v>291.73331213812105</v>
      </c>
      <c r="O1651" s="2" t="str">
        <f>IF(J1651&gt;N1650+1,"high",IF(J1651&lt;N1650-1,"low","middle"))</f>
        <v>middle</v>
      </c>
      <c r="P1651" s="2">
        <f>IF(O1651="low",250,IF(O1651="high",300,275))</f>
        <v>275</v>
      </c>
      <c r="Q1651" s="2">
        <f>IF(P1651=P1650,Q1650+1,1)</f>
        <v>2</v>
      </c>
      <c r="R1651" s="2">
        <f>IF(P1651=P1650,R1650+J1651,J1651)</f>
        <v>582.752788767624</v>
      </c>
      <c r="S1651" s="2">
        <f>IF(P1652=P1651,"NA",R1651/Q1651)</f>
        <v>291.376394383812</v>
      </c>
      <c r="T1651" s="2">
        <f>IF(P1651=P1650,T1650+J1651^2,J1651^2)</f>
        <v>169801.12012714913</v>
      </c>
      <c r="U1651" s="2">
        <f>IF(NOT($P1652=$P1651),SQRT(((T1651)/($Q1651))-S1651^2),"NA")</f>
        <v>0.59737715374794931</v>
      </c>
    </row>
    <row r="1652" spans="1:21" x14ac:dyDescent="0.2">
      <c r="A1652" s="2">
        <f>D1652-$D$2</f>
        <v>36.210000038146973</v>
      </c>
      <c r="B1652" s="2">
        <v>0.61446976661700003</v>
      </c>
      <c r="C1652" s="2">
        <f>IF(B1652&gt;B1651,B1652+(C1651-B1651),B1652+(C1651-B1651)+5+A1652-A1651)</f>
        <v>36.144469738006769</v>
      </c>
      <c r="D1652" s="2">
        <v>1577147228.3299999</v>
      </c>
      <c r="E1652" s="2">
        <v>444</v>
      </c>
      <c r="F1652" s="2">
        <v>898</v>
      </c>
      <c r="G1652" s="2">
        <v>632</v>
      </c>
      <c r="H1652" s="2">
        <v>702</v>
      </c>
      <c r="I1652" s="2">
        <v>290</v>
      </c>
      <c r="J1652" s="2">
        <f>$K$2*I1652+(1-$K$2)*J1651</f>
        <v>290.62321378404408</v>
      </c>
      <c r="K1652" s="2"/>
      <c r="L1652" s="2">
        <f>IF(O1652="low", $K$4*J1652+(1-$K$4)*L1651,L1651)</f>
        <v>275.85985240572904</v>
      </c>
      <c r="M1652" s="2">
        <f>IF(O1652="high", $K$4*J1652+(1-$K$4)*M1651,M1651)</f>
        <v>294.00220477135866</v>
      </c>
      <c r="N1652" s="2">
        <f>IF(O1652="high",(1-$K$8)*N1651+$K$8*(M1651-2),IF(O1652="low",(1-$K$8)*N1651+$K$8*(L1651+2),N1651))</f>
        <v>290.85509713427246</v>
      </c>
      <c r="O1652" s="2" t="str">
        <f>IF(J1652&gt;N1651+1,"high",IF(J1652&lt;N1651-1,"low","middle"))</f>
        <v>low</v>
      </c>
      <c r="P1652" s="2">
        <f>IF(O1652="low",250,IF(O1652="high",300,275))</f>
        <v>250</v>
      </c>
      <c r="Q1652" s="2">
        <f>IF(P1652=P1651,Q1651+1,1)</f>
        <v>1</v>
      </c>
      <c r="R1652" s="2">
        <f>IF(P1652=P1651,R1651+J1652,J1652)</f>
        <v>290.62321378404408</v>
      </c>
      <c r="S1652" s="2">
        <f>IF(P1653=P1652,"NA",R1652/Q1652)</f>
        <v>290.62321378404408</v>
      </c>
      <c r="T1652" s="2">
        <f>IF(P1652=P1651,T1651+J1652^2,J1652^2)</f>
        <v>84461.852390166197</v>
      </c>
      <c r="U1652" s="2">
        <f>IF(NOT($P1653=$P1652),SQRT(((T1652)/($Q1652))-S1652^2),"NA")</f>
        <v>0</v>
      </c>
    </row>
    <row r="1653" spans="1:21" x14ac:dyDescent="0.2">
      <c r="A1653" s="2">
        <f>D1653-$D$2</f>
        <v>36.230000019073486</v>
      </c>
      <c r="B1653" s="2">
        <v>0.63494491577099998</v>
      </c>
      <c r="C1653" s="2">
        <f>IF(B1653&gt;B1652,B1653+(C1652-B1652),B1653+(C1652-B1652)+5+A1653-A1652)</f>
        <v>36.164944887160772</v>
      </c>
      <c r="D1653" s="2">
        <v>1577147228.3499999</v>
      </c>
      <c r="E1653" s="2">
        <v>443</v>
      </c>
      <c r="F1653" s="2">
        <v>898</v>
      </c>
      <c r="G1653" s="2">
        <v>632</v>
      </c>
      <c r="H1653" s="2">
        <v>701</v>
      </c>
      <c r="I1653" s="2">
        <v>289</v>
      </c>
      <c r="J1653" s="2">
        <f>$K$2*I1653+(1-$K$2)*J1652</f>
        <v>290.29857102723525</v>
      </c>
      <c r="K1653" s="2"/>
      <c r="L1653" s="2">
        <f>IF(O1653="low", $K$4*J1653+(1-$K$4)*L1652,L1652)</f>
        <v>275.85985240572904</v>
      </c>
      <c r="M1653" s="2">
        <f>IF(O1653="high", $K$4*J1653+(1-$K$4)*M1652,M1652)</f>
        <v>294.00220477135866</v>
      </c>
      <c r="N1653" s="2">
        <f>IF(O1653="high",(1-$K$8)*N1652+$K$8*(M1652-2),IF(O1653="low",(1-$K$8)*N1652+$K$8*(L1652+2),N1652))</f>
        <v>290.85509713427246</v>
      </c>
      <c r="O1653" s="2" t="str">
        <f>IF(J1653&gt;N1652+1,"high",IF(J1653&lt;N1652-1,"low","middle"))</f>
        <v>middle</v>
      </c>
      <c r="P1653" s="2">
        <f>IF(O1653="low",250,IF(O1653="high",300,275))</f>
        <v>275</v>
      </c>
      <c r="Q1653" s="2">
        <f>IF(P1653=P1652,Q1652+1,1)</f>
        <v>1</v>
      </c>
      <c r="R1653" s="2">
        <f>IF(P1653=P1652,R1652+J1653,J1653)</f>
        <v>290.29857102723525</v>
      </c>
      <c r="S1653" s="2">
        <f>IF(P1654=P1653,"NA",R1653/Q1653)</f>
        <v>290.29857102723525</v>
      </c>
      <c r="T1653" s="2">
        <f>IF(P1653=P1652,T1652+J1653^2,J1653^2)</f>
        <v>84273.260340454755</v>
      </c>
      <c r="U1653" s="2">
        <f>IF(NOT($P1654=$P1653),SQRT(((T1653)/($Q1653))-S1653^2),"NA")</f>
        <v>0</v>
      </c>
    </row>
    <row r="1654" spans="1:21" x14ac:dyDescent="0.2">
      <c r="A1654" s="2">
        <f>D1654-$D$2</f>
        <v>36.260000228881836</v>
      </c>
      <c r="B1654" s="2">
        <v>0.65956687927199997</v>
      </c>
      <c r="C1654" s="2">
        <f>IF(B1654&gt;B1653,B1654+(C1653-B1653),B1654+(C1653-B1653)+5+A1654-A1653)</f>
        <v>36.18956685066177</v>
      </c>
      <c r="D1654" s="2">
        <v>1577147228.3800001</v>
      </c>
      <c r="E1654" s="2">
        <v>441</v>
      </c>
      <c r="F1654" s="2">
        <v>898</v>
      </c>
      <c r="G1654" s="2">
        <v>631</v>
      </c>
      <c r="H1654" s="2">
        <v>701</v>
      </c>
      <c r="I1654" s="2">
        <v>286</v>
      </c>
      <c r="J1654" s="2">
        <f>$K$2*I1654+(1-$K$2)*J1653</f>
        <v>289.43885682178819</v>
      </c>
      <c r="K1654" s="2"/>
      <c r="L1654" s="2">
        <f>IF(O1654="low", $K$4*J1654+(1-$K$4)*L1653,L1653)</f>
        <v>278.57565328894088</v>
      </c>
      <c r="M1654" s="2">
        <f>IF(O1654="high", $K$4*J1654+(1-$K$4)*M1653,M1653)</f>
        <v>294.00220477135866</v>
      </c>
      <c r="N1654" s="2">
        <f>IF(O1654="high",(1-$K$8)*N1653+$K$8*(M1653-2),IF(O1654="low",(1-$K$8)*N1653+$K$8*(L1653+2),N1653))</f>
        <v>290.20533489784526</v>
      </c>
      <c r="O1654" s="2" t="str">
        <f>IF(J1654&gt;N1653+1,"high",IF(J1654&lt;N1653-1,"low","middle"))</f>
        <v>low</v>
      </c>
      <c r="P1654" s="2">
        <f>IF(O1654="low",250,IF(O1654="high",300,275))</f>
        <v>250</v>
      </c>
      <c r="Q1654" s="2">
        <f>IF(P1654=P1653,Q1653+1,1)</f>
        <v>1</v>
      </c>
      <c r="R1654" s="2">
        <f>IF(P1654=P1653,R1653+J1654,J1654)</f>
        <v>289.43885682178819</v>
      </c>
      <c r="S1654" s="2" t="str">
        <f>IF(P1655=P1654,"NA",R1654/Q1654)</f>
        <v>NA</v>
      </c>
      <c r="T1654" s="2">
        <f>IF(P1654=P1653,T1653+J1654^2,J1654^2)</f>
        <v>83774.851838303599</v>
      </c>
      <c r="U1654" s="2" t="str">
        <f>IF(NOT($P1655=$P1654),SQRT(((T1654)/($Q1654))-S1654^2),"NA")</f>
        <v>NA</v>
      </c>
    </row>
    <row r="1655" spans="1:21" x14ac:dyDescent="0.2">
      <c r="A1655" s="2">
        <f>D1655-$D$2</f>
        <v>36.28000020980835</v>
      </c>
      <c r="B1655" s="2">
        <v>0.68006491661099999</v>
      </c>
      <c r="C1655" s="2">
        <f>IF(B1655&gt;B1654,B1655+(C1654-B1654),B1655+(C1654-B1654)+5+A1655-A1654)</f>
        <v>36.210064888000772</v>
      </c>
      <c r="D1655" s="2">
        <v>1577147228.4000001</v>
      </c>
      <c r="E1655" s="2">
        <v>443</v>
      </c>
      <c r="F1655" s="2">
        <v>897</v>
      </c>
      <c r="G1655" s="2">
        <v>630</v>
      </c>
      <c r="H1655" s="2">
        <v>700</v>
      </c>
      <c r="I1655" s="2">
        <v>288</v>
      </c>
      <c r="J1655" s="2">
        <f>$K$2*I1655+(1-$K$2)*J1654</f>
        <v>289.15108545743055</v>
      </c>
      <c r="K1655" s="2"/>
      <c r="L1655" s="2">
        <f>IF(O1655="low", $K$4*J1655+(1-$K$4)*L1654,L1654)</f>
        <v>280.69073972263885</v>
      </c>
      <c r="M1655" s="2">
        <f>IF(O1655="high", $K$4*J1655+(1-$K$4)*M1654,M1654)</f>
        <v>294.00220477135866</v>
      </c>
      <c r="N1655" s="2">
        <f>IF(O1655="high",(1-$K$8)*N1654+$K$8*(M1654-2),IF(O1655="low",(1-$K$8)*N1654+$K$8*(L1654+2),N1654))</f>
        <v>289.72385081740003</v>
      </c>
      <c r="O1655" s="2" t="str">
        <f>IF(J1655&gt;N1654+1,"high",IF(J1655&lt;N1654-1,"low","middle"))</f>
        <v>low</v>
      </c>
      <c r="P1655" s="2">
        <f>IF(O1655="low",250,IF(O1655="high",300,275))</f>
        <v>250</v>
      </c>
      <c r="Q1655" s="2">
        <f>IF(P1655=P1654,Q1654+1,1)</f>
        <v>2</v>
      </c>
      <c r="R1655" s="2">
        <f>IF(P1655=P1654,R1654+J1655,J1655)</f>
        <v>578.5899422792188</v>
      </c>
      <c r="S1655" s="2">
        <f>IF(P1656=P1655,"NA",R1655/Q1655)</f>
        <v>289.2949711396094</v>
      </c>
      <c r="T1655" s="2">
        <f>IF(P1655=P1654,T1654+J1655^2,J1655^2)</f>
        <v>167383.20205951389</v>
      </c>
      <c r="U1655" s="2">
        <f>IF(NOT($P1656=$P1655),SQRT(((T1655)/($Q1655))-S1655^2),"NA")</f>
        <v>0.14388568209098895</v>
      </c>
    </row>
    <row r="1656" spans="1:21" x14ac:dyDescent="0.2">
      <c r="A1656" s="2">
        <f>D1656-$D$2</f>
        <v>36.300000190734863</v>
      </c>
      <c r="B1656" s="2">
        <v>0.70472693443300005</v>
      </c>
      <c r="C1656" s="2">
        <f>IF(B1656&gt;B1655,B1656+(C1655-B1655),B1656+(C1655-B1655)+5+A1656-A1655)</f>
        <v>36.234726905822768</v>
      </c>
      <c r="D1656" s="2">
        <v>1577147228.4200001</v>
      </c>
      <c r="E1656" s="2">
        <v>443</v>
      </c>
      <c r="F1656" s="2">
        <v>898</v>
      </c>
      <c r="G1656" s="2">
        <v>630</v>
      </c>
      <c r="H1656" s="2">
        <v>701</v>
      </c>
      <c r="I1656" s="2">
        <v>288</v>
      </c>
      <c r="J1656" s="2">
        <f>$K$2*I1656+(1-$K$2)*J1655</f>
        <v>288.92086836594444</v>
      </c>
      <c r="K1656" s="2"/>
      <c r="L1656" s="2">
        <f>IF(O1656="low", $K$4*J1656+(1-$K$4)*L1655,L1655)</f>
        <v>280.69073972263885</v>
      </c>
      <c r="M1656" s="2">
        <f>IF(O1656="high", $K$4*J1656+(1-$K$4)*M1655,M1655)</f>
        <v>294.00220477135866</v>
      </c>
      <c r="N1656" s="2">
        <f>IF(O1656="high",(1-$K$8)*N1655+$K$8*(M1655-2),IF(O1656="low",(1-$K$8)*N1655+$K$8*(L1655+2),N1655))</f>
        <v>289.72385081740003</v>
      </c>
      <c r="O1656" s="2" t="str">
        <f>IF(J1656&gt;N1655+1,"high",IF(J1656&lt;N1655-1,"low","middle"))</f>
        <v>middle</v>
      </c>
      <c r="P1656" s="2">
        <f>IF(O1656="low",250,IF(O1656="high",300,275))</f>
        <v>275</v>
      </c>
      <c r="Q1656" s="2">
        <f>IF(P1656=P1655,Q1655+1,1)</f>
        <v>1</v>
      </c>
      <c r="R1656" s="2">
        <f>IF(P1656=P1655,R1655+J1656,J1656)</f>
        <v>288.92086836594444</v>
      </c>
      <c r="S1656" s="2">
        <f>IF(P1657=P1656,"NA",R1656/Q1656)</f>
        <v>288.92086836594444</v>
      </c>
      <c r="T1656" s="2">
        <f>IF(P1656=P1655,T1655+J1656^2,J1656^2)</f>
        <v>83475.268177331396</v>
      </c>
      <c r="U1656" s="2">
        <f>IF(NOT($P1657=$P1656),SQRT(((T1656)/($Q1656))-S1656^2),"NA")</f>
        <v>0</v>
      </c>
    </row>
    <row r="1657" spans="1:21" x14ac:dyDescent="0.2">
      <c r="A1657" s="2">
        <f>D1657-$D$2</f>
        <v>36.320000171661377</v>
      </c>
      <c r="B1657" s="2">
        <v>0.724993944168</v>
      </c>
      <c r="C1657" s="2">
        <f>IF(B1657&gt;B1656,B1657+(C1656-B1656),B1657+(C1656-B1656)+5+A1657-A1656)</f>
        <v>36.254993915557769</v>
      </c>
      <c r="D1657" s="2">
        <v>1577147228.4400001</v>
      </c>
      <c r="E1657" s="2">
        <v>442</v>
      </c>
      <c r="F1657" s="2">
        <v>897</v>
      </c>
      <c r="G1657" s="2">
        <v>631</v>
      </c>
      <c r="H1657" s="2">
        <v>701</v>
      </c>
      <c r="I1657" s="2">
        <v>287</v>
      </c>
      <c r="J1657" s="2">
        <f>$K$2*I1657+(1-$K$2)*J1656</f>
        <v>288.53669469275553</v>
      </c>
      <c r="K1657" s="2"/>
      <c r="L1657" s="2">
        <f>IF(O1657="low", $K$4*J1657+(1-$K$4)*L1656,L1656)</f>
        <v>282.25993071666221</v>
      </c>
      <c r="M1657" s="2">
        <f>IF(O1657="high", $K$4*J1657+(1-$K$4)*M1656,M1656)</f>
        <v>294.00220477135866</v>
      </c>
      <c r="N1657" s="2">
        <f>IF(O1657="high",(1-$K$8)*N1656+$K$8*(M1656-2),IF(O1657="low",(1-$K$8)*N1656+$K$8*(L1656+2),N1656))</f>
        <v>289.37219526266193</v>
      </c>
      <c r="O1657" s="2" t="str">
        <f>IF(J1657&gt;N1656+1,"high",IF(J1657&lt;N1656-1,"low","middle"))</f>
        <v>low</v>
      </c>
      <c r="P1657" s="2">
        <f>IF(O1657="low",250,IF(O1657="high",300,275))</f>
        <v>250</v>
      </c>
      <c r="Q1657" s="2">
        <f>IF(P1657=P1656,Q1656+1,1)</f>
        <v>1</v>
      </c>
      <c r="R1657" s="2">
        <f>IF(P1657=P1656,R1656+J1657,J1657)</f>
        <v>288.53669469275553</v>
      </c>
      <c r="S1657" s="2" t="str">
        <f>IF(P1658=P1657,"NA",R1657/Q1657)</f>
        <v>NA</v>
      </c>
      <c r="T1657" s="2">
        <f>IF(P1657=P1656,T1656+J1657^2,J1657^2)</f>
        <v>83253.424184220421</v>
      </c>
      <c r="U1657" s="2" t="str">
        <f>IF(NOT($P1658=$P1657),SQRT(((T1657)/($Q1657))-S1657^2),"NA")</f>
        <v>NA</v>
      </c>
    </row>
    <row r="1658" spans="1:21" x14ac:dyDescent="0.2">
      <c r="A1658" s="2">
        <f>D1658-$D$2</f>
        <v>36.350000143051147</v>
      </c>
      <c r="B1658" s="2">
        <v>0.74984192848200004</v>
      </c>
      <c r="C1658" s="2">
        <f>IF(B1658&gt;B1657,B1658+(C1657-B1657),B1658+(C1657-B1657)+5+A1658-A1657)</f>
        <v>36.279841899871769</v>
      </c>
      <c r="D1658" s="2">
        <v>1577147228.47</v>
      </c>
      <c r="E1658" s="2">
        <v>443</v>
      </c>
      <c r="F1658" s="2">
        <v>896</v>
      </c>
      <c r="G1658" s="2">
        <v>630</v>
      </c>
      <c r="H1658" s="2">
        <v>701</v>
      </c>
      <c r="I1658" s="2">
        <v>287</v>
      </c>
      <c r="J1658" s="2">
        <f>$K$2*I1658+(1-$K$2)*J1657</f>
        <v>288.22935575420445</v>
      </c>
      <c r="K1658" s="2"/>
      <c r="L1658" s="2">
        <f>IF(O1658="low", $K$4*J1658+(1-$K$4)*L1657,L1657)</f>
        <v>283.45381572417068</v>
      </c>
      <c r="M1658" s="2">
        <f>IF(O1658="high", $K$4*J1658+(1-$K$4)*M1657,M1657)</f>
        <v>294.00220477135866</v>
      </c>
      <c r="N1658" s="2">
        <f>IF(O1658="high",(1-$K$8)*N1657+$K$8*(M1657-2),IF(O1658="low",(1-$K$8)*N1657+$K$8*(L1657+2),N1657))</f>
        <v>289.11658203536194</v>
      </c>
      <c r="O1658" s="2" t="str">
        <f>IF(J1658&gt;N1657+1,"high",IF(J1658&lt;N1657-1,"low","middle"))</f>
        <v>low</v>
      </c>
      <c r="P1658" s="2">
        <f>IF(O1658="low",250,IF(O1658="high",300,275))</f>
        <v>250</v>
      </c>
      <c r="Q1658" s="2">
        <f>IF(P1658=P1657,Q1657+1,1)</f>
        <v>2</v>
      </c>
      <c r="R1658" s="2">
        <f>IF(P1658=P1657,R1657+J1658,J1658)</f>
        <v>576.76605044695998</v>
      </c>
      <c r="S1658" s="2" t="str">
        <f>IF(P1659=P1658,"NA",R1658/Q1658)</f>
        <v>NA</v>
      </c>
      <c r="T1658" s="2">
        <f>IF(P1658=P1657,T1657+J1658^2,J1658^2)</f>
        <v>166329.58570270415</v>
      </c>
      <c r="U1658" s="2" t="str">
        <f>IF(NOT($P1659=$P1658),SQRT(((T1658)/($Q1658))-S1658^2),"NA")</f>
        <v>NA</v>
      </c>
    </row>
    <row r="1659" spans="1:21" x14ac:dyDescent="0.2">
      <c r="A1659" s="2">
        <f>D1659-$D$2</f>
        <v>36.370000123977661</v>
      </c>
      <c r="B1659" s="2">
        <v>0.77417087554899999</v>
      </c>
      <c r="C1659" s="2">
        <f>IF(B1659&gt;B1658,B1659+(C1658-B1658),B1659+(C1658-B1658)+5+A1659-A1658)</f>
        <v>36.304170846938767</v>
      </c>
      <c r="D1659" s="2">
        <v>1577147228.49</v>
      </c>
      <c r="E1659" s="2">
        <v>442</v>
      </c>
      <c r="F1659" s="2">
        <v>897</v>
      </c>
      <c r="G1659" s="2">
        <v>630</v>
      </c>
      <c r="H1659" s="2">
        <v>700</v>
      </c>
      <c r="I1659" s="2">
        <v>286</v>
      </c>
      <c r="J1659" s="2">
        <f>$K$2*I1659+(1-$K$2)*J1658</f>
        <v>287.78348460336355</v>
      </c>
      <c r="K1659" s="2"/>
      <c r="L1659" s="2">
        <f>IF(O1659="low", $K$4*J1659+(1-$K$4)*L1658,L1658)</f>
        <v>284.31974950000927</v>
      </c>
      <c r="M1659" s="2">
        <f>IF(O1659="high", $K$4*J1659+(1-$K$4)*M1658,M1658)</f>
        <v>294.00220477135866</v>
      </c>
      <c r="N1659" s="2">
        <f>IF(O1659="high",(1-$K$8)*N1658+$K$8*(M1658-2),IF(O1659="low",(1-$K$8)*N1658+$K$8*(L1658+2),N1658))</f>
        <v>288.93344371980237</v>
      </c>
      <c r="O1659" s="2" t="str">
        <f>IF(J1659&gt;N1658+1,"high",IF(J1659&lt;N1658-1,"low","middle"))</f>
        <v>low</v>
      </c>
      <c r="P1659" s="2">
        <f>IF(O1659="low",250,IF(O1659="high",300,275))</f>
        <v>250</v>
      </c>
      <c r="Q1659" s="2">
        <f>IF(P1659=P1658,Q1658+1,1)</f>
        <v>3</v>
      </c>
      <c r="R1659" s="2">
        <f>IF(P1659=P1658,R1658+J1659,J1659)</f>
        <v>864.54953505032358</v>
      </c>
      <c r="S1659" s="2">
        <f>IF(P1660=P1659,"NA",R1659/Q1659)</f>
        <v>288.18317835010788</v>
      </c>
      <c r="T1659" s="2">
        <f>IF(P1659=P1658,T1658+J1659^2,J1659^2)</f>
        <v>249148.91971315854</v>
      </c>
      <c r="U1659" s="2">
        <f>IF(NOT($P1660=$P1659),SQRT(((T1659)/($Q1659))-S1659^2),"NA")</f>
        <v>0.3092255100897105</v>
      </c>
    </row>
    <row r="1660" spans="1:21" x14ac:dyDescent="0.2">
      <c r="A1660" s="2">
        <f>D1660-$D$2</f>
        <v>36.390000104904175</v>
      </c>
      <c r="B1660" s="2">
        <v>0.79477095603900005</v>
      </c>
      <c r="C1660" s="2">
        <f>IF(B1660&gt;B1659,B1660+(C1659-B1659),B1660+(C1659-B1659)+5+A1660-A1659)</f>
        <v>36.324770927428773</v>
      </c>
      <c r="D1660" s="2">
        <v>1577147228.51</v>
      </c>
      <c r="E1660" s="2">
        <v>442</v>
      </c>
      <c r="F1660" s="2">
        <v>897</v>
      </c>
      <c r="G1660" s="2">
        <v>631</v>
      </c>
      <c r="H1660" s="2">
        <v>701</v>
      </c>
      <c r="I1660" s="2">
        <v>289</v>
      </c>
      <c r="J1660" s="2">
        <f>$K$2*I1660+(1-$K$2)*J1659</f>
        <v>288.02678768269084</v>
      </c>
      <c r="K1660" s="2"/>
      <c r="L1660" s="2">
        <f>IF(O1660="low", $K$4*J1660+(1-$K$4)*L1659,L1659)</f>
        <v>284.31974950000927</v>
      </c>
      <c r="M1660" s="2">
        <f>IF(O1660="high", $K$4*J1660+(1-$K$4)*M1659,M1659)</f>
        <v>294.00220477135866</v>
      </c>
      <c r="N1660" s="2">
        <f>IF(O1660="high",(1-$K$8)*N1659+$K$8*(M1659-2),IF(O1660="low",(1-$K$8)*N1659+$K$8*(L1659+2),N1659))</f>
        <v>288.93344371980237</v>
      </c>
      <c r="O1660" s="2" t="str">
        <f>IF(J1660&gt;N1659+1,"high",IF(J1660&lt;N1659-1,"low","middle"))</f>
        <v>middle</v>
      </c>
      <c r="P1660" s="2">
        <f>IF(O1660="low",250,IF(O1660="high",300,275))</f>
        <v>275</v>
      </c>
      <c r="Q1660" s="2">
        <f>IF(P1660=P1659,Q1659+1,1)</f>
        <v>1</v>
      </c>
      <c r="R1660" s="2">
        <f>IF(P1660=P1659,R1659+J1660,J1660)</f>
        <v>288.02678768269084</v>
      </c>
      <c r="S1660" s="2" t="str">
        <f>IF(P1661=P1660,"NA",R1660/Q1660)</f>
        <v>NA</v>
      </c>
      <c r="T1660" s="2">
        <f>IF(P1660=P1659,T1659+J1660^2,J1660^2)</f>
        <v>82959.430422809863</v>
      </c>
      <c r="U1660" s="2" t="str">
        <f>IF(NOT($P1661=$P1660),SQRT(((T1660)/($Q1660))-S1660^2),"NA")</f>
        <v>NA</v>
      </c>
    </row>
    <row r="1661" spans="1:21" x14ac:dyDescent="0.2">
      <c r="A1661" s="2">
        <f>D1661-$D$2</f>
        <v>36.420000076293945</v>
      </c>
      <c r="B1661" s="2">
        <v>0.81903696060200004</v>
      </c>
      <c r="C1661" s="2">
        <f>IF(B1661&gt;B1660,B1661+(C1660-B1660),B1661+(C1660-B1660)+5+A1661-A1660)</f>
        <v>36.349036931991769</v>
      </c>
      <c r="D1661" s="2">
        <v>1577147228.54</v>
      </c>
      <c r="E1661" s="2">
        <v>443</v>
      </c>
      <c r="F1661" s="2">
        <v>895</v>
      </c>
      <c r="G1661" s="2">
        <v>631</v>
      </c>
      <c r="H1661" s="2">
        <v>700</v>
      </c>
      <c r="I1661" s="2">
        <v>289</v>
      </c>
      <c r="J1661" s="2">
        <f>$K$2*I1661+(1-$K$2)*J1660</f>
        <v>288.22143014615267</v>
      </c>
      <c r="K1661" s="2"/>
      <c r="L1661" s="2">
        <f>IF(O1661="low", $K$4*J1661+(1-$K$4)*L1660,L1660)</f>
        <v>284.31974950000927</v>
      </c>
      <c r="M1661" s="2">
        <f>IF(O1661="high", $K$4*J1661+(1-$K$4)*M1660,M1660)</f>
        <v>294.00220477135866</v>
      </c>
      <c r="N1661" s="2">
        <f>IF(O1661="high",(1-$K$8)*N1660+$K$8*(M1660-2),IF(O1661="low",(1-$K$8)*N1660+$K$8*(L1660+2),N1660))</f>
        <v>288.93344371980237</v>
      </c>
      <c r="O1661" s="2" t="str">
        <f>IF(J1661&gt;N1660+1,"high",IF(J1661&lt;N1660-1,"low","middle"))</f>
        <v>middle</v>
      </c>
      <c r="P1661" s="2">
        <f>IF(O1661="low",250,IF(O1661="high",300,275))</f>
        <v>275</v>
      </c>
      <c r="Q1661" s="2">
        <f>IF(P1661=P1660,Q1660+1,1)</f>
        <v>2</v>
      </c>
      <c r="R1661" s="2">
        <f>IF(P1661=P1660,R1660+J1661,J1661)</f>
        <v>576.24821782884351</v>
      </c>
      <c r="S1661" s="2">
        <f>IF(P1662=P1661,"NA",R1661/Q1661)</f>
        <v>288.12410891442175</v>
      </c>
      <c r="T1661" s="2">
        <f>IF(P1661=P1660,T1660+J1661^2,J1661^2)</f>
        <v>166031.02321830342</v>
      </c>
      <c r="U1661" s="2">
        <f>IF(NOT($P1662=$P1661),SQRT(((T1661)/($Q1661))-S1661^2),"NA")</f>
        <v>9.7321231746395453E-2</v>
      </c>
    </row>
    <row r="1662" spans="1:21" x14ac:dyDescent="0.2">
      <c r="A1662" s="2">
        <f>D1662-$D$2</f>
        <v>36.440000057220459</v>
      </c>
      <c r="B1662" s="2">
        <v>0.83974885940599997</v>
      </c>
      <c r="C1662" s="2">
        <f>IF(B1662&gt;B1661,B1662+(C1661-B1661),B1662+(C1661-B1661)+5+A1662-A1661)</f>
        <v>36.369748830795771</v>
      </c>
      <c r="D1662" s="2">
        <v>1577147228.5599999</v>
      </c>
      <c r="E1662" s="2">
        <v>443</v>
      </c>
      <c r="F1662" s="2">
        <v>897</v>
      </c>
      <c r="G1662" s="2">
        <v>630</v>
      </c>
      <c r="H1662" s="2">
        <v>700</v>
      </c>
      <c r="I1662" s="2">
        <v>286</v>
      </c>
      <c r="J1662" s="2">
        <f>$K$2*I1662+(1-$K$2)*J1661</f>
        <v>287.77714411692216</v>
      </c>
      <c r="K1662" s="2"/>
      <c r="L1662" s="2">
        <f>IF(O1662="low", $K$4*J1662+(1-$K$4)*L1661,L1661)</f>
        <v>285.01122842339186</v>
      </c>
      <c r="M1662" s="2">
        <f>IF(O1662="high", $K$4*J1662+(1-$K$4)*M1661,M1661)</f>
        <v>294.00220477135866</v>
      </c>
      <c r="N1662" s="2">
        <f>IF(O1662="high",(1-$K$8)*N1661+$K$8*(M1661-2),IF(O1662="low",(1-$K$8)*N1661+$K$8*(L1661+2),N1661))</f>
        <v>288.8027590088127</v>
      </c>
      <c r="O1662" s="2" t="str">
        <f>IF(J1662&gt;N1661+1,"high",IF(J1662&lt;N1661-1,"low","middle"))</f>
        <v>low</v>
      </c>
      <c r="P1662" s="2">
        <f>IF(O1662="low",250,IF(O1662="high",300,275))</f>
        <v>250</v>
      </c>
      <c r="Q1662" s="2">
        <f>IF(P1662=P1661,Q1661+1,1)</f>
        <v>1</v>
      </c>
      <c r="R1662" s="2">
        <f>IF(P1662=P1661,R1661+J1662,J1662)</f>
        <v>287.77714411692216</v>
      </c>
      <c r="S1662" s="2" t="str">
        <f>IF(P1663=P1662,"NA",R1662/Q1662)</f>
        <v>NA</v>
      </c>
      <c r="T1662" s="2">
        <f>IF(P1662=P1661,T1661+J1662^2,J1662^2)</f>
        <v>82815.684676091783</v>
      </c>
      <c r="U1662" s="2" t="str">
        <f>IF(NOT($P1663=$P1662),SQRT(((T1662)/($Q1662))-S1662^2),"NA")</f>
        <v>NA</v>
      </c>
    </row>
    <row r="1663" spans="1:21" x14ac:dyDescent="0.2">
      <c r="A1663" s="2">
        <f>D1663-$D$2</f>
        <v>36.460000038146973</v>
      </c>
      <c r="B1663" s="2">
        <v>0.86439394950899995</v>
      </c>
      <c r="C1663" s="2">
        <f>IF(B1663&gt;B1662,B1663+(C1662-B1662),B1663+(C1662-B1662)+5+A1663-A1662)</f>
        <v>36.394393920898771</v>
      </c>
      <c r="D1663" s="2">
        <v>1577147228.5799999</v>
      </c>
      <c r="E1663" s="2">
        <v>442</v>
      </c>
      <c r="F1663" s="2">
        <v>898</v>
      </c>
      <c r="G1663" s="2">
        <v>632</v>
      </c>
      <c r="H1663" s="2">
        <v>699</v>
      </c>
      <c r="I1663" s="2">
        <v>287</v>
      </c>
      <c r="J1663" s="2">
        <f>$K$2*I1663+(1-$K$2)*J1662</f>
        <v>287.6217152935377</v>
      </c>
      <c r="K1663" s="2"/>
      <c r="L1663" s="2">
        <f>IF(O1663="low", $K$4*J1663+(1-$K$4)*L1662,L1662)</f>
        <v>285.53332579742101</v>
      </c>
      <c r="M1663" s="2">
        <f>IF(O1663="high", $K$4*J1663+(1-$K$4)*M1662,M1662)</f>
        <v>294.00220477135866</v>
      </c>
      <c r="N1663" s="2">
        <f>IF(O1663="high",(1-$K$8)*N1662+$K$8*(M1662-2),IF(O1663="low",(1-$K$8)*N1662+$K$8*(L1662+2),N1662))</f>
        <v>288.71318247954162</v>
      </c>
      <c r="O1663" s="2" t="str">
        <f>IF(J1663&gt;N1662+1,"high",IF(J1663&lt;N1662-1,"low","middle"))</f>
        <v>low</v>
      </c>
      <c r="P1663" s="2">
        <f>IF(O1663="low",250,IF(O1663="high",300,275))</f>
        <v>250</v>
      </c>
      <c r="Q1663" s="2">
        <f>IF(P1663=P1662,Q1662+1,1)</f>
        <v>2</v>
      </c>
      <c r="R1663" s="2">
        <f>IF(P1663=P1662,R1662+J1663,J1663)</f>
        <v>575.39885941045986</v>
      </c>
      <c r="S1663" s="2" t="str">
        <f>IF(P1664=P1663,"NA",R1663/Q1663)</f>
        <v>NA</v>
      </c>
      <c r="T1663" s="2">
        <f>IF(P1663=P1662,T1662+J1663^2,J1663^2)</f>
        <v>165541.93578448863</v>
      </c>
      <c r="U1663" s="2" t="str">
        <f>IF(NOT($P1664=$P1663),SQRT(((T1663)/($Q1663))-S1663^2),"NA")</f>
        <v>NA</v>
      </c>
    </row>
    <row r="1664" spans="1:21" x14ac:dyDescent="0.2">
      <c r="A1664" s="2">
        <f>D1664-$D$2</f>
        <v>36.490000009536743</v>
      </c>
      <c r="B1664" s="2">
        <v>0.88881683349600005</v>
      </c>
      <c r="C1664" s="2">
        <f>IF(B1664&gt;B1663,B1664+(C1663-B1663),B1664+(C1663-B1663)+5+A1664-A1663)</f>
        <v>36.418816804885772</v>
      </c>
      <c r="D1664" s="2">
        <v>1577147228.6099999</v>
      </c>
      <c r="E1664" s="2">
        <v>443</v>
      </c>
      <c r="F1664" s="2">
        <v>897</v>
      </c>
      <c r="G1664" s="2">
        <v>631</v>
      </c>
      <c r="H1664" s="2">
        <v>701</v>
      </c>
      <c r="I1664" s="2">
        <v>288</v>
      </c>
      <c r="J1664" s="2">
        <f>$K$2*I1664+(1-$K$2)*J1663</f>
        <v>287.6973722348302</v>
      </c>
      <c r="K1664" s="2"/>
      <c r="L1664" s="2">
        <f>IF(O1664="low", $K$4*J1664+(1-$K$4)*L1663,L1663)</f>
        <v>285.96613508490287</v>
      </c>
      <c r="M1664" s="2">
        <f>IF(O1664="high", $K$4*J1664+(1-$K$4)*M1663,M1663)</f>
        <v>294.00220477135866</v>
      </c>
      <c r="N1664" s="2">
        <f>IF(O1664="high",(1-$K$8)*N1663+$K$8*(M1663-2),IF(O1664="low",(1-$K$8)*N1663+$K$8*(L1663+2),N1663))</f>
        <v>288.65418964543557</v>
      </c>
      <c r="O1664" s="2" t="str">
        <f>IF(J1664&gt;N1663+1,"high",IF(J1664&lt;N1663-1,"low","middle"))</f>
        <v>low</v>
      </c>
      <c r="P1664" s="2">
        <f>IF(O1664="low",250,IF(O1664="high",300,275))</f>
        <v>250</v>
      </c>
      <c r="Q1664" s="2">
        <f>IF(P1664=P1663,Q1663+1,1)</f>
        <v>3</v>
      </c>
      <c r="R1664" s="2">
        <f>IF(P1664=P1663,R1663+J1664,J1664)</f>
        <v>863.09623164529012</v>
      </c>
      <c r="S1664" s="2">
        <f>IF(P1665=P1664,"NA",R1664/Q1664)</f>
        <v>287.69874388176339</v>
      </c>
      <c r="T1664" s="2">
        <f>IF(P1664=P1663,T1663+J1664^2,J1664^2)</f>
        <v>248311.71377531509</v>
      </c>
      <c r="U1664" s="2">
        <f>IF(NOT($P1665=$P1664),SQRT(((T1664)/($Q1664))-S1664^2),"NA")</f>
        <v>6.3460963308600488E-2</v>
      </c>
    </row>
    <row r="1665" spans="1:21" x14ac:dyDescent="0.2">
      <c r="A1665" s="2">
        <f>D1665-$D$2</f>
        <v>36.510000228881836</v>
      </c>
      <c r="B1665" s="2">
        <v>0.90955281257599996</v>
      </c>
      <c r="C1665" s="2">
        <f>IF(B1665&gt;B1664,B1665+(C1664-B1664),B1665+(C1664-B1664)+5+A1665-A1664)</f>
        <v>36.439552783965773</v>
      </c>
      <c r="D1665" s="2">
        <v>1577147228.6300001</v>
      </c>
      <c r="E1665" s="2">
        <v>443</v>
      </c>
      <c r="F1665" s="2">
        <v>898</v>
      </c>
      <c r="G1665" s="2">
        <v>631</v>
      </c>
      <c r="H1665" s="2">
        <v>701</v>
      </c>
      <c r="I1665" s="2">
        <v>289</v>
      </c>
      <c r="J1665" s="2">
        <f>$K$2*I1665+(1-$K$2)*J1664</f>
        <v>287.95789778786417</v>
      </c>
      <c r="K1665" s="2"/>
      <c r="L1665" s="2">
        <f>IF(O1665="low", $K$4*J1665+(1-$K$4)*L1664,L1664)</f>
        <v>285.96613508490287</v>
      </c>
      <c r="M1665" s="2">
        <f>IF(O1665="high", $K$4*J1665+(1-$K$4)*M1664,M1664)</f>
        <v>294.00220477135866</v>
      </c>
      <c r="N1665" s="2">
        <f>IF(O1665="high",(1-$K$8)*N1664+$K$8*(M1664-2),IF(O1665="low",(1-$K$8)*N1664+$K$8*(L1664+2),N1664))</f>
        <v>288.65418964543557</v>
      </c>
      <c r="O1665" s="2" t="str">
        <f>IF(J1665&gt;N1664+1,"high",IF(J1665&lt;N1664-1,"low","middle"))</f>
        <v>middle</v>
      </c>
      <c r="P1665" s="2">
        <f>IF(O1665="low",250,IF(O1665="high",300,275))</f>
        <v>275</v>
      </c>
      <c r="Q1665" s="2">
        <f>IF(P1665=P1664,Q1664+1,1)</f>
        <v>1</v>
      </c>
      <c r="R1665" s="2">
        <f>IF(P1665=P1664,R1664+J1665,J1665)</f>
        <v>287.95789778786417</v>
      </c>
      <c r="S1665" s="2" t="str">
        <f>IF(P1666=P1665,"NA",R1665/Q1665)</f>
        <v>NA</v>
      </c>
      <c r="T1665" s="2">
        <f>IF(P1665=P1664,T1664+J1665^2,J1665^2)</f>
        <v>82919.750898406026</v>
      </c>
      <c r="U1665" s="2" t="str">
        <f>IF(NOT($P1666=$P1665),SQRT(((T1665)/($Q1665))-S1665^2),"NA")</f>
        <v>NA</v>
      </c>
    </row>
    <row r="1666" spans="1:21" x14ac:dyDescent="0.2">
      <c r="A1666" s="2">
        <f>D1666-$D$2</f>
        <v>36.53000020980835</v>
      </c>
      <c r="B1666" s="2">
        <v>0.93380594253500004</v>
      </c>
      <c r="C1666" s="2">
        <f>IF(B1666&gt;B1665,B1666+(C1665-B1665),B1666+(C1665-B1665)+5+A1666-A1665)</f>
        <v>36.463805913924773</v>
      </c>
      <c r="D1666" s="2">
        <v>1577147228.6500001</v>
      </c>
      <c r="E1666" s="2">
        <v>442</v>
      </c>
      <c r="F1666" s="2">
        <v>898</v>
      </c>
      <c r="G1666" s="2">
        <v>631</v>
      </c>
      <c r="H1666" s="2">
        <v>699</v>
      </c>
      <c r="I1666" s="2">
        <v>287</v>
      </c>
      <c r="J1666" s="2">
        <f>$K$2*I1666+(1-$K$2)*J1665</f>
        <v>287.76631823029135</v>
      </c>
      <c r="K1666" s="2"/>
      <c r="L1666" s="2">
        <f>IF(O1666="low", $K$4*J1666+(1-$K$4)*L1665,L1665)</f>
        <v>285.96613508490287</v>
      </c>
      <c r="M1666" s="2">
        <f>IF(O1666="high", $K$4*J1666+(1-$K$4)*M1665,M1665)</f>
        <v>294.00220477135866</v>
      </c>
      <c r="N1666" s="2">
        <f>IF(O1666="high",(1-$K$8)*N1665+$K$8*(M1665-2),IF(O1666="low",(1-$K$8)*N1665+$K$8*(L1665+2),N1665))</f>
        <v>288.65418964543557</v>
      </c>
      <c r="O1666" s="2" t="str">
        <f>IF(J1666&gt;N1665+1,"high",IF(J1666&lt;N1665-1,"low","middle"))</f>
        <v>middle</v>
      </c>
      <c r="P1666" s="2">
        <f>IF(O1666="low",250,IF(O1666="high",300,275))</f>
        <v>275</v>
      </c>
      <c r="Q1666" s="2">
        <f>IF(P1666=P1665,Q1665+1,1)</f>
        <v>2</v>
      </c>
      <c r="R1666" s="2">
        <f>IF(P1666=P1665,R1665+J1666,J1666)</f>
        <v>575.72421601815552</v>
      </c>
      <c r="S1666" s="2">
        <f>IF(P1667=P1666,"NA",R1666/Q1666)</f>
        <v>287.86210800907776</v>
      </c>
      <c r="T1666" s="2">
        <f>IF(P1666=P1665,T1665+J1666^2,J1666^2)</f>
        <v>165729.20480622334</v>
      </c>
      <c r="U1666" s="2">
        <f>IF(NOT($P1667=$P1666),SQRT(((T1666)/($Q1666))-S1666^2),"NA")</f>
        <v>9.578977874911479E-2</v>
      </c>
    </row>
    <row r="1667" spans="1:21" x14ac:dyDescent="0.2">
      <c r="A1667" s="2">
        <f>D1667-$D$2</f>
        <v>36.550000190734863</v>
      </c>
      <c r="B1667" s="2">
        <v>0.95446681976299996</v>
      </c>
      <c r="C1667" s="2">
        <f>IF(B1667&gt;B1666,B1667+(C1666-B1666),B1667+(C1666-B1666)+5+A1667-A1666)</f>
        <v>36.484466791152769</v>
      </c>
      <c r="D1667" s="2">
        <v>1577147228.6700001</v>
      </c>
      <c r="E1667" s="2">
        <v>442</v>
      </c>
      <c r="F1667" s="2">
        <v>896</v>
      </c>
      <c r="G1667" s="2">
        <v>631</v>
      </c>
      <c r="H1667" s="2">
        <v>700</v>
      </c>
      <c r="I1667" s="2">
        <v>286</v>
      </c>
      <c r="J1667" s="2">
        <f>$K$2*I1667+(1-$K$2)*J1666</f>
        <v>287.41305458423307</v>
      </c>
      <c r="K1667" s="2"/>
      <c r="L1667" s="2">
        <f>IF(O1667="low", $K$4*J1667+(1-$K$4)*L1666,L1666)</f>
        <v>286.25551898476891</v>
      </c>
      <c r="M1667" s="2">
        <f>IF(O1667="high", $K$4*J1667+(1-$K$4)*M1666,M1666)</f>
        <v>294.00220477135866</v>
      </c>
      <c r="N1667" s="2">
        <f>IF(O1667="high",(1-$K$8)*N1666+$K$8*(M1666-2),IF(O1667="low",(1-$K$8)*N1666+$K$8*(L1666+2),N1666))</f>
        <v>288.61978691740893</v>
      </c>
      <c r="O1667" s="2" t="str">
        <f>IF(J1667&gt;N1666+1,"high",IF(J1667&lt;N1666-1,"low","middle"))</f>
        <v>low</v>
      </c>
      <c r="P1667" s="2">
        <f>IF(O1667="low",250,IF(O1667="high",300,275))</f>
        <v>250</v>
      </c>
      <c r="Q1667" s="2">
        <f>IF(P1667=P1666,Q1666+1,1)</f>
        <v>1</v>
      </c>
      <c r="R1667" s="2">
        <f>IF(P1667=P1666,R1666+J1667,J1667)</f>
        <v>287.41305458423307</v>
      </c>
      <c r="S1667" s="2">
        <f>IF(P1668=P1667,"NA",R1667/Q1667)</f>
        <v>287.41305458423307</v>
      </c>
      <c r="T1667" s="2">
        <f>IF(P1667=P1666,T1666+J1667^2,J1667^2)</f>
        <v>82606.263945439336</v>
      </c>
      <c r="U1667" s="2">
        <f>IF(NOT($P1668=$P1667),SQRT(((T1667)/($Q1667))-S1667^2),"NA")</f>
        <v>0</v>
      </c>
    </row>
    <row r="1668" spans="1:21" x14ac:dyDescent="0.2">
      <c r="A1668" s="2">
        <f>D1668-$D$2</f>
        <v>36.580000162124634</v>
      </c>
      <c r="B1668" s="2">
        <v>0.97891092300399996</v>
      </c>
      <c r="C1668" s="2">
        <f>IF(B1668&gt;B1667,B1668+(C1667-B1667),B1668+(C1667-B1667)+5+A1668-A1667)</f>
        <v>36.508910894393772</v>
      </c>
      <c r="D1668" s="2">
        <v>1577147228.7</v>
      </c>
      <c r="E1668" s="2">
        <v>444</v>
      </c>
      <c r="F1668" s="2">
        <v>897</v>
      </c>
      <c r="G1668" s="2">
        <v>630</v>
      </c>
      <c r="H1668" s="2">
        <v>700</v>
      </c>
      <c r="I1668" s="2">
        <v>289</v>
      </c>
      <c r="J1668" s="2">
        <f>$K$2*I1668+(1-$K$2)*J1667</f>
        <v>287.73044366738645</v>
      </c>
      <c r="K1668" s="2"/>
      <c r="L1668" s="2">
        <f>IF(O1668="low", $K$4*J1668+(1-$K$4)*L1667,L1667)</f>
        <v>286.25551898476891</v>
      </c>
      <c r="M1668" s="2">
        <f>IF(O1668="high", $K$4*J1668+(1-$K$4)*M1667,M1667)</f>
        <v>294.00220477135866</v>
      </c>
      <c r="N1668" s="2">
        <f>IF(O1668="high",(1-$K$8)*N1667+$K$8*(M1667-2),IF(O1668="low",(1-$K$8)*N1667+$K$8*(L1667+2),N1667))</f>
        <v>288.61978691740893</v>
      </c>
      <c r="O1668" s="2" t="str">
        <f>IF(J1668&gt;N1667+1,"high",IF(J1668&lt;N1667-1,"low","middle"))</f>
        <v>middle</v>
      </c>
      <c r="P1668" s="2">
        <f>IF(O1668="low",250,IF(O1668="high",300,275))</f>
        <v>275</v>
      </c>
      <c r="Q1668" s="2">
        <f>IF(P1668=P1667,Q1667+1,1)</f>
        <v>1</v>
      </c>
      <c r="R1668" s="2">
        <f>IF(P1668=P1667,R1667+J1668,J1668)</f>
        <v>287.73044366738645</v>
      </c>
      <c r="S1668" s="2" t="str">
        <f>IF(P1669=P1668,"NA",R1668/Q1668)</f>
        <v>NA</v>
      </c>
      <c r="T1668" s="2">
        <f>IF(P1668=P1667,T1667+J1668^2,J1668^2)</f>
        <v>82788.80821303105</v>
      </c>
      <c r="U1668" s="2" t="str">
        <f>IF(NOT($P1669=$P1668),SQRT(((T1668)/($Q1668))-S1668^2),"NA")</f>
        <v>NA</v>
      </c>
    </row>
    <row r="1669" spans="1:21" x14ac:dyDescent="0.2">
      <c r="A1669" s="2">
        <f>D1669-$D$2</f>
        <v>36.600000143051147</v>
      </c>
      <c r="B1669" s="2">
        <v>1.00354480743</v>
      </c>
      <c r="C1669" s="2">
        <f>IF(B1669&gt;B1668,B1669+(C1668-B1668),B1669+(C1668-B1668)+5+A1669-A1668)</f>
        <v>36.533544778819774</v>
      </c>
      <c r="D1669" s="2">
        <v>1577147228.72</v>
      </c>
      <c r="E1669" s="2">
        <v>443</v>
      </c>
      <c r="F1669" s="2">
        <v>898</v>
      </c>
      <c r="G1669" s="2">
        <v>631</v>
      </c>
      <c r="H1669" s="2">
        <v>700</v>
      </c>
      <c r="I1669" s="2">
        <v>288</v>
      </c>
      <c r="J1669" s="2">
        <f>$K$2*I1669+(1-$K$2)*J1668</f>
        <v>287.78435493390919</v>
      </c>
      <c r="K1669" s="2"/>
      <c r="L1669" s="2">
        <f>IF(O1669="low", $K$4*J1669+(1-$K$4)*L1668,L1668)</f>
        <v>286.25551898476891</v>
      </c>
      <c r="M1669" s="2">
        <f>IF(O1669="high", $K$4*J1669+(1-$K$4)*M1668,M1668)</f>
        <v>294.00220477135866</v>
      </c>
      <c r="N1669" s="2">
        <f>IF(O1669="high",(1-$K$8)*N1668+$K$8*(M1668-2),IF(O1669="low",(1-$K$8)*N1668+$K$8*(L1668+2),N1668))</f>
        <v>288.61978691740893</v>
      </c>
      <c r="O1669" s="2" t="str">
        <f>IF(J1669&gt;N1668+1,"high",IF(J1669&lt;N1668-1,"low","middle"))</f>
        <v>middle</v>
      </c>
      <c r="P1669" s="2">
        <f>IF(O1669="low",250,IF(O1669="high",300,275))</f>
        <v>275</v>
      </c>
      <c r="Q1669" s="2">
        <f>IF(P1669=P1668,Q1668+1,1)</f>
        <v>2</v>
      </c>
      <c r="R1669" s="2">
        <f>IF(P1669=P1668,R1668+J1669,J1669)</f>
        <v>575.51479860129564</v>
      </c>
      <c r="S1669" s="2" t="str">
        <f>IF(P1670=P1669,"NA",R1669/Q1669)</f>
        <v>NA</v>
      </c>
      <c r="T1669" s="2">
        <f>IF(P1669=P1668,T1668+J1669^2,J1669^2)</f>
        <v>165608.64315775727</v>
      </c>
      <c r="U1669" s="2" t="str">
        <f>IF(NOT($P1670=$P1669),SQRT(((T1669)/($Q1669))-S1669^2),"NA")</f>
        <v>NA</v>
      </c>
    </row>
    <row r="1670" spans="1:21" x14ac:dyDescent="0.2">
      <c r="A1670" s="2">
        <f>D1670-$D$2</f>
        <v>36.620000123977661</v>
      </c>
      <c r="B1670" s="2">
        <v>1.0241479873699999</v>
      </c>
      <c r="C1670" s="2">
        <f>IF(B1670&gt;B1669,B1670+(C1669-B1669),B1670+(C1669-B1669)+5+A1670-A1669)</f>
        <v>36.554147958759771</v>
      </c>
      <c r="D1670" s="2">
        <v>1577147228.74</v>
      </c>
      <c r="E1670" s="2">
        <v>442</v>
      </c>
      <c r="F1670" s="2">
        <v>897</v>
      </c>
      <c r="G1670" s="2">
        <v>631</v>
      </c>
      <c r="H1670" s="2">
        <v>699</v>
      </c>
      <c r="I1670" s="2">
        <v>287</v>
      </c>
      <c r="J1670" s="2">
        <f>$K$2*I1670+(1-$K$2)*J1669</f>
        <v>287.62748394712736</v>
      </c>
      <c r="K1670" s="2"/>
      <c r="L1670" s="2">
        <f>IF(O1670="low", $K$4*J1670+(1-$K$4)*L1669,L1669)</f>
        <v>286.25551898476891</v>
      </c>
      <c r="M1670" s="2">
        <f>IF(O1670="high", $K$4*J1670+(1-$K$4)*M1669,M1669)</f>
        <v>294.00220477135866</v>
      </c>
      <c r="N1670" s="2">
        <f>IF(O1670="high",(1-$K$8)*N1669+$K$8*(M1669-2),IF(O1670="low",(1-$K$8)*N1669+$K$8*(L1669+2),N1669))</f>
        <v>288.61978691740893</v>
      </c>
      <c r="O1670" s="2" t="str">
        <f>IF(J1670&gt;N1669+1,"high",IF(J1670&lt;N1669-1,"low","middle"))</f>
        <v>middle</v>
      </c>
      <c r="P1670" s="2">
        <f>IF(O1670="low",250,IF(O1670="high",300,275))</f>
        <v>275</v>
      </c>
      <c r="Q1670" s="2">
        <f>IF(P1670=P1669,Q1669+1,1)</f>
        <v>3</v>
      </c>
      <c r="R1670" s="2">
        <f>IF(P1670=P1669,R1669+J1670,J1670)</f>
        <v>863.14228254842305</v>
      </c>
      <c r="S1670" s="2" t="str">
        <f>IF(P1671=P1670,"NA",R1670/Q1670)</f>
        <v>NA</v>
      </c>
      <c r="T1670" s="2">
        <f>IF(P1670=P1669,T1669+J1670^2,J1670^2)</f>
        <v>248338.21267951227</v>
      </c>
      <c r="U1670" s="2" t="str">
        <f>IF(NOT($P1671=$P1670),SQRT(((T1670)/($Q1670))-S1670^2),"NA")</f>
        <v>NA</v>
      </c>
    </row>
    <row r="1671" spans="1:21" x14ac:dyDescent="0.2">
      <c r="A1671" s="2">
        <f>D1671-$D$2</f>
        <v>36.650000095367432</v>
      </c>
      <c r="B1671" s="2">
        <v>1.0483708381700001</v>
      </c>
      <c r="C1671" s="2">
        <f>IF(B1671&gt;B1670,B1671+(C1670-B1670),B1671+(C1670-B1670)+5+A1671-A1670)</f>
        <v>36.578370809559772</v>
      </c>
      <c r="D1671" s="2">
        <v>1577147228.77</v>
      </c>
      <c r="E1671" s="2">
        <v>442</v>
      </c>
      <c r="F1671" s="2">
        <v>897</v>
      </c>
      <c r="G1671" s="2">
        <v>630</v>
      </c>
      <c r="H1671" s="2">
        <v>699</v>
      </c>
      <c r="I1671" s="2">
        <v>288</v>
      </c>
      <c r="J1671" s="2">
        <f>$K$2*I1671+(1-$K$2)*J1670</f>
        <v>287.70198715770192</v>
      </c>
      <c r="K1671" s="2"/>
      <c r="L1671" s="2">
        <f>IF(O1671="low", $K$4*J1671+(1-$K$4)*L1670,L1670)</f>
        <v>286.25551898476891</v>
      </c>
      <c r="M1671" s="2">
        <f>IF(O1671="high", $K$4*J1671+(1-$K$4)*M1670,M1670)</f>
        <v>294.00220477135866</v>
      </c>
      <c r="N1671" s="2">
        <f>IF(O1671="high",(1-$K$8)*N1670+$K$8*(M1670-2),IF(O1671="low",(1-$K$8)*N1670+$K$8*(L1670+2),N1670))</f>
        <v>288.61978691740893</v>
      </c>
      <c r="O1671" s="2" t="str">
        <f>IF(J1671&gt;N1670+1,"high",IF(J1671&lt;N1670-1,"low","middle"))</f>
        <v>middle</v>
      </c>
      <c r="P1671" s="2">
        <f>IF(O1671="low",250,IF(O1671="high",300,275))</f>
        <v>275</v>
      </c>
      <c r="Q1671" s="2">
        <f>IF(P1671=P1670,Q1670+1,1)</f>
        <v>4</v>
      </c>
      <c r="R1671" s="2">
        <f>IF(P1671=P1670,R1670+J1671,J1671)</f>
        <v>1150.844269706125</v>
      </c>
      <c r="S1671" s="2" t="str">
        <f>IF(P1672=P1671,"NA",R1671/Q1671)</f>
        <v>NA</v>
      </c>
      <c r="T1671" s="2">
        <f>IF(P1671=P1670,T1670+J1671^2,J1671^2)</f>
        <v>331110.64609400276</v>
      </c>
      <c r="U1671" s="2" t="str">
        <f>IF(NOT($P1672=$P1671),SQRT(((T1671)/($Q1671))-S1671^2),"NA")</f>
        <v>NA</v>
      </c>
    </row>
    <row r="1672" spans="1:21" x14ac:dyDescent="0.2">
      <c r="A1672" s="2">
        <f>D1672-$D$2</f>
        <v>36.670000076293945</v>
      </c>
      <c r="B1672" s="2">
        <v>1.0692269802100001</v>
      </c>
      <c r="C1672" s="2">
        <f>IF(B1672&gt;B1671,B1672+(C1671-B1671),B1672+(C1671-B1671)+5+A1672-A1671)</f>
        <v>36.599226951599768</v>
      </c>
      <c r="D1672" s="2">
        <v>1577147228.79</v>
      </c>
      <c r="E1672" s="2">
        <v>443</v>
      </c>
      <c r="F1672" s="2">
        <v>896</v>
      </c>
      <c r="G1672" s="2">
        <v>631</v>
      </c>
      <c r="H1672" s="2">
        <v>698</v>
      </c>
      <c r="I1672" s="2">
        <v>289</v>
      </c>
      <c r="J1672" s="2">
        <f>$K$2*I1672+(1-$K$2)*J1671</f>
        <v>287.96158972616155</v>
      </c>
      <c r="K1672" s="2"/>
      <c r="L1672" s="2">
        <f>IF(O1672="low", $K$4*J1672+(1-$K$4)*L1671,L1671)</f>
        <v>286.25551898476891</v>
      </c>
      <c r="M1672" s="2">
        <f>IF(O1672="high", $K$4*J1672+(1-$K$4)*M1671,M1671)</f>
        <v>294.00220477135866</v>
      </c>
      <c r="N1672" s="2">
        <f>IF(O1672="high",(1-$K$8)*N1671+$K$8*(M1671-2),IF(O1672="low",(1-$K$8)*N1671+$K$8*(L1671+2),N1671))</f>
        <v>288.61978691740893</v>
      </c>
      <c r="O1672" s="2" t="str">
        <f>IF(J1672&gt;N1671+1,"high",IF(J1672&lt;N1671-1,"low","middle"))</f>
        <v>middle</v>
      </c>
      <c r="P1672" s="2">
        <f>IF(O1672="low",250,IF(O1672="high",300,275))</f>
        <v>275</v>
      </c>
      <c r="Q1672" s="2">
        <f>IF(P1672=P1671,Q1671+1,1)</f>
        <v>5</v>
      </c>
      <c r="R1672" s="2">
        <f>IF(P1672=P1671,R1671+J1672,J1672)</f>
        <v>1438.8058594322865</v>
      </c>
      <c r="S1672" s="2" t="str">
        <f>IF(P1673=P1672,"NA",R1672/Q1672)</f>
        <v>NA</v>
      </c>
      <c r="T1672" s="2">
        <f>IF(P1672=P1671,T1671+J1672^2,J1672^2)</f>
        <v>414032.52325162094</v>
      </c>
      <c r="U1672" s="2" t="str">
        <f>IF(NOT($P1673=$P1672),SQRT(((T1672)/($Q1672))-S1672^2),"NA")</f>
        <v>NA</v>
      </c>
    </row>
    <row r="1673" spans="1:21" x14ac:dyDescent="0.2">
      <c r="A1673" s="2">
        <f>D1673-$D$2</f>
        <v>36.690000057220459</v>
      </c>
      <c r="B1673" s="2">
        <v>1.09384799004</v>
      </c>
      <c r="C1673" s="2">
        <f>IF(B1673&gt;B1672,B1673+(C1672-B1672),B1673+(C1672-B1672)+5+A1673-A1672)</f>
        <v>36.623847961429767</v>
      </c>
      <c r="D1673" s="2">
        <v>1577147228.8099999</v>
      </c>
      <c r="E1673" s="2">
        <v>443</v>
      </c>
      <c r="F1673" s="2">
        <v>897</v>
      </c>
      <c r="G1673" s="2">
        <v>632</v>
      </c>
      <c r="H1673" s="2">
        <v>700</v>
      </c>
      <c r="I1673" s="2">
        <v>288</v>
      </c>
      <c r="J1673" s="2">
        <f>$K$2*I1673+(1-$K$2)*J1672</f>
        <v>287.96927178092926</v>
      </c>
      <c r="K1673" s="2"/>
      <c r="L1673" s="2">
        <f>IF(O1673="low", $K$4*J1673+(1-$K$4)*L1672,L1672)</f>
        <v>286.25551898476891</v>
      </c>
      <c r="M1673" s="2">
        <f>IF(O1673="high", $K$4*J1673+(1-$K$4)*M1672,M1672)</f>
        <v>294.00220477135866</v>
      </c>
      <c r="N1673" s="2">
        <f>IF(O1673="high",(1-$K$8)*N1672+$K$8*(M1672-2),IF(O1673="low",(1-$K$8)*N1672+$K$8*(L1672+2),N1672))</f>
        <v>288.61978691740893</v>
      </c>
      <c r="O1673" s="2" t="str">
        <f>IF(J1673&gt;N1672+1,"high",IF(J1673&lt;N1672-1,"low","middle"))</f>
        <v>middle</v>
      </c>
      <c r="P1673" s="2">
        <f>IF(O1673="low",250,IF(O1673="high",300,275))</f>
        <v>275</v>
      </c>
      <c r="Q1673" s="2">
        <f>IF(P1673=P1672,Q1672+1,1)</f>
        <v>6</v>
      </c>
      <c r="R1673" s="2">
        <f>IF(P1673=P1672,R1672+J1673,J1673)</f>
        <v>1726.7751312132159</v>
      </c>
      <c r="S1673" s="2" t="str">
        <f>IF(P1674=P1673,"NA",R1673/Q1673)</f>
        <v>NA</v>
      </c>
      <c r="T1673" s="2">
        <f>IF(P1673=P1672,T1672+J1673^2,J1673^2)</f>
        <v>496958.82474165963</v>
      </c>
      <c r="U1673" s="2" t="str">
        <f>IF(NOT($P1674=$P1673),SQRT(((T1673)/($Q1673))-S1673^2),"NA")</f>
        <v>NA</v>
      </c>
    </row>
    <row r="1674" spans="1:21" x14ac:dyDescent="0.2">
      <c r="A1674" s="2">
        <f>D1674-$D$2</f>
        <v>36.710000038146973</v>
      </c>
      <c r="B1674" s="2">
        <v>1.1140279769899999</v>
      </c>
      <c r="C1674" s="2">
        <f>IF(B1674&gt;B1673,B1674+(C1673-B1673),B1674+(C1673-B1673)+5+A1674-A1673)</f>
        <v>36.644027948379772</v>
      </c>
      <c r="D1674" s="2">
        <v>1577147228.8299999</v>
      </c>
      <c r="E1674" s="2">
        <v>443</v>
      </c>
      <c r="F1674" s="2">
        <v>896</v>
      </c>
      <c r="G1674" s="2">
        <v>631</v>
      </c>
      <c r="H1674" s="2">
        <v>700</v>
      </c>
      <c r="I1674" s="2">
        <v>289</v>
      </c>
      <c r="J1674" s="2">
        <f>$K$2*I1674+(1-$K$2)*J1673</f>
        <v>288.17541742474344</v>
      </c>
      <c r="K1674" s="2"/>
      <c r="L1674" s="2">
        <f>IF(O1674="low", $K$4*J1674+(1-$K$4)*L1673,L1673)</f>
        <v>286.25551898476891</v>
      </c>
      <c r="M1674" s="2">
        <f>IF(O1674="high", $K$4*J1674+(1-$K$4)*M1673,M1673)</f>
        <v>294.00220477135866</v>
      </c>
      <c r="N1674" s="2">
        <f>IF(O1674="high",(1-$K$8)*N1673+$K$8*(M1673-2),IF(O1674="low",(1-$K$8)*N1673+$K$8*(L1673+2),N1673))</f>
        <v>288.61978691740893</v>
      </c>
      <c r="O1674" s="2" t="str">
        <f>IF(J1674&gt;N1673+1,"high",IF(J1674&lt;N1673-1,"low","middle"))</f>
        <v>middle</v>
      </c>
      <c r="P1674" s="2">
        <f>IF(O1674="low",250,IF(O1674="high",300,275))</f>
        <v>275</v>
      </c>
      <c r="Q1674" s="2">
        <f>IF(P1674=P1673,Q1673+1,1)</f>
        <v>7</v>
      </c>
      <c r="R1674" s="2">
        <f>IF(P1674=P1673,R1673+J1674,J1674)</f>
        <v>2014.9505486379594</v>
      </c>
      <c r="S1674" s="2" t="str">
        <f>IF(P1675=P1674,"NA",R1674/Q1674)</f>
        <v>NA</v>
      </c>
      <c r="T1674" s="2">
        <f>IF(P1674=P1673,T1673+J1674^2,J1674^2)</f>
        <v>580003.89594958478</v>
      </c>
      <c r="U1674" s="2" t="str">
        <f>IF(NOT($P1675=$P1674),SQRT(((T1674)/($Q1674))-S1674^2),"NA")</f>
        <v>NA</v>
      </c>
    </row>
    <row r="1675" spans="1:21" x14ac:dyDescent="0.2">
      <c r="A1675" s="2">
        <f>D1675-$D$2</f>
        <v>36.740000009536743</v>
      </c>
      <c r="B1675" s="2">
        <v>1.13876390457</v>
      </c>
      <c r="C1675" s="2">
        <f>IF(B1675&gt;B1674,B1675+(C1674-B1674),B1675+(C1674-B1674)+5+A1675-A1674)</f>
        <v>36.668763875959769</v>
      </c>
      <c r="D1675" s="2">
        <v>1577147228.8599999</v>
      </c>
      <c r="E1675" s="2">
        <v>443</v>
      </c>
      <c r="F1675" s="2">
        <v>897</v>
      </c>
      <c r="G1675" s="2">
        <v>630</v>
      </c>
      <c r="H1675" s="2">
        <v>699</v>
      </c>
      <c r="I1675" s="2">
        <v>288</v>
      </c>
      <c r="J1675" s="2">
        <f>$K$2*I1675+(1-$K$2)*J1674</f>
        <v>288.1403339397948</v>
      </c>
      <c r="K1675" s="2"/>
      <c r="L1675" s="2">
        <f>IF(O1675="low", $K$4*J1675+(1-$K$4)*L1674,L1674)</f>
        <v>286.25551898476891</v>
      </c>
      <c r="M1675" s="2">
        <f>IF(O1675="high", $K$4*J1675+(1-$K$4)*M1674,M1674)</f>
        <v>294.00220477135866</v>
      </c>
      <c r="N1675" s="2">
        <f>IF(O1675="high",(1-$K$8)*N1674+$K$8*(M1674-2),IF(O1675="low",(1-$K$8)*N1674+$K$8*(L1674+2),N1674))</f>
        <v>288.61978691740893</v>
      </c>
      <c r="O1675" s="2" t="str">
        <f>IF(J1675&gt;N1674+1,"high",IF(J1675&lt;N1674-1,"low","middle"))</f>
        <v>middle</v>
      </c>
      <c r="P1675" s="2">
        <f>IF(O1675="low",250,IF(O1675="high",300,275))</f>
        <v>275</v>
      </c>
      <c r="Q1675" s="2">
        <f>IF(P1675=P1674,Q1674+1,1)</f>
        <v>8</v>
      </c>
      <c r="R1675" s="2">
        <f>IF(P1675=P1674,R1674+J1675,J1675)</f>
        <v>2303.0908825777542</v>
      </c>
      <c r="S1675" s="2" t="str">
        <f>IF(P1676=P1675,"NA",R1675/Q1675)</f>
        <v>NA</v>
      </c>
      <c r="T1675" s="2">
        <f>IF(P1675=P1674,T1674+J1675^2,J1675^2)</f>
        <v>663028.74799252127</v>
      </c>
      <c r="U1675" s="2" t="str">
        <f>IF(NOT($P1676=$P1675),SQRT(((T1675)/($Q1675))-S1675^2),"NA")</f>
        <v>NA</v>
      </c>
    </row>
    <row r="1676" spans="1:21" x14ac:dyDescent="0.2">
      <c r="A1676" s="2">
        <f>D1676-$D$2</f>
        <v>36.760000228881836</v>
      </c>
      <c r="B1676" s="2">
        <v>1.1630809307100001</v>
      </c>
      <c r="C1676" s="2">
        <f>IF(B1676&gt;B1675,B1676+(C1675-B1675),B1676+(C1675-B1675)+5+A1676-A1675)</f>
        <v>36.693080902099773</v>
      </c>
      <c r="D1676" s="2">
        <v>1577147228.8800001</v>
      </c>
      <c r="E1676" s="2">
        <v>444</v>
      </c>
      <c r="F1676" s="2">
        <v>898</v>
      </c>
      <c r="G1676" s="2">
        <v>632</v>
      </c>
      <c r="H1676" s="2">
        <v>700</v>
      </c>
      <c r="I1676" s="2">
        <v>289</v>
      </c>
      <c r="J1676" s="2">
        <f>$K$2*I1676+(1-$K$2)*J1675</f>
        <v>288.31226715183584</v>
      </c>
      <c r="K1676" s="2"/>
      <c r="L1676" s="2">
        <f>IF(O1676="low", $K$4*J1676+(1-$K$4)*L1675,L1675)</f>
        <v>286.25551898476891</v>
      </c>
      <c r="M1676" s="2">
        <f>IF(O1676="high", $K$4*J1676+(1-$K$4)*M1675,M1675)</f>
        <v>294.00220477135866</v>
      </c>
      <c r="N1676" s="2">
        <f>IF(O1676="high",(1-$K$8)*N1675+$K$8*(M1675-2),IF(O1676="low",(1-$K$8)*N1675+$K$8*(L1675+2),N1675))</f>
        <v>288.61978691740893</v>
      </c>
      <c r="O1676" s="2" t="str">
        <f>IF(J1676&gt;N1675+1,"high",IF(J1676&lt;N1675-1,"low","middle"))</f>
        <v>middle</v>
      </c>
      <c r="P1676" s="2">
        <f>IF(O1676="low",250,IF(O1676="high",300,275))</f>
        <v>275</v>
      </c>
      <c r="Q1676" s="2">
        <f>IF(P1676=P1675,Q1675+1,1)</f>
        <v>9</v>
      </c>
      <c r="R1676" s="2">
        <f>IF(P1676=P1675,R1675+J1676,J1676)</f>
        <v>2591.40314972959</v>
      </c>
      <c r="S1676" s="2" t="str">
        <f>IF(P1677=P1676,"NA",R1676/Q1676)</f>
        <v>NA</v>
      </c>
      <c r="T1676" s="2">
        <f>IF(P1676=P1675,T1675+J1676^2,J1676^2)</f>
        <v>746152.71138275287</v>
      </c>
      <c r="U1676" s="2" t="str">
        <f>IF(NOT($P1677=$P1676),SQRT(((T1676)/($Q1676))-S1676^2),"NA")</f>
        <v>NA</v>
      </c>
    </row>
    <row r="1677" spans="1:21" x14ac:dyDescent="0.2">
      <c r="A1677" s="2">
        <f>D1677-$D$2</f>
        <v>36.78000020980835</v>
      </c>
      <c r="B1677" s="2">
        <v>1.1838579177899999</v>
      </c>
      <c r="C1677" s="2">
        <f>IF(B1677&gt;B1676,B1677+(C1676-B1676),B1677+(C1676-B1676)+5+A1677-A1676)</f>
        <v>36.713857889179771</v>
      </c>
      <c r="D1677" s="2">
        <v>1577147228.9000001</v>
      </c>
      <c r="E1677" s="2">
        <v>444</v>
      </c>
      <c r="F1677" s="2">
        <v>897</v>
      </c>
      <c r="G1677" s="2">
        <v>631</v>
      </c>
      <c r="H1677" s="2">
        <v>701</v>
      </c>
      <c r="I1677" s="2">
        <v>288</v>
      </c>
      <c r="J1677" s="2">
        <f>$K$2*I1677+(1-$K$2)*J1676</f>
        <v>288.24981372146868</v>
      </c>
      <c r="K1677" s="2"/>
      <c r="L1677" s="2">
        <f>IF(O1677="low", $K$4*J1677+(1-$K$4)*L1676,L1676)</f>
        <v>286.25551898476891</v>
      </c>
      <c r="M1677" s="2">
        <f>IF(O1677="high", $K$4*J1677+(1-$K$4)*M1676,M1676)</f>
        <v>294.00220477135866</v>
      </c>
      <c r="N1677" s="2">
        <f>IF(O1677="high",(1-$K$8)*N1676+$K$8*(M1676-2),IF(O1677="low",(1-$K$8)*N1676+$K$8*(L1676+2),N1676))</f>
        <v>288.61978691740893</v>
      </c>
      <c r="O1677" s="2" t="str">
        <f>IF(J1677&gt;N1676+1,"high",IF(J1677&lt;N1676-1,"low","middle"))</f>
        <v>middle</v>
      </c>
      <c r="P1677" s="2">
        <f>IF(O1677="low",250,IF(O1677="high",300,275))</f>
        <v>275</v>
      </c>
      <c r="Q1677" s="2">
        <f>IF(P1677=P1676,Q1676+1,1)</f>
        <v>10</v>
      </c>
      <c r="R1677" s="2">
        <f>IF(P1677=P1676,R1676+J1677,J1677)</f>
        <v>2879.6529634510589</v>
      </c>
      <c r="S1677" s="2" t="str">
        <f>IF(P1678=P1677,"NA",R1677/Q1677)</f>
        <v>NA</v>
      </c>
      <c r="T1677" s="2">
        <f>IF(P1677=P1676,T1676+J1677^2,J1677^2)</f>
        <v>829240.6664932142</v>
      </c>
      <c r="U1677" s="2" t="str">
        <f>IF(NOT($P1678=$P1677),SQRT(((T1677)/($Q1677))-S1677^2),"NA")</f>
        <v>NA</v>
      </c>
    </row>
    <row r="1678" spans="1:21" x14ac:dyDescent="0.2">
      <c r="A1678" s="2">
        <f>D1678-$D$2</f>
        <v>36.800000190734863</v>
      </c>
      <c r="B1678" s="2">
        <v>1.2082870006599999</v>
      </c>
      <c r="C1678" s="2">
        <f>IF(B1678&gt;B1677,B1678+(C1677-B1677),B1678+(C1677-B1677)+5+A1678-A1677)</f>
        <v>36.738286972049771</v>
      </c>
      <c r="D1678" s="2">
        <v>1577147228.9200001</v>
      </c>
      <c r="E1678" s="2">
        <v>443</v>
      </c>
      <c r="F1678" s="2">
        <v>898</v>
      </c>
      <c r="G1678" s="2">
        <v>630</v>
      </c>
      <c r="H1678" s="2">
        <v>699</v>
      </c>
      <c r="I1678" s="2">
        <v>287</v>
      </c>
      <c r="J1678" s="2">
        <f>$K$2*I1678+(1-$K$2)*J1677</f>
        <v>287.99985097717496</v>
      </c>
      <c r="K1678" s="2"/>
      <c r="L1678" s="2">
        <f>IF(O1678="low", $K$4*J1678+(1-$K$4)*L1677,L1677)</f>
        <v>286.25551898476891</v>
      </c>
      <c r="M1678" s="2">
        <f>IF(O1678="high", $K$4*J1678+(1-$K$4)*M1677,M1677)</f>
        <v>294.00220477135866</v>
      </c>
      <c r="N1678" s="2">
        <f>IF(O1678="high",(1-$K$8)*N1677+$K$8*(M1677-2),IF(O1678="low",(1-$K$8)*N1677+$K$8*(L1677+2),N1677))</f>
        <v>288.61978691740893</v>
      </c>
      <c r="O1678" s="2" t="str">
        <f>IF(J1678&gt;N1677+1,"high",IF(J1678&lt;N1677-1,"low","middle"))</f>
        <v>middle</v>
      </c>
      <c r="P1678" s="2">
        <f>IF(O1678="low",250,IF(O1678="high",300,275))</f>
        <v>275</v>
      </c>
      <c r="Q1678" s="2">
        <f>IF(P1678=P1677,Q1677+1,1)</f>
        <v>11</v>
      </c>
      <c r="R1678" s="2">
        <f>IF(P1678=P1677,R1677+J1678,J1678)</f>
        <v>3167.6528144282338</v>
      </c>
      <c r="S1678" s="2" t="str">
        <f>IF(P1679=P1678,"NA",R1678/Q1678)</f>
        <v>NA</v>
      </c>
      <c r="T1678" s="2">
        <f>IF(P1678=P1677,T1677+J1678^2,J1678^2)</f>
        <v>912184.58065608912</v>
      </c>
      <c r="U1678" s="2" t="str">
        <f>IF(NOT($P1679=$P1678),SQRT(((T1678)/($Q1678))-S1678^2),"NA")</f>
        <v>NA</v>
      </c>
    </row>
    <row r="1679" spans="1:21" x14ac:dyDescent="0.2">
      <c r="A1679" s="2">
        <f>D1679-$D$2</f>
        <v>36.830000162124634</v>
      </c>
      <c r="B1679" s="2">
        <v>1.2289447784400001</v>
      </c>
      <c r="C1679" s="2">
        <f>IF(B1679&gt;B1678,B1679+(C1678-B1678),B1679+(C1678-B1678)+5+A1679-A1678)</f>
        <v>36.758944749829773</v>
      </c>
      <c r="D1679" s="2">
        <v>1577147228.95</v>
      </c>
      <c r="E1679" s="2">
        <v>443</v>
      </c>
      <c r="F1679" s="2">
        <v>897</v>
      </c>
      <c r="G1679" s="2">
        <v>631</v>
      </c>
      <c r="H1679" s="2">
        <v>699</v>
      </c>
      <c r="I1679" s="2">
        <v>288</v>
      </c>
      <c r="J1679" s="2">
        <f>$K$2*I1679+(1-$K$2)*J1678</f>
        <v>287.99988078173999</v>
      </c>
      <c r="K1679" s="2"/>
      <c r="L1679" s="2">
        <f>IF(O1679="low", $K$4*J1679+(1-$K$4)*L1678,L1678)</f>
        <v>286.25551898476891</v>
      </c>
      <c r="M1679" s="2">
        <f>IF(O1679="high", $K$4*J1679+(1-$K$4)*M1678,M1678)</f>
        <v>294.00220477135866</v>
      </c>
      <c r="N1679" s="2">
        <f>IF(O1679="high",(1-$K$8)*N1678+$K$8*(M1678-2),IF(O1679="low",(1-$K$8)*N1678+$K$8*(L1678+2),N1678))</f>
        <v>288.61978691740893</v>
      </c>
      <c r="O1679" s="2" t="str">
        <f>IF(J1679&gt;N1678+1,"high",IF(J1679&lt;N1678-1,"low","middle"))</f>
        <v>middle</v>
      </c>
      <c r="P1679" s="2">
        <f>IF(O1679="low",250,IF(O1679="high",300,275))</f>
        <v>275</v>
      </c>
      <c r="Q1679" s="2">
        <f>IF(P1679=P1678,Q1678+1,1)</f>
        <v>12</v>
      </c>
      <c r="R1679" s="2">
        <f>IF(P1679=P1678,R1678+J1679,J1679)</f>
        <v>3455.6526952099739</v>
      </c>
      <c r="S1679" s="2" t="str">
        <f>IF(P1680=P1679,"NA",R1679/Q1679)</f>
        <v>NA</v>
      </c>
      <c r="T1679" s="2">
        <f>IF(P1679=P1678,T1678+J1679^2,J1679^2)</f>
        <v>995128.51198638557</v>
      </c>
      <c r="U1679" s="2" t="str">
        <f>IF(NOT($P1680=$P1679),SQRT(((T1679)/($Q1679))-S1679^2),"NA")</f>
        <v>NA</v>
      </c>
    </row>
    <row r="1680" spans="1:21" x14ac:dyDescent="0.2">
      <c r="A1680" s="2">
        <f>D1680-$D$2</f>
        <v>36.850000143051147</v>
      </c>
      <c r="B1680" s="2">
        <v>1.2535848617600001</v>
      </c>
      <c r="C1680" s="2">
        <f>IF(B1680&gt;B1679,B1680+(C1679-B1679),B1680+(C1679-B1679)+5+A1680-A1679)</f>
        <v>36.783584833149767</v>
      </c>
      <c r="D1680" s="2">
        <v>1577147228.97</v>
      </c>
      <c r="E1680" s="2">
        <v>444</v>
      </c>
      <c r="F1680" s="2">
        <v>897</v>
      </c>
      <c r="G1680" s="2">
        <v>631</v>
      </c>
      <c r="H1680" s="2">
        <v>701</v>
      </c>
      <c r="I1680" s="2">
        <v>288</v>
      </c>
      <c r="J1680" s="2">
        <f>$K$2*I1680+(1-$K$2)*J1679</f>
        <v>287.99990462539199</v>
      </c>
      <c r="K1680" s="2"/>
      <c r="L1680" s="2">
        <f>IF(O1680="low", $K$4*J1680+(1-$K$4)*L1679,L1679)</f>
        <v>286.25551898476891</v>
      </c>
      <c r="M1680" s="2">
        <f>IF(O1680="high", $K$4*J1680+(1-$K$4)*M1679,M1679)</f>
        <v>294.00220477135866</v>
      </c>
      <c r="N1680" s="2">
        <f>IF(O1680="high",(1-$K$8)*N1679+$K$8*(M1679-2),IF(O1680="low",(1-$K$8)*N1679+$K$8*(L1679+2),N1679))</f>
        <v>288.61978691740893</v>
      </c>
      <c r="O1680" s="2" t="str">
        <f>IF(J1680&gt;N1679+1,"high",IF(J1680&lt;N1679-1,"low","middle"))</f>
        <v>middle</v>
      </c>
      <c r="P1680" s="2">
        <f>IF(O1680="low",250,IF(O1680="high",300,275))</f>
        <v>275</v>
      </c>
      <c r="Q1680" s="2">
        <f>IF(P1680=P1679,Q1679+1,1)</f>
        <v>13</v>
      </c>
      <c r="R1680" s="2">
        <f>IF(P1680=P1679,R1679+J1680,J1680)</f>
        <v>3743.6525998353659</v>
      </c>
      <c r="S1680" s="2" t="str">
        <f>IF(P1681=P1680,"NA",R1680/Q1680)</f>
        <v>NA</v>
      </c>
      <c r="T1680" s="2">
        <f>IF(P1680=P1679,T1679+J1680^2,J1680^2)</f>
        <v>1078072.4570506203</v>
      </c>
      <c r="U1680" s="2" t="str">
        <f>IF(NOT($P1681=$P1680),SQRT(((T1680)/($Q1680))-S1680^2),"NA")</f>
        <v>NA</v>
      </c>
    </row>
    <row r="1681" spans="1:21" x14ac:dyDescent="0.2">
      <c r="A1681" s="2">
        <f>D1681-$D$2</f>
        <v>36.870000123977661</v>
      </c>
      <c r="B1681" s="2">
        <v>1.2778468132</v>
      </c>
      <c r="C1681" s="2">
        <f>IF(B1681&gt;B1680,B1681+(C1680-B1680),B1681+(C1680-B1680)+5+A1681-A1680)</f>
        <v>36.807846784589771</v>
      </c>
      <c r="D1681" s="2">
        <v>1577147228.99</v>
      </c>
      <c r="E1681" s="2">
        <v>444</v>
      </c>
      <c r="F1681" s="2">
        <v>898</v>
      </c>
      <c r="G1681" s="2">
        <v>630</v>
      </c>
      <c r="H1681" s="2">
        <v>701</v>
      </c>
      <c r="I1681" s="2">
        <v>289</v>
      </c>
      <c r="J1681" s="2">
        <f>$K$2*I1681+(1-$K$2)*J1680</f>
        <v>288.1999237003136</v>
      </c>
      <c r="K1681" s="2"/>
      <c r="L1681" s="2">
        <f>IF(O1681="low", $K$4*J1681+(1-$K$4)*L1680,L1680)</f>
        <v>286.25551898476891</v>
      </c>
      <c r="M1681" s="2">
        <f>IF(O1681="high", $K$4*J1681+(1-$K$4)*M1680,M1680)</f>
        <v>294.00220477135866</v>
      </c>
      <c r="N1681" s="2">
        <f>IF(O1681="high",(1-$K$8)*N1680+$K$8*(M1680-2),IF(O1681="low",(1-$K$8)*N1680+$K$8*(L1680+2),N1680))</f>
        <v>288.61978691740893</v>
      </c>
      <c r="O1681" s="2" t="str">
        <f>IF(J1681&gt;N1680+1,"high",IF(J1681&lt;N1680-1,"low","middle"))</f>
        <v>middle</v>
      </c>
      <c r="P1681" s="2">
        <f>IF(O1681="low",250,IF(O1681="high",300,275))</f>
        <v>275</v>
      </c>
      <c r="Q1681" s="2">
        <f>IF(P1681=P1680,Q1680+1,1)</f>
        <v>14</v>
      </c>
      <c r="R1681" s="2">
        <f>IF(P1681=P1680,R1680+J1681,J1681)</f>
        <v>4031.8525235356797</v>
      </c>
      <c r="S1681" s="2" t="str">
        <f>IF(P1682=P1681,"NA",R1681/Q1681)</f>
        <v>NA</v>
      </c>
      <c r="T1681" s="2">
        <f>IF(P1681=P1680,T1680+J1681^2,J1681^2)</f>
        <v>1161131.6530714869</v>
      </c>
      <c r="U1681" s="2" t="str">
        <f>IF(NOT($P1682=$P1681),SQRT(((T1681)/($Q1681))-S1681^2),"NA")</f>
        <v>NA</v>
      </c>
    </row>
    <row r="1682" spans="1:21" x14ac:dyDescent="0.2">
      <c r="A1682" s="2">
        <f>D1682-$D$2</f>
        <v>36.900000095367432</v>
      </c>
      <c r="B1682" s="2">
        <v>1.2983658313799999</v>
      </c>
      <c r="C1682" s="2">
        <f>IF(B1682&gt;B1681,B1682+(C1681-B1681),B1682+(C1681-B1681)+5+A1682-A1681)</f>
        <v>36.828365802769767</v>
      </c>
      <c r="D1682" s="2">
        <v>1577147229.02</v>
      </c>
      <c r="E1682" s="2">
        <v>442</v>
      </c>
      <c r="F1682" s="2">
        <v>897</v>
      </c>
      <c r="G1682" s="2">
        <v>629</v>
      </c>
      <c r="H1682" s="2">
        <v>698</v>
      </c>
      <c r="I1682" s="2">
        <v>286</v>
      </c>
      <c r="J1682" s="2">
        <f>$K$2*I1682+(1-$K$2)*J1681</f>
        <v>287.75993896025091</v>
      </c>
      <c r="K1682" s="2"/>
      <c r="L1682" s="2">
        <f>IF(O1682="low", $K$4*J1682+(1-$K$4)*L1681,L1681)</f>
        <v>286.25551898476891</v>
      </c>
      <c r="M1682" s="2">
        <f>IF(O1682="high", $K$4*J1682+(1-$K$4)*M1681,M1681)</f>
        <v>294.00220477135866</v>
      </c>
      <c r="N1682" s="2">
        <f>IF(O1682="high",(1-$K$8)*N1681+$K$8*(M1681-2),IF(O1682="low",(1-$K$8)*N1681+$K$8*(L1681+2),N1681))</f>
        <v>288.61978691740893</v>
      </c>
      <c r="O1682" s="2" t="str">
        <f>IF(J1682&gt;N1681+1,"high",IF(J1682&lt;N1681-1,"low","middle"))</f>
        <v>middle</v>
      </c>
      <c r="P1682" s="2">
        <f>IF(O1682="low",250,IF(O1682="high",300,275))</f>
        <v>275</v>
      </c>
      <c r="Q1682" s="2">
        <f>IF(P1682=P1681,Q1681+1,1)</f>
        <v>15</v>
      </c>
      <c r="R1682" s="2">
        <f>IF(P1682=P1681,R1681+J1682,J1682)</f>
        <v>4319.6124624959302</v>
      </c>
      <c r="S1682" s="2">
        <f>IF(P1683=P1682,"NA",R1682/Q1682)</f>
        <v>287.97416416639533</v>
      </c>
      <c r="T1682" s="2">
        <f>IF(P1682=P1681,T1681+J1682^2,J1682^2)</f>
        <v>1243937.4355418943</v>
      </c>
      <c r="U1682" s="2">
        <f>IF(NOT($P1683=$P1682),SQRT(((T1682)/($Q1682))-S1682^2),"NA")</f>
        <v>0.20770682609658966</v>
      </c>
    </row>
    <row r="1683" spans="1:21" x14ac:dyDescent="0.2">
      <c r="A1683" s="2">
        <f>D1683-$D$2</f>
        <v>36.920000076293945</v>
      </c>
      <c r="B1683" s="2">
        <v>1.3230149745899999</v>
      </c>
      <c r="C1683" s="2">
        <f>IF(B1683&gt;B1682,B1683+(C1682-B1682),B1683+(C1682-B1682)+5+A1683-A1682)</f>
        <v>36.853014945979773</v>
      </c>
      <c r="D1683" s="2">
        <v>1577147229.04</v>
      </c>
      <c r="E1683" s="2">
        <v>443</v>
      </c>
      <c r="F1683" s="2">
        <v>897</v>
      </c>
      <c r="G1683" s="2">
        <v>630</v>
      </c>
      <c r="H1683" s="2">
        <v>698</v>
      </c>
      <c r="I1683" s="2">
        <v>286</v>
      </c>
      <c r="J1683" s="2">
        <f>$K$2*I1683+(1-$K$2)*J1682</f>
        <v>287.40795116820073</v>
      </c>
      <c r="K1683" s="2"/>
      <c r="L1683" s="2">
        <f>IF(O1683="low", $K$4*J1683+(1-$K$4)*L1682,L1682)</f>
        <v>286.48600542145527</v>
      </c>
      <c r="M1683" s="2">
        <f>IF(O1683="high", $K$4*J1683+(1-$K$4)*M1682,M1682)</f>
        <v>294.00220477135866</v>
      </c>
      <c r="N1683" s="2">
        <f>IF(O1683="high",(1-$K$8)*N1682+$K$8*(M1682-2),IF(O1683="low",(1-$K$8)*N1682+$K$8*(L1682+2),N1682))</f>
        <v>288.60157352077692</v>
      </c>
      <c r="O1683" s="2" t="str">
        <f>IF(J1683&gt;N1682+1,"high",IF(J1683&lt;N1682-1,"low","middle"))</f>
        <v>low</v>
      </c>
      <c r="P1683" s="2">
        <f>IF(O1683="low",250,IF(O1683="high",300,275))</f>
        <v>250</v>
      </c>
      <c r="Q1683" s="2">
        <f>IF(P1683=P1682,Q1682+1,1)</f>
        <v>1</v>
      </c>
      <c r="R1683" s="2">
        <f>IF(P1683=P1682,R1682+J1683,J1683)</f>
        <v>287.40795116820073</v>
      </c>
      <c r="S1683" s="2">
        <f>IF(P1684=P1683,"NA",R1683/Q1683)</f>
        <v>287.40795116820073</v>
      </c>
      <c r="T1683" s="2">
        <f>IF(P1683=P1682,T1682+J1683^2,J1683^2)</f>
        <v>82603.330394702847</v>
      </c>
      <c r="U1683" s="2">
        <f>IF(NOT($P1684=$P1683),SQRT(((T1683)/($Q1683))-S1683^2),"NA")</f>
        <v>0</v>
      </c>
    </row>
    <row r="1684" spans="1:21" x14ac:dyDescent="0.2">
      <c r="A1684" s="2">
        <f>D1684-$D$2</f>
        <v>36.940000057220459</v>
      </c>
      <c r="B1684" s="2">
        <v>1.3435959816</v>
      </c>
      <c r="C1684" s="2">
        <f>IF(B1684&gt;B1683,B1684+(C1683-B1683),B1684+(C1683-B1683)+5+A1684-A1683)</f>
        <v>36.873595952989774</v>
      </c>
      <c r="D1684" s="2">
        <v>1577147229.0599999</v>
      </c>
      <c r="E1684" s="2">
        <v>445</v>
      </c>
      <c r="F1684" s="2">
        <v>897</v>
      </c>
      <c r="G1684" s="2">
        <v>630</v>
      </c>
      <c r="H1684" s="2">
        <v>701</v>
      </c>
      <c r="I1684" s="2">
        <v>289</v>
      </c>
      <c r="J1684" s="2">
        <f>$K$2*I1684+(1-$K$2)*J1683</f>
        <v>287.7263609345606</v>
      </c>
      <c r="K1684" s="2"/>
      <c r="L1684" s="2">
        <f>IF(O1684="low", $K$4*J1684+(1-$K$4)*L1683,L1683)</f>
        <v>286.48600542145527</v>
      </c>
      <c r="M1684" s="2">
        <f>IF(O1684="high", $K$4*J1684+(1-$K$4)*M1683,M1683)</f>
        <v>294.00220477135866</v>
      </c>
      <c r="N1684" s="2">
        <f>IF(O1684="high",(1-$K$8)*N1683+$K$8*(M1683-2),IF(O1684="low",(1-$K$8)*N1683+$K$8*(L1683+2),N1683))</f>
        <v>288.60157352077692</v>
      </c>
      <c r="O1684" s="2" t="str">
        <f>IF(J1684&gt;N1683+1,"high",IF(J1684&lt;N1683-1,"low","middle"))</f>
        <v>middle</v>
      </c>
      <c r="P1684" s="2">
        <f>IF(O1684="low",250,IF(O1684="high",300,275))</f>
        <v>275</v>
      </c>
      <c r="Q1684" s="2">
        <f>IF(P1684=P1683,Q1683+1,1)</f>
        <v>1</v>
      </c>
      <c r="R1684" s="2">
        <f>IF(P1684=P1683,R1683+J1684,J1684)</f>
        <v>287.7263609345606</v>
      </c>
      <c r="S1684" s="2" t="str">
        <f>IF(P1685=P1684,"NA",R1684/Q1684)</f>
        <v>NA</v>
      </c>
      <c r="T1684" s="2">
        <f>IF(P1684=P1683,T1683+J1684^2,J1684^2)</f>
        <v>82786.458776645042</v>
      </c>
      <c r="U1684" s="2" t="str">
        <f>IF(NOT($P1685=$P1684),SQRT(((T1684)/($Q1684))-S1684^2),"NA")</f>
        <v>NA</v>
      </c>
    </row>
    <row r="1685" spans="1:21" x14ac:dyDescent="0.2">
      <c r="A1685" s="2">
        <f>D1685-$D$2</f>
        <v>36.960000038146973</v>
      </c>
      <c r="B1685" s="2">
        <v>1.3680169582399999</v>
      </c>
      <c r="C1685" s="2">
        <f>IF(B1685&gt;B1684,B1685+(C1684-B1684),B1685+(C1684-B1684)+5+A1685-A1684)</f>
        <v>36.898016929629769</v>
      </c>
      <c r="D1685" s="2">
        <v>1577147229.0799999</v>
      </c>
      <c r="E1685" s="2">
        <v>443</v>
      </c>
      <c r="F1685" s="2">
        <v>898</v>
      </c>
      <c r="G1685" s="2">
        <v>631</v>
      </c>
      <c r="H1685" s="2">
        <v>699</v>
      </c>
      <c r="I1685" s="2">
        <v>288</v>
      </c>
      <c r="J1685" s="2">
        <f>$K$2*I1685+(1-$K$2)*J1684</f>
        <v>287.78108874764848</v>
      </c>
      <c r="K1685" s="2"/>
      <c r="L1685" s="2">
        <f>IF(O1685="low", $K$4*J1685+(1-$K$4)*L1684,L1684)</f>
        <v>286.48600542145527</v>
      </c>
      <c r="M1685" s="2">
        <f>IF(O1685="high", $K$4*J1685+(1-$K$4)*M1684,M1684)</f>
        <v>294.00220477135866</v>
      </c>
      <c r="N1685" s="2">
        <f>IF(O1685="high",(1-$K$8)*N1684+$K$8*(M1684-2),IF(O1685="low",(1-$K$8)*N1684+$K$8*(L1684+2),N1684))</f>
        <v>288.60157352077692</v>
      </c>
      <c r="O1685" s="2" t="str">
        <f>IF(J1685&gt;N1684+1,"high",IF(J1685&lt;N1684-1,"low","middle"))</f>
        <v>middle</v>
      </c>
      <c r="P1685" s="2">
        <f>IF(O1685="low",250,IF(O1685="high",300,275))</f>
        <v>275</v>
      </c>
      <c r="Q1685" s="2">
        <f>IF(P1685=P1684,Q1684+1,1)</f>
        <v>2</v>
      </c>
      <c r="R1685" s="2">
        <f>IF(P1685=P1684,R1684+J1685,J1685)</f>
        <v>575.50744968220909</v>
      </c>
      <c r="S1685" s="2">
        <f>IF(P1686=P1685,"NA",R1685/Q1685)</f>
        <v>287.75372484110454</v>
      </c>
      <c r="T1685" s="2">
        <f>IF(P1685=P1684,T1684+J1685^2,J1685^2)</f>
        <v>165604.41381742698</v>
      </c>
      <c r="U1685" s="2">
        <f>IF(NOT($P1686=$P1685),SQRT(((T1685)/($Q1685))-S1685^2),"NA")</f>
        <v>2.7363906502812702E-2</v>
      </c>
    </row>
    <row r="1686" spans="1:21" x14ac:dyDescent="0.2">
      <c r="A1686" s="2">
        <f>D1686-$D$2</f>
        <v>36.990000009536743</v>
      </c>
      <c r="B1686" s="2">
        <v>1.39270782471</v>
      </c>
      <c r="C1686" s="2">
        <f>IF(B1686&gt;B1685,B1686+(C1685-B1685),B1686+(C1685-B1685)+5+A1686-A1685)</f>
        <v>36.922707796099772</v>
      </c>
      <c r="D1686" s="2">
        <v>1577147229.1099999</v>
      </c>
      <c r="E1686" s="2">
        <v>442</v>
      </c>
      <c r="F1686" s="2">
        <v>897</v>
      </c>
      <c r="G1686" s="2">
        <v>631</v>
      </c>
      <c r="H1686" s="2">
        <v>700</v>
      </c>
      <c r="I1686" s="2">
        <v>286</v>
      </c>
      <c r="J1686" s="2">
        <f>$K$2*I1686+(1-$K$2)*J1685</f>
        <v>287.42487099811882</v>
      </c>
      <c r="K1686" s="2"/>
      <c r="L1686" s="2">
        <f>IF(O1686="low", $K$4*J1686+(1-$K$4)*L1685,L1685)</f>
        <v>286.67377853678801</v>
      </c>
      <c r="M1686" s="2">
        <f>IF(O1686="high", $K$4*J1686+(1-$K$4)*M1685,M1685)</f>
        <v>294.00220477135866</v>
      </c>
      <c r="N1686" s="2">
        <f>IF(O1686="high",(1-$K$8)*N1685+$K$8*(M1685-2),IF(O1686="low",(1-$K$8)*N1685+$K$8*(L1685+2),N1685))</f>
        <v>288.5957951158108</v>
      </c>
      <c r="O1686" s="2" t="str">
        <f>IF(J1686&gt;N1685+1,"high",IF(J1686&lt;N1685-1,"low","middle"))</f>
        <v>low</v>
      </c>
      <c r="P1686" s="2">
        <f>IF(O1686="low",250,IF(O1686="high",300,275))</f>
        <v>250</v>
      </c>
      <c r="Q1686" s="2">
        <f>IF(P1686=P1685,Q1685+1,1)</f>
        <v>1</v>
      </c>
      <c r="R1686" s="2">
        <f>IF(P1686=P1685,R1685+J1686,J1686)</f>
        <v>287.42487099811882</v>
      </c>
      <c r="S1686" s="2" t="str">
        <f>IF(P1687=P1686,"NA",R1686/Q1686)</f>
        <v>NA</v>
      </c>
      <c r="T1686" s="2">
        <f>IF(P1686=P1685,T1685+J1686^2,J1686^2)</f>
        <v>82613.056468285242</v>
      </c>
      <c r="U1686" s="2" t="str">
        <f>IF(NOT($P1687=$P1686),SQRT(((T1686)/($Q1686))-S1686^2),"NA")</f>
        <v>NA</v>
      </c>
    </row>
    <row r="1687" spans="1:21" x14ac:dyDescent="0.2">
      <c r="A1687" s="2">
        <f>D1687-$D$2</f>
        <v>37.010000228881836</v>
      </c>
      <c r="B1687" s="2">
        <v>1.4132478237199999</v>
      </c>
      <c r="C1687" s="2">
        <f>IF(B1687&gt;B1686,B1687+(C1686-B1686),B1687+(C1686-B1686)+5+A1687-A1686)</f>
        <v>36.94324779510977</v>
      </c>
      <c r="D1687" s="2">
        <v>1577147229.1300001</v>
      </c>
      <c r="E1687" s="2">
        <v>444</v>
      </c>
      <c r="F1687" s="2">
        <v>898</v>
      </c>
      <c r="G1687" s="2">
        <v>630</v>
      </c>
      <c r="H1687" s="2">
        <v>701</v>
      </c>
      <c r="I1687" s="2">
        <v>287</v>
      </c>
      <c r="J1687" s="2">
        <f>$K$2*I1687+(1-$K$2)*J1686</f>
        <v>287.33989679849503</v>
      </c>
      <c r="K1687" s="2"/>
      <c r="L1687" s="2">
        <f>IF(O1687="low", $K$4*J1687+(1-$K$4)*L1686,L1686)</f>
        <v>286.80700218912943</v>
      </c>
      <c r="M1687" s="2">
        <f>IF(O1687="high", $K$4*J1687+(1-$K$4)*M1686,M1686)</f>
        <v>294.00220477135866</v>
      </c>
      <c r="N1687" s="2">
        <f>IF(O1687="high",(1-$K$8)*N1686+$K$8*(M1686-2),IF(O1687="low",(1-$K$8)*N1686+$K$8*(L1686+2),N1686))</f>
        <v>288.59969428685963</v>
      </c>
      <c r="O1687" s="2" t="str">
        <f>IF(J1687&gt;N1686+1,"high",IF(J1687&lt;N1686-1,"low","middle"))</f>
        <v>low</v>
      </c>
      <c r="P1687" s="2">
        <f>IF(O1687="low",250,IF(O1687="high",300,275))</f>
        <v>250</v>
      </c>
      <c r="Q1687" s="2">
        <f>IF(P1687=P1686,Q1686+1,1)</f>
        <v>2</v>
      </c>
      <c r="R1687" s="2">
        <f>IF(P1687=P1686,R1686+J1687,J1687)</f>
        <v>574.7647677966138</v>
      </c>
      <c r="S1687" s="2">
        <f>IF(P1688=P1687,"NA",R1687/Q1687)</f>
        <v>287.3823838983069</v>
      </c>
      <c r="T1687" s="2">
        <f>IF(P1687=P1686,T1686+J1687^2,J1687^2)</f>
        <v>165177.27276045503</v>
      </c>
      <c r="U1687" s="2">
        <f>IF(NOT($P1688=$P1687),SQRT(((T1687)/($Q1687))-S1687^2),"NA")</f>
        <v>4.2487100105530487E-2</v>
      </c>
    </row>
    <row r="1688" spans="1:21" x14ac:dyDescent="0.2">
      <c r="A1688" s="2">
        <f>D1688-$D$2</f>
        <v>37.03000020980835</v>
      </c>
      <c r="B1688" s="2">
        <v>1.4375457763699999</v>
      </c>
      <c r="C1688" s="2">
        <f>IF(B1688&gt;B1687,B1688+(C1687-B1687),B1688+(C1687-B1687)+5+A1688-A1687)</f>
        <v>36.967545747759772</v>
      </c>
      <c r="D1688" s="2">
        <v>1577147229.1500001</v>
      </c>
      <c r="E1688" s="2">
        <v>444</v>
      </c>
      <c r="F1688" s="2">
        <v>897</v>
      </c>
      <c r="G1688" s="2">
        <v>630</v>
      </c>
      <c r="H1688" s="2">
        <v>701</v>
      </c>
      <c r="I1688" s="2">
        <v>289</v>
      </c>
      <c r="J1688" s="2">
        <f>$K$2*I1688+(1-$K$2)*J1687</f>
        <v>287.67191743879602</v>
      </c>
      <c r="K1688" s="2"/>
      <c r="L1688" s="2">
        <f>IF(O1688="low", $K$4*J1688+(1-$K$4)*L1687,L1687)</f>
        <v>286.80700218912943</v>
      </c>
      <c r="M1688" s="2">
        <f>IF(O1688="high", $K$4*J1688+(1-$K$4)*M1687,M1687)</f>
        <v>294.00220477135866</v>
      </c>
      <c r="N1688" s="2">
        <f>IF(O1688="high",(1-$K$8)*N1687+$K$8*(M1687-2),IF(O1688="low",(1-$K$8)*N1687+$K$8*(L1687+2),N1687))</f>
        <v>288.59969428685963</v>
      </c>
      <c r="O1688" s="2" t="str">
        <f>IF(J1688&gt;N1687+1,"high",IF(J1688&lt;N1687-1,"low","middle"))</f>
        <v>middle</v>
      </c>
      <c r="P1688" s="2">
        <f>IF(O1688="low",250,IF(O1688="high",300,275))</f>
        <v>275</v>
      </c>
      <c r="Q1688" s="2">
        <f>IF(P1688=P1687,Q1687+1,1)</f>
        <v>1</v>
      </c>
      <c r="R1688" s="2">
        <f>IF(P1688=P1687,R1687+J1688,J1688)</f>
        <v>287.67191743879602</v>
      </c>
      <c r="S1688" s="2" t="str">
        <f>IF(P1689=P1688,"NA",R1688/Q1688)</f>
        <v>NA</v>
      </c>
      <c r="T1688" s="2">
        <f>IF(P1688=P1687,T1687+J1688^2,J1688^2)</f>
        <v>82755.132082913464</v>
      </c>
      <c r="U1688" s="2" t="str">
        <f>IF(NOT($P1689=$P1688),SQRT(((T1688)/($Q1688))-S1688^2),"NA")</f>
        <v>NA</v>
      </c>
    </row>
    <row r="1689" spans="1:21" x14ac:dyDescent="0.2">
      <c r="A1689" s="2">
        <f>D1689-$D$2</f>
        <v>37.050000190734863</v>
      </c>
      <c r="B1689" s="2">
        <v>1.4580569267300001</v>
      </c>
      <c r="C1689" s="2">
        <f>IF(B1689&gt;B1688,B1689+(C1688-B1688),B1689+(C1688-B1688)+5+A1689-A1688)</f>
        <v>36.988056898119773</v>
      </c>
      <c r="D1689" s="2">
        <v>1577147229.1700001</v>
      </c>
      <c r="E1689" s="2">
        <v>442</v>
      </c>
      <c r="F1689" s="2">
        <v>897</v>
      </c>
      <c r="G1689" s="2">
        <v>632</v>
      </c>
      <c r="H1689" s="2">
        <v>700</v>
      </c>
      <c r="I1689" s="2">
        <v>288</v>
      </c>
      <c r="J1689" s="2">
        <f>$K$2*I1689+(1-$K$2)*J1688</f>
        <v>287.73753395103682</v>
      </c>
      <c r="K1689" s="2"/>
      <c r="L1689" s="2">
        <f>IF(O1689="low", $K$4*J1689+(1-$K$4)*L1688,L1688)</f>
        <v>286.80700218912943</v>
      </c>
      <c r="M1689" s="2">
        <f>IF(O1689="high", $K$4*J1689+(1-$K$4)*M1688,M1688)</f>
        <v>294.00220477135866</v>
      </c>
      <c r="N1689" s="2">
        <f>IF(O1689="high",(1-$K$8)*N1688+$K$8*(M1688-2),IF(O1689="low",(1-$K$8)*N1688+$K$8*(L1688+2),N1688))</f>
        <v>288.59969428685963</v>
      </c>
      <c r="O1689" s="2" t="str">
        <f>IF(J1689&gt;N1688+1,"high",IF(J1689&lt;N1688-1,"low","middle"))</f>
        <v>middle</v>
      </c>
      <c r="P1689" s="2">
        <f>IF(O1689="low",250,IF(O1689="high",300,275))</f>
        <v>275</v>
      </c>
      <c r="Q1689" s="2">
        <f>IF(P1689=P1688,Q1688+1,1)</f>
        <v>2</v>
      </c>
      <c r="R1689" s="2">
        <f>IF(P1689=P1688,R1688+J1689,J1689)</f>
        <v>575.40945138983284</v>
      </c>
      <c r="S1689" s="2">
        <f>IF(P1690=P1689,"NA",R1689/Q1689)</f>
        <v>287.70472569491642</v>
      </c>
      <c r="T1689" s="2">
        <f>IF(P1689=P1688,T1688+J1689^2,J1689^2)</f>
        <v>165548.02052713753</v>
      </c>
      <c r="U1689" s="2">
        <f>IF(NOT($P1690=$P1689),SQRT(((T1689)/($Q1689))-S1689^2),"NA")</f>
        <v>3.2808256096586455E-2</v>
      </c>
    </row>
    <row r="1690" spans="1:21" x14ac:dyDescent="0.2">
      <c r="A1690" s="2">
        <f>D1690-$D$2</f>
        <v>37.080000162124634</v>
      </c>
      <c r="B1690" s="2">
        <v>1.4827408790600001</v>
      </c>
      <c r="C1690" s="2">
        <f>IF(B1690&gt;B1689,B1690+(C1689-B1689),B1690+(C1689-B1689)+5+A1690-A1689)</f>
        <v>37.012740850449774</v>
      </c>
      <c r="D1690" s="2">
        <v>1577147229.2</v>
      </c>
      <c r="E1690" s="2">
        <v>444</v>
      </c>
      <c r="F1690" s="2">
        <v>897</v>
      </c>
      <c r="G1690" s="2">
        <v>631</v>
      </c>
      <c r="H1690" s="2">
        <v>701</v>
      </c>
      <c r="I1690" s="2">
        <v>287</v>
      </c>
      <c r="J1690" s="2">
        <f>$K$2*I1690+(1-$K$2)*J1689</f>
        <v>287.59002716082944</v>
      </c>
      <c r="K1690" s="2"/>
      <c r="L1690" s="2">
        <f>IF(O1690="low", $K$4*J1690+(1-$K$4)*L1689,L1689)</f>
        <v>286.96360718346943</v>
      </c>
      <c r="M1690" s="2">
        <f>IF(O1690="high", $K$4*J1690+(1-$K$4)*M1689,M1689)</f>
        <v>294.00220477135866</v>
      </c>
      <c r="N1690" s="2">
        <f>IF(O1690="high",(1-$K$8)*N1689+$K$8*(M1689-2),IF(O1690="low",(1-$K$8)*N1689+$K$8*(L1689+2),N1689))</f>
        <v>288.6100596819731</v>
      </c>
      <c r="O1690" s="2" t="str">
        <f>IF(J1690&gt;N1689+1,"high",IF(J1690&lt;N1689-1,"low","middle"))</f>
        <v>low</v>
      </c>
      <c r="P1690" s="2">
        <f>IF(O1690="low",250,IF(O1690="high",300,275))</f>
        <v>250</v>
      </c>
      <c r="Q1690" s="2">
        <f>IF(P1690=P1689,Q1689+1,1)</f>
        <v>1</v>
      </c>
      <c r="R1690" s="2">
        <f>IF(P1690=P1689,R1689+J1690,J1690)</f>
        <v>287.59002716082944</v>
      </c>
      <c r="S1690" s="2" t="str">
        <f>IF(P1691=P1690,"NA",R1690/Q1690)</f>
        <v>NA</v>
      </c>
      <c r="T1690" s="2">
        <f>IF(P1690=P1689,T1689+J1690^2,J1690^2)</f>
        <v>82708.023722366619</v>
      </c>
      <c r="U1690" s="2" t="str">
        <f>IF(NOT($P1691=$P1690),SQRT(((T1690)/($Q1690))-S1690^2),"NA")</f>
        <v>NA</v>
      </c>
    </row>
    <row r="1691" spans="1:21" x14ac:dyDescent="0.2">
      <c r="A1691" s="2">
        <f>D1691-$D$2</f>
        <v>37.100000143051147</v>
      </c>
      <c r="B1691" s="2">
        <v>1.50327777863</v>
      </c>
      <c r="C1691" s="2">
        <f>IF(B1691&gt;B1690,B1691+(C1690-B1690),B1691+(C1690-B1690)+5+A1691-A1690)</f>
        <v>37.033277750019771</v>
      </c>
      <c r="D1691" s="2">
        <v>1577147229.22</v>
      </c>
      <c r="E1691" s="2">
        <v>443</v>
      </c>
      <c r="F1691" s="2">
        <v>897</v>
      </c>
      <c r="G1691" s="2">
        <v>630</v>
      </c>
      <c r="H1691" s="2">
        <v>700</v>
      </c>
      <c r="I1691" s="2">
        <v>287</v>
      </c>
      <c r="J1691" s="2">
        <f>$K$2*I1691+(1-$K$2)*J1690</f>
        <v>287.47202172866355</v>
      </c>
      <c r="K1691" s="2"/>
      <c r="L1691" s="2">
        <f>IF(O1691="low", $K$4*J1691+(1-$K$4)*L1690,L1690)</f>
        <v>287.06529009250829</v>
      </c>
      <c r="M1691" s="2">
        <f>IF(O1691="high", $K$4*J1691+(1-$K$4)*M1690,M1690)</f>
        <v>294.00220477135866</v>
      </c>
      <c r="N1691" s="2">
        <f>IF(O1691="high",(1-$K$8)*N1690+$K$8*(M1690-2),IF(O1691="low",(1-$K$8)*N1690+$K$8*(L1690+2),N1690))</f>
        <v>288.62773705704791</v>
      </c>
      <c r="O1691" s="2" t="str">
        <f>IF(J1691&gt;N1690+1,"high",IF(J1691&lt;N1690-1,"low","middle"))</f>
        <v>low</v>
      </c>
      <c r="P1691" s="2">
        <f>IF(O1691="low",250,IF(O1691="high",300,275))</f>
        <v>250</v>
      </c>
      <c r="Q1691" s="2">
        <f>IF(P1691=P1690,Q1690+1,1)</f>
        <v>2</v>
      </c>
      <c r="R1691" s="2">
        <f>IF(P1691=P1690,R1690+J1691,J1691)</f>
        <v>575.06204888949298</v>
      </c>
      <c r="S1691" s="2">
        <f>IF(P1692=P1691,"NA",R1691/Q1691)</f>
        <v>287.53102444474649</v>
      </c>
      <c r="T1691" s="2">
        <f>IF(P1691=P1690,T1690+J1691^2,J1691^2)</f>
        <v>165348.18699913181</v>
      </c>
      <c r="U1691" s="2">
        <f>IF(NOT($P1692=$P1691),SQRT(((T1691)/($Q1691))-S1691^2),"NA")</f>
        <v>5.9002716025576142E-2</v>
      </c>
    </row>
    <row r="1692" spans="1:21" x14ac:dyDescent="0.2">
      <c r="A1692" s="2">
        <f>D1692-$D$2</f>
        <v>37.120000123977661</v>
      </c>
      <c r="B1692" s="2">
        <v>1.52767086029</v>
      </c>
      <c r="C1692" s="2">
        <f>IF(B1692&gt;B1691,B1692+(C1691-B1691),B1692+(C1691-B1691)+5+A1692-A1691)</f>
        <v>37.057670831679772</v>
      </c>
      <c r="D1692" s="2">
        <v>1577147229.24</v>
      </c>
      <c r="E1692" s="2">
        <v>444</v>
      </c>
      <c r="F1692" s="2">
        <v>898</v>
      </c>
      <c r="G1692" s="2">
        <v>632</v>
      </c>
      <c r="H1692" s="2">
        <v>701</v>
      </c>
      <c r="I1692" s="2">
        <v>289</v>
      </c>
      <c r="J1692" s="2">
        <f>$K$2*I1692+(1-$K$2)*J1691</f>
        <v>287.77761738293083</v>
      </c>
      <c r="K1692" s="2"/>
      <c r="L1692" s="2">
        <f>IF(O1692="low", $K$4*J1692+(1-$K$4)*L1691,L1691)</f>
        <v>287.06529009250829</v>
      </c>
      <c r="M1692" s="2">
        <f>IF(O1692="high", $K$4*J1692+(1-$K$4)*M1691,M1691)</f>
        <v>294.00220477135866</v>
      </c>
      <c r="N1692" s="2">
        <f>IF(O1692="high",(1-$K$8)*N1691+$K$8*(M1691-2),IF(O1692="low",(1-$K$8)*N1691+$K$8*(L1691+2),N1691))</f>
        <v>288.62773705704791</v>
      </c>
      <c r="O1692" s="2" t="str">
        <f>IF(J1692&gt;N1691+1,"high",IF(J1692&lt;N1691-1,"low","middle"))</f>
        <v>middle</v>
      </c>
      <c r="P1692" s="2">
        <f>IF(O1692="low",250,IF(O1692="high",300,275))</f>
        <v>275</v>
      </c>
      <c r="Q1692" s="2">
        <f>IF(P1692=P1691,Q1691+1,1)</f>
        <v>1</v>
      </c>
      <c r="R1692" s="2">
        <f>IF(P1692=P1691,R1691+J1692,J1692)</f>
        <v>287.77761738293083</v>
      </c>
      <c r="S1692" s="2">
        <f>IF(P1693=P1692,"NA",R1692/Q1692)</f>
        <v>287.77761738293083</v>
      </c>
      <c r="T1692" s="2">
        <f>IF(P1692=P1691,T1691+J1692^2,J1692^2)</f>
        <v>82815.957066596529</v>
      </c>
      <c r="U1692" s="2">
        <f>IF(NOT($P1693=$P1692),SQRT(((T1692)/($Q1692))-S1692^2),"NA")</f>
        <v>0</v>
      </c>
    </row>
    <row r="1693" spans="1:21" x14ac:dyDescent="0.2">
      <c r="A1693" s="2">
        <f>D1693-$D$2</f>
        <v>37.150000095367432</v>
      </c>
      <c r="B1693" s="2">
        <v>1.55242395401</v>
      </c>
      <c r="C1693" s="2">
        <f>IF(B1693&gt;B1692,B1693+(C1692-B1692),B1693+(C1692-B1692)+5+A1693-A1692)</f>
        <v>37.082423925399773</v>
      </c>
      <c r="D1693" s="2">
        <v>1577147229.27</v>
      </c>
      <c r="E1693" s="2">
        <v>444</v>
      </c>
      <c r="F1693" s="2">
        <v>897</v>
      </c>
      <c r="G1693" s="2">
        <v>631</v>
      </c>
      <c r="H1693" s="2">
        <v>701</v>
      </c>
      <c r="I1693" s="2">
        <v>286</v>
      </c>
      <c r="J1693" s="2">
        <f>$K$2*I1693+(1-$K$2)*J1692</f>
        <v>287.42209390634468</v>
      </c>
      <c r="K1693" s="2"/>
      <c r="L1693" s="2">
        <f>IF(O1693="low", $K$4*J1693+(1-$K$4)*L1692,L1692)</f>
        <v>287.13665085527555</v>
      </c>
      <c r="M1693" s="2">
        <f>IF(O1693="high", $K$4*J1693+(1-$K$4)*M1692,M1692)</f>
        <v>294.00220477135866</v>
      </c>
      <c r="N1693" s="2">
        <f>IF(O1693="high",(1-$K$8)*N1692+$K$8*(M1692-2),IF(O1693="low",(1-$K$8)*N1692+$K$8*(L1692+2),N1692))</f>
        <v>288.64961470882088</v>
      </c>
      <c r="O1693" s="2" t="str">
        <f>IF(J1693&gt;N1692+1,"high",IF(J1693&lt;N1692-1,"low","middle"))</f>
        <v>low</v>
      </c>
      <c r="P1693" s="2">
        <f>IF(O1693="low",250,IF(O1693="high",300,275))</f>
        <v>250</v>
      </c>
      <c r="Q1693" s="2">
        <f>IF(P1693=P1692,Q1692+1,1)</f>
        <v>1</v>
      </c>
      <c r="R1693" s="2">
        <f>IF(P1693=P1692,R1692+J1693,J1693)</f>
        <v>287.42209390634468</v>
      </c>
      <c r="S1693" s="2" t="str">
        <f>IF(P1694=P1693,"NA",R1693/Q1693)</f>
        <v>NA</v>
      </c>
      <c r="T1693" s="2">
        <f>IF(P1693=P1692,T1692+J1693^2,J1693^2)</f>
        <v>82611.460065507621</v>
      </c>
      <c r="U1693" s="2" t="str">
        <f>IF(NOT($P1694=$P1693),SQRT(((T1693)/($Q1693))-S1693^2),"NA")</f>
        <v>NA</v>
      </c>
    </row>
    <row r="1694" spans="1:21" x14ac:dyDescent="0.2">
      <c r="A1694" s="2">
        <f>D1694-$D$2</f>
        <v>37.170000076293945</v>
      </c>
      <c r="B1694" s="2">
        <v>1.57296490669</v>
      </c>
      <c r="C1694" s="2">
        <f>IF(B1694&gt;B1693,B1694+(C1693-B1693),B1694+(C1693-B1693)+5+A1694-A1693)</f>
        <v>37.102964878079767</v>
      </c>
      <c r="D1694" s="2">
        <v>1577147229.29</v>
      </c>
      <c r="E1694" s="2">
        <v>443</v>
      </c>
      <c r="F1694" s="2">
        <v>898</v>
      </c>
      <c r="G1694" s="2">
        <v>630</v>
      </c>
      <c r="H1694" s="2">
        <v>700</v>
      </c>
      <c r="I1694" s="2">
        <v>287</v>
      </c>
      <c r="J1694" s="2">
        <f>$K$2*I1694+(1-$K$2)*J1693</f>
        <v>287.33767512507575</v>
      </c>
      <c r="K1694" s="2"/>
      <c r="L1694" s="2">
        <f>IF(O1694="low", $K$4*J1694+(1-$K$4)*L1693,L1693)</f>
        <v>287.17685570923561</v>
      </c>
      <c r="M1694" s="2">
        <f>IF(O1694="high", $K$4*J1694+(1-$K$4)*M1693,M1693)</f>
        <v>294.00220477135866</v>
      </c>
      <c r="N1694" s="2">
        <f>IF(O1694="high",(1-$K$8)*N1693+$K$8*(M1693-2),IF(O1694="low",(1-$K$8)*N1693+$K$8*(L1693+2),N1693))</f>
        <v>288.67396651614359</v>
      </c>
      <c r="O1694" s="2" t="str">
        <f>IF(J1694&gt;N1693+1,"high",IF(J1694&lt;N1693-1,"low","middle"))</f>
        <v>low</v>
      </c>
      <c r="P1694" s="2">
        <f>IF(O1694="low",250,IF(O1694="high",300,275))</f>
        <v>250</v>
      </c>
      <c r="Q1694" s="2">
        <f>IF(P1694=P1693,Q1693+1,1)</f>
        <v>2</v>
      </c>
      <c r="R1694" s="2">
        <f>IF(P1694=P1693,R1693+J1694,J1694)</f>
        <v>574.75976903142043</v>
      </c>
      <c r="S1694" s="2" t="str">
        <f>IF(P1695=P1694,"NA",R1694/Q1694)</f>
        <v>NA</v>
      </c>
      <c r="T1694" s="2">
        <f>IF(P1694=P1693,T1693+J1694^2,J1694^2)</f>
        <v>165174.39961179119</v>
      </c>
      <c r="U1694" s="2" t="str">
        <f>IF(NOT($P1695=$P1694),SQRT(((T1694)/($Q1694))-S1694^2),"NA")</f>
        <v>NA</v>
      </c>
    </row>
    <row r="1695" spans="1:21" x14ac:dyDescent="0.2">
      <c r="A1695" s="2">
        <f>D1695-$D$2</f>
        <v>37.190000057220459</v>
      </c>
      <c r="B1695" s="2">
        <v>1.5972518920900001</v>
      </c>
      <c r="C1695" s="2">
        <f>IF(B1695&gt;B1694,B1695+(C1694-B1694),B1695+(C1694-B1694)+5+A1695-A1694)</f>
        <v>37.127251863479771</v>
      </c>
      <c r="D1695" s="2">
        <v>1577147229.3099999</v>
      </c>
      <c r="E1695" s="2">
        <v>443</v>
      </c>
      <c r="F1695" s="2">
        <v>897</v>
      </c>
      <c r="G1695" s="2">
        <v>633</v>
      </c>
      <c r="H1695" s="2">
        <v>700</v>
      </c>
      <c r="I1695" s="2">
        <v>289</v>
      </c>
      <c r="J1695" s="2">
        <f>$K$2*I1695+(1-$K$2)*J1694</f>
        <v>287.67014010006062</v>
      </c>
      <c r="K1695" s="2"/>
      <c r="L1695" s="2">
        <f>IF(O1695="low", $K$4*J1695+(1-$K$4)*L1694,L1694)</f>
        <v>287.27551258740061</v>
      </c>
      <c r="M1695" s="2">
        <f>IF(O1695="high", $K$4*J1695+(1-$K$4)*M1694,M1694)</f>
        <v>294.00220477135866</v>
      </c>
      <c r="N1695" s="2">
        <f>IF(O1695="high",(1-$K$8)*N1694+$K$8*(M1694-2),IF(O1695="low",(1-$K$8)*N1694+$K$8*(L1694+2),N1694))</f>
        <v>288.69911097579819</v>
      </c>
      <c r="O1695" s="2" t="str">
        <f>IF(J1695&gt;N1694+1,"high",IF(J1695&lt;N1694-1,"low","middle"))</f>
        <v>low</v>
      </c>
      <c r="P1695" s="2">
        <f>IF(O1695="low",250,IF(O1695="high",300,275))</f>
        <v>250</v>
      </c>
      <c r="Q1695" s="2">
        <f>IF(P1695=P1694,Q1694+1,1)</f>
        <v>3</v>
      </c>
      <c r="R1695" s="2">
        <f>IF(P1695=P1694,R1694+J1695,J1695)</f>
        <v>862.42990913148105</v>
      </c>
      <c r="S1695" s="2">
        <f>IF(P1696=P1695,"NA",R1695/Q1695)</f>
        <v>287.47663637716033</v>
      </c>
      <c r="T1695" s="2">
        <f>IF(P1695=P1694,T1694+J1695^2,J1695^2)</f>
        <v>247928.50911697969</v>
      </c>
      <c r="U1695" s="2">
        <f>IF(NOT($P1696=$P1695),SQRT(((T1695)/($Q1695))-S1695^2),"NA")</f>
        <v>0.14110138374385089</v>
      </c>
    </row>
    <row r="1696" spans="1:21" x14ac:dyDescent="0.2">
      <c r="A1696" s="2">
        <f>D1696-$D$2</f>
        <v>37.210000038146973</v>
      </c>
      <c r="B1696" s="2">
        <v>1.617800951</v>
      </c>
      <c r="C1696" s="2">
        <f>IF(B1696&gt;B1695,B1696+(C1695-B1695),B1696+(C1695-B1695)+5+A1696-A1695)</f>
        <v>37.14780092238977</v>
      </c>
      <c r="D1696" s="2">
        <v>1577147229.3299999</v>
      </c>
      <c r="E1696" s="2">
        <v>444</v>
      </c>
      <c r="F1696" s="2">
        <v>898</v>
      </c>
      <c r="G1696" s="2">
        <v>631</v>
      </c>
      <c r="H1696" s="2">
        <v>702</v>
      </c>
      <c r="I1696" s="2">
        <v>288</v>
      </c>
      <c r="J1696" s="2">
        <f>$K$2*I1696+(1-$K$2)*J1695</f>
        <v>287.73611208004854</v>
      </c>
      <c r="K1696" s="2"/>
      <c r="L1696" s="2">
        <f>IF(O1696="low", $K$4*J1696+(1-$K$4)*L1695,L1695)</f>
        <v>287.27551258740061</v>
      </c>
      <c r="M1696" s="2">
        <f>IF(O1696="high", $K$4*J1696+(1-$K$4)*M1695,M1695)</f>
        <v>294.00220477135866</v>
      </c>
      <c r="N1696" s="2">
        <f>IF(O1696="high",(1-$K$8)*N1695+$K$8*(M1695-2),IF(O1696="low",(1-$K$8)*N1695+$K$8*(L1695+2),N1695))</f>
        <v>288.69911097579819</v>
      </c>
      <c r="O1696" s="2" t="str">
        <f>IF(J1696&gt;N1695+1,"high",IF(J1696&lt;N1695-1,"low","middle"))</f>
        <v>middle</v>
      </c>
      <c r="P1696" s="2">
        <f>IF(O1696="low",250,IF(O1696="high",300,275))</f>
        <v>275</v>
      </c>
      <c r="Q1696" s="2">
        <f>IF(P1696=P1695,Q1695+1,1)</f>
        <v>1</v>
      </c>
      <c r="R1696" s="2">
        <f>IF(P1696=P1695,R1695+J1696,J1696)</f>
        <v>287.73611208004854</v>
      </c>
      <c r="S1696" s="2" t="str">
        <f>IF(P1697=P1696,"NA",R1696/Q1696)</f>
        <v>NA</v>
      </c>
      <c r="T1696" s="2">
        <f>IF(P1696=P1695,T1695+J1696^2,J1696^2)</f>
        <v>82792.070194942251</v>
      </c>
      <c r="U1696" s="2" t="str">
        <f>IF(NOT($P1697=$P1696),SQRT(((T1696)/($Q1696))-S1696^2),"NA")</f>
        <v>NA</v>
      </c>
    </row>
    <row r="1697" spans="1:21" x14ac:dyDescent="0.2">
      <c r="A1697" s="2">
        <f>D1697-$D$2</f>
        <v>37.240000009536743</v>
      </c>
      <c r="B1697" s="2">
        <v>1.6424429416699999</v>
      </c>
      <c r="C1697" s="2">
        <f>IF(B1697&gt;B1696,B1697+(C1696-B1696),B1697+(C1696-B1696)+5+A1697-A1696)</f>
        <v>37.172442913059768</v>
      </c>
      <c r="D1697" s="2">
        <v>1577147229.3599999</v>
      </c>
      <c r="E1697" s="2">
        <v>443</v>
      </c>
      <c r="F1697" s="2">
        <v>897</v>
      </c>
      <c r="G1697" s="2">
        <v>631</v>
      </c>
      <c r="H1697" s="2">
        <v>701</v>
      </c>
      <c r="I1697" s="2">
        <v>290</v>
      </c>
      <c r="J1697" s="2">
        <f>$K$2*I1697+(1-$K$2)*J1696</f>
        <v>288.18888966403881</v>
      </c>
      <c r="K1697" s="2"/>
      <c r="L1697" s="2">
        <f>IF(O1697="low", $K$4*J1697+(1-$K$4)*L1696,L1696)</f>
        <v>287.27551258740061</v>
      </c>
      <c r="M1697" s="2">
        <f>IF(O1697="high", $K$4*J1697+(1-$K$4)*M1696,M1696)</f>
        <v>294.00220477135866</v>
      </c>
      <c r="N1697" s="2">
        <f>IF(O1697="high",(1-$K$8)*N1696+$K$8*(M1696-2),IF(O1697="low",(1-$K$8)*N1696+$K$8*(L1696+2),N1696))</f>
        <v>288.69911097579819</v>
      </c>
      <c r="O1697" s="2" t="str">
        <f>IF(J1697&gt;N1696+1,"high",IF(J1697&lt;N1696-1,"low","middle"))</f>
        <v>middle</v>
      </c>
      <c r="P1697" s="2">
        <f>IF(O1697="low",250,IF(O1697="high",300,275))</f>
        <v>275</v>
      </c>
      <c r="Q1697" s="2">
        <f>IF(P1697=P1696,Q1696+1,1)</f>
        <v>2</v>
      </c>
      <c r="R1697" s="2">
        <f>IF(P1697=P1696,R1696+J1697,J1697)</f>
        <v>575.92500174408735</v>
      </c>
      <c r="S1697" s="2" t="str">
        <f>IF(P1698=P1697,"NA",R1697/Q1697)</f>
        <v>NA</v>
      </c>
      <c r="T1697" s="2">
        <f>IF(P1697=P1696,T1696+J1697^2,J1697^2)</f>
        <v>165844.90632073377</v>
      </c>
      <c r="U1697" s="2" t="str">
        <f>IF(NOT($P1698=$P1697),SQRT(((T1697)/($Q1697))-S1697^2),"NA")</f>
        <v>NA</v>
      </c>
    </row>
    <row r="1698" spans="1:21" x14ac:dyDescent="0.2">
      <c r="A1698" s="2">
        <f>D1698-$D$2</f>
        <v>37.260000228881836</v>
      </c>
      <c r="B1698" s="2">
        <v>1.6668448448199999</v>
      </c>
      <c r="C1698" s="2">
        <f>IF(B1698&gt;B1697,B1698+(C1697-B1697),B1698+(C1697-B1697)+5+A1698-A1697)</f>
        <v>37.196844816209769</v>
      </c>
      <c r="D1698" s="2">
        <v>1577147229.3800001</v>
      </c>
      <c r="E1698" s="2">
        <v>443</v>
      </c>
      <c r="F1698" s="2">
        <v>898</v>
      </c>
      <c r="G1698" s="2">
        <v>631</v>
      </c>
      <c r="H1698" s="2">
        <v>699</v>
      </c>
      <c r="I1698" s="2">
        <v>287</v>
      </c>
      <c r="J1698" s="2">
        <f>$K$2*I1698+(1-$K$2)*J1697</f>
        <v>287.95111173123109</v>
      </c>
      <c r="K1698" s="2"/>
      <c r="L1698" s="2">
        <f>IF(O1698="low", $K$4*J1698+(1-$K$4)*L1697,L1697)</f>
        <v>287.27551258740061</v>
      </c>
      <c r="M1698" s="2">
        <f>IF(O1698="high", $K$4*J1698+(1-$K$4)*M1697,M1697)</f>
        <v>294.00220477135866</v>
      </c>
      <c r="N1698" s="2">
        <f>IF(O1698="high",(1-$K$8)*N1697+$K$8*(M1697-2),IF(O1698="low",(1-$K$8)*N1697+$K$8*(L1697+2),N1697))</f>
        <v>288.69911097579819</v>
      </c>
      <c r="O1698" s="2" t="str">
        <f>IF(J1698&gt;N1697+1,"high",IF(J1698&lt;N1697-1,"low","middle"))</f>
        <v>middle</v>
      </c>
      <c r="P1698" s="2">
        <f>IF(O1698="low",250,IF(O1698="high",300,275))</f>
        <v>275</v>
      </c>
      <c r="Q1698" s="2">
        <f>IF(P1698=P1697,Q1697+1,1)</f>
        <v>3</v>
      </c>
      <c r="R1698" s="2">
        <f>IF(P1698=P1697,R1697+J1698,J1698)</f>
        <v>863.87611347531845</v>
      </c>
      <c r="S1698" s="2" t="str">
        <f>IF(P1699=P1698,"NA",R1698/Q1698)</f>
        <v>NA</v>
      </c>
      <c r="T1698" s="2">
        <f>IF(P1698=P1697,T1697+J1698^2,J1698^2)</f>
        <v>248760.74906798571</v>
      </c>
      <c r="U1698" s="2" t="str">
        <f>IF(NOT($P1699=$P1698),SQRT(((T1698)/($Q1698))-S1698^2),"NA")</f>
        <v>NA</v>
      </c>
    </row>
    <row r="1699" spans="1:21" x14ac:dyDescent="0.2">
      <c r="A1699" s="2">
        <f>D1699-$D$2</f>
        <v>37.28000020980835</v>
      </c>
      <c r="B1699" s="2">
        <v>1.6873979568499999</v>
      </c>
      <c r="C1699" s="2">
        <f>IF(B1699&gt;B1698,B1699+(C1698-B1698),B1699+(C1698-B1698)+5+A1699-A1698)</f>
        <v>37.21739792823977</v>
      </c>
      <c r="D1699" s="2">
        <v>1577147229.4000001</v>
      </c>
      <c r="E1699" s="2">
        <v>442</v>
      </c>
      <c r="F1699" s="2">
        <v>897</v>
      </c>
      <c r="G1699" s="2">
        <v>631</v>
      </c>
      <c r="H1699" s="2">
        <v>700</v>
      </c>
      <c r="I1699" s="2">
        <v>287</v>
      </c>
      <c r="J1699" s="2">
        <f>$K$2*I1699+(1-$K$2)*J1698</f>
        <v>287.76088938498492</v>
      </c>
      <c r="K1699" s="2"/>
      <c r="L1699" s="2">
        <f>IF(O1699="low", $K$4*J1699+(1-$K$4)*L1698,L1698)</f>
        <v>287.27551258740061</v>
      </c>
      <c r="M1699" s="2">
        <f>IF(O1699="high", $K$4*J1699+(1-$K$4)*M1698,M1698)</f>
        <v>294.00220477135866</v>
      </c>
      <c r="N1699" s="2">
        <f>IF(O1699="high",(1-$K$8)*N1698+$K$8*(M1698-2),IF(O1699="low",(1-$K$8)*N1698+$K$8*(L1698+2),N1698))</f>
        <v>288.69911097579819</v>
      </c>
      <c r="O1699" s="2" t="str">
        <f>IF(J1699&gt;N1698+1,"high",IF(J1699&lt;N1698-1,"low","middle"))</f>
        <v>middle</v>
      </c>
      <c r="P1699" s="2">
        <f>IF(O1699="low",250,IF(O1699="high",300,275))</f>
        <v>275</v>
      </c>
      <c r="Q1699" s="2">
        <f>IF(P1699=P1698,Q1698+1,1)</f>
        <v>4</v>
      </c>
      <c r="R1699" s="2">
        <f>IF(P1699=P1698,R1698+J1699,J1699)</f>
        <v>1151.6370028603033</v>
      </c>
      <c r="S1699" s="2" t="str">
        <f>IF(P1700=P1699,"NA",R1699/Q1699)</f>
        <v>NA</v>
      </c>
      <c r="T1699" s="2">
        <f>IF(P1699=P1698,T1698+J1699^2,J1699^2)</f>
        <v>331567.07852762326</v>
      </c>
      <c r="U1699" s="2" t="str">
        <f>IF(NOT($P1700=$P1699),SQRT(((T1699)/($Q1699))-S1699^2),"NA")</f>
        <v>NA</v>
      </c>
    </row>
    <row r="1700" spans="1:21" x14ac:dyDescent="0.2">
      <c r="A1700" s="2">
        <f>D1700-$D$2</f>
        <v>37.31000018119812</v>
      </c>
      <c r="B1700" s="2">
        <v>1.7120847701999999</v>
      </c>
      <c r="C1700" s="2">
        <f>IF(B1700&gt;B1699,B1700+(C1699-B1699),B1700+(C1699-B1699)+5+A1700-A1699)</f>
        <v>37.242084741589771</v>
      </c>
      <c r="D1700" s="2">
        <v>1577147229.4300001</v>
      </c>
      <c r="E1700" s="2">
        <v>444</v>
      </c>
      <c r="F1700" s="2">
        <v>897</v>
      </c>
      <c r="G1700" s="2">
        <v>632</v>
      </c>
      <c r="H1700" s="2">
        <v>701</v>
      </c>
      <c r="I1700" s="2">
        <v>290</v>
      </c>
      <c r="J1700" s="2">
        <f>$K$2*I1700+(1-$K$2)*J1699</f>
        <v>288.20871150798791</v>
      </c>
      <c r="K1700" s="2"/>
      <c r="L1700" s="2">
        <f>IF(O1700="low", $K$4*J1700+(1-$K$4)*L1699,L1699)</f>
        <v>287.27551258740061</v>
      </c>
      <c r="M1700" s="2">
        <f>IF(O1700="high", $K$4*J1700+(1-$K$4)*M1699,M1699)</f>
        <v>294.00220477135866</v>
      </c>
      <c r="N1700" s="2">
        <f>IF(O1700="high",(1-$K$8)*N1699+$K$8*(M1699-2),IF(O1700="low",(1-$K$8)*N1699+$K$8*(L1699+2),N1699))</f>
        <v>288.69911097579819</v>
      </c>
      <c r="O1700" s="2" t="str">
        <f>IF(J1700&gt;N1699+1,"high",IF(J1700&lt;N1699-1,"low","middle"))</f>
        <v>middle</v>
      </c>
      <c r="P1700" s="2">
        <f>IF(O1700="low",250,IF(O1700="high",300,275))</f>
        <v>275</v>
      </c>
      <c r="Q1700" s="2">
        <f>IF(P1700=P1699,Q1699+1,1)</f>
        <v>5</v>
      </c>
      <c r="R1700" s="2">
        <f>IF(P1700=P1699,R1699+J1700,J1700)</f>
        <v>1439.8457143682913</v>
      </c>
      <c r="S1700" s="2" t="str">
        <f>IF(P1701=P1700,"NA",R1700/Q1700)</f>
        <v>NA</v>
      </c>
      <c r="T1700" s="2">
        <f>IF(P1700=P1699,T1699+J1700^2,J1700^2)</f>
        <v>414631.33991671784</v>
      </c>
      <c r="U1700" s="2" t="str">
        <f>IF(NOT($P1701=$P1700),SQRT(((T1700)/($Q1700))-S1700^2),"NA")</f>
        <v>NA</v>
      </c>
    </row>
    <row r="1701" spans="1:21" x14ac:dyDescent="0.2">
      <c r="A1701" s="2">
        <f>D1701-$D$2</f>
        <v>37.330000162124634</v>
      </c>
      <c r="B1701" s="2">
        <v>1.73264193535</v>
      </c>
      <c r="C1701" s="2">
        <f>IF(B1701&gt;B1700,B1701+(C1700-B1700),B1701+(C1700-B1700)+5+A1701-A1700)</f>
        <v>37.262641906739773</v>
      </c>
      <c r="D1701" s="2">
        <v>1577147229.45</v>
      </c>
      <c r="E1701" s="2">
        <v>444</v>
      </c>
      <c r="F1701" s="2">
        <v>899</v>
      </c>
      <c r="G1701" s="2">
        <v>631</v>
      </c>
      <c r="H1701" s="2">
        <v>700</v>
      </c>
      <c r="I1701" s="2">
        <v>289</v>
      </c>
      <c r="J1701" s="2">
        <f>$K$2*I1701+(1-$K$2)*J1700</f>
        <v>288.36696920639037</v>
      </c>
      <c r="K1701" s="2"/>
      <c r="L1701" s="2">
        <f>IF(O1701="low", $K$4*J1701+(1-$K$4)*L1700,L1700)</f>
        <v>287.27551258740061</v>
      </c>
      <c r="M1701" s="2">
        <f>IF(O1701="high", $K$4*J1701+(1-$K$4)*M1700,M1700)</f>
        <v>294.00220477135866</v>
      </c>
      <c r="N1701" s="2">
        <f>IF(O1701="high",(1-$K$8)*N1700+$K$8*(M1700-2),IF(O1701="low",(1-$K$8)*N1700+$K$8*(L1700+2),N1700))</f>
        <v>288.69911097579819</v>
      </c>
      <c r="O1701" s="2" t="str">
        <f>IF(J1701&gt;N1700+1,"high",IF(J1701&lt;N1700-1,"low","middle"))</f>
        <v>middle</v>
      </c>
      <c r="P1701" s="2">
        <f>IF(O1701="low",250,IF(O1701="high",300,275))</f>
        <v>275</v>
      </c>
      <c r="Q1701" s="2">
        <f>IF(P1701=P1700,Q1700+1,1)</f>
        <v>6</v>
      </c>
      <c r="R1701" s="2">
        <f>IF(P1701=P1700,R1700+J1701,J1701)</f>
        <v>1728.2126835746817</v>
      </c>
      <c r="S1701" s="2" t="str">
        <f>IF(P1702=P1701,"NA",R1701/Q1701)</f>
        <v>NA</v>
      </c>
      <c r="T1701" s="2">
        <f>IF(P1701=P1700,T1700+J1701^2,J1701^2)</f>
        <v>497786.84884599713</v>
      </c>
      <c r="U1701" s="2" t="str">
        <f>IF(NOT($P1702=$P1701),SQRT(((T1701)/($Q1701))-S1701^2),"NA")</f>
        <v>NA</v>
      </c>
    </row>
    <row r="1702" spans="1:21" x14ac:dyDescent="0.2">
      <c r="A1702" s="2">
        <f>D1702-$D$2</f>
        <v>37.350000143051147</v>
      </c>
      <c r="B1702" s="2">
        <v>1.75719189644</v>
      </c>
      <c r="C1702" s="2">
        <f>IF(B1702&gt;B1701,B1702+(C1701-B1701),B1702+(C1701-B1701)+5+A1702-A1701)</f>
        <v>37.287191867829769</v>
      </c>
      <c r="D1702" s="2">
        <v>1577147229.47</v>
      </c>
      <c r="E1702" s="2">
        <v>440</v>
      </c>
      <c r="F1702" s="2">
        <v>897</v>
      </c>
      <c r="G1702" s="2">
        <v>631</v>
      </c>
      <c r="H1702" s="2">
        <v>699</v>
      </c>
      <c r="I1702" s="2">
        <v>287</v>
      </c>
      <c r="J1702" s="2">
        <f>$K$2*I1702+(1-$K$2)*J1701</f>
        <v>288.09357536511232</v>
      </c>
      <c r="K1702" s="2"/>
      <c r="L1702" s="2">
        <f>IF(O1702="low", $K$4*J1702+(1-$K$4)*L1701,L1701)</f>
        <v>287.27551258740061</v>
      </c>
      <c r="M1702" s="2">
        <f>IF(O1702="high", $K$4*J1702+(1-$K$4)*M1701,M1701)</f>
        <v>294.00220477135866</v>
      </c>
      <c r="N1702" s="2">
        <f>IF(O1702="high",(1-$K$8)*N1701+$K$8*(M1701-2),IF(O1702="low",(1-$K$8)*N1701+$K$8*(L1701+2),N1701))</f>
        <v>288.69911097579819</v>
      </c>
      <c r="O1702" s="2" t="str">
        <f>IF(J1702&gt;N1701+1,"high",IF(J1702&lt;N1701-1,"low","middle"))</f>
        <v>middle</v>
      </c>
      <c r="P1702" s="2">
        <f>IF(O1702="low",250,IF(O1702="high",300,275))</f>
        <v>275</v>
      </c>
      <c r="Q1702" s="2">
        <f>IF(P1702=P1701,Q1701+1,1)</f>
        <v>7</v>
      </c>
      <c r="R1702" s="2">
        <f>IF(P1702=P1701,R1701+J1702,J1702)</f>
        <v>2016.3062589397941</v>
      </c>
      <c r="S1702" s="2" t="str">
        <f>IF(P1703=P1702,"NA",R1702/Q1702)</f>
        <v>NA</v>
      </c>
      <c r="T1702" s="2">
        <f>IF(P1702=P1701,T1701+J1702^2,J1702^2)</f>
        <v>580784.75701265084</v>
      </c>
      <c r="U1702" s="2" t="str">
        <f>IF(NOT($P1703=$P1702),SQRT(((T1702)/($Q1702))-S1702^2),"NA")</f>
        <v>NA</v>
      </c>
    </row>
    <row r="1703" spans="1:21" x14ac:dyDescent="0.2">
      <c r="A1703" s="2">
        <f>D1703-$D$2</f>
        <v>37.380000114440918</v>
      </c>
      <c r="B1703" s="2">
        <v>1.78151988983</v>
      </c>
      <c r="C1703" s="2">
        <f>IF(B1703&gt;B1702,B1703+(C1702-B1702),B1703+(C1702-B1702)+5+A1703-A1702)</f>
        <v>37.311519861219772</v>
      </c>
      <c r="D1703" s="2">
        <v>1577147229.5</v>
      </c>
      <c r="E1703" s="2">
        <v>443</v>
      </c>
      <c r="F1703" s="2">
        <v>897</v>
      </c>
      <c r="G1703" s="2">
        <v>632</v>
      </c>
      <c r="H1703" s="2">
        <v>701</v>
      </c>
      <c r="I1703" s="2">
        <v>287</v>
      </c>
      <c r="J1703" s="2">
        <f>$K$2*I1703+(1-$K$2)*J1702</f>
        <v>287.87486029208986</v>
      </c>
      <c r="K1703" s="2"/>
      <c r="L1703" s="2">
        <f>IF(O1703="low", $K$4*J1703+(1-$K$4)*L1702,L1702)</f>
        <v>287.27551258740061</v>
      </c>
      <c r="M1703" s="2">
        <f>IF(O1703="high", $K$4*J1703+(1-$K$4)*M1702,M1702)</f>
        <v>294.00220477135866</v>
      </c>
      <c r="N1703" s="2">
        <f>IF(O1703="high",(1-$K$8)*N1702+$K$8*(M1702-2),IF(O1703="low",(1-$K$8)*N1702+$K$8*(L1702+2),N1702))</f>
        <v>288.69911097579819</v>
      </c>
      <c r="O1703" s="2" t="str">
        <f>IF(J1703&gt;N1702+1,"high",IF(J1703&lt;N1702-1,"low","middle"))</f>
        <v>middle</v>
      </c>
      <c r="P1703" s="2">
        <f>IF(O1703="low",250,IF(O1703="high",300,275))</f>
        <v>275</v>
      </c>
      <c r="Q1703" s="2">
        <f>IF(P1703=P1702,Q1702+1,1)</f>
        <v>8</v>
      </c>
      <c r="R1703" s="2">
        <f>IF(P1703=P1702,R1702+J1703,J1703)</f>
        <v>2304.1811192318842</v>
      </c>
      <c r="S1703" s="2" t="str">
        <f>IF(P1704=P1703,"NA",R1703/Q1703)</f>
        <v>NA</v>
      </c>
      <c r="T1703" s="2">
        <f>IF(P1703=P1702,T1702+J1703^2,J1703^2)</f>
        <v>663656.69220084115</v>
      </c>
      <c r="U1703" s="2" t="str">
        <f>IF(NOT($P1704=$P1703),SQRT(((T1703)/($Q1703))-S1703^2),"NA")</f>
        <v>NA</v>
      </c>
    </row>
    <row r="1704" spans="1:21" x14ac:dyDescent="0.2">
      <c r="A1704" s="2">
        <f>D1704-$D$2</f>
        <v>37.400000095367432</v>
      </c>
      <c r="B1704" s="2">
        <v>1.8022048473400001</v>
      </c>
      <c r="C1704" s="2">
        <f>IF(B1704&gt;B1703,B1704+(C1703-B1703),B1704+(C1703-B1703)+5+A1704-A1703)</f>
        <v>37.332204818729771</v>
      </c>
      <c r="D1704" s="2">
        <v>1577147229.52</v>
      </c>
      <c r="E1704" s="2">
        <v>443</v>
      </c>
      <c r="F1704" s="2">
        <v>899</v>
      </c>
      <c r="G1704" s="2">
        <v>631</v>
      </c>
      <c r="H1704" s="2">
        <v>700</v>
      </c>
      <c r="I1704" s="2">
        <v>290</v>
      </c>
      <c r="J1704" s="2">
        <f>$K$2*I1704+(1-$K$2)*J1703</f>
        <v>288.29988823367194</v>
      </c>
      <c r="K1704" s="2"/>
      <c r="L1704" s="2">
        <f>IF(O1704="low", $K$4*J1704+(1-$K$4)*L1703,L1703)</f>
        <v>287.27551258740061</v>
      </c>
      <c r="M1704" s="2">
        <f>IF(O1704="high", $K$4*J1704+(1-$K$4)*M1703,M1703)</f>
        <v>294.00220477135866</v>
      </c>
      <c r="N1704" s="2">
        <f>IF(O1704="high",(1-$K$8)*N1703+$K$8*(M1703-2),IF(O1704="low",(1-$K$8)*N1703+$K$8*(L1703+2),N1703))</f>
        <v>288.69911097579819</v>
      </c>
      <c r="O1704" s="2" t="str">
        <f>IF(J1704&gt;N1703+1,"high",IF(J1704&lt;N1703-1,"low","middle"))</f>
        <v>middle</v>
      </c>
      <c r="P1704" s="2">
        <f>IF(O1704="low",250,IF(O1704="high",300,275))</f>
        <v>275</v>
      </c>
      <c r="Q1704" s="2">
        <f>IF(P1704=P1703,Q1703+1,1)</f>
        <v>9</v>
      </c>
      <c r="R1704" s="2">
        <f>IF(P1704=P1703,R1703+J1704,J1704)</f>
        <v>2592.4810074655561</v>
      </c>
      <c r="S1704" s="2" t="str">
        <f>IF(P1705=P1704,"NA",R1704/Q1704)</f>
        <v>NA</v>
      </c>
      <c r="T1704" s="2">
        <f>IF(P1704=P1703,T1703+J1704^2,J1704^2)</f>
        <v>746773.51775638887</v>
      </c>
      <c r="U1704" s="2" t="str">
        <f>IF(NOT($P1705=$P1704),SQRT(((T1704)/($Q1704))-S1704^2),"NA")</f>
        <v>NA</v>
      </c>
    </row>
    <row r="1705" spans="1:21" x14ac:dyDescent="0.2">
      <c r="A1705" s="2">
        <f>D1705-$D$2</f>
        <v>37.420000076293945</v>
      </c>
      <c r="B1705" s="2">
        <v>1.8267087936399999</v>
      </c>
      <c r="C1705" s="2">
        <f>IF(B1705&gt;B1704,B1705+(C1704-B1704),B1705+(C1704-B1704)+5+A1705-A1704)</f>
        <v>37.356708765029772</v>
      </c>
      <c r="D1705" s="2">
        <v>1577147229.54</v>
      </c>
      <c r="E1705" s="2">
        <v>443</v>
      </c>
      <c r="F1705" s="2">
        <v>899</v>
      </c>
      <c r="G1705" s="2">
        <v>632</v>
      </c>
      <c r="H1705" s="2">
        <v>700</v>
      </c>
      <c r="I1705" s="2">
        <v>287</v>
      </c>
      <c r="J1705" s="2">
        <f>$K$2*I1705+(1-$K$2)*J1704</f>
        <v>288.03991058693759</v>
      </c>
      <c r="K1705" s="2"/>
      <c r="L1705" s="2">
        <f>IF(O1705="low", $K$4*J1705+(1-$K$4)*L1704,L1704)</f>
        <v>287.27551258740061</v>
      </c>
      <c r="M1705" s="2">
        <f>IF(O1705="high", $K$4*J1705+(1-$K$4)*M1704,M1704)</f>
        <v>294.00220477135866</v>
      </c>
      <c r="N1705" s="2">
        <f>IF(O1705="high",(1-$K$8)*N1704+$K$8*(M1704-2),IF(O1705="low",(1-$K$8)*N1704+$K$8*(L1704+2),N1704))</f>
        <v>288.69911097579819</v>
      </c>
      <c r="O1705" s="2" t="str">
        <f>IF(J1705&gt;N1704+1,"high",IF(J1705&lt;N1704-1,"low","middle"))</f>
        <v>middle</v>
      </c>
      <c r="P1705" s="2">
        <f>IF(O1705="low",250,IF(O1705="high",300,275))</f>
        <v>275</v>
      </c>
      <c r="Q1705" s="2">
        <f>IF(P1705=P1704,Q1704+1,1)</f>
        <v>10</v>
      </c>
      <c r="R1705" s="2">
        <f>IF(P1705=P1704,R1704+J1705,J1705)</f>
        <v>2880.5209180524935</v>
      </c>
      <c r="S1705" s="2" t="str">
        <f>IF(P1706=P1705,"NA",R1705/Q1705)</f>
        <v>NA</v>
      </c>
      <c r="T1705" s="2">
        <f>IF(P1705=P1704,T1704+J1705^2,J1705^2)</f>
        <v>829740.50784731982</v>
      </c>
      <c r="U1705" s="2" t="str">
        <f>IF(NOT($P1706=$P1705),SQRT(((T1705)/($Q1705))-S1705^2),"NA")</f>
        <v>NA</v>
      </c>
    </row>
    <row r="1706" spans="1:21" x14ac:dyDescent="0.2">
      <c r="A1706" s="2">
        <f>D1706-$D$2</f>
        <v>37.440000057220459</v>
      </c>
      <c r="B1706" s="2">
        <v>1.8471419811200001</v>
      </c>
      <c r="C1706" s="2">
        <f>IF(B1706&gt;B1705,B1706+(C1705-B1705),B1706+(C1705-B1705)+5+A1706-A1705)</f>
        <v>37.377141952509774</v>
      </c>
      <c r="D1706" s="2">
        <v>1577147229.5599999</v>
      </c>
      <c r="E1706" s="2">
        <v>444</v>
      </c>
      <c r="F1706" s="2">
        <v>898</v>
      </c>
      <c r="G1706" s="2">
        <v>633</v>
      </c>
      <c r="H1706" s="2">
        <v>700</v>
      </c>
      <c r="I1706" s="2">
        <v>288</v>
      </c>
      <c r="J1706" s="2">
        <f>$K$2*I1706+(1-$K$2)*J1705</f>
        <v>288.03192846955011</v>
      </c>
      <c r="K1706" s="2"/>
      <c r="L1706" s="2">
        <f>IF(O1706="low", $K$4*J1706+(1-$K$4)*L1705,L1705)</f>
        <v>287.27551258740061</v>
      </c>
      <c r="M1706" s="2">
        <f>IF(O1706="high", $K$4*J1706+(1-$K$4)*M1705,M1705)</f>
        <v>294.00220477135866</v>
      </c>
      <c r="N1706" s="2">
        <f>IF(O1706="high",(1-$K$8)*N1705+$K$8*(M1705-2),IF(O1706="low",(1-$K$8)*N1705+$K$8*(L1705+2),N1705))</f>
        <v>288.69911097579819</v>
      </c>
      <c r="O1706" s="2" t="str">
        <f>IF(J1706&gt;N1705+1,"high",IF(J1706&lt;N1705-1,"low","middle"))</f>
        <v>middle</v>
      </c>
      <c r="P1706" s="2">
        <f>IF(O1706="low",250,IF(O1706="high",300,275))</f>
        <v>275</v>
      </c>
      <c r="Q1706" s="2">
        <f>IF(P1706=P1705,Q1705+1,1)</f>
        <v>11</v>
      </c>
      <c r="R1706" s="2">
        <f>IF(P1706=P1705,R1705+J1706,J1706)</f>
        <v>3168.5528465220436</v>
      </c>
      <c r="S1706" s="2" t="str">
        <f>IF(P1707=P1706,"NA",R1706/Q1706)</f>
        <v>NA</v>
      </c>
      <c r="T1706" s="2">
        <f>IF(P1706=P1705,T1705+J1706^2,J1706^2)</f>
        <v>912702.89966520783</v>
      </c>
      <c r="U1706" s="2" t="str">
        <f>IF(NOT($P1707=$P1706),SQRT(((T1706)/($Q1706))-S1706^2),"NA")</f>
        <v>NA</v>
      </c>
    </row>
    <row r="1707" spans="1:21" x14ac:dyDescent="0.2">
      <c r="A1707" s="2">
        <f>D1707-$D$2</f>
        <v>37.470000028610229</v>
      </c>
      <c r="B1707" s="2">
        <v>1.8717639446300001</v>
      </c>
      <c r="C1707" s="2">
        <f>IF(B1707&gt;B1706,B1707+(C1706-B1706),B1707+(C1706-B1706)+5+A1707-A1706)</f>
        <v>37.401763916019767</v>
      </c>
      <c r="D1707" s="2">
        <v>1577147229.5899999</v>
      </c>
      <c r="E1707" s="2">
        <v>443</v>
      </c>
      <c r="F1707" s="2">
        <v>898</v>
      </c>
      <c r="G1707" s="2">
        <v>630</v>
      </c>
      <c r="H1707" s="2">
        <v>699</v>
      </c>
      <c r="I1707" s="2">
        <v>289</v>
      </c>
      <c r="J1707" s="2">
        <f>$K$2*I1707+(1-$K$2)*J1706</f>
        <v>288.22554277564012</v>
      </c>
      <c r="K1707" s="2"/>
      <c r="L1707" s="2">
        <f>IF(O1707="low", $K$4*J1707+(1-$K$4)*L1706,L1706)</f>
        <v>287.27551258740061</v>
      </c>
      <c r="M1707" s="2">
        <f>IF(O1707="high", $K$4*J1707+(1-$K$4)*M1706,M1706)</f>
        <v>294.00220477135866</v>
      </c>
      <c r="N1707" s="2">
        <f>IF(O1707="high",(1-$K$8)*N1706+$K$8*(M1706-2),IF(O1707="low",(1-$K$8)*N1706+$K$8*(L1706+2),N1706))</f>
        <v>288.69911097579819</v>
      </c>
      <c r="O1707" s="2" t="str">
        <f>IF(J1707&gt;N1706+1,"high",IF(J1707&lt;N1706-1,"low","middle"))</f>
        <v>middle</v>
      </c>
      <c r="P1707" s="2">
        <f>IF(O1707="low",250,IF(O1707="high",300,275))</f>
        <v>275</v>
      </c>
      <c r="Q1707" s="2">
        <f>IF(P1707=P1706,Q1706+1,1)</f>
        <v>12</v>
      </c>
      <c r="R1707" s="2">
        <f>IF(P1707=P1706,R1706+J1707,J1707)</f>
        <v>3456.7783892976836</v>
      </c>
      <c r="S1707" s="2" t="str">
        <f>IF(P1708=P1707,"NA",R1707/Q1707)</f>
        <v>NA</v>
      </c>
      <c r="T1707" s="2">
        <f>IF(P1707=P1706,T1706+J1707^2,J1707^2)</f>
        <v>995776.86317352019</v>
      </c>
      <c r="U1707" s="2" t="str">
        <f>IF(NOT($P1708=$P1707),SQRT(((T1707)/($Q1707))-S1707^2),"NA")</f>
        <v>NA</v>
      </c>
    </row>
    <row r="1708" spans="1:21" x14ac:dyDescent="0.2">
      <c r="A1708" s="2">
        <f>D1708-$D$2</f>
        <v>37.490000009536743</v>
      </c>
      <c r="B1708" s="2">
        <v>1.89245295525</v>
      </c>
      <c r="C1708" s="2">
        <f>IF(B1708&gt;B1707,B1708+(C1707-B1707),B1708+(C1707-B1707)+5+A1708-A1707)</f>
        <v>37.422452926639771</v>
      </c>
      <c r="D1708" s="2">
        <v>1577147229.6099999</v>
      </c>
      <c r="E1708" s="2">
        <v>444</v>
      </c>
      <c r="F1708" s="2">
        <v>899</v>
      </c>
      <c r="G1708" s="2">
        <v>633</v>
      </c>
      <c r="H1708" s="2">
        <v>700</v>
      </c>
      <c r="I1708" s="2">
        <v>290</v>
      </c>
      <c r="J1708" s="2">
        <f>$K$2*I1708+(1-$K$2)*J1707</f>
        <v>288.58043422051207</v>
      </c>
      <c r="K1708" s="2"/>
      <c r="L1708" s="2">
        <f>IF(O1708="low", $K$4*J1708+(1-$K$4)*L1707,L1707)</f>
        <v>287.27551258740061</v>
      </c>
      <c r="M1708" s="2">
        <f>IF(O1708="high", $K$4*J1708+(1-$K$4)*M1707,M1707)</f>
        <v>294.00220477135866</v>
      </c>
      <c r="N1708" s="2">
        <f>IF(O1708="high",(1-$K$8)*N1707+$K$8*(M1707-2),IF(O1708="low",(1-$K$8)*N1707+$K$8*(L1707+2),N1707))</f>
        <v>288.69911097579819</v>
      </c>
      <c r="O1708" s="2" t="str">
        <f>IF(J1708&gt;N1707+1,"high",IF(J1708&lt;N1707-1,"low","middle"))</f>
        <v>middle</v>
      </c>
      <c r="P1708" s="2">
        <f>IF(O1708="low",250,IF(O1708="high",300,275))</f>
        <v>275</v>
      </c>
      <c r="Q1708" s="2">
        <f>IF(P1708=P1707,Q1707+1,1)</f>
        <v>13</v>
      </c>
      <c r="R1708" s="2">
        <f>IF(P1708=P1707,R1707+J1708,J1708)</f>
        <v>3745.3588235181955</v>
      </c>
      <c r="S1708" s="2" t="str">
        <f>IF(P1709=P1708,"NA",R1708/Q1708)</f>
        <v>NA</v>
      </c>
      <c r="T1708" s="2">
        <f>IF(P1708=P1707,T1707+J1708^2,J1708^2)</f>
        <v>1079055.5301884194</v>
      </c>
      <c r="U1708" s="2" t="str">
        <f>IF(NOT($P1709=$P1708),SQRT(((T1708)/($Q1708))-S1708^2),"NA")</f>
        <v>NA</v>
      </c>
    </row>
    <row r="1709" spans="1:21" x14ac:dyDescent="0.2">
      <c r="A1709" s="2">
        <f>D1709-$D$2</f>
        <v>37.510000228881836</v>
      </c>
      <c r="B1709" s="2">
        <v>1.9170048236799999</v>
      </c>
      <c r="C1709" s="2">
        <f>IF(B1709&gt;B1708,B1709+(C1708-B1708),B1709+(C1708-B1708)+5+A1709-A1708)</f>
        <v>37.447004795069773</v>
      </c>
      <c r="D1709" s="2">
        <v>1577147229.6300001</v>
      </c>
      <c r="E1709" s="2">
        <v>444</v>
      </c>
      <c r="F1709" s="2">
        <v>898</v>
      </c>
      <c r="G1709" s="2">
        <v>632</v>
      </c>
      <c r="H1709" s="2">
        <v>700</v>
      </c>
      <c r="I1709" s="2">
        <v>288</v>
      </c>
      <c r="J1709" s="2">
        <f>$K$2*I1709+(1-$K$2)*J1708</f>
        <v>288.46434737640971</v>
      </c>
      <c r="K1709" s="2"/>
      <c r="L1709" s="2">
        <f>IF(O1709="low", $K$4*J1709+(1-$K$4)*L1708,L1708)</f>
        <v>287.27551258740061</v>
      </c>
      <c r="M1709" s="2">
        <f>IF(O1709="high", $K$4*J1709+(1-$K$4)*M1708,M1708)</f>
        <v>294.00220477135866</v>
      </c>
      <c r="N1709" s="2">
        <f>IF(O1709="high",(1-$K$8)*N1708+$K$8*(M1708-2),IF(O1709="low",(1-$K$8)*N1708+$K$8*(L1708+2),N1708))</f>
        <v>288.69911097579819</v>
      </c>
      <c r="O1709" s="2" t="str">
        <f>IF(J1709&gt;N1708+1,"high",IF(J1709&lt;N1708-1,"low","middle"))</f>
        <v>middle</v>
      </c>
      <c r="P1709" s="2">
        <f>IF(O1709="low",250,IF(O1709="high",300,275))</f>
        <v>275</v>
      </c>
      <c r="Q1709" s="2">
        <f>IF(P1709=P1708,Q1708+1,1)</f>
        <v>14</v>
      </c>
      <c r="R1709" s="2">
        <f>IF(P1709=P1708,R1708+J1709,J1709)</f>
        <v>4033.823170894605</v>
      </c>
      <c r="S1709" s="2" t="str">
        <f>IF(P1710=P1709,"NA",R1709/Q1709)</f>
        <v>NA</v>
      </c>
      <c r="T1709" s="2">
        <f>IF(P1709=P1708,T1708+J1709^2,J1709^2)</f>
        <v>1162267.2098957174</v>
      </c>
      <c r="U1709" s="2" t="str">
        <f>IF(NOT($P1710=$P1709),SQRT(((T1709)/($Q1709))-S1709^2),"NA")</f>
        <v>NA</v>
      </c>
    </row>
    <row r="1710" spans="1:21" x14ac:dyDescent="0.2">
      <c r="A1710" s="2">
        <f>D1710-$D$2</f>
        <v>37.540000200271606</v>
      </c>
      <c r="B1710" s="2">
        <v>1.9411718845399999</v>
      </c>
      <c r="C1710" s="2">
        <f>IF(B1710&gt;B1709,B1710+(C1709-B1709),B1710+(C1709-B1709)+5+A1710-A1709)</f>
        <v>37.471171855929768</v>
      </c>
      <c r="D1710" s="2">
        <v>1577147229.6600001</v>
      </c>
      <c r="E1710" s="2">
        <v>443</v>
      </c>
      <c r="F1710" s="2">
        <v>898</v>
      </c>
      <c r="G1710" s="2">
        <v>631</v>
      </c>
      <c r="H1710" s="2">
        <v>699</v>
      </c>
      <c r="I1710" s="2">
        <v>287</v>
      </c>
      <c r="J1710" s="2">
        <f>$K$2*I1710+(1-$K$2)*J1709</f>
        <v>288.17147790112779</v>
      </c>
      <c r="K1710" s="2"/>
      <c r="L1710" s="2">
        <f>IF(O1710="low", $K$4*J1710+(1-$K$4)*L1709,L1709)</f>
        <v>287.27551258740061</v>
      </c>
      <c r="M1710" s="2">
        <f>IF(O1710="high", $K$4*J1710+(1-$K$4)*M1709,M1709)</f>
        <v>294.00220477135866</v>
      </c>
      <c r="N1710" s="2">
        <f>IF(O1710="high",(1-$K$8)*N1709+$K$8*(M1709-2),IF(O1710="low",(1-$K$8)*N1709+$K$8*(L1709+2),N1709))</f>
        <v>288.69911097579819</v>
      </c>
      <c r="O1710" s="2" t="str">
        <f>IF(J1710&gt;N1709+1,"high",IF(J1710&lt;N1709-1,"low","middle"))</f>
        <v>middle</v>
      </c>
      <c r="P1710" s="2">
        <f>IF(O1710="low",250,IF(O1710="high",300,275))</f>
        <v>275</v>
      </c>
      <c r="Q1710" s="2">
        <f>IF(P1710=P1709,Q1709+1,1)</f>
        <v>15</v>
      </c>
      <c r="R1710" s="2">
        <f>IF(P1710=P1709,R1709+J1710,J1710)</f>
        <v>4321.9946487957332</v>
      </c>
      <c r="S1710" s="2" t="str">
        <f>IF(P1711=P1710,"NA",R1710/Q1710)</f>
        <v>NA</v>
      </c>
      <c r="T1710" s="2">
        <f>IF(P1710=P1709,T1709+J1710^2,J1710^2)</f>
        <v>1245310.0105714377</v>
      </c>
      <c r="U1710" s="2" t="str">
        <f>IF(NOT($P1711=$P1710),SQRT(((T1710)/($Q1710))-S1710^2),"NA")</f>
        <v>NA</v>
      </c>
    </row>
    <row r="1711" spans="1:21" x14ac:dyDescent="0.2">
      <c r="A1711" s="2">
        <f>D1711-$D$2</f>
        <v>37.56000018119812</v>
      </c>
      <c r="B1711" s="2">
        <v>1.9617857933</v>
      </c>
      <c r="C1711" s="2">
        <f>IF(B1711&gt;B1710,B1711+(C1710-B1710),B1711+(C1710-B1710)+5+A1711-A1710)</f>
        <v>37.491785764689773</v>
      </c>
      <c r="D1711" s="2">
        <v>1577147229.6800001</v>
      </c>
      <c r="E1711" s="2">
        <v>444</v>
      </c>
      <c r="F1711" s="2">
        <v>898</v>
      </c>
      <c r="G1711" s="2">
        <v>632</v>
      </c>
      <c r="H1711" s="2">
        <v>700</v>
      </c>
      <c r="I1711" s="2">
        <v>288</v>
      </c>
      <c r="J1711" s="2">
        <f>$K$2*I1711+(1-$K$2)*J1710</f>
        <v>288.13718232090224</v>
      </c>
      <c r="K1711" s="2"/>
      <c r="L1711" s="2">
        <f>IF(O1711="low", $K$4*J1711+(1-$K$4)*L1710,L1710)</f>
        <v>287.27551258740061</v>
      </c>
      <c r="M1711" s="2">
        <f>IF(O1711="high", $K$4*J1711+(1-$K$4)*M1710,M1710)</f>
        <v>294.00220477135866</v>
      </c>
      <c r="N1711" s="2">
        <f>IF(O1711="high",(1-$K$8)*N1710+$K$8*(M1710-2),IF(O1711="low",(1-$K$8)*N1710+$K$8*(L1710+2),N1710))</f>
        <v>288.69911097579819</v>
      </c>
      <c r="O1711" s="2" t="str">
        <f>IF(J1711&gt;N1710+1,"high",IF(J1711&lt;N1710-1,"low","middle"))</f>
        <v>middle</v>
      </c>
      <c r="P1711" s="2">
        <f>IF(O1711="low",250,IF(O1711="high",300,275))</f>
        <v>275</v>
      </c>
      <c r="Q1711" s="2">
        <f>IF(P1711=P1710,Q1710+1,1)</f>
        <v>16</v>
      </c>
      <c r="R1711" s="2">
        <f>IF(P1711=P1710,R1710+J1711,J1711)</f>
        <v>4610.1318311166351</v>
      </c>
      <c r="S1711" s="2" t="str">
        <f>IF(P1712=P1711,"NA",R1711/Q1711)</f>
        <v>NA</v>
      </c>
      <c r="T1711" s="2">
        <f>IF(P1711=P1710,T1710+J1711^2,J1711^2)</f>
        <v>1328333.0464072665</v>
      </c>
      <c r="U1711" s="2" t="str">
        <f>IF(NOT($P1712=$P1711),SQRT(((T1711)/($Q1711))-S1711^2),"NA")</f>
        <v>NA</v>
      </c>
    </row>
    <row r="1712" spans="1:21" x14ac:dyDescent="0.2">
      <c r="A1712" s="2">
        <f>D1712-$D$2</f>
        <v>37.580000162124634</v>
      </c>
      <c r="B1712" s="2">
        <v>1.9864599704699999</v>
      </c>
      <c r="C1712" s="2">
        <f>IF(B1712&gt;B1711,B1712+(C1711-B1711),B1712+(C1711-B1711)+5+A1712-A1711)</f>
        <v>37.516459941859772</v>
      </c>
      <c r="D1712" s="2">
        <v>1577147229.7</v>
      </c>
      <c r="E1712" s="2">
        <v>444</v>
      </c>
      <c r="F1712" s="2">
        <v>899</v>
      </c>
      <c r="G1712" s="2">
        <v>632</v>
      </c>
      <c r="H1712" s="2">
        <v>701</v>
      </c>
      <c r="I1712" s="2">
        <v>289</v>
      </c>
      <c r="J1712" s="2">
        <f>$K$2*I1712+(1-$K$2)*J1711</f>
        <v>288.3097458567218</v>
      </c>
      <c r="K1712" s="2"/>
      <c r="L1712" s="2">
        <f>IF(O1712="low", $K$4*J1712+(1-$K$4)*L1711,L1711)</f>
        <v>287.27551258740061</v>
      </c>
      <c r="M1712" s="2">
        <f>IF(O1712="high", $K$4*J1712+(1-$K$4)*M1711,M1711)</f>
        <v>294.00220477135866</v>
      </c>
      <c r="N1712" s="2">
        <f>IF(O1712="high",(1-$K$8)*N1711+$K$8*(M1711-2),IF(O1712="low",(1-$K$8)*N1711+$K$8*(L1711+2),N1711))</f>
        <v>288.69911097579819</v>
      </c>
      <c r="O1712" s="2" t="str">
        <f>IF(J1712&gt;N1711+1,"high",IF(J1712&lt;N1711-1,"low","middle"))</f>
        <v>middle</v>
      </c>
      <c r="P1712" s="2">
        <f>IF(O1712="low",250,IF(O1712="high",300,275))</f>
        <v>275</v>
      </c>
      <c r="Q1712" s="2">
        <f>IF(P1712=P1711,Q1711+1,1)</f>
        <v>17</v>
      </c>
      <c r="R1712" s="2">
        <f>IF(P1712=P1711,R1711+J1712,J1712)</f>
        <v>4898.4415769733569</v>
      </c>
      <c r="S1712" s="2" t="str">
        <f>IF(P1713=P1712,"NA",R1712/Q1712)</f>
        <v>NA</v>
      </c>
      <c r="T1712" s="2">
        <f>IF(P1712=P1711,T1711+J1712^2,J1712^2)</f>
        <v>1411455.555963234</v>
      </c>
      <c r="U1712" s="2" t="str">
        <f>IF(NOT($P1713=$P1712),SQRT(((T1712)/($Q1712))-S1712^2),"NA")</f>
        <v>NA</v>
      </c>
    </row>
    <row r="1713" spans="1:21" x14ac:dyDescent="0.2">
      <c r="A1713" s="2">
        <f>D1713-$D$2</f>
        <v>37.600000143051147</v>
      </c>
      <c r="B1713" s="2">
        <v>2.00700592995</v>
      </c>
      <c r="C1713" s="2">
        <f>IF(B1713&gt;B1712,B1713+(C1712-B1712),B1713+(C1712-B1712)+5+A1713-A1712)</f>
        <v>37.537005901339768</v>
      </c>
      <c r="D1713" s="2">
        <v>1577147229.72</v>
      </c>
      <c r="E1713" s="2">
        <v>442</v>
      </c>
      <c r="F1713" s="2">
        <v>898</v>
      </c>
      <c r="G1713" s="2">
        <v>631</v>
      </c>
      <c r="H1713" s="2">
        <v>701</v>
      </c>
      <c r="I1713" s="2">
        <v>289</v>
      </c>
      <c r="J1713" s="2">
        <f>$K$2*I1713+(1-$K$2)*J1712</f>
        <v>288.44779668537745</v>
      </c>
      <c r="K1713" s="2"/>
      <c r="L1713" s="2">
        <f>IF(O1713="low", $K$4*J1713+(1-$K$4)*L1712,L1712)</f>
        <v>287.27551258740061</v>
      </c>
      <c r="M1713" s="2">
        <f>IF(O1713="high", $K$4*J1713+(1-$K$4)*M1712,M1712)</f>
        <v>294.00220477135866</v>
      </c>
      <c r="N1713" s="2">
        <f>IF(O1713="high",(1-$K$8)*N1712+$K$8*(M1712-2),IF(O1713="low",(1-$K$8)*N1712+$K$8*(L1712+2),N1712))</f>
        <v>288.69911097579819</v>
      </c>
      <c r="O1713" s="2" t="str">
        <f>IF(J1713&gt;N1712+1,"high",IF(J1713&lt;N1712-1,"low","middle"))</f>
        <v>middle</v>
      </c>
      <c r="P1713" s="2">
        <f>IF(O1713="low",250,IF(O1713="high",300,275))</f>
        <v>275</v>
      </c>
      <c r="Q1713" s="2">
        <f>IF(P1713=P1712,Q1712+1,1)</f>
        <v>18</v>
      </c>
      <c r="R1713" s="2">
        <f>IF(P1713=P1712,R1712+J1713,J1713)</f>
        <v>5186.8893736587343</v>
      </c>
      <c r="S1713" s="2" t="str">
        <f>IF(P1714=P1713,"NA",R1713/Q1713)</f>
        <v>NA</v>
      </c>
      <c r="T1713" s="2">
        <f>IF(P1713=P1712,T1712+J1713^2,J1713^2)</f>
        <v>1494657.6873758829</v>
      </c>
      <c r="U1713" s="2" t="str">
        <f>IF(NOT($P1714=$P1713),SQRT(((T1713)/($Q1713))-S1713^2),"NA")</f>
        <v>NA</v>
      </c>
    </row>
    <row r="1714" spans="1:21" x14ac:dyDescent="0.2">
      <c r="A1714" s="2">
        <f>D1714-$D$2</f>
        <v>37.630000114440918</v>
      </c>
      <c r="B1714" s="2">
        <v>2.0313169956200001</v>
      </c>
      <c r="C1714" s="2">
        <f>IF(B1714&gt;B1713,B1714+(C1713-B1713),B1714+(C1713-B1713)+5+A1714-A1713)</f>
        <v>37.561316967009773</v>
      </c>
      <c r="D1714" s="2">
        <v>1577147229.75</v>
      </c>
      <c r="E1714" s="2">
        <v>443</v>
      </c>
      <c r="F1714" s="2">
        <v>897</v>
      </c>
      <c r="G1714" s="2">
        <v>632</v>
      </c>
      <c r="H1714" s="2">
        <v>698</v>
      </c>
      <c r="I1714" s="2">
        <v>287</v>
      </c>
      <c r="J1714" s="2">
        <f>$K$2*I1714+(1-$K$2)*J1713</f>
        <v>288.15823734830201</v>
      </c>
      <c r="K1714" s="2"/>
      <c r="L1714" s="2">
        <f>IF(O1714="low", $K$4*J1714+(1-$K$4)*L1713,L1713)</f>
        <v>287.27551258740061</v>
      </c>
      <c r="M1714" s="2">
        <f>IF(O1714="high", $K$4*J1714+(1-$K$4)*M1713,M1713)</f>
        <v>294.00220477135866</v>
      </c>
      <c r="N1714" s="2">
        <f>IF(O1714="high",(1-$K$8)*N1713+$K$8*(M1713-2),IF(O1714="low",(1-$K$8)*N1713+$K$8*(L1713+2),N1713))</f>
        <v>288.69911097579819</v>
      </c>
      <c r="O1714" s="2" t="str">
        <f>IF(J1714&gt;N1713+1,"high",IF(J1714&lt;N1713-1,"low","middle"))</f>
        <v>middle</v>
      </c>
      <c r="P1714" s="2">
        <f>IF(O1714="low",250,IF(O1714="high",300,275))</f>
        <v>275</v>
      </c>
      <c r="Q1714" s="2">
        <f>IF(P1714=P1713,Q1713+1,1)</f>
        <v>19</v>
      </c>
      <c r="R1714" s="2">
        <f>IF(P1714=P1713,R1713+J1714,J1714)</f>
        <v>5475.0476110070358</v>
      </c>
      <c r="S1714" s="2" t="str">
        <f>IF(P1715=P1714,"NA",R1714/Q1714)</f>
        <v>NA</v>
      </c>
      <c r="T1714" s="2">
        <f>IF(P1714=P1713,T1713+J1714^2,J1714^2)</f>
        <v>1577692.8571275633</v>
      </c>
      <c r="U1714" s="2" t="str">
        <f>IF(NOT($P1715=$P1714),SQRT(((T1714)/($Q1714))-S1714^2),"NA")</f>
        <v>NA</v>
      </c>
    </row>
    <row r="1715" spans="1:21" x14ac:dyDescent="0.2">
      <c r="A1715" s="2">
        <f>D1715-$D$2</f>
        <v>37.650000095367432</v>
      </c>
      <c r="B1715" s="2">
        <v>2.0560619831100002</v>
      </c>
      <c r="C1715" s="2">
        <f>IF(B1715&gt;B1714,B1715+(C1714-B1714),B1715+(C1714-B1714)+5+A1715-A1714)</f>
        <v>37.586061954499769</v>
      </c>
      <c r="D1715" s="2">
        <v>1577147229.77</v>
      </c>
      <c r="E1715" s="2">
        <v>443</v>
      </c>
      <c r="F1715" s="2">
        <v>898</v>
      </c>
      <c r="G1715" s="2">
        <v>633</v>
      </c>
      <c r="H1715" s="2">
        <v>700</v>
      </c>
      <c r="I1715" s="2">
        <v>288</v>
      </c>
      <c r="J1715" s="2">
        <f>$K$2*I1715+(1-$K$2)*J1714</f>
        <v>288.12658987864165</v>
      </c>
      <c r="K1715" s="2"/>
      <c r="L1715" s="2">
        <f>IF(O1715="low", $K$4*J1715+(1-$K$4)*L1714,L1714)</f>
        <v>287.27551258740061</v>
      </c>
      <c r="M1715" s="2">
        <f>IF(O1715="high", $K$4*J1715+(1-$K$4)*M1714,M1714)</f>
        <v>294.00220477135866</v>
      </c>
      <c r="N1715" s="2">
        <f>IF(O1715="high",(1-$K$8)*N1714+$K$8*(M1714-2),IF(O1715="low",(1-$K$8)*N1714+$K$8*(L1714+2),N1714))</f>
        <v>288.69911097579819</v>
      </c>
      <c r="O1715" s="2" t="str">
        <f>IF(J1715&gt;N1714+1,"high",IF(J1715&lt;N1714-1,"low","middle"))</f>
        <v>middle</v>
      </c>
      <c r="P1715" s="2">
        <f>IF(O1715="low",250,IF(O1715="high",300,275))</f>
        <v>275</v>
      </c>
      <c r="Q1715" s="2">
        <f>IF(P1715=P1714,Q1714+1,1)</f>
        <v>20</v>
      </c>
      <c r="R1715" s="2">
        <f>IF(P1715=P1714,R1714+J1715,J1715)</f>
        <v>5763.1742008856772</v>
      </c>
      <c r="S1715" s="2" t="str">
        <f>IF(P1716=P1715,"NA",R1715/Q1715)</f>
        <v>NA</v>
      </c>
      <c r="T1715" s="2">
        <f>IF(P1715=P1714,T1714+J1715^2,J1715^2)</f>
        <v>1660709.7889226582</v>
      </c>
      <c r="U1715" s="2" t="str">
        <f>IF(NOT($P1716=$P1715),SQRT(((T1715)/($Q1715))-S1715^2),"NA")</f>
        <v>NA</v>
      </c>
    </row>
    <row r="1716" spans="1:21" x14ac:dyDescent="0.2">
      <c r="A1716" s="2">
        <f>D1716-$D$2</f>
        <v>37.670000076293945</v>
      </c>
      <c r="B1716" s="2">
        <v>2.0767319202399999</v>
      </c>
      <c r="C1716" s="2">
        <f>IF(B1716&gt;B1715,B1716+(C1715-B1715),B1716+(C1715-B1715)+5+A1716-A1715)</f>
        <v>37.606731891629771</v>
      </c>
      <c r="D1716" s="2">
        <v>1577147229.79</v>
      </c>
      <c r="E1716" s="2">
        <v>444</v>
      </c>
      <c r="F1716" s="2">
        <v>898</v>
      </c>
      <c r="G1716" s="2">
        <v>632</v>
      </c>
      <c r="H1716" s="2">
        <v>702</v>
      </c>
      <c r="I1716" s="2">
        <v>290</v>
      </c>
      <c r="J1716" s="2">
        <f>$K$2*I1716+(1-$K$2)*J1715</f>
        <v>288.50127190291335</v>
      </c>
      <c r="K1716" s="2"/>
      <c r="L1716" s="2">
        <f>IF(O1716="low", $K$4*J1716+(1-$K$4)*L1715,L1715)</f>
        <v>287.27551258740061</v>
      </c>
      <c r="M1716" s="2">
        <f>IF(O1716="high", $K$4*J1716+(1-$K$4)*M1715,M1715)</f>
        <v>294.00220477135866</v>
      </c>
      <c r="N1716" s="2">
        <f>IF(O1716="high",(1-$K$8)*N1715+$K$8*(M1715-2),IF(O1716="low",(1-$K$8)*N1715+$K$8*(L1715+2),N1715))</f>
        <v>288.69911097579819</v>
      </c>
      <c r="O1716" s="2" t="str">
        <f>IF(J1716&gt;N1715+1,"high",IF(J1716&lt;N1715-1,"low","middle"))</f>
        <v>middle</v>
      </c>
      <c r="P1716" s="2">
        <f>IF(O1716="low",250,IF(O1716="high",300,275))</f>
        <v>275</v>
      </c>
      <c r="Q1716" s="2">
        <f>IF(P1716=P1715,Q1715+1,1)</f>
        <v>21</v>
      </c>
      <c r="R1716" s="2">
        <f>IF(P1716=P1715,R1715+J1716,J1716)</f>
        <v>6051.6754727885909</v>
      </c>
      <c r="S1716" s="2" t="str">
        <f>IF(P1717=P1716,"NA",R1716/Q1716)</f>
        <v>NA</v>
      </c>
      <c r="T1716" s="2">
        <f>IF(P1716=P1715,T1715+J1716^2,J1716^2)</f>
        <v>1743942.7728122568</v>
      </c>
      <c r="U1716" s="2" t="str">
        <f>IF(NOT($P1717=$P1716),SQRT(((T1716)/($Q1716))-S1716^2),"NA")</f>
        <v>NA</v>
      </c>
    </row>
    <row r="1717" spans="1:21" x14ac:dyDescent="0.2">
      <c r="A1717" s="2">
        <f>D1717-$D$2</f>
        <v>37.700000047683716</v>
      </c>
      <c r="B1717" s="2">
        <v>2.1012539863600002</v>
      </c>
      <c r="C1717" s="2">
        <f>IF(B1717&gt;B1716,B1717+(C1716-B1716),B1717+(C1716-B1716)+5+A1717-A1716)</f>
        <v>37.63125395774977</v>
      </c>
      <c r="D1717" s="2">
        <v>1577147229.8199999</v>
      </c>
      <c r="E1717" s="2">
        <v>444</v>
      </c>
      <c r="F1717" s="2">
        <v>899</v>
      </c>
      <c r="G1717" s="2">
        <v>633</v>
      </c>
      <c r="H1717" s="2">
        <v>700</v>
      </c>
      <c r="I1717" s="2">
        <v>290</v>
      </c>
      <c r="J1717" s="2">
        <f>$K$2*I1717+(1-$K$2)*J1716</f>
        <v>288.80101752233065</v>
      </c>
      <c r="K1717" s="2"/>
      <c r="L1717" s="2">
        <f>IF(O1717="low", $K$4*J1717+(1-$K$4)*L1716,L1716)</f>
        <v>287.27551258740061</v>
      </c>
      <c r="M1717" s="2">
        <f>IF(O1717="high", $K$4*J1717+(1-$K$4)*M1716,M1716)</f>
        <v>294.00220477135866</v>
      </c>
      <c r="N1717" s="2">
        <f>IF(O1717="high",(1-$K$8)*N1716+$K$8*(M1716-2),IF(O1717="low",(1-$K$8)*N1716+$K$8*(L1716+2),N1716))</f>
        <v>288.69911097579819</v>
      </c>
      <c r="O1717" s="2" t="str">
        <f>IF(J1717&gt;N1716+1,"high",IF(J1717&lt;N1716-1,"low","middle"))</f>
        <v>middle</v>
      </c>
      <c r="P1717" s="2">
        <f>IF(O1717="low",250,IF(O1717="high",300,275))</f>
        <v>275</v>
      </c>
      <c r="Q1717" s="2">
        <f>IF(P1717=P1716,Q1716+1,1)</f>
        <v>22</v>
      </c>
      <c r="R1717" s="2">
        <f>IF(P1717=P1716,R1716+J1717,J1717)</f>
        <v>6340.4764903109217</v>
      </c>
      <c r="S1717" s="2" t="str">
        <f>IF(P1718=P1717,"NA",R1717/Q1717)</f>
        <v>NA</v>
      </c>
      <c r="T1717" s="2">
        <f>IF(P1717=P1716,T1716+J1717^2,J1717^2)</f>
        <v>1827348.8005341904</v>
      </c>
      <c r="U1717" s="2" t="str">
        <f>IF(NOT($P1718=$P1717),SQRT(((T1717)/($Q1717))-S1717^2),"NA")</f>
        <v>NA</v>
      </c>
    </row>
    <row r="1718" spans="1:21" x14ac:dyDescent="0.2">
      <c r="A1718" s="2">
        <f>D1718-$D$2</f>
        <v>37.720000028610229</v>
      </c>
      <c r="B1718" s="2">
        <v>2.1217398643499998</v>
      </c>
      <c r="C1718" s="2">
        <f>IF(B1718&gt;B1717,B1718+(C1717-B1717),B1718+(C1717-B1717)+5+A1718-A1717)</f>
        <v>37.651739835739768</v>
      </c>
      <c r="D1718" s="2">
        <v>1577147229.8399999</v>
      </c>
      <c r="E1718" s="2">
        <v>442</v>
      </c>
      <c r="F1718" s="2">
        <v>898</v>
      </c>
      <c r="G1718" s="2">
        <v>632</v>
      </c>
      <c r="H1718" s="2">
        <v>699</v>
      </c>
      <c r="I1718" s="2">
        <v>287</v>
      </c>
      <c r="J1718" s="2">
        <f>$K$2*I1718+(1-$K$2)*J1717</f>
        <v>288.44081401786457</v>
      </c>
      <c r="K1718" s="2"/>
      <c r="L1718" s="2">
        <f>IF(O1718="low", $K$4*J1718+(1-$K$4)*L1717,L1717)</f>
        <v>287.27551258740061</v>
      </c>
      <c r="M1718" s="2">
        <f>IF(O1718="high", $K$4*J1718+(1-$K$4)*M1717,M1717)</f>
        <v>294.00220477135866</v>
      </c>
      <c r="N1718" s="2">
        <f>IF(O1718="high",(1-$K$8)*N1717+$K$8*(M1717-2),IF(O1718="low",(1-$K$8)*N1717+$K$8*(L1717+2),N1717))</f>
        <v>288.69911097579819</v>
      </c>
      <c r="O1718" s="2" t="str">
        <f>IF(J1718&gt;N1717+1,"high",IF(J1718&lt;N1717-1,"low","middle"))</f>
        <v>middle</v>
      </c>
      <c r="P1718" s="2">
        <f>IF(O1718="low",250,IF(O1718="high",300,275))</f>
        <v>275</v>
      </c>
      <c r="Q1718" s="2">
        <f>IF(P1718=P1717,Q1717+1,1)</f>
        <v>23</v>
      </c>
      <c r="R1718" s="2">
        <f>IF(P1718=P1717,R1717+J1718,J1718)</f>
        <v>6628.9173043287865</v>
      </c>
      <c r="S1718" s="2" t="str">
        <f>IF(P1719=P1718,"NA",R1718/Q1718)</f>
        <v>NA</v>
      </c>
      <c r="T1718" s="2">
        <f>IF(P1718=P1717,T1717+J1718^2,J1718^2)</f>
        <v>1910546.9037254788</v>
      </c>
      <c r="U1718" s="2" t="str">
        <f>IF(NOT($P1719=$P1718),SQRT(((T1718)/($Q1718))-S1718^2),"NA")</f>
        <v>NA</v>
      </c>
    </row>
    <row r="1719" spans="1:21" x14ac:dyDescent="0.2">
      <c r="A1719" s="2">
        <f>D1719-$D$2</f>
        <v>37.740000009536743</v>
      </c>
      <c r="B1719" s="2">
        <v>2.1461617946599998</v>
      </c>
      <c r="C1719" s="2">
        <f>IF(B1719&gt;B1718,B1719+(C1718-B1718),B1719+(C1718-B1718)+5+A1719-A1718)</f>
        <v>37.676161766049773</v>
      </c>
      <c r="D1719" s="2">
        <v>1577147229.8599999</v>
      </c>
      <c r="E1719" s="2">
        <v>444</v>
      </c>
      <c r="F1719" s="2">
        <v>898</v>
      </c>
      <c r="G1719" s="2">
        <v>632</v>
      </c>
      <c r="H1719" s="2">
        <v>700</v>
      </c>
      <c r="I1719" s="2">
        <v>289</v>
      </c>
      <c r="J1719" s="2">
        <f>$K$2*I1719+(1-$K$2)*J1718</f>
        <v>288.55265121429164</v>
      </c>
      <c r="K1719" s="2"/>
      <c r="L1719" s="2">
        <f>IF(O1719="low", $K$4*J1719+(1-$K$4)*L1718,L1718)</f>
        <v>287.27551258740061</v>
      </c>
      <c r="M1719" s="2">
        <f>IF(O1719="high", $K$4*J1719+(1-$K$4)*M1718,M1718)</f>
        <v>294.00220477135866</v>
      </c>
      <c r="N1719" s="2">
        <f>IF(O1719="high",(1-$K$8)*N1718+$K$8*(M1718-2),IF(O1719="low",(1-$K$8)*N1718+$K$8*(L1718+2),N1718))</f>
        <v>288.69911097579819</v>
      </c>
      <c r="O1719" s="2" t="str">
        <f>IF(J1719&gt;N1718+1,"high",IF(J1719&lt;N1718-1,"low","middle"))</f>
        <v>middle</v>
      </c>
      <c r="P1719" s="2">
        <f>IF(O1719="low",250,IF(O1719="high",300,275))</f>
        <v>275</v>
      </c>
      <c r="Q1719" s="2">
        <f>IF(P1719=P1718,Q1718+1,1)</f>
        <v>24</v>
      </c>
      <c r="R1719" s="2">
        <f>IF(P1719=P1718,R1718+J1719,J1719)</f>
        <v>6917.469955543078</v>
      </c>
      <c r="S1719" s="2" t="str">
        <f>IF(P1720=P1719,"NA",R1719/Q1719)</f>
        <v>NA</v>
      </c>
      <c r="T1719" s="2">
        <f>IF(P1719=P1718,T1718+J1719^2,J1719^2)</f>
        <v>1993809.5362482755</v>
      </c>
      <c r="U1719" s="2" t="str">
        <f>IF(NOT($P1720=$P1719),SQRT(((T1719)/($Q1719))-S1719^2),"NA")</f>
        <v>NA</v>
      </c>
    </row>
    <row r="1720" spans="1:21" x14ac:dyDescent="0.2">
      <c r="A1720" s="2">
        <f>D1720-$D$2</f>
        <v>37.770000219345093</v>
      </c>
      <c r="B1720" s="2">
        <v>2.17075395584</v>
      </c>
      <c r="C1720" s="2">
        <f>IF(B1720&gt;B1719,B1720+(C1719-B1719),B1720+(C1719-B1719)+5+A1720-A1719)</f>
        <v>37.700753927229769</v>
      </c>
      <c r="D1720" s="2">
        <v>1577147229.8900001</v>
      </c>
      <c r="E1720" s="2">
        <v>444</v>
      </c>
      <c r="F1720" s="2">
        <v>899</v>
      </c>
      <c r="G1720" s="2">
        <v>632</v>
      </c>
      <c r="H1720" s="2">
        <v>700</v>
      </c>
      <c r="I1720" s="2">
        <v>291</v>
      </c>
      <c r="J1720" s="2">
        <f>$K$2*I1720+(1-$K$2)*J1719</f>
        <v>289.04212097143335</v>
      </c>
      <c r="K1720" s="2"/>
      <c r="L1720" s="2">
        <f>IF(O1720="low", $K$4*J1720+(1-$K$4)*L1719,L1719)</f>
        <v>287.27551258740061</v>
      </c>
      <c r="M1720" s="2">
        <f>IF(O1720="high", $K$4*J1720+(1-$K$4)*M1719,M1719)</f>
        <v>294.00220477135866</v>
      </c>
      <c r="N1720" s="2">
        <f>IF(O1720="high",(1-$K$8)*N1719+$K$8*(M1719-2),IF(O1720="low",(1-$K$8)*N1719+$K$8*(L1719+2),N1719))</f>
        <v>288.69911097579819</v>
      </c>
      <c r="O1720" s="2" t="str">
        <f>IF(J1720&gt;N1719+1,"high",IF(J1720&lt;N1719-1,"low","middle"))</f>
        <v>middle</v>
      </c>
      <c r="P1720" s="2">
        <f>IF(O1720="low",250,IF(O1720="high",300,275))</f>
        <v>275</v>
      </c>
      <c r="Q1720" s="2">
        <f>IF(P1720=P1719,Q1719+1,1)</f>
        <v>25</v>
      </c>
      <c r="R1720" s="2">
        <f>IF(P1720=P1719,R1719+J1720,J1720)</f>
        <v>7206.5120765145111</v>
      </c>
      <c r="S1720" s="2" t="str">
        <f>IF(P1721=P1720,"NA",R1720/Q1720)</f>
        <v>NA</v>
      </c>
      <c r="T1720" s="2">
        <f>IF(P1720=P1719,T1719+J1720^2,J1720^2)</f>
        <v>2077354.8839439403</v>
      </c>
      <c r="U1720" s="2" t="str">
        <f>IF(NOT($P1721=$P1720),SQRT(((T1720)/($Q1720))-S1720^2),"NA")</f>
        <v>NA</v>
      </c>
    </row>
    <row r="1721" spans="1:21" x14ac:dyDescent="0.2">
      <c r="A1721" s="2">
        <f>D1721-$D$2</f>
        <v>37.790000200271606</v>
      </c>
      <c r="B1721" s="2">
        <v>2.1911039352400001</v>
      </c>
      <c r="C1721" s="2">
        <f>IF(B1721&gt;B1720,B1721+(C1720-B1720),B1721+(C1720-B1720)+5+A1721-A1720)</f>
        <v>37.721103906629772</v>
      </c>
      <c r="D1721" s="2">
        <v>1577147229.9100001</v>
      </c>
      <c r="E1721" s="2">
        <v>443</v>
      </c>
      <c r="F1721" s="2">
        <v>899</v>
      </c>
      <c r="G1721" s="2">
        <v>632</v>
      </c>
      <c r="H1721" s="2">
        <v>699</v>
      </c>
      <c r="I1721" s="2">
        <v>289</v>
      </c>
      <c r="J1721" s="2">
        <f>$K$2*I1721+(1-$K$2)*J1720</f>
        <v>289.0336967771467</v>
      </c>
      <c r="K1721" s="2"/>
      <c r="L1721" s="2">
        <f>IF(O1721="low", $K$4*J1721+(1-$K$4)*L1720,L1720)</f>
        <v>287.27551258740061</v>
      </c>
      <c r="M1721" s="2">
        <f>IF(O1721="high", $K$4*J1721+(1-$K$4)*M1720,M1720)</f>
        <v>294.00220477135866</v>
      </c>
      <c r="N1721" s="2">
        <f>IF(O1721="high",(1-$K$8)*N1720+$K$8*(M1720-2),IF(O1721="low",(1-$K$8)*N1720+$K$8*(L1720+2),N1720))</f>
        <v>288.69911097579819</v>
      </c>
      <c r="O1721" s="2" t="str">
        <f>IF(J1721&gt;N1720+1,"high",IF(J1721&lt;N1720-1,"low","middle"))</f>
        <v>middle</v>
      </c>
      <c r="P1721" s="2">
        <f>IF(O1721="low",250,IF(O1721="high",300,275))</f>
        <v>275</v>
      </c>
      <c r="Q1721" s="2">
        <f>IF(P1721=P1720,Q1720+1,1)</f>
        <v>26</v>
      </c>
      <c r="R1721" s="2">
        <f>IF(P1721=P1720,R1720+J1721,J1721)</f>
        <v>7495.5457732916575</v>
      </c>
      <c r="S1721" s="2" t="str">
        <f>IF(P1722=P1721,"NA",R1721/Q1721)</f>
        <v>NA</v>
      </c>
      <c r="T1721" s="2">
        <f>IF(P1721=P1720,T1720+J1721^2,J1721^2)</f>
        <v>2160895.3618166037</v>
      </c>
      <c r="U1721" s="2" t="str">
        <f>IF(NOT($P1722=$P1721),SQRT(((T1721)/($Q1721))-S1721^2),"NA")</f>
        <v>NA</v>
      </c>
    </row>
    <row r="1722" spans="1:21" x14ac:dyDescent="0.2">
      <c r="A1722" s="2">
        <f>D1722-$D$2</f>
        <v>37.81000018119812</v>
      </c>
      <c r="B1722" s="2">
        <v>2.2157418727899998</v>
      </c>
      <c r="C1722" s="2">
        <f>IF(B1722&gt;B1721,B1722+(C1721-B1721),B1722+(C1721-B1721)+5+A1722-A1721)</f>
        <v>37.745741844179769</v>
      </c>
      <c r="D1722" s="2">
        <v>1577147229.9300001</v>
      </c>
      <c r="E1722" s="2">
        <v>443</v>
      </c>
      <c r="F1722" s="2">
        <v>897</v>
      </c>
      <c r="G1722" s="2">
        <v>633</v>
      </c>
      <c r="H1722" s="2">
        <v>700</v>
      </c>
      <c r="I1722" s="2">
        <v>288</v>
      </c>
      <c r="J1722" s="2">
        <f>$K$2*I1722+(1-$K$2)*J1721</f>
        <v>288.8269574217174</v>
      </c>
      <c r="K1722" s="2"/>
      <c r="L1722" s="2">
        <f>IF(O1722="low", $K$4*J1722+(1-$K$4)*L1721,L1721)</f>
        <v>287.27551258740061</v>
      </c>
      <c r="M1722" s="2">
        <f>IF(O1722="high", $K$4*J1722+(1-$K$4)*M1721,M1721)</f>
        <v>294.00220477135866</v>
      </c>
      <c r="N1722" s="2">
        <f>IF(O1722="high",(1-$K$8)*N1721+$K$8*(M1721-2),IF(O1722="low",(1-$K$8)*N1721+$K$8*(L1721+2),N1721))</f>
        <v>288.69911097579819</v>
      </c>
      <c r="O1722" s="2" t="str">
        <f>IF(J1722&gt;N1721+1,"high",IF(J1722&lt;N1721-1,"low","middle"))</f>
        <v>middle</v>
      </c>
      <c r="P1722" s="2">
        <f>IF(O1722="low",250,IF(O1722="high",300,275))</f>
        <v>275</v>
      </c>
      <c r="Q1722" s="2">
        <f>IF(P1722=P1721,Q1721+1,1)</f>
        <v>27</v>
      </c>
      <c r="R1722" s="2">
        <f>IF(P1722=P1721,R1721+J1722,J1722)</f>
        <v>7784.3727307133749</v>
      </c>
      <c r="S1722" s="2" t="str">
        <f>IF(P1723=P1722,"NA",R1722/Q1722)</f>
        <v>NA</v>
      </c>
      <c r="T1722" s="2">
        <f>IF(P1722=P1721,T1721+J1722^2,J1722^2)</f>
        <v>2244316.3731500902</v>
      </c>
      <c r="U1722" s="2" t="str">
        <f>IF(NOT($P1723=$P1722),SQRT(((T1722)/($Q1722))-S1722^2),"NA")</f>
        <v>NA</v>
      </c>
    </row>
    <row r="1723" spans="1:21" x14ac:dyDescent="0.2">
      <c r="A1723" s="2">
        <f>D1723-$D$2</f>
        <v>37.830000162124634</v>
      </c>
      <c r="B1723" s="2">
        <v>2.2364749908400001</v>
      </c>
      <c r="C1723" s="2">
        <f>IF(B1723&gt;B1722,B1723+(C1722-B1722),B1723+(C1722-B1722)+5+A1723-A1722)</f>
        <v>37.766474962229772</v>
      </c>
      <c r="D1723" s="2">
        <v>1577147229.95</v>
      </c>
      <c r="E1723" s="2">
        <v>444</v>
      </c>
      <c r="F1723" s="2">
        <v>897</v>
      </c>
      <c r="G1723" s="2">
        <v>632</v>
      </c>
      <c r="H1723" s="2">
        <v>700</v>
      </c>
      <c r="I1723" s="2">
        <v>289</v>
      </c>
      <c r="J1723" s="2">
        <f>$K$2*I1723+(1-$K$2)*J1722</f>
        <v>288.86156593737394</v>
      </c>
      <c r="K1723" s="2"/>
      <c r="L1723" s="2">
        <f>IF(O1723="low", $K$4*J1723+(1-$K$4)*L1722,L1722)</f>
        <v>287.27551258740061</v>
      </c>
      <c r="M1723" s="2">
        <f>IF(O1723="high", $K$4*J1723+(1-$K$4)*M1722,M1722)</f>
        <v>294.00220477135866</v>
      </c>
      <c r="N1723" s="2">
        <f>IF(O1723="high",(1-$K$8)*N1722+$K$8*(M1722-2),IF(O1723="low",(1-$K$8)*N1722+$K$8*(L1722+2),N1722))</f>
        <v>288.69911097579819</v>
      </c>
      <c r="O1723" s="2" t="str">
        <f>IF(J1723&gt;N1722+1,"high",IF(J1723&lt;N1722-1,"low","middle"))</f>
        <v>middle</v>
      </c>
      <c r="P1723" s="2">
        <f>IF(O1723="low",250,IF(O1723="high",300,275))</f>
        <v>275</v>
      </c>
      <c r="Q1723" s="2">
        <f>IF(P1723=P1722,Q1722+1,1)</f>
        <v>28</v>
      </c>
      <c r="R1723" s="2">
        <f>IF(P1723=P1722,R1722+J1723,J1723)</f>
        <v>8073.2342966507485</v>
      </c>
      <c r="S1723" s="2" t="str">
        <f>IF(P1724=P1723,"NA",R1723/Q1723)</f>
        <v>NA</v>
      </c>
      <c r="T1723" s="2">
        <f>IF(P1723=P1722,T1722+J1723^2,J1723^2)</f>
        <v>2327757.377425882</v>
      </c>
      <c r="U1723" s="2" t="str">
        <f>IF(NOT($P1724=$P1723),SQRT(((T1723)/($Q1723))-S1723^2),"NA")</f>
        <v>NA</v>
      </c>
    </row>
    <row r="1724" spans="1:21" x14ac:dyDescent="0.2">
      <c r="A1724" s="2">
        <f>D1724-$D$2</f>
        <v>37.860000133514404</v>
      </c>
      <c r="B1724" s="2">
        <v>2.2607839107499998</v>
      </c>
      <c r="C1724" s="2">
        <f>IF(B1724&gt;B1723,B1724+(C1723-B1723),B1724+(C1723-B1723)+5+A1724-A1723)</f>
        <v>37.79078388213977</v>
      </c>
      <c r="D1724" s="2">
        <v>1577147229.98</v>
      </c>
      <c r="E1724" s="2">
        <v>443</v>
      </c>
      <c r="F1724" s="2">
        <v>900</v>
      </c>
      <c r="G1724" s="2">
        <v>632</v>
      </c>
      <c r="H1724" s="2">
        <v>701</v>
      </c>
      <c r="I1724" s="2">
        <v>290</v>
      </c>
      <c r="J1724" s="2">
        <f>$K$2*I1724+(1-$K$2)*J1723</f>
        <v>289.08925274989917</v>
      </c>
      <c r="K1724" s="2"/>
      <c r="L1724" s="2">
        <f>IF(O1724="low", $K$4*J1724+(1-$K$4)*L1723,L1723)</f>
        <v>287.27551258740061</v>
      </c>
      <c r="M1724" s="2">
        <f>IF(O1724="high", $K$4*J1724+(1-$K$4)*M1723,M1723)</f>
        <v>294.00220477135866</v>
      </c>
      <c r="N1724" s="2">
        <f>IF(O1724="high",(1-$K$8)*N1723+$K$8*(M1723-2),IF(O1724="low",(1-$K$8)*N1723+$K$8*(L1723+2),N1723))</f>
        <v>288.69911097579819</v>
      </c>
      <c r="O1724" s="2" t="str">
        <f>IF(J1724&gt;N1723+1,"high",IF(J1724&lt;N1723-1,"low","middle"))</f>
        <v>middle</v>
      </c>
      <c r="P1724" s="2">
        <f>IF(O1724="low",250,IF(O1724="high",300,275))</f>
        <v>275</v>
      </c>
      <c r="Q1724" s="2">
        <f>IF(P1724=P1723,Q1723+1,1)</f>
        <v>29</v>
      </c>
      <c r="R1724" s="2">
        <f>IF(P1724=P1723,R1723+J1724,J1724)</f>
        <v>8362.3235494006476</v>
      </c>
      <c r="S1724" s="2" t="str">
        <f>IF(P1725=P1724,"NA",R1724/Q1724)</f>
        <v>NA</v>
      </c>
      <c r="T1724" s="2">
        <f>IF(P1724=P1723,T1723+J1724^2,J1724^2)</f>
        <v>2411329.9734813771</v>
      </c>
      <c r="U1724" s="2" t="str">
        <f>IF(NOT($P1725=$P1724),SQRT(((T1724)/($Q1724))-S1724^2),"NA")</f>
        <v>NA</v>
      </c>
    </row>
    <row r="1725" spans="1:21" x14ac:dyDescent="0.2">
      <c r="A1725" s="2">
        <f>D1725-$D$2</f>
        <v>37.880000114440918</v>
      </c>
      <c r="B1725" s="2">
        <v>2.2814238071399999</v>
      </c>
      <c r="C1725" s="2">
        <f>IF(B1725&gt;B1724,B1725+(C1724-B1724),B1725+(C1724-B1724)+5+A1725-A1724)</f>
        <v>37.811423778529772</v>
      </c>
      <c r="D1725" s="2">
        <v>1577147230</v>
      </c>
      <c r="E1725" s="2">
        <v>444</v>
      </c>
      <c r="F1725" s="2">
        <v>897</v>
      </c>
      <c r="G1725" s="2">
        <v>633</v>
      </c>
      <c r="H1725" s="2">
        <v>701</v>
      </c>
      <c r="I1725" s="2">
        <v>289</v>
      </c>
      <c r="J1725" s="2">
        <f>$K$2*I1725+(1-$K$2)*J1724</f>
        <v>289.07140219991936</v>
      </c>
      <c r="K1725" s="2"/>
      <c r="L1725" s="2">
        <f>IF(O1725="low", $K$4*J1725+(1-$K$4)*L1724,L1724)</f>
        <v>287.27551258740061</v>
      </c>
      <c r="M1725" s="2">
        <f>IF(O1725="high", $K$4*J1725+(1-$K$4)*M1724,M1724)</f>
        <v>294.00220477135866</v>
      </c>
      <c r="N1725" s="2">
        <f>IF(O1725="high",(1-$K$8)*N1724+$K$8*(M1724-2),IF(O1725="low",(1-$K$8)*N1724+$K$8*(L1724+2),N1724))</f>
        <v>288.69911097579819</v>
      </c>
      <c r="O1725" s="2" t="str">
        <f>IF(J1725&gt;N1724+1,"high",IF(J1725&lt;N1724-1,"low","middle"))</f>
        <v>middle</v>
      </c>
      <c r="P1725" s="2">
        <f>IF(O1725="low",250,IF(O1725="high",300,275))</f>
        <v>275</v>
      </c>
      <c r="Q1725" s="2">
        <f>IF(P1725=P1724,Q1724+1,1)</f>
        <v>30</v>
      </c>
      <c r="R1725" s="2">
        <f>IF(P1725=P1724,R1724+J1725,J1725)</f>
        <v>8651.3949516005669</v>
      </c>
      <c r="S1725" s="2" t="str">
        <f>IF(P1726=P1725,"NA",R1725/Q1725)</f>
        <v>NA</v>
      </c>
      <c r="T1725" s="2">
        <f>IF(P1725=P1724,T1724+J1725^2,J1725^2)</f>
        <v>2494892.2490512049</v>
      </c>
      <c r="U1725" s="2" t="str">
        <f>IF(NOT($P1726=$P1725),SQRT(((T1725)/($Q1725))-S1725^2),"NA")</f>
        <v>NA</v>
      </c>
    </row>
    <row r="1726" spans="1:21" x14ac:dyDescent="0.2">
      <c r="A1726" s="2">
        <f>D1726-$D$2</f>
        <v>37.900000095367432</v>
      </c>
      <c r="B1726" s="2">
        <v>2.3058087825800002</v>
      </c>
      <c r="C1726" s="2">
        <f>IF(B1726&gt;B1725,B1726+(C1725-B1725),B1726+(C1725-B1725)+5+A1726-A1725)</f>
        <v>37.835808753969772</v>
      </c>
      <c r="D1726" s="2">
        <v>1577147230.02</v>
      </c>
      <c r="E1726" s="2">
        <v>444</v>
      </c>
      <c r="F1726" s="2">
        <v>898</v>
      </c>
      <c r="G1726" s="2">
        <v>632</v>
      </c>
      <c r="H1726" s="2">
        <v>700</v>
      </c>
      <c r="I1726" s="2">
        <v>288</v>
      </c>
      <c r="J1726" s="2">
        <f>$K$2*I1726+(1-$K$2)*J1725</f>
        <v>288.85712175993552</v>
      </c>
      <c r="K1726" s="2"/>
      <c r="L1726" s="2">
        <f>IF(O1726="low", $K$4*J1726+(1-$K$4)*L1725,L1725)</f>
        <v>287.27551258740061</v>
      </c>
      <c r="M1726" s="2">
        <f>IF(O1726="high", $K$4*J1726+(1-$K$4)*M1725,M1725)</f>
        <v>294.00220477135866</v>
      </c>
      <c r="N1726" s="2">
        <f>IF(O1726="high",(1-$K$8)*N1725+$K$8*(M1725-2),IF(O1726="low",(1-$K$8)*N1725+$K$8*(L1725+2),N1725))</f>
        <v>288.69911097579819</v>
      </c>
      <c r="O1726" s="2" t="str">
        <f>IF(J1726&gt;N1725+1,"high",IF(J1726&lt;N1725-1,"low","middle"))</f>
        <v>middle</v>
      </c>
      <c r="P1726" s="2">
        <f>IF(O1726="low",250,IF(O1726="high",300,275))</f>
        <v>275</v>
      </c>
      <c r="Q1726" s="2">
        <f>IF(P1726=P1725,Q1725+1,1)</f>
        <v>31</v>
      </c>
      <c r="R1726" s="2">
        <f>IF(P1726=P1725,R1725+J1726,J1726)</f>
        <v>8940.2520733605015</v>
      </c>
      <c r="S1726" s="2" t="str">
        <f>IF(P1727=P1726,"NA",R1726/Q1726)</f>
        <v>NA</v>
      </c>
      <c r="T1726" s="2">
        <f>IF(P1726=P1725,T1725+J1726^2,J1726^2)</f>
        <v>2578330.6858426393</v>
      </c>
      <c r="U1726" s="2" t="str">
        <f>IF(NOT($P1727=$P1726),SQRT(((T1726)/($Q1726))-S1726^2),"NA")</f>
        <v>NA</v>
      </c>
    </row>
    <row r="1727" spans="1:21" x14ac:dyDescent="0.2">
      <c r="A1727" s="2">
        <f>D1727-$D$2</f>
        <v>37.930000066757202</v>
      </c>
      <c r="B1727" s="2">
        <v>2.3304018974299998</v>
      </c>
      <c r="C1727" s="2">
        <f>IF(B1727&gt;B1726,B1727+(C1726-B1726),B1727+(C1726-B1726)+5+A1727-A1726)</f>
        <v>37.860401868819771</v>
      </c>
      <c r="D1727" s="2">
        <v>1577147230.05</v>
      </c>
      <c r="E1727" s="2">
        <v>444</v>
      </c>
      <c r="F1727" s="2">
        <v>899</v>
      </c>
      <c r="G1727" s="2">
        <v>633</v>
      </c>
      <c r="H1727" s="2">
        <v>700</v>
      </c>
      <c r="I1727" s="2">
        <v>290</v>
      </c>
      <c r="J1727" s="2">
        <f>$K$2*I1727+(1-$K$2)*J1726</f>
        <v>289.08569740794843</v>
      </c>
      <c r="K1727" s="2"/>
      <c r="L1727" s="2">
        <f>IF(O1727="low", $K$4*J1727+(1-$K$4)*L1726,L1726)</f>
        <v>287.27551258740061</v>
      </c>
      <c r="M1727" s="2">
        <f>IF(O1727="high", $K$4*J1727+(1-$K$4)*M1726,M1726)</f>
        <v>294.00220477135866</v>
      </c>
      <c r="N1727" s="2">
        <f>IF(O1727="high",(1-$K$8)*N1726+$K$8*(M1726-2),IF(O1727="low",(1-$K$8)*N1726+$K$8*(L1726+2),N1726))</f>
        <v>288.69911097579819</v>
      </c>
      <c r="O1727" s="2" t="str">
        <f>IF(J1727&gt;N1726+1,"high",IF(J1727&lt;N1726-1,"low","middle"))</f>
        <v>middle</v>
      </c>
      <c r="P1727" s="2">
        <f>IF(O1727="low",250,IF(O1727="high",300,275))</f>
        <v>275</v>
      </c>
      <c r="Q1727" s="2">
        <f>IF(P1727=P1726,Q1726+1,1)</f>
        <v>32</v>
      </c>
      <c r="R1727" s="2">
        <f>IF(P1727=P1726,R1726+J1727,J1727)</f>
        <v>9229.3377707684504</v>
      </c>
      <c r="S1727" s="2" t="str">
        <f>IF(P1728=P1727,"NA",R1727/Q1727)</f>
        <v>NA</v>
      </c>
      <c r="T1727" s="2">
        <f>IF(P1727=P1726,T1726+J1727^2,J1727^2)</f>
        <v>2661901.2262884793</v>
      </c>
      <c r="U1727" s="2" t="str">
        <f>IF(NOT($P1728=$P1727),SQRT(((T1727)/($Q1727))-S1727^2),"NA")</f>
        <v>NA</v>
      </c>
    </row>
    <row r="1728" spans="1:21" x14ac:dyDescent="0.2">
      <c r="A1728" s="2">
        <f>D1728-$D$2</f>
        <v>37.950000047683716</v>
      </c>
      <c r="B1728" s="2">
        <v>2.3509228229499999</v>
      </c>
      <c r="C1728" s="2">
        <f>IF(B1728&gt;B1727,B1728+(C1727-B1727),B1728+(C1727-B1727)+5+A1728-A1727)</f>
        <v>37.880922794339767</v>
      </c>
      <c r="D1728" s="2">
        <v>1577147230.0699999</v>
      </c>
      <c r="E1728" s="2">
        <v>444</v>
      </c>
      <c r="F1728" s="2">
        <v>898</v>
      </c>
      <c r="G1728" s="2">
        <v>633</v>
      </c>
      <c r="H1728" s="2">
        <v>700</v>
      </c>
      <c r="I1728" s="2">
        <v>291</v>
      </c>
      <c r="J1728" s="2">
        <f>$K$2*I1728+(1-$K$2)*J1727</f>
        <v>289.46855792635876</v>
      </c>
      <c r="K1728" s="2"/>
      <c r="L1728" s="2">
        <f>IF(O1728="low", $K$4*J1728+(1-$K$4)*L1727,L1727)</f>
        <v>287.27551258740061</v>
      </c>
      <c r="M1728" s="2">
        <f>IF(O1728="high", $K$4*J1728+(1-$K$4)*M1727,M1727)</f>
        <v>294.00220477135866</v>
      </c>
      <c r="N1728" s="2">
        <f>IF(O1728="high",(1-$K$8)*N1727+$K$8*(M1727-2),IF(O1728="low",(1-$K$8)*N1727+$K$8*(L1727+2),N1727))</f>
        <v>288.69911097579819</v>
      </c>
      <c r="O1728" s="2" t="str">
        <f>IF(J1728&gt;N1727+1,"high",IF(J1728&lt;N1727-1,"low","middle"))</f>
        <v>middle</v>
      </c>
      <c r="P1728" s="2">
        <f>IF(O1728="low",250,IF(O1728="high",300,275))</f>
        <v>275</v>
      </c>
      <c r="Q1728" s="2">
        <f>IF(P1728=P1727,Q1727+1,1)</f>
        <v>33</v>
      </c>
      <c r="R1728" s="2">
        <f>IF(P1728=P1727,R1727+J1728,J1728)</f>
        <v>9518.8063286948091</v>
      </c>
      <c r="S1728" s="2" t="str">
        <f>IF(P1729=P1728,"NA",R1728/Q1728)</f>
        <v>NA</v>
      </c>
      <c r="T1728" s="2">
        <f>IF(P1728=P1727,T1727+J1728^2,J1728^2)</f>
        <v>2745693.2723164451</v>
      </c>
      <c r="U1728" s="2" t="str">
        <f>IF(NOT($P1729=$P1728),SQRT(((T1728)/($Q1728))-S1728^2),"NA")</f>
        <v>NA</v>
      </c>
    </row>
    <row r="1729" spans="1:21" x14ac:dyDescent="0.2">
      <c r="A1729" s="2">
        <f>D1729-$D$2</f>
        <v>37.970000028610229</v>
      </c>
      <c r="B1729" s="2">
        <v>2.3754677772499999</v>
      </c>
      <c r="C1729" s="2">
        <f>IF(B1729&gt;B1728,B1729+(C1728-B1728),B1729+(C1728-B1728)+5+A1729-A1728)</f>
        <v>37.905467748639772</v>
      </c>
      <c r="D1729" s="2">
        <v>1577147230.0899999</v>
      </c>
      <c r="E1729" s="2">
        <v>444</v>
      </c>
      <c r="F1729" s="2">
        <v>898</v>
      </c>
      <c r="G1729" s="2">
        <v>632</v>
      </c>
      <c r="H1729" s="2">
        <v>701</v>
      </c>
      <c r="I1729" s="2">
        <v>290</v>
      </c>
      <c r="J1729" s="2">
        <f>$K$2*I1729+(1-$K$2)*J1728</f>
        <v>289.57484634108698</v>
      </c>
      <c r="K1729" s="2"/>
      <c r="L1729" s="2">
        <f>IF(O1729="low", $K$4*J1729+(1-$K$4)*L1728,L1728)</f>
        <v>287.27551258740061</v>
      </c>
      <c r="M1729" s="2">
        <f>IF(O1729="high", $K$4*J1729+(1-$K$4)*M1728,M1728)</f>
        <v>294.00220477135866</v>
      </c>
      <c r="N1729" s="2">
        <f>IF(O1729="high",(1-$K$8)*N1728+$K$8*(M1728-2),IF(O1729="low",(1-$K$8)*N1728+$K$8*(L1728+2),N1728))</f>
        <v>288.69911097579819</v>
      </c>
      <c r="O1729" s="2" t="str">
        <f>IF(J1729&gt;N1728+1,"high",IF(J1729&lt;N1728-1,"low","middle"))</f>
        <v>middle</v>
      </c>
      <c r="P1729" s="2">
        <f>IF(O1729="low",250,IF(O1729="high",300,275))</f>
        <v>275</v>
      </c>
      <c r="Q1729" s="2">
        <f>IF(P1729=P1728,Q1728+1,1)</f>
        <v>34</v>
      </c>
      <c r="R1729" s="2">
        <f>IF(P1729=P1728,R1728+J1729,J1729)</f>
        <v>9808.3811750358964</v>
      </c>
      <c r="S1729" s="2" t="str">
        <f>IF(P1730=P1729,"NA",R1729/Q1729)</f>
        <v>NA</v>
      </c>
      <c r="T1729" s="2">
        <f>IF(P1729=P1728,T1728+J1729^2,J1729^2)</f>
        <v>2829546.8639499093</v>
      </c>
      <c r="U1729" s="2" t="str">
        <f>IF(NOT($P1730=$P1729),SQRT(((T1729)/($Q1729))-S1729^2),"NA")</f>
        <v>NA</v>
      </c>
    </row>
    <row r="1730" spans="1:21" x14ac:dyDescent="0.2">
      <c r="A1730" s="2">
        <f>D1730-$D$2</f>
        <v>37.990000009536743</v>
      </c>
      <c r="B1730" s="2">
        <v>2.3961279392199999</v>
      </c>
      <c r="C1730" s="2">
        <f>IF(B1730&gt;B1729,B1730+(C1729-B1729),B1730+(C1729-B1729)+5+A1730-A1729)</f>
        <v>37.926127910609772</v>
      </c>
      <c r="D1730" s="2">
        <v>1577147230.1099999</v>
      </c>
      <c r="E1730" s="2">
        <v>444</v>
      </c>
      <c r="F1730" s="2">
        <v>898</v>
      </c>
      <c r="G1730" s="2">
        <v>632</v>
      </c>
      <c r="H1730" s="2">
        <v>698</v>
      </c>
      <c r="I1730" s="2">
        <v>289</v>
      </c>
      <c r="J1730" s="2">
        <f>$K$2*I1730+(1-$K$2)*J1729</f>
        <v>289.45987707286957</v>
      </c>
      <c r="K1730" s="2"/>
      <c r="L1730" s="2">
        <f>IF(O1730="low", $K$4*J1730+(1-$K$4)*L1729,L1729)</f>
        <v>287.27551258740061</v>
      </c>
      <c r="M1730" s="2">
        <f>IF(O1730="high", $K$4*J1730+(1-$K$4)*M1729,M1729)</f>
        <v>294.00220477135866</v>
      </c>
      <c r="N1730" s="2">
        <f>IF(O1730="high",(1-$K$8)*N1729+$K$8*(M1729-2),IF(O1730="low",(1-$K$8)*N1729+$K$8*(L1729+2),N1729))</f>
        <v>288.69911097579819</v>
      </c>
      <c r="O1730" s="2" t="str">
        <f>IF(J1730&gt;N1729+1,"high",IF(J1730&lt;N1729-1,"low","middle"))</f>
        <v>middle</v>
      </c>
      <c r="P1730" s="2">
        <f>IF(O1730="low",250,IF(O1730="high",300,275))</f>
        <v>275</v>
      </c>
      <c r="Q1730" s="2">
        <f>IF(P1730=P1729,Q1729+1,1)</f>
        <v>35</v>
      </c>
      <c r="R1730" s="2">
        <f>IF(P1730=P1729,R1729+J1730,J1730)</f>
        <v>10097.841052108766</v>
      </c>
      <c r="S1730" s="2" t="str">
        <f>IF(P1731=P1730,"NA",R1730/Q1730)</f>
        <v>NA</v>
      </c>
      <c r="T1730" s="2">
        <f>IF(P1730=P1729,T1729+J1730^2,J1730^2)</f>
        <v>2913333.8843849502</v>
      </c>
      <c r="U1730" s="2" t="str">
        <f>IF(NOT($P1731=$P1730),SQRT(((T1730)/($Q1730))-S1730^2),"NA")</f>
        <v>NA</v>
      </c>
    </row>
    <row r="1731" spans="1:21" x14ac:dyDescent="0.2">
      <c r="A1731" s="2">
        <f>D1731-$D$2</f>
        <v>38.020000219345093</v>
      </c>
      <c r="B1731" s="2">
        <v>2.4207208156600002</v>
      </c>
      <c r="C1731" s="2">
        <f>IF(B1731&gt;B1730,B1731+(C1730-B1730),B1731+(C1730-B1730)+5+A1731-A1730)</f>
        <v>37.950720787049768</v>
      </c>
      <c r="D1731" s="2">
        <v>1577147230.1400001</v>
      </c>
      <c r="E1731" s="2">
        <v>444</v>
      </c>
      <c r="F1731" s="2">
        <v>898</v>
      </c>
      <c r="G1731" s="2">
        <v>633</v>
      </c>
      <c r="H1731" s="2">
        <v>700</v>
      </c>
      <c r="I1731" s="2">
        <v>289</v>
      </c>
      <c r="J1731" s="2">
        <f>$K$2*I1731+(1-$K$2)*J1730</f>
        <v>289.36790165829569</v>
      </c>
      <c r="K1731" s="2"/>
      <c r="L1731" s="2">
        <f>IF(O1731="low", $K$4*J1731+(1-$K$4)*L1730,L1730)</f>
        <v>287.27551258740061</v>
      </c>
      <c r="M1731" s="2">
        <f>IF(O1731="high", $K$4*J1731+(1-$K$4)*M1730,M1730)</f>
        <v>294.00220477135866</v>
      </c>
      <c r="N1731" s="2">
        <f>IF(O1731="high",(1-$K$8)*N1730+$K$8*(M1730-2),IF(O1731="low",(1-$K$8)*N1730+$K$8*(L1730+2),N1730))</f>
        <v>288.69911097579819</v>
      </c>
      <c r="O1731" s="2" t="str">
        <f>IF(J1731&gt;N1730+1,"high",IF(J1731&lt;N1730-1,"low","middle"))</f>
        <v>middle</v>
      </c>
      <c r="P1731" s="2">
        <f>IF(O1731="low",250,IF(O1731="high",300,275))</f>
        <v>275</v>
      </c>
      <c r="Q1731" s="2">
        <f>IF(P1731=P1730,Q1730+1,1)</f>
        <v>36</v>
      </c>
      <c r="R1731" s="2">
        <f>IF(P1731=P1730,R1730+J1731,J1731)</f>
        <v>10387.208953767062</v>
      </c>
      <c r="S1731" s="2" t="str">
        <f>IF(P1732=P1731,"NA",R1731/Q1731)</f>
        <v>NA</v>
      </c>
      <c r="T1731" s="2">
        <f>IF(P1731=P1730,T1730+J1731^2,J1731^2)</f>
        <v>2997067.6668950752</v>
      </c>
      <c r="U1731" s="2" t="str">
        <f>IF(NOT($P1732=$P1731),SQRT(((T1731)/($Q1731))-S1731^2),"NA")</f>
        <v>NA</v>
      </c>
    </row>
    <row r="1732" spans="1:21" x14ac:dyDescent="0.2">
      <c r="A1732" s="2">
        <f>D1732-$D$2</f>
        <v>38.040000200271606</v>
      </c>
      <c r="B1732" s="2">
        <v>2.4449758529699999</v>
      </c>
      <c r="C1732" s="2">
        <f>IF(B1732&gt;B1731,B1732+(C1731-B1731),B1732+(C1731-B1731)+5+A1732-A1731)</f>
        <v>37.974975824359774</v>
      </c>
      <c r="D1732" s="2">
        <v>1577147230.1600001</v>
      </c>
      <c r="E1732" s="2">
        <v>445</v>
      </c>
      <c r="F1732" s="2">
        <v>898</v>
      </c>
      <c r="G1732" s="2">
        <v>633</v>
      </c>
      <c r="H1732" s="2">
        <v>701</v>
      </c>
      <c r="I1732" s="2">
        <v>291</v>
      </c>
      <c r="J1732" s="2">
        <f>$K$2*I1732+(1-$K$2)*J1731</f>
        <v>289.69432132663655</v>
      </c>
      <c r="K1732" s="2"/>
      <c r="L1732" s="2">
        <f>IF(O1732="low", $K$4*J1732+(1-$K$4)*L1731,L1731)</f>
        <v>287.27551258740061</v>
      </c>
      <c r="M1732" s="2">
        <f>IF(O1732="high", $K$4*J1732+(1-$K$4)*M1731,M1731)</f>
        <v>294.00220477135866</v>
      </c>
      <c r="N1732" s="2">
        <f>IF(O1732="high",(1-$K$8)*N1731+$K$8*(M1731-2),IF(O1732="low",(1-$K$8)*N1731+$K$8*(L1731+2),N1731))</f>
        <v>288.69911097579819</v>
      </c>
      <c r="O1732" s="2" t="str">
        <f>IF(J1732&gt;N1731+1,"high",IF(J1732&lt;N1731-1,"low","middle"))</f>
        <v>middle</v>
      </c>
      <c r="P1732" s="2">
        <f>IF(O1732="low",250,IF(O1732="high",300,275))</f>
        <v>275</v>
      </c>
      <c r="Q1732" s="2">
        <f>IF(P1732=P1731,Q1731+1,1)</f>
        <v>37</v>
      </c>
      <c r="R1732" s="2">
        <f>IF(P1732=P1731,R1731+J1732,J1732)</f>
        <v>10676.903275093699</v>
      </c>
      <c r="S1732" s="2">
        <f>IF(P1733=P1732,"NA",R1732/Q1732)</f>
        <v>288.56495338091077</v>
      </c>
      <c r="T1732" s="2">
        <f>IF(P1732=P1731,T1731+J1732^2,J1732^2)</f>
        <v>3080990.4667039756</v>
      </c>
      <c r="U1732" s="2">
        <f>IF(NOT($P1733=$P1732),SQRT(((T1732)/($Q1732))-S1732^2),"NA")</f>
        <v>0.52942789287396719</v>
      </c>
    </row>
    <row r="1733" spans="1:21" x14ac:dyDescent="0.2">
      <c r="A1733" s="2">
        <f>D1733-$D$2</f>
        <v>38.06000018119812</v>
      </c>
      <c r="B1733" s="2">
        <v>2.4655468463900001</v>
      </c>
      <c r="C1733" s="2">
        <f>IF(B1733&gt;B1732,B1733+(C1732-B1732),B1733+(C1732-B1732)+5+A1733-A1732)</f>
        <v>37.995546817779768</v>
      </c>
      <c r="D1733" s="2">
        <v>1577147230.1800001</v>
      </c>
      <c r="E1733" s="2">
        <v>444</v>
      </c>
      <c r="F1733" s="2">
        <v>899</v>
      </c>
      <c r="G1733" s="2">
        <v>632</v>
      </c>
      <c r="H1733" s="2">
        <v>700</v>
      </c>
      <c r="I1733" s="2">
        <v>290</v>
      </c>
      <c r="J1733" s="2">
        <f>$K$2*I1733+(1-$K$2)*J1732</f>
        <v>289.75545706130924</v>
      </c>
      <c r="K1733" s="2"/>
      <c r="L1733" s="2">
        <f>IF(O1733="low", $K$4*J1733+(1-$K$4)*L1732,L1732)</f>
        <v>287.27551258740061</v>
      </c>
      <c r="M1733" s="2">
        <f>IF(O1733="high", $K$4*J1733+(1-$K$4)*M1732,M1732)</f>
        <v>293.1528552293488</v>
      </c>
      <c r="N1733" s="2">
        <f>IF(O1733="high",(1-$K$8)*N1732+$K$8*(M1732-2),IF(O1733="low",(1-$K$8)*N1732+$K$8*(L1732+2),N1732))</f>
        <v>288.86426566557623</v>
      </c>
      <c r="O1733" s="2" t="str">
        <f>IF(J1733&gt;N1732+1,"high",IF(J1733&lt;N1732-1,"low","middle"))</f>
        <v>high</v>
      </c>
      <c r="P1733" s="2">
        <f>IF(O1733="low",250,IF(O1733="high",300,275))</f>
        <v>300</v>
      </c>
      <c r="Q1733" s="2">
        <f>IF(P1733=P1732,Q1732+1,1)</f>
        <v>1</v>
      </c>
      <c r="R1733" s="2">
        <f>IF(P1733=P1732,R1732+J1733,J1733)</f>
        <v>289.75545706130924</v>
      </c>
      <c r="S1733" s="2">
        <f>IF(P1734=P1733,"NA",R1733/Q1733)</f>
        <v>289.75545706130924</v>
      </c>
      <c r="T1733" s="2">
        <f>IF(P1733=P1732,T1732+J1733^2,J1733^2)</f>
        <v>83958.224896808228</v>
      </c>
      <c r="U1733" s="2">
        <f>IF(NOT($P1734=$P1733),SQRT(((T1733)/($Q1733))-S1733^2),"NA")</f>
        <v>0</v>
      </c>
    </row>
    <row r="1734" spans="1:21" x14ac:dyDescent="0.2">
      <c r="A1734" s="2">
        <f>D1734-$D$2</f>
        <v>38.090000152587891</v>
      </c>
      <c r="B1734" s="2">
        <v>2.4901089668299998</v>
      </c>
      <c r="C1734" s="2">
        <f>IF(B1734&gt;B1733,B1734+(C1733-B1733),B1734+(C1733-B1733)+5+A1734-A1733)</f>
        <v>38.020108938219771</v>
      </c>
      <c r="D1734" s="2">
        <v>1577147230.21</v>
      </c>
      <c r="E1734" s="2">
        <v>443</v>
      </c>
      <c r="F1734" s="2">
        <v>897</v>
      </c>
      <c r="G1734" s="2">
        <v>633</v>
      </c>
      <c r="H1734" s="2">
        <v>699</v>
      </c>
      <c r="I1734" s="2">
        <v>288</v>
      </c>
      <c r="J1734" s="2">
        <f>$K$2*I1734+(1-$K$2)*J1733</f>
        <v>289.40436564904741</v>
      </c>
      <c r="K1734" s="2"/>
      <c r="L1734" s="2">
        <f>IF(O1734="low", $K$4*J1734+(1-$K$4)*L1733,L1733)</f>
        <v>287.27551258740061</v>
      </c>
      <c r="M1734" s="2">
        <f>IF(O1734="high", $K$4*J1734+(1-$K$4)*M1733,M1733)</f>
        <v>293.1528552293488</v>
      </c>
      <c r="N1734" s="2">
        <f>IF(O1734="high",(1-$K$8)*N1733+$K$8*(M1733-2),IF(O1734="low",(1-$K$8)*N1733+$K$8*(L1733+2),N1733))</f>
        <v>288.86426566557623</v>
      </c>
      <c r="O1734" s="2" t="str">
        <f>IF(J1734&gt;N1733+1,"high",IF(J1734&lt;N1733-1,"low","middle"))</f>
        <v>middle</v>
      </c>
      <c r="P1734" s="2">
        <f>IF(O1734="low",250,IF(O1734="high",300,275))</f>
        <v>275</v>
      </c>
      <c r="Q1734" s="2">
        <f>IF(P1734=P1733,Q1733+1,1)</f>
        <v>1</v>
      </c>
      <c r="R1734" s="2">
        <f>IF(P1734=P1733,R1733+J1734,J1734)</f>
        <v>289.40436564904741</v>
      </c>
      <c r="S1734" s="2" t="str">
        <f>IF(P1735=P1734,"NA",R1734/Q1734)</f>
        <v>NA</v>
      </c>
      <c r="T1734" s="2">
        <f>IF(P1734=P1733,T1733+J1734^2,J1734^2)</f>
        <v>83754.886856727535</v>
      </c>
      <c r="U1734" s="2" t="str">
        <f>IF(NOT($P1735=$P1734),SQRT(((T1734)/($Q1734))-S1734^2),"NA")</f>
        <v>NA</v>
      </c>
    </row>
    <row r="1735" spans="1:21" x14ac:dyDescent="0.2">
      <c r="A1735" s="2">
        <f>D1735-$D$2</f>
        <v>38.110000133514404</v>
      </c>
      <c r="B1735" s="2">
        <v>2.5104808807399999</v>
      </c>
      <c r="C1735" s="2">
        <f>IF(B1735&gt;B1734,B1735+(C1734-B1734),B1735+(C1734-B1734)+5+A1735-A1734)</f>
        <v>38.040480852129768</v>
      </c>
      <c r="D1735" s="2">
        <v>1577147230.23</v>
      </c>
      <c r="E1735" s="2">
        <v>443</v>
      </c>
      <c r="F1735" s="2">
        <v>898</v>
      </c>
      <c r="G1735" s="2">
        <v>632</v>
      </c>
      <c r="H1735" s="2">
        <v>700</v>
      </c>
      <c r="I1735" s="2">
        <v>290</v>
      </c>
      <c r="J1735" s="2">
        <f>$K$2*I1735+(1-$K$2)*J1734</f>
        <v>289.52349251923795</v>
      </c>
      <c r="K1735" s="2"/>
      <c r="L1735" s="2">
        <f>IF(O1735="low", $K$4*J1735+(1-$K$4)*L1734,L1734)</f>
        <v>287.27551258740061</v>
      </c>
      <c r="M1735" s="2">
        <f>IF(O1735="high", $K$4*J1735+(1-$K$4)*M1734,M1734)</f>
        <v>293.1528552293488</v>
      </c>
      <c r="N1735" s="2">
        <f>IF(O1735="high",(1-$K$8)*N1734+$K$8*(M1734-2),IF(O1735="low",(1-$K$8)*N1734+$K$8*(L1734+2),N1734))</f>
        <v>288.86426566557623</v>
      </c>
      <c r="O1735" s="2" t="str">
        <f>IF(J1735&gt;N1734+1,"high",IF(J1735&lt;N1734-1,"low","middle"))</f>
        <v>middle</v>
      </c>
      <c r="P1735" s="2">
        <f>IF(O1735="low",250,IF(O1735="high",300,275))</f>
        <v>275</v>
      </c>
      <c r="Q1735" s="2">
        <f>IF(P1735=P1734,Q1734+1,1)</f>
        <v>2</v>
      </c>
      <c r="R1735" s="2">
        <f>IF(P1735=P1734,R1734+J1735,J1735)</f>
        <v>578.92785816828541</v>
      </c>
      <c r="S1735" s="2">
        <f>IF(P1736=P1735,"NA",R1735/Q1735)</f>
        <v>289.46392908414271</v>
      </c>
      <c r="T1735" s="2">
        <f>IF(P1735=P1734,T1734+J1735^2,J1735^2)</f>
        <v>167578.73957726476</v>
      </c>
      <c r="U1735" s="2">
        <f>IF(NOT($P1736=$P1735),SQRT(((T1735)/($Q1735))-S1735^2),"NA")</f>
        <v>5.9563434972814681E-2</v>
      </c>
    </row>
    <row r="1736" spans="1:21" x14ac:dyDescent="0.2">
      <c r="A1736" s="2">
        <f>D1736-$D$2</f>
        <v>38.130000114440918</v>
      </c>
      <c r="B1736" s="2">
        <v>2.5351009368900002</v>
      </c>
      <c r="C1736" s="2">
        <f>IF(B1736&gt;B1735,B1736+(C1735-B1735),B1736+(C1735-B1735)+5+A1736-A1735)</f>
        <v>38.065100908279774</v>
      </c>
      <c r="D1736" s="2">
        <v>1577147230.25</v>
      </c>
      <c r="E1736" s="2">
        <v>445</v>
      </c>
      <c r="F1736" s="2">
        <v>898</v>
      </c>
      <c r="G1736" s="2">
        <v>633</v>
      </c>
      <c r="H1736" s="2">
        <v>700</v>
      </c>
      <c r="I1736" s="2">
        <v>292</v>
      </c>
      <c r="J1736" s="2">
        <f>$K$2*I1736+(1-$K$2)*J1735</f>
        <v>290.01879401539037</v>
      </c>
      <c r="K1736" s="2"/>
      <c r="L1736" s="2">
        <f>IF(O1736="low", $K$4*J1736+(1-$K$4)*L1735,L1735)</f>
        <v>287.27551258740061</v>
      </c>
      <c r="M1736" s="2">
        <f>IF(O1736="high", $K$4*J1736+(1-$K$4)*M1735,M1735)</f>
        <v>292.52604298655712</v>
      </c>
      <c r="N1736" s="2">
        <f>IF(O1736="high",(1-$K$8)*N1735+$K$8*(M1735-2),IF(O1736="low",(1-$K$8)*N1735+$K$8*(L1735+2),N1735))</f>
        <v>288.97869514376481</v>
      </c>
      <c r="O1736" s="2" t="str">
        <f>IF(J1736&gt;N1735+1,"high",IF(J1736&lt;N1735-1,"low","middle"))</f>
        <v>high</v>
      </c>
      <c r="P1736" s="2">
        <f>IF(O1736="low",250,IF(O1736="high",300,275))</f>
        <v>300</v>
      </c>
      <c r="Q1736" s="2">
        <f>IF(P1736=P1735,Q1735+1,1)</f>
        <v>1</v>
      </c>
      <c r="R1736" s="2">
        <f>IF(P1736=P1735,R1735+J1736,J1736)</f>
        <v>290.01879401539037</v>
      </c>
      <c r="S1736" s="2">
        <f>IF(P1737=P1736,"NA",R1736/Q1736)</f>
        <v>290.01879401539037</v>
      </c>
      <c r="T1736" s="2">
        <f>IF(P1736=P1735,T1735+J1736^2,J1736^2)</f>
        <v>84110.900882141432</v>
      </c>
      <c r="U1736" s="2">
        <f>IF(NOT($P1737=$P1736),SQRT(((T1736)/($Q1736))-S1736^2),"NA")</f>
        <v>0</v>
      </c>
    </row>
    <row r="1737" spans="1:21" x14ac:dyDescent="0.2">
      <c r="A1737" s="2">
        <f>D1737-$D$2</f>
        <v>38.160000085830688</v>
      </c>
      <c r="B1737" s="2">
        <v>2.5598669052099998</v>
      </c>
      <c r="C1737" s="2">
        <f>IF(B1737&gt;B1736,B1737+(C1736-B1736),B1737+(C1736-B1736)+5+A1737-A1736)</f>
        <v>38.089866876599771</v>
      </c>
      <c r="D1737" s="2">
        <v>1577147230.28</v>
      </c>
      <c r="E1737" s="2">
        <v>444</v>
      </c>
      <c r="F1737" s="2">
        <v>898</v>
      </c>
      <c r="G1737" s="2">
        <v>632</v>
      </c>
      <c r="H1737" s="2">
        <v>699</v>
      </c>
      <c r="I1737" s="2">
        <v>289</v>
      </c>
      <c r="J1737" s="2">
        <f>$K$2*I1737+(1-$K$2)*J1736</f>
        <v>289.8150352123123</v>
      </c>
      <c r="K1737" s="2"/>
      <c r="L1737" s="2">
        <f>IF(O1737="low", $K$4*J1737+(1-$K$4)*L1736,L1736)</f>
        <v>287.27551258740061</v>
      </c>
      <c r="M1737" s="2">
        <f>IF(O1737="high", $K$4*J1737+(1-$K$4)*M1736,M1736)</f>
        <v>292.52604298655712</v>
      </c>
      <c r="N1737" s="2">
        <f>IF(O1737="high",(1-$K$8)*N1736+$K$8*(M1736-2),IF(O1737="low",(1-$K$8)*N1736+$K$8*(L1736+2),N1736))</f>
        <v>288.97869514376481</v>
      </c>
      <c r="O1737" s="2" t="str">
        <f>IF(J1737&gt;N1736+1,"high",IF(J1737&lt;N1736-1,"low","middle"))</f>
        <v>middle</v>
      </c>
      <c r="P1737" s="2">
        <f>IF(O1737="low",250,IF(O1737="high",300,275))</f>
        <v>275</v>
      </c>
      <c r="Q1737" s="2">
        <f>IF(P1737=P1736,Q1736+1,1)</f>
        <v>1</v>
      </c>
      <c r="R1737" s="2">
        <f>IF(P1737=P1736,R1736+J1737,J1737)</f>
        <v>289.8150352123123</v>
      </c>
      <c r="S1737" s="2" t="str">
        <f>IF(P1738=P1737,"NA",R1737/Q1737)</f>
        <v>NA</v>
      </c>
      <c r="T1737" s="2">
        <f>IF(P1737=P1736,T1736+J1737^2,J1737^2)</f>
        <v>83992.754635113815</v>
      </c>
      <c r="U1737" s="2" t="str">
        <f>IF(NOT($P1738=$P1737),SQRT(((T1737)/($Q1737))-S1737^2),"NA")</f>
        <v>NA</v>
      </c>
    </row>
    <row r="1738" spans="1:21" x14ac:dyDescent="0.2">
      <c r="A1738" s="2">
        <f>D1738-$D$2</f>
        <v>38.180000066757202</v>
      </c>
      <c r="B1738" s="2">
        <v>2.580493927</v>
      </c>
      <c r="C1738" s="2">
        <f>IF(B1738&gt;B1737,B1738+(C1737-B1737),B1738+(C1737-B1737)+5+A1738-A1737)</f>
        <v>38.11049389838977</v>
      </c>
      <c r="D1738" s="2">
        <v>1577147230.3</v>
      </c>
      <c r="E1738" s="2">
        <v>445</v>
      </c>
      <c r="F1738" s="2">
        <v>898</v>
      </c>
      <c r="G1738" s="2">
        <v>633</v>
      </c>
      <c r="H1738" s="2">
        <v>700</v>
      </c>
      <c r="I1738" s="2">
        <v>289</v>
      </c>
      <c r="J1738" s="2">
        <f>$K$2*I1738+(1-$K$2)*J1737</f>
        <v>289.65202816984987</v>
      </c>
      <c r="K1738" s="2"/>
      <c r="L1738" s="2">
        <f>IF(O1738="low", $K$4*J1738+(1-$K$4)*L1737,L1737)</f>
        <v>287.27551258740061</v>
      </c>
      <c r="M1738" s="2">
        <f>IF(O1738="high", $K$4*J1738+(1-$K$4)*M1737,M1737)</f>
        <v>292.52604298655712</v>
      </c>
      <c r="N1738" s="2">
        <f>IF(O1738="high",(1-$K$8)*N1737+$K$8*(M1737-2),IF(O1738="low",(1-$K$8)*N1737+$K$8*(L1737+2),N1737))</f>
        <v>288.97869514376481</v>
      </c>
      <c r="O1738" s="2" t="str">
        <f>IF(J1738&gt;N1737+1,"high",IF(J1738&lt;N1737-1,"low","middle"))</f>
        <v>middle</v>
      </c>
      <c r="P1738" s="2">
        <f>IF(O1738="low",250,IF(O1738="high",300,275))</f>
        <v>275</v>
      </c>
      <c r="Q1738" s="2">
        <f>IF(P1738=P1737,Q1737+1,1)</f>
        <v>2</v>
      </c>
      <c r="R1738" s="2">
        <f>IF(P1738=P1737,R1737+J1738,J1738)</f>
        <v>579.46706338216222</v>
      </c>
      <c r="S1738" s="2" t="str">
        <f>IF(P1739=P1738,"NA",R1738/Q1738)</f>
        <v>NA</v>
      </c>
      <c r="T1738" s="2">
        <f>IF(P1738=P1737,T1737+J1738^2,J1738^2)</f>
        <v>167891.05205802131</v>
      </c>
      <c r="U1738" s="2" t="str">
        <f>IF(NOT($P1739=$P1738),SQRT(((T1738)/($Q1738))-S1738^2),"NA")</f>
        <v>NA</v>
      </c>
    </row>
    <row r="1739" spans="1:21" x14ac:dyDescent="0.2">
      <c r="A1739" s="2">
        <f>D1739-$D$2</f>
        <v>38.200000047683716</v>
      </c>
      <c r="B1739" s="2">
        <v>2.60460495949</v>
      </c>
      <c r="C1739" s="2">
        <f>IF(B1739&gt;B1738,B1739+(C1738-B1738),B1739+(C1738-B1738)+5+A1739-A1738)</f>
        <v>38.134604930879767</v>
      </c>
      <c r="D1739" s="2">
        <v>1577147230.3199999</v>
      </c>
      <c r="E1739" s="2">
        <v>444</v>
      </c>
      <c r="F1739" s="2">
        <v>898</v>
      </c>
      <c r="G1739" s="2">
        <v>632</v>
      </c>
      <c r="H1739" s="2">
        <v>699</v>
      </c>
      <c r="I1739" s="2">
        <v>291</v>
      </c>
      <c r="J1739" s="2">
        <f>$K$2*I1739+(1-$K$2)*J1738</f>
        <v>289.92162253587992</v>
      </c>
      <c r="K1739" s="2"/>
      <c r="L1739" s="2">
        <f>IF(O1739="low", $K$4*J1739+(1-$K$4)*L1738,L1738)</f>
        <v>287.27551258740061</v>
      </c>
      <c r="M1739" s="2">
        <f>IF(O1739="high", $K$4*J1739+(1-$K$4)*M1738,M1738)</f>
        <v>292.52604298655712</v>
      </c>
      <c r="N1739" s="2">
        <f>IF(O1739="high",(1-$K$8)*N1738+$K$8*(M1738-2),IF(O1739="low",(1-$K$8)*N1738+$K$8*(L1738+2),N1738))</f>
        <v>288.97869514376481</v>
      </c>
      <c r="O1739" s="2" t="str">
        <f>IF(J1739&gt;N1738+1,"high",IF(J1739&lt;N1738-1,"low","middle"))</f>
        <v>middle</v>
      </c>
      <c r="P1739" s="2">
        <f>IF(O1739="low",250,IF(O1739="high",300,275))</f>
        <v>275</v>
      </c>
      <c r="Q1739" s="2">
        <f>IF(P1739=P1738,Q1738+1,1)</f>
        <v>3</v>
      </c>
      <c r="R1739" s="2">
        <f>IF(P1739=P1738,R1738+J1739,J1739)</f>
        <v>869.38868591804214</v>
      </c>
      <c r="S1739" s="2">
        <f>IF(P1740=P1739,"NA",R1739/Q1739)</f>
        <v>289.79622863934736</v>
      </c>
      <c r="T1739" s="2">
        <f>IF(P1739=P1738,T1738+J1739^2,J1739^2)</f>
        <v>251945.59927185852</v>
      </c>
      <c r="U1739" s="2">
        <f>IF(NOT($P1740=$P1739),SQRT(((T1739)/($Q1739))-S1739^2),"NA")</f>
        <v>0.11086191391415025</v>
      </c>
    </row>
    <row r="1740" spans="1:21" x14ac:dyDescent="0.2">
      <c r="A1740" s="2">
        <f>D1740-$D$2</f>
        <v>38.220000028610229</v>
      </c>
      <c r="B1740" s="2">
        <v>2.6255328655199999</v>
      </c>
      <c r="C1740" s="2">
        <f>IF(B1740&gt;B1739,B1740+(C1739-B1739),B1740+(C1739-B1739)+5+A1740-A1739)</f>
        <v>38.155532836909771</v>
      </c>
      <c r="D1740" s="2">
        <v>1577147230.3399999</v>
      </c>
      <c r="E1740" s="2">
        <v>445</v>
      </c>
      <c r="F1740" s="2">
        <v>899</v>
      </c>
      <c r="G1740" s="2">
        <v>634</v>
      </c>
      <c r="H1740" s="2">
        <v>700</v>
      </c>
      <c r="I1740" s="2">
        <v>293</v>
      </c>
      <c r="J1740" s="2">
        <f>$K$2*I1740+(1-$K$2)*J1739</f>
        <v>290.53729802870396</v>
      </c>
      <c r="K1740" s="2"/>
      <c r="L1740" s="2">
        <f>IF(O1740="low", $K$4*J1740+(1-$K$4)*L1739,L1739)</f>
        <v>287.27551258740061</v>
      </c>
      <c r="M1740" s="2">
        <f>IF(O1740="high", $K$4*J1740+(1-$K$4)*M1739,M1739)</f>
        <v>292.12829399498651</v>
      </c>
      <c r="N1740" s="2">
        <f>IF(O1740="high",(1-$K$8)*N1739+$K$8*(M1739-2),IF(O1740="low",(1-$K$8)*N1739+$K$8*(L1739+2),N1739))</f>
        <v>289.05606253590446</v>
      </c>
      <c r="O1740" s="2" t="str">
        <f>IF(J1740&gt;N1739+1,"high",IF(J1740&lt;N1739-1,"low","middle"))</f>
        <v>high</v>
      </c>
      <c r="P1740" s="2">
        <f>IF(O1740="low",250,IF(O1740="high",300,275))</f>
        <v>300</v>
      </c>
      <c r="Q1740" s="2">
        <f>IF(P1740=P1739,Q1739+1,1)</f>
        <v>1</v>
      </c>
      <c r="R1740" s="2">
        <f>IF(P1740=P1739,R1739+J1740,J1740)</f>
        <v>290.53729802870396</v>
      </c>
      <c r="S1740" s="2" t="str">
        <f>IF(P1741=P1740,"NA",R1740/Q1740)</f>
        <v>NA</v>
      </c>
      <c r="T1740" s="2">
        <f>IF(P1740=P1739,T1739+J1740^2,J1740^2)</f>
        <v>84411.921545819947</v>
      </c>
      <c r="U1740" s="2" t="str">
        <f>IF(NOT($P1741=$P1740),SQRT(((T1740)/($Q1740))-S1740^2),"NA")</f>
        <v>NA</v>
      </c>
    </row>
    <row r="1741" spans="1:21" x14ac:dyDescent="0.2">
      <c r="A1741" s="2">
        <f>D1741-$D$2</f>
        <v>38.25</v>
      </c>
      <c r="B1741" s="2">
        <v>2.6498367786400001</v>
      </c>
      <c r="C1741" s="2">
        <f>IF(B1741&gt;B1740,B1741+(C1740-B1740),B1741+(C1740-B1740)+5+A1741-A1740)</f>
        <v>38.179836750029772</v>
      </c>
      <c r="D1741" s="2">
        <v>1577147230.3699999</v>
      </c>
      <c r="E1741" s="2">
        <v>444</v>
      </c>
      <c r="F1741" s="2">
        <v>898</v>
      </c>
      <c r="G1741" s="2">
        <v>634</v>
      </c>
      <c r="H1741" s="2">
        <v>700</v>
      </c>
      <c r="I1741" s="2">
        <v>291</v>
      </c>
      <c r="J1741" s="2">
        <f>$K$2*I1741+(1-$K$2)*J1740</f>
        <v>290.62983842296319</v>
      </c>
      <c r="K1741" s="2"/>
      <c r="L1741" s="2">
        <f>IF(O1741="low", $K$4*J1741+(1-$K$4)*L1740,L1740)</f>
        <v>287.27551258740061</v>
      </c>
      <c r="M1741" s="2">
        <f>IF(O1741="high", $K$4*J1741+(1-$K$4)*M1740,M1740)</f>
        <v>291.82860288058185</v>
      </c>
      <c r="N1741" s="2">
        <f>IF(O1741="high",(1-$K$8)*N1740+$K$8*(M1740-2),IF(O1741="low",(1-$K$8)*N1740+$K$8*(L1740+2),N1740))</f>
        <v>289.10967410885854</v>
      </c>
      <c r="O1741" s="2" t="str">
        <f>IF(J1741&gt;N1740+1,"high",IF(J1741&lt;N1740-1,"low","middle"))</f>
        <v>high</v>
      </c>
      <c r="P1741" s="2">
        <f>IF(O1741="low",250,IF(O1741="high",300,275))</f>
        <v>300</v>
      </c>
      <c r="Q1741" s="2">
        <f>IF(P1741=P1740,Q1740+1,1)</f>
        <v>2</v>
      </c>
      <c r="R1741" s="2">
        <f>IF(P1741=P1740,R1740+J1741,J1741)</f>
        <v>581.16713645166715</v>
      </c>
      <c r="S1741" s="2" t="str">
        <f>IF(P1742=P1741,"NA",R1741/Q1741)</f>
        <v>NA</v>
      </c>
      <c r="T1741" s="2">
        <f>IF(P1741=P1740,T1740+J1741^2,J1741^2)</f>
        <v>168877.62452757763</v>
      </c>
      <c r="U1741" s="2" t="str">
        <f>IF(NOT($P1742=$P1741),SQRT(((T1741)/($Q1741))-S1741^2),"NA")</f>
        <v>NA</v>
      </c>
    </row>
    <row r="1742" spans="1:21" x14ac:dyDescent="0.2">
      <c r="A1742" s="2">
        <f>D1742-$D$2</f>
        <v>38.270000219345093</v>
      </c>
      <c r="B1742" s="2">
        <v>2.6702997684500001</v>
      </c>
      <c r="C1742" s="2">
        <f>IF(B1742&gt;B1741,B1742+(C1741-B1741),B1742+(C1741-B1741)+5+A1742-A1741)</f>
        <v>38.200299739839771</v>
      </c>
      <c r="D1742" s="2">
        <v>1577147230.3900001</v>
      </c>
      <c r="E1742" s="2">
        <v>444</v>
      </c>
      <c r="F1742" s="2">
        <v>898</v>
      </c>
      <c r="G1742" s="2">
        <v>632</v>
      </c>
      <c r="H1742" s="2">
        <v>699</v>
      </c>
      <c r="I1742" s="2">
        <v>290</v>
      </c>
      <c r="J1742" s="2">
        <f>$K$2*I1742+(1-$K$2)*J1741</f>
        <v>290.50387073837055</v>
      </c>
      <c r="K1742" s="2"/>
      <c r="L1742" s="2">
        <f>IF(O1742="low", $K$4*J1742+(1-$K$4)*L1741,L1741)</f>
        <v>287.27551258740061</v>
      </c>
      <c r="M1742" s="2">
        <f>IF(O1742="high", $K$4*J1742+(1-$K$4)*M1741,M1741)</f>
        <v>291.56365645213964</v>
      </c>
      <c r="N1742" s="2">
        <f>IF(O1742="high",(1-$K$8)*N1741+$K$8*(M1741-2),IF(O1742="low",(1-$K$8)*N1741+$K$8*(L1741+2),N1741))</f>
        <v>289.14562054744471</v>
      </c>
      <c r="O1742" s="2" t="str">
        <f>IF(J1742&gt;N1741+1,"high",IF(J1742&lt;N1741-1,"low","middle"))</f>
        <v>high</v>
      </c>
      <c r="P1742" s="2">
        <f>IF(O1742="low",250,IF(O1742="high",300,275))</f>
        <v>300</v>
      </c>
      <c r="Q1742" s="2">
        <f>IF(P1742=P1741,Q1741+1,1)</f>
        <v>3</v>
      </c>
      <c r="R1742" s="2">
        <f>IF(P1742=P1741,R1741+J1742,J1742)</f>
        <v>871.6710071900377</v>
      </c>
      <c r="S1742" s="2" t="str">
        <f>IF(P1743=P1742,"NA",R1742/Q1742)</f>
        <v>NA</v>
      </c>
      <c r="T1742" s="2">
        <f>IF(P1742=P1741,T1741+J1742^2,J1742^2)</f>
        <v>253270.12344155356</v>
      </c>
      <c r="U1742" s="2" t="str">
        <f>IF(NOT($P1743=$P1742),SQRT(((T1742)/($Q1742))-S1742^2),"NA")</f>
        <v>NA</v>
      </c>
    </row>
    <row r="1743" spans="1:21" x14ac:dyDescent="0.2">
      <c r="A1743" s="2">
        <f>D1743-$D$2</f>
        <v>38.290000200271606</v>
      </c>
      <c r="B1743" s="2">
        <v>2.6949398517600001</v>
      </c>
      <c r="C1743" s="2">
        <f>IF(B1743&gt;B1742,B1743+(C1742-B1742),B1743+(C1742-B1742)+5+A1743-A1742)</f>
        <v>38.224939823149768</v>
      </c>
      <c r="D1743" s="2">
        <v>1577147230.4100001</v>
      </c>
      <c r="E1743" s="2">
        <v>446</v>
      </c>
      <c r="F1743" s="2">
        <v>899</v>
      </c>
      <c r="G1743" s="2">
        <v>633</v>
      </c>
      <c r="H1743" s="2">
        <v>699</v>
      </c>
      <c r="I1743" s="2">
        <v>294</v>
      </c>
      <c r="J1743" s="2">
        <f>$K$2*I1743+(1-$K$2)*J1742</f>
        <v>291.20309659069648</v>
      </c>
      <c r="K1743" s="2"/>
      <c r="L1743" s="2">
        <f>IF(O1743="low", $K$4*J1743+(1-$K$4)*L1742,L1742)</f>
        <v>287.27551258740061</v>
      </c>
      <c r="M1743" s="2">
        <f>IF(O1743="high", $K$4*J1743+(1-$K$4)*M1742,M1742)</f>
        <v>291.49154447985103</v>
      </c>
      <c r="N1743" s="2">
        <f>IF(O1743="high",(1-$K$8)*N1742+$K$8*(M1742-2),IF(O1743="low",(1-$K$8)*N1742+$K$8*(L1742+2),N1742))</f>
        <v>289.16652234267946</v>
      </c>
      <c r="O1743" s="2" t="str">
        <f>IF(J1743&gt;N1742+1,"high",IF(J1743&lt;N1742-1,"low","middle"))</f>
        <v>high</v>
      </c>
      <c r="P1743" s="2">
        <f>IF(O1743="low",250,IF(O1743="high",300,275))</f>
        <v>300</v>
      </c>
      <c r="Q1743" s="2">
        <f>IF(P1743=P1742,Q1742+1,1)</f>
        <v>4</v>
      </c>
      <c r="R1743" s="2">
        <f>IF(P1743=P1742,R1742+J1743,J1743)</f>
        <v>1162.8741037807342</v>
      </c>
      <c r="S1743" s="2" t="str">
        <f>IF(P1744=P1743,"NA",R1743/Q1743)</f>
        <v>NA</v>
      </c>
      <c r="T1743" s="2">
        <f>IF(P1743=P1742,T1742+J1743^2,J1743^2)</f>
        <v>338069.36690556409</v>
      </c>
      <c r="U1743" s="2" t="str">
        <f>IF(NOT($P1744=$P1743),SQRT(((T1743)/($Q1743))-S1743^2),"NA")</f>
        <v>NA</v>
      </c>
    </row>
    <row r="1744" spans="1:21" x14ac:dyDescent="0.2">
      <c r="A1744" s="2">
        <f>D1744-$D$2</f>
        <v>38.320000171661377</v>
      </c>
      <c r="B1744" s="2">
        <v>2.7195827961000001</v>
      </c>
      <c r="C1744" s="2">
        <f>IF(B1744&gt;B1743,B1744+(C1743-B1743),B1744+(C1743-B1743)+5+A1744-A1743)</f>
        <v>38.24958276748977</v>
      </c>
      <c r="D1744" s="2">
        <v>1577147230.4400001</v>
      </c>
      <c r="E1744" s="2">
        <v>445</v>
      </c>
      <c r="F1744" s="2">
        <v>898</v>
      </c>
      <c r="G1744" s="2">
        <v>633</v>
      </c>
      <c r="H1744" s="2">
        <v>700</v>
      </c>
      <c r="I1744" s="2">
        <v>292</v>
      </c>
      <c r="J1744" s="2">
        <f>$K$2*I1744+(1-$K$2)*J1743</f>
        <v>291.36247727255716</v>
      </c>
      <c r="K1744" s="2"/>
      <c r="L1744" s="2">
        <f>IF(O1744="low", $K$4*J1744+(1-$K$4)*L1743,L1743)</f>
        <v>287.27551258740061</v>
      </c>
      <c r="M1744" s="2">
        <f>IF(O1744="high", $K$4*J1744+(1-$K$4)*M1743,M1743)</f>
        <v>291.46573103839228</v>
      </c>
      <c r="N1744" s="2">
        <f>IF(O1744="high",(1-$K$8)*N1743+$K$8*(M1743-2),IF(O1744="low",(1-$K$8)*N1743+$K$8*(L1743+2),N1743))</f>
        <v>289.18277344953799</v>
      </c>
      <c r="O1744" s="2" t="str">
        <f>IF(J1744&gt;N1743+1,"high",IF(J1744&lt;N1743-1,"low","middle"))</f>
        <v>high</v>
      </c>
      <c r="P1744" s="2">
        <f>IF(O1744="low",250,IF(O1744="high",300,275))</f>
        <v>300</v>
      </c>
      <c r="Q1744" s="2">
        <f>IF(P1744=P1743,Q1743+1,1)</f>
        <v>5</v>
      </c>
      <c r="R1744" s="2">
        <f>IF(P1744=P1743,R1743+J1744,J1744)</f>
        <v>1454.2365810532915</v>
      </c>
      <c r="S1744" s="2" t="str">
        <f>IF(P1745=P1744,"NA",R1744/Q1744)</f>
        <v>NA</v>
      </c>
      <c r="T1744" s="2">
        <f>IF(P1744=P1743,T1743+J1744^2,J1744^2)</f>
        <v>422961.4600679655</v>
      </c>
      <c r="U1744" s="2" t="str">
        <f>IF(NOT($P1745=$P1744),SQRT(((T1744)/($Q1744))-S1744^2),"NA")</f>
        <v>NA</v>
      </c>
    </row>
    <row r="1745" spans="1:21" x14ac:dyDescent="0.2">
      <c r="A1745" s="2">
        <f>D1745-$D$2</f>
        <v>38.340000152587891</v>
      </c>
      <c r="B1745" s="2">
        <v>2.7401909828200002</v>
      </c>
      <c r="C1745" s="2">
        <f>IF(B1745&gt;B1744,B1745+(C1744-B1744),B1745+(C1744-B1744)+5+A1745-A1744)</f>
        <v>38.270190954209774</v>
      </c>
      <c r="D1745" s="2">
        <v>1577147230.46</v>
      </c>
      <c r="E1745" s="2">
        <v>445</v>
      </c>
      <c r="F1745" s="2">
        <v>897</v>
      </c>
      <c r="G1745" s="2">
        <v>633</v>
      </c>
      <c r="H1745" s="2">
        <v>699</v>
      </c>
      <c r="I1745" s="2">
        <v>292</v>
      </c>
      <c r="J1745" s="2">
        <f>$K$2*I1745+(1-$K$2)*J1744</f>
        <v>291.48998181804575</v>
      </c>
      <c r="K1745" s="2"/>
      <c r="L1745" s="2">
        <f>IF(O1745="low", $K$4*J1745+(1-$K$4)*L1744,L1744)</f>
        <v>287.27551258740061</v>
      </c>
      <c r="M1745" s="2">
        <f>IF(O1745="high", $K$4*J1745+(1-$K$4)*M1744,M1744)</f>
        <v>291.47058119432302</v>
      </c>
      <c r="N1745" s="2">
        <f>IF(O1745="high",(1-$K$8)*N1744+$K$8*(M1744-2),IF(O1745="low",(1-$K$8)*N1744+$K$8*(L1744+2),N1744))</f>
        <v>289.19692132898069</v>
      </c>
      <c r="O1745" s="2" t="str">
        <f>IF(J1745&gt;N1744+1,"high",IF(J1745&lt;N1744-1,"low","middle"))</f>
        <v>high</v>
      </c>
      <c r="P1745" s="2">
        <f>IF(O1745="low",250,IF(O1745="high",300,275))</f>
        <v>300</v>
      </c>
      <c r="Q1745" s="2">
        <f>IF(P1745=P1744,Q1744+1,1)</f>
        <v>6</v>
      </c>
      <c r="R1745" s="2">
        <f>IF(P1745=P1744,R1744+J1745,J1745)</f>
        <v>1745.7265628713371</v>
      </c>
      <c r="S1745" s="2" t="str">
        <f>IF(P1746=P1745,"NA",R1745/Q1745)</f>
        <v>NA</v>
      </c>
      <c r="T1745" s="2">
        <f>IF(P1745=P1744,T1744+J1745^2,J1745^2)</f>
        <v>507927.86956825014</v>
      </c>
      <c r="U1745" s="2" t="str">
        <f>IF(NOT($P1746=$P1745),SQRT(((T1745)/($Q1745))-S1745^2),"NA")</f>
        <v>NA</v>
      </c>
    </row>
    <row r="1746" spans="1:21" x14ac:dyDescent="0.2">
      <c r="A1746" s="2">
        <f>D1746-$D$2</f>
        <v>38.360000133514404</v>
      </c>
      <c r="B1746" s="2">
        <v>2.7644867896999998</v>
      </c>
      <c r="C1746" s="2">
        <f>IF(B1746&gt;B1745,B1746+(C1745-B1745),B1746+(C1745-B1745)+5+A1746-A1745)</f>
        <v>38.294486761089772</v>
      </c>
      <c r="D1746" s="2">
        <v>1577147230.48</v>
      </c>
      <c r="E1746" s="2">
        <v>446</v>
      </c>
      <c r="F1746" s="2">
        <v>900</v>
      </c>
      <c r="G1746" s="2">
        <v>632</v>
      </c>
      <c r="H1746" s="2">
        <v>698</v>
      </c>
      <c r="I1746" s="2">
        <v>292</v>
      </c>
      <c r="J1746" s="2">
        <f>$K$2*I1746+(1-$K$2)*J1745</f>
        <v>291.59198545443661</v>
      </c>
      <c r="K1746" s="2"/>
      <c r="L1746" s="2">
        <f>IF(O1746="low", $K$4*J1746+(1-$K$4)*L1745,L1745)</f>
        <v>287.27551258740061</v>
      </c>
      <c r="M1746" s="2">
        <f>IF(O1746="high", $K$4*J1746+(1-$K$4)*M1745,M1745)</f>
        <v>291.49486204634576</v>
      </c>
      <c r="N1746" s="2">
        <f>IF(O1746="high",(1-$K$8)*N1745+$K$8*(M1745-2),IF(O1746="low",(1-$K$8)*N1745+$K$8*(L1745+2),N1745))</f>
        <v>289.21060432224778</v>
      </c>
      <c r="O1746" s="2" t="str">
        <f>IF(J1746&gt;N1745+1,"high",IF(J1746&lt;N1745-1,"low","middle"))</f>
        <v>high</v>
      </c>
      <c r="P1746" s="2">
        <f>IF(O1746="low",250,IF(O1746="high",300,275))</f>
        <v>300</v>
      </c>
      <c r="Q1746" s="2">
        <f>IF(P1746=P1745,Q1745+1,1)</f>
        <v>7</v>
      </c>
      <c r="R1746" s="2">
        <f>IF(P1746=P1745,R1745+J1746,J1746)</f>
        <v>2037.3185483257737</v>
      </c>
      <c r="S1746" s="2" t="str">
        <f>IF(P1747=P1746,"NA",R1746/Q1746)</f>
        <v>NA</v>
      </c>
      <c r="T1746" s="2">
        <f>IF(P1746=P1745,T1745+J1746^2,J1746^2)</f>
        <v>592953.75554951048</v>
      </c>
      <c r="U1746" s="2" t="str">
        <f>IF(NOT($P1747=$P1746),SQRT(((T1746)/($Q1746))-S1746^2),"NA")</f>
        <v>NA</v>
      </c>
    </row>
    <row r="1747" spans="1:21" x14ac:dyDescent="0.2">
      <c r="A1747" s="2">
        <f>D1747-$D$2</f>
        <v>38.380000114440918</v>
      </c>
      <c r="B1747" s="2">
        <v>2.7852909564999999</v>
      </c>
      <c r="C1747" s="2">
        <f>IF(B1747&gt;B1746,B1747+(C1746-B1746),B1747+(C1746-B1746)+5+A1747-A1746)</f>
        <v>38.31529092788977</v>
      </c>
      <c r="D1747" s="2">
        <v>1577147230.5</v>
      </c>
      <c r="E1747" s="2">
        <v>446</v>
      </c>
      <c r="F1747" s="2">
        <v>899</v>
      </c>
      <c r="G1747" s="2">
        <v>634</v>
      </c>
      <c r="H1747" s="2">
        <v>699</v>
      </c>
      <c r="I1747" s="2">
        <v>293</v>
      </c>
      <c r="J1747" s="2">
        <f>$K$2*I1747+(1-$K$2)*J1746</f>
        <v>291.87358836354929</v>
      </c>
      <c r="K1747" s="2"/>
      <c r="L1747" s="2">
        <f>IF(O1747="low", $K$4*J1747+(1-$K$4)*L1746,L1746)</f>
        <v>287.27551258740061</v>
      </c>
      <c r="M1747" s="2">
        <f>IF(O1747="high", $K$4*J1747+(1-$K$4)*M1746,M1746)</f>
        <v>291.57060730978651</v>
      </c>
      <c r="N1747" s="2">
        <f>IF(O1747="high",(1-$K$8)*N1746+$K$8*(M1746-2),IF(O1747="low",(1-$K$8)*N1746+$K$8*(L1746+2),N1746))</f>
        <v>289.22481720845269</v>
      </c>
      <c r="O1747" s="2" t="str">
        <f>IF(J1747&gt;N1746+1,"high",IF(J1747&lt;N1746-1,"low","middle"))</f>
        <v>high</v>
      </c>
      <c r="P1747" s="2">
        <f>IF(O1747="low",250,IF(O1747="high",300,275))</f>
        <v>300</v>
      </c>
      <c r="Q1747" s="2">
        <f>IF(P1747=P1746,Q1746+1,1)</f>
        <v>8</v>
      </c>
      <c r="R1747" s="2">
        <f>IF(P1747=P1746,R1746+J1747,J1747)</f>
        <v>2329.192136689323</v>
      </c>
      <c r="S1747" s="2" t="str">
        <f>IF(P1748=P1747,"NA",R1747/Q1747)</f>
        <v>NA</v>
      </c>
      <c r="T1747" s="2">
        <f>IF(P1747=P1746,T1746+J1747^2,J1747^2)</f>
        <v>678143.94713372504</v>
      </c>
      <c r="U1747" s="2" t="str">
        <f>IF(NOT($P1748=$P1747),SQRT(((T1747)/($Q1747))-S1747^2),"NA")</f>
        <v>NA</v>
      </c>
    </row>
    <row r="1748" spans="1:21" x14ac:dyDescent="0.2">
      <c r="A1748" s="2">
        <f>D1748-$D$2</f>
        <v>38.410000085830688</v>
      </c>
      <c r="B1748" s="2">
        <v>2.80981898308</v>
      </c>
      <c r="C1748" s="2">
        <f>IF(B1748&gt;B1747,B1748+(C1747-B1747),B1748+(C1747-B1747)+5+A1748-A1747)</f>
        <v>38.33981895446977</v>
      </c>
      <c r="D1748" s="2">
        <v>1577147230.53</v>
      </c>
      <c r="E1748" s="2">
        <v>447</v>
      </c>
      <c r="F1748" s="2">
        <v>898</v>
      </c>
      <c r="G1748" s="2">
        <v>634</v>
      </c>
      <c r="H1748" s="2">
        <v>701</v>
      </c>
      <c r="I1748" s="2">
        <v>295</v>
      </c>
      <c r="J1748" s="2">
        <f>$K$2*I1748+(1-$K$2)*J1747</f>
        <v>292.49887069083945</v>
      </c>
      <c r="K1748" s="2"/>
      <c r="L1748" s="2">
        <f>IF(O1748="low", $K$4*J1748+(1-$K$4)*L1747,L1747)</f>
        <v>287.27551258740061</v>
      </c>
      <c r="M1748" s="2">
        <f>IF(O1748="high", $K$4*J1748+(1-$K$4)*M1747,M1747)</f>
        <v>291.75625998599713</v>
      </c>
      <c r="N1748" s="2">
        <f>IF(O1748="high",(1-$K$8)*N1747+$K$8*(M1747-2),IF(O1748="low",(1-$K$8)*N1747+$K$8*(L1747+2),N1747))</f>
        <v>289.24210671351938</v>
      </c>
      <c r="O1748" s="2" t="str">
        <f>IF(J1748&gt;N1747+1,"high",IF(J1748&lt;N1747-1,"low","middle"))</f>
        <v>high</v>
      </c>
      <c r="P1748" s="2">
        <f>IF(O1748="low",250,IF(O1748="high",300,275))</f>
        <v>300</v>
      </c>
      <c r="Q1748" s="2">
        <f>IF(P1748=P1747,Q1747+1,1)</f>
        <v>9</v>
      </c>
      <c r="R1748" s="2">
        <f>IF(P1748=P1747,R1747+J1748,J1748)</f>
        <v>2621.6910073801623</v>
      </c>
      <c r="S1748" s="2" t="str">
        <f>IF(P1749=P1748,"NA",R1748/Q1748)</f>
        <v>NA</v>
      </c>
      <c r="T1748" s="2">
        <f>IF(P1748=P1747,T1747+J1748^2,J1748^2)</f>
        <v>763699.53648914141</v>
      </c>
      <c r="U1748" s="2" t="str">
        <f>IF(NOT($P1749=$P1748),SQRT(((T1748)/($Q1748))-S1748^2),"NA")</f>
        <v>NA</v>
      </c>
    </row>
    <row r="1749" spans="1:21" x14ac:dyDescent="0.2">
      <c r="A1749" s="2">
        <f>D1749-$D$2</f>
        <v>38.430000066757202</v>
      </c>
      <c r="B1749" s="2">
        <v>2.83415198326</v>
      </c>
      <c r="C1749" s="2">
        <f>IF(B1749&gt;B1748,B1749+(C1748-B1748),B1749+(C1748-B1748)+5+A1749-A1748)</f>
        <v>38.36415195464977</v>
      </c>
      <c r="D1749" s="2">
        <v>1577147230.55</v>
      </c>
      <c r="E1749" s="2">
        <v>446</v>
      </c>
      <c r="F1749" s="2">
        <v>899</v>
      </c>
      <c r="G1749" s="2">
        <v>634</v>
      </c>
      <c r="H1749" s="2">
        <v>699</v>
      </c>
      <c r="I1749" s="2">
        <v>294</v>
      </c>
      <c r="J1749" s="2">
        <f>$K$2*I1749+(1-$K$2)*J1748</f>
        <v>292.79909655267159</v>
      </c>
      <c r="K1749" s="2"/>
      <c r="L1749" s="2">
        <f>IF(O1749="low", $K$4*J1749+(1-$K$4)*L1748,L1748)</f>
        <v>287.27551258740061</v>
      </c>
      <c r="M1749" s="2">
        <f>IF(O1749="high", $K$4*J1749+(1-$K$4)*M1748,M1748)</f>
        <v>291.964827299332</v>
      </c>
      <c r="N1749" s="2">
        <f>IF(O1749="high",(1-$K$8)*N1748+$K$8*(M1748-2),IF(O1749="low",(1-$K$8)*N1748+$K$8*(L1748+2),N1748))</f>
        <v>289.26781437714328</v>
      </c>
      <c r="O1749" s="2" t="str">
        <f>IF(J1749&gt;N1748+1,"high",IF(J1749&lt;N1748-1,"low","middle"))</f>
        <v>high</v>
      </c>
      <c r="P1749" s="2">
        <f>IF(O1749="low",250,IF(O1749="high",300,275))</f>
        <v>300</v>
      </c>
      <c r="Q1749" s="2">
        <f>IF(P1749=P1748,Q1748+1,1)</f>
        <v>10</v>
      </c>
      <c r="R1749" s="2">
        <f>IF(P1749=P1748,R1748+J1749,J1749)</f>
        <v>2914.4901039328338</v>
      </c>
      <c r="S1749" s="2" t="str">
        <f>IF(P1750=P1749,"NA",R1749/Q1749)</f>
        <v>NA</v>
      </c>
      <c r="T1749" s="2">
        <f>IF(P1749=P1748,T1748+J1749^2,J1749^2)</f>
        <v>849430.84743120207</v>
      </c>
      <c r="U1749" s="2" t="str">
        <f>IF(NOT($P1750=$P1749),SQRT(((T1749)/($Q1749))-S1749^2),"NA")</f>
        <v>NA</v>
      </c>
    </row>
    <row r="1750" spans="1:21" x14ac:dyDescent="0.2">
      <c r="A1750" s="2">
        <f>D1750-$D$2</f>
        <v>38.450000047683716</v>
      </c>
      <c r="B1750" s="2">
        <v>2.85463094711</v>
      </c>
      <c r="C1750" s="2">
        <f>IF(B1750&gt;B1749,B1750+(C1749-B1749),B1750+(C1749-B1749)+5+A1750-A1749)</f>
        <v>38.384630918499774</v>
      </c>
      <c r="D1750" s="2">
        <v>1577147230.5699999</v>
      </c>
      <c r="E1750" s="2">
        <v>444</v>
      </c>
      <c r="F1750" s="2">
        <v>899</v>
      </c>
      <c r="G1750" s="2">
        <v>633</v>
      </c>
      <c r="H1750" s="2">
        <v>698</v>
      </c>
      <c r="I1750" s="2">
        <v>293</v>
      </c>
      <c r="J1750" s="2">
        <f>$K$2*I1750+(1-$K$2)*J1749</f>
        <v>292.83927724213731</v>
      </c>
      <c r="K1750" s="2"/>
      <c r="L1750" s="2">
        <f>IF(O1750="low", $K$4*J1750+(1-$K$4)*L1749,L1749)</f>
        <v>287.27551258740061</v>
      </c>
      <c r="M1750" s="2">
        <f>IF(O1750="high", $K$4*J1750+(1-$K$4)*M1749,M1749)</f>
        <v>292.13971728789306</v>
      </c>
      <c r="N1750" s="2">
        <f>IF(O1750="high",(1-$K$8)*N1749+$K$8*(M1749-2),IF(O1750="low",(1-$K$8)*N1749+$K$8*(L1749+2),N1749))</f>
        <v>289.3026650232527</v>
      </c>
      <c r="O1750" s="2" t="str">
        <f>IF(J1750&gt;N1749+1,"high",IF(J1750&lt;N1749-1,"low","middle"))</f>
        <v>high</v>
      </c>
      <c r="P1750" s="2">
        <f>IF(O1750="low",250,IF(O1750="high",300,275))</f>
        <v>300</v>
      </c>
      <c r="Q1750" s="2">
        <f>IF(P1750=P1749,Q1749+1,1)</f>
        <v>11</v>
      </c>
      <c r="R1750" s="2">
        <f>IF(P1750=P1749,R1749+J1750,J1750)</f>
        <v>3207.3293811749709</v>
      </c>
      <c r="S1750" s="2" t="str">
        <f>IF(P1751=P1750,"NA",R1750/Q1750)</f>
        <v>NA</v>
      </c>
      <c r="T1750" s="2">
        <f>IF(P1750=P1749,T1749+J1750^2,J1750^2)</f>
        <v>935185.68972689938</v>
      </c>
      <c r="U1750" s="2" t="str">
        <f>IF(NOT($P1751=$P1750),SQRT(((T1750)/($Q1750))-S1750^2),"NA")</f>
        <v>NA</v>
      </c>
    </row>
    <row r="1751" spans="1:21" x14ac:dyDescent="0.2">
      <c r="A1751" s="2">
        <f>D1751-$D$2</f>
        <v>38.480000019073486</v>
      </c>
      <c r="B1751" s="2">
        <v>2.8793168067899999</v>
      </c>
      <c r="C1751" s="2">
        <f>IF(B1751&gt;B1750,B1751+(C1750-B1750),B1751+(C1750-B1750)+5+A1751-A1750)</f>
        <v>38.409316778179772</v>
      </c>
      <c r="D1751" s="2">
        <v>1577147230.5999999</v>
      </c>
      <c r="E1751" s="2">
        <v>447</v>
      </c>
      <c r="F1751" s="2">
        <v>898</v>
      </c>
      <c r="G1751" s="2">
        <v>634</v>
      </c>
      <c r="H1751" s="2">
        <v>700</v>
      </c>
      <c r="I1751" s="2">
        <v>294</v>
      </c>
      <c r="J1751" s="2">
        <f>$K$2*I1751+(1-$K$2)*J1750</f>
        <v>293.07142179370987</v>
      </c>
      <c r="K1751" s="2"/>
      <c r="L1751" s="2">
        <f>IF(O1751="low", $K$4*J1751+(1-$K$4)*L1750,L1750)</f>
        <v>287.27551258740061</v>
      </c>
      <c r="M1751" s="2">
        <f>IF(O1751="high", $K$4*J1751+(1-$K$4)*M1750,M1750)</f>
        <v>292.32605818905643</v>
      </c>
      <c r="N1751" s="2">
        <f>IF(O1751="high",(1-$K$8)*N1750+$K$8*(M1750-2),IF(O1751="low",(1-$K$8)*N1750+$K$8*(L1750+2),N1750))</f>
        <v>289.34451763648474</v>
      </c>
      <c r="O1751" s="2" t="str">
        <f>IF(J1751&gt;N1750+1,"high",IF(J1751&lt;N1750-1,"low","middle"))</f>
        <v>high</v>
      </c>
      <c r="P1751" s="2">
        <f>IF(O1751="low",250,IF(O1751="high",300,275))</f>
        <v>300</v>
      </c>
      <c r="Q1751" s="2">
        <f>IF(P1751=P1750,Q1750+1,1)</f>
        <v>12</v>
      </c>
      <c r="R1751" s="2">
        <f>IF(P1751=P1750,R1750+J1751,J1751)</f>
        <v>3500.4008029686806</v>
      </c>
      <c r="S1751" s="2" t="str">
        <f>IF(P1752=P1751,"NA",R1751/Q1751)</f>
        <v>NA</v>
      </c>
      <c r="T1751" s="2">
        <f>IF(P1751=P1750,T1750+J1751^2,J1751^2)</f>
        <v>1021076.547999086</v>
      </c>
      <c r="U1751" s="2" t="str">
        <f>IF(NOT($P1752=$P1751),SQRT(((T1751)/($Q1751))-S1751^2),"NA")</f>
        <v>NA</v>
      </c>
    </row>
    <row r="1752" spans="1:21" x14ac:dyDescent="0.2">
      <c r="A1752" s="2">
        <f>D1752-$D$2</f>
        <v>38.5</v>
      </c>
      <c r="B1752" s="2">
        <v>2.8998727798499999</v>
      </c>
      <c r="C1752" s="2">
        <f>IF(B1752&gt;B1751,B1752+(C1751-B1751),B1752+(C1751-B1751)+5+A1752-A1751)</f>
        <v>38.42987275123977</v>
      </c>
      <c r="D1752" s="2">
        <v>1577147230.6199999</v>
      </c>
      <c r="E1752" s="2">
        <v>447</v>
      </c>
      <c r="F1752" s="2">
        <v>899</v>
      </c>
      <c r="G1752" s="2">
        <v>633</v>
      </c>
      <c r="H1752" s="2">
        <v>700</v>
      </c>
      <c r="I1752" s="2">
        <v>295</v>
      </c>
      <c r="J1752" s="2">
        <f>$K$2*I1752+(1-$K$2)*J1751</f>
        <v>293.45713743496788</v>
      </c>
      <c r="K1752" s="2"/>
      <c r="L1752" s="2">
        <f>IF(O1752="low", $K$4*J1752+(1-$K$4)*L1751,L1751)</f>
        <v>287.27551258740061</v>
      </c>
      <c r="M1752" s="2">
        <f>IF(O1752="high", $K$4*J1752+(1-$K$4)*M1751,M1751)</f>
        <v>292.55227403823869</v>
      </c>
      <c r="N1752" s="2">
        <f>IF(O1752="high",(1-$K$8)*N1751+$K$8*(M1751-2),IF(O1752="low",(1-$K$8)*N1751+$K$8*(L1751+2),N1751))</f>
        <v>289.39359466411327</v>
      </c>
      <c r="O1752" s="2" t="str">
        <f>IF(J1752&gt;N1751+1,"high",IF(J1752&lt;N1751-1,"low","middle"))</f>
        <v>high</v>
      </c>
      <c r="P1752" s="2">
        <f>IF(O1752="low",250,IF(O1752="high",300,275))</f>
        <v>300</v>
      </c>
      <c r="Q1752" s="2">
        <f>IF(P1752=P1751,Q1751+1,1)</f>
        <v>13</v>
      </c>
      <c r="R1752" s="2">
        <f>IF(P1752=P1751,R1751+J1752,J1752)</f>
        <v>3793.8579404036486</v>
      </c>
      <c r="S1752" s="2" t="str">
        <f>IF(P1753=P1752,"NA",R1752/Q1752)</f>
        <v>NA</v>
      </c>
      <c r="T1752" s="2">
        <f>IF(P1752=P1751,T1751+J1752^2,J1752^2)</f>
        <v>1107193.6395106115</v>
      </c>
      <c r="U1752" s="2" t="str">
        <f>IF(NOT($P1753=$P1752),SQRT(((T1752)/($Q1752))-S1752^2),"NA")</f>
        <v>NA</v>
      </c>
    </row>
    <row r="1753" spans="1:21" x14ac:dyDescent="0.2">
      <c r="A1753" s="2">
        <f>D1753-$D$2</f>
        <v>38.520000219345093</v>
      </c>
      <c r="B1753" s="2">
        <v>2.92417597771</v>
      </c>
      <c r="C1753" s="2">
        <f>IF(B1753&gt;B1752,B1753+(C1752-B1752),B1753+(C1752-B1752)+5+A1753-A1752)</f>
        <v>38.454175949099771</v>
      </c>
      <c r="D1753" s="2">
        <v>1577147230.6400001</v>
      </c>
      <c r="E1753" s="2">
        <v>445</v>
      </c>
      <c r="F1753" s="2">
        <v>899</v>
      </c>
      <c r="G1753" s="2">
        <v>633</v>
      </c>
      <c r="H1753" s="2">
        <v>698</v>
      </c>
      <c r="I1753" s="2">
        <v>293</v>
      </c>
      <c r="J1753" s="2">
        <f>$K$2*I1753+(1-$K$2)*J1752</f>
        <v>293.36570994797432</v>
      </c>
      <c r="K1753" s="2"/>
      <c r="L1753" s="2">
        <f>IF(O1753="low", $K$4*J1753+(1-$K$4)*L1752,L1752)</f>
        <v>287.27551258740061</v>
      </c>
      <c r="M1753" s="2">
        <f>IF(O1753="high", $K$4*J1753+(1-$K$4)*M1752,M1752)</f>
        <v>292.71496122018584</v>
      </c>
      <c r="N1753" s="2">
        <f>IF(O1753="high",(1-$K$8)*N1752+$K$8*(M1752-2),IF(O1753="low",(1-$K$8)*N1752+$K$8*(L1752+2),N1752))</f>
        <v>289.45152863281953</v>
      </c>
      <c r="O1753" s="2" t="str">
        <f>IF(J1753&gt;N1752+1,"high",IF(J1753&lt;N1752-1,"low","middle"))</f>
        <v>high</v>
      </c>
      <c r="P1753" s="2">
        <f>IF(O1753="low",250,IF(O1753="high",300,275))</f>
        <v>300</v>
      </c>
      <c r="Q1753" s="2">
        <f>IF(P1753=P1752,Q1752+1,1)</f>
        <v>14</v>
      </c>
      <c r="R1753" s="2">
        <f>IF(P1753=P1752,R1752+J1753,J1753)</f>
        <v>4087.2236503516228</v>
      </c>
      <c r="S1753" s="2" t="str">
        <f>IF(P1754=P1753,"NA",R1753/Q1753)</f>
        <v>NA</v>
      </c>
      <c r="T1753" s="2">
        <f>IF(P1753=P1752,T1752+J1753^2,J1753^2)</f>
        <v>1193257.0792838905</v>
      </c>
      <c r="U1753" s="2" t="str">
        <f>IF(NOT($P1754=$P1753),SQRT(((T1753)/($Q1753))-S1753^2),"NA")</f>
        <v>NA</v>
      </c>
    </row>
    <row r="1754" spans="1:21" x14ac:dyDescent="0.2">
      <c r="A1754" s="2">
        <f>D1754-$D$2</f>
        <v>38.550000190734863</v>
      </c>
      <c r="B1754" s="2">
        <v>2.9488937854800001</v>
      </c>
      <c r="C1754" s="2">
        <f>IF(B1754&gt;B1753,B1754+(C1753-B1753),B1754+(C1753-B1753)+5+A1754-A1753)</f>
        <v>38.478893756869773</v>
      </c>
      <c r="D1754" s="2">
        <v>1577147230.6700001</v>
      </c>
      <c r="E1754" s="2">
        <v>446</v>
      </c>
      <c r="F1754" s="2">
        <v>898</v>
      </c>
      <c r="G1754" s="2">
        <v>634</v>
      </c>
      <c r="H1754" s="2">
        <v>699</v>
      </c>
      <c r="I1754" s="2">
        <v>293</v>
      </c>
      <c r="J1754" s="2">
        <f>$K$2*I1754+(1-$K$2)*J1753</f>
        <v>293.29256795837949</v>
      </c>
      <c r="K1754" s="2"/>
      <c r="L1754" s="2">
        <f>IF(O1754="low", $K$4*J1754+(1-$K$4)*L1753,L1753)</f>
        <v>287.27551258740061</v>
      </c>
      <c r="M1754" s="2">
        <f>IF(O1754="high", $K$4*J1754+(1-$K$4)*M1753,M1753)</f>
        <v>292.83048256782456</v>
      </c>
      <c r="N1754" s="2">
        <f>IF(O1754="high",(1-$K$8)*N1753+$K$8*(M1753-2),IF(O1754="low",(1-$K$8)*N1753+$K$8*(L1753+2),N1753))</f>
        <v>289.51470026218783</v>
      </c>
      <c r="O1754" s="2" t="str">
        <f>IF(J1754&gt;N1753+1,"high",IF(J1754&lt;N1753-1,"low","middle"))</f>
        <v>high</v>
      </c>
      <c r="P1754" s="2">
        <f>IF(O1754="low",250,IF(O1754="high",300,275))</f>
        <v>300</v>
      </c>
      <c r="Q1754" s="2">
        <f>IF(P1754=P1753,Q1753+1,1)</f>
        <v>15</v>
      </c>
      <c r="R1754" s="2">
        <f>IF(P1754=P1753,R1753+J1754,J1754)</f>
        <v>4380.5162183100019</v>
      </c>
      <c r="S1754" s="2" t="str">
        <f>IF(P1755=P1754,"NA",R1754/Q1754)</f>
        <v>NA</v>
      </c>
      <c r="T1754" s="2">
        <f>IF(P1754=P1753,T1753+J1754^2,J1754^2)</f>
        <v>1279277.6097035112</v>
      </c>
      <c r="U1754" s="2" t="str">
        <f>IF(NOT($P1755=$P1754),SQRT(((T1754)/($Q1754))-S1754^2),"NA")</f>
        <v>NA</v>
      </c>
    </row>
    <row r="1755" spans="1:21" x14ac:dyDescent="0.2">
      <c r="A1755" s="2">
        <f>D1755-$D$2</f>
        <v>38.570000171661377</v>
      </c>
      <c r="B1755" s="2">
        <v>2.9692227840399998</v>
      </c>
      <c r="C1755" s="2">
        <f>IF(B1755&gt;B1754,B1755+(C1754-B1754),B1755+(C1754-B1754)+5+A1755-A1754)</f>
        <v>38.49922275542977</v>
      </c>
      <c r="D1755" s="2">
        <v>1577147230.6900001</v>
      </c>
      <c r="E1755" s="2">
        <v>445</v>
      </c>
      <c r="F1755" s="2">
        <v>898</v>
      </c>
      <c r="G1755" s="2">
        <v>633</v>
      </c>
      <c r="H1755" s="2">
        <v>700</v>
      </c>
      <c r="I1755" s="2">
        <v>293</v>
      </c>
      <c r="J1755" s="2">
        <f>$K$2*I1755+(1-$K$2)*J1754</f>
        <v>293.23405436670362</v>
      </c>
      <c r="K1755" s="2"/>
      <c r="L1755" s="2">
        <f>IF(O1755="low", $K$4*J1755+(1-$K$4)*L1754,L1754)</f>
        <v>287.27551258740061</v>
      </c>
      <c r="M1755" s="2">
        <f>IF(O1755="high", $K$4*J1755+(1-$K$4)*M1754,M1754)</f>
        <v>292.91119692760037</v>
      </c>
      <c r="N1755" s="2">
        <f>IF(O1755="high",(1-$K$8)*N1754+$K$8*(M1754-2),IF(O1755="low",(1-$K$8)*N1754+$K$8*(L1754+2),N1754))</f>
        <v>289.58048937746969</v>
      </c>
      <c r="O1755" s="2" t="str">
        <f>IF(J1755&gt;N1754+1,"high",IF(J1755&lt;N1754-1,"low","middle"))</f>
        <v>high</v>
      </c>
      <c r="P1755" s="2">
        <f>IF(O1755="low",250,IF(O1755="high",300,275))</f>
        <v>300</v>
      </c>
      <c r="Q1755" s="2">
        <f>IF(P1755=P1754,Q1754+1,1)</f>
        <v>16</v>
      </c>
      <c r="R1755" s="2">
        <f>IF(P1755=P1754,R1754+J1755,J1755)</f>
        <v>4673.7502726767052</v>
      </c>
      <c r="S1755" s="2" t="str">
        <f>IF(P1756=P1755,"NA",R1755/Q1755)</f>
        <v>NA</v>
      </c>
      <c r="T1755" s="2">
        <f>IF(P1755=P1754,T1754+J1755^2,J1755^2)</f>
        <v>1365263.8203438462</v>
      </c>
      <c r="U1755" s="2" t="str">
        <f>IF(NOT($P1756=$P1755),SQRT(((T1755)/($Q1755))-S1755^2),"NA")</f>
        <v>NA</v>
      </c>
    </row>
    <row r="1756" spans="1:21" x14ac:dyDescent="0.2">
      <c r="A1756" s="2">
        <f>D1756-$D$2</f>
        <v>38.590000152587891</v>
      </c>
      <c r="B1756" s="2">
        <v>2.9937269687699999</v>
      </c>
      <c r="C1756" s="2">
        <f>IF(B1756&gt;B1755,B1756+(C1755-B1755),B1756+(C1755-B1755)+5+A1756-A1755)</f>
        <v>38.523726940159769</v>
      </c>
      <c r="D1756" s="2">
        <v>1577147230.71</v>
      </c>
      <c r="E1756" s="2">
        <v>446</v>
      </c>
      <c r="F1756" s="2">
        <v>900</v>
      </c>
      <c r="G1756" s="2">
        <v>634</v>
      </c>
      <c r="H1756" s="2">
        <v>699</v>
      </c>
      <c r="I1756" s="2">
        <v>296</v>
      </c>
      <c r="J1756" s="2">
        <f>$K$2*I1756+(1-$K$2)*J1755</f>
        <v>293.78724349336289</v>
      </c>
      <c r="K1756" s="2"/>
      <c r="L1756" s="2">
        <f>IF(O1756="low", $K$4*J1756+(1-$K$4)*L1755,L1755)</f>
        <v>287.27551258740061</v>
      </c>
      <c r="M1756" s="2">
        <f>IF(O1756="high", $K$4*J1756+(1-$K$4)*M1755,M1755)</f>
        <v>293.08640624075286</v>
      </c>
      <c r="N1756" s="2">
        <f>IF(O1756="high",(1-$K$8)*N1755+$K$8*(M1755-2),IF(O1756="low",(1-$K$8)*N1755+$K$8*(L1755+2),N1755))</f>
        <v>289.6470247549762</v>
      </c>
      <c r="O1756" s="2" t="str">
        <f>IF(J1756&gt;N1755+1,"high",IF(J1756&lt;N1755-1,"low","middle"))</f>
        <v>high</v>
      </c>
      <c r="P1756" s="2">
        <f>IF(O1756="low",250,IF(O1756="high",300,275))</f>
        <v>300</v>
      </c>
      <c r="Q1756" s="2">
        <f>IF(P1756=P1755,Q1755+1,1)</f>
        <v>17</v>
      </c>
      <c r="R1756" s="2">
        <f>IF(P1756=P1755,R1755+J1756,J1756)</f>
        <v>4967.5375161700686</v>
      </c>
      <c r="S1756" s="2" t="str">
        <f>IF(P1757=P1756,"NA",R1756/Q1756)</f>
        <v>NA</v>
      </c>
      <c r="T1756" s="2">
        <f>IF(P1756=P1755,T1755+J1756^2,J1756^2)</f>
        <v>1451574.7647832746</v>
      </c>
      <c r="U1756" s="2" t="str">
        <f>IF(NOT($P1757=$P1756),SQRT(((T1756)/($Q1756))-S1756^2),"NA")</f>
        <v>NA</v>
      </c>
    </row>
    <row r="1757" spans="1:21" x14ac:dyDescent="0.2">
      <c r="A1757" s="2">
        <f>D1757-$D$2</f>
        <v>38.610000133514404</v>
      </c>
      <c r="B1757" s="2">
        <v>3.0143368244199999</v>
      </c>
      <c r="C1757" s="2">
        <f>IF(B1757&gt;B1756,B1757+(C1756-B1756),B1757+(C1756-B1756)+5+A1757-A1756)</f>
        <v>38.54433679580977</v>
      </c>
      <c r="D1757" s="2">
        <v>1577147230.73</v>
      </c>
      <c r="E1757" s="2">
        <v>446</v>
      </c>
      <c r="F1757" s="2">
        <v>898</v>
      </c>
      <c r="G1757" s="2">
        <v>634</v>
      </c>
      <c r="H1757" s="2">
        <v>700</v>
      </c>
      <c r="I1757" s="2">
        <v>292</v>
      </c>
      <c r="J1757" s="2">
        <f>$K$2*I1757+(1-$K$2)*J1756</f>
        <v>293.42979479469034</v>
      </c>
      <c r="K1757" s="2"/>
      <c r="L1757" s="2">
        <f>IF(O1757="low", $K$4*J1757+(1-$K$4)*L1756,L1756)</f>
        <v>287.27551258740061</v>
      </c>
      <c r="M1757" s="2">
        <f>IF(O1757="high", $K$4*J1757+(1-$K$4)*M1756,M1756)</f>
        <v>293.1550839515404</v>
      </c>
      <c r="N1757" s="2">
        <f>IF(O1757="high",(1-$K$8)*N1756+$K$8*(M1756-2),IF(O1757="low",(1-$K$8)*N1756+$K$8*(L1756+2),N1756))</f>
        <v>289.718993829265</v>
      </c>
      <c r="O1757" s="2" t="str">
        <f>IF(J1757&gt;N1756+1,"high",IF(J1757&lt;N1756-1,"low","middle"))</f>
        <v>high</v>
      </c>
      <c r="P1757" s="2">
        <f>IF(O1757="low",250,IF(O1757="high",300,275))</f>
        <v>300</v>
      </c>
      <c r="Q1757" s="2">
        <f>IF(P1757=P1756,Q1756+1,1)</f>
        <v>18</v>
      </c>
      <c r="R1757" s="2">
        <f>IF(P1757=P1756,R1756+J1757,J1757)</f>
        <v>5260.9673109647592</v>
      </c>
      <c r="S1757" s="2" t="str">
        <f>IF(P1758=P1757,"NA",R1757/Q1757)</f>
        <v>NA</v>
      </c>
      <c r="T1757" s="2">
        <f>IF(P1757=P1756,T1756+J1757^2,J1757^2)</f>
        <v>1537675.8092565287</v>
      </c>
      <c r="U1757" s="2" t="str">
        <f>IF(NOT($P1758=$P1757),SQRT(((T1757)/($Q1757))-S1757^2),"NA")</f>
        <v>NA</v>
      </c>
    </row>
    <row r="1758" spans="1:21" x14ac:dyDescent="0.2">
      <c r="A1758" s="2">
        <f>D1758-$D$2</f>
        <v>38.640000104904175</v>
      </c>
      <c r="B1758" s="2">
        <v>3.0388457775100002</v>
      </c>
      <c r="C1758" s="2">
        <f>IF(B1758&gt;B1757,B1758+(C1757-B1757),B1758+(C1757-B1757)+5+A1758-A1757)</f>
        <v>38.568845748899768</v>
      </c>
      <c r="D1758" s="2">
        <v>1577147230.76</v>
      </c>
      <c r="E1758" s="2">
        <v>445</v>
      </c>
      <c r="F1758" s="2">
        <v>899</v>
      </c>
      <c r="G1758" s="2">
        <v>633</v>
      </c>
      <c r="H1758" s="2">
        <v>700</v>
      </c>
      <c r="I1758" s="2">
        <v>292</v>
      </c>
      <c r="J1758" s="2">
        <f>$K$2*I1758+(1-$K$2)*J1757</f>
        <v>293.14383583575227</v>
      </c>
      <c r="K1758" s="2"/>
      <c r="L1758" s="2">
        <f>IF(O1758="low", $K$4*J1758+(1-$K$4)*L1757,L1757)</f>
        <v>287.27551258740061</v>
      </c>
      <c r="M1758" s="2">
        <f>IF(O1758="high", $K$4*J1758+(1-$K$4)*M1757,M1757)</f>
        <v>293.15283432838277</v>
      </c>
      <c r="N1758" s="2">
        <f>IF(O1758="high",(1-$K$8)*N1757+$K$8*(M1757-2),IF(O1758="low",(1-$K$8)*N1757+$K$8*(L1757+2),N1757))</f>
        <v>289.79079833537878</v>
      </c>
      <c r="O1758" s="2" t="str">
        <f>IF(J1758&gt;N1757+1,"high",IF(J1758&lt;N1757-1,"low","middle"))</f>
        <v>high</v>
      </c>
      <c r="P1758" s="2">
        <f>IF(O1758="low",250,IF(O1758="high",300,275))</f>
        <v>300</v>
      </c>
      <c r="Q1758" s="2">
        <f>IF(P1758=P1757,Q1757+1,1)</f>
        <v>19</v>
      </c>
      <c r="R1758" s="2">
        <f>IF(P1758=P1757,R1757+J1758,J1758)</f>
        <v>5554.1111468005111</v>
      </c>
      <c r="S1758" s="2" t="str">
        <f>IF(P1759=P1758,"NA",R1758/Q1758)</f>
        <v>NA</v>
      </c>
      <c r="T1758" s="2">
        <f>IF(P1758=P1757,T1757+J1758^2,J1758^2)</f>
        <v>1623609.1177450272</v>
      </c>
      <c r="U1758" s="2" t="str">
        <f>IF(NOT($P1759=$P1758),SQRT(((T1758)/($Q1758))-S1758^2),"NA")</f>
        <v>NA</v>
      </c>
    </row>
    <row r="1759" spans="1:21" x14ac:dyDescent="0.2">
      <c r="A1759" s="2">
        <f>D1759-$D$2</f>
        <v>38.660000085830688</v>
      </c>
      <c r="B1759" s="2">
        <v>3.0636239051800001</v>
      </c>
      <c r="C1759" s="2">
        <f>IF(B1759&gt;B1758,B1759+(C1758-B1758),B1759+(C1758-B1758)+5+A1759-A1758)</f>
        <v>38.593623876569772</v>
      </c>
      <c r="D1759" s="2">
        <v>1577147230.78</v>
      </c>
      <c r="E1759" s="2">
        <v>447</v>
      </c>
      <c r="F1759" s="2">
        <v>899</v>
      </c>
      <c r="G1759" s="2">
        <v>634</v>
      </c>
      <c r="H1759" s="2">
        <v>700</v>
      </c>
      <c r="I1759" s="2">
        <v>295</v>
      </c>
      <c r="J1759" s="2">
        <f>$K$2*I1759+(1-$K$2)*J1758</f>
        <v>293.51506866860183</v>
      </c>
      <c r="K1759" s="2"/>
      <c r="L1759" s="2">
        <f>IF(O1759="low", $K$4*J1759+(1-$K$4)*L1758,L1758)</f>
        <v>287.27551258740061</v>
      </c>
      <c r="M1759" s="2">
        <f>IF(O1759="high", $K$4*J1759+(1-$K$4)*M1758,M1758)</f>
        <v>293.22528119642658</v>
      </c>
      <c r="N1759" s="2">
        <f>IF(O1759="high",(1-$K$8)*N1758+$K$8*(M1758-2),IF(O1759="low",(1-$K$8)*N1758+$K$8*(L1758+2),N1758))</f>
        <v>289.85890013502899</v>
      </c>
      <c r="O1759" s="2" t="str">
        <f>IF(J1759&gt;N1758+1,"high",IF(J1759&lt;N1758-1,"low","middle"))</f>
        <v>high</v>
      </c>
      <c r="P1759" s="2">
        <f>IF(O1759="low",250,IF(O1759="high",300,275))</f>
        <v>300</v>
      </c>
      <c r="Q1759" s="2">
        <f>IF(P1759=P1758,Q1758+1,1)</f>
        <v>20</v>
      </c>
      <c r="R1759" s="2">
        <f>IF(P1759=P1758,R1758+J1759,J1759)</f>
        <v>5847.626215469113</v>
      </c>
      <c r="S1759" s="2" t="str">
        <f>IF(P1760=P1759,"NA",R1759/Q1759)</f>
        <v>NA</v>
      </c>
      <c r="T1759" s="2">
        <f>IF(P1759=P1758,T1758+J1759^2,J1759^2)</f>
        <v>1709760.2132805611</v>
      </c>
      <c r="U1759" s="2" t="str">
        <f>IF(NOT($P1760=$P1759),SQRT(((T1759)/($Q1759))-S1759^2),"NA")</f>
        <v>NA</v>
      </c>
    </row>
    <row r="1760" spans="1:21" x14ac:dyDescent="0.2">
      <c r="A1760" s="2">
        <f>D1760-$D$2</f>
        <v>38.680000066757202</v>
      </c>
      <c r="B1760" s="2">
        <v>3.0840208530400002</v>
      </c>
      <c r="C1760" s="2">
        <f>IF(B1760&gt;B1759,B1760+(C1759-B1759),B1760+(C1759-B1759)+5+A1760-A1759)</f>
        <v>38.614020824429772</v>
      </c>
      <c r="D1760" s="2">
        <v>1577147230.8</v>
      </c>
      <c r="E1760" s="2">
        <v>446</v>
      </c>
      <c r="F1760" s="2">
        <v>899</v>
      </c>
      <c r="G1760" s="2">
        <v>634</v>
      </c>
      <c r="H1760" s="2">
        <v>700</v>
      </c>
      <c r="I1760" s="2">
        <v>294</v>
      </c>
      <c r="J1760" s="2">
        <f>$K$2*I1760+(1-$K$2)*J1759</f>
        <v>293.61205493488148</v>
      </c>
      <c r="K1760" s="2"/>
      <c r="L1760" s="2">
        <f>IF(O1760="low", $K$4*J1760+(1-$K$4)*L1759,L1759)</f>
        <v>287.27551258740061</v>
      </c>
      <c r="M1760" s="2">
        <f>IF(O1760="high", $K$4*J1760+(1-$K$4)*M1759,M1759)</f>
        <v>293.30263594411758</v>
      </c>
      <c r="N1760" s="2">
        <f>IF(O1760="high",(1-$K$8)*N1759+$K$8*(M1759-2),IF(O1760="low",(1-$K$8)*N1759+$K$8*(L1759+2),N1759))</f>
        <v>289.92721918809883</v>
      </c>
      <c r="O1760" s="2" t="str">
        <f>IF(J1760&gt;N1759+1,"high",IF(J1760&lt;N1759-1,"low","middle"))</f>
        <v>high</v>
      </c>
      <c r="P1760" s="2">
        <f>IF(O1760="low",250,IF(O1760="high",300,275))</f>
        <v>300</v>
      </c>
      <c r="Q1760" s="2">
        <f>IF(P1760=P1759,Q1759+1,1)</f>
        <v>21</v>
      </c>
      <c r="R1760" s="2">
        <f>IF(P1760=P1759,R1759+J1760,J1760)</f>
        <v>6141.2382704039946</v>
      </c>
      <c r="S1760" s="2" t="str">
        <f>IF(P1761=P1760,"NA",R1760/Q1760)</f>
        <v>NA</v>
      </c>
      <c r="T1760" s="2">
        <f>IF(P1760=P1759,T1759+J1760^2,J1760^2)</f>
        <v>1795968.252083645</v>
      </c>
      <c r="U1760" s="2" t="str">
        <f>IF(NOT($P1761=$P1760),SQRT(((T1760)/($Q1760))-S1760^2),"NA")</f>
        <v>NA</v>
      </c>
    </row>
    <row r="1761" spans="1:21" x14ac:dyDescent="0.2">
      <c r="A1761" s="2">
        <f>D1761-$D$2</f>
        <v>38.710000038146973</v>
      </c>
      <c r="B1761" s="2">
        <v>3.1084628105199998</v>
      </c>
      <c r="C1761" s="2">
        <f>IF(B1761&gt;B1760,B1761+(C1760-B1760),B1761+(C1760-B1760)+5+A1761-A1760)</f>
        <v>38.638462781909773</v>
      </c>
      <c r="D1761" s="2">
        <v>1577147230.8299999</v>
      </c>
      <c r="E1761" s="2">
        <v>446</v>
      </c>
      <c r="F1761" s="2">
        <v>898</v>
      </c>
      <c r="G1761" s="2">
        <v>633</v>
      </c>
      <c r="H1761" s="2">
        <v>700</v>
      </c>
      <c r="I1761" s="2">
        <v>292</v>
      </c>
      <c r="J1761" s="2">
        <f>$K$2*I1761+(1-$K$2)*J1760</f>
        <v>293.28964394790523</v>
      </c>
      <c r="K1761" s="2"/>
      <c r="L1761" s="2">
        <f>IF(O1761="low", $K$4*J1761+(1-$K$4)*L1760,L1760)</f>
        <v>287.27551258740061</v>
      </c>
      <c r="M1761" s="2">
        <f>IF(O1761="high", $K$4*J1761+(1-$K$4)*M1760,M1760)</f>
        <v>293.30003754487512</v>
      </c>
      <c r="N1761" s="2">
        <f>IF(O1761="high",(1-$K$8)*N1760+$K$8*(M1760-2),IF(O1761="low",(1-$K$8)*N1760+$K$8*(L1760+2),N1760))</f>
        <v>289.99599002589974</v>
      </c>
      <c r="O1761" s="2" t="str">
        <f>IF(J1761&gt;N1760+1,"high",IF(J1761&lt;N1760-1,"low","middle"))</f>
        <v>high</v>
      </c>
      <c r="P1761" s="2">
        <f>IF(O1761="low",250,IF(O1761="high",300,275))</f>
        <v>300</v>
      </c>
      <c r="Q1761" s="2">
        <f>IF(P1761=P1760,Q1760+1,1)</f>
        <v>22</v>
      </c>
      <c r="R1761" s="2">
        <f>IF(P1761=P1760,R1760+J1761,J1761)</f>
        <v>6434.5279143519001</v>
      </c>
      <c r="S1761" s="2" t="str">
        <f>IF(P1762=P1761,"NA",R1761/Q1761)</f>
        <v>NA</v>
      </c>
      <c r="T1761" s="2">
        <f>IF(P1761=P1760,T1760+J1761^2,J1761^2)</f>
        <v>1881987.0673307339</v>
      </c>
      <c r="U1761" s="2" t="str">
        <f>IF(NOT($P1762=$P1761),SQRT(((T1761)/($Q1761))-S1761^2),"NA")</f>
        <v>NA</v>
      </c>
    </row>
    <row r="1762" spans="1:21" x14ac:dyDescent="0.2">
      <c r="A1762" s="2">
        <f>D1762-$D$2</f>
        <v>38.730000019073486</v>
      </c>
      <c r="B1762" s="2">
        <v>3.1292278766599999</v>
      </c>
      <c r="C1762" s="2">
        <f>IF(B1762&gt;B1761,B1762+(C1761-B1761),B1762+(C1761-B1761)+5+A1762-A1761)</f>
        <v>38.659227848049767</v>
      </c>
      <c r="D1762" s="2">
        <v>1577147230.8499999</v>
      </c>
      <c r="E1762" s="2">
        <v>446</v>
      </c>
      <c r="F1762" s="2">
        <v>898</v>
      </c>
      <c r="G1762" s="2">
        <v>633</v>
      </c>
      <c r="H1762" s="2">
        <v>698</v>
      </c>
      <c r="I1762" s="2">
        <v>294</v>
      </c>
      <c r="J1762" s="2">
        <f>$K$2*I1762+(1-$K$2)*J1761</f>
        <v>293.43171515832421</v>
      </c>
      <c r="K1762" s="2"/>
      <c r="L1762" s="2">
        <f>IF(O1762="low", $K$4*J1762+(1-$K$4)*L1761,L1761)</f>
        <v>287.27551258740061</v>
      </c>
      <c r="M1762" s="2">
        <f>IF(O1762="high", $K$4*J1762+(1-$K$4)*M1761,M1761)</f>
        <v>293.32637306756499</v>
      </c>
      <c r="N1762" s="2">
        <f>IF(O1762="high",(1-$K$8)*N1761+$K$8*(M1761-2),IF(O1762="low",(1-$K$8)*N1761+$K$8*(L1761+2),N1761))</f>
        <v>290.06119240184847</v>
      </c>
      <c r="O1762" s="2" t="str">
        <f>IF(J1762&gt;N1761+1,"high",IF(J1762&lt;N1761-1,"low","middle"))</f>
        <v>high</v>
      </c>
      <c r="P1762" s="2">
        <f>IF(O1762="low",250,IF(O1762="high",300,275))</f>
        <v>300</v>
      </c>
      <c r="Q1762" s="2">
        <f>IF(P1762=P1761,Q1761+1,1)</f>
        <v>23</v>
      </c>
      <c r="R1762" s="2">
        <f>IF(P1762=P1761,R1761+J1762,J1762)</f>
        <v>6727.9596295102247</v>
      </c>
      <c r="S1762" s="2" t="str">
        <f>IF(P1763=P1762,"NA",R1762/Q1762)</f>
        <v>NA</v>
      </c>
      <c r="T1762" s="2">
        <f>IF(P1762=P1761,T1761+J1762^2,J1762^2)</f>
        <v>1968089.2387914897</v>
      </c>
      <c r="U1762" s="2" t="str">
        <f>IF(NOT($P1763=$P1762),SQRT(((T1762)/($Q1762))-S1762^2),"NA")</f>
        <v>NA</v>
      </c>
    </row>
    <row r="1763" spans="1:21" x14ac:dyDescent="0.2">
      <c r="A1763" s="2">
        <f>D1763-$D$2</f>
        <v>38.75</v>
      </c>
      <c r="B1763" s="2">
        <v>3.1535248756400001</v>
      </c>
      <c r="C1763" s="2">
        <f>IF(B1763&gt;B1762,B1763+(C1762-B1762),B1763+(C1762-B1762)+5+A1763-A1762)</f>
        <v>38.683524847029773</v>
      </c>
      <c r="D1763" s="2">
        <v>1577147230.8699999</v>
      </c>
      <c r="E1763" s="2">
        <v>446</v>
      </c>
      <c r="F1763" s="2">
        <v>899</v>
      </c>
      <c r="G1763" s="2">
        <v>634</v>
      </c>
      <c r="H1763" s="2">
        <v>699</v>
      </c>
      <c r="I1763" s="2">
        <v>293</v>
      </c>
      <c r="J1763" s="2">
        <f>$K$2*I1763+(1-$K$2)*J1762</f>
        <v>293.34537212665941</v>
      </c>
      <c r="K1763" s="2"/>
      <c r="L1763" s="2">
        <f>IF(O1763="low", $K$4*J1763+(1-$K$4)*L1762,L1762)</f>
        <v>287.27551258740061</v>
      </c>
      <c r="M1763" s="2">
        <f>IF(O1763="high", $K$4*J1763+(1-$K$4)*M1762,M1762)</f>
        <v>293.33017287938389</v>
      </c>
      <c r="N1763" s="2">
        <f>IF(O1763="high",(1-$K$8)*N1762+$K$8*(M1762-2),IF(O1763="low",(1-$K$8)*N1762+$K$8*(L1762+2),N1762))</f>
        <v>290.12445143513429</v>
      </c>
      <c r="O1763" s="2" t="str">
        <f>IF(J1763&gt;N1762+1,"high",IF(J1763&lt;N1762-1,"low","middle"))</f>
        <v>high</v>
      </c>
      <c r="P1763" s="2">
        <f>IF(O1763="low",250,IF(O1763="high",300,275))</f>
        <v>300</v>
      </c>
      <c r="Q1763" s="2">
        <f>IF(P1763=P1762,Q1762+1,1)</f>
        <v>24</v>
      </c>
      <c r="R1763" s="2">
        <f>IF(P1763=P1762,R1762+J1763,J1763)</f>
        <v>7021.3050016368843</v>
      </c>
      <c r="S1763" s="2" t="str">
        <f>IF(P1764=P1763,"NA",R1763/Q1763)</f>
        <v>NA</v>
      </c>
      <c r="T1763" s="2">
        <f>IF(P1763=P1762,T1762+J1763^2,J1763^2)</f>
        <v>2054140.7461396181</v>
      </c>
      <c r="U1763" s="2" t="str">
        <f>IF(NOT($P1764=$P1763),SQRT(((T1763)/($Q1763))-S1763^2),"NA")</f>
        <v>NA</v>
      </c>
    </row>
    <row r="1764" spans="1:21" x14ac:dyDescent="0.2">
      <c r="A1764" s="2">
        <f>D1764-$D$2</f>
        <v>38.770000219345093</v>
      </c>
      <c r="B1764" s="2">
        <v>3.17403483391</v>
      </c>
      <c r="C1764" s="2">
        <f>IF(B1764&gt;B1763,B1764+(C1763-B1763),B1764+(C1763-B1763)+5+A1764-A1763)</f>
        <v>38.70403480529977</v>
      </c>
      <c r="D1764" s="2">
        <v>1577147230.8900001</v>
      </c>
      <c r="E1764" s="2">
        <v>446</v>
      </c>
      <c r="F1764" s="2">
        <v>898</v>
      </c>
      <c r="G1764" s="2">
        <v>634</v>
      </c>
      <c r="H1764" s="2">
        <v>701</v>
      </c>
      <c r="I1764" s="2">
        <v>294</v>
      </c>
      <c r="J1764" s="2">
        <f>$K$2*I1764+(1-$K$2)*J1763</f>
        <v>293.47629770132755</v>
      </c>
      <c r="K1764" s="2"/>
      <c r="L1764" s="2">
        <f>IF(O1764="low", $K$4*J1764+(1-$K$4)*L1763,L1763)</f>
        <v>287.27551258740061</v>
      </c>
      <c r="M1764" s="2">
        <f>IF(O1764="high", $K$4*J1764+(1-$K$4)*M1763,M1763)</f>
        <v>293.35939784377263</v>
      </c>
      <c r="N1764" s="2">
        <f>IF(O1764="high",(1-$K$8)*N1763+$K$8*(M1763-2),IF(O1764="low",(1-$K$8)*N1763+$K$8*(L1763+2),N1763))</f>
        <v>290.18473750734677</v>
      </c>
      <c r="O1764" s="2" t="str">
        <f>IF(J1764&gt;N1763+1,"high",IF(J1764&lt;N1763-1,"low","middle"))</f>
        <v>high</v>
      </c>
      <c r="P1764" s="2">
        <f>IF(O1764="low",250,IF(O1764="high",300,275))</f>
        <v>300</v>
      </c>
      <c r="Q1764" s="2">
        <f>IF(P1764=P1763,Q1763+1,1)</f>
        <v>25</v>
      </c>
      <c r="R1764" s="2">
        <f>IF(P1764=P1763,R1763+J1764,J1764)</f>
        <v>7314.7812993382122</v>
      </c>
      <c r="S1764" s="2" t="str">
        <f>IF(P1765=P1764,"NA",R1764/Q1764)</f>
        <v>NA</v>
      </c>
      <c r="T1764" s="2">
        <f>IF(P1764=P1763,T1763+J1764^2,J1764^2)</f>
        <v>2140269.0834520962</v>
      </c>
      <c r="U1764" s="2" t="str">
        <f>IF(NOT($P1765=$P1764),SQRT(((T1764)/($Q1764))-S1764^2),"NA")</f>
        <v>NA</v>
      </c>
    </row>
    <row r="1765" spans="1:21" x14ac:dyDescent="0.2">
      <c r="A1765" s="2">
        <f>D1765-$D$2</f>
        <v>38.800000190734863</v>
      </c>
      <c r="B1765" s="2">
        <v>3.1987178325699999</v>
      </c>
      <c r="C1765" s="2">
        <f>IF(B1765&gt;B1764,B1765+(C1764-B1764),B1765+(C1764-B1764)+5+A1765-A1764)</f>
        <v>38.728717803959768</v>
      </c>
      <c r="D1765" s="2">
        <v>1577147230.9200001</v>
      </c>
      <c r="E1765" s="2">
        <v>447</v>
      </c>
      <c r="F1765" s="2">
        <v>899</v>
      </c>
      <c r="G1765" s="2">
        <v>632</v>
      </c>
      <c r="H1765" s="2">
        <v>699</v>
      </c>
      <c r="I1765" s="2">
        <v>294</v>
      </c>
      <c r="J1765" s="2">
        <f>$K$2*I1765+(1-$K$2)*J1764</f>
        <v>293.58103816106205</v>
      </c>
      <c r="K1765" s="2"/>
      <c r="L1765" s="2">
        <f>IF(O1765="low", $K$4*J1765+(1-$K$4)*L1764,L1764)</f>
        <v>287.27551258740061</v>
      </c>
      <c r="M1765" s="2">
        <f>IF(O1765="high", $K$4*J1765+(1-$K$4)*M1764,M1764)</f>
        <v>293.40372590723052</v>
      </c>
      <c r="N1765" s="2">
        <f>IF(O1765="high",(1-$K$8)*N1764+$K$8*(M1764-2),IF(O1765="low",(1-$K$8)*N1764+$K$8*(L1764+2),N1764))</f>
        <v>290.243470524168</v>
      </c>
      <c r="O1765" s="2" t="str">
        <f>IF(J1765&gt;N1764+1,"high",IF(J1765&lt;N1764-1,"low","middle"))</f>
        <v>high</v>
      </c>
      <c r="P1765" s="2">
        <f>IF(O1765="low",250,IF(O1765="high",300,275))</f>
        <v>300</v>
      </c>
      <c r="Q1765" s="2">
        <f>IF(P1765=P1764,Q1764+1,1)</f>
        <v>26</v>
      </c>
      <c r="R1765" s="2">
        <f>IF(P1765=P1764,R1764+J1765,J1765)</f>
        <v>7608.362337499274</v>
      </c>
      <c r="S1765" s="2" t="str">
        <f>IF(P1766=P1765,"NA",R1765/Q1765)</f>
        <v>NA</v>
      </c>
      <c r="T1765" s="2">
        <f>IF(P1765=P1764,T1764+J1765^2,J1765^2)</f>
        <v>2226458.909419823</v>
      </c>
      <c r="U1765" s="2" t="str">
        <f>IF(NOT($P1766=$P1765),SQRT(((T1765)/($Q1765))-S1765^2),"NA")</f>
        <v>NA</v>
      </c>
    </row>
    <row r="1766" spans="1:21" x14ac:dyDescent="0.2">
      <c r="A1766" s="2">
        <f>D1766-$D$2</f>
        <v>38.820000171661377</v>
      </c>
      <c r="B1766" s="2">
        <v>3.22330880165</v>
      </c>
      <c r="C1766" s="2">
        <f>IF(B1766&gt;B1765,B1766+(C1765-B1765),B1766+(C1765-B1765)+5+A1766-A1765)</f>
        <v>38.75330877303977</v>
      </c>
      <c r="D1766" s="2">
        <v>1577147230.9400001</v>
      </c>
      <c r="E1766" s="2">
        <v>445</v>
      </c>
      <c r="F1766" s="2">
        <v>899</v>
      </c>
      <c r="G1766" s="2">
        <v>634</v>
      </c>
      <c r="H1766" s="2">
        <v>699</v>
      </c>
      <c r="I1766" s="2">
        <v>292</v>
      </c>
      <c r="J1766" s="2">
        <f>$K$2*I1766+(1-$K$2)*J1765</f>
        <v>293.26483052884964</v>
      </c>
      <c r="K1766" s="2"/>
      <c r="L1766" s="2">
        <f>IF(O1766="low", $K$4*J1766+(1-$K$4)*L1765,L1765)</f>
        <v>287.27551258740061</v>
      </c>
      <c r="M1766" s="2">
        <f>IF(O1766="high", $K$4*J1766+(1-$K$4)*M1765,M1765)</f>
        <v>293.37594683155436</v>
      </c>
      <c r="N1766" s="2">
        <f>IF(O1766="high",(1-$K$8)*N1765+$K$8*(M1765-2),IF(O1766="low",(1-$K$8)*N1765+$K$8*(L1765+2),N1765))</f>
        <v>290.3014832933211</v>
      </c>
      <c r="O1766" s="2" t="str">
        <f>IF(J1766&gt;N1765+1,"high",IF(J1766&lt;N1765-1,"low","middle"))</f>
        <v>high</v>
      </c>
      <c r="P1766" s="2">
        <f>IF(O1766="low",250,IF(O1766="high",300,275))</f>
        <v>300</v>
      </c>
      <c r="Q1766" s="2">
        <f>IF(P1766=P1765,Q1765+1,1)</f>
        <v>27</v>
      </c>
      <c r="R1766" s="2">
        <f>IF(P1766=P1765,R1765+J1766,J1766)</f>
        <v>7901.6271680281234</v>
      </c>
      <c r="S1766" s="2" t="str">
        <f>IF(P1767=P1766,"NA",R1766/Q1766)</f>
        <v>NA</v>
      </c>
      <c r="T1766" s="2">
        <f>IF(P1766=P1765,T1765+J1766^2,J1766^2)</f>
        <v>2312463.1702449378</v>
      </c>
      <c r="U1766" s="2" t="str">
        <f>IF(NOT($P1767=$P1766),SQRT(((T1766)/($Q1766))-S1766^2),"NA")</f>
        <v>NA</v>
      </c>
    </row>
    <row r="1767" spans="1:21" x14ac:dyDescent="0.2">
      <c r="A1767" s="2">
        <f>D1767-$D$2</f>
        <v>38.840000152587891</v>
      </c>
      <c r="B1767" s="2">
        <v>3.2436218261700001</v>
      </c>
      <c r="C1767" s="2">
        <f>IF(B1767&gt;B1766,B1767+(C1766-B1766),B1767+(C1766-B1766)+5+A1767-A1766)</f>
        <v>38.77362179755977</v>
      </c>
      <c r="D1767" s="2">
        <v>1577147230.96</v>
      </c>
      <c r="E1767" s="2">
        <v>445</v>
      </c>
      <c r="F1767" s="2">
        <v>897</v>
      </c>
      <c r="G1767" s="2">
        <v>634</v>
      </c>
      <c r="H1767" s="2">
        <v>699</v>
      </c>
      <c r="I1767" s="2">
        <v>294</v>
      </c>
      <c r="J1767" s="2">
        <f>$K$2*I1767+(1-$K$2)*J1766</f>
        <v>293.41186442307975</v>
      </c>
      <c r="K1767" s="2"/>
      <c r="L1767" s="2">
        <f>IF(O1767="low", $K$4*J1767+(1-$K$4)*L1766,L1766)</f>
        <v>287.27551258740061</v>
      </c>
      <c r="M1767" s="2">
        <f>IF(O1767="high", $K$4*J1767+(1-$K$4)*M1766,M1766)</f>
        <v>293.38313034985947</v>
      </c>
      <c r="N1767" s="2">
        <f>IF(O1767="high",(1-$K$8)*N1766+$K$8*(M1766-2),IF(O1767="low",(1-$K$8)*N1766+$K$8*(L1766+2),N1766))</f>
        <v>290.3552064702327</v>
      </c>
      <c r="O1767" s="2" t="str">
        <f>IF(J1767&gt;N1766+1,"high",IF(J1767&lt;N1766-1,"low","middle"))</f>
        <v>high</v>
      </c>
      <c r="P1767" s="2">
        <f>IF(O1767="low",250,IF(O1767="high",300,275))</f>
        <v>300</v>
      </c>
      <c r="Q1767" s="2">
        <f>IF(P1767=P1766,Q1766+1,1)</f>
        <v>28</v>
      </c>
      <c r="R1767" s="2">
        <f>IF(P1767=P1766,R1766+J1767,J1767)</f>
        <v>8195.0390324512027</v>
      </c>
      <c r="S1767" s="2" t="str">
        <f>IF(P1768=P1767,"NA",R1767/Q1767)</f>
        <v>NA</v>
      </c>
      <c r="T1767" s="2">
        <f>IF(P1767=P1766,T1766+J1767^2,J1767^2)</f>
        <v>2398553.6924291654</v>
      </c>
      <c r="U1767" s="2" t="str">
        <f>IF(NOT($P1768=$P1767),SQRT(((T1767)/($Q1767))-S1767^2),"NA")</f>
        <v>NA</v>
      </c>
    </row>
    <row r="1768" spans="1:21" x14ac:dyDescent="0.2">
      <c r="A1768" s="2">
        <f>D1768-$D$2</f>
        <v>38.860000133514404</v>
      </c>
      <c r="B1768" s="2">
        <v>3.2681839466099998</v>
      </c>
      <c r="C1768" s="2">
        <f>IF(B1768&gt;B1767,B1768+(C1767-B1767),B1768+(C1767-B1767)+5+A1768-A1767)</f>
        <v>38.798183917999772</v>
      </c>
      <c r="D1768" s="2">
        <v>1577147230.98</v>
      </c>
      <c r="E1768" s="2">
        <v>448</v>
      </c>
      <c r="F1768" s="2">
        <v>898</v>
      </c>
      <c r="G1768" s="2">
        <v>633</v>
      </c>
      <c r="H1768" s="2">
        <v>701</v>
      </c>
      <c r="I1768" s="2">
        <v>295</v>
      </c>
      <c r="J1768" s="2">
        <f>$K$2*I1768+(1-$K$2)*J1767</f>
        <v>293.72949153846378</v>
      </c>
      <c r="K1768" s="2"/>
      <c r="L1768" s="2">
        <f>IF(O1768="low", $K$4*J1768+(1-$K$4)*L1767,L1767)</f>
        <v>287.27551258740061</v>
      </c>
      <c r="M1768" s="2">
        <f>IF(O1768="high", $K$4*J1768+(1-$K$4)*M1767,M1767)</f>
        <v>293.45240258758031</v>
      </c>
      <c r="N1768" s="2">
        <f>IF(O1768="high",(1-$K$8)*N1767+$K$8*(M1767-2),IF(O1768="low",(1-$K$8)*N1767+$K$8*(L1767+2),N1767))</f>
        <v>290.40660266421401</v>
      </c>
      <c r="O1768" s="2" t="str">
        <f>IF(J1768&gt;N1767+1,"high",IF(J1768&lt;N1767-1,"low","middle"))</f>
        <v>high</v>
      </c>
      <c r="P1768" s="2">
        <f>IF(O1768="low",250,IF(O1768="high",300,275))</f>
        <v>300</v>
      </c>
      <c r="Q1768" s="2">
        <f>IF(P1768=P1767,Q1767+1,1)</f>
        <v>29</v>
      </c>
      <c r="R1768" s="2">
        <f>IF(P1768=P1767,R1767+J1768,J1768)</f>
        <v>8488.7685239896673</v>
      </c>
      <c r="S1768" s="2" t="str">
        <f>IF(P1769=P1768,"NA",R1768/Q1768)</f>
        <v>NA</v>
      </c>
      <c r="T1768" s="2">
        <f>IF(P1768=P1767,T1767+J1768^2,J1768^2)</f>
        <v>2484830.7066286099</v>
      </c>
      <c r="U1768" s="2" t="str">
        <f>IF(NOT($P1769=$P1768),SQRT(((T1768)/($Q1768))-S1768^2),"NA")</f>
        <v>NA</v>
      </c>
    </row>
    <row r="1769" spans="1:21" x14ac:dyDescent="0.2">
      <c r="A1769" s="2">
        <f>D1769-$D$2</f>
        <v>38.890000104904175</v>
      </c>
      <c r="B1769" s="2">
        <v>3.2889068126700001</v>
      </c>
      <c r="C1769" s="2">
        <f>IF(B1769&gt;B1768,B1769+(C1768-B1768),B1769+(C1768-B1768)+5+A1769-A1768)</f>
        <v>38.81890678405977</v>
      </c>
      <c r="D1769" s="2">
        <v>1577147231.01</v>
      </c>
      <c r="E1769" s="2">
        <v>445</v>
      </c>
      <c r="F1769" s="2">
        <v>900</v>
      </c>
      <c r="G1769" s="2">
        <v>633</v>
      </c>
      <c r="H1769" s="2">
        <v>700</v>
      </c>
      <c r="I1769" s="2">
        <v>293</v>
      </c>
      <c r="J1769" s="2">
        <f>$K$2*I1769+(1-$K$2)*J1768</f>
        <v>293.58359323077104</v>
      </c>
      <c r="K1769" s="2"/>
      <c r="L1769" s="2">
        <f>IF(O1769="low", $K$4*J1769+(1-$K$4)*L1768,L1768)</f>
        <v>287.27551258740061</v>
      </c>
      <c r="M1769" s="2">
        <f>IF(O1769="high", $K$4*J1769+(1-$K$4)*M1768,M1768)</f>
        <v>293.47864071621848</v>
      </c>
      <c r="N1769" s="2">
        <f>IF(O1769="high",(1-$K$8)*N1768+$K$8*(M1768-2),IF(O1769="low",(1-$K$8)*N1768+$K$8*(L1768+2),N1768))</f>
        <v>290.45889266038228</v>
      </c>
      <c r="O1769" s="2" t="str">
        <f>IF(J1769&gt;N1768+1,"high",IF(J1769&lt;N1768-1,"low","middle"))</f>
        <v>high</v>
      </c>
      <c r="P1769" s="2">
        <f>IF(O1769="low",250,IF(O1769="high",300,275))</f>
        <v>300</v>
      </c>
      <c r="Q1769" s="2">
        <f>IF(P1769=P1768,Q1768+1,1)</f>
        <v>30</v>
      </c>
      <c r="R1769" s="2">
        <f>IF(P1769=P1768,R1768+J1769,J1769)</f>
        <v>8782.3521172204382</v>
      </c>
      <c r="S1769" s="2" t="str">
        <f>IF(P1770=P1769,"NA",R1769/Q1769)</f>
        <v>NA</v>
      </c>
      <c r="T1769" s="2">
        <f>IF(P1769=P1768,T1768+J1769^2,J1769^2)</f>
        <v>2571022.0328429006</v>
      </c>
      <c r="U1769" s="2" t="str">
        <f>IF(NOT($P1770=$P1769),SQRT(((T1769)/($Q1769))-S1769^2),"NA")</f>
        <v>NA</v>
      </c>
    </row>
    <row r="1770" spans="1:21" x14ac:dyDescent="0.2">
      <c r="A1770" s="2">
        <f>D1770-$D$2</f>
        <v>38.910000085830688</v>
      </c>
      <c r="B1770" s="2">
        <v>3.31323981285</v>
      </c>
      <c r="C1770" s="2">
        <f>IF(B1770&gt;B1769,B1770+(C1769-B1769),B1770+(C1769-B1769)+5+A1770-A1769)</f>
        <v>38.843239784239771</v>
      </c>
      <c r="D1770" s="2">
        <v>1577147231.03</v>
      </c>
      <c r="E1770" s="2">
        <v>446</v>
      </c>
      <c r="F1770" s="2">
        <v>898</v>
      </c>
      <c r="G1770" s="2">
        <v>635</v>
      </c>
      <c r="H1770" s="2">
        <v>700</v>
      </c>
      <c r="I1770" s="2">
        <v>293</v>
      </c>
      <c r="J1770" s="2">
        <f>$K$2*I1770+(1-$K$2)*J1769</f>
        <v>293.46687458461685</v>
      </c>
      <c r="K1770" s="2"/>
      <c r="L1770" s="2">
        <f>IF(O1770="low", $K$4*J1770+(1-$K$4)*L1769,L1769)</f>
        <v>287.27551258740061</v>
      </c>
      <c r="M1770" s="2">
        <f>IF(O1770="high", $K$4*J1770+(1-$K$4)*M1769,M1769)</f>
        <v>293.47628748989814</v>
      </c>
      <c r="N1770" s="2">
        <f>IF(O1770="high",(1-$K$8)*N1769+$K$8*(M1769-2),IF(O1770="low",(1-$K$8)*N1769+$K$8*(L1769+2),N1769))</f>
        <v>290.50988006317408</v>
      </c>
      <c r="O1770" s="2" t="str">
        <f>IF(J1770&gt;N1769+1,"high",IF(J1770&lt;N1769-1,"low","middle"))</f>
        <v>high</v>
      </c>
      <c r="P1770" s="2">
        <f>IF(O1770="low",250,IF(O1770="high",300,275))</f>
        <v>300</v>
      </c>
      <c r="Q1770" s="2">
        <f>IF(P1770=P1769,Q1769+1,1)</f>
        <v>31</v>
      </c>
      <c r="R1770" s="2">
        <f>IF(P1770=P1769,R1769+J1770,J1770)</f>
        <v>9075.8189918050557</v>
      </c>
      <c r="S1770" s="2" t="str">
        <f>IF(P1771=P1770,"NA",R1770/Q1770)</f>
        <v>NA</v>
      </c>
      <c r="T1770" s="2">
        <f>IF(P1770=P1769,T1769+J1770^2,J1770^2)</f>
        <v>2657144.8393213637</v>
      </c>
      <c r="U1770" s="2" t="str">
        <f>IF(NOT($P1771=$P1770),SQRT(((T1770)/($Q1770))-S1770^2),"NA")</f>
        <v>NA</v>
      </c>
    </row>
    <row r="1771" spans="1:21" x14ac:dyDescent="0.2">
      <c r="A1771" s="2">
        <f>D1771-$D$2</f>
        <v>38.930000066757202</v>
      </c>
      <c r="B1771" s="2">
        <v>3.3377377986900001</v>
      </c>
      <c r="C1771" s="2">
        <f>IF(B1771&gt;B1770,B1771+(C1770-B1770),B1771+(C1770-B1770)+5+A1771-A1770)</f>
        <v>38.867737770079771</v>
      </c>
      <c r="D1771" s="2">
        <v>1577147231.05</v>
      </c>
      <c r="E1771" s="2">
        <v>447</v>
      </c>
      <c r="F1771" s="2">
        <v>898</v>
      </c>
      <c r="G1771" s="2">
        <v>633</v>
      </c>
      <c r="H1771" s="2">
        <v>701</v>
      </c>
      <c r="I1771" s="2">
        <v>294</v>
      </c>
      <c r="J1771" s="2">
        <f>$K$2*I1771+(1-$K$2)*J1770</f>
        <v>293.57349966769351</v>
      </c>
      <c r="K1771" s="2"/>
      <c r="L1771" s="2">
        <f>IF(O1771="low", $K$4*J1771+(1-$K$4)*L1770,L1770)</f>
        <v>287.27551258740061</v>
      </c>
      <c r="M1771" s="2">
        <f>IF(O1771="high", $K$4*J1771+(1-$K$4)*M1770,M1770)</f>
        <v>293.49572992545723</v>
      </c>
      <c r="N1771" s="2">
        <f>IF(O1771="high",(1-$K$8)*N1770+$K$8*(M1770-2),IF(O1771="low",(1-$K$8)*N1770+$K$8*(L1770+2),N1770))</f>
        <v>290.5582004345103</v>
      </c>
      <c r="O1771" s="2" t="str">
        <f>IF(J1771&gt;N1770+1,"high",IF(J1771&lt;N1770-1,"low","middle"))</f>
        <v>high</v>
      </c>
      <c r="P1771" s="2">
        <f>IF(O1771="low",250,IF(O1771="high",300,275))</f>
        <v>300</v>
      </c>
      <c r="Q1771" s="2">
        <f>IF(P1771=P1770,Q1770+1,1)</f>
        <v>32</v>
      </c>
      <c r="R1771" s="2">
        <f>IF(P1771=P1770,R1770+J1771,J1771)</f>
        <v>9369.3924914727486</v>
      </c>
      <c r="S1771" s="2" t="str">
        <f>IF(P1772=P1771,"NA",R1771/Q1771)</f>
        <v>NA</v>
      </c>
      <c r="T1771" s="2">
        <f>IF(P1771=P1770,T1770+J1771^2,J1771^2)</f>
        <v>2743330.2390285009</v>
      </c>
      <c r="U1771" s="2" t="str">
        <f>IF(NOT($P1772=$P1771),SQRT(((T1771)/($Q1771))-S1771^2),"NA")</f>
        <v>NA</v>
      </c>
    </row>
    <row r="1772" spans="1:21" x14ac:dyDescent="0.2">
      <c r="A1772" s="2">
        <f>D1772-$D$2</f>
        <v>38.960000038146973</v>
      </c>
      <c r="B1772" s="2">
        <v>3.3584048748000002</v>
      </c>
      <c r="C1772" s="2">
        <f>IF(B1772&gt;B1771,B1772+(C1771-B1771),B1772+(C1771-B1771)+5+A1772-A1771)</f>
        <v>38.888404846189772</v>
      </c>
      <c r="D1772" s="2">
        <v>1577147231.0799999</v>
      </c>
      <c r="E1772" s="2">
        <v>447</v>
      </c>
      <c r="F1772" s="2">
        <v>899</v>
      </c>
      <c r="G1772" s="2">
        <v>634</v>
      </c>
      <c r="H1772" s="2">
        <v>700</v>
      </c>
      <c r="I1772" s="2">
        <v>295</v>
      </c>
      <c r="J1772" s="2">
        <f>$K$2*I1772+(1-$K$2)*J1771</f>
        <v>293.85879973415479</v>
      </c>
      <c r="K1772" s="2"/>
      <c r="L1772" s="2">
        <f>IF(O1772="low", $K$4*J1772+(1-$K$4)*L1771,L1771)</f>
        <v>287.27551258740061</v>
      </c>
      <c r="M1772" s="2">
        <f>IF(O1772="high", $K$4*J1772+(1-$K$4)*M1771,M1771)</f>
        <v>293.56834388719676</v>
      </c>
      <c r="N1772" s="2">
        <f>IF(O1772="high",(1-$K$8)*N1771+$K$8*(M1771-2),IF(O1772="low",(1-$K$8)*N1771+$K$8*(L1771+2),N1771))</f>
        <v>290.60507690905763</v>
      </c>
      <c r="O1772" s="2" t="str">
        <f>IF(J1772&gt;N1771+1,"high",IF(J1772&lt;N1771-1,"low","middle"))</f>
        <v>high</v>
      </c>
      <c r="P1772" s="2">
        <f>IF(O1772="low",250,IF(O1772="high",300,275))</f>
        <v>300</v>
      </c>
      <c r="Q1772" s="2">
        <f>IF(P1772=P1771,Q1771+1,1)</f>
        <v>33</v>
      </c>
      <c r="R1772" s="2">
        <f>IF(P1772=P1771,R1771+J1772,J1772)</f>
        <v>9663.2512912069033</v>
      </c>
      <c r="S1772" s="2" t="str">
        <f>IF(P1773=P1772,"NA",R1772/Q1772)</f>
        <v>NA</v>
      </c>
      <c r="T1772" s="2">
        <f>IF(P1772=P1771,T1771+J1772^2,J1772^2)</f>
        <v>2829683.2332096989</v>
      </c>
      <c r="U1772" s="2" t="str">
        <f>IF(NOT($P1773=$P1772),SQRT(((T1772)/($Q1772))-S1772^2),"NA")</f>
        <v>NA</v>
      </c>
    </row>
    <row r="1773" spans="1:21" x14ac:dyDescent="0.2">
      <c r="A1773" s="2">
        <f>D1773-$D$2</f>
        <v>38.980000019073486</v>
      </c>
      <c r="B1773" s="2">
        <v>3.3830049037899999</v>
      </c>
      <c r="C1773" s="2">
        <f>IF(B1773&gt;B1772,B1773+(C1772-B1772),B1773+(C1772-B1772)+5+A1773-A1772)</f>
        <v>38.913004875179773</v>
      </c>
      <c r="D1773" s="2">
        <v>1577147231.0999999</v>
      </c>
      <c r="E1773" s="2">
        <v>446</v>
      </c>
      <c r="F1773" s="2">
        <v>898</v>
      </c>
      <c r="G1773" s="2">
        <v>634</v>
      </c>
      <c r="H1773" s="2">
        <v>700</v>
      </c>
      <c r="I1773" s="2">
        <v>293</v>
      </c>
      <c r="J1773" s="2">
        <f>$K$2*I1773+(1-$K$2)*J1772</f>
        <v>293.68703978732384</v>
      </c>
      <c r="K1773" s="2"/>
      <c r="L1773" s="2">
        <f>IF(O1773="low", $K$4*J1773+(1-$K$4)*L1772,L1772)</f>
        <v>287.27551258740061</v>
      </c>
      <c r="M1773" s="2">
        <f>IF(O1773="high", $K$4*J1773+(1-$K$4)*M1772,M1772)</f>
        <v>293.59208306722218</v>
      </c>
      <c r="N1773" s="2">
        <f>IF(O1773="high",(1-$K$8)*N1772+$K$8*(M1772-2),IF(O1773="low",(1-$K$8)*N1772+$K$8*(L1772+2),N1772))</f>
        <v>290.65324025796457</v>
      </c>
      <c r="O1773" s="2" t="str">
        <f>IF(J1773&gt;N1772+1,"high",IF(J1773&lt;N1772-1,"low","middle"))</f>
        <v>high</v>
      </c>
      <c r="P1773" s="2">
        <f>IF(O1773="low",250,IF(O1773="high",300,275))</f>
        <v>300</v>
      </c>
      <c r="Q1773" s="2">
        <f>IF(P1773=P1772,Q1772+1,1)</f>
        <v>34</v>
      </c>
      <c r="R1773" s="2">
        <f>IF(P1773=P1772,R1772+J1773,J1773)</f>
        <v>9956.9383309942277</v>
      </c>
      <c r="S1773" s="2" t="str">
        <f>IF(P1774=P1773,"NA",R1773/Q1773)</f>
        <v>NA</v>
      </c>
      <c r="T1773" s="2">
        <f>IF(P1773=P1772,T1772+J1773^2,J1773^2)</f>
        <v>2915935.31054874</v>
      </c>
      <c r="U1773" s="2" t="str">
        <f>IF(NOT($P1774=$P1773),SQRT(((T1773)/($Q1773))-S1773^2),"NA")</f>
        <v>NA</v>
      </c>
    </row>
    <row r="1774" spans="1:21" x14ac:dyDescent="0.2">
      <c r="A1774" s="2">
        <f>D1774-$D$2</f>
        <v>39</v>
      </c>
      <c r="B1774" s="2">
        <v>3.4034478664400001</v>
      </c>
      <c r="C1774" s="2">
        <f>IF(B1774&gt;B1773,B1774+(C1773-B1773),B1774+(C1773-B1773)+5+A1774-A1773)</f>
        <v>38.933447837829767</v>
      </c>
      <c r="D1774" s="2">
        <v>1577147231.1199999</v>
      </c>
      <c r="E1774" s="2">
        <v>446</v>
      </c>
      <c r="F1774" s="2">
        <v>898</v>
      </c>
      <c r="G1774" s="2">
        <v>633</v>
      </c>
      <c r="H1774" s="2">
        <v>701</v>
      </c>
      <c r="I1774" s="2">
        <v>292</v>
      </c>
      <c r="J1774" s="2">
        <f>$K$2*I1774+(1-$K$2)*J1773</f>
        <v>293.34963182985905</v>
      </c>
      <c r="K1774" s="2"/>
      <c r="L1774" s="2">
        <f>IF(O1774="low", $K$4*J1774+(1-$K$4)*L1773,L1773)</f>
        <v>287.27551258740061</v>
      </c>
      <c r="M1774" s="2">
        <f>IF(O1774="high", $K$4*J1774+(1-$K$4)*M1773,M1773)</f>
        <v>293.54359281974956</v>
      </c>
      <c r="N1774" s="2">
        <f>IF(O1774="high",(1-$K$8)*N1773+$K$8*(M1773-2),IF(O1774="low",(1-$K$8)*N1773+$K$8*(L1773+2),N1773))</f>
        <v>290.70018239842744</v>
      </c>
      <c r="O1774" s="2" t="str">
        <f>IF(J1774&gt;N1773+1,"high",IF(J1774&lt;N1773-1,"low","middle"))</f>
        <v>high</v>
      </c>
      <c r="P1774" s="2">
        <f>IF(O1774="low",250,IF(O1774="high",300,275))</f>
        <v>300</v>
      </c>
      <c r="Q1774" s="2">
        <f>IF(P1774=P1773,Q1773+1,1)</f>
        <v>35</v>
      </c>
      <c r="R1774" s="2">
        <f>IF(P1774=P1773,R1773+J1774,J1774)</f>
        <v>10250.287962824086</v>
      </c>
      <c r="S1774" s="2" t="str">
        <f>IF(P1775=P1774,"NA",R1774/Q1774)</f>
        <v>NA</v>
      </c>
      <c r="T1774" s="2">
        <f>IF(P1774=P1773,T1773+J1774^2,J1774^2)</f>
        <v>3001989.3170434539</v>
      </c>
      <c r="U1774" s="2" t="str">
        <f>IF(NOT($P1775=$P1774),SQRT(((T1774)/($Q1774))-S1774^2),"NA")</f>
        <v>NA</v>
      </c>
    </row>
    <row r="1775" spans="1:21" x14ac:dyDescent="0.2">
      <c r="A1775" s="2">
        <f>D1775-$D$2</f>
        <v>39.020000219345093</v>
      </c>
      <c r="B1775" s="2">
        <v>3.4278938770299998</v>
      </c>
      <c r="C1775" s="2">
        <f>IF(B1775&gt;B1774,B1775+(C1774-B1774),B1775+(C1774-B1774)+5+A1775-A1774)</f>
        <v>38.957893848419772</v>
      </c>
      <c r="D1775" s="2">
        <v>1577147231.1400001</v>
      </c>
      <c r="E1775" s="2">
        <v>447</v>
      </c>
      <c r="F1775" s="2">
        <v>899</v>
      </c>
      <c r="G1775" s="2">
        <v>634</v>
      </c>
      <c r="H1775" s="2">
        <v>701</v>
      </c>
      <c r="I1775" s="2">
        <v>295</v>
      </c>
      <c r="J1775" s="2">
        <f>$K$2*I1775+(1-$K$2)*J1774</f>
        <v>293.67970546388722</v>
      </c>
      <c r="K1775" s="2"/>
      <c r="L1775" s="2">
        <f>IF(O1775="low", $K$4*J1775+(1-$K$4)*L1774,L1774)</f>
        <v>287.27551258740061</v>
      </c>
      <c r="M1775" s="2">
        <f>IF(O1775="high", $K$4*J1775+(1-$K$4)*M1774,M1774)</f>
        <v>293.57081534857713</v>
      </c>
      <c r="N1775" s="2">
        <f>IF(O1775="high",(1-$K$8)*N1774+$K$8*(M1774-2),IF(O1775="low",(1-$K$8)*N1774+$K$8*(L1774+2),N1774))</f>
        <v>290.74235291949356</v>
      </c>
      <c r="O1775" s="2" t="str">
        <f>IF(J1775&gt;N1774+1,"high",IF(J1775&lt;N1774-1,"low","middle"))</f>
        <v>high</v>
      </c>
      <c r="P1775" s="2">
        <f>IF(O1775="low",250,IF(O1775="high",300,275))</f>
        <v>300</v>
      </c>
      <c r="Q1775" s="2">
        <f>IF(P1775=P1774,Q1774+1,1)</f>
        <v>36</v>
      </c>
      <c r="R1775" s="2">
        <f>IF(P1775=P1774,R1774+J1775,J1775)</f>
        <v>10543.967668287973</v>
      </c>
      <c r="S1775" s="2" t="str">
        <f>IF(P1776=P1775,"NA",R1775/Q1775)</f>
        <v>NA</v>
      </c>
      <c r="T1775" s="2">
        <f>IF(P1775=P1774,T1774+J1775^2,J1775^2)</f>
        <v>3088237.0864448096</v>
      </c>
      <c r="U1775" s="2" t="str">
        <f>IF(NOT($P1776=$P1775),SQRT(((T1775)/($Q1775))-S1775^2),"NA")</f>
        <v>NA</v>
      </c>
    </row>
    <row r="1776" spans="1:21" x14ac:dyDescent="0.2">
      <c r="A1776" s="2">
        <f>D1776-$D$2</f>
        <v>39.050000190734863</v>
      </c>
      <c r="B1776" s="2">
        <v>3.4524278640700001</v>
      </c>
      <c r="C1776" s="2">
        <f>IF(B1776&gt;B1775,B1776+(C1775-B1775),B1776+(C1775-B1775)+5+A1776-A1775)</f>
        <v>38.982427835459774</v>
      </c>
      <c r="D1776" s="2">
        <v>1577147231.1700001</v>
      </c>
      <c r="E1776" s="2">
        <v>446</v>
      </c>
      <c r="F1776" s="2">
        <v>897</v>
      </c>
      <c r="G1776" s="2">
        <v>634</v>
      </c>
      <c r="H1776" s="2">
        <v>700</v>
      </c>
      <c r="I1776" s="2">
        <v>294</v>
      </c>
      <c r="J1776" s="2">
        <f>$K$2*I1776+(1-$K$2)*J1775</f>
        <v>293.74376437110976</v>
      </c>
      <c r="K1776" s="2"/>
      <c r="L1776" s="2">
        <f>IF(O1776="low", $K$4*J1776+(1-$K$4)*L1775,L1775)</f>
        <v>287.27551258740061</v>
      </c>
      <c r="M1776" s="2">
        <f>IF(O1776="high", $K$4*J1776+(1-$K$4)*M1775,M1775)</f>
        <v>293.60540515308367</v>
      </c>
      <c r="N1776" s="2">
        <f>IF(O1776="high",(1-$K$8)*N1775+$K$8*(M1775-2),IF(O1776="low",(1-$K$8)*N1775+$K$8*(L1775+2),N1775))</f>
        <v>290.78377604094771</v>
      </c>
      <c r="O1776" s="2" t="str">
        <f>IF(J1776&gt;N1775+1,"high",IF(J1776&lt;N1775-1,"low","middle"))</f>
        <v>high</v>
      </c>
      <c r="P1776" s="2">
        <f>IF(O1776="low",250,IF(O1776="high",300,275))</f>
        <v>300</v>
      </c>
      <c r="Q1776" s="2">
        <f>IF(P1776=P1775,Q1775+1,1)</f>
        <v>37</v>
      </c>
      <c r="R1776" s="2">
        <f>IF(P1776=P1775,R1775+J1776,J1776)</f>
        <v>10837.711432659082</v>
      </c>
      <c r="S1776" s="2" t="str">
        <f>IF(P1777=P1776,"NA",R1776/Q1776)</f>
        <v>NA</v>
      </c>
      <c r="T1776" s="2">
        <f>IF(P1776=P1775,T1775+J1776^2,J1776^2)</f>
        <v>3174522.4855517196</v>
      </c>
      <c r="U1776" s="2" t="str">
        <f>IF(NOT($P1777=$P1776),SQRT(((T1776)/($Q1776))-S1776^2),"NA")</f>
        <v>NA</v>
      </c>
    </row>
    <row r="1777" spans="1:21" x14ac:dyDescent="0.2">
      <c r="A1777" s="2">
        <f>D1777-$D$2</f>
        <v>39.070000171661377</v>
      </c>
      <c r="B1777" s="2">
        <v>3.4732677936599998</v>
      </c>
      <c r="C1777" s="2">
        <f>IF(B1777&gt;B1776,B1777+(C1776-B1776),B1777+(C1776-B1776)+5+A1777-A1776)</f>
        <v>39.00326776504977</v>
      </c>
      <c r="D1777" s="2">
        <v>1577147231.1900001</v>
      </c>
      <c r="E1777" s="2">
        <v>445</v>
      </c>
      <c r="F1777" s="2">
        <v>898</v>
      </c>
      <c r="G1777" s="2">
        <v>632</v>
      </c>
      <c r="H1777" s="2">
        <v>700</v>
      </c>
      <c r="I1777" s="2">
        <v>292</v>
      </c>
      <c r="J1777" s="2">
        <f>$K$2*I1777+(1-$K$2)*J1776</f>
        <v>293.39501149688783</v>
      </c>
      <c r="K1777" s="2"/>
      <c r="L1777" s="2">
        <f>IF(O1777="low", $K$4*J1777+(1-$K$4)*L1776,L1776)</f>
        <v>287.27551258740061</v>
      </c>
      <c r="M1777" s="2">
        <f>IF(O1777="high", $K$4*J1777+(1-$K$4)*M1776,M1776)</f>
        <v>293.56332642184452</v>
      </c>
      <c r="N1777" s="2">
        <f>IF(O1777="high",(1-$K$8)*N1776+$K$8*(M1776-2),IF(O1777="low",(1-$K$8)*N1776+$K$8*(L1776+2),N1776))</f>
        <v>290.8248574965545</v>
      </c>
      <c r="O1777" s="2" t="str">
        <f>IF(J1777&gt;N1776+1,"high",IF(J1777&lt;N1776-1,"low","middle"))</f>
        <v>high</v>
      </c>
      <c r="P1777" s="2">
        <f>IF(O1777="low",250,IF(O1777="high",300,275))</f>
        <v>300</v>
      </c>
      <c r="Q1777" s="2">
        <f>IF(P1777=P1776,Q1776+1,1)</f>
        <v>38</v>
      </c>
      <c r="R1777" s="2">
        <f>IF(P1777=P1776,R1776+J1777,J1777)</f>
        <v>11131.10644415597</v>
      </c>
      <c r="S1777" s="2" t="str">
        <f>IF(P1778=P1777,"NA",R1777/Q1777)</f>
        <v>NA</v>
      </c>
      <c r="T1777" s="2">
        <f>IF(P1777=P1776,T1776+J1777^2,J1777^2)</f>
        <v>3260603.1183229787</v>
      </c>
      <c r="U1777" s="2" t="str">
        <f>IF(NOT($P1778=$P1777),SQRT(((T1777)/($Q1777))-S1777^2),"NA")</f>
        <v>NA</v>
      </c>
    </row>
    <row r="1778" spans="1:21" x14ac:dyDescent="0.2">
      <c r="A1778" s="2">
        <f>D1778-$D$2</f>
        <v>39.090000152587891</v>
      </c>
      <c r="B1778" s="2">
        <v>3.49747085571</v>
      </c>
      <c r="C1778" s="2">
        <f>IF(B1778&gt;B1777,B1778+(C1777-B1777),B1778+(C1777-B1777)+5+A1778-A1777)</f>
        <v>39.027470827099769</v>
      </c>
      <c r="D1778" s="2">
        <v>1577147231.21</v>
      </c>
      <c r="E1778" s="2">
        <v>447</v>
      </c>
      <c r="F1778" s="2">
        <v>898</v>
      </c>
      <c r="G1778" s="2">
        <v>634</v>
      </c>
      <c r="H1778" s="2">
        <v>700</v>
      </c>
      <c r="I1778" s="2">
        <v>293</v>
      </c>
      <c r="J1778" s="2">
        <f>$K$2*I1778+(1-$K$2)*J1777</f>
        <v>293.31600919751031</v>
      </c>
      <c r="K1778" s="2"/>
      <c r="L1778" s="2">
        <f>IF(O1778="low", $K$4*J1778+(1-$K$4)*L1777,L1777)</f>
        <v>287.27551258740061</v>
      </c>
      <c r="M1778" s="2">
        <f>IF(O1778="high", $K$4*J1778+(1-$K$4)*M1777,M1777)</f>
        <v>293.51386297697769</v>
      </c>
      <c r="N1778" s="2">
        <f>IF(O1778="high",(1-$K$8)*N1777+$K$8*(M1777-2),IF(O1778="low",(1-$K$8)*N1777+$K$8*(L1777+2),N1777))</f>
        <v>290.861780942819</v>
      </c>
      <c r="O1778" s="2" t="str">
        <f>IF(J1778&gt;N1777+1,"high",IF(J1778&lt;N1777-1,"low","middle"))</f>
        <v>high</v>
      </c>
      <c r="P1778" s="2">
        <f>IF(O1778="low",250,IF(O1778="high",300,275))</f>
        <v>300</v>
      </c>
      <c r="Q1778" s="2">
        <f>IF(P1778=P1777,Q1777+1,1)</f>
        <v>39</v>
      </c>
      <c r="R1778" s="2">
        <f>IF(P1778=P1777,R1777+J1778,J1778)</f>
        <v>11424.42245335348</v>
      </c>
      <c r="S1778" s="2" t="str">
        <f>IF(P1779=P1778,"NA",R1778/Q1778)</f>
        <v>NA</v>
      </c>
      <c r="T1778" s="2">
        <f>IF(P1778=P1777,T1777+J1778^2,J1778^2)</f>
        <v>3346637.3995745326</v>
      </c>
      <c r="U1778" s="2" t="str">
        <f>IF(NOT($P1779=$P1778),SQRT(((T1778)/($Q1778))-S1778^2),"NA")</f>
        <v>NA</v>
      </c>
    </row>
    <row r="1779" spans="1:21" x14ac:dyDescent="0.2">
      <c r="A1779" s="2">
        <f>D1779-$D$2</f>
        <v>39.110000133514404</v>
      </c>
      <c r="B1779" s="2">
        <v>3.5180759429899999</v>
      </c>
      <c r="C1779" s="2">
        <f>IF(B1779&gt;B1778,B1779+(C1778-B1778),B1779+(C1778-B1778)+5+A1779-A1778)</f>
        <v>39.048075914379773</v>
      </c>
      <c r="D1779" s="2">
        <v>1577147231.23</v>
      </c>
      <c r="E1779" s="2">
        <v>447</v>
      </c>
      <c r="F1779" s="2">
        <v>900</v>
      </c>
      <c r="G1779" s="2">
        <v>635</v>
      </c>
      <c r="H1779" s="2">
        <v>700</v>
      </c>
      <c r="I1779" s="2">
        <v>294</v>
      </c>
      <c r="J1779" s="2">
        <f>$K$2*I1779+(1-$K$2)*J1778</f>
        <v>293.45280735800827</v>
      </c>
      <c r="K1779" s="2"/>
      <c r="L1779" s="2">
        <f>IF(O1779="low", $K$4*J1779+(1-$K$4)*L1778,L1778)</f>
        <v>287.27551258740061</v>
      </c>
      <c r="M1779" s="2">
        <f>IF(O1779="high", $K$4*J1779+(1-$K$4)*M1778,M1778)</f>
        <v>293.50165185318383</v>
      </c>
      <c r="N1779" s="2">
        <f>IF(O1779="high",(1-$K$8)*N1778+$K$8*(M1778-2),IF(O1779="low",(1-$K$8)*N1778+$K$8*(L1778+2),N1778))</f>
        <v>290.89438504452693</v>
      </c>
      <c r="O1779" s="2" t="str">
        <f>IF(J1779&gt;N1778+1,"high",IF(J1779&lt;N1778-1,"low","middle"))</f>
        <v>high</v>
      </c>
      <c r="P1779" s="2">
        <f>IF(O1779="low",250,IF(O1779="high",300,275))</f>
        <v>300</v>
      </c>
      <c r="Q1779" s="2">
        <f>IF(P1779=P1778,Q1778+1,1)</f>
        <v>40</v>
      </c>
      <c r="R1779" s="2">
        <f>IF(P1779=P1778,R1778+J1779,J1779)</f>
        <v>11717.875260711487</v>
      </c>
      <c r="S1779" s="2" t="str">
        <f>IF(P1780=P1779,"NA",R1779/Q1779)</f>
        <v>NA</v>
      </c>
      <c r="T1779" s="2">
        <f>IF(P1779=P1778,T1778+J1779^2,J1779^2)</f>
        <v>3432751.9497208288</v>
      </c>
      <c r="U1779" s="2" t="str">
        <f>IF(NOT($P1780=$P1779),SQRT(((T1779)/($Q1779))-S1779^2),"NA")</f>
        <v>NA</v>
      </c>
    </row>
    <row r="1780" spans="1:21" x14ac:dyDescent="0.2">
      <c r="A1780" s="2">
        <f>D1780-$D$2</f>
        <v>39.140000104904175</v>
      </c>
      <c r="B1780" s="2">
        <v>3.54276990891</v>
      </c>
      <c r="C1780" s="2">
        <f>IF(B1780&gt;B1779,B1780+(C1779-B1779),B1780+(C1779-B1779)+5+A1780-A1779)</f>
        <v>39.072769880299774</v>
      </c>
      <c r="D1780" s="2">
        <v>1577147231.26</v>
      </c>
      <c r="E1780" s="2">
        <v>446</v>
      </c>
      <c r="F1780" s="2">
        <v>898</v>
      </c>
      <c r="G1780" s="2">
        <v>634</v>
      </c>
      <c r="H1780" s="2">
        <v>702</v>
      </c>
      <c r="I1780" s="2">
        <v>295</v>
      </c>
      <c r="J1780" s="2">
        <f>$K$2*I1780+(1-$K$2)*J1779</f>
        <v>293.76224588640662</v>
      </c>
      <c r="K1780" s="2"/>
      <c r="L1780" s="2">
        <f>IF(O1780="low", $K$4*J1780+(1-$K$4)*L1779,L1779)</f>
        <v>287.27551258740061</v>
      </c>
      <c r="M1780" s="2">
        <f>IF(O1780="high", $K$4*J1780+(1-$K$4)*M1779,M1779)</f>
        <v>293.55377065982839</v>
      </c>
      <c r="N1780" s="2">
        <f>IF(O1780="high",(1-$K$8)*N1779+$K$8*(M1779-2),IF(O1780="low",(1-$K$8)*N1779+$K$8*(L1779+2),N1779))</f>
        <v>290.9247483849598</v>
      </c>
      <c r="O1780" s="2" t="str">
        <f>IF(J1780&gt;N1779+1,"high",IF(J1780&lt;N1779-1,"low","middle"))</f>
        <v>high</v>
      </c>
      <c r="P1780" s="2">
        <f>IF(O1780="low",250,IF(O1780="high",300,275))</f>
        <v>300</v>
      </c>
      <c r="Q1780" s="2">
        <f>IF(P1780=P1779,Q1779+1,1)</f>
        <v>41</v>
      </c>
      <c r="R1780" s="2">
        <f>IF(P1780=P1779,R1779+J1780,J1780)</f>
        <v>12011.637506597894</v>
      </c>
      <c r="S1780" s="2" t="str">
        <f>IF(P1781=P1780,"NA",R1780/Q1780)</f>
        <v>NA</v>
      </c>
      <c r="T1780" s="2">
        <f>IF(P1780=P1779,T1779+J1780^2,J1780^2)</f>
        <v>3519048.2068290543</v>
      </c>
      <c r="U1780" s="2" t="str">
        <f>IF(NOT($P1781=$P1780),SQRT(((T1780)/($Q1780))-S1780^2),"NA")</f>
        <v>NA</v>
      </c>
    </row>
    <row r="1781" spans="1:21" x14ac:dyDescent="0.2">
      <c r="A1781" s="2">
        <f>D1781-$D$2</f>
        <v>39.160000085830688</v>
      </c>
      <c r="B1781" s="2">
        <v>3.5633189678199999</v>
      </c>
      <c r="C1781" s="2">
        <f>IF(B1781&gt;B1780,B1781+(C1780-B1780),B1781+(C1780-B1780)+5+A1781-A1780)</f>
        <v>39.093318939209773</v>
      </c>
      <c r="D1781" s="2">
        <v>1577147231.28</v>
      </c>
      <c r="E1781" s="2">
        <v>447</v>
      </c>
      <c r="F1781" s="2">
        <v>898</v>
      </c>
      <c r="G1781" s="2">
        <v>634</v>
      </c>
      <c r="H1781" s="2">
        <v>700</v>
      </c>
      <c r="I1781" s="2">
        <v>294</v>
      </c>
      <c r="J1781" s="2">
        <f>$K$2*I1781+(1-$K$2)*J1780</f>
        <v>293.80979670912529</v>
      </c>
      <c r="K1781" s="2"/>
      <c r="L1781" s="2">
        <f>IF(O1781="low", $K$4*J1781+(1-$K$4)*L1780,L1780)</f>
        <v>287.27551258740061</v>
      </c>
      <c r="M1781" s="2">
        <f>IF(O1781="high", $K$4*J1781+(1-$K$4)*M1780,M1780)</f>
        <v>293.60497586968779</v>
      </c>
      <c r="N1781" s="2">
        <f>IF(O1781="high",(1-$K$8)*N1780+$K$8*(M1780-2),IF(O1781="low",(1-$K$8)*N1780+$K$8*(L1780+2),N1780))</f>
        <v>290.9561994987032</v>
      </c>
      <c r="O1781" s="2" t="str">
        <f>IF(J1781&gt;N1780+1,"high",IF(J1781&lt;N1780-1,"low","middle"))</f>
        <v>high</v>
      </c>
      <c r="P1781" s="2">
        <f>IF(O1781="low",250,IF(O1781="high",300,275))</f>
        <v>300</v>
      </c>
      <c r="Q1781" s="2">
        <f>IF(P1781=P1780,Q1780+1,1)</f>
        <v>42</v>
      </c>
      <c r="R1781" s="2">
        <f>IF(P1781=P1780,R1780+J1781,J1781)</f>
        <v>12305.447303307019</v>
      </c>
      <c r="S1781" s="2" t="str">
        <f>IF(P1782=P1781,"NA",R1781/Q1781)</f>
        <v>NA</v>
      </c>
      <c r="T1781" s="2">
        <f>IF(P1781=P1780,T1780+J1781^2,J1781^2)</f>
        <v>3605372.403471312</v>
      </c>
      <c r="U1781" s="2" t="str">
        <f>IF(NOT($P1782=$P1781),SQRT(((T1781)/($Q1781))-S1781^2),"NA")</f>
        <v>NA</v>
      </c>
    </row>
    <row r="1782" spans="1:21" x14ac:dyDescent="0.2">
      <c r="A1782" s="2">
        <f>D1782-$D$2</f>
        <v>39.180000066757202</v>
      </c>
      <c r="B1782" s="2">
        <v>3.5877108573899998</v>
      </c>
      <c r="C1782" s="2">
        <f>IF(B1782&gt;B1781,B1782+(C1781-B1781),B1782+(C1781-B1781)+5+A1782-A1781)</f>
        <v>39.117710828779771</v>
      </c>
      <c r="D1782" s="2">
        <v>1577147231.3</v>
      </c>
      <c r="E1782" s="2">
        <v>445</v>
      </c>
      <c r="F1782" s="2">
        <v>898</v>
      </c>
      <c r="G1782" s="2">
        <v>634</v>
      </c>
      <c r="H1782" s="2">
        <v>699</v>
      </c>
      <c r="I1782" s="2">
        <v>292</v>
      </c>
      <c r="J1782" s="2">
        <f>$K$2*I1782+(1-$K$2)*J1781</f>
        <v>293.44783736730028</v>
      </c>
      <c r="K1782" s="2"/>
      <c r="L1782" s="2">
        <f>IF(O1782="low", $K$4*J1782+(1-$K$4)*L1781,L1781)</f>
        <v>287.27551258740061</v>
      </c>
      <c r="M1782" s="2">
        <f>IF(O1782="high", $K$4*J1782+(1-$K$4)*M1781,M1781)</f>
        <v>293.57354816921031</v>
      </c>
      <c r="N1782" s="2">
        <f>IF(O1782="high",(1-$K$8)*N1781+$K$8*(M1781-2),IF(O1782="low",(1-$K$8)*N1781+$K$8*(L1781+2),N1781))</f>
        <v>290.98863831725242</v>
      </c>
      <c r="O1782" s="2" t="str">
        <f>IF(J1782&gt;N1781+1,"high",IF(J1782&lt;N1781-1,"low","middle"))</f>
        <v>high</v>
      </c>
      <c r="P1782" s="2">
        <f>IF(O1782="low",250,IF(O1782="high",300,275))</f>
        <v>300</v>
      </c>
      <c r="Q1782" s="2">
        <f>IF(P1782=P1781,Q1781+1,1)</f>
        <v>43</v>
      </c>
      <c r="R1782" s="2">
        <f>IF(P1782=P1781,R1781+J1782,J1782)</f>
        <v>12598.89514067432</v>
      </c>
      <c r="S1782" s="2" t="str">
        <f>IF(P1783=P1782,"NA",R1782/Q1782)</f>
        <v>NA</v>
      </c>
      <c r="T1782" s="2">
        <f>IF(P1782=P1781,T1781+J1782^2,J1782^2)</f>
        <v>3691484.0367268575</v>
      </c>
      <c r="U1782" s="2" t="str">
        <f>IF(NOT($P1783=$P1782),SQRT(((T1782)/($Q1782))-S1782^2),"NA")</f>
        <v>NA</v>
      </c>
    </row>
    <row r="1783" spans="1:21" x14ac:dyDescent="0.2">
      <c r="A1783" s="2">
        <f>D1783-$D$2</f>
        <v>39.210000038146973</v>
      </c>
      <c r="B1783" s="2">
        <v>3.6124379634900001</v>
      </c>
      <c r="C1783" s="2">
        <f>IF(B1783&gt;B1782,B1783+(C1782-B1782),B1783+(C1782-B1782)+5+A1783-A1782)</f>
        <v>39.142437934879773</v>
      </c>
      <c r="D1783" s="2">
        <v>1577147231.3299999</v>
      </c>
      <c r="E1783" s="2">
        <v>447</v>
      </c>
      <c r="F1783" s="2">
        <v>898</v>
      </c>
      <c r="G1783" s="2">
        <v>635</v>
      </c>
      <c r="H1783" s="2">
        <v>701</v>
      </c>
      <c r="I1783" s="2">
        <v>294</v>
      </c>
      <c r="J1783" s="2">
        <f>$K$2*I1783+(1-$K$2)*J1782</f>
        <v>293.55826989384025</v>
      </c>
      <c r="K1783" s="2"/>
      <c r="L1783" s="2">
        <f>IF(O1783="low", $K$4*J1783+(1-$K$4)*L1782,L1782)</f>
        <v>287.27551258740061</v>
      </c>
      <c r="M1783" s="2">
        <f>IF(O1783="high", $K$4*J1783+(1-$K$4)*M1782,M1782)</f>
        <v>293.57049251413628</v>
      </c>
      <c r="N1783" s="2">
        <f>IF(O1783="high",(1-$K$8)*N1782+$K$8*(M1782-2),IF(O1783="low",(1-$K$8)*N1782+$K$8*(L1782+2),N1782))</f>
        <v>291.01788380985033</v>
      </c>
      <c r="O1783" s="2" t="str">
        <f>IF(J1783&gt;N1782+1,"high",IF(J1783&lt;N1782-1,"low","middle"))</f>
        <v>high</v>
      </c>
      <c r="P1783" s="2">
        <f>IF(O1783="low",250,IF(O1783="high",300,275))</f>
        <v>300</v>
      </c>
      <c r="Q1783" s="2">
        <f>IF(P1783=P1782,Q1782+1,1)</f>
        <v>44</v>
      </c>
      <c r="R1783" s="2">
        <f>IF(P1783=P1782,R1782+J1783,J1783)</f>
        <v>12892.45341056816</v>
      </c>
      <c r="S1783" s="2" t="str">
        <f>IF(P1784=P1783,"NA",R1783/Q1783)</f>
        <v>NA</v>
      </c>
      <c r="T1783" s="2">
        <f>IF(P1783=P1782,T1782+J1783^2,J1783^2)</f>
        <v>3777660.4945499222</v>
      </c>
      <c r="U1783" s="2" t="str">
        <f>IF(NOT($P1784=$P1783),SQRT(((T1783)/($Q1783))-S1783^2),"NA")</f>
        <v>NA</v>
      </c>
    </row>
    <row r="1784" spans="1:21" x14ac:dyDescent="0.2">
      <c r="A1784" s="2">
        <f>D1784-$D$2</f>
        <v>39.230000019073486</v>
      </c>
      <c r="B1784" s="2">
        <v>3.63276100159</v>
      </c>
      <c r="C1784" s="2">
        <f>IF(B1784&gt;B1783,B1784+(C1783-B1783),B1784+(C1783-B1783)+5+A1784-A1783)</f>
        <v>39.162760972979768</v>
      </c>
      <c r="D1784" s="2">
        <v>1577147231.3499999</v>
      </c>
      <c r="E1784" s="2">
        <v>447</v>
      </c>
      <c r="F1784" s="2">
        <v>899</v>
      </c>
      <c r="G1784" s="2">
        <v>634</v>
      </c>
      <c r="H1784" s="2">
        <v>701</v>
      </c>
      <c r="I1784" s="2">
        <v>294</v>
      </c>
      <c r="J1784" s="2">
        <f>$K$2*I1784+(1-$K$2)*J1783</f>
        <v>293.64661591507223</v>
      </c>
      <c r="K1784" s="2"/>
      <c r="L1784" s="2">
        <f>IF(O1784="low", $K$4*J1784+(1-$K$4)*L1783,L1783)</f>
        <v>287.27551258740061</v>
      </c>
      <c r="M1784" s="2">
        <f>IF(O1784="high", $K$4*J1784+(1-$K$4)*M1783,M1783)</f>
        <v>293.58571719432348</v>
      </c>
      <c r="N1784" s="2">
        <f>IF(O1784="high",(1-$K$8)*N1783+$K$8*(M1783-2),IF(O1784="low",(1-$K$8)*N1783+$K$8*(L1783+2),N1783))</f>
        <v>291.04551424506457</v>
      </c>
      <c r="O1784" s="2" t="str">
        <f>IF(J1784&gt;N1783+1,"high",IF(J1784&lt;N1783-1,"low","middle"))</f>
        <v>high</v>
      </c>
      <c r="P1784" s="2">
        <f>IF(O1784="low",250,IF(O1784="high",300,275))</f>
        <v>300</v>
      </c>
      <c r="Q1784" s="2">
        <f>IF(P1784=P1783,Q1783+1,1)</f>
        <v>45</v>
      </c>
      <c r="R1784" s="2">
        <f>IF(P1784=P1783,R1783+J1784,J1784)</f>
        <v>13186.100026483231</v>
      </c>
      <c r="S1784" s="2" t="str">
        <f>IF(P1785=P1784,"NA",R1784/Q1784)</f>
        <v>NA</v>
      </c>
      <c r="T1784" s="2">
        <f>IF(P1784=P1783,T1783+J1784^2,J1784^2)</f>
        <v>3863888.8295882964</v>
      </c>
      <c r="U1784" s="2" t="str">
        <f>IF(NOT($P1785=$P1784),SQRT(((T1784)/($Q1784))-S1784^2),"NA")</f>
        <v>NA</v>
      </c>
    </row>
    <row r="1785" spans="1:21" x14ac:dyDescent="0.2">
      <c r="A1785" s="2">
        <f>D1785-$D$2</f>
        <v>39.25</v>
      </c>
      <c r="B1785" s="2">
        <v>3.6571488380399999</v>
      </c>
      <c r="C1785" s="2">
        <f>IF(B1785&gt;B1784,B1785+(C1784-B1784),B1785+(C1784-B1784)+5+A1785-A1784)</f>
        <v>39.187148809429772</v>
      </c>
      <c r="D1785" s="2">
        <v>1577147231.3699999</v>
      </c>
      <c r="E1785" s="2">
        <v>445</v>
      </c>
      <c r="F1785" s="2">
        <v>898</v>
      </c>
      <c r="G1785" s="2">
        <v>634</v>
      </c>
      <c r="H1785" s="2">
        <v>699</v>
      </c>
      <c r="I1785" s="2">
        <v>292</v>
      </c>
      <c r="J1785" s="2">
        <f>$K$2*I1785+(1-$K$2)*J1784</f>
        <v>293.31729273205781</v>
      </c>
      <c r="K1785" s="2"/>
      <c r="L1785" s="2">
        <f>IF(O1785="low", $K$4*J1785+(1-$K$4)*L1784,L1784)</f>
        <v>287.27551258740061</v>
      </c>
      <c r="M1785" s="2">
        <f>IF(O1785="high", $K$4*J1785+(1-$K$4)*M1784,M1784)</f>
        <v>293.53203230187034</v>
      </c>
      <c r="N1785" s="2">
        <f>IF(O1785="high",(1-$K$8)*N1784+$K$8*(M1784-2),IF(O1785="low",(1-$K$8)*N1784+$K$8*(L1784+2),N1784))</f>
        <v>291.0725243925275</v>
      </c>
      <c r="O1785" s="2" t="str">
        <f>IF(J1785&gt;N1784+1,"high",IF(J1785&lt;N1784-1,"low","middle"))</f>
        <v>high</v>
      </c>
      <c r="P1785" s="2">
        <f>IF(O1785="low",250,IF(O1785="high",300,275))</f>
        <v>300</v>
      </c>
      <c r="Q1785" s="2">
        <f>IF(P1785=P1784,Q1784+1,1)</f>
        <v>46</v>
      </c>
      <c r="R1785" s="2">
        <f>IF(P1785=P1784,R1784+J1785,J1785)</f>
        <v>13479.417319215288</v>
      </c>
      <c r="S1785" s="2" t="str">
        <f>IF(P1786=P1785,"NA",R1785/Q1785)</f>
        <v>NA</v>
      </c>
      <c r="T1785" s="2">
        <f>IF(P1785=P1784,T1784+J1785^2,J1785^2)</f>
        <v>3949923.8638039599</v>
      </c>
      <c r="U1785" s="2" t="str">
        <f>IF(NOT($P1786=$P1785),SQRT(((T1785)/($Q1785))-S1785^2),"NA")</f>
        <v>NA</v>
      </c>
    </row>
    <row r="1786" spans="1:21" x14ac:dyDescent="0.2">
      <c r="A1786" s="2">
        <f>D1786-$D$2</f>
        <v>39.270000219345093</v>
      </c>
      <c r="B1786" s="2">
        <v>3.6778237819699999</v>
      </c>
      <c r="C1786" s="2">
        <f>IF(B1786&gt;B1785,B1786+(C1785-B1785),B1786+(C1785-B1785)+5+A1786-A1785)</f>
        <v>39.207823753359769</v>
      </c>
      <c r="D1786" s="2">
        <v>1577147231.3900001</v>
      </c>
      <c r="E1786" s="2">
        <v>445</v>
      </c>
      <c r="F1786" s="2">
        <v>898</v>
      </c>
      <c r="G1786" s="2">
        <v>634</v>
      </c>
      <c r="H1786" s="2">
        <v>700</v>
      </c>
      <c r="I1786" s="2">
        <v>292</v>
      </c>
      <c r="J1786" s="2">
        <f>$K$2*I1786+(1-$K$2)*J1785</f>
        <v>293.05383418564622</v>
      </c>
      <c r="K1786" s="2"/>
      <c r="L1786" s="2">
        <f>IF(O1786="low", $K$4*J1786+(1-$K$4)*L1785,L1785)</f>
        <v>287.27551258740061</v>
      </c>
      <c r="M1786" s="2">
        <f>IF(O1786="high", $K$4*J1786+(1-$K$4)*M1785,M1785)</f>
        <v>293.43639267862551</v>
      </c>
      <c r="N1786" s="2">
        <f>IF(O1786="high",(1-$K$8)*N1785+$K$8*(M1785-2),IF(O1786="low",(1-$K$8)*N1785+$K$8*(L1785+2),N1785))</f>
        <v>291.09549978799464</v>
      </c>
      <c r="O1786" s="2" t="str">
        <f>IF(J1786&gt;N1785+1,"high",IF(J1786&lt;N1785-1,"low","middle"))</f>
        <v>high</v>
      </c>
      <c r="P1786" s="2">
        <f>IF(O1786="low",250,IF(O1786="high",300,275))</f>
        <v>300</v>
      </c>
      <c r="Q1786" s="2">
        <f>IF(P1786=P1785,Q1785+1,1)</f>
        <v>47</v>
      </c>
      <c r="R1786" s="2">
        <f>IF(P1786=P1785,R1785+J1786,J1786)</f>
        <v>13772.471153400935</v>
      </c>
      <c r="S1786" s="2" t="str">
        <f>IF(P1787=P1786,"NA",R1786/Q1786)</f>
        <v>NA</v>
      </c>
      <c r="T1786" s="2">
        <f>IF(P1786=P1785,T1785+J1786^2,J1786^2)</f>
        <v>4035804.413534868</v>
      </c>
      <c r="U1786" s="2" t="str">
        <f>IF(NOT($P1787=$P1786),SQRT(((T1786)/($Q1786))-S1786^2),"NA")</f>
        <v>NA</v>
      </c>
    </row>
    <row r="1787" spans="1:21" x14ac:dyDescent="0.2">
      <c r="A1787" s="2">
        <f>D1787-$D$2</f>
        <v>39.300000190734863</v>
      </c>
      <c r="B1787" s="2">
        <v>3.7024397850000001</v>
      </c>
      <c r="C1787" s="2">
        <f>IF(B1787&gt;B1786,B1787+(C1786-B1786),B1787+(C1786-B1786)+5+A1787-A1786)</f>
        <v>39.232439756389773</v>
      </c>
      <c r="D1787" s="2">
        <v>1577147231.4200001</v>
      </c>
      <c r="E1787" s="2">
        <v>447</v>
      </c>
      <c r="F1787" s="2">
        <v>898</v>
      </c>
      <c r="G1787" s="2">
        <v>634</v>
      </c>
      <c r="H1787" s="2">
        <v>701</v>
      </c>
      <c r="I1787" s="2">
        <v>293</v>
      </c>
      <c r="J1787" s="2">
        <f>$K$2*I1787+(1-$K$2)*J1786</f>
        <v>293.04306734851701</v>
      </c>
      <c r="K1787" s="2"/>
      <c r="L1787" s="2">
        <f>IF(O1787="low", $K$4*J1787+(1-$K$4)*L1786,L1786)</f>
        <v>287.27551258740061</v>
      </c>
      <c r="M1787" s="2">
        <f>IF(O1787="high", $K$4*J1787+(1-$K$4)*M1786,M1786)</f>
        <v>293.35772761260381</v>
      </c>
      <c r="N1787" s="2">
        <f>IF(O1787="high",(1-$K$8)*N1786+$K$8*(M1786-2),IF(O1787="low",(1-$K$8)*N1786+$K$8*(L1786+2),N1786))</f>
        <v>291.11254443252619</v>
      </c>
      <c r="O1787" s="2" t="str">
        <f>IF(J1787&gt;N1786+1,"high",IF(J1787&lt;N1786-1,"low","middle"))</f>
        <v>high</v>
      </c>
      <c r="P1787" s="2">
        <f>IF(O1787="low",250,IF(O1787="high",300,275))</f>
        <v>300</v>
      </c>
      <c r="Q1787" s="2">
        <f>IF(P1787=P1786,Q1786+1,1)</f>
        <v>48</v>
      </c>
      <c r="R1787" s="2">
        <f>IF(P1787=P1786,R1786+J1787,J1787)</f>
        <v>14065.514220749452</v>
      </c>
      <c r="S1787" s="2" t="str">
        <f>IF(P1788=P1787,"NA",R1787/Q1787)</f>
        <v>NA</v>
      </c>
      <c r="T1787" s="2">
        <f>IF(P1787=P1786,T1786+J1787^2,J1787^2)</f>
        <v>4121678.6528558955</v>
      </c>
      <c r="U1787" s="2" t="str">
        <f>IF(NOT($P1788=$P1787),SQRT(((T1787)/($Q1787))-S1787^2),"NA")</f>
        <v>NA</v>
      </c>
    </row>
    <row r="1788" spans="1:21" x14ac:dyDescent="0.2">
      <c r="A1788" s="2">
        <f>D1788-$D$2</f>
        <v>39.320000171661377</v>
      </c>
      <c r="B1788" s="2">
        <v>3.72678685188</v>
      </c>
      <c r="C1788" s="2">
        <f>IF(B1788&gt;B1787,B1788+(C1787-B1787),B1788+(C1787-B1787)+5+A1788-A1787)</f>
        <v>39.256786823269771</v>
      </c>
      <c r="D1788" s="2">
        <v>1577147231.4400001</v>
      </c>
      <c r="E1788" s="2">
        <v>446</v>
      </c>
      <c r="F1788" s="2">
        <v>899</v>
      </c>
      <c r="G1788" s="2">
        <v>634</v>
      </c>
      <c r="H1788" s="2">
        <v>700</v>
      </c>
      <c r="I1788" s="2">
        <v>294</v>
      </c>
      <c r="J1788" s="2">
        <f>$K$2*I1788+(1-$K$2)*J1787</f>
        <v>293.23445387881361</v>
      </c>
      <c r="K1788" s="2"/>
      <c r="L1788" s="2">
        <f>IF(O1788="low", $K$4*J1788+(1-$K$4)*L1787,L1787)</f>
        <v>287.27551258740061</v>
      </c>
      <c r="M1788" s="2">
        <f>IF(O1788="high", $K$4*J1788+(1-$K$4)*M1787,M1787)</f>
        <v>293.33307286584579</v>
      </c>
      <c r="N1788" s="2">
        <f>IF(O1788="high",(1-$K$8)*N1787+$K$8*(M1787-2),IF(O1788="low",(1-$K$8)*N1787+$K$8*(L1787+2),N1787))</f>
        <v>291.12480359153005</v>
      </c>
      <c r="O1788" s="2" t="str">
        <f>IF(J1788&gt;N1787+1,"high",IF(J1788&lt;N1787-1,"low","middle"))</f>
        <v>high</v>
      </c>
      <c r="P1788" s="2">
        <f>IF(O1788="low",250,IF(O1788="high",300,275))</f>
        <v>300</v>
      </c>
      <c r="Q1788" s="2">
        <f>IF(P1788=P1787,Q1787+1,1)</f>
        <v>49</v>
      </c>
      <c r="R1788" s="2">
        <f>IF(P1788=P1787,R1787+J1788,J1788)</f>
        <v>14358.748674628265</v>
      </c>
      <c r="S1788" s="2" t="str">
        <f>IF(P1789=P1788,"NA",R1788/Q1788)</f>
        <v>NA</v>
      </c>
      <c r="T1788" s="2">
        <f>IF(P1788=P1787,T1787+J1788^2,J1788^2)</f>
        <v>4207665.0977975018</v>
      </c>
      <c r="U1788" s="2" t="str">
        <f>IF(NOT($P1789=$P1788),SQRT(((T1788)/($Q1788))-S1788^2),"NA")</f>
        <v>NA</v>
      </c>
    </row>
    <row r="1789" spans="1:21" x14ac:dyDescent="0.2">
      <c r="A1789" s="2">
        <f>D1789-$D$2</f>
        <v>39.340000152587891</v>
      </c>
      <c r="B1789" s="2">
        <v>3.7474329471600001</v>
      </c>
      <c r="C1789" s="2">
        <f>IF(B1789&gt;B1788,B1789+(C1788-B1788),B1789+(C1788-B1788)+5+A1789-A1788)</f>
        <v>39.277432918549771</v>
      </c>
      <c r="D1789" s="2">
        <v>1577147231.46</v>
      </c>
      <c r="E1789" s="2">
        <v>445</v>
      </c>
      <c r="F1789" s="2">
        <v>898</v>
      </c>
      <c r="G1789" s="2">
        <v>634</v>
      </c>
      <c r="H1789" s="2">
        <v>700</v>
      </c>
      <c r="I1789" s="2">
        <v>292</v>
      </c>
      <c r="J1789" s="2">
        <f>$K$2*I1789+(1-$K$2)*J1788</f>
        <v>292.98756310305089</v>
      </c>
      <c r="K1789" s="2"/>
      <c r="L1789" s="2">
        <f>IF(O1789="low", $K$4*J1789+(1-$K$4)*L1788,L1788)</f>
        <v>287.27551258740061</v>
      </c>
      <c r="M1789" s="2">
        <f>IF(O1789="high", $K$4*J1789+(1-$K$4)*M1788,M1788)</f>
        <v>293.26397091328681</v>
      </c>
      <c r="N1789" s="2">
        <f>IF(O1789="high",(1-$K$8)*N1788+$K$8*(M1788-2),IF(O1789="low",(1-$K$8)*N1788+$K$8*(L1788+2),N1788))</f>
        <v>291.13521705524585</v>
      </c>
      <c r="O1789" s="2" t="str">
        <f>IF(J1789&gt;N1788+1,"high",IF(J1789&lt;N1788-1,"low","middle"))</f>
        <v>high</v>
      </c>
      <c r="P1789" s="2">
        <f>IF(O1789="low",250,IF(O1789="high",300,275))</f>
        <v>300</v>
      </c>
      <c r="Q1789" s="2">
        <f>IF(P1789=P1788,Q1788+1,1)</f>
        <v>50</v>
      </c>
      <c r="R1789" s="2">
        <f>IF(P1789=P1788,R1788+J1789,J1789)</f>
        <v>14651.736237731315</v>
      </c>
      <c r="S1789" s="2" t="str">
        <f>IF(P1790=P1789,"NA",R1789/Q1789)</f>
        <v>NA</v>
      </c>
      <c r="T1789" s="2">
        <f>IF(P1789=P1788,T1788+J1789^2,J1789^2)</f>
        <v>4293506.8099305658</v>
      </c>
      <c r="U1789" s="2" t="str">
        <f>IF(NOT($P1790=$P1789),SQRT(((T1789)/($Q1789))-S1789^2),"NA")</f>
        <v>NA</v>
      </c>
    </row>
    <row r="1790" spans="1:21" x14ac:dyDescent="0.2">
      <c r="A1790" s="2">
        <f>D1790-$D$2</f>
        <v>39.370000123977661</v>
      </c>
      <c r="B1790" s="2">
        <v>3.77208995819</v>
      </c>
      <c r="C1790" s="2">
        <f>IF(B1790&gt;B1789,B1790+(C1789-B1789),B1790+(C1789-B1789)+5+A1790-A1789)</f>
        <v>39.302089929579772</v>
      </c>
      <c r="D1790" s="2">
        <v>1577147231.49</v>
      </c>
      <c r="E1790" s="2">
        <v>445</v>
      </c>
      <c r="F1790" s="2">
        <v>898</v>
      </c>
      <c r="G1790" s="2">
        <v>635</v>
      </c>
      <c r="H1790" s="2">
        <v>700</v>
      </c>
      <c r="I1790" s="2">
        <v>292</v>
      </c>
      <c r="J1790" s="2">
        <f>$K$2*I1790+(1-$K$2)*J1789</f>
        <v>292.79005048244073</v>
      </c>
      <c r="K1790" s="2"/>
      <c r="L1790" s="2">
        <f>IF(O1790="low", $K$4*J1790+(1-$K$4)*L1789,L1789)</f>
        <v>287.27551258740061</v>
      </c>
      <c r="M1790" s="2">
        <f>IF(O1790="high", $K$4*J1790+(1-$K$4)*M1789,M1789)</f>
        <v>293.16918682711764</v>
      </c>
      <c r="N1790" s="2">
        <f>IF(O1790="high",(1-$K$8)*N1789+$K$8*(M1789-2),IF(O1790="low",(1-$K$8)*N1789+$K$8*(L1789+2),N1789))</f>
        <v>291.14165474814791</v>
      </c>
      <c r="O1790" s="2" t="str">
        <f>IF(J1790&gt;N1789+1,"high",IF(J1790&lt;N1789-1,"low","middle"))</f>
        <v>high</v>
      </c>
      <c r="P1790" s="2">
        <f>IF(O1790="low",250,IF(O1790="high",300,275))</f>
        <v>300</v>
      </c>
      <c r="Q1790" s="2">
        <f>IF(P1790=P1789,Q1789+1,1)</f>
        <v>51</v>
      </c>
      <c r="R1790" s="2">
        <f>IF(P1790=P1789,R1789+J1790,J1790)</f>
        <v>14944.526288213756</v>
      </c>
      <c r="S1790" s="2" t="str">
        <f>IF(P1791=P1790,"NA",R1790/Q1790)</f>
        <v>NA</v>
      </c>
      <c r="T1790" s="2">
        <f>IF(P1790=P1789,T1789+J1790^2,J1790^2)</f>
        <v>4379232.8235920761</v>
      </c>
      <c r="U1790" s="2" t="str">
        <f>IF(NOT($P1791=$P1790),SQRT(((T1790)/($Q1790))-S1790^2),"NA")</f>
        <v>NA</v>
      </c>
    </row>
    <row r="1791" spans="1:21" x14ac:dyDescent="0.2">
      <c r="A1791" s="2">
        <f>D1791-$D$2</f>
        <v>39.390000104904175</v>
      </c>
      <c r="B1791" s="2">
        <v>3.7926898002599998</v>
      </c>
      <c r="C1791" s="2">
        <f>IF(B1791&gt;B1790,B1791+(C1790-B1790),B1791+(C1790-B1790)+5+A1791-A1790)</f>
        <v>39.32268977164977</v>
      </c>
      <c r="D1791" s="2">
        <v>1577147231.51</v>
      </c>
      <c r="E1791" s="2">
        <v>447</v>
      </c>
      <c r="F1791" s="2">
        <v>899</v>
      </c>
      <c r="G1791" s="2">
        <v>634</v>
      </c>
      <c r="H1791" s="2">
        <v>702</v>
      </c>
      <c r="I1791" s="2">
        <v>295</v>
      </c>
      <c r="J1791" s="2">
        <f>$K$2*I1791+(1-$K$2)*J1790</f>
        <v>293.23204038595259</v>
      </c>
      <c r="K1791" s="2"/>
      <c r="L1791" s="2">
        <f>IF(O1791="low", $K$4*J1791+(1-$K$4)*L1790,L1790)</f>
        <v>287.27551258740061</v>
      </c>
      <c r="M1791" s="2">
        <f>IF(O1791="high", $K$4*J1791+(1-$K$4)*M1790,M1790)</f>
        <v>293.18175753888465</v>
      </c>
      <c r="N1791" s="2">
        <f>IF(O1791="high",(1-$K$8)*N1790+$K$8*(M1790-2),IF(O1791="low",(1-$K$8)*N1790+$K$8*(L1790+2),N1790))</f>
        <v>291.14303135209639</v>
      </c>
      <c r="O1791" s="2" t="str">
        <f>IF(J1791&gt;N1790+1,"high",IF(J1791&lt;N1790-1,"low","middle"))</f>
        <v>high</v>
      </c>
      <c r="P1791" s="2">
        <f>IF(O1791="low",250,IF(O1791="high",300,275))</f>
        <v>300</v>
      </c>
      <c r="Q1791" s="2">
        <f>IF(P1791=P1790,Q1790+1,1)</f>
        <v>52</v>
      </c>
      <c r="R1791" s="2">
        <f>IF(P1791=P1790,R1790+J1791,J1791)</f>
        <v>15237.758328599708</v>
      </c>
      <c r="S1791" s="2" t="str">
        <f>IF(P1792=P1791,"NA",R1791/Q1791)</f>
        <v>NA</v>
      </c>
      <c r="T1791" s="2">
        <f>IF(P1791=P1790,T1790+J1791^2,J1791^2)</f>
        <v>4465217.8531009853</v>
      </c>
      <c r="U1791" s="2" t="str">
        <f>IF(NOT($P1792=$P1791),SQRT(((T1791)/($Q1791))-S1791^2),"NA")</f>
        <v>NA</v>
      </c>
    </row>
    <row r="1792" spans="1:21" x14ac:dyDescent="0.2">
      <c r="A1792" s="2">
        <f>D1792-$D$2</f>
        <v>39.410000085830688</v>
      </c>
      <c r="B1792" s="2">
        <v>3.81692290306</v>
      </c>
      <c r="C1792" s="2">
        <f>IF(B1792&gt;B1791,B1792+(C1791-B1791),B1792+(C1791-B1791)+5+A1792-A1791)</f>
        <v>39.346922874449774</v>
      </c>
      <c r="D1792" s="2">
        <v>1577147231.53</v>
      </c>
      <c r="E1792" s="2">
        <v>445</v>
      </c>
      <c r="F1792" s="2">
        <v>899</v>
      </c>
      <c r="G1792" s="2">
        <v>635</v>
      </c>
      <c r="H1792" s="2">
        <v>701</v>
      </c>
      <c r="I1792" s="2">
        <v>293</v>
      </c>
      <c r="J1792" s="2">
        <f>$K$2*I1792+(1-$K$2)*J1791</f>
        <v>293.18563230876208</v>
      </c>
      <c r="K1792" s="2"/>
      <c r="L1792" s="2">
        <f>IF(O1792="low", $K$4*J1792+(1-$K$4)*L1791,L1791)</f>
        <v>287.27551258740061</v>
      </c>
      <c r="M1792" s="2">
        <f>IF(O1792="high", $K$4*J1792+(1-$K$4)*M1791,M1791)</f>
        <v>293.18253249286016</v>
      </c>
      <c r="N1792" s="2">
        <f>IF(O1792="high",(1-$K$8)*N1791+$K$8*(M1791-2),IF(O1792="low",(1-$K$8)*N1791+$K$8*(L1791+2),N1791))</f>
        <v>291.14496766143577</v>
      </c>
      <c r="O1792" s="2" t="str">
        <f>IF(J1792&gt;N1791+1,"high",IF(J1792&lt;N1791-1,"low","middle"))</f>
        <v>high</v>
      </c>
      <c r="P1792" s="2">
        <f>IF(O1792="low",250,IF(O1792="high",300,275))</f>
        <v>300</v>
      </c>
      <c r="Q1792" s="2">
        <f>IF(P1792=P1791,Q1791+1,1)</f>
        <v>53</v>
      </c>
      <c r="R1792" s="2">
        <f>IF(P1792=P1791,R1791+J1792,J1792)</f>
        <v>15530.943960908469</v>
      </c>
      <c r="S1792" s="2" t="str">
        <f>IF(P1793=P1792,"NA",R1792/Q1792)</f>
        <v>NA</v>
      </c>
      <c r="T1792" s="2">
        <f>IF(P1792=P1791,T1791+J1792^2,J1792^2)</f>
        <v>4551175.6680932743</v>
      </c>
      <c r="U1792" s="2" t="str">
        <f>IF(NOT($P1793=$P1792),SQRT(((T1792)/($Q1792))-S1792^2),"NA")</f>
        <v>NA</v>
      </c>
    </row>
    <row r="1793" spans="1:21" x14ac:dyDescent="0.2">
      <c r="A1793" s="2">
        <f>D1793-$D$2</f>
        <v>39.440000057220459</v>
      </c>
      <c r="B1793" s="2">
        <v>3.8415009975399999</v>
      </c>
      <c r="C1793" s="2">
        <f>IF(B1793&gt;B1792,B1793+(C1792-B1792),B1793+(C1792-B1792)+5+A1793-A1792)</f>
        <v>39.371500968929773</v>
      </c>
      <c r="D1793" s="2">
        <v>1577147231.5599999</v>
      </c>
      <c r="E1793" s="2">
        <v>446</v>
      </c>
      <c r="F1793" s="2">
        <v>898</v>
      </c>
      <c r="G1793" s="2">
        <v>634</v>
      </c>
      <c r="H1793" s="2">
        <v>701</v>
      </c>
      <c r="I1793" s="2">
        <v>291</v>
      </c>
      <c r="J1793" s="2">
        <f>$K$2*I1793+(1-$K$2)*J1792</f>
        <v>292.74850584700965</v>
      </c>
      <c r="K1793" s="2"/>
      <c r="L1793" s="2">
        <f>IF(O1793="low", $K$4*J1793+(1-$K$4)*L1792,L1792)</f>
        <v>287.27551258740061</v>
      </c>
      <c r="M1793" s="2">
        <f>IF(O1793="high", $K$4*J1793+(1-$K$4)*M1792,M1792)</f>
        <v>293.09572716369007</v>
      </c>
      <c r="N1793" s="2">
        <f>IF(O1793="high",(1-$K$8)*N1792+$K$8*(M1792-2),IF(O1793="low",(1-$K$8)*N1792+$K$8*(L1792+2),N1792))</f>
        <v>291.14684590300698</v>
      </c>
      <c r="O1793" s="2" t="str">
        <f>IF(J1793&gt;N1792+1,"high",IF(J1793&lt;N1792-1,"low","middle"))</f>
        <v>high</v>
      </c>
      <c r="P1793" s="2">
        <f>IF(O1793="low",250,IF(O1793="high",300,275))</f>
        <v>300</v>
      </c>
      <c r="Q1793" s="2">
        <f>IF(P1793=P1792,Q1792+1,1)</f>
        <v>54</v>
      </c>
      <c r="R1793" s="2">
        <f>IF(P1793=P1792,R1792+J1793,J1793)</f>
        <v>15823.692466755479</v>
      </c>
      <c r="S1793" s="2" t="str">
        <f>IF(P1794=P1793,"NA",R1793/Q1793)</f>
        <v>NA</v>
      </c>
      <c r="T1793" s="2">
        <f>IF(P1793=P1792,T1792+J1793^2,J1793^2)</f>
        <v>4636877.3557689311</v>
      </c>
      <c r="U1793" s="2" t="str">
        <f>IF(NOT($P1794=$P1793),SQRT(((T1793)/($Q1793))-S1793^2),"NA")</f>
        <v>NA</v>
      </c>
    </row>
    <row r="1794" spans="1:21" x14ac:dyDescent="0.2">
      <c r="A1794" s="2">
        <f>D1794-$D$2</f>
        <v>39.460000038146973</v>
      </c>
      <c r="B1794" s="2">
        <v>3.8621799945799999</v>
      </c>
      <c r="C1794" s="2">
        <f>IF(B1794&gt;B1793,B1794+(C1793-B1793),B1794+(C1793-B1793)+5+A1794-A1793)</f>
        <v>39.392179965969774</v>
      </c>
      <c r="D1794" s="2">
        <v>1577147231.5799999</v>
      </c>
      <c r="E1794" s="2">
        <v>446</v>
      </c>
      <c r="F1794" s="2">
        <v>899</v>
      </c>
      <c r="G1794" s="2">
        <v>633</v>
      </c>
      <c r="H1794" s="2">
        <v>700</v>
      </c>
      <c r="I1794" s="2">
        <v>293</v>
      </c>
      <c r="J1794" s="2">
        <f>$K$2*I1794+(1-$K$2)*J1793</f>
        <v>292.79880467760773</v>
      </c>
      <c r="K1794" s="2"/>
      <c r="L1794" s="2">
        <f>IF(O1794="low", $K$4*J1794+(1-$K$4)*L1793,L1793)</f>
        <v>287.27551258740061</v>
      </c>
      <c r="M1794" s="2">
        <f>IF(O1794="high", $K$4*J1794+(1-$K$4)*M1793,M1793)</f>
        <v>293.03634266647362</v>
      </c>
      <c r="N1794" s="2">
        <f>IF(O1794="high",(1-$K$8)*N1793+$K$8*(M1793-2),IF(O1794="low",(1-$K$8)*N1793+$K$8*(L1793+2),N1793))</f>
        <v>291.14428996604113</v>
      </c>
      <c r="O1794" s="2" t="str">
        <f>IF(J1794&gt;N1793+1,"high",IF(J1794&lt;N1793-1,"low","middle"))</f>
        <v>high</v>
      </c>
      <c r="P1794" s="2">
        <f>IF(O1794="low",250,IF(O1794="high",300,275))</f>
        <v>300</v>
      </c>
      <c r="Q1794" s="2">
        <f>IF(P1794=P1793,Q1793+1,1)</f>
        <v>55</v>
      </c>
      <c r="R1794" s="2">
        <f>IF(P1794=P1793,R1793+J1794,J1794)</f>
        <v>16116.491271433088</v>
      </c>
      <c r="S1794" s="2" t="str">
        <f>IF(P1795=P1794,"NA",R1794/Q1794)</f>
        <v>NA</v>
      </c>
      <c r="T1794" s="2">
        <f>IF(P1794=P1793,T1793+J1794^2,J1794^2)</f>
        <v>4722608.495789567</v>
      </c>
      <c r="U1794" s="2" t="str">
        <f>IF(NOT($P1795=$P1794),SQRT(((T1794)/($Q1794))-S1794^2),"NA")</f>
        <v>NA</v>
      </c>
    </row>
    <row r="1795" spans="1:21" x14ac:dyDescent="0.2">
      <c r="A1795" s="2">
        <f>D1795-$D$2</f>
        <v>39.480000019073486</v>
      </c>
      <c r="B1795" s="2">
        <v>3.8867239952100001</v>
      </c>
      <c r="C1795" s="2">
        <f>IF(B1795&gt;B1794,B1795+(C1794-B1794),B1795+(C1794-B1794)+5+A1795-A1794)</f>
        <v>39.416723966599768</v>
      </c>
      <c r="D1795" s="2">
        <v>1577147231.5999999</v>
      </c>
      <c r="E1795" s="2">
        <v>446</v>
      </c>
      <c r="F1795" s="2">
        <v>899</v>
      </c>
      <c r="G1795" s="2">
        <v>634</v>
      </c>
      <c r="H1795" s="2">
        <v>700</v>
      </c>
      <c r="I1795" s="2">
        <v>293</v>
      </c>
      <c r="J1795" s="2">
        <f>$K$2*I1795+(1-$K$2)*J1794</f>
        <v>292.83904374208623</v>
      </c>
      <c r="K1795" s="2"/>
      <c r="L1795" s="2">
        <f>IF(O1795="low", $K$4*J1795+(1-$K$4)*L1794,L1794)</f>
        <v>287.27551258740061</v>
      </c>
      <c r="M1795" s="2">
        <f>IF(O1795="high", $K$4*J1795+(1-$K$4)*M1794,M1794)</f>
        <v>292.99688288159615</v>
      </c>
      <c r="N1795" s="2">
        <f>IF(O1795="high",(1-$K$8)*N1794+$K$8*(M1794-2),IF(O1795="low",(1-$K$8)*N1794+$K$8*(L1794+2),N1794))</f>
        <v>291.13889260106271</v>
      </c>
      <c r="O1795" s="2" t="str">
        <f>IF(J1795&gt;N1794+1,"high",IF(J1795&lt;N1794-1,"low","middle"))</f>
        <v>high</v>
      </c>
      <c r="P1795" s="2">
        <f>IF(O1795="low",250,IF(O1795="high",300,275))</f>
        <v>300</v>
      </c>
      <c r="Q1795" s="2">
        <f>IF(P1795=P1794,Q1794+1,1)</f>
        <v>56</v>
      </c>
      <c r="R1795" s="2">
        <f>IF(P1795=P1794,R1794+J1795,J1795)</f>
        <v>16409.330315175175</v>
      </c>
      <c r="S1795" s="2" t="str">
        <f>IF(P1796=P1795,"NA",R1795/Q1795)</f>
        <v>NA</v>
      </c>
      <c r="T1795" s="2">
        <f>IF(P1795=P1794,T1794+J1795^2,J1795^2)</f>
        <v>4808363.2013293467</v>
      </c>
      <c r="U1795" s="2" t="str">
        <f>IF(NOT($P1796=$P1795),SQRT(((T1795)/($Q1795))-S1795^2),"NA")</f>
        <v>NA</v>
      </c>
    </row>
    <row r="1796" spans="1:21" x14ac:dyDescent="0.2">
      <c r="A1796" s="2">
        <f>D1796-$D$2</f>
        <v>39.5</v>
      </c>
      <c r="B1796" s="2">
        <v>3.90715289116</v>
      </c>
      <c r="C1796" s="2">
        <f>IF(B1796&gt;B1795,B1796+(C1795-B1795),B1796+(C1795-B1795)+5+A1796-A1795)</f>
        <v>39.437152862549773</v>
      </c>
      <c r="D1796" s="2">
        <v>1577147231.6199999</v>
      </c>
      <c r="E1796" s="2">
        <v>446</v>
      </c>
      <c r="F1796" s="2">
        <v>899</v>
      </c>
      <c r="G1796" s="2">
        <v>635</v>
      </c>
      <c r="H1796" s="2">
        <v>702</v>
      </c>
      <c r="I1796" s="2">
        <v>295</v>
      </c>
      <c r="J1796" s="2">
        <f>$K$2*I1796+(1-$K$2)*J1795</f>
        <v>293.271234993669</v>
      </c>
      <c r="K1796" s="2"/>
      <c r="L1796" s="2">
        <f>IF(O1796="low", $K$4*J1796+(1-$K$4)*L1795,L1795)</f>
        <v>287.27551258740061</v>
      </c>
      <c r="M1796" s="2">
        <f>IF(O1796="high", $K$4*J1796+(1-$K$4)*M1795,M1795)</f>
        <v>293.05175330401073</v>
      </c>
      <c r="N1796" s="2">
        <f>IF(O1796="high",(1-$K$8)*N1795+$K$8*(M1795-2),IF(O1796="low",(1-$K$8)*N1795+$K$8*(L1795+2),N1795))</f>
        <v>291.13179211508941</v>
      </c>
      <c r="O1796" s="2" t="str">
        <f>IF(J1796&gt;N1795+1,"high",IF(J1796&lt;N1795-1,"low","middle"))</f>
        <v>high</v>
      </c>
      <c r="P1796" s="2">
        <f>IF(O1796="low",250,IF(O1796="high",300,275))</f>
        <v>300</v>
      </c>
      <c r="Q1796" s="2">
        <f>IF(P1796=P1795,Q1795+1,1)</f>
        <v>57</v>
      </c>
      <c r="R1796" s="2">
        <f>IF(P1796=P1795,R1795+J1796,J1796)</f>
        <v>16702.601550168845</v>
      </c>
      <c r="S1796" s="2" t="str">
        <f>IF(P1797=P1796,"NA",R1796/Q1796)</f>
        <v>NA</v>
      </c>
      <c r="T1796" s="2">
        <f>IF(P1796=P1795,T1795+J1796^2,J1796^2)</f>
        <v>4894371.218604059</v>
      </c>
      <c r="U1796" s="2" t="str">
        <f>IF(NOT($P1797=$P1796),SQRT(((T1796)/($Q1796))-S1796^2),"NA")</f>
        <v>NA</v>
      </c>
    </row>
    <row r="1797" spans="1:21" x14ac:dyDescent="0.2">
      <c r="A1797" s="2">
        <f>D1797-$D$2</f>
        <v>39.53000020980835</v>
      </c>
      <c r="B1797" s="2">
        <v>3.93186378479</v>
      </c>
      <c r="C1797" s="2">
        <f>IF(B1797&gt;B1796,B1797+(C1796-B1796),B1797+(C1796-B1796)+5+A1797-A1796)</f>
        <v>39.461863756179767</v>
      </c>
      <c r="D1797" s="2">
        <v>1577147231.6500001</v>
      </c>
      <c r="E1797" s="2">
        <v>445</v>
      </c>
      <c r="F1797" s="2">
        <v>899</v>
      </c>
      <c r="G1797" s="2">
        <v>633</v>
      </c>
      <c r="H1797" s="2">
        <v>700</v>
      </c>
      <c r="I1797" s="2">
        <v>293</v>
      </c>
      <c r="J1797" s="2">
        <f>$K$2*I1797+(1-$K$2)*J1796</f>
        <v>293.21698799493521</v>
      </c>
      <c r="K1797" s="2"/>
      <c r="L1797" s="2">
        <f>IF(O1797="low", $K$4*J1797+(1-$K$4)*L1796,L1796)</f>
        <v>287.27551258740061</v>
      </c>
      <c r="M1797" s="2">
        <f>IF(O1797="high", $K$4*J1797+(1-$K$4)*M1796,M1796)</f>
        <v>293.08480024219563</v>
      </c>
      <c r="N1797" s="2">
        <f>IF(O1797="high",(1-$K$8)*N1796+$K$8*(M1796-2),IF(O1797="low",(1-$K$8)*N1796+$K$8*(L1796+2),N1796))</f>
        <v>291.12779017453545</v>
      </c>
      <c r="O1797" s="2" t="str">
        <f>IF(J1797&gt;N1796+1,"high",IF(J1797&lt;N1796-1,"low","middle"))</f>
        <v>high</v>
      </c>
      <c r="P1797" s="2">
        <f>IF(O1797="low",250,IF(O1797="high",300,275))</f>
        <v>300</v>
      </c>
      <c r="Q1797" s="2">
        <f>IF(P1797=P1796,Q1796+1,1)</f>
        <v>58</v>
      </c>
      <c r="R1797" s="2">
        <f>IF(P1797=P1796,R1796+J1797,J1797)</f>
        <v>16995.818538163781</v>
      </c>
      <c r="S1797" s="2" t="str">
        <f>IF(P1798=P1797,"NA",R1797/Q1797)</f>
        <v>NA</v>
      </c>
      <c r="T1797" s="2">
        <f>IF(P1797=P1796,T1796+J1797^2,J1797^2)</f>
        <v>4980347.4206528813</v>
      </c>
      <c r="U1797" s="2" t="str">
        <f>IF(NOT($P1798=$P1797),SQRT(((T1797)/($Q1797))-S1797^2),"NA")</f>
        <v>NA</v>
      </c>
    </row>
    <row r="1798" spans="1:21" x14ac:dyDescent="0.2">
      <c r="A1798" s="2">
        <f>D1798-$D$2</f>
        <v>39.550000190734863</v>
      </c>
      <c r="B1798" s="2">
        <v>3.95230484009</v>
      </c>
      <c r="C1798" s="2">
        <f>IF(B1798&gt;B1797,B1798+(C1797-B1797),B1798+(C1797-B1797)+5+A1798-A1797)</f>
        <v>39.482304811479771</v>
      </c>
      <c r="D1798" s="2">
        <v>1577147231.6700001</v>
      </c>
      <c r="E1798" s="2">
        <v>445</v>
      </c>
      <c r="F1798" s="2">
        <v>897</v>
      </c>
      <c r="G1798" s="2">
        <v>634</v>
      </c>
      <c r="H1798" s="2">
        <v>699</v>
      </c>
      <c r="I1798" s="2">
        <v>292</v>
      </c>
      <c r="J1798" s="2">
        <f>$K$2*I1798+(1-$K$2)*J1797</f>
        <v>292.97359039594818</v>
      </c>
      <c r="K1798" s="2"/>
      <c r="L1798" s="2">
        <f>IF(O1798="low", $K$4*J1798+(1-$K$4)*L1797,L1797)</f>
        <v>287.27551258740061</v>
      </c>
      <c r="M1798" s="2">
        <f>IF(O1798="high", $K$4*J1798+(1-$K$4)*M1797,M1797)</f>
        <v>293.06255827294615</v>
      </c>
      <c r="N1798" s="2">
        <f>IF(O1798="high",(1-$K$8)*N1797+$K$8*(M1797-2),IF(O1798="low",(1-$K$8)*N1797+$K$8*(L1797+2),N1797))</f>
        <v>291.12564067791845</v>
      </c>
      <c r="O1798" s="2" t="str">
        <f>IF(J1798&gt;N1797+1,"high",IF(J1798&lt;N1797-1,"low","middle"))</f>
        <v>high</v>
      </c>
      <c r="P1798" s="2">
        <f>IF(O1798="low",250,IF(O1798="high",300,275))</f>
        <v>300</v>
      </c>
      <c r="Q1798" s="2">
        <f>IF(P1798=P1797,Q1797+1,1)</f>
        <v>59</v>
      </c>
      <c r="R1798" s="2">
        <f>IF(P1798=P1797,R1797+J1798,J1798)</f>
        <v>17288.792128559729</v>
      </c>
      <c r="S1798" s="2" t="str">
        <f>IF(P1799=P1798,"NA",R1798/Q1798)</f>
        <v>NA</v>
      </c>
      <c r="T1798" s="2">
        <f>IF(P1798=P1797,T1797+J1798^2,J1798^2)</f>
        <v>5066180.9453223739</v>
      </c>
      <c r="U1798" s="2" t="str">
        <f>IF(NOT($P1799=$P1798),SQRT(((T1798)/($Q1798))-S1798^2),"NA")</f>
        <v>NA</v>
      </c>
    </row>
    <row r="1799" spans="1:21" x14ac:dyDescent="0.2">
      <c r="A1799" s="2">
        <f>D1799-$D$2</f>
        <v>39.570000171661377</v>
      </c>
      <c r="B1799" s="2">
        <v>3.97678685188</v>
      </c>
      <c r="C1799" s="2">
        <f>IF(B1799&gt;B1798,B1799+(C1798-B1798),B1799+(C1798-B1798)+5+A1799-A1798)</f>
        <v>39.506786823269771</v>
      </c>
      <c r="D1799" s="2">
        <v>1577147231.6900001</v>
      </c>
      <c r="E1799" s="2">
        <v>445</v>
      </c>
      <c r="F1799" s="2">
        <v>898</v>
      </c>
      <c r="G1799" s="2">
        <v>634</v>
      </c>
      <c r="H1799" s="2">
        <v>701</v>
      </c>
      <c r="I1799" s="2">
        <v>293</v>
      </c>
      <c r="J1799" s="2">
        <f>$K$2*I1799+(1-$K$2)*J1798</f>
        <v>292.97887231675855</v>
      </c>
      <c r="K1799" s="2"/>
      <c r="L1799" s="2">
        <f>IF(O1799="low", $K$4*J1799+(1-$K$4)*L1798,L1798)</f>
        <v>287.27551258740061</v>
      </c>
      <c r="M1799" s="2">
        <f>IF(O1799="high", $K$4*J1799+(1-$K$4)*M1798,M1798)</f>
        <v>293.04582108170865</v>
      </c>
      <c r="N1799" s="2">
        <f>IF(O1799="high",(1-$K$8)*N1798+$K$8*(M1798-2),IF(O1799="low",(1-$K$8)*N1798+$K$8*(L1798+2),N1798))</f>
        <v>291.12248655766984</v>
      </c>
      <c r="O1799" s="2" t="str">
        <f>IF(J1799&gt;N1798+1,"high",IF(J1799&lt;N1798-1,"low","middle"))</f>
        <v>high</v>
      </c>
      <c r="P1799" s="2">
        <f>IF(O1799="low",250,IF(O1799="high",300,275))</f>
        <v>300</v>
      </c>
      <c r="Q1799" s="2">
        <f>IF(P1799=P1798,Q1798+1,1)</f>
        <v>60</v>
      </c>
      <c r="R1799" s="2">
        <f>IF(P1799=P1798,R1798+J1799,J1799)</f>
        <v>17581.771000876488</v>
      </c>
      <c r="S1799" s="2" t="str">
        <f>IF(P1800=P1799,"NA",R1799/Q1799)</f>
        <v>NA</v>
      </c>
      <c r="T1799" s="2">
        <f>IF(P1799=P1798,T1798+J1799^2,J1799^2)</f>
        <v>5152017.564946373</v>
      </c>
      <c r="U1799" s="2" t="str">
        <f>IF(NOT($P1800=$P1799),SQRT(((T1799)/($Q1799))-S1799^2),"NA")</f>
        <v>NA</v>
      </c>
    </row>
    <row r="1800" spans="1:21" x14ac:dyDescent="0.2">
      <c r="A1800" s="2">
        <f>D1800-$D$2</f>
        <v>39.600000143051147</v>
      </c>
      <c r="B1800" s="2">
        <v>4.0012018680599999</v>
      </c>
      <c r="C1800" s="2">
        <f>IF(B1800&gt;B1799,B1800+(C1799-B1799),B1800+(C1799-B1799)+5+A1800-A1799)</f>
        <v>39.531201839449771</v>
      </c>
      <c r="D1800" s="2">
        <v>1577147231.72</v>
      </c>
      <c r="E1800" s="2">
        <v>447</v>
      </c>
      <c r="F1800" s="2">
        <v>898</v>
      </c>
      <c r="G1800" s="2">
        <v>634</v>
      </c>
      <c r="H1800" s="2">
        <v>702</v>
      </c>
      <c r="I1800" s="2">
        <v>294</v>
      </c>
      <c r="J1800" s="2">
        <f>$K$2*I1800+(1-$K$2)*J1799</f>
        <v>293.18309785340688</v>
      </c>
      <c r="K1800" s="2"/>
      <c r="L1800" s="2">
        <f>IF(O1800="low", $K$4*J1800+(1-$K$4)*L1799,L1799)</f>
        <v>287.27551258740061</v>
      </c>
      <c r="M1800" s="2">
        <f>IF(O1800="high", $K$4*J1800+(1-$K$4)*M1799,M1799)</f>
        <v>293.07327643604833</v>
      </c>
      <c r="N1800" s="2">
        <f>IF(O1800="high",(1-$K$8)*N1799+$K$8*(M1799-2),IF(O1800="low",(1-$K$8)*N1799+$K$8*(L1799+2),N1799))</f>
        <v>291.11865328387182</v>
      </c>
      <c r="O1800" s="2" t="str">
        <f>IF(J1800&gt;N1799+1,"high",IF(J1800&lt;N1799-1,"low","middle"))</f>
        <v>high</v>
      </c>
      <c r="P1800" s="2">
        <f>IF(O1800="low",250,IF(O1800="high",300,275))</f>
        <v>300</v>
      </c>
      <c r="Q1800" s="2">
        <f>IF(P1800=P1799,Q1799+1,1)</f>
        <v>61</v>
      </c>
      <c r="R1800" s="2">
        <f>IF(P1800=P1799,R1799+J1800,J1800)</f>
        <v>17874.954098729893</v>
      </c>
      <c r="S1800" s="2" t="str">
        <f>IF(P1801=P1800,"NA",R1800/Q1800)</f>
        <v>NA</v>
      </c>
      <c r="T1800" s="2">
        <f>IF(P1800=P1799,T1799+J1800^2,J1800^2)</f>
        <v>5237973.8938132934</v>
      </c>
      <c r="U1800" s="2" t="str">
        <f>IF(NOT($P1801=$P1800),SQRT(((T1800)/($Q1800))-S1800^2),"NA")</f>
        <v>NA</v>
      </c>
    </row>
    <row r="1801" spans="1:21" x14ac:dyDescent="0.2">
      <c r="A1801" s="2">
        <f>D1801-$D$2</f>
        <v>39.620000123977661</v>
      </c>
      <c r="B1801" s="2">
        <v>4.0218799114200001</v>
      </c>
      <c r="C1801" s="2">
        <f>IF(B1801&gt;B1800,B1801+(C1800-B1800),B1801+(C1800-B1800)+5+A1801-A1800)</f>
        <v>39.551879882809772</v>
      </c>
      <c r="D1801" s="2">
        <v>1577147231.74</v>
      </c>
      <c r="E1801" s="2">
        <v>445</v>
      </c>
      <c r="F1801" s="2">
        <v>898</v>
      </c>
      <c r="G1801" s="2">
        <v>634</v>
      </c>
      <c r="H1801" s="2">
        <v>700</v>
      </c>
      <c r="I1801" s="2">
        <v>293</v>
      </c>
      <c r="J1801" s="2">
        <f>$K$2*I1801+(1-$K$2)*J1800</f>
        <v>293.14647828272552</v>
      </c>
      <c r="K1801" s="2"/>
      <c r="L1801" s="2">
        <f>IF(O1801="low", $K$4*J1801+(1-$K$4)*L1800,L1800)</f>
        <v>287.27551258740061</v>
      </c>
      <c r="M1801" s="2">
        <f>IF(O1801="high", $K$4*J1801+(1-$K$4)*M1800,M1800)</f>
        <v>293.08791680538377</v>
      </c>
      <c r="N1801" s="2">
        <f>IF(O1801="high",(1-$K$8)*N1800+$K$8*(M1800-2),IF(O1801="low",(1-$K$8)*N1800+$K$8*(L1800+2),N1800))</f>
        <v>291.11638444148059</v>
      </c>
      <c r="O1801" s="2" t="str">
        <f>IF(J1801&gt;N1800+1,"high",IF(J1801&lt;N1800-1,"low","middle"))</f>
        <v>high</v>
      </c>
      <c r="P1801" s="2">
        <f>IF(O1801="low",250,IF(O1801="high",300,275))</f>
        <v>300</v>
      </c>
      <c r="Q1801" s="2">
        <f>IF(P1801=P1800,Q1800+1,1)</f>
        <v>62</v>
      </c>
      <c r="R1801" s="2">
        <f>IF(P1801=P1800,R1800+J1801,J1801)</f>
        <v>18168.100577012618</v>
      </c>
      <c r="S1801" s="2" t="str">
        <f>IF(P1802=P1801,"NA",R1801/Q1801)</f>
        <v>NA</v>
      </c>
      <c r="T1801" s="2">
        <f>IF(P1801=P1800,T1800+J1801^2,J1801^2)</f>
        <v>5323908.7515428578</v>
      </c>
      <c r="U1801" s="2" t="str">
        <f>IF(NOT($P1802=$P1801),SQRT(((T1801)/($Q1801))-S1801^2),"NA")</f>
        <v>NA</v>
      </c>
    </row>
    <row r="1802" spans="1:21" x14ac:dyDescent="0.2">
      <c r="A1802" s="2">
        <f>D1802-$D$2</f>
        <v>39.640000104904175</v>
      </c>
      <c r="B1802" s="2">
        <v>4.04634594917</v>
      </c>
      <c r="C1802" s="2">
        <f>IF(B1802&gt;B1801,B1802+(C1801-B1801),B1802+(C1801-B1801)+5+A1802-A1801)</f>
        <v>39.576345920559774</v>
      </c>
      <c r="D1802" s="2">
        <v>1577147231.76</v>
      </c>
      <c r="E1802" s="2">
        <v>446</v>
      </c>
      <c r="F1802" s="2">
        <v>897</v>
      </c>
      <c r="G1802" s="2">
        <v>635</v>
      </c>
      <c r="H1802" s="2">
        <v>700</v>
      </c>
      <c r="I1802" s="2">
        <v>293</v>
      </c>
      <c r="J1802" s="2">
        <f>$K$2*I1802+(1-$K$2)*J1801</f>
        <v>293.11718262618047</v>
      </c>
      <c r="K1802" s="2"/>
      <c r="L1802" s="2">
        <f>IF(O1802="low", $K$4*J1802+(1-$K$4)*L1801,L1801)</f>
        <v>287.27551258740061</v>
      </c>
      <c r="M1802" s="2">
        <f>IF(O1802="high", $K$4*J1802+(1-$K$4)*M1801,M1801)</f>
        <v>293.09376996954313</v>
      </c>
      <c r="N1802" s="2">
        <f>IF(O1802="high",(1-$K$8)*N1801+$K$8*(M1801-2),IF(O1802="low",(1-$K$8)*N1801+$K$8*(L1801+2),N1801))</f>
        <v>291.11496105967575</v>
      </c>
      <c r="O1802" s="2" t="str">
        <f>IF(J1802&gt;N1801+1,"high",IF(J1802&lt;N1801-1,"low","middle"))</f>
        <v>high</v>
      </c>
      <c r="P1802" s="2">
        <f>IF(O1802="low",250,IF(O1802="high",300,275))</f>
        <v>300</v>
      </c>
      <c r="Q1802" s="2">
        <f>IF(P1802=P1801,Q1801+1,1)</f>
        <v>63</v>
      </c>
      <c r="R1802" s="2">
        <f>IF(P1802=P1801,R1801+J1802,J1802)</f>
        <v>18461.217759638799</v>
      </c>
      <c r="S1802" s="2" t="str">
        <f>IF(P1803=P1802,"NA",R1802/Q1802)</f>
        <v>NA</v>
      </c>
      <c r="T1802" s="2">
        <f>IF(P1802=P1801,T1801+J1802^2,J1802^2)</f>
        <v>5409826.4342935672</v>
      </c>
      <c r="U1802" s="2" t="str">
        <f>IF(NOT($P1803=$P1802),SQRT(((T1802)/($Q1802))-S1802^2),"NA")</f>
        <v>NA</v>
      </c>
    </row>
    <row r="1803" spans="1:21" x14ac:dyDescent="0.2">
      <c r="A1803" s="2">
        <f>D1803-$D$2</f>
        <v>39.660000085830688</v>
      </c>
      <c r="B1803" s="2">
        <v>4.0668118</v>
      </c>
      <c r="C1803" s="2">
        <f>IF(B1803&gt;B1802,B1803+(C1802-B1802),B1803+(C1802-B1802)+5+A1803-A1802)</f>
        <v>39.596811771389767</v>
      </c>
      <c r="D1803" s="2">
        <v>1577147231.78</v>
      </c>
      <c r="E1803" s="2">
        <v>447</v>
      </c>
      <c r="F1803" s="2">
        <v>898</v>
      </c>
      <c r="G1803" s="2">
        <v>634</v>
      </c>
      <c r="H1803" s="2">
        <v>702</v>
      </c>
      <c r="I1803" s="2">
        <v>295</v>
      </c>
      <c r="J1803" s="2">
        <f>$K$2*I1803+(1-$K$2)*J1802</f>
        <v>293.49374610094435</v>
      </c>
      <c r="K1803" s="2"/>
      <c r="L1803" s="2">
        <f>IF(O1803="low", $K$4*J1803+(1-$K$4)*L1802,L1802)</f>
        <v>287.27551258740061</v>
      </c>
      <c r="M1803" s="2">
        <f>IF(O1803="high", $K$4*J1803+(1-$K$4)*M1802,M1802)</f>
        <v>293.17376519582336</v>
      </c>
      <c r="N1803" s="2">
        <f>IF(O1803="high",(1-$K$8)*N1802+$K$8*(M1802-2),IF(O1803="low",(1-$K$8)*N1802+$K$8*(L1802+2),N1802))</f>
        <v>291.11390150516911</v>
      </c>
      <c r="O1803" s="2" t="str">
        <f>IF(J1803&gt;N1802+1,"high",IF(J1803&lt;N1802-1,"low","middle"))</f>
        <v>high</v>
      </c>
      <c r="P1803" s="2">
        <f>IF(O1803="low",250,IF(O1803="high",300,275))</f>
        <v>300</v>
      </c>
      <c r="Q1803" s="2">
        <f>IF(P1803=P1802,Q1802+1,1)</f>
        <v>64</v>
      </c>
      <c r="R1803" s="2">
        <f>IF(P1803=P1802,R1802+J1803,J1803)</f>
        <v>18754.711505739742</v>
      </c>
      <c r="S1803" s="2" t="str">
        <f>IF(P1804=P1803,"NA",R1803/Q1803)</f>
        <v>NA</v>
      </c>
      <c r="T1803" s="2">
        <f>IF(P1803=P1802,T1802+J1803^2,J1803^2)</f>
        <v>5495965.0132939331</v>
      </c>
      <c r="U1803" s="2" t="str">
        <f>IF(NOT($P1804=$P1803),SQRT(((T1803)/($Q1803))-S1803^2),"NA")</f>
        <v>NA</v>
      </c>
    </row>
    <row r="1804" spans="1:21" x14ac:dyDescent="0.2">
      <c r="A1804" s="2">
        <f>D1804-$D$2</f>
        <v>39.690000057220459</v>
      </c>
      <c r="B1804" s="2">
        <v>4.0915257930799998</v>
      </c>
      <c r="C1804" s="2">
        <f>IF(B1804&gt;B1803,B1804+(C1803-B1803),B1804+(C1803-B1803)+5+A1804-A1803)</f>
        <v>39.621525764469773</v>
      </c>
      <c r="D1804" s="2">
        <v>1577147231.8099999</v>
      </c>
      <c r="E1804" s="2">
        <v>446</v>
      </c>
      <c r="F1804" s="2">
        <v>898</v>
      </c>
      <c r="G1804" s="2">
        <v>634</v>
      </c>
      <c r="H1804" s="2">
        <v>700</v>
      </c>
      <c r="I1804" s="2">
        <v>294</v>
      </c>
      <c r="J1804" s="2">
        <f>$K$2*I1804+(1-$K$2)*J1803</f>
        <v>293.5949968807555</v>
      </c>
      <c r="K1804" s="2"/>
      <c r="L1804" s="2">
        <f>IF(O1804="low", $K$4*J1804+(1-$K$4)*L1803,L1803)</f>
        <v>287.27551258740061</v>
      </c>
      <c r="M1804" s="2">
        <f>IF(O1804="high", $K$4*J1804+(1-$K$4)*M1803,M1803)</f>
        <v>293.2580115328098</v>
      </c>
      <c r="N1804" s="2">
        <f>IF(O1804="high",(1-$K$8)*N1803+$K$8*(M1803-2),IF(O1804="low",(1-$K$8)*N1803+$K$8*(L1803+2),N1803))</f>
        <v>291.11689468970178</v>
      </c>
      <c r="O1804" s="2" t="str">
        <f>IF(J1804&gt;N1803+1,"high",IF(J1804&lt;N1803-1,"low","middle"))</f>
        <v>high</v>
      </c>
      <c r="P1804" s="2">
        <f>IF(O1804="low",250,IF(O1804="high",300,275))</f>
        <v>300</v>
      </c>
      <c r="Q1804" s="2">
        <f>IF(P1804=P1803,Q1803+1,1)</f>
        <v>65</v>
      </c>
      <c r="R1804" s="2">
        <f>IF(P1804=P1803,R1803+J1804,J1804)</f>
        <v>19048.306502620497</v>
      </c>
      <c r="S1804" s="2" t="str">
        <f>IF(P1805=P1804,"NA",R1804/Q1804)</f>
        <v>NA</v>
      </c>
      <c r="T1804" s="2">
        <f>IF(P1804=P1803,T1803+J1804^2,J1804^2)</f>
        <v>5582163.0354873436</v>
      </c>
      <c r="U1804" s="2" t="str">
        <f>IF(NOT($P1805=$P1804),SQRT(((T1804)/($Q1804))-S1804^2),"NA")</f>
        <v>NA</v>
      </c>
    </row>
    <row r="1805" spans="1:21" x14ac:dyDescent="0.2">
      <c r="A1805" s="2">
        <f>D1805-$D$2</f>
        <v>39.710000038146973</v>
      </c>
      <c r="B1805" s="2">
        <v>4.11584496498</v>
      </c>
      <c r="C1805" s="2">
        <f>IF(B1805&gt;B1804,B1805+(C1804-B1804),B1805+(C1804-B1804)+5+A1805-A1804)</f>
        <v>39.64584493636977</v>
      </c>
      <c r="D1805" s="2">
        <v>1577147231.8299999</v>
      </c>
      <c r="E1805" s="2">
        <v>446</v>
      </c>
      <c r="F1805" s="2">
        <v>898</v>
      </c>
      <c r="G1805" s="2">
        <v>634</v>
      </c>
      <c r="H1805" s="2">
        <v>700</v>
      </c>
      <c r="I1805" s="2">
        <v>293</v>
      </c>
      <c r="J1805" s="2">
        <f>$K$2*I1805+(1-$K$2)*J1804</f>
        <v>293.47599750460444</v>
      </c>
      <c r="K1805" s="2"/>
      <c r="L1805" s="2">
        <f>IF(O1805="low", $K$4*J1805+(1-$K$4)*L1804,L1804)</f>
        <v>287.27551258740061</v>
      </c>
      <c r="M1805" s="2">
        <f>IF(O1805="high", $K$4*J1805+(1-$K$4)*M1804,M1804)</f>
        <v>293.30160872716874</v>
      </c>
      <c r="N1805" s="2">
        <f>IF(O1805="high",(1-$K$8)*N1804+$K$8*(M1804-2),IF(O1805="low",(1-$K$8)*N1804+$K$8*(L1804+2),N1804))</f>
        <v>291.12395053185719</v>
      </c>
      <c r="O1805" s="2" t="str">
        <f>IF(J1805&gt;N1804+1,"high",IF(J1805&lt;N1804-1,"low","middle"))</f>
        <v>high</v>
      </c>
      <c r="P1805" s="2">
        <f>IF(O1805="low",250,IF(O1805="high",300,275))</f>
        <v>300</v>
      </c>
      <c r="Q1805" s="2">
        <f>IF(P1805=P1804,Q1804+1,1)</f>
        <v>66</v>
      </c>
      <c r="R1805" s="2">
        <f>IF(P1805=P1804,R1804+J1805,J1805)</f>
        <v>19341.7825001251</v>
      </c>
      <c r="S1805" s="2" t="str">
        <f>IF(P1806=P1805,"NA",R1805/Q1805)</f>
        <v>NA</v>
      </c>
      <c r="T1805" s="2">
        <f>IF(P1805=P1804,T1804+J1805^2,J1805^2)</f>
        <v>5668291.1965986658</v>
      </c>
      <c r="U1805" s="2" t="str">
        <f>IF(NOT($P1806=$P1805),SQRT(((T1805)/($Q1805))-S1805^2),"NA")</f>
        <v>NA</v>
      </c>
    </row>
    <row r="1806" spans="1:21" x14ac:dyDescent="0.2">
      <c r="A1806" s="2">
        <f>D1806-$D$2</f>
        <v>39.730000019073486</v>
      </c>
      <c r="B1806" s="2">
        <v>4.1366539001499998</v>
      </c>
      <c r="C1806" s="2">
        <f>IF(B1806&gt;B1805,B1806+(C1805-B1805),B1806+(C1805-B1805)+5+A1806-A1805)</f>
        <v>39.666653871539772</v>
      </c>
      <c r="D1806" s="2">
        <v>1577147231.8499999</v>
      </c>
      <c r="E1806" s="2">
        <v>446</v>
      </c>
      <c r="F1806" s="2">
        <v>898</v>
      </c>
      <c r="G1806" s="2">
        <v>633</v>
      </c>
      <c r="H1806" s="2">
        <v>700</v>
      </c>
      <c r="I1806" s="2">
        <v>292</v>
      </c>
      <c r="J1806" s="2">
        <f>$K$2*I1806+(1-$K$2)*J1805</f>
        <v>293.18079800368355</v>
      </c>
      <c r="K1806" s="2"/>
      <c r="L1806" s="2">
        <f>IF(O1806="low", $K$4*J1806+(1-$K$4)*L1805,L1805)</f>
        <v>287.27551258740061</v>
      </c>
      <c r="M1806" s="2">
        <f>IF(O1806="high", $K$4*J1806+(1-$K$4)*M1805,M1805)</f>
        <v>293.27744658247173</v>
      </c>
      <c r="N1806" s="2">
        <f>IF(O1806="high",(1-$K$8)*N1805+$K$8*(M1805-2),IF(O1806="low",(1-$K$8)*N1805+$K$8*(L1805+2),N1805))</f>
        <v>291.13283344162272</v>
      </c>
      <c r="O1806" s="2" t="str">
        <f>IF(J1806&gt;N1805+1,"high",IF(J1806&lt;N1805-1,"low","middle"))</f>
        <v>high</v>
      </c>
      <c r="P1806" s="2">
        <f>IF(O1806="low",250,IF(O1806="high",300,275))</f>
        <v>300</v>
      </c>
      <c r="Q1806" s="2">
        <f>IF(P1806=P1805,Q1805+1,1)</f>
        <v>67</v>
      </c>
      <c r="R1806" s="2">
        <f>IF(P1806=P1805,R1805+J1806,J1806)</f>
        <v>19634.963298128783</v>
      </c>
      <c r="S1806" s="2" t="str">
        <f>IF(P1807=P1806,"NA",R1806/Q1806)</f>
        <v>NA</v>
      </c>
      <c r="T1806" s="2">
        <f>IF(P1806=P1805,T1805+J1806^2,J1806^2)</f>
        <v>5754246.1769167427</v>
      </c>
      <c r="U1806" s="2" t="str">
        <f>IF(NOT($P1807=$P1806),SQRT(((T1806)/($Q1806))-S1806^2),"NA")</f>
        <v>NA</v>
      </c>
    </row>
    <row r="1807" spans="1:21" x14ac:dyDescent="0.2">
      <c r="A1807" s="2">
        <f>D1807-$D$2</f>
        <v>39.760000228881836</v>
      </c>
      <c r="B1807" s="2">
        <v>4.1609838008900004</v>
      </c>
      <c r="C1807" s="2">
        <f>IF(B1807&gt;B1806,B1807+(C1806-B1806),B1807+(C1806-B1806)+5+A1807-A1806)</f>
        <v>39.690983772279772</v>
      </c>
      <c r="D1807" s="2">
        <v>1577147231.8800001</v>
      </c>
      <c r="E1807" s="2">
        <v>448</v>
      </c>
      <c r="F1807" s="2">
        <v>899</v>
      </c>
      <c r="G1807" s="2">
        <v>634</v>
      </c>
      <c r="H1807" s="2">
        <v>701</v>
      </c>
      <c r="I1807" s="2">
        <v>297</v>
      </c>
      <c r="J1807" s="2">
        <f>$K$2*I1807+(1-$K$2)*J1806</f>
        <v>293.94463840294685</v>
      </c>
      <c r="K1807" s="2"/>
      <c r="L1807" s="2">
        <f>IF(O1807="low", $K$4*J1807+(1-$K$4)*L1806,L1806)</f>
        <v>287.27551258740061</v>
      </c>
      <c r="M1807" s="2">
        <f>IF(O1807="high", $K$4*J1807+(1-$K$4)*M1806,M1806)</f>
        <v>293.41088494656674</v>
      </c>
      <c r="N1807" s="2">
        <f>IF(O1807="high",(1-$K$8)*N1806+$K$8*(M1806-2),IF(O1807="low",(1-$K$8)*N1806+$K$8*(L1806+2),N1806))</f>
        <v>291.14006409866516</v>
      </c>
      <c r="O1807" s="2" t="str">
        <f>IF(J1807&gt;N1806+1,"high",IF(J1807&lt;N1806-1,"low","middle"))</f>
        <v>high</v>
      </c>
      <c r="P1807" s="2">
        <f>IF(O1807="low",250,IF(O1807="high",300,275))</f>
        <v>300</v>
      </c>
      <c r="Q1807" s="2">
        <f>IF(P1807=P1806,Q1806+1,1)</f>
        <v>68</v>
      </c>
      <c r="R1807" s="2">
        <f>IF(P1807=P1806,R1806+J1807,J1807)</f>
        <v>19928.90793653173</v>
      </c>
      <c r="S1807" s="2" t="str">
        <f>IF(P1808=P1807,"NA",R1807/Q1807)</f>
        <v>NA</v>
      </c>
      <c r="T1807" s="2">
        <f>IF(P1807=P1806,T1806+J1807^2,J1807^2)</f>
        <v>5840649.6273625819</v>
      </c>
      <c r="U1807" s="2" t="str">
        <f>IF(NOT($P1808=$P1807),SQRT(((T1807)/($Q1807))-S1807^2),"NA")</f>
        <v>NA</v>
      </c>
    </row>
    <row r="1808" spans="1:21" x14ac:dyDescent="0.2">
      <c r="A1808" s="2">
        <f>D1808-$D$2</f>
        <v>39.78000020980835</v>
      </c>
      <c r="B1808" s="2">
        <v>4.18184685707</v>
      </c>
      <c r="C1808" s="2">
        <f>IF(B1808&gt;B1807,B1808+(C1807-B1807),B1808+(C1807-B1807)+5+A1808-A1807)</f>
        <v>39.71184682845977</v>
      </c>
      <c r="D1808" s="2">
        <v>1577147231.9000001</v>
      </c>
      <c r="E1808" s="2">
        <v>446</v>
      </c>
      <c r="F1808" s="2">
        <v>898</v>
      </c>
      <c r="G1808" s="2">
        <v>633</v>
      </c>
      <c r="H1808" s="2">
        <v>701</v>
      </c>
      <c r="I1808" s="2">
        <v>294</v>
      </c>
      <c r="J1808" s="2">
        <f>$K$2*I1808+(1-$K$2)*J1807</f>
        <v>293.95571072235748</v>
      </c>
      <c r="K1808" s="2"/>
      <c r="L1808" s="2">
        <f>IF(O1808="low", $K$4*J1808+(1-$K$4)*L1807,L1807)</f>
        <v>287.27551258740061</v>
      </c>
      <c r="M1808" s="2">
        <f>IF(O1808="high", $K$4*J1808+(1-$K$4)*M1807,M1807)</f>
        <v>293.5198501017249</v>
      </c>
      <c r="N1808" s="2">
        <f>IF(O1808="high",(1-$K$8)*N1807+$K$8*(M1807-2),IF(O1808="low",(1-$K$8)*N1807+$K$8*(L1807+2),N1807))</f>
        <v>291.15360514106021</v>
      </c>
      <c r="O1808" s="2" t="str">
        <f>IF(J1808&gt;N1807+1,"high",IF(J1808&lt;N1807-1,"low","middle"))</f>
        <v>high</v>
      </c>
      <c r="P1808" s="2">
        <f>IF(O1808="low",250,IF(O1808="high",300,275))</f>
        <v>300</v>
      </c>
      <c r="Q1808" s="2">
        <f>IF(P1808=P1807,Q1807+1,1)</f>
        <v>69</v>
      </c>
      <c r="R1808" s="2">
        <f>IF(P1808=P1807,R1807+J1808,J1808)</f>
        <v>20222.863647254089</v>
      </c>
      <c r="S1808" s="2" t="str">
        <f>IF(P1809=P1808,"NA",R1808/Q1808)</f>
        <v>NA</v>
      </c>
      <c r="T1808" s="2">
        <f>IF(P1808=P1807,T1807+J1808^2,J1808^2)</f>
        <v>5927059.5872288682</v>
      </c>
      <c r="U1808" s="2" t="str">
        <f>IF(NOT($P1809=$P1808),SQRT(((T1808)/($Q1808))-S1808^2),"NA")</f>
        <v>NA</v>
      </c>
    </row>
    <row r="1809" spans="1:21" x14ac:dyDescent="0.2">
      <c r="A1809" s="2">
        <f>D1809-$D$2</f>
        <v>39.800000190734863</v>
      </c>
      <c r="B1809" s="2">
        <v>4.2060928344699997</v>
      </c>
      <c r="C1809" s="2">
        <f>IF(B1809&gt;B1808,B1809+(C1808-B1808),B1809+(C1808-B1808)+5+A1809-A1808)</f>
        <v>39.736092805859769</v>
      </c>
      <c r="D1809" s="2">
        <v>1577147231.9200001</v>
      </c>
      <c r="E1809" s="2">
        <v>446</v>
      </c>
      <c r="F1809" s="2">
        <v>897</v>
      </c>
      <c r="G1809" s="2">
        <v>634</v>
      </c>
      <c r="H1809" s="2">
        <v>700</v>
      </c>
      <c r="I1809" s="2">
        <v>292</v>
      </c>
      <c r="J1809" s="2">
        <f>$K$2*I1809+(1-$K$2)*J1808</f>
        <v>293.56456857788601</v>
      </c>
      <c r="K1809" s="2"/>
      <c r="L1809" s="2">
        <f>IF(O1809="low", $K$4*J1809+(1-$K$4)*L1808,L1808)</f>
        <v>287.27551258740061</v>
      </c>
      <c r="M1809" s="2">
        <f>IF(O1809="high", $K$4*J1809+(1-$K$4)*M1808,M1808)</f>
        <v>293.52879379695713</v>
      </c>
      <c r="N1809" s="2">
        <f>IF(O1809="high",(1-$K$8)*N1808+$K$8*(M1808-2),IF(O1809="low",(1-$K$8)*N1808+$K$8*(L1808+2),N1808))</f>
        <v>291.17191738909338</v>
      </c>
      <c r="O1809" s="2" t="str">
        <f>IF(J1809&gt;N1808+1,"high",IF(J1809&lt;N1808-1,"low","middle"))</f>
        <v>high</v>
      </c>
      <c r="P1809" s="2">
        <f>IF(O1809="low",250,IF(O1809="high",300,275))</f>
        <v>300</v>
      </c>
      <c r="Q1809" s="2">
        <f>IF(P1809=P1808,Q1808+1,1)</f>
        <v>70</v>
      </c>
      <c r="R1809" s="2">
        <f>IF(P1809=P1808,R1808+J1809,J1809)</f>
        <v>20516.428215831977</v>
      </c>
      <c r="S1809" s="2" t="str">
        <f>IF(P1810=P1809,"NA",R1809/Q1809)</f>
        <v>NA</v>
      </c>
      <c r="T1809" s="2">
        <f>IF(P1809=P1808,T1808+J1809^2,J1809^2)</f>
        <v>6013239.7431531884</v>
      </c>
      <c r="U1809" s="2" t="str">
        <f>IF(NOT($P1810=$P1809),SQRT(((T1809)/($Q1809))-S1809^2),"NA")</f>
        <v>NA</v>
      </c>
    </row>
    <row r="1810" spans="1:21" x14ac:dyDescent="0.2">
      <c r="A1810" s="2">
        <f>D1810-$D$2</f>
        <v>39.830000162124634</v>
      </c>
      <c r="B1810" s="2">
        <v>4.2304658889800004</v>
      </c>
      <c r="C1810" s="2">
        <f>IF(B1810&gt;B1809,B1810+(C1809-B1809),B1810+(C1809-B1809)+5+A1810-A1809)</f>
        <v>39.76046586036977</v>
      </c>
      <c r="D1810" s="2">
        <v>1577147231.95</v>
      </c>
      <c r="E1810" s="2">
        <v>448</v>
      </c>
      <c r="F1810" s="2">
        <v>899</v>
      </c>
      <c r="G1810" s="2">
        <v>634</v>
      </c>
      <c r="H1810" s="2">
        <v>701</v>
      </c>
      <c r="I1810" s="2">
        <v>295</v>
      </c>
      <c r="J1810" s="2">
        <f>$K$2*I1810+(1-$K$2)*J1809</f>
        <v>293.85165486230881</v>
      </c>
      <c r="K1810" s="2"/>
      <c r="L1810" s="2">
        <f>IF(O1810="low", $K$4*J1810+(1-$K$4)*L1809,L1809)</f>
        <v>287.27551258740061</v>
      </c>
      <c r="M1810" s="2">
        <f>IF(O1810="high", $K$4*J1810+(1-$K$4)*M1809,M1809)</f>
        <v>293.59336601002747</v>
      </c>
      <c r="N1810" s="2">
        <f>IF(O1810="high",(1-$K$8)*N1809+$K$8*(M1809-2),IF(O1810="low",(1-$K$8)*N1809+$K$8*(L1809+2),N1809))</f>
        <v>291.18976120948656</v>
      </c>
      <c r="O1810" s="2" t="str">
        <f>IF(J1810&gt;N1809+1,"high",IF(J1810&lt;N1809-1,"low","middle"))</f>
        <v>high</v>
      </c>
      <c r="P1810" s="2">
        <f>IF(O1810="low",250,IF(O1810="high",300,275))</f>
        <v>300</v>
      </c>
      <c r="Q1810" s="2">
        <f>IF(P1810=P1809,Q1809+1,1)</f>
        <v>71</v>
      </c>
      <c r="R1810" s="2">
        <f>IF(P1810=P1809,R1809+J1810,J1810)</f>
        <v>20810.279870694285</v>
      </c>
      <c r="S1810" s="2" t="str">
        <f>IF(P1811=P1810,"NA",R1810/Q1810)</f>
        <v>NA</v>
      </c>
      <c r="T1810" s="2">
        <f>IF(P1810=P1809,T1809+J1810^2,J1810^2)</f>
        <v>6099588.5382185057</v>
      </c>
      <c r="U1810" s="2" t="str">
        <f>IF(NOT($P1811=$P1810),SQRT(((T1810)/($Q1810))-S1810^2),"NA")</f>
        <v>NA</v>
      </c>
    </row>
    <row r="1811" spans="1:21" x14ac:dyDescent="0.2">
      <c r="A1811" s="2">
        <f>D1811-$D$2</f>
        <v>39.850000143051147</v>
      </c>
      <c r="B1811" s="2">
        <v>4.25135493279</v>
      </c>
      <c r="C1811" s="2">
        <f>IF(B1811&gt;B1810,B1811+(C1810-B1810),B1811+(C1810-B1810)+5+A1811-A1810)</f>
        <v>39.781354904179771</v>
      </c>
      <c r="D1811" s="2">
        <v>1577147231.97</v>
      </c>
      <c r="E1811" s="2">
        <v>447</v>
      </c>
      <c r="F1811" s="2">
        <v>899</v>
      </c>
      <c r="G1811" s="2">
        <v>635</v>
      </c>
      <c r="H1811" s="2">
        <v>700</v>
      </c>
      <c r="I1811" s="2">
        <v>294</v>
      </c>
      <c r="J1811" s="2">
        <f>$K$2*I1811+(1-$K$2)*J1810</f>
        <v>293.88132388984707</v>
      </c>
      <c r="K1811" s="2"/>
      <c r="L1811" s="2">
        <f>IF(O1811="low", $K$4*J1811+(1-$K$4)*L1810,L1810)</f>
        <v>287.27551258740061</v>
      </c>
      <c r="M1811" s="2">
        <f>IF(O1811="high", $K$4*J1811+(1-$K$4)*M1810,M1810)</f>
        <v>293.65095758599142</v>
      </c>
      <c r="N1811" s="2">
        <f>IF(O1811="high",(1-$K$8)*N1810+$K$8*(M1810-2),IF(O1811="low",(1-$K$8)*N1810+$K$8*(L1810+2),N1810))</f>
        <v>291.20994144951362</v>
      </c>
      <c r="O1811" s="2" t="str">
        <f>IF(J1811&gt;N1810+1,"high",IF(J1811&lt;N1810-1,"low","middle"))</f>
        <v>high</v>
      </c>
      <c r="P1811" s="2">
        <f>IF(O1811="low",250,IF(O1811="high",300,275))</f>
        <v>300</v>
      </c>
      <c r="Q1811" s="2">
        <f>IF(P1811=P1810,Q1810+1,1)</f>
        <v>72</v>
      </c>
      <c r="R1811" s="2">
        <f>IF(P1811=P1810,R1810+J1811,J1811)</f>
        <v>21104.161194584132</v>
      </c>
      <c r="S1811" s="2" t="str">
        <f>IF(P1812=P1811,"NA",R1811/Q1811)</f>
        <v>NA</v>
      </c>
      <c r="T1811" s="2">
        <f>IF(P1811=P1810,T1810+J1811^2,J1811^2)</f>
        <v>6185954.7707497552</v>
      </c>
      <c r="U1811" s="2" t="str">
        <f>IF(NOT($P1812=$P1811),SQRT(((T1811)/($Q1811))-S1811^2),"NA")</f>
        <v>NA</v>
      </c>
    </row>
    <row r="1812" spans="1:21" x14ac:dyDescent="0.2">
      <c r="A1812" s="2">
        <f>D1812-$D$2</f>
        <v>39.870000123977661</v>
      </c>
      <c r="B1812" s="2">
        <v>4.2758197784399998</v>
      </c>
      <c r="C1812" s="2">
        <f>IF(B1812&gt;B1811,B1812+(C1811-B1811),B1812+(C1811-B1811)+5+A1812-A1811)</f>
        <v>39.805819749829773</v>
      </c>
      <c r="D1812" s="2">
        <v>1577147231.99</v>
      </c>
      <c r="E1812" s="2">
        <v>447</v>
      </c>
      <c r="F1812" s="2">
        <v>898</v>
      </c>
      <c r="G1812" s="2">
        <v>635</v>
      </c>
      <c r="H1812" s="2">
        <v>702</v>
      </c>
      <c r="I1812" s="2">
        <v>295</v>
      </c>
      <c r="J1812" s="2">
        <f>$K$2*I1812+(1-$K$2)*J1811</f>
        <v>294.10505911187767</v>
      </c>
      <c r="K1812" s="2"/>
      <c r="L1812" s="2">
        <f>IF(O1812="low", $K$4*J1812+(1-$K$4)*L1811,L1811)</f>
        <v>287.27551258740061</v>
      </c>
      <c r="M1812" s="2">
        <f>IF(O1812="high", $K$4*J1812+(1-$K$4)*M1811,M1811)</f>
        <v>293.74177789116868</v>
      </c>
      <c r="N1812" s="2">
        <f>IF(O1812="high",(1-$K$8)*N1811+$K$8*(M1811-2),IF(O1812="low",(1-$K$8)*N1811+$K$8*(L1811+2),N1811))</f>
        <v>291.23199225633749</v>
      </c>
      <c r="O1812" s="2" t="str">
        <f>IF(J1812&gt;N1811+1,"high",IF(J1812&lt;N1811-1,"low","middle"))</f>
        <v>high</v>
      </c>
      <c r="P1812" s="2">
        <f>IF(O1812="low",250,IF(O1812="high",300,275))</f>
        <v>300</v>
      </c>
      <c r="Q1812" s="2">
        <f>IF(P1812=P1811,Q1811+1,1)</f>
        <v>73</v>
      </c>
      <c r="R1812" s="2">
        <f>IF(P1812=P1811,R1811+J1812,J1812)</f>
        <v>21398.266253696009</v>
      </c>
      <c r="S1812" s="2" t="str">
        <f>IF(P1813=P1812,"NA",R1812/Q1812)</f>
        <v>NA</v>
      </c>
      <c r="T1812" s="2">
        <f>IF(P1812=P1811,T1811+J1812^2,J1812^2)</f>
        <v>6272452.5565449558</v>
      </c>
      <c r="U1812" s="2" t="str">
        <f>IF(NOT($P1813=$P1812),SQRT(((T1812)/($Q1812))-S1812^2),"NA")</f>
        <v>NA</v>
      </c>
    </row>
    <row r="1813" spans="1:21" x14ac:dyDescent="0.2">
      <c r="A1813" s="2">
        <f>D1813-$D$2</f>
        <v>39.890000104904175</v>
      </c>
      <c r="B1813" s="2">
        <v>4.2962119579299998</v>
      </c>
      <c r="C1813" s="2">
        <f>IF(B1813&gt;B1812,B1813+(C1812-B1812),B1813+(C1812-B1812)+5+A1813-A1812)</f>
        <v>39.826211929319769</v>
      </c>
      <c r="D1813" s="2">
        <v>1577147232.01</v>
      </c>
      <c r="E1813" s="2">
        <v>447</v>
      </c>
      <c r="F1813" s="2">
        <v>899</v>
      </c>
      <c r="G1813" s="2">
        <v>635</v>
      </c>
      <c r="H1813" s="2">
        <v>700</v>
      </c>
      <c r="I1813" s="2">
        <v>295</v>
      </c>
      <c r="J1813" s="2">
        <f>$K$2*I1813+(1-$K$2)*J1812</f>
        <v>294.28404728950215</v>
      </c>
      <c r="K1813" s="2"/>
      <c r="L1813" s="2">
        <f>IF(O1813="low", $K$4*J1813+(1-$K$4)*L1812,L1812)</f>
        <v>287.27551258740061</v>
      </c>
      <c r="M1813" s="2">
        <f>IF(O1813="high", $K$4*J1813+(1-$K$4)*M1812,M1812)</f>
        <v>293.85023177083542</v>
      </c>
      <c r="N1813" s="2">
        <f>IF(O1813="high",(1-$K$8)*N1812+$K$8*(M1812-2),IF(O1813="low",(1-$K$8)*N1812+$K$8*(L1812+2),N1812))</f>
        <v>291.25748153807899</v>
      </c>
      <c r="O1813" s="2" t="str">
        <f>IF(J1813&gt;N1812+1,"high",IF(J1813&lt;N1812-1,"low","middle"))</f>
        <v>high</v>
      </c>
      <c r="P1813" s="2">
        <f>IF(O1813="low",250,IF(O1813="high",300,275))</f>
        <v>300</v>
      </c>
      <c r="Q1813" s="2">
        <f>IF(P1813=P1812,Q1812+1,1)</f>
        <v>74</v>
      </c>
      <c r="R1813" s="2">
        <f>IF(P1813=P1812,R1812+J1813,J1813)</f>
        <v>21692.550300985509</v>
      </c>
      <c r="S1813" s="2" t="str">
        <f>IF(P1814=P1813,"NA",R1813/Q1813)</f>
        <v>NA</v>
      </c>
      <c r="T1813" s="2">
        <f>IF(P1813=P1812,T1812+J1813^2,J1813^2)</f>
        <v>6359055.657034046</v>
      </c>
      <c r="U1813" s="2" t="str">
        <f>IF(NOT($P1814=$P1813),SQRT(((T1813)/($Q1813))-S1813^2),"NA")</f>
        <v>NA</v>
      </c>
    </row>
    <row r="1814" spans="1:21" x14ac:dyDescent="0.2">
      <c r="A1814" s="2">
        <f>D1814-$D$2</f>
        <v>39.920000076293945</v>
      </c>
      <c r="B1814" s="2">
        <v>4.3206698894500004</v>
      </c>
      <c r="C1814" s="2">
        <f>IF(B1814&gt;B1813,B1814+(C1813-B1813),B1814+(C1813-B1813)+5+A1814-A1813)</f>
        <v>39.850669860839773</v>
      </c>
      <c r="D1814" s="2">
        <v>1577147232.04</v>
      </c>
      <c r="E1814" s="2">
        <v>447</v>
      </c>
      <c r="F1814" s="2">
        <v>900</v>
      </c>
      <c r="G1814" s="2">
        <v>635</v>
      </c>
      <c r="H1814" s="2">
        <v>699</v>
      </c>
      <c r="I1814" s="2">
        <v>294</v>
      </c>
      <c r="J1814" s="2">
        <f>$K$2*I1814+(1-$K$2)*J1813</f>
        <v>294.22723783160171</v>
      </c>
      <c r="K1814" s="2"/>
      <c r="L1814" s="2">
        <f>IF(O1814="low", $K$4*J1814+(1-$K$4)*L1813,L1813)</f>
        <v>287.27551258740061</v>
      </c>
      <c r="M1814" s="2">
        <f>IF(O1814="high", $K$4*J1814+(1-$K$4)*M1813,M1813)</f>
        <v>293.9256329829887</v>
      </c>
      <c r="N1814" s="2">
        <f>IF(O1814="high",(1-$K$8)*N1813+$K$8*(M1813-2),IF(O1814="low",(1-$K$8)*N1813+$K$8*(L1813+2),N1813))</f>
        <v>291.28711904971681</v>
      </c>
      <c r="O1814" s="2" t="str">
        <f>IF(J1814&gt;N1813+1,"high",IF(J1814&lt;N1813-1,"low","middle"))</f>
        <v>high</v>
      </c>
      <c r="P1814" s="2">
        <f>IF(O1814="low",250,IF(O1814="high",300,275))</f>
        <v>300</v>
      </c>
      <c r="Q1814" s="2">
        <f>IF(P1814=P1813,Q1813+1,1)</f>
        <v>75</v>
      </c>
      <c r="R1814" s="2">
        <f>IF(P1814=P1813,R1813+J1814,J1814)</f>
        <v>21986.77753881711</v>
      </c>
      <c r="S1814" s="2" t="str">
        <f>IF(P1815=P1814,"NA",R1814/Q1814)</f>
        <v>NA</v>
      </c>
      <c r="T1814" s="2">
        <f>IF(P1814=P1813,T1813+J1814^2,J1814^2)</f>
        <v>6445625.3245160598</v>
      </c>
      <c r="U1814" s="2" t="str">
        <f>IF(NOT($P1815=$P1814),SQRT(((T1814)/($Q1814))-S1814^2),"NA")</f>
        <v>NA</v>
      </c>
    </row>
    <row r="1815" spans="1:21" x14ac:dyDescent="0.2">
      <c r="A1815" s="2">
        <f>D1815-$D$2</f>
        <v>39.940000057220459</v>
      </c>
      <c r="B1815" s="2">
        <v>4.3415229320500002</v>
      </c>
      <c r="C1815" s="2">
        <f>IF(B1815&gt;B1814,B1815+(C1814-B1814),B1815+(C1814-B1814)+5+A1815-A1814)</f>
        <v>39.871522903439768</v>
      </c>
      <c r="D1815" s="2">
        <v>1577147232.0599999</v>
      </c>
      <c r="E1815" s="2">
        <v>448</v>
      </c>
      <c r="F1815" s="2">
        <v>899</v>
      </c>
      <c r="G1815" s="2">
        <v>637</v>
      </c>
      <c r="H1815" s="2">
        <v>701</v>
      </c>
      <c r="I1815" s="2">
        <v>297</v>
      </c>
      <c r="J1815" s="2">
        <f>$K$2*I1815+(1-$K$2)*J1814</f>
        <v>294.78179026528142</v>
      </c>
      <c r="K1815" s="2"/>
      <c r="L1815" s="2">
        <f>IF(O1815="low", $K$4*J1815+(1-$K$4)*L1814,L1814)</f>
        <v>287.27551258740061</v>
      </c>
      <c r="M1815" s="2">
        <f>IF(O1815="high", $K$4*J1815+(1-$K$4)*M1814,M1814)</f>
        <v>294.09686443944724</v>
      </c>
      <c r="N1815" s="2">
        <f>IF(O1815="high",(1-$K$8)*N1814+$K$8*(M1814-2),IF(O1815="low",(1-$K$8)*N1814+$K$8*(L1814+2),N1814))</f>
        <v>291.31904474638037</v>
      </c>
      <c r="O1815" s="2" t="str">
        <f>IF(J1815&gt;N1814+1,"high",IF(J1815&lt;N1814-1,"low","middle"))</f>
        <v>high</v>
      </c>
      <c r="P1815" s="2">
        <f>IF(O1815="low",250,IF(O1815="high",300,275))</f>
        <v>300</v>
      </c>
      <c r="Q1815" s="2">
        <f>IF(P1815=P1814,Q1814+1,1)</f>
        <v>76</v>
      </c>
      <c r="R1815" s="2">
        <f>IF(P1815=P1814,R1814+J1815,J1815)</f>
        <v>22281.559329082393</v>
      </c>
      <c r="S1815" s="2" t="str">
        <f>IF(P1816=P1815,"NA",R1815/Q1815)</f>
        <v>NA</v>
      </c>
      <c r="T1815" s="2">
        <f>IF(P1815=P1814,T1814+J1815^2,J1815^2)</f>
        <v>6532521.628388064</v>
      </c>
      <c r="U1815" s="2" t="str">
        <f>IF(NOT($P1816=$P1815),SQRT(((T1815)/($Q1815))-S1815^2),"NA")</f>
        <v>NA</v>
      </c>
    </row>
    <row r="1816" spans="1:21" x14ac:dyDescent="0.2">
      <c r="A1816" s="2">
        <f>D1816-$D$2</f>
        <v>39.960000038146973</v>
      </c>
      <c r="B1816" s="2">
        <v>4.3657379150400004</v>
      </c>
      <c r="C1816" s="2">
        <f>IF(B1816&gt;B1815,B1816+(C1815-B1815),B1816+(C1815-B1815)+5+A1816-A1815)</f>
        <v>39.895737886429771</v>
      </c>
      <c r="D1816" s="2">
        <v>1577147232.0799999</v>
      </c>
      <c r="E1816" s="2">
        <v>449</v>
      </c>
      <c r="F1816" s="2">
        <v>900</v>
      </c>
      <c r="G1816" s="2">
        <v>636</v>
      </c>
      <c r="H1816" s="2">
        <v>700</v>
      </c>
      <c r="I1816" s="2">
        <v>297</v>
      </c>
      <c r="J1816" s="2">
        <f>$K$2*I1816+(1-$K$2)*J1815</f>
        <v>295.22543221222514</v>
      </c>
      <c r="K1816" s="2"/>
      <c r="L1816" s="2">
        <f>IF(O1816="low", $K$4*J1816+(1-$K$4)*L1815,L1815)</f>
        <v>287.27551258740061</v>
      </c>
      <c r="M1816" s="2">
        <f>IF(O1816="high", $K$4*J1816+(1-$K$4)*M1815,M1815)</f>
        <v>294.32257799400281</v>
      </c>
      <c r="N1816" s="2">
        <f>IF(O1816="high",(1-$K$8)*N1815+$K$8*(M1815-2),IF(O1816="low",(1-$K$8)*N1815+$K$8*(L1815+2),N1815))</f>
        <v>291.35793573103371</v>
      </c>
      <c r="O1816" s="2" t="str">
        <f>IF(J1816&gt;N1815+1,"high",IF(J1816&lt;N1815-1,"low","middle"))</f>
        <v>high</v>
      </c>
      <c r="P1816" s="2">
        <f>IF(O1816="low",250,IF(O1816="high",300,275))</f>
        <v>300</v>
      </c>
      <c r="Q1816" s="2">
        <f>IF(P1816=P1815,Q1815+1,1)</f>
        <v>77</v>
      </c>
      <c r="R1816" s="2">
        <f>IF(P1816=P1815,R1815+J1816,J1816)</f>
        <v>22576.784761294617</v>
      </c>
      <c r="S1816" s="2" t="str">
        <f>IF(P1817=P1816,"NA",R1816/Q1816)</f>
        <v>NA</v>
      </c>
      <c r="T1816" s="2">
        <f>IF(P1816=P1815,T1815+J1816^2,J1816^2)</f>
        <v>6619679.6842129594</v>
      </c>
      <c r="U1816" s="2" t="str">
        <f>IF(NOT($P1817=$P1816),SQRT(((T1816)/($Q1816))-S1816^2),"NA")</f>
        <v>NA</v>
      </c>
    </row>
    <row r="1817" spans="1:21" x14ac:dyDescent="0.2">
      <c r="A1817" s="2">
        <f>D1817-$D$2</f>
        <v>39.990000009536743</v>
      </c>
      <c r="B1817" s="2">
        <v>4.3902878761300004</v>
      </c>
      <c r="C1817" s="2">
        <f>IF(B1817&gt;B1816,B1817+(C1816-B1816),B1817+(C1816-B1816)+5+A1817-A1816)</f>
        <v>39.920287847519774</v>
      </c>
      <c r="D1817" s="2">
        <v>1577147232.1099999</v>
      </c>
      <c r="E1817" s="2">
        <v>447</v>
      </c>
      <c r="F1817" s="2">
        <v>901</v>
      </c>
      <c r="G1817" s="2">
        <v>636</v>
      </c>
      <c r="H1817" s="2">
        <v>699</v>
      </c>
      <c r="I1817" s="2">
        <v>295</v>
      </c>
      <c r="J1817" s="2">
        <f>$K$2*I1817+(1-$K$2)*J1816</f>
        <v>295.18034576978016</v>
      </c>
      <c r="K1817" s="2"/>
      <c r="L1817" s="2">
        <f>IF(O1817="low", $K$4*J1817+(1-$K$4)*L1816,L1816)</f>
        <v>287.27551258740061</v>
      </c>
      <c r="M1817" s="2">
        <f>IF(O1817="high", $K$4*J1817+(1-$K$4)*M1816,M1816)</f>
        <v>294.49413154915828</v>
      </c>
      <c r="N1817" s="2">
        <f>IF(O1817="high",(1-$K$8)*N1816+$K$8*(M1816-2),IF(O1817="low",(1-$K$8)*N1816+$K$8*(L1816+2),N1816))</f>
        <v>291.40616784418216</v>
      </c>
      <c r="O1817" s="2" t="str">
        <f>IF(J1817&gt;N1816+1,"high",IF(J1817&lt;N1816-1,"low","middle"))</f>
        <v>high</v>
      </c>
      <c r="P1817" s="2">
        <f>IF(O1817="low",250,IF(O1817="high",300,275))</f>
        <v>300</v>
      </c>
      <c r="Q1817" s="2">
        <f>IF(P1817=P1816,Q1816+1,1)</f>
        <v>78</v>
      </c>
      <c r="R1817" s="2">
        <f>IF(P1817=P1816,R1816+J1817,J1817)</f>
        <v>22871.965107064396</v>
      </c>
      <c r="S1817" s="2" t="str">
        <f>IF(P1818=P1817,"NA",R1817/Q1817)</f>
        <v>NA</v>
      </c>
      <c r="T1817" s="2">
        <f>IF(P1817=P1816,T1816+J1817^2,J1817^2)</f>
        <v>6706811.1207417259</v>
      </c>
      <c r="U1817" s="2" t="str">
        <f>IF(NOT($P1818=$P1817),SQRT(((T1817)/($Q1817))-S1817^2),"NA")</f>
        <v>NA</v>
      </c>
    </row>
    <row r="1818" spans="1:21" x14ac:dyDescent="0.2">
      <c r="A1818" s="2">
        <f>D1818-$D$2</f>
        <v>40.010000228881836</v>
      </c>
      <c r="B1818" s="2">
        <v>4.4110419750199998</v>
      </c>
      <c r="C1818" s="2">
        <f>IF(B1818&gt;B1817,B1818+(C1817-B1817),B1818+(C1817-B1817)+5+A1818-A1817)</f>
        <v>39.941041946409769</v>
      </c>
      <c r="D1818" s="2">
        <v>1577147232.1300001</v>
      </c>
      <c r="E1818" s="2">
        <v>449</v>
      </c>
      <c r="F1818" s="2">
        <v>901</v>
      </c>
      <c r="G1818" s="2">
        <v>637</v>
      </c>
      <c r="H1818" s="2">
        <v>699</v>
      </c>
      <c r="I1818" s="2">
        <v>297</v>
      </c>
      <c r="J1818" s="2">
        <f>$K$2*I1818+(1-$K$2)*J1817</f>
        <v>295.54427661582417</v>
      </c>
      <c r="K1818" s="2"/>
      <c r="L1818" s="2">
        <f>IF(O1818="low", $K$4*J1818+(1-$K$4)*L1817,L1817)</f>
        <v>287.27551258740061</v>
      </c>
      <c r="M1818" s="2">
        <f>IF(O1818="high", $K$4*J1818+(1-$K$4)*M1817,M1817)</f>
        <v>294.7041605624915</v>
      </c>
      <c r="N1818" s="2">
        <f>IF(O1818="high",(1-$K$8)*N1817+$K$8*(M1817-2),IF(O1818="low",(1-$K$8)*N1817+$K$8*(L1817+2),N1817))</f>
        <v>291.46056602943094</v>
      </c>
      <c r="O1818" s="2" t="str">
        <f>IF(J1818&gt;N1817+1,"high",IF(J1818&lt;N1817-1,"low","middle"))</f>
        <v>high</v>
      </c>
      <c r="P1818" s="2">
        <f>IF(O1818="low",250,IF(O1818="high",300,275))</f>
        <v>300</v>
      </c>
      <c r="Q1818" s="2">
        <f>IF(P1818=P1817,Q1817+1,1)</f>
        <v>79</v>
      </c>
      <c r="R1818" s="2">
        <f>IF(P1818=P1817,R1817+J1818,J1818)</f>
        <v>23167.509383680219</v>
      </c>
      <c r="S1818" s="2" t="str">
        <f>IF(P1819=P1818,"NA",R1818/Q1818)</f>
        <v>NA</v>
      </c>
      <c r="T1818" s="2">
        <f>IF(P1818=P1817,T1817+J1818^2,J1818^2)</f>
        <v>6794157.5401820969</v>
      </c>
      <c r="U1818" s="2" t="str">
        <f>IF(NOT($P1819=$P1818),SQRT(((T1818)/($Q1818))-S1818^2),"NA")</f>
        <v>NA</v>
      </c>
    </row>
    <row r="1819" spans="1:21" x14ac:dyDescent="0.2">
      <c r="A1819" s="2">
        <f>D1819-$D$2</f>
        <v>40.03000020980835</v>
      </c>
      <c r="B1819" s="2">
        <v>4.4355738162999998</v>
      </c>
      <c r="C1819" s="2">
        <f>IF(B1819&gt;B1818,B1819+(C1818-B1818),B1819+(C1818-B1818)+5+A1819-A1818)</f>
        <v>39.96557378768977</v>
      </c>
      <c r="D1819" s="2">
        <v>1577147232.1500001</v>
      </c>
      <c r="E1819" s="2">
        <v>450</v>
      </c>
      <c r="F1819" s="2">
        <v>901</v>
      </c>
      <c r="G1819" s="2">
        <v>637</v>
      </c>
      <c r="H1819" s="2">
        <v>700</v>
      </c>
      <c r="I1819" s="2">
        <v>298</v>
      </c>
      <c r="J1819" s="2">
        <f>$K$2*I1819+(1-$K$2)*J1818</f>
        <v>296.03542129265935</v>
      </c>
      <c r="K1819" s="2"/>
      <c r="L1819" s="2">
        <f>IF(O1819="low", $K$4*J1819+(1-$K$4)*L1818,L1818)</f>
        <v>287.27551258740061</v>
      </c>
      <c r="M1819" s="2">
        <f>IF(O1819="high", $K$4*J1819+(1-$K$4)*M1818,M1818)</f>
        <v>294.97041270852509</v>
      </c>
      <c r="N1819" s="2">
        <f>IF(O1819="high",(1-$K$8)*N1818+$K$8*(M1818-2),IF(O1819="low",(1-$K$8)*N1818+$K$8*(L1818+2),N1818))</f>
        <v>291.52274575608396</v>
      </c>
      <c r="O1819" s="2" t="str">
        <f>IF(J1819&gt;N1818+1,"high",IF(J1819&lt;N1818-1,"low","middle"))</f>
        <v>high</v>
      </c>
      <c r="P1819" s="2">
        <f>IF(O1819="low",250,IF(O1819="high",300,275))</f>
        <v>300</v>
      </c>
      <c r="Q1819" s="2">
        <f>IF(P1819=P1818,Q1818+1,1)</f>
        <v>80</v>
      </c>
      <c r="R1819" s="2">
        <f>IF(P1819=P1818,R1818+J1819,J1819)</f>
        <v>23463.544804972877</v>
      </c>
      <c r="S1819" s="2" t="str">
        <f>IF(P1820=P1819,"NA",R1819/Q1819)</f>
        <v>NA</v>
      </c>
      <c r="T1819" s="2">
        <f>IF(P1819=P1818,T1818+J1819^2,J1819^2)</f>
        <v>6881794.5108420188</v>
      </c>
      <c r="U1819" s="2" t="str">
        <f>IF(NOT($P1820=$P1819),SQRT(((T1819)/($Q1819))-S1819^2),"NA")</f>
        <v>NA</v>
      </c>
    </row>
    <row r="1820" spans="1:21" x14ac:dyDescent="0.2">
      <c r="A1820" s="2">
        <f>D1820-$D$2</f>
        <v>40.050000190734863</v>
      </c>
      <c r="B1820" s="2">
        <v>4.4561018943799997</v>
      </c>
      <c r="C1820" s="2">
        <f>IF(B1820&gt;B1819,B1820+(C1819-B1819),B1820+(C1819-B1819)+5+A1820-A1819)</f>
        <v>39.986101865769768</v>
      </c>
      <c r="D1820" s="2">
        <v>1577147232.1700001</v>
      </c>
      <c r="E1820" s="2">
        <v>450</v>
      </c>
      <c r="F1820" s="2">
        <v>901</v>
      </c>
      <c r="G1820" s="2">
        <v>636</v>
      </c>
      <c r="H1820" s="2">
        <v>699</v>
      </c>
      <c r="I1820" s="2">
        <v>298</v>
      </c>
      <c r="J1820" s="2">
        <f>$K$2*I1820+(1-$K$2)*J1819</f>
        <v>296.42833703412748</v>
      </c>
      <c r="K1820" s="2"/>
      <c r="L1820" s="2">
        <f>IF(O1820="low", $K$4*J1820+(1-$K$4)*L1819,L1819)</f>
        <v>287.27551258740061</v>
      </c>
      <c r="M1820" s="2">
        <f>IF(O1820="high", $K$4*J1820+(1-$K$4)*M1819,M1819)</f>
        <v>295.26199757364554</v>
      </c>
      <c r="N1820" s="2">
        <f>IF(O1820="high",(1-$K$8)*N1819+$K$8*(M1819-2),IF(O1820="low",(1-$K$8)*N1819+$K$8*(L1819+2),N1819))</f>
        <v>291.59512910370603</v>
      </c>
      <c r="O1820" s="2" t="str">
        <f>IF(J1820&gt;N1819+1,"high",IF(J1820&lt;N1819-1,"low","middle"))</f>
        <v>high</v>
      </c>
      <c r="P1820" s="2">
        <f>IF(O1820="low",250,IF(O1820="high",300,275))</f>
        <v>300</v>
      </c>
      <c r="Q1820" s="2">
        <f>IF(P1820=P1819,Q1819+1,1)</f>
        <v>81</v>
      </c>
      <c r="R1820" s="2">
        <f>IF(P1820=P1819,R1819+J1820,J1820)</f>
        <v>23759.973142007006</v>
      </c>
      <c r="S1820" s="2" t="str">
        <f>IF(P1821=P1820,"NA",R1820/Q1820)</f>
        <v>NA</v>
      </c>
      <c r="T1820" s="2">
        <f>IF(P1820=P1819,T1819+J1820^2,J1820^2)</f>
        <v>6969664.269838837</v>
      </c>
      <c r="U1820" s="2" t="str">
        <f>IF(NOT($P1821=$P1820),SQRT(((T1820)/($Q1820))-S1820^2),"NA")</f>
        <v>NA</v>
      </c>
    </row>
    <row r="1821" spans="1:21" x14ac:dyDescent="0.2">
      <c r="A1821" s="2">
        <f>D1821-$D$2</f>
        <v>40.080000162124634</v>
      </c>
      <c r="B1821" s="2">
        <v>4.4803938865699999</v>
      </c>
      <c r="C1821" s="2">
        <f>IF(B1821&gt;B1820,B1821+(C1820-B1820),B1821+(C1820-B1820)+5+A1821-A1820)</f>
        <v>40.01039385795977</v>
      </c>
      <c r="D1821" s="2">
        <v>1577147232.2</v>
      </c>
      <c r="E1821" s="2">
        <v>451</v>
      </c>
      <c r="F1821" s="2">
        <v>902</v>
      </c>
      <c r="G1821" s="2">
        <v>638</v>
      </c>
      <c r="H1821" s="2">
        <v>698</v>
      </c>
      <c r="I1821" s="2">
        <v>297</v>
      </c>
      <c r="J1821" s="2">
        <f>$K$2*I1821+(1-$K$2)*J1820</f>
        <v>296.54266962730196</v>
      </c>
      <c r="K1821" s="2"/>
      <c r="L1821" s="2">
        <f>IF(O1821="low", $K$4*J1821+(1-$K$4)*L1820,L1820)</f>
        <v>287.27551258740061</v>
      </c>
      <c r="M1821" s="2">
        <f>IF(O1821="high", $K$4*J1821+(1-$K$4)*M1820,M1820)</f>
        <v>295.51813198437685</v>
      </c>
      <c r="N1821" s="2">
        <f>IF(O1821="high",(1-$K$8)*N1820+$K$8*(M1820-2),IF(O1821="low",(1-$K$8)*N1820+$K$8*(L1820+2),N1820))</f>
        <v>291.67847252720298</v>
      </c>
      <c r="O1821" s="2" t="str">
        <f>IF(J1821&gt;N1820+1,"high",IF(J1821&lt;N1820-1,"low","middle"))</f>
        <v>high</v>
      </c>
      <c r="P1821" s="2">
        <f>IF(O1821="low",250,IF(O1821="high",300,275))</f>
        <v>300</v>
      </c>
      <c r="Q1821" s="2">
        <f>IF(P1821=P1820,Q1820+1,1)</f>
        <v>82</v>
      </c>
      <c r="R1821" s="2">
        <f>IF(P1821=P1820,R1820+J1821,J1821)</f>
        <v>24056.515811634308</v>
      </c>
      <c r="S1821" s="2" t="str">
        <f>IF(P1822=P1821,"NA",R1821/Q1821)</f>
        <v>NA</v>
      </c>
      <c r="T1821" s="2">
        <f>IF(P1821=P1820,T1820+J1821^2,J1821^2)</f>
        <v>7057601.8247485245</v>
      </c>
      <c r="U1821" s="2" t="str">
        <f>IF(NOT($P1822=$P1821),SQRT(((T1821)/($Q1821))-S1821^2),"NA")</f>
        <v>NA</v>
      </c>
    </row>
    <row r="1822" spans="1:21" x14ac:dyDescent="0.2">
      <c r="A1822" s="2">
        <f>D1822-$D$2</f>
        <v>40.100000143051147</v>
      </c>
      <c r="B1822" s="2">
        <v>4.50493383408</v>
      </c>
      <c r="C1822" s="2">
        <f>IF(B1822&gt;B1821,B1822+(C1821-B1821),B1822+(C1821-B1821)+5+A1822-A1821)</f>
        <v>40.03493380546977</v>
      </c>
      <c r="D1822" s="2">
        <v>1577147232.22</v>
      </c>
      <c r="E1822" s="2">
        <v>450</v>
      </c>
      <c r="F1822" s="2">
        <v>902</v>
      </c>
      <c r="G1822" s="2">
        <v>636</v>
      </c>
      <c r="H1822" s="2">
        <v>698</v>
      </c>
      <c r="I1822" s="2">
        <v>297</v>
      </c>
      <c r="J1822" s="2">
        <f>$K$2*I1822+(1-$K$2)*J1821</f>
        <v>296.63413570184161</v>
      </c>
      <c r="K1822" s="2"/>
      <c r="L1822" s="2">
        <f>IF(O1822="low", $K$4*J1822+(1-$K$4)*L1821,L1821)</f>
        <v>287.27551258740061</v>
      </c>
      <c r="M1822" s="2">
        <f>IF(O1822="high", $K$4*J1822+(1-$K$4)*M1821,M1821)</f>
        <v>295.7413327278698</v>
      </c>
      <c r="N1822" s="2">
        <f>IF(O1822="high",(1-$K$8)*N1821+$K$8*(M1821-2),IF(O1822="low",(1-$K$8)*N1821+$K$8*(L1821+2),N1821))</f>
        <v>291.77045550006164</v>
      </c>
      <c r="O1822" s="2" t="str">
        <f>IF(J1822&gt;N1821+1,"high",IF(J1822&lt;N1821-1,"low","middle"))</f>
        <v>high</v>
      </c>
      <c r="P1822" s="2">
        <f>IF(O1822="low",250,IF(O1822="high",300,275))</f>
        <v>300</v>
      </c>
      <c r="Q1822" s="2">
        <f>IF(P1822=P1821,Q1821+1,1)</f>
        <v>83</v>
      </c>
      <c r="R1822" s="2">
        <f>IF(P1822=P1821,R1821+J1822,J1822)</f>
        <v>24353.149947336151</v>
      </c>
      <c r="S1822" s="2" t="str">
        <f>IF(P1823=P1822,"NA",R1822/Q1822)</f>
        <v>NA</v>
      </c>
      <c r="T1822" s="2">
        <f>IF(P1822=P1821,T1821+J1822^2,J1822^2)</f>
        <v>7145593.6352121029</v>
      </c>
      <c r="U1822" s="2" t="str">
        <f>IF(NOT($P1823=$P1822),SQRT(((T1822)/($Q1822))-S1822^2),"NA")</f>
        <v>NA</v>
      </c>
    </row>
    <row r="1823" spans="1:21" x14ac:dyDescent="0.2">
      <c r="A1823" s="2">
        <f>D1823-$D$2</f>
        <v>40.120000123977661</v>
      </c>
      <c r="B1823" s="2">
        <v>4.5257787704499997</v>
      </c>
      <c r="C1823" s="2">
        <f>IF(B1823&gt;B1822,B1823+(C1822-B1822),B1823+(C1822-B1822)+5+A1823-A1822)</f>
        <v>40.055778741839774</v>
      </c>
      <c r="D1823" s="2">
        <v>1577147232.24</v>
      </c>
      <c r="E1823" s="2">
        <v>452</v>
      </c>
      <c r="F1823" s="2">
        <v>902</v>
      </c>
      <c r="G1823" s="2">
        <v>636</v>
      </c>
      <c r="H1823" s="2">
        <v>699</v>
      </c>
      <c r="I1823" s="2">
        <v>301</v>
      </c>
      <c r="J1823" s="2">
        <f>$K$2*I1823+(1-$K$2)*J1822</f>
        <v>297.50730856147328</v>
      </c>
      <c r="K1823" s="2"/>
      <c r="L1823" s="2">
        <f>IF(O1823="low", $K$4*J1823+(1-$K$4)*L1822,L1822)</f>
        <v>287.27551258740061</v>
      </c>
      <c r="M1823" s="2">
        <f>IF(O1823="high", $K$4*J1823+(1-$K$4)*M1822,M1822)</f>
        <v>296.0945278945905</v>
      </c>
      <c r="N1823" s="2">
        <f>IF(O1823="high",(1-$K$8)*N1822+$K$8*(M1822-2),IF(O1823="low",(1-$K$8)*N1822+$K$8*(L1822+2),N1822))</f>
        <v>291.86899936145204</v>
      </c>
      <c r="O1823" s="2" t="str">
        <f>IF(J1823&gt;N1822+1,"high",IF(J1823&lt;N1822-1,"low","middle"))</f>
        <v>high</v>
      </c>
      <c r="P1823" s="2">
        <f>IF(O1823="low",250,IF(O1823="high",300,275))</f>
        <v>300</v>
      </c>
      <c r="Q1823" s="2">
        <f>IF(P1823=P1822,Q1822+1,1)</f>
        <v>84</v>
      </c>
      <c r="R1823" s="2">
        <f>IF(P1823=P1822,R1822+J1823,J1823)</f>
        <v>24650.657255897626</v>
      </c>
      <c r="S1823" s="2" t="str">
        <f>IF(P1824=P1823,"NA",R1823/Q1823)</f>
        <v>NA</v>
      </c>
      <c r="T1823" s="2">
        <f>IF(P1823=P1822,T1822+J1823^2,J1823^2)</f>
        <v>7234104.2338595949</v>
      </c>
      <c r="U1823" s="2" t="str">
        <f>IF(NOT($P1824=$P1823),SQRT(((T1823)/($Q1823))-S1823^2),"NA")</f>
        <v>NA</v>
      </c>
    </row>
    <row r="1824" spans="1:21" x14ac:dyDescent="0.2">
      <c r="A1824" s="2">
        <f>D1824-$D$2</f>
        <v>40.150000095367432</v>
      </c>
      <c r="B1824" s="2">
        <v>4.5500369072</v>
      </c>
      <c r="C1824" s="2">
        <f>IF(B1824&gt;B1823,B1824+(C1823-B1823),B1824+(C1823-B1823)+5+A1824-A1823)</f>
        <v>40.080036878589773</v>
      </c>
      <c r="D1824" s="2">
        <v>1577147232.27</v>
      </c>
      <c r="E1824" s="2">
        <v>451</v>
      </c>
      <c r="F1824" s="2">
        <v>902</v>
      </c>
      <c r="G1824" s="2">
        <v>636</v>
      </c>
      <c r="H1824" s="2">
        <v>698</v>
      </c>
      <c r="I1824" s="2">
        <v>298</v>
      </c>
      <c r="J1824" s="2">
        <f>$K$2*I1824+(1-$K$2)*J1823</f>
        <v>297.60584684917865</v>
      </c>
      <c r="K1824" s="2"/>
      <c r="L1824" s="2">
        <f>IF(O1824="low", $K$4*J1824+(1-$K$4)*L1823,L1823)</f>
        <v>287.27551258740061</v>
      </c>
      <c r="M1824" s="2">
        <f>IF(O1824="high", $K$4*J1824+(1-$K$4)*M1823,M1823)</f>
        <v>296.39679168550816</v>
      </c>
      <c r="N1824" s="2">
        <f>IF(O1824="high",(1-$K$8)*N1823+$K$8*(M1823-2),IF(O1824="low",(1-$K$8)*N1823+$K$8*(L1823+2),N1823))</f>
        <v>291.98027578810894</v>
      </c>
      <c r="O1824" s="2" t="str">
        <f>IF(J1824&gt;N1823+1,"high",IF(J1824&lt;N1823-1,"low","middle"))</f>
        <v>high</v>
      </c>
      <c r="P1824" s="2">
        <f>IF(O1824="low",250,IF(O1824="high",300,275))</f>
        <v>300</v>
      </c>
      <c r="Q1824" s="2">
        <f>IF(P1824=P1823,Q1823+1,1)</f>
        <v>85</v>
      </c>
      <c r="R1824" s="2">
        <f>IF(P1824=P1823,R1823+J1824,J1824)</f>
        <v>24948.263102746805</v>
      </c>
      <c r="S1824" s="2" t="str">
        <f>IF(P1825=P1824,"NA",R1824/Q1824)</f>
        <v>NA</v>
      </c>
      <c r="T1824" s="2">
        <f>IF(P1824=P1823,T1823+J1824^2,J1824^2)</f>
        <v>7322673.473938412</v>
      </c>
      <c r="U1824" s="2" t="str">
        <f>IF(NOT($P1825=$P1824),SQRT(((T1824)/($Q1824))-S1824^2),"NA")</f>
        <v>NA</v>
      </c>
    </row>
    <row r="1825" spans="1:21" x14ac:dyDescent="0.2">
      <c r="A1825" s="2">
        <f>D1825-$D$2</f>
        <v>40.170000076293945</v>
      </c>
      <c r="B1825" s="2">
        <v>4.5707697868299997</v>
      </c>
      <c r="C1825" s="2">
        <f>IF(B1825&gt;B1824,B1825+(C1824-B1824),B1825+(C1824-B1824)+5+A1825-A1824)</f>
        <v>40.100769758219769</v>
      </c>
      <c r="D1825" s="2">
        <v>1577147232.29</v>
      </c>
      <c r="E1825" s="2">
        <v>450</v>
      </c>
      <c r="F1825" s="2">
        <v>902</v>
      </c>
      <c r="G1825" s="2">
        <v>635</v>
      </c>
      <c r="H1825" s="2">
        <v>697</v>
      </c>
      <c r="I1825" s="2">
        <v>297</v>
      </c>
      <c r="J1825" s="2">
        <f>$K$2*I1825+(1-$K$2)*J1824</f>
        <v>297.48467747934296</v>
      </c>
      <c r="K1825" s="2"/>
      <c r="L1825" s="2">
        <f>IF(O1825="low", $K$4*J1825+(1-$K$4)*L1824,L1824)</f>
        <v>287.27551258740061</v>
      </c>
      <c r="M1825" s="2">
        <f>IF(O1825="high", $K$4*J1825+(1-$K$4)*M1824,M1824)</f>
        <v>296.61436884427513</v>
      </c>
      <c r="N1825" s="2">
        <f>IF(O1825="high",(1-$K$8)*N1824+$K$8*(M1824-2),IF(O1825="low",(1-$K$8)*N1824+$K$8*(L1824+2),N1824))</f>
        <v>292.10110158297891</v>
      </c>
      <c r="O1825" s="2" t="str">
        <f>IF(J1825&gt;N1824+1,"high",IF(J1825&lt;N1824-1,"low","middle"))</f>
        <v>high</v>
      </c>
      <c r="P1825" s="2">
        <f>IF(O1825="low",250,IF(O1825="high",300,275))</f>
        <v>300</v>
      </c>
      <c r="Q1825" s="2">
        <f>IF(P1825=P1824,Q1824+1,1)</f>
        <v>86</v>
      </c>
      <c r="R1825" s="2">
        <f>IF(P1825=P1824,R1824+J1825,J1825)</f>
        <v>25245.747780226149</v>
      </c>
      <c r="S1825" s="2" t="str">
        <f>IF(P1826=P1825,"NA",R1825/Q1825)</f>
        <v>NA</v>
      </c>
      <c r="T1825" s="2">
        <f>IF(P1825=P1824,T1824+J1825^2,J1825^2)</f>
        <v>7411170.6072734008</v>
      </c>
      <c r="U1825" s="2" t="str">
        <f>IF(NOT($P1826=$P1825),SQRT(((T1825)/($Q1825))-S1825^2),"NA")</f>
        <v>NA</v>
      </c>
    </row>
    <row r="1826" spans="1:21" x14ac:dyDescent="0.2">
      <c r="A1826" s="2">
        <f>D1826-$D$2</f>
        <v>40.190000057220459</v>
      </c>
      <c r="B1826" s="2">
        <v>4.5951669216199997</v>
      </c>
      <c r="C1826" s="2">
        <f>IF(B1826&gt;B1825,B1826+(C1825-B1825),B1826+(C1825-B1825)+5+A1826-A1825)</f>
        <v>40.125166893009769</v>
      </c>
      <c r="D1826" s="2">
        <v>1577147232.3099999</v>
      </c>
      <c r="E1826" s="2">
        <v>451</v>
      </c>
      <c r="F1826" s="2">
        <v>902</v>
      </c>
      <c r="G1826" s="2">
        <v>635</v>
      </c>
      <c r="H1826" s="2">
        <v>697</v>
      </c>
      <c r="I1826" s="2">
        <v>299</v>
      </c>
      <c r="J1826" s="2">
        <f>$K$2*I1826+(1-$K$2)*J1825</f>
        <v>297.7877419834744</v>
      </c>
      <c r="K1826" s="2"/>
      <c r="L1826" s="2">
        <f>IF(O1826="low", $K$4*J1826+(1-$K$4)*L1825,L1825)</f>
        <v>287.27551258740061</v>
      </c>
      <c r="M1826" s="2">
        <f>IF(O1826="high", $K$4*J1826+(1-$K$4)*M1825,M1825)</f>
        <v>296.849043472115</v>
      </c>
      <c r="N1826" s="2">
        <f>IF(O1826="high",(1-$K$8)*N1825+$K$8*(M1825-2),IF(O1826="low",(1-$K$8)*N1825+$K$8*(L1825+2),N1825))</f>
        <v>292.22676494604372</v>
      </c>
      <c r="O1826" s="2" t="str">
        <f>IF(J1826&gt;N1825+1,"high",IF(J1826&lt;N1825-1,"low","middle"))</f>
        <v>high</v>
      </c>
      <c r="P1826" s="2">
        <f>IF(O1826="low",250,IF(O1826="high",300,275))</f>
        <v>300</v>
      </c>
      <c r="Q1826" s="2">
        <f>IF(P1826=P1825,Q1825+1,1)</f>
        <v>87</v>
      </c>
      <c r="R1826" s="2">
        <f>IF(P1826=P1825,R1825+J1826,J1826)</f>
        <v>25543.535522209622</v>
      </c>
      <c r="S1826" s="2" t="str">
        <f>IF(P1827=P1826,"NA",R1826/Q1826)</f>
        <v>NA</v>
      </c>
      <c r="T1826" s="2">
        <f>IF(P1826=P1825,T1825+J1826^2,J1826^2)</f>
        <v>7499848.1465490172</v>
      </c>
      <c r="U1826" s="2" t="str">
        <f>IF(NOT($P1827=$P1826),SQRT(((T1826)/($Q1826))-S1826^2),"NA")</f>
        <v>NA</v>
      </c>
    </row>
    <row r="1827" spans="1:21" x14ac:dyDescent="0.2">
      <c r="A1827" s="2">
        <f>D1827-$D$2</f>
        <v>40.220000028610229</v>
      </c>
      <c r="B1827" s="2">
        <v>4.6198379993399996</v>
      </c>
      <c r="C1827" s="2">
        <f>IF(B1827&gt;B1826,B1827+(C1826-B1826),B1827+(C1826-B1826)+5+A1827-A1826)</f>
        <v>40.14983797072977</v>
      </c>
      <c r="D1827" s="2">
        <v>1577147232.3399999</v>
      </c>
      <c r="E1827" s="2">
        <v>451</v>
      </c>
      <c r="F1827" s="2">
        <v>903</v>
      </c>
      <c r="G1827" s="2">
        <v>635</v>
      </c>
      <c r="H1827" s="2">
        <v>697</v>
      </c>
      <c r="I1827" s="2">
        <v>299</v>
      </c>
      <c r="J1827" s="2">
        <f>$K$2*I1827+(1-$K$2)*J1826</f>
        <v>298.03019358677955</v>
      </c>
      <c r="K1827" s="2"/>
      <c r="L1827" s="2">
        <f>IF(O1827="low", $K$4*J1827+(1-$K$4)*L1826,L1826)</f>
        <v>287.27551258740061</v>
      </c>
      <c r="M1827" s="2">
        <f>IF(O1827="high", $K$4*J1827+(1-$K$4)*M1826,M1826)</f>
        <v>297.08527349504789</v>
      </c>
      <c r="N1827" s="2">
        <f>IF(O1827="high",(1-$K$8)*N1826+$K$8*(M1826-2),IF(O1827="low",(1-$K$8)*N1826+$K$8*(L1826+2),N1826))</f>
        <v>292.35787887234727</v>
      </c>
      <c r="O1827" s="2" t="str">
        <f>IF(J1827&gt;N1826+1,"high",IF(J1827&lt;N1826-1,"low","middle"))</f>
        <v>high</v>
      </c>
      <c r="P1827" s="2">
        <f>IF(O1827="low",250,IF(O1827="high",300,275))</f>
        <v>300</v>
      </c>
      <c r="Q1827" s="2">
        <f>IF(P1827=P1826,Q1826+1,1)</f>
        <v>88</v>
      </c>
      <c r="R1827" s="2">
        <f>IF(P1827=P1826,R1826+J1827,J1827)</f>
        <v>25841.565715796401</v>
      </c>
      <c r="S1827" s="2" t="str">
        <f>IF(P1828=P1827,"NA",R1827/Q1827)</f>
        <v>NA</v>
      </c>
      <c r="T1827" s="2">
        <f>IF(P1827=P1826,T1826+J1827^2,J1827^2)</f>
        <v>7588670.1428383905</v>
      </c>
      <c r="U1827" s="2" t="str">
        <f>IF(NOT($P1828=$P1827),SQRT(((T1827)/($Q1827))-S1827^2),"NA")</f>
        <v>NA</v>
      </c>
    </row>
    <row r="1828" spans="1:21" x14ac:dyDescent="0.2">
      <c r="A1828" s="2">
        <f>D1828-$D$2</f>
        <v>40.240000009536743</v>
      </c>
      <c r="B1828" s="2">
        <v>4.6400837898300002</v>
      </c>
      <c r="C1828" s="2">
        <f>IF(B1828&gt;B1827,B1828+(C1827-B1827),B1828+(C1827-B1827)+5+A1828-A1827)</f>
        <v>40.170083761219772</v>
      </c>
      <c r="D1828" s="2">
        <v>1577147232.3599999</v>
      </c>
      <c r="E1828" s="2">
        <v>450</v>
      </c>
      <c r="F1828" s="2">
        <v>902</v>
      </c>
      <c r="G1828" s="2">
        <v>635</v>
      </c>
      <c r="H1828" s="2">
        <v>697</v>
      </c>
      <c r="I1828" s="2">
        <v>298</v>
      </c>
      <c r="J1828" s="2">
        <f>$K$2*I1828+(1-$K$2)*J1827</f>
        <v>298.02415486942368</v>
      </c>
      <c r="K1828" s="2"/>
      <c r="L1828" s="2">
        <f>IF(O1828="low", $K$4*J1828+(1-$K$4)*L1827,L1827)</f>
        <v>287.27551258740061</v>
      </c>
      <c r="M1828" s="2">
        <f>IF(O1828="high", $K$4*J1828+(1-$K$4)*M1827,M1827)</f>
        <v>297.27304976992309</v>
      </c>
      <c r="N1828" s="2">
        <f>IF(O1828="high",(1-$K$8)*N1827+$K$8*(M1827-2),IF(O1828="low",(1-$K$8)*N1827+$K$8*(L1827+2),N1827))</f>
        <v>292.49424860348228</v>
      </c>
      <c r="O1828" s="2" t="str">
        <f>IF(J1828&gt;N1827+1,"high",IF(J1828&lt;N1827-1,"low","middle"))</f>
        <v>high</v>
      </c>
      <c r="P1828" s="2">
        <f>IF(O1828="low",250,IF(O1828="high",300,275))</f>
        <v>300</v>
      </c>
      <c r="Q1828" s="2">
        <f>IF(P1828=P1827,Q1827+1,1)</f>
        <v>89</v>
      </c>
      <c r="R1828" s="2">
        <f>IF(P1828=P1827,R1827+J1828,J1828)</f>
        <v>26139.589870665826</v>
      </c>
      <c r="S1828" s="2" t="str">
        <f>IF(P1829=P1828,"NA",R1828/Q1828)</f>
        <v>NA</v>
      </c>
      <c r="T1828" s="2">
        <f>IF(P1828=P1827,T1827+J1828^2,J1828^2)</f>
        <v>7677488.5397240249</v>
      </c>
      <c r="U1828" s="2" t="str">
        <f>IF(NOT($P1829=$P1828),SQRT(((T1828)/($Q1828))-S1828^2),"NA")</f>
        <v>NA</v>
      </c>
    </row>
    <row r="1829" spans="1:21" x14ac:dyDescent="0.2">
      <c r="A1829" s="2">
        <f>D1829-$D$2</f>
        <v>40.260000228881836</v>
      </c>
      <c r="B1829" s="2">
        <v>4.66492581367</v>
      </c>
      <c r="C1829" s="2">
        <f>IF(B1829&gt;B1828,B1829+(C1828-B1828),B1829+(C1828-B1828)+5+A1829-A1828)</f>
        <v>40.194925785059773</v>
      </c>
      <c r="D1829" s="2">
        <v>1577147232.3800001</v>
      </c>
      <c r="E1829" s="2">
        <v>451</v>
      </c>
      <c r="F1829" s="2">
        <v>901</v>
      </c>
      <c r="G1829" s="2">
        <v>635</v>
      </c>
      <c r="H1829" s="2">
        <v>696</v>
      </c>
      <c r="I1829" s="2">
        <v>298</v>
      </c>
      <c r="J1829" s="2">
        <f>$K$2*I1829+(1-$K$2)*J1828</f>
        <v>298.01932389553895</v>
      </c>
      <c r="K1829" s="2"/>
      <c r="L1829" s="2">
        <f>IF(O1829="low", $K$4*J1829+(1-$K$4)*L1828,L1828)</f>
        <v>287.27551258740061</v>
      </c>
      <c r="M1829" s="2">
        <f>IF(O1829="high", $K$4*J1829+(1-$K$4)*M1828,M1828)</f>
        <v>297.42230459504628</v>
      </c>
      <c r="N1829" s="2">
        <f>IF(O1829="high",(1-$K$8)*N1828+$K$8*(M1828-2),IF(O1829="low",(1-$K$8)*N1828+$K$8*(L1828+2),N1828))</f>
        <v>292.63318866180435</v>
      </c>
      <c r="O1829" s="2" t="str">
        <f>IF(J1829&gt;N1828+1,"high",IF(J1829&lt;N1828-1,"low","middle"))</f>
        <v>high</v>
      </c>
      <c r="P1829" s="2">
        <f>IF(O1829="low",250,IF(O1829="high",300,275))</f>
        <v>300</v>
      </c>
      <c r="Q1829" s="2">
        <f>IF(P1829=P1828,Q1828+1,1)</f>
        <v>90</v>
      </c>
      <c r="R1829" s="2">
        <f>IF(P1829=P1828,R1828+J1829,J1829)</f>
        <v>26437.609194561366</v>
      </c>
      <c r="S1829" s="2" t="str">
        <f>IF(P1830=P1829,"NA",R1829/Q1829)</f>
        <v>NA</v>
      </c>
      <c r="T1829" s="2">
        <f>IF(P1829=P1828,T1828+J1829^2,J1829^2)</f>
        <v>7766304.0571391787</v>
      </c>
      <c r="U1829" s="2" t="str">
        <f>IF(NOT($P1830=$P1829),SQRT(((T1829)/($Q1829))-S1829^2),"NA")</f>
        <v>NA</v>
      </c>
    </row>
    <row r="1830" spans="1:21" x14ac:dyDescent="0.2">
      <c r="A1830" s="2">
        <f>D1830-$D$2</f>
        <v>40.28000020980835</v>
      </c>
      <c r="B1830" s="2">
        <v>4.6855359077500003</v>
      </c>
      <c r="C1830" s="2">
        <f>IF(B1830&gt;B1829,B1830+(C1829-B1829),B1830+(C1829-B1829)+5+A1830-A1829)</f>
        <v>40.215535879139772</v>
      </c>
      <c r="D1830" s="2">
        <v>1577147232.4000001</v>
      </c>
      <c r="E1830" s="2">
        <v>450</v>
      </c>
      <c r="F1830" s="2">
        <v>903</v>
      </c>
      <c r="G1830" s="2">
        <v>633</v>
      </c>
      <c r="H1830" s="2">
        <v>695</v>
      </c>
      <c r="I1830" s="2">
        <v>298</v>
      </c>
      <c r="J1830" s="2">
        <f>$K$2*I1830+(1-$K$2)*J1829</f>
        <v>298.0154591164312</v>
      </c>
      <c r="K1830" s="2"/>
      <c r="L1830" s="2">
        <f>IF(O1830="low", $K$4*J1830+(1-$K$4)*L1829,L1829)</f>
        <v>287.27551258740061</v>
      </c>
      <c r="M1830" s="2">
        <f>IF(O1830="high", $K$4*J1830+(1-$K$4)*M1829,M1829)</f>
        <v>297.54093549932327</v>
      </c>
      <c r="N1830" s="2">
        <f>IF(O1830="high",(1-$K$8)*N1829+$K$8*(M1829-2),IF(O1830="low",(1-$K$8)*N1829+$K$8*(L1829+2),N1829))</f>
        <v>292.7726444584664</v>
      </c>
      <c r="O1830" s="2" t="str">
        <f>IF(J1830&gt;N1829+1,"high",IF(J1830&lt;N1829-1,"low","middle"))</f>
        <v>high</v>
      </c>
      <c r="P1830" s="2">
        <f>IF(O1830="low",250,IF(O1830="high",300,275))</f>
        <v>300</v>
      </c>
      <c r="Q1830" s="2">
        <f>IF(P1830=P1829,Q1829+1,1)</f>
        <v>91</v>
      </c>
      <c r="R1830" s="2">
        <f>IF(P1830=P1829,R1829+J1830,J1830)</f>
        <v>26735.624653677798</v>
      </c>
      <c r="S1830" s="2" t="str">
        <f>IF(P1831=P1830,"NA",R1830/Q1830)</f>
        <v>NA</v>
      </c>
      <c r="T1830" s="2">
        <f>IF(P1830=P1829,T1829+J1830^2,J1830^2)</f>
        <v>7855117.2710115556</v>
      </c>
      <c r="U1830" s="2" t="str">
        <f>IF(NOT($P1831=$P1830),SQRT(((T1830)/($Q1830))-S1830^2),"NA")</f>
        <v>NA</v>
      </c>
    </row>
    <row r="1831" spans="1:21" x14ac:dyDescent="0.2">
      <c r="A1831" s="2">
        <f>D1831-$D$2</f>
        <v>40.31000018119812</v>
      </c>
      <c r="B1831" s="2">
        <v>4.7098338603999998</v>
      </c>
      <c r="C1831" s="2">
        <f>IF(B1831&gt;B1830,B1831+(C1830-B1830),B1831+(C1830-B1830)+5+A1831-A1830)</f>
        <v>40.239833831789767</v>
      </c>
      <c r="D1831" s="2">
        <v>1577147232.4300001</v>
      </c>
      <c r="E1831" s="2">
        <v>450</v>
      </c>
      <c r="F1831" s="2">
        <v>902</v>
      </c>
      <c r="G1831" s="2">
        <v>636</v>
      </c>
      <c r="H1831" s="2">
        <v>696</v>
      </c>
      <c r="I1831" s="2">
        <v>300</v>
      </c>
      <c r="J1831" s="2">
        <f>$K$2*I1831+(1-$K$2)*J1830</f>
        <v>298.41236729314494</v>
      </c>
      <c r="K1831" s="2"/>
      <c r="L1831" s="2">
        <f>IF(O1831="low", $K$4*J1831+(1-$K$4)*L1830,L1830)</f>
        <v>287.27551258740061</v>
      </c>
      <c r="M1831" s="2">
        <f>IF(O1831="high", $K$4*J1831+(1-$K$4)*M1830,M1830)</f>
        <v>297.7152218580876</v>
      </c>
      <c r="N1831" s="2">
        <f>IF(O1831="high",(1-$K$8)*N1830+$K$8*(M1830-2),IF(O1831="low",(1-$K$8)*N1830+$K$8*(L1830+2),N1830))</f>
        <v>292.91105901050923</v>
      </c>
      <c r="O1831" s="2" t="str">
        <f>IF(J1831&gt;N1830+1,"high",IF(J1831&lt;N1830-1,"low","middle"))</f>
        <v>high</v>
      </c>
      <c r="P1831" s="2">
        <f>IF(O1831="low",250,IF(O1831="high",300,275))</f>
        <v>300</v>
      </c>
      <c r="Q1831" s="2">
        <f>IF(P1831=P1830,Q1830+1,1)</f>
        <v>92</v>
      </c>
      <c r="R1831" s="2">
        <f>IF(P1831=P1830,R1830+J1831,J1831)</f>
        <v>27034.037020970944</v>
      </c>
      <c r="S1831" s="2" t="str">
        <f>IF(P1832=P1831,"NA",R1831/Q1831)</f>
        <v>NA</v>
      </c>
      <c r="T1831" s="2">
        <f>IF(P1831=P1830,T1830+J1831^2,J1831^2)</f>
        <v>7944167.2119650543</v>
      </c>
      <c r="U1831" s="2" t="str">
        <f>IF(NOT($P1832=$P1831),SQRT(((T1831)/($Q1831))-S1831^2),"NA")</f>
        <v>NA</v>
      </c>
    </row>
    <row r="1832" spans="1:21" x14ac:dyDescent="0.2">
      <c r="A1832" s="2">
        <f>D1832-$D$2</f>
        <v>40.330000162124634</v>
      </c>
      <c r="B1832" s="2">
        <v>4.7304117679599997</v>
      </c>
      <c r="C1832" s="2">
        <f>IF(B1832&gt;B1831,B1832+(C1831-B1831),B1832+(C1831-B1831)+5+A1832-A1831)</f>
        <v>40.26041173934977</v>
      </c>
      <c r="D1832" s="2">
        <v>1577147232.45</v>
      </c>
      <c r="E1832" s="2">
        <v>452</v>
      </c>
      <c r="F1832" s="2">
        <v>902</v>
      </c>
      <c r="G1832" s="2">
        <v>636</v>
      </c>
      <c r="H1832" s="2">
        <v>696</v>
      </c>
      <c r="I1832" s="2">
        <v>299</v>
      </c>
      <c r="J1832" s="2">
        <f>$K$2*I1832+(1-$K$2)*J1831</f>
        <v>298.52989383451597</v>
      </c>
      <c r="K1832" s="2"/>
      <c r="L1832" s="2">
        <f>IF(O1832="low", $K$4*J1832+(1-$K$4)*L1831,L1831)</f>
        <v>287.27551258740061</v>
      </c>
      <c r="M1832" s="2">
        <f>IF(O1832="high", $K$4*J1832+(1-$K$4)*M1831,M1831)</f>
        <v>297.87815625337328</v>
      </c>
      <c r="N1832" s="2">
        <f>IF(O1832="high",(1-$K$8)*N1831+$K$8*(M1831-2),IF(O1832="low",(1-$K$8)*N1831+$K$8*(L1831+2),N1831))</f>
        <v>293.05126715288816</v>
      </c>
      <c r="O1832" s="2" t="str">
        <f>IF(J1832&gt;N1831+1,"high",IF(J1832&lt;N1831-1,"low","middle"))</f>
        <v>high</v>
      </c>
      <c r="P1832" s="2">
        <f>IF(O1832="low",250,IF(O1832="high",300,275))</f>
        <v>300</v>
      </c>
      <c r="Q1832" s="2">
        <f>IF(P1832=P1831,Q1831+1,1)</f>
        <v>93</v>
      </c>
      <c r="R1832" s="2">
        <f>IF(P1832=P1831,R1831+J1832,J1832)</f>
        <v>27332.566914805459</v>
      </c>
      <c r="S1832" s="2" t="str">
        <f>IF(P1833=P1832,"NA",R1832/Q1832)</f>
        <v>NA</v>
      </c>
      <c r="T1832" s="2">
        <f>IF(P1832=P1831,T1831+J1832^2,J1832^2)</f>
        <v>8033287.309477902</v>
      </c>
      <c r="U1832" s="2" t="str">
        <f>IF(NOT($P1833=$P1832),SQRT(((T1832)/($Q1832))-S1832^2),"NA")</f>
        <v>NA</v>
      </c>
    </row>
    <row r="1833" spans="1:21" x14ac:dyDescent="0.2">
      <c r="A1833" s="2">
        <f>D1833-$D$2</f>
        <v>40.350000143051147</v>
      </c>
      <c r="B1833" s="2">
        <v>4.7550349235500002</v>
      </c>
      <c r="C1833" s="2">
        <f>IF(B1833&gt;B1832,B1833+(C1832-B1832),B1833+(C1832-B1832)+5+A1833-A1832)</f>
        <v>40.28503489493977</v>
      </c>
      <c r="D1833" s="2">
        <v>1577147232.47</v>
      </c>
      <c r="E1833" s="2">
        <v>450</v>
      </c>
      <c r="F1833" s="2">
        <v>903</v>
      </c>
      <c r="G1833" s="2">
        <v>635</v>
      </c>
      <c r="H1833" s="2">
        <v>695</v>
      </c>
      <c r="I1833" s="2">
        <v>298</v>
      </c>
      <c r="J1833" s="2">
        <f>$K$2*I1833+(1-$K$2)*J1832</f>
        <v>298.42391506761282</v>
      </c>
      <c r="K1833" s="2"/>
      <c r="L1833" s="2">
        <f>IF(O1833="low", $K$4*J1833+(1-$K$4)*L1832,L1832)</f>
        <v>287.27551258740061</v>
      </c>
      <c r="M1833" s="2">
        <f>IF(O1833="high", $K$4*J1833+(1-$K$4)*M1832,M1832)</f>
        <v>297.98730801622122</v>
      </c>
      <c r="N1833" s="2">
        <f>IF(O1833="high",(1-$K$8)*N1832+$K$8*(M1832-2),IF(O1833="low",(1-$K$8)*N1832+$K$8*(L1832+2),N1832))</f>
        <v>293.19261160791245</v>
      </c>
      <c r="O1833" s="2" t="str">
        <f>IF(J1833&gt;N1832+1,"high",IF(J1833&lt;N1832-1,"low","middle"))</f>
        <v>high</v>
      </c>
      <c r="P1833" s="2">
        <f>IF(O1833="low",250,IF(O1833="high",300,275))</f>
        <v>300</v>
      </c>
      <c r="Q1833" s="2">
        <f>IF(P1833=P1832,Q1832+1,1)</f>
        <v>94</v>
      </c>
      <c r="R1833" s="2">
        <f>IF(P1833=P1832,R1832+J1833,J1833)</f>
        <v>27630.99082987307</v>
      </c>
      <c r="S1833" s="2" t="str">
        <f>IF(P1834=P1833,"NA",R1833/Q1833)</f>
        <v>NA</v>
      </c>
      <c r="T1833" s="2">
        <f>IF(P1833=P1832,T1832+J1833^2,J1833^2)</f>
        <v>8122344.1425621836</v>
      </c>
      <c r="U1833" s="2" t="str">
        <f>IF(NOT($P1834=$P1833),SQRT(((T1833)/($Q1833))-S1833^2),"NA")</f>
        <v>NA</v>
      </c>
    </row>
    <row r="1834" spans="1:21" x14ac:dyDescent="0.2">
      <c r="A1834" s="2">
        <f>D1834-$D$2</f>
        <v>40.380000114440918</v>
      </c>
      <c r="B1834" s="2">
        <v>4.7795739173899996</v>
      </c>
      <c r="C1834" s="2">
        <f>IF(B1834&gt;B1833,B1834+(C1833-B1833),B1834+(C1833-B1833)+5+A1834-A1833)</f>
        <v>40.309573888779767</v>
      </c>
      <c r="D1834" s="2">
        <v>1577147232.5</v>
      </c>
      <c r="E1834" s="2">
        <v>451</v>
      </c>
      <c r="F1834" s="2">
        <v>903</v>
      </c>
      <c r="G1834" s="2">
        <v>636</v>
      </c>
      <c r="H1834" s="2">
        <v>696</v>
      </c>
      <c r="I1834" s="2">
        <v>299</v>
      </c>
      <c r="J1834" s="2">
        <f>$K$2*I1834+(1-$K$2)*J1833</f>
        <v>298.53913205409026</v>
      </c>
      <c r="K1834" s="2"/>
      <c r="L1834" s="2">
        <f>IF(O1834="low", $K$4*J1834+(1-$K$4)*L1833,L1833)</f>
        <v>287.27551258740061</v>
      </c>
      <c r="M1834" s="2">
        <f>IF(O1834="high", $K$4*J1834+(1-$K$4)*M1833,M1833)</f>
        <v>298.09767282379505</v>
      </c>
      <c r="N1834" s="2">
        <f>IF(O1834="high",(1-$K$8)*N1833+$K$8*(M1833-2),IF(O1834="low",(1-$K$8)*N1833+$K$8*(L1833+2),N1833))</f>
        <v>293.33234642832787</v>
      </c>
      <c r="O1834" s="2" t="str">
        <f>IF(J1834&gt;N1833+1,"high",IF(J1834&lt;N1833-1,"low","middle"))</f>
        <v>high</v>
      </c>
      <c r="P1834" s="2">
        <f>IF(O1834="low",250,IF(O1834="high",300,275))</f>
        <v>300</v>
      </c>
      <c r="Q1834" s="2">
        <f>IF(P1834=P1833,Q1833+1,1)</f>
        <v>95</v>
      </c>
      <c r="R1834" s="2">
        <f>IF(P1834=P1833,R1833+J1834,J1834)</f>
        <v>27929.529961927161</v>
      </c>
      <c r="S1834" s="2" t="str">
        <f>IF(P1835=P1834,"NA",R1834/Q1834)</f>
        <v>NA</v>
      </c>
      <c r="T1834" s="2">
        <f>IF(P1834=P1833,T1833+J1834^2,J1834^2)</f>
        <v>8211469.7559297932</v>
      </c>
      <c r="U1834" s="2" t="str">
        <f>IF(NOT($P1835=$P1834),SQRT(((T1834)/($Q1834))-S1834^2),"NA")</f>
        <v>NA</v>
      </c>
    </row>
    <row r="1835" spans="1:21" x14ac:dyDescent="0.2">
      <c r="A1835" s="2">
        <f>D1835-$D$2</f>
        <v>40.400000095367432</v>
      </c>
      <c r="B1835" s="2">
        <v>4.7999708652499997</v>
      </c>
      <c r="C1835" s="2">
        <f>IF(B1835&gt;B1834,B1835+(C1834-B1834),B1835+(C1834-B1834)+5+A1835-A1834)</f>
        <v>40.329970836639774</v>
      </c>
      <c r="D1835" s="2">
        <v>1577147232.52</v>
      </c>
      <c r="E1835" s="2">
        <v>452</v>
      </c>
      <c r="F1835" s="2">
        <v>902</v>
      </c>
      <c r="G1835" s="2">
        <v>635</v>
      </c>
      <c r="H1835" s="2">
        <v>697</v>
      </c>
      <c r="I1835" s="2">
        <v>300</v>
      </c>
      <c r="J1835" s="2">
        <f>$K$2*I1835+(1-$K$2)*J1834</f>
        <v>298.83130564327223</v>
      </c>
      <c r="K1835" s="2"/>
      <c r="L1835" s="2">
        <f>IF(O1835="low", $K$4*J1835+(1-$K$4)*L1834,L1834)</f>
        <v>287.27551258740061</v>
      </c>
      <c r="M1835" s="2">
        <f>IF(O1835="high", $K$4*J1835+(1-$K$4)*M1834,M1834)</f>
        <v>298.24439938769052</v>
      </c>
      <c r="N1835" s="2">
        <f>IF(O1835="high",(1-$K$8)*N1834+$K$8*(M1834-2),IF(O1835="low",(1-$K$8)*N1834+$K$8*(L1834+2),N1834))</f>
        <v>293.47061274810119</v>
      </c>
      <c r="O1835" s="2" t="str">
        <f>IF(J1835&gt;N1834+1,"high",IF(J1835&lt;N1834-1,"low","middle"))</f>
        <v>high</v>
      </c>
      <c r="P1835" s="2">
        <f>IF(O1835="low",250,IF(O1835="high",300,275))</f>
        <v>300</v>
      </c>
      <c r="Q1835" s="2">
        <f>IF(P1835=P1834,Q1834+1,1)</f>
        <v>96</v>
      </c>
      <c r="R1835" s="2">
        <f>IF(P1835=P1834,R1834+J1835,J1835)</f>
        <v>28228.361267570432</v>
      </c>
      <c r="S1835" s="2" t="str">
        <f>IF(P1836=P1835,"NA",R1835/Q1835)</f>
        <v>NA</v>
      </c>
      <c r="T1835" s="2">
        <f>IF(P1835=P1834,T1834+J1835^2,J1835^2)</f>
        <v>8300769.9051622562</v>
      </c>
      <c r="U1835" s="2" t="str">
        <f>IF(NOT($P1836=$P1835),SQRT(((T1835)/($Q1835))-S1835^2),"NA")</f>
        <v>NA</v>
      </c>
    </row>
    <row r="1836" spans="1:21" x14ac:dyDescent="0.2">
      <c r="A1836" s="2">
        <f>D1836-$D$2</f>
        <v>40.420000076293945</v>
      </c>
      <c r="B1836" s="2">
        <v>4.8247249126399998</v>
      </c>
      <c r="C1836" s="2">
        <f>IF(B1836&gt;B1835,B1836+(C1835-B1835),B1836+(C1835-B1835)+5+A1836-A1835)</f>
        <v>40.354724884029771</v>
      </c>
      <c r="D1836" s="2">
        <v>1577147232.54</v>
      </c>
      <c r="E1836" s="2">
        <v>450</v>
      </c>
      <c r="F1836" s="2">
        <v>903</v>
      </c>
      <c r="G1836" s="2">
        <v>635</v>
      </c>
      <c r="H1836" s="2">
        <v>696</v>
      </c>
      <c r="I1836" s="2">
        <v>299</v>
      </c>
      <c r="J1836" s="2">
        <f>$K$2*I1836+(1-$K$2)*J1835</f>
        <v>298.86504451461781</v>
      </c>
      <c r="K1836" s="2"/>
      <c r="L1836" s="2">
        <f>IF(O1836="low", $K$4*J1836+(1-$K$4)*L1835,L1835)</f>
        <v>287.27551258740061</v>
      </c>
      <c r="M1836" s="2">
        <f>IF(O1836="high", $K$4*J1836+(1-$K$4)*M1835,M1835)</f>
        <v>298.36852841307598</v>
      </c>
      <c r="N1836" s="2">
        <f>IF(O1836="high",(1-$K$8)*N1835+$K$8*(M1835-2),IF(O1836="low",(1-$K$8)*N1835+$K$8*(L1835+2),N1835))</f>
        <v>293.60930208008062</v>
      </c>
      <c r="O1836" s="2" t="str">
        <f>IF(J1836&gt;N1835+1,"high",IF(J1836&lt;N1835-1,"low","middle"))</f>
        <v>high</v>
      </c>
      <c r="P1836" s="2">
        <f>IF(O1836="low",250,IF(O1836="high",300,275))</f>
        <v>300</v>
      </c>
      <c r="Q1836" s="2">
        <f>IF(P1836=P1835,Q1835+1,1)</f>
        <v>97</v>
      </c>
      <c r="R1836" s="2">
        <f>IF(P1836=P1835,R1835+J1836,J1836)</f>
        <v>28527.226312085051</v>
      </c>
      <c r="S1836" s="2" t="str">
        <f>IF(P1837=P1836,"NA",R1836/Q1836)</f>
        <v>NA</v>
      </c>
      <c r="T1836" s="2">
        <f>IF(P1836=P1835,T1835+J1836^2,J1836^2)</f>
        <v>8390090.2199949808</v>
      </c>
      <c r="U1836" s="2" t="str">
        <f>IF(NOT($P1837=$P1836),SQRT(((T1836)/($Q1836))-S1836^2),"NA")</f>
        <v>NA</v>
      </c>
    </row>
    <row r="1837" spans="1:21" x14ac:dyDescent="0.2">
      <c r="A1837" s="2">
        <f>D1837-$D$2</f>
        <v>40.440000057220459</v>
      </c>
      <c r="B1837" s="2">
        <v>4.8451759815199997</v>
      </c>
      <c r="C1837" s="2">
        <f>IF(B1837&gt;B1836,B1837+(C1836-B1836),B1837+(C1836-B1836)+5+A1837-A1836)</f>
        <v>40.375175952909771</v>
      </c>
      <c r="D1837" s="2">
        <v>1577147232.5599999</v>
      </c>
      <c r="E1837" s="2">
        <v>450</v>
      </c>
      <c r="F1837" s="2">
        <v>902</v>
      </c>
      <c r="G1837" s="2">
        <v>636</v>
      </c>
      <c r="H1837" s="2">
        <v>695</v>
      </c>
      <c r="I1837" s="2">
        <v>297</v>
      </c>
      <c r="J1837" s="2">
        <f>$K$2*I1837+(1-$K$2)*J1836</f>
        <v>298.49203561169429</v>
      </c>
      <c r="K1837" s="2"/>
      <c r="L1837" s="2">
        <f>IF(O1837="low", $K$4*J1837+(1-$K$4)*L1836,L1836)</f>
        <v>287.27551258740061</v>
      </c>
      <c r="M1837" s="2">
        <f>IF(O1837="high", $K$4*J1837+(1-$K$4)*M1836,M1836)</f>
        <v>298.39322985279966</v>
      </c>
      <c r="N1837" s="2">
        <f>IF(O1837="high",(1-$K$8)*N1836+$K$8*(M1836-2),IF(O1837="low",(1-$K$8)*N1836+$K$8*(L1836+2),N1836))</f>
        <v>293.74726339673038</v>
      </c>
      <c r="O1837" s="2" t="str">
        <f>IF(J1837&gt;N1836+1,"high",IF(J1837&lt;N1836-1,"low","middle"))</f>
        <v>high</v>
      </c>
      <c r="P1837" s="2">
        <f>IF(O1837="low",250,IF(O1837="high",300,275))</f>
        <v>300</v>
      </c>
      <c r="Q1837" s="2">
        <f>IF(P1837=P1836,Q1836+1,1)</f>
        <v>98</v>
      </c>
      <c r="R1837" s="2">
        <f>IF(P1837=P1836,R1836+J1837,J1837)</f>
        <v>28825.718347696744</v>
      </c>
      <c r="S1837" s="2" t="str">
        <f>IF(P1838=P1837,"NA",R1837/Q1837)</f>
        <v>NA</v>
      </c>
      <c r="T1837" s="2">
        <f>IF(P1837=P1836,T1836+J1837^2,J1837^2)</f>
        <v>8479187.7153185941</v>
      </c>
      <c r="U1837" s="2" t="str">
        <f>IF(NOT($P1838=$P1837),SQRT(((T1837)/($Q1837))-S1837^2),"NA")</f>
        <v>NA</v>
      </c>
    </row>
    <row r="1838" spans="1:21" x14ac:dyDescent="0.2">
      <c r="A1838" s="2">
        <f>D1838-$D$2</f>
        <v>40.470000028610229</v>
      </c>
      <c r="B1838" s="2">
        <v>4.86981582642</v>
      </c>
      <c r="C1838" s="2">
        <f>IF(B1838&gt;B1837,B1838+(C1837-B1837),B1838+(C1837-B1837)+5+A1838-A1837)</f>
        <v>40.399815797809772</v>
      </c>
      <c r="D1838" s="2">
        <v>1577147232.5899999</v>
      </c>
      <c r="E1838" s="2">
        <v>451</v>
      </c>
      <c r="F1838" s="2">
        <v>901</v>
      </c>
      <c r="G1838" s="2">
        <v>634</v>
      </c>
      <c r="H1838" s="2">
        <v>696</v>
      </c>
      <c r="I1838" s="2">
        <v>299</v>
      </c>
      <c r="J1838" s="2">
        <f>$K$2*I1838+(1-$K$2)*J1837</f>
        <v>298.59362848935547</v>
      </c>
      <c r="K1838" s="2"/>
      <c r="L1838" s="2">
        <f>IF(O1838="low", $K$4*J1838+(1-$K$4)*L1837,L1837)</f>
        <v>287.27551258740061</v>
      </c>
      <c r="M1838" s="2">
        <f>IF(O1838="high", $K$4*J1838+(1-$K$4)*M1837,M1837)</f>
        <v>298.43330958011086</v>
      </c>
      <c r="N1838" s="2">
        <f>IF(O1838="high",(1-$K$8)*N1837+$K$8*(M1837-2),IF(O1838="low",(1-$K$8)*N1837+$K$8*(L1837+2),N1837))</f>
        <v>293.8795617195338</v>
      </c>
      <c r="O1838" s="2" t="str">
        <f>IF(J1838&gt;N1837+1,"high",IF(J1838&lt;N1837-1,"low","middle"))</f>
        <v>high</v>
      </c>
      <c r="P1838" s="2">
        <f>IF(O1838="low",250,IF(O1838="high",300,275))</f>
        <v>300</v>
      </c>
      <c r="Q1838" s="2">
        <f>IF(P1838=P1837,Q1837+1,1)</f>
        <v>99</v>
      </c>
      <c r="R1838" s="2">
        <f>IF(P1838=P1837,R1837+J1838,J1838)</f>
        <v>29124.311976186098</v>
      </c>
      <c r="S1838" s="2" t="str">
        <f>IF(P1839=P1838,"NA",R1838/Q1838)</f>
        <v>NA</v>
      </c>
      <c r="T1838" s="2">
        <f>IF(P1838=P1837,T1837+J1838^2,J1838^2)</f>
        <v>8568345.8702930342</v>
      </c>
      <c r="U1838" s="2" t="str">
        <f>IF(NOT($P1839=$P1838),SQRT(((T1838)/($Q1838))-S1838^2),"NA")</f>
        <v>NA</v>
      </c>
    </row>
    <row r="1839" spans="1:21" x14ac:dyDescent="0.2">
      <c r="A1839" s="2">
        <f>D1839-$D$2</f>
        <v>40.490000009536743</v>
      </c>
      <c r="B1839" s="2">
        <v>4.8940799236299997</v>
      </c>
      <c r="C1839" s="2">
        <f>IF(B1839&gt;B1838,B1839+(C1838-B1838),B1839+(C1838-B1838)+5+A1839-A1838)</f>
        <v>40.424079895019773</v>
      </c>
      <c r="D1839" s="2">
        <v>1577147232.6099999</v>
      </c>
      <c r="E1839" s="2">
        <v>451</v>
      </c>
      <c r="F1839" s="2">
        <v>902</v>
      </c>
      <c r="G1839" s="2">
        <v>635</v>
      </c>
      <c r="H1839" s="2">
        <v>697</v>
      </c>
      <c r="I1839" s="2">
        <v>300</v>
      </c>
      <c r="J1839" s="2">
        <f>$K$2*I1839+(1-$K$2)*J1838</f>
        <v>298.87490279148437</v>
      </c>
      <c r="K1839" s="2"/>
      <c r="L1839" s="2">
        <f>IF(O1839="low", $K$4*J1839+(1-$K$4)*L1838,L1838)</f>
        <v>287.27551258740061</v>
      </c>
      <c r="M1839" s="2">
        <f>IF(O1839="high", $K$4*J1839+(1-$K$4)*M1838,M1838)</f>
        <v>298.52162822238557</v>
      </c>
      <c r="N1839" s="2">
        <f>IF(O1839="high",(1-$K$8)*N1838+$K$8*(M1838-2),IF(O1839="low",(1-$K$8)*N1838+$K$8*(L1838+2),N1838))</f>
        <v>294.00724911256265</v>
      </c>
      <c r="O1839" s="2" t="str">
        <f>IF(J1839&gt;N1838+1,"high",IF(J1839&lt;N1838-1,"low","middle"))</f>
        <v>high</v>
      </c>
      <c r="P1839" s="2">
        <f>IF(O1839="low",250,IF(O1839="high",300,275))</f>
        <v>300</v>
      </c>
      <c r="Q1839" s="2">
        <f>IF(P1839=P1838,Q1838+1,1)</f>
        <v>100</v>
      </c>
      <c r="R1839" s="2">
        <f>IF(P1839=P1838,R1838+J1839,J1839)</f>
        <v>29423.186878977584</v>
      </c>
      <c r="S1839" s="2" t="str">
        <f>IF(P1840=P1839,"NA",R1839/Q1839)</f>
        <v>NA</v>
      </c>
      <c r="T1839" s="2">
        <f>IF(P1839=P1838,T1838+J1839^2,J1839^2)</f>
        <v>8657672.0778116528</v>
      </c>
      <c r="U1839" s="2" t="str">
        <f>IF(NOT($P1840=$P1839),SQRT(((T1839)/($Q1839))-S1839^2),"NA")</f>
        <v>NA</v>
      </c>
    </row>
    <row r="1840" spans="1:21" x14ac:dyDescent="0.2">
      <c r="A1840" s="2">
        <f>D1840-$D$2</f>
        <v>40.510000228881836</v>
      </c>
      <c r="B1840" s="2">
        <v>4.9147498607599998</v>
      </c>
      <c r="C1840" s="2">
        <f>IF(B1840&gt;B1839,B1840+(C1839-B1839),B1840+(C1839-B1839)+5+A1840-A1839)</f>
        <v>40.444749832149768</v>
      </c>
      <c r="D1840" s="2">
        <v>1577147232.6300001</v>
      </c>
      <c r="E1840" s="2">
        <v>451</v>
      </c>
      <c r="F1840" s="2">
        <v>901</v>
      </c>
      <c r="G1840" s="2">
        <v>636</v>
      </c>
      <c r="H1840" s="2">
        <v>695</v>
      </c>
      <c r="I1840" s="2">
        <v>299</v>
      </c>
      <c r="J1840" s="2">
        <f>$K$2*I1840+(1-$K$2)*J1839</f>
        <v>298.89992223318751</v>
      </c>
      <c r="K1840" s="2"/>
      <c r="L1840" s="2">
        <f>IF(O1840="low", $K$4*J1840+(1-$K$4)*L1839,L1839)</f>
        <v>287.27551258740061</v>
      </c>
      <c r="M1840" s="2">
        <f>IF(O1840="high", $K$4*J1840+(1-$K$4)*M1839,M1839)</f>
        <v>298.59728702454595</v>
      </c>
      <c r="N1840" s="2">
        <f>IF(O1840="high",(1-$K$8)*N1839+$K$8*(M1839-2),IF(O1840="low",(1-$K$8)*N1839+$K$8*(L1839+2),N1839))</f>
        <v>294.1329680680538</v>
      </c>
      <c r="O1840" s="2" t="str">
        <f>IF(J1840&gt;N1839+1,"high",IF(J1840&lt;N1839-1,"low","middle"))</f>
        <v>high</v>
      </c>
      <c r="P1840" s="2">
        <f>IF(O1840="low",250,IF(O1840="high",300,275))</f>
        <v>300</v>
      </c>
      <c r="Q1840" s="2">
        <f>IF(P1840=P1839,Q1839+1,1)</f>
        <v>101</v>
      </c>
      <c r="R1840" s="2">
        <f>IF(P1840=P1839,R1839+J1840,J1840)</f>
        <v>29722.086801210771</v>
      </c>
      <c r="S1840" s="2" t="str">
        <f>IF(P1841=P1840,"NA",R1840/Q1840)</f>
        <v>NA</v>
      </c>
      <c r="T1840" s="2">
        <f>IF(P1840=P1839,T1839+J1840^2,J1840^2)</f>
        <v>8747013.241322659</v>
      </c>
      <c r="U1840" s="2" t="str">
        <f>IF(NOT($P1841=$P1840),SQRT(((T1840)/($Q1840))-S1840^2),"NA")</f>
        <v>NA</v>
      </c>
    </row>
    <row r="1841" spans="1:21" x14ac:dyDescent="0.2">
      <c r="A1841" s="2">
        <f>D1841-$D$2</f>
        <v>40.540000200271606</v>
      </c>
      <c r="B1841" s="2">
        <v>4.9392647743199998</v>
      </c>
      <c r="C1841" s="2">
        <f>IF(B1841&gt;B1840,B1841+(C1840-B1840),B1841+(C1840-B1840)+5+A1841-A1840)</f>
        <v>40.469264745709772</v>
      </c>
      <c r="D1841" s="2">
        <v>1577147232.6600001</v>
      </c>
      <c r="E1841" s="2">
        <v>451</v>
      </c>
      <c r="F1841" s="2">
        <v>901</v>
      </c>
      <c r="G1841" s="2">
        <v>633</v>
      </c>
      <c r="H1841" s="2">
        <v>696</v>
      </c>
      <c r="I1841" s="2">
        <v>296</v>
      </c>
      <c r="J1841" s="2">
        <f>$K$2*I1841+(1-$K$2)*J1840</f>
        <v>298.31993778655004</v>
      </c>
      <c r="K1841" s="2"/>
      <c r="L1841" s="2">
        <f>IF(O1841="low", $K$4*J1841+(1-$K$4)*L1840,L1840)</f>
        <v>287.27551258740061</v>
      </c>
      <c r="M1841" s="2">
        <f>IF(O1841="high", $K$4*J1841+(1-$K$4)*M1840,M1840)</f>
        <v>298.54181717694678</v>
      </c>
      <c r="N1841" s="2">
        <f>IF(O1841="high",(1-$K$8)*N1840+$K$8*(M1840-2),IF(O1841="low",(1-$K$8)*N1840+$K$8*(L1840+2),N1840))</f>
        <v>294.25618401587838</v>
      </c>
      <c r="O1841" s="2" t="str">
        <f>IF(J1841&gt;N1840+1,"high",IF(J1841&lt;N1840-1,"low","middle"))</f>
        <v>high</v>
      </c>
      <c r="P1841" s="2">
        <f>IF(O1841="low",250,IF(O1841="high",300,275))</f>
        <v>300</v>
      </c>
      <c r="Q1841" s="2">
        <f>IF(P1841=P1840,Q1840+1,1)</f>
        <v>102</v>
      </c>
      <c r="R1841" s="2">
        <f>IF(P1841=P1840,R1840+J1841,J1841)</f>
        <v>30020.406738997321</v>
      </c>
      <c r="S1841" s="2" t="str">
        <f>IF(P1842=P1841,"NA",R1841/Q1841)</f>
        <v>NA</v>
      </c>
      <c r="T1841" s="2">
        <f>IF(P1841=P1840,T1840+J1841^2,J1841^2)</f>
        <v>8836008.0266036298</v>
      </c>
      <c r="U1841" s="2" t="str">
        <f>IF(NOT($P1842=$P1841),SQRT(((T1841)/($Q1841))-S1841^2),"NA")</f>
        <v>NA</v>
      </c>
    </row>
    <row r="1842" spans="1:21" x14ac:dyDescent="0.2">
      <c r="A1842" s="2">
        <f>D1842-$D$2</f>
        <v>40.56000018119812</v>
      </c>
      <c r="B1842" s="2">
        <v>4.95964598656</v>
      </c>
      <c r="C1842" s="2">
        <f>IF(B1842&gt;B1841,B1842+(C1841-B1841),B1842+(C1841-B1841)+5+A1842-A1841)</f>
        <v>40.489645957949769</v>
      </c>
      <c r="D1842" s="2">
        <v>1577147232.6800001</v>
      </c>
      <c r="E1842" s="2">
        <v>451</v>
      </c>
      <c r="F1842" s="2">
        <v>902</v>
      </c>
      <c r="G1842" s="2">
        <v>636</v>
      </c>
      <c r="H1842" s="2">
        <v>696</v>
      </c>
      <c r="I1842" s="2">
        <v>300</v>
      </c>
      <c r="J1842" s="2">
        <f>$K$2*I1842+(1-$K$2)*J1841</f>
        <v>298.65595022924003</v>
      </c>
      <c r="K1842" s="2"/>
      <c r="L1842" s="2">
        <f>IF(O1842="low", $K$4*J1842+(1-$K$4)*L1841,L1841)</f>
        <v>287.27551258740061</v>
      </c>
      <c r="M1842" s="2">
        <f>IF(O1842="high", $K$4*J1842+(1-$K$4)*M1841,M1841)</f>
        <v>298.56464378740543</v>
      </c>
      <c r="N1842" s="2">
        <f>IF(O1842="high",(1-$K$8)*N1841+$K$8*(M1841-2),IF(O1842="low",(1-$K$8)*N1841+$K$8*(L1841+2),N1841))</f>
        <v>294.37046567393179</v>
      </c>
      <c r="O1842" s="2" t="str">
        <f>IF(J1842&gt;N1841+1,"high",IF(J1842&lt;N1841-1,"low","middle"))</f>
        <v>high</v>
      </c>
      <c r="P1842" s="2">
        <f>IF(O1842="low",250,IF(O1842="high",300,275))</f>
        <v>300</v>
      </c>
      <c r="Q1842" s="2">
        <f>IF(P1842=P1841,Q1841+1,1)</f>
        <v>103</v>
      </c>
      <c r="R1842" s="2">
        <f>IF(P1842=P1841,R1841+J1842,J1842)</f>
        <v>30319.062689226561</v>
      </c>
      <c r="S1842" s="2" t="str">
        <f>IF(P1843=P1842,"NA",R1842/Q1842)</f>
        <v>NA</v>
      </c>
      <c r="T1842" s="2">
        <f>IF(P1842=P1841,T1841+J1842^2,J1842^2)</f>
        <v>8925203.4032109603</v>
      </c>
      <c r="U1842" s="2" t="str">
        <f>IF(NOT($P1843=$P1842),SQRT(((T1842)/($Q1842))-S1842^2),"NA")</f>
        <v>NA</v>
      </c>
    </row>
    <row r="1843" spans="1:21" x14ac:dyDescent="0.2">
      <c r="A1843" s="2">
        <f>D1843-$D$2</f>
        <v>40.580000162124634</v>
      </c>
      <c r="B1843" s="2">
        <v>4.9842298030899999</v>
      </c>
      <c r="C1843" s="2">
        <f>IF(B1843&gt;B1842,B1843+(C1842-B1842),B1843+(C1842-B1842)+5+A1843-A1842)</f>
        <v>40.514229774479773</v>
      </c>
      <c r="D1843" s="2">
        <v>1577147232.7</v>
      </c>
      <c r="E1843" s="2">
        <v>452</v>
      </c>
      <c r="F1843" s="2">
        <v>902</v>
      </c>
      <c r="G1843" s="2">
        <v>636</v>
      </c>
      <c r="H1843" s="2">
        <v>696</v>
      </c>
      <c r="I1843" s="2">
        <v>300</v>
      </c>
      <c r="J1843" s="2">
        <f>$K$2*I1843+(1-$K$2)*J1842</f>
        <v>298.92476018339204</v>
      </c>
      <c r="K1843" s="2"/>
      <c r="L1843" s="2">
        <f>IF(O1843="low", $K$4*J1843+(1-$K$4)*L1842,L1842)</f>
        <v>287.27551258740061</v>
      </c>
      <c r="M1843" s="2">
        <f>IF(O1843="high", $K$4*J1843+(1-$K$4)*M1842,M1842)</f>
        <v>298.63666706660274</v>
      </c>
      <c r="N1843" s="2">
        <f>IF(O1843="high",(1-$K$8)*N1842+$K$8*(M1842-2),IF(O1843="low",(1-$K$8)*N1842+$K$8*(L1842+2),N1842))</f>
        <v>294.48017457960549</v>
      </c>
      <c r="O1843" s="2" t="str">
        <f>IF(J1843&gt;N1842+1,"high",IF(J1843&lt;N1842-1,"low","middle"))</f>
        <v>high</v>
      </c>
      <c r="P1843" s="2">
        <f>IF(O1843="low",250,IF(O1843="high",300,275))</f>
        <v>300</v>
      </c>
      <c r="Q1843" s="2">
        <f>IF(P1843=P1842,Q1842+1,1)</f>
        <v>104</v>
      </c>
      <c r="R1843" s="2">
        <f>IF(P1843=P1842,R1842+J1843,J1843)</f>
        <v>30617.987449409953</v>
      </c>
      <c r="S1843" s="2" t="str">
        <f>IF(P1844=P1843,"NA",R1843/Q1843)</f>
        <v>NA</v>
      </c>
      <c r="T1843" s="2">
        <f>IF(P1843=P1842,T1842+J1843^2,J1843^2)</f>
        <v>9014559.4154616594</v>
      </c>
      <c r="U1843" s="2" t="str">
        <f>IF(NOT($P1844=$P1843),SQRT(((T1843)/($Q1843))-S1843^2),"NA")</f>
        <v>NA</v>
      </c>
    </row>
    <row r="1844" spans="1:21" x14ac:dyDescent="0.2">
      <c r="A1844" s="2">
        <f>D1844-$D$2</f>
        <v>40.610000133514404</v>
      </c>
      <c r="B1844" s="2">
        <v>5.0089309215500002</v>
      </c>
      <c r="C1844" s="2">
        <f>IF(B1844&gt;B1843,B1844+(C1843-B1843),B1844+(C1843-B1843)+5+A1844-A1843)</f>
        <v>40.538930892939774</v>
      </c>
      <c r="D1844" s="2">
        <v>1577147232.73</v>
      </c>
      <c r="E1844" s="2">
        <v>451</v>
      </c>
      <c r="F1844" s="2">
        <v>902</v>
      </c>
      <c r="G1844" s="2">
        <v>635</v>
      </c>
      <c r="H1844" s="2">
        <v>697</v>
      </c>
      <c r="I1844" s="2">
        <v>298</v>
      </c>
      <c r="J1844" s="2">
        <f>$K$2*I1844+(1-$K$2)*J1843</f>
        <v>298.73980814671364</v>
      </c>
      <c r="K1844" s="2"/>
      <c r="L1844" s="2">
        <f>IF(O1844="low", $K$4*J1844+(1-$K$4)*L1843,L1843)</f>
        <v>287.27551258740061</v>
      </c>
      <c r="M1844" s="2">
        <f>IF(O1844="high", $K$4*J1844+(1-$K$4)*M1843,M1843)</f>
        <v>298.65729528262494</v>
      </c>
      <c r="N1844" s="2">
        <f>IF(O1844="high",(1-$K$8)*N1843+$K$8*(M1843-2),IF(O1844="low",(1-$K$8)*N1843+$K$8*(L1843+2),N1843))</f>
        <v>294.58799920395535</v>
      </c>
      <c r="O1844" s="2" t="str">
        <f>IF(J1844&gt;N1843+1,"high",IF(J1844&lt;N1843-1,"low","middle"))</f>
        <v>high</v>
      </c>
      <c r="P1844" s="2">
        <f>IF(O1844="low",250,IF(O1844="high",300,275))</f>
        <v>300</v>
      </c>
      <c r="Q1844" s="2">
        <f>IF(P1844=P1843,Q1843+1,1)</f>
        <v>105</v>
      </c>
      <c r="R1844" s="2">
        <f>IF(P1844=P1843,R1843+J1844,J1844)</f>
        <v>30916.727257556668</v>
      </c>
      <c r="S1844" s="2" t="str">
        <f>IF(P1845=P1844,"NA",R1844/Q1844)</f>
        <v>NA</v>
      </c>
      <c r="T1844" s="2">
        <f>IF(P1844=P1843,T1843+J1844^2,J1844^2)</f>
        <v>9103804.8884331938</v>
      </c>
      <c r="U1844" s="2" t="str">
        <f>IF(NOT($P1845=$P1844),SQRT(((T1844)/($Q1844))-S1844^2),"NA")</f>
        <v>NA</v>
      </c>
    </row>
    <row r="1845" spans="1:21" x14ac:dyDescent="0.2">
      <c r="A1845" s="2">
        <f>D1845-$D$2</f>
        <v>41.210000038146973</v>
      </c>
      <c r="B1845" s="2">
        <v>7.4195861816400005E-4</v>
      </c>
      <c r="C1845" s="2">
        <f>IF(B1845&gt;B1844,B1845+(C1844-B1844),B1845+(C1844-B1844)+5+A1845-A1844)</f>
        <v>41.130741834640503</v>
      </c>
      <c r="D1845" s="2">
        <v>1577147233.3299999</v>
      </c>
      <c r="E1845" s="2">
        <v>451</v>
      </c>
      <c r="F1845" s="2">
        <v>902</v>
      </c>
      <c r="G1845" s="2">
        <v>635</v>
      </c>
      <c r="H1845" s="2">
        <v>695</v>
      </c>
      <c r="I1845" s="2">
        <v>299</v>
      </c>
      <c r="J1845" s="2">
        <f>$K$2*I1845+(1-$K$2)*J1844</f>
        <v>298.79184651737091</v>
      </c>
      <c r="K1845" s="2"/>
      <c r="L1845" s="2">
        <f>IF(O1845="low", $K$4*J1845+(1-$K$4)*L1844,L1844)</f>
        <v>287.27551258740061</v>
      </c>
      <c r="M1845" s="2">
        <f>IF(O1845="high", $K$4*J1845+(1-$K$4)*M1844,M1844)</f>
        <v>298.68420552957411</v>
      </c>
      <c r="N1845" s="2">
        <f>IF(O1845="high",(1-$K$8)*N1844+$K$8*(M1844-2),IF(O1845="low",(1-$K$8)*N1844+$K$8*(L1844+2),N1844))</f>
        <v>294.69146400788884</v>
      </c>
      <c r="O1845" s="2" t="str">
        <f>IF(J1845&gt;N1844+1,"high",IF(J1845&lt;N1844-1,"low","middle"))</f>
        <v>high</v>
      </c>
      <c r="P1845" s="2">
        <f>IF(O1845="low",250,IF(O1845="high",300,275))</f>
        <v>300</v>
      </c>
      <c r="Q1845" s="2">
        <f>IF(P1845=P1844,Q1844+1,1)</f>
        <v>106</v>
      </c>
      <c r="R1845" s="2">
        <f>IF(P1845=P1844,R1844+J1845,J1845)</f>
        <v>31215.519104074039</v>
      </c>
      <c r="S1845" s="2" t="str">
        <f>IF(P1846=P1845,"NA",R1845/Q1845)</f>
        <v>NA</v>
      </c>
      <c r="T1845" s="2">
        <f>IF(P1845=P1844,T1844+J1845^2,J1845^2)</f>
        <v>9193081.4559784532</v>
      </c>
      <c r="U1845" s="2" t="str">
        <f>IF(NOT($P1846=$P1845),SQRT(((T1845)/($Q1845))-S1845^2),"NA")</f>
        <v>NA</v>
      </c>
    </row>
    <row r="1846" spans="1:21" x14ac:dyDescent="0.2">
      <c r="A1846" s="2">
        <f>D1846-$D$2</f>
        <v>41.210000038146973</v>
      </c>
      <c r="B1846" s="2">
        <v>1.5687942504899999E-3</v>
      </c>
      <c r="C1846" s="2">
        <f>IF(B1846&gt;B1845,B1846+(C1845-B1845),B1846+(C1845-B1845)+5+A1846-A1845)</f>
        <v>41.131568670272827</v>
      </c>
      <c r="D1846" s="2">
        <v>1577147233.3299999</v>
      </c>
      <c r="E1846" s="2">
        <v>450</v>
      </c>
      <c r="F1846" s="2">
        <v>902</v>
      </c>
      <c r="G1846" s="2">
        <v>635</v>
      </c>
      <c r="H1846" s="2">
        <v>694</v>
      </c>
      <c r="I1846" s="2">
        <v>298</v>
      </c>
      <c r="J1846" s="2">
        <f>$K$2*I1846+(1-$K$2)*J1845</f>
        <v>298.63347721389675</v>
      </c>
      <c r="K1846" s="2"/>
      <c r="L1846" s="2">
        <f>IF(O1846="low", $K$4*J1846+(1-$K$4)*L1845,L1845)</f>
        <v>287.27551258740061</v>
      </c>
      <c r="M1846" s="2">
        <f>IF(O1846="high", $K$4*J1846+(1-$K$4)*M1845,M1845)</f>
        <v>298.67405986643865</v>
      </c>
      <c r="N1846" s="2">
        <f>IF(O1846="high",(1-$K$8)*N1845+$K$8*(M1845-2),IF(O1846="low",(1-$K$8)*N1845+$K$8*(L1845+2),N1845))</f>
        <v>294.7911010839731</v>
      </c>
      <c r="O1846" s="2" t="str">
        <f>IF(J1846&gt;N1845+1,"high",IF(J1846&lt;N1845-1,"low","middle"))</f>
        <v>high</v>
      </c>
      <c r="P1846" s="2">
        <f>IF(O1846="low",250,IF(O1846="high",300,275))</f>
        <v>300</v>
      </c>
      <c r="Q1846" s="2">
        <f>IF(P1846=P1845,Q1845+1,1)</f>
        <v>107</v>
      </c>
      <c r="R1846" s="2">
        <f>IF(P1846=P1845,R1845+J1846,J1846)</f>
        <v>31514.152581287937</v>
      </c>
      <c r="S1846" s="2" t="str">
        <f>IF(P1847=P1846,"NA",R1846/Q1846)</f>
        <v>NA</v>
      </c>
      <c r="T1846" s="2">
        <f>IF(P1846=P1845,T1845+J1846^2,J1846^2)</f>
        <v>9282263.409691317</v>
      </c>
      <c r="U1846" s="2" t="str">
        <f>IF(NOT($P1847=$P1846),SQRT(((T1846)/($Q1846))-S1846^2),"NA")</f>
        <v>NA</v>
      </c>
    </row>
    <row r="1847" spans="1:21" x14ac:dyDescent="0.2">
      <c r="A1847" s="2">
        <f>D1847-$D$2</f>
        <v>41.210000038146973</v>
      </c>
      <c r="B1847" s="2">
        <v>2.2678375244100002E-3</v>
      </c>
      <c r="C1847" s="2">
        <f>IF(B1847&gt;B1846,B1847+(C1846-B1846),B1847+(C1846-B1846)+5+A1847-A1846)</f>
        <v>41.132267713546746</v>
      </c>
      <c r="D1847" s="2">
        <v>1577147233.3299999</v>
      </c>
      <c r="E1847" s="2">
        <v>451</v>
      </c>
      <c r="F1847" s="2">
        <v>902</v>
      </c>
      <c r="G1847" s="2">
        <v>635</v>
      </c>
      <c r="H1847" s="2">
        <v>697</v>
      </c>
      <c r="I1847" s="2">
        <v>301</v>
      </c>
      <c r="J1847" s="2">
        <f>$K$2*I1847+(1-$K$2)*J1846</f>
        <v>299.10678177111743</v>
      </c>
      <c r="K1847" s="2"/>
      <c r="L1847" s="2">
        <f>IF(O1847="low", $K$4*J1847+(1-$K$4)*L1846,L1846)</f>
        <v>287.27551258740061</v>
      </c>
      <c r="M1847" s="2">
        <f>IF(O1847="high", $K$4*J1847+(1-$K$4)*M1846,M1846)</f>
        <v>298.76060424737443</v>
      </c>
      <c r="N1847" s="2">
        <f>IF(O1847="high",(1-$K$8)*N1846+$K$8*(M1846-2),IF(O1847="low",(1-$K$8)*N1846+$K$8*(L1846+2),N1846))</f>
        <v>294.88524902309638</v>
      </c>
      <c r="O1847" s="2" t="str">
        <f>IF(J1847&gt;N1846+1,"high",IF(J1847&lt;N1846-1,"low","middle"))</f>
        <v>high</v>
      </c>
      <c r="P1847" s="2">
        <f>IF(O1847="low",250,IF(O1847="high",300,275))</f>
        <v>300</v>
      </c>
      <c r="Q1847" s="2">
        <f>IF(P1847=P1846,Q1846+1,1)</f>
        <v>108</v>
      </c>
      <c r="R1847" s="2">
        <f>IF(P1847=P1846,R1846+J1847,J1847)</f>
        <v>31813.259363059056</v>
      </c>
      <c r="S1847" s="2" t="str">
        <f>IF(P1848=P1847,"NA",R1847/Q1847)</f>
        <v>NA</v>
      </c>
      <c r="T1847" s="2">
        <f>IF(P1847=P1846,T1846+J1847^2,J1847^2)</f>
        <v>9371728.2765927911</v>
      </c>
      <c r="U1847" s="2" t="str">
        <f>IF(NOT($P1848=$P1847),SQRT(((T1847)/($Q1847))-S1847^2),"NA")</f>
        <v>NA</v>
      </c>
    </row>
    <row r="1848" spans="1:21" x14ac:dyDescent="0.2">
      <c r="A1848" s="2">
        <f>D1848-$D$2</f>
        <v>41.210000038146973</v>
      </c>
      <c r="B1848" s="2">
        <v>2.7329921722400001E-3</v>
      </c>
      <c r="C1848" s="2">
        <f>IF(B1848&gt;B1847,B1848+(C1847-B1847),B1848+(C1847-B1847)+5+A1848-A1847)</f>
        <v>41.13273286819458</v>
      </c>
      <c r="D1848" s="2">
        <v>1577147233.3299999</v>
      </c>
      <c r="E1848" s="2">
        <v>451</v>
      </c>
      <c r="F1848" s="2">
        <v>902</v>
      </c>
      <c r="G1848" s="2">
        <v>635</v>
      </c>
      <c r="H1848" s="2">
        <v>696</v>
      </c>
      <c r="I1848" s="2">
        <v>299</v>
      </c>
      <c r="J1848" s="2">
        <f>$K$2*I1848+(1-$K$2)*J1847</f>
        <v>299.08542541689394</v>
      </c>
      <c r="K1848" s="2"/>
      <c r="L1848" s="2">
        <f>IF(O1848="low", $K$4*J1848+(1-$K$4)*L1847,L1847)</f>
        <v>287.27551258740061</v>
      </c>
      <c r="M1848" s="2">
        <f>IF(O1848="high", $K$4*J1848+(1-$K$4)*M1847,M1847)</f>
        <v>298.82556848127837</v>
      </c>
      <c r="N1848" s="2">
        <f>IF(O1848="high",(1-$K$8)*N1847+$K$8*(M1847-2),IF(O1848="low",(1-$K$8)*N1847+$K$8*(L1847+2),N1847))</f>
        <v>294.97901678431026</v>
      </c>
      <c r="O1848" s="2" t="str">
        <f>IF(J1848&gt;N1847+1,"high",IF(J1848&lt;N1847-1,"low","middle"))</f>
        <v>high</v>
      </c>
      <c r="P1848" s="2">
        <f>IF(O1848="low",250,IF(O1848="high",300,275))</f>
        <v>300</v>
      </c>
      <c r="Q1848" s="2">
        <f>IF(P1848=P1847,Q1847+1,1)</f>
        <v>109</v>
      </c>
      <c r="R1848" s="2">
        <f>IF(P1848=P1847,R1847+J1848,J1848)</f>
        <v>32112.344788475952</v>
      </c>
      <c r="S1848" s="2" t="str">
        <f>IF(P1849=P1848,"NA",R1848/Q1848)</f>
        <v>NA</v>
      </c>
      <c r="T1848" s="2">
        <f>IF(P1848=P1847,T1847+J1848^2,J1848^2)</f>
        <v>9461180.3682895955</v>
      </c>
      <c r="U1848" s="2" t="str">
        <f>IF(NOT($P1849=$P1848),SQRT(((T1848)/($Q1848))-S1848^2),"NA")</f>
        <v>NA</v>
      </c>
    </row>
    <row r="1849" spans="1:21" x14ac:dyDescent="0.2">
      <c r="A1849" s="2">
        <f>D1849-$D$2</f>
        <v>41.220000028610229</v>
      </c>
      <c r="B1849" s="2">
        <v>3.17883491516E-3</v>
      </c>
      <c r="C1849" s="2">
        <f>IF(B1849&gt;B1848,B1849+(C1848-B1848),B1849+(C1848-B1848)+5+A1849-A1848)</f>
        <v>41.1331787109375</v>
      </c>
      <c r="D1849" s="2">
        <v>1577147233.3399999</v>
      </c>
      <c r="E1849" s="2">
        <v>450</v>
      </c>
      <c r="F1849" s="2">
        <v>903</v>
      </c>
      <c r="G1849" s="2">
        <v>635</v>
      </c>
      <c r="H1849" s="2">
        <v>694</v>
      </c>
      <c r="I1849" s="2">
        <v>298</v>
      </c>
      <c r="J1849" s="2">
        <f>$K$2*I1849+(1-$K$2)*J1848</f>
        <v>298.86834033351516</v>
      </c>
      <c r="K1849" s="2"/>
      <c r="L1849" s="2">
        <f>IF(O1849="low", $K$4*J1849+(1-$K$4)*L1848,L1848)</f>
        <v>287.27551258740061</v>
      </c>
      <c r="M1849" s="2">
        <f>IF(O1849="high", $K$4*J1849+(1-$K$4)*M1848,M1848)</f>
        <v>298.83412285172574</v>
      </c>
      <c r="N1849" s="2">
        <f>IF(O1849="high",(1-$K$8)*N1848+$K$8*(M1848-2),IF(O1849="low",(1-$K$8)*N1848+$K$8*(L1848+2),N1848))</f>
        <v>295.07134436915868</v>
      </c>
      <c r="O1849" s="2" t="str">
        <f>IF(J1849&gt;N1848+1,"high",IF(J1849&lt;N1848-1,"low","middle"))</f>
        <v>high</v>
      </c>
      <c r="P1849" s="2">
        <f>IF(O1849="low",250,IF(O1849="high",300,275))</f>
        <v>300</v>
      </c>
      <c r="Q1849" s="2">
        <f>IF(P1849=P1848,Q1848+1,1)</f>
        <v>110</v>
      </c>
      <c r="R1849" s="2">
        <f>IF(P1849=P1848,R1848+J1849,J1849)</f>
        <v>32411.213128809468</v>
      </c>
      <c r="S1849" s="2" t="str">
        <f>IF(P1850=P1849,"NA",R1849/Q1849)</f>
        <v>NA</v>
      </c>
      <c r="T1849" s="2">
        <f>IF(P1849=P1848,T1848+J1849^2,J1849^2)</f>
        <v>9550502.6531433053</v>
      </c>
      <c r="U1849" s="2" t="str">
        <f>IF(NOT($P1850=$P1849),SQRT(((T1849)/($Q1849))-S1849^2),"NA")</f>
        <v>NA</v>
      </c>
    </row>
    <row r="1850" spans="1:21" x14ac:dyDescent="0.2">
      <c r="A1850" s="2">
        <f>D1850-$D$2</f>
        <v>41.220000028610229</v>
      </c>
      <c r="B1850" s="2">
        <v>3.6258697509799999E-3</v>
      </c>
      <c r="C1850" s="2">
        <f>IF(B1850&gt;B1849,B1850+(C1849-B1849),B1850+(C1849-B1849)+5+A1850-A1849)</f>
        <v>41.133625745773315</v>
      </c>
      <c r="D1850" s="2">
        <v>1577147233.3399999</v>
      </c>
      <c r="E1850" s="2">
        <v>450</v>
      </c>
      <c r="F1850" s="2">
        <v>901</v>
      </c>
      <c r="G1850" s="2">
        <v>635</v>
      </c>
      <c r="H1850" s="2">
        <v>696</v>
      </c>
      <c r="I1850" s="2">
        <v>298</v>
      </c>
      <c r="J1850" s="2">
        <f>$K$2*I1850+(1-$K$2)*J1849</f>
        <v>298.69467226681218</v>
      </c>
      <c r="K1850" s="2"/>
      <c r="L1850" s="2">
        <f>IF(O1850="low", $K$4*J1850+(1-$K$4)*L1849,L1849)</f>
        <v>287.27551258740061</v>
      </c>
      <c r="M1850" s="2">
        <f>IF(O1850="high", $K$4*J1850+(1-$K$4)*M1849,M1849)</f>
        <v>298.80623273474305</v>
      </c>
      <c r="N1850" s="2">
        <f>IF(O1850="high",(1-$K$8)*N1849+$K$8*(M1849-2),IF(O1850="low",(1-$K$8)*N1849+$K$8*(L1849+2),N1849))</f>
        <v>295.15948329328705</v>
      </c>
      <c r="O1850" s="2" t="str">
        <f>IF(J1850&gt;N1849+1,"high",IF(J1850&lt;N1849-1,"low","middle"))</f>
        <v>high</v>
      </c>
      <c r="P1850" s="2">
        <f>IF(O1850="low",250,IF(O1850="high",300,275))</f>
        <v>300</v>
      </c>
      <c r="Q1850" s="2">
        <f>IF(P1850=P1849,Q1849+1,1)</f>
        <v>111</v>
      </c>
      <c r="R1850" s="2">
        <f>IF(P1850=P1849,R1849+J1850,J1850)</f>
        <v>32709.907801076279</v>
      </c>
      <c r="S1850" s="2" t="str">
        <f>IF(P1851=P1850,"NA",R1850/Q1850)</f>
        <v>NA</v>
      </c>
      <c r="T1850" s="2">
        <f>IF(P1850=P1849,T1849+J1850^2,J1850^2)</f>
        <v>9639721.1603838839</v>
      </c>
      <c r="U1850" s="2" t="str">
        <f>IF(NOT($P1851=$P1850),SQRT(((T1850)/($Q1850))-S1850^2),"NA")</f>
        <v>NA</v>
      </c>
    </row>
    <row r="1851" spans="1:21" x14ac:dyDescent="0.2">
      <c r="A1851" s="2">
        <f>D1851-$D$2</f>
        <v>41.220000028610229</v>
      </c>
      <c r="B1851" s="2">
        <v>4.0719509124799999E-3</v>
      </c>
      <c r="C1851" s="2">
        <f>IF(B1851&gt;B1850,B1851+(C1850-B1850),B1851+(C1850-B1850)+5+A1851-A1850)</f>
        <v>41.134071826934822</v>
      </c>
      <c r="D1851" s="2">
        <v>1577147233.3399999</v>
      </c>
      <c r="E1851" s="2">
        <v>452</v>
      </c>
      <c r="F1851" s="2">
        <v>901</v>
      </c>
      <c r="G1851" s="2">
        <v>635</v>
      </c>
      <c r="H1851" s="2">
        <v>696</v>
      </c>
      <c r="I1851" s="2">
        <v>299</v>
      </c>
      <c r="J1851" s="2">
        <f>$K$2*I1851+(1-$K$2)*J1850</f>
        <v>298.75573781344974</v>
      </c>
      <c r="K1851" s="2"/>
      <c r="L1851" s="2">
        <f>IF(O1851="low", $K$4*J1851+(1-$K$4)*L1850,L1850)</f>
        <v>287.27551258740061</v>
      </c>
      <c r="M1851" s="2">
        <f>IF(O1851="high", $K$4*J1851+(1-$K$4)*M1850,M1850)</f>
        <v>298.79613375048439</v>
      </c>
      <c r="N1851" s="2">
        <f>IF(O1851="high",(1-$K$8)*N1850+$K$8*(M1850-2),IF(O1851="low",(1-$K$8)*N1850+$K$8*(L1850+2),N1850))</f>
        <v>295.24182076535988</v>
      </c>
      <c r="O1851" s="2" t="str">
        <f>IF(J1851&gt;N1850+1,"high",IF(J1851&lt;N1850-1,"low","middle"))</f>
        <v>high</v>
      </c>
      <c r="P1851" s="2">
        <f>IF(O1851="low",250,IF(O1851="high",300,275))</f>
        <v>300</v>
      </c>
      <c r="Q1851" s="2">
        <f>IF(P1851=P1850,Q1850+1,1)</f>
        <v>112</v>
      </c>
      <c r="R1851" s="2">
        <f>IF(P1851=P1850,R1850+J1851,J1851)</f>
        <v>33008.663538889727</v>
      </c>
      <c r="S1851" s="2" t="str">
        <f>IF(P1852=P1851,"NA",R1851/Q1851)</f>
        <v>NA</v>
      </c>
      <c r="T1851" s="2">
        <f>IF(P1851=P1850,T1850+J1851^2,J1851^2)</f>
        <v>9728976.1512603424</v>
      </c>
      <c r="U1851" s="2" t="str">
        <f>IF(NOT($P1852=$P1851),SQRT(((T1851)/($Q1851))-S1851^2),"NA")</f>
        <v>NA</v>
      </c>
    </row>
    <row r="1852" spans="1:21" x14ac:dyDescent="0.2">
      <c r="A1852" s="2">
        <f>D1852-$D$2</f>
        <v>41.220000028610229</v>
      </c>
      <c r="B1852" s="2">
        <v>4.56285476685E-3</v>
      </c>
      <c r="C1852" s="2">
        <f>IF(B1852&gt;B1851,B1852+(C1851-B1851),B1852+(C1851-B1851)+5+A1852-A1851)</f>
        <v>41.134562730789192</v>
      </c>
      <c r="D1852" s="2">
        <v>1577147233.3399999</v>
      </c>
      <c r="E1852" s="2">
        <v>451</v>
      </c>
      <c r="F1852" s="2">
        <v>902</v>
      </c>
      <c r="G1852" s="2">
        <v>635</v>
      </c>
      <c r="H1852" s="2">
        <v>695</v>
      </c>
      <c r="I1852" s="2">
        <v>297</v>
      </c>
      <c r="J1852" s="2">
        <f>$K$2*I1852+(1-$K$2)*J1851</f>
        <v>298.40459025075984</v>
      </c>
      <c r="K1852" s="2"/>
      <c r="L1852" s="2">
        <f>IF(O1852="low", $K$4*J1852+(1-$K$4)*L1851,L1851)</f>
        <v>287.27551258740061</v>
      </c>
      <c r="M1852" s="2">
        <f>IF(O1852="high", $K$4*J1852+(1-$K$4)*M1851,M1851)</f>
        <v>298.71782505053949</v>
      </c>
      <c r="N1852" s="2">
        <f>IF(O1852="high",(1-$K$8)*N1851+$K$8*(M1851-2),IF(O1852="low",(1-$K$8)*N1851+$K$8*(L1851+2),N1851))</f>
        <v>295.3195364146161</v>
      </c>
      <c r="O1852" s="2" t="str">
        <f>IF(J1852&gt;N1851+1,"high",IF(J1852&lt;N1851-1,"low","middle"))</f>
        <v>high</v>
      </c>
      <c r="P1852" s="2">
        <f>IF(O1852="low",250,IF(O1852="high",300,275))</f>
        <v>300</v>
      </c>
      <c r="Q1852" s="2">
        <f>IF(P1852=P1851,Q1851+1,1)</f>
        <v>113</v>
      </c>
      <c r="R1852" s="2">
        <f>IF(P1852=P1851,R1851+J1852,J1852)</f>
        <v>33307.068129140484</v>
      </c>
      <c r="S1852" s="2" t="str">
        <f>IF(P1853=P1852,"NA",R1852/Q1852)</f>
        <v>NA</v>
      </c>
      <c r="T1852" s="2">
        <f>IF(P1852=P1851,T1851+J1852^2,J1852^2)</f>
        <v>9818021.4507430661</v>
      </c>
      <c r="U1852" s="2" t="str">
        <f>IF(NOT($P1853=$P1852),SQRT(((T1852)/($Q1852))-S1852^2),"NA")</f>
        <v>NA</v>
      </c>
    </row>
    <row r="1853" spans="1:21" x14ac:dyDescent="0.2">
      <c r="A1853" s="2">
        <f>D1853-$D$2</f>
        <v>41.220000028610229</v>
      </c>
      <c r="B1853" s="2">
        <v>5.02991676331E-3</v>
      </c>
      <c r="C1853" s="2">
        <f>IF(B1853&gt;B1852,B1853+(C1852-B1852),B1853+(C1852-B1852)+5+A1853-A1852)</f>
        <v>41.135029792785652</v>
      </c>
      <c r="D1853" s="2">
        <v>1577147233.3399999</v>
      </c>
      <c r="E1853" s="2">
        <v>450</v>
      </c>
      <c r="F1853" s="2">
        <v>902</v>
      </c>
      <c r="G1853" s="2">
        <v>636</v>
      </c>
      <c r="H1853" s="2">
        <v>695</v>
      </c>
      <c r="I1853" s="2">
        <v>297</v>
      </c>
      <c r="J1853" s="2">
        <f>$K$2*I1853+(1-$K$2)*J1852</f>
        <v>298.12367220060787</v>
      </c>
      <c r="K1853" s="2"/>
      <c r="L1853" s="2">
        <f>IF(O1853="low", $K$4*J1853+(1-$K$4)*L1852,L1852)</f>
        <v>287.27551258740061</v>
      </c>
      <c r="M1853" s="2">
        <f>IF(O1853="high", $K$4*J1853+(1-$K$4)*M1852,M1852)</f>
        <v>298.59899448055319</v>
      </c>
      <c r="N1853" s="2">
        <f>IF(O1853="high",(1-$K$8)*N1852+$K$8*(M1852-2),IF(O1853="low",(1-$K$8)*N1852+$K$8*(L1852+2),N1852))</f>
        <v>295.38945084641222</v>
      </c>
      <c r="O1853" s="2" t="str">
        <f>IF(J1853&gt;N1852+1,"high",IF(J1853&lt;N1852-1,"low","middle"))</f>
        <v>high</v>
      </c>
      <c r="P1853" s="2">
        <f>IF(O1853="low",250,IF(O1853="high",300,275))</f>
        <v>300</v>
      </c>
      <c r="Q1853" s="2">
        <f>IF(P1853=P1852,Q1852+1,1)</f>
        <v>114</v>
      </c>
      <c r="R1853" s="2">
        <f>IF(P1853=P1852,R1852+J1853,J1853)</f>
        <v>33605.19180134109</v>
      </c>
      <c r="S1853" s="2" t="str">
        <f>IF(P1854=P1853,"NA",R1853/Q1853)</f>
        <v>NA</v>
      </c>
      <c r="T1853" s="2">
        <f>IF(P1853=P1852,T1852+J1853^2,J1853^2)</f>
        <v>9906899.1746694408</v>
      </c>
      <c r="U1853" s="2" t="str">
        <f>IF(NOT($P1854=$P1853),SQRT(((T1853)/($Q1853))-S1853^2),"NA")</f>
        <v>NA</v>
      </c>
    </row>
    <row r="1854" spans="1:21" x14ac:dyDescent="0.2">
      <c r="A1854" s="2">
        <f>D1854-$D$2</f>
        <v>41.220000028610229</v>
      </c>
      <c r="B1854" s="2">
        <v>5.5038928985599997E-3</v>
      </c>
      <c r="C1854" s="2">
        <f>IF(B1854&gt;B1853,B1854+(C1853-B1853),B1854+(C1853-B1853)+5+A1854-A1853)</f>
        <v>41.135503768920898</v>
      </c>
      <c r="D1854" s="2">
        <v>1577147233.3399999</v>
      </c>
      <c r="E1854" s="2">
        <v>451</v>
      </c>
      <c r="F1854" s="2">
        <v>901</v>
      </c>
      <c r="G1854" s="2">
        <v>635</v>
      </c>
      <c r="H1854" s="2">
        <v>696</v>
      </c>
      <c r="I1854" s="2">
        <v>299</v>
      </c>
      <c r="J1854" s="2">
        <f>$K$2*I1854+(1-$K$2)*J1853</f>
        <v>298.2989377604863</v>
      </c>
      <c r="K1854" s="2"/>
      <c r="L1854" s="2">
        <f>IF(O1854="low", $K$4*J1854+(1-$K$4)*L1853,L1853)</f>
        <v>287.27551258740061</v>
      </c>
      <c r="M1854" s="2">
        <f>IF(O1854="high", $K$4*J1854+(1-$K$4)*M1853,M1853)</f>
        <v>298.5389831365398</v>
      </c>
      <c r="N1854" s="2">
        <f>IF(O1854="high",(1-$K$8)*N1853+$K$8*(M1853-2),IF(O1854="low",(1-$K$8)*N1853+$K$8*(L1853+2),N1853))</f>
        <v>295.44992802811925</v>
      </c>
      <c r="O1854" s="2" t="str">
        <f>IF(J1854&gt;N1853+1,"high",IF(J1854&lt;N1853-1,"low","middle"))</f>
        <v>high</v>
      </c>
      <c r="P1854" s="2">
        <f>IF(O1854="low",250,IF(O1854="high",300,275))</f>
        <v>300</v>
      </c>
      <c r="Q1854" s="2">
        <f>IF(P1854=P1853,Q1853+1,1)</f>
        <v>115</v>
      </c>
      <c r="R1854" s="2">
        <f>IF(P1854=P1853,R1853+J1854,J1854)</f>
        <v>33903.490739101573</v>
      </c>
      <c r="S1854" s="2" t="str">
        <f>IF(P1855=P1854,"NA",R1854/Q1854)</f>
        <v>NA</v>
      </c>
      <c r="T1854" s="2">
        <f>IF(P1854=P1853,T1853+J1854^2,J1854^2)</f>
        <v>9995881.4309384748</v>
      </c>
      <c r="U1854" s="2" t="str">
        <f>IF(NOT($P1855=$P1854),SQRT(((T1854)/($Q1854))-S1854^2),"NA")</f>
        <v>NA</v>
      </c>
    </row>
    <row r="1855" spans="1:21" x14ac:dyDescent="0.2">
      <c r="A1855" s="2">
        <f>D1855-$D$2</f>
        <v>41.220000028610229</v>
      </c>
      <c r="B1855" s="2">
        <v>5.6629180908200002E-3</v>
      </c>
      <c r="C1855" s="2">
        <f>IF(B1855&gt;B1854,B1855+(C1854-B1854),B1855+(C1854-B1854)+5+A1855-A1854)</f>
        <v>41.135662794113159</v>
      </c>
      <c r="D1855" s="2">
        <v>1577147233.3399999</v>
      </c>
      <c r="E1855" s="2">
        <v>452</v>
      </c>
      <c r="F1855" s="2">
        <v>902</v>
      </c>
      <c r="G1855" s="2">
        <v>635</v>
      </c>
      <c r="H1855" s="2">
        <v>697</v>
      </c>
      <c r="I1855" s="2">
        <v>301</v>
      </c>
      <c r="J1855" s="2">
        <f>$K$2*I1855+(1-$K$2)*J1854</f>
        <v>298.83915020838907</v>
      </c>
      <c r="K1855" s="2"/>
      <c r="L1855" s="2">
        <f>IF(O1855="low", $K$4*J1855+(1-$K$4)*L1854,L1854)</f>
        <v>287.27551258740061</v>
      </c>
      <c r="M1855" s="2">
        <f>IF(O1855="high", $K$4*J1855+(1-$K$4)*M1854,M1854)</f>
        <v>298.59901655090965</v>
      </c>
      <c r="N1855" s="2">
        <f>IF(O1855="high",(1-$K$8)*N1854+$K$8*(M1854-2),IF(O1855="low",(1-$K$8)*N1854+$K$8*(L1854+2),N1854))</f>
        <v>295.50438078354023</v>
      </c>
      <c r="O1855" s="2" t="str">
        <f>IF(J1855&gt;N1854+1,"high",IF(J1855&lt;N1854-1,"low","middle"))</f>
        <v>high</v>
      </c>
      <c r="P1855" s="2">
        <f>IF(O1855="low",250,IF(O1855="high",300,275))</f>
        <v>300</v>
      </c>
      <c r="Q1855" s="2">
        <f>IF(P1855=P1854,Q1854+1,1)</f>
        <v>116</v>
      </c>
      <c r="R1855" s="2">
        <f>IF(P1855=P1854,R1854+J1855,J1855)</f>
        <v>34202.329889309964</v>
      </c>
      <c r="S1855" s="2" t="str">
        <f>IF(P1856=P1855,"NA",R1855/Q1855)</f>
        <v>NA</v>
      </c>
      <c r="T1855" s="2">
        <f>IF(P1855=P1854,T1854+J1855^2,J1855^2)</f>
        <v>10085186.268635746</v>
      </c>
      <c r="U1855" s="2" t="str">
        <f>IF(NOT($P1856=$P1855),SQRT(((T1855)/($Q1855))-S1855^2),"NA")</f>
        <v>NA</v>
      </c>
    </row>
    <row r="1856" spans="1:21" x14ac:dyDescent="0.2">
      <c r="A1856" s="2">
        <f>D1856-$D$2</f>
        <v>41.220000028610229</v>
      </c>
      <c r="B1856" s="2">
        <v>5.8209896087600002E-3</v>
      </c>
      <c r="C1856" s="2">
        <f>IF(B1856&gt;B1855,B1856+(C1855-B1855),B1856+(C1855-B1855)+5+A1856-A1855)</f>
        <v>41.135820865631096</v>
      </c>
      <c r="D1856" s="2">
        <v>1577147233.3399999</v>
      </c>
      <c r="E1856" s="2">
        <v>450</v>
      </c>
      <c r="F1856" s="2">
        <v>901</v>
      </c>
      <c r="G1856" s="2">
        <v>636</v>
      </c>
      <c r="H1856" s="2">
        <v>696</v>
      </c>
      <c r="I1856" s="2">
        <v>299</v>
      </c>
      <c r="J1856" s="2">
        <f>$K$2*I1856+(1-$K$2)*J1855</f>
        <v>298.87132016671126</v>
      </c>
      <c r="K1856" s="2"/>
      <c r="L1856" s="2">
        <f>IF(O1856="low", $K$4*J1856+(1-$K$4)*L1855,L1855)</f>
        <v>287.27551258740061</v>
      </c>
      <c r="M1856" s="2">
        <f>IF(O1856="high", $K$4*J1856+(1-$K$4)*M1855,M1855)</f>
        <v>298.65347727406999</v>
      </c>
      <c r="N1856" s="2">
        <f>IF(O1856="high",(1-$K$8)*N1855+$K$8*(M1855-2),IF(O1856="low",(1-$K$8)*N1855+$K$8*(L1855+2),N1855))</f>
        <v>295.55911257190866</v>
      </c>
      <c r="O1856" s="2" t="str">
        <f>IF(J1856&gt;N1855+1,"high",IF(J1856&lt;N1855-1,"low","middle"))</f>
        <v>high</v>
      </c>
      <c r="P1856" s="2">
        <f>IF(O1856="low",250,IF(O1856="high",300,275))</f>
        <v>300</v>
      </c>
      <c r="Q1856" s="2">
        <f>IF(P1856=P1855,Q1855+1,1)</f>
        <v>117</v>
      </c>
      <c r="R1856" s="2">
        <f>IF(P1856=P1855,R1855+J1856,J1856)</f>
        <v>34501.201209476676</v>
      </c>
      <c r="S1856" s="2" t="str">
        <f>IF(P1857=P1856,"NA",R1856/Q1856)</f>
        <v>NA</v>
      </c>
      <c r="T1856" s="2">
        <f>IF(P1856=P1855,T1855+J1856^2,J1856^2)</f>
        <v>10174510.334653938</v>
      </c>
      <c r="U1856" s="2" t="str">
        <f>IF(NOT($P1857=$P1856),SQRT(((T1856)/($Q1856))-S1856^2),"NA")</f>
        <v>NA</v>
      </c>
    </row>
    <row r="1857" spans="1:21" x14ac:dyDescent="0.2">
      <c r="A1857" s="2">
        <f>D1857-$D$2</f>
        <v>41.220000028610229</v>
      </c>
      <c r="B1857" s="2">
        <v>5.9909820556599998E-3</v>
      </c>
      <c r="C1857" s="2">
        <f>IF(B1857&gt;B1856,B1857+(C1856-B1856),B1857+(C1856-B1856)+5+A1857-A1856)</f>
        <v>41.135990858077996</v>
      </c>
      <c r="D1857" s="2">
        <v>1577147233.3399999</v>
      </c>
      <c r="E1857" s="2">
        <v>450</v>
      </c>
      <c r="F1857" s="2">
        <v>902</v>
      </c>
      <c r="G1857" s="2">
        <v>635</v>
      </c>
      <c r="H1857" s="2">
        <v>695</v>
      </c>
      <c r="I1857" s="2">
        <v>297</v>
      </c>
      <c r="J1857" s="2">
        <f>$K$2*I1857+(1-$K$2)*J1856</f>
        <v>298.49705613336903</v>
      </c>
      <c r="K1857" s="2"/>
      <c r="L1857" s="2">
        <f>IF(O1857="low", $K$4*J1857+(1-$K$4)*L1856,L1856)</f>
        <v>287.27551258740061</v>
      </c>
      <c r="M1857" s="2">
        <f>IF(O1857="high", $K$4*J1857+(1-$K$4)*M1856,M1856)</f>
        <v>298.62219304592981</v>
      </c>
      <c r="N1857" s="2">
        <f>IF(O1857="high",(1-$K$8)*N1856+$K$8*(M1856-2),IF(O1857="low",(1-$K$8)*N1856+$K$8*(L1856+2),N1856))</f>
        <v>295.61383080701671</v>
      </c>
      <c r="O1857" s="2" t="str">
        <f>IF(J1857&gt;N1856+1,"high",IF(J1857&lt;N1856-1,"low","middle"))</f>
        <v>high</v>
      </c>
      <c r="P1857" s="2">
        <f>IF(O1857="low",250,IF(O1857="high",300,275))</f>
        <v>300</v>
      </c>
      <c r="Q1857" s="2">
        <f>IF(P1857=P1856,Q1856+1,1)</f>
        <v>118</v>
      </c>
      <c r="R1857" s="2">
        <f>IF(P1857=P1856,R1856+J1857,J1857)</f>
        <v>34799.698265610044</v>
      </c>
      <c r="S1857" s="2" t="str">
        <f>IF(P1858=P1857,"NA",R1857/Q1857)</f>
        <v>NA</v>
      </c>
      <c r="T1857" s="2">
        <f>IF(P1857=P1856,T1856+J1857^2,J1857^2)</f>
        <v>10263610.827174226</v>
      </c>
      <c r="U1857" s="2" t="str">
        <f>IF(NOT($P1858=$P1857),SQRT(((T1857)/($Q1857))-S1857^2),"NA")</f>
        <v>NA</v>
      </c>
    </row>
    <row r="1858" spans="1:21" x14ac:dyDescent="0.2">
      <c r="A1858" s="2">
        <f>D1858-$D$2</f>
        <v>41.220000028610229</v>
      </c>
      <c r="B1858" s="2">
        <v>6.1509609222400001E-3</v>
      </c>
      <c r="C1858" s="2">
        <f>IF(B1858&gt;B1857,B1858+(C1857-B1857),B1858+(C1857-B1857)+5+A1858-A1857)</f>
        <v>41.13615083694458</v>
      </c>
      <c r="D1858" s="2">
        <v>1577147233.3399999</v>
      </c>
      <c r="E1858" s="2">
        <v>452</v>
      </c>
      <c r="F1858" s="2">
        <v>903</v>
      </c>
      <c r="G1858" s="2">
        <v>635</v>
      </c>
      <c r="H1858" s="2">
        <v>696</v>
      </c>
      <c r="I1858" s="2">
        <v>300</v>
      </c>
      <c r="J1858" s="2">
        <f>$K$2*I1858+(1-$K$2)*J1857</f>
        <v>298.79764490669527</v>
      </c>
      <c r="K1858" s="2"/>
      <c r="L1858" s="2">
        <f>IF(O1858="low", $K$4*J1858+(1-$K$4)*L1857,L1857)</f>
        <v>287.27551258740061</v>
      </c>
      <c r="M1858" s="2">
        <f>IF(O1858="high", $K$4*J1858+(1-$K$4)*M1857,M1857)</f>
        <v>298.6572834180829</v>
      </c>
      <c r="N1858" s="2">
        <f>IF(O1858="high",(1-$K$8)*N1857+$K$8*(M1857-2),IF(O1858="low",(1-$K$8)*N1857+$K$8*(L1857+2),N1857))</f>
        <v>295.66424891896236</v>
      </c>
      <c r="O1858" s="2" t="str">
        <f>IF(J1858&gt;N1857+1,"high",IF(J1858&lt;N1857-1,"low","middle"))</f>
        <v>high</v>
      </c>
      <c r="P1858" s="2">
        <f>IF(O1858="low",250,IF(O1858="high",300,275))</f>
        <v>300</v>
      </c>
      <c r="Q1858" s="2">
        <f>IF(P1858=P1857,Q1857+1,1)</f>
        <v>119</v>
      </c>
      <c r="R1858" s="2">
        <f>IF(P1858=P1857,R1857+J1858,J1858)</f>
        <v>35098.495910516736</v>
      </c>
      <c r="S1858" s="2" t="str">
        <f>IF(P1859=P1858,"NA",R1858/Q1858)</f>
        <v>NA</v>
      </c>
      <c r="T1858" s="2">
        <f>IF(P1858=P1857,T1857+J1858^2,J1858^2)</f>
        <v>10352890.859776013</v>
      </c>
      <c r="U1858" s="2" t="str">
        <f>IF(NOT($P1859=$P1858),SQRT(((T1858)/($Q1858))-S1858^2),"NA")</f>
        <v>NA</v>
      </c>
    </row>
    <row r="1859" spans="1:21" x14ac:dyDescent="0.2">
      <c r="A1859" s="2">
        <f>D1859-$D$2</f>
        <v>41.220000028610229</v>
      </c>
      <c r="B1859" s="2">
        <v>6.3099861144999998E-3</v>
      </c>
      <c r="C1859" s="2">
        <f>IF(B1859&gt;B1858,B1859+(C1858-B1858),B1859+(C1858-B1858)+5+A1859-A1858)</f>
        <v>41.136309862136841</v>
      </c>
      <c r="D1859" s="2">
        <v>1577147233.3399999</v>
      </c>
      <c r="E1859" s="2">
        <v>451</v>
      </c>
      <c r="F1859" s="2">
        <v>902</v>
      </c>
      <c r="G1859" s="2">
        <v>635</v>
      </c>
      <c r="H1859" s="2">
        <v>696</v>
      </c>
      <c r="I1859" s="2">
        <v>300</v>
      </c>
      <c r="J1859" s="2">
        <f>$K$2*I1859+(1-$K$2)*J1858</f>
        <v>299.03811592535624</v>
      </c>
      <c r="K1859" s="2"/>
      <c r="L1859" s="2">
        <f>IF(O1859="low", $K$4*J1859+(1-$K$4)*L1858,L1858)</f>
        <v>287.27551258740061</v>
      </c>
      <c r="M1859" s="2">
        <f>IF(O1859="high", $K$4*J1859+(1-$K$4)*M1858,M1858)</f>
        <v>298.73344991953758</v>
      </c>
      <c r="N1859" s="2">
        <f>IF(O1859="high",(1-$K$8)*N1858+$K$8*(M1858-2),IF(O1859="low",(1-$K$8)*N1858+$K$8*(L1858+2),N1858))</f>
        <v>295.71390064391835</v>
      </c>
      <c r="O1859" s="2" t="str">
        <f>IF(J1859&gt;N1858+1,"high",IF(J1859&lt;N1858-1,"low","middle"))</f>
        <v>high</v>
      </c>
      <c r="P1859" s="2">
        <f>IF(O1859="low",250,IF(O1859="high",300,275))</f>
        <v>300</v>
      </c>
      <c r="Q1859" s="2">
        <f>IF(P1859=P1858,Q1858+1,1)</f>
        <v>120</v>
      </c>
      <c r="R1859" s="2">
        <f>IF(P1859=P1858,R1858+J1859,J1859)</f>
        <v>35397.534026442096</v>
      </c>
      <c r="S1859" s="2" t="str">
        <f>IF(P1860=P1859,"NA",R1859/Q1859)</f>
        <v>NA</v>
      </c>
      <c r="T1859" s="2">
        <f>IF(P1859=P1858,T1858+J1859^2,J1859^2)</f>
        <v>10442314.654552199</v>
      </c>
      <c r="U1859" s="2" t="str">
        <f>IF(NOT($P1860=$P1859),SQRT(((T1859)/($Q1859))-S1859^2),"NA")</f>
        <v>NA</v>
      </c>
    </row>
    <row r="1860" spans="1:21" x14ac:dyDescent="0.2">
      <c r="A1860" s="2">
        <f>D1860-$D$2</f>
        <v>41.220000028610229</v>
      </c>
      <c r="B1860" s="2">
        <v>6.4687728881800003E-3</v>
      </c>
      <c r="C1860" s="2">
        <f>IF(B1860&gt;B1859,B1860+(C1859-B1859),B1860+(C1859-B1859)+5+A1860-A1859)</f>
        <v>41.136468648910515</v>
      </c>
      <c r="D1860" s="2">
        <v>1577147233.3399999</v>
      </c>
      <c r="E1860" s="2">
        <v>450</v>
      </c>
      <c r="F1860" s="2">
        <v>901</v>
      </c>
      <c r="G1860" s="2">
        <v>635</v>
      </c>
      <c r="H1860" s="2">
        <v>696</v>
      </c>
      <c r="I1860" s="2">
        <v>298</v>
      </c>
      <c r="J1860" s="2">
        <f>$K$2*I1860+(1-$K$2)*J1859</f>
        <v>298.83049274028502</v>
      </c>
      <c r="K1860" s="2"/>
      <c r="L1860" s="2">
        <f>IF(O1860="low", $K$4*J1860+(1-$K$4)*L1859,L1859)</f>
        <v>287.27551258740061</v>
      </c>
      <c r="M1860" s="2">
        <f>IF(O1860="high", $K$4*J1860+(1-$K$4)*M1859,M1859)</f>
        <v>298.75285848368708</v>
      </c>
      <c r="N1860" s="2">
        <f>IF(O1860="high",(1-$K$8)*N1859+$K$8*(M1859-2),IF(O1860="low",(1-$K$8)*N1859+$K$8*(L1859+2),N1859))</f>
        <v>295.7648781076993</v>
      </c>
      <c r="O1860" s="2" t="str">
        <f>IF(J1860&gt;N1859+1,"high",IF(J1860&lt;N1859-1,"low","middle"))</f>
        <v>high</v>
      </c>
      <c r="P1860" s="2">
        <f>IF(O1860="low",250,IF(O1860="high",300,275))</f>
        <v>300</v>
      </c>
      <c r="Q1860" s="2">
        <f>IF(P1860=P1859,Q1859+1,1)</f>
        <v>121</v>
      </c>
      <c r="R1860" s="2">
        <f>IF(P1860=P1859,R1859+J1860,J1860)</f>
        <v>35696.364519182382</v>
      </c>
      <c r="S1860" s="2" t="str">
        <f>IF(P1861=P1860,"NA",R1860/Q1860)</f>
        <v>NA</v>
      </c>
      <c r="T1860" s="2">
        <f>IF(P1860=P1859,T1859+J1860^2,J1860^2)</f>
        <v>10531614.317943601</v>
      </c>
      <c r="U1860" s="2" t="str">
        <f>IF(NOT($P1861=$P1860),SQRT(((T1860)/($Q1860))-S1860^2),"NA")</f>
        <v>NA</v>
      </c>
    </row>
    <row r="1861" spans="1:21" x14ac:dyDescent="0.2">
      <c r="A1861" s="2">
        <f>D1861-$D$2</f>
        <v>41.220000028610229</v>
      </c>
      <c r="B1861" s="2">
        <v>6.62779808044E-3</v>
      </c>
      <c r="C1861" s="2">
        <f>IF(B1861&gt;B1860,B1861+(C1860-B1860),B1861+(C1860-B1860)+5+A1861-A1860)</f>
        <v>41.136627674102776</v>
      </c>
      <c r="D1861" s="2">
        <v>1577147233.3399999</v>
      </c>
      <c r="E1861" s="2">
        <v>450</v>
      </c>
      <c r="F1861" s="2">
        <v>901</v>
      </c>
      <c r="G1861" s="2">
        <v>634</v>
      </c>
      <c r="H1861" s="2">
        <v>695</v>
      </c>
      <c r="I1861" s="2">
        <v>298</v>
      </c>
      <c r="J1861" s="2">
        <f>$K$2*I1861+(1-$K$2)*J1860</f>
        <v>298.66439419222803</v>
      </c>
      <c r="K1861" s="2"/>
      <c r="L1861" s="2">
        <f>IF(O1861="low", $K$4*J1861+(1-$K$4)*L1860,L1860)</f>
        <v>287.27551258740061</v>
      </c>
      <c r="M1861" s="2">
        <f>IF(O1861="high", $K$4*J1861+(1-$K$4)*M1860,M1860)</f>
        <v>298.73516562539527</v>
      </c>
      <c r="N1861" s="2">
        <f>IF(O1861="high",(1-$K$8)*N1860+$K$8*(M1860-2),IF(O1861="low",(1-$K$8)*N1860+$K$8*(L1860+2),N1860))</f>
        <v>295.81427712649867</v>
      </c>
      <c r="O1861" s="2" t="str">
        <f>IF(J1861&gt;N1860+1,"high",IF(J1861&lt;N1860-1,"low","middle"))</f>
        <v>high</v>
      </c>
      <c r="P1861" s="2">
        <f>IF(O1861="low",250,IF(O1861="high",300,275))</f>
        <v>300</v>
      </c>
      <c r="Q1861" s="2">
        <f>IF(P1861=P1860,Q1860+1,1)</f>
        <v>122</v>
      </c>
      <c r="R1861" s="2">
        <f>IF(P1861=P1860,R1860+J1861,J1861)</f>
        <v>35995.028913374612</v>
      </c>
      <c r="S1861" s="2" t="str">
        <f>IF(P1862=P1861,"NA",R1861/Q1861)</f>
        <v>NA</v>
      </c>
      <c r="T1861" s="2">
        <f>IF(P1861=P1860,T1860+J1861^2,J1861^2)</f>
        <v>10620814.738301812</v>
      </c>
      <c r="U1861" s="2" t="str">
        <f>IF(NOT($P1862=$P1861),SQRT(((T1861)/($Q1861))-S1861^2),"NA")</f>
        <v>NA</v>
      </c>
    </row>
    <row r="1862" spans="1:21" x14ac:dyDescent="0.2">
      <c r="A1862" s="2">
        <f>D1862-$D$2</f>
        <v>41.220000028610229</v>
      </c>
      <c r="B1862" s="2">
        <v>6.7868232727100004E-3</v>
      </c>
      <c r="C1862" s="2">
        <f>IF(B1862&gt;B1861,B1862+(C1861-B1861),B1862+(C1861-B1861)+5+A1862-A1861)</f>
        <v>41.136786699295051</v>
      </c>
      <c r="D1862" s="2">
        <v>1577147233.3399999</v>
      </c>
      <c r="E1862" s="2">
        <v>451</v>
      </c>
      <c r="F1862" s="2">
        <v>902</v>
      </c>
      <c r="G1862" s="2">
        <v>635</v>
      </c>
      <c r="H1862" s="2">
        <v>695</v>
      </c>
      <c r="I1862" s="2">
        <v>299</v>
      </c>
      <c r="J1862" s="2">
        <f>$K$2*I1862+(1-$K$2)*J1861</f>
        <v>298.73151535378241</v>
      </c>
      <c r="K1862" s="2"/>
      <c r="L1862" s="2">
        <f>IF(O1862="low", $K$4*J1862+(1-$K$4)*L1861,L1861)</f>
        <v>287.27551258740061</v>
      </c>
      <c r="M1862" s="2">
        <f>IF(O1862="high", $K$4*J1862+(1-$K$4)*M1861,M1861)</f>
        <v>298.73443557107271</v>
      </c>
      <c r="N1862" s="2">
        <f>IF(O1862="high",(1-$K$8)*N1861+$K$8*(M1861-2),IF(O1862="low",(1-$K$8)*N1861+$K$8*(L1861+2),N1861))</f>
        <v>295.86032155144346</v>
      </c>
      <c r="O1862" s="2" t="str">
        <f>IF(J1862&gt;N1861+1,"high",IF(J1862&lt;N1861-1,"low","middle"))</f>
        <v>high</v>
      </c>
      <c r="P1862" s="2">
        <f>IF(O1862="low",250,IF(O1862="high",300,275))</f>
        <v>300</v>
      </c>
      <c r="Q1862" s="2">
        <f>IF(P1862=P1861,Q1861+1,1)</f>
        <v>123</v>
      </c>
      <c r="R1862" s="2">
        <f>IF(P1862=P1861,R1861+J1862,J1862)</f>
        <v>36293.760428728398</v>
      </c>
      <c r="S1862" s="2" t="str">
        <f>IF(P1863=P1862,"NA",R1862/Q1862)</f>
        <v>NA</v>
      </c>
      <c r="T1862" s="2">
        <f>IF(P1862=P1861,T1861+J1862^2,J1862^2)</f>
        <v>10710055.256567379</v>
      </c>
      <c r="U1862" s="2" t="str">
        <f>IF(NOT($P1863=$P1862),SQRT(((T1862)/($Q1862))-S1862^2),"NA")</f>
        <v>NA</v>
      </c>
    </row>
    <row r="1863" spans="1:21" x14ac:dyDescent="0.2">
      <c r="A1863" s="2">
        <f>D1863-$D$2</f>
        <v>41.220000028610229</v>
      </c>
      <c r="B1863" s="2">
        <v>6.9458484649700001E-3</v>
      </c>
      <c r="C1863" s="2">
        <f>IF(B1863&gt;B1862,B1863+(C1862-B1862),B1863+(C1862-B1862)+5+A1863-A1862)</f>
        <v>41.136945724487312</v>
      </c>
      <c r="D1863" s="2">
        <v>1577147233.3399999</v>
      </c>
      <c r="E1863" s="2">
        <v>449</v>
      </c>
      <c r="F1863" s="2">
        <v>902</v>
      </c>
      <c r="G1863" s="2">
        <v>636</v>
      </c>
      <c r="H1863" s="2">
        <v>697</v>
      </c>
      <c r="I1863" s="2">
        <v>300</v>
      </c>
      <c r="J1863" s="2">
        <f>$K$2*I1863+(1-$K$2)*J1862</f>
        <v>298.98521228302593</v>
      </c>
      <c r="K1863" s="2"/>
      <c r="L1863" s="2">
        <f>IF(O1863="low", $K$4*J1863+(1-$K$4)*L1862,L1862)</f>
        <v>287.27551258740061</v>
      </c>
      <c r="M1863" s="2">
        <f>IF(O1863="high", $K$4*J1863+(1-$K$4)*M1862,M1862)</f>
        <v>298.78459091346338</v>
      </c>
      <c r="N1863" s="2">
        <f>IF(O1863="high",(1-$K$8)*N1862+$K$8*(M1862-2),IF(O1863="low",(1-$K$8)*N1862+$K$8*(L1862+2),N1862))</f>
        <v>295.9040272524249</v>
      </c>
      <c r="O1863" s="2" t="str">
        <f>IF(J1863&gt;N1862+1,"high",IF(J1863&lt;N1862-1,"low","middle"))</f>
        <v>high</v>
      </c>
      <c r="P1863" s="2">
        <f>IF(O1863="low",250,IF(O1863="high",300,275))</f>
        <v>300</v>
      </c>
      <c r="Q1863" s="2">
        <f>IF(P1863=P1862,Q1862+1,1)</f>
        <v>124</v>
      </c>
      <c r="R1863" s="2">
        <f>IF(P1863=P1862,R1862+J1863,J1863)</f>
        <v>36592.745641011425</v>
      </c>
      <c r="S1863" s="2" t="str">
        <f>IF(P1864=P1863,"NA",R1863/Q1863)</f>
        <v>NA</v>
      </c>
      <c r="T1863" s="2">
        <f>IF(P1863=P1862,T1862+J1863^2,J1863^2)</f>
        <v>10799447.413731305</v>
      </c>
      <c r="U1863" s="2" t="str">
        <f>IF(NOT($P1864=$P1863),SQRT(((T1863)/($Q1863))-S1863^2),"NA")</f>
        <v>NA</v>
      </c>
    </row>
    <row r="1864" spans="1:21" x14ac:dyDescent="0.2">
      <c r="A1864" s="2">
        <f>D1864-$D$2</f>
        <v>41.220000028610229</v>
      </c>
      <c r="B1864" s="2">
        <v>7.1048736572299999E-3</v>
      </c>
      <c r="C1864" s="2">
        <f>IF(B1864&gt;B1863,B1864+(C1863-B1863),B1864+(C1863-B1863)+5+A1864-A1863)</f>
        <v>41.137104749679565</v>
      </c>
      <c r="D1864" s="2">
        <v>1577147233.3399999</v>
      </c>
      <c r="E1864" s="2">
        <v>451</v>
      </c>
      <c r="F1864" s="2">
        <v>902</v>
      </c>
      <c r="G1864" s="2">
        <v>635</v>
      </c>
      <c r="H1864" s="2">
        <v>696</v>
      </c>
      <c r="I1864" s="2">
        <v>299</v>
      </c>
      <c r="J1864" s="2">
        <f>$K$2*I1864+(1-$K$2)*J1863</f>
        <v>298.98816982642074</v>
      </c>
      <c r="K1864" s="2"/>
      <c r="L1864" s="2">
        <f>IF(O1864="low", $K$4*J1864+(1-$K$4)*L1863,L1863)</f>
        <v>287.27551258740061</v>
      </c>
      <c r="M1864" s="2">
        <f>IF(O1864="high", $K$4*J1864+(1-$K$4)*M1863,M1863)</f>
        <v>298.82530669605489</v>
      </c>
      <c r="N1864" s="2">
        <f>IF(O1864="high",(1-$K$8)*N1863+$K$8*(M1863-2),IF(O1864="low",(1-$K$8)*N1863+$K$8*(L1863+2),N1863))</f>
        <v>295.94805543547682</v>
      </c>
      <c r="O1864" s="2" t="str">
        <f>IF(J1864&gt;N1863+1,"high",IF(J1864&lt;N1863-1,"low","middle"))</f>
        <v>high</v>
      </c>
      <c r="P1864" s="2">
        <f>IF(O1864="low",250,IF(O1864="high",300,275))</f>
        <v>300</v>
      </c>
      <c r="Q1864" s="2">
        <f>IF(P1864=P1863,Q1863+1,1)</f>
        <v>125</v>
      </c>
      <c r="R1864" s="2">
        <f>IF(P1864=P1863,R1863+J1864,J1864)</f>
        <v>36891.733810837846</v>
      </c>
      <c r="S1864" s="2" t="str">
        <f>IF(P1865=P1864,"NA",R1864/Q1864)</f>
        <v>NA</v>
      </c>
      <c r="T1864" s="2">
        <f>IF(P1864=P1863,T1863+J1864^2,J1864^2)</f>
        <v>10888841.339427458</v>
      </c>
      <c r="U1864" s="2" t="str">
        <f>IF(NOT($P1865=$P1864),SQRT(((T1864)/($Q1864))-S1864^2),"NA")</f>
        <v>NA</v>
      </c>
    </row>
    <row r="1865" spans="1:21" x14ac:dyDescent="0.2">
      <c r="A1865" s="2">
        <f>D1865-$D$2</f>
        <v>41.220000028610229</v>
      </c>
      <c r="B1865" s="2">
        <v>7.2638988494899996E-3</v>
      </c>
      <c r="C1865" s="2">
        <f>IF(B1865&gt;B1864,B1865+(C1864-B1864),B1865+(C1864-B1864)+5+A1865-A1864)</f>
        <v>41.137263774871826</v>
      </c>
      <c r="D1865" s="2">
        <v>1577147233.3399999</v>
      </c>
      <c r="E1865" s="2">
        <v>450</v>
      </c>
      <c r="F1865" s="2">
        <v>903</v>
      </c>
      <c r="G1865" s="2">
        <v>635</v>
      </c>
      <c r="H1865" s="2">
        <v>694</v>
      </c>
      <c r="I1865" s="2">
        <v>298</v>
      </c>
      <c r="J1865" s="2">
        <f>$K$2*I1865+(1-$K$2)*J1864</f>
        <v>298.79053586113662</v>
      </c>
      <c r="K1865" s="2"/>
      <c r="L1865" s="2">
        <f>IF(O1865="low", $K$4*J1865+(1-$K$4)*L1864,L1864)</f>
        <v>287.27551258740061</v>
      </c>
      <c r="M1865" s="2">
        <f>IF(O1865="high", $K$4*J1865+(1-$K$4)*M1864,M1864)</f>
        <v>298.81835252907126</v>
      </c>
      <c r="N1865" s="2">
        <f>IF(O1865="high",(1-$K$8)*N1864+$K$8*(M1864-2),IF(O1865="low",(1-$K$8)*N1864+$K$8*(L1864+2),N1864))</f>
        <v>295.9919179985057</v>
      </c>
      <c r="O1865" s="2" t="str">
        <f>IF(J1865&gt;N1864+1,"high",IF(J1865&lt;N1864-1,"low","middle"))</f>
        <v>high</v>
      </c>
      <c r="P1865" s="2">
        <f>IF(O1865="low",250,IF(O1865="high",300,275))</f>
        <v>300</v>
      </c>
      <c r="Q1865" s="2">
        <f>IF(P1865=P1864,Q1864+1,1)</f>
        <v>126</v>
      </c>
      <c r="R1865" s="2">
        <f>IF(P1865=P1864,R1864+J1865,J1865)</f>
        <v>37190.524346698985</v>
      </c>
      <c r="S1865" s="2" t="str">
        <f>IF(P1866=P1865,"NA",R1865/Q1865)</f>
        <v>NA</v>
      </c>
      <c r="T1865" s="2">
        <f>IF(P1865=P1864,T1864+J1865^2,J1865^2)</f>
        <v>10978117.123747643</v>
      </c>
      <c r="U1865" s="2" t="str">
        <f>IF(NOT($P1866=$P1865),SQRT(((T1865)/($Q1865))-S1865^2),"NA")</f>
        <v>NA</v>
      </c>
    </row>
    <row r="1866" spans="1:21" x14ac:dyDescent="0.2">
      <c r="A1866" s="2">
        <f>D1866-$D$2</f>
        <v>41.220000028610229</v>
      </c>
      <c r="B1866" s="2">
        <v>7.4238777160600001E-3</v>
      </c>
      <c r="C1866" s="2">
        <f>IF(B1866&gt;B1865,B1866+(C1865-B1865),B1866+(C1865-B1865)+5+A1866-A1865)</f>
        <v>41.137423753738396</v>
      </c>
      <c r="D1866" s="2">
        <v>1577147233.3399999</v>
      </c>
      <c r="E1866" s="2">
        <v>451</v>
      </c>
      <c r="F1866" s="2">
        <v>902</v>
      </c>
      <c r="G1866" s="2">
        <v>637</v>
      </c>
      <c r="H1866" s="2">
        <v>696</v>
      </c>
      <c r="I1866" s="2">
        <v>299</v>
      </c>
      <c r="J1866" s="2">
        <f>$K$2*I1866+(1-$K$2)*J1865</f>
        <v>298.83242868890932</v>
      </c>
      <c r="K1866" s="2"/>
      <c r="L1866" s="2">
        <f>IF(O1866="low", $K$4*J1866+(1-$K$4)*L1865,L1865)</f>
        <v>287.27551258740061</v>
      </c>
      <c r="M1866" s="2">
        <f>IF(O1866="high", $K$4*J1866+(1-$K$4)*M1865,M1865)</f>
        <v>298.82116776103885</v>
      </c>
      <c r="N1866" s="2">
        <f>IF(O1866="high",(1-$K$8)*N1865+$K$8*(M1865-2),IF(O1866="low",(1-$K$8)*N1865+$K$8*(L1865+2),N1865))</f>
        <v>296.03323972503398</v>
      </c>
      <c r="O1866" s="2" t="str">
        <f>IF(J1866&gt;N1865+1,"high",IF(J1866&lt;N1865-1,"low","middle"))</f>
        <v>high</v>
      </c>
      <c r="P1866" s="2">
        <f>IF(O1866="low",250,IF(O1866="high",300,275))</f>
        <v>300</v>
      </c>
      <c r="Q1866" s="2">
        <f>IF(P1866=P1865,Q1865+1,1)</f>
        <v>127</v>
      </c>
      <c r="R1866" s="2">
        <f>IF(P1866=P1865,R1865+J1866,J1866)</f>
        <v>37489.356775387896</v>
      </c>
      <c r="S1866" s="2" t="str">
        <f>IF(P1867=P1866,"NA",R1866/Q1866)</f>
        <v>NA</v>
      </c>
      <c r="T1866" s="2">
        <f>IF(P1866=P1865,T1865+J1866^2,J1866^2)</f>
        <v>11067417.944183756</v>
      </c>
      <c r="U1866" s="2" t="str">
        <f>IF(NOT($P1867=$P1866),SQRT(((T1866)/($Q1866))-S1866^2),"NA")</f>
        <v>NA</v>
      </c>
    </row>
    <row r="1867" spans="1:21" x14ac:dyDescent="0.2">
      <c r="A1867" s="2">
        <f>D1867-$D$2</f>
        <v>41.220000028610229</v>
      </c>
      <c r="B1867" s="2">
        <v>7.5838565826400004E-3</v>
      </c>
      <c r="C1867" s="2">
        <f>IF(B1867&gt;B1866,B1867+(C1866-B1866),B1867+(C1866-B1866)+5+A1867-A1866)</f>
        <v>41.13758373260498</v>
      </c>
      <c r="D1867" s="2">
        <v>1577147233.3399999</v>
      </c>
      <c r="E1867" s="2">
        <v>452</v>
      </c>
      <c r="F1867" s="2">
        <v>902</v>
      </c>
      <c r="G1867" s="2">
        <v>636</v>
      </c>
      <c r="H1867" s="2">
        <v>697</v>
      </c>
      <c r="I1867" s="2">
        <v>300</v>
      </c>
      <c r="J1867" s="2">
        <f>$K$2*I1867+(1-$K$2)*J1866</f>
        <v>299.06594295112745</v>
      </c>
      <c r="K1867" s="2"/>
      <c r="L1867" s="2">
        <f>IF(O1867="low", $K$4*J1867+(1-$K$4)*L1866,L1866)</f>
        <v>287.27551258740061</v>
      </c>
      <c r="M1867" s="2">
        <f>IF(O1867="high", $K$4*J1867+(1-$K$4)*M1866,M1866)</f>
        <v>298.87012279905656</v>
      </c>
      <c r="N1867" s="2">
        <f>IF(O1867="high",(1-$K$8)*N1866+$K$8*(M1866-2),IF(O1867="low",(1-$K$8)*N1866+$K$8*(L1866+2),N1866))</f>
        <v>296.0726361268342</v>
      </c>
      <c r="O1867" s="2" t="str">
        <f>IF(J1867&gt;N1866+1,"high",IF(J1867&lt;N1866-1,"low","middle"))</f>
        <v>high</v>
      </c>
      <c r="P1867" s="2">
        <f>IF(O1867="low",250,IF(O1867="high",300,275))</f>
        <v>300</v>
      </c>
      <c r="Q1867" s="2">
        <f>IF(P1867=P1866,Q1866+1,1)</f>
        <v>128</v>
      </c>
      <c r="R1867" s="2">
        <f>IF(P1867=P1866,R1866+J1867,J1867)</f>
        <v>37788.422718339025</v>
      </c>
      <c r="S1867" s="2" t="str">
        <f>IF(P1868=P1867,"NA",R1867/Q1867)</f>
        <v>NA</v>
      </c>
      <c r="T1867" s="2">
        <f>IF(P1867=P1866,T1866+J1867^2,J1867^2)</f>
        <v>11156858.382417003</v>
      </c>
      <c r="U1867" s="2" t="str">
        <f>IF(NOT($P1868=$P1867),SQRT(((T1867)/($Q1867))-S1867^2),"NA")</f>
        <v>NA</v>
      </c>
    </row>
    <row r="1868" spans="1:21" x14ac:dyDescent="0.2">
      <c r="A1868" s="2">
        <f>D1868-$D$2</f>
        <v>41.220000028610229</v>
      </c>
      <c r="B1868" s="2">
        <v>7.7438354492199999E-3</v>
      </c>
      <c r="C1868" s="2">
        <f>IF(B1868&gt;B1867,B1868+(C1867-B1867),B1868+(C1867-B1867)+5+A1868-A1867)</f>
        <v>41.137743711471558</v>
      </c>
      <c r="D1868" s="2">
        <v>1577147233.3399999</v>
      </c>
      <c r="E1868" s="2">
        <v>450</v>
      </c>
      <c r="F1868" s="2">
        <v>902</v>
      </c>
      <c r="G1868" s="2">
        <v>635</v>
      </c>
      <c r="H1868" s="2">
        <v>696</v>
      </c>
      <c r="I1868" s="2">
        <v>298</v>
      </c>
      <c r="J1868" s="2">
        <f>$K$2*I1868+(1-$K$2)*J1867</f>
        <v>298.852754360902</v>
      </c>
      <c r="K1868" s="2"/>
      <c r="L1868" s="2">
        <f>IF(O1868="low", $K$4*J1868+(1-$K$4)*L1867,L1867)</f>
        <v>287.27551258740061</v>
      </c>
      <c r="M1868" s="2">
        <f>IF(O1868="high", $K$4*J1868+(1-$K$4)*M1867,M1867)</f>
        <v>298.86664911142566</v>
      </c>
      <c r="N1868" s="2">
        <f>IF(O1868="high",(1-$K$8)*N1867+$K$8*(M1867-2),IF(O1868="low",(1-$K$8)*N1867+$K$8*(L1867+2),N1867))</f>
        <v>296.11251046044526</v>
      </c>
      <c r="O1868" s="2" t="str">
        <f>IF(J1868&gt;N1867+1,"high",IF(J1868&lt;N1867-1,"low","middle"))</f>
        <v>high</v>
      </c>
      <c r="P1868" s="2">
        <f>IF(O1868="low",250,IF(O1868="high",300,275))</f>
        <v>300</v>
      </c>
      <c r="Q1868" s="2">
        <f>IF(P1868=P1867,Q1867+1,1)</f>
        <v>129</v>
      </c>
      <c r="R1868" s="2">
        <f>IF(P1868=P1867,R1867+J1868,J1868)</f>
        <v>38087.275472699926</v>
      </c>
      <c r="S1868" s="2" t="str">
        <f>IF(P1869=P1868,"NA",R1868/Q1868)</f>
        <v>NA</v>
      </c>
      <c r="T1868" s="2">
        <f>IF(P1868=P1867,T1867+J1868^2,J1868^2)</f>
        <v>11246171.3512061</v>
      </c>
      <c r="U1868" s="2" t="str">
        <f>IF(NOT($P1869=$P1868),SQRT(((T1868)/($Q1868))-S1868^2),"NA")</f>
        <v>NA</v>
      </c>
    </row>
    <row r="1869" spans="1:21" x14ac:dyDescent="0.2">
      <c r="A1869" s="2">
        <f>D1869-$D$2</f>
        <v>41.220000028610229</v>
      </c>
      <c r="B1869" s="2">
        <v>7.9028606414800005E-3</v>
      </c>
      <c r="C1869" s="2">
        <f>IF(B1869&gt;B1868,B1869+(C1868-B1868),B1869+(C1868-B1868)+5+A1869-A1868)</f>
        <v>41.137902736663818</v>
      </c>
      <c r="D1869" s="2">
        <v>1577147233.3399999</v>
      </c>
      <c r="E1869" s="2">
        <v>450</v>
      </c>
      <c r="F1869" s="2">
        <v>903</v>
      </c>
      <c r="G1869" s="2">
        <v>637</v>
      </c>
      <c r="H1869" s="2">
        <v>695</v>
      </c>
      <c r="I1869" s="2">
        <v>297</v>
      </c>
      <c r="J1869" s="2">
        <f>$K$2*I1869+(1-$K$2)*J1868</f>
        <v>298.48220348872161</v>
      </c>
      <c r="K1869" s="2"/>
      <c r="L1869" s="2">
        <f>IF(O1869="low", $K$4*J1869+(1-$K$4)*L1868,L1868)</f>
        <v>287.27551258740061</v>
      </c>
      <c r="M1869" s="2">
        <f>IF(O1869="high", $K$4*J1869+(1-$K$4)*M1868,M1868)</f>
        <v>298.78975998688486</v>
      </c>
      <c r="N1869" s="2">
        <f>IF(O1869="high",(1-$K$8)*N1868+$K$8*(M1868-2),IF(O1869="low",(1-$K$8)*N1868+$K$8*(L1868+2),N1868))</f>
        <v>296.15021739299425</v>
      </c>
      <c r="O1869" s="2" t="str">
        <f>IF(J1869&gt;N1868+1,"high",IF(J1869&lt;N1868-1,"low","middle"))</f>
        <v>high</v>
      </c>
      <c r="P1869" s="2">
        <f>IF(O1869="low",250,IF(O1869="high",300,275))</f>
        <v>300</v>
      </c>
      <c r="Q1869" s="2">
        <f>IF(P1869=P1868,Q1868+1,1)</f>
        <v>130</v>
      </c>
      <c r="R1869" s="2">
        <f>IF(P1869=P1868,R1868+J1869,J1869)</f>
        <v>38385.757676188645</v>
      </c>
      <c r="S1869" s="2" t="str">
        <f>IF(P1870=P1869,"NA",R1869/Q1869)</f>
        <v>NA</v>
      </c>
      <c r="T1869" s="2">
        <f>IF(P1869=P1868,T1868+J1869^2,J1869^2)</f>
        <v>11335262.977005582</v>
      </c>
      <c r="U1869" s="2" t="str">
        <f>IF(NOT($P1870=$P1869),SQRT(((T1869)/($Q1869))-S1869^2),"NA")</f>
        <v>NA</v>
      </c>
    </row>
    <row r="1870" spans="1:21" x14ac:dyDescent="0.2">
      <c r="A1870" s="2">
        <f>D1870-$D$2</f>
        <v>41.220000028610229</v>
      </c>
      <c r="B1870" s="2">
        <v>8.0609321594199996E-3</v>
      </c>
      <c r="C1870" s="2">
        <f>IF(B1870&gt;B1869,B1870+(C1869-B1869),B1870+(C1869-B1869)+5+A1870-A1869)</f>
        <v>41.138060808181756</v>
      </c>
      <c r="D1870" s="2">
        <v>1577147233.3399999</v>
      </c>
      <c r="E1870" s="2">
        <v>451</v>
      </c>
      <c r="F1870" s="2">
        <v>901</v>
      </c>
      <c r="G1870" s="2">
        <v>636</v>
      </c>
      <c r="H1870" s="2">
        <v>697</v>
      </c>
      <c r="I1870" s="2">
        <v>298</v>
      </c>
      <c r="J1870" s="2">
        <f>$K$2*I1870+(1-$K$2)*J1869</f>
        <v>298.38576279097731</v>
      </c>
      <c r="K1870" s="2"/>
      <c r="L1870" s="2">
        <f>IF(O1870="low", $K$4*J1870+(1-$K$4)*L1869,L1869)</f>
        <v>287.27551258740061</v>
      </c>
      <c r="M1870" s="2">
        <f>IF(O1870="high", $K$4*J1870+(1-$K$4)*M1869,M1869)</f>
        <v>298.70896054770338</v>
      </c>
      <c r="N1870" s="2">
        <f>IF(O1870="high",(1-$K$8)*N1869+$K$8*(M1869-2),IF(O1870="low",(1-$K$8)*N1869+$K$8*(L1869+2),N1869))</f>
        <v>296.18219452268875</v>
      </c>
      <c r="O1870" s="2" t="str">
        <f>IF(J1870&gt;N1869+1,"high",IF(J1870&lt;N1869-1,"low","middle"))</f>
        <v>high</v>
      </c>
      <c r="P1870" s="2">
        <f>IF(O1870="low",250,IF(O1870="high",300,275))</f>
        <v>300</v>
      </c>
      <c r="Q1870" s="2">
        <f>IF(P1870=P1869,Q1869+1,1)</f>
        <v>131</v>
      </c>
      <c r="R1870" s="2">
        <f>IF(P1870=P1869,R1869+J1870,J1870)</f>
        <v>38684.14343897962</v>
      </c>
      <c r="S1870" s="2" t="str">
        <f>IF(P1871=P1870,"NA",R1870/Q1870)</f>
        <v>NA</v>
      </c>
      <c r="T1870" s="2">
        <f>IF(P1870=P1869,T1869+J1870^2,J1870^2)</f>
        <v>11424297.040441936</v>
      </c>
      <c r="U1870" s="2" t="str">
        <f>IF(NOT($P1871=$P1870),SQRT(((T1870)/($Q1870))-S1870^2),"NA")</f>
        <v>NA</v>
      </c>
    </row>
    <row r="1871" spans="1:21" x14ac:dyDescent="0.2">
      <c r="A1871" s="2">
        <f>D1871-$D$2</f>
        <v>41.220000028610229</v>
      </c>
      <c r="B1871" s="2">
        <v>8.2209110259999999E-3</v>
      </c>
      <c r="C1871" s="2">
        <f>IF(B1871&gt;B1870,B1871+(C1870-B1870),B1871+(C1870-B1870)+5+A1871-A1870)</f>
        <v>41.13822078704834</v>
      </c>
      <c r="D1871" s="2">
        <v>1577147233.3399999</v>
      </c>
      <c r="E1871" s="2">
        <v>452</v>
      </c>
      <c r="F1871" s="2">
        <v>901</v>
      </c>
      <c r="G1871" s="2">
        <v>636</v>
      </c>
      <c r="H1871" s="2">
        <v>697</v>
      </c>
      <c r="I1871" s="2">
        <v>301</v>
      </c>
      <c r="J1871" s="2">
        <f>$K$2*I1871+(1-$K$2)*J1870</f>
        <v>298.90861023278188</v>
      </c>
      <c r="K1871" s="2"/>
      <c r="L1871" s="2">
        <f>IF(O1871="low", $K$4*J1871+(1-$K$4)*L1870,L1870)</f>
        <v>287.27551258740061</v>
      </c>
      <c r="M1871" s="2">
        <f>IF(O1871="high", $K$4*J1871+(1-$K$4)*M1870,M1870)</f>
        <v>298.74889048471914</v>
      </c>
      <c r="N1871" s="2">
        <f>IF(O1871="high",(1-$K$8)*N1870+$K$8*(M1870-2),IF(O1871="low",(1-$K$8)*N1870+$K$8*(L1870+2),N1870))</f>
        <v>296.20853282393944</v>
      </c>
      <c r="O1871" s="2" t="str">
        <f>IF(J1871&gt;N1870+1,"high",IF(J1871&lt;N1870-1,"low","middle"))</f>
        <v>high</v>
      </c>
      <c r="P1871" s="2">
        <f>IF(O1871="low",250,IF(O1871="high",300,275))</f>
        <v>300</v>
      </c>
      <c r="Q1871" s="2">
        <f>IF(P1871=P1870,Q1870+1,1)</f>
        <v>132</v>
      </c>
      <c r="R1871" s="2">
        <f>IF(P1871=P1870,R1870+J1871,J1871)</f>
        <v>38983.052049212398</v>
      </c>
      <c r="S1871" s="2" t="str">
        <f>IF(P1872=P1871,"NA",R1871/Q1871)</f>
        <v>NA</v>
      </c>
      <c r="T1871" s="2">
        <f>IF(P1871=P1870,T1870+J1871^2,J1871^2)</f>
        <v>11513643.397713229</v>
      </c>
      <c r="U1871" s="2" t="str">
        <f>IF(NOT($P1872=$P1871),SQRT(((T1871)/($Q1871))-S1871^2),"NA")</f>
        <v>NA</v>
      </c>
    </row>
    <row r="1872" spans="1:21" x14ac:dyDescent="0.2">
      <c r="A1872" s="2">
        <f>D1872-$D$2</f>
        <v>41.240000009536743</v>
      </c>
      <c r="B1872" s="2">
        <v>3.2348871231100002E-2</v>
      </c>
      <c r="C1872" s="2">
        <f>IF(B1872&gt;B1871,B1872+(C1871-B1871),B1872+(C1871-B1871)+5+A1872-A1871)</f>
        <v>41.162348747253439</v>
      </c>
      <c r="D1872" s="2">
        <v>1577147233.3599999</v>
      </c>
      <c r="E1872" s="2">
        <v>450</v>
      </c>
      <c r="F1872" s="2">
        <v>902</v>
      </c>
      <c r="G1872" s="2">
        <v>635</v>
      </c>
      <c r="H1872" s="2">
        <v>696</v>
      </c>
      <c r="I1872" s="2">
        <v>298</v>
      </c>
      <c r="J1872" s="2">
        <f>$K$2*I1872+(1-$K$2)*J1871</f>
        <v>298.72688818622555</v>
      </c>
      <c r="K1872" s="2"/>
      <c r="L1872" s="2">
        <f>IF(O1872="low", $K$4*J1872+(1-$K$4)*L1871,L1871)</f>
        <v>287.27551258740061</v>
      </c>
      <c r="M1872" s="2">
        <f>IF(O1872="high", $K$4*J1872+(1-$K$4)*M1871,M1871)</f>
        <v>298.74449002502041</v>
      </c>
      <c r="N1872" s="2">
        <f>IF(O1872="high",(1-$K$8)*N1871+$K$8*(M1871-2),IF(O1872="low",(1-$K$8)*N1871+$K$8*(L1871+2),N1871))</f>
        <v>296.23555070697836</v>
      </c>
      <c r="O1872" s="2" t="str">
        <f>IF(J1872&gt;N1871+1,"high",IF(J1872&lt;N1871-1,"low","middle"))</f>
        <v>high</v>
      </c>
      <c r="P1872" s="2">
        <f>IF(O1872="low",250,IF(O1872="high",300,275))</f>
        <v>300</v>
      </c>
      <c r="Q1872" s="2">
        <f>IF(P1872=P1871,Q1871+1,1)</f>
        <v>133</v>
      </c>
      <c r="R1872" s="2">
        <f>IF(P1872=P1871,R1871+J1872,J1872)</f>
        <v>39281.778937398623</v>
      </c>
      <c r="S1872" s="2" t="str">
        <f>IF(P1873=P1872,"NA",R1872/Q1872)</f>
        <v>NA</v>
      </c>
      <c r="T1872" s="2">
        <f>IF(P1872=P1871,T1871+J1872^2,J1872^2)</f>
        <v>11602881.151438655</v>
      </c>
      <c r="U1872" s="2" t="str">
        <f>IF(NOT($P1873=$P1872),SQRT(((T1872)/($Q1872))-S1872^2),"NA")</f>
        <v>NA</v>
      </c>
    </row>
    <row r="1873" spans="1:21" x14ac:dyDescent="0.2">
      <c r="A1873" s="2">
        <f>D1873-$D$2</f>
        <v>41.270000219345093</v>
      </c>
      <c r="B1873" s="2">
        <v>5.69579601288E-2</v>
      </c>
      <c r="C1873" s="2">
        <f>IF(B1873&gt;B1872,B1873+(C1872-B1872),B1873+(C1872-B1872)+5+A1873-A1872)</f>
        <v>41.186957836151137</v>
      </c>
      <c r="D1873" s="2">
        <v>1577147233.3900001</v>
      </c>
      <c r="E1873" s="2">
        <v>449</v>
      </c>
      <c r="F1873" s="2">
        <v>900</v>
      </c>
      <c r="G1873" s="2">
        <v>635</v>
      </c>
      <c r="H1873" s="2">
        <v>695</v>
      </c>
      <c r="I1873" s="2">
        <v>297</v>
      </c>
      <c r="J1873" s="2">
        <f>$K$2*I1873+(1-$K$2)*J1872</f>
        <v>298.38151054898049</v>
      </c>
      <c r="K1873" s="2"/>
      <c r="L1873" s="2">
        <f>IF(O1873="low", $K$4*J1873+(1-$K$4)*L1872,L1872)</f>
        <v>287.27551258740061</v>
      </c>
      <c r="M1873" s="2">
        <f>IF(O1873="high", $K$4*J1873+(1-$K$4)*M1872,M1872)</f>
        <v>298.67189412981247</v>
      </c>
      <c r="N1873" s="2">
        <f>IF(O1873="high",(1-$K$8)*N1872+$K$8*(M1872-2),IF(O1873="low",(1-$K$8)*N1872+$K$8*(L1872+2),N1872))</f>
        <v>296.26099767288042</v>
      </c>
      <c r="O1873" s="2" t="str">
        <f>IF(J1873&gt;N1872+1,"high",IF(J1873&lt;N1872-1,"low","middle"))</f>
        <v>high</v>
      </c>
      <c r="P1873" s="2">
        <f>IF(O1873="low",250,IF(O1873="high",300,275))</f>
        <v>300</v>
      </c>
      <c r="Q1873" s="2">
        <f>IF(P1873=P1872,Q1872+1,1)</f>
        <v>134</v>
      </c>
      <c r="R1873" s="2">
        <f>IF(P1873=P1872,R1872+J1873,J1873)</f>
        <v>39580.160447947601</v>
      </c>
      <c r="S1873" s="2" t="str">
        <f>IF(P1874=P1873,"NA",R1873/Q1873)</f>
        <v>NA</v>
      </c>
      <c r="T1873" s="2">
        <f>IF(P1873=P1872,T1872+J1873^2,J1873^2)</f>
        <v>11691912.677276148</v>
      </c>
      <c r="U1873" s="2" t="str">
        <f>IF(NOT($P1874=$P1873),SQRT(((T1873)/($Q1873))-S1873^2),"NA")</f>
        <v>NA</v>
      </c>
    </row>
    <row r="1874" spans="1:21" x14ac:dyDescent="0.2">
      <c r="A1874" s="2">
        <f>D1874-$D$2</f>
        <v>41.290000200271606</v>
      </c>
      <c r="B1874" s="2">
        <v>7.7578783035299997E-2</v>
      </c>
      <c r="C1874" s="2">
        <f>IF(B1874&gt;B1873,B1874+(C1873-B1873),B1874+(C1873-B1873)+5+A1874-A1873)</f>
        <v>41.207578659057639</v>
      </c>
      <c r="D1874" s="2">
        <v>1577147233.4100001</v>
      </c>
      <c r="E1874" s="2">
        <v>452</v>
      </c>
      <c r="F1874" s="2">
        <v>902</v>
      </c>
      <c r="G1874" s="2">
        <v>636</v>
      </c>
      <c r="H1874" s="2">
        <v>696</v>
      </c>
      <c r="I1874" s="2">
        <v>301</v>
      </c>
      <c r="J1874" s="2">
        <f>$K$2*I1874+(1-$K$2)*J1873</f>
        <v>298.90520843918438</v>
      </c>
      <c r="K1874" s="2"/>
      <c r="L1874" s="2">
        <f>IF(O1874="low", $K$4*J1874+(1-$K$4)*L1873,L1873)</f>
        <v>287.27551258740061</v>
      </c>
      <c r="M1874" s="2">
        <f>IF(O1874="high", $K$4*J1874+(1-$K$4)*M1873,M1873)</f>
        <v>298.71855699168685</v>
      </c>
      <c r="N1874" s="2">
        <f>IF(O1874="high",(1-$K$8)*N1873+$K$8*(M1873-2),IF(O1874="low",(1-$K$8)*N1873+$K$8*(L1873+2),N1873))</f>
        <v>296.28154249572697</v>
      </c>
      <c r="O1874" s="2" t="str">
        <f>IF(J1874&gt;N1873+1,"high",IF(J1874&lt;N1873-1,"low","middle"))</f>
        <v>high</v>
      </c>
      <c r="P1874" s="2">
        <f>IF(O1874="low",250,IF(O1874="high",300,275))</f>
        <v>300</v>
      </c>
      <c r="Q1874" s="2">
        <f>IF(P1874=P1873,Q1873+1,1)</f>
        <v>135</v>
      </c>
      <c r="R1874" s="2">
        <f>IF(P1874=P1873,R1873+J1874,J1874)</f>
        <v>39879.065656386789</v>
      </c>
      <c r="S1874" s="2" t="str">
        <f>IF(P1875=P1874,"NA",R1874/Q1874)</f>
        <v>NA</v>
      </c>
      <c r="T1874" s="2">
        <f>IF(P1874=P1873,T1873+J1874^2,J1874^2)</f>
        <v>11781257.00090822</v>
      </c>
      <c r="U1874" s="2" t="str">
        <f>IF(NOT($P1875=$P1874),SQRT(((T1874)/($Q1874))-S1874^2),"NA")</f>
        <v>NA</v>
      </c>
    </row>
    <row r="1875" spans="1:21" x14ac:dyDescent="0.2">
      <c r="A1875" s="2">
        <f>D1875-$D$2</f>
        <v>41.31000018119812</v>
      </c>
      <c r="B1875" s="2">
        <v>0.10188293457</v>
      </c>
      <c r="C1875" s="2">
        <f>IF(B1875&gt;B1874,B1875+(C1874-B1874),B1875+(C1874-B1874)+5+A1875-A1874)</f>
        <v>41.231882810592339</v>
      </c>
      <c r="D1875" s="2">
        <v>1577147233.4300001</v>
      </c>
      <c r="E1875" s="2">
        <v>451</v>
      </c>
      <c r="F1875" s="2">
        <v>902</v>
      </c>
      <c r="G1875" s="2">
        <v>636</v>
      </c>
      <c r="H1875" s="2">
        <v>697</v>
      </c>
      <c r="I1875" s="2">
        <v>300</v>
      </c>
      <c r="J1875" s="2">
        <f>$K$2*I1875+(1-$K$2)*J1874</f>
        <v>299.1241667513475</v>
      </c>
      <c r="K1875" s="2"/>
      <c r="L1875" s="2">
        <f>IF(O1875="low", $K$4*J1875+(1-$K$4)*L1874,L1874)</f>
        <v>287.27551258740061</v>
      </c>
      <c r="M1875" s="2">
        <f>IF(O1875="high", $K$4*J1875+(1-$K$4)*M1874,M1874)</f>
        <v>298.79967894361903</v>
      </c>
      <c r="N1875" s="2">
        <f>IF(O1875="high",(1-$K$8)*N1874+$K$8*(M1874-2),IF(O1875="low",(1-$K$8)*N1874+$K$8*(L1874+2),N1874))</f>
        <v>296.30339322052492</v>
      </c>
      <c r="O1875" s="2" t="str">
        <f>IF(J1875&gt;N1874+1,"high",IF(J1875&lt;N1874-1,"low","middle"))</f>
        <v>high</v>
      </c>
      <c r="P1875" s="2">
        <f>IF(O1875="low",250,IF(O1875="high",300,275))</f>
        <v>300</v>
      </c>
      <c r="Q1875" s="2">
        <f>IF(P1875=P1874,Q1874+1,1)</f>
        <v>136</v>
      </c>
      <c r="R1875" s="2">
        <f>IF(P1875=P1874,R1874+J1875,J1875)</f>
        <v>40178.189823138135</v>
      </c>
      <c r="S1875" s="2" t="str">
        <f>IF(P1876=P1875,"NA",R1875/Q1875)</f>
        <v>NA</v>
      </c>
      <c r="T1875" s="2">
        <f>IF(P1875=P1874,T1874+J1875^2,J1875^2)</f>
        <v>11870732.268042909</v>
      </c>
      <c r="U1875" s="2" t="str">
        <f>IF(NOT($P1876=$P1875),SQRT(((T1875)/($Q1875))-S1875^2),"NA")</f>
        <v>NA</v>
      </c>
    </row>
    <row r="1876" spans="1:21" x14ac:dyDescent="0.2">
      <c r="A1876" s="2">
        <f>D1876-$D$2</f>
        <v>41.330000162124634</v>
      </c>
      <c r="B1876" s="2">
        <v>0.122527837753</v>
      </c>
      <c r="C1876" s="2">
        <f>IF(B1876&gt;B1875,B1876+(C1875-B1875),B1876+(C1875-B1875)+5+A1876-A1875)</f>
        <v>41.252527713775336</v>
      </c>
      <c r="D1876" s="2">
        <v>1577147233.45</v>
      </c>
      <c r="E1876" s="2">
        <v>449</v>
      </c>
      <c r="F1876" s="2">
        <v>901</v>
      </c>
      <c r="G1876" s="2">
        <v>635</v>
      </c>
      <c r="H1876" s="2">
        <v>696</v>
      </c>
      <c r="I1876" s="2">
        <v>297</v>
      </c>
      <c r="J1876" s="2">
        <f>$K$2*I1876+(1-$K$2)*J1875</f>
        <v>298.69933340107798</v>
      </c>
      <c r="K1876" s="2"/>
      <c r="L1876" s="2">
        <f>IF(O1876="low", $K$4*J1876+(1-$K$4)*L1875,L1875)</f>
        <v>287.27551258740061</v>
      </c>
      <c r="M1876" s="2">
        <f>IF(O1876="high", $K$4*J1876+(1-$K$4)*M1875,M1875)</f>
        <v>298.77960983511082</v>
      </c>
      <c r="N1876" s="2">
        <f>IF(O1876="high",(1-$K$8)*N1875+$K$8*(M1875-2),IF(O1876="low",(1-$K$8)*N1875+$K$8*(L1875+2),N1875))</f>
        <v>296.32820750667963</v>
      </c>
      <c r="O1876" s="2" t="str">
        <f>IF(J1876&gt;N1875+1,"high",IF(J1876&lt;N1875-1,"low","middle"))</f>
        <v>high</v>
      </c>
      <c r="P1876" s="2">
        <f>IF(O1876="low",250,IF(O1876="high",300,275))</f>
        <v>300</v>
      </c>
      <c r="Q1876" s="2">
        <f>IF(P1876=P1875,Q1875+1,1)</f>
        <v>137</v>
      </c>
      <c r="R1876" s="2">
        <f>IF(P1876=P1875,R1875+J1876,J1876)</f>
        <v>40476.889156539211</v>
      </c>
      <c r="S1876" s="2" t="str">
        <f>IF(P1877=P1876,"NA",R1876/Q1876)</f>
        <v>NA</v>
      </c>
      <c r="T1876" s="2">
        <f>IF(P1876=P1875,T1875+J1876^2,J1876^2)</f>
        <v>11959953.559817158</v>
      </c>
      <c r="U1876" s="2" t="str">
        <f>IF(NOT($P1877=$P1876),SQRT(((T1876)/($Q1876))-S1876^2),"NA")</f>
        <v>NA</v>
      </c>
    </row>
    <row r="1877" spans="1:21" x14ac:dyDescent="0.2">
      <c r="A1877" s="2">
        <f>D1877-$D$2</f>
        <v>41.360000133514404</v>
      </c>
      <c r="B1877" s="2">
        <v>0.147058963776</v>
      </c>
      <c r="C1877" s="2">
        <f>IF(B1877&gt;B1876,B1877+(C1876-B1876),B1877+(C1876-B1876)+5+A1877-A1876)</f>
        <v>41.277058839798336</v>
      </c>
      <c r="D1877" s="2">
        <v>1577147233.48</v>
      </c>
      <c r="E1877" s="2">
        <v>451</v>
      </c>
      <c r="F1877" s="2">
        <v>902</v>
      </c>
      <c r="G1877" s="2">
        <v>635</v>
      </c>
      <c r="H1877" s="2">
        <v>696</v>
      </c>
      <c r="I1877" s="2">
        <v>299</v>
      </c>
      <c r="J1877" s="2">
        <f>$K$2*I1877+(1-$K$2)*J1876</f>
        <v>298.75946672086241</v>
      </c>
      <c r="K1877" s="2"/>
      <c r="L1877" s="2">
        <f>IF(O1877="low", $K$4*J1877+(1-$K$4)*L1876,L1876)</f>
        <v>287.27551258740061</v>
      </c>
      <c r="M1877" s="2">
        <f>IF(O1877="high", $K$4*J1877+(1-$K$4)*M1876,M1876)</f>
        <v>298.77558121226116</v>
      </c>
      <c r="N1877" s="2">
        <f>IF(O1877="high",(1-$K$8)*N1876+$K$8*(M1876-2),IF(O1877="low",(1-$K$8)*N1876+$K$8*(L1876+2),N1876))</f>
        <v>296.35077762310118</v>
      </c>
      <c r="O1877" s="2" t="str">
        <f>IF(J1877&gt;N1876+1,"high",IF(J1877&lt;N1876-1,"low","middle"))</f>
        <v>high</v>
      </c>
      <c r="P1877" s="2">
        <f>IF(O1877="low",250,IF(O1877="high",300,275))</f>
        <v>300</v>
      </c>
      <c r="Q1877" s="2">
        <f>IF(P1877=P1876,Q1876+1,1)</f>
        <v>138</v>
      </c>
      <c r="R1877" s="2">
        <f>IF(P1877=P1876,R1876+J1877,J1877)</f>
        <v>40775.648623260073</v>
      </c>
      <c r="S1877" s="2" t="str">
        <f>IF(P1878=P1877,"NA",R1877/Q1877)</f>
        <v>NA</v>
      </c>
      <c r="T1877" s="2">
        <f>IF(P1877=P1876,T1876+J1877^2,J1877^2)</f>
        <v>12049210.778772492</v>
      </c>
      <c r="U1877" s="2" t="str">
        <f>IF(NOT($P1878=$P1877),SQRT(((T1877)/($Q1877))-S1877^2),"NA")</f>
        <v>NA</v>
      </c>
    </row>
    <row r="1878" spans="1:21" x14ac:dyDescent="0.2">
      <c r="A1878" s="2">
        <f>D1878-$D$2</f>
        <v>41.380000114440918</v>
      </c>
      <c r="B1878" s="2">
        <v>0.171548843384</v>
      </c>
      <c r="C1878" s="2">
        <f>IF(B1878&gt;B1877,B1878+(C1877-B1877),B1878+(C1877-B1877)+5+A1878-A1877)</f>
        <v>41.301548719406341</v>
      </c>
      <c r="D1878" s="2">
        <v>1577147233.5</v>
      </c>
      <c r="E1878" s="2">
        <v>451</v>
      </c>
      <c r="F1878" s="2">
        <v>902</v>
      </c>
      <c r="G1878" s="2">
        <v>635</v>
      </c>
      <c r="H1878" s="2">
        <v>695</v>
      </c>
      <c r="I1878" s="2">
        <v>299</v>
      </c>
      <c r="J1878" s="2">
        <f>$K$2*I1878+(1-$K$2)*J1877</f>
        <v>298.80757337668996</v>
      </c>
      <c r="K1878" s="2"/>
      <c r="L1878" s="2">
        <f>IF(O1878="low", $K$4*J1878+(1-$K$4)*L1877,L1877)</f>
        <v>287.27551258740061</v>
      </c>
      <c r="M1878" s="2">
        <f>IF(O1878="high", $K$4*J1878+(1-$K$4)*M1877,M1877)</f>
        <v>298.78197964514692</v>
      </c>
      <c r="N1878" s="2">
        <f>IF(O1878="high",(1-$K$8)*N1877+$K$8*(M1877-2),IF(O1878="low",(1-$K$8)*N1877+$K$8*(L1877+2),N1877))</f>
        <v>296.37201780255913</v>
      </c>
      <c r="O1878" s="2" t="str">
        <f>IF(J1878&gt;N1877+1,"high",IF(J1878&lt;N1877-1,"low","middle"))</f>
        <v>high</v>
      </c>
      <c r="P1878" s="2">
        <f>IF(O1878="low",250,IF(O1878="high",300,275))</f>
        <v>300</v>
      </c>
      <c r="Q1878" s="2">
        <f>IF(P1878=P1877,Q1877+1,1)</f>
        <v>139</v>
      </c>
      <c r="R1878" s="2">
        <f>IF(P1878=P1877,R1877+J1878,J1878)</f>
        <v>41074.456196636762</v>
      </c>
      <c r="S1878" s="2" t="str">
        <f>IF(P1879=P1878,"NA",R1878/Q1878)</f>
        <v>NA</v>
      </c>
      <c r="T1878" s="2">
        <f>IF(P1878=P1877,T1877+J1878^2,J1878^2)</f>
        <v>12138496.744679758</v>
      </c>
      <c r="U1878" s="2" t="str">
        <f>IF(NOT($P1879=$P1878),SQRT(((T1878)/($Q1878))-S1878^2),"NA")</f>
        <v>NA</v>
      </c>
    </row>
    <row r="1879" spans="1:21" x14ac:dyDescent="0.2">
      <c r="A1879" s="2">
        <f>D1879-$D$2</f>
        <v>41.400000095367432</v>
      </c>
      <c r="B1879" s="2">
        <v>0.19207692146300001</v>
      </c>
      <c r="C1879" s="2">
        <f>IF(B1879&gt;B1878,B1879+(C1878-B1878),B1879+(C1878-B1878)+5+A1879-A1878)</f>
        <v>41.322076797485337</v>
      </c>
      <c r="D1879" s="2">
        <v>1577147233.52</v>
      </c>
      <c r="E1879" s="2">
        <v>450</v>
      </c>
      <c r="F1879" s="2">
        <v>902</v>
      </c>
      <c r="G1879" s="2">
        <v>636</v>
      </c>
      <c r="H1879" s="2">
        <v>697</v>
      </c>
      <c r="I1879" s="2">
        <v>300</v>
      </c>
      <c r="J1879" s="2">
        <f>$K$2*I1879+(1-$K$2)*J1878</f>
        <v>299.04605870135197</v>
      </c>
      <c r="K1879" s="2"/>
      <c r="L1879" s="2">
        <f>IF(O1879="low", $K$4*J1879+(1-$K$4)*L1878,L1878)</f>
        <v>287.27551258740061</v>
      </c>
      <c r="M1879" s="2">
        <f>IF(O1879="high", $K$4*J1879+(1-$K$4)*M1878,M1878)</f>
        <v>298.83479545638795</v>
      </c>
      <c r="N1879" s="2">
        <f>IF(O1879="high",(1-$K$8)*N1878+$K$8*(M1878-2),IF(O1879="low",(1-$K$8)*N1878+$K$8*(L1878+2),N1878))</f>
        <v>296.39251589468847</v>
      </c>
      <c r="O1879" s="2" t="str">
        <f>IF(J1879&gt;N1878+1,"high",IF(J1879&lt;N1878-1,"low","middle"))</f>
        <v>high</v>
      </c>
      <c r="P1879" s="2">
        <f>IF(O1879="low",250,IF(O1879="high",300,275))</f>
        <v>300</v>
      </c>
      <c r="Q1879" s="2">
        <f>IF(P1879=P1878,Q1878+1,1)</f>
        <v>140</v>
      </c>
      <c r="R1879" s="2">
        <f>IF(P1879=P1878,R1878+J1879,J1879)</f>
        <v>41373.502255338113</v>
      </c>
      <c r="S1879" s="2" t="str">
        <f>IF(P1880=P1879,"NA",R1879/Q1879)</f>
        <v>NA</v>
      </c>
      <c r="T1879" s="2">
        <f>IF(P1879=P1878,T1878+J1879^2,J1879^2)</f>
        <v>12227925.28990457</v>
      </c>
      <c r="U1879" s="2" t="str">
        <f>IF(NOT($P1880=$P1879),SQRT(((T1879)/($Q1879))-S1879^2),"NA")</f>
        <v>NA</v>
      </c>
    </row>
    <row r="1880" spans="1:21" x14ac:dyDescent="0.2">
      <c r="A1880" s="2">
        <f>D1880-$D$2</f>
        <v>41.430000066757202</v>
      </c>
      <c r="B1880" s="2">
        <v>0.21664881706200001</v>
      </c>
      <c r="C1880" s="2">
        <f>IF(B1880&gt;B1879,B1880+(C1879-B1879),B1880+(C1879-B1879)+5+A1880-A1879)</f>
        <v>41.34664869308434</v>
      </c>
      <c r="D1880" s="2">
        <v>1577147233.55</v>
      </c>
      <c r="E1880" s="2">
        <v>451</v>
      </c>
      <c r="F1880" s="2">
        <v>901</v>
      </c>
      <c r="G1880" s="2">
        <v>635</v>
      </c>
      <c r="H1880" s="2">
        <v>696</v>
      </c>
      <c r="I1880" s="2">
        <v>299</v>
      </c>
      <c r="J1880" s="2">
        <f>$K$2*I1880+(1-$K$2)*J1879</f>
        <v>299.03684696108161</v>
      </c>
      <c r="K1880" s="2"/>
      <c r="L1880" s="2">
        <f>IF(O1880="low", $K$4*J1880+(1-$K$4)*L1879,L1879)</f>
        <v>287.27551258740061</v>
      </c>
      <c r="M1880" s="2">
        <f>IF(O1880="high", $K$4*J1880+(1-$K$4)*M1879,M1879)</f>
        <v>298.87520575732668</v>
      </c>
      <c r="N1880" s="2">
        <f>IF(O1880="high",(1-$K$8)*N1879+$K$8*(M1879-2),IF(O1880="low",(1-$K$8)*N1879+$K$8*(L1879+2),N1879))</f>
        <v>296.41462987277339</v>
      </c>
      <c r="O1880" s="2" t="str">
        <f>IF(J1880&gt;N1879+1,"high",IF(J1880&lt;N1879-1,"low","middle"))</f>
        <v>high</v>
      </c>
      <c r="P1880" s="2">
        <f>IF(O1880="low",250,IF(O1880="high",300,275))</f>
        <v>300</v>
      </c>
      <c r="Q1880" s="2">
        <f>IF(P1880=P1879,Q1879+1,1)</f>
        <v>141</v>
      </c>
      <c r="R1880" s="2">
        <f>IF(P1880=P1879,R1879+J1880,J1880)</f>
        <v>41672.539102299197</v>
      </c>
      <c r="S1880" s="2" t="str">
        <f>IF(P1881=P1880,"NA",R1880/Q1880)</f>
        <v>NA</v>
      </c>
      <c r="T1880" s="2">
        <f>IF(P1880=P1879,T1879+J1880^2,J1880^2)</f>
        <v>12317348.325744996</v>
      </c>
      <c r="U1880" s="2" t="str">
        <f>IF(NOT($P1881=$P1880),SQRT(((T1880)/($Q1880))-S1880^2),"NA")</f>
        <v>NA</v>
      </c>
    </row>
    <row r="1881" spans="1:21" x14ac:dyDescent="0.2">
      <c r="A1881" s="2">
        <f>D1881-$D$2</f>
        <v>41.450000047683716</v>
      </c>
      <c r="B1881" s="2">
        <v>0.237315893173</v>
      </c>
      <c r="C1881" s="2">
        <f>IF(B1881&gt;B1880,B1881+(C1880-B1880),B1881+(C1880-B1880)+5+A1881-A1880)</f>
        <v>41.367315769195336</v>
      </c>
      <c r="D1881" s="2">
        <v>1577147233.5699999</v>
      </c>
      <c r="E1881" s="2">
        <v>449</v>
      </c>
      <c r="F1881" s="2">
        <v>902</v>
      </c>
      <c r="G1881" s="2">
        <v>634</v>
      </c>
      <c r="H1881" s="2">
        <v>694</v>
      </c>
      <c r="I1881" s="2">
        <v>298</v>
      </c>
      <c r="J1881" s="2">
        <f>$K$2*I1881+(1-$K$2)*J1880</f>
        <v>298.82947756886529</v>
      </c>
      <c r="K1881" s="2"/>
      <c r="L1881" s="2">
        <f>IF(O1881="low", $K$4*J1881+(1-$K$4)*L1880,L1880)</f>
        <v>287.27551258740061</v>
      </c>
      <c r="M1881" s="2">
        <f>IF(O1881="high", $K$4*J1881+(1-$K$4)*M1880,M1880)</f>
        <v>298.86606011963443</v>
      </c>
      <c r="N1881" s="2">
        <f>IF(O1881="high",(1-$K$8)*N1880+$K$8*(M1880-2),IF(O1881="low",(1-$K$8)*N1880+$K$8*(L1880+2),N1880))</f>
        <v>296.43765866700107</v>
      </c>
      <c r="O1881" s="2" t="str">
        <f>IF(J1881&gt;N1880+1,"high",IF(J1881&lt;N1880-1,"low","middle"))</f>
        <v>high</v>
      </c>
      <c r="P1881" s="2">
        <f>IF(O1881="low",250,IF(O1881="high",300,275))</f>
        <v>300</v>
      </c>
      <c r="Q1881" s="2">
        <f>IF(P1881=P1880,Q1880+1,1)</f>
        <v>142</v>
      </c>
      <c r="R1881" s="2">
        <f>IF(P1881=P1880,R1880+J1881,J1881)</f>
        <v>41971.36857986806</v>
      </c>
      <c r="S1881" s="2" t="str">
        <f>IF(P1882=P1881,"NA",R1881/Q1881)</f>
        <v>NA</v>
      </c>
      <c r="T1881" s="2">
        <f>IF(P1881=P1880,T1880+J1881^2,J1881^2)</f>
        <v>12406647.382409077</v>
      </c>
      <c r="U1881" s="2" t="str">
        <f>IF(NOT($P1882=$P1881),SQRT(((T1881)/($Q1881))-S1881^2),"NA")</f>
        <v>NA</v>
      </c>
    </row>
    <row r="1882" spans="1:21" x14ac:dyDescent="0.2">
      <c r="A1882" s="2">
        <f>D1882-$D$2</f>
        <v>41.470000028610229</v>
      </c>
      <c r="B1882" s="2">
        <v>0.26162385940600003</v>
      </c>
      <c r="C1882" s="2">
        <f>IF(B1882&gt;B1881,B1882+(C1881-B1881),B1882+(C1881-B1881)+5+A1882-A1881)</f>
        <v>41.39162373542834</v>
      </c>
      <c r="D1882" s="2">
        <v>1577147233.5899999</v>
      </c>
      <c r="E1882" s="2">
        <v>451</v>
      </c>
      <c r="F1882" s="2">
        <v>901</v>
      </c>
      <c r="G1882" s="2">
        <v>636</v>
      </c>
      <c r="H1882" s="2">
        <v>696</v>
      </c>
      <c r="I1882" s="2">
        <v>299</v>
      </c>
      <c r="J1882" s="2">
        <f>$K$2*I1882+(1-$K$2)*J1881</f>
        <v>298.86358205509225</v>
      </c>
      <c r="K1882" s="2"/>
      <c r="L1882" s="2">
        <f>IF(O1882="low", $K$4*J1882+(1-$K$4)*L1881,L1881)</f>
        <v>287.27551258740061</v>
      </c>
      <c r="M1882" s="2">
        <f>IF(O1882="high", $K$4*J1882+(1-$K$4)*M1881,M1881)</f>
        <v>298.865564506726</v>
      </c>
      <c r="N1882" s="2">
        <f>IF(O1882="high",(1-$K$8)*N1881+$K$8*(M1881-2),IF(O1882="low",(1-$K$8)*N1881+$K$8*(L1881+2),N1881))</f>
        <v>296.45907873963273</v>
      </c>
      <c r="O1882" s="2" t="str">
        <f>IF(J1882&gt;N1881+1,"high",IF(J1882&lt;N1881-1,"low","middle"))</f>
        <v>high</v>
      </c>
      <c r="P1882" s="2">
        <f>IF(O1882="low",250,IF(O1882="high",300,275))</f>
        <v>300</v>
      </c>
      <c r="Q1882" s="2">
        <f>IF(P1882=P1881,Q1881+1,1)</f>
        <v>143</v>
      </c>
      <c r="R1882" s="2">
        <f>IF(P1882=P1881,R1881+J1882,J1882)</f>
        <v>42270.232161923152</v>
      </c>
      <c r="S1882" s="2" t="str">
        <f>IF(P1883=P1882,"NA",R1882/Q1882)</f>
        <v>NA</v>
      </c>
      <c r="T1882" s="2">
        <f>IF(P1882=P1881,T1881+J1882^2,J1882^2)</f>
        <v>12495966.823087879</v>
      </c>
      <c r="U1882" s="2" t="str">
        <f>IF(NOT($P1883=$P1882),SQRT(((T1882)/($Q1882))-S1882^2),"NA")</f>
        <v>NA</v>
      </c>
    </row>
    <row r="1883" spans="1:21" x14ac:dyDescent="0.2">
      <c r="A1883" s="2">
        <f>D1883-$D$2</f>
        <v>41.490000009536743</v>
      </c>
      <c r="B1883" s="2">
        <v>0.28238296508799998</v>
      </c>
      <c r="C1883" s="2">
        <f>IF(B1883&gt;B1882,B1883+(C1882-B1882),B1883+(C1882-B1882)+5+A1883-A1882)</f>
        <v>41.412382841110336</v>
      </c>
      <c r="D1883" s="2">
        <v>1577147233.6099999</v>
      </c>
      <c r="E1883" s="2">
        <v>451</v>
      </c>
      <c r="F1883" s="2">
        <v>901</v>
      </c>
      <c r="G1883" s="2">
        <v>636</v>
      </c>
      <c r="H1883" s="2">
        <v>696</v>
      </c>
      <c r="I1883" s="2">
        <v>300</v>
      </c>
      <c r="J1883" s="2">
        <f>$K$2*I1883+(1-$K$2)*J1882</f>
        <v>299.0908656440738</v>
      </c>
      <c r="K1883" s="2"/>
      <c r="L1883" s="2">
        <f>IF(O1883="low", $K$4*J1883+(1-$K$4)*L1882,L1882)</f>
        <v>287.27551258740061</v>
      </c>
      <c r="M1883" s="2">
        <f>IF(O1883="high", $K$4*J1883+(1-$K$4)*M1882,M1882)</f>
        <v>298.91062473419555</v>
      </c>
      <c r="N1883" s="2">
        <f>IF(O1883="high",(1-$K$8)*N1882+$K$8*(M1882-2),IF(O1883="low",(1-$K$8)*N1882+$K$8*(L1882+2),N1882))</f>
        <v>296.47940302798736</v>
      </c>
      <c r="O1883" s="2" t="str">
        <f>IF(J1883&gt;N1882+1,"high",IF(J1883&lt;N1882-1,"low","middle"))</f>
        <v>high</v>
      </c>
      <c r="P1883" s="2">
        <f>IF(O1883="low",250,IF(O1883="high",300,275))</f>
        <v>300</v>
      </c>
      <c r="Q1883" s="2">
        <f>IF(P1883=P1882,Q1882+1,1)</f>
        <v>144</v>
      </c>
      <c r="R1883" s="2">
        <f>IF(P1883=P1882,R1882+J1883,J1883)</f>
        <v>42569.323027567225</v>
      </c>
      <c r="S1883" s="2" t="str">
        <f>IF(P1884=P1883,"NA",R1883/Q1883)</f>
        <v>NA</v>
      </c>
      <c r="T1883" s="2">
        <f>IF(P1883=P1882,T1882+J1883^2,J1883^2)</f>
        <v>12585422.168999599</v>
      </c>
      <c r="U1883" s="2" t="str">
        <f>IF(NOT($P1884=$P1883),SQRT(((T1883)/($Q1883))-S1883^2),"NA")</f>
        <v>NA</v>
      </c>
    </row>
    <row r="1884" spans="1:21" x14ac:dyDescent="0.2">
      <c r="A1884" s="2">
        <f>D1884-$D$2</f>
        <v>41.520000219345093</v>
      </c>
      <c r="B1884" s="2">
        <v>0.306681871414</v>
      </c>
      <c r="C1884" s="2">
        <f>IF(B1884&gt;B1883,B1884+(C1883-B1883),B1884+(C1883-B1883)+5+A1884-A1883)</f>
        <v>41.436681747436339</v>
      </c>
      <c r="D1884" s="2">
        <v>1577147233.6400001</v>
      </c>
      <c r="E1884" s="2">
        <v>450</v>
      </c>
      <c r="F1884" s="2">
        <v>902</v>
      </c>
      <c r="G1884" s="2">
        <v>635</v>
      </c>
      <c r="H1884" s="2">
        <v>695</v>
      </c>
      <c r="I1884" s="2">
        <v>299</v>
      </c>
      <c r="J1884" s="2">
        <f>$K$2*I1884+(1-$K$2)*J1883</f>
        <v>299.07269251525906</v>
      </c>
      <c r="K1884" s="2"/>
      <c r="L1884" s="2">
        <f>IF(O1884="low", $K$4*J1884+(1-$K$4)*L1883,L1883)</f>
        <v>287.27551258740061</v>
      </c>
      <c r="M1884" s="2">
        <f>IF(O1884="high", $K$4*J1884+(1-$K$4)*M1883,M1883)</f>
        <v>298.94303829040825</v>
      </c>
      <c r="N1884" s="2">
        <f>IF(O1884="high",(1-$K$8)*N1883+$K$8*(M1883-2),IF(O1884="low",(1-$K$8)*N1883+$K$8*(L1883+2),N1883))</f>
        <v>296.50096411329775</v>
      </c>
      <c r="O1884" s="2" t="str">
        <f>IF(J1884&gt;N1883+1,"high",IF(J1884&lt;N1883-1,"low","middle"))</f>
        <v>high</v>
      </c>
      <c r="P1884" s="2">
        <f>IF(O1884="low",250,IF(O1884="high",300,275))</f>
        <v>300</v>
      </c>
      <c r="Q1884" s="2">
        <f>IF(P1884=P1883,Q1883+1,1)</f>
        <v>145</v>
      </c>
      <c r="R1884" s="2">
        <f>IF(P1884=P1883,R1883+J1884,J1884)</f>
        <v>42868.395720082481</v>
      </c>
      <c r="S1884" s="2" t="str">
        <f>IF(P1885=P1884,"NA",R1884/Q1884)</f>
        <v>NA</v>
      </c>
      <c r="T1884" s="2">
        <f>IF(P1884=P1883,T1883+J1884^2,J1884^2)</f>
        <v>12674866.644407926</v>
      </c>
      <c r="U1884" s="2" t="str">
        <f>IF(NOT($P1885=$P1884),SQRT(((T1884)/($Q1884))-S1884^2),"NA")</f>
        <v>NA</v>
      </c>
    </row>
    <row r="1885" spans="1:21" x14ac:dyDescent="0.2">
      <c r="A1885" s="2">
        <f>D1885-$D$2</f>
        <v>41.540000200271606</v>
      </c>
      <c r="B1885" s="2">
        <v>0.33132982253999999</v>
      </c>
      <c r="C1885" s="2">
        <f>IF(B1885&gt;B1884,B1885+(C1884-B1884),B1885+(C1884-B1884)+5+A1885-A1884)</f>
        <v>41.461329698562338</v>
      </c>
      <c r="D1885" s="2">
        <v>1577147233.6600001</v>
      </c>
      <c r="E1885" s="2">
        <v>450</v>
      </c>
      <c r="F1885" s="2">
        <v>902</v>
      </c>
      <c r="G1885" s="2">
        <v>636</v>
      </c>
      <c r="H1885" s="2">
        <v>695</v>
      </c>
      <c r="I1885" s="2">
        <v>298</v>
      </c>
      <c r="J1885" s="2">
        <f>$K$2*I1885+(1-$K$2)*J1884</f>
        <v>298.85815401220725</v>
      </c>
      <c r="K1885" s="2"/>
      <c r="L1885" s="2">
        <f>IF(O1885="low", $K$4*J1885+(1-$K$4)*L1884,L1884)</f>
        <v>287.27551258740061</v>
      </c>
      <c r="M1885" s="2">
        <f>IF(O1885="high", $K$4*J1885+(1-$K$4)*M1884,M1884)</f>
        <v>298.92606143476803</v>
      </c>
      <c r="N1885" s="2">
        <f>IF(O1885="high",(1-$K$8)*N1884+$K$8*(M1884-2),IF(O1885="low",(1-$K$8)*N1884+$K$8*(L1884+2),N1884))</f>
        <v>296.52306782215322</v>
      </c>
      <c r="O1885" s="2" t="str">
        <f>IF(J1885&gt;N1884+1,"high",IF(J1885&lt;N1884-1,"low","middle"))</f>
        <v>high</v>
      </c>
      <c r="P1885" s="2">
        <f>IF(O1885="low",250,IF(O1885="high",300,275))</f>
        <v>300</v>
      </c>
      <c r="Q1885" s="2">
        <f>IF(P1885=P1884,Q1884+1,1)</f>
        <v>146</v>
      </c>
      <c r="R1885" s="2">
        <f>IF(P1885=P1884,R1884+J1885,J1885)</f>
        <v>43167.253874094691</v>
      </c>
      <c r="S1885" s="2" t="str">
        <f>IF(P1886=P1885,"NA",R1885/Q1885)</f>
        <v>NA</v>
      </c>
      <c r="T1885" s="2">
        <f>IF(P1885=P1884,T1884+J1885^2,J1885^2)</f>
        <v>12764182.84062751</v>
      </c>
      <c r="U1885" s="2" t="str">
        <f>IF(NOT($P1886=$P1885),SQRT(((T1885)/($Q1885))-S1885^2),"NA")</f>
        <v>NA</v>
      </c>
    </row>
    <row r="1886" spans="1:21" x14ac:dyDescent="0.2">
      <c r="A1886" s="2">
        <f>D1886-$D$2</f>
        <v>41.56000018119812</v>
      </c>
      <c r="B1886" s="2">
        <v>0.35162591934199999</v>
      </c>
      <c r="C1886" s="2">
        <f>IF(B1886&gt;B1885,B1886+(C1885-B1885),B1886+(C1885-B1885)+5+A1886-A1885)</f>
        <v>41.481625795364337</v>
      </c>
      <c r="D1886" s="2">
        <v>1577147233.6800001</v>
      </c>
      <c r="E1886" s="2">
        <v>451</v>
      </c>
      <c r="F1886" s="2">
        <v>902</v>
      </c>
      <c r="G1886" s="2">
        <v>636</v>
      </c>
      <c r="H1886" s="2">
        <v>698</v>
      </c>
      <c r="I1886" s="2">
        <v>299</v>
      </c>
      <c r="J1886" s="2">
        <f>$K$2*I1886+(1-$K$2)*J1885</f>
        <v>298.88652320976581</v>
      </c>
      <c r="K1886" s="2"/>
      <c r="L1886" s="2">
        <f>IF(O1886="low", $K$4*J1886+(1-$K$4)*L1885,L1885)</f>
        <v>287.27551258740061</v>
      </c>
      <c r="M1886" s="2">
        <f>IF(O1886="high", $K$4*J1886+(1-$K$4)*M1885,M1885)</f>
        <v>298.91815378976759</v>
      </c>
      <c r="N1886" s="2">
        <f>IF(O1886="high",(1-$K$8)*N1885+$K$8*(M1885-2),IF(O1886="low",(1-$K$8)*N1885+$K$8*(L1885+2),N1885))</f>
        <v>296.54321750278399</v>
      </c>
      <c r="O1886" s="2" t="str">
        <f>IF(J1886&gt;N1885+1,"high",IF(J1886&lt;N1885-1,"low","middle"))</f>
        <v>high</v>
      </c>
      <c r="P1886" s="2">
        <f>IF(O1886="low",250,IF(O1886="high",300,275))</f>
        <v>300</v>
      </c>
      <c r="Q1886" s="2">
        <f>IF(P1886=P1885,Q1885+1,1)</f>
        <v>147</v>
      </c>
      <c r="R1886" s="2">
        <f>IF(P1886=P1885,R1885+J1886,J1886)</f>
        <v>43466.140397304458</v>
      </c>
      <c r="S1886" s="2" t="str">
        <f>IF(P1887=P1886,"NA",R1886/Q1886)</f>
        <v>NA</v>
      </c>
      <c r="T1886" s="2">
        <f>IF(P1886=P1885,T1885+J1886^2,J1886^2)</f>
        <v>12853515.994383931</v>
      </c>
      <c r="U1886" s="2" t="str">
        <f>IF(NOT($P1887=$P1886),SQRT(((T1886)/($Q1886))-S1886^2),"NA")</f>
        <v>NA</v>
      </c>
    </row>
    <row r="1887" spans="1:21" x14ac:dyDescent="0.2">
      <c r="A1887" s="2">
        <f>D1887-$D$2</f>
        <v>41.590000152587891</v>
      </c>
      <c r="B1887" s="2">
        <v>0.37642383575400001</v>
      </c>
      <c r="C1887" s="2">
        <f>IF(B1887&gt;B1886,B1887+(C1886-B1886),B1887+(C1886-B1886)+5+A1887-A1886)</f>
        <v>41.506423711776335</v>
      </c>
      <c r="D1887" s="2">
        <v>1577147233.71</v>
      </c>
      <c r="E1887" s="2">
        <v>451</v>
      </c>
      <c r="F1887" s="2">
        <v>902</v>
      </c>
      <c r="G1887" s="2">
        <v>636</v>
      </c>
      <c r="H1887" s="2">
        <v>697</v>
      </c>
      <c r="I1887" s="2">
        <v>301</v>
      </c>
      <c r="J1887" s="2">
        <f>$K$2*I1887+(1-$K$2)*J1886</f>
        <v>299.30921856781265</v>
      </c>
      <c r="K1887" s="2"/>
      <c r="L1887" s="2">
        <f>IF(O1887="low", $K$4*J1887+(1-$K$4)*L1886,L1886)</f>
        <v>287.27551258740061</v>
      </c>
      <c r="M1887" s="2">
        <f>IF(O1887="high", $K$4*J1887+(1-$K$4)*M1886,M1886)</f>
        <v>298.99636674537658</v>
      </c>
      <c r="N1887" s="2">
        <f>IF(O1887="high",(1-$K$8)*N1886+$K$8*(M1886-2),IF(O1887="low",(1-$K$8)*N1886+$K$8*(L1886+2),N1886))</f>
        <v>296.56196431713317</v>
      </c>
      <c r="O1887" s="2" t="str">
        <f>IF(J1887&gt;N1886+1,"high",IF(J1887&lt;N1886-1,"low","middle"))</f>
        <v>high</v>
      </c>
      <c r="P1887" s="2">
        <f>IF(O1887="low",250,IF(O1887="high",300,275))</f>
        <v>300</v>
      </c>
      <c r="Q1887" s="2">
        <f>IF(P1887=P1886,Q1886+1,1)</f>
        <v>148</v>
      </c>
      <c r="R1887" s="2">
        <f>IF(P1887=P1886,R1886+J1887,J1887)</f>
        <v>43765.449615872269</v>
      </c>
      <c r="S1887" s="2" t="str">
        <f>IF(P1888=P1887,"NA",R1887/Q1887)</f>
        <v>NA</v>
      </c>
      <c r="T1887" s="2">
        <f>IF(P1887=P1886,T1886+J1887^2,J1887^2)</f>
        <v>12943102.002703605</v>
      </c>
      <c r="U1887" s="2" t="str">
        <f>IF(NOT($P1888=$P1887),SQRT(((T1887)/($Q1887))-S1887^2),"NA")</f>
        <v>NA</v>
      </c>
    </row>
    <row r="1888" spans="1:21" x14ac:dyDescent="0.2">
      <c r="A1888" s="2">
        <f>D1888-$D$2</f>
        <v>41.610000133514404</v>
      </c>
      <c r="B1888" s="2">
        <v>0.39678287506100002</v>
      </c>
      <c r="C1888" s="2">
        <f>IF(B1888&gt;B1887,B1888+(C1887-B1887),B1888+(C1887-B1887)+5+A1888-A1887)</f>
        <v>41.526782751083338</v>
      </c>
      <c r="D1888" s="2">
        <v>1577147233.73</v>
      </c>
      <c r="E1888" s="2">
        <v>450</v>
      </c>
      <c r="F1888" s="2">
        <v>902</v>
      </c>
      <c r="G1888" s="2">
        <v>637</v>
      </c>
      <c r="H1888" s="2">
        <v>696</v>
      </c>
      <c r="I1888" s="2">
        <v>298</v>
      </c>
      <c r="J1888" s="2">
        <f>$K$2*I1888+(1-$K$2)*J1887</f>
        <v>299.04737485425017</v>
      </c>
      <c r="K1888" s="2"/>
      <c r="L1888" s="2">
        <f>IF(O1888="low", $K$4*J1888+(1-$K$4)*L1887,L1887)</f>
        <v>287.27551258740061</v>
      </c>
      <c r="M1888" s="2">
        <f>IF(O1888="high", $K$4*J1888+(1-$K$4)*M1887,M1887)</f>
        <v>299.00656836715132</v>
      </c>
      <c r="N1888" s="2">
        <f>IF(O1888="high",(1-$K$8)*N1887+$K$8*(M1887-2),IF(O1888="low",(1-$K$8)*N1887+$K$8*(L1887+2),N1887))</f>
        <v>296.58368443854533</v>
      </c>
      <c r="O1888" s="2" t="str">
        <f>IF(J1888&gt;N1887+1,"high",IF(J1888&lt;N1887-1,"low","middle"))</f>
        <v>high</v>
      </c>
      <c r="P1888" s="2">
        <f>IF(O1888="low",250,IF(O1888="high",300,275))</f>
        <v>300</v>
      </c>
      <c r="Q1888" s="2">
        <f>IF(P1888=P1887,Q1887+1,1)</f>
        <v>149</v>
      </c>
      <c r="R1888" s="2">
        <f>IF(P1888=P1887,R1887+J1888,J1888)</f>
        <v>44064.496990726519</v>
      </c>
      <c r="S1888" s="2" t="str">
        <f>IF(P1889=P1888,"NA",R1888/Q1888)</f>
        <v>NA</v>
      </c>
      <c r="T1888" s="2">
        <f>IF(P1888=P1887,T1887+J1888^2,J1888^2)</f>
        <v>13032531.335110825</v>
      </c>
      <c r="U1888" s="2" t="str">
        <f>IF(NOT($P1889=$P1888),SQRT(((T1888)/($Q1888))-S1888^2),"NA")</f>
        <v>NA</v>
      </c>
    </row>
    <row r="1889" spans="1:21" x14ac:dyDescent="0.2">
      <c r="A1889" s="2">
        <f>D1889-$D$2</f>
        <v>41.630000114440918</v>
      </c>
      <c r="B1889" s="2">
        <v>0.42153978347799997</v>
      </c>
      <c r="C1889" s="2">
        <f>IF(B1889&gt;B1888,B1889+(C1888-B1888),B1889+(C1888-B1888)+5+A1889-A1888)</f>
        <v>41.551539659500342</v>
      </c>
      <c r="D1889" s="2">
        <v>1577147233.75</v>
      </c>
      <c r="E1889" s="2">
        <v>448</v>
      </c>
      <c r="F1889" s="2">
        <v>901</v>
      </c>
      <c r="G1889" s="2">
        <v>636</v>
      </c>
      <c r="H1889" s="2">
        <v>697</v>
      </c>
      <c r="I1889" s="2">
        <v>296</v>
      </c>
      <c r="J1889" s="2">
        <f>$K$2*I1889+(1-$K$2)*J1888</f>
        <v>298.43789988340012</v>
      </c>
      <c r="K1889" s="2"/>
      <c r="L1889" s="2">
        <f>IF(O1889="low", $K$4*J1889+(1-$K$4)*L1888,L1888)</f>
        <v>287.27551258740061</v>
      </c>
      <c r="M1889" s="2">
        <f>IF(O1889="high", $K$4*J1889+(1-$K$4)*M1888,M1888)</f>
        <v>298.8928346704011</v>
      </c>
      <c r="N1889" s="2">
        <f>IF(O1889="high",(1-$K$8)*N1888+$K$8*(M1888-2),IF(O1889="low",(1-$K$8)*N1888+$K$8*(L1888+2),N1888))</f>
        <v>296.6048286349756</v>
      </c>
      <c r="O1889" s="2" t="str">
        <f>IF(J1889&gt;N1888+1,"high",IF(J1889&lt;N1888-1,"low","middle"))</f>
        <v>high</v>
      </c>
      <c r="P1889" s="2">
        <f>IF(O1889="low",250,IF(O1889="high",300,275))</f>
        <v>300</v>
      </c>
      <c r="Q1889" s="2">
        <f>IF(P1889=P1888,Q1888+1,1)</f>
        <v>150</v>
      </c>
      <c r="R1889" s="2">
        <f>IF(P1889=P1888,R1888+J1889,J1889)</f>
        <v>44362.934890609919</v>
      </c>
      <c r="S1889" s="2" t="str">
        <f>IF(P1890=P1889,"NA",R1889/Q1889)</f>
        <v>NA</v>
      </c>
      <c r="T1889" s="2">
        <f>IF(P1889=P1888,T1888+J1889^2,J1889^2)</f>
        <v>13121596.515197638</v>
      </c>
      <c r="U1889" s="2" t="str">
        <f>IF(NOT($P1890=$P1889),SQRT(((T1889)/($Q1889))-S1889^2),"NA")</f>
        <v>NA</v>
      </c>
    </row>
    <row r="1890" spans="1:21" x14ac:dyDescent="0.2">
      <c r="A1890" s="2">
        <f>D1890-$D$2</f>
        <v>41.660000085830688</v>
      </c>
      <c r="B1890" s="2">
        <v>0.44571185112</v>
      </c>
      <c r="C1890" s="2">
        <f>IF(B1890&gt;B1889,B1890+(C1889-B1889),B1890+(C1889-B1889)+5+A1890-A1889)</f>
        <v>41.575711727142341</v>
      </c>
      <c r="D1890" s="2">
        <v>1577147233.78</v>
      </c>
      <c r="E1890" s="2">
        <v>450</v>
      </c>
      <c r="F1890" s="2">
        <v>902</v>
      </c>
      <c r="G1890" s="2">
        <v>637</v>
      </c>
      <c r="H1890" s="2">
        <v>698</v>
      </c>
      <c r="I1890" s="2">
        <v>299</v>
      </c>
      <c r="J1890" s="2">
        <f>$K$2*I1890+(1-$K$2)*J1889</f>
        <v>298.55031990672012</v>
      </c>
      <c r="K1890" s="2"/>
      <c r="L1890" s="2">
        <f>IF(O1890="low", $K$4*J1890+(1-$K$4)*L1889,L1889)</f>
        <v>287.27551258740061</v>
      </c>
      <c r="M1890" s="2">
        <f>IF(O1890="high", $K$4*J1890+(1-$K$4)*M1889,M1889)</f>
        <v>298.8243317176649</v>
      </c>
      <c r="N1890" s="2">
        <f>IF(O1890="high",(1-$K$8)*N1889+$K$8*(M1889-2),IF(O1890="low",(1-$K$8)*N1889+$K$8*(L1889+2),N1889))</f>
        <v>296.61922893674688</v>
      </c>
      <c r="O1890" s="2" t="str">
        <f>IF(J1890&gt;N1889+1,"high",IF(J1890&lt;N1889-1,"low","middle"))</f>
        <v>high</v>
      </c>
      <c r="P1890" s="2">
        <f>IF(O1890="low",250,IF(O1890="high",300,275))</f>
        <v>300</v>
      </c>
      <c r="Q1890" s="2">
        <f>IF(P1890=P1889,Q1889+1,1)</f>
        <v>151</v>
      </c>
      <c r="R1890" s="2">
        <f>IF(P1890=P1889,R1889+J1890,J1890)</f>
        <v>44661.485210516636</v>
      </c>
      <c r="S1890" s="2" t="str">
        <f>IF(P1891=P1890,"NA",R1890/Q1890)</f>
        <v>NA</v>
      </c>
      <c r="T1890" s="2">
        <f>IF(P1890=P1889,T1889+J1890^2,J1890^2)</f>
        <v>13210728.808714043</v>
      </c>
      <c r="U1890" s="2" t="str">
        <f>IF(NOT($P1891=$P1890),SQRT(((T1890)/($Q1890))-S1890^2),"NA")</f>
        <v>NA</v>
      </c>
    </row>
    <row r="1891" spans="1:21" x14ac:dyDescent="0.2">
      <c r="A1891" s="2">
        <f>D1891-$D$2</f>
        <v>41.680000066757202</v>
      </c>
      <c r="B1891" s="2">
        <v>0.46648097038300002</v>
      </c>
      <c r="C1891" s="2">
        <f>IF(B1891&gt;B1890,B1891+(C1890-B1890),B1891+(C1890-B1890)+5+A1891-A1890)</f>
        <v>41.596480846405342</v>
      </c>
      <c r="D1891" s="2">
        <v>1577147233.8</v>
      </c>
      <c r="E1891" s="2">
        <v>448</v>
      </c>
      <c r="F1891" s="2">
        <v>901</v>
      </c>
      <c r="G1891" s="2">
        <v>637</v>
      </c>
      <c r="H1891" s="2">
        <v>697</v>
      </c>
      <c r="I1891" s="2">
        <v>299</v>
      </c>
      <c r="J1891" s="2">
        <f>$K$2*I1891+(1-$K$2)*J1890</f>
        <v>298.6402559253761</v>
      </c>
      <c r="K1891" s="2"/>
      <c r="L1891" s="2">
        <f>IF(O1891="low", $K$4*J1891+(1-$K$4)*L1890,L1890)</f>
        <v>287.27551258740061</v>
      </c>
      <c r="M1891" s="2">
        <f>IF(O1891="high", $K$4*J1891+(1-$K$4)*M1890,M1890)</f>
        <v>298.78751655920718</v>
      </c>
      <c r="N1891" s="2">
        <f>IF(O1891="high",(1-$K$8)*N1890+$K$8*(M1890-2),IF(O1891="low",(1-$K$8)*N1890+$K$8*(L1890+2),N1890))</f>
        <v>296.62948407579279</v>
      </c>
      <c r="O1891" s="2" t="str">
        <f>IF(J1891&gt;N1890+1,"high",IF(J1891&lt;N1890-1,"low","middle"))</f>
        <v>high</v>
      </c>
      <c r="P1891" s="2">
        <f>IF(O1891="low",250,IF(O1891="high",300,275))</f>
        <v>300</v>
      </c>
      <c r="Q1891" s="2">
        <f>IF(P1891=P1890,Q1890+1,1)</f>
        <v>152</v>
      </c>
      <c r="R1891" s="2">
        <f>IF(P1891=P1890,R1890+J1891,J1891)</f>
        <v>44960.125466442012</v>
      </c>
      <c r="S1891" s="2" t="str">
        <f>IF(P1892=P1891,"NA",R1891/Q1891)</f>
        <v>NA</v>
      </c>
      <c r="T1891" s="2">
        <f>IF(P1891=P1890,T1890+J1891^2,J1891^2)</f>
        <v>13299914.811173217</v>
      </c>
      <c r="U1891" s="2" t="str">
        <f>IF(NOT($P1892=$P1891),SQRT(((T1891)/($Q1891))-S1891^2),"NA")</f>
        <v>NA</v>
      </c>
    </row>
    <row r="1892" spans="1:21" x14ac:dyDescent="0.2">
      <c r="A1892" s="2">
        <f>D1892-$D$2</f>
        <v>41.700000047683716</v>
      </c>
      <c r="B1892" s="2">
        <v>0.49103283882100002</v>
      </c>
      <c r="C1892" s="2">
        <f>IF(B1892&gt;B1891,B1892+(C1891-B1891),B1892+(C1891-B1891)+5+A1892-A1891)</f>
        <v>41.621032714843338</v>
      </c>
      <c r="D1892" s="2">
        <v>1577147233.8199999</v>
      </c>
      <c r="E1892" s="2">
        <v>446</v>
      </c>
      <c r="F1892" s="2">
        <v>902</v>
      </c>
      <c r="G1892" s="2">
        <v>636</v>
      </c>
      <c r="H1892" s="2">
        <v>697</v>
      </c>
      <c r="I1892" s="2">
        <v>295</v>
      </c>
      <c r="J1892" s="2">
        <f>$K$2*I1892+(1-$K$2)*J1891</f>
        <v>297.91220474030092</v>
      </c>
      <c r="K1892" s="2"/>
      <c r="L1892" s="2">
        <f>IF(O1892="low", $K$4*J1892+(1-$K$4)*L1891,L1891)</f>
        <v>287.27551258740061</v>
      </c>
      <c r="M1892" s="2">
        <f>IF(O1892="high", $K$4*J1892+(1-$K$4)*M1891,M1891)</f>
        <v>298.61245419542593</v>
      </c>
      <c r="N1892" s="2">
        <f>IF(O1892="high",(1-$K$8)*N1891+$K$8*(M1891-2),IF(O1892="low",(1-$K$8)*N1891+$K$8*(L1891+2),N1891))</f>
        <v>296.63738569996349</v>
      </c>
      <c r="O1892" s="2" t="str">
        <f>IF(J1892&gt;N1891+1,"high",IF(J1892&lt;N1891-1,"low","middle"))</f>
        <v>high</v>
      </c>
      <c r="P1892" s="2">
        <f>IF(O1892="low",250,IF(O1892="high",300,275))</f>
        <v>300</v>
      </c>
      <c r="Q1892" s="2">
        <f>IF(P1892=P1891,Q1891+1,1)</f>
        <v>153</v>
      </c>
      <c r="R1892" s="2">
        <f>IF(P1892=P1891,R1891+J1892,J1892)</f>
        <v>45258.037671182312</v>
      </c>
      <c r="S1892" s="2">
        <f>IF(P1893=P1892,"NA",R1892/Q1892)</f>
        <v>295.80416778550529</v>
      </c>
      <c r="T1892" s="2">
        <f>IF(P1892=P1891,T1891+J1892^2,J1892^2)</f>
        <v>13388666.492906444</v>
      </c>
      <c r="U1892" s="2">
        <f>IF(NOT($P1893=$P1892),SQRT(((T1892)/($Q1892))-S1892^2),"NA")</f>
        <v>2.7419805557406671</v>
      </c>
    </row>
    <row r="1893" spans="1:21" x14ac:dyDescent="0.2">
      <c r="A1893" s="2">
        <f>D1893-$D$2</f>
        <v>41.720000028610229</v>
      </c>
      <c r="B1893" s="2">
        <v>0.51152491569500003</v>
      </c>
      <c r="C1893" s="2">
        <f>IF(B1893&gt;B1892,B1893+(C1892-B1892),B1893+(C1892-B1892)+5+A1893-A1892)</f>
        <v>41.641524791717337</v>
      </c>
      <c r="D1893" s="2">
        <v>1577147233.8399999</v>
      </c>
      <c r="E1893" s="2">
        <v>447</v>
      </c>
      <c r="F1893" s="2">
        <v>899</v>
      </c>
      <c r="G1893" s="2">
        <v>636</v>
      </c>
      <c r="H1893" s="2">
        <v>696</v>
      </c>
      <c r="I1893" s="2">
        <v>296</v>
      </c>
      <c r="J1893" s="2">
        <f>$K$2*I1893+(1-$K$2)*J1892</f>
        <v>297.52976379224077</v>
      </c>
      <c r="K1893" s="2"/>
      <c r="L1893" s="2">
        <f>IF(O1893="low", $K$4*J1893+(1-$K$4)*L1892,L1892)</f>
        <v>287.27551258740061</v>
      </c>
      <c r="M1893" s="2">
        <f>IF(O1893="high", $K$4*J1893+(1-$K$4)*M1892,M1892)</f>
        <v>298.61245419542593</v>
      </c>
      <c r="N1893" s="2">
        <f>IF(O1893="high",(1-$K$8)*N1892+$K$8*(M1892-2),IF(O1893="low",(1-$K$8)*N1892+$K$8*(L1892+2),N1892))</f>
        <v>296.63738569996349</v>
      </c>
      <c r="O1893" s="2" t="str">
        <f>IF(J1893&gt;N1892+1,"high",IF(J1893&lt;N1892-1,"low","middle"))</f>
        <v>middle</v>
      </c>
      <c r="P1893" s="2">
        <f>IF(O1893="low",250,IF(O1893="high",300,275))</f>
        <v>275</v>
      </c>
      <c r="Q1893" s="2">
        <f>IF(P1893=P1892,Q1892+1,1)</f>
        <v>1</v>
      </c>
      <c r="R1893" s="2">
        <f>IF(P1893=P1892,R1892+J1893,J1893)</f>
        <v>297.52976379224077</v>
      </c>
      <c r="S1893" s="2" t="str">
        <f>IF(P1894=P1893,"NA",R1893/Q1893)</f>
        <v>NA</v>
      </c>
      <c r="T1893" s="2">
        <f>IF(P1893=P1892,T1892+J1893^2,J1893^2)</f>
        <v>88523.960342266582</v>
      </c>
      <c r="U1893" s="2" t="str">
        <f>IF(NOT($P1894=$P1893),SQRT(((T1893)/($Q1893))-S1893^2),"NA")</f>
        <v>NA</v>
      </c>
    </row>
    <row r="1894" spans="1:21" x14ac:dyDescent="0.2">
      <c r="A1894" s="2">
        <f>D1894-$D$2</f>
        <v>41.75</v>
      </c>
      <c r="B1894" s="2">
        <v>0.53608083725</v>
      </c>
      <c r="C1894" s="2">
        <f>IF(B1894&gt;B1893,B1894+(C1893-B1893),B1894+(C1893-B1893)+5+A1894-A1893)</f>
        <v>41.666080713272336</v>
      </c>
      <c r="D1894" s="2">
        <v>1577147233.8699999</v>
      </c>
      <c r="E1894" s="2">
        <v>447</v>
      </c>
      <c r="F1894" s="2">
        <v>901</v>
      </c>
      <c r="G1894" s="2">
        <v>635</v>
      </c>
      <c r="H1894" s="2">
        <v>698</v>
      </c>
      <c r="I1894" s="2">
        <v>296</v>
      </c>
      <c r="J1894" s="2">
        <f>$K$2*I1894+(1-$K$2)*J1893</f>
        <v>297.22381103379263</v>
      </c>
      <c r="K1894" s="2"/>
      <c r="L1894" s="2">
        <f>IF(O1894="low", $K$4*J1894+(1-$K$4)*L1893,L1893)</f>
        <v>287.27551258740061</v>
      </c>
      <c r="M1894" s="2">
        <f>IF(O1894="high", $K$4*J1894+(1-$K$4)*M1893,M1893)</f>
        <v>298.61245419542593</v>
      </c>
      <c r="N1894" s="2">
        <f>IF(O1894="high",(1-$K$8)*N1893+$K$8*(M1893-2),IF(O1894="low",(1-$K$8)*N1893+$K$8*(L1893+2),N1893))</f>
        <v>296.63738569996349</v>
      </c>
      <c r="O1894" s="2" t="str">
        <f>IF(J1894&gt;N1893+1,"high",IF(J1894&lt;N1893-1,"low","middle"))</f>
        <v>middle</v>
      </c>
      <c r="P1894" s="2">
        <f>IF(O1894="low",250,IF(O1894="high",300,275))</f>
        <v>275</v>
      </c>
      <c r="Q1894" s="2">
        <f>IF(P1894=P1893,Q1893+1,1)</f>
        <v>2</v>
      </c>
      <c r="R1894" s="2">
        <f>IF(P1894=P1893,R1893+J1894,J1894)</f>
        <v>594.7535748260334</v>
      </c>
      <c r="S1894" s="2" t="str">
        <f>IF(P1895=P1894,"NA",R1894/Q1894)</f>
        <v>NA</v>
      </c>
      <c r="T1894" s="2">
        <f>IF(P1894=P1893,T1893+J1894^2,J1894^2)</f>
        <v>176865.95418771825</v>
      </c>
      <c r="U1894" s="2" t="str">
        <f>IF(NOT($P1895=$P1894),SQRT(((T1894)/($Q1894))-S1894^2),"NA")</f>
        <v>NA</v>
      </c>
    </row>
    <row r="1895" spans="1:21" x14ac:dyDescent="0.2">
      <c r="A1895" s="2">
        <f>D1895-$D$2</f>
        <v>41.770000219345093</v>
      </c>
      <c r="B1895" s="2">
        <v>0.56073284149199998</v>
      </c>
      <c r="C1895" s="2">
        <f>IF(B1895&gt;B1894,B1895+(C1894-B1894),B1895+(C1894-B1894)+5+A1895-A1894)</f>
        <v>41.690732717514337</v>
      </c>
      <c r="D1895" s="2">
        <v>1577147233.8900001</v>
      </c>
      <c r="E1895" s="2">
        <v>444</v>
      </c>
      <c r="F1895" s="2">
        <v>900</v>
      </c>
      <c r="G1895" s="2">
        <v>636</v>
      </c>
      <c r="H1895" s="2">
        <v>699</v>
      </c>
      <c r="I1895" s="2">
        <v>296</v>
      </c>
      <c r="J1895" s="2">
        <f>$K$2*I1895+(1-$K$2)*J1894</f>
        <v>296.97904882703409</v>
      </c>
      <c r="K1895" s="2"/>
      <c r="L1895" s="2">
        <f>IF(O1895="low", $K$4*J1895+(1-$K$4)*L1894,L1894)</f>
        <v>287.27551258740061</v>
      </c>
      <c r="M1895" s="2">
        <f>IF(O1895="high", $K$4*J1895+(1-$K$4)*M1894,M1894)</f>
        <v>298.61245419542593</v>
      </c>
      <c r="N1895" s="2">
        <f>IF(O1895="high",(1-$K$8)*N1894+$K$8*(M1894-2),IF(O1895="low",(1-$K$8)*N1894+$K$8*(L1894+2),N1894))</f>
        <v>296.63738569996349</v>
      </c>
      <c r="O1895" s="2" t="str">
        <f>IF(J1895&gt;N1894+1,"high",IF(J1895&lt;N1894-1,"low","middle"))</f>
        <v>middle</v>
      </c>
      <c r="P1895" s="2">
        <f>IF(O1895="low",250,IF(O1895="high",300,275))</f>
        <v>275</v>
      </c>
      <c r="Q1895" s="2">
        <f>IF(P1895=P1894,Q1894+1,1)</f>
        <v>3</v>
      </c>
      <c r="R1895" s="2">
        <f>IF(P1895=P1894,R1894+J1895,J1895)</f>
        <v>891.73262365306755</v>
      </c>
      <c r="S1895" s="2" t="str">
        <f>IF(P1896=P1895,"NA",R1895/Q1895)</f>
        <v>NA</v>
      </c>
      <c r="T1895" s="2">
        <f>IF(P1895=P1894,T1894+J1895^2,J1895^2)</f>
        <v>265062.50962992816</v>
      </c>
      <c r="U1895" s="2" t="str">
        <f>IF(NOT($P1896=$P1895),SQRT(((T1895)/($Q1895))-S1895^2),"NA")</f>
        <v>NA</v>
      </c>
    </row>
    <row r="1896" spans="1:21" x14ac:dyDescent="0.2">
      <c r="A1896" s="2">
        <f>D1896-$D$2</f>
        <v>41.790000200271606</v>
      </c>
      <c r="B1896" s="2">
        <v>0.58126282691999998</v>
      </c>
      <c r="C1896" s="2">
        <f>IF(B1896&gt;B1895,B1896+(C1895-B1895),B1896+(C1895-B1895)+5+A1896-A1895)</f>
        <v>41.711262702942342</v>
      </c>
      <c r="D1896" s="2">
        <v>1577147233.9100001</v>
      </c>
      <c r="E1896" s="2">
        <v>446</v>
      </c>
      <c r="F1896" s="2">
        <v>899</v>
      </c>
      <c r="G1896" s="2">
        <v>636</v>
      </c>
      <c r="H1896" s="2">
        <v>699</v>
      </c>
      <c r="I1896" s="2">
        <v>295</v>
      </c>
      <c r="J1896" s="2">
        <f>$K$2*I1896+(1-$K$2)*J1895</f>
        <v>296.5832390616273</v>
      </c>
      <c r="K1896" s="2"/>
      <c r="L1896" s="2">
        <f>IF(O1896="low", $K$4*J1896+(1-$K$4)*L1895,L1895)</f>
        <v>287.27551258740061</v>
      </c>
      <c r="M1896" s="2">
        <f>IF(O1896="high", $K$4*J1896+(1-$K$4)*M1895,M1895)</f>
        <v>298.61245419542593</v>
      </c>
      <c r="N1896" s="2">
        <f>IF(O1896="high",(1-$K$8)*N1895+$K$8*(M1895-2),IF(O1896="low",(1-$K$8)*N1895+$K$8*(L1895+2),N1895))</f>
        <v>296.63738569996349</v>
      </c>
      <c r="O1896" s="2" t="str">
        <f>IF(J1896&gt;N1895+1,"high",IF(J1896&lt;N1895-1,"low","middle"))</f>
        <v>middle</v>
      </c>
      <c r="P1896" s="2">
        <f>IF(O1896="low",250,IF(O1896="high",300,275))</f>
        <v>275</v>
      </c>
      <c r="Q1896" s="2">
        <f>IF(P1896=P1895,Q1895+1,1)</f>
        <v>4</v>
      </c>
      <c r="R1896" s="2">
        <f>IF(P1896=P1895,R1895+J1896,J1896)</f>
        <v>1188.315862714695</v>
      </c>
      <c r="S1896" s="2" t="str">
        <f>IF(P1897=P1896,"NA",R1896/Q1896)</f>
        <v>NA</v>
      </c>
      <c r="T1896" s="2">
        <f>IF(P1896=P1895,T1895+J1896^2,J1896^2)</f>
        <v>353024.12732221454</v>
      </c>
      <c r="U1896" s="2" t="str">
        <f>IF(NOT($P1897=$P1896),SQRT(((T1896)/($Q1896))-S1896^2),"NA")</f>
        <v>NA</v>
      </c>
    </row>
    <row r="1897" spans="1:21" x14ac:dyDescent="0.2">
      <c r="A1897" s="2">
        <f>D1897-$D$2</f>
        <v>41.820000171661377</v>
      </c>
      <c r="B1897" s="2">
        <v>0.60543799400300002</v>
      </c>
      <c r="C1897" s="2">
        <f>IF(B1897&gt;B1896,B1897+(C1896-B1896),B1897+(C1896-B1896)+5+A1897-A1896)</f>
        <v>41.735437870025336</v>
      </c>
      <c r="D1897" s="2">
        <v>1577147233.9400001</v>
      </c>
      <c r="E1897" s="2">
        <v>445</v>
      </c>
      <c r="F1897" s="2">
        <v>899</v>
      </c>
      <c r="G1897" s="2">
        <v>634</v>
      </c>
      <c r="H1897" s="2">
        <v>698</v>
      </c>
      <c r="I1897" s="2">
        <v>293</v>
      </c>
      <c r="J1897" s="2">
        <f>$K$2*I1897+(1-$K$2)*J1896</f>
        <v>295.86659124930185</v>
      </c>
      <c r="K1897" s="2"/>
      <c r="L1897" s="2">
        <f>IF(O1897="low", $K$4*J1897+(1-$K$4)*L1896,L1896)</f>
        <v>287.27551258740061</v>
      </c>
      <c r="M1897" s="2">
        <f>IF(O1897="high", $K$4*J1897+(1-$K$4)*M1896,M1896)</f>
        <v>298.61245419542593</v>
      </c>
      <c r="N1897" s="2">
        <f>IF(O1897="high",(1-$K$8)*N1896+$K$8*(M1896-2),IF(O1897="low",(1-$K$8)*N1896+$K$8*(L1896+2),N1896))</f>
        <v>296.63738569996349</v>
      </c>
      <c r="O1897" s="2" t="str">
        <f>IF(J1897&gt;N1896+1,"high",IF(J1897&lt;N1896-1,"low","middle"))</f>
        <v>middle</v>
      </c>
      <c r="P1897" s="2">
        <f>IF(O1897="low",250,IF(O1897="high",300,275))</f>
        <v>275</v>
      </c>
      <c r="Q1897" s="2">
        <f>IF(P1897=P1896,Q1896+1,1)</f>
        <v>5</v>
      </c>
      <c r="R1897" s="2">
        <f>IF(P1897=P1896,R1896+J1897,J1897)</f>
        <v>1484.1824539639967</v>
      </c>
      <c r="S1897" s="2">
        <f>IF(P1898=P1897,"NA",R1897/Q1897)</f>
        <v>296.83649079279934</v>
      </c>
      <c r="T1897" s="2">
        <f>IF(P1897=P1896,T1896+J1897^2,J1897^2)</f>
        <v>440561.16713969602</v>
      </c>
      <c r="U1897" s="2">
        <f>IF(NOT($P1898=$P1897),SQRT(((T1897)/($Q1897))-S1897^2),"NA")</f>
        <v>0.5754665546833726</v>
      </c>
    </row>
    <row r="1898" spans="1:21" x14ac:dyDescent="0.2">
      <c r="A1898" s="2">
        <f>D1898-$D$2</f>
        <v>41.840000152587891</v>
      </c>
      <c r="B1898" s="2">
        <v>0.62638497352599998</v>
      </c>
      <c r="C1898" s="2">
        <f>IF(B1898&gt;B1897,B1898+(C1897-B1897),B1898+(C1897-B1897)+5+A1898-A1897)</f>
        <v>41.75638484954834</v>
      </c>
      <c r="D1898" s="2">
        <v>1577147233.96</v>
      </c>
      <c r="E1898" s="2">
        <v>445</v>
      </c>
      <c r="F1898" s="2">
        <v>899</v>
      </c>
      <c r="G1898" s="2">
        <v>635</v>
      </c>
      <c r="H1898" s="2">
        <v>700</v>
      </c>
      <c r="I1898" s="2">
        <v>294</v>
      </c>
      <c r="J1898" s="2">
        <f>$K$2*I1898+(1-$K$2)*J1897</f>
        <v>295.4932729994415</v>
      </c>
      <c r="K1898" s="2"/>
      <c r="L1898" s="2">
        <f>IF(O1898="low", $K$4*J1898+(1-$K$4)*L1897,L1897)</f>
        <v>288.91906466980879</v>
      </c>
      <c r="M1898" s="2">
        <f>IF(O1898="high", $K$4*J1898+(1-$K$4)*M1897,M1897)</f>
        <v>298.61245419542593</v>
      </c>
      <c r="N1898" s="2">
        <f>IF(O1898="high",(1-$K$8)*N1897+$K$8*(M1897-2),IF(O1898="low",(1-$K$8)*N1897+$K$8*(L1897+2),N1897))</f>
        <v>296.26929204433537</v>
      </c>
      <c r="O1898" s="2" t="str">
        <f>IF(J1898&gt;N1897+1,"high",IF(J1898&lt;N1897-1,"low","middle"))</f>
        <v>low</v>
      </c>
      <c r="P1898" s="2">
        <f>IF(O1898="low",250,IF(O1898="high",300,275))</f>
        <v>250</v>
      </c>
      <c r="Q1898" s="2">
        <f>IF(P1898=P1897,Q1897+1,1)</f>
        <v>1</v>
      </c>
      <c r="R1898" s="2">
        <f>IF(P1898=P1897,R1897+J1898,J1898)</f>
        <v>295.4932729994415</v>
      </c>
      <c r="S1898" s="2" t="str">
        <f>IF(P1899=P1898,"NA",R1898/Q1898)</f>
        <v>NA</v>
      </c>
      <c r="T1898" s="2">
        <f>IF(P1898=P1897,T1897+J1898^2,J1898^2)</f>
        <v>87316.274387922458</v>
      </c>
      <c r="U1898" s="2" t="str">
        <f>IF(NOT($P1899=$P1898),SQRT(((T1898)/($Q1898))-S1898^2),"NA")</f>
        <v>NA</v>
      </c>
    </row>
    <row r="1899" spans="1:21" x14ac:dyDescent="0.2">
      <c r="A1899" s="2">
        <f>D1899-$D$2</f>
        <v>41.860000133514404</v>
      </c>
      <c r="B1899" s="2">
        <v>0.65062189102199997</v>
      </c>
      <c r="C1899" s="2">
        <f>IF(B1899&gt;B1898,B1899+(C1898-B1898),B1899+(C1898-B1898)+5+A1899-A1898)</f>
        <v>41.780621767044337</v>
      </c>
      <c r="D1899" s="2">
        <v>1577147233.98</v>
      </c>
      <c r="E1899" s="2">
        <v>446</v>
      </c>
      <c r="F1899" s="2">
        <v>899</v>
      </c>
      <c r="G1899" s="2">
        <v>634</v>
      </c>
      <c r="H1899" s="2">
        <v>701</v>
      </c>
      <c r="I1899" s="2">
        <v>294</v>
      </c>
      <c r="J1899" s="2">
        <f>$K$2*I1899+(1-$K$2)*J1898</f>
        <v>295.19461839955324</v>
      </c>
      <c r="K1899" s="2"/>
      <c r="L1899" s="2">
        <f>IF(O1899="low", $K$4*J1899+(1-$K$4)*L1898,L1898)</f>
        <v>290.1741754157577</v>
      </c>
      <c r="M1899" s="2">
        <f>IF(O1899="high", $K$4*J1899+(1-$K$4)*M1898,M1898)</f>
        <v>298.61245419542593</v>
      </c>
      <c r="N1899" s="2">
        <f>IF(O1899="high",(1-$K$8)*N1898+$K$8*(M1898-2),IF(O1899="low",(1-$K$8)*N1898+$K$8*(L1898+2),N1898))</f>
        <v>296.00178067560904</v>
      </c>
      <c r="O1899" s="2" t="str">
        <f>IF(J1899&gt;N1898+1,"high",IF(J1899&lt;N1898-1,"low","middle"))</f>
        <v>low</v>
      </c>
      <c r="P1899" s="2">
        <f>IF(O1899="low",250,IF(O1899="high",300,275))</f>
        <v>250</v>
      </c>
      <c r="Q1899" s="2">
        <f>IF(P1899=P1898,Q1898+1,1)</f>
        <v>2</v>
      </c>
      <c r="R1899" s="2">
        <f>IF(P1899=P1898,R1898+J1899,J1899)</f>
        <v>590.68789139899468</v>
      </c>
      <c r="S1899" s="2" t="str">
        <f>IF(P1900=P1899,"NA",R1899/Q1899)</f>
        <v>NA</v>
      </c>
      <c r="T1899" s="2">
        <f>IF(P1899=P1898,T1898+J1899^2,J1899^2)</f>
        <v>174456.1371199803</v>
      </c>
      <c r="U1899" s="2" t="str">
        <f>IF(NOT($P1900=$P1899),SQRT(((T1899)/($Q1899))-S1899^2),"NA")</f>
        <v>NA</v>
      </c>
    </row>
    <row r="1900" spans="1:21" x14ac:dyDescent="0.2">
      <c r="A1900" s="2">
        <f>D1900-$D$2</f>
        <v>41.880000114440918</v>
      </c>
      <c r="B1900" s="2">
        <v>0.67114186286900002</v>
      </c>
      <c r="C1900" s="2">
        <f>IF(B1900&gt;B1899,B1900+(C1899-B1899),B1900+(C1899-B1899)+5+A1900-A1899)</f>
        <v>41.801141738891339</v>
      </c>
      <c r="D1900" s="2">
        <v>1577147234</v>
      </c>
      <c r="E1900" s="2">
        <v>444</v>
      </c>
      <c r="F1900" s="2">
        <v>899</v>
      </c>
      <c r="G1900" s="2">
        <v>632</v>
      </c>
      <c r="H1900" s="2">
        <v>700</v>
      </c>
      <c r="I1900" s="2">
        <v>292</v>
      </c>
      <c r="J1900" s="2">
        <f>$K$2*I1900+(1-$K$2)*J1899</f>
        <v>294.55569471964259</v>
      </c>
      <c r="K1900" s="2"/>
      <c r="L1900" s="2">
        <f>IF(O1900="low", $K$4*J1900+(1-$K$4)*L1899,L1899)</f>
        <v>291.0504792765347</v>
      </c>
      <c r="M1900" s="2">
        <f>IF(O1900="high", $K$4*J1900+(1-$K$4)*M1899,M1899)</f>
        <v>298.61245419542593</v>
      </c>
      <c r="N1900" s="2">
        <f>IF(O1900="high",(1-$K$8)*N1899+$K$8*(M1899-2),IF(O1900="low",(1-$K$8)*N1899+$K$8*(L1899+2),N1899))</f>
        <v>295.81040041261645</v>
      </c>
      <c r="O1900" s="2" t="str">
        <f>IF(J1900&gt;N1899+1,"high",IF(J1900&lt;N1899-1,"low","middle"))</f>
        <v>low</v>
      </c>
      <c r="P1900" s="2">
        <f>IF(O1900="low",250,IF(O1900="high",300,275))</f>
        <v>250</v>
      </c>
      <c r="Q1900" s="2">
        <f>IF(P1900=P1899,Q1899+1,1)</f>
        <v>3</v>
      </c>
      <c r="R1900" s="2">
        <f>IF(P1900=P1899,R1899+J1900,J1900)</f>
        <v>885.24358611863727</v>
      </c>
      <c r="S1900" s="2" t="str">
        <f>IF(P1901=P1900,"NA",R1900/Q1900)</f>
        <v>NA</v>
      </c>
      <c r="T1900" s="2">
        <f>IF(P1900=P1899,T1899+J1900^2,J1900^2)</f>
        <v>261219.19441175158</v>
      </c>
      <c r="U1900" s="2" t="str">
        <f>IF(NOT($P1901=$P1900),SQRT(((T1900)/($Q1900))-S1900^2),"NA")</f>
        <v>NA</v>
      </c>
    </row>
    <row r="1901" spans="1:21" x14ac:dyDescent="0.2">
      <c r="A1901" s="2">
        <f>D1901-$D$2</f>
        <v>41.910000085830688</v>
      </c>
      <c r="B1901" s="2">
        <v>0.69571185112</v>
      </c>
      <c r="C1901" s="2">
        <f>IF(B1901&gt;B1900,B1901+(C1900-B1900),B1901+(C1900-B1900)+5+A1901-A1900)</f>
        <v>41.825711727142341</v>
      </c>
      <c r="D1901" s="2">
        <v>1577147234.03</v>
      </c>
      <c r="E1901" s="2">
        <v>444</v>
      </c>
      <c r="F1901" s="2">
        <v>899</v>
      </c>
      <c r="G1901" s="2">
        <v>633</v>
      </c>
      <c r="H1901" s="2">
        <v>700</v>
      </c>
      <c r="I1901" s="2">
        <v>292</v>
      </c>
      <c r="J1901" s="2">
        <f>$K$2*I1901+(1-$K$2)*J1900</f>
        <v>294.04455577571412</v>
      </c>
      <c r="K1901" s="2"/>
      <c r="L1901" s="2">
        <f>IF(O1901="low", $K$4*J1901+(1-$K$4)*L1900,L1900)</f>
        <v>291.64929457637061</v>
      </c>
      <c r="M1901" s="2">
        <f>IF(O1901="high", $K$4*J1901+(1-$K$4)*M1900,M1900)</f>
        <v>298.61245419542593</v>
      </c>
      <c r="N1901" s="2">
        <f>IF(O1901="high",(1-$K$8)*N1900+$K$8*(M1900-2),IF(O1901="low",(1-$K$8)*N1900+$K$8*(L1900+2),N1900))</f>
        <v>295.67240435581238</v>
      </c>
      <c r="O1901" s="2" t="str">
        <f>IF(J1901&gt;N1900+1,"high",IF(J1901&lt;N1900-1,"low","middle"))</f>
        <v>low</v>
      </c>
      <c r="P1901" s="2">
        <f>IF(O1901="low",250,IF(O1901="high",300,275))</f>
        <v>250</v>
      </c>
      <c r="Q1901" s="2">
        <f>IF(P1901=P1900,Q1900+1,1)</f>
        <v>4</v>
      </c>
      <c r="R1901" s="2">
        <f>IF(P1901=P1900,R1900+J1901,J1901)</f>
        <v>1179.2881418943514</v>
      </c>
      <c r="S1901" s="2" t="str">
        <f>IF(P1902=P1901,"NA",R1901/Q1901)</f>
        <v>NA</v>
      </c>
      <c r="T1901" s="2">
        <f>IF(P1901=P1900,T1900+J1901^2,J1901^2)</f>
        <v>347681.39519308863</v>
      </c>
      <c r="U1901" s="2" t="str">
        <f>IF(NOT($P1902=$P1901),SQRT(((T1901)/($Q1901))-S1901^2),"NA")</f>
        <v>NA</v>
      </c>
    </row>
    <row r="1902" spans="1:21" x14ac:dyDescent="0.2">
      <c r="A1902" s="2">
        <f>D1902-$D$2</f>
        <v>41.930000066757202</v>
      </c>
      <c r="B1902" s="2">
        <v>0.72041583061199999</v>
      </c>
      <c r="C1902" s="2">
        <f>IF(B1902&gt;B1901,B1902+(C1901-B1901),B1902+(C1901-B1901)+5+A1902-A1901)</f>
        <v>41.850415706634337</v>
      </c>
      <c r="D1902" s="2">
        <v>1577147234.05</v>
      </c>
      <c r="E1902" s="2">
        <v>445</v>
      </c>
      <c r="F1902" s="2">
        <v>898</v>
      </c>
      <c r="G1902" s="2">
        <v>633</v>
      </c>
      <c r="H1902" s="2">
        <v>701</v>
      </c>
      <c r="I1902" s="2">
        <v>293</v>
      </c>
      <c r="J1902" s="2">
        <f>$K$2*I1902+(1-$K$2)*J1901</f>
        <v>293.83564462057132</v>
      </c>
      <c r="K1902" s="2"/>
      <c r="L1902" s="2">
        <f>IF(O1902="low", $K$4*J1902+(1-$K$4)*L1901,L1901)</f>
        <v>292.08656458521074</v>
      </c>
      <c r="M1902" s="2">
        <f>IF(O1902="high", $K$4*J1902+(1-$K$4)*M1901,M1901)</f>
        <v>298.61245419542593</v>
      </c>
      <c r="N1902" s="2">
        <f>IF(O1902="high",(1-$K$8)*N1901+$K$8*(M1901-2),IF(O1902="low",(1-$K$8)*N1901+$K$8*(L1901+2),N1901))</f>
        <v>295.57124886684028</v>
      </c>
      <c r="O1902" s="2" t="str">
        <f>IF(J1902&gt;N1901+1,"high",IF(J1902&lt;N1901-1,"low","middle"))</f>
        <v>low</v>
      </c>
      <c r="P1902" s="2">
        <f>IF(O1902="low",250,IF(O1902="high",300,275))</f>
        <v>250</v>
      </c>
      <c r="Q1902" s="2">
        <f>IF(P1902=P1901,Q1901+1,1)</f>
        <v>5</v>
      </c>
      <c r="R1902" s="2">
        <f>IF(P1902=P1901,R1901+J1902,J1902)</f>
        <v>1473.1237865149228</v>
      </c>
      <c r="S1902" s="2" t="str">
        <f>IF(P1903=P1902,"NA",R1902/Q1902)</f>
        <v>NA</v>
      </c>
      <c r="T1902" s="2">
        <f>IF(P1902=P1901,T1901+J1902^2,J1902^2)</f>
        <v>434020.78124267532</v>
      </c>
      <c r="U1902" s="2" t="str">
        <f>IF(NOT($P1903=$P1902),SQRT(((T1902)/($Q1902))-S1902^2),"NA")</f>
        <v>NA</v>
      </c>
    </row>
    <row r="1903" spans="1:21" x14ac:dyDescent="0.2">
      <c r="A1903" s="2">
        <f>D1903-$D$2</f>
        <v>41.950000047683716</v>
      </c>
      <c r="B1903" s="2">
        <v>0.74104189872699999</v>
      </c>
      <c r="C1903" s="2">
        <f>IF(B1903&gt;B1902,B1903+(C1902-B1902),B1903+(C1902-B1902)+5+A1903-A1902)</f>
        <v>41.871041774749337</v>
      </c>
      <c r="D1903" s="2">
        <v>1577147234.0699999</v>
      </c>
      <c r="E1903" s="2">
        <v>444</v>
      </c>
      <c r="F1903" s="2">
        <v>898</v>
      </c>
      <c r="G1903" s="2">
        <v>632</v>
      </c>
      <c r="H1903" s="2">
        <v>702</v>
      </c>
      <c r="I1903" s="2">
        <v>294</v>
      </c>
      <c r="J1903" s="2">
        <f>$K$2*I1903+(1-$K$2)*J1902</f>
        <v>293.86851569645705</v>
      </c>
      <c r="K1903" s="2"/>
      <c r="L1903" s="2">
        <f>IF(O1903="low", $K$4*J1903+(1-$K$4)*L1902,L1902)</f>
        <v>292.44295480746001</v>
      </c>
      <c r="M1903" s="2">
        <f>IF(O1903="high", $K$4*J1903+(1-$K$4)*M1902,M1902)</f>
        <v>298.61245419542593</v>
      </c>
      <c r="N1903" s="2">
        <f>IF(O1903="high",(1-$K$8)*N1902+$K$8*(M1902-2),IF(O1903="low",(1-$K$8)*N1902+$K$8*(L1902+2),N1902))</f>
        <v>295.49701465275876</v>
      </c>
      <c r="O1903" s="2" t="str">
        <f>IF(J1903&gt;N1902+1,"high",IF(J1903&lt;N1902-1,"low","middle"))</f>
        <v>low</v>
      </c>
      <c r="P1903" s="2">
        <f>IF(O1903="low",250,IF(O1903="high",300,275))</f>
        <v>250</v>
      </c>
      <c r="Q1903" s="2">
        <f>IF(P1903=P1902,Q1902+1,1)</f>
        <v>6</v>
      </c>
      <c r="R1903" s="2">
        <f>IF(P1903=P1902,R1902+J1903,J1903)</f>
        <v>1766.9923022113799</v>
      </c>
      <c r="S1903" s="2" t="str">
        <f>IF(P1904=P1903,"NA",R1903/Q1903)</f>
        <v>NA</v>
      </c>
      <c r="T1903" s="2">
        <f>IF(P1903=P1902,T1902+J1903^2,J1903^2)</f>
        <v>520379.48576031416</v>
      </c>
      <c r="U1903" s="2" t="str">
        <f>IF(NOT($P1904=$P1903),SQRT(((T1903)/($Q1903))-S1903^2),"NA")</f>
        <v>NA</v>
      </c>
    </row>
    <row r="1904" spans="1:21" x14ac:dyDescent="0.2">
      <c r="A1904" s="2">
        <f>D1904-$D$2</f>
        <v>41.980000019073486</v>
      </c>
      <c r="B1904" s="2">
        <v>0.76521277427699996</v>
      </c>
      <c r="C1904" s="2">
        <f>IF(B1904&gt;B1903,B1904+(C1903-B1903),B1904+(C1903-B1903)+5+A1904-A1903)</f>
        <v>41.895212650299342</v>
      </c>
      <c r="D1904" s="2">
        <v>1577147234.0999999</v>
      </c>
      <c r="E1904" s="2">
        <v>445</v>
      </c>
      <c r="F1904" s="2">
        <v>898</v>
      </c>
      <c r="G1904" s="2">
        <v>633</v>
      </c>
      <c r="H1904" s="2">
        <v>699</v>
      </c>
      <c r="I1904" s="2">
        <v>292</v>
      </c>
      <c r="J1904" s="2">
        <f>$K$2*I1904+(1-$K$2)*J1903</f>
        <v>293.49481255716569</v>
      </c>
      <c r="K1904" s="2"/>
      <c r="L1904" s="2">
        <f>IF(O1904="low", $K$4*J1904+(1-$K$4)*L1903,L1903)</f>
        <v>292.65332635740117</v>
      </c>
      <c r="M1904" s="2">
        <f>IF(O1904="high", $K$4*J1904+(1-$K$4)*M1903,M1903)</f>
        <v>298.61245419542593</v>
      </c>
      <c r="N1904" s="2">
        <f>IF(O1904="high",(1-$K$8)*N1903+$K$8*(M1903-2),IF(O1904="low",(1-$K$8)*N1903+$K$8*(L1903+2),N1903))</f>
        <v>295.44431166049378</v>
      </c>
      <c r="O1904" s="2" t="str">
        <f>IF(J1904&gt;N1903+1,"high",IF(J1904&lt;N1903-1,"low","middle"))</f>
        <v>low</v>
      </c>
      <c r="P1904" s="2">
        <f>IF(O1904="low",250,IF(O1904="high",300,275))</f>
        <v>250</v>
      </c>
      <c r="Q1904" s="2">
        <f>IF(P1904=P1903,Q1903+1,1)</f>
        <v>7</v>
      </c>
      <c r="R1904" s="2">
        <f>IF(P1904=P1903,R1903+J1904,J1904)</f>
        <v>2060.4871147685453</v>
      </c>
      <c r="S1904" s="2" t="str">
        <f>IF(P1905=P1904,"NA",R1904/Q1904)</f>
        <v>NA</v>
      </c>
      <c r="T1904" s="2">
        <f>IF(P1904=P1903,T1903+J1904^2,J1904^2)</f>
        <v>606518.69075827999</v>
      </c>
      <c r="U1904" s="2" t="str">
        <f>IF(NOT($P1905=$P1904),SQRT(((T1904)/($Q1904))-S1904^2),"NA")</f>
        <v>NA</v>
      </c>
    </row>
    <row r="1905" spans="1:21" x14ac:dyDescent="0.2">
      <c r="A1905" s="2">
        <f>D1905-$D$2</f>
        <v>42</v>
      </c>
      <c r="B1905" s="2">
        <v>0.78591299056999997</v>
      </c>
      <c r="C1905" s="2">
        <f>IF(B1905&gt;B1904,B1905+(C1904-B1904),B1905+(C1904-B1904)+5+A1905-A1904)</f>
        <v>41.915912866592336</v>
      </c>
      <c r="D1905" s="2">
        <v>1577147234.1199999</v>
      </c>
      <c r="E1905" s="2">
        <v>445</v>
      </c>
      <c r="F1905" s="2">
        <v>898</v>
      </c>
      <c r="G1905" s="2">
        <v>633</v>
      </c>
      <c r="H1905" s="2">
        <v>700</v>
      </c>
      <c r="I1905" s="2">
        <v>290</v>
      </c>
      <c r="J1905" s="2">
        <f>$K$2*I1905+(1-$K$2)*J1904</f>
        <v>292.79585004573255</v>
      </c>
      <c r="K1905" s="2"/>
      <c r="L1905" s="2">
        <f>IF(O1905="low", $K$4*J1905+(1-$K$4)*L1904,L1904)</f>
        <v>292.68183109506748</v>
      </c>
      <c r="M1905" s="2">
        <f>IF(O1905="high", $K$4*J1905+(1-$K$4)*M1904,M1904)</f>
        <v>298.61245419542593</v>
      </c>
      <c r="N1905" s="2">
        <f>IF(O1905="high",(1-$K$8)*N1904+$K$8*(M1904-2),IF(O1905="low",(1-$K$8)*N1904+$K$8*(L1904+2),N1904))</f>
        <v>295.40476239533911</v>
      </c>
      <c r="O1905" s="2" t="str">
        <f>IF(J1905&gt;N1904+1,"high",IF(J1905&lt;N1904-1,"low","middle"))</f>
        <v>low</v>
      </c>
      <c r="P1905" s="2">
        <f>IF(O1905="low",250,IF(O1905="high",300,275))</f>
        <v>250</v>
      </c>
      <c r="Q1905" s="2">
        <f>IF(P1905=P1904,Q1904+1,1)</f>
        <v>8</v>
      </c>
      <c r="R1905" s="2">
        <f>IF(P1905=P1904,R1904+J1905,J1905)</f>
        <v>2353.2829648142779</v>
      </c>
      <c r="S1905" s="2" t="str">
        <f>IF(P1906=P1905,"NA",R1905/Q1905)</f>
        <v>NA</v>
      </c>
      <c r="T1905" s="2">
        <f>IF(P1905=P1904,T1904+J1905^2,J1905^2)</f>
        <v>692248.10056228307</v>
      </c>
      <c r="U1905" s="2" t="str">
        <f>IF(NOT($P1906=$P1905),SQRT(((T1905)/($Q1905))-S1905^2),"NA")</f>
        <v>NA</v>
      </c>
    </row>
    <row r="1906" spans="1:21" x14ac:dyDescent="0.2">
      <c r="A1906" s="2">
        <f>D1906-$D$2</f>
        <v>42.020000219345093</v>
      </c>
      <c r="B1906" s="2">
        <v>0.81047081947300004</v>
      </c>
      <c r="C1906" s="2">
        <f>IF(B1906&gt;B1905,B1906+(C1905-B1905),B1906+(C1905-B1905)+5+A1906-A1905)</f>
        <v>41.940470695495335</v>
      </c>
      <c r="D1906" s="2">
        <v>1577147234.1400001</v>
      </c>
      <c r="E1906" s="2">
        <v>446</v>
      </c>
      <c r="F1906" s="2">
        <v>899</v>
      </c>
      <c r="G1906" s="2">
        <v>632</v>
      </c>
      <c r="H1906" s="2">
        <v>703</v>
      </c>
      <c r="I1906" s="2">
        <v>294</v>
      </c>
      <c r="J1906" s="2">
        <f>$K$2*I1906+(1-$K$2)*J1905</f>
        <v>293.03668003658606</v>
      </c>
      <c r="K1906" s="2"/>
      <c r="L1906" s="2">
        <f>IF(O1906="low", $K$4*J1906+(1-$K$4)*L1905,L1905)</f>
        <v>292.75280088337121</v>
      </c>
      <c r="M1906" s="2">
        <f>IF(O1906="high", $K$4*J1906+(1-$K$4)*M1905,M1905)</f>
        <v>298.61245419542593</v>
      </c>
      <c r="N1906" s="2">
        <f>IF(O1906="high",(1-$K$8)*N1905+$K$8*(M1905-2),IF(O1906="low",(1-$K$8)*N1905+$K$8*(L1905+2),N1905))</f>
        <v>295.3686158303255</v>
      </c>
      <c r="O1906" s="2" t="str">
        <f>IF(J1906&gt;N1905+1,"high",IF(J1906&lt;N1905-1,"low","middle"))</f>
        <v>low</v>
      </c>
      <c r="P1906" s="2">
        <f>IF(O1906="low",250,IF(O1906="high",300,275))</f>
        <v>250</v>
      </c>
      <c r="Q1906" s="2">
        <f>IF(P1906=P1905,Q1905+1,1)</f>
        <v>9</v>
      </c>
      <c r="R1906" s="2">
        <f>IF(P1906=P1905,R1905+J1906,J1906)</f>
        <v>2646.3196448508638</v>
      </c>
      <c r="S1906" s="2" t="str">
        <f>IF(P1907=P1906,"NA",R1906/Q1906)</f>
        <v>NA</v>
      </c>
      <c r="T1906" s="2">
        <f>IF(P1906=P1905,T1905+J1906^2,J1906^2)</f>
        <v>778118.59640914761</v>
      </c>
      <c r="U1906" s="2" t="str">
        <f>IF(NOT($P1907=$P1906),SQRT(((T1906)/($Q1906))-S1906^2),"NA")</f>
        <v>NA</v>
      </c>
    </row>
    <row r="1907" spans="1:21" x14ac:dyDescent="0.2">
      <c r="A1907" s="2">
        <f>D1907-$D$2</f>
        <v>42.050000190734863</v>
      </c>
      <c r="B1907" s="2">
        <v>0.83478283882100002</v>
      </c>
      <c r="C1907" s="2">
        <f>IF(B1907&gt;B1906,B1907+(C1906-B1906),B1907+(C1906-B1906)+5+A1907-A1906)</f>
        <v>41.964782714843338</v>
      </c>
      <c r="D1907" s="2">
        <v>1577147234.1700001</v>
      </c>
      <c r="E1907" s="2">
        <v>445</v>
      </c>
      <c r="F1907" s="2">
        <v>899</v>
      </c>
      <c r="G1907" s="2">
        <v>633</v>
      </c>
      <c r="H1907" s="2">
        <v>701</v>
      </c>
      <c r="I1907" s="2">
        <v>293</v>
      </c>
      <c r="J1907" s="2">
        <f>$K$2*I1907+(1-$K$2)*J1906</f>
        <v>293.02934402926888</v>
      </c>
      <c r="K1907" s="2"/>
      <c r="L1907" s="2">
        <f>IF(O1907="low", $K$4*J1907+(1-$K$4)*L1906,L1906)</f>
        <v>292.80810951255074</v>
      </c>
      <c r="M1907" s="2">
        <f>IF(O1907="high", $K$4*J1907+(1-$K$4)*M1906,M1906)</f>
        <v>298.61245419542593</v>
      </c>
      <c r="N1907" s="2">
        <f>IF(O1907="high",(1-$K$8)*N1906+$K$8*(M1906-2),IF(O1907="low",(1-$K$8)*N1906+$K$8*(L1906+2),N1906))</f>
        <v>295.33782508297782</v>
      </c>
      <c r="O1907" s="2" t="str">
        <f>IF(J1907&gt;N1906+1,"high",IF(J1907&lt;N1906-1,"low","middle"))</f>
        <v>low</v>
      </c>
      <c r="P1907" s="2">
        <f>IF(O1907="low",250,IF(O1907="high",300,275))</f>
        <v>250</v>
      </c>
      <c r="Q1907" s="2">
        <f>IF(P1907=P1906,Q1906+1,1)</f>
        <v>10</v>
      </c>
      <c r="R1907" s="2">
        <f>IF(P1907=P1906,R1906+J1907,J1907)</f>
        <v>2939.3489888801328</v>
      </c>
      <c r="S1907" s="2" t="str">
        <f>IF(P1908=P1907,"NA",R1907/Q1907)</f>
        <v>NA</v>
      </c>
      <c r="T1907" s="2">
        <f>IF(P1907=P1906,T1906+J1907^2,J1907^2)</f>
        <v>863984.79287137126</v>
      </c>
      <c r="U1907" s="2" t="str">
        <f>IF(NOT($P1908=$P1907),SQRT(((T1907)/($Q1907))-S1907^2),"NA")</f>
        <v>NA</v>
      </c>
    </row>
    <row r="1908" spans="1:21" x14ac:dyDescent="0.2">
      <c r="A1908" s="2">
        <f>D1908-$D$2</f>
        <v>42.070000171661377</v>
      </c>
      <c r="B1908" s="2">
        <v>0.85541987419099996</v>
      </c>
      <c r="C1908" s="2">
        <f>IF(B1908&gt;B1907,B1908+(C1907-B1907),B1908+(C1907-B1907)+5+A1908-A1907)</f>
        <v>41.985419750213339</v>
      </c>
      <c r="D1908" s="2">
        <v>1577147234.1900001</v>
      </c>
      <c r="E1908" s="2">
        <v>444</v>
      </c>
      <c r="F1908" s="2">
        <v>898</v>
      </c>
      <c r="G1908" s="2">
        <v>632</v>
      </c>
      <c r="H1908" s="2">
        <v>701</v>
      </c>
      <c r="I1908" s="2">
        <v>291</v>
      </c>
      <c r="J1908" s="2">
        <f>$K$2*I1908+(1-$K$2)*J1907</f>
        <v>292.62347522341514</v>
      </c>
      <c r="K1908" s="2"/>
      <c r="L1908" s="2">
        <f>IF(O1908="low", $K$4*J1908+(1-$K$4)*L1907,L1907)</f>
        <v>292.77118265472365</v>
      </c>
      <c r="M1908" s="2">
        <f>IF(O1908="high", $K$4*J1908+(1-$K$4)*M1907,M1907)</f>
        <v>298.61245419542593</v>
      </c>
      <c r="N1908" s="2">
        <f>IF(O1908="high",(1-$K$8)*N1907+$K$8*(M1907-2),IF(O1908="low",(1-$K$8)*N1907+$K$8*(L1907+2),N1907))</f>
        <v>295.31133930445645</v>
      </c>
      <c r="O1908" s="2" t="str">
        <f>IF(J1908&gt;N1907+1,"high",IF(J1908&lt;N1907-1,"low","middle"))</f>
        <v>low</v>
      </c>
      <c r="P1908" s="2">
        <f>IF(O1908="low",250,IF(O1908="high",300,275))</f>
        <v>250</v>
      </c>
      <c r="Q1908" s="2">
        <f>IF(P1908=P1907,Q1907+1,1)</f>
        <v>11</v>
      </c>
      <c r="R1908" s="2">
        <f>IF(P1908=P1907,R1907+J1908,J1908)</f>
        <v>3231.9724641035477</v>
      </c>
      <c r="S1908" s="2" t="str">
        <f>IF(P1909=P1908,"NA",R1908/Q1908)</f>
        <v>NA</v>
      </c>
      <c r="T1908" s="2">
        <f>IF(P1908=P1907,T1907+J1908^2,J1908^2)</f>
        <v>949613.29112319998</v>
      </c>
      <c r="U1908" s="2" t="str">
        <f>IF(NOT($P1909=$P1908),SQRT(((T1908)/($Q1908))-S1908^2),"NA")</f>
        <v>NA</v>
      </c>
    </row>
    <row r="1909" spans="1:21" x14ac:dyDescent="0.2">
      <c r="A1909" s="2">
        <f>D1909-$D$2</f>
        <v>42.090000152587891</v>
      </c>
      <c r="B1909" s="2">
        <v>0.880208969116</v>
      </c>
      <c r="C1909" s="2">
        <f>IF(B1909&gt;B1908,B1909+(C1908-B1908),B1909+(C1908-B1908)+5+A1909-A1908)</f>
        <v>42.010208845138337</v>
      </c>
      <c r="D1909" s="2">
        <v>1577147234.21</v>
      </c>
      <c r="E1909" s="2">
        <v>446</v>
      </c>
      <c r="F1909" s="2">
        <v>898</v>
      </c>
      <c r="G1909" s="2">
        <v>632</v>
      </c>
      <c r="H1909" s="2">
        <v>701</v>
      </c>
      <c r="I1909" s="2">
        <v>292</v>
      </c>
      <c r="J1909" s="2">
        <f>$K$2*I1909+(1-$K$2)*J1908</f>
        <v>292.49878017873209</v>
      </c>
      <c r="K1909" s="2"/>
      <c r="L1909" s="2">
        <f>IF(O1909="low", $K$4*J1909+(1-$K$4)*L1908,L1908)</f>
        <v>292.71670215952537</v>
      </c>
      <c r="M1909" s="2">
        <f>IF(O1909="high", $K$4*J1909+(1-$K$4)*M1908,M1908)</f>
        <v>298.61245419542593</v>
      </c>
      <c r="N1909" s="2">
        <f>IF(O1909="high",(1-$K$8)*N1908+$K$8*(M1908-2),IF(O1909="low",(1-$K$8)*N1908+$K$8*(L1908+2),N1908))</f>
        <v>295.28433147196978</v>
      </c>
      <c r="O1909" s="2" t="str">
        <f>IF(J1909&gt;N1908+1,"high",IF(J1909&lt;N1908-1,"low","middle"))</f>
        <v>low</v>
      </c>
      <c r="P1909" s="2">
        <f>IF(O1909="low",250,IF(O1909="high",300,275))</f>
        <v>250</v>
      </c>
      <c r="Q1909" s="2">
        <f>IF(P1909=P1908,Q1908+1,1)</f>
        <v>12</v>
      </c>
      <c r="R1909" s="2">
        <f>IF(P1909=P1908,R1908+J1909,J1909)</f>
        <v>3524.4712442822797</v>
      </c>
      <c r="S1909" s="2" t="str">
        <f>IF(P1910=P1909,"NA",R1909/Q1909)</f>
        <v>NA</v>
      </c>
      <c r="T1909" s="2">
        <f>IF(P1909=P1908,T1908+J1909^2,J1909^2)</f>
        <v>1035168.8275292462</v>
      </c>
      <c r="U1909" s="2" t="str">
        <f>IF(NOT($P1910=$P1909),SQRT(((T1909)/($Q1909))-S1909^2),"NA")</f>
        <v>NA</v>
      </c>
    </row>
    <row r="1910" spans="1:21" x14ac:dyDescent="0.2">
      <c r="A1910" s="2">
        <f>D1910-$D$2</f>
        <v>42.110000133514404</v>
      </c>
      <c r="B1910" s="2">
        <v>0.90070390701299996</v>
      </c>
      <c r="C1910" s="2">
        <f>IF(B1910&gt;B1909,B1910+(C1909-B1909),B1910+(C1909-B1909)+5+A1910-A1909)</f>
        <v>42.030703783035342</v>
      </c>
      <c r="D1910" s="2">
        <v>1577147234.23</v>
      </c>
      <c r="E1910" s="2">
        <v>445</v>
      </c>
      <c r="F1910" s="2">
        <v>899</v>
      </c>
      <c r="G1910" s="2">
        <v>632</v>
      </c>
      <c r="H1910" s="2">
        <v>701</v>
      </c>
      <c r="I1910" s="2">
        <v>293</v>
      </c>
      <c r="J1910" s="2">
        <f>$K$2*I1910+(1-$K$2)*J1909</f>
        <v>292.59902414298568</v>
      </c>
      <c r="K1910" s="2"/>
      <c r="L1910" s="2">
        <f>IF(O1910="low", $K$4*J1910+(1-$K$4)*L1909,L1909)</f>
        <v>292.69316655621748</v>
      </c>
      <c r="M1910" s="2">
        <f>IF(O1910="high", $K$4*J1910+(1-$K$4)*M1909,M1909)</f>
        <v>298.61245419542593</v>
      </c>
      <c r="N1910" s="2">
        <f>IF(O1910="high",(1-$K$8)*N1909+$K$8*(M1909-2),IF(O1910="low",(1-$K$8)*N1909+$K$8*(L1909+2),N1909))</f>
        <v>295.25595000634752</v>
      </c>
      <c r="O1910" s="2" t="str">
        <f>IF(J1910&gt;N1909+1,"high",IF(J1910&lt;N1909-1,"low","middle"))</f>
        <v>low</v>
      </c>
      <c r="P1910" s="2">
        <f>IF(O1910="low",250,IF(O1910="high",300,275))</f>
        <v>250</v>
      </c>
      <c r="Q1910" s="2">
        <f>IF(P1910=P1909,Q1909+1,1)</f>
        <v>13</v>
      </c>
      <c r="R1910" s="2">
        <f>IF(P1910=P1909,R1909+J1910,J1910)</f>
        <v>3817.0702684252656</v>
      </c>
      <c r="S1910" s="2" t="str">
        <f>IF(P1911=P1910,"NA",R1910/Q1910)</f>
        <v>NA</v>
      </c>
      <c r="T1910" s="2">
        <f>IF(P1910=P1909,T1909+J1910^2,J1910^2)</f>
        <v>1120783.0164586736</v>
      </c>
      <c r="U1910" s="2" t="str">
        <f>IF(NOT($P1911=$P1910),SQRT(((T1910)/($Q1910))-S1910^2),"NA")</f>
        <v>NA</v>
      </c>
    </row>
    <row r="1911" spans="1:21" x14ac:dyDescent="0.2">
      <c r="A1911" s="2">
        <f>D1911-$D$2</f>
        <v>42.140000104904175</v>
      </c>
      <c r="B1911" s="2">
        <v>0.92506384849500001</v>
      </c>
      <c r="C1911" s="2">
        <f>IF(B1911&gt;B1910,B1911+(C1910-B1910),B1911+(C1910-B1910)+5+A1911-A1910)</f>
        <v>42.055063724517339</v>
      </c>
      <c r="D1911" s="2">
        <v>1577147234.26</v>
      </c>
      <c r="E1911" s="2">
        <v>444</v>
      </c>
      <c r="F1911" s="2">
        <v>898</v>
      </c>
      <c r="G1911" s="2">
        <v>633</v>
      </c>
      <c r="H1911" s="2">
        <v>701</v>
      </c>
      <c r="I1911" s="2">
        <v>293</v>
      </c>
      <c r="J1911" s="2">
        <f>$K$2*I1911+(1-$K$2)*J1910</f>
        <v>292.67921931438855</v>
      </c>
      <c r="K1911" s="2"/>
      <c r="L1911" s="2">
        <f>IF(O1911="low", $K$4*J1911+(1-$K$4)*L1910,L1910)</f>
        <v>292.6903771078517</v>
      </c>
      <c r="M1911" s="2">
        <f>IF(O1911="high", $K$4*J1911+(1-$K$4)*M1910,M1910)</f>
        <v>298.61245419542593</v>
      </c>
      <c r="N1911" s="2">
        <f>IF(O1911="high",(1-$K$8)*N1910+$K$8*(M1910-2),IF(O1911="low",(1-$K$8)*N1910+$K$8*(L1910+2),N1910))</f>
        <v>295.22781083384098</v>
      </c>
      <c r="O1911" s="2" t="str">
        <f>IF(J1911&gt;N1910+1,"high",IF(J1911&lt;N1910-1,"low","middle"))</f>
        <v>low</v>
      </c>
      <c r="P1911" s="2">
        <f>IF(O1911="low",250,IF(O1911="high",300,275))</f>
        <v>250</v>
      </c>
      <c r="Q1911" s="2">
        <f>IF(P1911=P1910,Q1910+1,1)</f>
        <v>14</v>
      </c>
      <c r="R1911" s="2">
        <f>IF(P1911=P1910,R1910+J1911,J1911)</f>
        <v>4109.7494877396539</v>
      </c>
      <c r="S1911" s="2" t="str">
        <f>IF(P1912=P1911,"NA",R1911/Q1911)</f>
        <v>NA</v>
      </c>
      <c r="T1911" s="2">
        <f>IF(P1911=P1910,T1910+J1911^2,J1911^2)</f>
        <v>1206444.1418771537</v>
      </c>
      <c r="U1911" s="2" t="str">
        <f>IF(NOT($P1912=$P1911),SQRT(((T1911)/($Q1911))-S1911^2),"NA")</f>
        <v>NA</v>
      </c>
    </row>
    <row r="1912" spans="1:21" x14ac:dyDescent="0.2">
      <c r="A1912" s="2">
        <f>D1912-$D$2</f>
        <v>42.160000085830688</v>
      </c>
      <c r="B1912" s="2">
        <v>0.94984984397899996</v>
      </c>
      <c r="C1912" s="2">
        <f>IF(B1912&gt;B1911,B1912+(C1911-B1911),B1912+(C1911-B1911)+5+A1912-A1911)</f>
        <v>42.079849720001341</v>
      </c>
      <c r="D1912" s="2">
        <v>1577147234.28</v>
      </c>
      <c r="E1912" s="2">
        <v>445</v>
      </c>
      <c r="F1912" s="2">
        <v>897</v>
      </c>
      <c r="G1912" s="2">
        <v>632</v>
      </c>
      <c r="H1912" s="2">
        <v>701</v>
      </c>
      <c r="I1912" s="2">
        <v>292</v>
      </c>
      <c r="J1912" s="2">
        <f>$K$2*I1912+(1-$K$2)*J1911</f>
        <v>292.54337545151088</v>
      </c>
      <c r="K1912" s="2"/>
      <c r="L1912" s="2">
        <f>IF(O1912="low", $K$4*J1912+(1-$K$4)*L1911,L1911)</f>
        <v>292.66097677658354</v>
      </c>
      <c r="M1912" s="2">
        <f>IF(O1912="high", $K$4*J1912+(1-$K$4)*M1911,M1911)</f>
        <v>298.61245419542593</v>
      </c>
      <c r="N1912" s="2">
        <f>IF(O1912="high",(1-$K$8)*N1911+$K$8*(M1911-2),IF(O1912="low",(1-$K$8)*N1911+$K$8*(L1911+2),N1911))</f>
        <v>295.20093914754153</v>
      </c>
      <c r="O1912" s="2" t="str">
        <f>IF(J1912&gt;N1911+1,"high",IF(J1912&lt;N1911-1,"low","middle"))</f>
        <v>low</v>
      </c>
      <c r="P1912" s="2">
        <f>IF(O1912="low",250,IF(O1912="high",300,275))</f>
        <v>250</v>
      </c>
      <c r="Q1912" s="2">
        <f>IF(P1912=P1911,Q1911+1,1)</f>
        <v>15</v>
      </c>
      <c r="R1912" s="2">
        <f>IF(P1912=P1911,R1911+J1912,J1912)</f>
        <v>4402.2928631911645</v>
      </c>
      <c r="S1912" s="2" t="str">
        <f>IF(P1913=P1912,"NA",R1912/Q1912)</f>
        <v>NA</v>
      </c>
      <c r="T1912" s="2">
        <f>IF(P1912=P1911,T1911+J1912^2,J1912^2)</f>
        <v>1292025.7683977173</v>
      </c>
      <c r="U1912" s="2" t="str">
        <f>IF(NOT($P1913=$P1912),SQRT(((T1912)/($Q1912))-S1912^2),"NA")</f>
        <v>NA</v>
      </c>
    </row>
    <row r="1913" spans="1:21" x14ac:dyDescent="0.2">
      <c r="A1913" s="2">
        <f>D1913-$D$2</f>
        <v>42.180000066757202</v>
      </c>
      <c r="B1913" s="2">
        <v>0.97027492523199999</v>
      </c>
      <c r="C1913" s="2">
        <f>IF(B1913&gt;B1912,B1913+(C1912-B1912),B1913+(C1912-B1912)+5+A1913-A1912)</f>
        <v>42.100274801254336</v>
      </c>
      <c r="D1913" s="2">
        <v>1577147234.3</v>
      </c>
      <c r="E1913" s="2">
        <v>444</v>
      </c>
      <c r="F1913" s="2">
        <v>898</v>
      </c>
      <c r="G1913" s="2">
        <v>632</v>
      </c>
      <c r="H1913" s="2">
        <v>699</v>
      </c>
      <c r="I1913" s="2">
        <v>291</v>
      </c>
      <c r="J1913" s="2">
        <f>$K$2*I1913+(1-$K$2)*J1912</f>
        <v>292.2347003612087</v>
      </c>
      <c r="K1913" s="2"/>
      <c r="L1913" s="2">
        <f>IF(O1913="low", $K$4*J1913+(1-$K$4)*L1912,L1912)</f>
        <v>292.57572149350858</v>
      </c>
      <c r="M1913" s="2">
        <f>IF(O1913="high", $K$4*J1913+(1-$K$4)*M1912,M1912)</f>
        <v>298.61245419542593</v>
      </c>
      <c r="N1913" s="2">
        <f>IF(O1913="high",(1-$K$8)*N1912+$K$8*(M1912-2),IF(O1913="low",(1-$K$8)*N1912+$K$8*(L1912+2),N1912))</f>
        <v>295.17394102899362</v>
      </c>
      <c r="O1913" s="2" t="str">
        <f>IF(J1913&gt;N1912+1,"high",IF(J1913&lt;N1912-1,"low","middle"))</f>
        <v>low</v>
      </c>
      <c r="P1913" s="2">
        <f>IF(O1913="low",250,IF(O1913="high",300,275))</f>
        <v>250</v>
      </c>
      <c r="Q1913" s="2">
        <f>IF(P1913=P1912,Q1912+1,1)</f>
        <v>16</v>
      </c>
      <c r="R1913" s="2">
        <f>IF(P1913=P1912,R1912+J1913,J1913)</f>
        <v>4694.5275635523731</v>
      </c>
      <c r="S1913" s="2" t="str">
        <f>IF(P1914=P1913,"NA",R1913/Q1913)</f>
        <v>NA</v>
      </c>
      <c r="T1913" s="2">
        <f>IF(P1913=P1912,T1912+J1913^2,J1913^2)</f>
        <v>1377426.8884929228</v>
      </c>
      <c r="U1913" s="2" t="str">
        <f>IF(NOT($P1914=$P1913),SQRT(((T1913)/($Q1913))-S1913^2),"NA")</f>
        <v>NA</v>
      </c>
    </row>
    <row r="1914" spans="1:21" x14ac:dyDescent="0.2">
      <c r="A1914" s="2">
        <f>D1914-$D$2</f>
        <v>42.210000038146973</v>
      </c>
      <c r="B1914" s="2">
        <v>0.99460387229900005</v>
      </c>
      <c r="C1914" s="2">
        <f>IF(B1914&gt;B1913,B1914+(C1913-B1913),B1914+(C1913-B1913)+5+A1914-A1913)</f>
        <v>42.124603748321341</v>
      </c>
      <c r="D1914" s="2">
        <v>1577147234.3299999</v>
      </c>
      <c r="E1914" s="2">
        <v>444</v>
      </c>
      <c r="F1914" s="2">
        <v>898</v>
      </c>
      <c r="G1914" s="2">
        <v>632</v>
      </c>
      <c r="H1914" s="2">
        <v>701</v>
      </c>
      <c r="I1914" s="2">
        <v>292</v>
      </c>
      <c r="J1914" s="2">
        <f>$K$2*I1914+(1-$K$2)*J1913</f>
        <v>292.18776028896696</v>
      </c>
      <c r="K1914" s="2"/>
      <c r="L1914" s="2">
        <f>IF(O1914="low", $K$4*J1914+(1-$K$4)*L1913,L1913)</f>
        <v>292.49812925260028</v>
      </c>
      <c r="M1914" s="2">
        <f>IF(O1914="high", $K$4*J1914+(1-$K$4)*M1913,M1913)</f>
        <v>298.61245419542593</v>
      </c>
      <c r="N1914" s="2">
        <f>IF(O1914="high",(1-$K$8)*N1913+$K$8*(M1913-2),IF(O1914="low",(1-$K$8)*N1913+$K$8*(L1913+2),N1913))</f>
        <v>295.14403005221936</v>
      </c>
      <c r="O1914" s="2" t="str">
        <f>IF(J1914&gt;N1913+1,"high",IF(J1914&lt;N1913-1,"low","middle"))</f>
        <v>low</v>
      </c>
      <c r="P1914" s="2">
        <f>IF(O1914="low",250,IF(O1914="high",300,275))</f>
        <v>250</v>
      </c>
      <c r="Q1914" s="2">
        <f>IF(P1914=P1913,Q1913+1,1)</f>
        <v>17</v>
      </c>
      <c r="R1914" s="2">
        <f>IF(P1914=P1913,R1913+J1914,J1914)</f>
        <v>4986.7153238413403</v>
      </c>
      <c r="S1914" s="2" t="str">
        <f>IF(P1915=P1914,"NA",R1914/Q1914)</f>
        <v>NA</v>
      </c>
      <c r="T1914" s="2">
        <f>IF(P1914=P1913,T1913+J1914^2,J1914^2)</f>
        <v>1462800.5757556055</v>
      </c>
      <c r="U1914" s="2" t="str">
        <f>IF(NOT($P1915=$P1914),SQRT(((T1914)/($Q1914))-S1914^2),"NA")</f>
        <v>NA</v>
      </c>
    </row>
    <row r="1915" spans="1:21" x14ac:dyDescent="0.2">
      <c r="A1915" s="2">
        <f>D1915-$D$2</f>
        <v>42.230000019073486</v>
      </c>
      <c r="B1915" s="2">
        <v>1.01521778107</v>
      </c>
      <c r="C1915" s="2">
        <f>IF(B1915&gt;B1914,B1915+(C1914-B1914),B1915+(C1914-B1914)+5+A1915-A1914)</f>
        <v>42.145217657092338</v>
      </c>
      <c r="D1915" s="2">
        <v>1577147234.3499999</v>
      </c>
      <c r="E1915" s="2">
        <v>445</v>
      </c>
      <c r="F1915" s="2">
        <v>898</v>
      </c>
      <c r="G1915" s="2">
        <v>633</v>
      </c>
      <c r="H1915" s="2">
        <v>702</v>
      </c>
      <c r="I1915" s="2">
        <v>292</v>
      </c>
      <c r="J1915" s="2">
        <f>$K$2*I1915+(1-$K$2)*J1914</f>
        <v>292.15020823117356</v>
      </c>
      <c r="K1915" s="2"/>
      <c r="L1915" s="2">
        <f>IF(O1915="low", $K$4*J1915+(1-$K$4)*L1914,L1914)</f>
        <v>292.42854504831496</v>
      </c>
      <c r="M1915" s="2">
        <f>IF(O1915="high", $K$4*J1915+(1-$K$4)*M1914,M1914)</f>
        <v>298.61245419542593</v>
      </c>
      <c r="N1915" s="2">
        <f>IF(O1915="high",(1-$K$8)*N1914+$K$8*(M1914-2),IF(O1915="low",(1-$K$8)*N1914+$K$8*(L1914+2),N1914))</f>
        <v>295.1117350122384</v>
      </c>
      <c r="O1915" s="2" t="str">
        <f>IF(J1915&gt;N1914+1,"high",IF(J1915&lt;N1914-1,"low","middle"))</f>
        <v>low</v>
      </c>
      <c r="P1915" s="2">
        <f>IF(O1915="low",250,IF(O1915="high",300,275))</f>
        <v>250</v>
      </c>
      <c r="Q1915" s="2">
        <f>IF(P1915=P1914,Q1914+1,1)</f>
        <v>18</v>
      </c>
      <c r="R1915" s="2">
        <f>IF(P1915=P1914,R1914+J1915,J1915)</f>
        <v>5278.8655320725138</v>
      </c>
      <c r="S1915" s="2" t="str">
        <f>IF(P1916=P1915,"NA",R1915/Q1915)</f>
        <v>NA</v>
      </c>
      <c r="T1915" s="2">
        <f>IF(P1915=P1914,T1914+J1915^2,J1915^2)</f>
        <v>1548152.3199251236</v>
      </c>
      <c r="U1915" s="2" t="str">
        <f>IF(NOT($P1916=$P1915),SQRT(((T1915)/($Q1915))-S1915^2),"NA")</f>
        <v>NA</v>
      </c>
    </row>
    <row r="1916" spans="1:21" x14ac:dyDescent="0.2">
      <c r="A1916" s="2">
        <f>D1916-$D$2</f>
        <v>42.25</v>
      </c>
      <c r="B1916" s="2">
        <v>1.0398788452100001</v>
      </c>
      <c r="C1916" s="2">
        <f>IF(B1916&gt;B1915,B1916+(C1915-B1915),B1916+(C1915-B1915)+5+A1916-A1915)</f>
        <v>42.169878721232337</v>
      </c>
      <c r="D1916" s="2">
        <v>1577147234.3699999</v>
      </c>
      <c r="E1916" s="2">
        <v>445</v>
      </c>
      <c r="F1916" s="2">
        <v>899</v>
      </c>
      <c r="G1916" s="2">
        <v>632</v>
      </c>
      <c r="H1916" s="2">
        <v>700</v>
      </c>
      <c r="I1916" s="2">
        <v>292</v>
      </c>
      <c r="J1916" s="2">
        <f>$K$2*I1916+(1-$K$2)*J1915</f>
        <v>292.12016658493883</v>
      </c>
      <c r="K1916" s="2"/>
      <c r="L1916" s="2">
        <f>IF(O1916="low", $K$4*J1916+(1-$K$4)*L1915,L1915)</f>
        <v>292.36686935563978</v>
      </c>
      <c r="M1916" s="2">
        <f>IF(O1916="high", $K$4*J1916+(1-$K$4)*M1915,M1915)</f>
        <v>298.61245419542593</v>
      </c>
      <c r="N1916" s="2">
        <f>IF(O1916="high",(1-$K$8)*N1915+$K$8*(M1915-2),IF(O1916="low",(1-$K$8)*N1915+$K$8*(L1915+2),N1915))</f>
        <v>295.07757551404222</v>
      </c>
      <c r="O1916" s="2" t="str">
        <f>IF(J1916&gt;N1915+1,"high",IF(J1916&lt;N1915-1,"low","middle"))</f>
        <v>low</v>
      </c>
      <c r="P1916" s="2">
        <f>IF(O1916="low",250,IF(O1916="high",300,275))</f>
        <v>250</v>
      </c>
      <c r="Q1916" s="2">
        <f>IF(P1916=P1915,Q1915+1,1)</f>
        <v>19</v>
      </c>
      <c r="R1916" s="2">
        <f>IF(P1916=P1915,R1915+J1916,J1916)</f>
        <v>5570.9856986574523</v>
      </c>
      <c r="S1916" s="2" t="str">
        <f>IF(P1917=P1916,"NA",R1916/Q1916)</f>
        <v>NA</v>
      </c>
      <c r="T1916" s="2">
        <f>IF(P1916=P1915,T1915+J1916^2,J1916^2)</f>
        <v>1633486.511650736</v>
      </c>
      <c r="U1916" s="2" t="str">
        <f>IF(NOT($P1917=$P1916),SQRT(((T1916)/($Q1916))-S1916^2),"NA")</f>
        <v>NA</v>
      </c>
    </row>
    <row r="1917" spans="1:21" x14ac:dyDescent="0.2">
      <c r="A1917" s="2">
        <f>D1917-$D$2</f>
        <v>42.270000219345093</v>
      </c>
      <c r="B1917" s="2">
        <v>1.0604329109199999</v>
      </c>
      <c r="C1917" s="2">
        <f>IF(B1917&gt;B1916,B1917+(C1916-B1916),B1917+(C1916-B1916)+5+A1917-A1916)</f>
        <v>42.190432786942338</v>
      </c>
      <c r="D1917" s="2">
        <v>1577147234.3900001</v>
      </c>
      <c r="E1917" s="2">
        <v>445</v>
      </c>
      <c r="F1917" s="2">
        <v>899</v>
      </c>
      <c r="G1917" s="2">
        <v>633</v>
      </c>
      <c r="H1917" s="2">
        <v>701</v>
      </c>
      <c r="I1917" s="2">
        <v>291</v>
      </c>
      <c r="J1917" s="2">
        <f>$K$2*I1917+(1-$K$2)*J1916</f>
        <v>291.89613326795109</v>
      </c>
      <c r="K1917" s="2"/>
      <c r="L1917" s="2">
        <f>IF(O1917="low", $K$4*J1917+(1-$K$4)*L1916,L1916)</f>
        <v>292.27272213810204</v>
      </c>
      <c r="M1917" s="2">
        <f>IF(O1917="high", $K$4*J1917+(1-$K$4)*M1916,M1916)</f>
        <v>298.61245419542593</v>
      </c>
      <c r="N1917" s="2">
        <f>IF(O1917="high",(1-$K$8)*N1916+$K$8*(M1916-2),IF(O1917="low",(1-$K$8)*N1916+$K$8*(L1916+2),N1916))</f>
        <v>295.04204020612212</v>
      </c>
      <c r="O1917" s="2" t="str">
        <f>IF(J1917&gt;N1916+1,"high",IF(J1917&lt;N1916-1,"low","middle"))</f>
        <v>low</v>
      </c>
      <c r="P1917" s="2">
        <f>IF(O1917="low",250,IF(O1917="high",300,275))</f>
        <v>250</v>
      </c>
      <c r="Q1917" s="2">
        <f>IF(P1917=P1916,Q1916+1,1)</f>
        <v>20</v>
      </c>
      <c r="R1917" s="2">
        <f>IF(P1917=P1916,R1916+J1917,J1917)</f>
        <v>5862.8818319254033</v>
      </c>
      <c r="S1917" s="2" t="str">
        <f>IF(P1918=P1917,"NA",R1917/Q1917)</f>
        <v>NA</v>
      </c>
      <c r="T1917" s="2">
        <f>IF(P1917=P1916,T1916+J1917^2,J1917^2)</f>
        <v>1718689.8642675173</v>
      </c>
      <c r="U1917" s="2" t="str">
        <f>IF(NOT($P1918=$P1917),SQRT(((T1917)/($Q1917))-S1917^2),"NA")</f>
        <v>NA</v>
      </c>
    </row>
    <row r="1918" spans="1:21" x14ac:dyDescent="0.2">
      <c r="A1918" s="2">
        <f>D1918-$D$2</f>
        <v>42.300000190734863</v>
      </c>
      <c r="B1918" s="2">
        <v>1.08479499817</v>
      </c>
      <c r="C1918" s="2">
        <f>IF(B1918&gt;B1917,B1918+(C1917-B1917),B1918+(C1917-B1917)+5+A1918-A1917)</f>
        <v>42.214794874192336</v>
      </c>
      <c r="D1918" s="2">
        <v>1577147234.4200001</v>
      </c>
      <c r="E1918" s="2">
        <v>445</v>
      </c>
      <c r="F1918" s="2">
        <v>897</v>
      </c>
      <c r="G1918" s="2">
        <v>633</v>
      </c>
      <c r="H1918" s="2">
        <v>703</v>
      </c>
      <c r="I1918" s="2">
        <v>293</v>
      </c>
      <c r="J1918" s="2">
        <f>$K$2*I1918+(1-$K$2)*J1917</f>
        <v>292.11690661436091</v>
      </c>
      <c r="K1918" s="2"/>
      <c r="L1918" s="2">
        <f>IF(O1918="low", $K$4*J1918+(1-$K$4)*L1917,L1917)</f>
        <v>292.24155903335384</v>
      </c>
      <c r="M1918" s="2">
        <f>IF(O1918="high", $K$4*J1918+(1-$K$4)*M1917,M1917)</f>
        <v>298.61245419542593</v>
      </c>
      <c r="N1918" s="2">
        <f>IF(O1918="high",(1-$K$8)*N1917+$K$8*(M1917-2),IF(O1918="low",(1-$K$8)*N1917+$K$8*(L1917+2),N1917))</f>
        <v>295.00357430272106</v>
      </c>
      <c r="O1918" s="2" t="str">
        <f>IF(J1918&gt;N1917+1,"high",IF(J1918&lt;N1917-1,"low","middle"))</f>
        <v>low</v>
      </c>
      <c r="P1918" s="2">
        <f>IF(O1918="low",250,IF(O1918="high",300,275))</f>
        <v>250</v>
      </c>
      <c r="Q1918" s="2">
        <f>IF(P1918=P1917,Q1917+1,1)</f>
        <v>21</v>
      </c>
      <c r="R1918" s="2">
        <f>IF(P1918=P1917,R1917+J1918,J1918)</f>
        <v>6154.9987385397644</v>
      </c>
      <c r="S1918" s="2" t="str">
        <f>IF(P1919=P1918,"NA",R1918/Q1918)</f>
        <v>NA</v>
      </c>
      <c r="T1918" s="2">
        <f>IF(P1918=P1917,T1917+J1918^2,J1918^2)</f>
        <v>1804022.1513974606</v>
      </c>
      <c r="U1918" s="2" t="str">
        <f>IF(NOT($P1919=$P1918),SQRT(((T1918)/($Q1918))-S1918^2),"NA")</f>
        <v>NA</v>
      </c>
    </row>
    <row r="1919" spans="1:21" x14ac:dyDescent="0.2">
      <c r="A1919" s="2">
        <f>D1919-$D$2</f>
        <v>42.320000171661377</v>
      </c>
      <c r="B1919" s="2">
        <v>1.1095418930100001</v>
      </c>
      <c r="C1919" s="2">
        <f>IF(B1919&gt;B1918,B1919+(C1918-B1918),B1919+(C1918-B1918)+5+A1919-A1918)</f>
        <v>42.239541769032336</v>
      </c>
      <c r="D1919" s="2">
        <v>1577147234.4400001</v>
      </c>
      <c r="E1919" s="2">
        <v>447</v>
      </c>
      <c r="F1919" s="2">
        <v>898</v>
      </c>
      <c r="G1919" s="2">
        <v>633</v>
      </c>
      <c r="H1919" s="2">
        <v>702</v>
      </c>
      <c r="I1919" s="2">
        <v>293</v>
      </c>
      <c r="J1919" s="2">
        <f>$K$2*I1919+(1-$K$2)*J1918</f>
        <v>292.29352529148878</v>
      </c>
      <c r="K1919" s="2"/>
      <c r="L1919" s="2">
        <f>IF(O1919="low", $K$4*J1919+(1-$K$4)*L1918,L1918)</f>
        <v>292.25195228498086</v>
      </c>
      <c r="M1919" s="2">
        <f>IF(O1919="high", $K$4*J1919+(1-$K$4)*M1918,M1918)</f>
        <v>298.61245419542593</v>
      </c>
      <c r="N1919" s="2">
        <f>IF(O1919="high",(1-$K$8)*N1918+$K$8*(M1918-2),IF(O1919="low",(1-$K$8)*N1918+$K$8*(L1918+2),N1918))</f>
        <v>294.96547353925268</v>
      </c>
      <c r="O1919" s="2" t="str">
        <f>IF(J1919&gt;N1918+1,"high",IF(J1919&lt;N1918-1,"low","middle"))</f>
        <v>low</v>
      </c>
      <c r="P1919" s="2">
        <f>IF(O1919="low",250,IF(O1919="high",300,275))</f>
        <v>250</v>
      </c>
      <c r="Q1919" s="2">
        <f>IF(P1919=P1918,Q1918+1,1)</f>
        <v>22</v>
      </c>
      <c r="R1919" s="2">
        <f>IF(P1919=P1918,R1918+J1919,J1919)</f>
        <v>6447.292263831253</v>
      </c>
      <c r="S1919" s="2" t="str">
        <f>IF(P1920=P1919,"NA",R1919/Q1919)</f>
        <v>NA</v>
      </c>
      <c r="T1919" s="2">
        <f>IF(P1919=P1918,T1918+J1919^2,J1919^2)</f>
        <v>1889457.6563247868</v>
      </c>
      <c r="U1919" s="2" t="str">
        <f>IF(NOT($P1920=$P1919),SQRT(((T1919)/($Q1919))-S1919^2),"NA")</f>
        <v>NA</v>
      </c>
    </row>
    <row r="1920" spans="1:21" x14ac:dyDescent="0.2">
      <c r="A1920" s="2">
        <f>D1920-$D$2</f>
        <v>42.340000152587891</v>
      </c>
      <c r="B1920" s="2">
        <v>1.13005590439</v>
      </c>
      <c r="C1920" s="2">
        <f>IF(B1920&gt;B1919,B1920+(C1919-B1919),B1920+(C1919-B1919)+5+A1920-A1919)</f>
        <v>42.260055780412337</v>
      </c>
      <c r="D1920" s="2">
        <v>1577147234.46</v>
      </c>
      <c r="E1920" s="2">
        <v>445</v>
      </c>
      <c r="F1920" s="2">
        <v>898</v>
      </c>
      <c r="G1920" s="2">
        <v>633</v>
      </c>
      <c r="H1920" s="2">
        <v>701</v>
      </c>
      <c r="I1920" s="2">
        <v>292</v>
      </c>
      <c r="J1920" s="2">
        <f>$K$2*I1920+(1-$K$2)*J1919</f>
        <v>292.23482023319104</v>
      </c>
      <c r="K1920" s="2"/>
      <c r="L1920" s="2">
        <f>IF(O1920="low", $K$4*J1920+(1-$K$4)*L1919,L1919)</f>
        <v>292.24852587462294</v>
      </c>
      <c r="M1920" s="2">
        <f>IF(O1920="high", $K$4*J1920+(1-$K$4)*M1919,M1919)</f>
        <v>298.61245419542593</v>
      </c>
      <c r="N1920" s="2">
        <f>IF(O1920="high",(1-$K$8)*N1919+$K$8*(M1919-2),IF(O1920="low",(1-$K$8)*N1919+$K$8*(L1919+2),N1919))</f>
        <v>294.92979747653908</v>
      </c>
      <c r="O1920" s="2" t="str">
        <f>IF(J1920&gt;N1919+1,"high",IF(J1920&lt;N1919-1,"low","middle"))</f>
        <v>low</v>
      </c>
      <c r="P1920" s="2">
        <f>IF(O1920="low",250,IF(O1920="high",300,275))</f>
        <v>250</v>
      </c>
      <c r="Q1920" s="2">
        <f>IF(P1920=P1919,Q1919+1,1)</f>
        <v>23</v>
      </c>
      <c r="R1920" s="2">
        <f>IF(P1920=P1919,R1919+J1920,J1920)</f>
        <v>6739.5270840644444</v>
      </c>
      <c r="S1920" s="2" t="str">
        <f>IF(P1921=P1920,"NA",R1920/Q1920)</f>
        <v>NA</v>
      </c>
      <c r="T1920" s="2">
        <f>IF(P1920=P1919,T1919+J1920^2,J1920^2)</f>
        <v>1974858.8464815123</v>
      </c>
      <c r="U1920" s="2" t="str">
        <f>IF(NOT($P1921=$P1920),SQRT(((T1920)/($Q1920))-S1920^2),"NA")</f>
        <v>NA</v>
      </c>
    </row>
    <row r="1921" spans="1:21" x14ac:dyDescent="0.2">
      <c r="A1921" s="2">
        <f>D1921-$D$2</f>
        <v>42.370000123977661</v>
      </c>
      <c r="B1921" s="2">
        <v>1.1544108390800001</v>
      </c>
      <c r="C1921" s="2">
        <f>IF(B1921&gt;B1920,B1921+(C1920-B1920),B1921+(C1920-B1920)+5+A1921-A1920)</f>
        <v>42.284410715102339</v>
      </c>
      <c r="D1921" s="2">
        <v>1577147234.49</v>
      </c>
      <c r="E1921" s="2">
        <v>444</v>
      </c>
      <c r="F1921" s="2">
        <v>897</v>
      </c>
      <c r="G1921" s="2">
        <v>632</v>
      </c>
      <c r="H1921" s="2">
        <v>701</v>
      </c>
      <c r="I1921" s="2">
        <v>291</v>
      </c>
      <c r="J1921" s="2">
        <f>$K$2*I1921+(1-$K$2)*J1920</f>
        <v>291.98785618655285</v>
      </c>
      <c r="K1921" s="2"/>
      <c r="L1921" s="2">
        <f>IF(O1921="low", $K$4*J1921+(1-$K$4)*L1920,L1920)</f>
        <v>292.19639193700891</v>
      </c>
      <c r="M1921" s="2">
        <f>IF(O1921="high", $K$4*J1921+(1-$K$4)*M1920,M1920)</f>
        <v>298.61245419542593</v>
      </c>
      <c r="N1921" s="2">
        <f>IF(O1921="high",(1-$K$8)*N1920+$K$8*(M1920-2),IF(O1921="low",(1-$K$8)*N1920+$K$8*(L1920+2),N1920))</f>
        <v>294.89573389644323</v>
      </c>
      <c r="O1921" s="2" t="str">
        <f>IF(J1921&gt;N1920+1,"high",IF(J1921&lt;N1920-1,"low","middle"))</f>
        <v>low</v>
      </c>
      <c r="P1921" s="2">
        <f>IF(O1921="low",250,IF(O1921="high",300,275))</f>
        <v>250</v>
      </c>
      <c r="Q1921" s="2">
        <f>IF(P1921=P1920,Q1920+1,1)</f>
        <v>24</v>
      </c>
      <c r="R1921" s="2">
        <f>IF(P1921=P1920,R1920+J1921,J1921)</f>
        <v>7031.5149402509969</v>
      </c>
      <c r="S1921" s="2" t="str">
        <f>IF(P1922=P1921,"NA",R1921/Q1921)</f>
        <v>NA</v>
      </c>
      <c r="T1921" s="2">
        <f>IF(P1921=P1920,T1920+J1921^2,J1921^2)</f>
        <v>2060115.7546419313</v>
      </c>
      <c r="U1921" s="2" t="str">
        <f>IF(NOT($P1922=$P1921),SQRT(((T1921)/($Q1921))-S1921^2),"NA")</f>
        <v>NA</v>
      </c>
    </row>
    <row r="1922" spans="1:21" x14ac:dyDescent="0.2">
      <c r="A1922" s="2">
        <f>D1922-$D$2</f>
        <v>42.390000104904175</v>
      </c>
      <c r="B1922" s="2">
        <v>1.1749398708300001</v>
      </c>
      <c r="C1922" s="2">
        <f>IF(B1922&gt;B1921,B1922+(C1921-B1921),B1922+(C1921-B1921)+5+A1922-A1921)</f>
        <v>42.304939746852341</v>
      </c>
      <c r="D1922" s="2">
        <v>1577147234.51</v>
      </c>
      <c r="E1922" s="2">
        <v>446</v>
      </c>
      <c r="F1922" s="2">
        <v>899</v>
      </c>
      <c r="G1922" s="2">
        <v>633</v>
      </c>
      <c r="H1922" s="2">
        <v>702</v>
      </c>
      <c r="I1922" s="2">
        <v>294</v>
      </c>
      <c r="J1922" s="2">
        <f>$K$2*I1922+(1-$K$2)*J1921</f>
        <v>292.3902849492423</v>
      </c>
      <c r="K1922" s="2"/>
      <c r="L1922" s="2">
        <f>IF(O1922="low", $K$4*J1922+(1-$K$4)*L1921,L1921)</f>
        <v>292.23517053945562</v>
      </c>
      <c r="M1922" s="2">
        <f>IF(O1922="high", $K$4*J1922+(1-$K$4)*M1921,M1921)</f>
        <v>298.61245419542593</v>
      </c>
      <c r="N1922" s="2">
        <f>IF(O1922="high",(1-$K$8)*N1921+$K$8*(M1921-2),IF(O1922="low",(1-$K$8)*N1921+$K$8*(L1921+2),N1921))</f>
        <v>294.8607667984715</v>
      </c>
      <c r="O1922" s="2" t="str">
        <f>IF(J1922&gt;N1921+1,"high",IF(J1922&lt;N1921-1,"low","middle"))</f>
        <v>low</v>
      </c>
      <c r="P1922" s="2">
        <f>IF(O1922="low",250,IF(O1922="high",300,275))</f>
        <v>250</v>
      </c>
      <c r="Q1922" s="2">
        <f>IF(P1922=P1921,Q1921+1,1)</f>
        <v>25</v>
      </c>
      <c r="R1922" s="2">
        <f>IF(P1922=P1921,R1921+J1922,J1922)</f>
        <v>7323.9052252002393</v>
      </c>
      <c r="S1922" s="2" t="str">
        <f>IF(P1923=P1922,"NA",R1922/Q1922)</f>
        <v>NA</v>
      </c>
      <c r="T1922" s="2">
        <f>IF(P1922=P1921,T1921+J1922^2,J1922^2)</f>
        <v>2145607.8333746302</v>
      </c>
      <c r="U1922" s="2" t="str">
        <f>IF(NOT($P1923=$P1922),SQRT(((T1922)/($Q1922))-S1922^2),"NA")</f>
        <v>NA</v>
      </c>
    </row>
    <row r="1923" spans="1:21" x14ac:dyDescent="0.2">
      <c r="A1923" s="2">
        <f>D1923-$D$2</f>
        <v>42.410000085830688</v>
      </c>
      <c r="B1923" s="2">
        <v>1.1995799541500001</v>
      </c>
      <c r="C1923" s="2">
        <f>IF(B1923&gt;B1922,B1923+(C1922-B1922),B1923+(C1922-B1922)+5+A1923-A1922)</f>
        <v>42.329579830172342</v>
      </c>
      <c r="D1923" s="2">
        <v>1577147234.53</v>
      </c>
      <c r="E1923" s="2">
        <v>444</v>
      </c>
      <c r="F1923" s="2">
        <v>898</v>
      </c>
      <c r="G1923" s="2">
        <v>633</v>
      </c>
      <c r="H1923" s="2">
        <v>701</v>
      </c>
      <c r="I1923" s="2">
        <v>292</v>
      </c>
      <c r="J1923" s="2">
        <f>$K$2*I1923+(1-$K$2)*J1922</f>
        <v>292.31222795939385</v>
      </c>
      <c r="K1923" s="2"/>
      <c r="L1923" s="2">
        <f>IF(O1923="low", $K$4*J1923+(1-$K$4)*L1922,L1922)</f>
        <v>292.25058202344326</v>
      </c>
      <c r="M1923" s="2">
        <f>IF(O1923="high", $K$4*J1923+(1-$K$4)*M1922,M1922)</f>
        <v>298.61245419542593</v>
      </c>
      <c r="N1923" s="2">
        <f>IF(O1923="high",(1-$K$8)*N1922+$K$8*(M1922-2),IF(O1923="low",(1-$K$8)*N1922+$K$8*(L1922+2),N1922))</f>
        <v>294.8294869855207</v>
      </c>
      <c r="O1923" s="2" t="str">
        <f>IF(J1923&gt;N1922+1,"high",IF(J1923&lt;N1922-1,"low","middle"))</f>
        <v>low</v>
      </c>
      <c r="P1923" s="2">
        <f>IF(O1923="low",250,IF(O1923="high",300,275))</f>
        <v>250</v>
      </c>
      <c r="Q1923" s="2">
        <f>IF(P1923=P1922,Q1922+1,1)</f>
        <v>26</v>
      </c>
      <c r="R1923" s="2">
        <f>IF(P1923=P1922,R1922+J1923,J1923)</f>
        <v>7616.2174531596329</v>
      </c>
      <c r="S1923" s="2" t="str">
        <f>IF(P1924=P1923,"NA",R1923/Q1923)</f>
        <v>NA</v>
      </c>
      <c r="T1923" s="2">
        <f>IF(P1923=P1922,T1922+J1923^2,J1923^2)</f>
        <v>2231054.2719892147</v>
      </c>
      <c r="U1923" s="2" t="str">
        <f>IF(NOT($P1924=$P1923),SQRT(((T1923)/($Q1923))-S1923^2),"NA")</f>
        <v>NA</v>
      </c>
    </row>
    <row r="1924" spans="1:21" x14ac:dyDescent="0.2">
      <c r="A1924" s="2">
        <f>D1924-$D$2</f>
        <v>42.440000057220459</v>
      </c>
      <c r="B1924" s="2">
        <v>1.22416496277</v>
      </c>
      <c r="C1924" s="2">
        <f>IF(B1924&gt;B1923,B1924+(C1923-B1923),B1924+(C1923-B1923)+5+A1924-A1923)</f>
        <v>42.354164838792336</v>
      </c>
      <c r="D1924" s="2">
        <v>1577147234.5599999</v>
      </c>
      <c r="E1924" s="2">
        <v>443</v>
      </c>
      <c r="F1924" s="2">
        <v>897</v>
      </c>
      <c r="G1924" s="2">
        <v>633</v>
      </c>
      <c r="H1924" s="2">
        <v>700</v>
      </c>
      <c r="I1924" s="2">
        <v>291</v>
      </c>
      <c r="J1924" s="2">
        <f>$K$2*I1924+(1-$K$2)*J1923</f>
        <v>292.04978236751509</v>
      </c>
      <c r="K1924" s="2"/>
      <c r="L1924" s="2">
        <f>IF(O1924="low", $K$4*J1924+(1-$K$4)*L1923,L1923)</f>
        <v>292.21042209225766</v>
      </c>
      <c r="M1924" s="2">
        <f>IF(O1924="high", $K$4*J1924+(1-$K$4)*M1923,M1923)</f>
        <v>298.61245419542593</v>
      </c>
      <c r="N1924" s="2">
        <f>IF(O1924="high",(1-$K$8)*N1923+$K$8*(M1923-2),IF(O1924="low",(1-$K$8)*N1923+$K$8*(L1923+2),N1923))</f>
        <v>294.80054173741678</v>
      </c>
      <c r="O1924" s="2" t="str">
        <f>IF(J1924&gt;N1923+1,"high",IF(J1924&lt;N1923-1,"low","middle"))</f>
        <v>low</v>
      </c>
      <c r="P1924" s="2">
        <f>IF(O1924="low",250,IF(O1924="high",300,275))</f>
        <v>250</v>
      </c>
      <c r="Q1924" s="2">
        <f>IF(P1924=P1923,Q1923+1,1)</f>
        <v>27</v>
      </c>
      <c r="R1924" s="2">
        <f>IF(P1924=P1923,R1923+J1924,J1924)</f>
        <v>7908.2672355271479</v>
      </c>
      <c r="S1924" s="2" t="str">
        <f>IF(P1925=P1924,"NA",R1924/Q1924)</f>
        <v>NA</v>
      </c>
      <c r="T1924" s="2">
        <f>IF(P1924=P1923,T1923+J1924^2,J1924^2)</f>
        <v>2316347.3473701277</v>
      </c>
      <c r="U1924" s="2" t="str">
        <f>IF(NOT($P1925=$P1924),SQRT(((T1924)/($Q1924))-S1924^2),"NA")</f>
        <v>NA</v>
      </c>
    </row>
    <row r="1925" spans="1:21" x14ac:dyDescent="0.2">
      <c r="A1925" s="2">
        <f>D1925-$D$2</f>
        <v>42.460000038146973</v>
      </c>
      <c r="B1925" s="2">
        <v>1.24447989464</v>
      </c>
      <c r="C1925" s="2">
        <f>IF(B1925&gt;B1924,B1925+(C1924-B1924),B1925+(C1924-B1924)+5+A1925-A1924)</f>
        <v>42.37447977066234</v>
      </c>
      <c r="D1925" s="2">
        <v>1577147234.5799999</v>
      </c>
      <c r="E1925" s="2">
        <v>445</v>
      </c>
      <c r="F1925" s="2">
        <v>898</v>
      </c>
      <c r="G1925" s="2">
        <v>631</v>
      </c>
      <c r="H1925" s="2">
        <v>702</v>
      </c>
      <c r="I1925" s="2">
        <v>291</v>
      </c>
      <c r="J1925" s="2">
        <f>$K$2*I1925+(1-$K$2)*J1924</f>
        <v>291.83982589401211</v>
      </c>
      <c r="K1925" s="2"/>
      <c r="L1925" s="2">
        <f>IF(O1925="low", $K$4*J1925+(1-$K$4)*L1924,L1924)</f>
        <v>292.13630285260854</v>
      </c>
      <c r="M1925" s="2">
        <f>IF(O1925="high", $K$4*J1925+(1-$K$4)*M1924,M1924)</f>
        <v>298.61245419542593</v>
      </c>
      <c r="N1925" s="2">
        <f>IF(O1925="high",(1-$K$8)*N1924+$K$8*(M1924-2),IF(O1925="low",(1-$K$8)*N1924+$K$8*(L1924+2),N1924))</f>
        <v>294.77103575515883</v>
      </c>
      <c r="O1925" s="2" t="str">
        <f>IF(J1925&gt;N1924+1,"high",IF(J1925&lt;N1924-1,"low","middle"))</f>
        <v>low</v>
      </c>
      <c r="P1925" s="2">
        <f>IF(O1925="low",250,IF(O1925="high",300,275))</f>
        <v>250</v>
      </c>
      <c r="Q1925" s="2">
        <f>IF(P1925=P1924,Q1924+1,1)</f>
        <v>28</v>
      </c>
      <c r="R1925" s="2">
        <f>IF(P1925=P1924,R1924+J1925,J1925)</f>
        <v>8200.1070614211603</v>
      </c>
      <c r="S1925" s="2" t="str">
        <f>IF(P1926=P1925,"NA",R1925/Q1925)</f>
        <v>NA</v>
      </c>
      <c r="T1925" s="2">
        <f>IF(P1925=P1924,T1924+J1925^2,J1925^2)</f>
        <v>2401517.8313479749</v>
      </c>
      <c r="U1925" s="2" t="str">
        <f>IF(NOT($P1926=$P1925),SQRT(((T1925)/($Q1925))-S1925^2),"NA")</f>
        <v>NA</v>
      </c>
    </row>
    <row r="1926" spans="1:21" x14ac:dyDescent="0.2">
      <c r="A1926" s="2">
        <f>D1926-$D$2</f>
        <v>42.480000019073486</v>
      </c>
      <c r="B1926" s="2">
        <v>1.26909899712</v>
      </c>
      <c r="C1926" s="2">
        <f>IF(B1926&gt;B1925,B1926+(C1925-B1925),B1926+(C1925-B1925)+5+A1926-A1925)</f>
        <v>42.399098873142336</v>
      </c>
      <c r="D1926" s="2">
        <v>1577147234.5999999</v>
      </c>
      <c r="E1926" s="2">
        <v>446</v>
      </c>
      <c r="F1926" s="2">
        <v>899</v>
      </c>
      <c r="G1926" s="2">
        <v>632</v>
      </c>
      <c r="H1926" s="2">
        <v>701</v>
      </c>
      <c r="I1926" s="2">
        <v>293</v>
      </c>
      <c r="J1926" s="2">
        <f>$K$2*I1926+(1-$K$2)*J1925</f>
        <v>292.07186071520971</v>
      </c>
      <c r="K1926" s="2"/>
      <c r="L1926" s="2">
        <f>IF(O1926="low", $K$4*J1926+(1-$K$4)*L1925,L1925)</f>
        <v>292.12341442512877</v>
      </c>
      <c r="M1926" s="2">
        <f>IF(O1926="high", $K$4*J1926+(1-$K$4)*M1925,M1925)</f>
        <v>298.61245419542593</v>
      </c>
      <c r="N1926" s="2">
        <f>IF(O1926="high",(1-$K$8)*N1925+$K$8*(M1925-2),IF(O1926="low",(1-$K$8)*N1925+$K$8*(L1925+2),N1925))</f>
        <v>294.73929911003131</v>
      </c>
      <c r="O1926" s="2" t="str">
        <f>IF(J1926&gt;N1925+1,"high",IF(J1926&lt;N1925-1,"low","middle"))</f>
        <v>low</v>
      </c>
      <c r="P1926" s="2">
        <f>IF(O1926="low",250,IF(O1926="high",300,275))</f>
        <v>250</v>
      </c>
      <c r="Q1926" s="2">
        <f>IF(P1926=P1925,Q1925+1,1)</f>
        <v>29</v>
      </c>
      <c r="R1926" s="2">
        <f>IF(P1926=P1925,R1925+J1926,J1926)</f>
        <v>8492.1789221363706</v>
      </c>
      <c r="S1926" s="2" t="str">
        <f>IF(P1927=P1926,"NA",R1926/Q1926)</f>
        <v>NA</v>
      </c>
      <c r="T1926" s="2">
        <f>IF(P1926=P1925,T1925+J1926^2,J1926^2)</f>
        <v>2486823.8031696198</v>
      </c>
      <c r="U1926" s="2" t="str">
        <f>IF(NOT($P1927=$P1926),SQRT(((T1926)/($Q1926))-S1926^2),"NA")</f>
        <v>NA</v>
      </c>
    </row>
    <row r="1927" spans="1:21" x14ac:dyDescent="0.2">
      <c r="A1927" s="2">
        <f>D1927-$D$2</f>
        <v>42.5</v>
      </c>
      <c r="B1927" s="2">
        <v>1.2897009849500001</v>
      </c>
      <c r="C1927" s="2">
        <f>IF(B1927&gt;B1926,B1927+(C1926-B1926),B1927+(C1926-B1926)+5+A1927-A1926)</f>
        <v>42.419700860972341</v>
      </c>
      <c r="D1927" s="2">
        <v>1577147234.6199999</v>
      </c>
      <c r="E1927" s="2">
        <v>444</v>
      </c>
      <c r="F1927" s="2">
        <v>898</v>
      </c>
      <c r="G1927" s="2">
        <v>634</v>
      </c>
      <c r="H1927" s="2">
        <v>701</v>
      </c>
      <c r="I1927" s="2">
        <v>293</v>
      </c>
      <c r="J1927" s="2">
        <f>$K$2*I1927+(1-$K$2)*J1926</f>
        <v>292.2574885721678</v>
      </c>
      <c r="K1927" s="2"/>
      <c r="L1927" s="2">
        <f>IF(O1927="low", $K$4*J1927+(1-$K$4)*L1926,L1926)</f>
        <v>292.15022925453661</v>
      </c>
      <c r="M1927" s="2">
        <f>IF(O1927="high", $K$4*J1927+(1-$K$4)*M1926,M1926)</f>
        <v>298.61245419542593</v>
      </c>
      <c r="N1927" s="2">
        <f>IF(O1927="high",(1-$K$8)*N1926+$K$8*(M1926-2),IF(O1927="low",(1-$K$8)*N1926+$K$8*(L1926+2),N1926))</f>
        <v>294.70850487578616</v>
      </c>
      <c r="O1927" s="2" t="str">
        <f>IF(J1927&gt;N1926+1,"high",IF(J1927&lt;N1926-1,"low","middle"))</f>
        <v>low</v>
      </c>
      <c r="P1927" s="2">
        <f>IF(O1927="low",250,IF(O1927="high",300,275))</f>
        <v>250</v>
      </c>
      <c r="Q1927" s="2">
        <f>IF(P1927=P1926,Q1926+1,1)</f>
        <v>30</v>
      </c>
      <c r="R1927" s="2">
        <f>IF(P1927=P1926,R1926+J1927,J1927)</f>
        <v>8784.4364107085385</v>
      </c>
      <c r="S1927" s="2" t="str">
        <f>IF(P1928=P1927,"NA",R1927/Q1927)</f>
        <v>NA</v>
      </c>
      <c r="T1927" s="2">
        <f>IF(P1927=P1926,T1926+J1927^2,J1927^2)</f>
        <v>2572238.2427961305</v>
      </c>
      <c r="U1927" s="2" t="str">
        <f>IF(NOT($P1928=$P1927),SQRT(((T1927)/($Q1927))-S1927^2),"NA")</f>
        <v>NA</v>
      </c>
    </row>
    <row r="1928" spans="1:21" x14ac:dyDescent="0.2">
      <c r="A1928" s="2">
        <f>D1928-$D$2</f>
        <v>42.53000020980835</v>
      </c>
      <c r="B1928" s="2">
        <v>1.3143379688300001</v>
      </c>
      <c r="C1928" s="2">
        <f>IF(B1928&gt;B1927,B1928+(C1927-B1927),B1928+(C1927-B1927)+5+A1928-A1927)</f>
        <v>42.444337844852342</v>
      </c>
      <c r="D1928" s="2">
        <v>1577147234.6500001</v>
      </c>
      <c r="E1928" s="2">
        <v>445</v>
      </c>
      <c r="F1928" s="2">
        <v>898</v>
      </c>
      <c r="G1928" s="2">
        <v>633</v>
      </c>
      <c r="H1928" s="2">
        <v>701</v>
      </c>
      <c r="I1928" s="2">
        <v>292</v>
      </c>
      <c r="J1928" s="2">
        <f>$K$2*I1928+(1-$K$2)*J1927</f>
        <v>292.20599085773426</v>
      </c>
      <c r="K1928" s="2"/>
      <c r="L1928" s="2">
        <f>IF(O1928="low", $K$4*J1928+(1-$K$4)*L1927,L1927)</f>
        <v>292.16138157517616</v>
      </c>
      <c r="M1928" s="2">
        <f>IF(O1928="high", $K$4*J1928+(1-$K$4)*M1927,M1927)</f>
        <v>298.61245419542593</v>
      </c>
      <c r="N1928" s="2">
        <f>IF(O1928="high",(1-$K$8)*N1927+$K$8*(M1927-2),IF(O1928="low",(1-$K$8)*N1927+$K$8*(L1927+2),N1927))</f>
        <v>294.68059109472364</v>
      </c>
      <c r="O1928" s="2" t="str">
        <f>IF(J1928&gt;N1927+1,"high",IF(J1928&lt;N1927-1,"low","middle"))</f>
        <v>low</v>
      </c>
      <c r="P1928" s="2">
        <f>IF(O1928="low",250,IF(O1928="high",300,275))</f>
        <v>250</v>
      </c>
      <c r="Q1928" s="2">
        <f>IF(P1928=P1927,Q1927+1,1)</f>
        <v>31</v>
      </c>
      <c r="R1928" s="2">
        <f>IF(P1928=P1927,R1927+J1928,J1928)</f>
        <v>9076.6424015662724</v>
      </c>
      <c r="S1928" s="2" t="str">
        <f>IF(P1929=P1928,"NA",R1928/Q1928)</f>
        <v>NA</v>
      </c>
      <c r="T1928" s="2">
        <f>IF(P1928=P1927,T1927+J1928^2,J1928^2)</f>
        <v>2657622.5838892809</v>
      </c>
      <c r="U1928" s="2" t="str">
        <f>IF(NOT($P1929=$P1928),SQRT(((T1928)/($Q1928))-S1928^2),"NA")</f>
        <v>NA</v>
      </c>
    </row>
    <row r="1929" spans="1:21" x14ac:dyDescent="0.2">
      <c r="A1929" s="2">
        <f>D1929-$D$2</f>
        <v>42.550000190734863</v>
      </c>
      <c r="B1929" s="2">
        <v>1.33863091469</v>
      </c>
      <c r="C1929" s="2">
        <f>IF(B1929&gt;B1928,B1929+(C1928-B1928),B1929+(C1928-B1928)+5+A1929-A1928)</f>
        <v>42.468630790712339</v>
      </c>
      <c r="D1929" s="2">
        <v>1577147234.6700001</v>
      </c>
      <c r="E1929" s="2">
        <v>445</v>
      </c>
      <c r="F1929" s="2">
        <v>899</v>
      </c>
      <c r="G1929" s="2">
        <v>632</v>
      </c>
      <c r="H1929" s="2">
        <v>700</v>
      </c>
      <c r="I1929" s="2">
        <v>291</v>
      </c>
      <c r="J1929" s="2">
        <f>$K$2*I1929+(1-$K$2)*J1928</f>
        <v>291.96479268618742</v>
      </c>
      <c r="K1929" s="2"/>
      <c r="L1929" s="2">
        <f>IF(O1929="low", $K$4*J1929+(1-$K$4)*L1928,L1928)</f>
        <v>292.12206379737847</v>
      </c>
      <c r="M1929" s="2">
        <f>IF(O1929="high", $K$4*J1929+(1-$K$4)*M1928,M1928)</f>
        <v>298.61245419542593</v>
      </c>
      <c r="N1929" s="2">
        <f>IF(O1929="high",(1-$K$8)*N1928+$K$8*(M1928-2),IF(O1929="low",(1-$K$8)*N1928+$K$8*(L1928+2),N1928))</f>
        <v>294.65463061874624</v>
      </c>
      <c r="O1929" s="2" t="str">
        <f>IF(J1929&gt;N1928+1,"high",IF(J1929&lt;N1928-1,"low","middle"))</f>
        <v>low</v>
      </c>
      <c r="P1929" s="2">
        <f>IF(O1929="low",250,IF(O1929="high",300,275))</f>
        <v>250</v>
      </c>
      <c r="Q1929" s="2">
        <f>IF(P1929=P1928,Q1928+1,1)</f>
        <v>32</v>
      </c>
      <c r="R1929" s="2">
        <f>IF(P1929=P1928,R1928+J1929,J1929)</f>
        <v>9368.6071942524595</v>
      </c>
      <c r="S1929" s="2" t="str">
        <f>IF(P1930=P1929,"NA",R1929/Q1929)</f>
        <v>NA</v>
      </c>
      <c r="T1929" s="2">
        <f>IF(P1929=P1928,T1928+J1929^2,J1929^2)</f>
        <v>2742866.0240575694</v>
      </c>
      <c r="U1929" s="2" t="str">
        <f>IF(NOT($P1930=$P1929),SQRT(((T1929)/($Q1929))-S1929^2),"NA")</f>
        <v>NA</v>
      </c>
    </row>
    <row r="1930" spans="1:21" x14ac:dyDescent="0.2">
      <c r="A1930" s="2">
        <f>D1930-$D$2</f>
        <v>42.570000171661377</v>
      </c>
      <c r="B1930" s="2">
        <v>1.3592867851299999</v>
      </c>
      <c r="C1930" s="2">
        <f>IF(B1930&gt;B1929,B1930+(C1929-B1929),B1930+(C1929-B1929)+5+A1930-A1929)</f>
        <v>42.489286661152342</v>
      </c>
      <c r="D1930" s="2">
        <v>1577147234.6900001</v>
      </c>
      <c r="E1930" s="2">
        <v>445</v>
      </c>
      <c r="F1930" s="2">
        <v>898</v>
      </c>
      <c r="G1930" s="2">
        <v>633</v>
      </c>
      <c r="H1930" s="2">
        <v>702</v>
      </c>
      <c r="I1930" s="2">
        <v>293</v>
      </c>
      <c r="J1930" s="2">
        <f>$K$2*I1930+(1-$K$2)*J1929</f>
        <v>292.17183414894998</v>
      </c>
      <c r="K1930" s="2"/>
      <c r="L1930" s="2">
        <f>IF(O1930="low", $K$4*J1930+(1-$K$4)*L1929,L1929)</f>
        <v>292.13201786769281</v>
      </c>
      <c r="M1930" s="2">
        <f>IF(O1930="high", $K$4*J1930+(1-$K$4)*M1929,M1929)</f>
        <v>298.61245419542593</v>
      </c>
      <c r="N1930" s="2">
        <f>IF(O1930="high",(1-$K$8)*N1929+$K$8*(M1929-2),IF(O1930="low",(1-$K$8)*N1929+$K$8*(L1929+2),N1929))</f>
        <v>294.62800227767787</v>
      </c>
      <c r="O1930" s="2" t="str">
        <f>IF(J1930&gt;N1929+1,"high",IF(J1930&lt;N1929-1,"low","middle"))</f>
        <v>low</v>
      </c>
      <c r="P1930" s="2">
        <f>IF(O1930="low",250,IF(O1930="high",300,275))</f>
        <v>250</v>
      </c>
      <c r="Q1930" s="2">
        <f>IF(P1930=P1929,Q1929+1,1)</f>
        <v>33</v>
      </c>
      <c r="R1930" s="2">
        <f>IF(P1930=P1929,R1929+J1930,J1930)</f>
        <v>9660.77902840141</v>
      </c>
      <c r="S1930" s="2" t="str">
        <f>IF(P1931=P1930,"NA",R1930/Q1930)</f>
        <v>NA</v>
      </c>
      <c r="T1930" s="2">
        <f>IF(P1930=P1929,T1929+J1930^2,J1930^2)</f>
        <v>2828230.4047275311</v>
      </c>
      <c r="U1930" s="2" t="str">
        <f>IF(NOT($P1931=$P1930),SQRT(((T1930)/($Q1930))-S1930^2),"NA")</f>
        <v>NA</v>
      </c>
    </row>
    <row r="1931" spans="1:21" x14ac:dyDescent="0.2">
      <c r="A1931" s="2">
        <f>D1931-$D$2</f>
        <v>42.600000143051147</v>
      </c>
      <c r="B1931" s="2">
        <v>1.3837909698499999</v>
      </c>
      <c r="C1931" s="2">
        <f>IF(B1931&gt;B1930,B1931+(C1930-B1930),B1931+(C1930-B1930)+5+A1931-A1930)</f>
        <v>42.513790845872336</v>
      </c>
      <c r="D1931" s="2">
        <v>1577147234.72</v>
      </c>
      <c r="E1931" s="2">
        <v>446</v>
      </c>
      <c r="F1931" s="2">
        <v>897</v>
      </c>
      <c r="G1931" s="2">
        <v>632</v>
      </c>
      <c r="H1931" s="2">
        <v>702</v>
      </c>
      <c r="I1931" s="2">
        <v>292</v>
      </c>
      <c r="J1931" s="2">
        <f>$K$2*I1931+(1-$K$2)*J1930</f>
        <v>292.13746731916001</v>
      </c>
      <c r="K1931" s="2"/>
      <c r="L1931" s="2">
        <f>IF(O1931="low", $K$4*J1931+(1-$K$4)*L1930,L1930)</f>
        <v>292.13310775798629</v>
      </c>
      <c r="M1931" s="2">
        <f>IF(O1931="high", $K$4*J1931+(1-$K$4)*M1930,M1930)</f>
        <v>298.61245419542593</v>
      </c>
      <c r="N1931" s="2">
        <f>IF(O1931="high",(1-$K$8)*N1930+$K$8*(M1930-2),IF(O1931="low",(1-$K$8)*N1930+$K$8*(L1930+2),N1930))</f>
        <v>294.60320305717858</v>
      </c>
      <c r="O1931" s="2" t="str">
        <f>IF(J1931&gt;N1930+1,"high",IF(J1931&lt;N1930-1,"low","middle"))</f>
        <v>low</v>
      </c>
      <c r="P1931" s="2">
        <f>IF(O1931="low",250,IF(O1931="high",300,275))</f>
        <v>250</v>
      </c>
      <c r="Q1931" s="2">
        <f>IF(P1931=P1930,Q1930+1,1)</f>
        <v>34</v>
      </c>
      <c r="R1931" s="2">
        <f>IF(P1931=P1930,R1930+J1931,J1931)</f>
        <v>9952.9164957205703</v>
      </c>
      <c r="S1931" s="2" t="str">
        <f>IF(P1932=P1931,"NA",R1931/Q1931)</f>
        <v>NA</v>
      </c>
      <c r="T1931" s="2">
        <f>IF(P1931=P1930,T1930+J1931^2,J1931^2)</f>
        <v>2913574.7045391845</v>
      </c>
      <c r="U1931" s="2" t="str">
        <f>IF(NOT($P1932=$P1931),SQRT(((T1931)/($Q1931))-S1931^2),"NA")</f>
        <v>NA</v>
      </c>
    </row>
    <row r="1932" spans="1:21" x14ac:dyDescent="0.2">
      <c r="A1932" s="2">
        <f>D1932-$D$2</f>
        <v>42.620000123977661</v>
      </c>
      <c r="B1932" s="2">
        <v>1.4044148921999999</v>
      </c>
      <c r="C1932" s="2">
        <f>IF(B1932&gt;B1931,B1932+(C1931-B1931),B1932+(C1931-B1931)+5+A1932-A1931)</f>
        <v>42.534414768222341</v>
      </c>
      <c r="D1932" s="2">
        <v>1577147234.74</v>
      </c>
      <c r="E1932" s="2">
        <v>444</v>
      </c>
      <c r="F1932" s="2">
        <v>898</v>
      </c>
      <c r="G1932" s="2">
        <v>633</v>
      </c>
      <c r="H1932" s="2">
        <v>700</v>
      </c>
      <c r="I1932" s="2">
        <v>291</v>
      </c>
      <c r="J1932" s="2">
        <f>$K$2*I1932+(1-$K$2)*J1931</f>
        <v>291.90997385532802</v>
      </c>
      <c r="K1932" s="2"/>
      <c r="L1932" s="2">
        <f>IF(O1932="low", $K$4*J1932+(1-$K$4)*L1931,L1931)</f>
        <v>292.08848097745465</v>
      </c>
      <c r="M1932" s="2">
        <f>IF(O1932="high", $K$4*J1932+(1-$K$4)*M1931,M1931)</f>
        <v>298.61245419542593</v>
      </c>
      <c r="N1932" s="2">
        <f>IF(O1932="high",(1-$K$8)*N1931+$K$8*(M1931-2),IF(O1932="low",(1-$K$8)*N1931+$K$8*(L1931+2),N1931))</f>
        <v>294.57969829221895</v>
      </c>
      <c r="O1932" s="2" t="str">
        <f>IF(J1932&gt;N1931+1,"high",IF(J1932&lt;N1931-1,"low","middle"))</f>
        <v>low</v>
      </c>
      <c r="P1932" s="2">
        <f>IF(O1932="low",250,IF(O1932="high",300,275))</f>
        <v>250</v>
      </c>
      <c r="Q1932" s="2">
        <f>IF(P1932=P1931,Q1931+1,1)</f>
        <v>35</v>
      </c>
      <c r="R1932" s="2">
        <f>IF(P1932=P1931,R1931+J1932,J1932)</f>
        <v>10244.826469575899</v>
      </c>
      <c r="S1932" s="2" t="str">
        <f>IF(P1933=P1932,"NA",R1932/Q1932)</f>
        <v>NA</v>
      </c>
      <c r="T1932" s="2">
        <f>IF(P1932=P1931,T1931+J1932^2,J1932^2)</f>
        <v>2998786.1373754027</v>
      </c>
      <c r="U1932" s="2" t="str">
        <f>IF(NOT($P1933=$P1932),SQRT(((T1932)/($Q1932))-S1932^2),"NA")</f>
        <v>NA</v>
      </c>
    </row>
    <row r="1933" spans="1:21" x14ac:dyDescent="0.2">
      <c r="A1933" s="2">
        <f>D1933-$D$2</f>
        <v>42.640000104904175</v>
      </c>
      <c r="B1933" s="2">
        <v>1.42870497704</v>
      </c>
      <c r="C1933" s="2">
        <f>IF(B1933&gt;B1932,B1933+(C1932-B1932),B1933+(C1932-B1932)+5+A1933-A1932)</f>
        <v>42.558704853062338</v>
      </c>
      <c r="D1933" s="2">
        <v>1577147234.76</v>
      </c>
      <c r="E1933" s="2">
        <v>445</v>
      </c>
      <c r="F1933" s="2">
        <v>899</v>
      </c>
      <c r="G1933" s="2">
        <v>633</v>
      </c>
      <c r="H1933" s="2">
        <v>700</v>
      </c>
      <c r="I1933" s="2">
        <v>292</v>
      </c>
      <c r="J1933" s="2">
        <f>$K$2*I1933+(1-$K$2)*J1932</f>
        <v>291.92797908426246</v>
      </c>
      <c r="K1933" s="2"/>
      <c r="L1933" s="2">
        <f>IF(O1933="low", $K$4*J1933+(1-$K$4)*L1932,L1932)</f>
        <v>292.05638059881625</v>
      </c>
      <c r="M1933" s="2">
        <f>IF(O1933="high", $K$4*J1933+(1-$K$4)*M1932,M1932)</f>
        <v>298.61245419542593</v>
      </c>
      <c r="N1933" s="2">
        <f>IF(O1933="high",(1-$K$8)*N1932+$K$8*(M1932-2),IF(O1933="low",(1-$K$8)*N1932+$K$8*(L1932+2),N1932))</f>
        <v>294.55513742648071</v>
      </c>
      <c r="O1933" s="2" t="str">
        <f>IF(J1933&gt;N1932+1,"high",IF(J1933&lt;N1932-1,"low","middle"))</f>
        <v>low</v>
      </c>
      <c r="P1933" s="2">
        <f>IF(O1933="low",250,IF(O1933="high",300,275))</f>
        <v>250</v>
      </c>
      <c r="Q1933" s="2">
        <f>IF(P1933=P1932,Q1932+1,1)</f>
        <v>36</v>
      </c>
      <c r="R1933" s="2">
        <f>IF(P1933=P1932,R1932+J1933,J1933)</f>
        <v>10536.754448660162</v>
      </c>
      <c r="S1933" s="2" t="str">
        <f>IF(P1934=P1933,"NA",R1933/Q1933)</f>
        <v>NA</v>
      </c>
      <c r="T1933" s="2">
        <f>IF(P1933=P1932,T1932+J1933^2,J1933^2)</f>
        <v>3084008.0823476245</v>
      </c>
      <c r="U1933" s="2" t="str">
        <f>IF(NOT($P1934=$P1933),SQRT(((T1933)/($Q1933))-S1933^2),"NA")</f>
        <v>NA</v>
      </c>
    </row>
    <row r="1934" spans="1:21" x14ac:dyDescent="0.2">
      <c r="A1934" s="2">
        <f>D1934-$D$2</f>
        <v>42.660000085830688</v>
      </c>
      <c r="B1934" s="2">
        <v>1.4494588375099999</v>
      </c>
      <c r="C1934" s="2">
        <f>IF(B1934&gt;B1933,B1934+(C1933-B1933),B1934+(C1933-B1933)+5+A1934-A1933)</f>
        <v>42.57945871353234</v>
      </c>
      <c r="D1934" s="2">
        <v>1577147234.78</v>
      </c>
      <c r="E1934" s="2">
        <v>444</v>
      </c>
      <c r="F1934" s="2">
        <v>898</v>
      </c>
      <c r="G1934" s="2">
        <v>633</v>
      </c>
      <c r="H1934" s="2">
        <v>702</v>
      </c>
      <c r="I1934" s="2">
        <v>292</v>
      </c>
      <c r="J1934" s="2">
        <f>$K$2*I1934+(1-$K$2)*J1933</f>
        <v>291.94238326740998</v>
      </c>
      <c r="K1934" s="2"/>
      <c r="L1934" s="2">
        <f>IF(O1934="low", $K$4*J1934+(1-$K$4)*L1933,L1933)</f>
        <v>292.03358113253501</v>
      </c>
      <c r="M1934" s="2">
        <f>IF(O1934="high", $K$4*J1934+(1-$K$4)*M1933,M1933)</f>
        <v>298.61245419542593</v>
      </c>
      <c r="N1934" s="2">
        <f>IF(O1934="high",(1-$K$8)*N1933+$K$8*(M1933-2),IF(O1934="low",(1-$K$8)*N1933+$K$8*(L1933+2),N1933))</f>
        <v>294.53019958509748</v>
      </c>
      <c r="O1934" s="2" t="str">
        <f>IF(J1934&gt;N1933+1,"high",IF(J1934&lt;N1933-1,"low","middle"))</f>
        <v>low</v>
      </c>
      <c r="P1934" s="2">
        <f>IF(O1934="low",250,IF(O1934="high",300,275))</f>
        <v>250</v>
      </c>
      <c r="Q1934" s="2">
        <f>IF(P1934=P1933,Q1933+1,1)</f>
        <v>37</v>
      </c>
      <c r="R1934" s="2">
        <f>IF(P1934=P1933,R1933+J1934,J1934)</f>
        <v>10828.696831927571</v>
      </c>
      <c r="S1934" s="2" t="str">
        <f>IF(P1935=P1934,"NA",R1934/Q1934)</f>
        <v>NA</v>
      </c>
      <c r="T1934" s="2">
        <f>IF(P1934=P1933,T1933+J1934^2,J1934^2)</f>
        <v>3169238.4374954798</v>
      </c>
      <c r="U1934" s="2" t="str">
        <f>IF(NOT($P1935=$P1934),SQRT(((T1934)/($Q1934))-S1934^2),"NA")</f>
        <v>NA</v>
      </c>
    </row>
    <row r="1935" spans="1:21" x14ac:dyDescent="0.2">
      <c r="A1935" s="2">
        <f>D1935-$D$2</f>
        <v>42.690000057220459</v>
      </c>
      <c r="B1935" s="2">
        <v>1.4740979671500001</v>
      </c>
      <c r="C1935" s="2">
        <f>IF(B1935&gt;B1934,B1935+(C1934-B1934),B1935+(C1934-B1934)+5+A1935-A1934)</f>
        <v>42.60409784317234</v>
      </c>
      <c r="D1935" s="2">
        <v>1577147234.8099999</v>
      </c>
      <c r="E1935" s="2">
        <v>445</v>
      </c>
      <c r="F1935" s="2">
        <v>896</v>
      </c>
      <c r="G1935" s="2">
        <v>632</v>
      </c>
      <c r="H1935" s="2">
        <v>701</v>
      </c>
      <c r="I1935" s="2">
        <v>293</v>
      </c>
      <c r="J1935" s="2">
        <f>$K$2*I1935+(1-$K$2)*J1934</f>
        <v>292.15390661392803</v>
      </c>
      <c r="K1935" s="2"/>
      <c r="L1935" s="2">
        <f>IF(O1935="low", $K$4*J1935+(1-$K$4)*L1934,L1934)</f>
        <v>292.05764622881361</v>
      </c>
      <c r="M1935" s="2">
        <f>IF(O1935="high", $K$4*J1935+(1-$K$4)*M1934,M1934)</f>
        <v>298.61245419542593</v>
      </c>
      <c r="N1935" s="2">
        <f>IF(O1935="high",(1-$K$8)*N1934+$K$8*(M1934-2),IF(O1935="low",(1-$K$8)*N1934+$K$8*(L1934+2),N1934))</f>
        <v>294.50536866246932</v>
      </c>
      <c r="O1935" s="2" t="str">
        <f>IF(J1935&gt;N1934+1,"high",IF(J1935&lt;N1934-1,"low","middle"))</f>
        <v>low</v>
      </c>
      <c r="P1935" s="2">
        <f>IF(O1935="low",250,IF(O1935="high",300,275))</f>
        <v>250</v>
      </c>
      <c r="Q1935" s="2">
        <f>IF(P1935=P1934,Q1934+1,1)</f>
        <v>38</v>
      </c>
      <c r="R1935" s="2">
        <f>IF(P1935=P1934,R1934+J1935,J1935)</f>
        <v>11120.8507385415</v>
      </c>
      <c r="S1935" s="2" t="str">
        <f>IF(P1936=P1935,"NA",R1935/Q1935)</f>
        <v>NA</v>
      </c>
      <c r="T1935" s="2">
        <f>IF(P1935=P1934,T1934+J1935^2,J1935^2)</f>
        <v>3254592.3426452596</v>
      </c>
      <c r="U1935" s="2" t="str">
        <f>IF(NOT($P1936=$P1935),SQRT(((T1935)/($Q1935))-S1935^2),"NA")</f>
        <v>NA</v>
      </c>
    </row>
    <row r="1936" spans="1:21" x14ac:dyDescent="0.2">
      <c r="A1936" s="2">
        <f>D1936-$D$2</f>
        <v>42.710000038146973</v>
      </c>
      <c r="B1936" s="2">
        <v>1.4983508586900001</v>
      </c>
      <c r="C1936" s="2">
        <f>IF(B1936&gt;B1935,B1936+(C1935-B1935),B1936+(C1935-B1935)+5+A1936-A1935)</f>
        <v>42.628350734712342</v>
      </c>
      <c r="D1936" s="2">
        <v>1577147234.8299999</v>
      </c>
      <c r="E1936" s="2">
        <v>446</v>
      </c>
      <c r="F1936" s="2">
        <v>898</v>
      </c>
      <c r="G1936" s="2">
        <v>633</v>
      </c>
      <c r="H1936" s="2">
        <v>700</v>
      </c>
      <c r="I1936" s="2">
        <v>290</v>
      </c>
      <c r="J1936" s="2">
        <f>$K$2*I1936+(1-$K$2)*J1935</f>
        <v>291.72312529114242</v>
      </c>
      <c r="K1936" s="2"/>
      <c r="L1936" s="2">
        <f>IF(O1936="low", $K$4*J1936+(1-$K$4)*L1935,L1935)</f>
        <v>291.99074204127936</v>
      </c>
      <c r="M1936" s="2">
        <f>IF(O1936="high", $K$4*J1936+(1-$K$4)*M1935,M1935)</f>
        <v>298.61245419542593</v>
      </c>
      <c r="N1936" s="2">
        <f>IF(O1936="high",(1-$K$8)*N1935+$K$8*(M1935-2),IF(O1936="low",(1-$K$8)*N1935+$K$8*(L1935+2),N1935))</f>
        <v>294.48298254078657</v>
      </c>
      <c r="O1936" s="2" t="str">
        <f>IF(J1936&gt;N1935+1,"high",IF(J1936&lt;N1935-1,"low","middle"))</f>
        <v>low</v>
      </c>
      <c r="P1936" s="2">
        <f>IF(O1936="low",250,IF(O1936="high",300,275))</f>
        <v>250</v>
      </c>
      <c r="Q1936" s="2">
        <f>IF(P1936=P1935,Q1935+1,1)</f>
        <v>39</v>
      </c>
      <c r="R1936" s="2">
        <f>IF(P1936=P1935,R1935+J1936,J1936)</f>
        <v>11412.573863832642</v>
      </c>
      <c r="S1936" s="2" t="str">
        <f>IF(P1937=P1936,"NA",R1936/Q1936)</f>
        <v>NA</v>
      </c>
      <c r="T1936" s="2">
        <f>IF(P1936=P1935,T1935+J1936^2,J1936^2)</f>
        <v>3339694.7244748911</v>
      </c>
      <c r="U1936" s="2" t="str">
        <f>IF(NOT($P1937=$P1936),SQRT(((T1936)/($Q1936))-S1936^2),"NA")</f>
        <v>NA</v>
      </c>
    </row>
    <row r="1937" spans="1:21" x14ac:dyDescent="0.2">
      <c r="A1937" s="2">
        <f>D1937-$D$2</f>
        <v>42.730000019073486</v>
      </c>
      <c r="B1937" s="2">
        <v>1.5188519954699999</v>
      </c>
      <c r="C1937" s="2">
        <f>IF(B1937&gt;B1936,B1937+(C1936-B1936),B1937+(C1936-B1936)+5+A1937-A1936)</f>
        <v>42.64885187149234</v>
      </c>
      <c r="D1937" s="2">
        <v>1577147234.8499999</v>
      </c>
      <c r="E1937" s="2">
        <v>444</v>
      </c>
      <c r="F1937" s="2">
        <v>898</v>
      </c>
      <c r="G1937" s="2">
        <v>632</v>
      </c>
      <c r="H1937" s="2">
        <v>700</v>
      </c>
      <c r="I1937" s="2">
        <v>291</v>
      </c>
      <c r="J1937" s="2">
        <f>$K$2*I1937+(1-$K$2)*J1936</f>
        <v>291.57850023291394</v>
      </c>
      <c r="K1937" s="2"/>
      <c r="L1937" s="2">
        <f>IF(O1937="low", $K$4*J1937+(1-$K$4)*L1936,L1936)</f>
        <v>291.90829367960629</v>
      </c>
      <c r="M1937" s="2">
        <f>IF(O1937="high", $K$4*J1937+(1-$K$4)*M1936,M1936)</f>
        <v>298.61245419542593</v>
      </c>
      <c r="N1937" s="2">
        <f>IF(O1937="high",(1-$K$8)*N1936+$K$8*(M1936-2),IF(O1937="low",(1-$K$8)*N1936+$K$8*(L1936+2),N1936))</f>
        <v>294.45837051581117</v>
      </c>
      <c r="O1937" s="2" t="str">
        <f>IF(J1937&gt;N1936+1,"high",IF(J1937&lt;N1936-1,"low","middle"))</f>
        <v>low</v>
      </c>
      <c r="P1937" s="2">
        <f>IF(O1937="low",250,IF(O1937="high",300,275))</f>
        <v>250</v>
      </c>
      <c r="Q1937" s="2">
        <f>IF(P1937=P1936,Q1936+1,1)</f>
        <v>40</v>
      </c>
      <c r="R1937" s="2">
        <f>IF(P1937=P1936,R1936+J1937,J1937)</f>
        <v>11704.152364065556</v>
      </c>
      <c r="S1937" s="2" t="str">
        <f>IF(P1938=P1937,"NA",R1937/Q1937)</f>
        <v>NA</v>
      </c>
      <c r="T1937" s="2">
        <f>IF(P1937=P1936,T1936+J1937^2,J1937^2)</f>
        <v>3424712.7462729663</v>
      </c>
      <c r="U1937" s="2" t="str">
        <f>IF(NOT($P1938=$P1937),SQRT(((T1937)/($Q1937))-S1937^2),"NA")</f>
        <v>NA</v>
      </c>
    </row>
    <row r="1938" spans="1:21" x14ac:dyDescent="0.2">
      <c r="A1938" s="2">
        <f>D1938-$D$2</f>
        <v>42.760000228881836</v>
      </c>
      <c r="B1938" s="2">
        <v>1.54356884956</v>
      </c>
      <c r="C1938" s="2">
        <f>IF(B1938&gt;B1937,B1938+(C1937-B1937),B1938+(C1937-B1937)+5+A1938-A1937)</f>
        <v>42.673568725582342</v>
      </c>
      <c r="D1938" s="2">
        <v>1577147234.8800001</v>
      </c>
      <c r="E1938" s="2">
        <v>447</v>
      </c>
      <c r="F1938" s="2">
        <v>898</v>
      </c>
      <c r="G1938" s="2">
        <v>633</v>
      </c>
      <c r="H1938" s="2">
        <v>702</v>
      </c>
      <c r="I1938" s="2">
        <v>295</v>
      </c>
      <c r="J1938" s="2">
        <f>$K$2*I1938+(1-$K$2)*J1937</f>
        <v>292.26280018633116</v>
      </c>
      <c r="K1938" s="2"/>
      <c r="L1938" s="2">
        <f>IF(O1938="low", $K$4*J1938+(1-$K$4)*L1937,L1937)</f>
        <v>291.97919498095132</v>
      </c>
      <c r="M1938" s="2">
        <f>IF(O1938="high", $K$4*J1938+(1-$K$4)*M1937,M1937)</f>
        <v>298.61245419542593</v>
      </c>
      <c r="N1938" s="2">
        <f>IF(O1938="high",(1-$K$8)*N1937+$K$8*(M1937-2),IF(O1938="low",(1-$K$8)*N1937+$K$8*(L1937+2),N1937))</f>
        <v>294.43086667400087</v>
      </c>
      <c r="O1938" s="2" t="str">
        <f>IF(J1938&gt;N1937+1,"high",IF(J1938&lt;N1937-1,"low","middle"))</f>
        <v>low</v>
      </c>
      <c r="P1938" s="2">
        <f>IF(O1938="low",250,IF(O1938="high",300,275))</f>
        <v>250</v>
      </c>
      <c r="Q1938" s="2">
        <f>IF(P1938=P1937,Q1937+1,1)</f>
        <v>41</v>
      </c>
      <c r="R1938" s="2">
        <f>IF(P1938=P1937,R1937+J1938,J1938)</f>
        <v>11996.415164251886</v>
      </c>
      <c r="S1938" s="2" t="str">
        <f>IF(P1939=P1938,"NA",R1938/Q1938)</f>
        <v>NA</v>
      </c>
      <c r="T1938" s="2">
        <f>IF(P1938=P1937,T1937+J1938^2,J1938^2)</f>
        <v>3510130.2906457214</v>
      </c>
      <c r="U1938" s="2" t="str">
        <f>IF(NOT($P1939=$P1938),SQRT(((T1938)/($Q1938))-S1938^2),"NA")</f>
        <v>NA</v>
      </c>
    </row>
    <row r="1939" spans="1:21" x14ac:dyDescent="0.2">
      <c r="A1939" s="2">
        <f>D1939-$D$2</f>
        <v>42.78000020980835</v>
      </c>
      <c r="B1939" s="2">
        <v>1.56413698196</v>
      </c>
      <c r="C1939" s="2">
        <f>IF(B1939&gt;B1938,B1939+(C1938-B1938),B1939+(C1938-B1938)+5+A1939-A1938)</f>
        <v>42.694136857982336</v>
      </c>
      <c r="D1939" s="2">
        <v>1577147234.9000001</v>
      </c>
      <c r="E1939" s="2">
        <v>445</v>
      </c>
      <c r="F1939" s="2">
        <v>898</v>
      </c>
      <c r="G1939" s="2">
        <v>633</v>
      </c>
      <c r="H1939" s="2">
        <v>701</v>
      </c>
      <c r="I1939" s="2">
        <v>293</v>
      </c>
      <c r="J1939" s="2">
        <f>$K$2*I1939+(1-$K$2)*J1938</f>
        <v>292.41024014906498</v>
      </c>
      <c r="K1939" s="2"/>
      <c r="L1939" s="2">
        <f>IF(O1939="low", $K$4*J1939+(1-$K$4)*L1938,L1938)</f>
        <v>292.06540401457403</v>
      </c>
      <c r="M1939" s="2">
        <f>IF(O1939="high", $K$4*J1939+(1-$K$4)*M1938,M1938)</f>
        <v>298.61245419542593</v>
      </c>
      <c r="N1939" s="2">
        <f>IF(O1939="high",(1-$K$8)*N1938+$K$8*(M1938-2),IF(O1939="low",(1-$K$8)*N1938+$K$8*(L1938+2),N1938))</f>
        <v>294.40828308934834</v>
      </c>
      <c r="O1939" s="2" t="str">
        <f>IF(J1939&gt;N1938+1,"high",IF(J1939&lt;N1938-1,"low","middle"))</f>
        <v>low</v>
      </c>
      <c r="P1939" s="2">
        <f>IF(O1939="low",250,IF(O1939="high",300,275))</f>
        <v>250</v>
      </c>
      <c r="Q1939" s="2">
        <f>IF(P1939=P1938,Q1938+1,1)</f>
        <v>42</v>
      </c>
      <c r="R1939" s="2">
        <f>IF(P1939=P1938,R1938+J1939,J1939)</f>
        <v>12288.825404400952</v>
      </c>
      <c r="S1939" s="2" t="str">
        <f>IF(P1940=P1939,"NA",R1939/Q1939)</f>
        <v>NA</v>
      </c>
      <c r="T1939" s="2">
        <f>IF(P1939=P1938,T1938+J1939^2,J1939^2)</f>
        <v>3595634.039189755</v>
      </c>
      <c r="U1939" s="2" t="str">
        <f>IF(NOT($P1940=$P1939),SQRT(((T1939)/($Q1939))-S1939^2),"NA")</f>
        <v>NA</v>
      </c>
    </row>
    <row r="1940" spans="1:21" x14ac:dyDescent="0.2">
      <c r="A1940" s="2">
        <f>D1940-$D$2</f>
        <v>42.800000190734863</v>
      </c>
      <c r="B1940" s="2">
        <v>1.58846497536</v>
      </c>
      <c r="C1940" s="2">
        <f>IF(B1940&gt;B1939,B1940+(C1939-B1939),B1940+(C1939-B1939)+5+A1940-A1939)</f>
        <v>42.718464851382336</v>
      </c>
      <c r="D1940" s="2">
        <v>1577147234.9200001</v>
      </c>
      <c r="E1940" s="2">
        <v>443</v>
      </c>
      <c r="F1940" s="2">
        <v>898</v>
      </c>
      <c r="G1940" s="2">
        <v>632</v>
      </c>
      <c r="H1940" s="2">
        <v>700</v>
      </c>
      <c r="I1940" s="2">
        <v>291</v>
      </c>
      <c r="J1940" s="2">
        <f>$K$2*I1940+(1-$K$2)*J1939</f>
        <v>292.12819211925199</v>
      </c>
      <c r="K1940" s="2"/>
      <c r="L1940" s="2">
        <f>IF(O1940="low", $K$4*J1940+(1-$K$4)*L1939,L1939)</f>
        <v>292.07796163550961</v>
      </c>
      <c r="M1940" s="2">
        <f>IF(O1940="high", $K$4*J1940+(1-$K$4)*M1939,M1939)</f>
        <v>298.61245419542593</v>
      </c>
      <c r="N1940" s="2">
        <f>IF(O1940="high",(1-$K$8)*N1939+$K$8*(M1939-2),IF(O1940="low",(1-$K$8)*N1939+$K$8*(L1939+2),N1939))</f>
        <v>294.39113913560959</v>
      </c>
      <c r="O1940" s="2" t="str">
        <f>IF(J1940&gt;N1939+1,"high",IF(J1940&lt;N1939-1,"low","middle"))</f>
        <v>low</v>
      </c>
      <c r="P1940" s="2">
        <f>IF(O1940="low",250,IF(O1940="high",300,275))</f>
        <v>250</v>
      </c>
      <c r="Q1940" s="2">
        <f>IF(P1940=P1939,Q1939+1,1)</f>
        <v>43</v>
      </c>
      <c r="R1940" s="2">
        <f>IF(P1940=P1939,R1939+J1940,J1940)</f>
        <v>12580.953596520203</v>
      </c>
      <c r="S1940" s="2" t="str">
        <f>IF(P1941=P1940,"NA",R1940/Q1940)</f>
        <v>NA</v>
      </c>
      <c r="T1940" s="2">
        <f>IF(P1940=P1939,T1939+J1940^2,J1940^2)</f>
        <v>3680972.9198206174</v>
      </c>
      <c r="U1940" s="2" t="str">
        <f>IF(NOT($P1941=$P1940),SQRT(((T1940)/($Q1940))-S1940^2),"NA")</f>
        <v>NA</v>
      </c>
    </row>
    <row r="1941" spans="1:21" x14ac:dyDescent="0.2">
      <c r="A1941" s="2">
        <f>D1941-$D$2</f>
        <v>42.830000162124634</v>
      </c>
      <c r="B1941" s="2">
        <v>1.6132199764299999</v>
      </c>
      <c r="C1941" s="2">
        <f>IF(B1941&gt;B1940,B1941+(C1940-B1940),B1941+(C1940-B1940)+5+A1941-A1940)</f>
        <v>42.743219852452341</v>
      </c>
      <c r="D1941" s="2">
        <v>1577147234.95</v>
      </c>
      <c r="E1941" s="2">
        <v>446</v>
      </c>
      <c r="F1941" s="2">
        <v>898</v>
      </c>
      <c r="G1941" s="2">
        <v>632</v>
      </c>
      <c r="H1941" s="2">
        <v>699</v>
      </c>
      <c r="I1941" s="2">
        <v>293</v>
      </c>
      <c r="J1941" s="2">
        <f>$K$2*I1941+(1-$K$2)*J1940</f>
        <v>292.30255369540163</v>
      </c>
      <c r="K1941" s="2"/>
      <c r="L1941" s="2">
        <f>IF(O1941="low", $K$4*J1941+(1-$K$4)*L1940,L1940)</f>
        <v>292.12288004748802</v>
      </c>
      <c r="M1941" s="2">
        <f>IF(O1941="high", $K$4*J1941+(1-$K$4)*M1940,M1940)</f>
        <v>298.61245419542593</v>
      </c>
      <c r="N1941" s="2">
        <f>IF(O1941="high",(1-$K$8)*N1940+$K$8*(M1940-2),IF(O1941="low",(1-$K$8)*N1940+$K$8*(L1940+2),N1940))</f>
        <v>294.3754802606046</v>
      </c>
      <c r="O1941" s="2" t="str">
        <f>IF(J1941&gt;N1940+1,"high",IF(J1941&lt;N1940-1,"low","middle"))</f>
        <v>low</v>
      </c>
      <c r="P1941" s="2">
        <f>IF(O1941="low",250,IF(O1941="high",300,275))</f>
        <v>250</v>
      </c>
      <c r="Q1941" s="2">
        <f>IF(P1941=P1940,Q1940+1,1)</f>
        <v>44</v>
      </c>
      <c r="R1941" s="2">
        <f>IF(P1941=P1940,R1940+J1941,J1941)</f>
        <v>12873.256150215604</v>
      </c>
      <c r="S1941" s="2" t="str">
        <f>IF(P1942=P1941,"NA",R1941/Q1941)</f>
        <v>NA</v>
      </c>
      <c r="T1941" s="2">
        <f>IF(P1941=P1940,T1940+J1941^2,J1941^2)</f>
        <v>3766413.7027174705</v>
      </c>
      <c r="U1941" s="2" t="str">
        <f>IF(NOT($P1942=$P1941),SQRT(((T1941)/($Q1941))-S1941^2),"NA")</f>
        <v>NA</v>
      </c>
    </row>
    <row r="1942" spans="1:21" x14ac:dyDescent="0.2">
      <c r="A1942" s="2">
        <f>D1942-$D$2</f>
        <v>42.850000143051147</v>
      </c>
      <c r="B1942" s="2">
        <v>1.63381290436</v>
      </c>
      <c r="C1942" s="2">
        <f>IF(B1942&gt;B1941,B1942+(C1941-B1941),B1942+(C1941-B1941)+5+A1942-A1941)</f>
        <v>42.763812780382338</v>
      </c>
      <c r="D1942" s="2">
        <v>1577147234.97</v>
      </c>
      <c r="E1942" s="2">
        <v>445</v>
      </c>
      <c r="F1942" s="2">
        <v>899</v>
      </c>
      <c r="G1942" s="2">
        <v>632</v>
      </c>
      <c r="H1942" s="2">
        <v>701</v>
      </c>
      <c r="I1942" s="2">
        <v>293</v>
      </c>
      <c r="J1942" s="2">
        <f>$K$2*I1942+(1-$K$2)*J1941</f>
        <v>292.4420429563213</v>
      </c>
      <c r="K1942" s="2"/>
      <c r="L1942" s="2">
        <f>IF(O1942="low", $K$4*J1942+(1-$K$4)*L1941,L1941)</f>
        <v>292.18671262925466</v>
      </c>
      <c r="M1942" s="2">
        <f>IF(O1942="high", $K$4*J1942+(1-$K$4)*M1941,M1941)</f>
        <v>298.61245419542593</v>
      </c>
      <c r="N1942" s="2">
        <f>IF(O1942="high",(1-$K$8)*N1941+$K$8*(M1941-2),IF(O1942="low",(1-$K$8)*N1941+$K$8*(L1941+2),N1941))</f>
        <v>294.36285024994874</v>
      </c>
      <c r="O1942" s="2" t="str">
        <f>IF(J1942&gt;N1941+1,"high",IF(J1942&lt;N1941-1,"low","middle"))</f>
        <v>low</v>
      </c>
      <c r="P1942" s="2">
        <f>IF(O1942="low",250,IF(O1942="high",300,275))</f>
        <v>250</v>
      </c>
      <c r="Q1942" s="2">
        <f>IF(P1942=P1941,Q1941+1,1)</f>
        <v>45</v>
      </c>
      <c r="R1942" s="2">
        <f>IF(P1942=P1941,R1941+J1942,J1942)</f>
        <v>13165.698193171926</v>
      </c>
      <c r="S1942" s="2" t="str">
        <f>IF(P1943=P1942,"NA",R1942/Q1942)</f>
        <v>NA</v>
      </c>
      <c r="T1942" s="2">
        <f>IF(P1942=P1941,T1941+J1942^2,J1942^2)</f>
        <v>3851936.0512059373</v>
      </c>
      <c r="U1942" s="2" t="str">
        <f>IF(NOT($P1943=$P1942),SQRT(((T1942)/($Q1942))-S1942^2),"NA")</f>
        <v>NA</v>
      </c>
    </row>
    <row r="1943" spans="1:21" x14ac:dyDescent="0.2">
      <c r="A1943" s="2">
        <f>D1943-$D$2</f>
        <v>42.870000123977661</v>
      </c>
      <c r="B1943" s="2">
        <v>1.65813684464</v>
      </c>
      <c r="C1943" s="2">
        <f>IF(B1943&gt;B1942,B1943+(C1942-B1942),B1943+(C1942-B1942)+5+A1943-A1942)</f>
        <v>42.788136720662337</v>
      </c>
      <c r="D1943" s="2">
        <v>1577147234.99</v>
      </c>
      <c r="E1943" s="2">
        <v>444</v>
      </c>
      <c r="F1943" s="2">
        <v>898</v>
      </c>
      <c r="G1943" s="2">
        <v>633</v>
      </c>
      <c r="H1943" s="2">
        <v>701</v>
      </c>
      <c r="I1943" s="2">
        <v>292</v>
      </c>
      <c r="J1943" s="2">
        <f>$K$2*I1943+(1-$K$2)*J1942</f>
        <v>292.35363436505702</v>
      </c>
      <c r="K1943" s="2"/>
      <c r="L1943" s="2">
        <f>IF(O1943="low", $K$4*J1943+(1-$K$4)*L1942,L1942)</f>
        <v>292.22009697641516</v>
      </c>
      <c r="M1943" s="2">
        <f>IF(O1943="high", $K$4*J1943+(1-$K$4)*M1942,M1942)</f>
        <v>298.61245419542593</v>
      </c>
      <c r="N1943" s="2">
        <f>IF(O1943="high",(1-$K$8)*N1942+$K$8*(M1942-2),IF(O1943="low",(1-$K$8)*N1942+$K$8*(L1942+2),N1942))</f>
        <v>294.35404336891406</v>
      </c>
      <c r="O1943" s="2" t="str">
        <f>IF(J1943&gt;N1942+1,"high",IF(J1943&lt;N1942-1,"low","middle"))</f>
        <v>low</v>
      </c>
      <c r="P1943" s="2">
        <f>IF(O1943="low",250,IF(O1943="high",300,275))</f>
        <v>250</v>
      </c>
      <c r="Q1943" s="2">
        <f>IF(P1943=P1942,Q1942+1,1)</f>
        <v>46</v>
      </c>
      <c r="R1943" s="2">
        <f>IF(P1943=P1942,R1942+J1943,J1943)</f>
        <v>13458.051827536983</v>
      </c>
      <c r="S1943" s="2" t="str">
        <f>IF(P1944=P1943,"NA",R1943/Q1943)</f>
        <v>NA</v>
      </c>
      <c r="T1943" s="2">
        <f>IF(P1943=P1942,T1942+J1943^2,J1943^2)</f>
        <v>3937406.6987323947</v>
      </c>
      <c r="U1943" s="2" t="str">
        <f>IF(NOT($P1944=$P1943),SQRT(((T1943)/($Q1943))-S1943^2),"NA")</f>
        <v>NA</v>
      </c>
    </row>
    <row r="1944" spans="1:21" x14ac:dyDescent="0.2">
      <c r="A1944" s="2">
        <f>D1944-$D$2</f>
        <v>42.890000104904175</v>
      </c>
      <c r="B1944" s="2">
        <v>1.6787009239199999</v>
      </c>
      <c r="C1944" s="2">
        <f>IF(B1944&gt;B1943,B1944+(C1943-B1943),B1944+(C1943-B1943)+5+A1944-A1943)</f>
        <v>42.808700799942336</v>
      </c>
      <c r="D1944" s="2">
        <v>1577147235.01</v>
      </c>
      <c r="E1944" s="2">
        <v>445</v>
      </c>
      <c r="F1944" s="2">
        <v>897</v>
      </c>
      <c r="G1944" s="2">
        <v>632</v>
      </c>
      <c r="H1944" s="2">
        <v>701</v>
      </c>
      <c r="I1944" s="2">
        <v>292</v>
      </c>
      <c r="J1944" s="2">
        <f>$K$2*I1944+(1-$K$2)*J1943</f>
        <v>292.28290749204564</v>
      </c>
      <c r="K1944" s="2"/>
      <c r="L1944" s="2">
        <f>IF(O1944="low", $K$4*J1944+(1-$K$4)*L1943,L1943)</f>
        <v>292.23265907954129</v>
      </c>
      <c r="M1944" s="2">
        <f>IF(O1944="high", $K$4*J1944+(1-$K$4)*M1943,M1943)</f>
        <v>298.61245419542593</v>
      </c>
      <c r="N1944" s="2">
        <f>IF(O1944="high",(1-$K$8)*N1943+$K$8*(M1943-2),IF(O1944="low",(1-$K$8)*N1943+$K$8*(L1943+2),N1943))</f>
        <v>294.34734604928911</v>
      </c>
      <c r="O1944" s="2" t="str">
        <f>IF(J1944&gt;N1943+1,"high",IF(J1944&lt;N1943-1,"low","middle"))</f>
        <v>low</v>
      </c>
      <c r="P1944" s="2">
        <f>IF(O1944="low",250,IF(O1944="high",300,275))</f>
        <v>250</v>
      </c>
      <c r="Q1944" s="2">
        <f>IF(P1944=P1943,Q1943+1,1)</f>
        <v>47</v>
      </c>
      <c r="R1944" s="2">
        <f>IF(P1944=P1943,R1943+J1944,J1944)</f>
        <v>13750.33473502903</v>
      </c>
      <c r="S1944" s="2" t="str">
        <f>IF(P1945=P1944,"NA",R1944/Q1944)</f>
        <v>NA</v>
      </c>
      <c r="T1944" s="2">
        <f>IF(P1944=P1943,T1943+J1944^2,J1944^2)</f>
        <v>4022835.9967443985</v>
      </c>
      <c r="U1944" s="2" t="str">
        <f>IF(NOT($P1945=$P1944),SQRT(((T1944)/($Q1944))-S1944^2),"NA")</f>
        <v>NA</v>
      </c>
    </row>
    <row r="1945" spans="1:21" x14ac:dyDescent="0.2">
      <c r="A1945" s="2">
        <f>D1945-$D$2</f>
        <v>42.920000076293945</v>
      </c>
      <c r="B1945" s="2">
        <v>1.7031419277199999</v>
      </c>
      <c r="C1945" s="2">
        <f>IF(B1945&gt;B1944,B1945+(C1944-B1944),B1945+(C1944-B1944)+5+A1945-A1944)</f>
        <v>42.833141803742336</v>
      </c>
      <c r="D1945" s="2">
        <v>1577147235.04</v>
      </c>
      <c r="E1945" s="2">
        <v>443</v>
      </c>
      <c r="F1945" s="2">
        <v>899</v>
      </c>
      <c r="G1945" s="2">
        <v>631</v>
      </c>
      <c r="H1945" s="2">
        <v>699</v>
      </c>
      <c r="I1945" s="2">
        <v>290</v>
      </c>
      <c r="J1945" s="2">
        <f>$K$2*I1945+(1-$K$2)*J1944</f>
        <v>291.82632599363649</v>
      </c>
      <c r="K1945" s="2"/>
      <c r="L1945" s="2">
        <f>IF(O1945="low", $K$4*J1945+(1-$K$4)*L1944,L1944)</f>
        <v>292.15139246236032</v>
      </c>
      <c r="M1945" s="2">
        <f>IF(O1945="high", $K$4*J1945+(1-$K$4)*M1944,M1944)</f>
        <v>298.61245419542593</v>
      </c>
      <c r="N1945" s="2">
        <f>IF(O1945="high",(1-$K$8)*N1944+$K$8*(M1944-2),IF(O1945="low",(1-$K$8)*N1944+$K$8*(L1944+2),N1944))</f>
        <v>294.34161170080171</v>
      </c>
      <c r="O1945" s="2" t="str">
        <f>IF(J1945&gt;N1944+1,"high",IF(J1945&lt;N1944-1,"low","middle"))</f>
        <v>low</v>
      </c>
      <c r="P1945" s="2">
        <f>IF(O1945="low",250,IF(O1945="high",300,275))</f>
        <v>250</v>
      </c>
      <c r="Q1945" s="2">
        <f>IF(P1945=P1944,Q1944+1,1)</f>
        <v>48</v>
      </c>
      <c r="R1945" s="2">
        <f>IF(P1945=P1944,R1944+J1945,J1945)</f>
        <v>14042.161061022665</v>
      </c>
      <c r="S1945" s="2" t="str">
        <f>IF(P1946=P1945,"NA",R1945/Q1945)</f>
        <v>NA</v>
      </c>
      <c r="T1945" s="2">
        <f>IF(P1945=P1944,T1944+J1945^2,J1945^2)</f>
        <v>4107998.6012873426</v>
      </c>
      <c r="U1945" s="2" t="str">
        <f>IF(NOT($P1946=$P1945),SQRT(((T1945)/($Q1945))-S1945^2),"NA")</f>
        <v>NA</v>
      </c>
    </row>
    <row r="1946" spans="1:21" x14ac:dyDescent="0.2">
      <c r="A1946" s="2">
        <f>D1946-$D$2</f>
        <v>42.940000057220459</v>
      </c>
      <c r="B1946" s="2">
        <v>1.72775578499</v>
      </c>
      <c r="C1946" s="2">
        <f>IF(B1946&gt;B1945,B1946+(C1945-B1945),B1946+(C1945-B1945)+5+A1946-A1945)</f>
        <v>42.857755661012341</v>
      </c>
      <c r="D1946" s="2">
        <v>1577147235.0599999</v>
      </c>
      <c r="E1946" s="2">
        <v>445</v>
      </c>
      <c r="F1946" s="2">
        <v>897</v>
      </c>
      <c r="G1946" s="2">
        <v>633</v>
      </c>
      <c r="H1946" s="2">
        <v>701</v>
      </c>
      <c r="I1946" s="2">
        <v>293</v>
      </c>
      <c r="J1946" s="2">
        <f>$K$2*I1946+(1-$K$2)*J1945</f>
        <v>292.06106079490922</v>
      </c>
      <c r="K1946" s="2"/>
      <c r="L1946" s="2">
        <f>IF(O1946="low", $K$4*J1946+(1-$K$4)*L1945,L1945)</f>
        <v>292.13332612887012</v>
      </c>
      <c r="M1946" s="2">
        <f>IF(O1946="high", $K$4*J1946+(1-$K$4)*M1945,M1945)</f>
        <v>298.61245419542593</v>
      </c>
      <c r="N1946" s="2">
        <f>IF(O1946="high",(1-$K$8)*N1945+$K$8*(M1945-2),IF(O1946="low",(1-$K$8)*N1945+$K$8*(L1945+2),N1945))</f>
        <v>294.3321007388796</v>
      </c>
      <c r="O1946" s="2" t="str">
        <f>IF(J1946&gt;N1945+1,"high",IF(J1946&lt;N1945-1,"low","middle"))</f>
        <v>low</v>
      </c>
      <c r="P1946" s="2">
        <f>IF(O1946="low",250,IF(O1946="high",300,275))</f>
        <v>250</v>
      </c>
      <c r="Q1946" s="2">
        <f>IF(P1946=P1945,Q1945+1,1)</f>
        <v>49</v>
      </c>
      <c r="R1946" s="2">
        <f>IF(P1946=P1945,R1945+J1946,J1946)</f>
        <v>14334.222121817575</v>
      </c>
      <c r="S1946" s="2" t="str">
        <f>IF(P1947=P1946,"NA",R1946/Q1946)</f>
        <v>NA</v>
      </c>
      <c r="T1946" s="2">
        <f>IF(P1946=P1945,T1945+J1946^2,J1946^2)</f>
        <v>4193298.2645199904</v>
      </c>
      <c r="U1946" s="2" t="str">
        <f>IF(NOT($P1947=$P1946),SQRT(((T1946)/($Q1946))-S1946^2),"NA")</f>
        <v>NA</v>
      </c>
    </row>
    <row r="1947" spans="1:21" x14ac:dyDescent="0.2">
      <c r="A1947" s="2">
        <f>D1947-$D$2</f>
        <v>42.960000038146973</v>
      </c>
      <c r="B1947" s="2">
        <v>1.74824285507</v>
      </c>
      <c r="C1947" s="2">
        <f>IF(B1947&gt;B1946,B1947+(C1946-B1946),B1947+(C1946-B1946)+5+A1947-A1946)</f>
        <v>42.878242731092342</v>
      </c>
      <c r="D1947" s="2">
        <v>1577147235.0799999</v>
      </c>
      <c r="E1947" s="2">
        <v>446</v>
      </c>
      <c r="F1947" s="2">
        <v>898</v>
      </c>
      <c r="G1947" s="2">
        <v>633</v>
      </c>
      <c r="H1947" s="2">
        <v>701</v>
      </c>
      <c r="I1947" s="2">
        <v>292</v>
      </c>
      <c r="J1947" s="2">
        <f>$K$2*I1947+(1-$K$2)*J1946</f>
        <v>292.04884863592736</v>
      </c>
      <c r="K1947" s="2"/>
      <c r="L1947" s="2">
        <f>IF(O1947="low", $K$4*J1947+(1-$K$4)*L1946,L1946)</f>
        <v>292.11643063028157</v>
      </c>
      <c r="M1947" s="2">
        <f>IF(O1947="high", $K$4*J1947+(1-$K$4)*M1946,M1946)</f>
        <v>298.61245419542593</v>
      </c>
      <c r="N1947" s="2">
        <f>IF(O1947="high",(1-$K$8)*N1946+$K$8*(M1946-2),IF(O1947="low",(1-$K$8)*N1946+$K$8*(L1946+2),N1946))</f>
        <v>294.32216200837911</v>
      </c>
      <c r="O1947" s="2" t="str">
        <f>IF(J1947&gt;N1946+1,"high",IF(J1947&lt;N1946-1,"low","middle"))</f>
        <v>low</v>
      </c>
      <c r="P1947" s="2">
        <f>IF(O1947="low",250,IF(O1947="high",300,275))</f>
        <v>250</v>
      </c>
      <c r="Q1947" s="2">
        <f>IF(P1947=P1946,Q1946+1,1)</f>
        <v>50</v>
      </c>
      <c r="R1947" s="2">
        <f>IF(P1947=P1946,R1946+J1947,J1947)</f>
        <v>14626.270970453503</v>
      </c>
      <c r="S1947" s="2" t="str">
        <f>IF(P1948=P1947,"NA",R1947/Q1947)</f>
        <v>NA</v>
      </c>
      <c r="T1947" s="2">
        <f>IF(P1947=P1946,T1946+J1947^2,J1947^2)</f>
        <v>4278590.7945095608</v>
      </c>
      <c r="U1947" s="2" t="str">
        <f>IF(NOT($P1948=$P1947),SQRT(((T1947)/($Q1947))-S1947^2),"NA")</f>
        <v>NA</v>
      </c>
    </row>
    <row r="1948" spans="1:21" x14ac:dyDescent="0.2">
      <c r="A1948" s="2">
        <f>D1948-$D$2</f>
        <v>42.990000009536743</v>
      </c>
      <c r="B1948" s="2">
        <v>1.77294898033</v>
      </c>
      <c r="C1948" s="2">
        <f>IF(B1948&gt;B1947,B1948+(C1947-B1947),B1948+(C1947-B1947)+5+A1948-A1947)</f>
        <v>42.902948856352339</v>
      </c>
      <c r="D1948" s="2">
        <v>1577147235.1099999</v>
      </c>
      <c r="E1948" s="2">
        <v>443</v>
      </c>
      <c r="F1948" s="2">
        <v>899</v>
      </c>
      <c r="G1948" s="2">
        <v>632</v>
      </c>
      <c r="H1948" s="2">
        <v>700</v>
      </c>
      <c r="I1948" s="2">
        <v>291</v>
      </c>
      <c r="J1948" s="2">
        <f>$K$2*I1948+(1-$K$2)*J1947</f>
        <v>291.8390789087419</v>
      </c>
      <c r="K1948" s="2"/>
      <c r="L1948" s="2">
        <f>IF(O1948="low", $K$4*J1948+(1-$K$4)*L1947,L1947)</f>
        <v>292.06096028597364</v>
      </c>
      <c r="M1948" s="2">
        <f>IF(O1948="high", $K$4*J1948+(1-$K$4)*M1947,M1947)</f>
        <v>298.61245419542593</v>
      </c>
      <c r="N1948" s="2">
        <f>IF(O1948="high",(1-$K$8)*N1947+$K$8*(M1947-2),IF(O1948="low",(1-$K$8)*N1947+$K$8*(L1947+2),N1947))</f>
        <v>294.31187543947419</v>
      </c>
      <c r="O1948" s="2" t="str">
        <f>IF(J1948&gt;N1947+1,"high",IF(J1948&lt;N1947-1,"low","middle"))</f>
        <v>low</v>
      </c>
      <c r="P1948" s="2">
        <f>IF(O1948="low",250,IF(O1948="high",300,275))</f>
        <v>250</v>
      </c>
      <c r="Q1948" s="2">
        <f>IF(P1948=P1947,Q1947+1,1)</f>
        <v>51</v>
      </c>
      <c r="R1948" s="2">
        <f>IF(P1948=P1947,R1947+J1948,J1948)</f>
        <v>14918.110049362245</v>
      </c>
      <c r="S1948" s="2" t="str">
        <f>IF(P1949=P1948,"NA",R1948/Q1948)</f>
        <v>NA</v>
      </c>
      <c r="T1948" s="2">
        <f>IF(P1948=P1947,T1947+J1948^2,J1948^2)</f>
        <v>4363760.8424878633</v>
      </c>
      <c r="U1948" s="2" t="str">
        <f>IF(NOT($P1949=$P1948),SQRT(((T1948)/($Q1948))-S1948^2),"NA")</f>
        <v>NA</v>
      </c>
    </row>
    <row r="1949" spans="1:21" x14ac:dyDescent="0.2">
      <c r="A1949" s="2">
        <f>D1949-$D$2</f>
        <v>43.010000228881836</v>
      </c>
      <c r="B1949" s="2">
        <v>1.7932858467099999</v>
      </c>
      <c r="C1949" s="2">
        <f>IF(B1949&gt;B1948,B1949+(C1948-B1948),B1949+(C1948-B1948)+5+A1949-A1948)</f>
        <v>42.923285722732338</v>
      </c>
      <c r="D1949" s="2">
        <v>1577147235.1300001</v>
      </c>
      <c r="E1949" s="2">
        <v>445</v>
      </c>
      <c r="F1949" s="2">
        <v>898</v>
      </c>
      <c r="G1949" s="2">
        <v>633</v>
      </c>
      <c r="H1949" s="2">
        <v>700</v>
      </c>
      <c r="I1949" s="2">
        <v>292</v>
      </c>
      <c r="J1949" s="2">
        <f>$K$2*I1949+(1-$K$2)*J1948</f>
        <v>291.87126312699354</v>
      </c>
      <c r="K1949" s="2"/>
      <c r="L1949" s="2">
        <f>IF(O1949="low", $K$4*J1949+(1-$K$4)*L1948,L1948)</f>
        <v>292.02302085417762</v>
      </c>
      <c r="M1949" s="2">
        <f>IF(O1949="high", $K$4*J1949+(1-$K$4)*M1948,M1948)</f>
        <v>298.61245419542593</v>
      </c>
      <c r="N1949" s="2">
        <f>IF(O1949="high",(1-$K$8)*N1948+$K$8*(M1948-2),IF(O1949="low",(1-$K$8)*N1948+$K$8*(L1948+2),N1948))</f>
        <v>294.29932968179918</v>
      </c>
      <c r="O1949" s="2" t="str">
        <f>IF(J1949&gt;N1948+1,"high",IF(J1949&lt;N1948-1,"low","middle"))</f>
        <v>low</v>
      </c>
      <c r="P1949" s="2">
        <f>IF(O1949="low",250,IF(O1949="high",300,275))</f>
        <v>250</v>
      </c>
      <c r="Q1949" s="2">
        <f>IF(P1949=P1948,Q1948+1,1)</f>
        <v>52</v>
      </c>
      <c r="R1949" s="2">
        <f>IF(P1949=P1948,R1948+J1949,J1949)</f>
        <v>15209.981312489239</v>
      </c>
      <c r="S1949" s="2" t="str">
        <f>IF(P1950=P1949,"NA",R1949/Q1949)</f>
        <v>NA</v>
      </c>
      <c r="T1949" s="2">
        <f>IF(P1949=P1948,T1948+J1949^2,J1949^2)</f>
        <v>4448949.6767272102</v>
      </c>
      <c r="U1949" s="2" t="str">
        <f>IF(NOT($P1950=$P1949),SQRT(((T1949)/($Q1949))-S1949^2),"NA")</f>
        <v>NA</v>
      </c>
    </row>
    <row r="1950" spans="1:21" x14ac:dyDescent="0.2">
      <c r="A1950" s="2">
        <f>D1950-$D$2</f>
        <v>43.03000020980835</v>
      </c>
      <c r="B1950" s="2">
        <v>1.81775689125</v>
      </c>
      <c r="C1950" s="2">
        <f>IF(B1950&gt;B1949,B1950+(C1949-B1949),B1950+(C1949-B1949)+5+A1950-A1949)</f>
        <v>42.947756767272338</v>
      </c>
      <c r="D1950" s="2">
        <v>1577147235.1500001</v>
      </c>
      <c r="E1950" s="2">
        <v>446</v>
      </c>
      <c r="F1950" s="2">
        <v>898</v>
      </c>
      <c r="G1950" s="2">
        <v>633</v>
      </c>
      <c r="H1950" s="2">
        <v>702</v>
      </c>
      <c r="I1950" s="2">
        <v>293</v>
      </c>
      <c r="J1950" s="2">
        <f>$K$2*I1950+(1-$K$2)*J1949</f>
        <v>292.09701050159487</v>
      </c>
      <c r="K1950" s="2"/>
      <c r="L1950" s="2">
        <f>IF(O1950="low", $K$4*J1950+(1-$K$4)*L1949,L1949)</f>
        <v>292.03781878366107</v>
      </c>
      <c r="M1950" s="2">
        <f>IF(O1950="high", $K$4*J1950+(1-$K$4)*M1949,M1949)</f>
        <v>298.61245419542593</v>
      </c>
      <c r="N1950" s="2">
        <f>IF(O1950="high",(1-$K$8)*N1949+$K$8*(M1949-2),IF(O1950="low",(1-$K$8)*N1949+$K$8*(L1949+2),N1949))</f>
        <v>294.28551424041808</v>
      </c>
      <c r="O1950" s="2" t="str">
        <f>IF(J1950&gt;N1949+1,"high",IF(J1950&lt;N1949-1,"low","middle"))</f>
        <v>low</v>
      </c>
      <c r="P1950" s="2">
        <f>IF(O1950="low",250,IF(O1950="high",300,275))</f>
        <v>250</v>
      </c>
      <c r="Q1950" s="2">
        <f>IF(P1950=P1949,Q1949+1,1)</f>
        <v>53</v>
      </c>
      <c r="R1950" s="2">
        <f>IF(P1950=P1949,R1949+J1950,J1950)</f>
        <v>15502.078322990834</v>
      </c>
      <c r="S1950" s="2" t="str">
        <f>IF(P1951=P1950,"NA",R1950/Q1950)</f>
        <v>NA</v>
      </c>
      <c r="T1950" s="2">
        <f>IF(P1950=P1949,T1949+J1950^2,J1950^2)</f>
        <v>4534270.3402711786</v>
      </c>
      <c r="U1950" s="2" t="str">
        <f>IF(NOT($P1951=$P1950),SQRT(((T1950)/($Q1950))-S1950^2),"NA")</f>
        <v>NA</v>
      </c>
    </row>
    <row r="1951" spans="1:21" x14ac:dyDescent="0.2">
      <c r="A1951" s="2">
        <f>D1951-$D$2</f>
        <v>43.050000190734863</v>
      </c>
      <c r="B1951" s="2">
        <v>1.8382949829099999</v>
      </c>
      <c r="C1951" s="2">
        <f>IF(B1951&gt;B1950,B1951+(C1950-B1950),B1951+(C1950-B1950)+5+A1951-A1950)</f>
        <v>42.968294858932339</v>
      </c>
      <c r="D1951" s="2">
        <v>1577147235.1700001</v>
      </c>
      <c r="E1951" s="2">
        <v>445</v>
      </c>
      <c r="F1951" s="2">
        <v>898</v>
      </c>
      <c r="G1951" s="2">
        <v>632</v>
      </c>
      <c r="H1951" s="2">
        <v>701</v>
      </c>
      <c r="I1951" s="2">
        <v>293</v>
      </c>
      <c r="J1951" s="2">
        <f>$K$2*I1951+(1-$K$2)*J1950</f>
        <v>292.27760840127593</v>
      </c>
      <c r="K1951" s="2"/>
      <c r="L1951" s="2">
        <f>IF(O1951="low", $K$4*J1951+(1-$K$4)*L1950,L1950)</f>
        <v>292.08577670718404</v>
      </c>
      <c r="M1951" s="2">
        <f>IF(O1951="high", $K$4*J1951+(1-$K$4)*M1950,M1950)</f>
        <v>298.61245419542593</v>
      </c>
      <c r="N1951" s="2">
        <f>IF(O1951="high",(1-$K$8)*N1950+$K$8*(M1950-2),IF(O1951="low",(1-$K$8)*N1950+$K$8*(L1950+2),N1950))</f>
        <v>294.27312946758019</v>
      </c>
      <c r="O1951" s="2" t="str">
        <f>IF(J1951&gt;N1950+1,"high",IF(J1951&lt;N1950-1,"low","middle"))</f>
        <v>low</v>
      </c>
      <c r="P1951" s="2">
        <f>IF(O1951="low",250,IF(O1951="high",300,275))</f>
        <v>250</v>
      </c>
      <c r="Q1951" s="2">
        <f>IF(P1951=P1950,Q1950+1,1)</f>
        <v>54</v>
      </c>
      <c r="R1951" s="2">
        <f>IF(P1951=P1950,R1950+J1951,J1951)</f>
        <v>15794.355931392111</v>
      </c>
      <c r="S1951" s="2" t="str">
        <f>IF(P1952=P1951,"NA",R1951/Q1951)</f>
        <v>NA</v>
      </c>
      <c r="T1951" s="2">
        <f>IF(P1951=P1950,T1950+J1951^2,J1951^2)</f>
        <v>4619696.5406439481</v>
      </c>
      <c r="U1951" s="2" t="str">
        <f>IF(NOT($P1952=$P1951),SQRT(((T1951)/($Q1951))-S1951^2),"NA")</f>
        <v>NA</v>
      </c>
    </row>
    <row r="1952" spans="1:21" x14ac:dyDescent="0.2">
      <c r="A1952" s="2">
        <f>D1952-$D$2</f>
        <v>43.080000162124634</v>
      </c>
      <c r="B1952" s="2">
        <v>1.86301779747</v>
      </c>
      <c r="C1952" s="2">
        <f>IF(B1952&gt;B1951,B1952+(C1951-B1951),B1952+(C1951-B1951)+5+A1952-A1951)</f>
        <v>42.993017673492339</v>
      </c>
      <c r="D1952" s="2">
        <v>1577147235.2</v>
      </c>
      <c r="E1952" s="2">
        <v>444</v>
      </c>
      <c r="F1952" s="2">
        <v>898</v>
      </c>
      <c r="G1952" s="2">
        <v>633</v>
      </c>
      <c r="H1952" s="2">
        <v>699</v>
      </c>
      <c r="I1952" s="2">
        <v>291</v>
      </c>
      <c r="J1952" s="2">
        <f>$K$2*I1952+(1-$K$2)*J1951</f>
        <v>292.02208672102074</v>
      </c>
      <c r="K1952" s="2"/>
      <c r="L1952" s="2">
        <f>IF(O1952="low", $K$4*J1952+(1-$K$4)*L1951,L1951)</f>
        <v>292.07303870995139</v>
      </c>
      <c r="M1952" s="2">
        <f>IF(O1952="high", $K$4*J1952+(1-$K$4)*M1951,M1951)</f>
        <v>298.61245419542593</v>
      </c>
      <c r="N1952" s="2">
        <f>IF(O1952="high",(1-$K$8)*N1951+$K$8*(M1951-2),IF(O1952="low",(1-$K$8)*N1951+$K$8*(L1951+2),N1951))</f>
        <v>294.26376182956034</v>
      </c>
      <c r="O1952" s="2" t="str">
        <f>IF(J1952&gt;N1951+1,"high",IF(J1952&lt;N1951-1,"low","middle"))</f>
        <v>low</v>
      </c>
      <c r="P1952" s="2">
        <f>IF(O1952="low",250,IF(O1952="high",300,275))</f>
        <v>250</v>
      </c>
      <c r="Q1952" s="2">
        <f>IF(P1952=P1951,Q1951+1,1)</f>
        <v>55</v>
      </c>
      <c r="R1952" s="2">
        <f>IF(P1952=P1951,R1951+J1952,J1952)</f>
        <v>16086.378018113131</v>
      </c>
      <c r="S1952" s="2" t="str">
        <f>IF(P1953=P1952,"NA",R1952/Q1952)</f>
        <v>NA</v>
      </c>
      <c r="T1952" s="2">
        <f>IF(P1952=P1951,T1951+J1952^2,J1952^2)</f>
        <v>4704973.4397768471</v>
      </c>
      <c r="U1952" s="2" t="str">
        <f>IF(NOT($P1953=$P1952),SQRT(((T1952)/($Q1952))-S1952^2),"NA")</f>
        <v>NA</v>
      </c>
    </row>
    <row r="1953" spans="1:21" x14ac:dyDescent="0.2">
      <c r="A1953" s="2">
        <f>D1953-$D$2</f>
        <v>43.100000143051147</v>
      </c>
      <c r="B1953" s="2">
        <v>1.8875708579999999</v>
      </c>
      <c r="C1953" s="2">
        <f>IF(B1953&gt;B1952,B1953+(C1952-B1952),B1953+(C1952-B1952)+5+A1953-A1952)</f>
        <v>43.017570734022335</v>
      </c>
      <c r="D1953" s="2">
        <v>1577147235.22</v>
      </c>
      <c r="E1953" s="2">
        <v>445</v>
      </c>
      <c r="F1953" s="2">
        <v>897</v>
      </c>
      <c r="G1953" s="2">
        <v>633</v>
      </c>
      <c r="H1953" s="2">
        <v>701</v>
      </c>
      <c r="I1953" s="2">
        <v>290</v>
      </c>
      <c r="J1953" s="2">
        <f>$K$2*I1953+(1-$K$2)*J1952</f>
        <v>291.61766937681659</v>
      </c>
      <c r="K1953" s="2"/>
      <c r="L1953" s="2">
        <f>IF(O1953="low", $K$4*J1953+(1-$K$4)*L1952,L1952)</f>
        <v>291.98196484332448</v>
      </c>
      <c r="M1953" s="2">
        <f>IF(O1953="high", $K$4*J1953+(1-$K$4)*M1952,M1952)</f>
        <v>298.61245419542593</v>
      </c>
      <c r="N1953" s="2">
        <f>IF(O1953="high",(1-$K$8)*N1952+$K$8*(M1952-2),IF(O1953="low",(1-$K$8)*N1952+$K$8*(L1952+2),N1952))</f>
        <v>294.25422567357992</v>
      </c>
      <c r="O1953" s="2" t="str">
        <f>IF(J1953&gt;N1952+1,"high",IF(J1953&lt;N1952-1,"low","middle"))</f>
        <v>low</v>
      </c>
      <c r="P1953" s="2">
        <f>IF(O1953="low",250,IF(O1953="high",300,275))</f>
        <v>250</v>
      </c>
      <c r="Q1953" s="2">
        <f>IF(P1953=P1952,Q1952+1,1)</f>
        <v>56</v>
      </c>
      <c r="R1953" s="2">
        <f>IF(P1953=P1952,R1952+J1953,J1953)</f>
        <v>16377.995687489947</v>
      </c>
      <c r="S1953" s="2" t="str">
        <f>IF(P1954=P1953,"NA",R1953/Q1953)</f>
        <v>NA</v>
      </c>
      <c r="T1953" s="2">
        <f>IF(P1953=P1952,T1952+J1953^2,J1953^2)</f>
        <v>4790014.3048696136</v>
      </c>
      <c r="U1953" s="2" t="str">
        <f>IF(NOT($P1954=$P1953),SQRT(((T1953)/($Q1953))-S1953^2),"NA")</f>
        <v>NA</v>
      </c>
    </row>
    <row r="1954" spans="1:21" x14ac:dyDescent="0.2">
      <c r="A1954" s="2">
        <f>D1954-$D$2</f>
        <v>43.120000123977661</v>
      </c>
      <c r="B1954" s="2">
        <v>1.90794086456</v>
      </c>
      <c r="C1954" s="2">
        <f>IF(B1954&gt;B1953,B1954+(C1953-B1953),B1954+(C1953-B1953)+5+A1954-A1953)</f>
        <v>43.037940740582336</v>
      </c>
      <c r="D1954" s="2">
        <v>1577147235.24</v>
      </c>
      <c r="E1954" s="2">
        <v>446</v>
      </c>
      <c r="F1954" s="2">
        <v>898</v>
      </c>
      <c r="G1954" s="2">
        <v>632</v>
      </c>
      <c r="H1954" s="2">
        <v>701</v>
      </c>
      <c r="I1954" s="2">
        <v>293</v>
      </c>
      <c r="J1954" s="2">
        <f>$K$2*I1954+(1-$K$2)*J1953</f>
        <v>291.89413550145332</v>
      </c>
      <c r="K1954" s="2"/>
      <c r="L1954" s="2">
        <f>IF(O1954="low", $K$4*J1954+(1-$K$4)*L1953,L1953)</f>
        <v>291.96439897495026</v>
      </c>
      <c r="M1954" s="2">
        <f>IF(O1954="high", $K$4*J1954+(1-$K$4)*M1953,M1953)</f>
        <v>298.61245419542593</v>
      </c>
      <c r="N1954" s="2">
        <f>IF(O1954="high",(1-$K$8)*N1953+$K$8*(M1953-2),IF(O1954="low",(1-$K$8)*N1953+$K$8*(L1953+2),N1953))</f>
        <v>294.2406126320671</v>
      </c>
      <c r="O1954" s="2" t="str">
        <f>IF(J1954&gt;N1953+1,"high",IF(J1954&lt;N1953-1,"low","middle"))</f>
        <v>low</v>
      </c>
      <c r="P1954" s="2">
        <f>IF(O1954="low",250,IF(O1954="high",300,275))</f>
        <v>250</v>
      </c>
      <c r="Q1954" s="2">
        <f>IF(P1954=P1953,Q1953+1,1)</f>
        <v>57</v>
      </c>
      <c r="R1954" s="2">
        <f>IF(P1954=P1953,R1953+J1954,J1954)</f>
        <v>16669.889822991401</v>
      </c>
      <c r="S1954" s="2" t="str">
        <f>IF(P1955=P1954,"NA",R1954/Q1954)</f>
        <v>NA</v>
      </c>
      <c r="T1954" s="2">
        <f>IF(P1954=P1953,T1953+J1954^2,J1954^2)</f>
        <v>4875216.4912097547</v>
      </c>
      <c r="U1954" s="2" t="str">
        <f>IF(NOT($P1955=$P1954),SQRT(((T1954)/($Q1954))-S1954^2),"NA")</f>
        <v>NA</v>
      </c>
    </row>
    <row r="1955" spans="1:21" x14ac:dyDescent="0.2">
      <c r="A1955" s="2">
        <f>D1955-$D$2</f>
        <v>43.140000104904175</v>
      </c>
      <c r="B1955" s="2">
        <v>1.93275594711</v>
      </c>
      <c r="C1955" s="2">
        <f>IF(B1955&gt;B1954,B1955+(C1954-B1954),B1955+(C1954-B1954)+5+A1955-A1954)</f>
        <v>43.062755823132342</v>
      </c>
      <c r="D1955" s="2">
        <v>1577147235.26</v>
      </c>
      <c r="E1955" s="2">
        <v>445</v>
      </c>
      <c r="F1955" s="2">
        <v>899</v>
      </c>
      <c r="G1955" s="2">
        <v>633</v>
      </c>
      <c r="H1955" s="2">
        <v>701</v>
      </c>
      <c r="I1955" s="2">
        <v>292</v>
      </c>
      <c r="J1955" s="2">
        <f>$K$2*I1955+(1-$K$2)*J1954</f>
        <v>291.91530840116263</v>
      </c>
      <c r="K1955" s="2"/>
      <c r="L1955" s="2">
        <f>IF(O1955="low", $K$4*J1955+(1-$K$4)*L1954,L1954)</f>
        <v>291.95458086019272</v>
      </c>
      <c r="M1955" s="2">
        <f>IF(O1955="high", $K$4*J1955+(1-$K$4)*M1954,M1954)</f>
        <v>298.61245419542593</v>
      </c>
      <c r="N1955" s="2">
        <f>IF(O1955="high",(1-$K$8)*N1954+$K$8*(M1954-2),IF(O1955="low",(1-$K$8)*N1954+$K$8*(L1954+2),N1954))</f>
        <v>294.22680194921128</v>
      </c>
      <c r="O1955" s="2" t="str">
        <f>IF(J1955&gt;N1954+1,"high",IF(J1955&lt;N1954-1,"low","middle"))</f>
        <v>low</v>
      </c>
      <c r="P1955" s="2">
        <f>IF(O1955="low",250,IF(O1955="high",300,275))</f>
        <v>250</v>
      </c>
      <c r="Q1955" s="2">
        <f>IF(P1955=P1954,Q1954+1,1)</f>
        <v>58</v>
      </c>
      <c r="R1955" s="2">
        <f>IF(P1955=P1954,R1954+J1955,J1955)</f>
        <v>16961.805131392564</v>
      </c>
      <c r="S1955" s="2" t="str">
        <f>IF(P1956=P1955,"NA",R1955/Q1955)</f>
        <v>NA</v>
      </c>
      <c r="T1955" s="2">
        <f>IF(P1955=P1954,T1954+J1955^2,J1955^2)</f>
        <v>4960431.038488701</v>
      </c>
      <c r="U1955" s="2" t="str">
        <f>IF(NOT($P1956=$P1955),SQRT(((T1955)/($Q1955))-S1955^2),"NA")</f>
        <v>NA</v>
      </c>
    </row>
    <row r="1956" spans="1:21" x14ac:dyDescent="0.2">
      <c r="A1956" s="2">
        <f>D1956-$D$2</f>
        <v>43.170000076293945</v>
      </c>
      <c r="B1956" s="2">
        <v>1.9530198574099999</v>
      </c>
      <c r="C1956" s="2">
        <f>IF(B1956&gt;B1955,B1956+(C1955-B1955),B1956+(C1955-B1955)+5+A1956-A1955)</f>
        <v>43.083019733432337</v>
      </c>
      <c r="D1956" s="2">
        <v>1577147235.29</v>
      </c>
      <c r="E1956" s="2">
        <v>442</v>
      </c>
      <c r="F1956" s="2">
        <v>898</v>
      </c>
      <c r="G1956" s="2">
        <v>631</v>
      </c>
      <c r="H1956" s="2">
        <v>700</v>
      </c>
      <c r="I1956" s="2">
        <v>289</v>
      </c>
      <c r="J1956" s="2">
        <f>$K$2*I1956+(1-$K$2)*J1955</f>
        <v>291.33224672093013</v>
      </c>
      <c r="K1956" s="2"/>
      <c r="L1956" s="2">
        <f>IF(O1956="low", $K$4*J1956+(1-$K$4)*L1955,L1955)</f>
        <v>291.83011403234019</v>
      </c>
      <c r="M1956" s="2">
        <f>IF(O1956="high", $K$4*J1956+(1-$K$4)*M1955,M1955)</f>
        <v>298.61245419542593</v>
      </c>
      <c r="N1956" s="2">
        <f>IF(O1956="high",(1-$K$8)*N1955+$K$8*(M1955-2),IF(O1956="low",(1-$K$8)*N1955+$K$8*(L1955+2),N1955))</f>
        <v>294.21319089476037</v>
      </c>
      <c r="O1956" s="2" t="str">
        <f>IF(J1956&gt;N1955+1,"high",IF(J1956&lt;N1955-1,"low","middle"))</f>
        <v>low</v>
      </c>
      <c r="P1956" s="2">
        <f>IF(O1956="low",250,IF(O1956="high",300,275))</f>
        <v>250</v>
      </c>
      <c r="Q1956" s="2">
        <f>IF(P1956=P1955,Q1955+1,1)</f>
        <v>59</v>
      </c>
      <c r="R1956" s="2">
        <f>IF(P1956=P1955,R1955+J1956,J1956)</f>
        <v>17253.137378113493</v>
      </c>
      <c r="S1956" s="2" t="str">
        <f>IF(P1957=P1956,"NA",R1956/Q1956)</f>
        <v>NA</v>
      </c>
      <c r="T1956" s="2">
        <f>IF(P1956=P1955,T1955+J1956^2,J1956^2)</f>
        <v>5045305.5164681654</v>
      </c>
      <c r="U1956" s="2" t="str">
        <f>IF(NOT($P1957=$P1956),SQRT(((T1956)/($Q1956))-S1956^2),"NA")</f>
        <v>NA</v>
      </c>
    </row>
    <row r="1957" spans="1:21" x14ac:dyDescent="0.2">
      <c r="A1957" s="2">
        <f>D1957-$D$2</f>
        <v>43.190000057220459</v>
      </c>
      <c r="B1957" s="2">
        <v>1.9775397777599999</v>
      </c>
      <c r="C1957" s="2">
        <f>IF(B1957&gt;B1956,B1957+(C1956-B1956),B1957+(C1956-B1956)+5+A1957-A1956)</f>
        <v>43.107539653782339</v>
      </c>
      <c r="D1957" s="2">
        <v>1577147235.3099999</v>
      </c>
      <c r="E1957" s="2">
        <v>446</v>
      </c>
      <c r="F1957" s="2">
        <v>897</v>
      </c>
      <c r="G1957" s="2">
        <v>632</v>
      </c>
      <c r="H1957" s="2">
        <v>700</v>
      </c>
      <c r="I1957" s="2">
        <v>292</v>
      </c>
      <c r="J1957" s="2">
        <f>$K$2*I1957+(1-$K$2)*J1956</f>
        <v>291.46579737674415</v>
      </c>
      <c r="K1957" s="2"/>
      <c r="L1957" s="2">
        <f>IF(O1957="low", $K$4*J1957+(1-$K$4)*L1956,L1956)</f>
        <v>291.75725070122098</v>
      </c>
      <c r="M1957" s="2">
        <f>IF(O1957="high", $K$4*J1957+(1-$K$4)*M1956,M1956)</f>
        <v>298.61245419542593</v>
      </c>
      <c r="N1957" s="2">
        <f>IF(O1957="high",(1-$K$8)*N1956+$K$8*(M1956-2),IF(O1957="low",(1-$K$8)*N1956+$K$8*(L1956+2),N1956))</f>
        <v>294.19403705163938</v>
      </c>
      <c r="O1957" s="2" t="str">
        <f>IF(J1957&gt;N1956+1,"high",IF(J1957&lt;N1956-1,"low","middle"))</f>
        <v>low</v>
      </c>
      <c r="P1957" s="2">
        <f>IF(O1957="low",250,IF(O1957="high",300,275))</f>
        <v>250</v>
      </c>
      <c r="Q1957" s="2">
        <f>IF(P1957=P1956,Q1956+1,1)</f>
        <v>60</v>
      </c>
      <c r="R1957" s="2">
        <f>IF(P1957=P1956,R1956+J1957,J1957)</f>
        <v>17544.603175490236</v>
      </c>
      <c r="S1957" s="2" t="str">
        <f>IF(P1958=P1957,"NA",R1957/Q1957)</f>
        <v>NA</v>
      </c>
      <c r="T1957" s="2">
        <f>IF(P1957=P1956,T1956+J1957^2,J1957^2)</f>
        <v>5130257.8275086265</v>
      </c>
      <c r="U1957" s="2" t="str">
        <f>IF(NOT($P1958=$P1957),SQRT(((T1957)/($Q1957))-S1957^2),"NA")</f>
        <v>NA</v>
      </c>
    </row>
    <row r="1958" spans="1:21" x14ac:dyDescent="0.2">
      <c r="A1958" s="2">
        <f>D1958-$D$2</f>
        <v>43.210000038146973</v>
      </c>
      <c r="B1958" s="2">
        <v>2.00208282471</v>
      </c>
      <c r="C1958" s="2">
        <f>IF(B1958&gt;B1957,B1958+(C1957-B1957),B1958+(C1957-B1957)+5+A1958-A1957)</f>
        <v>43.13208270073234</v>
      </c>
      <c r="D1958" s="2">
        <v>1577147235.3299999</v>
      </c>
      <c r="E1958" s="2">
        <v>446</v>
      </c>
      <c r="F1958" s="2">
        <v>899</v>
      </c>
      <c r="G1958" s="2">
        <v>632</v>
      </c>
      <c r="H1958" s="2">
        <v>701</v>
      </c>
      <c r="I1958" s="2">
        <v>293</v>
      </c>
      <c r="J1958" s="2">
        <f>$K$2*I1958+(1-$K$2)*J1957</f>
        <v>291.77263790139534</v>
      </c>
      <c r="K1958" s="2"/>
      <c r="L1958" s="2">
        <f>IF(O1958="low", $K$4*J1958+(1-$K$4)*L1957,L1957)</f>
        <v>291.76032814125585</v>
      </c>
      <c r="M1958" s="2">
        <f>IF(O1958="high", $K$4*J1958+(1-$K$4)*M1957,M1957)</f>
        <v>298.61245419542593</v>
      </c>
      <c r="N1958" s="2">
        <f>IF(O1958="high",(1-$K$8)*N1957+$K$8*(M1957-2),IF(O1958="low",(1-$K$8)*N1957+$K$8*(L1957+2),N1957))</f>
        <v>294.17219773411847</v>
      </c>
      <c r="O1958" s="2" t="str">
        <f>IF(J1958&gt;N1957+1,"high",IF(J1958&lt;N1957-1,"low","middle"))</f>
        <v>low</v>
      </c>
      <c r="P1958" s="2">
        <f>IF(O1958="low",250,IF(O1958="high",300,275))</f>
        <v>250</v>
      </c>
      <c r="Q1958" s="2">
        <f>IF(P1958=P1957,Q1957+1,1)</f>
        <v>61</v>
      </c>
      <c r="R1958" s="2">
        <f>IF(P1958=P1957,R1957+J1958,J1958)</f>
        <v>17836.375813391631</v>
      </c>
      <c r="S1958" s="2" t="str">
        <f>IF(P1959=P1958,"NA",R1958/Q1958)</f>
        <v>NA</v>
      </c>
      <c r="T1958" s="2">
        <f>IF(P1958=P1957,T1957+J1958^2,J1958^2)</f>
        <v>5215389.0997365657</v>
      </c>
      <c r="U1958" s="2" t="str">
        <f>IF(NOT($P1959=$P1958),SQRT(((T1958)/($Q1958))-S1958^2),"NA")</f>
        <v>NA</v>
      </c>
    </row>
    <row r="1959" spans="1:21" x14ac:dyDescent="0.2">
      <c r="A1959" s="2">
        <f>D1959-$D$2</f>
        <v>43.230000019073486</v>
      </c>
      <c r="B1959" s="2">
        <v>2.0227677822099999</v>
      </c>
      <c r="C1959" s="2">
        <f>IF(B1959&gt;B1958,B1959+(C1958-B1958),B1959+(C1958-B1958)+5+A1959-A1958)</f>
        <v>43.152767658232335</v>
      </c>
      <c r="D1959" s="2">
        <v>1577147235.3499999</v>
      </c>
      <c r="E1959" s="2">
        <v>442</v>
      </c>
      <c r="F1959" s="2">
        <v>899</v>
      </c>
      <c r="G1959" s="2">
        <v>633</v>
      </c>
      <c r="H1959" s="2">
        <v>701</v>
      </c>
      <c r="I1959" s="2">
        <v>292</v>
      </c>
      <c r="J1959" s="2">
        <f>$K$2*I1959+(1-$K$2)*J1958</f>
        <v>291.81811032111625</v>
      </c>
      <c r="K1959" s="2"/>
      <c r="L1959" s="2">
        <f>IF(O1959="low", $K$4*J1959+(1-$K$4)*L1958,L1958)</f>
        <v>291.77188457722798</v>
      </c>
      <c r="M1959" s="2">
        <f>IF(O1959="high", $K$4*J1959+(1-$K$4)*M1958,M1958)</f>
        <v>298.61245419542593</v>
      </c>
      <c r="N1959" s="2">
        <f>IF(O1959="high",(1-$K$8)*N1958+$K$8*(M1958-2),IF(O1959="low",(1-$K$8)*N1958+$K$8*(L1958+2),N1958))</f>
        <v>294.15160425447533</v>
      </c>
      <c r="O1959" s="2" t="str">
        <f>IF(J1959&gt;N1958+1,"high",IF(J1959&lt;N1958-1,"low","middle"))</f>
        <v>low</v>
      </c>
      <c r="P1959" s="2">
        <f>IF(O1959="low",250,IF(O1959="high",300,275))</f>
        <v>250</v>
      </c>
      <c r="Q1959" s="2">
        <f>IF(P1959=P1958,Q1958+1,1)</f>
        <v>62</v>
      </c>
      <c r="R1959" s="2">
        <f>IF(P1959=P1958,R1958+J1959,J1959)</f>
        <v>18128.193923712748</v>
      </c>
      <c r="S1959" s="2" t="str">
        <f>IF(P1960=P1959,"NA",R1959/Q1959)</f>
        <v>NA</v>
      </c>
      <c r="T1959" s="2">
        <f>IF(P1959=P1958,T1958+J1959^2,J1959^2)</f>
        <v>5300546.9092479525</v>
      </c>
      <c r="U1959" s="2" t="str">
        <f>IF(NOT($P1960=$P1959),SQRT(((T1959)/($Q1959))-S1959^2),"NA")</f>
        <v>NA</v>
      </c>
    </row>
    <row r="1960" spans="1:21" x14ac:dyDescent="0.2">
      <c r="A1960" s="2">
        <f>D1960-$D$2</f>
        <v>43.260000228881836</v>
      </c>
      <c r="B1960" s="2">
        <v>2.0472869873000001</v>
      </c>
      <c r="C1960" s="2">
        <f>IF(B1960&gt;B1959,B1960+(C1959-B1959),B1960+(C1959-B1959)+5+A1960-A1959)</f>
        <v>43.177286863322337</v>
      </c>
      <c r="D1960" s="2">
        <v>1577147235.3800001</v>
      </c>
      <c r="E1960" s="2">
        <v>446</v>
      </c>
      <c r="F1960" s="2">
        <v>897</v>
      </c>
      <c r="G1960" s="2">
        <v>633</v>
      </c>
      <c r="H1960" s="2">
        <v>701</v>
      </c>
      <c r="I1960" s="2">
        <v>292</v>
      </c>
      <c r="J1960" s="2">
        <f>$K$2*I1960+(1-$K$2)*J1959</f>
        <v>291.85448825689298</v>
      </c>
      <c r="K1960" s="2"/>
      <c r="L1960" s="2">
        <f>IF(O1960="low", $K$4*J1960+(1-$K$4)*L1959,L1959)</f>
        <v>291.78840531316098</v>
      </c>
      <c r="M1960" s="2">
        <f>IF(O1960="high", $K$4*J1960+(1-$K$4)*M1959,M1959)</f>
        <v>298.61245419542593</v>
      </c>
      <c r="N1960" s="2">
        <f>IF(O1960="high",(1-$K$8)*N1959+$K$8*(M1959-2),IF(O1960="low",(1-$K$8)*N1959+$K$8*(L1959+2),N1959))</f>
        <v>294.13261827061297</v>
      </c>
      <c r="O1960" s="2" t="str">
        <f>IF(J1960&gt;N1959+1,"high",IF(J1960&lt;N1959-1,"low","middle"))</f>
        <v>low</v>
      </c>
      <c r="P1960" s="2">
        <f>IF(O1960="low",250,IF(O1960="high",300,275))</f>
        <v>250</v>
      </c>
      <c r="Q1960" s="2">
        <f>IF(P1960=P1959,Q1959+1,1)</f>
        <v>63</v>
      </c>
      <c r="R1960" s="2">
        <f>IF(P1960=P1959,R1959+J1960,J1960)</f>
        <v>18420.048411969641</v>
      </c>
      <c r="S1960" s="2" t="str">
        <f>IF(P1961=P1960,"NA",R1960/Q1960)</f>
        <v>NA</v>
      </c>
      <c r="T1960" s="2">
        <f>IF(P1960=P1959,T1959+J1960^2,J1960^2)</f>
        <v>5385725.9515636452</v>
      </c>
      <c r="U1960" s="2" t="str">
        <f>IF(NOT($P1961=$P1960),SQRT(((T1960)/($Q1960))-S1960^2),"NA")</f>
        <v>NA</v>
      </c>
    </row>
    <row r="1961" spans="1:21" x14ac:dyDescent="0.2">
      <c r="A1961" s="2">
        <f>D1961-$D$2</f>
        <v>43.28000020980835</v>
      </c>
      <c r="B1961" s="2">
        <v>2.0676898956300001</v>
      </c>
      <c r="C1961" s="2">
        <f>IF(B1961&gt;B1960,B1961+(C1960-B1960),B1961+(C1960-B1960)+5+A1961-A1960)</f>
        <v>43.197689771652335</v>
      </c>
      <c r="D1961" s="2">
        <v>1577147235.4000001</v>
      </c>
      <c r="E1961" s="2">
        <v>445</v>
      </c>
      <c r="F1961" s="2">
        <v>899</v>
      </c>
      <c r="G1961" s="2">
        <v>632</v>
      </c>
      <c r="H1961" s="2">
        <v>700</v>
      </c>
      <c r="I1961" s="2">
        <v>291</v>
      </c>
      <c r="J1961" s="2">
        <f>$K$2*I1961+(1-$K$2)*J1960</f>
        <v>291.68359060551438</v>
      </c>
      <c r="K1961" s="2"/>
      <c r="L1961" s="2">
        <f>IF(O1961="low", $K$4*J1961+(1-$K$4)*L1960,L1960)</f>
        <v>291.76744237163166</v>
      </c>
      <c r="M1961" s="2">
        <f>IF(O1961="high", $K$4*J1961+(1-$K$4)*M1960,M1960)</f>
        <v>298.61245419542593</v>
      </c>
      <c r="N1961" s="2">
        <f>IF(O1961="high",(1-$K$8)*N1960+$K$8*(M1960-2),IF(O1961="low",(1-$K$8)*N1960+$K$8*(L1960+2),N1960))</f>
        <v>294.11540762274035</v>
      </c>
      <c r="O1961" s="2" t="str">
        <f>IF(J1961&gt;N1960+1,"high",IF(J1961&lt;N1960-1,"low","middle"))</f>
        <v>low</v>
      </c>
      <c r="P1961" s="2">
        <f>IF(O1961="low",250,IF(O1961="high",300,275))</f>
        <v>250</v>
      </c>
      <c r="Q1961" s="2">
        <f>IF(P1961=P1960,Q1960+1,1)</f>
        <v>64</v>
      </c>
      <c r="R1961" s="2">
        <f>IF(P1961=P1960,R1960+J1961,J1961)</f>
        <v>18711.732002575154</v>
      </c>
      <c r="S1961" s="2" t="str">
        <f>IF(P1962=P1961,"NA",R1961/Q1961)</f>
        <v>NA</v>
      </c>
      <c r="T1961" s="2">
        <f>IF(P1961=P1960,T1960+J1961^2,J1961^2)</f>
        <v>5470805.2685921704</v>
      </c>
      <c r="U1961" s="2" t="str">
        <f>IF(NOT($P1962=$P1961),SQRT(((T1961)/($Q1961))-S1961^2),"NA")</f>
        <v>NA</v>
      </c>
    </row>
    <row r="1962" spans="1:21" x14ac:dyDescent="0.2">
      <c r="A1962" s="2">
        <f>D1962-$D$2</f>
        <v>43.300000190734863</v>
      </c>
      <c r="B1962" s="2">
        <v>2.0924279689800001</v>
      </c>
      <c r="C1962" s="2">
        <f>IF(B1962&gt;B1961,B1962+(C1961-B1961),B1962+(C1961-B1961)+5+A1962-A1961)</f>
        <v>43.222427845002336</v>
      </c>
      <c r="D1962" s="2">
        <v>1577147235.4200001</v>
      </c>
      <c r="E1962" s="2">
        <v>445</v>
      </c>
      <c r="F1962" s="2">
        <v>898</v>
      </c>
      <c r="G1962" s="2">
        <v>634</v>
      </c>
      <c r="H1962" s="2">
        <v>701</v>
      </c>
      <c r="I1962" s="2">
        <v>293</v>
      </c>
      <c r="J1962" s="2">
        <f>$K$2*I1962+(1-$K$2)*J1961</f>
        <v>291.94687248441153</v>
      </c>
      <c r="K1962" s="2"/>
      <c r="L1962" s="2">
        <f>IF(O1962="low", $K$4*J1962+(1-$K$4)*L1961,L1961)</f>
        <v>291.80332839418764</v>
      </c>
      <c r="M1962" s="2">
        <f>IF(O1962="high", $K$4*J1962+(1-$K$4)*M1961,M1961)</f>
        <v>298.61245419542593</v>
      </c>
      <c r="N1962" s="2">
        <f>IF(O1962="high",(1-$K$8)*N1961+$K$8*(M1961-2),IF(O1962="low",(1-$K$8)*N1961+$K$8*(L1961+2),N1961))</f>
        <v>294.0980093601849</v>
      </c>
      <c r="O1962" s="2" t="str">
        <f>IF(J1962&gt;N1961+1,"high",IF(J1962&lt;N1961-1,"low","middle"))</f>
        <v>low</v>
      </c>
      <c r="P1962" s="2">
        <f>IF(O1962="low",250,IF(O1962="high",300,275))</f>
        <v>250</v>
      </c>
      <c r="Q1962" s="2">
        <f>IF(P1962=P1961,Q1961+1,1)</f>
        <v>65</v>
      </c>
      <c r="R1962" s="2">
        <f>IF(P1962=P1961,R1961+J1962,J1962)</f>
        <v>19003.678875059566</v>
      </c>
      <c r="S1962" s="2" t="str">
        <f>IF(P1963=P1962,"NA",R1962/Q1962)</f>
        <v>NA</v>
      </c>
      <c r="T1962" s="2">
        <f>IF(P1962=P1961,T1961+J1962^2,J1962^2)</f>
        <v>5556038.2449455997</v>
      </c>
      <c r="U1962" s="2" t="str">
        <f>IF(NOT($P1963=$P1962),SQRT(((T1962)/($Q1962))-S1962^2),"NA")</f>
        <v>NA</v>
      </c>
    </row>
    <row r="1963" spans="1:21" x14ac:dyDescent="0.2">
      <c r="A1963" s="2">
        <f>D1963-$D$2</f>
        <v>43.330000162124634</v>
      </c>
      <c r="B1963" s="2">
        <v>2.11698579788</v>
      </c>
      <c r="C1963" s="2">
        <f>IF(B1963&gt;B1962,B1963+(C1962-B1962),B1963+(C1962-B1962)+5+A1963-A1962)</f>
        <v>43.246985673902337</v>
      </c>
      <c r="D1963" s="2">
        <v>1577147235.45</v>
      </c>
      <c r="E1963" s="2">
        <v>445</v>
      </c>
      <c r="F1963" s="2">
        <v>897</v>
      </c>
      <c r="G1963" s="2">
        <v>633</v>
      </c>
      <c r="H1963" s="2">
        <v>701</v>
      </c>
      <c r="I1963" s="2">
        <v>292</v>
      </c>
      <c r="J1963" s="2">
        <f>$K$2*I1963+(1-$K$2)*J1962</f>
        <v>291.95749798752922</v>
      </c>
      <c r="K1963" s="2"/>
      <c r="L1963" s="2">
        <f>IF(O1963="low", $K$4*J1963+(1-$K$4)*L1962,L1962)</f>
        <v>291.83416231285599</v>
      </c>
      <c r="M1963" s="2">
        <f>IF(O1963="high", $K$4*J1963+(1-$K$4)*M1962,M1962)</f>
        <v>298.61245419542593</v>
      </c>
      <c r="N1963" s="2">
        <f>IF(O1963="high",(1-$K$8)*N1962+$K$8*(M1962-2),IF(O1963="low",(1-$K$8)*N1962+$K$8*(L1962+2),N1962))</f>
        <v>294.08327531188502</v>
      </c>
      <c r="O1963" s="2" t="str">
        <f>IF(J1963&gt;N1962+1,"high",IF(J1963&lt;N1962-1,"low","middle"))</f>
        <v>low</v>
      </c>
      <c r="P1963" s="2">
        <f>IF(O1963="low",250,IF(O1963="high",300,275))</f>
        <v>250</v>
      </c>
      <c r="Q1963" s="2">
        <f>IF(P1963=P1962,Q1962+1,1)</f>
        <v>66</v>
      </c>
      <c r="R1963" s="2">
        <f>IF(P1963=P1962,R1962+J1963,J1963)</f>
        <v>19295.636373047095</v>
      </c>
      <c r="S1963" s="2" t="str">
        <f>IF(P1964=P1963,"NA",R1963/Q1963)</f>
        <v>NA</v>
      </c>
      <c r="T1963" s="2">
        <f>IF(P1963=P1962,T1962+J1963^2,J1963^2)</f>
        <v>5641277.4255767381</v>
      </c>
      <c r="U1963" s="2" t="str">
        <f>IF(NOT($P1964=$P1963),SQRT(((T1963)/($Q1963))-S1963^2),"NA")</f>
        <v>NA</v>
      </c>
    </row>
    <row r="1964" spans="1:21" x14ac:dyDescent="0.2">
      <c r="A1964" s="2">
        <f>D1964-$D$2</f>
        <v>43.350000143051147</v>
      </c>
      <c r="B1964" s="2">
        <v>2.1371879577600001</v>
      </c>
      <c r="C1964" s="2">
        <f>IF(B1964&gt;B1963,B1964+(C1963-B1963),B1964+(C1963-B1963)+5+A1964-A1963)</f>
        <v>43.267187833782337</v>
      </c>
      <c r="D1964" s="2">
        <v>1577147235.47</v>
      </c>
      <c r="E1964" s="2">
        <v>444</v>
      </c>
      <c r="F1964" s="2">
        <v>899</v>
      </c>
      <c r="G1964" s="2">
        <v>632</v>
      </c>
      <c r="H1964" s="2">
        <v>700</v>
      </c>
      <c r="I1964" s="2">
        <v>291</v>
      </c>
      <c r="J1964" s="2">
        <f>$K$2*I1964+(1-$K$2)*J1963</f>
        <v>291.76599839002341</v>
      </c>
      <c r="K1964" s="2"/>
      <c r="L1964" s="2">
        <f>IF(O1964="low", $K$4*J1964+(1-$K$4)*L1963,L1963)</f>
        <v>291.82052952828951</v>
      </c>
      <c r="M1964" s="2">
        <f>IF(O1964="high", $K$4*J1964+(1-$K$4)*M1963,M1963)</f>
        <v>298.61245419542593</v>
      </c>
      <c r="N1964" s="2">
        <f>IF(O1964="high",(1-$K$8)*N1963+$K$8*(M1963-2),IF(O1964="low",(1-$K$8)*N1963+$K$8*(L1963+2),N1963))</f>
        <v>294.07081966193357</v>
      </c>
      <c r="O1964" s="2" t="str">
        <f>IF(J1964&gt;N1963+1,"high",IF(J1964&lt;N1963-1,"low","middle"))</f>
        <v>low</v>
      </c>
      <c r="P1964" s="2">
        <f>IF(O1964="low",250,IF(O1964="high",300,275))</f>
        <v>250</v>
      </c>
      <c r="Q1964" s="2">
        <f>IF(P1964=P1963,Q1963+1,1)</f>
        <v>67</v>
      </c>
      <c r="R1964" s="2">
        <f>IF(P1964=P1963,R1963+J1964,J1964)</f>
        <v>19587.402371437118</v>
      </c>
      <c r="S1964" s="2" t="str">
        <f>IF(P1965=P1964,"NA",R1964/Q1964)</f>
        <v>NA</v>
      </c>
      <c r="T1964" s="2">
        <f>IF(P1964=P1963,T1963+J1964^2,J1964^2)</f>
        <v>5726404.8233932648</v>
      </c>
      <c r="U1964" s="2" t="str">
        <f>IF(NOT($P1965=$P1964),SQRT(((T1964)/($Q1964))-S1964^2),"NA")</f>
        <v>NA</v>
      </c>
    </row>
    <row r="1965" spans="1:21" x14ac:dyDescent="0.2">
      <c r="A1965" s="2">
        <f>D1965-$D$2</f>
        <v>43.370000123977661</v>
      </c>
      <c r="B1965" s="2">
        <v>2.16200399399</v>
      </c>
      <c r="C1965" s="2">
        <f>IF(B1965&gt;B1964,B1965+(C1964-B1964),B1965+(C1964-B1964)+5+A1965-A1964)</f>
        <v>43.292003870012337</v>
      </c>
      <c r="D1965" s="2">
        <v>1577147235.49</v>
      </c>
      <c r="E1965" s="2">
        <v>444</v>
      </c>
      <c r="F1965" s="2">
        <v>899</v>
      </c>
      <c r="G1965" s="2">
        <v>633</v>
      </c>
      <c r="H1965" s="2">
        <v>700</v>
      </c>
      <c r="I1965" s="2">
        <v>292</v>
      </c>
      <c r="J1965" s="2">
        <f>$K$2*I1965+(1-$K$2)*J1964</f>
        <v>291.81279871201878</v>
      </c>
      <c r="K1965" s="2"/>
      <c r="L1965" s="2">
        <f>IF(O1965="low", $K$4*J1965+(1-$K$4)*L1964,L1964)</f>
        <v>291.81898336503536</v>
      </c>
      <c r="M1965" s="2">
        <f>IF(O1965="high", $K$4*J1965+(1-$K$4)*M1964,M1964)</f>
        <v>298.61245419542593</v>
      </c>
      <c r="N1965" s="2">
        <f>IF(O1965="high",(1-$K$8)*N1964+$K$8*(M1964-2),IF(O1965="low",(1-$K$8)*N1964+$K$8*(L1964+2),N1964))</f>
        <v>294.05830515525139</v>
      </c>
      <c r="O1965" s="2" t="str">
        <f>IF(J1965&gt;N1964+1,"high",IF(J1965&lt;N1964-1,"low","middle"))</f>
        <v>low</v>
      </c>
      <c r="P1965" s="2">
        <f>IF(O1965="low",250,IF(O1965="high",300,275))</f>
        <v>250</v>
      </c>
      <c r="Q1965" s="2">
        <f>IF(P1965=P1964,Q1964+1,1)</f>
        <v>68</v>
      </c>
      <c r="R1965" s="2">
        <f>IF(P1965=P1964,R1964+J1965,J1965)</f>
        <v>19879.215170149138</v>
      </c>
      <c r="S1965" s="2" t="str">
        <f>IF(P1966=P1965,"NA",R1965/Q1965)</f>
        <v>NA</v>
      </c>
      <c r="T1965" s="2">
        <f>IF(P1965=P1964,T1964+J1965^2,J1965^2)</f>
        <v>5811559.5328854062</v>
      </c>
      <c r="U1965" s="2" t="str">
        <f>IF(NOT($P1966=$P1965),SQRT(((T1965)/($Q1965))-S1965^2),"NA")</f>
        <v>NA</v>
      </c>
    </row>
    <row r="1966" spans="1:21" x14ac:dyDescent="0.2">
      <c r="A1966" s="2">
        <f>D1966-$D$2</f>
        <v>43.390000104904175</v>
      </c>
      <c r="B1966" s="2">
        <v>2.18252086639</v>
      </c>
      <c r="C1966" s="2">
        <f>IF(B1966&gt;B1965,B1966+(C1965-B1965),B1966+(C1965-B1965)+5+A1966-A1965)</f>
        <v>43.312520742412339</v>
      </c>
      <c r="D1966" s="2">
        <v>1577147235.51</v>
      </c>
      <c r="E1966" s="2">
        <v>446</v>
      </c>
      <c r="F1966" s="2">
        <v>897</v>
      </c>
      <c r="G1966" s="2">
        <v>633</v>
      </c>
      <c r="H1966" s="2">
        <v>701</v>
      </c>
      <c r="I1966" s="2">
        <v>293</v>
      </c>
      <c r="J1966" s="2">
        <f>$K$2*I1966+(1-$K$2)*J1965</f>
        <v>292.05023896961507</v>
      </c>
      <c r="K1966" s="2"/>
      <c r="L1966" s="2">
        <f>IF(O1966="low", $K$4*J1966+(1-$K$4)*L1965,L1965)</f>
        <v>291.86523448595131</v>
      </c>
      <c r="M1966" s="2">
        <f>IF(O1966="high", $K$4*J1966+(1-$K$4)*M1965,M1965)</f>
        <v>298.61245419542593</v>
      </c>
      <c r="N1966" s="2">
        <f>IF(O1966="high",(1-$K$8)*N1965+$K$8*(M1965-2),IF(O1966="low",(1-$K$8)*N1965+$K$8*(L1965+2),N1965))</f>
        <v>294.0463390657406</v>
      </c>
      <c r="O1966" s="2" t="str">
        <f>IF(J1966&gt;N1965+1,"high",IF(J1966&lt;N1965-1,"low","middle"))</f>
        <v>low</v>
      </c>
      <c r="P1966" s="2">
        <f>IF(O1966="low",250,IF(O1966="high",300,275))</f>
        <v>250</v>
      </c>
      <c r="Q1966" s="2">
        <f>IF(P1966=P1965,Q1965+1,1)</f>
        <v>69</v>
      </c>
      <c r="R1966" s="2">
        <f>IF(P1966=P1965,R1965+J1966,J1966)</f>
        <v>20171.265409118754</v>
      </c>
      <c r="S1966" s="2" t="str">
        <f>IF(P1967=P1966,"NA",R1966/Q1966)</f>
        <v>NA</v>
      </c>
      <c r="T1966" s="2">
        <f>IF(P1966=P1965,T1965+J1966^2,J1966^2)</f>
        <v>5896852.8749676151</v>
      </c>
      <c r="U1966" s="2" t="str">
        <f>IF(NOT($P1967=$P1966),SQRT(((T1966)/($Q1966))-S1966^2),"NA")</f>
        <v>NA</v>
      </c>
    </row>
    <row r="1967" spans="1:21" x14ac:dyDescent="0.2">
      <c r="A1967" s="2">
        <f>D1967-$D$2</f>
        <v>43.420000076293945</v>
      </c>
      <c r="B1967" s="2">
        <v>2.2069869041399999</v>
      </c>
      <c r="C1967" s="2">
        <f>IF(B1967&gt;B1966,B1967+(C1966-B1966),B1967+(C1966-B1966)+5+A1967-A1966)</f>
        <v>43.336986780162341</v>
      </c>
      <c r="D1967" s="2">
        <v>1577147235.54</v>
      </c>
      <c r="E1967" s="2">
        <v>444</v>
      </c>
      <c r="F1967" s="2">
        <v>898</v>
      </c>
      <c r="G1967" s="2">
        <v>631</v>
      </c>
      <c r="H1967" s="2">
        <v>701</v>
      </c>
      <c r="I1967" s="2">
        <v>292</v>
      </c>
      <c r="J1967" s="2">
        <f>$K$2*I1967+(1-$K$2)*J1966</f>
        <v>292.04019117569203</v>
      </c>
      <c r="K1967" s="2"/>
      <c r="L1967" s="2">
        <f>IF(O1967="low", $K$4*J1967+(1-$K$4)*L1966,L1966)</f>
        <v>291.90022582389946</v>
      </c>
      <c r="M1967" s="2">
        <f>IF(O1967="high", $K$4*J1967+(1-$K$4)*M1966,M1966)</f>
        <v>298.61245419542593</v>
      </c>
      <c r="N1967" s="2">
        <f>IF(O1967="high",(1-$K$8)*N1966+$K$8*(M1966-2),IF(O1967="low",(1-$K$8)*N1966+$K$8*(L1966+2),N1966))</f>
        <v>294.0372838367511</v>
      </c>
      <c r="O1967" s="2" t="str">
        <f>IF(J1967&gt;N1966+1,"high",IF(J1967&lt;N1966-1,"low","middle"))</f>
        <v>low</v>
      </c>
      <c r="P1967" s="2">
        <f>IF(O1967="low",250,IF(O1967="high",300,275))</f>
        <v>250</v>
      </c>
      <c r="Q1967" s="2">
        <f>IF(P1967=P1966,Q1966+1,1)</f>
        <v>70</v>
      </c>
      <c r="R1967" s="2">
        <f>IF(P1967=P1966,R1966+J1967,J1967)</f>
        <v>20463.305600294447</v>
      </c>
      <c r="S1967" s="2" t="str">
        <f>IF(P1968=P1967,"NA",R1967/Q1967)</f>
        <v>NA</v>
      </c>
      <c r="T1967" s="2">
        <f>IF(P1967=P1966,T1966+J1967^2,J1967^2)</f>
        <v>5982140.3482295498</v>
      </c>
      <c r="U1967" s="2" t="str">
        <f>IF(NOT($P1968=$P1967),SQRT(((T1967)/($Q1967))-S1967^2),"NA")</f>
        <v>NA</v>
      </c>
    </row>
    <row r="1968" spans="1:21" x14ac:dyDescent="0.2">
      <c r="A1968" s="2">
        <f>D1968-$D$2</f>
        <v>43.440000057220459</v>
      </c>
      <c r="B1968" s="2">
        <v>2.22740197182</v>
      </c>
      <c r="C1968" s="2">
        <f>IF(B1968&gt;B1967,B1968+(C1967-B1967),B1968+(C1967-B1967)+5+A1968-A1967)</f>
        <v>43.35740184784234</v>
      </c>
      <c r="D1968" s="2">
        <v>1577147235.5599999</v>
      </c>
      <c r="E1968" s="2">
        <v>444</v>
      </c>
      <c r="F1968" s="2">
        <v>899</v>
      </c>
      <c r="G1968" s="2">
        <v>633</v>
      </c>
      <c r="H1968" s="2">
        <v>698</v>
      </c>
      <c r="I1968" s="2">
        <v>291</v>
      </c>
      <c r="J1968" s="2">
        <f>$K$2*I1968+(1-$K$2)*J1967</f>
        <v>291.83215294055361</v>
      </c>
      <c r="K1968" s="2"/>
      <c r="L1968" s="2">
        <f>IF(O1968="low", $K$4*J1968+(1-$K$4)*L1967,L1967)</f>
        <v>291.88661124723029</v>
      </c>
      <c r="M1968" s="2">
        <f>IF(O1968="high", $K$4*J1968+(1-$K$4)*M1967,M1967)</f>
        <v>298.61245419542593</v>
      </c>
      <c r="N1968" s="2">
        <f>IF(O1968="high",(1-$K$8)*N1967+$K$8*(M1967-2),IF(O1968="low",(1-$K$8)*N1967+$K$8*(L1967+2),N1967))</f>
        <v>294.03043093610853</v>
      </c>
      <c r="O1968" s="2" t="str">
        <f>IF(J1968&gt;N1967+1,"high",IF(J1968&lt;N1967-1,"low","middle"))</f>
        <v>low</v>
      </c>
      <c r="P1968" s="2">
        <f>IF(O1968="low",250,IF(O1968="high",300,275))</f>
        <v>250</v>
      </c>
      <c r="Q1968" s="2">
        <f>IF(P1968=P1967,Q1967+1,1)</f>
        <v>71</v>
      </c>
      <c r="R1968" s="2">
        <f>IF(P1968=P1967,R1967+J1968,J1968)</f>
        <v>20755.137753235002</v>
      </c>
      <c r="S1968" s="2" t="str">
        <f>IF(P1969=P1968,"NA",R1968/Q1968)</f>
        <v>NA</v>
      </c>
      <c r="T1968" s="2">
        <f>IF(P1968=P1967,T1967+J1968^2,J1968^2)</f>
        <v>6067306.3537194682</v>
      </c>
      <c r="U1968" s="2" t="str">
        <f>IF(NOT($P1969=$P1968),SQRT(((T1968)/($Q1968))-S1968^2),"NA")</f>
        <v>NA</v>
      </c>
    </row>
    <row r="1969" spans="1:21" x14ac:dyDescent="0.2">
      <c r="A1969" s="2">
        <f>D1969-$D$2</f>
        <v>43.460000038146973</v>
      </c>
      <c r="B1969" s="2">
        <v>2.2521619796799999</v>
      </c>
      <c r="C1969" s="2">
        <f>IF(B1969&gt;B1968,B1969+(C1968-B1968),B1969+(C1968-B1968)+5+A1969-A1968)</f>
        <v>43.382161855702336</v>
      </c>
      <c r="D1969" s="2">
        <v>1577147235.5799999</v>
      </c>
      <c r="E1969" s="2">
        <v>445</v>
      </c>
      <c r="F1969" s="2">
        <v>898</v>
      </c>
      <c r="G1969" s="2">
        <v>634</v>
      </c>
      <c r="H1969" s="2">
        <v>700</v>
      </c>
      <c r="I1969" s="2">
        <v>292</v>
      </c>
      <c r="J1969" s="2">
        <f>$K$2*I1969+(1-$K$2)*J1968</f>
        <v>291.8657223524429</v>
      </c>
      <c r="K1969" s="2"/>
      <c r="L1969" s="2">
        <f>IF(O1969="low", $K$4*J1969+(1-$K$4)*L1968,L1968)</f>
        <v>291.88243346827284</v>
      </c>
      <c r="M1969" s="2">
        <f>IF(O1969="high", $K$4*J1969+(1-$K$4)*M1968,M1968)</f>
        <v>298.61245419542593</v>
      </c>
      <c r="N1969" s="2">
        <f>IF(O1969="high",(1-$K$8)*N1968+$K$8*(M1968-2),IF(O1969="low",(1-$K$8)*N1968+$K$8*(L1968+2),N1968))</f>
        <v>294.02323995166461</v>
      </c>
      <c r="O1969" s="2" t="str">
        <f>IF(J1969&gt;N1968+1,"high",IF(J1969&lt;N1968-1,"low","middle"))</f>
        <v>low</v>
      </c>
      <c r="P1969" s="2">
        <f>IF(O1969="low",250,IF(O1969="high",300,275))</f>
        <v>250</v>
      </c>
      <c r="Q1969" s="2">
        <f>IF(P1969=P1968,Q1968+1,1)</f>
        <v>72</v>
      </c>
      <c r="R1969" s="2">
        <f>IF(P1969=P1968,R1968+J1969,J1969)</f>
        <v>21047.003475587444</v>
      </c>
      <c r="S1969" s="2" t="str">
        <f>IF(P1970=P1969,"NA",R1969/Q1969)</f>
        <v>NA</v>
      </c>
      <c r="T1969" s="2">
        <f>IF(P1969=P1968,T1968+J1969^2,J1969^2)</f>
        <v>6152491.9536037818</v>
      </c>
      <c r="U1969" s="2" t="str">
        <f>IF(NOT($P1970=$P1969),SQRT(((T1969)/($Q1969))-S1969^2),"NA")</f>
        <v>NA</v>
      </c>
    </row>
    <row r="1970" spans="1:21" x14ac:dyDescent="0.2">
      <c r="A1970" s="2">
        <f>D1970-$D$2</f>
        <v>43.490000009536743</v>
      </c>
      <c r="B1970" s="2">
        <v>2.2766897678400002</v>
      </c>
      <c r="C1970" s="2">
        <f>IF(B1970&gt;B1969,B1970+(C1969-B1969),B1970+(C1969-B1969)+5+A1970-A1969)</f>
        <v>43.406689643862336</v>
      </c>
      <c r="D1970" s="2">
        <v>1577147235.6099999</v>
      </c>
      <c r="E1970" s="2">
        <v>446</v>
      </c>
      <c r="F1970" s="2">
        <v>899</v>
      </c>
      <c r="G1970" s="2">
        <v>632</v>
      </c>
      <c r="H1970" s="2">
        <v>702</v>
      </c>
      <c r="I1970" s="2">
        <v>294</v>
      </c>
      <c r="J1970" s="2">
        <f>$K$2*I1970+(1-$K$2)*J1969</f>
        <v>292.29257788195434</v>
      </c>
      <c r="K1970" s="2"/>
      <c r="L1970" s="2">
        <f>IF(O1970="low", $K$4*J1970+(1-$K$4)*L1969,L1969)</f>
        <v>291.96446235100916</v>
      </c>
      <c r="M1970" s="2">
        <f>IF(O1970="high", $K$4*J1970+(1-$K$4)*M1969,M1969)</f>
        <v>298.61245419542593</v>
      </c>
      <c r="N1970" s="2">
        <f>IF(O1970="high",(1-$K$8)*N1969+$K$8*(M1969-2),IF(O1970="low",(1-$K$8)*N1969+$K$8*(L1969+2),N1969))</f>
        <v>294.01619962749498</v>
      </c>
      <c r="O1970" s="2" t="str">
        <f>IF(J1970&gt;N1969+1,"high",IF(J1970&lt;N1969-1,"low","middle"))</f>
        <v>low</v>
      </c>
      <c r="P1970" s="2">
        <f>IF(O1970="low",250,IF(O1970="high",300,275))</f>
        <v>250</v>
      </c>
      <c r="Q1970" s="2">
        <f>IF(P1970=P1969,Q1969+1,1)</f>
        <v>73</v>
      </c>
      <c r="R1970" s="2">
        <f>IF(P1970=P1969,R1969+J1970,J1970)</f>
        <v>21339.296053469399</v>
      </c>
      <c r="S1970" s="2" t="str">
        <f>IF(P1971=P1970,"NA",R1970/Q1970)</f>
        <v>NA</v>
      </c>
      <c r="T1970" s="2">
        <f>IF(P1970=P1969,T1969+J1970^2,J1970^2)</f>
        <v>6237926.9046886601</v>
      </c>
      <c r="U1970" s="2" t="str">
        <f>IF(NOT($P1971=$P1970),SQRT(((T1970)/($Q1970))-S1970^2),"NA")</f>
        <v>NA</v>
      </c>
    </row>
    <row r="1971" spans="1:21" x14ac:dyDescent="0.2">
      <c r="A1971" s="2">
        <f>D1971-$D$2</f>
        <v>43.510000228881836</v>
      </c>
      <c r="B1971" s="2">
        <v>2.2972028255499999</v>
      </c>
      <c r="C1971" s="2">
        <f>IF(B1971&gt;B1970,B1971+(C1970-B1970),B1971+(C1970-B1970)+5+A1971-A1970)</f>
        <v>43.427202701572341</v>
      </c>
      <c r="D1971" s="2">
        <v>1577147235.6300001</v>
      </c>
      <c r="E1971" s="2">
        <v>445</v>
      </c>
      <c r="F1971" s="2">
        <v>899</v>
      </c>
      <c r="G1971" s="2">
        <v>634</v>
      </c>
      <c r="H1971" s="2">
        <v>700</v>
      </c>
      <c r="I1971" s="2">
        <v>291</v>
      </c>
      <c r="J1971" s="2">
        <f>$K$2*I1971+(1-$K$2)*J1970</f>
        <v>292.03406230556351</v>
      </c>
      <c r="K1971" s="2"/>
      <c r="L1971" s="2">
        <f>IF(O1971="low", $K$4*J1971+(1-$K$4)*L1970,L1970)</f>
        <v>291.97838234192005</v>
      </c>
      <c r="M1971" s="2">
        <f>IF(O1971="high", $K$4*J1971+(1-$K$4)*M1970,M1970)</f>
        <v>298.61245419542593</v>
      </c>
      <c r="N1971" s="2">
        <f>IF(O1971="high",(1-$K$8)*N1970+$K$8*(M1970-2),IF(O1971="low",(1-$K$8)*N1970+$K$8*(L1970+2),N1970))</f>
        <v>294.01361276367066</v>
      </c>
      <c r="O1971" s="2" t="str">
        <f>IF(J1971&gt;N1970+1,"high",IF(J1971&lt;N1970-1,"low","middle"))</f>
        <v>low</v>
      </c>
      <c r="P1971" s="2">
        <f>IF(O1971="low",250,IF(O1971="high",300,275))</f>
        <v>250</v>
      </c>
      <c r="Q1971" s="2">
        <f>IF(P1971=P1970,Q1970+1,1)</f>
        <v>74</v>
      </c>
      <c r="R1971" s="2">
        <f>IF(P1971=P1970,R1970+J1971,J1971)</f>
        <v>21631.330115774963</v>
      </c>
      <c r="S1971" s="2" t="str">
        <f>IF(P1972=P1971,"NA",R1971/Q1971)</f>
        <v>NA</v>
      </c>
      <c r="T1971" s="2">
        <f>IF(P1971=P1970,T1970+J1971^2,J1971^2)</f>
        <v>6323210.7982353494</v>
      </c>
      <c r="U1971" s="2" t="str">
        <f>IF(NOT($P1972=$P1971),SQRT(((T1971)/($Q1971))-S1971^2),"NA")</f>
        <v>NA</v>
      </c>
    </row>
    <row r="1972" spans="1:21" x14ac:dyDescent="0.2">
      <c r="A1972" s="2">
        <f>D1972-$D$2</f>
        <v>43.53000020980835</v>
      </c>
      <c r="B1972" s="2">
        <v>2.3214929103899999</v>
      </c>
      <c r="C1972" s="2">
        <f>IF(B1972&gt;B1971,B1972+(C1971-B1971),B1972+(C1971-B1971)+5+A1972-A1971)</f>
        <v>43.451492786412338</v>
      </c>
      <c r="D1972" s="2">
        <v>1577147235.6500001</v>
      </c>
      <c r="E1972" s="2">
        <v>443</v>
      </c>
      <c r="F1972" s="2">
        <v>898</v>
      </c>
      <c r="G1972" s="2">
        <v>633</v>
      </c>
      <c r="H1972" s="2">
        <v>699</v>
      </c>
      <c r="I1972" s="2">
        <v>290</v>
      </c>
      <c r="J1972" s="2">
        <f>$K$2*I1972+(1-$K$2)*J1971</f>
        <v>291.62724984445083</v>
      </c>
      <c r="K1972" s="2"/>
      <c r="L1972" s="2">
        <f>IF(O1972="low", $K$4*J1972+(1-$K$4)*L1971,L1971)</f>
        <v>291.9081558424262</v>
      </c>
      <c r="M1972" s="2">
        <f>IF(O1972="high", $K$4*J1972+(1-$K$4)*M1971,M1971)</f>
        <v>298.61245419542593</v>
      </c>
      <c r="N1972" s="2">
        <f>IF(O1972="high",(1-$K$8)*N1971+$K$8*(M1971-2),IF(O1972="low",(1-$K$8)*N1971+$K$8*(L1971+2),N1971))</f>
        <v>294.01185124258313</v>
      </c>
      <c r="O1972" s="2" t="str">
        <f>IF(J1972&gt;N1971+1,"high",IF(J1972&lt;N1971-1,"low","middle"))</f>
        <v>low</v>
      </c>
      <c r="P1972" s="2">
        <f>IF(O1972="low",250,IF(O1972="high",300,275))</f>
        <v>250</v>
      </c>
      <c r="Q1972" s="2">
        <f>IF(P1972=P1971,Q1971+1,1)</f>
        <v>75</v>
      </c>
      <c r="R1972" s="2">
        <f>IF(P1972=P1971,R1971+J1972,J1972)</f>
        <v>21922.957365619415</v>
      </c>
      <c r="S1972" s="2" t="str">
        <f>IF(P1973=P1972,"NA",R1972/Q1972)</f>
        <v>NA</v>
      </c>
      <c r="T1972" s="2">
        <f>IF(P1972=P1971,T1971+J1972^2,J1972^2)</f>
        <v>6408257.2510871869</v>
      </c>
      <c r="U1972" s="2" t="str">
        <f>IF(NOT($P1973=$P1972),SQRT(((T1972)/($Q1972))-S1972^2),"NA")</f>
        <v>NA</v>
      </c>
    </row>
    <row r="1973" spans="1:21" x14ac:dyDescent="0.2">
      <c r="A1973" s="2">
        <f>D1973-$D$2</f>
        <v>43.550000190734863</v>
      </c>
      <c r="B1973" s="2">
        <v>2.3421578407300001</v>
      </c>
      <c r="C1973" s="2">
        <f>IF(B1973&gt;B1972,B1973+(C1972-B1972),B1973+(C1972-B1972)+5+A1973-A1972)</f>
        <v>43.472157716752342</v>
      </c>
      <c r="D1973" s="2">
        <v>1577147235.6700001</v>
      </c>
      <c r="E1973" s="2">
        <v>446</v>
      </c>
      <c r="F1973" s="2">
        <v>898</v>
      </c>
      <c r="G1973" s="2">
        <v>633</v>
      </c>
      <c r="H1973" s="2">
        <v>701</v>
      </c>
      <c r="I1973" s="2">
        <v>293</v>
      </c>
      <c r="J1973" s="2">
        <f>$K$2*I1973+(1-$K$2)*J1972</f>
        <v>291.9017998755607</v>
      </c>
      <c r="K1973" s="2"/>
      <c r="L1973" s="2">
        <f>IF(O1973="low", $K$4*J1973+(1-$K$4)*L1972,L1972)</f>
        <v>291.9068846490531</v>
      </c>
      <c r="M1973" s="2">
        <f>IF(O1973="high", $K$4*J1973+(1-$K$4)*M1972,M1972)</f>
        <v>298.61245419542593</v>
      </c>
      <c r="N1973" s="2">
        <f>IF(O1973="high",(1-$K$8)*N1972+$K$8*(M1972-2),IF(O1973="low",(1-$K$8)*N1972+$K$8*(L1972+2),N1972))</f>
        <v>294.00666647257532</v>
      </c>
      <c r="O1973" s="2" t="str">
        <f>IF(J1973&gt;N1972+1,"high",IF(J1973&lt;N1972-1,"low","middle"))</f>
        <v>low</v>
      </c>
      <c r="P1973" s="2">
        <f>IF(O1973="low",250,IF(O1973="high",300,275))</f>
        <v>250</v>
      </c>
      <c r="Q1973" s="2">
        <f>IF(P1973=P1972,Q1972+1,1)</f>
        <v>76</v>
      </c>
      <c r="R1973" s="2">
        <f>IF(P1973=P1972,R1972+J1973,J1973)</f>
        <v>22214.859165494974</v>
      </c>
      <c r="S1973" s="2" t="str">
        <f>IF(P1974=P1973,"NA",R1973/Q1973)</f>
        <v>NA</v>
      </c>
      <c r="T1973" s="2">
        <f>IF(P1973=P1972,T1972+J1973^2,J1973^2)</f>
        <v>6493463.9118577791</v>
      </c>
      <c r="U1973" s="2" t="str">
        <f>IF(NOT($P1974=$P1973),SQRT(((T1973)/($Q1973))-S1973^2),"NA")</f>
        <v>NA</v>
      </c>
    </row>
    <row r="1974" spans="1:21" x14ac:dyDescent="0.2">
      <c r="A1974" s="2">
        <f>D1974-$D$2</f>
        <v>43.580000162124634</v>
      </c>
      <c r="B1974" s="2">
        <v>2.36660695076</v>
      </c>
      <c r="C1974" s="2">
        <f>IF(B1974&gt;B1973,B1974+(C1973-B1973),B1974+(C1973-B1973)+5+A1974-A1973)</f>
        <v>43.49660682678234</v>
      </c>
      <c r="D1974" s="2">
        <v>1577147235.7</v>
      </c>
      <c r="E1974" s="2">
        <v>445</v>
      </c>
      <c r="F1974" s="2">
        <v>899</v>
      </c>
      <c r="G1974" s="2">
        <v>633</v>
      </c>
      <c r="H1974" s="2">
        <v>700</v>
      </c>
      <c r="I1974" s="2">
        <v>293</v>
      </c>
      <c r="J1974" s="2">
        <f>$K$2*I1974+(1-$K$2)*J1973</f>
        <v>292.12143990044859</v>
      </c>
      <c r="K1974" s="2"/>
      <c r="L1974" s="2">
        <f>IF(O1974="low", $K$4*J1974+(1-$K$4)*L1973,L1973)</f>
        <v>291.94979569933218</v>
      </c>
      <c r="M1974" s="2">
        <f>IF(O1974="high", $K$4*J1974+(1-$K$4)*M1973,M1973)</f>
        <v>298.61245419542593</v>
      </c>
      <c r="N1974" s="2">
        <f>IF(O1974="high",(1-$K$8)*N1973+$K$8*(M1973-2),IF(O1974="low",(1-$K$8)*N1973+$K$8*(L1973+2),N1973))</f>
        <v>294.00167738139919</v>
      </c>
      <c r="O1974" s="2" t="str">
        <f>IF(J1974&gt;N1973+1,"high",IF(J1974&lt;N1973-1,"low","middle"))</f>
        <v>low</v>
      </c>
      <c r="P1974" s="2">
        <f>IF(O1974="low",250,IF(O1974="high",300,275))</f>
        <v>250</v>
      </c>
      <c r="Q1974" s="2">
        <f>IF(P1974=P1973,Q1973+1,1)</f>
        <v>77</v>
      </c>
      <c r="R1974" s="2">
        <f>IF(P1974=P1973,R1973+J1974,J1974)</f>
        <v>22506.980605395423</v>
      </c>
      <c r="S1974" s="2" t="str">
        <f>IF(P1975=P1974,"NA",R1974/Q1974)</f>
        <v>NA</v>
      </c>
      <c r="T1974" s="2">
        <f>IF(P1974=P1973,T1973+J1974^2,J1974^2)</f>
        <v>6578798.8475072905</v>
      </c>
      <c r="U1974" s="2" t="str">
        <f>IF(NOT($P1975=$P1974),SQRT(((T1974)/($Q1974))-S1974^2),"NA")</f>
        <v>NA</v>
      </c>
    </row>
    <row r="1975" spans="1:21" x14ac:dyDescent="0.2">
      <c r="A1975" s="2">
        <f>D1975-$D$2</f>
        <v>43.600000143051147</v>
      </c>
      <c r="B1975" s="2">
        <v>2.3911938667300001</v>
      </c>
      <c r="C1975" s="2">
        <f>IF(B1975&gt;B1974,B1975+(C1974-B1974),B1975+(C1974-B1974)+5+A1975-A1974)</f>
        <v>43.521193742752338</v>
      </c>
      <c r="D1975" s="2">
        <v>1577147235.72</v>
      </c>
      <c r="E1975" s="2">
        <v>444</v>
      </c>
      <c r="F1975" s="2">
        <v>897</v>
      </c>
      <c r="G1975" s="2">
        <v>633</v>
      </c>
      <c r="H1975" s="2">
        <v>700</v>
      </c>
      <c r="I1975" s="2">
        <v>291</v>
      </c>
      <c r="J1975" s="2">
        <f>$K$2*I1975+(1-$K$2)*J1974</f>
        <v>291.89715192035891</v>
      </c>
      <c r="K1975" s="2"/>
      <c r="L1975" s="2">
        <f>IF(O1975="low", $K$4*J1975+(1-$K$4)*L1974,L1974)</f>
        <v>291.93926694353752</v>
      </c>
      <c r="M1975" s="2">
        <f>IF(O1975="high", $K$4*J1975+(1-$K$4)*M1974,M1974)</f>
        <v>298.61245419542593</v>
      </c>
      <c r="N1975" s="2">
        <f>IF(O1975="high",(1-$K$8)*N1974+$K$8*(M1974-2),IF(O1975="low",(1-$K$8)*N1974+$K$8*(L1974+2),N1974))</f>
        <v>293.99908329729578</v>
      </c>
      <c r="O1975" s="2" t="str">
        <f>IF(J1975&gt;N1974+1,"high",IF(J1975&lt;N1974-1,"low","middle"))</f>
        <v>low</v>
      </c>
      <c r="P1975" s="2">
        <f>IF(O1975="low",250,IF(O1975="high",300,275))</f>
        <v>250</v>
      </c>
      <c r="Q1975" s="2">
        <f>IF(P1975=P1974,Q1974+1,1)</f>
        <v>78</v>
      </c>
      <c r="R1975" s="2">
        <f>IF(P1975=P1974,R1974+J1975,J1975)</f>
        <v>22798.877757315782</v>
      </c>
      <c r="S1975" s="2" t="str">
        <f>IF(P1976=P1975,"NA",R1975/Q1975)</f>
        <v>NA</v>
      </c>
      <c r="T1975" s="2">
        <f>IF(P1975=P1974,T1974+J1975^2,J1975^2)</f>
        <v>6664002.7948065074</v>
      </c>
      <c r="U1975" s="2" t="str">
        <f>IF(NOT($P1976=$P1975),SQRT(((T1975)/($Q1975))-S1975^2),"NA")</f>
        <v>NA</v>
      </c>
    </row>
    <row r="1976" spans="1:21" x14ac:dyDescent="0.2">
      <c r="A1976" s="2">
        <f>D1976-$D$2</f>
        <v>43.620000123977661</v>
      </c>
      <c r="B1976" s="2">
        <v>2.41184592247</v>
      </c>
      <c r="C1976" s="2">
        <f>IF(B1976&gt;B1975,B1976+(C1975-B1975),B1976+(C1975-B1975)+5+A1976-A1975)</f>
        <v>43.541845798492339</v>
      </c>
      <c r="D1976" s="2">
        <v>1577147235.74</v>
      </c>
      <c r="E1976" s="2">
        <v>444</v>
      </c>
      <c r="F1976" s="2">
        <v>898</v>
      </c>
      <c r="G1976" s="2">
        <v>633</v>
      </c>
      <c r="H1976" s="2">
        <v>700</v>
      </c>
      <c r="I1976" s="2">
        <v>292</v>
      </c>
      <c r="J1976" s="2">
        <f>$K$2*I1976+(1-$K$2)*J1975</f>
        <v>291.9177215362871</v>
      </c>
      <c r="K1976" s="2"/>
      <c r="L1976" s="2">
        <f>IF(O1976="low", $K$4*J1976+(1-$K$4)*L1975,L1975)</f>
        <v>291.93495786208746</v>
      </c>
      <c r="M1976" s="2">
        <f>IF(O1976="high", $K$4*J1976+(1-$K$4)*M1975,M1975)</f>
        <v>298.61245419542593</v>
      </c>
      <c r="N1976" s="2">
        <f>IF(O1976="high",(1-$K$8)*N1975+$K$8*(M1975-2),IF(O1976="low",(1-$K$8)*N1975+$K$8*(L1975+2),N1975))</f>
        <v>293.99609247960791</v>
      </c>
      <c r="O1976" s="2" t="str">
        <f>IF(J1976&gt;N1975+1,"high",IF(J1976&lt;N1975-1,"low","middle"))</f>
        <v>low</v>
      </c>
      <c r="P1976" s="2">
        <f>IF(O1976="low",250,IF(O1976="high",300,275))</f>
        <v>250</v>
      </c>
      <c r="Q1976" s="2">
        <f>IF(P1976=P1975,Q1975+1,1)</f>
        <v>79</v>
      </c>
      <c r="R1976" s="2">
        <f>IF(P1976=P1975,R1975+J1976,J1976)</f>
        <v>23090.795478852069</v>
      </c>
      <c r="S1976" s="2" t="str">
        <f>IF(P1977=P1976,"NA",R1976/Q1976)</f>
        <v>NA</v>
      </c>
      <c r="T1976" s="2">
        <f>IF(P1976=P1975,T1975+J1976^2,J1976^2)</f>
        <v>6749218.7509534443</v>
      </c>
      <c r="U1976" s="2" t="str">
        <f>IF(NOT($P1977=$P1976),SQRT(((T1976)/($Q1976))-S1976^2),"NA")</f>
        <v>NA</v>
      </c>
    </row>
    <row r="1977" spans="1:21" x14ac:dyDescent="0.2">
      <c r="A1977" s="2">
        <f>D1977-$D$2</f>
        <v>43.650000095367432</v>
      </c>
      <c r="B1977" s="2">
        <v>2.4361867904699999</v>
      </c>
      <c r="C1977" s="2">
        <f>IF(B1977&gt;B1976,B1977+(C1976-B1976),B1977+(C1976-B1976)+5+A1977-A1976)</f>
        <v>43.566186666492342</v>
      </c>
      <c r="D1977" s="2">
        <v>1577147235.77</v>
      </c>
      <c r="E1977" s="2">
        <v>445</v>
      </c>
      <c r="F1977" s="2">
        <v>897</v>
      </c>
      <c r="G1977" s="2">
        <v>632</v>
      </c>
      <c r="H1977" s="2">
        <v>699</v>
      </c>
      <c r="I1977" s="2">
        <v>292</v>
      </c>
      <c r="J1977" s="2">
        <f>$K$2*I1977+(1-$K$2)*J1976</f>
        <v>291.93417722902973</v>
      </c>
      <c r="K1977" s="2"/>
      <c r="L1977" s="2">
        <f>IF(O1977="low", $K$4*J1977+(1-$K$4)*L1976,L1976)</f>
        <v>291.9348017354759</v>
      </c>
      <c r="M1977" s="2">
        <f>IF(O1977="high", $K$4*J1977+(1-$K$4)*M1976,M1976)</f>
        <v>298.61245419542593</v>
      </c>
      <c r="N1977" s="2">
        <f>IF(O1977="high",(1-$K$8)*N1976+$K$8*(M1976-2),IF(O1977="low",(1-$K$8)*N1976+$K$8*(L1976+2),N1976))</f>
        <v>293.99303574873187</v>
      </c>
      <c r="O1977" s="2" t="str">
        <f>IF(J1977&gt;N1976+1,"high",IF(J1977&lt;N1976-1,"low","middle"))</f>
        <v>low</v>
      </c>
      <c r="P1977" s="2">
        <f>IF(O1977="low",250,IF(O1977="high",300,275))</f>
        <v>250</v>
      </c>
      <c r="Q1977" s="2">
        <f>IF(P1977=P1976,Q1976+1,1)</f>
        <v>80</v>
      </c>
      <c r="R1977" s="2">
        <f>IF(P1977=P1976,R1976+J1977,J1977)</f>
        <v>23382.729656081097</v>
      </c>
      <c r="S1977" s="2" t="str">
        <f>IF(P1978=P1977,"NA",R1977/Q1977)</f>
        <v>NA</v>
      </c>
      <c r="T1977" s="2">
        <f>IF(P1977=P1976,T1976+J1977^2,J1977^2)</f>
        <v>6834444.3147878349</v>
      </c>
      <c r="U1977" s="2" t="str">
        <f>IF(NOT($P1978=$P1977),SQRT(((T1977)/($Q1977))-S1977^2),"NA")</f>
        <v>NA</v>
      </c>
    </row>
    <row r="1978" spans="1:21" x14ac:dyDescent="0.2">
      <c r="A1978" s="2">
        <f>D1978-$D$2</f>
        <v>43.670000076293945</v>
      </c>
      <c r="B1978" s="2">
        <v>2.4567489623999998</v>
      </c>
      <c r="C1978" s="2">
        <f>IF(B1978&gt;B1977,B1978+(C1977-B1977),B1978+(C1977-B1977)+5+A1978-A1977)</f>
        <v>43.586748838422338</v>
      </c>
      <c r="D1978" s="2">
        <v>1577147235.79</v>
      </c>
      <c r="E1978" s="2">
        <v>445</v>
      </c>
      <c r="F1978" s="2">
        <v>898</v>
      </c>
      <c r="G1978" s="2">
        <v>633</v>
      </c>
      <c r="H1978" s="2">
        <v>701</v>
      </c>
      <c r="I1978" s="2">
        <v>292</v>
      </c>
      <c r="J1978" s="2">
        <f>$K$2*I1978+(1-$K$2)*J1977</f>
        <v>291.94734178322381</v>
      </c>
      <c r="K1978" s="2"/>
      <c r="L1978" s="2">
        <f>IF(O1978="low", $K$4*J1978+(1-$K$4)*L1977,L1977)</f>
        <v>291.93730974502552</v>
      </c>
      <c r="M1978" s="2">
        <f>IF(O1978="high", $K$4*J1978+(1-$K$4)*M1977,M1977)</f>
        <v>298.61245419542593</v>
      </c>
      <c r="N1978" s="2">
        <f>IF(O1978="high",(1-$K$8)*N1977+$K$8*(M1977-2),IF(O1978="low",(1-$K$8)*N1977+$K$8*(L1977+2),N1977))</f>
        <v>293.99012404806905</v>
      </c>
      <c r="O1978" s="2" t="str">
        <f>IF(J1978&gt;N1977+1,"high",IF(J1978&lt;N1977-1,"low","middle"))</f>
        <v>low</v>
      </c>
      <c r="P1978" s="2">
        <f>IF(O1978="low",250,IF(O1978="high",300,275))</f>
        <v>250</v>
      </c>
      <c r="Q1978" s="2">
        <f>IF(P1978=P1977,Q1977+1,1)</f>
        <v>81</v>
      </c>
      <c r="R1978" s="2">
        <f>IF(P1978=P1977,R1977+J1978,J1978)</f>
        <v>23674.676997864321</v>
      </c>
      <c r="S1978" s="2" t="str">
        <f>IF(P1979=P1978,"NA",R1978/Q1978)</f>
        <v>NA</v>
      </c>
      <c r="T1978" s="2">
        <f>IF(P1978=P1977,T1977+J1978^2,J1978^2)</f>
        <v>6919677.565162125</v>
      </c>
      <c r="U1978" s="2" t="str">
        <f>IF(NOT($P1979=$P1978),SQRT(((T1978)/($Q1978))-S1978^2),"NA")</f>
        <v>NA</v>
      </c>
    </row>
    <row r="1979" spans="1:21" x14ac:dyDescent="0.2">
      <c r="A1979" s="2">
        <f>D1979-$D$2</f>
        <v>43.690000057220459</v>
      </c>
      <c r="B1979" s="2">
        <v>2.4812109470400001</v>
      </c>
      <c r="C1979" s="2">
        <f>IF(B1979&gt;B1978,B1979+(C1978-B1978),B1979+(C1978-B1978)+5+A1979-A1978)</f>
        <v>43.611210823062336</v>
      </c>
      <c r="D1979" s="2">
        <v>1577147235.8099999</v>
      </c>
      <c r="E1979" s="2">
        <v>445</v>
      </c>
      <c r="F1979" s="2">
        <v>898</v>
      </c>
      <c r="G1979" s="2">
        <v>633</v>
      </c>
      <c r="H1979" s="2">
        <v>701</v>
      </c>
      <c r="I1979" s="2">
        <v>291</v>
      </c>
      <c r="J1979" s="2">
        <f>$K$2*I1979+(1-$K$2)*J1978</f>
        <v>291.75787342657907</v>
      </c>
      <c r="K1979" s="2"/>
      <c r="L1979" s="2">
        <f>IF(O1979="low", $K$4*J1979+(1-$K$4)*L1978,L1978)</f>
        <v>291.90142248133623</v>
      </c>
      <c r="M1979" s="2">
        <f>IF(O1979="high", $K$4*J1979+(1-$K$4)*M1978,M1978)</f>
        <v>298.61245419542593</v>
      </c>
      <c r="N1979" s="2">
        <f>IF(O1979="high",(1-$K$8)*N1978+$K$8*(M1978-2),IF(O1979="low",(1-$K$8)*N1978+$K$8*(L1978+2),N1978))</f>
        <v>293.98748333291684</v>
      </c>
      <c r="O1979" s="2" t="str">
        <f>IF(J1979&gt;N1978+1,"high",IF(J1979&lt;N1978-1,"low","middle"))</f>
        <v>low</v>
      </c>
      <c r="P1979" s="2">
        <f>IF(O1979="low",250,IF(O1979="high",300,275))</f>
        <v>250</v>
      </c>
      <c r="Q1979" s="2">
        <f>IF(P1979=P1978,Q1978+1,1)</f>
        <v>82</v>
      </c>
      <c r="R1979" s="2">
        <f>IF(P1979=P1978,R1978+J1979,J1979)</f>
        <v>23966.434871290901</v>
      </c>
      <c r="S1979" s="2" t="str">
        <f>IF(P1980=P1979,"NA",R1979/Q1979)</f>
        <v>NA</v>
      </c>
      <c r="T1979" s="2">
        <f>IF(P1979=P1978,T1978+J1979^2,J1979^2)</f>
        <v>7004800.2218685243</v>
      </c>
      <c r="U1979" s="2" t="str">
        <f>IF(NOT($P1980=$P1979),SQRT(((T1979)/($Q1979))-S1979^2),"NA")</f>
        <v>NA</v>
      </c>
    </row>
    <row r="1980" spans="1:21" x14ac:dyDescent="0.2">
      <c r="A1980" s="2">
        <f>D1980-$D$2</f>
        <v>43.720000028610229</v>
      </c>
      <c r="B1980" s="2">
        <v>2.50609278679</v>
      </c>
      <c r="C1980" s="2">
        <f>IF(B1980&gt;B1979,B1980+(C1979-B1979),B1980+(C1979-B1979)+5+A1980-A1979)</f>
        <v>43.636092662812338</v>
      </c>
      <c r="D1980" s="2">
        <v>1577147235.8399999</v>
      </c>
      <c r="E1980" s="2">
        <v>445</v>
      </c>
      <c r="F1980" s="2">
        <v>899</v>
      </c>
      <c r="G1980" s="2">
        <v>633</v>
      </c>
      <c r="H1980" s="2">
        <v>699</v>
      </c>
      <c r="I1980" s="2">
        <v>291</v>
      </c>
      <c r="J1980" s="2">
        <f>$K$2*I1980+(1-$K$2)*J1979</f>
        <v>291.60629874126329</v>
      </c>
      <c r="K1980" s="2"/>
      <c r="L1980" s="2">
        <f>IF(O1980="low", $K$4*J1980+(1-$K$4)*L1979,L1979)</f>
        <v>291.84239773332166</v>
      </c>
      <c r="M1980" s="2">
        <f>IF(O1980="high", $K$4*J1980+(1-$K$4)*M1979,M1979)</f>
        <v>298.61245419542593</v>
      </c>
      <c r="N1980" s="2">
        <f>IF(O1980="high",(1-$K$8)*N1979+$K$8*(M1979-2),IF(O1980="low",(1-$K$8)*N1979+$K$8*(L1979+2),N1979))</f>
        <v>293.98318029033783</v>
      </c>
      <c r="O1980" s="2" t="str">
        <f>IF(J1980&gt;N1979+1,"high",IF(J1980&lt;N1979-1,"low","middle"))</f>
        <v>low</v>
      </c>
      <c r="P1980" s="2">
        <f>IF(O1980="low",250,IF(O1980="high",300,275))</f>
        <v>250</v>
      </c>
      <c r="Q1980" s="2">
        <f>IF(P1980=P1979,Q1979+1,1)</f>
        <v>83</v>
      </c>
      <c r="R1980" s="2">
        <f>IF(P1980=P1979,R1979+J1980,J1980)</f>
        <v>24258.041170032164</v>
      </c>
      <c r="S1980" s="2" t="str">
        <f>IF(P1981=P1980,"NA",R1980/Q1980)</f>
        <v>NA</v>
      </c>
      <c r="T1980" s="2">
        <f>IF(P1980=P1979,T1979+J1980^2,J1980^2)</f>
        <v>7089834.4553341037</v>
      </c>
      <c r="U1980" s="2" t="str">
        <f>IF(NOT($P1981=$P1980),SQRT(((T1980)/($Q1980))-S1980^2),"NA")</f>
        <v>NA</v>
      </c>
    </row>
    <row r="1981" spans="1:21" x14ac:dyDescent="0.2">
      <c r="A1981" s="2">
        <f>D1981-$D$2</f>
        <v>43.740000009536743</v>
      </c>
      <c r="B1981" s="2">
        <v>2.5263929367100002</v>
      </c>
      <c r="C1981" s="2">
        <f>IF(B1981&gt;B1980,B1981+(C1980-B1980),B1981+(C1980-B1980)+5+A1981-A1980)</f>
        <v>43.656392812732342</v>
      </c>
      <c r="D1981" s="2">
        <v>1577147235.8599999</v>
      </c>
      <c r="E1981" s="2">
        <v>445</v>
      </c>
      <c r="F1981" s="2">
        <v>899</v>
      </c>
      <c r="G1981" s="2">
        <v>633</v>
      </c>
      <c r="H1981" s="2">
        <v>701</v>
      </c>
      <c r="I1981" s="2">
        <v>293</v>
      </c>
      <c r="J1981" s="2">
        <f>$K$2*I1981+(1-$K$2)*J1980</f>
        <v>291.88503899301065</v>
      </c>
      <c r="K1981" s="2"/>
      <c r="L1981" s="2">
        <f>IF(O1981="low", $K$4*J1981+(1-$K$4)*L1980,L1980)</f>
        <v>291.85092598525944</v>
      </c>
      <c r="M1981" s="2">
        <f>IF(O1981="high", $K$4*J1981+(1-$K$4)*M1980,M1980)</f>
        <v>298.61245419542593</v>
      </c>
      <c r="N1981" s="2">
        <f>IF(O1981="high",(1-$K$8)*N1980+$K$8*(M1980-2),IF(O1981="low",(1-$K$8)*N1980+$K$8*(L1980+2),N1980))</f>
        <v>293.97614116248701</v>
      </c>
      <c r="O1981" s="2" t="str">
        <f>IF(J1981&gt;N1980+1,"high",IF(J1981&lt;N1980-1,"low","middle"))</f>
        <v>low</v>
      </c>
      <c r="P1981" s="2">
        <f>IF(O1981="low",250,IF(O1981="high",300,275))</f>
        <v>250</v>
      </c>
      <c r="Q1981" s="2">
        <f>IF(P1981=P1980,Q1980+1,1)</f>
        <v>84</v>
      </c>
      <c r="R1981" s="2">
        <f>IF(P1981=P1980,R1980+J1981,J1981)</f>
        <v>24549.926209025176</v>
      </c>
      <c r="S1981" s="2" t="str">
        <f>IF(P1982=P1981,"NA",R1981/Q1981)</f>
        <v>NA</v>
      </c>
      <c r="T1981" s="2">
        <f>IF(P1981=P1980,T1980+J1981^2,J1981^2)</f>
        <v>7175031.3313220553</v>
      </c>
      <c r="U1981" s="2" t="str">
        <f>IF(NOT($P1982=$P1981),SQRT(((T1981)/($Q1981))-S1981^2),"NA")</f>
        <v>NA</v>
      </c>
    </row>
    <row r="1982" spans="1:21" x14ac:dyDescent="0.2">
      <c r="A1982" s="2">
        <f>D1982-$D$2</f>
        <v>43.760000228881836</v>
      </c>
      <c r="B1982" s="2">
        <v>2.5509288310999998</v>
      </c>
      <c r="C1982" s="2">
        <f>IF(B1982&gt;B1981,B1982+(C1981-B1981),B1982+(C1981-B1981)+5+A1982-A1981)</f>
        <v>43.680928707122341</v>
      </c>
      <c r="D1982" s="2">
        <v>1577147235.8800001</v>
      </c>
      <c r="E1982" s="2">
        <v>445</v>
      </c>
      <c r="F1982" s="2">
        <v>898</v>
      </c>
      <c r="G1982" s="2">
        <v>633</v>
      </c>
      <c r="H1982" s="2">
        <v>701</v>
      </c>
      <c r="I1982" s="2">
        <v>293</v>
      </c>
      <c r="J1982" s="2">
        <f>$K$2*I1982+(1-$K$2)*J1981</f>
        <v>292.10803119440857</v>
      </c>
      <c r="K1982" s="2"/>
      <c r="L1982" s="2">
        <f>IF(O1982="low", $K$4*J1982+(1-$K$4)*L1981,L1981)</f>
        <v>291.90234702708926</v>
      </c>
      <c r="M1982" s="2">
        <f>IF(O1982="high", $K$4*J1982+(1-$K$4)*M1981,M1981)</f>
        <v>298.61245419542593</v>
      </c>
      <c r="N1982" s="2">
        <f>IF(O1982="high",(1-$K$8)*N1981+$K$8*(M1981-2),IF(O1982="low",(1-$K$8)*N1981+$K$8*(L1981+2),N1981))</f>
        <v>293.96988040362561</v>
      </c>
      <c r="O1982" s="2" t="str">
        <f>IF(J1982&gt;N1981+1,"high",IF(J1982&lt;N1981-1,"low","middle"))</f>
        <v>low</v>
      </c>
      <c r="P1982" s="2">
        <f>IF(O1982="low",250,IF(O1982="high",300,275))</f>
        <v>250</v>
      </c>
      <c r="Q1982" s="2">
        <f>IF(P1982=P1981,Q1981+1,1)</f>
        <v>85</v>
      </c>
      <c r="R1982" s="2">
        <f>IF(P1982=P1981,R1981+J1982,J1982)</f>
        <v>24842.034240219586</v>
      </c>
      <c r="S1982" s="2" t="str">
        <f>IF(P1983=P1982,"NA",R1982/Q1982)</f>
        <v>NA</v>
      </c>
      <c r="T1982" s="2">
        <f>IF(P1982=P1981,T1981+J1982^2,J1982^2)</f>
        <v>7260358.4332103292</v>
      </c>
      <c r="U1982" s="2" t="str">
        <f>IF(NOT($P1983=$P1982),SQRT(((T1982)/($Q1982))-S1982^2),"NA")</f>
        <v>NA</v>
      </c>
    </row>
    <row r="1983" spans="1:21" x14ac:dyDescent="0.2">
      <c r="A1983" s="2">
        <f>D1983-$D$2</f>
        <v>43.78000020980835</v>
      </c>
      <c r="B1983" s="2">
        <v>2.5716049671199999</v>
      </c>
      <c r="C1983" s="2">
        <f>IF(B1983&gt;B1982,B1983+(C1982-B1982),B1983+(C1982-B1982)+5+A1983-A1982)</f>
        <v>43.701604843142341</v>
      </c>
      <c r="D1983" s="2">
        <v>1577147235.9000001</v>
      </c>
      <c r="E1983" s="2">
        <v>445</v>
      </c>
      <c r="F1983" s="2">
        <v>898</v>
      </c>
      <c r="G1983" s="2">
        <v>632</v>
      </c>
      <c r="H1983" s="2">
        <v>700</v>
      </c>
      <c r="I1983" s="2">
        <v>292</v>
      </c>
      <c r="J1983" s="2">
        <f>$K$2*I1983+(1-$K$2)*J1982</f>
        <v>292.08642495552687</v>
      </c>
      <c r="K1983" s="2"/>
      <c r="L1983" s="2">
        <f>IF(O1983="low", $K$4*J1983+(1-$K$4)*L1982,L1982)</f>
        <v>291.93916261277678</v>
      </c>
      <c r="M1983" s="2">
        <f>IF(O1983="high", $K$4*J1983+(1-$K$4)*M1982,M1982)</f>
        <v>298.61245419542593</v>
      </c>
      <c r="N1983" s="2">
        <f>IF(O1983="high",(1-$K$8)*N1982+$K$8*(M1982-2),IF(O1983="low",(1-$K$8)*N1982+$K$8*(L1982+2),N1982))</f>
        <v>293.96650373479878</v>
      </c>
      <c r="O1983" s="2" t="str">
        <f>IF(J1983&gt;N1982+1,"high",IF(J1983&lt;N1982-1,"low","middle"))</f>
        <v>low</v>
      </c>
      <c r="P1983" s="2">
        <f>IF(O1983="low",250,IF(O1983="high",300,275))</f>
        <v>250</v>
      </c>
      <c r="Q1983" s="2">
        <f>IF(P1983=P1982,Q1982+1,1)</f>
        <v>86</v>
      </c>
      <c r="R1983" s="2">
        <f>IF(P1983=P1982,R1982+J1983,J1983)</f>
        <v>25134.120665175113</v>
      </c>
      <c r="S1983" s="2" t="str">
        <f>IF(P1984=P1983,"NA",R1983/Q1983)</f>
        <v>NA</v>
      </c>
      <c r="T1983" s="2">
        <f>IF(P1983=P1982,T1982+J1983^2,J1983^2)</f>
        <v>7345672.9128536293</v>
      </c>
      <c r="U1983" s="2" t="str">
        <f>IF(NOT($P1984=$P1983),SQRT(((T1983)/($Q1983))-S1983^2),"NA")</f>
        <v>NA</v>
      </c>
    </row>
    <row r="1984" spans="1:21" x14ac:dyDescent="0.2">
      <c r="A1984" s="2">
        <f>D1984-$D$2</f>
        <v>43.81000018119812</v>
      </c>
      <c r="B1984" s="2">
        <v>2.5961678028100001</v>
      </c>
      <c r="C1984" s="2">
        <f>IF(B1984&gt;B1983,B1984+(C1983-B1983),B1984+(C1983-B1983)+5+A1984-A1983)</f>
        <v>43.72616767883234</v>
      </c>
      <c r="D1984" s="2">
        <v>1577147235.9300001</v>
      </c>
      <c r="E1984" s="2">
        <v>444</v>
      </c>
      <c r="F1984" s="2">
        <v>899</v>
      </c>
      <c r="G1984" s="2">
        <v>633</v>
      </c>
      <c r="H1984" s="2">
        <v>699</v>
      </c>
      <c r="I1984" s="2">
        <v>291</v>
      </c>
      <c r="J1984" s="2">
        <f>$K$2*I1984+(1-$K$2)*J1983</f>
        <v>291.86913996442149</v>
      </c>
      <c r="K1984" s="2"/>
      <c r="L1984" s="2">
        <f>IF(O1984="low", $K$4*J1984+(1-$K$4)*L1983,L1983)</f>
        <v>291.92515808310571</v>
      </c>
      <c r="M1984" s="2">
        <f>IF(O1984="high", $K$4*J1984+(1-$K$4)*M1983,M1983)</f>
        <v>298.61245419542593</v>
      </c>
      <c r="N1984" s="2">
        <f>IF(O1984="high",(1-$K$8)*N1983+$K$8*(M1983-2),IF(O1984="low",(1-$K$8)*N1983+$K$8*(L1983+2),N1983))</f>
        <v>293.96513667869766</v>
      </c>
      <c r="O1984" s="2" t="str">
        <f>IF(J1984&gt;N1983+1,"high",IF(J1984&lt;N1983-1,"low","middle"))</f>
        <v>low</v>
      </c>
      <c r="P1984" s="2">
        <f>IF(O1984="low",250,IF(O1984="high",300,275))</f>
        <v>250</v>
      </c>
      <c r="Q1984" s="2">
        <f>IF(P1984=P1983,Q1983+1,1)</f>
        <v>87</v>
      </c>
      <c r="R1984" s="2">
        <f>IF(P1984=P1983,R1983+J1984,J1984)</f>
        <v>25425.989805139536</v>
      </c>
      <c r="S1984" s="2" t="str">
        <f>IF(P1985=P1984,"NA",R1984/Q1984)</f>
        <v>NA</v>
      </c>
      <c r="T1984" s="2">
        <f>IF(P1984=P1983,T1983+J1984^2,J1984^2)</f>
        <v>7430860.5077172006</v>
      </c>
      <c r="U1984" s="2" t="str">
        <f>IF(NOT($P1985=$P1984),SQRT(((T1984)/($Q1984))-S1984^2),"NA")</f>
        <v>NA</v>
      </c>
    </row>
    <row r="1985" spans="1:21" x14ac:dyDescent="0.2">
      <c r="A1985" s="2">
        <f>D1985-$D$2</f>
        <v>43.830000162124634</v>
      </c>
      <c r="B1985" s="2">
        <v>2.6166558265700002</v>
      </c>
      <c r="C1985" s="2">
        <f>IF(B1985&gt;B1984,B1985+(C1984-B1984),B1985+(C1984-B1984)+5+A1985-A1984)</f>
        <v>43.746655702592342</v>
      </c>
      <c r="D1985" s="2">
        <v>1577147235.95</v>
      </c>
      <c r="E1985" s="2">
        <v>445</v>
      </c>
      <c r="F1985" s="2">
        <v>898</v>
      </c>
      <c r="G1985" s="2">
        <v>633</v>
      </c>
      <c r="H1985" s="2">
        <v>700</v>
      </c>
      <c r="I1985" s="2">
        <v>292</v>
      </c>
      <c r="J1985" s="2">
        <f>$K$2*I1985+(1-$K$2)*J1984</f>
        <v>291.89531197153724</v>
      </c>
      <c r="K1985" s="2"/>
      <c r="L1985" s="2">
        <f>IF(O1985="low", $K$4*J1985+(1-$K$4)*L1984,L1984)</f>
        <v>291.91918886079202</v>
      </c>
      <c r="M1985" s="2">
        <f>IF(O1985="high", $K$4*J1985+(1-$K$4)*M1984,M1984)</f>
        <v>298.61245419542593</v>
      </c>
      <c r="N1985" s="2">
        <f>IF(O1985="high",(1-$K$8)*N1984+$K$8*(M1984-2),IF(O1985="low",(1-$K$8)*N1984+$K$8*(L1984+2),N1984))</f>
        <v>293.96313774891803</v>
      </c>
      <c r="O1985" s="2" t="str">
        <f>IF(J1985&gt;N1984+1,"high",IF(J1985&lt;N1984-1,"low","middle"))</f>
        <v>low</v>
      </c>
      <c r="P1985" s="2">
        <f>IF(O1985="low",250,IF(O1985="high",300,275))</f>
        <v>250</v>
      </c>
      <c r="Q1985" s="2">
        <f>IF(P1985=P1984,Q1984+1,1)</f>
        <v>88</v>
      </c>
      <c r="R1985" s="2">
        <f>IF(P1985=P1984,R1984+J1985,J1985)</f>
        <v>25717.885117111073</v>
      </c>
      <c r="S1985" s="2" t="str">
        <f>IF(P1986=P1985,"NA",R1985/Q1985)</f>
        <v>NA</v>
      </c>
      <c r="T1985" s="2">
        <f>IF(P1985=P1984,T1984+J1985^2,J1985^2)</f>
        <v>7516063.380868162</v>
      </c>
      <c r="U1985" s="2" t="str">
        <f>IF(NOT($P1986=$P1985),SQRT(((T1985)/($Q1985))-S1985^2),"NA")</f>
        <v>NA</v>
      </c>
    </row>
    <row r="1986" spans="1:21" x14ac:dyDescent="0.2">
      <c r="A1986" s="2">
        <f>D1986-$D$2</f>
        <v>43.850000143051147</v>
      </c>
      <c r="B1986" s="2">
        <v>2.6412189006800002</v>
      </c>
      <c r="C1986" s="2">
        <f>IF(B1986&gt;B1985,B1986+(C1985-B1985),B1986+(C1985-B1985)+5+A1986-A1985)</f>
        <v>43.771218776702341</v>
      </c>
      <c r="D1986" s="2">
        <v>1577147235.97</v>
      </c>
      <c r="E1986" s="2">
        <v>446</v>
      </c>
      <c r="F1986" s="2">
        <v>899</v>
      </c>
      <c r="G1986" s="2">
        <v>633</v>
      </c>
      <c r="H1986" s="2">
        <v>701</v>
      </c>
      <c r="I1986" s="2">
        <v>295</v>
      </c>
      <c r="J1986" s="2">
        <f>$K$2*I1986+(1-$K$2)*J1985</f>
        <v>292.51624957722981</v>
      </c>
      <c r="K1986" s="2"/>
      <c r="L1986" s="2">
        <f>IF(O1986="low", $K$4*J1986+(1-$K$4)*L1985,L1985)</f>
        <v>292.03860100407962</v>
      </c>
      <c r="M1986" s="2">
        <f>IF(O1986="high", $K$4*J1986+(1-$K$4)*M1985,M1985)</f>
        <v>298.61245419542593</v>
      </c>
      <c r="N1986" s="2">
        <f>IF(O1986="high",(1-$K$8)*N1985+$K$8*(M1985-2),IF(O1986="low",(1-$K$8)*N1985+$K$8*(L1985+2),N1985))</f>
        <v>293.96094030451172</v>
      </c>
      <c r="O1986" s="2" t="str">
        <f>IF(J1986&gt;N1985+1,"high",IF(J1986&lt;N1985-1,"low","middle"))</f>
        <v>low</v>
      </c>
      <c r="P1986" s="2">
        <f>IF(O1986="low",250,IF(O1986="high",300,275))</f>
        <v>250</v>
      </c>
      <c r="Q1986" s="2">
        <f>IF(P1986=P1985,Q1985+1,1)</f>
        <v>89</v>
      </c>
      <c r="R1986" s="2">
        <f>IF(P1986=P1985,R1985+J1986,J1986)</f>
        <v>26010.401366688304</v>
      </c>
      <c r="S1986" s="2" t="str">
        <f>IF(P1987=P1986,"NA",R1986/Q1986)</f>
        <v>NA</v>
      </c>
      <c r="T1986" s="2">
        <f>IF(P1986=P1985,T1985+J1986^2,J1986^2)</f>
        <v>7601629.1371348901</v>
      </c>
      <c r="U1986" s="2" t="str">
        <f>IF(NOT($P1987=$P1986),SQRT(((T1986)/($Q1986))-S1986^2),"NA")</f>
        <v>NA</v>
      </c>
    </row>
    <row r="1987" spans="1:21" x14ac:dyDescent="0.2">
      <c r="A1987" s="2">
        <f>D1987-$D$2</f>
        <v>43.880000114440918</v>
      </c>
      <c r="B1987" s="2">
        <v>2.66583490372</v>
      </c>
      <c r="C1987" s="2">
        <f>IF(B1987&gt;B1986,B1987+(C1986-B1986),B1987+(C1986-B1986)+5+A1987-A1986)</f>
        <v>43.795834779742336</v>
      </c>
      <c r="D1987" s="2">
        <v>1577147236</v>
      </c>
      <c r="E1987" s="2">
        <v>443</v>
      </c>
      <c r="F1987" s="2">
        <v>899</v>
      </c>
      <c r="G1987" s="2">
        <v>633</v>
      </c>
      <c r="H1987" s="2">
        <v>700</v>
      </c>
      <c r="I1987" s="2">
        <v>292</v>
      </c>
      <c r="J1987" s="2">
        <f>$K$2*I1987+(1-$K$2)*J1986</f>
        <v>292.41299966178383</v>
      </c>
      <c r="K1987" s="2"/>
      <c r="L1987" s="2">
        <f>IF(O1987="low", $K$4*J1987+(1-$K$4)*L1986,L1986)</f>
        <v>292.1134807356205</v>
      </c>
      <c r="M1987" s="2">
        <f>IF(O1987="high", $K$4*J1987+(1-$K$4)*M1986,M1986)</f>
        <v>298.61245419542593</v>
      </c>
      <c r="N1987" s="2">
        <f>IF(O1987="high",(1-$K$8)*N1986+$K$8*(M1986-2),IF(O1987="low",(1-$K$8)*N1986+$K$8*(L1986+2),N1986))</f>
        <v>293.96482333949012</v>
      </c>
      <c r="O1987" s="2" t="str">
        <f>IF(J1987&gt;N1986+1,"high",IF(J1987&lt;N1986-1,"low","middle"))</f>
        <v>low</v>
      </c>
      <c r="P1987" s="2">
        <f>IF(O1987="low",250,IF(O1987="high",300,275))</f>
        <v>250</v>
      </c>
      <c r="Q1987" s="2">
        <f>IF(P1987=P1986,Q1986+1,1)</f>
        <v>90</v>
      </c>
      <c r="R1987" s="2">
        <f>IF(P1987=P1986,R1986+J1987,J1987)</f>
        <v>26302.814366350089</v>
      </c>
      <c r="S1987" s="2" t="str">
        <f>IF(P1988=P1987,"NA",R1987/Q1987)</f>
        <v>NA</v>
      </c>
      <c r="T1987" s="2">
        <f>IF(P1987=P1986,T1986+J1987^2,J1987^2)</f>
        <v>7687134.4995060926</v>
      </c>
      <c r="U1987" s="2" t="str">
        <f>IF(NOT($P1988=$P1987),SQRT(((T1987)/($Q1987))-S1987^2),"NA")</f>
        <v>NA</v>
      </c>
    </row>
    <row r="1988" spans="1:21" x14ac:dyDescent="0.2">
      <c r="A1988" s="2">
        <f>D1988-$D$2</f>
        <v>43.900000095367432</v>
      </c>
      <c r="B1988" s="2">
        <v>2.68633198738</v>
      </c>
      <c r="C1988" s="2">
        <f>IF(B1988&gt;B1987,B1988+(C1987-B1987),B1988+(C1987-B1987)+5+A1988-A1987)</f>
        <v>43.81633186340234</v>
      </c>
      <c r="D1988" s="2">
        <v>1577147236.02</v>
      </c>
      <c r="E1988" s="2">
        <v>443</v>
      </c>
      <c r="F1988" s="2">
        <v>896</v>
      </c>
      <c r="G1988" s="2">
        <v>633</v>
      </c>
      <c r="H1988" s="2">
        <v>698</v>
      </c>
      <c r="I1988" s="2">
        <v>290</v>
      </c>
      <c r="J1988" s="2">
        <f>$K$2*I1988+(1-$K$2)*J1987</f>
        <v>291.93039972942711</v>
      </c>
      <c r="K1988" s="2"/>
      <c r="L1988" s="2">
        <f>IF(O1988="low", $K$4*J1988+(1-$K$4)*L1987,L1987)</f>
        <v>292.0768645343818</v>
      </c>
      <c r="M1988" s="2">
        <f>IF(O1988="high", $K$4*J1988+(1-$K$4)*M1987,M1987)</f>
        <v>298.61245419542593</v>
      </c>
      <c r="N1988" s="2">
        <f>IF(O1988="high",(1-$K$8)*N1987+$K$8*(M1987-2),IF(O1988="low",(1-$K$8)*N1987+$K$8*(L1987+2),N1987))</f>
        <v>293.97225620929663</v>
      </c>
      <c r="O1988" s="2" t="str">
        <f>IF(J1988&gt;N1987+1,"high",IF(J1988&lt;N1987-1,"low","middle"))</f>
        <v>low</v>
      </c>
      <c r="P1988" s="2">
        <f>IF(O1988="low",250,IF(O1988="high",300,275))</f>
        <v>250</v>
      </c>
      <c r="Q1988" s="2">
        <f>IF(P1988=P1987,Q1987+1,1)</f>
        <v>91</v>
      </c>
      <c r="R1988" s="2">
        <f>IF(P1988=P1987,R1987+J1988,J1988)</f>
        <v>26594.744766079515</v>
      </c>
      <c r="S1988" s="2" t="str">
        <f>IF(P1989=P1988,"NA",R1988/Q1988)</f>
        <v>NA</v>
      </c>
      <c r="T1988" s="2">
        <f>IF(P1988=P1987,T1987+J1988^2,J1988^2)</f>
        <v>7772357.857792276</v>
      </c>
      <c r="U1988" s="2" t="str">
        <f>IF(NOT($P1989=$P1988),SQRT(((T1988)/($Q1988))-S1988^2),"NA")</f>
        <v>NA</v>
      </c>
    </row>
    <row r="1989" spans="1:21" x14ac:dyDescent="0.2">
      <c r="A1989" s="2">
        <f>D1989-$D$2</f>
        <v>43.920000076293945</v>
      </c>
      <c r="B1989" s="2">
        <v>2.71063899994</v>
      </c>
      <c r="C1989" s="2">
        <f>IF(B1989&gt;B1988,B1989+(C1988-B1988),B1989+(C1988-B1988)+5+A1989-A1988)</f>
        <v>43.840638875962341</v>
      </c>
      <c r="D1989" s="2">
        <v>1577147236.04</v>
      </c>
      <c r="E1989" s="2">
        <v>446</v>
      </c>
      <c r="F1989" s="2">
        <v>898</v>
      </c>
      <c r="G1989" s="2">
        <v>633</v>
      </c>
      <c r="H1989" s="2">
        <v>700</v>
      </c>
      <c r="I1989" s="2">
        <v>292</v>
      </c>
      <c r="J1989" s="2">
        <f>$K$2*I1989+(1-$K$2)*J1988</f>
        <v>291.94431978354169</v>
      </c>
      <c r="K1989" s="2"/>
      <c r="L1989" s="2">
        <f>IF(O1989="low", $K$4*J1989+(1-$K$4)*L1988,L1988)</f>
        <v>292.05035558421378</v>
      </c>
      <c r="M1989" s="2">
        <f>IF(O1989="high", $K$4*J1989+(1-$K$4)*M1988,M1988)</f>
        <v>298.61245419542593</v>
      </c>
      <c r="N1989" s="2">
        <f>IF(O1989="high",(1-$K$8)*N1988+$K$8*(M1988-2),IF(O1989="low",(1-$K$8)*N1988+$K$8*(L1988+2),N1988))</f>
        <v>293.97748662555085</v>
      </c>
      <c r="O1989" s="2" t="str">
        <f>IF(J1989&gt;N1988+1,"high",IF(J1989&lt;N1988-1,"low","middle"))</f>
        <v>low</v>
      </c>
      <c r="P1989" s="2">
        <f>IF(O1989="low",250,IF(O1989="high",300,275))</f>
        <v>250</v>
      </c>
      <c r="Q1989" s="2">
        <f>IF(P1989=P1988,Q1988+1,1)</f>
        <v>92</v>
      </c>
      <c r="R1989" s="2">
        <f>IF(P1989=P1988,R1988+J1989,J1989)</f>
        <v>26886.689085863058</v>
      </c>
      <c r="S1989" s="2" t="str">
        <f>IF(P1990=P1989,"NA",R1989/Q1989)</f>
        <v>NA</v>
      </c>
      <c r="T1989" s="2">
        <f>IF(P1989=P1988,T1988+J1989^2,J1989^2)</f>
        <v>7857589.343646151</v>
      </c>
      <c r="U1989" s="2" t="str">
        <f>IF(NOT($P1990=$P1989),SQRT(((T1989)/($Q1989))-S1989^2),"NA")</f>
        <v>NA</v>
      </c>
    </row>
    <row r="1990" spans="1:21" x14ac:dyDescent="0.2">
      <c r="A1990" s="2">
        <f>D1990-$D$2</f>
        <v>43.940000057220459</v>
      </c>
      <c r="B1990" s="2">
        <v>2.7312757968899999</v>
      </c>
      <c r="C1990" s="2">
        <f>IF(B1990&gt;B1989,B1990+(C1989-B1989),B1990+(C1989-B1989)+5+A1990-A1989)</f>
        <v>43.861275672912342</v>
      </c>
      <c r="D1990" s="2">
        <v>1577147236.0599999</v>
      </c>
      <c r="E1990" s="2">
        <v>445</v>
      </c>
      <c r="F1990" s="2">
        <v>899</v>
      </c>
      <c r="G1990" s="2">
        <v>633</v>
      </c>
      <c r="H1990" s="2">
        <v>700</v>
      </c>
      <c r="I1990" s="2">
        <v>293</v>
      </c>
      <c r="J1990" s="2">
        <f>$K$2*I1990+(1-$K$2)*J1989</f>
        <v>292.15545582683336</v>
      </c>
      <c r="K1990" s="2"/>
      <c r="L1990" s="2">
        <f>IF(O1990="low", $K$4*J1990+(1-$K$4)*L1989,L1989)</f>
        <v>292.07137563273773</v>
      </c>
      <c r="M1990" s="2">
        <f>IF(O1990="high", $K$4*J1990+(1-$K$4)*M1989,M1989)</f>
        <v>298.61245419542593</v>
      </c>
      <c r="N1990" s="2">
        <f>IF(O1990="high",(1-$K$8)*N1989+$K$8*(M1989-2),IF(O1990="low",(1-$K$8)*N1989+$K$8*(L1989+2),N1989))</f>
        <v>293.98113007348394</v>
      </c>
      <c r="O1990" s="2" t="str">
        <f>IF(J1990&gt;N1989+1,"high",IF(J1990&lt;N1989-1,"low","middle"))</f>
        <v>low</v>
      </c>
      <c r="P1990" s="2">
        <f>IF(O1990="low",250,IF(O1990="high",300,275))</f>
        <v>250</v>
      </c>
      <c r="Q1990" s="2">
        <f>IF(P1990=P1989,Q1989+1,1)</f>
        <v>93</v>
      </c>
      <c r="R1990" s="2">
        <f>IF(P1990=P1989,R1989+J1990,J1990)</f>
        <v>27178.84454168989</v>
      </c>
      <c r="S1990" s="2" t="str">
        <f>IF(P1991=P1990,"NA",R1990/Q1990)</f>
        <v>NA</v>
      </c>
      <c r="T1990" s="2">
        <f>IF(P1990=P1989,T1989+J1990^2,J1990^2)</f>
        <v>7942944.1540155355</v>
      </c>
      <c r="U1990" s="2" t="str">
        <f>IF(NOT($P1991=$P1990),SQRT(((T1990)/($Q1990))-S1990^2),"NA")</f>
        <v>NA</v>
      </c>
    </row>
    <row r="1991" spans="1:21" x14ac:dyDescent="0.2">
      <c r="A1991" s="2">
        <f>D1991-$D$2</f>
        <v>43.970000028610229</v>
      </c>
      <c r="B1991" s="2">
        <v>2.7558369636500002</v>
      </c>
      <c r="C1991" s="2">
        <f>IF(B1991&gt;B1990,B1991+(C1990-B1990),B1991+(C1990-B1990)+5+A1991-A1990)</f>
        <v>43.885836839672336</v>
      </c>
      <c r="D1991" s="2">
        <v>1577147236.0899999</v>
      </c>
      <c r="E1991" s="2">
        <v>443</v>
      </c>
      <c r="F1991" s="2">
        <v>898</v>
      </c>
      <c r="G1991" s="2">
        <v>634</v>
      </c>
      <c r="H1991" s="2">
        <v>699</v>
      </c>
      <c r="I1991" s="2">
        <v>292</v>
      </c>
      <c r="J1991" s="2">
        <f>$K$2*I1991+(1-$K$2)*J1990</f>
        <v>292.1243646614667</v>
      </c>
      <c r="K1991" s="2"/>
      <c r="L1991" s="2">
        <f>IF(O1991="low", $K$4*J1991+(1-$K$4)*L1990,L1990)</f>
        <v>292.08197343848354</v>
      </c>
      <c r="M1991" s="2">
        <f>IF(O1991="high", $K$4*J1991+(1-$K$4)*M1990,M1990)</f>
        <v>298.61245419542593</v>
      </c>
      <c r="N1991" s="2">
        <f>IF(O1991="high",(1-$K$8)*N1990+$K$8*(M1990-2),IF(O1991="low",(1-$K$8)*N1990+$K$8*(L1990+2),N1990))</f>
        <v>293.98564235144659</v>
      </c>
      <c r="O1991" s="2" t="str">
        <f>IF(J1991&gt;N1990+1,"high",IF(J1991&lt;N1990-1,"low","middle"))</f>
        <v>low</v>
      </c>
      <c r="P1991" s="2">
        <f>IF(O1991="low",250,IF(O1991="high",300,275))</f>
        <v>250</v>
      </c>
      <c r="Q1991" s="2">
        <f>IF(P1991=P1990,Q1990+1,1)</f>
        <v>94</v>
      </c>
      <c r="R1991" s="2">
        <f>IF(P1991=P1990,R1990+J1991,J1991)</f>
        <v>27470.968906351358</v>
      </c>
      <c r="S1991" s="2" t="str">
        <f>IF(P1992=P1991,"NA",R1991/Q1991)</f>
        <v>NA</v>
      </c>
      <c r="T1991" s="2">
        <f>IF(P1991=P1990,T1990+J1991^2,J1991^2)</f>
        <v>8028280.7984444015</v>
      </c>
      <c r="U1991" s="2" t="str">
        <f>IF(NOT($P1992=$P1991),SQRT(((T1991)/($Q1991))-S1991^2),"NA")</f>
        <v>NA</v>
      </c>
    </row>
    <row r="1992" spans="1:21" x14ac:dyDescent="0.2">
      <c r="A1992" s="2">
        <f>D1992-$D$2</f>
        <v>43.990000009536743</v>
      </c>
      <c r="B1992" s="2">
        <v>2.78045296669</v>
      </c>
      <c r="C1992" s="2">
        <f>IF(B1992&gt;B1991,B1992+(C1991-B1991),B1992+(C1991-B1991)+5+A1992-A1991)</f>
        <v>43.910452842712338</v>
      </c>
      <c r="D1992" s="2">
        <v>1577147236.1099999</v>
      </c>
      <c r="E1992" s="2">
        <v>445</v>
      </c>
      <c r="F1992" s="2">
        <v>898</v>
      </c>
      <c r="G1992" s="2">
        <v>633</v>
      </c>
      <c r="H1992" s="2">
        <v>700</v>
      </c>
      <c r="I1992" s="2">
        <v>292</v>
      </c>
      <c r="J1992" s="2">
        <f>$K$2*I1992+(1-$K$2)*J1991</f>
        <v>292.09949172917334</v>
      </c>
      <c r="K1992" s="2"/>
      <c r="L1992" s="2">
        <f>IF(O1992="low", $K$4*J1992+(1-$K$4)*L1991,L1991)</f>
        <v>292.0854770966215</v>
      </c>
      <c r="M1992" s="2">
        <f>IF(O1992="high", $K$4*J1992+(1-$K$4)*M1991,M1991)</f>
        <v>298.61245419542593</v>
      </c>
      <c r="N1992" s="2">
        <f>IF(O1992="high",(1-$K$8)*N1991+$K$8*(M1991-2),IF(O1992="low",(1-$K$8)*N1991+$K$8*(L1991+2),N1991))</f>
        <v>293.99045890579839</v>
      </c>
      <c r="O1992" s="2" t="str">
        <f>IF(J1992&gt;N1991+1,"high",IF(J1992&lt;N1991-1,"low","middle"))</f>
        <v>low</v>
      </c>
      <c r="P1992" s="2">
        <f>IF(O1992="low",250,IF(O1992="high",300,275))</f>
        <v>250</v>
      </c>
      <c r="Q1992" s="2">
        <f>IF(P1992=P1991,Q1991+1,1)</f>
        <v>95</v>
      </c>
      <c r="R1992" s="2">
        <f>IF(P1992=P1991,R1991+J1992,J1992)</f>
        <v>27763.06839808053</v>
      </c>
      <c r="S1992" s="2" t="str">
        <f>IF(P1993=P1992,"NA",R1992/Q1992)</f>
        <v>NA</v>
      </c>
      <c r="T1992" s="2">
        <f>IF(P1992=P1991,T1991+J1992^2,J1992^2)</f>
        <v>8113602.9115128433</v>
      </c>
      <c r="U1992" s="2" t="str">
        <f>IF(NOT($P1993=$P1992),SQRT(((T1992)/($Q1992))-S1992^2),"NA")</f>
        <v>NA</v>
      </c>
    </row>
    <row r="1993" spans="1:21" x14ac:dyDescent="0.2">
      <c r="A1993" s="2">
        <f>D1993-$D$2</f>
        <v>44.010000228881836</v>
      </c>
      <c r="B1993" s="2">
        <v>2.8006598949399999</v>
      </c>
      <c r="C1993" s="2">
        <f>IF(B1993&gt;B1992,B1993+(C1992-B1992),B1993+(C1992-B1992)+5+A1993-A1992)</f>
        <v>43.930659770962336</v>
      </c>
      <c r="D1993" s="2">
        <v>1577147236.1300001</v>
      </c>
      <c r="E1993" s="2">
        <v>445</v>
      </c>
      <c r="F1993" s="2">
        <v>898</v>
      </c>
      <c r="G1993" s="2">
        <v>632</v>
      </c>
      <c r="H1993" s="2">
        <v>699</v>
      </c>
      <c r="I1993" s="2">
        <v>293</v>
      </c>
      <c r="J1993" s="2">
        <f>$K$2*I1993+(1-$K$2)*J1992</f>
        <v>292.27959338333869</v>
      </c>
      <c r="K1993" s="2"/>
      <c r="L1993" s="2">
        <f>IF(O1993="low", $K$4*J1993+(1-$K$4)*L1992,L1992)</f>
        <v>292.12430035396494</v>
      </c>
      <c r="M1993" s="2">
        <f>IF(O1993="high", $K$4*J1993+(1-$K$4)*M1992,M1992)</f>
        <v>298.61245419542593</v>
      </c>
      <c r="N1993" s="2">
        <f>IF(O1993="high",(1-$K$8)*N1992+$K$8*(M1992-2),IF(O1993="low",(1-$K$8)*N1992+$K$8*(L1992+2),N1992))</f>
        <v>293.99520981533954</v>
      </c>
      <c r="O1993" s="2" t="str">
        <f>IF(J1993&gt;N1992+1,"high",IF(J1993&lt;N1992-1,"low","middle"))</f>
        <v>low</v>
      </c>
      <c r="P1993" s="2">
        <f>IF(O1993="low",250,IF(O1993="high",300,275))</f>
        <v>250</v>
      </c>
      <c r="Q1993" s="2">
        <f>IF(P1993=P1992,Q1992+1,1)</f>
        <v>96</v>
      </c>
      <c r="R1993" s="2">
        <f>IF(P1993=P1992,R1992+J1993,J1993)</f>
        <v>28055.34799146387</v>
      </c>
      <c r="S1993" s="2" t="str">
        <f>IF(P1994=P1993,"NA",R1993/Q1993)</f>
        <v>NA</v>
      </c>
      <c r="T1993" s="2">
        <f>IF(P1993=P1992,T1992+J1993^2,J1993^2)</f>
        <v>8199030.2722211732</v>
      </c>
      <c r="U1993" s="2" t="str">
        <f>IF(NOT($P1994=$P1993),SQRT(((T1993)/($Q1993))-S1993^2),"NA")</f>
        <v>NA</v>
      </c>
    </row>
    <row r="1994" spans="1:21" x14ac:dyDescent="0.2">
      <c r="A1994" s="2">
        <f>D1994-$D$2</f>
        <v>44.040000200271606</v>
      </c>
      <c r="B1994" s="2">
        <v>2.8253738880200001</v>
      </c>
      <c r="C1994" s="2">
        <f>IF(B1994&gt;B1993,B1994+(C1993-B1993),B1994+(C1993-B1993)+5+A1994-A1993)</f>
        <v>43.955373764042342</v>
      </c>
      <c r="D1994" s="2">
        <v>1577147236.1600001</v>
      </c>
      <c r="E1994" s="2">
        <v>445</v>
      </c>
      <c r="F1994" s="2">
        <v>898</v>
      </c>
      <c r="G1994" s="2">
        <v>634</v>
      </c>
      <c r="H1994" s="2">
        <v>700</v>
      </c>
      <c r="I1994" s="2">
        <v>293</v>
      </c>
      <c r="J1994" s="2">
        <f>$K$2*I1994+(1-$K$2)*J1993</f>
        <v>292.42367470667097</v>
      </c>
      <c r="K1994" s="2"/>
      <c r="L1994" s="2">
        <f>IF(O1994="low", $K$4*J1994+(1-$K$4)*L1993,L1993)</f>
        <v>292.18417522450613</v>
      </c>
      <c r="M1994" s="2">
        <f>IF(O1994="high", $K$4*J1994+(1-$K$4)*M1993,M1993)</f>
        <v>298.61245419542593</v>
      </c>
      <c r="N1994" s="2">
        <f>IF(O1994="high",(1-$K$8)*N1993+$K$8*(M1993-2),IF(O1994="low",(1-$K$8)*N1993+$K$8*(L1993+2),N1993))</f>
        <v>294.00166434227077</v>
      </c>
      <c r="O1994" s="2" t="str">
        <f>IF(J1994&gt;N1993+1,"high",IF(J1994&lt;N1993-1,"low","middle"))</f>
        <v>low</v>
      </c>
      <c r="P1994" s="2">
        <f>IF(O1994="low",250,IF(O1994="high",300,275))</f>
        <v>250</v>
      </c>
      <c r="Q1994" s="2">
        <f>IF(P1994=P1993,Q1993+1,1)</f>
        <v>97</v>
      </c>
      <c r="R1994" s="2">
        <f>IF(P1994=P1993,R1993+J1994,J1994)</f>
        <v>28347.771666170542</v>
      </c>
      <c r="S1994" s="2" t="str">
        <f>IF(P1995=P1994,"NA",R1994/Q1994)</f>
        <v>NA</v>
      </c>
      <c r="T1994" s="2">
        <f>IF(P1994=P1993,T1993+J1994^2,J1994^2)</f>
        <v>8284541.8777501257</v>
      </c>
      <c r="U1994" s="2" t="str">
        <f>IF(NOT($P1995=$P1994),SQRT(((T1994)/($Q1994))-S1994^2),"NA")</f>
        <v>NA</v>
      </c>
    </row>
    <row r="1995" spans="1:21" x14ac:dyDescent="0.2">
      <c r="A1995" s="2">
        <f>D1995-$D$2</f>
        <v>44.06000018119812</v>
      </c>
      <c r="B1995" s="2">
        <v>2.84572696686</v>
      </c>
      <c r="C1995" s="2">
        <f>IF(B1995&gt;B1994,B1995+(C1994-B1994),B1995+(C1994-B1994)+5+A1995-A1994)</f>
        <v>43.975726842882338</v>
      </c>
      <c r="D1995" s="2">
        <v>1577147236.1800001</v>
      </c>
      <c r="E1995" s="2">
        <v>445</v>
      </c>
      <c r="F1995" s="2">
        <v>897</v>
      </c>
      <c r="G1995" s="2">
        <v>633</v>
      </c>
      <c r="H1995" s="2">
        <v>700</v>
      </c>
      <c r="I1995" s="2">
        <v>292</v>
      </c>
      <c r="J1995" s="2">
        <f>$K$2*I1995+(1-$K$2)*J1994</f>
        <v>292.33893976533682</v>
      </c>
      <c r="K1995" s="2"/>
      <c r="L1995" s="2">
        <f>IF(O1995="low", $K$4*J1995+(1-$K$4)*L1994,L1994)</f>
        <v>292.21512813267231</v>
      </c>
      <c r="M1995" s="2">
        <f>IF(O1995="high", $K$4*J1995+(1-$K$4)*M1994,M1994)</f>
        <v>298.61245419542593</v>
      </c>
      <c r="N1995" s="2">
        <f>IF(O1995="high",(1-$K$8)*N1994+$K$8*(M1994-2),IF(O1995="low",(1-$K$8)*N1994+$K$8*(L1994+2),N1994))</f>
        <v>294.0107898863825</v>
      </c>
      <c r="O1995" s="2" t="str">
        <f>IF(J1995&gt;N1994+1,"high",IF(J1995&lt;N1994-1,"low","middle"))</f>
        <v>low</v>
      </c>
      <c r="P1995" s="2">
        <f>IF(O1995="low",250,IF(O1995="high",300,275))</f>
        <v>250</v>
      </c>
      <c r="Q1995" s="2">
        <f>IF(P1995=P1994,Q1994+1,1)</f>
        <v>98</v>
      </c>
      <c r="R1995" s="2">
        <f>IF(P1995=P1994,R1994+J1995,J1995)</f>
        <v>28640.110605935879</v>
      </c>
      <c r="S1995" s="2" t="str">
        <f>IF(P1996=P1995,"NA",R1995/Q1995)</f>
        <v>NA</v>
      </c>
      <c r="T1995" s="2">
        <f>IF(P1995=P1994,T1994+J1995^2,J1995^2)</f>
        <v>8370003.933453247</v>
      </c>
      <c r="U1995" s="2" t="str">
        <f>IF(NOT($P1996=$P1995),SQRT(((T1995)/($Q1995))-S1995^2),"NA")</f>
        <v>NA</v>
      </c>
    </row>
    <row r="1996" spans="1:21" x14ac:dyDescent="0.2">
      <c r="A1996" s="2">
        <f>D1996-$D$2</f>
        <v>44.080000162124634</v>
      </c>
      <c r="B1996" s="2">
        <v>2.8703739643100001</v>
      </c>
      <c r="C1996" s="2">
        <f>IF(B1996&gt;B1995,B1996+(C1995-B1995),B1996+(C1995-B1995)+5+A1996-A1995)</f>
        <v>44.000373840332337</v>
      </c>
      <c r="D1996" s="2">
        <v>1577147236.2</v>
      </c>
      <c r="E1996" s="2">
        <v>444</v>
      </c>
      <c r="F1996" s="2">
        <v>898</v>
      </c>
      <c r="G1996" s="2">
        <v>632</v>
      </c>
      <c r="H1996" s="2">
        <v>698</v>
      </c>
      <c r="I1996" s="2">
        <v>291</v>
      </c>
      <c r="J1996" s="2">
        <f>$K$2*I1996+(1-$K$2)*J1995</f>
        <v>292.07115181226948</v>
      </c>
      <c r="K1996" s="2"/>
      <c r="L1996" s="2">
        <f>IF(O1996="low", $K$4*J1996+(1-$K$4)*L1995,L1995)</f>
        <v>292.18633286859176</v>
      </c>
      <c r="M1996" s="2">
        <f>IF(O1996="high", $K$4*J1996+(1-$K$4)*M1995,M1995)</f>
        <v>298.61245419542593</v>
      </c>
      <c r="N1996" s="2">
        <f>IF(O1996="high",(1-$K$8)*N1995+$K$8*(M1995-2),IF(O1996="low",(1-$K$8)*N1995+$K$8*(L1995+2),N1995))</f>
        <v>294.02100679869699</v>
      </c>
      <c r="O1996" s="2" t="str">
        <f>IF(J1996&gt;N1995+1,"high",IF(J1996&lt;N1995-1,"low","middle"))</f>
        <v>low</v>
      </c>
      <c r="P1996" s="2">
        <f>IF(O1996="low",250,IF(O1996="high",300,275))</f>
        <v>250</v>
      </c>
      <c r="Q1996" s="2">
        <f>IF(P1996=P1995,Q1995+1,1)</f>
        <v>99</v>
      </c>
      <c r="R1996" s="2">
        <f>IF(P1996=P1995,R1995+J1996,J1996)</f>
        <v>28932.181757748149</v>
      </c>
      <c r="S1996" s="2" t="str">
        <f>IF(P1997=P1996,"NA",R1996/Q1996)</f>
        <v>NA</v>
      </c>
      <c r="T1996" s="2">
        <f>IF(P1996=P1995,T1995+J1996^2,J1996^2)</f>
        <v>8455309.4911741931</v>
      </c>
      <c r="U1996" s="2" t="str">
        <f>IF(NOT($P1997=$P1996),SQRT(((T1996)/($Q1996))-S1996^2),"NA")</f>
        <v>NA</v>
      </c>
    </row>
    <row r="1997" spans="1:21" x14ac:dyDescent="0.2">
      <c r="A1997" s="2">
        <f>D1997-$D$2</f>
        <v>44.110000133514404</v>
      </c>
      <c r="B1997" s="2">
        <v>2.8947649002100002</v>
      </c>
      <c r="C1997" s="2">
        <f>IF(B1997&gt;B1996,B1997+(C1996-B1996),B1997+(C1996-B1996)+5+A1997-A1996)</f>
        <v>44.024764776232338</v>
      </c>
      <c r="D1997" s="2">
        <v>1577147236.23</v>
      </c>
      <c r="E1997" s="2">
        <v>445</v>
      </c>
      <c r="F1997" s="2">
        <v>899</v>
      </c>
      <c r="G1997" s="2">
        <v>634</v>
      </c>
      <c r="H1997" s="2">
        <v>700</v>
      </c>
      <c r="I1997" s="2">
        <v>293</v>
      </c>
      <c r="J1997" s="2">
        <f>$K$2*I1997+(1-$K$2)*J1996</f>
        <v>292.25692144981559</v>
      </c>
      <c r="K1997" s="2"/>
      <c r="L1997" s="2">
        <f>IF(O1997="low", $K$4*J1997+(1-$K$4)*L1996,L1996)</f>
        <v>292.20045058483652</v>
      </c>
      <c r="M1997" s="2">
        <f>IF(O1997="high", $K$4*J1997+(1-$K$4)*M1996,M1996)</f>
        <v>298.61245419542593</v>
      </c>
      <c r="N1997" s="2">
        <f>IF(O1997="high",(1-$K$8)*N1996+$K$8*(M1996-2),IF(O1997="low",(1-$K$8)*N1996+$K$8*(L1996+2),N1996))</f>
        <v>294.02927310219172</v>
      </c>
      <c r="O1997" s="2" t="str">
        <f>IF(J1997&gt;N1996+1,"high",IF(J1997&lt;N1996-1,"low","middle"))</f>
        <v>low</v>
      </c>
      <c r="P1997" s="2">
        <f>IF(O1997="low",250,IF(O1997="high",300,275))</f>
        <v>250</v>
      </c>
      <c r="Q1997" s="2">
        <f>IF(P1997=P1996,Q1996+1,1)</f>
        <v>100</v>
      </c>
      <c r="R1997" s="2">
        <f>IF(P1997=P1996,R1996+J1997,J1997)</f>
        <v>29224.438679197963</v>
      </c>
      <c r="S1997" s="2" t="str">
        <f>IF(P1998=P1997,"NA",R1997/Q1997)</f>
        <v>NA</v>
      </c>
      <c r="T1997" s="2">
        <f>IF(P1997=P1996,T1996+J1997^2,J1997^2)</f>
        <v>8540723.5993095171</v>
      </c>
      <c r="U1997" s="2" t="str">
        <f>IF(NOT($P1998=$P1997),SQRT(((T1997)/($Q1997))-S1997^2),"NA")</f>
        <v>NA</v>
      </c>
    </row>
    <row r="1998" spans="1:21" x14ac:dyDescent="0.2">
      <c r="A1998" s="2">
        <f>D1998-$D$2</f>
        <v>44.130000114440918</v>
      </c>
      <c r="B1998" s="2">
        <v>2.91554999352</v>
      </c>
      <c r="C1998" s="2">
        <f>IF(B1998&gt;B1997,B1998+(C1997-B1997),B1998+(C1997-B1997)+5+A1998-A1997)</f>
        <v>44.045549869542342</v>
      </c>
      <c r="D1998" s="2">
        <v>1577147236.25</v>
      </c>
      <c r="E1998" s="2">
        <v>445</v>
      </c>
      <c r="F1998" s="2">
        <v>898</v>
      </c>
      <c r="G1998" s="2">
        <v>632</v>
      </c>
      <c r="H1998" s="2">
        <v>701</v>
      </c>
      <c r="I1998" s="2">
        <v>292</v>
      </c>
      <c r="J1998" s="2">
        <f>$K$2*I1998+(1-$K$2)*J1997</f>
        <v>292.2055371598525</v>
      </c>
      <c r="K1998" s="2"/>
      <c r="L1998" s="2">
        <f>IF(O1998="low", $K$4*J1998+(1-$K$4)*L1997,L1997)</f>
        <v>292.20146789983971</v>
      </c>
      <c r="M1998" s="2">
        <f>IF(O1998="high", $K$4*J1998+(1-$K$4)*M1997,M1997)</f>
        <v>298.61245419542593</v>
      </c>
      <c r="N1998" s="2">
        <f>IF(O1998="high",(1-$K$8)*N1997+$K$8*(M1997-2),IF(O1998="low",(1-$K$8)*N1997+$K$8*(L1997+2),N1997))</f>
        <v>294.03783197632396</v>
      </c>
      <c r="O1998" s="2" t="str">
        <f>IF(J1998&gt;N1997+1,"high",IF(J1998&lt;N1997-1,"low","middle"))</f>
        <v>low</v>
      </c>
      <c r="P1998" s="2">
        <f>IF(O1998="low",250,IF(O1998="high",300,275))</f>
        <v>250</v>
      </c>
      <c r="Q1998" s="2">
        <f>IF(P1998=P1997,Q1997+1,1)</f>
        <v>101</v>
      </c>
      <c r="R1998" s="2">
        <f>IF(P1998=P1997,R1997+J1998,J1998)</f>
        <v>29516.644216357814</v>
      </c>
      <c r="S1998" s="2" t="str">
        <f>IF(P1999=P1998,"NA",R1998/Q1998)</f>
        <v>NA</v>
      </c>
      <c r="T1998" s="2">
        <f>IF(P1998=P1997,T1997+J1998^2,J1998^2)</f>
        <v>8626107.6752563957</v>
      </c>
      <c r="U1998" s="2" t="str">
        <f>IF(NOT($P1999=$P1998),SQRT(((T1998)/($Q1998))-S1998^2),"NA")</f>
        <v>NA</v>
      </c>
    </row>
    <row r="1999" spans="1:21" x14ac:dyDescent="0.2">
      <c r="A1999" s="2">
        <f>D1999-$D$2</f>
        <v>44.150000095367432</v>
      </c>
      <c r="B1999" s="2">
        <v>2.9401199817700001</v>
      </c>
      <c r="C1999" s="2">
        <f>IF(B1999&gt;B1998,B1999+(C1998-B1998),B1999+(C1998-B1998)+5+A1999-A1998)</f>
        <v>44.070119857792342</v>
      </c>
      <c r="D1999" s="2">
        <v>1577147236.27</v>
      </c>
      <c r="E1999" s="2">
        <v>445</v>
      </c>
      <c r="F1999" s="2">
        <v>898</v>
      </c>
      <c r="G1999" s="2">
        <v>632</v>
      </c>
      <c r="H1999" s="2">
        <v>700</v>
      </c>
      <c r="I1999" s="2">
        <v>292</v>
      </c>
      <c r="J1999" s="2">
        <f>$K$2*I1999+(1-$K$2)*J1998</f>
        <v>292.16442972788201</v>
      </c>
      <c r="K1999" s="2"/>
      <c r="L1999" s="2">
        <f>IF(O1999="low", $K$4*J1999+(1-$K$4)*L1998,L1998)</f>
        <v>292.19406026544817</v>
      </c>
      <c r="M1999" s="2">
        <f>IF(O1999="high", $K$4*J1999+(1-$K$4)*M1998,M1998)</f>
        <v>298.61245419542593</v>
      </c>
      <c r="N1999" s="2">
        <f>IF(O1999="high",(1-$K$8)*N1998+$K$8*(M1998-2),IF(O1999="low",(1-$K$8)*N1998+$K$8*(L1998+2),N1998))</f>
        <v>294.04601377249975</v>
      </c>
      <c r="O1999" s="2" t="str">
        <f>IF(J1999&gt;N1998+1,"high",IF(J1999&lt;N1998-1,"low","middle"))</f>
        <v>low</v>
      </c>
      <c r="P1999" s="2">
        <f>IF(O1999="low",250,IF(O1999="high",300,275))</f>
        <v>250</v>
      </c>
      <c r="Q1999" s="2">
        <f>IF(P1999=P1998,Q1998+1,1)</f>
        <v>102</v>
      </c>
      <c r="R1999" s="2">
        <f>IF(P1999=P1998,R1998+J1999,J1999)</f>
        <v>29808.808646085698</v>
      </c>
      <c r="S1999" s="2" t="str">
        <f>IF(P2000=P1999,"NA",R1999/Q1999)</f>
        <v>NA</v>
      </c>
      <c r="T1999" s="2">
        <f>IF(P1999=P1998,T1998+J1999^2,J1999^2)</f>
        <v>8711467.7292546146</v>
      </c>
      <c r="U1999" s="2" t="str">
        <f>IF(NOT($P2000=$P1999),SQRT(((T1999)/($Q1999))-S1999^2),"NA")</f>
        <v>NA</v>
      </c>
    </row>
    <row r="2000" spans="1:21" x14ac:dyDescent="0.2">
      <c r="A2000" s="2">
        <f>D2000-$D$2</f>
        <v>44.170000076293945</v>
      </c>
      <c r="B2000" s="2">
        <v>2.9604289531700001</v>
      </c>
      <c r="C2000" s="2">
        <f>IF(B2000&gt;B1999,B2000+(C1999-B1999),B2000+(C1999-B1999)+5+A2000-A1999)</f>
        <v>44.090428829192341</v>
      </c>
      <c r="D2000" s="2">
        <v>1577147236.29</v>
      </c>
      <c r="E2000" s="2">
        <v>445</v>
      </c>
      <c r="F2000" s="2">
        <v>898</v>
      </c>
      <c r="G2000" s="2">
        <v>634</v>
      </c>
      <c r="H2000" s="2">
        <v>699</v>
      </c>
      <c r="I2000" s="2">
        <v>291</v>
      </c>
      <c r="J2000" s="2">
        <f>$K$2*I2000+(1-$K$2)*J1999</f>
        <v>291.9315437823056</v>
      </c>
      <c r="K2000" s="2"/>
      <c r="L2000" s="2">
        <f>IF(O2000="low", $K$4*J2000+(1-$K$4)*L1999,L1999)</f>
        <v>292.14155696881966</v>
      </c>
      <c r="M2000" s="2">
        <f>IF(O2000="high", $K$4*J2000+(1-$K$4)*M1999,M1999)</f>
        <v>298.61245419542593</v>
      </c>
      <c r="N2000" s="2">
        <f>IF(O2000="high",(1-$K$8)*N1999+$K$8*(M1999-2),IF(O2000="low",(1-$K$8)*N1999+$K$8*(L1999+2),N1999))</f>
        <v>294.05341609714719</v>
      </c>
      <c r="O2000" s="2" t="str">
        <f>IF(J2000&gt;N1999+1,"high",IF(J2000&lt;N1999-1,"low","middle"))</f>
        <v>low</v>
      </c>
      <c r="P2000" s="2">
        <f>IF(O2000="low",250,IF(O2000="high",300,275))</f>
        <v>250</v>
      </c>
      <c r="Q2000" s="2">
        <f>IF(P2000=P1999,Q1999+1,1)</f>
        <v>103</v>
      </c>
      <c r="R2000" s="2">
        <f>IF(P2000=P1999,R1999+J2000,J2000)</f>
        <v>30100.740189868004</v>
      </c>
      <c r="S2000" s="2" t="str">
        <f>IF(P2001=P2000,"NA",R2000/Q2000)</f>
        <v>NA</v>
      </c>
      <c r="T2000" s="2">
        <f>IF(P2000=P1999,T1999+J2000^2,J2000^2)</f>
        <v>8796691.7555097342</v>
      </c>
      <c r="U2000" s="2" t="str">
        <f>IF(NOT($P2001=$P2000),SQRT(((T2000)/($Q2000))-S2000^2),"NA")</f>
        <v>NA</v>
      </c>
    </row>
    <row r="2001" spans="1:21" x14ac:dyDescent="0.2">
      <c r="A2001" s="2">
        <f>D2001-$D$2</f>
        <v>44.200000047683716</v>
      </c>
      <c r="B2001" s="2">
        <v>2.9852550029799998</v>
      </c>
      <c r="C2001" s="2">
        <f>IF(B2001&gt;B2000,B2001+(C2000-B2000),B2001+(C2000-B2000)+5+A2001-A2000)</f>
        <v>44.115254879002336</v>
      </c>
      <c r="D2001" s="2">
        <v>1577147236.3199999</v>
      </c>
      <c r="E2001" s="2">
        <v>445</v>
      </c>
      <c r="F2001" s="2">
        <v>898</v>
      </c>
      <c r="G2001" s="2">
        <v>634</v>
      </c>
      <c r="H2001" s="2">
        <v>701</v>
      </c>
      <c r="I2001" s="2">
        <v>292</v>
      </c>
      <c r="J2001" s="2">
        <f>$K$2*I2001+(1-$K$2)*J2000</f>
        <v>291.94523502584445</v>
      </c>
      <c r="K2001" s="2"/>
      <c r="L2001" s="2">
        <f>IF(O2001="low", $K$4*J2001+(1-$K$4)*L2000,L2000)</f>
        <v>292.10229258022463</v>
      </c>
      <c r="M2001" s="2">
        <f>IF(O2001="high", $K$4*J2001+(1-$K$4)*M2000,M2000)</f>
        <v>298.61245419542593</v>
      </c>
      <c r="N2001" s="2">
        <f>IF(O2001="high",(1-$K$8)*N2000+$K$8*(M2000-2),IF(O2001="low",(1-$K$8)*N2000+$K$8*(L2000+2),N2000))</f>
        <v>294.05782314073082</v>
      </c>
      <c r="O2001" s="2" t="str">
        <f>IF(J2001&gt;N2000+1,"high",IF(J2001&lt;N2000-1,"low","middle"))</f>
        <v>low</v>
      </c>
      <c r="P2001" s="2">
        <f>IF(O2001="low",250,IF(O2001="high",300,275))</f>
        <v>250</v>
      </c>
      <c r="Q2001" s="2">
        <f>IF(P2001=P2000,Q2000+1,1)</f>
        <v>104</v>
      </c>
      <c r="R2001" s="2">
        <f>IF(P2001=P2000,R2000+J2001,J2001)</f>
        <v>30392.685424893847</v>
      </c>
      <c r="S2001" s="2" t="str">
        <f>IF(P2002=P2001,"NA",R2001/Q2001)</f>
        <v>NA</v>
      </c>
      <c r="T2001" s="2">
        <f>IF(P2001=P2000,T2000+J2001^2,J2001^2)</f>
        <v>8881923.7757640295</v>
      </c>
      <c r="U2001" s="2" t="str">
        <f>IF(NOT($P2002=$P2001),SQRT(((T2001)/($Q2001))-S2001^2),"NA")</f>
        <v>NA</v>
      </c>
    </row>
    <row r="2002" spans="1:21" x14ac:dyDescent="0.2">
      <c r="A2002" s="2">
        <f>D2002-$D$2</f>
        <v>44.220000028610229</v>
      </c>
      <c r="B2002" s="2">
        <v>3.0057787895199999</v>
      </c>
      <c r="C2002" s="2">
        <f>IF(B2002&gt;B2001,B2002+(C2001-B2001),B2002+(C2001-B2001)+5+A2002-A2001)</f>
        <v>44.13577866554234</v>
      </c>
      <c r="D2002" s="2">
        <v>1577147236.3399999</v>
      </c>
      <c r="E2002" s="2">
        <v>446</v>
      </c>
      <c r="F2002" s="2">
        <v>898</v>
      </c>
      <c r="G2002" s="2">
        <v>633</v>
      </c>
      <c r="H2002" s="2">
        <v>701</v>
      </c>
      <c r="I2002" s="2">
        <v>296</v>
      </c>
      <c r="J2002" s="2">
        <f>$K$2*I2002+(1-$K$2)*J2001</f>
        <v>292.75618802067555</v>
      </c>
      <c r="K2002" s="2"/>
      <c r="L2002" s="2">
        <f>IF(O2002="low", $K$4*J2002+(1-$K$4)*L2001,L2001)</f>
        <v>292.23307166831484</v>
      </c>
      <c r="M2002" s="2">
        <f>IF(O2002="high", $K$4*J2002+(1-$K$4)*M2001,M2001)</f>
        <v>298.61245419542593</v>
      </c>
      <c r="N2002" s="2">
        <f>IF(O2002="high",(1-$K$8)*N2001+$K$8*(M2001-2),IF(O2002="low",(1-$K$8)*N2001+$K$8*(L2001+2),N2001))</f>
        <v>294.06004661270549</v>
      </c>
      <c r="O2002" s="2" t="str">
        <f>IF(J2002&gt;N2001+1,"high",IF(J2002&lt;N2001-1,"low","middle"))</f>
        <v>low</v>
      </c>
      <c r="P2002" s="2">
        <f>IF(O2002="low",250,IF(O2002="high",300,275))</f>
        <v>250</v>
      </c>
      <c r="Q2002" s="2">
        <f>IF(P2002=P2001,Q2001+1,1)</f>
        <v>105</v>
      </c>
      <c r="R2002" s="2">
        <f>IF(P2002=P2001,R2001+J2002,J2002)</f>
        <v>30685.441612914521</v>
      </c>
      <c r="S2002" s="2" t="str">
        <f>IF(P2003=P2002,"NA",R2002/Q2002)</f>
        <v>NA</v>
      </c>
      <c r="T2002" s="2">
        <f>IF(P2002=P2001,T2001+J2002^2,J2002^2)</f>
        <v>8967629.9613884259</v>
      </c>
      <c r="U2002" s="2" t="str">
        <f>IF(NOT($P2003=$P2002),SQRT(((T2002)/($Q2002))-S2002^2),"NA")</f>
        <v>NA</v>
      </c>
    </row>
    <row r="2003" spans="1:21" x14ac:dyDescent="0.2">
      <c r="A2003" s="2">
        <f>D2003-$D$2</f>
        <v>44.240000009536743</v>
      </c>
      <c r="B2003" s="2">
        <v>3.03011083603</v>
      </c>
      <c r="C2003" s="2">
        <f>IF(B2003&gt;B2002,B2003+(C2002-B2002),B2003+(C2002-B2002)+5+A2003-A2002)</f>
        <v>44.160110712052337</v>
      </c>
      <c r="D2003" s="2">
        <v>1577147236.3599999</v>
      </c>
      <c r="E2003" s="2">
        <v>445</v>
      </c>
      <c r="F2003" s="2">
        <v>898</v>
      </c>
      <c r="G2003" s="2">
        <v>633</v>
      </c>
      <c r="H2003" s="2">
        <v>699</v>
      </c>
      <c r="I2003" s="2">
        <v>292</v>
      </c>
      <c r="J2003" s="2">
        <f>$K$2*I2003+(1-$K$2)*J2002</f>
        <v>292.60495041654042</v>
      </c>
      <c r="K2003" s="2"/>
      <c r="L2003" s="2">
        <f>IF(O2003="low", $K$4*J2003+(1-$K$4)*L2002,L2002)</f>
        <v>292.30744741795996</v>
      </c>
      <c r="M2003" s="2">
        <f>IF(O2003="high", $K$4*J2003+(1-$K$4)*M2002,M2002)</f>
        <v>298.61245419542593</v>
      </c>
      <c r="N2003" s="2">
        <f>IF(O2003="high",(1-$K$8)*N2002+$K$8*(M2002-2),IF(O2003="low",(1-$K$8)*N2002+$K$8*(L2002+2),N2002))</f>
        <v>294.06869786548594</v>
      </c>
      <c r="O2003" s="2" t="str">
        <f>IF(J2003&gt;N2002+1,"high",IF(J2003&lt;N2002-1,"low","middle"))</f>
        <v>low</v>
      </c>
      <c r="P2003" s="2">
        <f>IF(O2003="low",250,IF(O2003="high",300,275))</f>
        <v>250</v>
      </c>
      <c r="Q2003" s="2">
        <f>IF(P2003=P2002,Q2002+1,1)</f>
        <v>106</v>
      </c>
      <c r="R2003" s="2">
        <f>IF(P2003=P2002,R2002+J2003,J2003)</f>
        <v>30978.046563331063</v>
      </c>
      <c r="S2003" s="2" t="str">
        <f>IF(P2004=P2003,"NA",R2003/Q2003)</f>
        <v>NA</v>
      </c>
      <c r="T2003" s="2">
        <f>IF(P2003=P2002,T2002+J2003^2,J2003^2)</f>
        <v>9053247.618396692</v>
      </c>
      <c r="U2003" s="2" t="str">
        <f>IF(NOT($P2004=$P2003),SQRT(((T2003)/($Q2003))-S2003^2),"NA")</f>
        <v>NA</v>
      </c>
    </row>
    <row r="2004" spans="1:21" x14ac:dyDescent="0.2">
      <c r="A2004" s="2">
        <f>D2004-$D$2</f>
        <v>44.270000219345093</v>
      </c>
      <c r="B2004" s="2">
        <v>3.05448579788</v>
      </c>
      <c r="C2004" s="2">
        <f>IF(B2004&gt;B2003,B2004+(C2003-B2003),B2004+(C2003-B2003)+5+A2004-A2003)</f>
        <v>44.184485673902337</v>
      </c>
      <c r="D2004" s="2">
        <v>1577147236.3900001</v>
      </c>
      <c r="E2004" s="2">
        <v>443</v>
      </c>
      <c r="F2004" s="2">
        <v>897</v>
      </c>
      <c r="G2004" s="2">
        <v>632</v>
      </c>
      <c r="H2004" s="2">
        <v>699</v>
      </c>
      <c r="I2004" s="2">
        <v>290</v>
      </c>
      <c r="J2004" s="2">
        <f>$K$2*I2004+(1-$K$2)*J2003</f>
        <v>292.08396033323231</v>
      </c>
      <c r="K2004" s="2"/>
      <c r="L2004" s="2">
        <f>IF(O2004="low", $K$4*J2004+(1-$K$4)*L2003,L2003)</f>
        <v>292.26275000101447</v>
      </c>
      <c r="M2004" s="2">
        <f>IF(O2004="high", $K$4*J2004+(1-$K$4)*M2003,M2003)</f>
        <v>298.61245419542593</v>
      </c>
      <c r="N2004" s="2">
        <f>IF(O2004="high",(1-$K$8)*N2003+$K$8*(M2003-2),IF(O2004="low",(1-$K$8)*N2003+$K$8*(L2003+2),N2003))</f>
        <v>294.08063534310963</v>
      </c>
      <c r="O2004" s="2" t="str">
        <f>IF(J2004&gt;N2003+1,"high",IF(J2004&lt;N2003-1,"low","middle"))</f>
        <v>low</v>
      </c>
      <c r="P2004" s="2">
        <f>IF(O2004="low",250,IF(O2004="high",300,275))</f>
        <v>250</v>
      </c>
      <c r="Q2004" s="2">
        <f>IF(P2004=P2003,Q2003+1,1)</f>
        <v>107</v>
      </c>
      <c r="R2004" s="2">
        <f>IF(P2004=P2003,R2003+J2004,J2004)</f>
        <v>31270.130523664295</v>
      </c>
      <c r="S2004" s="2" t="str">
        <f>IF(P2005=P2004,"NA",R2004/Q2004)</f>
        <v>NA</v>
      </c>
      <c r="T2004" s="2">
        <f>IF(P2004=P2003,T2003+J2004^2,J2004^2)</f>
        <v>9138560.6582806371</v>
      </c>
      <c r="U2004" s="2" t="str">
        <f>IF(NOT($P2005=$P2004),SQRT(((T2004)/($Q2004))-S2004^2),"NA")</f>
        <v>NA</v>
      </c>
    </row>
    <row r="2005" spans="1:21" x14ac:dyDescent="0.2">
      <c r="A2005" s="2">
        <f>D2005-$D$2</f>
        <v>44.290000200271606</v>
      </c>
      <c r="B2005" s="2">
        <v>3.0752778053299998</v>
      </c>
      <c r="C2005" s="2">
        <f>IF(B2005&gt;B2004,B2005+(C2004-B2004),B2005+(C2004-B2004)+5+A2005-A2004)</f>
        <v>44.205277681352342</v>
      </c>
      <c r="D2005" s="2">
        <v>1577147236.4100001</v>
      </c>
      <c r="E2005" s="2">
        <v>446</v>
      </c>
      <c r="F2005" s="2">
        <v>898</v>
      </c>
      <c r="G2005" s="2">
        <v>633</v>
      </c>
      <c r="H2005" s="2">
        <v>700</v>
      </c>
      <c r="I2005" s="2">
        <v>294</v>
      </c>
      <c r="J2005" s="2">
        <f>$K$2*I2005+(1-$K$2)*J2004</f>
        <v>292.46716826658587</v>
      </c>
      <c r="K2005" s="2"/>
      <c r="L2005" s="2">
        <f>IF(O2005="low", $K$4*J2005+(1-$K$4)*L2004,L2004)</f>
        <v>292.30363365412876</v>
      </c>
      <c r="M2005" s="2">
        <f>IF(O2005="high", $K$4*J2005+(1-$K$4)*M2004,M2004)</f>
        <v>298.61245419542593</v>
      </c>
      <c r="N2005" s="2">
        <f>IF(O2005="high",(1-$K$8)*N2004+$K$8*(M2004-2),IF(O2005="low",(1-$K$8)*N2004+$K$8*(L2004+2),N2004))</f>
        <v>294.08974107600488</v>
      </c>
      <c r="O2005" s="2" t="str">
        <f>IF(J2005&gt;N2004+1,"high",IF(J2005&lt;N2004-1,"low","middle"))</f>
        <v>low</v>
      </c>
      <c r="P2005" s="2">
        <f>IF(O2005="low",250,IF(O2005="high",300,275))</f>
        <v>250</v>
      </c>
      <c r="Q2005" s="2">
        <f>IF(P2005=P2004,Q2004+1,1)</f>
        <v>108</v>
      </c>
      <c r="R2005" s="2">
        <f>IF(P2005=P2004,R2004+J2005,J2005)</f>
        <v>31562.597691930881</v>
      </c>
      <c r="S2005" s="2" t="str">
        <f>IF(P2006=P2005,"NA",R2005/Q2005)</f>
        <v>NA</v>
      </c>
      <c r="T2005" s="2">
        <f>IF(P2005=P2004,T2004+J2005^2,J2005^2)</f>
        <v>9224097.7027945127</v>
      </c>
      <c r="U2005" s="2" t="str">
        <f>IF(NOT($P2006=$P2005),SQRT(((T2005)/($Q2005))-S2005^2),"NA")</f>
        <v>NA</v>
      </c>
    </row>
    <row r="2006" spans="1:21" x14ac:dyDescent="0.2">
      <c r="A2006" s="2">
        <f>D2006-$D$2</f>
        <v>44.31000018119812</v>
      </c>
      <c r="B2006" s="2">
        <v>3.09986877441</v>
      </c>
      <c r="C2006" s="2">
        <f>IF(B2006&gt;B2005,B2006+(C2005-B2005),B2006+(C2005-B2005)+5+A2006-A2005)</f>
        <v>44.229868650432337</v>
      </c>
      <c r="D2006" s="2">
        <v>1577147236.4300001</v>
      </c>
      <c r="E2006" s="2">
        <v>445</v>
      </c>
      <c r="F2006" s="2">
        <v>899</v>
      </c>
      <c r="G2006" s="2">
        <v>634</v>
      </c>
      <c r="H2006" s="2">
        <v>700</v>
      </c>
      <c r="I2006" s="2">
        <v>293</v>
      </c>
      <c r="J2006" s="2">
        <f>$K$2*I2006+(1-$K$2)*J2005</f>
        <v>292.5737346132687</v>
      </c>
      <c r="K2006" s="2"/>
      <c r="L2006" s="2">
        <f>IF(O2006="low", $K$4*J2006+(1-$K$4)*L2005,L2005)</f>
        <v>292.35765384595675</v>
      </c>
      <c r="M2006" s="2">
        <f>IF(O2006="high", $K$4*J2006+(1-$K$4)*M2005,M2005)</f>
        <v>298.61245419542593</v>
      </c>
      <c r="N2006" s="2">
        <f>IF(O2006="high",(1-$K$8)*N2005+$K$8*(M2005-2),IF(O2006="low",(1-$K$8)*N2005+$K$8*(L2005+2),N2005))</f>
        <v>294.10043570491104</v>
      </c>
      <c r="O2006" s="2" t="str">
        <f>IF(J2006&gt;N2005+1,"high",IF(J2006&lt;N2005-1,"low","middle"))</f>
        <v>low</v>
      </c>
      <c r="P2006" s="2">
        <f>IF(O2006="low",250,IF(O2006="high",300,275))</f>
        <v>250</v>
      </c>
      <c r="Q2006" s="2">
        <f>IF(P2006=P2005,Q2005+1,1)</f>
        <v>109</v>
      </c>
      <c r="R2006" s="2">
        <f>IF(P2006=P2005,R2005+J2006,J2006)</f>
        <v>31855.171426544151</v>
      </c>
      <c r="S2006" s="2" t="str">
        <f>IF(P2007=P2006,"NA",R2006/Q2006)</f>
        <v>NA</v>
      </c>
      <c r="T2006" s="2">
        <f>IF(P2006=P2005,T2005+J2006^2,J2006^2)</f>
        <v>9309697.0929800682</v>
      </c>
      <c r="U2006" s="2" t="str">
        <f>IF(NOT($P2007=$P2006),SQRT(((T2006)/($Q2006))-S2006^2),"NA")</f>
        <v>NA</v>
      </c>
    </row>
    <row r="2007" spans="1:21" x14ac:dyDescent="0.2">
      <c r="A2007" s="2">
        <f>D2007-$D$2</f>
        <v>44.330000162124634</v>
      </c>
      <c r="B2007" s="2">
        <v>3.1202318668400002</v>
      </c>
      <c r="C2007" s="2">
        <f>IF(B2007&gt;B2006,B2007+(C2006-B2006),B2007+(C2006-B2006)+5+A2007-A2006)</f>
        <v>44.25023174286234</v>
      </c>
      <c r="D2007" s="2">
        <v>1577147236.45</v>
      </c>
      <c r="E2007" s="2">
        <v>443</v>
      </c>
      <c r="F2007" s="2">
        <v>897</v>
      </c>
      <c r="G2007" s="2">
        <v>633</v>
      </c>
      <c r="H2007" s="2">
        <v>699</v>
      </c>
      <c r="I2007" s="2">
        <v>290</v>
      </c>
      <c r="J2007" s="2">
        <f>$K$2*I2007+(1-$K$2)*J2006</f>
        <v>292.05898769061497</v>
      </c>
      <c r="K2007" s="2"/>
      <c r="L2007" s="2">
        <f>IF(O2007="low", $K$4*J2007+(1-$K$4)*L2006,L2006)</f>
        <v>292.29792061488843</v>
      </c>
      <c r="M2007" s="2">
        <f>IF(O2007="high", $K$4*J2007+(1-$K$4)*M2006,M2006)</f>
        <v>298.61245419542593</v>
      </c>
      <c r="N2007" s="2">
        <f>IF(O2007="high",(1-$K$8)*N2006+$K$8*(M2006-2),IF(O2007="low",(1-$K$8)*N2006+$K$8*(L2006+2),N2006))</f>
        <v>294.11329661196334</v>
      </c>
      <c r="O2007" s="2" t="str">
        <f>IF(J2007&gt;N2006+1,"high",IF(J2007&lt;N2006-1,"low","middle"))</f>
        <v>low</v>
      </c>
      <c r="P2007" s="2">
        <f>IF(O2007="low",250,IF(O2007="high",300,275))</f>
        <v>250</v>
      </c>
      <c r="Q2007" s="2">
        <f>IF(P2007=P2006,Q2006+1,1)</f>
        <v>110</v>
      </c>
      <c r="R2007" s="2">
        <f>IF(P2007=P2006,R2006+J2007,J2007)</f>
        <v>32147.230414234768</v>
      </c>
      <c r="S2007" s="2" t="str">
        <f>IF(P2008=P2007,"NA",R2007/Q2007)</f>
        <v>NA</v>
      </c>
      <c r="T2007" s="2">
        <f>IF(P2007=P2006,T2006+J2007^2,J2007^2)</f>
        <v>9394995.5452709347</v>
      </c>
      <c r="U2007" s="2" t="str">
        <f>IF(NOT($P2008=$P2007),SQRT(((T2007)/($Q2007))-S2007^2),"NA")</f>
        <v>NA</v>
      </c>
    </row>
    <row r="2008" spans="1:21" x14ac:dyDescent="0.2">
      <c r="A2008" s="2">
        <f>D2008-$D$2</f>
        <v>44.360000133514404</v>
      </c>
      <c r="B2008" s="2">
        <v>3.14480996132</v>
      </c>
      <c r="C2008" s="2">
        <f>IF(B2008&gt;B2007,B2008+(C2007-B2007),B2008+(C2007-B2007)+5+A2008-A2007)</f>
        <v>44.274809837342339</v>
      </c>
      <c r="D2008" s="2">
        <v>1577147236.48</v>
      </c>
      <c r="E2008" s="2">
        <v>445</v>
      </c>
      <c r="F2008" s="2">
        <v>897</v>
      </c>
      <c r="G2008" s="2">
        <v>633</v>
      </c>
      <c r="H2008" s="2">
        <v>699</v>
      </c>
      <c r="I2008" s="2">
        <v>292</v>
      </c>
      <c r="J2008" s="2">
        <f>$K$2*I2008+(1-$K$2)*J2007</f>
        <v>292.04719015249202</v>
      </c>
      <c r="K2008" s="2"/>
      <c r="L2008" s="2">
        <f>IF(O2008="low", $K$4*J2008+(1-$K$4)*L2007,L2007)</f>
        <v>292.24777452240914</v>
      </c>
      <c r="M2008" s="2">
        <f>IF(O2008="high", $K$4*J2008+(1-$K$4)*M2007,M2007)</f>
        <v>298.61245419542593</v>
      </c>
      <c r="N2008" s="2">
        <f>IF(O2008="high",(1-$K$8)*N2007+$K$8*(M2007-2),IF(O2008="low",(1-$K$8)*N2007+$K$8*(L2007+2),N2007))</f>
        <v>294.12252781210958</v>
      </c>
      <c r="O2008" s="2" t="str">
        <f>IF(J2008&gt;N2007+1,"high",IF(J2008&lt;N2007-1,"low","middle"))</f>
        <v>low</v>
      </c>
      <c r="P2008" s="2">
        <f>IF(O2008="low",250,IF(O2008="high",300,275))</f>
        <v>250</v>
      </c>
      <c r="Q2008" s="2">
        <f>IF(P2008=P2007,Q2007+1,1)</f>
        <v>111</v>
      </c>
      <c r="R2008" s="2">
        <f>IF(P2008=P2007,R2007+J2008,J2008)</f>
        <v>32439.277604387258</v>
      </c>
      <c r="S2008" s="2" t="str">
        <f>IF(P2009=P2008,"NA",R2008/Q2008)</f>
        <v>NA</v>
      </c>
      <c r="T2008" s="2">
        <f>IF(P2008=P2007,T2007+J2008^2,J2008^2)</f>
        <v>9480287.1065469012</v>
      </c>
      <c r="U2008" s="2" t="str">
        <f>IF(NOT($P2009=$P2008),SQRT(((T2008)/($Q2008))-S2008^2),"NA")</f>
        <v>NA</v>
      </c>
    </row>
    <row r="2009" spans="1:21" x14ac:dyDescent="0.2">
      <c r="A2009" s="2">
        <f>D2009-$D$2</f>
        <v>44.380000114440918</v>
      </c>
      <c r="B2009" s="2">
        <v>3.16955089569</v>
      </c>
      <c r="C2009" s="2">
        <f>IF(B2009&gt;B2008,B2009+(C2008-B2008),B2009+(C2008-B2008)+5+A2009-A2008)</f>
        <v>44.29955077171234</v>
      </c>
      <c r="D2009" s="2">
        <v>1577147236.5</v>
      </c>
      <c r="E2009" s="2">
        <v>446</v>
      </c>
      <c r="F2009" s="2">
        <v>898</v>
      </c>
      <c r="G2009" s="2">
        <v>631</v>
      </c>
      <c r="H2009" s="2">
        <v>700</v>
      </c>
      <c r="I2009" s="2">
        <v>292</v>
      </c>
      <c r="J2009" s="2">
        <f>$K$2*I2009+(1-$K$2)*J2008</f>
        <v>292.03775212199366</v>
      </c>
      <c r="K2009" s="2"/>
      <c r="L2009" s="2">
        <f>IF(O2009="low", $K$4*J2009+(1-$K$4)*L2008,L2008)</f>
        <v>292.20577004232604</v>
      </c>
      <c r="M2009" s="2">
        <f>IF(O2009="high", $K$4*J2009+(1-$K$4)*M2008,M2008)</f>
        <v>298.61245419542593</v>
      </c>
      <c r="N2009" s="2">
        <f>IF(O2009="high",(1-$K$8)*N2008+$K$8*(M2008-2),IF(O2009="low",(1-$K$8)*N2008+$K$8*(L2008+2),N2008))</f>
        <v>294.12879014762456</v>
      </c>
      <c r="O2009" s="2" t="str">
        <f>IF(J2009&gt;N2008+1,"high",IF(J2009&lt;N2008-1,"low","middle"))</f>
        <v>low</v>
      </c>
      <c r="P2009" s="2">
        <f>IF(O2009="low",250,IF(O2009="high",300,275))</f>
        <v>250</v>
      </c>
      <c r="Q2009" s="2">
        <f>IF(P2009=P2008,Q2008+1,1)</f>
        <v>112</v>
      </c>
      <c r="R2009" s="2">
        <f>IF(P2009=P2008,R2008+J2009,J2009)</f>
        <v>32731.315356509251</v>
      </c>
      <c r="S2009" s="2" t="str">
        <f>IF(P2010=P2009,"NA",R2009/Q2009)</f>
        <v>NA</v>
      </c>
      <c r="T2009" s="2">
        <f>IF(P2009=P2008,T2008+J2009^2,J2009^2)</f>
        <v>9565573.1552113686</v>
      </c>
      <c r="U2009" s="2" t="str">
        <f>IF(NOT($P2010=$P2009),SQRT(((T2009)/($Q2009))-S2009^2),"NA")</f>
        <v>NA</v>
      </c>
    </row>
    <row r="2010" spans="1:21" x14ac:dyDescent="0.2">
      <c r="A2010" s="2">
        <f>D2010-$D$2</f>
        <v>44.400000095367432</v>
      </c>
      <c r="B2010" s="2">
        <v>3.1899659633600002</v>
      </c>
      <c r="C2010" s="2">
        <f>IF(B2010&gt;B2009,B2010+(C2009-B2009),B2010+(C2009-B2009)+5+A2010-A2009)</f>
        <v>44.319965839382341</v>
      </c>
      <c r="D2010" s="2">
        <v>1577147236.52</v>
      </c>
      <c r="E2010" s="2">
        <v>445</v>
      </c>
      <c r="F2010" s="2">
        <v>897</v>
      </c>
      <c r="G2010" s="2">
        <v>634</v>
      </c>
      <c r="H2010" s="2">
        <v>699</v>
      </c>
      <c r="I2010" s="2">
        <v>293</v>
      </c>
      <c r="J2010" s="2">
        <f>$K$2*I2010+(1-$K$2)*J2009</f>
        <v>292.23020169759496</v>
      </c>
      <c r="K2010" s="2"/>
      <c r="L2010" s="2">
        <f>IF(O2010="low", $K$4*J2010+(1-$K$4)*L2009,L2009)</f>
        <v>292.21065637337983</v>
      </c>
      <c r="M2010" s="2">
        <f>IF(O2010="high", $K$4*J2010+(1-$K$4)*M2009,M2009)</f>
        <v>298.61245419542593</v>
      </c>
      <c r="N2010" s="2">
        <f>IF(O2010="high",(1-$K$8)*N2009+$K$8*(M2009-2),IF(O2010="low",(1-$K$8)*N2009+$K$8*(L2009+2),N2009))</f>
        <v>294.13263914235966</v>
      </c>
      <c r="O2010" s="2" t="str">
        <f>IF(J2010&gt;N2009+1,"high",IF(J2010&lt;N2009-1,"low","middle"))</f>
        <v>low</v>
      </c>
      <c r="P2010" s="2">
        <f>IF(O2010="low",250,IF(O2010="high",300,275))</f>
        <v>250</v>
      </c>
      <c r="Q2010" s="2">
        <f>IF(P2010=P2009,Q2009+1,1)</f>
        <v>113</v>
      </c>
      <c r="R2010" s="2">
        <f>IF(P2010=P2009,R2009+J2010,J2010)</f>
        <v>33023.545558206846</v>
      </c>
      <c r="S2010" s="2" t="str">
        <f>IF(P2011=P2010,"NA",R2010/Q2010)</f>
        <v>NA</v>
      </c>
      <c r="T2010" s="2">
        <f>IF(P2010=P2009,T2009+J2010^2,J2010^2)</f>
        <v>9650971.6459955852</v>
      </c>
      <c r="U2010" s="2" t="str">
        <f>IF(NOT($P2011=$P2010),SQRT(((T2010)/($Q2010))-S2010^2),"NA")</f>
        <v>NA</v>
      </c>
    </row>
    <row r="2011" spans="1:21" x14ac:dyDescent="0.2">
      <c r="A2011" s="2">
        <f>D2011-$D$2</f>
        <v>44.430000066757202</v>
      </c>
      <c r="B2011" s="2">
        <v>3.2142829895</v>
      </c>
      <c r="C2011" s="2">
        <f>IF(B2011&gt;B2010,B2011+(C2010-B2010),B2011+(C2010-B2010)+5+A2011-A2010)</f>
        <v>44.344282865522338</v>
      </c>
      <c r="D2011" s="2">
        <v>1577147236.55</v>
      </c>
      <c r="E2011" s="2">
        <v>446</v>
      </c>
      <c r="F2011" s="2">
        <v>898</v>
      </c>
      <c r="G2011" s="2">
        <v>634</v>
      </c>
      <c r="H2011" s="2">
        <v>700</v>
      </c>
      <c r="I2011" s="2">
        <v>292</v>
      </c>
      <c r="J2011" s="2">
        <f>$K$2*I2011+(1-$K$2)*J2010</f>
        <v>292.18416135807598</v>
      </c>
      <c r="K2011" s="2"/>
      <c r="L2011" s="2">
        <f>IF(O2011="low", $K$4*J2011+(1-$K$4)*L2010,L2010)</f>
        <v>292.20535737031912</v>
      </c>
      <c r="M2011" s="2">
        <f>IF(O2011="high", $K$4*J2011+(1-$K$4)*M2010,M2010)</f>
        <v>298.61245419542593</v>
      </c>
      <c r="N2011" s="2">
        <f>IF(O2011="high",(1-$K$8)*N2010+$K$8*(M2010-2),IF(O2011="low",(1-$K$8)*N2010+$K$8*(L2010+2),N2010))</f>
        <v>294.13654000391062</v>
      </c>
      <c r="O2011" s="2" t="str">
        <f>IF(J2011&gt;N2010+1,"high",IF(J2011&lt;N2010-1,"low","middle"))</f>
        <v>low</v>
      </c>
      <c r="P2011" s="2">
        <f>IF(O2011="low",250,IF(O2011="high",300,275))</f>
        <v>250</v>
      </c>
      <c r="Q2011" s="2">
        <f>IF(P2011=P2010,Q2010+1,1)</f>
        <v>114</v>
      </c>
      <c r="R2011" s="2">
        <f>IF(P2011=P2010,R2010+J2011,J2011)</f>
        <v>33315.729719564923</v>
      </c>
      <c r="S2011" s="2" t="str">
        <f>IF(P2012=P2011,"NA",R2011/Q2011)</f>
        <v>NA</v>
      </c>
      <c r="T2011" s="2">
        <f>IF(P2011=P2010,T2010+J2011^2,J2011^2)</f>
        <v>9736343.2301441077</v>
      </c>
      <c r="U2011" s="2" t="str">
        <f>IF(NOT($P2012=$P2011),SQRT(((T2011)/($Q2011))-S2011^2),"NA")</f>
        <v>NA</v>
      </c>
    </row>
    <row r="2012" spans="1:21" x14ac:dyDescent="0.2">
      <c r="A2012" s="2">
        <f>D2012-$D$2</f>
        <v>44.450000047683716</v>
      </c>
      <c r="B2012" s="2">
        <v>3.2350080013300002</v>
      </c>
      <c r="C2012" s="2">
        <f>IF(B2012&gt;B2011,B2012+(C2011-B2011),B2012+(C2011-B2011)+5+A2012-A2011)</f>
        <v>44.36500787735234</v>
      </c>
      <c r="D2012" s="2">
        <v>1577147236.5699999</v>
      </c>
      <c r="E2012" s="2">
        <v>445</v>
      </c>
      <c r="F2012" s="2">
        <v>898</v>
      </c>
      <c r="G2012" s="2">
        <v>632</v>
      </c>
      <c r="H2012" s="2">
        <v>699</v>
      </c>
      <c r="I2012" s="2">
        <v>291</v>
      </c>
      <c r="J2012" s="2">
        <f>$K$2*I2012+(1-$K$2)*J2011</f>
        <v>291.9473290864608</v>
      </c>
      <c r="K2012" s="2"/>
      <c r="L2012" s="2">
        <f>IF(O2012="low", $K$4*J2012+(1-$K$4)*L2011,L2011)</f>
        <v>292.15375171354748</v>
      </c>
      <c r="M2012" s="2">
        <f>IF(O2012="high", $K$4*J2012+(1-$K$4)*M2011,M2011)</f>
        <v>298.61245419542593</v>
      </c>
      <c r="N2012" s="2">
        <f>IF(O2012="high",(1-$K$8)*N2011+$K$8*(M2011-2),IF(O2012="low",(1-$K$8)*N2011+$K$8*(L2011+2),N2011))</f>
        <v>294.13998087223104</v>
      </c>
      <c r="O2012" s="2" t="str">
        <f>IF(J2012&gt;N2011+1,"high",IF(J2012&lt;N2011-1,"low","middle"))</f>
        <v>low</v>
      </c>
      <c r="P2012" s="2">
        <f>IF(O2012="low",250,IF(O2012="high",300,275))</f>
        <v>250</v>
      </c>
      <c r="Q2012" s="2">
        <f>IF(P2012=P2011,Q2011+1,1)</f>
        <v>115</v>
      </c>
      <c r="R2012" s="2">
        <f>IF(P2012=P2011,R2011+J2012,J2012)</f>
        <v>33607.677048651385</v>
      </c>
      <c r="S2012" s="2" t="str">
        <f>IF(P2013=P2012,"NA",R2012/Q2012)</f>
        <v>NA</v>
      </c>
      <c r="T2012" s="2">
        <f>IF(P2012=P2011,T2011+J2012^2,J2012^2)</f>
        <v>9821576.4731048252</v>
      </c>
      <c r="U2012" s="2" t="str">
        <f>IF(NOT($P2013=$P2012),SQRT(((T2012)/($Q2012))-S2012^2),"NA")</f>
        <v>NA</v>
      </c>
    </row>
    <row r="2013" spans="1:21" x14ac:dyDescent="0.2">
      <c r="A2013" s="2">
        <f>D2013-$D$2</f>
        <v>44.470000028610229</v>
      </c>
      <c r="B2013" s="2">
        <v>3.25960588455</v>
      </c>
      <c r="C2013" s="2">
        <f>IF(B2013&gt;B2012,B2013+(C2012-B2012),B2013+(C2012-B2012)+5+A2013-A2012)</f>
        <v>44.389605760572337</v>
      </c>
      <c r="D2013" s="2">
        <v>1577147236.5899999</v>
      </c>
      <c r="E2013" s="2">
        <v>445</v>
      </c>
      <c r="F2013" s="2">
        <v>899</v>
      </c>
      <c r="G2013" s="2">
        <v>634</v>
      </c>
      <c r="H2013" s="2">
        <v>700</v>
      </c>
      <c r="I2013" s="2">
        <v>294</v>
      </c>
      <c r="J2013" s="2">
        <f>$K$2*I2013+(1-$K$2)*J2012</f>
        <v>292.35786326916866</v>
      </c>
      <c r="K2013" s="2"/>
      <c r="L2013" s="2">
        <f>IF(O2013="low", $K$4*J2013+(1-$K$4)*L2012,L2012)</f>
        <v>292.19457402467174</v>
      </c>
      <c r="M2013" s="2">
        <f>IF(O2013="high", $K$4*J2013+(1-$K$4)*M2012,M2012)</f>
        <v>298.61245419542593</v>
      </c>
      <c r="N2013" s="2">
        <f>IF(O2013="high",(1-$K$8)*N2012+$K$8*(M2012-2),IF(O2013="low",(1-$K$8)*N2012+$K$8*(L2012+2),N2012))</f>
        <v>294.14066941429684</v>
      </c>
      <c r="O2013" s="2" t="str">
        <f>IF(J2013&gt;N2012+1,"high",IF(J2013&lt;N2012-1,"low","middle"))</f>
        <v>low</v>
      </c>
      <c r="P2013" s="2">
        <f>IF(O2013="low",250,IF(O2013="high",300,275))</f>
        <v>250</v>
      </c>
      <c r="Q2013" s="2">
        <f>IF(P2013=P2012,Q2012+1,1)</f>
        <v>116</v>
      </c>
      <c r="R2013" s="2">
        <f>IF(P2013=P2012,R2012+J2013,J2013)</f>
        <v>33900.034911920557</v>
      </c>
      <c r="S2013" s="2" t="str">
        <f>IF(P2014=P2013,"NA",R2013/Q2013)</f>
        <v>NA</v>
      </c>
      <c r="T2013" s="2">
        <f>IF(P2013=P2012,T2012+J2013^2,J2013^2)</f>
        <v>9907049.5933201388</v>
      </c>
      <c r="U2013" s="2" t="str">
        <f>IF(NOT($P2014=$P2013),SQRT(((T2013)/($Q2013))-S2013^2),"NA")</f>
        <v>NA</v>
      </c>
    </row>
    <row r="2014" spans="1:21" x14ac:dyDescent="0.2">
      <c r="A2014" s="2">
        <f>D2014-$D$2</f>
        <v>44.5</v>
      </c>
      <c r="B2014" s="2">
        <v>3.2841157913200001</v>
      </c>
      <c r="C2014" s="2">
        <f>IF(B2014&gt;B2013,B2014+(C2013-B2013),B2014+(C2013-B2013)+5+A2014-A2013)</f>
        <v>44.414115667342337</v>
      </c>
      <c r="D2014" s="2">
        <v>1577147236.6199999</v>
      </c>
      <c r="E2014" s="2">
        <v>446</v>
      </c>
      <c r="F2014" s="2">
        <v>898</v>
      </c>
      <c r="G2014" s="2">
        <v>633</v>
      </c>
      <c r="H2014" s="2">
        <v>700</v>
      </c>
      <c r="I2014" s="2">
        <v>293</v>
      </c>
      <c r="J2014" s="2">
        <f>$K$2*I2014+(1-$K$2)*J2013</f>
        <v>292.48629061533495</v>
      </c>
      <c r="K2014" s="2"/>
      <c r="L2014" s="2">
        <f>IF(O2014="low", $K$4*J2014+(1-$K$4)*L2013,L2013)</f>
        <v>292.25291734280438</v>
      </c>
      <c r="M2014" s="2">
        <f>IF(O2014="high", $K$4*J2014+(1-$K$4)*M2013,M2013)</f>
        <v>298.61245419542593</v>
      </c>
      <c r="N2014" s="2">
        <f>IF(O2014="high",(1-$K$8)*N2013+$K$8*(M2013-2),IF(O2014="low",(1-$K$8)*N2013+$K$8*(L2013+2),N2013))</f>
        <v>294.14336464481556</v>
      </c>
      <c r="O2014" s="2" t="str">
        <f>IF(J2014&gt;N2013+1,"high",IF(J2014&lt;N2013-1,"low","middle"))</f>
        <v>low</v>
      </c>
      <c r="P2014" s="2">
        <f>IF(O2014="low",250,IF(O2014="high",300,275))</f>
        <v>250</v>
      </c>
      <c r="Q2014" s="2">
        <f>IF(P2014=P2013,Q2013+1,1)</f>
        <v>117</v>
      </c>
      <c r="R2014" s="2">
        <f>IF(P2014=P2013,R2013+J2014,J2014)</f>
        <v>34192.521202535892</v>
      </c>
      <c r="S2014" s="2" t="str">
        <f>IF(P2015=P2014,"NA",R2014/Q2014)</f>
        <v>NA</v>
      </c>
      <c r="T2014" s="2">
        <f>IF(P2014=P2013,T2013+J2014^2,J2014^2)</f>
        <v>9992597.8235180564</v>
      </c>
      <c r="U2014" s="2" t="str">
        <f>IF(NOT($P2015=$P2014),SQRT(((T2014)/($Q2014))-S2014^2),"NA")</f>
        <v>NA</v>
      </c>
    </row>
    <row r="2015" spans="1:21" x14ac:dyDescent="0.2">
      <c r="A2015" s="2">
        <f>D2015-$D$2</f>
        <v>44.520000219345093</v>
      </c>
      <c r="B2015" s="2">
        <v>3.3046588897700002</v>
      </c>
      <c r="C2015" s="2">
        <f>IF(B2015&gt;B2014,B2015+(C2014-B2014),B2015+(C2014-B2014)+5+A2015-A2014)</f>
        <v>44.434658765792342</v>
      </c>
      <c r="D2015" s="2">
        <v>1577147236.6400001</v>
      </c>
      <c r="E2015" s="2">
        <v>445</v>
      </c>
      <c r="F2015" s="2">
        <v>898</v>
      </c>
      <c r="G2015" s="2">
        <v>632</v>
      </c>
      <c r="H2015" s="2">
        <v>699</v>
      </c>
      <c r="I2015" s="2">
        <v>292</v>
      </c>
      <c r="J2015" s="2">
        <f>$K$2*I2015+(1-$K$2)*J2014</f>
        <v>292.38903249226797</v>
      </c>
      <c r="K2015" s="2"/>
      <c r="L2015" s="2">
        <f>IF(O2015="low", $K$4*J2015+(1-$K$4)*L2014,L2014)</f>
        <v>292.28014037269713</v>
      </c>
      <c r="M2015" s="2">
        <f>IF(O2015="high", $K$4*J2015+(1-$K$4)*M2014,M2014)</f>
        <v>298.61245419542593</v>
      </c>
      <c r="N2015" s="2">
        <f>IF(O2015="high",(1-$K$8)*N2014+$K$8*(M2014-2),IF(O2015="low",(1-$K$8)*N2014+$K$8*(L2014+2),N2014))</f>
        <v>294.14884227971498</v>
      </c>
      <c r="O2015" s="2" t="str">
        <f>IF(J2015&gt;N2014+1,"high",IF(J2015&lt;N2014-1,"low","middle"))</f>
        <v>low</v>
      </c>
      <c r="P2015" s="2">
        <f>IF(O2015="low",250,IF(O2015="high",300,275))</f>
        <v>250</v>
      </c>
      <c r="Q2015" s="2">
        <f>IF(P2015=P2014,Q2014+1,1)</f>
        <v>118</v>
      </c>
      <c r="R2015" s="2">
        <f>IF(P2015=P2014,R2014+J2015,J2015)</f>
        <v>34484.910235028161</v>
      </c>
      <c r="S2015" s="2" t="str">
        <f>IF(P2016=P2015,"NA",R2015/Q2015)</f>
        <v>NA</v>
      </c>
      <c r="T2015" s="2">
        <f>IF(P2015=P2014,T2014+J2015^2,J2015^2)</f>
        <v>10078089.169839822</v>
      </c>
      <c r="U2015" s="2" t="str">
        <f>IF(NOT($P2016=$P2015),SQRT(((T2015)/($Q2015))-S2015^2),"NA")</f>
        <v>NA</v>
      </c>
    </row>
    <row r="2016" spans="1:21" x14ac:dyDescent="0.2">
      <c r="A2016" s="2">
        <f>D2016-$D$2</f>
        <v>44.540000200271606</v>
      </c>
      <c r="B2016" s="2">
        <v>3.3291897773699999</v>
      </c>
      <c r="C2016" s="2">
        <f>IF(B2016&gt;B2015,B2016+(C2015-B2015),B2016+(C2015-B2015)+5+A2016-A2015)</f>
        <v>44.459189653392336</v>
      </c>
      <c r="D2016" s="2">
        <v>1577147236.6600001</v>
      </c>
      <c r="E2016" s="2">
        <v>445</v>
      </c>
      <c r="F2016" s="2">
        <v>898</v>
      </c>
      <c r="G2016" s="2">
        <v>633</v>
      </c>
      <c r="H2016" s="2">
        <v>698</v>
      </c>
      <c r="I2016" s="2">
        <v>292</v>
      </c>
      <c r="J2016" s="2">
        <f>$K$2*I2016+(1-$K$2)*J2015</f>
        <v>292.31122599381439</v>
      </c>
      <c r="K2016" s="2"/>
      <c r="L2016" s="2">
        <f>IF(O2016="low", $K$4*J2016+(1-$K$4)*L2015,L2015)</f>
        <v>292.28635749692063</v>
      </c>
      <c r="M2016" s="2">
        <f>IF(O2016="high", $K$4*J2016+(1-$K$4)*M2015,M2015)</f>
        <v>298.61245419542593</v>
      </c>
      <c r="N2016" s="2">
        <f>IF(O2016="high",(1-$K$8)*N2015+$K$8*(M2015-2),IF(O2016="low",(1-$K$8)*N2015+$K$8*(L2015+2),N2015))</f>
        <v>294.15540718436409</v>
      </c>
      <c r="O2016" s="2" t="str">
        <f>IF(J2016&gt;N2015+1,"high",IF(J2016&lt;N2015-1,"low","middle"))</f>
        <v>low</v>
      </c>
      <c r="P2016" s="2">
        <f>IF(O2016="low",250,IF(O2016="high",300,275))</f>
        <v>250</v>
      </c>
      <c r="Q2016" s="2">
        <f>IF(P2016=P2015,Q2015+1,1)</f>
        <v>119</v>
      </c>
      <c r="R2016" s="2">
        <f>IF(P2016=P2015,R2015+J2016,J2016)</f>
        <v>34777.221461021974</v>
      </c>
      <c r="S2016" s="2" t="str">
        <f>IF(P2017=P2016,"NA",R2016/Q2016)</f>
        <v>NA</v>
      </c>
      <c r="T2016" s="2">
        <f>IF(P2016=P2015,T2015+J2016^2,J2016^2)</f>
        <v>10163535.022681829</v>
      </c>
      <c r="U2016" s="2" t="str">
        <f>IF(NOT($P2017=$P2016),SQRT(((T2016)/($Q2016))-S2016^2),"NA")</f>
        <v>NA</v>
      </c>
    </row>
    <row r="2017" spans="1:21" x14ac:dyDescent="0.2">
      <c r="A2017" s="2">
        <f>D2017-$D$2</f>
        <v>44.56000018119812</v>
      </c>
      <c r="B2017" s="2">
        <v>3.3497838974</v>
      </c>
      <c r="C2017" s="2">
        <f>IF(B2017&gt;B2016,B2017+(C2016-B2016),B2017+(C2016-B2016)+5+A2017-A2016)</f>
        <v>44.479783773422341</v>
      </c>
      <c r="D2017" s="2">
        <v>1577147236.6800001</v>
      </c>
      <c r="E2017" s="2">
        <v>445</v>
      </c>
      <c r="F2017" s="2">
        <v>899</v>
      </c>
      <c r="G2017" s="2">
        <v>634</v>
      </c>
      <c r="H2017" s="2">
        <v>700</v>
      </c>
      <c r="I2017" s="2">
        <v>293</v>
      </c>
      <c r="J2017" s="2">
        <f>$K$2*I2017+(1-$K$2)*J2016</f>
        <v>292.44898079505151</v>
      </c>
      <c r="K2017" s="2"/>
      <c r="L2017" s="2">
        <f>IF(O2017="low", $K$4*J2017+(1-$K$4)*L2016,L2016)</f>
        <v>292.31888215654681</v>
      </c>
      <c r="M2017" s="2">
        <f>IF(O2017="high", $K$4*J2017+(1-$K$4)*M2016,M2016)</f>
        <v>298.61245419542593</v>
      </c>
      <c r="N2017" s="2">
        <f>IF(O2017="high",(1-$K$8)*N2016+$K$8*(M2016-2),IF(O2017="low",(1-$K$8)*N2016+$K$8*(L2016+2),N2016))</f>
        <v>294.1619546999919</v>
      </c>
      <c r="O2017" s="2" t="str">
        <f>IF(J2017&gt;N2016+1,"high",IF(J2017&lt;N2016-1,"low","middle"))</f>
        <v>low</v>
      </c>
      <c r="P2017" s="2">
        <f>IF(O2017="low",250,IF(O2017="high",300,275))</f>
        <v>250</v>
      </c>
      <c r="Q2017" s="2">
        <f>IF(P2017=P2016,Q2016+1,1)</f>
        <v>120</v>
      </c>
      <c r="R2017" s="2">
        <f>IF(P2017=P2016,R2016+J2017,J2017)</f>
        <v>35069.670441817027</v>
      </c>
      <c r="S2017" s="2" t="str">
        <f>IF(P2018=P2017,"NA",R2017/Q2017)</f>
        <v>NA</v>
      </c>
      <c r="T2017" s="2">
        <f>IF(P2017=P2016,T2016+J2017^2,J2017^2)</f>
        <v>10249061.429049892</v>
      </c>
      <c r="U2017" s="2" t="str">
        <f>IF(NOT($P2018=$P2017),SQRT(((T2017)/($Q2017))-S2017^2),"NA")</f>
        <v>NA</v>
      </c>
    </row>
    <row r="2018" spans="1:21" x14ac:dyDescent="0.2">
      <c r="A2018" s="2">
        <f>D2018-$D$2</f>
        <v>44.590000152587891</v>
      </c>
      <c r="B2018" s="2">
        <v>3.3740108013199999</v>
      </c>
      <c r="C2018" s="2">
        <f>IF(B2018&gt;B2017,B2018+(C2017-B2017),B2018+(C2017-B2017)+5+A2018-A2017)</f>
        <v>44.504010677342336</v>
      </c>
      <c r="D2018" s="2">
        <v>1577147236.71</v>
      </c>
      <c r="E2018" s="2">
        <v>445</v>
      </c>
      <c r="F2018" s="2">
        <v>898</v>
      </c>
      <c r="G2018" s="2">
        <v>633</v>
      </c>
      <c r="H2018" s="2">
        <v>701</v>
      </c>
      <c r="I2018" s="2">
        <v>294</v>
      </c>
      <c r="J2018" s="2">
        <f>$K$2*I2018+(1-$K$2)*J2017</f>
        <v>292.7591846360412</v>
      </c>
      <c r="K2018" s="2"/>
      <c r="L2018" s="2">
        <f>IF(O2018="low", $K$4*J2018+(1-$K$4)*L2017,L2017)</f>
        <v>292.40694265244571</v>
      </c>
      <c r="M2018" s="2">
        <f>IF(O2018="high", $K$4*J2018+(1-$K$4)*M2017,M2017)</f>
        <v>298.61245419542593</v>
      </c>
      <c r="N2018" s="2">
        <f>IF(O2018="high",(1-$K$8)*N2017+$K$8*(M2017-2),IF(O2018="low",(1-$K$8)*N2017+$K$8*(L2017+2),N2017))</f>
        <v>294.16980107281961</v>
      </c>
      <c r="O2018" s="2" t="str">
        <f>IF(J2018&gt;N2017+1,"high",IF(J2018&lt;N2017-1,"low","middle"))</f>
        <v>low</v>
      </c>
      <c r="P2018" s="2">
        <f>IF(O2018="low",250,IF(O2018="high",300,275))</f>
        <v>250</v>
      </c>
      <c r="Q2018" s="2">
        <f>IF(P2018=P2017,Q2017+1,1)</f>
        <v>121</v>
      </c>
      <c r="R2018" s="2">
        <f>IF(P2018=P2017,R2017+J2018,J2018)</f>
        <v>35362.429626453071</v>
      </c>
      <c r="S2018" s="2" t="str">
        <f>IF(P2019=P2018,"NA",R2018/Q2018)</f>
        <v>NA</v>
      </c>
      <c r="T2018" s="2">
        <f>IF(P2018=P2017,T2017+J2018^2,J2018^2)</f>
        <v>10334769.369238652</v>
      </c>
      <c r="U2018" s="2" t="str">
        <f>IF(NOT($P2019=$P2018),SQRT(((T2018)/($Q2018))-S2018^2),"NA")</f>
        <v>NA</v>
      </c>
    </row>
    <row r="2019" spans="1:21" x14ac:dyDescent="0.2">
      <c r="A2019" s="2">
        <f>D2019-$D$2</f>
        <v>44.610000133514404</v>
      </c>
      <c r="B2019" s="2">
        <v>3.3946268558499999</v>
      </c>
      <c r="C2019" s="2">
        <f>IF(B2019&gt;B2018,B2019+(C2018-B2018),B2019+(C2018-B2018)+5+A2019-A2018)</f>
        <v>44.524626731872338</v>
      </c>
      <c r="D2019" s="2">
        <v>1577147236.73</v>
      </c>
      <c r="E2019" s="2">
        <v>445</v>
      </c>
      <c r="F2019" s="2">
        <v>897</v>
      </c>
      <c r="G2019" s="2">
        <v>634</v>
      </c>
      <c r="H2019" s="2">
        <v>699</v>
      </c>
      <c r="I2019" s="2">
        <v>292</v>
      </c>
      <c r="J2019" s="2">
        <f>$K$2*I2019+(1-$K$2)*J2018</f>
        <v>292.607347708833</v>
      </c>
      <c r="K2019" s="2"/>
      <c r="L2019" s="2">
        <f>IF(O2019="low", $K$4*J2019+(1-$K$4)*L2018,L2018)</f>
        <v>292.44702366372314</v>
      </c>
      <c r="M2019" s="2">
        <f>IF(O2019="high", $K$4*J2019+(1-$K$4)*M2018,M2018)</f>
        <v>298.61245419542593</v>
      </c>
      <c r="N2019" s="2">
        <f>IF(O2019="high",(1-$K$8)*N2018+$K$8*(M2018-2),IF(O2019="low",(1-$K$8)*N2018+$K$8*(L2018+2),N2018))</f>
        <v>294.18165815180089</v>
      </c>
      <c r="O2019" s="2" t="str">
        <f>IF(J2019&gt;N2018+1,"high",IF(J2019&lt;N2018-1,"low","middle"))</f>
        <v>low</v>
      </c>
      <c r="P2019" s="2">
        <f>IF(O2019="low",250,IF(O2019="high",300,275))</f>
        <v>250</v>
      </c>
      <c r="Q2019" s="2">
        <f>IF(P2019=P2018,Q2018+1,1)</f>
        <v>122</v>
      </c>
      <c r="R2019" s="2">
        <f>IF(P2019=P2018,R2018+J2019,J2019)</f>
        <v>35655.036974161907</v>
      </c>
      <c r="S2019" s="2" t="str">
        <f>IF(P2020=P2019,"NA",R2019/Q2019)</f>
        <v>NA</v>
      </c>
      <c r="T2019" s="2">
        <f>IF(P2019=P2018,T2018+J2019^2,J2019^2)</f>
        <v>10420388.429171851</v>
      </c>
      <c r="U2019" s="2" t="str">
        <f>IF(NOT($P2020=$P2019),SQRT(((T2019)/($Q2019))-S2019^2),"NA")</f>
        <v>NA</v>
      </c>
    </row>
    <row r="2020" spans="1:21" x14ac:dyDescent="0.2">
      <c r="A2020" s="2">
        <f>D2020-$D$2</f>
        <v>44.630000114440918</v>
      </c>
      <c r="B2020" s="2">
        <v>3.4192898273500001</v>
      </c>
      <c r="C2020" s="2">
        <f>IF(B2020&gt;B2019,B2020+(C2019-B2019),B2020+(C2019-B2019)+5+A2020-A2019)</f>
        <v>44.549289703372338</v>
      </c>
      <c r="D2020" s="2">
        <v>1577147236.75</v>
      </c>
      <c r="E2020" s="2">
        <v>443</v>
      </c>
      <c r="F2020" s="2">
        <v>898</v>
      </c>
      <c r="G2020" s="2">
        <v>632</v>
      </c>
      <c r="H2020" s="2">
        <v>699</v>
      </c>
      <c r="I2020" s="2">
        <v>290</v>
      </c>
      <c r="J2020" s="2">
        <f>$K$2*I2020+(1-$K$2)*J2019</f>
        <v>292.08587816706643</v>
      </c>
      <c r="K2020" s="2"/>
      <c r="L2020" s="2">
        <f>IF(O2020="low", $K$4*J2020+(1-$K$4)*L2019,L2019)</f>
        <v>292.37479456439183</v>
      </c>
      <c r="M2020" s="2">
        <f>IF(O2020="high", $K$4*J2020+(1-$K$4)*M2019,M2019)</f>
        <v>298.61245419542593</v>
      </c>
      <c r="N2020" s="2">
        <f>IF(O2020="high",(1-$K$8)*N2019+$K$8*(M2019-2),IF(O2020="low",(1-$K$8)*N2019+$K$8*(L2019+2),N2019))</f>
        <v>294.19492642739698</v>
      </c>
      <c r="O2020" s="2" t="str">
        <f>IF(J2020&gt;N2019+1,"high",IF(J2020&lt;N2019-1,"low","middle"))</f>
        <v>low</v>
      </c>
      <c r="P2020" s="2">
        <f>IF(O2020="low",250,IF(O2020="high",300,275))</f>
        <v>250</v>
      </c>
      <c r="Q2020" s="2">
        <f>IF(P2020=P2019,Q2019+1,1)</f>
        <v>123</v>
      </c>
      <c r="R2020" s="2">
        <f>IF(P2020=P2019,R2019+J2020,J2020)</f>
        <v>35947.122852328976</v>
      </c>
      <c r="S2020" s="2" t="str">
        <f>IF(P2021=P2020,"NA",R2020/Q2020)</f>
        <v>NA</v>
      </c>
      <c r="T2020" s="2">
        <f>IF(P2020=P2019,T2019+J2020^2,J2020^2)</f>
        <v>10505702.589396477</v>
      </c>
      <c r="U2020" s="2" t="str">
        <f>IF(NOT($P2021=$P2020),SQRT(((T2020)/($Q2020))-S2020^2),"NA")</f>
        <v>NA</v>
      </c>
    </row>
    <row r="2021" spans="1:21" x14ac:dyDescent="0.2">
      <c r="A2021" s="2">
        <f>D2021-$D$2</f>
        <v>44.660000085830688</v>
      </c>
      <c r="B2021" s="2">
        <v>3.4437308311499999</v>
      </c>
      <c r="C2021" s="2">
        <f>IF(B2021&gt;B2020,B2021+(C2020-B2020),B2021+(C2020-B2020)+5+A2021-A2020)</f>
        <v>44.573730707172338</v>
      </c>
      <c r="D2021" s="2">
        <v>1577147236.78</v>
      </c>
      <c r="E2021" s="2">
        <v>446</v>
      </c>
      <c r="F2021" s="2">
        <v>898</v>
      </c>
      <c r="G2021" s="2">
        <v>634</v>
      </c>
      <c r="H2021" s="2">
        <v>699</v>
      </c>
      <c r="I2021" s="2">
        <v>294</v>
      </c>
      <c r="J2021" s="2">
        <f>$K$2*I2021+(1-$K$2)*J2020</f>
        <v>292.46870253365313</v>
      </c>
      <c r="K2021" s="2"/>
      <c r="L2021" s="2">
        <f>IF(O2021="low", $K$4*J2021+(1-$K$4)*L2020,L2020)</f>
        <v>292.39357615824412</v>
      </c>
      <c r="M2021" s="2">
        <f>IF(O2021="high", $K$4*J2021+(1-$K$4)*M2020,M2020)</f>
        <v>298.61245419542593</v>
      </c>
      <c r="N2021" s="2">
        <f>IF(O2021="high",(1-$K$8)*N2020+$K$8*(M2020-2),IF(O2021="low",(1-$K$8)*N2020+$K$8*(L2020+2),N2020))</f>
        <v>294.20391983424673</v>
      </c>
      <c r="O2021" s="2" t="str">
        <f>IF(J2021&gt;N2020+1,"high",IF(J2021&lt;N2020-1,"low","middle"))</f>
        <v>low</v>
      </c>
      <c r="P2021" s="2">
        <f>IF(O2021="low",250,IF(O2021="high",300,275))</f>
        <v>250</v>
      </c>
      <c r="Q2021" s="2">
        <f>IF(P2021=P2020,Q2020+1,1)</f>
        <v>124</v>
      </c>
      <c r="R2021" s="2">
        <f>IF(P2021=P2020,R2020+J2021,J2021)</f>
        <v>36239.591554862629</v>
      </c>
      <c r="S2021" s="2" t="str">
        <f>IF(P2022=P2021,"NA",R2021/Q2021)</f>
        <v>NA</v>
      </c>
      <c r="T2021" s="2">
        <f>IF(P2021=P2020,T2020+J2021^2,J2021^2)</f>
        <v>10591240.531358195</v>
      </c>
      <c r="U2021" s="2" t="str">
        <f>IF(NOT($P2022=$P2021),SQRT(((T2021)/($Q2021))-S2021^2),"NA")</f>
        <v>NA</v>
      </c>
    </row>
    <row r="2022" spans="1:21" x14ac:dyDescent="0.2">
      <c r="A2022" s="2">
        <f>D2022-$D$2</f>
        <v>44.680000066757202</v>
      </c>
      <c r="B2022" s="2">
        <v>3.46438884735</v>
      </c>
      <c r="C2022" s="2">
        <f>IF(B2022&gt;B2021,B2022+(C2021-B2021),B2022+(C2021-B2021)+5+A2022-A2021)</f>
        <v>44.59438872337234</v>
      </c>
      <c r="D2022" s="2">
        <v>1577147236.8</v>
      </c>
      <c r="E2022" s="2">
        <v>447</v>
      </c>
      <c r="F2022" s="2">
        <v>899</v>
      </c>
      <c r="G2022" s="2">
        <v>634</v>
      </c>
      <c r="H2022" s="2">
        <v>700</v>
      </c>
      <c r="I2022" s="2">
        <v>294</v>
      </c>
      <c r="J2022" s="2">
        <f>$K$2*I2022+(1-$K$2)*J2021</f>
        <v>292.77496202692254</v>
      </c>
      <c r="K2022" s="2"/>
      <c r="L2022" s="2">
        <f>IF(O2022="low", $K$4*J2022+(1-$K$4)*L2021,L2021)</f>
        <v>292.46985333197983</v>
      </c>
      <c r="M2022" s="2">
        <f>IF(O2022="high", $K$4*J2022+(1-$K$4)*M2021,M2021)</f>
        <v>298.61245419542593</v>
      </c>
      <c r="N2022" s="2">
        <f>IF(O2022="high",(1-$K$8)*N2021+$K$8*(M2021-2),IF(O2022="low",(1-$K$8)*N2021+$K$8*(L2021+2),N2021))</f>
        <v>294.2134026504466</v>
      </c>
      <c r="O2022" s="2" t="str">
        <f>IF(J2022&gt;N2021+1,"high",IF(J2022&lt;N2021-1,"low","middle"))</f>
        <v>low</v>
      </c>
      <c r="P2022" s="2">
        <f>IF(O2022="low",250,IF(O2022="high",300,275))</f>
        <v>250</v>
      </c>
      <c r="Q2022" s="2">
        <f>IF(P2022=P2021,Q2021+1,1)</f>
        <v>125</v>
      </c>
      <c r="R2022" s="2">
        <f>IF(P2022=P2021,R2021+J2022,J2022)</f>
        <v>36532.366516889553</v>
      </c>
      <c r="S2022" s="2" t="str">
        <f>IF(P2023=P2022,"NA",R2022/Q2022)</f>
        <v>NA</v>
      </c>
      <c r="T2022" s="2">
        <f>IF(P2022=P2021,T2021+J2022^2,J2022^2)</f>
        <v>10676957.709748061</v>
      </c>
      <c r="U2022" s="2" t="str">
        <f>IF(NOT($P2023=$P2022),SQRT(((T2022)/($Q2022))-S2022^2),"NA")</f>
        <v>NA</v>
      </c>
    </row>
    <row r="2023" spans="1:21" x14ac:dyDescent="0.2">
      <c r="A2023" s="2">
        <f>D2023-$D$2</f>
        <v>44.700000047683716</v>
      </c>
      <c r="B2023" s="2">
        <v>3.4889788627599998</v>
      </c>
      <c r="C2023" s="2">
        <f>IF(B2023&gt;B2022,B2023+(C2022-B2022),B2023+(C2022-B2022)+5+A2023-A2022)</f>
        <v>44.618978738782339</v>
      </c>
      <c r="D2023" s="2">
        <v>1577147236.8199999</v>
      </c>
      <c r="E2023" s="2">
        <v>442</v>
      </c>
      <c r="F2023" s="2">
        <v>898</v>
      </c>
      <c r="G2023" s="2">
        <v>634</v>
      </c>
      <c r="H2023" s="2">
        <v>700</v>
      </c>
      <c r="I2023" s="2">
        <v>291</v>
      </c>
      <c r="J2023" s="2">
        <f>$K$2*I2023+(1-$K$2)*J2022</f>
        <v>292.41996962153803</v>
      </c>
      <c r="K2023" s="2"/>
      <c r="L2023" s="2">
        <f>IF(O2023="low", $K$4*J2023+(1-$K$4)*L2022,L2022)</f>
        <v>292.45987658989145</v>
      </c>
      <c r="M2023" s="2">
        <f>IF(O2023="high", $K$4*J2023+(1-$K$4)*M2022,M2022)</f>
        <v>298.61245419542593</v>
      </c>
      <c r="N2023" s="2">
        <f>IF(O2023="high",(1-$K$8)*N2022+$K$8*(M2022-2),IF(O2023="low",(1-$K$8)*N2022+$K$8*(L2022+2),N2022))</f>
        <v>294.22622518452323</v>
      </c>
      <c r="O2023" s="2" t="str">
        <f>IF(J2023&gt;N2022+1,"high",IF(J2023&lt;N2022-1,"low","middle"))</f>
        <v>low</v>
      </c>
      <c r="P2023" s="2">
        <f>IF(O2023="low",250,IF(O2023="high",300,275))</f>
        <v>250</v>
      </c>
      <c r="Q2023" s="2">
        <f>IF(P2023=P2022,Q2022+1,1)</f>
        <v>126</v>
      </c>
      <c r="R2023" s="2">
        <f>IF(P2023=P2022,R2022+J2023,J2023)</f>
        <v>36824.78648651109</v>
      </c>
      <c r="S2023" s="2" t="str">
        <f>IF(P2024=P2023,"NA",R2023/Q2023)</f>
        <v>NA</v>
      </c>
      <c r="T2023" s="2">
        <f>IF(P2023=P2022,T2022+J2023^2,J2023^2)</f>
        <v>10762467.148381522</v>
      </c>
      <c r="U2023" s="2" t="str">
        <f>IF(NOT($P2024=$P2023),SQRT(((T2023)/($Q2023))-S2023^2),"NA")</f>
        <v>NA</v>
      </c>
    </row>
    <row r="2024" spans="1:21" x14ac:dyDescent="0.2">
      <c r="A2024" s="2">
        <f>D2024-$D$2</f>
        <v>44.720000028610229</v>
      </c>
      <c r="B2024" s="2">
        <v>3.5095138549799998</v>
      </c>
      <c r="C2024" s="2">
        <f>IF(B2024&gt;B2023,B2024+(C2023-B2023),B2024+(C2023-B2023)+5+A2024-A2023)</f>
        <v>44.639513731002339</v>
      </c>
      <c r="D2024" s="2">
        <v>1577147236.8399999</v>
      </c>
      <c r="E2024" s="2">
        <v>446</v>
      </c>
      <c r="F2024" s="2">
        <v>898</v>
      </c>
      <c r="G2024" s="2">
        <v>634</v>
      </c>
      <c r="H2024" s="2">
        <v>700</v>
      </c>
      <c r="I2024" s="2">
        <v>293</v>
      </c>
      <c r="J2024" s="2">
        <f>$K$2*I2024+(1-$K$2)*J2023</f>
        <v>292.53597569723047</v>
      </c>
      <c r="K2024" s="2"/>
      <c r="L2024" s="2">
        <f>IF(O2024="low", $K$4*J2024+(1-$K$4)*L2023,L2023)</f>
        <v>292.47509641135929</v>
      </c>
      <c r="M2024" s="2">
        <f>IF(O2024="high", $K$4*J2024+(1-$K$4)*M2023,M2023)</f>
        <v>298.61245419542593</v>
      </c>
      <c r="N2024" s="2">
        <f>IF(O2024="high",(1-$K$8)*N2023+$K$8*(M2023-2),IF(O2024="low",(1-$K$8)*N2023+$K$8*(L2023+2),N2023))</f>
        <v>294.23790775479159</v>
      </c>
      <c r="O2024" s="2" t="str">
        <f>IF(J2024&gt;N2023+1,"high",IF(J2024&lt;N2023-1,"low","middle"))</f>
        <v>low</v>
      </c>
      <c r="P2024" s="2">
        <f>IF(O2024="low",250,IF(O2024="high",300,275))</f>
        <v>250</v>
      </c>
      <c r="Q2024" s="2">
        <f>IF(P2024=P2023,Q2023+1,1)</f>
        <v>127</v>
      </c>
      <c r="R2024" s="2">
        <f>IF(P2024=P2023,R2023+J2024,J2024)</f>
        <v>37117.322462208322</v>
      </c>
      <c r="S2024" s="2" t="str">
        <f>IF(P2025=P2024,"NA",R2024/Q2024)</f>
        <v>NA</v>
      </c>
      <c r="T2024" s="2">
        <f>IF(P2024=P2023,T2023+J2024^2,J2024^2)</f>
        <v>10848044.445458652</v>
      </c>
      <c r="U2024" s="2" t="str">
        <f>IF(NOT($P2025=$P2024),SQRT(((T2024)/($Q2024))-S2024^2),"NA")</f>
        <v>NA</v>
      </c>
    </row>
    <row r="2025" spans="1:21" x14ac:dyDescent="0.2">
      <c r="A2025" s="2">
        <f>D2025-$D$2</f>
        <v>44.75</v>
      </c>
      <c r="B2025" s="2">
        <v>3.5337409973099998</v>
      </c>
      <c r="C2025" s="2">
        <f>IF(B2025&gt;B2024,B2025+(C2024-B2024),B2025+(C2024-B2024)+5+A2025-A2024)</f>
        <v>44.663740873332337</v>
      </c>
      <c r="D2025" s="2">
        <v>1577147236.8699999</v>
      </c>
      <c r="E2025" s="2">
        <v>446</v>
      </c>
      <c r="F2025" s="2">
        <v>898</v>
      </c>
      <c r="G2025" s="2">
        <v>633</v>
      </c>
      <c r="H2025" s="2">
        <v>699</v>
      </c>
      <c r="I2025" s="2">
        <v>293</v>
      </c>
      <c r="J2025" s="2">
        <f>$K$2*I2025+(1-$K$2)*J2024</f>
        <v>292.62878055778441</v>
      </c>
      <c r="K2025" s="2"/>
      <c r="L2025" s="2">
        <f>IF(O2025="low", $K$4*J2025+(1-$K$4)*L2024,L2024)</f>
        <v>292.50583324064434</v>
      </c>
      <c r="M2025" s="2">
        <f>IF(O2025="high", $K$4*J2025+(1-$K$4)*M2024,M2024)</f>
        <v>298.61245419542593</v>
      </c>
      <c r="N2025" s="2">
        <f>IF(O2025="high",(1-$K$8)*N2024+$K$8*(M2024-2),IF(O2025="low",(1-$K$8)*N2024+$K$8*(L2024+2),N2024))</f>
        <v>294.24976718761997</v>
      </c>
      <c r="O2025" s="2" t="str">
        <f>IF(J2025&gt;N2024+1,"high",IF(J2025&lt;N2024-1,"low","middle"))</f>
        <v>low</v>
      </c>
      <c r="P2025" s="2">
        <f>IF(O2025="low",250,IF(O2025="high",300,275))</f>
        <v>250</v>
      </c>
      <c r="Q2025" s="2">
        <f>IF(P2025=P2024,Q2024+1,1)</f>
        <v>128</v>
      </c>
      <c r="R2025" s="2">
        <f>IF(P2025=P2024,R2024+J2025,J2025)</f>
        <v>37409.951242766103</v>
      </c>
      <c r="S2025" s="2" t="str">
        <f>IF(P2026=P2025,"NA",R2025/Q2025)</f>
        <v>NA</v>
      </c>
      <c r="T2025" s="2">
        <f>IF(P2025=P2024,T2024+J2025^2,J2025^2)</f>
        <v>10933676.048669389</v>
      </c>
      <c r="U2025" s="2" t="str">
        <f>IF(NOT($P2026=$P2025),SQRT(((T2025)/($Q2025))-S2025^2),"NA")</f>
        <v>NA</v>
      </c>
    </row>
    <row r="2026" spans="1:21" x14ac:dyDescent="0.2">
      <c r="A2026" s="2">
        <f>D2026-$D$2</f>
        <v>44.770000219345093</v>
      </c>
      <c r="B2026" s="2">
        <v>3.5583198070500002</v>
      </c>
      <c r="C2026" s="2">
        <f>IF(B2026&gt;B2025,B2026+(C2025-B2025),B2026+(C2025-B2025)+5+A2026-A2025)</f>
        <v>44.688319683072336</v>
      </c>
      <c r="D2026" s="2">
        <v>1577147236.8900001</v>
      </c>
      <c r="E2026" s="2">
        <v>445</v>
      </c>
      <c r="F2026" s="2">
        <v>899</v>
      </c>
      <c r="G2026" s="2">
        <v>634</v>
      </c>
      <c r="H2026" s="2">
        <v>700</v>
      </c>
      <c r="I2026" s="2">
        <v>293</v>
      </c>
      <c r="J2026" s="2">
        <f>$K$2*I2026+(1-$K$2)*J2025</f>
        <v>292.70302444622757</v>
      </c>
      <c r="K2026" s="2"/>
      <c r="L2026" s="2">
        <f>IF(O2026="low", $K$4*J2026+(1-$K$4)*L2025,L2025)</f>
        <v>292.54527148176101</v>
      </c>
      <c r="M2026" s="2">
        <f>IF(O2026="high", $K$4*J2026+(1-$K$4)*M2025,M2025)</f>
        <v>298.61245419542593</v>
      </c>
      <c r="N2026" s="2">
        <f>IF(O2026="high",(1-$K$8)*N2025+$K$8*(M2025-2),IF(O2026="low",(1-$K$8)*N2025+$K$8*(L2025+2),N2025))</f>
        <v>294.26257049027117</v>
      </c>
      <c r="O2026" s="2" t="str">
        <f>IF(J2026&gt;N2025+1,"high",IF(J2026&lt;N2025-1,"low","middle"))</f>
        <v>low</v>
      </c>
      <c r="P2026" s="2">
        <f>IF(O2026="low",250,IF(O2026="high",300,275))</f>
        <v>250</v>
      </c>
      <c r="Q2026" s="2">
        <f>IF(P2026=P2025,Q2025+1,1)</f>
        <v>129</v>
      </c>
      <c r="R2026" s="2">
        <f>IF(P2026=P2025,R2025+J2026,J2026)</f>
        <v>37702.654267212332</v>
      </c>
      <c r="S2026" s="2" t="str">
        <f>IF(P2027=P2026,"NA",R2026/Q2026)</f>
        <v>NA</v>
      </c>
      <c r="T2026" s="2">
        <f>IF(P2026=P2025,T2025+J2026^2,J2026^2)</f>
        <v>11019351.109189358</v>
      </c>
      <c r="U2026" s="2" t="str">
        <f>IF(NOT($P2027=$P2026),SQRT(((T2026)/($Q2026))-S2026^2),"NA")</f>
        <v>NA</v>
      </c>
    </row>
    <row r="2027" spans="1:21" x14ac:dyDescent="0.2">
      <c r="A2027" s="2">
        <f>D2027-$D$2</f>
        <v>44.790000200271606</v>
      </c>
      <c r="B2027" s="2">
        <v>3.5790309906000002</v>
      </c>
      <c r="C2027" s="2">
        <f>IF(B2027&gt;B2026,B2027+(C2026-B2026),B2027+(C2026-B2026)+5+A2027-A2026)</f>
        <v>44.709030866622342</v>
      </c>
      <c r="D2027" s="2">
        <v>1577147236.9100001</v>
      </c>
      <c r="E2027" s="2">
        <v>445</v>
      </c>
      <c r="F2027" s="2">
        <v>898</v>
      </c>
      <c r="G2027" s="2">
        <v>633</v>
      </c>
      <c r="H2027" s="2">
        <v>700</v>
      </c>
      <c r="I2027" s="2">
        <v>292</v>
      </c>
      <c r="J2027" s="2">
        <f>$K$2*I2027+(1-$K$2)*J2026</f>
        <v>292.56241955698204</v>
      </c>
      <c r="K2027" s="2"/>
      <c r="L2027" s="2">
        <f>IF(O2027="low", $K$4*J2027+(1-$K$4)*L2026,L2026)</f>
        <v>292.54870109680525</v>
      </c>
      <c r="M2027" s="2">
        <f>IF(O2027="high", $K$4*J2027+(1-$K$4)*M2026,M2026)</f>
        <v>298.61245419542593</v>
      </c>
      <c r="N2027" s="2">
        <f>IF(O2027="high",(1-$K$8)*N2026+$K$8*(M2026-2),IF(O2027="low",(1-$K$8)*N2026+$K$8*(L2026+2),N2026))</f>
        <v>294.27670553984564</v>
      </c>
      <c r="O2027" s="2" t="str">
        <f>IF(J2027&gt;N2026+1,"high",IF(J2027&lt;N2026-1,"low","middle"))</f>
        <v>low</v>
      </c>
      <c r="P2027" s="2">
        <f>IF(O2027="low",250,IF(O2027="high",300,275))</f>
        <v>250</v>
      </c>
      <c r="Q2027" s="2">
        <f>IF(P2027=P2026,Q2026+1,1)</f>
        <v>130</v>
      </c>
      <c r="R2027" s="2">
        <f>IF(P2027=P2026,R2026+J2027,J2027)</f>
        <v>37995.216686769316</v>
      </c>
      <c r="S2027" s="2" t="str">
        <f>IF(P2028=P2027,"NA",R2027/Q2027)</f>
        <v>NA</v>
      </c>
      <c r="T2027" s="2">
        <f>IF(P2027=P2026,T2026+J2027^2,J2027^2)</f>
        <v>11104943.878526393</v>
      </c>
      <c r="U2027" s="2" t="str">
        <f>IF(NOT($P2028=$P2027),SQRT(((T2027)/($Q2027))-S2027^2),"NA")</f>
        <v>NA</v>
      </c>
    </row>
    <row r="2028" spans="1:21" x14ac:dyDescent="0.2">
      <c r="A2028" s="2">
        <f>D2028-$D$2</f>
        <v>44.820000171661377</v>
      </c>
      <c r="B2028" s="2">
        <v>3.6035559177400001</v>
      </c>
      <c r="C2028" s="2">
        <f>IF(B2028&gt;B2027,B2028+(C2027-B2027),B2028+(C2027-B2027)+5+A2028-A2027)</f>
        <v>44.733555793762342</v>
      </c>
      <c r="D2028" s="2">
        <v>1577147236.9400001</v>
      </c>
      <c r="E2028" s="2">
        <v>445</v>
      </c>
      <c r="F2028" s="2">
        <v>899</v>
      </c>
      <c r="G2028" s="2">
        <v>632</v>
      </c>
      <c r="H2028" s="2">
        <v>698</v>
      </c>
      <c r="I2028" s="2">
        <v>292</v>
      </c>
      <c r="J2028" s="2">
        <f>$K$2*I2028+(1-$K$2)*J2027</f>
        <v>292.44993564558564</v>
      </c>
      <c r="K2028" s="2"/>
      <c r="L2028" s="2">
        <f>IF(O2028="low", $K$4*J2028+(1-$K$4)*L2027,L2027)</f>
        <v>292.52894800656134</v>
      </c>
      <c r="M2028" s="2">
        <f>IF(O2028="high", $K$4*J2028+(1-$K$4)*M2027,M2027)</f>
        <v>298.61245419542593</v>
      </c>
      <c r="N2028" s="2">
        <f>IF(O2028="high",(1-$K$8)*N2027+$K$8*(M2027-2),IF(O2028="low",(1-$K$8)*N2027+$K$8*(L2027+2),N2027))</f>
        <v>294.29030531769359</v>
      </c>
      <c r="O2028" s="2" t="str">
        <f>IF(J2028&gt;N2027+1,"high",IF(J2028&lt;N2027-1,"low","middle"))</f>
        <v>low</v>
      </c>
      <c r="P2028" s="2">
        <f>IF(O2028="low",250,IF(O2028="high",300,275))</f>
        <v>250</v>
      </c>
      <c r="Q2028" s="2">
        <f>IF(P2028=P2027,Q2027+1,1)</f>
        <v>131</v>
      </c>
      <c r="R2028" s="2">
        <f>IF(P2028=P2027,R2027+J2028,J2028)</f>
        <v>38287.666622414901</v>
      </c>
      <c r="S2028" s="2" t="str">
        <f>IF(P2029=P2028,"NA",R2028/Q2028)</f>
        <v>NA</v>
      </c>
      <c r="T2028" s="2">
        <f>IF(P2028=P2027,T2027+J2028^2,J2028^2)</f>
        <v>11190470.843385501</v>
      </c>
      <c r="U2028" s="2" t="str">
        <f>IF(NOT($P2029=$P2028),SQRT(((T2028)/($Q2028))-S2028^2),"NA")</f>
        <v>NA</v>
      </c>
    </row>
    <row r="2029" spans="1:21" x14ac:dyDescent="0.2">
      <c r="A2029" s="2">
        <f>D2029-$D$2</f>
        <v>44.840000152587891</v>
      </c>
      <c r="B2029" s="2">
        <v>3.6241118907900001</v>
      </c>
      <c r="C2029" s="2">
        <f>IF(B2029&gt;B2028,B2029+(C2028-B2028),B2029+(C2028-B2028)+5+A2029-A2028)</f>
        <v>44.754111766812336</v>
      </c>
      <c r="D2029" s="2">
        <v>1577147236.96</v>
      </c>
      <c r="E2029" s="2">
        <v>445</v>
      </c>
      <c r="F2029" s="2">
        <v>898</v>
      </c>
      <c r="G2029" s="2">
        <v>634</v>
      </c>
      <c r="H2029" s="2">
        <v>700</v>
      </c>
      <c r="I2029" s="2">
        <v>294</v>
      </c>
      <c r="J2029" s="2">
        <f>$K$2*I2029+(1-$K$2)*J2028</f>
        <v>292.75994851646851</v>
      </c>
      <c r="K2029" s="2"/>
      <c r="L2029" s="2">
        <f>IF(O2029="low", $K$4*J2029+(1-$K$4)*L2028,L2028)</f>
        <v>292.57514810854281</v>
      </c>
      <c r="M2029" s="2">
        <f>IF(O2029="high", $K$4*J2029+(1-$K$4)*M2028,M2028)</f>
        <v>298.61245419542593</v>
      </c>
      <c r="N2029" s="2">
        <f>IF(O2029="high",(1-$K$8)*N2028+$K$8*(M2028-2),IF(O2029="low",(1-$K$8)*N2028+$K$8*(L2028+2),N2028))</f>
        <v>294.30223745213698</v>
      </c>
      <c r="O2029" s="2" t="str">
        <f>IF(J2029&gt;N2028+1,"high",IF(J2029&lt;N2028-1,"low","middle"))</f>
        <v>low</v>
      </c>
      <c r="P2029" s="2">
        <f>IF(O2029="low",250,IF(O2029="high",300,275))</f>
        <v>250</v>
      </c>
      <c r="Q2029" s="2">
        <f>IF(P2029=P2028,Q2028+1,1)</f>
        <v>132</v>
      </c>
      <c r="R2029" s="2">
        <f>IF(P2029=P2028,R2028+J2029,J2029)</f>
        <v>38580.426570931369</v>
      </c>
      <c r="S2029" s="2" t="str">
        <f>IF(P2030=P2029,"NA",R2029/Q2029)</f>
        <v>NA</v>
      </c>
      <c r="T2029" s="2">
        <f>IF(P2029=P2028,T2028+J2029^2,J2029^2)</f>
        <v>11276179.230840866</v>
      </c>
      <c r="U2029" s="2" t="str">
        <f>IF(NOT($P2030=$P2029),SQRT(((T2029)/($Q2029))-S2029^2),"NA")</f>
        <v>NA</v>
      </c>
    </row>
    <row r="2030" spans="1:21" x14ac:dyDescent="0.2">
      <c r="A2030" s="2">
        <f>D2030-$D$2</f>
        <v>44.860000133514404</v>
      </c>
      <c r="B2030" s="2">
        <v>3.6487159728999998</v>
      </c>
      <c r="C2030" s="2">
        <f>IF(B2030&gt;B2029,B2030+(C2029-B2029),B2030+(C2029-B2029)+5+A2030-A2029)</f>
        <v>44.778715848922339</v>
      </c>
      <c r="D2030" s="2">
        <v>1577147236.98</v>
      </c>
      <c r="E2030" s="2">
        <v>446</v>
      </c>
      <c r="F2030" s="2">
        <v>896</v>
      </c>
      <c r="G2030" s="2">
        <v>633</v>
      </c>
      <c r="H2030" s="2">
        <v>699</v>
      </c>
      <c r="I2030" s="2">
        <v>294</v>
      </c>
      <c r="J2030" s="2">
        <f>$K$2*I2030+(1-$K$2)*J2029</f>
        <v>293.00795881317481</v>
      </c>
      <c r="K2030" s="2"/>
      <c r="L2030" s="2">
        <f>IF(O2030="low", $K$4*J2030+(1-$K$4)*L2029,L2029)</f>
        <v>292.66171024946925</v>
      </c>
      <c r="M2030" s="2">
        <f>IF(O2030="high", $K$4*J2030+(1-$K$4)*M2029,M2029)</f>
        <v>298.61245419542593</v>
      </c>
      <c r="N2030" s="2">
        <f>IF(O2030="high",(1-$K$8)*N2029+$K$8*(M2029-2),IF(O2030="low",(1-$K$8)*N2029+$K$8*(L2029+2),N2029))</f>
        <v>294.31588298495723</v>
      </c>
      <c r="O2030" s="2" t="str">
        <f>IF(J2030&gt;N2029+1,"high",IF(J2030&lt;N2029-1,"low","middle"))</f>
        <v>low</v>
      </c>
      <c r="P2030" s="2">
        <f>IF(O2030="low",250,IF(O2030="high",300,275))</f>
        <v>250</v>
      </c>
      <c r="Q2030" s="2">
        <f>IF(P2030=P2029,Q2029+1,1)</f>
        <v>133</v>
      </c>
      <c r="R2030" s="2">
        <f>IF(P2030=P2029,R2029+J2030,J2030)</f>
        <v>38873.434529744547</v>
      </c>
      <c r="S2030" s="2" t="str">
        <f>IF(P2031=P2030,"NA",R2030/Q2030)</f>
        <v>NA</v>
      </c>
      <c r="T2030" s="2">
        <f>IF(P2030=P2029,T2029+J2030^2,J2030^2)</f>
        <v>11362032.894768728</v>
      </c>
      <c r="U2030" s="2" t="str">
        <f>IF(NOT($P2031=$P2030),SQRT(((T2030)/($Q2030))-S2030^2),"NA")</f>
        <v>NA</v>
      </c>
    </row>
    <row r="2031" spans="1:21" x14ac:dyDescent="0.2">
      <c r="A2031" s="2">
        <f>D2031-$D$2</f>
        <v>44.890000104904175</v>
      </c>
      <c r="B2031" s="2">
        <v>3.67325997353</v>
      </c>
      <c r="C2031" s="2">
        <f>IF(B2031&gt;B2030,B2031+(C2030-B2030),B2031+(C2030-B2030)+5+A2031-A2030)</f>
        <v>44.80325984955234</v>
      </c>
      <c r="D2031" s="2">
        <v>1577147237.01</v>
      </c>
      <c r="E2031" s="2">
        <v>445</v>
      </c>
      <c r="F2031" s="2">
        <v>898</v>
      </c>
      <c r="G2031" s="2">
        <v>632</v>
      </c>
      <c r="H2031" s="2">
        <v>699</v>
      </c>
      <c r="I2031" s="2">
        <v>293</v>
      </c>
      <c r="J2031" s="2">
        <f>$K$2*I2031+(1-$K$2)*J2030</f>
        <v>293.00636705053989</v>
      </c>
      <c r="K2031" s="2"/>
      <c r="L2031" s="2">
        <f>IF(O2031="low", $K$4*J2031+(1-$K$4)*L2030,L2030)</f>
        <v>292.7306416096834</v>
      </c>
      <c r="M2031" s="2">
        <f>IF(O2031="high", $K$4*J2031+(1-$K$4)*M2030,M2030)</f>
        <v>298.61245419542593</v>
      </c>
      <c r="N2031" s="2">
        <f>IF(O2031="high",(1-$K$8)*N2030+$K$8*(M2030-2),IF(O2031="low",(1-$K$8)*N2030+$K$8*(L2030+2),N2030))</f>
        <v>294.33317434818281</v>
      </c>
      <c r="O2031" s="2" t="str">
        <f>IF(J2031&gt;N2030+1,"high",IF(J2031&lt;N2030-1,"low","middle"))</f>
        <v>low</v>
      </c>
      <c r="P2031" s="2">
        <f>IF(O2031="low",250,IF(O2031="high",300,275))</f>
        <v>250</v>
      </c>
      <c r="Q2031" s="2">
        <f>IF(P2031=P2030,Q2030+1,1)</f>
        <v>134</v>
      </c>
      <c r="R2031" s="2">
        <f>IF(P2031=P2030,R2030+J2031,J2031)</f>
        <v>39166.440896795088</v>
      </c>
      <c r="S2031" s="2" t="str">
        <f>IF(P2032=P2031,"NA",R2031/Q2031)</f>
        <v>NA</v>
      </c>
      <c r="T2031" s="2">
        <f>IF(P2031=P2030,T2030+J2031^2,J2031^2)</f>
        <v>11447885.625900883</v>
      </c>
      <c r="U2031" s="2" t="str">
        <f>IF(NOT($P2032=$P2031),SQRT(((T2031)/($Q2031))-S2031^2),"NA")</f>
        <v>NA</v>
      </c>
    </row>
    <row r="2032" spans="1:21" x14ac:dyDescent="0.2">
      <c r="A2032" s="2">
        <f>D2032-$D$2</f>
        <v>44.910000085830688</v>
      </c>
      <c r="B2032" s="2">
        <v>3.6934328079199998</v>
      </c>
      <c r="C2032" s="2">
        <f>IF(B2032&gt;B2031,B2032+(C2031-B2031),B2032+(C2031-B2031)+5+A2032-A2031)</f>
        <v>44.823432683942336</v>
      </c>
      <c r="D2032" s="2">
        <v>1577147237.03</v>
      </c>
      <c r="E2032" s="2">
        <v>445</v>
      </c>
      <c r="F2032" s="2">
        <v>899</v>
      </c>
      <c r="G2032" s="2">
        <v>634</v>
      </c>
      <c r="H2032" s="2">
        <v>698</v>
      </c>
      <c r="I2032" s="2">
        <v>293</v>
      </c>
      <c r="J2032" s="2">
        <f>$K$2*I2032+(1-$K$2)*J2031</f>
        <v>293.00509364043194</v>
      </c>
      <c r="K2032" s="2"/>
      <c r="L2032" s="2">
        <f>IF(O2032="low", $K$4*J2032+(1-$K$4)*L2031,L2031)</f>
        <v>292.78553201583316</v>
      </c>
      <c r="M2032" s="2">
        <f>IF(O2032="high", $K$4*J2032+(1-$K$4)*M2031,M2031)</f>
        <v>298.61245419542593</v>
      </c>
      <c r="N2032" s="2">
        <f>IF(O2032="high",(1-$K$8)*N2031+$K$8*(M2031-2),IF(O2032="low",(1-$K$8)*N2031+$K$8*(L2031+2),N2031))</f>
        <v>294.35304771125783</v>
      </c>
      <c r="O2032" s="2" t="str">
        <f>IF(J2032&gt;N2031+1,"high",IF(J2032&lt;N2031-1,"low","middle"))</f>
        <v>low</v>
      </c>
      <c r="P2032" s="2">
        <f>IF(O2032="low",250,IF(O2032="high",300,275))</f>
        <v>250</v>
      </c>
      <c r="Q2032" s="2">
        <f>IF(P2032=P2031,Q2031+1,1)</f>
        <v>135</v>
      </c>
      <c r="R2032" s="2">
        <f>IF(P2032=P2031,R2031+J2032,J2032)</f>
        <v>39459.445990435517</v>
      </c>
      <c r="S2032" s="2" t="str">
        <f>IF(P2033=P2032,"NA",R2032/Q2032)</f>
        <v>NA</v>
      </c>
      <c r="T2032" s="2">
        <f>IF(P2032=P2031,T2031+J2032^2,J2032^2)</f>
        <v>11533737.610800121</v>
      </c>
      <c r="U2032" s="2" t="str">
        <f>IF(NOT($P2033=$P2032),SQRT(((T2032)/($Q2032))-S2032^2),"NA")</f>
        <v>NA</v>
      </c>
    </row>
    <row r="2033" spans="1:21" x14ac:dyDescent="0.2">
      <c r="A2033" s="2">
        <f>D2033-$D$2</f>
        <v>44.930000066757202</v>
      </c>
      <c r="B2033" s="2">
        <v>3.7183029651599999</v>
      </c>
      <c r="C2033" s="2">
        <f>IF(B2033&gt;B2032,B2033+(C2032-B2032),B2033+(C2032-B2032)+5+A2033-A2032)</f>
        <v>44.848302841182338</v>
      </c>
      <c r="D2033" s="2">
        <v>1577147237.05</v>
      </c>
      <c r="E2033" s="2">
        <v>446</v>
      </c>
      <c r="F2033" s="2">
        <v>897</v>
      </c>
      <c r="G2033" s="2">
        <v>634</v>
      </c>
      <c r="H2033" s="2">
        <v>700</v>
      </c>
      <c r="I2033" s="2">
        <v>294</v>
      </c>
      <c r="J2033" s="2">
        <f>$K$2*I2033+(1-$K$2)*J2032</f>
        <v>293.20407491234556</v>
      </c>
      <c r="K2033" s="2"/>
      <c r="L2033" s="2">
        <f>IF(O2033="low", $K$4*J2033+(1-$K$4)*L2032,L2032)</f>
        <v>292.86924059513564</v>
      </c>
      <c r="M2033" s="2">
        <f>IF(O2033="high", $K$4*J2033+(1-$K$4)*M2032,M2032)</f>
        <v>298.61245419542593</v>
      </c>
      <c r="N2033" s="2">
        <f>IF(O2033="high",(1-$K$8)*N2032+$K$8*(M2032-2),IF(O2033="low",(1-$K$8)*N2032+$K$8*(L2032+2),N2032))</f>
        <v>294.37467192648654</v>
      </c>
      <c r="O2033" s="2" t="str">
        <f>IF(J2033&gt;N2032+1,"high",IF(J2033&lt;N2032-1,"low","middle"))</f>
        <v>low</v>
      </c>
      <c r="P2033" s="2">
        <f>IF(O2033="low",250,IF(O2033="high",300,275))</f>
        <v>250</v>
      </c>
      <c r="Q2033" s="2">
        <f>IF(P2033=P2032,Q2032+1,1)</f>
        <v>136</v>
      </c>
      <c r="R2033" s="2">
        <f>IF(P2033=P2032,R2032+J2033,J2033)</f>
        <v>39752.650065347865</v>
      </c>
      <c r="S2033" s="2">
        <f>IF(P2034=P2033,"NA",R2033/Q2033)</f>
        <v>292.29889753932252</v>
      </c>
      <c r="T2033" s="2">
        <f>IF(P2033=P2032,T2032+J2033^2,J2033^2)</f>
        <v>11619706.240345325</v>
      </c>
      <c r="U2033" s="2">
        <f>IF(NOT($P2034=$P2033),SQRT(((T2033)/($Q2033))-S2033^2),"NA")</f>
        <v>0.60907341432034179</v>
      </c>
    </row>
    <row r="2034" spans="1:21" x14ac:dyDescent="0.2">
      <c r="A2034" s="2">
        <f>D2034-$D$2</f>
        <v>44.950000047683716</v>
      </c>
      <c r="B2034" s="2">
        <v>3.7387027740500001</v>
      </c>
      <c r="C2034" s="2">
        <f>IF(B2034&gt;B2033,B2034+(C2033-B2033),B2034+(C2033-B2033)+5+A2034-A2033)</f>
        <v>44.868702650072336</v>
      </c>
      <c r="D2034" s="2">
        <v>1577147237.0699999</v>
      </c>
      <c r="E2034" s="2">
        <v>446</v>
      </c>
      <c r="F2034" s="2">
        <v>898</v>
      </c>
      <c r="G2034" s="2">
        <v>633</v>
      </c>
      <c r="H2034" s="2">
        <v>701</v>
      </c>
      <c r="I2034" s="2">
        <v>295</v>
      </c>
      <c r="J2034" s="2">
        <f>$K$2*I2034+(1-$K$2)*J2033</f>
        <v>293.56325992987649</v>
      </c>
      <c r="K2034" s="2"/>
      <c r="L2034" s="2">
        <f>IF(O2034="low", $K$4*J2034+(1-$K$4)*L2033,L2033)</f>
        <v>292.86924059513564</v>
      </c>
      <c r="M2034" s="2">
        <f>IF(O2034="high", $K$4*J2034+(1-$K$4)*M2033,M2033)</f>
        <v>298.61245419542593</v>
      </c>
      <c r="N2034" s="2">
        <f>IF(O2034="high",(1-$K$8)*N2033+$K$8*(M2033-2),IF(O2034="low",(1-$K$8)*N2033+$K$8*(L2033+2),N2033))</f>
        <v>294.37467192648654</v>
      </c>
      <c r="O2034" s="2" t="str">
        <f>IF(J2034&gt;N2033+1,"high",IF(J2034&lt;N2033-1,"low","middle"))</f>
        <v>middle</v>
      </c>
      <c r="P2034" s="2">
        <f>IF(O2034="low",250,IF(O2034="high",300,275))</f>
        <v>275</v>
      </c>
      <c r="Q2034" s="2">
        <f>IF(P2034=P2033,Q2033+1,1)</f>
        <v>1</v>
      </c>
      <c r="R2034" s="2">
        <f>IF(P2034=P2033,R2033+J2034,J2034)</f>
        <v>293.56325992987649</v>
      </c>
      <c r="S2034" s="2">
        <f>IF(P2035=P2034,"NA",R2034/Q2034)</f>
        <v>293.56325992987649</v>
      </c>
      <c r="T2034" s="2">
        <f>IF(P2034=P2033,T2033+J2034^2,J2034^2)</f>
        <v>86179.387580656228</v>
      </c>
      <c r="U2034" s="2">
        <f>IF(NOT($P2035=$P2034),SQRT(((T2034)/($Q2034))-S2034^2),"NA")</f>
        <v>0</v>
      </c>
    </row>
    <row r="2035" spans="1:21" x14ac:dyDescent="0.2">
      <c r="A2035" s="2">
        <f>D2035-$D$2</f>
        <v>44.980000019073486</v>
      </c>
      <c r="B2035" s="2">
        <v>3.76328897476</v>
      </c>
      <c r="C2035" s="2">
        <f>IF(B2035&gt;B2034,B2035+(C2034-B2034),B2035+(C2034-B2034)+5+A2035-A2034)</f>
        <v>44.893288850782341</v>
      </c>
      <c r="D2035" s="2">
        <v>1577147237.0999999</v>
      </c>
      <c r="E2035" s="2">
        <v>445</v>
      </c>
      <c r="F2035" s="2">
        <v>898</v>
      </c>
      <c r="G2035" s="2">
        <v>633</v>
      </c>
      <c r="H2035" s="2">
        <v>698</v>
      </c>
      <c r="I2035" s="2">
        <v>292</v>
      </c>
      <c r="J2035" s="2">
        <f>$K$2*I2035+(1-$K$2)*J2034</f>
        <v>293.25060794390117</v>
      </c>
      <c r="K2035" s="2"/>
      <c r="L2035" s="2">
        <f>IF(O2035="low", $K$4*J2035+(1-$K$4)*L2034,L2034)</f>
        <v>292.94551406488876</v>
      </c>
      <c r="M2035" s="2">
        <f>IF(O2035="high", $K$4*J2035+(1-$K$4)*M2034,M2034)</f>
        <v>298.61245419542593</v>
      </c>
      <c r="N2035" s="2">
        <f>IF(O2035="high",(1-$K$8)*N2034+$K$8*(M2034-2),IF(O2035="low",(1-$K$8)*N2034+$K$8*(L2034+2),N2034))</f>
        <v>294.39940035991896</v>
      </c>
      <c r="O2035" s="2" t="str">
        <f>IF(J2035&gt;N2034+1,"high",IF(J2035&lt;N2034-1,"low","middle"))</f>
        <v>low</v>
      </c>
      <c r="P2035" s="2">
        <f>IF(O2035="low",250,IF(O2035="high",300,275))</f>
        <v>250</v>
      </c>
      <c r="Q2035" s="2">
        <f>IF(P2035=P2034,Q2034+1,1)</f>
        <v>1</v>
      </c>
      <c r="R2035" s="2">
        <f>IF(P2035=P2034,R2034+J2035,J2035)</f>
        <v>293.25060794390117</v>
      </c>
      <c r="S2035" s="2" t="str">
        <f>IF(P2036=P2035,"NA",R2035/Q2035)</f>
        <v>NA</v>
      </c>
      <c r="T2035" s="2">
        <f>IF(P2035=P2034,T2034+J2035^2,J2035^2)</f>
        <v>85995.919059467633</v>
      </c>
      <c r="U2035" s="2" t="str">
        <f>IF(NOT($P2036=$P2035),SQRT(((T2035)/($Q2035))-S2035^2),"NA")</f>
        <v>NA</v>
      </c>
    </row>
    <row r="2036" spans="1:21" x14ac:dyDescent="0.2">
      <c r="A2036" s="2">
        <f>D2036-$D$2</f>
        <v>45</v>
      </c>
      <c r="B2036" s="2">
        <v>3.7836799621599999</v>
      </c>
      <c r="C2036" s="2">
        <f>IF(B2036&gt;B2035,B2036+(C2035-B2035),B2036+(C2035-B2035)+5+A2036-A2035)</f>
        <v>44.91367983818234</v>
      </c>
      <c r="D2036" s="2">
        <v>1577147237.1199999</v>
      </c>
      <c r="E2036" s="2">
        <v>444</v>
      </c>
      <c r="F2036" s="2">
        <v>898</v>
      </c>
      <c r="G2036" s="2">
        <v>633</v>
      </c>
      <c r="H2036" s="2">
        <v>699</v>
      </c>
      <c r="I2036" s="2">
        <v>291</v>
      </c>
      <c r="J2036" s="2">
        <f>$K$2*I2036+(1-$K$2)*J2035</f>
        <v>292.80048635512094</v>
      </c>
      <c r="K2036" s="2"/>
      <c r="L2036" s="2">
        <f>IF(O2036="low", $K$4*J2036+(1-$K$4)*L2035,L2035)</f>
        <v>292.9165085229352</v>
      </c>
      <c r="M2036" s="2">
        <f>IF(O2036="high", $K$4*J2036+(1-$K$4)*M2035,M2035)</f>
        <v>298.61245419542593</v>
      </c>
      <c r="N2036" s="2">
        <f>IF(O2036="high",(1-$K$8)*N2035+$K$8*(M2035-2),IF(O2036="low",(1-$K$8)*N2035+$K$8*(L2035+2),N2035))</f>
        <v>294.42670604516746</v>
      </c>
      <c r="O2036" s="2" t="str">
        <f>IF(J2036&gt;N2035+1,"high",IF(J2036&lt;N2035-1,"low","middle"))</f>
        <v>low</v>
      </c>
      <c r="P2036" s="2">
        <f>IF(O2036="low",250,IF(O2036="high",300,275))</f>
        <v>250</v>
      </c>
      <c r="Q2036" s="2">
        <f>IF(P2036=P2035,Q2035+1,1)</f>
        <v>2</v>
      </c>
      <c r="R2036" s="2">
        <f>IF(P2036=P2035,R2035+J2036,J2036)</f>
        <v>586.05109429902211</v>
      </c>
      <c r="S2036" s="2" t="str">
        <f>IF(P2037=P2036,"NA",R2036/Q2036)</f>
        <v>NA</v>
      </c>
      <c r="T2036" s="2">
        <f>IF(P2036=P2035,T2035+J2036^2,J2036^2)</f>
        <v>171728.043869263</v>
      </c>
      <c r="U2036" s="2" t="str">
        <f>IF(NOT($P2037=$P2036),SQRT(((T2036)/($Q2036))-S2036^2),"NA")</f>
        <v>NA</v>
      </c>
    </row>
    <row r="2037" spans="1:21" x14ac:dyDescent="0.2">
      <c r="A2037" s="2">
        <f>D2037-$D$2</f>
        <v>45.020000219345093</v>
      </c>
      <c r="B2037" s="2">
        <v>3.8084189891800002</v>
      </c>
      <c r="C2037" s="2">
        <f>IF(B2037&gt;B2036,B2037+(C2036-B2036),B2037+(C2036-B2036)+5+A2037-A2036)</f>
        <v>44.938418865202337</v>
      </c>
      <c r="D2037" s="2">
        <v>1577147237.1400001</v>
      </c>
      <c r="E2037" s="2">
        <v>446</v>
      </c>
      <c r="F2037" s="2">
        <v>898</v>
      </c>
      <c r="G2037" s="2">
        <v>633</v>
      </c>
      <c r="H2037" s="2">
        <v>700</v>
      </c>
      <c r="I2037" s="2">
        <v>294</v>
      </c>
      <c r="J2037" s="2">
        <f>$K$2*I2037+(1-$K$2)*J2036</f>
        <v>293.04038908409677</v>
      </c>
      <c r="K2037" s="2"/>
      <c r="L2037" s="2">
        <f>IF(O2037="low", $K$4*J2037+(1-$K$4)*L2036,L2036)</f>
        <v>292.94128463516756</v>
      </c>
      <c r="M2037" s="2">
        <f>IF(O2037="high", $K$4*J2037+(1-$K$4)*M2036,M2036)</f>
        <v>298.61245419542593</v>
      </c>
      <c r="N2037" s="2">
        <f>IF(O2037="high",(1-$K$8)*N2036+$K$8*(M2036-2),IF(O2037="low",(1-$K$8)*N2036+$K$8*(L2036+2),N2036))</f>
        <v>294.45119616905583</v>
      </c>
      <c r="O2037" s="2" t="str">
        <f>IF(J2037&gt;N2036+1,"high",IF(J2037&lt;N2036-1,"low","middle"))</f>
        <v>low</v>
      </c>
      <c r="P2037" s="2">
        <f>IF(O2037="low",250,IF(O2037="high",300,275))</f>
        <v>250</v>
      </c>
      <c r="Q2037" s="2">
        <f>IF(P2037=P2036,Q2036+1,1)</f>
        <v>3</v>
      </c>
      <c r="R2037" s="2">
        <f>IF(P2037=P2036,R2036+J2037,J2037)</f>
        <v>879.09148338311888</v>
      </c>
      <c r="S2037" s="2" t="str">
        <f>IF(P2038=P2037,"NA",R2037/Q2037)</f>
        <v>NA</v>
      </c>
      <c r="T2037" s="2">
        <f>IF(P2037=P2036,T2036+J2037^2,J2037^2)</f>
        <v>257600.71350382181</v>
      </c>
      <c r="U2037" s="2" t="str">
        <f>IF(NOT($P2038=$P2037),SQRT(((T2037)/($Q2037))-S2037^2),"NA")</f>
        <v>NA</v>
      </c>
    </row>
    <row r="2038" spans="1:21" x14ac:dyDescent="0.2">
      <c r="A2038" s="2">
        <f>D2038-$D$2</f>
        <v>45.050000190734863</v>
      </c>
      <c r="B2038" s="2">
        <v>3.8329157829299998</v>
      </c>
      <c r="C2038" s="2">
        <f>IF(B2038&gt;B2037,B2038+(C2037-B2037),B2038+(C2037-B2037)+5+A2038-A2037)</f>
        <v>44.96291565895234</v>
      </c>
      <c r="D2038" s="2">
        <v>1577147237.1700001</v>
      </c>
      <c r="E2038" s="2">
        <v>445</v>
      </c>
      <c r="F2038" s="2">
        <v>899</v>
      </c>
      <c r="G2038" s="2">
        <v>633</v>
      </c>
      <c r="H2038" s="2">
        <v>699</v>
      </c>
      <c r="I2038" s="2">
        <v>293</v>
      </c>
      <c r="J2038" s="2">
        <f>$K$2*I2038+(1-$K$2)*J2037</f>
        <v>293.03231126727746</v>
      </c>
      <c r="K2038" s="2"/>
      <c r="L2038" s="2">
        <f>IF(O2038="low", $K$4*J2038+(1-$K$4)*L2037,L2037)</f>
        <v>292.95948996158955</v>
      </c>
      <c r="M2038" s="2">
        <f>IF(O2038="high", $K$4*J2038+(1-$K$4)*M2037,M2037)</f>
        <v>298.61245419542593</v>
      </c>
      <c r="N2038" s="2">
        <f>IF(O2038="high",(1-$K$8)*N2037+$K$8*(M2037-2),IF(O2038="low",(1-$K$8)*N2037+$K$8*(L2037+2),N2037))</f>
        <v>294.47570059236142</v>
      </c>
      <c r="O2038" s="2" t="str">
        <f>IF(J2038&gt;N2037+1,"high",IF(J2038&lt;N2037-1,"low","middle"))</f>
        <v>low</v>
      </c>
      <c r="P2038" s="2">
        <f>IF(O2038="low",250,IF(O2038="high",300,275))</f>
        <v>250</v>
      </c>
      <c r="Q2038" s="2">
        <f>IF(P2038=P2037,Q2037+1,1)</f>
        <v>4</v>
      </c>
      <c r="R2038" s="2">
        <f>IF(P2038=P2037,R2037+J2038,J2038)</f>
        <v>1172.1237946503963</v>
      </c>
      <c r="S2038" s="2" t="str">
        <f>IF(P2039=P2038,"NA",R2038/Q2038)</f>
        <v>NA</v>
      </c>
      <c r="T2038" s="2">
        <f>IF(P2038=P2037,T2037+J2038^2,J2038^2)</f>
        <v>343468.64895046438</v>
      </c>
      <c r="U2038" s="2" t="str">
        <f>IF(NOT($P2039=$P2038),SQRT(((T2038)/($Q2038))-S2038^2),"NA")</f>
        <v>NA</v>
      </c>
    </row>
    <row r="2039" spans="1:21" x14ac:dyDescent="0.2">
      <c r="A2039" s="2">
        <f>D2039-$D$2</f>
        <v>45.070000171661377</v>
      </c>
      <c r="B2039" s="2">
        <v>3.8531448841099998</v>
      </c>
      <c r="C2039" s="2">
        <f>IF(B2039&gt;B2038,B2039+(C2038-B2038),B2039+(C2038-B2038)+5+A2039-A2038)</f>
        <v>44.98314476013234</v>
      </c>
      <c r="D2039" s="2">
        <v>1577147237.1900001</v>
      </c>
      <c r="E2039" s="2">
        <v>444</v>
      </c>
      <c r="F2039" s="2">
        <v>897</v>
      </c>
      <c r="G2039" s="2">
        <v>633</v>
      </c>
      <c r="H2039" s="2">
        <v>699</v>
      </c>
      <c r="I2039" s="2">
        <v>291</v>
      </c>
      <c r="J2039" s="2">
        <f>$K$2*I2039+(1-$K$2)*J2038</f>
        <v>292.62584901382201</v>
      </c>
      <c r="K2039" s="2"/>
      <c r="L2039" s="2">
        <f>IF(O2039="low", $K$4*J2039+(1-$K$4)*L2038,L2038)</f>
        <v>292.89276177203607</v>
      </c>
      <c r="M2039" s="2">
        <f>IF(O2039="high", $K$4*J2039+(1-$K$4)*M2038,M2038)</f>
        <v>298.61245419542593</v>
      </c>
      <c r="N2039" s="2">
        <f>IF(O2039="high",(1-$K$8)*N2038+$K$8*(M2038-2),IF(O2039="low",(1-$K$8)*N2038+$K$8*(L2038+2),N2038))</f>
        <v>294.49989006082285</v>
      </c>
      <c r="O2039" s="2" t="str">
        <f>IF(J2039&gt;N2038+1,"high",IF(J2039&lt;N2038-1,"low","middle"))</f>
        <v>low</v>
      </c>
      <c r="P2039" s="2">
        <f>IF(O2039="low",250,IF(O2039="high",300,275))</f>
        <v>250</v>
      </c>
      <c r="Q2039" s="2">
        <f>IF(P2039=P2038,Q2038+1,1)</f>
        <v>5</v>
      </c>
      <c r="R2039" s="2">
        <f>IF(P2039=P2038,R2038+J2039,J2039)</f>
        <v>1464.7496436642184</v>
      </c>
      <c r="S2039" s="2" t="str">
        <f>IF(P2040=P2039,"NA",R2039/Q2039)</f>
        <v>NA</v>
      </c>
      <c r="T2039" s="2">
        <f>IF(P2039=P2038,T2038+J2039^2,J2039^2)</f>
        <v>429098.53646152455</v>
      </c>
      <c r="U2039" s="2" t="str">
        <f>IF(NOT($P2040=$P2039),SQRT(((T2039)/($Q2039))-S2039^2),"NA")</f>
        <v>NA</v>
      </c>
    </row>
    <row r="2040" spans="1:21" x14ac:dyDescent="0.2">
      <c r="A2040" s="2">
        <f>D2040-$D$2</f>
        <v>45.090000152587891</v>
      </c>
      <c r="B2040" s="2">
        <v>3.8778338432299999</v>
      </c>
      <c r="C2040" s="2">
        <f>IF(B2040&gt;B2039,B2040+(C2039-B2039),B2040+(C2039-B2039)+5+A2040-A2039)</f>
        <v>45.007833719252339</v>
      </c>
      <c r="D2040" s="2">
        <v>1577147237.21</v>
      </c>
      <c r="E2040" s="2">
        <v>445</v>
      </c>
      <c r="F2040" s="2">
        <v>898</v>
      </c>
      <c r="G2040" s="2">
        <v>633</v>
      </c>
      <c r="H2040" s="2">
        <v>699</v>
      </c>
      <c r="I2040" s="2">
        <v>292</v>
      </c>
      <c r="J2040" s="2">
        <f>$K$2*I2040+(1-$K$2)*J2039</f>
        <v>292.50067921105762</v>
      </c>
      <c r="K2040" s="2"/>
      <c r="L2040" s="2">
        <f>IF(O2040="low", $K$4*J2040+(1-$K$4)*L2039,L2039)</f>
        <v>292.81434525984037</v>
      </c>
      <c r="M2040" s="2">
        <f>IF(O2040="high", $K$4*J2040+(1-$K$4)*M2039,M2039)</f>
        <v>298.61245419542593</v>
      </c>
      <c r="N2040" s="2">
        <f>IF(O2040="high",(1-$K$8)*N2039+$K$8*(M2039-2),IF(O2040="low",(1-$K$8)*N2039+$K$8*(L2039+2),N2039))</f>
        <v>294.51953364638348</v>
      </c>
      <c r="O2040" s="2" t="str">
        <f>IF(J2040&gt;N2039+1,"high",IF(J2040&lt;N2039-1,"low","middle"))</f>
        <v>low</v>
      </c>
      <c r="P2040" s="2">
        <f>IF(O2040="low",250,IF(O2040="high",300,275))</f>
        <v>250</v>
      </c>
      <c r="Q2040" s="2">
        <f>IF(P2040=P2039,Q2039+1,1)</f>
        <v>6</v>
      </c>
      <c r="R2040" s="2">
        <f>IF(P2040=P2039,R2039+J2040,J2040)</f>
        <v>1757.250322875276</v>
      </c>
      <c r="S2040" s="2" t="str">
        <f>IF(P2041=P2040,"NA",R2040/Q2040)</f>
        <v>NA</v>
      </c>
      <c r="T2040" s="2">
        <f>IF(P2040=P2039,T2039+J2040^2,J2040^2)</f>
        <v>514655.1838004546</v>
      </c>
      <c r="U2040" s="2" t="str">
        <f>IF(NOT($P2041=$P2040),SQRT(((T2040)/($Q2040))-S2040^2),"NA")</f>
        <v>NA</v>
      </c>
    </row>
    <row r="2041" spans="1:21" x14ac:dyDescent="0.2">
      <c r="A2041" s="2">
        <f>D2041-$D$2</f>
        <v>45.110000133514404</v>
      </c>
      <c r="B2041" s="2">
        <v>3.8983948230699998</v>
      </c>
      <c r="C2041" s="2">
        <f>IF(B2041&gt;B2040,B2041+(C2040-B2040),B2041+(C2040-B2040)+5+A2041-A2040)</f>
        <v>45.028394699092338</v>
      </c>
      <c r="D2041" s="2">
        <v>1577147237.23</v>
      </c>
      <c r="E2041" s="2">
        <v>446</v>
      </c>
      <c r="F2041" s="2">
        <v>897</v>
      </c>
      <c r="G2041" s="2">
        <v>633</v>
      </c>
      <c r="H2041" s="2">
        <v>698</v>
      </c>
      <c r="I2041" s="2">
        <v>294</v>
      </c>
      <c r="J2041" s="2">
        <f>$K$2*I2041+(1-$K$2)*J2040</f>
        <v>292.80054336884609</v>
      </c>
      <c r="K2041" s="2"/>
      <c r="L2041" s="2">
        <f>IF(O2041="low", $K$4*J2041+(1-$K$4)*L2040,L2040)</f>
        <v>292.81158488164152</v>
      </c>
      <c r="M2041" s="2">
        <f>IF(O2041="high", $K$4*J2041+(1-$K$4)*M2040,M2040)</f>
        <v>298.61245419542593</v>
      </c>
      <c r="N2041" s="2">
        <f>IF(O2041="high",(1-$K$8)*N2040+$K$8*(M2040-2),IF(O2041="low",(1-$K$8)*N2040+$K$8*(L2040+2),N2040))</f>
        <v>294.5342742270563</v>
      </c>
      <c r="O2041" s="2" t="str">
        <f>IF(J2041&gt;N2040+1,"high",IF(J2041&lt;N2040-1,"low","middle"))</f>
        <v>low</v>
      </c>
      <c r="P2041" s="2">
        <f>IF(O2041="low",250,IF(O2041="high",300,275))</f>
        <v>250</v>
      </c>
      <c r="Q2041" s="2">
        <f>IF(P2041=P2040,Q2040+1,1)</f>
        <v>7</v>
      </c>
      <c r="R2041" s="2">
        <f>IF(P2041=P2040,R2040+J2041,J2041)</f>
        <v>2050.0508662441221</v>
      </c>
      <c r="S2041" s="2" t="str">
        <f>IF(P2042=P2041,"NA",R2041/Q2041)</f>
        <v>NA</v>
      </c>
      <c r="T2041" s="2">
        <f>IF(P2041=P2040,T2040+J2041^2,J2041^2)</f>
        <v>600387.34199754614</v>
      </c>
      <c r="U2041" s="2" t="str">
        <f>IF(NOT($P2042=$P2041),SQRT(((T2041)/($Q2041))-S2041^2),"NA")</f>
        <v>NA</v>
      </c>
    </row>
    <row r="2042" spans="1:21" x14ac:dyDescent="0.2">
      <c r="A2042" s="2">
        <f>D2042-$D$2</f>
        <v>45.140000104904175</v>
      </c>
      <c r="B2042" s="2">
        <v>3.9229819774600001</v>
      </c>
      <c r="C2042" s="2">
        <f>IF(B2042&gt;B2041,B2042+(C2041-B2041),B2042+(C2041-B2041)+5+A2042-A2041)</f>
        <v>45.052981853482336</v>
      </c>
      <c r="D2042" s="2">
        <v>1577147237.26</v>
      </c>
      <c r="E2042" s="2">
        <v>446</v>
      </c>
      <c r="F2042" s="2">
        <v>898</v>
      </c>
      <c r="G2042" s="2">
        <v>633</v>
      </c>
      <c r="H2042" s="2">
        <v>700</v>
      </c>
      <c r="I2042" s="2">
        <v>291</v>
      </c>
      <c r="J2042" s="2">
        <f>$K$2*I2042+(1-$K$2)*J2041</f>
        <v>292.44043469507687</v>
      </c>
      <c r="K2042" s="2"/>
      <c r="L2042" s="2">
        <f>IF(O2042="low", $K$4*J2042+(1-$K$4)*L2041,L2041)</f>
        <v>292.73735484432859</v>
      </c>
      <c r="M2042" s="2">
        <f>IF(O2042="high", $K$4*J2042+(1-$K$4)*M2041,M2041)</f>
        <v>298.61245419542593</v>
      </c>
      <c r="N2042" s="2">
        <f>IF(O2042="high",(1-$K$8)*N2041+$K$8*(M2041-2),IF(O2042="low",(1-$K$8)*N2041+$K$8*(L2041+2),N2041))</f>
        <v>294.54813975978556</v>
      </c>
      <c r="O2042" s="2" t="str">
        <f>IF(J2042&gt;N2041+1,"high",IF(J2042&lt;N2041-1,"low","middle"))</f>
        <v>low</v>
      </c>
      <c r="P2042" s="2">
        <f>IF(O2042="low",250,IF(O2042="high",300,275))</f>
        <v>250</v>
      </c>
      <c r="Q2042" s="2">
        <f>IF(P2042=P2041,Q2041+1,1)</f>
        <v>8</v>
      </c>
      <c r="R2042" s="2">
        <f>IF(P2042=P2041,R2041+J2042,J2042)</f>
        <v>2342.4913009391989</v>
      </c>
      <c r="S2042" s="2" t="str">
        <f>IF(P2043=P2042,"NA",R2042/Q2042)</f>
        <v>NA</v>
      </c>
      <c r="T2042" s="2">
        <f>IF(P2042=P2041,T2041+J2042^2,J2042^2)</f>
        <v>685908.7498421917</v>
      </c>
      <c r="U2042" s="2" t="str">
        <f>IF(NOT($P2043=$P2042),SQRT(((T2042)/($Q2042))-S2042^2),"NA")</f>
        <v>NA</v>
      </c>
    </row>
    <row r="2043" spans="1:21" x14ac:dyDescent="0.2">
      <c r="A2043" s="2">
        <f>D2043-$D$2</f>
        <v>45.160000085830688</v>
      </c>
      <c r="B2043" s="2">
        <v>3.9473598003400001</v>
      </c>
      <c r="C2043" s="2">
        <f>IF(B2043&gt;B2042,B2043+(C2042-B2042),B2043+(C2042-B2042)+5+A2043-A2042)</f>
        <v>45.077359676362342</v>
      </c>
      <c r="D2043" s="2">
        <v>1577147237.28</v>
      </c>
      <c r="E2043" s="2">
        <v>445</v>
      </c>
      <c r="F2043" s="2">
        <v>898</v>
      </c>
      <c r="G2043" s="2">
        <v>634</v>
      </c>
      <c r="H2043" s="2">
        <v>699</v>
      </c>
      <c r="I2043" s="2">
        <v>291</v>
      </c>
      <c r="J2043" s="2">
        <f>$K$2*I2043+(1-$K$2)*J2042</f>
        <v>292.15234775606149</v>
      </c>
      <c r="K2043" s="2"/>
      <c r="L2043" s="2">
        <f>IF(O2043="low", $K$4*J2043+(1-$K$4)*L2042,L2042)</f>
        <v>292.62035342667519</v>
      </c>
      <c r="M2043" s="2">
        <f>IF(O2043="high", $K$4*J2043+(1-$K$4)*M2042,M2042)</f>
        <v>298.61245419542593</v>
      </c>
      <c r="N2043" s="2">
        <f>IF(O2043="high",(1-$K$8)*N2042+$K$8*(M2042-2),IF(O2043="low",(1-$K$8)*N2042+$K$8*(L2042+2),N2042))</f>
        <v>294.55760051401268</v>
      </c>
      <c r="O2043" s="2" t="str">
        <f>IF(J2043&gt;N2042+1,"high",IF(J2043&lt;N2042-1,"low","middle"))</f>
        <v>low</v>
      </c>
      <c r="P2043" s="2">
        <f>IF(O2043="low",250,IF(O2043="high",300,275))</f>
        <v>250</v>
      </c>
      <c r="Q2043" s="2">
        <f>IF(P2043=P2042,Q2042+1,1)</f>
        <v>9</v>
      </c>
      <c r="R2043" s="2">
        <f>IF(P2043=P2042,R2042+J2043,J2043)</f>
        <v>2634.6436486952603</v>
      </c>
      <c r="S2043" s="2" t="str">
        <f>IF(P2044=P2043,"NA",R2043/Q2043)</f>
        <v>NA</v>
      </c>
      <c r="T2043" s="2">
        <f>IF(P2043=P2042,T2042+J2043^2,J2043^2)</f>
        <v>771261.74414157041</v>
      </c>
      <c r="U2043" s="2" t="str">
        <f>IF(NOT($P2044=$P2043),SQRT(((T2043)/($Q2043))-S2043^2),"NA")</f>
        <v>NA</v>
      </c>
    </row>
    <row r="2044" spans="1:21" x14ac:dyDescent="0.2">
      <c r="A2044" s="2">
        <f>D2044-$D$2</f>
        <v>45.180000066757202</v>
      </c>
      <c r="B2044" s="2">
        <v>3.9681539535499999</v>
      </c>
      <c r="C2044" s="2">
        <f>IF(B2044&gt;B2043,B2044+(C2043-B2043),B2044+(C2043-B2043)+5+A2044-A2043)</f>
        <v>45.09815382957234</v>
      </c>
      <c r="D2044" s="2">
        <v>1577147237.3</v>
      </c>
      <c r="E2044" s="2">
        <v>445</v>
      </c>
      <c r="F2044" s="2">
        <v>898</v>
      </c>
      <c r="G2044" s="2">
        <v>633</v>
      </c>
      <c r="H2044" s="2">
        <v>699</v>
      </c>
      <c r="I2044" s="2">
        <v>293</v>
      </c>
      <c r="J2044" s="2">
        <f>$K$2*I2044+(1-$K$2)*J2043</f>
        <v>292.32187820484921</v>
      </c>
      <c r="K2044" s="2"/>
      <c r="L2044" s="2">
        <f>IF(O2044="low", $K$4*J2044+(1-$K$4)*L2043,L2043)</f>
        <v>292.56065838231001</v>
      </c>
      <c r="M2044" s="2">
        <f>IF(O2044="high", $K$4*J2044+(1-$K$4)*M2043,M2043)</f>
        <v>298.61245419542593</v>
      </c>
      <c r="N2044" s="2">
        <f>IF(O2044="high",(1-$K$8)*N2043+$K$8*(M2043-2),IF(O2044="low",(1-$K$8)*N2043+$K$8*(L2043+2),N2043))</f>
        <v>294.56073815964578</v>
      </c>
      <c r="O2044" s="2" t="str">
        <f>IF(J2044&gt;N2043+1,"high",IF(J2044&lt;N2043-1,"low","middle"))</f>
        <v>low</v>
      </c>
      <c r="P2044" s="2">
        <f>IF(O2044="low",250,IF(O2044="high",300,275))</f>
        <v>250</v>
      </c>
      <c r="Q2044" s="2">
        <f>IF(P2044=P2043,Q2043+1,1)</f>
        <v>10</v>
      </c>
      <c r="R2044" s="2">
        <f>IF(P2044=P2043,R2043+J2044,J2044)</f>
        <v>2926.9655269001096</v>
      </c>
      <c r="S2044" s="2" t="str">
        <f>IF(P2045=P2044,"NA",R2044/Q2044)</f>
        <v>NA</v>
      </c>
      <c r="T2044" s="2">
        <f>IF(P2044=P2043,T2043+J2044^2,J2044^2)</f>
        <v>856713.8246187811</v>
      </c>
      <c r="U2044" s="2" t="str">
        <f>IF(NOT($P2045=$P2044),SQRT(((T2044)/($Q2044))-S2044^2),"NA")</f>
        <v>NA</v>
      </c>
    </row>
    <row r="2045" spans="1:21" x14ac:dyDescent="0.2">
      <c r="A2045" s="2">
        <f>D2045-$D$2</f>
        <v>45.200000047683716</v>
      </c>
      <c r="B2045" s="2">
        <v>3.9926908016199998</v>
      </c>
      <c r="C2045" s="2">
        <f>IF(B2045&gt;B2044,B2045+(C2044-B2044),B2045+(C2044-B2044)+5+A2045-A2044)</f>
        <v>45.122690677642339</v>
      </c>
      <c r="D2045" s="2">
        <v>1577147237.3199999</v>
      </c>
      <c r="E2045" s="2">
        <v>445</v>
      </c>
      <c r="F2045" s="2">
        <v>898</v>
      </c>
      <c r="G2045" s="2">
        <v>634</v>
      </c>
      <c r="H2045" s="2">
        <v>700</v>
      </c>
      <c r="I2045" s="2">
        <v>294</v>
      </c>
      <c r="J2045" s="2">
        <f>$K$2*I2045+(1-$K$2)*J2044</f>
        <v>292.6575025638794</v>
      </c>
      <c r="K2045" s="2"/>
      <c r="L2045" s="2">
        <f>IF(O2045="low", $K$4*J2045+(1-$K$4)*L2044,L2044)</f>
        <v>292.58002721862391</v>
      </c>
      <c r="M2045" s="2">
        <f>IF(O2045="high", $K$4*J2045+(1-$K$4)*M2044,M2044)</f>
        <v>298.61245419542593</v>
      </c>
      <c r="N2045" s="2">
        <f>IF(O2045="high",(1-$K$8)*N2044+$K$8*(M2044-2),IF(O2045="low",(1-$K$8)*N2044+$K$8*(L2044+2),N2044))</f>
        <v>294.56073417077897</v>
      </c>
      <c r="O2045" s="2" t="str">
        <f>IF(J2045&gt;N2044+1,"high",IF(J2045&lt;N2044-1,"low","middle"))</f>
        <v>low</v>
      </c>
      <c r="P2045" s="2">
        <f>IF(O2045="low",250,IF(O2045="high",300,275))</f>
        <v>250</v>
      </c>
      <c r="Q2045" s="2">
        <f>IF(P2045=P2044,Q2044+1,1)</f>
        <v>11</v>
      </c>
      <c r="R2045" s="2">
        <f>IF(P2045=P2044,R2044+J2045,J2045)</f>
        <v>3219.623029463989</v>
      </c>
      <c r="S2045" s="2" t="str">
        <f>IF(P2046=P2045,"NA",R2045/Q2045)</f>
        <v>NA</v>
      </c>
      <c r="T2045" s="2">
        <f>IF(P2045=P2044,T2044+J2045^2,J2045^2)</f>
        <v>942362.23842570814</v>
      </c>
      <c r="U2045" s="2" t="str">
        <f>IF(NOT($P2046=$P2045),SQRT(((T2045)/($Q2045))-S2045^2),"NA")</f>
        <v>NA</v>
      </c>
    </row>
    <row r="2046" spans="1:21" x14ac:dyDescent="0.2">
      <c r="A2046" s="2">
        <f>D2046-$D$2</f>
        <v>45.230000019073486</v>
      </c>
      <c r="B2046" s="2">
        <v>4.0129618644700003</v>
      </c>
      <c r="C2046" s="2">
        <f>IF(B2046&gt;B2045,B2046+(C2045-B2045),B2046+(C2045-B2045)+5+A2046-A2045)</f>
        <v>45.142961740492339</v>
      </c>
      <c r="D2046" s="2">
        <v>1577147237.3499999</v>
      </c>
      <c r="E2046" s="2">
        <v>445</v>
      </c>
      <c r="F2046" s="2">
        <v>897</v>
      </c>
      <c r="G2046" s="2">
        <v>634</v>
      </c>
      <c r="H2046" s="2">
        <v>700</v>
      </c>
      <c r="I2046" s="2">
        <v>293</v>
      </c>
      <c r="J2046" s="2">
        <f>$K$2*I2046+(1-$K$2)*J2045</f>
        <v>292.72600205110353</v>
      </c>
      <c r="K2046" s="2"/>
      <c r="L2046" s="2">
        <f>IF(O2046="low", $K$4*J2046+(1-$K$4)*L2045,L2045)</f>
        <v>292.60922218511985</v>
      </c>
      <c r="M2046" s="2">
        <f>IF(O2046="high", $K$4*J2046+(1-$K$4)*M2045,M2045)</f>
        <v>298.61245419542593</v>
      </c>
      <c r="N2046" s="2">
        <f>IF(O2046="high",(1-$K$8)*N2045+$K$8*(M2045-2),IF(O2046="low",(1-$K$8)*N2045+$K$8*(L2045+2),N2045))</f>
        <v>294.56169882317118</v>
      </c>
      <c r="O2046" s="2" t="str">
        <f>IF(J2046&gt;N2045+1,"high",IF(J2046&lt;N2045-1,"low","middle"))</f>
        <v>low</v>
      </c>
      <c r="P2046" s="2">
        <f>IF(O2046="low",250,IF(O2046="high",300,275))</f>
        <v>250</v>
      </c>
      <c r="Q2046" s="2">
        <f>IF(P2046=P2045,Q2045+1,1)</f>
        <v>12</v>
      </c>
      <c r="R2046" s="2">
        <f>IF(P2046=P2045,R2045+J2046,J2046)</f>
        <v>3512.3490315150925</v>
      </c>
      <c r="S2046" s="2" t="str">
        <f>IF(P2047=P2046,"NA",R2046/Q2046)</f>
        <v>NA</v>
      </c>
      <c r="T2046" s="2">
        <f>IF(P2046=P2045,T2045+J2046^2,J2046^2)</f>
        <v>1028050.7507025308</v>
      </c>
      <c r="U2046" s="2" t="str">
        <f>IF(NOT($P2047=$P2046),SQRT(((T2046)/($Q2046))-S2046^2),"NA")</f>
        <v>NA</v>
      </c>
    </row>
    <row r="2047" spans="1:21" x14ac:dyDescent="0.2">
      <c r="A2047" s="2">
        <f>D2047-$D$2</f>
        <v>45.25</v>
      </c>
      <c r="B2047" s="2">
        <v>4.0375349521599997</v>
      </c>
      <c r="C2047" s="2">
        <f>IF(B2047&gt;B2046,B2047+(C2046-B2046),B2047+(C2046-B2046)+5+A2047-A2046)</f>
        <v>45.16753482818234</v>
      </c>
      <c r="D2047" s="2">
        <v>1577147237.3699999</v>
      </c>
      <c r="E2047" s="2">
        <v>445</v>
      </c>
      <c r="F2047" s="2">
        <v>898</v>
      </c>
      <c r="G2047" s="2">
        <v>632</v>
      </c>
      <c r="H2047" s="2">
        <v>699</v>
      </c>
      <c r="I2047" s="2">
        <v>293</v>
      </c>
      <c r="J2047" s="2">
        <f>$K$2*I2047+(1-$K$2)*J2046</f>
        <v>292.78080164088283</v>
      </c>
      <c r="K2047" s="2"/>
      <c r="L2047" s="2">
        <f>IF(O2047="low", $K$4*J2047+(1-$K$4)*L2046,L2046)</f>
        <v>292.64353807627248</v>
      </c>
      <c r="M2047" s="2">
        <f>IF(O2047="high", $K$4*J2047+(1-$K$4)*M2046,M2046)</f>
        <v>298.61245419542593</v>
      </c>
      <c r="N2047" s="2">
        <f>IF(O2047="high",(1-$K$8)*N2046+$K$8*(M2046-2),IF(O2047="low",(1-$K$8)*N2046+$K$8*(L2046+2),N2046))</f>
        <v>294.56407499126863</v>
      </c>
      <c r="O2047" s="2" t="str">
        <f>IF(J2047&gt;N2046+1,"high",IF(J2047&lt;N2046-1,"low","middle"))</f>
        <v>low</v>
      </c>
      <c r="P2047" s="2">
        <f>IF(O2047="low",250,IF(O2047="high",300,275))</f>
        <v>250</v>
      </c>
      <c r="Q2047" s="2">
        <f>IF(P2047=P2046,Q2046+1,1)</f>
        <v>13</v>
      </c>
      <c r="R2047" s="2">
        <f>IF(P2047=P2046,R2046+J2047,J2047)</f>
        <v>3805.1298331559756</v>
      </c>
      <c r="S2047" s="2" t="str">
        <f>IF(P2048=P2047,"NA",R2047/Q2047)</f>
        <v>NA</v>
      </c>
      <c r="T2047" s="2">
        <f>IF(P2047=P2046,T2046+J2047^2,J2047^2)</f>
        <v>1113771.3485120088</v>
      </c>
      <c r="U2047" s="2" t="str">
        <f>IF(NOT($P2048=$P2047),SQRT(((T2047)/($Q2047))-S2047^2),"NA")</f>
        <v>NA</v>
      </c>
    </row>
    <row r="2048" spans="1:21" x14ac:dyDescent="0.2">
      <c r="A2048" s="2">
        <f>D2048-$D$2</f>
        <v>45.270000219345093</v>
      </c>
      <c r="B2048" s="2">
        <v>4.0620608329800003</v>
      </c>
      <c r="C2048" s="2">
        <f>IF(B2048&gt;B2047,B2048+(C2047-B2047),B2048+(C2047-B2047)+5+A2048-A2047)</f>
        <v>45.192060709002341</v>
      </c>
      <c r="D2048" s="2">
        <v>1577147237.3900001</v>
      </c>
      <c r="E2048" s="2">
        <v>445</v>
      </c>
      <c r="F2048" s="2">
        <v>899</v>
      </c>
      <c r="G2048" s="2">
        <v>634</v>
      </c>
      <c r="H2048" s="2">
        <v>698</v>
      </c>
      <c r="I2048" s="2">
        <v>293</v>
      </c>
      <c r="J2048" s="2">
        <f>$K$2*I2048+(1-$K$2)*J2047</f>
        <v>292.82464131270626</v>
      </c>
      <c r="K2048" s="2"/>
      <c r="L2048" s="2">
        <f>IF(O2048="low", $K$4*J2048+(1-$K$4)*L2047,L2047)</f>
        <v>292.67975872355925</v>
      </c>
      <c r="M2048" s="2">
        <f>IF(O2048="high", $K$4*J2048+(1-$K$4)*M2047,M2047)</f>
        <v>298.61245419542593</v>
      </c>
      <c r="N2048" s="2">
        <f>IF(O2048="high",(1-$K$8)*N2047+$K$8*(M2047-2),IF(O2048="low",(1-$K$8)*N2047+$K$8*(L2047+2),N2047))</f>
        <v>294.56804814551884</v>
      </c>
      <c r="O2048" s="2" t="str">
        <f>IF(J2048&gt;N2047+1,"high",IF(J2048&lt;N2047-1,"low","middle"))</f>
        <v>low</v>
      </c>
      <c r="P2048" s="2">
        <f>IF(O2048="low",250,IF(O2048="high",300,275))</f>
        <v>250</v>
      </c>
      <c r="Q2048" s="2">
        <f>IF(P2048=P2047,Q2047+1,1)</f>
        <v>14</v>
      </c>
      <c r="R2048" s="2">
        <f>IF(P2048=P2047,R2047+J2048,J2048)</f>
        <v>4097.9544744686818</v>
      </c>
      <c r="S2048" s="2" t="str">
        <f>IF(P2049=P2048,"NA",R2048/Q2048)</f>
        <v>NA</v>
      </c>
      <c r="T2048" s="2">
        <f>IF(P2048=P2047,T2047+J2048^2,J2048^2)</f>
        <v>1199517.6190719239</v>
      </c>
      <c r="U2048" s="2" t="str">
        <f>IF(NOT($P2049=$P2048),SQRT(((T2048)/($Q2048))-S2048^2),"NA")</f>
        <v>NA</v>
      </c>
    </row>
    <row r="2049" spans="1:21" x14ac:dyDescent="0.2">
      <c r="A2049" s="2">
        <f>D2049-$D$2</f>
        <v>45.290000200271606</v>
      </c>
      <c r="B2049" s="2">
        <v>4.08265995979</v>
      </c>
      <c r="C2049" s="2">
        <f>IF(B2049&gt;B2048,B2049+(C2048-B2048),B2049+(C2048-B2048)+5+A2049-A2048)</f>
        <v>45.212659835812339</v>
      </c>
      <c r="D2049" s="2">
        <v>1577147237.4100001</v>
      </c>
      <c r="E2049" s="2">
        <v>446</v>
      </c>
      <c r="F2049" s="2">
        <v>897</v>
      </c>
      <c r="G2049" s="2">
        <v>634</v>
      </c>
      <c r="H2049" s="2">
        <v>700</v>
      </c>
      <c r="I2049" s="2">
        <v>293</v>
      </c>
      <c r="J2049" s="2">
        <f>$K$2*I2049+(1-$K$2)*J2048</f>
        <v>292.85971305016506</v>
      </c>
      <c r="K2049" s="2"/>
      <c r="L2049" s="2">
        <f>IF(O2049="low", $K$4*J2049+(1-$K$4)*L2048,L2048)</f>
        <v>292.71574958888044</v>
      </c>
      <c r="M2049" s="2">
        <f>IF(O2049="high", $K$4*J2049+(1-$K$4)*M2048,M2048)</f>
        <v>298.61245419542593</v>
      </c>
      <c r="N2049" s="2">
        <f>IF(O2049="high",(1-$K$8)*N2048+$K$8*(M2048-2),IF(O2049="low",(1-$K$8)*N2048+$K$8*(L2048+2),N2048))</f>
        <v>294.57363367442088</v>
      </c>
      <c r="O2049" s="2" t="str">
        <f>IF(J2049&gt;N2048+1,"high",IF(J2049&lt;N2048-1,"low","middle"))</f>
        <v>low</v>
      </c>
      <c r="P2049" s="2">
        <f>IF(O2049="low",250,IF(O2049="high",300,275))</f>
        <v>250</v>
      </c>
      <c r="Q2049" s="2">
        <f>IF(P2049=P2048,Q2048+1,1)</f>
        <v>15</v>
      </c>
      <c r="R2049" s="2">
        <f>IF(P2049=P2048,R2048+J2049,J2049)</f>
        <v>4390.8141875188467</v>
      </c>
      <c r="S2049" s="2" t="str">
        <f>IF(P2050=P2049,"NA",R2049/Q2049)</f>
        <v>NA</v>
      </c>
      <c r="T2049" s="2">
        <f>IF(P2049=P2048,T2048+J2049^2,J2049^2)</f>
        <v>1285284.4305997489</v>
      </c>
      <c r="U2049" s="2" t="str">
        <f>IF(NOT($P2050=$P2049),SQRT(((T2049)/($Q2049))-S2049^2),"NA")</f>
        <v>NA</v>
      </c>
    </row>
    <row r="2050" spans="1:21" x14ac:dyDescent="0.2">
      <c r="A2050" s="2">
        <f>D2050-$D$2</f>
        <v>45.320000171661377</v>
      </c>
      <c r="B2050" s="2">
        <v>4.1071047782900001</v>
      </c>
      <c r="C2050" s="2">
        <f>IF(B2050&gt;B2049,B2050+(C2049-B2049),B2050+(C2049-B2049)+5+A2050-A2049)</f>
        <v>45.23710465431234</v>
      </c>
      <c r="D2050" s="2">
        <v>1577147237.4400001</v>
      </c>
      <c r="E2050" s="2">
        <v>446</v>
      </c>
      <c r="F2050" s="2">
        <v>897</v>
      </c>
      <c r="G2050" s="2">
        <v>633</v>
      </c>
      <c r="H2050" s="2">
        <v>700</v>
      </c>
      <c r="I2050" s="2">
        <v>294</v>
      </c>
      <c r="J2050" s="2">
        <f>$K$2*I2050+(1-$K$2)*J2049</f>
        <v>293.08777044013203</v>
      </c>
      <c r="K2050" s="2"/>
      <c r="L2050" s="2">
        <f>IF(O2050="low", $K$4*J2050+(1-$K$4)*L2049,L2049)</f>
        <v>292.79015375913076</v>
      </c>
      <c r="M2050" s="2">
        <f>IF(O2050="high", $K$4*J2050+(1-$K$4)*M2049,M2049)</f>
        <v>298.61245419542593</v>
      </c>
      <c r="N2050" s="2">
        <f>IF(O2050="high",(1-$K$8)*N2049+$K$8*(M2049-2),IF(O2050="low",(1-$K$8)*N2049+$K$8*(L2049+2),N2049))</f>
        <v>294.58073947014384</v>
      </c>
      <c r="O2050" s="2" t="str">
        <f>IF(J2050&gt;N2049+1,"high",IF(J2050&lt;N2049-1,"low","middle"))</f>
        <v>low</v>
      </c>
      <c r="P2050" s="2">
        <f>IF(O2050="low",250,IF(O2050="high",300,275))</f>
        <v>250</v>
      </c>
      <c r="Q2050" s="2">
        <f>IF(P2050=P2049,Q2049+1,1)</f>
        <v>16</v>
      </c>
      <c r="R2050" s="2">
        <f>IF(P2050=P2049,R2049+J2050,J2050)</f>
        <v>4683.9019579589785</v>
      </c>
      <c r="S2050" s="2" t="str">
        <f>IF(P2051=P2050,"NA",R2050/Q2050)</f>
        <v>NA</v>
      </c>
      <c r="T2050" s="2">
        <f>IF(P2050=P2049,T2049+J2050^2,J2050^2)</f>
        <v>1371184.8717813164</v>
      </c>
      <c r="U2050" s="2" t="str">
        <f>IF(NOT($P2051=$P2050),SQRT(((T2050)/($Q2050))-S2050^2),"NA")</f>
        <v>NA</v>
      </c>
    </row>
    <row r="2051" spans="1:21" x14ac:dyDescent="0.2">
      <c r="A2051" s="2">
        <f>D2051-$D$2</f>
        <v>45.340000152587891</v>
      </c>
      <c r="B2051" s="2">
        <v>4.1278069019299997</v>
      </c>
      <c r="C2051" s="2">
        <f>IF(B2051&gt;B2050,B2051+(C2050-B2050),B2051+(C2050-B2050)+5+A2051-A2050)</f>
        <v>45.257806777952339</v>
      </c>
      <c r="D2051" s="2">
        <v>1577147237.46</v>
      </c>
      <c r="E2051" s="2">
        <v>444</v>
      </c>
      <c r="F2051" s="2">
        <v>898</v>
      </c>
      <c r="G2051" s="2">
        <v>633</v>
      </c>
      <c r="H2051" s="2">
        <v>698</v>
      </c>
      <c r="I2051" s="2">
        <v>292</v>
      </c>
      <c r="J2051" s="2">
        <f>$K$2*I2051+(1-$K$2)*J2050</f>
        <v>292.87021635210567</v>
      </c>
      <c r="K2051" s="2"/>
      <c r="L2051" s="2">
        <f>IF(O2051="low", $K$4*J2051+(1-$K$4)*L2050,L2050)</f>
        <v>292.80616627772577</v>
      </c>
      <c r="M2051" s="2">
        <f>IF(O2051="high", $K$4*J2051+(1-$K$4)*M2050,M2050)</f>
        <v>298.61245419542593</v>
      </c>
      <c r="N2051" s="2">
        <f>IF(O2051="high",(1-$K$8)*N2050+$K$8*(M2050-2),IF(O2051="low",(1-$K$8)*N2050+$K$8*(L2050+2),N2050))</f>
        <v>294.59121018459314</v>
      </c>
      <c r="O2051" s="2" t="str">
        <f>IF(J2051&gt;N2050+1,"high",IF(J2051&lt;N2050-1,"low","middle"))</f>
        <v>low</v>
      </c>
      <c r="P2051" s="2">
        <f>IF(O2051="low",250,IF(O2051="high",300,275))</f>
        <v>250</v>
      </c>
      <c r="Q2051" s="2">
        <f>IF(P2051=P2050,Q2050+1,1)</f>
        <v>17</v>
      </c>
      <c r="R2051" s="2">
        <f>IF(P2051=P2050,R2050+J2051,J2051)</f>
        <v>4976.7721743110842</v>
      </c>
      <c r="S2051" s="2" t="str">
        <f>IF(P2052=P2051,"NA",R2051/Q2051)</f>
        <v>NA</v>
      </c>
      <c r="T2051" s="2">
        <f>IF(P2051=P2050,T2050+J2051^2,J2051^2)</f>
        <v>1456957.8354074454</v>
      </c>
      <c r="U2051" s="2" t="str">
        <f>IF(NOT($P2052=$P2051),SQRT(((T2051)/($Q2051))-S2051^2),"NA")</f>
        <v>NA</v>
      </c>
    </row>
    <row r="2052" spans="1:21" x14ac:dyDescent="0.2">
      <c r="A2052" s="2">
        <f>D2052-$D$2</f>
        <v>45.360000133514404</v>
      </c>
      <c r="B2052" s="2">
        <v>4.1524147987399997</v>
      </c>
      <c r="C2052" s="2">
        <f>IF(B2052&gt;B2051,B2052+(C2051-B2051),B2052+(C2051-B2051)+5+A2052-A2051)</f>
        <v>45.282414674762336</v>
      </c>
      <c r="D2052" s="2">
        <v>1577147237.48</v>
      </c>
      <c r="E2052" s="2">
        <v>444</v>
      </c>
      <c r="F2052" s="2">
        <v>897</v>
      </c>
      <c r="G2052" s="2">
        <v>634</v>
      </c>
      <c r="H2052" s="2">
        <v>697</v>
      </c>
      <c r="I2052" s="2">
        <v>291</v>
      </c>
      <c r="J2052" s="2">
        <f>$K$2*I2052+(1-$K$2)*J2051</f>
        <v>292.49617308168456</v>
      </c>
      <c r="K2052" s="2"/>
      <c r="L2052" s="2">
        <f>IF(O2052="low", $K$4*J2052+(1-$K$4)*L2051,L2051)</f>
        <v>292.74416763851752</v>
      </c>
      <c r="M2052" s="2">
        <f>IF(O2052="high", $K$4*J2052+(1-$K$4)*M2051,M2051)</f>
        <v>298.61245419542593</v>
      </c>
      <c r="N2052" s="2">
        <f>IF(O2052="high",(1-$K$8)*N2051+$K$8*(M2051-2),IF(O2052="low",(1-$K$8)*N2051+$K$8*(L2051+2),N2051))</f>
        <v>294.60195798924974</v>
      </c>
      <c r="O2052" s="2" t="str">
        <f>IF(J2052&gt;N2051+1,"high",IF(J2052&lt;N2051-1,"low","middle"))</f>
        <v>low</v>
      </c>
      <c r="P2052" s="2">
        <f>IF(O2052="low",250,IF(O2052="high",300,275))</f>
        <v>250</v>
      </c>
      <c r="Q2052" s="2">
        <f>IF(P2052=P2051,Q2051+1,1)</f>
        <v>18</v>
      </c>
      <c r="R2052" s="2">
        <f>IF(P2052=P2051,R2051+J2052,J2052)</f>
        <v>5269.2683473927691</v>
      </c>
      <c r="S2052" s="2" t="str">
        <f>IF(P2053=P2052,"NA",R2052/Q2052)</f>
        <v>NA</v>
      </c>
      <c r="T2052" s="2">
        <f>IF(P2052=P2051,T2051+J2052^2,J2052^2)</f>
        <v>1542511.8466748763</v>
      </c>
      <c r="U2052" s="2" t="str">
        <f>IF(NOT($P2053=$P2052),SQRT(((T2052)/($Q2052))-S2052^2),"NA")</f>
        <v>NA</v>
      </c>
    </row>
    <row r="2053" spans="1:21" x14ac:dyDescent="0.2">
      <c r="A2053" s="2">
        <f>D2053-$D$2</f>
        <v>45.380000114440918</v>
      </c>
      <c r="B2053" s="2">
        <v>4.1726889610300004</v>
      </c>
      <c r="C2053" s="2">
        <f>IF(B2053&gt;B2052,B2053+(C2052-B2052),B2053+(C2052-B2052)+5+A2053-A2052)</f>
        <v>45.302688837052337</v>
      </c>
      <c r="D2053" s="2">
        <v>1577147237.5</v>
      </c>
      <c r="E2053" s="2">
        <v>448</v>
      </c>
      <c r="F2053" s="2">
        <v>898</v>
      </c>
      <c r="G2053" s="2">
        <v>634</v>
      </c>
      <c r="H2053" s="2">
        <v>700</v>
      </c>
      <c r="I2053" s="2">
        <v>294</v>
      </c>
      <c r="J2053" s="2">
        <f>$K$2*I2053+(1-$K$2)*J2052</f>
        <v>292.79693846534764</v>
      </c>
      <c r="K2053" s="2"/>
      <c r="L2053" s="2">
        <f>IF(O2053="low", $K$4*J2053+(1-$K$4)*L2052,L2052)</f>
        <v>292.75472180388357</v>
      </c>
      <c r="M2053" s="2">
        <f>IF(O2053="high", $K$4*J2053+(1-$K$4)*M2052,M2052)</f>
        <v>298.61245419542593</v>
      </c>
      <c r="N2053" s="2">
        <f>IF(O2053="high",(1-$K$8)*N2052+$K$8*(M2052-2),IF(O2053="low",(1-$K$8)*N2052+$K$8*(L2052+2),N2052))</f>
        <v>294.6090684717131</v>
      </c>
      <c r="O2053" s="2" t="str">
        <f>IF(J2053&gt;N2052+1,"high",IF(J2053&lt;N2052-1,"low","middle"))</f>
        <v>low</v>
      </c>
      <c r="P2053" s="2">
        <f>IF(O2053="low",250,IF(O2053="high",300,275))</f>
        <v>250</v>
      </c>
      <c r="Q2053" s="2">
        <f>IF(P2053=P2052,Q2052+1,1)</f>
        <v>19</v>
      </c>
      <c r="R2053" s="2">
        <f>IF(P2053=P2052,R2052+J2053,J2053)</f>
        <v>5562.065285858117</v>
      </c>
      <c r="S2053" s="2" t="str">
        <f>IF(P2054=P2053,"NA",R2053/Q2053)</f>
        <v>NA</v>
      </c>
      <c r="T2053" s="2">
        <f>IF(P2053=P2052,T2052+J2053^2,J2053^2)</f>
        <v>1628241.8938495568</v>
      </c>
      <c r="U2053" s="2" t="str">
        <f>IF(NOT($P2054=$P2053),SQRT(((T2053)/($Q2053))-S2053^2),"NA")</f>
        <v>NA</v>
      </c>
    </row>
    <row r="2054" spans="1:21" x14ac:dyDescent="0.2">
      <c r="A2054" s="2">
        <f>D2054-$D$2</f>
        <v>45.410000085830688</v>
      </c>
      <c r="B2054" s="2">
        <v>4.19755792618</v>
      </c>
      <c r="C2054" s="2">
        <f>IF(B2054&gt;B2053,B2054+(C2053-B2053),B2054+(C2053-B2053)+5+A2054-A2053)</f>
        <v>45.327557802202335</v>
      </c>
      <c r="D2054" s="2">
        <v>1577147237.53</v>
      </c>
      <c r="E2054" s="2">
        <v>446</v>
      </c>
      <c r="F2054" s="2">
        <v>899</v>
      </c>
      <c r="G2054" s="2">
        <v>633</v>
      </c>
      <c r="H2054" s="2">
        <v>700</v>
      </c>
      <c r="I2054" s="2">
        <v>292</v>
      </c>
      <c r="J2054" s="2">
        <f>$K$2*I2054+(1-$K$2)*J2053</f>
        <v>292.63755077227813</v>
      </c>
      <c r="K2054" s="2"/>
      <c r="L2054" s="2">
        <f>IF(O2054="low", $K$4*J2054+(1-$K$4)*L2053,L2053)</f>
        <v>292.73128759756253</v>
      </c>
      <c r="M2054" s="2">
        <f>IF(O2054="high", $K$4*J2054+(1-$K$4)*M2053,M2053)</f>
        <v>298.61245419542593</v>
      </c>
      <c r="N2054" s="2">
        <f>IF(O2054="high",(1-$K$8)*N2053+$K$8*(M2053-2),IF(O2054="low",(1-$K$8)*N2053+$K$8*(L2053+2),N2053))</f>
        <v>294.61635113832159</v>
      </c>
      <c r="O2054" s="2" t="str">
        <f>IF(J2054&gt;N2053+1,"high",IF(J2054&lt;N2053-1,"low","middle"))</f>
        <v>low</v>
      </c>
      <c r="P2054" s="2">
        <f>IF(O2054="low",250,IF(O2054="high",300,275))</f>
        <v>250</v>
      </c>
      <c r="Q2054" s="2">
        <f>IF(P2054=P2053,Q2053+1,1)</f>
        <v>20</v>
      </c>
      <c r="R2054" s="2">
        <f>IF(P2054=P2053,R2053+J2054,J2054)</f>
        <v>5854.7028366303948</v>
      </c>
      <c r="S2054" s="2" t="str">
        <f>IF(P2055=P2054,"NA",R2054/Q2054)</f>
        <v>NA</v>
      </c>
      <c r="T2054" s="2">
        <f>IF(P2054=P2053,T2053+J2054^2,J2054^2)</f>
        <v>1713878.6299715545</v>
      </c>
      <c r="U2054" s="2" t="str">
        <f>IF(NOT($P2055=$P2054),SQRT(((T2054)/($Q2054))-S2054^2),"NA")</f>
        <v>NA</v>
      </c>
    </row>
    <row r="2055" spans="1:21" x14ac:dyDescent="0.2">
      <c r="A2055" s="2">
        <f>D2055-$D$2</f>
        <v>45.430000066757202</v>
      </c>
      <c r="B2055" s="2">
        <v>4.2218418121300001</v>
      </c>
      <c r="C2055" s="2">
        <f>IF(B2055&gt;B2054,B2055+(C2054-B2054),B2055+(C2054-B2054)+5+A2055-A2054)</f>
        <v>45.351841688152341</v>
      </c>
      <c r="D2055" s="2">
        <v>1577147237.55</v>
      </c>
      <c r="E2055" s="2">
        <v>442</v>
      </c>
      <c r="F2055" s="2">
        <v>898</v>
      </c>
      <c r="G2055" s="2">
        <v>634</v>
      </c>
      <c r="H2055" s="2">
        <v>699</v>
      </c>
      <c r="I2055" s="2">
        <v>291</v>
      </c>
      <c r="J2055" s="2">
        <f>$K$2*I2055+(1-$K$2)*J2054</f>
        <v>292.31004061782249</v>
      </c>
      <c r="K2055" s="2"/>
      <c r="L2055" s="2">
        <f>IF(O2055="low", $K$4*J2055+(1-$K$4)*L2054,L2054)</f>
        <v>292.64703820161452</v>
      </c>
      <c r="M2055" s="2">
        <f>IF(O2055="high", $K$4*J2055+(1-$K$4)*M2054,M2054)</f>
        <v>298.61245419542593</v>
      </c>
      <c r="N2055" s="2">
        <f>IF(O2055="high",(1-$K$8)*N2054+$K$8*(M2054-2),IF(O2055="low",(1-$K$8)*N2054+$K$8*(L2054+2),N2054))</f>
        <v>294.62209796128366</v>
      </c>
      <c r="O2055" s="2" t="str">
        <f>IF(J2055&gt;N2054+1,"high",IF(J2055&lt;N2054-1,"low","middle"))</f>
        <v>low</v>
      </c>
      <c r="P2055" s="2">
        <f>IF(O2055="low",250,IF(O2055="high",300,275))</f>
        <v>250</v>
      </c>
      <c r="Q2055" s="2">
        <f>IF(P2055=P2054,Q2054+1,1)</f>
        <v>21</v>
      </c>
      <c r="R2055" s="2">
        <f>IF(P2055=P2054,R2054+J2055,J2055)</f>
        <v>6147.0128772482176</v>
      </c>
      <c r="S2055" s="2" t="str">
        <f>IF(P2056=P2055,"NA",R2055/Q2055)</f>
        <v>NA</v>
      </c>
      <c r="T2055" s="2">
        <f>IF(P2055=P2054,T2054+J2055^2,J2055^2)</f>
        <v>1799323.7898175474</v>
      </c>
      <c r="U2055" s="2" t="str">
        <f>IF(NOT($P2056=$P2055),SQRT(((T2055)/($Q2055))-S2055^2),"NA")</f>
        <v>NA</v>
      </c>
    </row>
    <row r="2056" spans="1:21" x14ac:dyDescent="0.2">
      <c r="A2056" s="2">
        <f>D2056-$D$2</f>
        <v>45.450000047683716</v>
      </c>
      <c r="B2056" s="2">
        <v>4.2425098419199996</v>
      </c>
      <c r="C2056" s="2">
        <f>IF(B2056&gt;B2055,B2056+(C2055-B2055),B2056+(C2055-B2055)+5+A2056-A2055)</f>
        <v>45.372509717942336</v>
      </c>
      <c r="D2056" s="2">
        <v>1577147237.5699999</v>
      </c>
      <c r="E2056" s="2">
        <v>445</v>
      </c>
      <c r="F2056" s="2">
        <v>898</v>
      </c>
      <c r="G2056" s="2">
        <v>633</v>
      </c>
      <c r="H2056" s="2">
        <v>699</v>
      </c>
      <c r="I2056" s="2">
        <v>292</v>
      </c>
      <c r="J2056" s="2">
        <f>$K$2*I2056+(1-$K$2)*J2055</f>
        <v>292.24803249425804</v>
      </c>
      <c r="K2056" s="2"/>
      <c r="L2056" s="2">
        <f>IF(O2056="low", $K$4*J2056+(1-$K$4)*L2055,L2055)</f>
        <v>292.56723706014327</v>
      </c>
      <c r="M2056" s="2">
        <f>IF(O2056="high", $K$4*J2056+(1-$K$4)*M2055,M2055)</f>
        <v>298.61245419542593</v>
      </c>
      <c r="N2056" s="2">
        <f>IF(O2056="high",(1-$K$8)*N2055+$K$8*(M2055-2),IF(O2056="low",(1-$K$8)*N2055+$K$8*(L2055+2),N2055))</f>
        <v>294.62334497330022</v>
      </c>
      <c r="O2056" s="2" t="str">
        <f>IF(J2056&gt;N2055+1,"high",IF(J2056&lt;N2055-1,"low","middle"))</f>
        <v>low</v>
      </c>
      <c r="P2056" s="2">
        <f>IF(O2056="low",250,IF(O2056="high",300,275))</f>
        <v>250</v>
      </c>
      <c r="Q2056" s="2">
        <f>IF(P2056=P2055,Q2055+1,1)</f>
        <v>22</v>
      </c>
      <c r="R2056" s="2">
        <f>IF(P2056=P2055,R2055+J2056,J2056)</f>
        <v>6439.2609097424756</v>
      </c>
      <c r="S2056" s="2" t="str">
        <f>IF(P2057=P2056,"NA",R2056/Q2056)</f>
        <v>NA</v>
      </c>
      <c r="T2056" s="2">
        <f>IF(P2056=P2055,T2055+J2056^2,J2056^2)</f>
        <v>1884732.7023143123</v>
      </c>
      <c r="U2056" s="2" t="str">
        <f>IF(NOT($P2057=$P2056),SQRT(((T2056)/($Q2056))-S2056^2),"NA")</f>
        <v>NA</v>
      </c>
    </row>
    <row r="2057" spans="1:21" x14ac:dyDescent="0.2">
      <c r="A2057" s="2">
        <f>D2057-$D$2</f>
        <v>45.480000019073486</v>
      </c>
      <c r="B2057" s="2">
        <v>4.2669589519500004</v>
      </c>
      <c r="C2057" s="2">
        <f>IF(B2057&gt;B2056,B2057+(C2056-B2056),B2057+(C2056-B2056)+5+A2057-A2056)</f>
        <v>45.396958827972341</v>
      </c>
      <c r="D2057" s="2">
        <v>1577147237.5999999</v>
      </c>
      <c r="E2057" s="2">
        <v>446</v>
      </c>
      <c r="F2057" s="2">
        <v>899</v>
      </c>
      <c r="G2057" s="2">
        <v>633</v>
      </c>
      <c r="H2057" s="2">
        <v>700</v>
      </c>
      <c r="I2057" s="2">
        <v>293</v>
      </c>
      <c r="J2057" s="2">
        <f>$K$2*I2057+(1-$K$2)*J2056</f>
        <v>292.39842599540646</v>
      </c>
      <c r="K2057" s="2"/>
      <c r="L2057" s="2">
        <f>IF(O2057="low", $K$4*J2057+(1-$K$4)*L2056,L2056)</f>
        <v>292.53347484719592</v>
      </c>
      <c r="M2057" s="2">
        <f>IF(O2057="high", $K$4*J2057+(1-$K$4)*M2056,M2056)</f>
        <v>298.61245419542593</v>
      </c>
      <c r="N2057" s="2">
        <f>IF(O2057="high",(1-$K$8)*N2056+$K$8*(M2056-2),IF(O2057="low",(1-$K$8)*N2056+$K$8*(L2056+2),N2056))</f>
        <v>294.62053957764238</v>
      </c>
      <c r="O2057" s="2" t="str">
        <f>IF(J2057&gt;N2056+1,"high",IF(J2057&lt;N2056-1,"low","middle"))</f>
        <v>low</v>
      </c>
      <c r="P2057" s="2">
        <f>IF(O2057="low",250,IF(O2057="high",300,275))</f>
        <v>250</v>
      </c>
      <c r="Q2057" s="2">
        <f>IF(P2057=P2056,Q2056+1,1)</f>
        <v>23</v>
      </c>
      <c r="R2057" s="2">
        <f>IF(P2057=P2056,R2056+J2057,J2057)</f>
        <v>6731.6593357378824</v>
      </c>
      <c r="S2057" s="2" t="str">
        <f>IF(P2058=P2057,"NA",R2057/Q2057)</f>
        <v>NA</v>
      </c>
      <c r="T2057" s="2">
        <f>IF(P2057=P2056,T2056+J2057^2,J2057^2)</f>
        <v>1970229.5418389034</v>
      </c>
      <c r="U2057" s="2" t="str">
        <f>IF(NOT($P2058=$P2057),SQRT(((T2057)/($Q2057))-S2057^2),"NA")</f>
        <v>NA</v>
      </c>
    </row>
    <row r="2058" spans="1:21" x14ac:dyDescent="0.2">
      <c r="A2058" s="2">
        <f>D2058-$D$2</f>
        <v>45.5</v>
      </c>
      <c r="B2058" s="2">
        <v>4.2874858379400003</v>
      </c>
      <c r="C2058" s="2">
        <f>IF(B2058&gt;B2057,B2058+(C2057-B2057),B2058+(C2057-B2057)+5+A2058-A2057)</f>
        <v>45.417485713962336</v>
      </c>
      <c r="D2058" s="2">
        <v>1577147237.6199999</v>
      </c>
      <c r="E2058" s="2">
        <v>444</v>
      </c>
      <c r="F2058" s="2">
        <v>898</v>
      </c>
      <c r="G2058" s="2">
        <v>634</v>
      </c>
      <c r="H2058" s="2">
        <v>699</v>
      </c>
      <c r="I2058" s="2">
        <v>293</v>
      </c>
      <c r="J2058" s="2">
        <f>$K$2*I2058+(1-$K$2)*J2057</f>
        <v>292.51874079632518</v>
      </c>
      <c r="K2058" s="2"/>
      <c r="L2058" s="2">
        <f>IF(O2058="low", $K$4*J2058+(1-$K$4)*L2057,L2057)</f>
        <v>292.53052803702178</v>
      </c>
      <c r="M2058" s="2">
        <f>IF(O2058="high", $K$4*J2058+(1-$K$4)*M2057,M2057)</f>
        <v>298.61245419542593</v>
      </c>
      <c r="N2058" s="2">
        <f>IF(O2058="high",(1-$K$8)*N2057+$K$8*(M2057-2),IF(O2058="low",(1-$K$8)*N2057+$K$8*(L2057+2),N2057))</f>
        <v>294.61618634112006</v>
      </c>
      <c r="O2058" s="2" t="str">
        <f>IF(J2058&gt;N2057+1,"high",IF(J2058&lt;N2057-1,"low","middle"))</f>
        <v>low</v>
      </c>
      <c r="P2058" s="2">
        <f>IF(O2058="low",250,IF(O2058="high",300,275))</f>
        <v>250</v>
      </c>
      <c r="Q2058" s="2">
        <f>IF(P2058=P2057,Q2057+1,1)</f>
        <v>24</v>
      </c>
      <c r="R2058" s="2">
        <f>IF(P2058=P2057,R2057+J2058,J2058)</f>
        <v>7024.1780765342073</v>
      </c>
      <c r="S2058" s="2" t="str">
        <f>IF(P2059=P2058,"NA",R2058/Q2058)</f>
        <v>NA</v>
      </c>
      <c r="T2058" s="2">
        <f>IF(P2058=P2057,T2057+J2058^2,J2058^2)</f>
        <v>2055796.7555559711</v>
      </c>
      <c r="U2058" s="2" t="str">
        <f>IF(NOT($P2059=$P2058),SQRT(((T2058)/($Q2058))-S2058^2),"NA")</f>
        <v>NA</v>
      </c>
    </row>
    <row r="2059" spans="1:21" x14ac:dyDescent="0.2">
      <c r="A2059" s="2">
        <f>D2059-$D$2</f>
        <v>45.520000219345093</v>
      </c>
      <c r="B2059" s="2">
        <v>4.3121318817100001</v>
      </c>
      <c r="C2059" s="2">
        <f>IF(B2059&gt;B2058,B2059+(C2058-B2058),B2059+(C2058-B2058)+5+A2059-A2058)</f>
        <v>45.442131757732341</v>
      </c>
      <c r="D2059" s="2">
        <v>1577147237.6400001</v>
      </c>
      <c r="E2059" s="2">
        <v>445</v>
      </c>
      <c r="F2059" s="2">
        <v>897</v>
      </c>
      <c r="G2059" s="2">
        <v>634</v>
      </c>
      <c r="H2059" s="2">
        <v>700</v>
      </c>
      <c r="I2059" s="2">
        <v>292</v>
      </c>
      <c r="J2059" s="2">
        <f>$K$2*I2059+(1-$K$2)*J2058</f>
        <v>292.41499263706015</v>
      </c>
      <c r="K2059" s="2"/>
      <c r="L2059" s="2">
        <f>IF(O2059="low", $K$4*J2059+(1-$K$4)*L2058,L2058)</f>
        <v>292.50742095702947</v>
      </c>
      <c r="M2059" s="2">
        <f>IF(O2059="high", $K$4*J2059+(1-$K$4)*M2058,M2058)</f>
        <v>298.61245419542593</v>
      </c>
      <c r="N2059" s="2">
        <f>IF(O2059="high",(1-$K$8)*N2058+$K$8*(M2058-2),IF(O2059="low",(1-$K$8)*N2058+$K$8*(L2058+2),N2058))</f>
        <v>294.6119034259151</v>
      </c>
      <c r="O2059" s="2" t="str">
        <f>IF(J2059&gt;N2058+1,"high",IF(J2059&lt;N2058-1,"low","middle"))</f>
        <v>low</v>
      </c>
      <c r="P2059" s="2">
        <f>IF(O2059="low",250,IF(O2059="high",300,275))</f>
        <v>250</v>
      </c>
      <c r="Q2059" s="2">
        <f>IF(P2059=P2058,Q2058+1,1)</f>
        <v>25</v>
      </c>
      <c r="R2059" s="2">
        <f>IF(P2059=P2058,R2058+J2059,J2059)</f>
        <v>7316.5930691712674</v>
      </c>
      <c r="S2059" s="2" t="str">
        <f>IF(P2060=P2059,"NA",R2059/Q2059)</f>
        <v>NA</v>
      </c>
      <c r="T2059" s="2">
        <f>IF(P2059=P2058,T2058+J2059^2,J2059^2)</f>
        <v>2141303.2834749031</v>
      </c>
      <c r="U2059" s="2" t="str">
        <f>IF(NOT($P2060=$P2059),SQRT(((T2059)/($Q2059))-S2059^2),"NA")</f>
        <v>NA</v>
      </c>
    </row>
    <row r="2060" spans="1:21" x14ac:dyDescent="0.2">
      <c r="A2060" s="2">
        <f>D2060-$D$2</f>
        <v>45.550000190734863</v>
      </c>
      <c r="B2060" s="2">
        <v>4.3366699218799996</v>
      </c>
      <c r="C2060" s="2">
        <f>IF(B2060&gt;B2059,B2060+(C2059-B2059),B2060+(C2059-B2059)+5+A2060-A2059)</f>
        <v>45.466669797902341</v>
      </c>
      <c r="D2060" s="2">
        <v>1577147237.6700001</v>
      </c>
      <c r="E2060" s="2">
        <v>444</v>
      </c>
      <c r="F2060" s="2">
        <v>898</v>
      </c>
      <c r="G2060" s="2">
        <v>632</v>
      </c>
      <c r="H2060" s="2">
        <v>698</v>
      </c>
      <c r="I2060" s="2">
        <v>292</v>
      </c>
      <c r="J2060" s="2">
        <f>$K$2*I2060+(1-$K$2)*J2059</f>
        <v>292.33199410964812</v>
      </c>
      <c r="K2060" s="2"/>
      <c r="L2060" s="2">
        <f>IF(O2060="low", $K$4*J2060+(1-$K$4)*L2059,L2059)</f>
        <v>292.47233558755318</v>
      </c>
      <c r="M2060" s="2">
        <f>IF(O2060="high", $K$4*J2060+(1-$K$4)*M2059,M2059)</f>
        <v>298.61245419542593</v>
      </c>
      <c r="N2060" s="2">
        <f>IF(O2060="high",(1-$K$8)*N2059+$K$8*(M2059-2),IF(O2060="low",(1-$K$8)*N2059+$K$8*(L2059+2),N2059))</f>
        <v>294.60667930247081</v>
      </c>
      <c r="O2060" s="2" t="str">
        <f>IF(J2060&gt;N2059+1,"high",IF(J2060&lt;N2059-1,"low","middle"))</f>
        <v>low</v>
      </c>
      <c r="P2060" s="2">
        <f>IF(O2060="low",250,IF(O2060="high",300,275))</f>
        <v>250</v>
      </c>
      <c r="Q2060" s="2">
        <f>IF(P2060=P2059,Q2059+1,1)</f>
        <v>26</v>
      </c>
      <c r="R2060" s="2">
        <f>IF(P2060=P2059,R2059+J2060,J2060)</f>
        <v>7608.9250632809153</v>
      </c>
      <c r="S2060" s="2" t="str">
        <f>IF(P2061=P2060,"NA",R2060/Q2060)</f>
        <v>NA</v>
      </c>
      <c r="T2060" s="2">
        <f>IF(P2060=P2059,T2059+J2060^2,J2060^2)</f>
        <v>2226761.2782550263</v>
      </c>
      <c r="U2060" s="2" t="str">
        <f>IF(NOT($P2061=$P2060),SQRT(((T2060)/($Q2060))-S2060^2),"NA")</f>
        <v>NA</v>
      </c>
    </row>
    <row r="2061" spans="1:21" x14ac:dyDescent="0.2">
      <c r="A2061" s="2">
        <f>D2061-$D$2</f>
        <v>45.570000171661377</v>
      </c>
      <c r="B2061" s="2">
        <v>4.3569898605299997</v>
      </c>
      <c r="C2061" s="2">
        <f>IF(B2061&gt;B2060,B2061+(C2060-B2060),B2061+(C2060-B2060)+5+A2061-A2060)</f>
        <v>45.486989736552339</v>
      </c>
      <c r="D2061" s="2">
        <v>1577147237.6900001</v>
      </c>
      <c r="E2061" s="2">
        <v>445</v>
      </c>
      <c r="F2061" s="2">
        <v>898</v>
      </c>
      <c r="G2061" s="2">
        <v>634</v>
      </c>
      <c r="H2061" s="2">
        <v>699</v>
      </c>
      <c r="I2061" s="2">
        <v>294</v>
      </c>
      <c r="J2061" s="2">
        <f>$K$2*I2061+(1-$K$2)*J2060</f>
        <v>292.66559528771853</v>
      </c>
      <c r="K2061" s="2"/>
      <c r="L2061" s="2">
        <f>IF(O2061="low", $K$4*J2061+(1-$K$4)*L2060,L2060)</f>
        <v>292.51098752758628</v>
      </c>
      <c r="M2061" s="2">
        <f>IF(O2061="high", $K$4*J2061+(1-$K$4)*M2060,M2060)</f>
        <v>298.61245419542593</v>
      </c>
      <c r="N2061" s="2">
        <f>IF(O2061="high",(1-$K$8)*N2060+$K$8*(M2060-2),IF(O2061="low",(1-$K$8)*N2060+$K$8*(L2060+2),N2060))</f>
        <v>294.5999621167249</v>
      </c>
      <c r="O2061" s="2" t="str">
        <f>IF(J2061&gt;N2060+1,"high",IF(J2061&lt;N2060-1,"low","middle"))</f>
        <v>low</v>
      </c>
      <c r="P2061" s="2">
        <f>IF(O2061="low",250,IF(O2061="high",300,275))</f>
        <v>250</v>
      </c>
      <c r="Q2061" s="2">
        <f>IF(P2061=P2060,Q2060+1,1)</f>
        <v>27</v>
      </c>
      <c r="R2061" s="2">
        <f>IF(P2061=P2060,R2060+J2061,J2061)</f>
        <v>7901.5906585686334</v>
      </c>
      <c r="S2061" s="2" t="str">
        <f>IF(P2062=P2061,"NA",R2061/Q2061)</f>
        <v>NA</v>
      </c>
      <c r="T2061" s="2">
        <f>IF(P2061=P2060,T2060+J2061^2,J2061^2)</f>
        <v>2312414.428920141</v>
      </c>
      <c r="U2061" s="2" t="str">
        <f>IF(NOT($P2062=$P2061),SQRT(((T2061)/($Q2061))-S2061^2),"NA")</f>
        <v>NA</v>
      </c>
    </row>
    <row r="2062" spans="1:21" x14ac:dyDescent="0.2">
      <c r="A2062" s="2">
        <f>D2062-$D$2</f>
        <v>45.590000152587891</v>
      </c>
      <c r="B2062" s="2">
        <v>4.3818349838300001</v>
      </c>
      <c r="C2062" s="2">
        <f>IF(B2062&gt;B2061,B2062+(C2061-B2061),B2062+(C2061-B2061)+5+A2062-A2061)</f>
        <v>45.511834859852343</v>
      </c>
      <c r="D2062" s="2">
        <v>1577147237.71</v>
      </c>
      <c r="E2062" s="2">
        <v>444</v>
      </c>
      <c r="F2062" s="2">
        <v>897</v>
      </c>
      <c r="G2062" s="2">
        <v>633</v>
      </c>
      <c r="H2062" s="2">
        <v>700</v>
      </c>
      <c r="I2062" s="2">
        <v>292</v>
      </c>
      <c r="J2062" s="2">
        <f>$K$2*I2062+(1-$K$2)*J2061</f>
        <v>292.53247623017484</v>
      </c>
      <c r="K2062" s="2"/>
      <c r="L2062" s="2">
        <f>IF(O2062="low", $K$4*J2062+(1-$K$4)*L2061,L2061)</f>
        <v>292.51528526810398</v>
      </c>
      <c r="M2062" s="2">
        <f>IF(O2062="high", $K$4*J2062+(1-$K$4)*M2061,M2061)</f>
        <v>298.61245419542593</v>
      </c>
      <c r="N2062" s="2">
        <f>IF(O2062="high",(1-$K$8)*N2061+$K$8*(M2061-2),IF(O2062="low",(1-$K$8)*N2061+$K$8*(L2061+2),N2061))</f>
        <v>294.59551338726794</v>
      </c>
      <c r="O2062" s="2" t="str">
        <f>IF(J2062&gt;N2061+1,"high",IF(J2062&lt;N2061-1,"low","middle"))</f>
        <v>low</v>
      </c>
      <c r="P2062" s="2">
        <f>IF(O2062="low",250,IF(O2062="high",300,275))</f>
        <v>250</v>
      </c>
      <c r="Q2062" s="2">
        <f>IF(P2062=P2061,Q2061+1,1)</f>
        <v>28</v>
      </c>
      <c r="R2062" s="2">
        <f>IF(P2062=P2061,R2061+J2062,J2062)</f>
        <v>8194.1231347988087</v>
      </c>
      <c r="S2062" s="2" t="str">
        <f>IF(P2063=P2062,"NA",R2062/Q2062)</f>
        <v>NA</v>
      </c>
      <c r="T2062" s="2">
        <f>IF(P2062=P2061,T2061+J2062^2,J2062^2)</f>
        <v>2397989.6785694989</v>
      </c>
      <c r="U2062" s="2" t="str">
        <f>IF(NOT($P2063=$P2062),SQRT(((T2062)/($Q2062))-S2062^2),"NA")</f>
        <v>NA</v>
      </c>
    </row>
    <row r="2063" spans="1:21" x14ac:dyDescent="0.2">
      <c r="A2063" s="2">
        <f>D2063-$D$2</f>
        <v>45.610000133514404</v>
      </c>
      <c r="B2063" s="2">
        <v>4.4023377895399998</v>
      </c>
      <c r="C2063" s="2">
        <f>IF(B2063&gt;B2062,B2063+(C2062-B2062),B2063+(C2062-B2062)+5+A2063-A2062)</f>
        <v>45.532337665562338</v>
      </c>
      <c r="D2063" s="2">
        <v>1577147237.73</v>
      </c>
      <c r="E2063" s="2">
        <v>444</v>
      </c>
      <c r="F2063" s="2">
        <v>898</v>
      </c>
      <c r="G2063" s="2">
        <v>632</v>
      </c>
      <c r="H2063" s="2">
        <v>698</v>
      </c>
      <c r="I2063" s="2">
        <v>291</v>
      </c>
      <c r="J2063" s="2">
        <f>$K$2*I2063+(1-$K$2)*J2062</f>
        <v>292.22598098413988</v>
      </c>
      <c r="K2063" s="2"/>
      <c r="L2063" s="2">
        <f>IF(O2063="low", $K$4*J2063+(1-$K$4)*L2062,L2062)</f>
        <v>292.45742441131119</v>
      </c>
      <c r="M2063" s="2">
        <f>IF(O2063="high", $K$4*J2063+(1-$K$4)*M2062,M2062)</f>
        <v>298.61245419542593</v>
      </c>
      <c r="N2063" s="2">
        <f>IF(O2063="high",(1-$K$8)*N2062+$K$8*(M2062-2),IF(O2063="low",(1-$K$8)*N2062+$K$8*(L2062+2),N2062))</f>
        <v>294.59150198130976</v>
      </c>
      <c r="O2063" s="2" t="str">
        <f>IF(J2063&gt;N2062+1,"high",IF(J2063&lt;N2062-1,"low","middle"))</f>
        <v>low</v>
      </c>
      <c r="P2063" s="2">
        <f>IF(O2063="low",250,IF(O2063="high",300,275))</f>
        <v>250</v>
      </c>
      <c r="Q2063" s="2">
        <f>IF(P2063=P2062,Q2062+1,1)</f>
        <v>29</v>
      </c>
      <c r="R2063" s="2">
        <f>IF(P2063=P2062,R2062+J2063,J2063)</f>
        <v>8486.3491157829485</v>
      </c>
      <c r="S2063" s="2" t="str">
        <f>IF(P2064=P2063,"NA",R2063/Q2063)</f>
        <v>NA</v>
      </c>
      <c r="T2063" s="2">
        <f>IF(P2063=P2062,T2062+J2063^2,J2063^2)</f>
        <v>2483385.7025316418</v>
      </c>
      <c r="U2063" s="2" t="str">
        <f>IF(NOT($P2064=$P2063),SQRT(((T2063)/($Q2063))-S2063^2),"NA")</f>
        <v>NA</v>
      </c>
    </row>
    <row r="2064" spans="1:21" x14ac:dyDescent="0.2">
      <c r="A2064" s="2">
        <f>D2064-$D$2</f>
        <v>45.640000104904175</v>
      </c>
      <c r="B2064" s="2">
        <v>4.4266149997699999</v>
      </c>
      <c r="C2064" s="2">
        <f>IF(B2064&gt;B2063,B2064+(C2063-B2063),B2064+(C2063-B2063)+5+A2064-A2063)</f>
        <v>45.556614875792341</v>
      </c>
      <c r="D2064" s="2">
        <v>1577147237.76</v>
      </c>
      <c r="E2064" s="2">
        <v>446</v>
      </c>
      <c r="F2064" s="2">
        <v>899</v>
      </c>
      <c r="G2064" s="2">
        <v>635</v>
      </c>
      <c r="H2064" s="2">
        <v>699</v>
      </c>
      <c r="I2064" s="2">
        <v>293</v>
      </c>
      <c r="J2064" s="2">
        <f>$K$2*I2064+(1-$K$2)*J2063</f>
        <v>292.38078478731194</v>
      </c>
      <c r="K2064" s="2"/>
      <c r="L2064" s="2">
        <f>IF(O2064="low", $K$4*J2064+(1-$K$4)*L2063,L2063)</f>
        <v>292.44209648651133</v>
      </c>
      <c r="M2064" s="2">
        <f>IF(O2064="high", $K$4*J2064+(1-$K$4)*M2063,M2063)</f>
        <v>298.61245419542593</v>
      </c>
      <c r="N2064" s="2">
        <f>IF(O2064="high",(1-$K$8)*N2063+$K$8*(M2063-2),IF(O2064="low",(1-$K$8)*N2063+$K$8*(L2063+2),N2063))</f>
        <v>294.58479810280977</v>
      </c>
      <c r="O2064" s="2" t="str">
        <f>IF(J2064&gt;N2063+1,"high",IF(J2064&lt;N2063-1,"low","middle"))</f>
        <v>low</v>
      </c>
      <c r="P2064" s="2">
        <f>IF(O2064="low",250,IF(O2064="high",300,275))</f>
        <v>250</v>
      </c>
      <c r="Q2064" s="2">
        <f>IF(P2064=P2063,Q2063+1,1)</f>
        <v>30</v>
      </c>
      <c r="R2064" s="2">
        <f>IF(P2064=P2063,R2063+J2064,J2064)</f>
        <v>8778.7299005702607</v>
      </c>
      <c r="S2064" s="2" t="str">
        <f>IF(P2065=P2064,"NA",R2064/Q2064)</f>
        <v>NA</v>
      </c>
      <c r="T2064" s="2">
        <f>IF(P2064=P2063,T2063+J2064^2,J2064^2)</f>
        <v>2568872.2258444862</v>
      </c>
      <c r="U2064" s="2" t="str">
        <f>IF(NOT($P2065=$P2064),SQRT(((T2064)/($Q2064))-S2064^2),"NA")</f>
        <v>NA</v>
      </c>
    </row>
    <row r="2065" spans="1:21" x14ac:dyDescent="0.2">
      <c r="A2065" s="2">
        <f>D2065-$D$2</f>
        <v>45.660000085830688</v>
      </c>
      <c r="B2065" s="2">
        <v>4.4512889385200003</v>
      </c>
      <c r="C2065" s="2">
        <f>IF(B2065&gt;B2064,B2065+(C2064-B2064),B2065+(C2064-B2064)+5+A2065-A2064)</f>
        <v>45.58128881454234</v>
      </c>
      <c r="D2065" s="2">
        <v>1577147237.78</v>
      </c>
      <c r="E2065" s="2">
        <v>445</v>
      </c>
      <c r="F2065" s="2">
        <v>899</v>
      </c>
      <c r="G2065" s="2">
        <v>634</v>
      </c>
      <c r="H2065" s="2">
        <v>700</v>
      </c>
      <c r="I2065" s="2">
        <v>293</v>
      </c>
      <c r="J2065" s="2">
        <f>$K$2*I2065+(1-$K$2)*J2064</f>
        <v>292.5046278298496</v>
      </c>
      <c r="K2065" s="2"/>
      <c r="L2065" s="2">
        <f>IF(O2065="low", $K$4*J2065+(1-$K$4)*L2064,L2064)</f>
        <v>292.454602755179</v>
      </c>
      <c r="M2065" s="2">
        <f>IF(O2065="high", $K$4*J2065+(1-$K$4)*M2064,M2064)</f>
        <v>298.61245419542593</v>
      </c>
      <c r="N2065" s="2">
        <f>IF(O2065="high",(1-$K$8)*N2064+$K$8*(M2064-2),IF(O2065="low",(1-$K$8)*N2064+$K$8*(L2064+2),N2064))</f>
        <v>294.57766302199485</v>
      </c>
      <c r="O2065" s="2" t="str">
        <f>IF(J2065&gt;N2064+1,"high",IF(J2065&lt;N2064-1,"low","middle"))</f>
        <v>low</v>
      </c>
      <c r="P2065" s="2">
        <f>IF(O2065="low",250,IF(O2065="high",300,275))</f>
        <v>250</v>
      </c>
      <c r="Q2065" s="2">
        <f>IF(P2065=P2064,Q2064+1,1)</f>
        <v>31</v>
      </c>
      <c r="R2065" s="2">
        <f>IF(P2065=P2064,R2064+J2065,J2065)</f>
        <v>9071.2345284001094</v>
      </c>
      <c r="S2065" s="2" t="str">
        <f>IF(P2066=P2065,"NA",R2065/Q2065)</f>
        <v>NA</v>
      </c>
      <c r="T2065" s="2">
        <f>IF(P2065=P2064,T2064+J2065^2,J2065^2)</f>
        <v>2654431.183146365</v>
      </c>
      <c r="U2065" s="2" t="str">
        <f>IF(NOT($P2066=$P2065),SQRT(((T2065)/($Q2065))-S2065^2),"NA")</f>
        <v>NA</v>
      </c>
    </row>
    <row r="2066" spans="1:21" x14ac:dyDescent="0.2">
      <c r="A2066" s="2">
        <f>D2066-$D$2</f>
        <v>45.680000066757202</v>
      </c>
      <c r="B2066" s="2">
        <v>4.4717669487</v>
      </c>
      <c r="C2066" s="2">
        <f>IF(B2066&gt;B2065,B2066+(C2065-B2065),B2066+(C2065-B2065)+5+A2066-A2065)</f>
        <v>45.60176682472234</v>
      </c>
      <c r="D2066" s="2">
        <v>1577147237.8</v>
      </c>
      <c r="E2066" s="2">
        <v>445</v>
      </c>
      <c r="F2066" s="2">
        <v>899</v>
      </c>
      <c r="G2066" s="2">
        <v>634</v>
      </c>
      <c r="H2066" s="2">
        <v>700</v>
      </c>
      <c r="I2066" s="2">
        <v>294</v>
      </c>
      <c r="J2066" s="2">
        <f>$K$2*I2066+(1-$K$2)*J2065</f>
        <v>292.8037022638797</v>
      </c>
      <c r="K2066" s="2"/>
      <c r="L2066" s="2">
        <f>IF(O2066="low", $K$4*J2066+(1-$K$4)*L2065,L2065)</f>
        <v>292.52442265691911</v>
      </c>
      <c r="M2066" s="2">
        <f>IF(O2066="high", $K$4*J2066+(1-$K$4)*M2065,M2065)</f>
        <v>298.61245419542593</v>
      </c>
      <c r="N2066" s="2">
        <f>IF(O2066="high",(1-$K$8)*N2065+$K$8*(M2065-2),IF(O2066="low",(1-$K$8)*N2065+$K$8*(L2065+2),N2065))</f>
        <v>294.57151000865406</v>
      </c>
      <c r="O2066" s="2" t="str">
        <f>IF(J2066&gt;N2065+1,"high",IF(J2066&lt;N2065-1,"low","middle"))</f>
        <v>low</v>
      </c>
      <c r="P2066" s="2">
        <f>IF(O2066="low",250,IF(O2066="high",300,275))</f>
        <v>250</v>
      </c>
      <c r="Q2066" s="2">
        <f>IF(P2066=P2065,Q2065+1,1)</f>
        <v>32</v>
      </c>
      <c r="R2066" s="2">
        <f>IF(P2066=P2065,R2065+J2066,J2066)</f>
        <v>9364.0382306639895</v>
      </c>
      <c r="S2066" s="2" t="str">
        <f>IF(P2067=P2066,"NA",R2066/Q2066)</f>
        <v>NA</v>
      </c>
      <c r="T2066" s="2">
        <f>IF(P2066=P2065,T2065+J2066^2,J2066^2)</f>
        <v>2740165.1912057996</v>
      </c>
      <c r="U2066" s="2" t="str">
        <f>IF(NOT($P2067=$P2066),SQRT(((T2066)/($Q2066))-S2066^2),"NA")</f>
        <v>NA</v>
      </c>
    </row>
    <row r="2067" spans="1:21" x14ac:dyDescent="0.2">
      <c r="A2067" s="2">
        <f>D2067-$D$2</f>
        <v>45.710000038146973</v>
      </c>
      <c r="B2067" s="2">
        <v>4.4961509704599996</v>
      </c>
      <c r="C2067" s="2">
        <f>IF(B2067&gt;B2066,B2067+(C2066-B2066),B2067+(C2066-B2066)+5+A2067-A2066)</f>
        <v>45.626150846482339</v>
      </c>
      <c r="D2067" s="2">
        <v>1577147237.8299999</v>
      </c>
      <c r="E2067" s="2">
        <v>445</v>
      </c>
      <c r="F2067" s="2">
        <v>898</v>
      </c>
      <c r="G2067" s="2">
        <v>633</v>
      </c>
      <c r="H2067" s="2">
        <v>698</v>
      </c>
      <c r="I2067" s="2">
        <v>292</v>
      </c>
      <c r="J2067" s="2">
        <f>$K$2*I2067+(1-$K$2)*J2066</f>
        <v>292.64296181110376</v>
      </c>
      <c r="K2067" s="2"/>
      <c r="L2067" s="2">
        <f>IF(O2067="low", $K$4*J2067+(1-$K$4)*L2066,L2066)</f>
        <v>292.54813048775605</v>
      </c>
      <c r="M2067" s="2">
        <f>IF(O2067="high", $K$4*J2067+(1-$K$4)*M2066,M2066)</f>
        <v>298.61245419542593</v>
      </c>
      <c r="N2067" s="2">
        <f>IF(O2067="high",(1-$K$8)*N2066+$K$8*(M2066-2),IF(O2067="low",(1-$K$8)*N2066+$K$8*(L2066+2),N2066))</f>
        <v>294.56915564106731</v>
      </c>
      <c r="O2067" s="2" t="str">
        <f>IF(J2067&gt;N2066+1,"high",IF(J2067&lt;N2066-1,"low","middle"))</f>
        <v>low</v>
      </c>
      <c r="P2067" s="2">
        <f>IF(O2067="low",250,IF(O2067="high",300,275))</f>
        <v>250</v>
      </c>
      <c r="Q2067" s="2">
        <f>IF(P2067=P2066,Q2066+1,1)</f>
        <v>33</v>
      </c>
      <c r="R2067" s="2">
        <f>IF(P2067=P2066,R2066+J2067,J2067)</f>
        <v>9656.6811924750928</v>
      </c>
      <c r="S2067" s="2" t="str">
        <f>IF(P2068=P2067,"NA",R2067/Q2067)</f>
        <v>NA</v>
      </c>
      <c r="T2067" s="2">
        <f>IF(P2067=P2066,T2066+J2067^2,J2067^2)</f>
        <v>2825805.0943033746</v>
      </c>
      <c r="U2067" s="2" t="str">
        <f>IF(NOT($P2068=$P2067),SQRT(((T2067)/($Q2067))-S2067^2),"NA")</f>
        <v>NA</v>
      </c>
    </row>
    <row r="2068" spans="1:21" x14ac:dyDescent="0.2">
      <c r="A2068" s="2">
        <f>D2068-$D$2</f>
        <v>45.730000019073486</v>
      </c>
      <c r="B2068" s="2">
        <v>4.5167398452800001</v>
      </c>
      <c r="C2068" s="2">
        <f>IF(B2068&gt;B2067,B2068+(C2067-B2067),B2068+(C2067-B2067)+5+A2068-A2067)</f>
        <v>45.646739721302339</v>
      </c>
      <c r="D2068" s="2">
        <v>1577147237.8499999</v>
      </c>
      <c r="E2068" s="2">
        <v>445</v>
      </c>
      <c r="F2068" s="2">
        <v>898</v>
      </c>
      <c r="G2068" s="2">
        <v>634</v>
      </c>
      <c r="H2068" s="2">
        <v>698</v>
      </c>
      <c r="I2068" s="2">
        <v>291</v>
      </c>
      <c r="J2068" s="2">
        <f>$K$2*I2068+(1-$K$2)*J2067</f>
        <v>292.31436944888304</v>
      </c>
      <c r="K2068" s="2"/>
      <c r="L2068" s="2">
        <f>IF(O2068="low", $K$4*J2068+(1-$K$4)*L2067,L2067)</f>
        <v>292.50137827998145</v>
      </c>
      <c r="M2068" s="2">
        <f>IF(O2068="high", $K$4*J2068+(1-$K$4)*M2067,M2067)</f>
        <v>298.61245419542593</v>
      </c>
      <c r="N2068" s="2">
        <f>IF(O2068="high",(1-$K$8)*N2067+$K$8*(M2067-2),IF(O2068="low",(1-$K$8)*N2067+$K$8*(L2067+2),N2067))</f>
        <v>294.5681043834017</v>
      </c>
      <c r="O2068" s="2" t="str">
        <f>IF(J2068&gt;N2067+1,"high",IF(J2068&lt;N2067-1,"low","middle"))</f>
        <v>low</v>
      </c>
      <c r="P2068" s="2">
        <f>IF(O2068="low",250,IF(O2068="high",300,275))</f>
        <v>250</v>
      </c>
      <c r="Q2068" s="2">
        <f>IF(P2068=P2067,Q2067+1,1)</f>
        <v>34</v>
      </c>
      <c r="R2068" s="2">
        <f>IF(P2068=P2067,R2067+J2068,J2068)</f>
        <v>9948.9955619239754</v>
      </c>
      <c r="S2068" s="2" t="str">
        <f>IF(P2069=P2068,"NA",R2068/Q2068)</f>
        <v>NA</v>
      </c>
      <c r="T2068" s="2">
        <f>IF(P2068=P2067,T2067+J2068^2,J2068^2)</f>
        <v>2911252.7848896729</v>
      </c>
      <c r="U2068" s="2" t="str">
        <f>IF(NOT($P2069=$P2068),SQRT(((T2068)/($Q2068))-S2068^2),"NA")</f>
        <v>NA</v>
      </c>
    </row>
    <row r="2069" spans="1:21" x14ac:dyDescent="0.2">
      <c r="A2069" s="2">
        <f>D2069-$D$2</f>
        <v>45.75</v>
      </c>
      <c r="B2069" s="2">
        <v>4.5412499904599999</v>
      </c>
      <c r="C2069" s="2">
        <f>IF(B2069&gt;B2068,B2069+(C2068-B2068),B2069+(C2068-B2068)+5+A2069-A2068)</f>
        <v>45.671249866482341</v>
      </c>
      <c r="D2069" s="2">
        <v>1577147237.8699999</v>
      </c>
      <c r="E2069" s="2">
        <v>446</v>
      </c>
      <c r="F2069" s="2">
        <v>898</v>
      </c>
      <c r="G2069" s="2">
        <v>634</v>
      </c>
      <c r="H2069" s="2">
        <v>700</v>
      </c>
      <c r="I2069" s="2">
        <v>294</v>
      </c>
      <c r="J2069" s="2">
        <f>$K$2*I2069+(1-$K$2)*J2068</f>
        <v>292.65149555910642</v>
      </c>
      <c r="K2069" s="2"/>
      <c r="L2069" s="2">
        <f>IF(O2069="low", $K$4*J2069+(1-$K$4)*L2068,L2068)</f>
        <v>292.53140173580647</v>
      </c>
      <c r="M2069" s="2">
        <f>IF(O2069="high", $K$4*J2069+(1-$K$4)*M2068,M2068)</f>
        <v>298.61245419542593</v>
      </c>
      <c r="N2069" s="2">
        <f>IF(O2069="high",(1-$K$8)*N2068+$K$8*(M2068-2),IF(O2069="low",(1-$K$8)*N2068+$K$8*(L2068+2),N2068))</f>
        <v>294.56476807823066</v>
      </c>
      <c r="O2069" s="2" t="str">
        <f>IF(J2069&gt;N2068+1,"high",IF(J2069&lt;N2068-1,"low","middle"))</f>
        <v>low</v>
      </c>
      <c r="P2069" s="2">
        <f>IF(O2069="low",250,IF(O2069="high",300,275))</f>
        <v>250</v>
      </c>
      <c r="Q2069" s="2">
        <f>IF(P2069=P2068,Q2068+1,1)</f>
        <v>35</v>
      </c>
      <c r="R2069" s="2">
        <f>IF(P2069=P2068,R2068+J2069,J2069)</f>
        <v>10241.647057483082</v>
      </c>
      <c r="S2069" s="2" t="str">
        <f>IF(P2070=P2069,"NA",R2069/Q2069)</f>
        <v>NA</v>
      </c>
      <c r="T2069" s="2">
        <f>IF(P2069=P2068,T2068+J2069^2,J2069^2)</f>
        <v>2996897.6827426543</v>
      </c>
      <c r="U2069" s="2" t="str">
        <f>IF(NOT($P2070=$P2069),SQRT(((T2069)/($Q2069))-S2069^2),"NA")</f>
        <v>NA</v>
      </c>
    </row>
    <row r="2070" spans="1:21" x14ac:dyDescent="0.2">
      <c r="A2070" s="2">
        <f>D2070-$D$2</f>
        <v>45.770000219345093</v>
      </c>
      <c r="B2070" s="2">
        <v>4.5619997978200004</v>
      </c>
      <c r="C2070" s="2">
        <f>IF(B2070&gt;B2069,B2070+(C2069-B2069),B2070+(C2069-B2069)+5+A2070-A2069)</f>
        <v>45.691999673842339</v>
      </c>
      <c r="D2070" s="2">
        <v>1577147237.8900001</v>
      </c>
      <c r="E2070" s="2">
        <v>446</v>
      </c>
      <c r="F2070" s="2">
        <v>899</v>
      </c>
      <c r="G2070" s="2">
        <v>634</v>
      </c>
      <c r="H2070" s="2">
        <v>699</v>
      </c>
      <c r="I2070" s="2">
        <v>293</v>
      </c>
      <c r="J2070" s="2">
        <f>$K$2*I2070+(1-$K$2)*J2069</f>
        <v>292.72119644728514</v>
      </c>
      <c r="K2070" s="2"/>
      <c r="L2070" s="2">
        <f>IF(O2070="low", $K$4*J2070+(1-$K$4)*L2069,L2069)</f>
        <v>292.56936067810221</v>
      </c>
      <c r="M2070" s="2">
        <f>IF(O2070="high", $K$4*J2070+(1-$K$4)*M2069,M2069)</f>
        <v>298.61245419542593</v>
      </c>
      <c r="N2070" s="2">
        <f>IF(O2070="high",(1-$K$8)*N2069+$K$8*(M2069-2),IF(O2070="low",(1-$K$8)*N2069+$K$8*(L2069+2),N2069))</f>
        <v>294.56309976110947</v>
      </c>
      <c r="O2070" s="2" t="str">
        <f>IF(J2070&gt;N2069+1,"high",IF(J2070&lt;N2069-1,"low","middle"))</f>
        <v>low</v>
      </c>
      <c r="P2070" s="2">
        <f>IF(O2070="low",250,IF(O2070="high",300,275))</f>
        <v>250</v>
      </c>
      <c r="Q2070" s="2">
        <f>IF(P2070=P2069,Q2069+1,1)</f>
        <v>36</v>
      </c>
      <c r="R2070" s="2">
        <f>IF(P2070=P2069,R2069+J2070,J2070)</f>
        <v>10534.368253930366</v>
      </c>
      <c r="S2070" s="2" t="str">
        <f>IF(P2071=P2070,"NA",R2070/Q2070)</f>
        <v>NA</v>
      </c>
      <c r="T2070" s="2">
        <f>IF(P2070=P2069,T2069+J2070^2,J2070^2)</f>
        <v>3082583.3815921843</v>
      </c>
      <c r="U2070" s="2" t="str">
        <f>IF(NOT($P2071=$P2070),SQRT(((T2070)/($Q2070))-S2070^2),"NA")</f>
        <v>NA</v>
      </c>
    </row>
    <row r="2071" spans="1:21" x14ac:dyDescent="0.2">
      <c r="A2071" s="2">
        <f>D2071-$D$2</f>
        <v>45.800000190734863</v>
      </c>
      <c r="B2071" s="2">
        <v>4.58631587029</v>
      </c>
      <c r="C2071" s="2">
        <f>IF(B2071&gt;B2070,B2071+(C2070-B2070),B2071+(C2070-B2070)+5+A2071-A2070)</f>
        <v>45.71631574631234</v>
      </c>
      <c r="D2071" s="2">
        <v>1577147237.9200001</v>
      </c>
      <c r="E2071" s="2">
        <v>443</v>
      </c>
      <c r="F2071" s="2">
        <v>898</v>
      </c>
      <c r="G2071" s="2">
        <v>633</v>
      </c>
      <c r="H2071" s="2">
        <v>698</v>
      </c>
      <c r="I2071" s="2">
        <v>290</v>
      </c>
      <c r="J2071" s="2">
        <f>$K$2*I2071+(1-$K$2)*J2070</f>
        <v>292.17695715782816</v>
      </c>
      <c r="K2071" s="2"/>
      <c r="L2071" s="2">
        <f>IF(O2071="low", $K$4*J2071+(1-$K$4)*L2070,L2070)</f>
        <v>292.4908799740474</v>
      </c>
      <c r="M2071" s="2">
        <f>IF(O2071="high", $K$4*J2071+(1-$K$4)*M2070,M2070)</f>
        <v>298.61245419542593</v>
      </c>
      <c r="N2071" s="2">
        <f>IF(O2071="high",(1-$K$8)*N2070+$K$8*(M2070-2),IF(O2071="low",(1-$K$8)*N2070+$K$8*(L2070+2),N2070))</f>
        <v>294.56341280695909</v>
      </c>
      <c r="O2071" s="2" t="str">
        <f>IF(J2071&gt;N2070+1,"high",IF(J2071&lt;N2070-1,"low","middle"))</f>
        <v>low</v>
      </c>
      <c r="P2071" s="2">
        <f>IF(O2071="low",250,IF(O2071="high",300,275))</f>
        <v>250</v>
      </c>
      <c r="Q2071" s="2">
        <f>IF(P2071=P2070,Q2070+1,1)</f>
        <v>37</v>
      </c>
      <c r="R2071" s="2">
        <f>IF(P2071=P2070,R2070+J2071,J2071)</f>
        <v>10826.545211088194</v>
      </c>
      <c r="S2071" s="2" t="str">
        <f>IF(P2072=P2071,"NA",R2071/Q2071)</f>
        <v>NA</v>
      </c>
      <c r="T2071" s="2">
        <f>IF(P2071=P2070,T2070+J2071^2,J2071^2)</f>
        <v>3167950.7558861915</v>
      </c>
      <c r="U2071" s="2" t="str">
        <f>IF(NOT($P2072=$P2071),SQRT(((T2071)/($Q2071))-S2071^2),"NA")</f>
        <v>NA</v>
      </c>
    </row>
    <row r="2072" spans="1:21" x14ac:dyDescent="0.2">
      <c r="A2072" s="2">
        <f>D2072-$D$2</f>
        <v>45.820000171661377</v>
      </c>
      <c r="B2072" s="2">
        <v>4.61083984375</v>
      </c>
      <c r="C2072" s="2">
        <f>IF(B2072&gt;B2071,B2072+(C2071-B2071),B2072+(C2071-B2071)+5+A2072-A2071)</f>
        <v>45.740839719772339</v>
      </c>
      <c r="D2072" s="2">
        <v>1577147237.9400001</v>
      </c>
      <c r="E2072" s="2">
        <v>446</v>
      </c>
      <c r="F2072" s="2">
        <v>897</v>
      </c>
      <c r="G2072" s="2">
        <v>633</v>
      </c>
      <c r="H2072" s="2">
        <v>698</v>
      </c>
      <c r="I2072" s="2">
        <v>292</v>
      </c>
      <c r="J2072" s="2">
        <f>$K$2*I2072+(1-$K$2)*J2071</f>
        <v>292.14156572626257</v>
      </c>
      <c r="K2072" s="2"/>
      <c r="L2072" s="2">
        <f>IF(O2072="low", $K$4*J2072+(1-$K$4)*L2071,L2071)</f>
        <v>292.42101712449045</v>
      </c>
      <c r="M2072" s="2">
        <f>IF(O2072="high", $K$4*J2072+(1-$K$4)*M2071,M2071)</f>
        <v>298.61245419542593</v>
      </c>
      <c r="N2072" s="2">
        <f>IF(O2072="high",(1-$K$8)*N2071+$K$8*(M2071-2),IF(O2072="low",(1-$K$8)*N2071+$K$8*(L2071+2),N2071))</f>
        <v>294.55978616531348</v>
      </c>
      <c r="O2072" s="2" t="str">
        <f>IF(J2072&gt;N2071+1,"high",IF(J2072&lt;N2071-1,"low","middle"))</f>
        <v>low</v>
      </c>
      <c r="P2072" s="2">
        <f>IF(O2072="low",250,IF(O2072="high",300,275))</f>
        <v>250</v>
      </c>
      <c r="Q2072" s="2">
        <f>IF(P2072=P2071,Q2071+1,1)</f>
        <v>38</v>
      </c>
      <c r="R2072" s="2">
        <f>IF(P2072=P2071,R2071+J2072,J2072)</f>
        <v>11118.686776814457</v>
      </c>
      <c r="S2072" s="2" t="str">
        <f>IF(P2073=P2072,"NA",R2072/Q2072)</f>
        <v>NA</v>
      </c>
      <c r="T2072" s="2">
        <f>IF(P2072=P2071,T2071+J2072^2,J2072^2)</f>
        <v>3253297.4503111839</v>
      </c>
      <c r="U2072" s="2" t="str">
        <f>IF(NOT($P2073=$P2072),SQRT(((T2072)/($Q2072))-S2072^2),"NA")</f>
        <v>NA</v>
      </c>
    </row>
    <row r="2073" spans="1:21" x14ac:dyDescent="0.2">
      <c r="A2073" s="2">
        <f>D2073-$D$2</f>
        <v>45.840000152587891</v>
      </c>
      <c r="B2073" s="2">
        <v>4.6315019130700001</v>
      </c>
      <c r="C2073" s="2">
        <f>IF(B2073&gt;B2072,B2073+(C2072-B2072),B2073+(C2072-B2072)+5+A2073-A2072)</f>
        <v>45.761501789092335</v>
      </c>
      <c r="D2073" s="2">
        <v>1577147237.96</v>
      </c>
      <c r="E2073" s="2">
        <v>446</v>
      </c>
      <c r="F2073" s="2">
        <v>900</v>
      </c>
      <c r="G2073" s="2">
        <v>632</v>
      </c>
      <c r="H2073" s="2">
        <v>700</v>
      </c>
      <c r="I2073" s="2">
        <v>293</v>
      </c>
      <c r="J2073" s="2">
        <f>$K$2*I2073+(1-$K$2)*J2072</f>
        <v>292.31325258101009</v>
      </c>
      <c r="K2073" s="2"/>
      <c r="L2073" s="2">
        <f>IF(O2073="low", $K$4*J2073+(1-$K$4)*L2072,L2072)</f>
        <v>292.39946421579441</v>
      </c>
      <c r="M2073" s="2">
        <f>IF(O2073="high", $K$4*J2073+(1-$K$4)*M2072,M2072)</f>
        <v>298.61245419542593</v>
      </c>
      <c r="N2073" s="2">
        <f>IF(O2073="high",(1-$K$8)*N2072+$K$8*(M2072-2),IF(O2073="low",(1-$K$8)*N2072+$K$8*(L2072+2),N2072))</f>
        <v>294.55284771327229</v>
      </c>
      <c r="O2073" s="2" t="str">
        <f>IF(J2073&gt;N2072+1,"high",IF(J2073&lt;N2072-1,"low","middle"))</f>
        <v>low</v>
      </c>
      <c r="P2073" s="2">
        <f>IF(O2073="low",250,IF(O2073="high",300,275))</f>
        <v>250</v>
      </c>
      <c r="Q2073" s="2">
        <f>IF(P2073=P2072,Q2072+1,1)</f>
        <v>39</v>
      </c>
      <c r="R2073" s="2">
        <f>IF(P2073=P2072,R2072+J2073,J2073)</f>
        <v>11411.000029395467</v>
      </c>
      <c r="S2073" s="2" t="str">
        <f>IF(P2074=P2073,"NA",R2073/Q2073)</f>
        <v>NA</v>
      </c>
      <c r="T2073" s="2">
        <f>IF(P2073=P2072,T2072+J2073^2,J2073^2)</f>
        <v>3338744.4879456735</v>
      </c>
      <c r="U2073" s="2" t="str">
        <f>IF(NOT($P2074=$P2073),SQRT(((T2073)/($Q2073))-S2073^2),"NA")</f>
        <v>NA</v>
      </c>
    </row>
    <row r="2074" spans="1:21" x14ac:dyDescent="0.2">
      <c r="A2074" s="2">
        <f>D2074-$D$2</f>
        <v>45.870000123977661</v>
      </c>
      <c r="B2074" s="2">
        <v>4.6561238765699997</v>
      </c>
      <c r="C2074" s="2">
        <f>IF(B2074&gt;B2073,B2074+(C2073-B2073),B2074+(C2073-B2073)+5+A2074-A2073)</f>
        <v>45.786123752592339</v>
      </c>
      <c r="D2074" s="2">
        <v>1577147237.99</v>
      </c>
      <c r="E2074" s="2">
        <v>444</v>
      </c>
      <c r="F2074" s="2">
        <v>898</v>
      </c>
      <c r="G2074" s="2">
        <v>633</v>
      </c>
      <c r="H2074" s="2">
        <v>699</v>
      </c>
      <c r="I2074" s="2">
        <v>292</v>
      </c>
      <c r="J2074" s="2">
        <f>$K$2*I2074+(1-$K$2)*J2073</f>
        <v>292.25060206480805</v>
      </c>
      <c r="K2074" s="2"/>
      <c r="L2074" s="2">
        <f>IF(O2074="low", $K$4*J2074+(1-$K$4)*L2073,L2073)</f>
        <v>292.36969178559718</v>
      </c>
      <c r="M2074" s="2">
        <f>IF(O2074="high", $K$4*J2074+(1-$K$4)*M2073,M2073)</f>
        <v>298.61245419542593</v>
      </c>
      <c r="N2074" s="2">
        <f>IF(O2074="high",(1-$K$8)*N2073+$K$8*(M2073-2),IF(O2074="low",(1-$K$8)*N2073+$K$8*(L2073+2),N2073))</f>
        <v>294.54517853839837</v>
      </c>
      <c r="O2074" s="2" t="str">
        <f>IF(J2074&gt;N2073+1,"high",IF(J2074&lt;N2073-1,"low","middle"))</f>
        <v>low</v>
      </c>
      <c r="P2074" s="2">
        <f>IF(O2074="low",250,IF(O2074="high",300,275))</f>
        <v>250</v>
      </c>
      <c r="Q2074" s="2">
        <f>IF(P2074=P2073,Q2073+1,1)</f>
        <v>40</v>
      </c>
      <c r="R2074" s="2">
        <f>IF(P2074=P2073,R2073+J2074,J2074)</f>
        <v>11703.250631460276</v>
      </c>
      <c r="S2074" s="2" t="str">
        <f>IF(P2075=P2074,"NA",R2074/Q2074)</f>
        <v>NA</v>
      </c>
      <c r="T2074" s="2">
        <f>IF(P2074=P2073,T2073+J2074^2,J2074^2)</f>
        <v>3424154.9023529161</v>
      </c>
      <c r="U2074" s="2" t="str">
        <f>IF(NOT($P2075=$P2074),SQRT(((T2074)/($Q2074))-S2074^2),"NA")</f>
        <v>NA</v>
      </c>
    </row>
    <row r="2075" spans="1:21" x14ac:dyDescent="0.2">
      <c r="A2075" s="2">
        <f>D2075-$D$2</f>
        <v>45.890000104904175</v>
      </c>
      <c r="B2075" s="2">
        <v>4.6765007972700001</v>
      </c>
      <c r="C2075" s="2">
        <f>IF(B2075&gt;B2074,B2075+(C2074-B2074),B2075+(C2074-B2074)+5+A2075-A2074)</f>
        <v>45.806500673292341</v>
      </c>
      <c r="D2075" s="2">
        <v>1577147238.01</v>
      </c>
      <c r="E2075" s="2">
        <v>446</v>
      </c>
      <c r="F2075" s="2">
        <v>897</v>
      </c>
      <c r="G2075" s="2">
        <v>634</v>
      </c>
      <c r="H2075" s="2">
        <v>699</v>
      </c>
      <c r="I2075" s="2">
        <v>291</v>
      </c>
      <c r="J2075" s="2">
        <f>$K$2*I2075+(1-$K$2)*J2074</f>
        <v>292.00048165184643</v>
      </c>
      <c r="K2075" s="2"/>
      <c r="L2075" s="2">
        <f>IF(O2075="low", $K$4*J2075+(1-$K$4)*L2074,L2074)</f>
        <v>292.29584975884705</v>
      </c>
      <c r="M2075" s="2">
        <f>IF(O2075="high", $K$4*J2075+(1-$K$4)*M2074,M2074)</f>
        <v>298.61245419542593</v>
      </c>
      <c r="N2075" s="2">
        <f>IF(O2075="high",(1-$K$8)*N2074+$K$8*(M2074-2),IF(O2075="low",(1-$K$8)*N2074+$K$8*(L2074+2),N2074))</f>
        <v>294.53640420075828</v>
      </c>
      <c r="O2075" s="2" t="str">
        <f>IF(J2075&gt;N2074+1,"high",IF(J2075&lt;N2074-1,"low","middle"))</f>
        <v>low</v>
      </c>
      <c r="P2075" s="2">
        <f>IF(O2075="low",250,IF(O2075="high",300,275))</f>
        <v>250</v>
      </c>
      <c r="Q2075" s="2">
        <f>IF(P2075=P2074,Q2074+1,1)</f>
        <v>41</v>
      </c>
      <c r="R2075" s="2">
        <f>IF(P2075=P2074,R2074+J2075,J2075)</f>
        <v>11995.251113112123</v>
      </c>
      <c r="S2075" s="2" t="str">
        <f>IF(P2076=P2075,"NA",R2075/Q2075)</f>
        <v>NA</v>
      </c>
      <c r="T2075" s="2">
        <f>IF(P2075=P2074,T2074+J2075^2,J2075^2)</f>
        <v>3509419.1836378262</v>
      </c>
      <c r="U2075" s="2" t="str">
        <f>IF(NOT($P2076=$P2075),SQRT(((T2075)/($Q2075))-S2075^2),"NA")</f>
        <v>NA</v>
      </c>
    </row>
    <row r="2076" spans="1:21" x14ac:dyDescent="0.2">
      <c r="A2076" s="2">
        <f>D2076-$D$2</f>
        <v>45.910000085830688</v>
      </c>
      <c r="B2076" s="2">
        <v>4.7010369300799999</v>
      </c>
      <c r="C2076" s="2">
        <f>IF(B2076&gt;B2075,B2076+(C2075-B2075),B2076+(C2075-B2075)+5+A2076-A2075)</f>
        <v>45.83103680610234</v>
      </c>
      <c r="D2076" s="2">
        <v>1577147238.03</v>
      </c>
      <c r="E2076" s="2">
        <v>445</v>
      </c>
      <c r="F2076" s="2">
        <v>898</v>
      </c>
      <c r="G2076" s="2">
        <v>632</v>
      </c>
      <c r="H2076" s="2">
        <v>699</v>
      </c>
      <c r="I2076" s="2">
        <v>292</v>
      </c>
      <c r="J2076" s="2">
        <f>$K$2*I2076+(1-$K$2)*J2075</f>
        <v>292.00038532147715</v>
      </c>
      <c r="K2076" s="2"/>
      <c r="L2076" s="2">
        <f>IF(O2076="low", $K$4*J2076+(1-$K$4)*L2075,L2075)</f>
        <v>292.23675687137307</v>
      </c>
      <c r="M2076" s="2">
        <f>IF(O2076="high", $K$4*J2076+(1-$K$4)*M2075,M2075)</f>
        <v>298.61245419542593</v>
      </c>
      <c r="N2076" s="2">
        <f>IF(O2076="high",(1-$K$8)*N2075+$K$8*(M2075-2),IF(O2076="low",(1-$K$8)*N2075+$K$8*(L2075+2),N2075))</f>
        <v>294.5243764786627</v>
      </c>
      <c r="O2076" s="2" t="str">
        <f>IF(J2076&gt;N2075+1,"high",IF(J2076&lt;N2075-1,"low","middle"))</f>
        <v>low</v>
      </c>
      <c r="P2076" s="2">
        <f>IF(O2076="low",250,IF(O2076="high",300,275))</f>
        <v>250</v>
      </c>
      <c r="Q2076" s="2">
        <f>IF(P2076=P2075,Q2075+1,1)</f>
        <v>42</v>
      </c>
      <c r="R2076" s="2">
        <f>IF(P2076=P2075,R2075+J2076,J2076)</f>
        <v>12287.251498433599</v>
      </c>
      <c r="S2076" s="2" t="str">
        <f>IF(P2077=P2076,"NA",R2076/Q2076)</f>
        <v>NA</v>
      </c>
      <c r="T2076" s="2">
        <f>IF(P2076=P2075,T2075+J2076^2,J2076^2)</f>
        <v>3594683.4086657176</v>
      </c>
      <c r="U2076" s="2" t="str">
        <f>IF(NOT($P2077=$P2076),SQRT(((T2076)/($Q2076))-S2076^2),"NA")</f>
        <v>NA</v>
      </c>
    </row>
    <row r="2077" spans="1:21" x14ac:dyDescent="0.2">
      <c r="A2077" s="2">
        <f>D2077-$D$2</f>
        <v>45.940000057220459</v>
      </c>
      <c r="B2077" s="2">
        <v>4.7254929542499999</v>
      </c>
      <c r="C2077" s="2">
        <f>IF(B2077&gt;B2076,B2077+(C2076-B2076),B2077+(C2076-B2076)+5+A2077-A2076)</f>
        <v>45.85549283027234</v>
      </c>
      <c r="D2077" s="2">
        <v>1577147238.0599999</v>
      </c>
      <c r="E2077" s="2">
        <v>445</v>
      </c>
      <c r="F2077" s="2">
        <v>899</v>
      </c>
      <c r="G2077" s="2">
        <v>634</v>
      </c>
      <c r="H2077" s="2">
        <v>699</v>
      </c>
      <c r="I2077" s="2">
        <v>293</v>
      </c>
      <c r="J2077" s="2">
        <f>$K$2*I2077+(1-$K$2)*J2076</f>
        <v>292.20030825718175</v>
      </c>
      <c r="K2077" s="2"/>
      <c r="L2077" s="2">
        <f>IF(O2077="low", $K$4*J2077+(1-$K$4)*L2076,L2076)</f>
        <v>292.22946714853481</v>
      </c>
      <c r="M2077" s="2">
        <f>IF(O2077="high", $K$4*J2077+(1-$K$4)*M2076,M2076)</f>
        <v>298.61245419542593</v>
      </c>
      <c r="N2077" s="2">
        <f>IF(O2077="high",(1-$K$8)*N2076+$K$8*(M2076-2),IF(O2077="low",(1-$K$8)*N2076+$K$8*(L2076+2),N2076))</f>
        <v>294.50999549829822</v>
      </c>
      <c r="O2077" s="2" t="str">
        <f>IF(J2077&gt;N2076+1,"high",IF(J2077&lt;N2076-1,"low","middle"))</f>
        <v>low</v>
      </c>
      <c r="P2077" s="2">
        <f>IF(O2077="low",250,IF(O2077="high",300,275))</f>
        <v>250</v>
      </c>
      <c r="Q2077" s="2">
        <f>IF(P2077=P2076,Q2076+1,1)</f>
        <v>43</v>
      </c>
      <c r="R2077" s="2">
        <f>IF(P2077=P2076,R2076+J2077,J2077)</f>
        <v>12579.45180669078</v>
      </c>
      <c r="S2077" s="2" t="str">
        <f>IF(P2078=P2077,"NA",R2077/Q2077)</f>
        <v>NA</v>
      </c>
      <c r="T2077" s="2">
        <f>IF(P2077=P2076,T2076+J2077^2,J2077^2)</f>
        <v>3680064.4288113094</v>
      </c>
      <c r="U2077" s="2" t="str">
        <f>IF(NOT($P2078=$P2077),SQRT(((T2077)/($Q2077))-S2077^2),"NA")</f>
        <v>NA</v>
      </c>
    </row>
    <row r="2078" spans="1:21" x14ac:dyDescent="0.2">
      <c r="A2078" s="2">
        <f>D2078-$D$2</f>
        <v>45.960000038146973</v>
      </c>
      <c r="B2078" s="2">
        <v>4.7461078167000004</v>
      </c>
      <c r="C2078" s="2">
        <f>IF(B2078&gt;B2077,B2078+(C2077-B2077),B2078+(C2077-B2077)+5+A2078-A2077)</f>
        <v>45.876107692722343</v>
      </c>
      <c r="D2078" s="2">
        <v>1577147238.0799999</v>
      </c>
      <c r="E2078" s="2">
        <v>445</v>
      </c>
      <c r="F2078" s="2">
        <v>898</v>
      </c>
      <c r="G2078" s="2">
        <v>634</v>
      </c>
      <c r="H2078" s="2">
        <v>700</v>
      </c>
      <c r="I2078" s="2">
        <v>292</v>
      </c>
      <c r="J2078" s="2">
        <f>$K$2*I2078+(1-$K$2)*J2077</f>
        <v>292.16024660574544</v>
      </c>
      <c r="K2078" s="2"/>
      <c r="L2078" s="2">
        <f>IF(O2078="low", $K$4*J2078+(1-$K$4)*L2077,L2077)</f>
        <v>292.21562303997695</v>
      </c>
      <c r="M2078" s="2">
        <f>IF(O2078="high", $K$4*J2078+(1-$K$4)*M2077,M2077)</f>
        <v>298.61245419542593</v>
      </c>
      <c r="N2078" s="2">
        <f>IF(O2078="high",(1-$K$8)*N2077+$K$8*(M2077-2),IF(O2078="low",(1-$K$8)*N2077+$K$8*(L2077+2),N2077))</f>
        <v>294.49596908081003</v>
      </c>
      <c r="O2078" s="2" t="str">
        <f>IF(J2078&gt;N2077+1,"high",IF(J2078&lt;N2077-1,"low","middle"))</f>
        <v>low</v>
      </c>
      <c r="P2078" s="2">
        <f>IF(O2078="low",250,IF(O2078="high",300,275))</f>
        <v>250</v>
      </c>
      <c r="Q2078" s="2">
        <f>IF(P2078=P2077,Q2077+1,1)</f>
        <v>44</v>
      </c>
      <c r="R2078" s="2">
        <f>IF(P2078=P2077,R2077+J2078,J2078)</f>
        <v>12871.612053296525</v>
      </c>
      <c r="S2078" s="2" t="str">
        <f>IF(P2079=P2078,"NA",R2078/Q2078)</f>
        <v>NA</v>
      </c>
      <c r="T2078" s="2">
        <f>IF(P2078=P2077,T2077+J2078^2,J2078^2)</f>
        <v>3765422.0385080394</v>
      </c>
      <c r="U2078" s="2" t="str">
        <f>IF(NOT($P2079=$P2078),SQRT(((T2078)/($Q2078))-S2078^2),"NA")</f>
        <v>NA</v>
      </c>
    </row>
    <row r="2079" spans="1:21" x14ac:dyDescent="0.2">
      <c r="A2079" s="2">
        <f>D2079-$D$2</f>
        <v>45.980000019073486</v>
      </c>
      <c r="B2079" s="2">
        <v>4.7706139087699997</v>
      </c>
      <c r="C2079" s="2">
        <f>IF(B2079&gt;B2078,B2079+(C2078-B2078),B2079+(C2078-B2078)+5+A2079-A2078)</f>
        <v>45.900613784792341</v>
      </c>
      <c r="D2079" s="2">
        <v>1577147238.0999999</v>
      </c>
      <c r="E2079" s="2">
        <v>443</v>
      </c>
      <c r="F2079" s="2">
        <v>898</v>
      </c>
      <c r="G2079" s="2">
        <v>632</v>
      </c>
      <c r="H2079" s="2">
        <v>699</v>
      </c>
      <c r="I2079" s="2">
        <v>291</v>
      </c>
      <c r="J2079" s="2">
        <f>$K$2*I2079+(1-$K$2)*J2078</f>
        <v>291.92819728459637</v>
      </c>
      <c r="K2079" s="2"/>
      <c r="L2079" s="2">
        <f>IF(O2079="low", $K$4*J2079+(1-$K$4)*L2078,L2078)</f>
        <v>292.15813788890085</v>
      </c>
      <c r="M2079" s="2">
        <f>IF(O2079="high", $K$4*J2079+(1-$K$4)*M2078,M2078)</f>
        <v>298.61245419542593</v>
      </c>
      <c r="N2079" s="2">
        <f>IF(O2079="high",(1-$K$8)*N2078+$K$8*(M2078-2),IF(O2079="low",(1-$K$8)*N2078+$K$8*(L2078+2),N2078))</f>
        <v>294.48195177876835</v>
      </c>
      <c r="O2079" s="2" t="str">
        <f>IF(J2079&gt;N2078+1,"high",IF(J2079&lt;N2078-1,"low","middle"))</f>
        <v>low</v>
      </c>
      <c r="P2079" s="2">
        <f>IF(O2079="low",250,IF(O2079="high",300,275))</f>
        <v>250</v>
      </c>
      <c r="Q2079" s="2">
        <f>IF(P2079=P2078,Q2078+1,1)</f>
        <v>45</v>
      </c>
      <c r="R2079" s="2">
        <f>IF(P2079=P2078,R2078+J2079,J2079)</f>
        <v>13163.540250581122</v>
      </c>
      <c r="S2079" s="2" t="str">
        <f>IF(P2080=P2079,"NA",R2079/Q2079)</f>
        <v>NA</v>
      </c>
      <c r="T2079" s="2">
        <f>IF(P2079=P2078,T2078+J2079^2,J2079^2)</f>
        <v>3850644.1108778738</v>
      </c>
      <c r="U2079" s="2" t="str">
        <f>IF(NOT($P2080=$P2079),SQRT(((T2079)/($Q2079))-S2079^2),"NA")</f>
        <v>NA</v>
      </c>
    </row>
    <row r="2080" spans="1:21" x14ac:dyDescent="0.2">
      <c r="A2080" s="2">
        <f>D2080-$D$2</f>
        <v>46</v>
      </c>
      <c r="B2080" s="2">
        <v>4.7912538051600002</v>
      </c>
      <c r="C2080" s="2">
        <f>IF(B2080&gt;B2079,B2080+(C2079-B2079),B2080+(C2079-B2079)+5+A2080-A2079)</f>
        <v>45.921253681182336</v>
      </c>
      <c r="D2080" s="2">
        <v>1577147238.1199999</v>
      </c>
      <c r="E2080" s="2">
        <v>445</v>
      </c>
      <c r="F2080" s="2">
        <v>899</v>
      </c>
      <c r="G2080" s="2">
        <v>634</v>
      </c>
      <c r="H2080" s="2">
        <v>699</v>
      </c>
      <c r="I2080" s="2">
        <v>292</v>
      </c>
      <c r="J2080" s="2">
        <f>$K$2*I2080+(1-$K$2)*J2079</f>
        <v>291.94255782767709</v>
      </c>
      <c r="K2080" s="2"/>
      <c r="L2080" s="2">
        <f>IF(O2080="low", $K$4*J2080+(1-$K$4)*L2079,L2079)</f>
        <v>292.1150218766561</v>
      </c>
      <c r="M2080" s="2">
        <f>IF(O2080="high", $K$4*J2080+(1-$K$4)*M2079,M2079)</f>
        <v>298.61245419542593</v>
      </c>
      <c r="N2080" s="2">
        <f>IF(O2080="high",(1-$K$8)*N2079+$K$8*(M2079-2),IF(O2080="low",(1-$K$8)*N2079+$K$8*(L2079+2),N2079))</f>
        <v>294.46576108427496</v>
      </c>
      <c r="O2080" s="2" t="str">
        <f>IF(J2080&gt;N2079+1,"high",IF(J2080&lt;N2079-1,"low","middle"))</f>
        <v>low</v>
      </c>
      <c r="P2080" s="2">
        <f>IF(O2080="low",250,IF(O2080="high",300,275))</f>
        <v>250</v>
      </c>
      <c r="Q2080" s="2">
        <f>IF(P2080=P2079,Q2079+1,1)</f>
        <v>46</v>
      </c>
      <c r="R2080" s="2">
        <f>IF(P2080=P2079,R2079+J2080,J2080)</f>
        <v>13455.482808408799</v>
      </c>
      <c r="S2080" s="2" t="str">
        <f>IF(P2081=P2080,"NA",R2080/Q2080)</f>
        <v>NA</v>
      </c>
      <c r="T2080" s="2">
        <f>IF(P2080=P2079,T2079+J2080^2,J2080^2)</f>
        <v>3935874.5679488406</v>
      </c>
      <c r="U2080" s="2" t="str">
        <f>IF(NOT($P2081=$P2080),SQRT(((T2080)/($Q2080))-S2080^2),"NA")</f>
        <v>NA</v>
      </c>
    </row>
    <row r="2081" spans="1:21" x14ac:dyDescent="0.2">
      <c r="A2081" s="2">
        <f>D2081-$D$2</f>
        <v>46.03000020980835</v>
      </c>
      <c r="B2081" s="2">
        <v>4.8158719539600003</v>
      </c>
      <c r="C2081" s="2">
        <f>IF(B2081&gt;B2080,B2081+(C2080-B2080),B2081+(C2080-B2080)+5+A2081-A2080)</f>
        <v>45.945871829982337</v>
      </c>
      <c r="D2081" s="2">
        <v>1577147238.1500001</v>
      </c>
      <c r="E2081" s="2">
        <v>445</v>
      </c>
      <c r="F2081" s="2">
        <v>897</v>
      </c>
      <c r="G2081" s="2">
        <v>633</v>
      </c>
      <c r="H2081" s="2">
        <v>700</v>
      </c>
      <c r="I2081" s="2">
        <v>293</v>
      </c>
      <c r="J2081" s="2">
        <f>$K$2*I2081+(1-$K$2)*J2080</f>
        <v>292.15404626214172</v>
      </c>
      <c r="K2081" s="2"/>
      <c r="L2081" s="2">
        <f>IF(O2081="low", $K$4*J2081+(1-$K$4)*L2080,L2080)</f>
        <v>292.12282675375326</v>
      </c>
      <c r="M2081" s="2">
        <f>IF(O2081="high", $K$4*J2081+(1-$K$4)*M2080,M2080)</f>
        <v>298.61245419542593</v>
      </c>
      <c r="N2081" s="2">
        <f>IF(O2081="high",(1-$K$8)*N2080+$K$8*(M2080-2),IF(O2081="low",(1-$K$8)*N2080+$K$8*(L2080+2),N2080))</f>
        <v>294.44822412389402</v>
      </c>
      <c r="O2081" s="2" t="str">
        <f>IF(J2081&gt;N2080+1,"high",IF(J2081&lt;N2080-1,"low","middle"))</f>
        <v>low</v>
      </c>
      <c r="P2081" s="2">
        <f>IF(O2081="low",250,IF(O2081="high",300,275))</f>
        <v>250</v>
      </c>
      <c r="Q2081" s="2">
        <f>IF(P2081=P2080,Q2080+1,1)</f>
        <v>47</v>
      </c>
      <c r="R2081" s="2">
        <f>IF(P2081=P2080,R2080+J2081,J2081)</f>
        <v>13747.63685467094</v>
      </c>
      <c r="S2081" s="2" t="str">
        <f>IF(P2082=P2081,"NA",R2081/Q2081)</f>
        <v>NA</v>
      </c>
      <c r="T2081" s="2">
        <f>IF(P2081=P2080,T2080+J2081^2,J2081^2)</f>
        <v>4021228.5546961823</v>
      </c>
      <c r="U2081" s="2" t="str">
        <f>IF(NOT($P2082=$P2081),SQRT(((T2081)/($Q2081))-S2081^2),"NA")</f>
        <v>NA</v>
      </c>
    </row>
    <row r="2082" spans="1:21" x14ac:dyDescent="0.2">
      <c r="A2082" s="2">
        <f>D2082-$D$2</f>
        <v>46.050000190734863</v>
      </c>
      <c r="B2082" s="2">
        <v>4.8401739597300004</v>
      </c>
      <c r="C2082" s="2">
        <f>IF(B2082&gt;B2081,B2082+(C2081-B2081),B2082+(C2081-B2081)+5+A2082-A2081)</f>
        <v>45.970173835752341</v>
      </c>
      <c r="D2082" s="2">
        <v>1577147238.1700001</v>
      </c>
      <c r="E2082" s="2">
        <v>444</v>
      </c>
      <c r="F2082" s="2">
        <v>898</v>
      </c>
      <c r="G2082" s="2">
        <v>633</v>
      </c>
      <c r="H2082" s="2">
        <v>700</v>
      </c>
      <c r="I2082" s="2">
        <v>293</v>
      </c>
      <c r="J2082" s="2">
        <f>$K$2*I2082+(1-$K$2)*J2081</f>
        <v>292.32323700971341</v>
      </c>
      <c r="K2082" s="2"/>
      <c r="L2082" s="2">
        <f>IF(O2082="low", $K$4*J2082+(1-$K$4)*L2081,L2081)</f>
        <v>292.16290880494529</v>
      </c>
      <c r="M2082" s="2">
        <f>IF(O2082="high", $K$4*J2082+(1-$K$4)*M2081,M2081)</f>
        <v>298.61245419542593</v>
      </c>
      <c r="N2082" s="2">
        <f>IF(O2082="high",(1-$K$8)*N2081+$K$8*(M2081-2),IF(O2082="low",(1-$K$8)*N2081+$K$8*(L2081+2),N2081))</f>
        <v>294.43195425538698</v>
      </c>
      <c r="O2082" s="2" t="str">
        <f>IF(J2082&gt;N2081+1,"high",IF(J2082&lt;N2081-1,"low","middle"))</f>
        <v>low</v>
      </c>
      <c r="P2082" s="2">
        <f>IF(O2082="low",250,IF(O2082="high",300,275))</f>
        <v>250</v>
      </c>
      <c r="Q2082" s="2">
        <f>IF(P2082=P2081,Q2081+1,1)</f>
        <v>48</v>
      </c>
      <c r="R2082" s="2">
        <f>IF(P2082=P2081,R2081+J2082,J2082)</f>
        <v>14039.960091680654</v>
      </c>
      <c r="S2082" s="2" t="str">
        <f>IF(P2083=P2082,"NA",R2082/Q2082)</f>
        <v>NA</v>
      </c>
      <c r="T2082" s="2">
        <f>IF(P2082=P2081,T2081+J2082^2,J2082^2)</f>
        <v>4106681.4295920194</v>
      </c>
      <c r="U2082" s="2" t="str">
        <f>IF(NOT($P2083=$P2082),SQRT(((T2082)/($Q2082))-S2082^2),"NA")</f>
        <v>NA</v>
      </c>
    </row>
    <row r="2083" spans="1:21" x14ac:dyDescent="0.2">
      <c r="A2083" s="2">
        <f>D2083-$D$2</f>
        <v>46.070000171661377</v>
      </c>
      <c r="B2083" s="2">
        <v>4.8608717918400002</v>
      </c>
      <c r="C2083" s="2">
        <f>IF(B2083&gt;B2082,B2083+(C2082-B2082),B2083+(C2082-B2082)+5+A2083-A2082)</f>
        <v>45.990871667862336</v>
      </c>
      <c r="D2083" s="2">
        <v>1577147238.1900001</v>
      </c>
      <c r="E2083" s="2">
        <v>445</v>
      </c>
      <c r="F2083" s="2">
        <v>897</v>
      </c>
      <c r="G2083" s="2">
        <v>633</v>
      </c>
      <c r="H2083" s="2">
        <v>698</v>
      </c>
      <c r="I2083" s="2">
        <v>292</v>
      </c>
      <c r="J2083" s="2">
        <f>$K$2*I2083+(1-$K$2)*J2082</f>
        <v>292.25858960777077</v>
      </c>
      <c r="K2083" s="2"/>
      <c r="L2083" s="2">
        <f>IF(O2083="low", $K$4*J2083+(1-$K$4)*L2082,L2082)</f>
        <v>292.18204496551039</v>
      </c>
      <c r="M2083" s="2">
        <f>IF(O2083="high", $K$4*J2083+(1-$K$4)*M2082,M2082)</f>
        <v>298.61245419542593</v>
      </c>
      <c r="N2083" s="2">
        <f>IF(O2083="high",(1-$K$8)*N2082+$K$8*(M2082-2),IF(O2083="low",(1-$K$8)*N2082+$K$8*(L2082+2),N2082))</f>
        <v>294.41850198286488</v>
      </c>
      <c r="O2083" s="2" t="str">
        <f>IF(J2083&gt;N2082+1,"high",IF(J2083&lt;N2082-1,"low","middle"))</f>
        <v>low</v>
      </c>
      <c r="P2083" s="2">
        <f>IF(O2083="low",250,IF(O2083="high",300,275))</f>
        <v>250</v>
      </c>
      <c r="Q2083" s="2">
        <f>IF(P2083=P2082,Q2082+1,1)</f>
        <v>49</v>
      </c>
      <c r="R2083" s="2">
        <f>IF(P2083=P2082,R2082+J2083,J2083)</f>
        <v>14332.218681288425</v>
      </c>
      <c r="S2083" s="2" t="str">
        <f>IF(P2084=P2083,"NA",R2083/Q2083)</f>
        <v>NA</v>
      </c>
      <c r="T2083" s="2">
        <f>IF(P2083=P2082,T2082+J2083^2,J2083^2)</f>
        <v>4192096.5127915428</v>
      </c>
      <c r="U2083" s="2" t="str">
        <f>IF(NOT($P2084=$P2083),SQRT(((T2083)/($Q2083))-S2083^2),"NA")</f>
        <v>NA</v>
      </c>
    </row>
    <row r="2084" spans="1:21" x14ac:dyDescent="0.2">
      <c r="A2084" s="2">
        <f>D2084-$D$2</f>
        <v>46.100000143051147</v>
      </c>
      <c r="B2084" s="2">
        <v>4.8854858875299998</v>
      </c>
      <c r="C2084" s="2">
        <f>IF(B2084&gt;B2083,B2084+(C2083-B2083),B2084+(C2083-B2083)+5+A2084-A2083)</f>
        <v>46.015485763552341</v>
      </c>
      <c r="D2084" s="2">
        <v>1577147238.22</v>
      </c>
      <c r="E2084" s="2">
        <v>445</v>
      </c>
      <c r="F2084" s="2">
        <v>898</v>
      </c>
      <c r="G2084" s="2">
        <v>633</v>
      </c>
      <c r="H2084" s="2">
        <v>699</v>
      </c>
      <c r="I2084" s="2">
        <v>290</v>
      </c>
      <c r="J2084" s="2">
        <f>$K$2*I2084+(1-$K$2)*J2083</f>
        <v>291.8068716862166</v>
      </c>
      <c r="K2084" s="2"/>
      <c r="L2084" s="2">
        <f>IF(O2084="low", $K$4*J2084+(1-$K$4)*L2083,L2083)</f>
        <v>292.10701030965163</v>
      </c>
      <c r="M2084" s="2">
        <f>IF(O2084="high", $K$4*J2084+(1-$K$4)*M2083,M2083)</f>
        <v>298.61245419542593</v>
      </c>
      <c r="N2084" s="2">
        <f>IF(O2084="high",(1-$K$8)*N2083+$K$8*(M2083-2),IF(O2084="low",(1-$K$8)*N2083+$K$8*(L2083+2),N2083))</f>
        <v>294.40667913199718</v>
      </c>
      <c r="O2084" s="2" t="str">
        <f>IF(J2084&gt;N2083+1,"high",IF(J2084&lt;N2083-1,"low","middle"))</f>
        <v>low</v>
      </c>
      <c r="P2084" s="2">
        <f>IF(O2084="low",250,IF(O2084="high",300,275))</f>
        <v>250</v>
      </c>
      <c r="Q2084" s="2">
        <f>IF(P2084=P2083,Q2083+1,1)</f>
        <v>50</v>
      </c>
      <c r="R2084" s="2">
        <f>IF(P2084=P2083,R2083+J2084,J2084)</f>
        <v>14624.025552974641</v>
      </c>
      <c r="S2084" s="2" t="str">
        <f>IF(P2085=P2084,"NA",R2084/Q2084)</f>
        <v>NA</v>
      </c>
      <c r="T2084" s="2">
        <f>IF(P2084=P2083,T2083+J2084^2,J2084^2)</f>
        <v>4277247.7631548392</v>
      </c>
      <c r="U2084" s="2" t="str">
        <f>IF(NOT($P2085=$P2084),SQRT(((T2084)/($Q2084))-S2084^2),"NA")</f>
        <v>NA</v>
      </c>
    </row>
    <row r="2085" spans="1:21" x14ac:dyDescent="0.2">
      <c r="A2085" s="2">
        <f>D2085-$D$2</f>
        <v>46.120000123977661</v>
      </c>
      <c r="B2085" s="2">
        <v>4.9058289527900003</v>
      </c>
      <c r="C2085" s="2">
        <f>IF(B2085&gt;B2084,B2085+(C2084-B2084),B2085+(C2084-B2084)+5+A2085-A2084)</f>
        <v>46.035828828812342</v>
      </c>
      <c r="D2085" s="2">
        <v>1577147238.24</v>
      </c>
      <c r="E2085" s="2">
        <v>446</v>
      </c>
      <c r="F2085" s="2">
        <v>898</v>
      </c>
      <c r="G2085" s="2">
        <v>633</v>
      </c>
      <c r="H2085" s="2">
        <v>701</v>
      </c>
      <c r="I2085" s="2">
        <v>294</v>
      </c>
      <c r="J2085" s="2">
        <f>$K$2*I2085+(1-$K$2)*J2084</f>
        <v>292.24549734897329</v>
      </c>
      <c r="K2085" s="2"/>
      <c r="L2085" s="2">
        <f>IF(O2085="low", $K$4*J2085+(1-$K$4)*L2084,L2084)</f>
        <v>292.13470771751599</v>
      </c>
      <c r="M2085" s="2">
        <f>IF(O2085="high", $K$4*J2085+(1-$K$4)*M2084,M2084)</f>
        <v>298.61245419542593</v>
      </c>
      <c r="N2085" s="2">
        <f>IF(O2085="high",(1-$K$8)*N2084+$K$8*(M2084-2),IF(O2085="low",(1-$K$8)*N2084+$K$8*(L2084+2),N2084))</f>
        <v>294.39169569087989</v>
      </c>
      <c r="O2085" s="2" t="str">
        <f>IF(J2085&gt;N2084+1,"high",IF(J2085&lt;N2084-1,"low","middle"))</f>
        <v>low</v>
      </c>
      <c r="P2085" s="2">
        <f>IF(O2085="low",250,IF(O2085="high",300,275))</f>
        <v>250</v>
      </c>
      <c r="Q2085" s="2">
        <f>IF(P2085=P2084,Q2084+1,1)</f>
        <v>51</v>
      </c>
      <c r="R2085" s="2">
        <f>IF(P2085=P2084,R2084+J2085,J2085)</f>
        <v>14916.271050323614</v>
      </c>
      <c r="S2085" s="2" t="str">
        <f>IF(P2086=P2085,"NA",R2085/Q2085)</f>
        <v>NA</v>
      </c>
      <c r="T2085" s="2">
        <f>IF(P2085=P2084,T2084+J2085^2,J2085^2)</f>
        <v>4362655.1938755875</v>
      </c>
      <c r="U2085" s="2" t="str">
        <f>IF(NOT($P2086=$P2085),SQRT(((T2085)/($Q2085))-S2085^2),"NA")</f>
        <v>NA</v>
      </c>
    </row>
    <row r="2086" spans="1:21" x14ac:dyDescent="0.2">
      <c r="A2086" s="2">
        <f>D2086-$D$2</f>
        <v>46.140000104904175</v>
      </c>
      <c r="B2086" s="2">
        <v>4.9303817748999998</v>
      </c>
      <c r="C2086" s="2">
        <f>IF(B2086&gt;B2085,B2086+(C2085-B2085),B2086+(C2085-B2085)+5+A2086-A2085)</f>
        <v>46.060381650922338</v>
      </c>
      <c r="D2086" s="2">
        <v>1577147238.26</v>
      </c>
      <c r="E2086" s="2">
        <v>445</v>
      </c>
      <c r="F2086" s="2">
        <v>898</v>
      </c>
      <c r="G2086" s="2">
        <v>634</v>
      </c>
      <c r="H2086" s="2">
        <v>699</v>
      </c>
      <c r="I2086" s="2">
        <v>293</v>
      </c>
      <c r="J2086" s="2">
        <f>$K$2*I2086+(1-$K$2)*J2085</f>
        <v>292.39639787917866</v>
      </c>
      <c r="K2086" s="2"/>
      <c r="L2086" s="2">
        <f>IF(O2086="low", $K$4*J2086+(1-$K$4)*L2085,L2085)</f>
        <v>292.18704574984855</v>
      </c>
      <c r="M2086" s="2">
        <f>IF(O2086="high", $K$4*J2086+(1-$K$4)*M2085,M2085)</f>
        <v>298.61245419542593</v>
      </c>
      <c r="N2086" s="2">
        <f>IF(O2086="high",(1-$K$8)*N2085+$K$8*(M2085-2),IF(O2086="low",(1-$K$8)*N2085+$K$8*(L2085+2),N2085))</f>
        <v>294.37884629221168</v>
      </c>
      <c r="O2086" s="2" t="str">
        <f>IF(J2086&gt;N2085+1,"high",IF(J2086&lt;N2085-1,"low","middle"))</f>
        <v>low</v>
      </c>
      <c r="P2086" s="2">
        <f>IF(O2086="low",250,IF(O2086="high",300,275))</f>
        <v>250</v>
      </c>
      <c r="Q2086" s="2">
        <f>IF(P2086=P2085,Q2085+1,1)</f>
        <v>52</v>
      </c>
      <c r="R2086" s="2">
        <f>IF(P2086=P2085,R2085+J2086,J2086)</f>
        <v>15208.667448202792</v>
      </c>
      <c r="S2086" s="2" t="str">
        <f>IF(P2087=P2086,"NA",R2086/Q2086)</f>
        <v>NA</v>
      </c>
      <c r="T2086" s="2">
        <f>IF(P2086=P2085,T2085+J2086^2,J2086^2)</f>
        <v>4448150.8473683065</v>
      </c>
      <c r="U2086" s="2" t="str">
        <f>IF(NOT($P2087=$P2086),SQRT(((T2086)/($Q2086))-S2086^2),"NA")</f>
        <v>NA</v>
      </c>
    </row>
    <row r="2087" spans="1:21" x14ac:dyDescent="0.2">
      <c r="A2087" s="2">
        <f>D2087-$D$2</f>
        <v>46.160000085830688</v>
      </c>
      <c r="B2087" s="2">
        <v>4.95097589493</v>
      </c>
      <c r="C2087" s="2">
        <f>IF(B2087&gt;B2086,B2087+(C2086-B2086),B2087+(C2086-B2086)+5+A2087-A2086)</f>
        <v>46.080975770952335</v>
      </c>
      <c r="D2087" s="2">
        <v>1577147238.28</v>
      </c>
      <c r="E2087" s="2">
        <v>442</v>
      </c>
      <c r="F2087" s="2">
        <v>898</v>
      </c>
      <c r="G2087" s="2">
        <v>634</v>
      </c>
      <c r="H2087" s="2">
        <v>699</v>
      </c>
      <c r="I2087" s="2">
        <v>290</v>
      </c>
      <c r="J2087" s="2">
        <f>$K$2*I2087+(1-$K$2)*J2086</f>
        <v>291.91711830334293</v>
      </c>
      <c r="K2087" s="2"/>
      <c r="L2087" s="2">
        <f>IF(O2087="low", $K$4*J2087+(1-$K$4)*L2086,L2086)</f>
        <v>292.13306026054744</v>
      </c>
      <c r="M2087" s="2">
        <f>IF(O2087="high", $K$4*J2087+(1-$K$4)*M2086,M2086)</f>
        <v>298.61245419542593</v>
      </c>
      <c r="N2087" s="2">
        <f>IF(O2087="high",(1-$K$8)*N2086+$K$8*(M2086-2),IF(O2087="low",(1-$K$8)*N2086+$K$8*(L2086+2),N2086))</f>
        <v>294.3692562650935</v>
      </c>
      <c r="O2087" s="2" t="str">
        <f>IF(J2087&gt;N2086+1,"high",IF(J2087&lt;N2086-1,"low","middle"))</f>
        <v>low</v>
      </c>
      <c r="P2087" s="2">
        <f>IF(O2087="low",250,IF(O2087="high",300,275))</f>
        <v>250</v>
      </c>
      <c r="Q2087" s="2">
        <f>IF(P2087=P2086,Q2086+1,1)</f>
        <v>53</v>
      </c>
      <c r="R2087" s="2">
        <f>IF(P2087=P2086,R2086+J2087,J2087)</f>
        <v>15500.584566506135</v>
      </c>
      <c r="S2087" s="2" t="str">
        <f>IF(P2088=P2087,"NA",R2087/Q2087)</f>
        <v>NA</v>
      </c>
      <c r="T2087" s="2">
        <f>IF(P2087=P2086,T2086+J2087^2,J2087^2)</f>
        <v>4533366.451326834</v>
      </c>
      <c r="U2087" s="2" t="str">
        <f>IF(NOT($P2088=$P2087),SQRT(((T2087)/($Q2087))-S2087^2),"NA")</f>
        <v>NA</v>
      </c>
    </row>
    <row r="2088" spans="1:21" x14ac:dyDescent="0.2">
      <c r="A2088" s="2">
        <f>D2088-$D$2</f>
        <v>46.190000057220459</v>
      </c>
      <c r="B2088" s="2">
        <v>4.9756288528399999</v>
      </c>
      <c r="C2088" s="2">
        <f>IF(B2088&gt;B2087,B2088+(C2087-B2087),B2088+(C2087-B2087)+5+A2088-A2087)</f>
        <v>46.105628728862342</v>
      </c>
      <c r="D2088" s="2">
        <v>1577147238.3099999</v>
      </c>
      <c r="E2088" s="2">
        <v>445</v>
      </c>
      <c r="F2088" s="2">
        <v>898</v>
      </c>
      <c r="G2088" s="2">
        <v>633</v>
      </c>
      <c r="H2088" s="2">
        <v>700</v>
      </c>
      <c r="I2088" s="2">
        <v>293</v>
      </c>
      <c r="J2088" s="2">
        <f>$K$2*I2088+(1-$K$2)*J2087</f>
        <v>292.13369464267436</v>
      </c>
      <c r="K2088" s="2"/>
      <c r="L2088" s="2">
        <f>IF(O2088="low", $K$4*J2088+(1-$K$4)*L2087,L2087)</f>
        <v>292.13318713697282</v>
      </c>
      <c r="M2088" s="2">
        <f>IF(O2088="high", $K$4*J2088+(1-$K$4)*M2087,M2087)</f>
        <v>298.61245419542593</v>
      </c>
      <c r="N2088" s="2">
        <f>IF(O2088="high",(1-$K$8)*N2087+$K$8*(M2087-2),IF(O2088="low",(1-$K$8)*N2087+$K$8*(L2087+2),N2087))</f>
        <v>294.3574464648662</v>
      </c>
      <c r="O2088" s="2" t="str">
        <f>IF(J2088&gt;N2087+1,"high",IF(J2088&lt;N2087-1,"low","middle"))</f>
        <v>low</v>
      </c>
      <c r="P2088" s="2">
        <f>IF(O2088="low",250,IF(O2088="high",300,275))</f>
        <v>250</v>
      </c>
      <c r="Q2088" s="2">
        <f>IF(P2088=P2087,Q2087+1,1)</f>
        <v>54</v>
      </c>
      <c r="R2088" s="2">
        <f>IF(P2088=P2087,R2087+J2088,J2088)</f>
        <v>15792.71826114881</v>
      </c>
      <c r="S2088" s="2" t="str">
        <f>IF(P2089=P2088,"NA",R2088/Q2088)</f>
        <v>NA</v>
      </c>
      <c r="T2088" s="2">
        <f>IF(P2088=P2087,T2087+J2088^2,J2088^2)</f>
        <v>4618708.5468724137</v>
      </c>
      <c r="U2088" s="2" t="str">
        <f>IF(NOT($P2089=$P2088),SQRT(((T2088)/($Q2088))-S2088^2),"NA")</f>
        <v>NA</v>
      </c>
    </row>
    <row r="2089" spans="1:21" x14ac:dyDescent="0.2">
      <c r="A2089" s="2">
        <f>D2089-$D$2</f>
        <v>46.210000038146973</v>
      </c>
      <c r="B2089" s="2">
        <v>4.9999279975900004</v>
      </c>
      <c r="C2089" s="2">
        <f>IF(B2089&gt;B2088,B2089+(C2088-B2088),B2089+(C2088-B2088)+5+A2089-A2088)</f>
        <v>46.129927873612338</v>
      </c>
      <c r="D2089" s="2">
        <v>1577147238.3299999</v>
      </c>
      <c r="E2089" s="2">
        <v>446</v>
      </c>
      <c r="F2089" s="2">
        <v>899</v>
      </c>
      <c r="G2089" s="2">
        <v>633</v>
      </c>
      <c r="H2089" s="2">
        <v>700</v>
      </c>
      <c r="I2089" s="2">
        <v>294</v>
      </c>
      <c r="J2089" s="2">
        <f>$K$2*I2089+(1-$K$2)*J2088</f>
        <v>292.50695571413951</v>
      </c>
      <c r="K2089" s="2"/>
      <c r="L2089" s="2">
        <f>IF(O2089="low", $K$4*J2089+(1-$K$4)*L2088,L2088)</f>
        <v>292.20794085240618</v>
      </c>
      <c r="M2089" s="2">
        <f>IF(O2089="high", $K$4*J2089+(1-$K$4)*M2088,M2088)</f>
        <v>298.61245419542593</v>
      </c>
      <c r="N2089" s="2">
        <f>IF(O2089="high",(1-$K$8)*N2088+$K$8*(M2088-2),IF(O2089="low",(1-$K$8)*N2088+$K$8*(L2088+2),N2088))</f>
        <v>294.34623349847152</v>
      </c>
      <c r="O2089" s="2" t="str">
        <f>IF(J2089&gt;N2088+1,"high",IF(J2089&lt;N2088-1,"low","middle"))</f>
        <v>low</v>
      </c>
      <c r="P2089" s="2">
        <f>IF(O2089="low",250,IF(O2089="high",300,275))</f>
        <v>250</v>
      </c>
      <c r="Q2089" s="2">
        <f>IF(P2089=P2088,Q2088+1,1)</f>
        <v>55</v>
      </c>
      <c r="R2089" s="2">
        <f>IF(P2089=P2088,R2088+J2089,J2089)</f>
        <v>16085.225216862949</v>
      </c>
      <c r="S2089" s="2" t="str">
        <f>IF(P2090=P2089,"NA",R2089/Q2089)</f>
        <v>NA</v>
      </c>
      <c r="T2089" s="2">
        <f>IF(P2089=P2088,T2088+J2089^2,J2089^2)</f>
        <v>4704268.866013567</v>
      </c>
      <c r="U2089" s="2" t="str">
        <f>IF(NOT($P2090=$P2089),SQRT(((T2089)/($Q2089))-S2089^2),"NA")</f>
        <v>NA</v>
      </c>
    </row>
    <row r="2090" spans="1:21" x14ac:dyDescent="0.2">
      <c r="A2090" s="2">
        <f>D2090-$D$2</f>
        <v>47.230000019073486</v>
      </c>
      <c r="B2090" s="2">
        <v>5.5599212646499998E-4</v>
      </c>
      <c r="C2090" s="2">
        <f>IF(B2090&gt;B2089,B2090+(C2089-B2089),B2090+(C2089-B2089)+5+A2090-A2089)</f>
        <v>47.150555849075317</v>
      </c>
      <c r="D2090" s="2">
        <v>1577147239.3499999</v>
      </c>
      <c r="E2090" s="2">
        <v>444</v>
      </c>
      <c r="F2090" s="2">
        <v>898</v>
      </c>
      <c r="G2090" s="2">
        <v>634</v>
      </c>
      <c r="H2090" s="2">
        <v>699</v>
      </c>
      <c r="I2090" s="2">
        <v>292</v>
      </c>
      <c r="J2090" s="2">
        <f>$K$2*I2090+(1-$K$2)*J2089</f>
        <v>292.40556457131163</v>
      </c>
      <c r="K2090" s="2"/>
      <c r="L2090" s="2">
        <f>IF(O2090="low", $K$4*J2090+(1-$K$4)*L2089,L2089)</f>
        <v>292.24746559618728</v>
      </c>
      <c r="M2090" s="2">
        <f>IF(O2090="high", $K$4*J2090+(1-$K$4)*M2089,M2089)</f>
        <v>298.61245419542593</v>
      </c>
      <c r="N2090" s="2">
        <f>IF(O2090="high",(1-$K$8)*N2089+$K$8*(M2089-2),IF(O2090="low",(1-$K$8)*N2089+$K$8*(L2089+2),N2089))</f>
        <v>294.33931886616824</v>
      </c>
      <c r="O2090" s="2" t="str">
        <f>IF(J2090&gt;N2089+1,"high",IF(J2090&lt;N2089-1,"low","middle"))</f>
        <v>low</v>
      </c>
      <c r="P2090" s="2">
        <f>IF(O2090="low",250,IF(O2090="high",300,275))</f>
        <v>250</v>
      </c>
      <c r="Q2090" s="2">
        <f>IF(P2090=P2089,Q2089+1,1)</f>
        <v>56</v>
      </c>
      <c r="R2090" s="2">
        <f>IF(P2090=P2089,R2089+J2090,J2090)</f>
        <v>16377.630781434262</v>
      </c>
      <c r="S2090" s="2" t="str">
        <f>IF(P2091=P2090,"NA",R2090/Q2090)</f>
        <v>NA</v>
      </c>
      <c r="T2090" s="2">
        <f>IF(P2090=P2089,T2089+J2090^2,J2090^2)</f>
        <v>4789769.8802058343</v>
      </c>
      <c r="U2090" s="2" t="str">
        <f>IF(NOT($P2091=$P2090),SQRT(((T2090)/($Q2090))-S2090^2),"NA")</f>
        <v>NA</v>
      </c>
    </row>
    <row r="2091" spans="1:21" x14ac:dyDescent="0.2">
      <c r="A2091" s="2">
        <f>D2091-$D$2</f>
        <v>47.230000019073486</v>
      </c>
      <c r="B2091" s="2">
        <v>1.1761188507099999E-3</v>
      </c>
      <c r="C2091" s="2">
        <f>IF(B2091&gt;B2090,B2091+(C2090-B2090),B2091+(C2090-B2090)+5+A2091-A2090)</f>
        <v>47.151175975799561</v>
      </c>
      <c r="D2091" s="2">
        <v>1577147239.3499999</v>
      </c>
      <c r="E2091" s="2">
        <v>445</v>
      </c>
      <c r="F2091" s="2">
        <v>898</v>
      </c>
      <c r="G2091" s="2">
        <v>633</v>
      </c>
      <c r="H2091" s="2">
        <v>699</v>
      </c>
      <c r="I2091" s="2">
        <v>291</v>
      </c>
      <c r="J2091" s="2">
        <f>$K$2*I2091+(1-$K$2)*J2090</f>
        <v>292.12445165704929</v>
      </c>
      <c r="K2091" s="2"/>
      <c r="L2091" s="2">
        <f>IF(O2091="low", $K$4*J2091+(1-$K$4)*L2090,L2090)</f>
        <v>292.22286280835971</v>
      </c>
      <c r="M2091" s="2">
        <f>IF(O2091="high", $K$4*J2091+(1-$K$4)*M2090,M2090)</f>
        <v>298.61245419542593</v>
      </c>
      <c r="N2091" s="2">
        <f>IF(O2091="high",(1-$K$8)*N2090+$K$8*(M2090-2),IF(O2091="low",(1-$K$8)*N2090+$K$8*(L2090+2),N2090))</f>
        <v>294.33472620266917</v>
      </c>
      <c r="O2091" s="2" t="str">
        <f>IF(J2091&gt;N2090+1,"high",IF(J2091&lt;N2090-1,"low","middle"))</f>
        <v>low</v>
      </c>
      <c r="P2091" s="2">
        <f>IF(O2091="low",250,IF(O2091="high",300,275))</f>
        <v>250</v>
      </c>
      <c r="Q2091" s="2">
        <f>IF(P2091=P2090,Q2090+1,1)</f>
        <v>57</v>
      </c>
      <c r="R2091" s="2">
        <f>IF(P2091=P2090,R2090+J2091,J2091)</f>
        <v>16669.755233091309</v>
      </c>
      <c r="S2091" s="2" t="str">
        <f>IF(P2092=P2091,"NA",R2091/Q2091)</f>
        <v>NA</v>
      </c>
      <c r="T2091" s="2">
        <f>IF(P2091=P2090,T2090+J2091^2,J2091^2)</f>
        <v>4875106.5754617658</v>
      </c>
      <c r="U2091" s="2" t="str">
        <f>IF(NOT($P2092=$P2091),SQRT(((T2091)/($Q2091))-S2091^2),"NA")</f>
        <v>NA</v>
      </c>
    </row>
    <row r="2092" spans="1:21" x14ac:dyDescent="0.2">
      <c r="A2092" s="2">
        <f>D2092-$D$2</f>
        <v>47.230000019073486</v>
      </c>
      <c r="B2092" s="2">
        <v>1.7261505126999999E-3</v>
      </c>
      <c r="C2092" s="2">
        <f>IF(B2092&gt;B2091,B2092+(C2091-B2091),B2092+(C2091-B2091)+5+A2092-A2091)</f>
        <v>47.151726007461555</v>
      </c>
      <c r="D2092" s="2">
        <v>1577147239.3499999</v>
      </c>
      <c r="E2092" s="2">
        <v>445</v>
      </c>
      <c r="F2092" s="2">
        <v>899</v>
      </c>
      <c r="G2092" s="2">
        <v>633</v>
      </c>
      <c r="H2092" s="2">
        <v>699</v>
      </c>
      <c r="I2092" s="2">
        <v>293</v>
      </c>
      <c r="J2092" s="2">
        <f>$K$2*I2092+(1-$K$2)*J2091</f>
        <v>292.29956132563944</v>
      </c>
      <c r="K2092" s="2"/>
      <c r="L2092" s="2">
        <f>IF(O2092="low", $K$4*J2092+(1-$K$4)*L2091,L2091)</f>
        <v>292.2382025118157</v>
      </c>
      <c r="M2092" s="2">
        <f>IF(O2092="high", $K$4*J2092+(1-$K$4)*M2091,M2091)</f>
        <v>298.61245419542593</v>
      </c>
      <c r="N2092" s="2">
        <f>IF(O2092="high",(1-$K$8)*N2091+$K$8*(M2091-2),IF(O2092="low",(1-$K$8)*N2091+$K$8*(L2091+2),N2091))</f>
        <v>294.32913303295368</v>
      </c>
      <c r="O2092" s="2" t="str">
        <f>IF(J2092&gt;N2091+1,"high",IF(J2092&lt;N2091-1,"low","middle"))</f>
        <v>low</v>
      </c>
      <c r="P2092" s="2">
        <f>IF(O2092="low",250,IF(O2092="high",300,275))</f>
        <v>250</v>
      </c>
      <c r="Q2092" s="2">
        <f>IF(P2092=P2091,Q2091+1,1)</f>
        <v>58</v>
      </c>
      <c r="R2092" s="2">
        <f>IF(P2092=P2091,R2091+J2092,J2092)</f>
        <v>16962.054794416948</v>
      </c>
      <c r="S2092" s="2" t="str">
        <f>IF(P2093=P2092,"NA",R2092/Q2092)</f>
        <v>NA</v>
      </c>
      <c r="T2092" s="2">
        <f>IF(P2092=P2091,T2091+J2092^2,J2092^2)</f>
        <v>4960545.6090129269</v>
      </c>
      <c r="U2092" s="2" t="str">
        <f>IF(NOT($P2093=$P2092),SQRT(((T2092)/($Q2092))-S2092^2),"NA")</f>
        <v>NA</v>
      </c>
    </row>
    <row r="2093" spans="1:21" x14ac:dyDescent="0.2">
      <c r="A2093" s="2">
        <f>D2093-$D$2</f>
        <v>47.230000019073486</v>
      </c>
      <c r="B2093" s="2">
        <v>2.2661685943599998E-3</v>
      </c>
      <c r="C2093" s="2">
        <f>IF(B2093&gt;B2092,B2093+(C2092-B2092),B2093+(C2092-B2092)+5+A2093-A2092)</f>
        <v>47.152266025543213</v>
      </c>
      <c r="D2093" s="2">
        <v>1577147239.3499999</v>
      </c>
      <c r="E2093" s="2">
        <v>444</v>
      </c>
      <c r="F2093" s="2">
        <v>899</v>
      </c>
      <c r="G2093" s="2">
        <v>634</v>
      </c>
      <c r="H2093" s="2">
        <v>700</v>
      </c>
      <c r="I2093" s="2">
        <v>294</v>
      </c>
      <c r="J2093" s="2">
        <f>$K$2*I2093+(1-$K$2)*J2092</f>
        <v>292.63964906051154</v>
      </c>
      <c r="K2093" s="2"/>
      <c r="L2093" s="2">
        <f>IF(O2093="low", $K$4*J2093+(1-$K$4)*L2092,L2092)</f>
        <v>292.31849182155486</v>
      </c>
      <c r="M2093" s="2">
        <f>IF(O2093="high", $K$4*J2093+(1-$K$4)*M2092,M2092)</f>
        <v>298.61245419542593</v>
      </c>
      <c r="N2093" s="2">
        <f>IF(O2093="high",(1-$K$8)*N2092+$K$8*(M2092-2),IF(O2093="low",(1-$K$8)*N2092+$K$8*(L2092+2),N2092))</f>
        <v>294.32458650689676</v>
      </c>
      <c r="O2093" s="2" t="str">
        <f>IF(J2093&gt;N2092+1,"high",IF(J2093&lt;N2092-1,"low","middle"))</f>
        <v>low</v>
      </c>
      <c r="P2093" s="2">
        <f>IF(O2093="low",250,IF(O2093="high",300,275))</f>
        <v>250</v>
      </c>
      <c r="Q2093" s="2">
        <f>IF(P2093=P2092,Q2092+1,1)</f>
        <v>59</v>
      </c>
      <c r="R2093" s="2">
        <f>IF(P2093=P2092,R2092+J2093,J2093)</f>
        <v>17254.69444347746</v>
      </c>
      <c r="S2093" s="2" t="str">
        <f>IF(P2094=P2093,"NA",R2093/Q2093)</f>
        <v>NA</v>
      </c>
      <c r="T2093" s="2">
        <f>IF(P2093=P2092,T2092+J2093^2,J2093^2)</f>
        <v>5046183.5732151866</v>
      </c>
      <c r="U2093" s="2" t="str">
        <f>IF(NOT($P2094=$P2093),SQRT(((T2093)/($Q2093))-S2093^2),"NA")</f>
        <v>NA</v>
      </c>
    </row>
    <row r="2094" spans="1:21" x14ac:dyDescent="0.2">
      <c r="A2094" s="2">
        <f>D2094-$D$2</f>
        <v>47.230000019073486</v>
      </c>
      <c r="B2094" s="2">
        <v>2.8030872344999998E-3</v>
      </c>
      <c r="C2094" s="2">
        <f>IF(B2094&gt;B2093,B2094+(C2093-B2093),B2094+(C2093-B2093)+5+A2094-A2093)</f>
        <v>47.15280294418335</v>
      </c>
      <c r="D2094" s="2">
        <v>1577147239.3499999</v>
      </c>
      <c r="E2094" s="2">
        <v>445</v>
      </c>
      <c r="F2094" s="2">
        <v>898</v>
      </c>
      <c r="G2094" s="2">
        <v>634</v>
      </c>
      <c r="H2094" s="2">
        <v>700</v>
      </c>
      <c r="I2094" s="2">
        <v>292</v>
      </c>
      <c r="J2094" s="2">
        <f>$K$2*I2094+(1-$K$2)*J2093</f>
        <v>292.51171924840924</v>
      </c>
      <c r="K2094" s="2"/>
      <c r="L2094" s="2">
        <f>IF(O2094="low", $K$4*J2094+(1-$K$4)*L2093,L2093)</f>
        <v>292.35713730692572</v>
      </c>
      <c r="M2094" s="2">
        <f>IF(O2094="high", $K$4*J2094+(1-$K$4)*M2093,M2093)</f>
        <v>298.61245419542593</v>
      </c>
      <c r="N2094" s="2">
        <f>IF(O2094="high",(1-$K$8)*N2093+$K$8*(M2093-2),IF(O2094="low",(1-$K$8)*N2093+$K$8*(L2093+2),N2093))</f>
        <v>294.32428177262966</v>
      </c>
      <c r="O2094" s="2" t="str">
        <f>IF(J2094&gt;N2093+1,"high",IF(J2094&lt;N2093-1,"low","middle"))</f>
        <v>low</v>
      </c>
      <c r="P2094" s="2">
        <f>IF(O2094="low",250,IF(O2094="high",300,275))</f>
        <v>250</v>
      </c>
      <c r="Q2094" s="2">
        <f>IF(P2094=P2093,Q2093+1,1)</f>
        <v>60</v>
      </c>
      <c r="R2094" s="2">
        <f>IF(P2094=P2093,R2093+J2094,J2094)</f>
        <v>17547.20616272587</v>
      </c>
      <c r="S2094" s="2" t="str">
        <f>IF(P2095=P2094,"NA",R2094/Q2094)</f>
        <v>NA</v>
      </c>
      <c r="T2094" s="2">
        <f>IF(P2094=P2093,T2093+J2094^2,J2094^2)</f>
        <v>5131746.679112847</v>
      </c>
      <c r="U2094" s="2" t="str">
        <f>IF(NOT($P2095=$P2094),SQRT(((T2094)/($Q2094))-S2094^2),"NA")</f>
        <v>NA</v>
      </c>
    </row>
    <row r="2095" spans="1:21" x14ac:dyDescent="0.2">
      <c r="A2095" s="2">
        <f>D2095-$D$2</f>
        <v>47.230000019073486</v>
      </c>
      <c r="B2095" s="2">
        <v>3.3891201019299998E-3</v>
      </c>
      <c r="C2095" s="2">
        <f>IF(B2095&gt;B2094,B2095+(C2094-B2094),B2095+(C2094-B2094)+5+A2095-A2094)</f>
        <v>47.153388977050781</v>
      </c>
      <c r="D2095" s="2">
        <v>1577147239.3499999</v>
      </c>
      <c r="E2095" s="2">
        <v>445</v>
      </c>
      <c r="F2095" s="2">
        <v>898</v>
      </c>
      <c r="G2095" s="2">
        <v>632</v>
      </c>
      <c r="H2095" s="2">
        <v>698</v>
      </c>
      <c r="I2095" s="2">
        <v>290</v>
      </c>
      <c r="J2095" s="2">
        <f>$K$2*I2095+(1-$K$2)*J2094</f>
        <v>292.0093753987274</v>
      </c>
      <c r="K2095" s="2"/>
      <c r="L2095" s="2">
        <f>IF(O2095="low", $K$4*J2095+(1-$K$4)*L2094,L2094)</f>
        <v>292.28758492528607</v>
      </c>
      <c r="M2095" s="2">
        <f>IF(O2095="high", $K$4*J2095+(1-$K$4)*M2094,M2094)</f>
        <v>298.61245419542593</v>
      </c>
      <c r="N2095" s="2">
        <f>IF(O2095="high",(1-$K$8)*N2094+$K$8*(M2094-2),IF(O2095="low",(1-$K$8)*N2094+$K$8*(L2094+2),N2094))</f>
        <v>294.32592454934445</v>
      </c>
      <c r="O2095" s="2" t="str">
        <f>IF(J2095&gt;N2094+1,"high",IF(J2095&lt;N2094-1,"low","middle"))</f>
        <v>low</v>
      </c>
      <c r="P2095" s="2">
        <f>IF(O2095="low",250,IF(O2095="high",300,275))</f>
        <v>250</v>
      </c>
      <c r="Q2095" s="2">
        <f>IF(P2095=P2094,Q2094+1,1)</f>
        <v>61</v>
      </c>
      <c r="R2095" s="2">
        <f>IF(P2095=P2094,R2094+J2095,J2095)</f>
        <v>17839.215538124598</v>
      </c>
      <c r="S2095" s="2" t="str">
        <f>IF(P2096=P2095,"NA",R2095/Q2095)</f>
        <v>NA</v>
      </c>
      <c r="T2095" s="2">
        <f>IF(P2095=P2094,T2094+J2095^2,J2095^2)</f>
        <v>5217016.1544336015</v>
      </c>
      <c r="U2095" s="2" t="str">
        <f>IF(NOT($P2096=$P2095),SQRT(((T2095)/($Q2095))-S2095^2),"NA")</f>
        <v>NA</v>
      </c>
    </row>
    <row r="2096" spans="1:21" x14ac:dyDescent="0.2">
      <c r="A2096" s="2">
        <f>D2096-$D$2</f>
        <v>47.230000019073486</v>
      </c>
      <c r="B2096" s="2">
        <v>3.9291381835900004E-3</v>
      </c>
      <c r="C2096" s="2">
        <f>IF(B2096&gt;B2095,B2096+(C2095-B2095),B2096+(C2095-B2095)+5+A2096-A2095)</f>
        <v>47.153928995132439</v>
      </c>
      <c r="D2096" s="2">
        <v>1577147239.3499999</v>
      </c>
      <c r="E2096" s="2">
        <v>445</v>
      </c>
      <c r="F2096" s="2">
        <v>899</v>
      </c>
      <c r="G2096" s="2">
        <v>634</v>
      </c>
      <c r="H2096" s="2">
        <v>699</v>
      </c>
      <c r="I2096" s="2">
        <v>293</v>
      </c>
      <c r="J2096" s="2">
        <f>$K$2*I2096+(1-$K$2)*J2095</f>
        <v>292.20750031898194</v>
      </c>
      <c r="K2096" s="2"/>
      <c r="L2096" s="2">
        <f>IF(O2096="low", $K$4*J2096+(1-$K$4)*L2095,L2095)</f>
        <v>292.27156800402526</v>
      </c>
      <c r="M2096" s="2">
        <f>IF(O2096="high", $K$4*J2096+(1-$K$4)*M2095,M2095)</f>
        <v>298.61245419542593</v>
      </c>
      <c r="N2096" s="2">
        <f>IF(O2096="high",(1-$K$8)*N2095+$K$8*(M2095-2),IF(O2096="low",(1-$K$8)*N2095+$K$8*(L2095+2),N2095))</f>
        <v>294.3240075681415</v>
      </c>
      <c r="O2096" s="2" t="str">
        <f>IF(J2096&gt;N2095+1,"high",IF(J2096&lt;N2095-1,"low","middle"))</f>
        <v>low</v>
      </c>
      <c r="P2096" s="2">
        <f>IF(O2096="low",250,IF(O2096="high",300,275))</f>
        <v>250</v>
      </c>
      <c r="Q2096" s="2">
        <f>IF(P2096=P2095,Q2095+1,1)</f>
        <v>62</v>
      </c>
      <c r="R2096" s="2">
        <f>IF(P2096=P2095,R2095+J2096,J2096)</f>
        <v>18131.42303844358</v>
      </c>
      <c r="S2096" s="2" t="str">
        <f>IF(P2097=P2096,"NA",R2096/Q2096)</f>
        <v>NA</v>
      </c>
      <c r="T2096" s="2">
        <f>IF(P2096=P2095,T2095+J2096^2,J2096^2)</f>
        <v>5302401.377676269</v>
      </c>
      <c r="U2096" s="2" t="str">
        <f>IF(NOT($P2097=$P2096),SQRT(((T2096)/($Q2096))-S2096^2),"NA")</f>
        <v>NA</v>
      </c>
    </row>
    <row r="2097" spans="1:21" x14ac:dyDescent="0.2">
      <c r="A2097" s="2">
        <f>D2097-$D$2</f>
        <v>47.230000019073486</v>
      </c>
      <c r="B2097" s="2">
        <v>4.3959617614700002E-3</v>
      </c>
      <c r="C2097" s="2">
        <f>IF(B2097&gt;B2096,B2097+(C2096-B2096),B2097+(C2096-B2096)+5+A2097-A2096)</f>
        <v>47.15439581871032</v>
      </c>
      <c r="D2097" s="2">
        <v>1577147239.3499999</v>
      </c>
      <c r="E2097" s="2">
        <v>445</v>
      </c>
      <c r="F2097" s="2">
        <v>898</v>
      </c>
      <c r="G2097" s="2">
        <v>634</v>
      </c>
      <c r="H2097" s="2">
        <v>700</v>
      </c>
      <c r="I2097" s="2">
        <v>294</v>
      </c>
      <c r="J2097" s="2">
        <f>$K$2*I2097+(1-$K$2)*J2096</f>
        <v>292.56600025518554</v>
      </c>
      <c r="K2097" s="2"/>
      <c r="L2097" s="2">
        <f>IF(O2097="low", $K$4*J2097+(1-$K$4)*L2096,L2096)</f>
        <v>292.33045445425734</v>
      </c>
      <c r="M2097" s="2">
        <f>IF(O2097="high", $K$4*J2097+(1-$K$4)*M2096,M2096)</f>
        <v>298.61245419542593</v>
      </c>
      <c r="N2097" s="2">
        <f>IF(O2097="high",(1-$K$8)*N2096+$K$8*(M2096-2),IF(O2097="low",(1-$K$8)*N2096+$K$8*(L2096+2),N2096))</f>
        <v>294.32138558993563</v>
      </c>
      <c r="O2097" s="2" t="str">
        <f>IF(J2097&gt;N2096+1,"high",IF(J2097&lt;N2096-1,"low","middle"))</f>
        <v>low</v>
      </c>
      <c r="P2097" s="2">
        <f>IF(O2097="low",250,IF(O2097="high",300,275))</f>
        <v>250</v>
      </c>
      <c r="Q2097" s="2">
        <f>IF(P2097=P2096,Q2096+1,1)</f>
        <v>63</v>
      </c>
      <c r="R2097" s="2">
        <f>IF(P2097=P2096,R2096+J2097,J2097)</f>
        <v>18423.989038698764</v>
      </c>
      <c r="S2097" s="2" t="str">
        <f>IF(P2098=P2097,"NA",R2097/Q2097)</f>
        <v>NA</v>
      </c>
      <c r="T2097" s="2">
        <f>IF(P2097=P2096,T2096+J2097^2,J2097^2)</f>
        <v>5387996.2421815861</v>
      </c>
      <c r="U2097" s="2" t="str">
        <f>IF(NOT($P2098=$P2097),SQRT(((T2097)/($Q2097))-S2097^2),"NA")</f>
        <v>NA</v>
      </c>
    </row>
    <row r="2098" spans="1:21" x14ac:dyDescent="0.2">
      <c r="A2098" s="2">
        <f>D2098-$D$2</f>
        <v>47.230000019073486</v>
      </c>
      <c r="B2098" s="2">
        <v>4.8639774322499999E-3</v>
      </c>
      <c r="C2098" s="2">
        <f>IF(B2098&gt;B2097,B2098+(C2097-B2097),B2098+(C2097-B2097)+5+A2098-A2097)</f>
        <v>47.154863834381104</v>
      </c>
      <c r="D2098" s="2">
        <v>1577147239.3499999</v>
      </c>
      <c r="E2098" s="2">
        <v>445</v>
      </c>
      <c r="F2098" s="2">
        <v>898</v>
      </c>
      <c r="G2098" s="2">
        <v>633</v>
      </c>
      <c r="H2098" s="2">
        <v>700</v>
      </c>
      <c r="I2098" s="2">
        <v>292</v>
      </c>
      <c r="J2098" s="2">
        <f>$K$2*I2098+(1-$K$2)*J2097</f>
        <v>292.45280020414845</v>
      </c>
      <c r="K2098" s="2"/>
      <c r="L2098" s="2">
        <f>IF(O2098="low", $K$4*J2098+(1-$K$4)*L2097,L2097)</f>
        <v>292.35492360423558</v>
      </c>
      <c r="M2098" s="2">
        <f>IF(O2098="high", $K$4*J2098+(1-$K$4)*M2097,M2097)</f>
        <v>298.61245419542593</v>
      </c>
      <c r="N2098" s="2">
        <f>IF(O2098="high",(1-$K$8)*N2097+$K$8*(M2097-2),IF(O2098="low",(1-$K$8)*N2097+$K$8*(L2097+2),N2097))</f>
        <v>294.32183903315166</v>
      </c>
      <c r="O2098" s="2" t="str">
        <f>IF(J2098&gt;N2097+1,"high",IF(J2098&lt;N2097-1,"low","middle"))</f>
        <v>low</v>
      </c>
      <c r="P2098" s="2">
        <f>IF(O2098="low",250,IF(O2098="high",300,275))</f>
        <v>250</v>
      </c>
      <c r="Q2098" s="2">
        <f>IF(P2098=P2097,Q2097+1,1)</f>
        <v>64</v>
      </c>
      <c r="R2098" s="2">
        <f>IF(P2098=P2097,R2097+J2098,J2098)</f>
        <v>18716.441838902912</v>
      </c>
      <c r="S2098" s="2" t="str">
        <f>IF(P2099=P2098,"NA",R2098/Q2098)</f>
        <v>NA</v>
      </c>
      <c r="T2098" s="2">
        <f>IF(P2098=P2097,T2097+J2098^2,J2098^2)</f>
        <v>5473524.882528834</v>
      </c>
      <c r="U2098" s="2" t="str">
        <f>IF(NOT($P2099=$P2098),SQRT(((T2098)/($Q2098))-S2098^2),"NA")</f>
        <v>NA</v>
      </c>
    </row>
    <row r="2099" spans="1:21" x14ac:dyDescent="0.2">
      <c r="A2099" s="2">
        <f>D2099-$D$2</f>
        <v>47.230000019073486</v>
      </c>
      <c r="B2099" s="2">
        <v>5.3911209106400002E-3</v>
      </c>
      <c r="C2099" s="2">
        <f>IF(B2099&gt;B2098,B2099+(C2098-B2098),B2099+(C2098-B2098)+5+A2099-A2098)</f>
        <v>47.15539097785949</v>
      </c>
      <c r="D2099" s="2">
        <v>1577147239.3499999</v>
      </c>
      <c r="E2099" s="2">
        <v>444</v>
      </c>
      <c r="F2099" s="2">
        <v>899</v>
      </c>
      <c r="G2099" s="2">
        <v>634</v>
      </c>
      <c r="H2099" s="2">
        <v>699</v>
      </c>
      <c r="I2099" s="2">
        <v>292</v>
      </c>
      <c r="J2099" s="2">
        <f>$K$2*I2099+(1-$K$2)*J2098</f>
        <v>292.3622401633188</v>
      </c>
      <c r="K2099" s="2"/>
      <c r="L2099" s="2">
        <f>IF(O2099="low", $K$4*J2099+(1-$K$4)*L2098,L2098)</f>
        <v>292.35638691605226</v>
      </c>
      <c r="M2099" s="2">
        <f>IF(O2099="high", $K$4*J2099+(1-$K$4)*M2098,M2098)</f>
        <v>298.61245419542593</v>
      </c>
      <c r="N2099" s="2">
        <f>IF(O2099="high",(1-$K$8)*N2098+$K$8*(M2098-2),IF(O2099="low",(1-$K$8)*N2098+$K$8*(L2098+2),N2098))</f>
        <v>294.32349326170589</v>
      </c>
      <c r="O2099" s="2" t="str">
        <f>IF(J2099&gt;N2098+1,"high",IF(J2099&lt;N2098-1,"low","middle"))</f>
        <v>low</v>
      </c>
      <c r="P2099" s="2">
        <f>IF(O2099="low",250,IF(O2099="high",300,275))</f>
        <v>250</v>
      </c>
      <c r="Q2099" s="2">
        <f>IF(P2099=P2098,Q2098+1,1)</f>
        <v>65</v>
      </c>
      <c r="R2099" s="2">
        <f>IF(P2099=P2098,R2098+J2099,J2099)</f>
        <v>19008.804079066231</v>
      </c>
      <c r="S2099" s="2" t="str">
        <f>IF(P2100=P2099,"NA",R2099/Q2099)</f>
        <v>NA</v>
      </c>
      <c r="T2099" s="2">
        <f>IF(P2099=P2098,T2098+J2099^2,J2099^2)</f>
        <v>5559000.5620021485</v>
      </c>
      <c r="U2099" s="2" t="str">
        <f>IF(NOT($P2100=$P2099),SQRT(((T2099)/($Q2099))-S2099^2),"NA")</f>
        <v>NA</v>
      </c>
    </row>
    <row r="2100" spans="1:21" x14ac:dyDescent="0.2">
      <c r="A2100" s="2">
        <f>D2100-$D$2</f>
        <v>47.230000019073486</v>
      </c>
      <c r="B2100" s="2">
        <v>5.8641433715799999E-3</v>
      </c>
      <c r="C2100" s="2">
        <f>IF(B2100&gt;B2099,B2100+(C2099-B2099),B2100+(C2099-B2099)+5+A2100-A2099)</f>
        <v>47.155864000320435</v>
      </c>
      <c r="D2100" s="2">
        <v>1577147239.3499999</v>
      </c>
      <c r="E2100" s="2">
        <v>445</v>
      </c>
      <c r="F2100" s="2">
        <v>898</v>
      </c>
      <c r="G2100" s="2">
        <v>633</v>
      </c>
      <c r="H2100" s="2">
        <v>699</v>
      </c>
      <c r="I2100" s="2">
        <v>292</v>
      </c>
      <c r="J2100" s="2">
        <f>$K$2*I2100+(1-$K$2)*J2099</f>
        <v>292.28979213065509</v>
      </c>
      <c r="K2100" s="2"/>
      <c r="L2100" s="2">
        <f>IF(O2100="low", $K$4*J2100+(1-$K$4)*L2099,L2099)</f>
        <v>292.34306795897282</v>
      </c>
      <c r="M2100" s="2">
        <f>IF(O2100="high", $K$4*J2100+(1-$K$4)*M2099,M2099)</f>
        <v>298.61245419542593</v>
      </c>
      <c r="N2100" s="2">
        <f>IF(O2100="high",(1-$K$8)*N2099+$K$8*(M2099-2),IF(O2100="low",(1-$K$8)*N2099+$K$8*(L2099+2),N2099))</f>
        <v>294.3251379444232</v>
      </c>
      <c r="O2100" s="2" t="str">
        <f>IF(J2100&gt;N2099+1,"high",IF(J2100&lt;N2099-1,"low","middle"))</f>
        <v>low</v>
      </c>
      <c r="P2100" s="2">
        <f>IF(O2100="low",250,IF(O2100="high",300,275))</f>
        <v>250</v>
      </c>
      <c r="Q2100" s="2">
        <f>IF(P2100=P2099,Q2099+1,1)</f>
        <v>66</v>
      </c>
      <c r="R2100" s="2">
        <f>IF(P2100=P2099,R2099+J2100,J2100)</f>
        <v>19301.093871196885</v>
      </c>
      <c r="S2100" s="2" t="str">
        <f>IF(P2101=P2100,"NA",R2100/Q2100)</f>
        <v>NA</v>
      </c>
      <c r="T2100" s="2">
        <f>IF(P2100=P2099,T2099+J2100^2,J2100^2)</f>
        <v>5644433.88458593</v>
      </c>
      <c r="U2100" s="2" t="str">
        <f>IF(NOT($P2101=$P2100),SQRT(((T2100)/($Q2100))-S2100^2),"NA")</f>
        <v>NA</v>
      </c>
    </row>
    <row r="2101" spans="1:21" x14ac:dyDescent="0.2">
      <c r="A2101" s="2">
        <f>D2101-$D$2</f>
        <v>47.230000019073486</v>
      </c>
      <c r="B2101" s="2">
        <v>6.0839653015100003E-3</v>
      </c>
      <c r="C2101" s="2">
        <f>IF(B2101&gt;B2100,B2101+(C2100-B2100),B2101+(C2100-B2100)+5+A2101-A2100)</f>
        <v>47.156083822250359</v>
      </c>
      <c r="D2101" s="2">
        <v>1577147239.3499999</v>
      </c>
      <c r="E2101" s="2">
        <v>446</v>
      </c>
      <c r="F2101" s="2">
        <v>899</v>
      </c>
      <c r="G2101" s="2">
        <v>634</v>
      </c>
      <c r="H2101" s="2">
        <v>701</v>
      </c>
      <c r="I2101" s="2">
        <v>294</v>
      </c>
      <c r="J2101" s="2">
        <f>$K$2*I2101+(1-$K$2)*J2100</f>
        <v>292.63183370452407</v>
      </c>
      <c r="K2101" s="2"/>
      <c r="L2101" s="2">
        <f>IF(O2101="low", $K$4*J2101+(1-$K$4)*L2100,L2100)</f>
        <v>292.40082110808305</v>
      </c>
      <c r="M2101" s="2">
        <f>IF(O2101="high", $K$4*J2101+(1-$K$4)*M2100,M2100)</f>
        <v>298.61245419542593</v>
      </c>
      <c r="N2101" s="2">
        <f>IF(O2101="high",(1-$K$8)*N2100+$K$8*(M2100-2),IF(O2101="low",(1-$K$8)*N2100+$K$8*(L2100+2),N2100))</f>
        <v>294.3260344451507</v>
      </c>
      <c r="O2101" s="2" t="str">
        <f>IF(J2101&gt;N2100+1,"high",IF(J2101&lt;N2100-1,"low","middle"))</f>
        <v>low</v>
      </c>
      <c r="P2101" s="2">
        <f>IF(O2101="low",250,IF(O2101="high",300,275))</f>
        <v>250</v>
      </c>
      <c r="Q2101" s="2">
        <f>IF(P2101=P2100,Q2100+1,1)</f>
        <v>67</v>
      </c>
      <c r="R2101" s="2">
        <f>IF(P2101=P2100,R2100+J2101,J2101)</f>
        <v>19593.725704901408</v>
      </c>
      <c r="S2101" s="2" t="str">
        <f>IF(P2102=P2101,"NA",R2101/Q2101)</f>
        <v>NA</v>
      </c>
      <c r="T2101" s="2">
        <f>IF(P2101=P2100,T2100+J2101^2,J2101^2)</f>
        <v>5730067.2746832026</v>
      </c>
      <c r="U2101" s="2" t="str">
        <f>IF(NOT($P2102=$P2101),SQRT(((T2101)/($Q2101))-S2101^2),"NA")</f>
        <v>NA</v>
      </c>
    </row>
    <row r="2102" spans="1:21" x14ac:dyDescent="0.2">
      <c r="A2102" s="2">
        <f>D2102-$D$2</f>
        <v>47.230000019073486</v>
      </c>
      <c r="B2102" s="2">
        <v>6.2420368194600001E-3</v>
      </c>
      <c r="C2102" s="2">
        <f>IF(B2102&gt;B2101,B2102+(C2101-B2101),B2102+(C2101-B2101)+5+A2102-A2101)</f>
        <v>47.156241893768311</v>
      </c>
      <c r="D2102" s="2">
        <v>1577147239.3499999</v>
      </c>
      <c r="E2102" s="2">
        <v>445</v>
      </c>
      <c r="F2102" s="2">
        <v>898</v>
      </c>
      <c r="G2102" s="2">
        <v>633</v>
      </c>
      <c r="H2102" s="2">
        <v>699</v>
      </c>
      <c r="I2102" s="2">
        <v>293</v>
      </c>
      <c r="J2102" s="2">
        <f>$K$2*I2102+(1-$K$2)*J2101</f>
        <v>292.7054669636193</v>
      </c>
      <c r="K2102" s="2"/>
      <c r="L2102" s="2">
        <f>IF(O2102="low", $K$4*J2102+(1-$K$4)*L2101,L2101)</f>
        <v>292.46175027919031</v>
      </c>
      <c r="M2102" s="2">
        <f>IF(O2102="high", $K$4*J2102+(1-$K$4)*M2101,M2101)</f>
        <v>298.61245419542593</v>
      </c>
      <c r="N2102" s="2">
        <f>IF(O2102="high",(1-$K$8)*N2101+$K$8*(M2101-2),IF(O2102="low",(1-$K$8)*N2101+$K$8*(L2101+2),N2101))</f>
        <v>294.32977377829729</v>
      </c>
      <c r="O2102" s="2" t="str">
        <f>IF(J2102&gt;N2101+1,"high",IF(J2102&lt;N2101-1,"low","middle"))</f>
        <v>low</v>
      </c>
      <c r="P2102" s="2">
        <f>IF(O2102="low",250,IF(O2102="high",300,275))</f>
        <v>250</v>
      </c>
      <c r="Q2102" s="2">
        <f>IF(P2102=P2101,Q2101+1,1)</f>
        <v>68</v>
      </c>
      <c r="R2102" s="2">
        <f>IF(P2102=P2101,R2101+J2102,J2102)</f>
        <v>19886.431171865028</v>
      </c>
      <c r="S2102" s="2" t="str">
        <f>IF(P2103=P2102,"NA",R2102/Q2102)</f>
        <v>NA</v>
      </c>
      <c r="T2102" s="2">
        <f>IF(P2102=P2101,T2101+J2102^2,J2102^2)</f>
        <v>5815743.7650735928</v>
      </c>
      <c r="U2102" s="2" t="str">
        <f>IF(NOT($P2103=$P2102),SQRT(((T2102)/($Q2102))-S2102^2),"NA")</f>
        <v>NA</v>
      </c>
    </row>
    <row r="2103" spans="1:21" x14ac:dyDescent="0.2">
      <c r="A2103" s="2">
        <f>D2103-$D$2</f>
        <v>47.230000019073486</v>
      </c>
      <c r="B2103" s="2">
        <v>6.4001083374000001E-3</v>
      </c>
      <c r="C2103" s="2">
        <f>IF(B2103&gt;B2102,B2103+(C2102-B2102),B2103+(C2102-B2102)+5+A2103-A2102)</f>
        <v>47.156399965286255</v>
      </c>
      <c r="D2103" s="2">
        <v>1577147239.3499999</v>
      </c>
      <c r="E2103" s="2">
        <v>443</v>
      </c>
      <c r="F2103" s="2">
        <v>898</v>
      </c>
      <c r="G2103" s="2">
        <v>634</v>
      </c>
      <c r="H2103" s="2">
        <v>698</v>
      </c>
      <c r="I2103" s="2">
        <v>291</v>
      </c>
      <c r="J2103" s="2">
        <f>$K$2*I2103+(1-$K$2)*J2102</f>
        <v>292.36437357089545</v>
      </c>
      <c r="K2103" s="2"/>
      <c r="L2103" s="2">
        <f>IF(O2103="low", $K$4*J2103+(1-$K$4)*L2102,L2102)</f>
        <v>292.44227493753135</v>
      </c>
      <c r="M2103" s="2">
        <f>IF(O2103="high", $K$4*J2103+(1-$K$4)*M2102,M2102)</f>
        <v>298.61245419542593</v>
      </c>
      <c r="N2103" s="2">
        <f>IF(O2103="high",(1-$K$8)*N2102+$K$8*(M2102-2),IF(O2103="low",(1-$K$8)*N2102+$K$8*(L2102+2),N2102))</f>
        <v>294.33637260334194</v>
      </c>
      <c r="O2103" s="2" t="str">
        <f>IF(J2103&gt;N2102+1,"high",IF(J2103&lt;N2102-1,"low","middle"))</f>
        <v>low</v>
      </c>
      <c r="P2103" s="2">
        <f>IF(O2103="low",250,IF(O2103="high",300,275))</f>
        <v>250</v>
      </c>
      <c r="Q2103" s="2">
        <f>IF(P2103=P2102,Q2102+1,1)</f>
        <v>69</v>
      </c>
      <c r="R2103" s="2">
        <f>IF(P2103=P2102,R2102+J2103,J2103)</f>
        <v>20178.795545435922</v>
      </c>
      <c r="S2103" s="2" t="str">
        <f>IF(P2104=P2103,"NA",R2103/Q2103)</f>
        <v>NA</v>
      </c>
      <c r="T2103" s="2">
        <f>IF(P2103=P2102,T2102+J2103^2,J2103^2)</f>
        <v>5901220.6920070946</v>
      </c>
      <c r="U2103" s="2" t="str">
        <f>IF(NOT($P2104=$P2103),SQRT(((T2103)/($Q2103))-S2103^2),"NA")</f>
        <v>NA</v>
      </c>
    </row>
    <row r="2104" spans="1:21" x14ac:dyDescent="0.2">
      <c r="A2104" s="2">
        <f>D2104-$D$2</f>
        <v>47.230000019073486</v>
      </c>
      <c r="B2104" s="2">
        <v>6.5581798553499999E-3</v>
      </c>
      <c r="C2104" s="2">
        <f>IF(B2104&gt;B2103,B2104+(C2103-B2103),B2104+(C2103-B2103)+5+A2104-A2103)</f>
        <v>47.156558036804199</v>
      </c>
      <c r="D2104" s="2">
        <v>1577147239.3499999</v>
      </c>
      <c r="E2104" s="2">
        <v>446</v>
      </c>
      <c r="F2104" s="2">
        <v>898</v>
      </c>
      <c r="G2104" s="2">
        <v>632</v>
      </c>
      <c r="H2104" s="2">
        <v>700</v>
      </c>
      <c r="I2104" s="2">
        <v>294</v>
      </c>
      <c r="J2104" s="2">
        <f>$K$2*I2104+(1-$K$2)*J2103</f>
        <v>292.69149885671635</v>
      </c>
      <c r="K2104" s="2"/>
      <c r="L2104" s="2">
        <f>IF(O2104="low", $K$4*J2104+(1-$K$4)*L2103,L2103)</f>
        <v>292.49211972136834</v>
      </c>
      <c r="M2104" s="2">
        <f>IF(O2104="high", $K$4*J2104+(1-$K$4)*M2103,M2103)</f>
        <v>298.61245419542593</v>
      </c>
      <c r="N2104" s="2">
        <f>IF(O2104="high",(1-$K$8)*N2103+$K$8*(M2103-2),IF(O2104="low",(1-$K$8)*N2103+$K$8*(L2103+2),N2103))</f>
        <v>294.34166772005142</v>
      </c>
      <c r="O2104" s="2" t="str">
        <f>IF(J2104&gt;N2103+1,"high",IF(J2104&lt;N2103-1,"low","middle"))</f>
        <v>low</v>
      </c>
      <c r="P2104" s="2">
        <f>IF(O2104="low",250,IF(O2104="high",300,275))</f>
        <v>250</v>
      </c>
      <c r="Q2104" s="2">
        <f>IF(P2104=P2103,Q2103+1,1)</f>
        <v>70</v>
      </c>
      <c r="R2104" s="2">
        <f>IF(P2104=P2103,R2103+J2104,J2104)</f>
        <v>20471.487044292637</v>
      </c>
      <c r="S2104" s="2" t="str">
        <f>IF(P2105=P2104,"NA",R2104/Q2104)</f>
        <v>NA</v>
      </c>
      <c r="T2104" s="2">
        <f>IF(P2104=P2103,T2103+J2104^2,J2104^2)</f>
        <v>5986889.0055100862</v>
      </c>
      <c r="U2104" s="2" t="str">
        <f>IF(NOT($P2105=$P2104),SQRT(((T2104)/($Q2104))-S2104^2),"NA")</f>
        <v>NA</v>
      </c>
    </row>
    <row r="2105" spans="1:21" x14ac:dyDescent="0.2">
      <c r="A2105" s="2">
        <f>D2105-$D$2</f>
        <v>47.230000019073486</v>
      </c>
      <c r="B2105" s="2">
        <v>6.7219734191900004E-3</v>
      </c>
      <c r="C2105" s="2">
        <f>IF(B2105&gt;B2104,B2105+(C2104-B2104),B2105+(C2104-B2104)+5+A2105-A2104)</f>
        <v>47.156721830368042</v>
      </c>
      <c r="D2105" s="2">
        <v>1577147239.3499999</v>
      </c>
      <c r="E2105" s="2">
        <v>446</v>
      </c>
      <c r="F2105" s="2">
        <v>899</v>
      </c>
      <c r="G2105" s="2">
        <v>634</v>
      </c>
      <c r="H2105" s="2">
        <v>698</v>
      </c>
      <c r="I2105" s="2">
        <v>294</v>
      </c>
      <c r="J2105" s="2">
        <f>$K$2*I2105+(1-$K$2)*J2104</f>
        <v>292.95319908537311</v>
      </c>
      <c r="K2105" s="2"/>
      <c r="L2105" s="2">
        <f>IF(O2105="low", $K$4*J2105+(1-$K$4)*L2104,L2104)</f>
        <v>292.58433559416932</v>
      </c>
      <c r="M2105" s="2">
        <f>IF(O2105="high", $K$4*J2105+(1-$K$4)*M2104,M2104)</f>
        <v>298.61245419542593</v>
      </c>
      <c r="N2105" s="2">
        <f>IF(O2105="high",(1-$K$8)*N2104+$K$8*(M2104-2),IF(O2105="low",(1-$K$8)*N2104+$K$8*(L2104+2),N2104))</f>
        <v>294.34919032011726</v>
      </c>
      <c r="O2105" s="2" t="str">
        <f>IF(J2105&gt;N2104+1,"high",IF(J2105&lt;N2104-1,"low","middle"))</f>
        <v>low</v>
      </c>
      <c r="P2105" s="2">
        <f>IF(O2105="low",250,IF(O2105="high",300,275))</f>
        <v>250</v>
      </c>
      <c r="Q2105" s="2">
        <f>IF(P2105=P2104,Q2104+1,1)</f>
        <v>71</v>
      </c>
      <c r="R2105" s="2">
        <f>IF(P2105=P2104,R2104+J2105,J2105)</f>
        <v>20764.440243378009</v>
      </c>
      <c r="S2105" s="2" t="str">
        <f>IF(P2106=P2105,"NA",R2105/Q2105)</f>
        <v>NA</v>
      </c>
      <c r="T2105" s="2">
        <f>IF(P2105=P2104,T2104+J2105^2,J2105^2)</f>
        <v>6072710.5823644409</v>
      </c>
      <c r="U2105" s="2" t="str">
        <f>IF(NOT($P2106=$P2105),SQRT(((T2105)/($Q2105))-S2105^2),"NA")</f>
        <v>NA</v>
      </c>
    </row>
    <row r="2106" spans="1:21" x14ac:dyDescent="0.2">
      <c r="A2106" s="2">
        <f>D2106-$D$2</f>
        <v>47.230000019073486</v>
      </c>
      <c r="B2106" s="2">
        <v>6.8910121917700002E-3</v>
      </c>
      <c r="C2106" s="2">
        <f>IF(B2106&gt;B2105,B2106+(C2105-B2105),B2106+(C2105-B2105)+5+A2106-A2105)</f>
        <v>47.156890869140625</v>
      </c>
      <c r="D2106" s="2">
        <v>1577147239.3499999</v>
      </c>
      <c r="E2106" s="2">
        <v>444</v>
      </c>
      <c r="F2106" s="2">
        <v>898</v>
      </c>
      <c r="G2106" s="2">
        <v>634</v>
      </c>
      <c r="H2106" s="2">
        <v>699</v>
      </c>
      <c r="I2106" s="2">
        <v>292</v>
      </c>
      <c r="J2106" s="2">
        <f>$K$2*I2106+(1-$K$2)*J2105</f>
        <v>292.7625592682985</v>
      </c>
      <c r="K2106" s="2"/>
      <c r="L2106" s="2">
        <f>IF(O2106="low", $K$4*J2106+(1-$K$4)*L2105,L2105)</f>
        <v>292.61998032899515</v>
      </c>
      <c r="M2106" s="2">
        <f>IF(O2106="high", $K$4*J2106+(1-$K$4)*M2105,M2105)</f>
        <v>298.61245419542593</v>
      </c>
      <c r="N2106" s="2">
        <f>IF(O2106="high",(1-$K$8)*N2105+$K$8*(M2105-2),IF(O2106="low",(1-$K$8)*N2105+$K$8*(L2105+2),N2105))</f>
        <v>294.36094758381984</v>
      </c>
      <c r="O2106" s="2" t="str">
        <f>IF(J2106&gt;N2105+1,"high",IF(J2106&lt;N2105-1,"low","middle"))</f>
        <v>low</v>
      </c>
      <c r="P2106" s="2">
        <f>IF(O2106="low",250,IF(O2106="high",300,275))</f>
        <v>250</v>
      </c>
      <c r="Q2106" s="2">
        <f>IF(P2106=P2105,Q2105+1,1)</f>
        <v>72</v>
      </c>
      <c r="R2106" s="2">
        <f>IF(P2106=P2105,R2105+J2106,J2106)</f>
        <v>21057.202802646309</v>
      </c>
      <c r="S2106" s="2" t="str">
        <f>IF(P2107=P2106,"NA",R2106/Q2106)</f>
        <v>NA</v>
      </c>
      <c r="T2106" s="2">
        <f>IF(P2106=P2105,T2105+J2106^2,J2106^2)</f>
        <v>6158420.4984737653</v>
      </c>
      <c r="U2106" s="2" t="str">
        <f>IF(NOT($P2107=$P2106),SQRT(((T2106)/($Q2106))-S2106^2),"NA")</f>
        <v>NA</v>
      </c>
    </row>
    <row r="2107" spans="1:21" x14ac:dyDescent="0.2">
      <c r="A2107" s="2">
        <f>D2107-$D$2</f>
        <v>47.230000019073486</v>
      </c>
      <c r="B2107" s="2">
        <v>7.05003738403E-3</v>
      </c>
      <c r="C2107" s="2">
        <f>IF(B2107&gt;B2106,B2107+(C2106-B2106),B2107+(C2106-B2106)+5+A2107-A2106)</f>
        <v>47.157049894332886</v>
      </c>
      <c r="D2107" s="2">
        <v>1577147239.3499999</v>
      </c>
      <c r="E2107" s="2">
        <v>445</v>
      </c>
      <c r="F2107" s="2">
        <v>898</v>
      </c>
      <c r="G2107" s="2">
        <v>634</v>
      </c>
      <c r="H2107" s="2">
        <v>699</v>
      </c>
      <c r="I2107" s="2">
        <v>291</v>
      </c>
      <c r="J2107" s="2">
        <f>$K$2*I2107+(1-$K$2)*J2106</f>
        <v>292.41004741463883</v>
      </c>
      <c r="K2107" s="2"/>
      <c r="L2107" s="2">
        <f>IF(O2107="low", $K$4*J2107+(1-$K$4)*L2106,L2106)</f>
        <v>292.57799374612387</v>
      </c>
      <c r="M2107" s="2">
        <f>IF(O2107="high", $K$4*J2107+(1-$K$4)*M2106,M2106)</f>
        <v>298.61245419542593</v>
      </c>
      <c r="N2107" s="2">
        <f>IF(O2107="high",(1-$K$8)*N2106+$K$8*(M2106-2),IF(O2107="low",(1-$K$8)*N2106+$K$8*(L2106+2),N2106))</f>
        <v>294.3738992210786</v>
      </c>
      <c r="O2107" s="2" t="str">
        <f>IF(J2107&gt;N2106+1,"high",IF(J2107&lt;N2106-1,"low","middle"))</f>
        <v>low</v>
      </c>
      <c r="P2107" s="2">
        <f>IF(O2107="low",250,IF(O2107="high",300,275))</f>
        <v>250</v>
      </c>
      <c r="Q2107" s="2">
        <f>IF(P2107=P2106,Q2106+1,1)</f>
        <v>73</v>
      </c>
      <c r="R2107" s="2">
        <f>IF(P2107=P2106,R2106+J2107,J2107)</f>
        <v>21349.612850060948</v>
      </c>
      <c r="S2107" s="2" t="str">
        <f>IF(P2108=P2107,"NA",R2107/Q2107)</f>
        <v>NA</v>
      </c>
      <c r="T2107" s="2">
        <f>IF(P2107=P2106,T2106+J2107^2,J2107^2)</f>
        <v>6243924.1343027968</v>
      </c>
      <c r="U2107" s="2" t="str">
        <f>IF(NOT($P2108=$P2107),SQRT(((T2107)/($Q2107))-S2107^2),"NA")</f>
        <v>NA</v>
      </c>
    </row>
    <row r="2108" spans="1:21" x14ac:dyDescent="0.2">
      <c r="A2108" s="2">
        <f>D2108-$D$2</f>
        <v>47.230000019073486</v>
      </c>
      <c r="B2108" s="2">
        <v>7.2090625762899997E-3</v>
      </c>
      <c r="C2108" s="2">
        <f>IF(B2108&gt;B2107,B2108+(C2107-B2107),B2108+(C2107-B2107)+5+A2108-A2107)</f>
        <v>47.157208919525139</v>
      </c>
      <c r="D2108" s="2">
        <v>1577147239.3499999</v>
      </c>
      <c r="E2108" s="2">
        <v>445</v>
      </c>
      <c r="F2108" s="2">
        <v>899</v>
      </c>
      <c r="G2108" s="2">
        <v>634</v>
      </c>
      <c r="H2108" s="2">
        <v>699</v>
      </c>
      <c r="I2108" s="2">
        <v>294</v>
      </c>
      <c r="J2108" s="2">
        <f>$K$2*I2108+(1-$K$2)*J2107</f>
        <v>292.72803793171107</v>
      </c>
      <c r="K2108" s="2"/>
      <c r="L2108" s="2">
        <f>IF(O2108="low", $K$4*J2108+(1-$K$4)*L2107,L2107)</f>
        <v>292.60800258324133</v>
      </c>
      <c r="M2108" s="2">
        <f>IF(O2108="high", $K$4*J2108+(1-$K$4)*M2107,M2107)</f>
        <v>298.61245419542593</v>
      </c>
      <c r="N2108" s="2">
        <f>IF(O2108="high",(1-$K$8)*N2107+$K$8*(M2107-2),IF(O2108="low",(1-$K$8)*N2107+$K$8*(L2107+2),N2107))</f>
        <v>294.38410394733086</v>
      </c>
      <c r="O2108" s="2" t="str">
        <f>IF(J2108&gt;N2107+1,"high",IF(J2108&lt;N2107-1,"low","middle"))</f>
        <v>low</v>
      </c>
      <c r="P2108" s="2">
        <f>IF(O2108="low",250,IF(O2108="high",300,275))</f>
        <v>250</v>
      </c>
      <c r="Q2108" s="2">
        <f>IF(P2108=P2107,Q2107+1,1)</f>
        <v>74</v>
      </c>
      <c r="R2108" s="2">
        <f>IF(P2108=P2107,R2107+J2108,J2108)</f>
        <v>21642.340887992661</v>
      </c>
      <c r="S2108" s="2" t="str">
        <f>IF(P2109=P2108,"NA",R2108/Q2108)</f>
        <v>NA</v>
      </c>
      <c r="T2108" s="2">
        <f>IF(P2108=P2107,T2107+J2108^2,J2108^2)</f>
        <v>6329613.8384941462</v>
      </c>
      <c r="U2108" s="2" t="str">
        <f>IF(NOT($P2109=$P2108),SQRT(((T2108)/($Q2108))-S2108^2),"NA")</f>
        <v>NA</v>
      </c>
    </row>
    <row r="2109" spans="1:21" x14ac:dyDescent="0.2">
      <c r="A2109" s="2">
        <f>D2109-$D$2</f>
        <v>47.230000019073486</v>
      </c>
      <c r="B2109" s="2">
        <v>7.3671340942400004E-3</v>
      </c>
      <c r="C2109" s="2">
        <f>IF(B2109&gt;B2108,B2109+(C2108-B2108),B2109+(C2108-B2108)+5+A2109-A2108)</f>
        <v>47.157366991043091</v>
      </c>
      <c r="D2109" s="2">
        <v>1577147239.3499999</v>
      </c>
      <c r="E2109" s="2">
        <v>445</v>
      </c>
      <c r="F2109" s="2">
        <v>899</v>
      </c>
      <c r="G2109" s="2">
        <v>634</v>
      </c>
      <c r="H2109" s="2">
        <v>700</v>
      </c>
      <c r="I2109" s="2">
        <v>294</v>
      </c>
      <c r="J2109" s="2">
        <f>$K$2*I2109+(1-$K$2)*J2108</f>
        <v>292.98243034536887</v>
      </c>
      <c r="K2109" s="2"/>
      <c r="L2109" s="2">
        <f>IF(O2109="low", $K$4*J2109+(1-$K$4)*L2108,L2108)</f>
        <v>292.68288813566687</v>
      </c>
      <c r="M2109" s="2">
        <f>IF(O2109="high", $K$4*J2109+(1-$K$4)*M2108,M2108)</f>
        <v>298.61245419542593</v>
      </c>
      <c r="N2109" s="2">
        <f>IF(O2109="high",(1-$K$8)*N2108+$K$8*(M2108-2),IF(O2109="low",(1-$K$8)*N2108+$K$8*(L2108+2),N2108))</f>
        <v>294.39529887912641</v>
      </c>
      <c r="O2109" s="2" t="str">
        <f>IF(J2109&gt;N2108+1,"high",IF(J2109&lt;N2108-1,"low","middle"))</f>
        <v>low</v>
      </c>
      <c r="P2109" s="2">
        <f>IF(O2109="low",250,IF(O2109="high",300,275))</f>
        <v>250</v>
      </c>
      <c r="Q2109" s="2">
        <f>IF(P2109=P2108,Q2108+1,1)</f>
        <v>75</v>
      </c>
      <c r="R2109" s="2">
        <f>IF(P2109=P2108,R2108+J2109,J2109)</f>
        <v>21935.323318338029</v>
      </c>
      <c r="S2109" s="2" t="str">
        <f>IF(P2110=P2109,"NA",R2109/Q2109)</f>
        <v>NA</v>
      </c>
      <c r="T2109" s="2">
        <f>IF(P2109=P2108,T2108+J2109^2,J2109^2)</f>
        <v>6415452.5429852251</v>
      </c>
      <c r="U2109" s="2" t="str">
        <f>IF(NOT($P2110=$P2109),SQRT(((T2109)/($Q2109))-S2109^2),"NA")</f>
        <v>NA</v>
      </c>
    </row>
    <row r="2110" spans="1:21" x14ac:dyDescent="0.2">
      <c r="A2110" s="2">
        <f>D2110-$D$2</f>
        <v>47.230000019073486</v>
      </c>
      <c r="B2110" s="2">
        <v>7.5249671936000002E-3</v>
      </c>
      <c r="C2110" s="2">
        <f>IF(B2110&gt;B2109,B2110+(C2109-B2109),B2110+(C2109-B2109)+5+A2110-A2109)</f>
        <v>47.157524824142456</v>
      </c>
      <c r="D2110" s="2">
        <v>1577147239.3499999</v>
      </c>
      <c r="E2110" s="2">
        <v>445</v>
      </c>
      <c r="F2110" s="2">
        <v>899</v>
      </c>
      <c r="G2110" s="2">
        <v>635</v>
      </c>
      <c r="H2110" s="2">
        <v>699</v>
      </c>
      <c r="I2110" s="2">
        <v>293</v>
      </c>
      <c r="J2110" s="2">
        <f>$K$2*I2110+(1-$K$2)*J2109</f>
        <v>292.98594427629513</v>
      </c>
      <c r="K2110" s="2"/>
      <c r="L2110" s="2">
        <f>IF(O2110="low", $K$4*J2110+(1-$K$4)*L2109,L2109)</f>
        <v>292.74349936379252</v>
      </c>
      <c r="M2110" s="2">
        <f>IF(O2110="high", $K$4*J2110+(1-$K$4)*M2109,M2109)</f>
        <v>298.61245419542593</v>
      </c>
      <c r="N2110" s="2">
        <f>IF(O2110="high",(1-$K$8)*N2109+$K$8*(M2109-2),IF(O2110="low",(1-$K$8)*N2109+$K$8*(L2109+2),N2109))</f>
        <v>294.40967834195345</v>
      </c>
      <c r="O2110" s="2" t="str">
        <f>IF(J2110&gt;N2109+1,"high",IF(J2110&lt;N2109-1,"low","middle"))</f>
        <v>low</v>
      </c>
      <c r="P2110" s="2">
        <f>IF(O2110="low",250,IF(O2110="high",300,275))</f>
        <v>250</v>
      </c>
      <c r="Q2110" s="2">
        <f>IF(P2110=P2109,Q2109+1,1)</f>
        <v>76</v>
      </c>
      <c r="R2110" s="2">
        <f>IF(P2110=P2109,R2109+J2110,J2110)</f>
        <v>22228.309262614323</v>
      </c>
      <c r="S2110" s="2" t="str">
        <f>IF(P2111=P2110,"NA",R2110/Q2110)</f>
        <v>NA</v>
      </c>
      <c r="T2110" s="2">
        <f>IF(P2110=P2109,T2109+J2110^2,J2110^2)</f>
        <v>6501293.3065286977</v>
      </c>
      <c r="U2110" s="2" t="str">
        <f>IF(NOT($P2111=$P2110),SQRT(((T2110)/($Q2110))-S2110^2),"NA")</f>
        <v>NA</v>
      </c>
    </row>
    <row r="2111" spans="1:21" x14ac:dyDescent="0.2">
      <c r="A2111" s="2">
        <f>D2111-$D$2</f>
        <v>47.230000019073486</v>
      </c>
      <c r="B2111" s="2">
        <v>7.6839923858599999E-3</v>
      </c>
      <c r="C2111" s="2">
        <f>IF(B2111&gt;B2110,B2111+(C2110-B2110),B2111+(C2110-B2110)+5+A2111-A2110)</f>
        <v>47.15768384933471</v>
      </c>
      <c r="D2111" s="2">
        <v>1577147239.3499999</v>
      </c>
      <c r="E2111" s="2">
        <v>445</v>
      </c>
      <c r="F2111" s="2">
        <v>900</v>
      </c>
      <c r="G2111" s="2">
        <v>634</v>
      </c>
      <c r="H2111" s="2">
        <v>697</v>
      </c>
      <c r="I2111" s="2">
        <v>294</v>
      </c>
      <c r="J2111" s="2">
        <f>$K$2*I2111+(1-$K$2)*J2110</f>
        <v>293.18875542103609</v>
      </c>
      <c r="K2111" s="2"/>
      <c r="L2111" s="2">
        <f>IF(O2111="low", $K$4*J2111+(1-$K$4)*L2110,L2110)</f>
        <v>292.83255057524127</v>
      </c>
      <c r="M2111" s="2">
        <f>IF(O2111="high", $K$4*J2111+(1-$K$4)*M2110,M2110)</f>
        <v>298.61245419542593</v>
      </c>
      <c r="N2111" s="2">
        <f>IF(O2111="high",(1-$K$8)*N2110+$K$8*(M2110-2),IF(O2111="low",(1-$K$8)*N2110+$K$8*(L2110+2),N2110))</f>
        <v>294.42636939304538</v>
      </c>
      <c r="O2111" s="2" t="str">
        <f>IF(J2111&gt;N2110+1,"high",IF(J2111&lt;N2110-1,"low","middle"))</f>
        <v>low</v>
      </c>
      <c r="P2111" s="2">
        <f>IF(O2111="low",250,IF(O2111="high",300,275))</f>
        <v>250</v>
      </c>
      <c r="Q2111" s="2">
        <f>IF(P2111=P2110,Q2110+1,1)</f>
        <v>77</v>
      </c>
      <c r="R2111" s="2">
        <f>IF(P2111=P2110,R2110+J2111,J2111)</f>
        <v>22521.49801803536</v>
      </c>
      <c r="S2111" s="2">
        <f>IF(P2112=P2111,"NA",R2111/Q2111)</f>
        <v>292.48698724721248</v>
      </c>
      <c r="T2111" s="2">
        <f>IF(P2111=P2110,T2110+J2111^2,J2111^2)</f>
        <v>6587252.9528340334</v>
      </c>
      <c r="U2111" s="2">
        <f>IF(NOT($P2112=$P2111),SQRT(((T2111)/($Q2111))-S2111^2),"NA")</f>
        <v>0.31927769136404804</v>
      </c>
    </row>
    <row r="2112" spans="1:21" x14ac:dyDescent="0.2">
      <c r="A2112" s="2">
        <f>D2112-$D$2</f>
        <v>47.240000009536743</v>
      </c>
      <c r="B2112" s="2">
        <v>7.8420639038100006E-3</v>
      </c>
      <c r="C2112" s="2">
        <f>IF(B2112&gt;B2111,B2112+(C2111-B2111),B2112+(C2111-B2111)+5+A2112-A2111)</f>
        <v>47.157841920852661</v>
      </c>
      <c r="D2112" s="2">
        <v>1577147239.3599999</v>
      </c>
      <c r="E2112" s="2">
        <v>447</v>
      </c>
      <c r="F2112" s="2">
        <v>901</v>
      </c>
      <c r="G2112" s="2">
        <v>636</v>
      </c>
      <c r="H2112" s="2">
        <v>698</v>
      </c>
      <c r="I2112" s="2">
        <v>296</v>
      </c>
      <c r="J2112" s="2">
        <f>$K$2*I2112+(1-$K$2)*J2111</f>
        <v>293.75100433682888</v>
      </c>
      <c r="K2112" s="2"/>
      <c r="L2112" s="2">
        <f>IF(O2112="low", $K$4*J2112+(1-$K$4)*L2111,L2111)</f>
        <v>292.83255057524127</v>
      </c>
      <c r="M2112" s="2">
        <f>IF(O2112="high", $K$4*J2112+(1-$K$4)*M2111,M2111)</f>
        <v>298.61245419542593</v>
      </c>
      <c r="N2112" s="2">
        <f>IF(O2112="high",(1-$K$8)*N2111+$K$8*(M2111-2),IF(O2112="low",(1-$K$8)*N2111+$K$8*(L2111+2),N2111))</f>
        <v>294.42636939304538</v>
      </c>
      <c r="O2112" s="2" t="str">
        <f>IF(J2112&gt;N2111+1,"high",IF(J2112&lt;N2111-1,"low","middle"))</f>
        <v>middle</v>
      </c>
      <c r="P2112" s="2">
        <f>IF(O2112="low",250,IF(O2112="high",300,275))</f>
        <v>275</v>
      </c>
      <c r="Q2112" s="2">
        <f>IF(P2112=P2111,Q2111+1,1)</f>
        <v>1</v>
      </c>
      <c r="R2112" s="2">
        <f>IF(P2112=P2111,R2111+J2112,J2112)</f>
        <v>293.75100433682888</v>
      </c>
      <c r="S2112" s="2" t="str">
        <f>IF(P2113=P2112,"NA",R2112/Q2112)</f>
        <v>NA</v>
      </c>
      <c r="T2112" s="2">
        <f>IF(P2112=P2111,T2111+J2112^2,J2112^2)</f>
        <v>86289.652548895669</v>
      </c>
      <c r="U2112" s="2" t="str">
        <f>IF(NOT($P2113=$P2112),SQRT(((T2112)/($Q2112))-S2112^2),"NA")</f>
        <v>NA</v>
      </c>
    </row>
    <row r="2113" spans="1:21" x14ac:dyDescent="0.2">
      <c r="A2113" s="2">
        <f>D2113-$D$2</f>
        <v>47.240000009536743</v>
      </c>
      <c r="B2113" s="2">
        <v>8.0001354217499997E-3</v>
      </c>
      <c r="C2113" s="2">
        <f>IF(B2113&gt;B2112,B2113+(C2112-B2112),B2113+(C2112-B2112)+5+A2113-A2112)</f>
        <v>47.157999992370605</v>
      </c>
      <c r="D2113" s="2">
        <v>1577147239.3599999</v>
      </c>
      <c r="E2113" s="2">
        <v>448</v>
      </c>
      <c r="F2113" s="2">
        <v>901</v>
      </c>
      <c r="G2113" s="2">
        <v>636</v>
      </c>
      <c r="H2113" s="2">
        <v>699</v>
      </c>
      <c r="I2113" s="2">
        <v>297</v>
      </c>
      <c r="J2113" s="2">
        <f>$K$2*I2113+(1-$K$2)*J2112</f>
        <v>294.40080346946309</v>
      </c>
      <c r="K2113" s="2"/>
      <c r="L2113" s="2">
        <f>IF(O2113="low", $K$4*J2113+(1-$K$4)*L2112,L2112)</f>
        <v>292.83255057524127</v>
      </c>
      <c r="M2113" s="2">
        <f>IF(O2113="high", $K$4*J2113+(1-$K$4)*M2112,M2112)</f>
        <v>298.61245419542593</v>
      </c>
      <c r="N2113" s="2">
        <f>IF(O2113="high",(1-$K$8)*N2112+$K$8*(M2112-2),IF(O2113="low",(1-$K$8)*N2112+$K$8*(L2112+2),N2112))</f>
        <v>294.42636939304538</v>
      </c>
      <c r="O2113" s="2" t="str">
        <f>IF(J2113&gt;N2112+1,"high",IF(J2113&lt;N2112-1,"low","middle"))</f>
        <v>middle</v>
      </c>
      <c r="P2113" s="2">
        <f>IF(O2113="low",250,IF(O2113="high",300,275))</f>
        <v>275</v>
      </c>
      <c r="Q2113" s="2">
        <f>IF(P2113=P2112,Q2112+1,1)</f>
        <v>2</v>
      </c>
      <c r="R2113" s="2">
        <f>IF(P2113=P2112,R2112+J2113,J2113)</f>
        <v>588.15180780629203</v>
      </c>
      <c r="S2113" s="2" t="str">
        <f>IF(P2114=P2113,"NA",R2113/Q2113)</f>
        <v>NA</v>
      </c>
      <c r="T2113" s="2">
        <f>IF(P2113=P2112,T2112+J2113^2,J2113^2)</f>
        <v>172961.48563236109</v>
      </c>
      <c r="U2113" s="2" t="str">
        <f>IF(NOT($P2114=$P2113),SQRT(((T2113)/($Q2113))-S2113^2),"NA")</f>
        <v>NA</v>
      </c>
    </row>
    <row r="2114" spans="1:21" x14ac:dyDescent="0.2">
      <c r="A2114" s="2">
        <f>D2114-$D$2</f>
        <v>47.240000009536743</v>
      </c>
      <c r="B2114" s="2">
        <v>8.1591606140099995E-3</v>
      </c>
      <c r="C2114" s="2">
        <f>IF(B2114&gt;B2113,B2114+(C2113-B2113),B2114+(C2113-B2113)+5+A2114-A2113)</f>
        <v>47.158159017562859</v>
      </c>
      <c r="D2114" s="2">
        <v>1577147239.3599999</v>
      </c>
      <c r="E2114" s="2">
        <v>448</v>
      </c>
      <c r="F2114" s="2">
        <v>901</v>
      </c>
      <c r="G2114" s="2">
        <v>634</v>
      </c>
      <c r="H2114" s="2">
        <v>697</v>
      </c>
      <c r="I2114" s="2">
        <v>297</v>
      </c>
      <c r="J2114" s="2">
        <f>$K$2*I2114+(1-$K$2)*J2113</f>
        <v>294.92064277557051</v>
      </c>
      <c r="K2114" s="2"/>
      <c r="L2114" s="2">
        <f>IF(O2114="low", $K$4*J2114+(1-$K$4)*L2113,L2113)</f>
        <v>292.83255057524127</v>
      </c>
      <c r="M2114" s="2">
        <f>IF(O2114="high", $K$4*J2114+(1-$K$4)*M2113,M2113)</f>
        <v>298.61245419542593</v>
      </c>
      <c r="N2114" s="2">
        <f>IF(O2114="high",(1-$K$8)*N2113+$K$8*(M2113-2),IF(O2114="low",(1-$K$8)*N2113+$K$8*(L2113+2),N2113))</f>
        <v>294.42636939304538</v>
      </c>
      <c r="O2114" s="2" t="str">
        <f>IF(J2114&gt;N2113+1,"high",IF(J2114&lt;N2113-1,"low","middle"))</f>
        <v>middle</v>
      </c>
      <c r="P2114" s="2">
        <f>IF(O2114="low",250,IF(O2114="high",300,275))</f>
        <v>275</v>
      </c>
      <c r="Q2114" s="2">
        <f>IF(P2114=P2113,Q2113+1,1)</f>
        <v>3</v>
      </c>
      <c r="R2114" s="2">
        <f>IF(P2114=P2113,R2113+J2114,J2114)</f>
        <v>883.07245058186254</v>
      </c>
      <c r="S2114" s="2" t="str">
        <f>IF(P2115=P2114,"NA",R2114/Q2114)</f>
        <v>NA</v>
      </c>
      <c r="T2114" s="2">
        <f>IF(P2114=P2113,T2113+J2114^2,J2114^2)</f>
        <v>259939.67116751676</v>
      </c>
      <c r="U2114" s="2" t="str">
        <f>IF(NOT($P2115=$P2114),SQRT(((T2114)/($Q2114))-S2114^2),"NA")</f>
        <v>NA</v>
      </c>
    </row>
    <row r="2115" spans="1:21" x14ac:dyDescent="0.2">
      <c r="A2115" s="2">
        <f>D2115-$D$2</f>
        <v>47.240000009536743</v>
      </c>
      <c r="B2115" s="2">
        <v>8.3160400390600003E-3</v>
      </c>
      <c r="C2115" s="2">
        <f>IF(B2115&gt;B2114,B2115+(C2114-B2114),B2115+(C2114-B2114)+5+A2115-A2114)</f>
        <v>47.158315896987915</v>
      </c>
      <c r="D2115" s="2">
        <v>1577147239.3599999</v>
      </c>
      <c r="E2115" s="2">
        <v>449</v>
      </c>
      <c r="F2115" s="2">
        <v>902</v>
      </c>
      <c r="G2115" s="2">
        <v>635</v>
      </c>
      <c r="H2115" s="2">
        <v>697</v>
      </c>
      <c r="I2115" s="2">
        <v>296</v>
      </c>
      <c r="J2115" s="2">
        <f>$K$2*I2115+(1-$K$2)*J2114</f>
        <v>295.13651422045643</v>
      </c>
      <c r="K2115" s="2"/>
      <c r="L2115" s="2">
        <f>IF(O2115="low", $K$4*J2115+(1-$K$4)*L2114,L2114)</f>
        <v>292.83255057524127</v>
      </c>
      <c r="M2115" s="2">
        <f>IF(O2115="high", $K$4*J2115+(1-$K$4)*M2114,M2114)</f>
        <v>298.61245419542593</v>
      </c>
      <c r="N2115" s="2">
        <f>IF(O2115="high",(1-$K$8)*N2114+$K$8*(M2114-2),IF(O2115="low",(1-$K$8)*N2114+$K$8*(L2114+2),N2114))</f>
        <v>294.42636939304538</v>
      </c>
      <c r="O2115" s="2" t="str">
        <f>IF(J2115&gt;N2114+1,"high",IF(J2115&lt;N2114-1,"low","middle"))</f>
        <v>middle</v>
      </c>
      <c r="P2115" s="2">
        <f>IF(O2115="low",250,IF(O2115="high",300,275))</f>
        <v>275</v>
      </c>
      <c r="Q2115" s="2">
        <f>IF(P2115=P2114,Q2114+1,1)</f>
        <v>4</v>
      </c>
      <c r="R2115" s="2">
        <f>IF(P2115=P2114,R2114+J2115,J2115)</f>
        <v>1178.2089648023189</v>
      </c>
      <c r="S2115" s="2">
        <f>IF(P2116=P2115,"NA",R2115/Q2115)</f>
        <v>294.55224120057972</v>
      </c>
      <c r="T2115" s="2">
        <f>IF(P2115=P2114,T2114+J2115^2,J2115^2)</f>
        <v>347045.23319371848</v>
      </c>
      <c r="U2115" s="2">
        <f>IF(NOT($P2116=$P2115),SQRT(((T2115)/($Q2115))-S2115^2),"NA")</f>
        <v>0.53432400762558385</v>
      </c>
    </row>
    <row r="2116" spans="1:21" x14ac:dyDescent="0.2">
      <c r="A2116" s="2">
        <f>D2116-$D$2</f>
        <v>47.240000009536743</v>
      </c>
      <c r="B2116" s="2">
        <v>8.47506523132E-3</v>
      </c>
      <c r="C2116" s="2">
        <f>IF(B2116&gt;B2115,B2116+(C2115-B2115),B2116+(C2115-B2115)+5+A2116-A2115)</f>
        <v>47.158474922180176</v>
      </c>
      <c r="D2116" s="2">
        <v>1577147239.3599999</v>
      </c>
      <c r="E2116" s="2">
        <v>450</v>
      </c>
      <c r="F2116" s="2">
        <v>902</v>
      </c>
      <c r="G2116" s="2">
        <v>635</v>
      </c>
      <c r="H2116" s="2">
        <v>697</v>
      </c>
      <c r="I2116" s="2">
        <v>297</v>
      </c>
      <c r="J2116" s="2">
        <f>$K$2*I2116+(1-$K$2)*J2115</f>
        <v>295.50921137636516</v>
      </c>
      <c r="K2116" s="2"/>
      <c r="L2116" s="2">
        <f>IF(O2116="low", $K$4*J2116+(1-$K$4)*L2115,L2115)</f>
        <v>292.83255057524127</v>
      </c>
      <c r="M2116" s="2">
        <f>IF(O2116="high", $K$4*J2116+(1-$K$4)*M2115,M2115)</f>
        <v>297.99180563161377</v>
      </c>
      <c r="N2116" s="2">
        <f>IF(O2116="high",(1-$K$8)*N2115+$K$8*(M2115-2),IF(O2116="low",(1-$K$8)*N2115+$K$8*(L2115+2),N2115))</f>
        <v>294.53567363316444</v>
      </c>
      <c r="O2116" s="2" t="str">
        <f>IF(J2116&gt;N2115+1,"high",IF(J2116&lt;N2115-1,"low","middle"))</f>
        <v>high</v>
      </c>
      <c r="P2116" s="2">
        <f>IF(O2116="low",250,IF(O2116="high",300,275))</f>
        <v>300</v>
      </c>
      <c r="Q2116" s="2">
        <f>IF(P2116=P2115,Q2115+1,1)</f>
        <v>1</v>
      </c>
      <c r="R2116" s="2">
        <f>IF(P2116=P2115,R2115+J2116,J2116)</f>
        <v>295.50921137636516</v>
      </c>
      <c r="S2116" s="2" t="str">
        <f>IF(P2117=P2116,"NA",R2116/Q2116)</f>
        <v>NA</v>
      </c>
      <c r="T2116" s="2">
        <f>IF(P2116=P2115,T2115+J2116^2,J2116^2)</f>
        <v>87325.694008281265</v>
      </c>
      <c r="U2116" s="2" t="str">
        <f>IF(NOT($P2117=$P2116),SQRT(((T2116)/($Q2116))-S2116^2),"NA")</f>
        <v>NA</v>
      </c>
    </row>
    <row r="2117" spans="1:21" x14ac:dyDescent="0.2">
      <c r="A2117" s="2">
        <f>D2117-$D$2</f>
        <v>47.240000009536743</v>
      </c>
      <c r="B2117" s="2">
        <v>8.6419582366900009E-3</v>
      </c>
      <c r="C2117" s="2">
        <f>IF(B2117&gt;B2116,B2117+(C2116-B2116),B2117+(C2116-B2116)+5+A2117-A2116)</f>
        <v>47.15864181518554</v>
      </c>
      <c r="D2117" s="2">
        <v>1577147239.3599999</v>
      </c>
      <c r="E2117" s="2">
        <v>452</v>
      </c>
      <c r="F2117" s="2">
        <v>902</v>
      </c>
      <c r="G2117" s="2">
        <v>636</v>
      </c>
      <c r="H2117" s="2">
        <v>699</v>
      </c>
      <c r="I2117" s="2">
        <v>301</v>
      </c>
      <c r="J2117" s="2">
        <f>$K$2*I2117+(1-$K$2)*J2116</f>
        <v>296.60736910109216</v>
      </c>
      <c r="K2117" s="2"/>
      <c r="L2117" s="2">
        <f>IF(O2117="low", $K$4*J2117+(1-$K$4)*L2116,L2116)</f>
        <v>292.83255057524127</v>
      </c>
      <c r="M2117" s="2">
        <f>IF(O2117="high", $K$4*J2117+(1-$K$4)*M2116,M2116)</f>
        <v>297.71491832550947</v>
      </c>
      <c r="N2117" s="2">
        <f>IF(O2117="high",(1-$K$8)*N2116+$K$8*(M2116-2),IF(O2117="low",(1-$K$8)*N2116+$K$8*(L2116+2),N2116))</f>
        <v>294.60848023308688</v>
      </c>
      <c r="O2117" s="2" t="str">
        <f>IF(J2117&gt;N2116+1,"high",IF(J2117&lt;N2116-1,"low","middle"))</f>
        <v>high</v>
      </c>
      <c r="P2117" s="2">
        <f>IF(O2117="low",250,IF(O2117="high",300,275))</f>
        <v>300</v>
      </c>
      <c r="Q2117" s="2">
        <f>IF(P2117=P2116,Q2116+1,1)</f>
        <v>2</v>
      </c>
      <c r="R2117" s="2">
        <f>IF(P2117=P2116,R2116+J2117,J2117)</f>
        <v>592.11658047745732</v>
      </c>
      <c r="S2117" s="2" t="str">
        <f>IF(P2118=P2117,"NA",R2117/Q2117)</f>
        <v>NA</v>
      </c>
      <c r="T2117" s="2">
        <f>IF(P2117=P2116,T2116+J2117^2,J2117^2)</f>
        <v>175301.6254133528</v>
      </c>
      <c r="U2117" s="2" t="str">
        <f>IF(NOT($P2118=$P2117),SQRT(((T2117)/($Q2117))-S2117^2),"NA")</f>
        <v>NA</v>
      </c>
    </row>
    <row r="2118" spans="1:21" x14ac:dyDescent="0.2">
      <c r="A2118" s="2">
        <f>D2118-$D$2</f>
        <v>47.240000009536743</v>
      </c>
      <c r="B2118" s="2">
        <v>8.8021755218499996E-3</v>
      </c>
      <c r="C2118" s="2">
        <f>IF(B2118&gt;B2117,B2118+(C2117-B2117),B2118+(C2117-B2117)+5+A2118-A2117)</f>
        <v>47.158802032470703</v>
      </c>
      <c r="D2118" s="2">
        <v>1577147239.3599999</v>
      </c>
      <c r="E2118" s="2">
        <v>450</v>
      </c>
      <c r="F2118" s="2">
        <v>902</v>
      </c>
      <c r="G2118" s="2">
        <v>635</v>
      </c>
      <c r="H2118" s="2">
        <v>697</v>
      </c>
      <c r="I2118" s="2">
        <v>299</v>
      </c>
      <c r="J2118" s="2">
        <f>$K$2*I2118+(1-$K$2)*J2117</f>
        <v>297.08589528087373</v>
      </c>
      <c r="K2118" s="2"/>
      <c r="L2118" s="2">
        <f>IF(O2118="low", $K$4*J2118+(1-$K$4)*L2117,L2117)</f>
        <v>292.83255057524127</v>
      </c>
      <c r="M2118" s="2">
        <f>IF(O2118="high", $K$4*J2118+(1-$K$4)*M2117,M2117)</f>
        <v>297.58911371658235</v>
      </c>
      <c r="N2118" s="2">
        <f>IF(O2118="high",(1-$K$8)*N2117+$K$8*(M2117-2),IF(O2118="low",(1-$K$8)*N2117+$K$8*(L2117+2),N2117))</f>
        <v>294.66380213770799</v>
      </c>
      <c r="O2118" s="2" t="str">
        <f>IF(J2118&gt;N2117+1,"high",IF(J2118&lt;N2117-1,"low","middle"))</f>
        <v>high</v>
      </c>
      <c r="P2118" s="2">
        <f>IF(O2118="low",250,IF(O2118="high",300,275))</f>
        <v>300</v>
      </c>
      <c r="Q2118" s="2">
        <f>IF(P2118=P2117,Q2117+1,1)</f>
        <v>3</v>
      </c>
      <c r="R2118" s="2">
        <f>IF(P2118=P2117,R2117+J2118,J2118)</f>
        <v>889.20247575833105</v>
      </c>
      <c r="S2118" s="2" t="str">
        <f>IF(P2119=P2118,"NA",R2118/Q2118)</f>
        <v>NA</v>
      </c>
      <c r="T2118" s="2">
        <f>IF(P2118=P2117,T2117+J2118^2,J2118^2)</f>
        <v>263561.65458819107</v>
      </c>
      <c r="U2118" s="2" t="str">
        <f>IF(NOT($P2119=$P2118),SQRT(((T2118)/($Q2118))-S2118^2),"NA")</f>
        <v>NA</v>
      </c>
    </row>
    <row r="2119" spans="1:21" x14ac:dyDescent="0.2">
      <c r="A2119" s="2">
        <f>D2119-$D$2</f>
        <v>47.240000009536743</v>
      </c>
      <c r="B2119" s="2">
        <v>8.9600086212199993E-3</v>
      </c>
      <c r="C2119" s="2">
        <f>IF(B2119&gt;B2118,B2119+(C2118-B2118),B2119+(C2118-B2118)+5+A2119-A2118)</f>
        <v>47.158959865570075</v>
      </c>
      <c r="D2119" s="2">
        <v>1577147239.3599999</v>
      </c>
      <c r="E2119" s="2">
        <v>448</v>
      </c>
      <c r="F2119" s="2">
        <v>902</v>
      </c>
      <c r="G2119" s="2">
        <v>636</v>
      </c>
      <c r="H2119" s="2">
        <v>696</v>
      </c>
      <c r="I2119" s="2">
        <v>297</v>
      </c>
      <c r="J2119" s="2">
        <f>$K$2*I2119+(1-$K$2)*J2118</f>
        <v>297.06871622469896</v>
      </c>
      <c r="K2119" s="2"/>
      <c r="L2119" s="2">
        <f>IF(O2119="low", $K$4*J2119+(1-$K$4)*L2118,L2118)</f>
        <v>292.83255057524127</v>
      </c>
      <c r="M2119" s="2">
        <f>IF(O2119="high", $K$4*J2119+(1-$K$4)*M2118,M2118)</f>
        <v>297.48503421820567</v>
      </c>
      <c r="N2119" s="2">
        <f>IF(O2119="high",(1-$K$8)*N2118+$K$8*(M2118-2),IF(O2119="low",(1-$K$8)*N2118+$K$8*(L2118+2),N2118))</f>
        <v>294.71006771665174</v>
      </c>
      <c r="O2119" s="2" t="str">
        <f>IF(J2119&gt;N2118+1,"high",IF(J2119&lt;N2118-1,"low","middle"))</f>
        <v>high</v>
      </c>
      <c r="P2119" s="2">
        <f>IF(O2119="low",250,IF(O2119="high",300,275))</f>
        <v>300</v>
      </c>
      <c r="Q2119" s="2">
        <f>IF(P2119=P2118,Q2118+1,1)</f>
        <v>4</v>
      </c>
      <c r="R2119" s="2">
        <f>IF(P2119=P2118,R2118+J2119,J2119)</f>
        <v>1186.2711919830299</v>
      </c>
      <c r="S2119" s="2" t="str">
        <f>IF(P2120=P2119,"NA",R2119/Q2119)</f>
        <v>NA</v>
      </c>
      <c r="T2119" s="2">
        <f>IF(P2119=P2118,T2118+J2119^2,J2119^2)</f>
        <v>351811.47674758179</v>
      </c>
      <c r="U2119" s="2" t="str">
        <f>IF(NOT($P2120=$P2119),SQRT(((T2119)/($Q2119))-S2119^2),"NA")</f>
        <v>NA</v>
      </c>
    </row>
    <row r="2120" spans="1:21" x14ac:dyDescent="0.2">
      <c r="A2120" s="2">
        <f>D2120-$D$2</f>
        <v>47.240000009536743</v>
      </c>
      <c r="B2120" s="2">
        <v>9.1180801391600001E-3</v>
      </c>
      <c r="C2120" s="2">
        <f>IF(B2120&gt;B2119,B2120+(C2119-B2119),B2120+(C2119-B2119)+5+A2120-A2119)</f>
        <v>47.159117937088013</v>
      </c>
      <c r="D2120" s="2">
        <v>1577147239.3599999</v>
      </c>
      <c r="E2120" s="2">
        <v>452</v>
      </c>
      <c r="F2120" s="2">
        <v>902</v>
      </c>
      <c r="G2120" s="2">
        <v>635</v>
      </c>
      <c r="H2120" s="2">
        <v>697</v>
      </c>
      <c r="I2120" s="2">
        <v>300</v>
      </c>
      <c r="J2120" s="2">
        <f>$K$2*I2120+(1-$K$2)*J2119</f>
        <v>297.65497297975918</v>
      </c>
      <c r="K2120" s="2"/>
      <c r="L2120" s="2">
        <f>IF(O2120="low", $K$4*J2120+(1-$K$4)*L2119,L2119)</f>
        <v>292.83255057524127</v>
      </c>
      <c r="M2120" s="2">
        <f>IF(O2120="high", $K$4*J2120+(1-$K$4)*M2119,M2119)</f>
        <v>297.51902197051641</v>
      </c>
      <c r="N2120" s="2">
        <f>IF(O2120="high",(1-$K$8)*N2119+$K$8*(M2119-2),IF(O2120="low",(1-$K$8)*N2119+$K$8*(L2119+2),N2119))</f>
        <v>294.74881604172941</v>
      </c>
      <c r="O2120" s="2" t="str">
        <f>IF(J2120&gt;N2119+1,"high",IF(J2120&lt;N2119-1,"low","middle"))</f>
        <v>high</v>
      </c>
      <c r="P2120" s="2">
        <f>IF(O2120="low",250,IF(O2120="high",300,275))</f>
        <v>300</v>
      </c>
      <c r="Q2120" s="2">
        <f>IF(P2120=P2119,Q2119+1,1)</f>
        <v>5</v>
      </c>
      <c r="R2120" s="2">
        <f>IF(P2120=P2119,R2119+J2120,J2120)</f>
        <v>1483.926164962789</v>
      </c>
      <c r="S2120" s="2" t="str">
        <f>IF(P2121=P2120,"NA",R2120/Q2120)</f>
        <v>NA</v>
      </c>
      <c r="T2120" s="2">
        <f>IF(P2120=P2119,T2119+J2120^2,J2120^2)</f>
        <v>440409.95968716295</v>
      </c>
      <c r="U2120" s="2" t="str">
        <f>IF(NOT($P2121=$P2120),SQRT(((T2120)/($Q2120))-S2120^2),"NA")</f>
        <v>NA</v>
      </c>
    </row>
    <row r="2121" spans="1:21" x14ac:dyDescent="0.2">
      <c r="A2121" s="2">
        <f>D2121-$D$2</f>
        <v>47.240000009536743</v>
      </c>
      <c r="B2121" s="2">
        <v>9.2761516570999993E-3</v>
      </c>
      <c r="C2121" s="2">
        <f>IF(B2121&gt;B2120,B2121+(C2120-B2120),B2121+(C2120-B2120)+5+A2121-A2120)</f>
        <v>47.15927600860595</v>
      </c>
      <c r="D2121" s="2">
        <v>1577147239.3599999</v>
      </c>
      <c r="E2121" s="2">
        <v>452</v>
      </c>
      <c r="F2121" s="2">
        <v>903</v>
      </c>
      <c r="G2121" s="2">
        <v>635</v>
      </c>
      <c r="H2121" s="2">
        <v>697</v>
      </c>
      <c r="I2121" s="2">
        <v>300</v>
      </c>
      <c r="J2121" s="2">
        <f>$K$2*I2121+(1-$K$2)*J2120</f>
        <v>298.12397838380735</v>
      </c>
      <c r="K2121" s="2"/>
      <c r="L2121" s="2">
        <f>IF(O2121="low", $K$4*J2121+(1-$K$4)*L2120,L2120)</f>
        <v>292.83255057524127</v>
      </c>
      <c r="M2121" s="2">
        <f>IF(O2121="high", $K$4*J2121+(1-$K$4)*M2120,M2120)</f>
        <v>297.64001325317463</v>
      </c>
      <c r="N2121" s="2">
        <f>IF(O2121="high",(1-$K$8)*N2120+$K$8*(M2120-2),IF(O2121="low",(1-$K$8)*N2120+$K$8*(L2120+2),N2120))</f>
        <v>294.78732633816873</v>
      </c>
      <c r="O2121" s="2" t="str">
        <f>IF(J2121&gt;N2120+1,"high",IF(J2121&lt;N2120-1,"low","middle"))</f>
        <v>high</v>
      </c>
      <c r="P2121" s="2">
        <f>IF(O2121="low",250,IF(O2121="high",300,275))</f>
        <v>300</v>
      </c>
      <c r="Q2121" s="2">
        <f>IF(P2121=P2120,Q2120+1,1)</f>
        <v>6</v>
      </c>
      <c r="R2121" s="2">
        <f>IF(P2121=P2120,R2120+J2121,J2121)</f>
        <v>1782.0501433465963</v>
      </c>
      <c r="S2121" s="2" t="str">
        <f>IF(P2122=P2121,"NA",R2121/Q2121)</f>
        <v>NA</v>
      </c>
      <c r="T2121" s="2">
        <f>IF(P2121=P2120,T2120+J2121^2,J2121^2)</f>
        <v>529287.86617455177</v>
      </c>
      <c r="U2121" s="2" t="str">
        <f>IF(NOT($P2122=$P2121),SQRT(((T2121)/($Q2121))-S2121^2),"NA")</f>
        <v>NA</v>
      </c>
    </row>
    <row r="2122" spans="1:21" x14ac:dyDescent="0.2">
      <c r="A2122" s="2">
        <f>D2122-$D$2</f>
        <v>47.240000009536743</v>
      </c>
      <c r="B2122" s="2">
        <v>9.4339847564700006E-3</v>
      </c>
      <c r="C2122" s="2">
        <f>IF(B2122&gt;B2121,B2122+(C2121-B2121),B2122+(C2121-B2121)+5+A2122-A2121)</f>
        <v>47.159433841705322</v>
      </c>
      <c r="D2122" s="2">
        <v>1577147239.3599999</v>
      </c>
      <c r="E2122" s="2">
        <v>450</v>
      </c>
      <c r="F2122" s="2">
        <v>902</v>
      </c>
      <c r="G2122" s="2">
        <v>636</v>
      </c>
      <c r="H2122" s="2">
        <v>696</v>
      </c>
      <c r="I2122" s="2">
        <v>298</v>
      </c>
      <c r="J2122" s="2">
        <f>$K$2*I2122+(1-$K$2)*J2121</f>
        <v>298.09918270704588</v>
      </c>
      <c r="K2122" s="2"/>
      <c r="L2122" s="2">
        <f>IF(O2122="low", $K$4*J2122+(1-$K$4)*L2121,L2121)</f>
        <v>292.83255057524127</v>
      </c>
      <c r="M2122" s="2">
        <f>IF(O2122="high", $K$4*J2122+(1-$K$4)*M2121,M2121)</f>
        <v>297.73184714394893</v>
      </c>
      <c r="N2122" s="2">
        <f>IF(O2122="high",(1-$K$8)*N2121+$K$8*(M2121-2),IF(O2122="low",(1-$K$8)*N2121+$K$8*(L2121+2),N2121))</f>
        <v>294.82996068391901</v>
      </c>
      <c r="O2122" s="2" t="str">
        <f>IF(J2122&gt;N2121+1,"high",IF(J2122&lt;N2121-1,"low","middle"))</f>
        <v>high</v>
      </c>
      <c r="P2122" s="2">
        <f>IF(O2122="low",250,IF(O2122="high",300,275))</f>
        <v>300</v>
      </c>
      <c r="Q2122" s="2">
        <f>IF(P2122=P2121,Q2121+1,1)</f>
        <v>7</v>
      </c>
      <c r="R2122" s="2">
        <f>IF(P2122=P2121,R2121+J2122,J2122)</f>
        <v>2080.1493260536422</v>
      </c>
      <c r="S2122" s="2" t="str">
        <f>IF(P2123=P2122,"NA",R2122/Q2122)</f>
        <v>NA</v>
      </c>
      <c r="T2122" s="2">
        <f>IF(P2122=P2121,T2121+J2122^2,J2122^2)</f>
        <v>618150.98890516046</v>
      </c>
      <c r="U2122" s="2" t="str">
        <f>IF(NOT($P2123=$P2122),SQRT(((T2122)/($Q2122))-S2122^2),"NA")</f>
        <v>NA</v>
      </c>
    </row>
    <row r="2123" spans="1:21" x14ac:dyDescent="0.2">
      <c r="A2123" s="2">
        <f>D2123-$D$2</f>
        <v>47.240000009536743</v>
      </c>
      <c r="B2123" s="2">
        <v>9.5920562744099998E-3</v>
      </c>
      <c r="C2123" s="2">
        <f>IF(B2123&gt;B2122,B2123+(C2122-B2122),B2123+(C2122-B2122)+5+A2123-A2122)</f>
        <v>47.159591913223259</v>
      </c>
      <c r="D2123" s="2">
        <v>1577147239.3599999</v>
      </c>
      <c r="E2123" s="2">
        <v>451</v>
      </c>
      <c r="F2123" s="2">
        <v>902</v>
      </c>
      <c r="G2123" s="2">
        <v>635</v>
      </c>
      <c r="H2123" s="2">
        <v>695</v>
      </c>
      <c r="I2123" s="2">
        <v>299</v>
      </c>
      <c r="J2123" s="2">
        <f>$K$2*I2123+(1-$K$2)*J2122</f>
        <v>298.2793461656367</v>
      </c>
      <c r="K2123" s="2"/>
      <c r="L2123" s="2">
        <f>IF(O2123="low", $K$4*J2123+(1-$K$4)*L2122,L2122)</f>
        <v>292.83255057524127</v>
      </c>
      <c r="M2123" s="2">
        <f>IF(O2123="high", $K$4*J2123+(1-$K$4)*M2122,M2122)</f>
        <v>297.84134694828651</v>
      </c>
      <c r="N2123" s="2">
        <f>IF(O2123="high",(1-$K$8)*N2122+$K$8*(M2122-2),IF(O2123="low",(1-$K$8)*N2122+$K$8*(L2122+2),N2122))</f>
        <v>294.87505500692049</v>
      </c>
      <c r="O2123" s="2" t="str">
        <f>IF(J2123&gt;N2122+1,"high",IF(J2123&lt;N2122-1,"low","middle"))</f>
        <v>high</v>
      </c>
      <c r="P2123" s="2">
        <f>IF(O2123="low",250,IF(O2123="high",300,275))</f>
        <v>300</v>
      </c>
      <c r="Q2123" s="2">
        <f>IF(P2123=P2122,Q2122+1,1)</f>
        <v>8</v>
      </c>
      <c r="R2123" s="2">
        <f>IF(P2123=P2122,R2122+J2123,J2123)</f>
        <v>2378.4286722192787</v>
      </c>
      <c r="S2123" s="2" t="str">
        <f>IF(P2124=P2123,"NA",R2123/Q2123)</f>
        <v>NA</v>
      </c>
      <c r="T2123" s="2">
        <f>IF(P2123=P2122,T2122+J2123^2,J2123^2)</f>
        <v>707121.55725416017</v>
      </c>
      <c r="U2123" s="2" t="str">
        <f>IF(NOT($P2124=$P2123),SQRT(((T2123)/($Q2123))-S2123^2),"NA")</f>
        <v>NA</v>
      </c>
    </row>
    <row r="2124" spans="1:21" x14ac:dyDescent="0.2">
      <c r="A2124" s="2">
        <f>D2124-$D$2</f>
        <v>47.240000009536743</v>
      </c>
      <c r="B2124" s="2">
        <v>9.7501277923599996E-3</v>
      </c>
      <c r="C2124" s="2">
        <f>IF(B2124&gt;B2123,B2124+(C2123-B2123),B2124+(C2123-B2123)+5+A2124-A2123)</f>
        <v>47.159749984741211</v>
      </c>
      <c r="D2124" s="2">
        <v>1577147239.3599999</v>
      </c>
      <c r="E2124" s="2">
        <v>451</v>
      </c>
      <c r="F2124" s="2">
        <v>903</v>
      </c>
      <c r="G2124" s="2">
        <v>634</v>
      </c>
      <c r="H2124" s="2">
        <v>696</v>
      </c>
      <c r="I2124" s="2">
        <v>300</v>
      </c>
      <c r="J2124" s="2">
        <f>$K$2*I2124+(1-$K$2)*J2123</f>
        <v>298.62347693250933</v>
      </c>
      <c r="K2124" s="2"/>
      <c r="L2124" s="2">
        <f>IF(O2124="low", $K$4*J2124+(1-$K$4)*L2123,L2123)</f>
        <v>292.83255057524127</v>
      </c>
      <c r="M2124" s="2">
        <f>IF(O2124="high", $K$4*J2124+(1-$K$4)*M2123,M2123)</f>
        <v>297.99777294513109</v>
      </c>
      <c r="N2124" s="2">
        <f>IF(O2124="high",(1-$K$8)*N2123+$K$8*(M2123-2),IF(O2124="low",(1-$K$8)*N2123+$K$8*(L2123+2),N2123))</f>
        <v>294.92336960398876</v>
      </c>
      <c r="O2124" s="2" t="str">
        <f>IF(J2124&gt;N2123+1,"high",IF(J2124&lt;N2123-1,"low","middle"))</f>
        <v>high</v>
      </c>
      <c r="P2124" s="2">
        <f>IF(O2124="low",250,IF(O2124="high",300,275))</f>
        <v>300</v>
      </c>
      <c r="Q2124" s="2">
        <f>IF(P2124=P2123,Q2123+1,1)</f>
        <v>9</v>
      </c>
      <c r="R2124" s="2">
        <f>IF(P2124=P2123,R2123+J2124,J2124)</f>
        <v>2677.0521491517879</v>
      </c>
      <c r="S2124" s="2" t="str">
        <f>IF(P2125=P2124,"NA",R2124/Q2124)</f>
        <v>NA</v>
      </c>
      <c r="T2124" s="2">
        <f>IF(P2124=P2123,T2123+J2124^2,J2124^2)</f>
        <v>796297.53822942113</v>
      </c>
      <c r="U2124" s="2" t="str">
        <f>IF(NOT($P2125=$P2124),SQRT(((T2124)/($Q2124))-S2124^2),"NA")</f>
        <v>NA</v>
      </c>
    </row>
    <row r="2125" spans="1:21" x14ac:dyDescent="0.2">
      <c r="A2125" s="2">
        <f>D2125-$D$2</f>
        <v>47.240000009536743</v>
      </c>
      <c r="B2125" s="2">
        <v>9.9091529846199993E-3</v>
      </c>
      <c r="C2125" s="2">
        <f>IF(B2125&gt;B2124,B2125+(C2124-B2124),B2125+(C2124-B2124)+5+A2125-A2124)</f>
        <v>47.159909009933472</v>
      </c>
      <c r="D2125" s="2">
        <v>1577147239.3599999</v>
      </c>
      <c r="E2125" s="2">
        <v>451</v>
      </c>
      <c r="F2125" s="2">
        <v>901</v>
      </c>
      <c r="G2125" s="2">
        <v>636</v>
      </c>
      <c r="H2125" s="2">
        <v>696</v>
      </c>
      <c r="I2125" s="2">
        <v>300</v>
      </c>
      <c r="J2125" s="2">
        <f>$K$2*I2125+(1-$K$2)*J2124</f>
        <v>298.89878154600751</v>
      </c>
      <c r="K2125" s="2"/>
      <c r="L2125" s="2">
        <f>IF(O2125="low", $K$4*J2125+(1-$K$4)*L2124,L2124)</f>
        <v>292.83255057524127</v>
      </c>
      <c r="M2125" s="2">
        <f>IF(O2125="high", $K$4*J2125+(1-$K$4)*M2124,M2124)</f>
        <v>298.17797466530635</v>
      </c>
      <c r="N2125" s="2">
        <f>IF(O2125="high",(1-$K$8)*N2124+$K$8*(M2124-2),IF(O2125="low",(1-$K$8)*N2124+$K$8*(L2124+2),N2124))</f>
        <v>294.97708977104588</v>
      </c>
      <c r="O2125" s="2" t="str">
        <f>IF(J2125&gt;N2124+1,"high",IF(J2125&lt;N2124-1,"low","middle"))</f>
        <v>high</v>
      </c>
      <c r="P2125" s="2">
        <f>IF(O2125="low",250,IF(O2125="high",300,275))</f>
        <v>300</v>
      </c>
      <c r="Q2125" s="2">
        <f>IF(P2125=P2124,Q2124+1,1)</f>
        <v>10</v>
      </c>
      <c r="R2125" s="2">
        <f>IF(P2125=P2124,R2124+J2125,J2125)</f>
        <v>2975.9509306977952</v>
      </c>
      <c r="S2125" s="2" t="str">
        <f>IF(P2126=P2125,"NA",R2125/Q2125)</f>
        <v>NA</v>
      </c>
      <c r="T2125" s="2">
        <f>IF(P2125=P2124,T2124+J2125^2,J2125^2)</f>
        <v>885638.01983910904</v>
      </c>
      <c r="U2125" s="2" t="str">
        <f>IF(NOT($P2126=$P2125),SQRT(((T2125)/($Q2125))-S2125^2),"NA")</f>
        <v>NA</v>
      </c>
    </row>
    <row r="2126" spans="1:21" x14ac:dyDescent="0.2">
      <c r="A2126" s="2">
        <f>D2126-$D$2</f>
        <v>47.240000009536743</v>
      </c>
      <c r="B2126" s="2">
        <v>1.0066986084E-2</v>
      </c>
      <c r="C2126" s="2">
        <f>IF(B2126&gt;B2125,B2126+(C2125-B2125),B2126+(C2125-B2125)+5+A2126-A2125)</f>
        <v>47.160066843032851</v>
      </c>
      <c r="D2126" s="2">
        <v>1577147239.3599999</v>
      </c>
      <c r="E2126" s="2">
        <v>451</v>
      </c>
      <c r="F2126" s="2">
        <v>901</v>
      </c>
      <c r="G2126" s="2">
        <v>635</v>
      </c>
      <c r="H2126" s="2">
        <v>696</v>
      </c>
      <c r="I2126" s="2">
        <v>297</v>
      </c>
      <c r="J2126" s="2">
        <f>$K$2*I2126+(1-$K$2)*J2125</f>
        <v>298.51902523680599</v>
      </c>
      <c r="K2126" s="2"/>
      <c r="L2126" s="2">
        <f>IF(O2126="low", $K$4*J2126+(1-$K$4)*L2125,L2125)</f>
        <v>292.83255057524127</v>
      </c>
      <c r="M2126" s="2">
        <f>IF(O2126="high", $K$4*J2126+(1-$K$4)*M2125,M2125)</f>
        <v>298.24618477960627</v>
      </c>
      <c r="N2126" s="2">
        <f>IF(O2126="high",(1-$K$8)*N2125+$K$8*(M2125-2),IF(O2126="low",(1-$K$8)*N2125+$K$8*(L2125+2),N2125))</f>
        <v>295.03713401575891</v>
      </c>
      <c r="O2126" s="2" t="str">
        <f>IF(J2126&gt;N2125+1,"high",IF(J2126&lt;N2125-1,"low","middle"))</f>
        <v>high</v>
      </c>
      <c r="P2126" s="2">
        <f>IF(O2126="low",250,IF(O2126="high",300,275))</f>
        <v>300</v>
      </c>
      <c r="Q2126" s="2">
        <f>IF(P2126=P2125,Q2125+1,1)</f>
        <v>11</v>
      </c>
      <c r="R2126" s="2">
        <f>IF(P2126=P2125,R2125+J2126,J2126)</f>
        <v>3274.4699559346013</v>
      </c>
      <c r="S2126" s="2" t="str">
        <f>IF(P2127=P2126,"NA",R2126/Q2126)</f>
        <v>NA</v>
      </c>
      <c r="T2126" s="2">
        <f>IF(P2126=P2125,T2125+J2126^2,J2126^2)</f>
        <v>974751.62826744188</v>
      </c>
      <c r="U2126" s="2" t="str">
        <f>IF(NOT($P2127=$P2126),SQRT(((T2126)/($Q2126))-S2126^2),"NA")</f>
        <v>NA</v>
      </c>
    </row>
    <row r="2127" spans="1:21" x14ac:dyDescent="0.2">
      <c r="A2127" s="2">
        <f>D2127-$D$2</f>
        <v>47.240000009536743</v>
      </c>
      <c r="B2127" s="2">
        <v>1.02250576019E-2</v>
      </c>
      <c r="C2127" s="2">
        <f>IF(B2127&gt;B2126,B2127+(C2126-B2126),B2127+(C2126-B2126)+5+A2127-A2126)</f>
        <v>47.160224914550753</v>
      </c>
      <c r="D2127" s="2">
        <v>1577147239.3599999</v>
      </c>
      <c r="E2127" s="2">
        <v>450</v>
      </c>
      <c r="F2127" s="2">
        <v>903</v>
      </c>
      <c r="G2127" s="2">
        <v>634</v>
      </c>
      <c r="H2127" s="2">
        <v>695</v>
      </c>
      <c r="I2127" s="2">
        <v>298</v>
      </c>
      <c r="J2127" s="2">
        <f>$K$2*I2127+(1-$K$2)*J2126</f>
        <v>298.41522018944482</v>
      </c>
      <c r="K2127" s="2"/>
      <c r="L2127" s="2">
        <f>IF(O2127="low", $K$4*J2127+(1-$K$4)*L2126,L2126)</f>
        <v>292.83255057524127</v>
      </c>
      <c r="M2127" s="2">
        <f>IF(O2127="high", $K$4*J2127+(1-$K$4)*M2126,M2126)</f>
        <v>298.27999186157399</v>
      </c>
      <c r="N2127" s="2">
        <f>IF(O2127="high",(1-$K$8)*N2126+$K$8*(M2126-2),IF(O2127="low",(1-$K$8)*N2126+$K$8*(L2126+2),N2126))</f>
        <v>295.09758655395126</v>
      </c>
      <c r="O2127" s="2" t="str">
        <f>IF(J2127&gt;N2126+1,"high",IF(J2127&lt;N2126-1,"low","middle"))</f>
        <v>high</v>
      </c>
      <c r="P2127" s="2">
        <f>IF(O2127="low",250,IF(O2127="high",300,275))</f>
        <v>300</v>
      </c>
      <c r="Q2127" s="2">
        <f>IF(P2127=P2126,Q2126+1,1)</f>
        <v>12</v>
      </c>
      <c r="R2127" s="2">
        <f>IF(P2127=P2126,R2126+J2127,J2127)</f>
        <v>3572.8851761240462</v>
      </c>
      <c r="S2127" s="2" t="str">
        <f>IF(P2128=P2127,"NA",R2127/Q2127)</f>
        <v>NA</v>
      </c>
      <c r="T2127" s="2">
        <f>IF(P2127=P2126,T2126+J2127^2,J2127^2)</f>
        <v>1063803.2719081568</v>
      </c>
      <c r="U2127" s="2" t="str">
        <f>IF(NOT($P2128=$P2127),SQRT(((T2127)/($Q2127))-S2127^2),"NA")</f>
        <v>NA</v>
      </c>
    </row>
    <row r="2128" spans="1:21" x14ac:dyDescent="0.2">
      <c r="A2128" s="2">
        <f>D2128-$D$2</f>
        <v>47.240000009536743</v>
      </c>
      <c r="B2128" s="2">
        <v>1.03840827942E-2</v>
      </c>
      <c r="C2128" s="2">
        <f>IF(B2128&gt;B2127,B2128+(C2127-B2127),B2128+(C2127-B2127)+5+A2128-A2127)</f>
        <v>47.160383939743049</v>
      </c>
      <c r="D2128" s="2">
        <v>1577147239.3599999</v>
      </c>
      <c r="E2128" s="2">
        <v>451</v>
      </c>
      <c r="F2128" s="2">
        <v>903</v>
      </c>
      <c r="G2128" s="2">
        <v>636</v>
      </c>
      <c r="H2128" s="2">
        <v>696</v>
      </c>
      <c r="I2128" s="2">
        <v>300</v>
      </c>
      <c r="J2128" s="2">
        <f>$K$2*I2128+(1-$K$2)*J2127</f>
        <v>298.7321761515559</v>
      </c>
      <c r="K2128" s="2"/>
      <c r="L2128" s="2">
        <f>IF(O2128="low", $K$4*J2128+(1-$K$4)*L2127,L2127)</f>
        <v>292.83255057524127</v>
      </c>
      <c r="M2128" s="2">
        <f>IF(O2128="high", $K$4*J2128+(1-$K$4)*M2127,M2127)</f>
        <v>298.37042871957038</v>
      </c>
      <c r="N2128" s="2">
        <f>IF(O2128="high",(1-$K$8)*N2127+$K$8*(M2127-2),IF(O2128="low",(1-$K$8)*N2127+$K$8*(L2127+2),N2127))</f>
        <v>295.15670681933238</v>
      </c>
      <c r="O2128" s="2" t="str">
        <f>IF(J2128&gt;N2127+1,"high",IF(J2128&lt;N2127-1,"low","middle"))</f>
        <v>high</v>
      </c>
      <c r="P2128" s="2">
        <f>IF(O2128="low",250,IF(O2128="high",300,275))</f>
        <v>300</v>
      </c>
      <c r="Q2128" s="2">
        <f>IF(P2128=P2127,Q2127+1,1)</f>
        <v>13</v>
      </c>
      <c r="R2128" s="2">
        <f>IF(P2128=P2127,R2127+J2128,J2128)</f>
        <v>3871.6173522756021</v>
      </c>
      <c r="S2128" s="2" t="str">
        <f>IF(P2129=P2128,"NA",R2128/Q2128)</f>
        <v>NA</v>
      </c>
      <c r="T2128" s="2">
        <f>IF(P2128=P2127,T2127+J2128^2,J2128^2)</f>
        <v>1153044.184976401</v>
      </c>
      <c r="U2128" s="2" t="str">
        <f>IF(NOT($P2129=$P2128),SQRT(((T2128)/($Q2128))-S2128^2),"NA")</f>
        <v>NA</v>
      </c>
    </row>
    <row r="2129" spans="1:21" x14ac:dyDescent="0.2">
      <c r="A2129" s="2">
        <f>D2129-$D$2</f>
        <v>47.240000009536743</v>
      </c>
      <c r="B2129" s="2">
        <v>1.05440616608E-2</v>
      </c>
      <c r="C2129" s="2">
        <f>IF(B2129&gt;B2128,B2129+(C2128-B2128),B2129+(C2128-B2128)+5+A2129-A2128)</f>
        <v>47.160543918609655</v>
      </c>
      <c r="D2129" s="2">
        <v>1577147239.3599999</v>
      </c>
      <c r="E2129" s="2">
        <v>451</v>
      </c>
      <c r="F2129" s="2">
        <v>902</v>
      </c>
      <c r="G2129" s="2">
        <v>636</v>
      </c>
      <c r="H2129" s="2">
        <v>698</v>
      </c>
      <c r="I2129" s="2">
        <v>300</v>
      </c>
      <c r="J2129" s="2">
        <f>$K$2*I2129+(1-$K$2)*J2128</f>
        <v>298.98574092124477</v>
      </c>
      <c r="K2129" s="2"/>
      <c r="L2129" s="2">
        <f>IF(O2129="low", $K$4*J2129+(1-$K$4)*L2128,L2128)</f>
        <v>292.83255057524127</v>
      </c>
      <c r="M2129" s="2">
        <f>IF(O2129="high", $K$4*J2129+(1-$K$4)*M2128,M2128)</f>
        <v>298.49349115990526</v>
      </c>
      <c r="N2129" s="2">
        <f>IF(O2129="high",(1-$K$8)*N2128+$K$8*(M2128-2),IF(O2129="low",(1-$K$8)*N2128+$K$8*(L2128+2),N2128))</f>
        <v>295.21739291434432</v>
      </c>
      <c r="O2129" s="2" t="str">
        <f>IF(J2129&gt;N2128+1,"high",IF(J2129&lt;N2128-1,"low","middle"))</f>
        <v>high</v>
      </c>
      <c r="P2129" s="2">
        <f>IF(O2129="low",250,IF(O2129="high",300,275))</f>
        <v>300</v>
      </c>
      <c r="Q2129" s="2">
        <f>IF(P2129=P2128,Q2128+1,1)</f>
        <v>14</v>
      </c>
      <c r="R2129" s="2">
        <f>IF(P2129=P2128,R2128+J2129,J2129)</f>
        <v>4170.6030931968471</v>
      </c>
      <c r="S2129" s="2" t="str">
        <f>IF(P2130=P2129,"NA",R2129/Q2129)</f>
        <v>NA</v>
      </c>
      <c r="T2129" s="2">
        <f>IF(P2129=P2128,T2128+J2129^2,J2129^2)</f>
        <v>1242436.6582506266</v>
      </c>
      <c r="U2129" s="2" t="str">
        <f>IF(NOT($P2130=$P2129),SQRT(((T2129)/($Q2129))-S2129^2),"NA")</f>
        <v>NA</v>
      </c>
    </row>
    <row r="2130" spans="1:21" x14ac:dyDescent="0.2">
      <c r="A2130" s="2">
        <f>D2130-$D$2</f>
        <v>47.240000009536743</v>
      </c>
      <c r="B2130" s="2">
        <v>1.0703086852999999E-2</v>
      </c>
      <c r="C2130" s="2">
        <f>IF(B2130&gt;B2129,B2130+(C2129-B2129),B2130+(C2129-B2129)+5+A2130-A2129)</f>
        <v>47.160702943801851</v>
      </c>
      <c r="D2130" s="2">
        <v>1577147239.3599999</v>
      </c>
      <c r="E2130" s="2">
        <v>450</v>
      </c>
      <c r="F2130" s="2">
        <v>902</v>
      </c>
      <c r="G2130" s="2">
        <v>635</v>
      </c>
      <c r="H2130" s="2">
        <v>696</v>
      </c>
      <c r="I2130" s="2">
        <v>299</v>
      </c>
      <c r="J2130" s="2">
        <f>$K$2*I2130+(1-$K$2)*J2129</f>
        <v>298.98859273699583</v>
      </c>
      <c r="K2130" s="2"/>
      <c r="L2130" s="2">
        <f>IF(O2130="low", $K$4*J2130+(1-$K$4)*L2129,L2129)</f>
        <v>292.83255057524127</v>
      </c>
      <c r="M2130" s="2">
        <f>IF(O2130="high", $K$4*J2130+(1-$K$4)*M2129,M2129)</f>
        <v>298.59251147532336</v>
      </c>
      <c r="N2130" s="2">
        <f>IF(O2130="high",(1-$K$8)*N2129+$K$8*(M2129-2),IF(O2130="low",(1-$K$8)*N2129+$K$8*(L2129+2),N2129))</f>
        <v>295.28119782662236</v>
      </c>
      <c r="O2130" s="2" t="str">
        <f>IF(J2130&gt;N2129+1,"high",IF(J2130&lt;N2129-1,"low","middle"))</f>
        <v>high</v>
      </c>
      <c r="P2130" s="2">
        <f>IF(O2130="low",250,IF(O2130="high",300,275))</f>
        <v>300</v>
      </c>
      <c r="Q2130" s="2">
        <f>IF(P2130=P2129,Q2129+1,1)</f>
        <v>15</v>
      </c>
      <c r="R2130" s="2">
        <f>IF(P2130=P2129,R2129+J2130,J2130)</f>
        <v>4469.5916859338431</v>
      </c>
      <c r="S2130" s="2" t="str">
        <f>IF(P2131=P2130,"NA",R2130/Q2130)</f>
        <v>NA</v>
      </c>
      <c r="T2130" s="2">
        <f>IF(P2130=P2129,T2129+J2130^2,J2130^2)</f>
        <v>1331830.8368374759</v>
      </c>
      <c r="U2130" s="2" t="str">
        <f>IF(NOT($P2131=$P2130),SQRT(((T2130)/($Q2130))-S2130^2),"NA")</f>
        <v>NA</v>
      </c>
    </row>
    <row r="2131" spans="1:21" x14ac:dyDescent="0.2">
      <c r="A2131" s="2">
        <f>D2131-$D$2</f>
        <v>47.240000009536743</v>
      </c>
      <c r="B2131" s="2">
        <v>1.08699798584E-2</v>
      </c>
      <c r="C2131" s="2">
        <f>IF(B2131&gt;B2130,B2131+(C2130-B2130),B2131+(C2130-B2130)+5+A2131-A2130)</f>
        <v>47.160869836807251</v>
      </c>
      <c r="D2131" s="2">
        <v>1577147239.3599999</v>
      </c>
      <c r="E2131" s="2">
        <v>450</v>
      </c>
      <c r="F2131" s="2">
        <v>902</v>
      </c>
      <c r="G2131" s="2">
        <v>636</v>
      </c>
      <c r="H2131" s="2">
        <v>695</v>
      </c>
      <c r="I2131" s="2">
        <v>298</v>
      </c>
      <c r="J2131" s="2">
        <f>$K$2*I2131+(1-$K$2)*J2130</f>
        <v>298.79087418959671</v>
      </c>
      <c r="K2131" s="2"/>
      <c r="L2131" s="2">
        <f>IF(O2131="low", $K$4*J2131+(1-$K$4)*L2130,L2130)</f>
        <v>292.83255057524127</v>
      </c>
      <c r="M2131" s="2">
        <f>IF(O2131="high", $K$4*J2131+(1-$K$4)*M2130,M2130)</f>
        <v>298.63218401817801</v>
      </c>
      <c r="N2131" s="2">
        <f>IF(O2131="high",(1-$K$8)*N2130+$K$8*(M2130-2),IF(O2131="low",(1-$K$8)*N2130+$K$8*(L2130+2),N2130))</f>
        <v>295.34676350905738</v>
      </c>
      <c r="O2131" s="2" t="str">
        <f>IF(J2131&gt;N2130+1,"high",IF(J2131&lt;N2130-1,"low","middle"))</f>
        <v>high</v>
      </c>
      <c r="P2131" s="2">
        <f>IF(O2131="low",250,IF(O2131="high",300,275))</f>
        <v>300</v>
      </c>
      <c r="Q2131" s="2">
        <f>IF(P2131=P2130,Q2130+1,1)</f>
        <v>16</v>
      </c>
      <c r="R2131" s="2">
        <f>IF(P2131=P2130,R2130+J2131,J2131)</f>
        <v>4768.3825601234403</v>
      </c>
      <c r="S2131" s="2" t="str">
        <f>IF(P2132=P2131,"NA",R2131/Q2131)</f>
        <v>NA</v>
      </c>
      <c r="T2131" s="2">
        <f>IF(P2131=P2130,T2130+J2131^2,J2131^2)</f>
        <v>1421106.8233364592</v>
      </c>
      <c r="U2131" s="2" t="str">
        <f>IF(NOT($P2132=$P2131),SQRT(((T2131)/($Q2131))-S2131^2),"NA")</f>
        <v>NA</v>
      </c>
    </row>
    <row r="2132" spans="1:21" x14ac:dyDescent="0.2">
      <c r="A2132" s="2">
        <f>D2132-$D$2</f>
        <v>47.240000009536743</v>
      </c>
      <c r="B2132" s="2">
        <v>1.1029005050699999E-2</v>
      </c>
      <c r="C2132" s="2">
        <f>IF(B2132&gt;B2131,B2132+(C2131-B2131),B2132+(C2131-B2131)+5+A2132-A2131)</f>
        <v>47.161028861999554</v>
      </c>
      <c r="D2132" s="2">
        <v>1577147239.3599999</v>
      </c>
      <c r="E2132" s="2">
        <v>451</v>
      </c>
      <c r="F2132" s="2">
        <v>901</v>
      </c>
      <c r="G2132" s="2">
        <v>635</v>
      </c>
      <c r="H2132" s="2">
        <v>696</v>
      </c>
      <c r="I2132" s="2">
        <v>299</v>
      </c>
      <c r="J2132" s="2">
        <f>$K$2*I2132+(1-$K$2)*J2131</f>
        <v>298.83269935167738</v>
      </c>
      <c r="K2132" s="2"/>
      <c r="L2132" s="2">
        <f>IF(O2132="low", $K$4*J2132+(1-$K$4)*L2131,L2131)</f>
        <v>292.83255057524127</v>
      </c>
      <c r="M2132" s="2">
        <f>IF(O2132="high", $K$4*J2132+(1-$K$4)*M2131,M2131)</f>
        <v>298.67228708487789</v>
      </c>
      <c r="N2132" s="2">
        <f>IF(O2132="high",(1-$K$8)*N2131+$K$8*(M2131-2),IF(O2132="low",(1-$K$8)*N2131+$K$8*(L2131+2),N2131))</f>
        <v>295.41103453451342</v>
      </c>
      <c r="O2132" s="2" t="str">
        <f>IF(J2132&gt;N2131+1,"high",IF(J2132&lt;N2131-1,"low","middle"))</f>
        <v>high</v>
      </c>
      <c r="P2132" s="2">
        <f>IF(O2132="low",250,IF(O2132="high",300,275))</f>
        <v>300</v>
      </c>
      <c r="Q2132" s="2">
        <f>IF(P2132=P2131,Q2131+1,1)</f>
        <v>17</v>
      </c>
      <c r="R2132" s="2">
        <f>IF(P2132=P2131,R2131+J2132,J2132)</f>
        <v>5067.2152594751178</v>
      </c>
      <c r="S2132" s="2" t="str">
        <f>IF(P2133=P2132,"NA",R2132/Q2132)</f>
        <v>NA</v>
      </c>
      <c r="T2132" s="2">
        <f>IF(P2132=P2131,T2131+J2132^2,J2132^2)</f>
        <v>1510407.8055382692</v>
      </c>
      <c r="U2132" s="2" t="str">
        <f>IF(NOT($P2133=$P2132),SQRT(((T2132)/($Q2132))-S2132^2),"NA")</f>
        <v>NA</v>
      </c>
    </row>
    <row r="2133" spans="1:21" x14ac:dyDescent="0.2">
      <c r="A2133" s="2">
        <f>D2133-$D$2</f>
        <v>47.240000009536743</v>
      </c>
      <c r="B2133" s="2">
        <v>1.11930370331E-2</v>
      </c>
      <c r="C2133" s="2">
        <f>IF(B2133&gt;B2132,B2133+(C2132-B2132),B2133+(C2132-B2132)+5+A2133-A2132)</f>
        <v>47.161192893981955</v>
      </c>
      <c r="D2133" s="2">
        <v>1577147239.3599999</v>
      </c>
      <c r="E2133" s="2">
        <v>452</v>
      </c>
      <c r="F2133" s="2">
        <v>902</v>
      </c>
      <c r="G2133" s="2">
        <v>635</v>
      </c>
      <c r="H2133" s="2">
        <v>697</v>
      </c>
      <c r="I2133" s="2">
        <v>300</v>
      </c>
      <c r="J2133" s="2">
        <f>$K$2*I2133+(1-$K$2)*J2132</f>
        <v>299.06615948134191</v>
      </c>
      <c r="K2133" s="2"/>
      <c r="L2133" s="2">
        <f>IF(O2133="low", $K$4*J2133+(1-$K$4)*L2132,L2132)</f>
        <v>292.83255057524127</v>
      </c>
      <c r="M2133" s="2">
        <f>IF(O2133="high", $K$4*J2133+(1-$K$4)*M2132,M2132)</f>
        <v>298.7510615641707</v>
      </c>
      <c r="N2133" s="2">
        <f>IF(O2133="high",(1-$K$8)*N2132+$K$8*(M2132-2),IF(O2133="low",(1-$K$8)*N2132+$K$8*(L2132+2),N2132))</f>
        <v>295.47409716203163</v>
      </c>
      <c r="O2133" s="2" t="str">
        <f>IF(J2133&gt;N2132+1,"high",IF(J2133&lt;N2132-1,"low","middle"))</f>
        <v>high</v>
      </c>
      <c r="P2133" s="2">
        <f>IF(O2133="low",250,IF(O2133="high",300,275))</f>
        <v>300</v>
      </c>
      <c r="Q2133" s="2">
        <f>IF(P2133=P2132,Q2132+1,1)</f>
        <v>18</v>
      </c>
      <c r="R2133" s="2">
        <f>IF(P2133=P2132,R2132+J2133,J2133)</f>
        <v>5366.2814189564597</v>
      </c>
      <c r="S2133" s="2" t="str">
        <f>IF(P2134=P2133,"NA",R2133/Q2133)</f>
        <v>NA</v>
      </c>
      <c r="T2133" s="2">
        <f>IF(P2133=P2132,T2132+J2133^2,J2133^2)</f>
        <v>1599848.3732851886</v>
      </c>
      <c r="U2133" s="2" t="str">
        <f>IF(NOT($P2134=$P2133),SQRT(((T2133)/($Q2133))-S2133^2),"NA")</f>
        <v>NA</v>
      </c>
    </row>
    <row r="2134" spans="1:21" x14ac:dyDescent="0.2">
      <c r="A2134" s="2">
        <f>D2134-$D$2</f>
        <v>47.240000009536743</v>
      </c>
      <c r="B2134" s="2">
        <v>1.27780437469E-2</v>
      </c>
      <c r="C2134" s="2">
        <f>IF(B2134&gt;B2133,B2134+(C2133-B2133),B2134+(C2133-B2133)+5+A2134-A2133)</f>
        <v>47.162777900695751</v>
      </c>
      <c r="D2134" s="2">
        <v>1577147239.3599999</v>
      </c>
      <c r="E2134" s="2">
        <v>450</v>
      </c>
      <c r="F2134" s="2">
        <v>903</v>
      </c>
      <c r="G2134" s="2">
        <v>635</v>
      </c>
      <c r="H2134" s="2">
        <v>696</v>
      </c>
      <c r="I2134" s="2">
        <v>299</v>
      </c>
      <c r="J2134" s="2">
        <f>$K$2*I2134+(1-$K$2)*J2133</f>
        <v>299.05292758507352</v>
      </c>
      <c r="K2134" s="2"/>
      <c r="L2134" s="2">
        <f>IF(O2134="low", $K$4*J2134+(1-$K$4)*L2133,L2133)</f>
        <v>292.83255057524127</v>
      </c>
      <c r="M2134" s="2">
        <f>IF(O2134="high", $K$4*J2134+(1-$K$4)*M2133,M2133)</f>
        <v>298.81143476835126</v>
      </c>
      <c r="N2134" s="2">
        <f>IF(O2134="high",(1-$K$8)*N2133+$K$8*(M2133-2),IF(O2134="low",(1-$K$8)*N2133+$K$8*(L2133+2),N2133))</f>
        <v>295.53794538213856</v>
      </c>
      <c r="O2134" s="2" t="str">
        <f>IF(J2134&gt;N2133+1,"high",IF(J2134&lt;N2133-1,"low","middle"))</f>
        <v>high</v>
      </c>
      <c r="P2134" s="2">
        <f>IF(O2134="low",250,IF(O2134="high",300,275))</f>
        <v>300</v>
      </c>
      <c r="Q2134" s="2">
        <f>IF(P2134=P2133,Q2133+1,1)</f>
        <v>19</v>
      </c>
      <c r="R2134" s="2">
        <f>IF(P2134=P2133,R2133+J2134,J2134)</f>
        <v>5665.3343465415328</v>
      </c>
      <c r="S2134" s="2" t="str">
        <f>IF(P2135=P2134,"NA",R2134/Q2134)</f>
        <v>NA</v>
      </c>
      <c r="T2134" s="2">
        <f>IF(P2134=P2133,T2133+J2134^2,J2134^2)</f>
        <v>1689281.0267823918</v>
      </c>
      <c r="U2134" s="2" t="str">
        <f>IF(NOT($P2135=$P2134),SQRT(((T2134)/($Q2134))-S2134^2),"NA")</f>
        <v>NA</v>
      </c>
    </row>
    <row r="2135" spans="1:21" x14ac:dyDescent="0.2">
      <c r="A2135" s="2">
        <f>D2135-$D$2</f>
        <v>47.260000228881836</v>
      </c>
      <c r="B2135" s="2">
        <v>3.737616539E-2</v>
      </c>
      <c r="C2135" s="2">
        <f>IF(B2135&gt;B2134,B2135+(C2134-B2134),B2135+(C2134-B2134)+5+A2135-A2134)</f>
        <v>47.187376022338853</v>
      </c>
      <c r="D2135" s="2">
        <v>1577147239.3800001</v>
      </c>
      <c r="E2135" s="2">
        <v>450</v>
      </c>
      <c r="F2135" s="2">
        <v>902</v>
      </c>
      <c r="G2135" s="2">
        <v>635</v>
      </c>
      <c r="H2135" s="2">
        <v>695</v>
      </c>
      <c r="I2135" s="2">
        <v>297</v>
      </c>
      <c r="J2135" s="2">
        <f>$K$2*I2135+(1-$K$2)*J2134</f>
        <v>298.64234206805884</v>
      </c>
      <c r="K2135" s="2"/>
      <c r="L2135" s="2">
        <f>IF(O2135="low", $K$4*J2135+(1-$K$4)*L2134,L2134)</f>
        <v>292.83255057524127</v>
      </c>
      <c r="M2135" s="2">
        <f>IF(O2135="high", $K$4*J2135+(1-$K$4)*M2134,M2134)</f>
        <v>298.7776162282928</v>
      </c>
      <c r="N2135" s="2">
        <f>IF(O2135="high",(1-$K$8)*N2134+$K$8*(M2134-2),IF(O2135="low",(1-$K$8)*N2134+$K$8*(L2134+2),N2134))</f>
        <v>295.60161985144919</v>
      </c>
      <c r="O2135" s="2" t="str">
        <f>IF(J2135&gt;N2134+1,"high",IF(J2135&lt;N2134-1,"low","middle"))</f>
        <v>high</v>
      </c>
      <c r="P2135" s="2">
        <f>IF(O2135="low",250,IF(O2135="high",300,275))</f>
        <v>300</v>
      </c>
      <c r="Q2135" s="2">
        <f>IF(P2135=P2134,Q2134+1,1)</f>
        <v>20</v>
      </c>
      <c r="R2135" s="2">
        <f>IF(P2135=P2134,R2134+J2135,J2135)</f>
        <v>5963.9766886095913</v>
      </c>
      <c r="S2135" s="2" t="str">
        <f>IF(P2136=P2135,"NA",R2135/Q2135)</f>
        <v>NA</v>
      </c>
      <c r="T2135" s="2">
        <f>IF(P2135=P2134,T2134+J2135^2,J2135^2)</f>
        <v>1778468.2752582873</v>
      </c>
      <c r="U2135" s="2" t="str">
        <f>IF(NOT($P2136=$P2135),SQRT(((T2135)/($Q2135))-S2135^2),"NA")</f>
        <v>NA</v>
      </c>
    </row>
    <row r="2136" spans="1:21" x14ac:dyDescent="0.2">
      <c r="A2136" s="2">
        <f>D2136-$D$2</f>
        <v>47.290000200271606</v>
      </c>
      <c r="B2136" s="2">
        <v>5.8084011077899997E-2</v>
      </c>
      <c r="C2136" s="2">
        <f>IF(B2136&gt;B2135,B2136+(C2135-B2135),B2136+(C2135-B2135)+5+A2136-A2135)</f>
        <v>47.208083868026755</v>
      </c>
      <c r="D2136" s="2">
        <v>1577147239.4100001</v>
      </c>
      <c r="E2136" s="2">
        <v>452</v>
      </c>
      <c r="F2136" s="2">
        <v>901</v>
      </c>
      <c r="G2136" s="2">
        <v>635</v>
      </c>
      <c r="H2136" s="2">
        <v>696</v>
      </c>
      <c r="I2136" s="2">
        <v>301</v>
      </c>
      <c r="J2136" s="2">
        <f>$K$2*I2136+(1-$K$2)*J2135</f>
        <v>299.1138736544471</v>
      </c>
      <c r="K2136" s="2"/>
      <c r="L2136" s="2">
        <f>IF(O2136="low", $K$4*J2136+(1-$K$4)*L2135,L2135)</f>
        <v>292.83255057524127</v>
      </c>
      <c r="M2136" s="2">
        <f>IF(O2136="high", $K$4*J2136+(1-$K$4)*M2135,M2135)</f>
        <v>298.84486771352368</v>
      </c>
      <c r="N2136" s="2">
        <f>IF(O2136="high",(1-$K$8)*N2135+$K$8*(M2135-2),IF(O2136="low",(1-$K$8)*N2135+$K$8*(L2135+2),N2135))</f>
        <v>295.66041967029133</v>
      </c>
      <c r="O2136" s="2" t="str">
        <f>IF(J2136&gt;N2135+1,"high",IF(J2136&lt;N2135-1,"low","middle"))</f>
        <v>high</v>
      </c>
      <c r="P2136" s="2">
        <f>IF(O2136="low",250,IF(O2136="high",300,275))</f>
        <v>300</v>
      </c>
      <c r="Q2136" s="2">
        <f>IF(P2136=P2135,Q2135+1,1)</f>
        <v>21</v>
      </c>
      <c r="R2136" s="2">
        <f>IF(P2136=P2135,R2135+J2136,J2136)</f>
        <v>6263.0905622640385</v>
      </c>
      <c r="S2136" s="2" t="str">
        <f>IF(P2137=P2136,"NA",R2136/Q2136)</f>
        <v>NA</v>
      </c>
      <c r="T2136" s="2">
        <f>IF(P2136=P2135,T2135+J2136^2,J2136^2)</f>
        <v>1867937.3846708559</v>
      </c>
      <c r="U2136" s="2" t="str">
        <f>IF(NOT($P2137=$P2136),SQRT(((T2136)/($Q2136))-S2136^2),"NA")</f>
        <v>NA</v>
      </c>
    </row>
    <row r="2137" spans="1:21" x14ac:dyDescent="0.2">
      <c r="A2137" s="2">
        <f>D2137-$D$2</f>
        <v>47.31000018119812</v>
      </c>
      <c r="B2137" s="2">
        <v>8.27550888062E-2</v>
      </c>
      <c r="C2137" s="2">
        <f>IF(B2137&gt;B2136,B2137+(C2136-B2136),B2137+(C2136-B2136)+5+A2137-A2136)</f>
        <v>47.232754945755055</v>
      </c>
      <c r="D2137" s="2">
        <v>1577147239.4300001</v>
      </c>
      <c r="E2137" s="2">
        <v>452</v>
      </c>
      <c r="F2137" s="2">
        <v>902</v>
      </c>
      <c r="G2137" s="2">
        <v>635</v>
      </c>
      <c r="H2137" s="2">
        <v>696</v>
      </c>
      <c r="I2137" s="2">
        <v>299</v>
      </c>
      <c r="J2137" s="2">
        <f>$K$2*I2137+(1-$K$2)*J2136</f>
        <v>299.09109892355769</v>
      </c>
      <c r="K2137" s="2"/>
      <c r="L2137" s="2">
        <f>IF(O2137="low", $K$4*J2137+(1-$K$4)*L2136,L2136)</f>
        <v>292.83255057524127</v>
      </c>
      <c r="M2137" s="2">
        <f>IF(O2137="high", $K$4*J2137+(1-$K$4)*M2136,M2136)</f>
        <v>298.89411395553054</v>
      </c>
      <c r="N2137" s="2">
        <f>IF(O2137="high",(1-$K$8)*N2136+$K$8*(M2136-2),IF(O2137="low",(1-$K$8)*N2136+$K$8*(L2136+2),N2136))</f>
        <v>295.71964207245293</v>
      </c>
      <c r="O2137" s="2" t="str">
        <f>IF(J2137&gt;N2136+1,"high",IF(J2137&lt;N2136-1,"low","middle"))</f>
        <v>high</v>
      </c>
      <c r="P2137" s="2">
        <f>IF(O2137="low",250,IF(O2137="high",300,275))</f>
        <v>300</v>
      </c>
      <c r="Q2137" s="2">
        <f>IF(P2137=P2136,Q2136+1,1)</f>
        <v>22</v>
      </c>
      <c r="R2137" s="2">
        <f>IF(P2137=P2136,R2136+J2137,J2137)</f>
        <v>6562.1816611875965</v>
      </c>
      <c r="S2137" s="2" t="str">
        <f>IF(P2138=P2137,"NA",R2137/Q2137)</f>
        <v>NA</v>
      </c>
      <c r="T2137" s="2">
        <f>IF(P2137=P2136,T2136+J2137^2,J2137^2)</f>
        <v>1957392.8701261573</v>
      </c>
      <c r="U2137" s="2" t="str">
        <f>IF(NOT($P2138=$P2137),SQRT(((T2137)/($Q2137))-S2137^2),"NA")</f>
        <v>NA</v>
      </c>
    </row>
    <row r="2138" spans="1:21" x14ac:dyDescent="0.2">
      <c r="A2138" s="2">
        <f>D2138-$D$2</f>
        <v>47.330000162124634</v>
      </c>
      <c r="B2138" s="2">
        <v>0.107148170471</v>
      </c>
      <c r="C2138" s="2">
        <f>IF(B2138&gt;B2137,B2138+(C2137-B2137),B2138+(C2137-B2137)+5+A2138-A2137)</f>
        <v>47.257148027419852</v>
      </c>
      <c r="D2138" s="2">
        <v>1577147239.45</v>
      </c>
      <c r="E2138" s="2">
        <v>450</v>
      </c>
      <c r="F2138" s="2">
        <v>902</v>
      </c>
      <c r="G2138" s="2">
        <v>636</v>
      </c>
      <c r="H2138" s="2">
        <v>696</v>
      </c>
      <c r="I2138" s="2">
        <v>298</v>
      </c>
      <c r="J2138" s="2">
        <f>$K$2*I2138+(1-$K$2)*J2137</f>
        <v>298.8728791388462</v>
      </c>
      <c r="K2138" s="2"/>
      <c r="L2138" s="2">
        <f>IF(O2138="low", $K$4*J2138+(1-$K$4)*L2137,L2137)</f>
        <v>292.83255057524127</v>
      </c>
      <c r="M2138" s="2">
        <f>IF(O2138="high", $K$4*J2138+(1-$K$4)*M2137,M2137)</f>
        <v>298.88986699219367</v>
      </c>
      <c r="N2138" s="2">
        <f>IF(O2138="high",(1-$K$8)*N2137+$K$8*(M2137-2),IF(O2138="low",(1-$K$8)*N2137+$K$8*(L2137+2),N2137))</f>
        <v>295.77836566660682</v>
      </c>
      <c r="O2138" s="2" t="str">
        <f>IF(J2138&gt;N2137+1,"high",IF(J2138&lt;N2137-1,"low","middle"))</f>
        <v>high</v>
      </c>
      <c r="P2138" s="2">
        <f>IF(O2138="low",250,IF(O2138="high",300,275))</f>
        <v>300</v>
      </c>
      <c r="Q2138" s="2">
        <f>IF(P2138=P2137,Q2137+1,1)</f>
        <v>23</v>
      </c>
      <c r="R2138" s="2">
        <f>IF(P2138=P2137,R2137+J2138,J2138)</f>
        <v>6861.0545403264423</v>
      </c>
      <c r="S2138" s="2" t="str">
        <f>IF(P2139=P2138,"NA",R2138/Q2138)</f>
        <v>NA</v>
      </c>
      <c r="T2138" s="2">
        <f>IF(P2138=P2137,T2137+J2138^2,J2138^2)</f>
        <v>2046717.8680109007</v>
      </c>
      <c r="U2138" s="2" t="str">
        <f>IF(NOT($P2139=$P2138),SQRT(((T2138)/($Q2138))-S2138^2),"NA")</f>
        <v>NA</v>
      </c>
    </row>
    <row r="2139" spans="1:21" x14ac:dyDescent="0.2">
      <c r="A2139" s="2">
        <f>D2139-$D$2</f>
        <v>47.350000143051147</v>
      </c>
      <c r="B2139" s="2">
        <v>0.12740898132299999</v>
      </c>
      <c r="C2139" s="2">
        <f>IF(B2139&gt;B2138,B2139+(C2138-B2138),B2139+(C2138-B2138)+5+A2139-A2138)</f>
        <v>47.277408838271853</v>
      </c>
      <c r="D2139" s="2">
        <v>1577147239.47</v>
      </c>
      <c r="E2139" s="2">
        <v>452</v>
      </c>
      <c r="F2139" s="2">
        <v>900</v>
      </c>
      <c r="G2139" s="2">
        <v>636</v>
      </c>
      <c r="H2139" s="2">
        <v>696</v>
      </c>
      <c r="I2139" s="2">
        <v>298</v>
      </c>
      <c r="J2139" s="2">
        <f>$K$2*I2139+(1-$K$2)*J2138</f>
        <v>298.69830331107698</v>
      </c>
      <c r="K2139" s="2"/>
      <c r="L2139" s="2">
        <f>IF(O2139="low", $K$4*J2139+(1-$K$4)*L2138,L2138)</f>
        <v>292.83255057524127</v>
      </c>
      <c r="M2139" s="2">
        <f>IF(O2139="high", $K$4*J2139+(1-$K$4)*M2138,M2138)</f>
        <v>298.85155425597037</v>
      </c>
      <c r="N2139" s="2">
        <f>IF(O2139="high",(1-$K$8)*N2138+$K$8*(M2138-2),IF(O2139="low",(1-$K$8)*N2138+$K$8*(L2138+2),N2138))</f>
        <v>295.83394073288616</v>
      </c>
      <c r="O2139" s="2" t="str">
        <f>IF(J2139&gt;N2138+1,"high",IF(J2139&lt;N2138-1,"low","middle"))</f>
        <v>high</v>
      </c>
      <c r="P2139" s="2">
        <f>IF(O2139="low",250,IF(O2139="high",300,275))</f>
        <v>300</v>
      </c>
      <c r="Q2139" s="2">
        <f>IF(P2139=P2138,Q2138+1,1)</f>
        <v>24</v>
      </c>
      <c r="R2139" s="2">
        <f>IF(P2139=P2138,R2138+J2139,J2139)</f>
        <v>7159.7528436375196</v>
      </c>
      <c r="S2139" s="2" t="str">
        <f>IF(P2140=P2139,"NA",R2139/Q2139)</f>
        <v>NA</v>
      </c>
      <c r="T2139" s="2">
        <f>IF(P2139=P2138,T2138+J2139^2,J2139^2)</f>
        <v>2135938.5444118166</v>
      </c>
      <c r="U2139" s="2" t="str">
        <f>IF(NOT($P2140=$P2139),SQRT(((T2139)/($Q2139))-S2139^2),"NA")</f>
        <v>NA</v>
      </c>
    </row>
    <row r="2140" spans="1:21" x14ac:dyDescent="0.2">
      <c r="A2140" s="2">
        <f>D2140-$D$2</f>
        <v>47.380000114440918</v>
      </c>
      <c r="B2140" s="2">
        <v>0.15214896202100001</v>
      </c>
      <c r="C2140" s="2">
        <f>IF(B2140&gt;B2139,B2140+(C2139-B2139),B2140+(C2139-B2139)+5+A2140-A2139)</f>
        <v>47.302148818969854</v>
      </c>
      <c r="D2140" s="2">
        <v>1577147239.5</v>
      </c>
      <c r="E2140" s="2">
        <v>451</v>
      </c>
      <c r="F2140" s="2">
        <v>902</v>
      </c>
      <c r="G2140" s="2">
        <v>635</v>
      </c>
      <c r="H2140" s="2">
        <v>696</v>
      </c>
      <c r="I2140" s="2">
        <v>300</v>
      </c>
      <c r="J2140" s="2">
        <f>$K$2*I2140+(1-$K$2)*J2139</f>
        <v>298.9586426488616</v>
      </c>
      <c r="K2140" s="2"/>
      <c r="L2140" s="2">
        <f>IF(O2140="low", $K$4*J2140+(1-$K$4)*L2139,L2139)</f>
        <v>292.83255057524127</v>
      </c>
      <c r="M2140" s="2">
        <f>IF(O2140="high", $K$4*J2140+(1-$K$4)*M2139,M2139)</f>
        <v>298.87297193454862</v>
      </c>
      <c r="N2140" s="2">
        <f>IF(O2140="high",(1-$K$8)*N2139+$K$8*(M2139-2),IF(O2140="low",(1-$K$8)*N2139+$K$8*(L2139+2),N2139))</f>
        <v>295.88482140904034</v>
      </c>
      <c r="O2140" s="2" t="str">
        <f>IF(J2140&gt;N2139+1,"high",IF(J2140&lt;N2139-1,"low","middle"))</f>
        <v>high</v>
      </c>
      <c r="P2140" s="2">
        <f>IF(O2140="low",250,IF(O2140="high",300,275))</f>
        <v>300</v>
      </c>
      <c r="Q2140" s="2">
        <f>IF(P2140=P2139,Q2139+1,1)</f>
        <v>25</v>
      </c>
      <c r="R2140" s="2">
        <f>IF(P2140=P2139,R2139+J2140,J2140)</f>
        <v>7458.7114862863809</v>
      </c>
      <c r="S2140" s="2" t="str">
        <f>IF(P2141=P2140,"NA",R2140/Q2140)</f>
        <v>NA</v>
      </c>
      <c r="T2140" s="2">
        <f>IF(P2140=P2139,T2139+J2140^2,J2140^2)</f>
        <v>2225314.8144262666</v>
      </c>
      <c r="U2140" s="2" t="str">
        <f>IF(NOT($P2141=$P2140),SQRT(((T2140)/($Q2140))-S2140^2),"NA")</f>
        <v>NA</v>
      </c>
    </row>
    <row r="2141" spans="1:21" x14ac:dyDescent="0.2">
      <c r="A2141" s="2">
        <f>D2141-$D$2</f>
        <v>47.400000095367432</v>
      </c>
      <c r="B2141" s="2">
        <v>0.17273998260500001</v>
      </c>
      <c r="C2141" s="2">
        <f>IF(B2141&gt;B2140,B2141+(C2140-B2140),B2141+(C2140-B2140)+5+A2141-A2140)</f>
        <v>47.322739839553854</v>
      </c>
      <c r="D2141" s="2">
        <v>1577147239.52</v>
      </c>
      <c r="E2141" s="2">
        <v>450</v>
      </c>
      <c r="F2141" s="2">
        <v>901</v>
      </c>
      <c r="G2141" s="2">
        <v>635</v>
      </c>
      <c r="H2141" s="2">
        <v>696</v>
      </c>
      <c r="I2141" s="2">
        <v>300</v>
      </c>
      <c r="J2141" s="2">
        <f>$K$2*I2141+(1-$K$2)*J2140</f>
        <v>299.16691411908926</v>
      </c>
      <c r="K2141" s="2"/>
      <c r="L2141" s="2">
        <f>IF(O2141="low", $K$4*J2141+(1-$K$4)*L2140,L2140)</f>
        <v>292.83255057524127</v>
      </c>
      <c r="M2141" s="2">
        <f>IF(O2141="high", $K$4*J2141+(1-$K$4)*M2140,M2140)</f>
        <v>298.93176037145679</v>
      </c>
      <c r="N2141" s="2">
        <f>IF(O2141="high",(1-$K$8)*N2140+$K$8*(M2140-2),IF(O2141="low",(1-$K$8)*N2140+$K$8*(L2140+2),N2140))</f>
        <v>295.93422893531573</v>
      </c>
      <c r="O2141" s="2" t="str">
        <f>IF(J2141&gt;N2140+1,"high",IF(J2141&lt;N2140-1,"low","middle"))</f>
        <v>high</v>
      </c>
      <c r="P2141" s="2">
        <f>IF(O2141="low",250,IF(O2141="high",300,275))</f>
        <v>300</v>
      </c>
      <c r="Q2141" s="2">
        <f>IF(P2141=P2140,Q2140+1,1)</f>
        <v>26</v>
      </c>
      <c r="R2141" s="2">
        <f>IF(P2141=P2140,R2140+J2141,J2141)</f>
        <v>7757.8784004054705</v>
      </c>
      <c r="S2141" s="2" t="str">
        <f>IF(P2142=P2141,"NA",R2141/Q2141)</f>
        <v>NA</v>
      </c>
      <c r="T2141" s="2">
        <f>IF(P2141=P2140,T2140+J2141^2,J2141^2)</f>
        <v>2314815.6569298049</v>
      </c>
      <c r="U2141" s="2" t="str">
        <f>IF(NOT($P2142=$P2141),SQRT(((T2141)/($Q2141))-S2141^2),"NA")</f>
        <v>NA</v>
      </c>
    </row>
    <row r="2142" spans="1:21" x14ac:dyDescent="0.2">
      <c r="A2142" s="2">
        <f>D2142-$D$2</f>
        <v>47.420000076293945</v>
      </c>
      <c r="B2142" s="2">
        <v>0.197338104248</v>
      </c>
      <c r="C2142" s="2">
        <f>IF(B2142&gt;B2141,B2142+(C2141-B2141),B2142+(C2141-B2141)+5+A2142-A2141)</f>
        <v>47.34733796119685</v>
      </c>
      <c r="D2142" s="2">
        <v>1577147239.54</v>
      </c>
      <c r="E2142" s="2">
        <v>451</v>
      </c>
      <c r="F2142" s="2">
        <v>901</v>
      </c>
      <c r="G2142" s="2">
        <v>635</v>
      </c>
      <c r="H2142" s="2">
        <v>696</v>
      </c>
      <c r="I2142" s="2">
        <v>298</v>
      </c>
      <c r="J2142" s="2">
        <f>$K$2*I2142+(1-$K$2)*J2141</f>
        <v>298.93353129527145</v>
      </c>
      <c r="K2142" s="2"/>
      <c r="L2142" s="2">
        <f>IF(O2142="low", $K$4*J2142+(1-$K$4)*L2141,L2141)</f>
        <v>292.83255057524127</v>
      </c>
      <c r="M2142" s="2">
        <f>IF(O2142="high", $K$4*J2142+(1-$K$4)*M2141,M2141)</f>
        <v>298.93211455621974</v>
      </c>
      <c r="N2142" s="2">
        <f>IF(O2142="high",(1-$K$8)*N2141+$K$8*(M2141-2),IF(O2142="low",(1-$K$8)*N2141+$K$8*(L2141+2),N2141))</f>
        <v>295.98410550712276</v>
      </c>
      <c r="O2142" s="2" t="str">
        <f>IF(J2142&gt;N2141+1,"high",IF(J2142&lt;N2141-1,"low","middle"))</f>
        <v>high</v>
      </c>
      <c r="P2142" s="2">
        <f>IF(O2142="low",250,IF(O2142="high",300,275))</f>
        <v>300</v>
      </c>
      <c r="Q2142" s="2">
        <f>IF(P2142=P2141,Q2141+1,1)</f>
        <v>27</v>
      </c>
      <c r="R2142" s="2">
        <f>IF(P2142=P2141,R2141+J2142,J2142)</f>
        <v>8056.8119317007422</v>
      </c>
      <c r="S2142" s="2" t="str">
        <f>IF(P2143=P2142,"NA",R2142/Q2142)</f>
        <v>NA</v>
      </c>
      <c r="T2142" s="2">
        <f>IF(P2142=P2141,T2141+J2142^2,J2142^2)</f>
        <v>2404176.9130624658</v>
      </c>
      <c r="U2142" s="2" t="str">
        <f>IF(NOT($P2143=$P2142),SQRT(((T2142)/($Q2142))-S2142^2),"NA")</f>
        <v>NA</v>
      </c>
    </row>
    <row r="2143" spans="1:21" x14ac:dyDescent="0.2">
      <c r="A2143" s="2">
        <f>D2143-$D$2</f>
        <v>47.440000057220459</v>
      </c>
      <c r="B2143" s="2">
        <v>0.21768617630000001</v>
      </c>
      <c r="C2143" s="2">
        <f>IF(B2143&gt;B2142,B2143+(C2142-B2142),B2143+(C2142-B2142)+5+A2143-A2142)</f>
        <v>47.367686033248852</v>
      </c>
      <c r="D2143" s="2">
        <v>1577147239.5599999</v>
      </c>
      <c r="E2143" s="2">
        <v>450</v>
      </c>
      <c r="F2143" s="2">
        <v>902</v>
      </c>
      <c r="G2143" s="2">
        <v>634</v>
      </c>
      <c r="H2143" s="2">
        <v>695</v>
      </c>
      <c r="I2143" s="2">
        <v>298</v>
      </c>
      <c r="J2143" s="2">
        <f>$K$2*I2143+(1-$K$2)*J2142</f>
        <v>298.74682503621716</v>
      </c>
      <c r="K2143" s="2"/>
      <c r="L2143" s="2">
        <f>IF(O2143="low", $K$4*J2143+(1-$K$4)*L2142,L2142)</f>
        <v>292.83255057524127</v>
      </c>
      <c r="M2143" s="2">
        <f>IF(O2143="high", $K$4*J2143+(1-$K$4)*M2142,M2142)</f>
        <v>298.89505665221924</v>
      </c>
      <c r="N2143" s="2">
        <f>IF(O2143="high",(1-$K$8)*N2142+$K$8*(M2142-2),IF(O2143="low",(1-$K$8)*N2142+$K$8*(L2142+2),N2142))</f>
        <v>296.0315059595776</v>
      </c>
      <c r="O2143" s="2" t="str">
        <f>IF(J2143&gt;N2142+1,"high",IF(J2143&lt;N2142-1,"low","middle"))</f>
        <v>high</v>
      </c>
      <c r="P2143" s="2">
        <f>IF(O2143="low",250,IF(O2143="high",300,275))</f>
        <v>300</v>
      </c>
      <c r="Q2143" s="2">
        <f>IF(P2143=P2142,Q2142+1,1)</f>
        <v>28</v>
      </c>
      <c r="R2143" s="2">
        <f>IF(P2143=P2142,R2142+J2143,J2143)</f>
        <v>8355.5587567369585</v>
      </c>
      <c r="S2143" s="2" t="str">
        <f>IF(P2144=P2143,"NA",R2143/Q2143)</f>
        <v>NA</v>
      </c>
      <c r="T2143" s="2">
        <f>IF(P2143=P2142,T2142+J2143^2,J2143^2)</f>
        <v>2493426.5785316862</v>
      </c>
      <c r="U2143" s="2" t="str">
        <f>IF(NOT($P2144=$P2143),SQRT(((T2143)/($Q2143))-S2143^2),"NA")</f>
        <v>NA</v>
      </c>
    </row>
    <row r="2144" spans="1:21" x14ac:dyDescent="0.2">
      <c r="A2144" s="2">
        <f>D2144-$D$2</f>
        <v>47.470000028610229</v>
      </c>
      <c r="B2144" s="2">
        <v>0.24243617057799999</v>
      </c>
      <c r="C2144" s="2">
        <f>IF(B2144&gt;B2143,B2144+(C2143-B2143),B2144+(C2143-B2143)+5+A2144-A2143)</f>
        <v>47.392436027526855</v>
      </c>
      <c r="D2144" s="2">
        <v>1577147239.5899999</v>
      </c>
      <c r="E2144" s="2">
        <v>451</v>
      </c>
      <c r="F2144" s="2">
        <v>902</v>
      </c>
      <c r="G2144" s="2">
        <v>636</v>
      </c>
      <c r="H2144" s="2">
        <v>696</v>
      </c>
      <c r="I2144" s="2">
        <v>300</v>
      </c>
      <c r="J2144" s="2">
        <f>$K$2*I2144+(1-$K$2)*J2143</f>
        <v>298.99746002897371</v>
      </c>
      <c r="K2144" s="2"/>
      <c r="L2144" s="2">
        <f>IF(O2144="low", $K$4*J2144+(1-$K$4)*L2143,L2143)</f>
        <v>292.83255057524127</v>
      </c>
      <c r="M2144" s="2">
        <f>IF(O2144="high", $K$4*J2144+(1-$K$4)*M2143,M2143)</f>
        <v>298.91553732757018</v>
      </c>
      <c r="N2144" s="2">
        <f>IF(O2144="high",(1-$K$8)*N2143+$K$8*(M2143-2),IF(O2144="low",(1-$K$8)*N2143+$K$8*(L2143+2),N2143))</f>
        <v>296.07468349420964</v>
      </c>
      <c r="O2144" s="2" t="str">
        <f>IF(J2144&gt;N2143+1,"high",IF(J2144&lt;N2143-1,"low","middle"))</f>
        <v>high</v>
      </c>
      <c r="P2144" s="2">
        <f>IF(O2144="low",250,IF(O2144="high",300,275))</f>
        <v>300</v>
      </c>
      <c r="Q2144" s="2">
        <f>IF(P2144=P2143,Q2143+1,1)</f>
        <v>29</v>
      </c>
      <c r="R2144" s="2">
        <f>IF(P2144=P2143,R2143+J2144,J2144)</f>
        <v>8654.5562167659318</v>
      </c>
      <c r="S2144" s="2" t="str">
        <f>IF(P2145=P2144,"NA",R2144/Q2144)</f>
        <v>NA</v>
      </c>
      <c r="T2144" s="2">
        <f>IF(P2144=P2143,T2143+J2144^2,J2144^2)</f>
        <v>2582826.0596354641</v>
      </c>
      <c r="U2144" s="2" t="str">
        <f>IF(NOT($P2145=$P2144),SQRT(((T2144)/($Q2144))-S2144^2),"NA")</f>
        <v>NA</v>
      </c>
    </row>
    <row r="2145" spans="1:21" x14ac:dyDescent="0.2">
      <c r="A2145" s="2">
        <f>D2145-$D$2</f>
        <v>47.490000009536743</v>
      </c>
      <c r="B2145" s="2">
        <v>0.26699995994600001</v>
      </c>
      <c r="C2145" s="2">
        <f>IF(B2145&gt;B2144,B2145+(C2144-B2144),B2145+(C2144-B2144)+5+A2145-A2144)</f>
        <v>47.416999816894851</v>
      </c>
      <c r="D2145" s="2">
        <v>1577147239.6099999</v>
      </c>
      <c r="E2145" s="2">
        <v>450</v>
      </c>
      <c r="F2145" s="2">
        <v>900</v>
      </c>
      <c r="G2145" s="2">
        <v>636</v>
      </c>
      <c r="H2145" s="2">
        <v>697</v>
      </c>
      <c r="I2145" s="2">
        <v>299</v>
      </c>
      <c r="J2145" s="2">
        <f>$K$2*I2145+(1-$K$2)*J2144</f>
        <v>298.997968023179</v>
      </c>
      <c r="K2145" s="2"/>
      <c r="L2145" s="2">
        <f>IF(O2145="low", $K$4*J2145+(1-$K$4)*L2144,L2144)</f>
        <v>292.83255057524127</v>
      </c>
      <c r="M2145" s="2">
        <f>IF(O2145="high", $K$4*J2145+(1-$K$4)*M2144,M2144)</f>
        <v>298.93202346669193</v>
      </c>
      <c r="N2145" s="2">
        <f>IF(O2145="high",(1-$K$8)*N2144+$K$8*(M2144-2),IF(O2145="low",(1-$K$8)*N2144+$K$8*(L2144+2),N2144))</f>
        <v>296.11672618587767</v>
      </c>
      <c r="O2145" s="2" t="str">
        <f>IF(J2145&gt;N2144+1,"high",IF(J2145&lt;N2144-1,"low","middle"))</f>
        <v>high</v>
      </c>
      <c r="P2145" s="2">
        <f>IF(O2145="low",250,IF(O2145="high",300,275))</f>
        <v>300</v>
      </c>
      <c r="Q2145" s="2">
        <f>IF(P2145=P2144,Q2144+1,1)</f>
        <v>30</v>
      </c>
      <c r="R2145" s="2">
        <f>IF(P2145=P2144,R2144+J2145,J2145)</f>
        <v>8953.5541847891109</v>
      </c>
      <c r="S2145" s="2" t="str">
        <f>IF(P2146=P2145,"NA",R2145/Q2145)</f>
        <v>NA</v>
      </c>
      <c r="T2145" s="2">
        <f>IF(P2145=P2144,T2144+J2145^2,J2145^2)</f>
        <v>2672225.844517454</v>
      </c>
      <c r="U2145" s="2" t="str">
        <f>IF(NOT($P2146=$P2145),SQRT(((T2145)/($Q2145))-S2145^2),"NA")</f>
        <v>NA</v>
      </c>
    </row>
    <row r="2146" spans="1:21" x14ac:dyDescent="0.2">
      <c r="A2146" s="2">
        <f>D2146-$D$2</f>
        <v>47.510000228881836</v>
      </c>
      <c r="B2146" s="2">
        <v>0.28735899925199998</v>
      </c>
      <c r="C2146" s="2">
        <f>IF(B2146&gt;B2145,B2146+(C2145-B2145),B2146+(C2145-B2145)+5+A2146-A2145)</f>
        <v>47.437358856200852</v>
      </c>
      <c r="D2146" s="2">
        <v>1577147239.6300001</v>
      </c>
      <c r="E2146" s="2">
        <v>448</v>
      </c>
      <c r="F2146" s="2">
        <v>901</v>
      </c>
      <c r="G2146" s="2">
        <v>634</v>
      </c>
      <c r="H2146" s="2">
        <v>696</v>
      </c>
      <c r="I2146" s="2">
        <v>297</v>
      </c>
      <c r="J2146" s="2">
        <f>$K$2*I2146+(1-$K$2)*J2145</f>
        <v>298.59837441854324</v>
      </c>
      <c r="K2146" s="2"/>
      <c r="L2146" s="2">
        <f>IF(O2146="low", $K$4*J2146+(1-$K$4)*L2145,L2145)</f>
        <v>292.83255057524127</v>
      </c>
      <c r="M2146" s="2">
        <f>IF(O2146="high", $K$4*J2146+(1-$K$4)*M2145,M2145)</f>
        <v>298.86529365706224</v>
      </c>
      <c r="N2146" s="2">
        <f>IF(O2146="high",(1-$K$8)*N2145+$K$8*(M2145-2),IF(O2146="low",(1-$K$8)*N2145+$K$8*(L2145+2),N2145))</f>
        <v>296.15749104991835</v>
      </c>
      <c r="O2146" s="2" t="str">
        <f>IF(J2146&gt;N2145+1,"high",IF(J2146&lt;N2145-1,"low","middle"))</f>
        <v>high</v>
      </c>
      <c r="P2146" s="2">
        <f>IF(O2146="low",250,IF(O2146="high",300,275))</f>
        <v>300</v>
      </c>
      <c r="Q2146" s="2">
        <f>IF(P2146=P2145,Q2145+1,1)</f>
        <v>31</v>
      </c>
      <c r="R2146" s="2">
        <f>IF(P2146=P2145,R2145+J2146,J2146)</f>
        <v>9252.1525592076541</v>
      </c>
      <c r="S2146" s="2" t="str">
        <f>IF(P2147=P2146,"NA",R2146/Q2146)</f>
        <v>NA</v>
      </c>
      <c r="T2146" s="2">
        <f>IF(P2146=P2145,T2145+J2146^2,J2146^2)</f>
        <v>2761386.8337228508</v>
      </c>
      <c r="U2146" s="2" t="str">
        <f>IF(NOT($P2147=$P2146),SQRT(((T2146)/($Q2146))-S2146^2),"NA")</f>
        <v>NA</v>
      </c>
    </row>
    <row r="2147" spans="1:21" x14ac:dyDescent="0.2">
      <c r="A2147" s="2">
        <f>D2147-$D$2</f>
        <v>47.540000200271606</v>
      </c>
      <c r="B2147" s="2">
        <v>0.31183195114099999</v>
      </c>
      <c r="C2147" s="2">
        <f>IF(B2147&gt;B2146,B2147+(C2146-B2146),B2147+(C2146-B2146)+5+A2147-A2146)</f>
        <v>47.461831808089855</v>
      </c>
      <c r="D2147" s="2">
        <v>1577147239.6600001</v>
      </c>
      <c r="E2147" s="2">
        <v>449</v>
      </c>
      <c r="F2147" s="2">
        <v>901</v>
      </c>
      <c r="G2147" s="2">
        <v>637</v>
      </c>
      <c r="H2147" s="2">
        <v>695</v>
      </c>
      <c r="I2147" s="2">
        <v>297</v>
      </c>
      <c r="J2147" s="2">
        <f>$K$2*I2147+(1-$K$2)*J2146</f>
        <v>298.27869953483457</v>
      </c>
      <c r="K2147" s="2"/>
      <c r="L2147" s="2">
        <f>IF(O2147="low", $K$4*J2147+(1-$K$4)*L2146,L2146)</f>
        <v>292.83255057524127</v>
      </c>
      <c r="M2147" s="2">
        <f>IF(O2147="high", $K$4*J2147+(1-$K$4)*M2146,M2146)</f>
        <v>298.74797483261671</v>
      </c>
      <c r="N2147" s="2">
        <f>IF(O2147="high",(1-$K$8)*N2146+$K$8*(M2146-2),IF(O2147="low",(1-$K$8)*N2146+$K$8*(L2146+2),N2146))</f>
        <v>296.19288118027549</v>
      </c>
      <c r="O2147" s="2" t="str">
        <f>IF(J2147&gt;N2146+1,"high",IF(J2147&lt;N2146-1,"low","middle"))</f>
        <v>high</v>
      </c>
      <c r="P2147" s="2">
        <f>IF(O2147="low",250,IF(O2147="high",300,275))</f>
        <v>300</v>
      </c>
      <c r="Q2147" s="2">
        <f>IF(P2147=P2146,Q2146+1,1)</f>
        <v>32</v>
      </c>
      <c r="R2147" s="2">
        <f>IF(P2147=P2146,R2146+J2147,J2147)</f>
        <v>9550.4312587424884</v>
      </c>
      <c r="S2147" s="2" t="str">
        <f>IF(P2148=P2147,"NA",R2147/Q2147)</f>
        <v>NA</v>
      </c>
      <c r="T2147" s="2">
        <f>IF(P2147=P2146,T2146+J2147^2,J2147^2)</f>
        <v>2850357.016319043</v>
      </c>
      <c r="U2147" s="2" t="str">
        <f>IF(NOT($P2148=$P2147),SQRT(((T2147)/($Q2147))-S2147^2),"NA")</f>
        <v>NA</v>
      </c>
    </row>
    <row r="2148" spans="1:21" x14ac:dyDescent="0.2">
      <c r="A2148" s="2">
        <f>D2148-$D$2</f>
        <v>47.56000018119812</v>
      </c>
      <c r="B2148" s="2">
        <v>0.33249211311299998</v>
      </c>
      <c r="C2148" s="2">
        <f>IF(B2148&gt;B2147,B2148+(C2147-B2147),B2148+(C2147-B2147)+5+A2148-A2147)</f>
        <v>47.482491970061851</v>
      </c>
      <c r="D2148" s="2">
        <v>1577147239.6800001</v>
      </c>
      <c r="E2148" s="2">
        <v>448</v>
      </c>
      <c r="F2148" s="2">
        <v>901</v>
      </c>
      <c r="G2148" s="2">
        <v>637</v>
      </c>
      <c r="H2148" s="2">
        <v>698</v>
      </c>
      <c r="I2148" s="2">
        <v>296</v>
      </c>
      <c r="J2148" s="2">
        <f>$K$2*I2148+(1-$K$2)*J2147</f>
        <v>297.82295962786765</v>
      </c>
      <c r="K2148" s="2"/>
      <c r="L2148" s="2">
        <f>IF(O2148="low", $K$4*J2148+(1-$K$4)*L2147,L2147)</f>
        <v>292.83255057524127</v>
      </c>
      <c r="M2148" s="2">
        <f>IF(O2148="high", $K$4*J2148+(1-$K$4)*M2147,M2147)</f>
        <v>298.56297179166694</v>
      </c>
      <c r="N2148" s="2">
        <f>IF(O2148="high",(1-$K$8)*N2147+$K$8*(M2147-2),IF(O2148="low",(1-$K$8)*N2147+$K$8*(L2147+2),N2147))</f>
        <v>296.22063586289255</v>
      </c>
      <c r="O2148" s="2" t="str">
        <f>IF(J2148&gt;N2147+1,"high",IF(J2148&lt;N2147-1,"low","middle"))</f>
        <v>high</v>
      </c>
      <c r="P2148" s="2">
        <f>IF(O2148="low",250,IF(O2148="high",300,275))</f>
        <v>300</v>
      </c>
      <c r="Q2148" s="2">
        <f>IF(P2148=P2147,Q2147+1,1)</f>
        <v>33</v>
      </c>
      <c r="R2148" s="2">
        <f>IF(P2148=P2147,R2147+J2148,J2148)</f>
        <v>9848.2542183703554</v>
      </c>
      <c r="S2148" s="2" t="str">
        <f>IF(P2149=P2148,"NA",R2148/Q2148)</f>
        <v>NA</v>
      </c>
      <c r="T2148" s="2">
        <f>IF(P2148=P2147,T2147+J2148^2,J2148^2)</f>
        <v>2939055.5316005456</v>
      </c>
      <c r="U2148" s="2" t="str">
        <f>IF(NOT($P2149=$P2148),SQRT(((T2148)/($Q2148))-S2148^2),"NA")</f>
        <v>NA</v>
      </c>
    </row>
    <row r="2149" spans="1:21" x14ac:dyDescent="0.2">
      <c r="A2149" s="2">
        <f>D2149-$D$2</f>
        <v>47.580000162124634</v>
      </c>
      <c r="B2149" s="2">
        <v>0.35706305503800001</v>
      </c>
      <c r="C2149" s="2">
        <f>IF(B2149&gt;B2148,B2149+(C2148-B2148),B2149+(C2148-B2148)+5+A2149-A2148)</f>
        <v>47.50706291198685</v>
      </c>
      <c r="D2149" s="2">
        <v>1577147239.7</v>
      </c>
      <c r="E2149" s="2">
        <v>447</v>
      </c>
      <c r="F2149" s="2">
        <v>901</v>
      </c>
      <c r="G2149" s="2">
        <v>636</v>
      </c>
      <c r="H2149" s="2">
        <v>699</v>
      </c>
      <c r="I2149" s="2">
        <v>298</v>
      </c>
      <c r="J2149" s="2">
        <f>$K$2*I2149+(1-$K$2)*J2148</f>
        <v>297.85836770229412</v>
      </c>
      <c r="K2149" s="2"/>
      <c r="L2149" s="2">
        <f>IF(O2149="low", $K$4*J2149+(1-$K$4)*L2148,L2148)</f>
        <v>292.83255057524127</v>
      </c>
      <c r="M2149" s="2">
        <f>IF(O2149="high", $K$4*J2149+(1-$K$4)*M2148,M2148)</f>
        <v>298.42205097379241</v>
      </c>
      <c r="N2149" s="2">
        <f>IF(O2149="high",(1-$K$8)*N2148+$K$8*(M2148-2),IF(O2149="low",(1-$K$8)*N2148+$K$8*(L2148+2),N2148))</f>
        <v>296.23775265933125</v>
      </c>
      <c r="O2149" s="2" t="str">
        <f>IF(J2149&gt;N2148+1,"high",IF(J2149&lt;N2148-1,"low","middle"))</f>
        <v>high</v>
      </c>
      <c r="P2149" s="2">
        <f>IF(O2149="low",250,IF(O2149="high",300,275))</f>
        <v>300</v>
      </c>
      <c r="Q2149" s="2">
        <f>IF(P2149=P2148,Q2148+1,1)</f>
        <v>34</v>
      </c>
      <c r="R2149" s="2">
        <f>IF(P2149=P2148,R2148+J2149,J2149)</f>
        <v>10146.11258607265</v>
      </c>
      <c r="S2149" s="2" t="str">
        <f>IF(P2150=P2149,"NA",R2149/Q2149)</f>
        <v>NA</v>
      </c>
      <c r="T2149" s="2">
        <f>IF(P2149=P2148,T2148+J2149^2,J2149^2)</f>
        <v>3027775.1388108209</v>
      </c>
      <c r="U2149" s="2" t="str">
        <f>IF(NOT($P2150=$P2149),SQRT(((T2149)/($Q2149))-S2149^2),"NA")</f>
        <v>NA</v>
      </c>
    </row>
    <row r="2150" spans="1:21" x14ac:dyDescent="0.2">
      <c r="A2150" s="2">
        <f>D2150-$D$2</f>
        <v>47.610000133514404</v>
      </c>
      <c r="B2150" s="2">
        <v>0.38140797615100003</v>
      </c>
      <c r="C2150" s="2">
        <f>IF(B2150&gt;B2149,B2150+(C2149-B2149),B2150+(C2149-B2149)+5+A2150-A2149)</f>
        <v>47.531407833099856</v>
      </c>
      <c r="D2150" s="2">
        <v>1577147239.73</v>
      </c>
      <c r="E2150" s="2">
        <v>445</v>
      </c>
      <c r="F2150" s="2">
        <v>901</v>
      </c>
      <c r="G2150" s="2">
        <v>635</v>
      </c>
      <c r="H2150" s="2">
        <v>697</v>
      </c>
      <c r="I2150" s="2">
        <v>295</v>
      </c>
      <c r="J2150" s="2">
        <f>$K$2*I2150+(1-$K$2)*J2149</f>
        <v>297.28669416183527</v>
      </c>
      <c r="K2150" s="2"/>
      <c r="L2150" s="2">
        <f>IF(O2150="low", $K$4*J2150+(1-$K$4)*L2149,L2149)</f>
        <v>292.83255057524127</v>
      </c>
      <c r="M2150" s="2">
        <f>IF(O2150="high", $K$4*J2150+(1-$K$4)*M2149,M2149)</f>
        <v>298.19497961140098</v>
      </c>
      <c r="N2150" s="2">
        <f>IF(O2150="high",(1-$K$8)*N2149+$K$8*(M2149-2),IF(O2150="low",(1-$K$8)*N2149+$K$8*(L2149+2),N2149))</f>
        <v>296.24696757505427</v>
      </c>
      <c r="O2150" s="2" t="str">
        <f>IF(J2150&gt;N2149+1,"high",IF(J2150&lt;N2149-1,"low","middle"))</f>
        <v>high</v>
      </c>
      <c r="P2150" s="2">
        <f>IF(O2150="low",250,IF(O2150="high",300,275))</f>
        <v>300</v>
      </c>
      <c r="Q2150" s="2">
        <f>IF(P2150=P2149,Q2149+1,1)</f>
        <v>35</v>
      </c>
      <c r="R2150" s="2">
        <f>IF(P2150=P2149,R2149+J2150,J2150)</f>
        <v>10443.399280234486</v>
      </c>
      <c r="S2150" s="2">
        <f>IF(P2151=P2150,"NA",R2150/Q2150)</f>
        <v>298.38283657812815</v>
      </c>
      <c r="T2150" s="2">
        <f>IF(P2150=P2149,T2149+J2150^2,J2150^2)</f>
        <v>3116154.5173364934</v>
      </c>
      <c r="U2150" s="2">
        <f>IF(NOT($P2151=$P2150),SQRT(((T2150)/($Q2150))-S2150^2),"NA")</f>
        <v>0.81795183486910816</v>
      </c>
    </row>
    <row r="2151" spans="1:21" x14ac:dyDescent="0.2">
      <c r="A2151" s="2">
        <f>D2151-$D$2</f>
        <v>47.630000114440918</v>
      </c>
      <c r="B2151" s="2">
        <v>0.40218210220299999</v>
      </c>
      <c r="C2151" s="2">
        <f>IF(B2151&gt;B2150,B2151+(C2150-B2150),B2151+(C2150-B2150)+5+A2151-A2150)</f>
        <v>47.552181959151852</v>
      </c>
      <c r="D2151" s="2">
        <v>1577147239.75</v>
      </c>
      <c r="E2151" s="2">
        <v>442</v>
      </c>
      <c r="F2151" s="2">
        <v>900</v>
      </c>
      <c r="G2151" s="2">
        <v>634</v>
      </c>
      <c r="H2151" s="2">
        <v>698</v>
      </c>
      <c r="I2151" s="2">
        <v>293</v>
      </c>
      <c r="J2151" s="2">
        <f>$K$2*I2151+(1-$K$2)*J2150</f>
        <v>296.42935532946825</v>
      </c>
      <c r="K2151" s="2"/>
      <c r="L2151" s="2">
        <f>IF(O2151="low", $K$4*J2151+(1-$K$4)*L2150,L2150)</f>
        <v>292.83255057524127</v>
      </c>
      <c r="M2151" s="2">
        <f>IF(O2151="high", $K$4*J2151+(1-$K$4)*M2150,M2150)</f>
        <v>298.19497961140098</v>
      </c>
      <c r="N2151" s="2">
        <f>IF(O2151="high",(1-$K$8)*N2150+$K$8*(M2150-2),IF(O2151="low",(1-$K$8)*N2150+$K$8*(L2150+2),N2150))</f>
        <v>296.24696757505427</v>
      </c>
      <c r="O2151" s="2" t="str">
        <f>IF(J2151&gt;N2150+1,"high",IF(J2151&lt;N2150-1,"low","middle"))</f>
        <v>middle</v>
      </c>
      <c r="P2151" s="2">
        <f>IF(O2151="low",250,IF(O2151="high",300,275))</f>
        <v>275</v>
      </c>
      <c r="Q2151" s="2">
        <f>IF(P2151=P2150,Q2150+1,1)</f>
        <v>1</v>
      </c>
      <c r="R2151" s="2">
        <f>IF(P2151=P2150,R2150+J2151,J2151)</f>
        <v>296.42935532946825</v>
      </c>
      <c r="S2151" s="2" t="str">
        <f>IF(P2152=P2151,"NA",R2151/Q2151)</f>
        <v>NA</v>
      </c>
      <c r="T2151" s="2">
        <f>IF(P2151=P2150,T2150+J2151^2,J2151^2)</f>
        <v>87870.362701044141</v>
      </c>
      <c r="U2151" s="2" t="str">
        <f>IF(NOT($P2152=$P2151),SQRT(((T2151)/($Q2151))-S2151^2),"NA")</f>
        <v>NA</v>
      </c>
    </row>
    <row r="2152" spans="1:21" x14ac:dyDescent="0.2">
      <c r="A2152" s="2">
        <f>D2152-$D$2</f>
        <v>47.650000095367432</v>
      </c>
      <c r="B2152" s="2">
        <v>0.426658153534</v>
      </c>
      <c r="C2152" s="2">
        <f>IF(B2152&gt;B2151,B2152+(C2151-B2151),B2152+(C2151-B2151)+5+A2152-A2151)</f>
        <v>47.576658010482852</v>
      </c>
      <c r="D2152" s="2">
        <v>1577147239.77</v>
      </c>
      <c r="E2152" s="2">
        <v>446</v>
      </c>
      <c r="F2152" s="2">
        <v>900</v>
      </c>
      <c r="G2152" s="2">
        <v>634</v>
      </c>
      <c r="H2152" s="2">
        <v>700</v>
      </c>
      <c r="I2152" s="2">
        <v>296</v>
      </c>
      <c r="J2152" s="2">
        <f>$K$2*I2152+(1-$K$2)*J2151</f>
        <v>296.34348426357462</v>
      </c>
      <c r="K2152" s="2"/>
      <c r="L2152" s="2">
        <f>IF(O2152="low", $K$4*J2152+(1-$K$4)*L2151,L2151)</f>
        <v>292.83255057524127</v>
      </c>
      <c r="M2152" s="2">
        <f>IF(O2152="high", $K$4*J2152+(1-$K$4)*M2151,M2151)</f>
        <v>298.19497961140098</v>
      </c>
      <c r="N2152" s="2">
        <f>IF(O2152="high",(1-$K$8)*N2151+$K$8*(M2151-2),IF(O2152="low",(1-$K$8)*N2151+$K$8*(L2151+2),N2151))</f>
        <v>296.24696757505427</v>
      </c>
      <c r="O2152" s="2" t="str">
        <f>IF(J2152&gt;N2151+1,"high",IF(J2152&lt;N2151-1,"low","middle"))</f>
        <v>middle</v>
      </c>
      <c r="P2152" s="2">
        <f>IF(O2152="low",250,IF(O2152="high",300,275))</f>
        <v>275</v>
      </c>
      <c r="Q2152" s="2">
        <f>IF(P2152=P2151,Q2151+1,1)</f>
        <v>2</v>
      </c>
      <c r="R2152" s="2">
        <f>IF(P2152=P2151,R2151+J2152,J2152)</f>
        <v>592.77283959304282</v>
      </c>
      <c r="S2152" s="2" t="str">
        <f>IF(P2153=P2152,"NA",R2152/Q2152)</f>
        <v>NA</v>
      </c>
      <c r="T2152" s="2">
        <f>IF(P2152=P2151,T2151+J2152^2,J2152^2)</f>
        <v>175689.82336651965</v>
      </c>
      <c r="U2152" s="2" t="str">
        <f>IF(NOT($P2153=$P2152),SQRT(((T2152)/($Q2152))-S2152^2),"NA")</f>
        <v>NA</v>
      </c>
    </row>
    <row r="2153" spans="1:21" x14ac:dyDescent="0.2">
      <c r="A2153" s="2">
        <f>D2153-$D$2</f>
        <v>47.670000076293945</v>
      </c>
      <c r="B2153" s="2">
        <v>0.44702816009500002</v>
      </c>
      <c r="C2153" s="2">
        <f>IF(B2153&gt;B2152,B2153+(C2152-B2152),B2153+(C2152-B2152)+5+A2153-A2152)</f>
        <v>47.597028017043854</v>
      </c>
      <c r="D2153" s="2">
        <v>1577147239.79</v>
      </c>
      <c r="E2153" s="2">
        <v>445</v>
      </c>
      <c r="F2153" s="2">
        <v>900</v>
      </c>
      <c r="G2153" s="2">
        <v>633</v>
      </c>
      <c r="H2153" s="2">
        <v>699</v>
      </c>
      <c r="I2153" s="2">
        <v>295</v>
      </c>
      <c r="J2153" s="2">
        <f>$K$2*I2153+(1-$K$2)*J2152</f>
        <v>296.0747874108597</v>
      </c>
      <c r="K2153" s="2"/>
      <c r="L2153" s="2">
        <f>IF(O2153="low", $K$4*J2153+(1-$K$4)*L2152,L2152)</f>
        <v>292.83255057524127</v>
      </c>
      <c r="M2153" s="2">
        <f>IF(O2153="high", $K$4*J2153+(1-$K$4)*M2152,M2152)</f>
        <v>298.19497961140098</v>
      </c>
      <c r="N2153" s="2">
        <f>IF(O2153="high",(1-$K$8)*N2152+$K$8*(M2152-2),IF(O2153="low",(1-$K$8)*N2152+$K$8*(L2152+2),N2152))</f>
        <v>296.24696757505427</v>
      </c>
      <c r="O2153" s="2" t="str">
        <f>IF(J2153&gt;N2152+1,"high",IF(J2153&lt;N2152-1,"low","middle"))</f>
        <v>middle</v>
      </c>
      <c r="P2153" s="2">
        <f>IF(O2153="low",250,IF(O2153="high",300,275))</f>
        <v>275</v>
      </c>
      <c r="Q2153" s="2">
        <f>IF(P2153=P2152,Q2152+1,1)</f>
        <v>3</v>
      </c>
      <c r="R2153" s="2">
        <f>IF(P2153=P2152,R2152+J2153,J2153)</f>
        <v>888.84762700390252</v>
      </c>
      <c r="S2153" s="2" t="str">
        <f>IF(P2154=P2153,"NA",R2153/Q2153)</f>
        <v>NA</v>
      </c>
      <c r="T2153" s="2">
        <f>IF(P2153=P2152,T2152+J2153^2,J2153^2)</f>
        <v>263350.10310690542</v>
      </c>
      <c r="U2153" s="2" t="str">
        <f>IF(NOT($P2154=$P2153),SQRT(((T2153)/($Q2153))-S2153^2),"NA")</f>
        <v>NA</v>
      </c>
    </row>
    <row r="2154" spans="1:21" x14ac:dyDescent="0.2">
      <c r="A2154" s="2">
        <f>D2154-$D$2</f>
        <v>47.700000047683716</v>
      </c>
      <c r="B2154" s="2">
        <v>0.47146701812699998</v>
      </c>
      <c r="C2154" s="2">
        <f>IF(B2154&gt;B2153,B2154+(C2153-B2153),B2154+(C2153-B2153)+5+A2154-A2153)</f>
        <v>47.621466875075853</v>
      </c>
      <c r="D2154" s="2">
        <v>1577147239.8199999</v>
      </c>
      <c r="E2154" s="2">
        <v>443</v>
      </c>
      <c r="F2154" s="2">
        <v>899</v>
      </c>
      <c r="G2154" s="2">
        <v>633</v>
      </c>
      <c r="H2154" s="2">
        <v>699</v>
      </c>
      <c r="I2154" s="2">
        <v>292</v>
      </c>
      <c r="J2154" s="2">
        <f>$K$2*I2154+(1-$K$2)*J2153</f>
        <v>295.25982992868774</v>
      </c>
      <c r="K2154" s="2"/>
      <c r="L2154" s="2">
        <f>IF(O2154="low", $K$4*J2154+(1-$K$4)*L2153,L2153)</f>
        <v>292.83255057524127</v>
      </c>
      <c r="M2154" s="2">
        <f>IF(O2154="high", $K$4*J2154+(1-$K$4)*M2153,M2153)</f>
        <v>298.19497961140098</v>
      </c>
      <c r="N2154" s="2">
        <f>IF(O2154="high",(1-$K$8)*N2153+$K$8*(M2153-2),IF(O2154="low",(1-$K$8)*N2153+$K$8*(L2153+2),N2153))</f>
        <v>296.24696757505427</v>
      </c>
      <c r="O2154" s="2" t="str">
        <f>IF(J2154&gt;N2153+1,"high",IF(J2154&lt;N2153-1,"low","middle"))</f>
        <v>middle</v>
      </c>
      <c r="P2154" s="2">
        <f>IF(O2154="low",250,IF(O2154="high",300,275))</f>
        <v>275</v>
      </c>
      <c r="Q2154" s="2">
        <f>IF(P2154=P2153,Q2153+1,1)</f>
        <v>4</v>
      </c>
      <c r="R2154" s="2">
        <f>IF(P2154=P2153,R2153+J2154,J2154)</f>
        <v>1184.1074569325901</v>
      </c>
      <c r="S2154" s="2">
        <f>IF(P2155=P2154,"NA",R2154/Q2154)</f>
        <v>296.02686423314753</v>
      </c>
      <c r="T2154" s="2">
        <f>IF(P2154=P2153,T2153+J2154^2,J2154^2)</f>
        <v>350528.47027642303</v>
      </c>
      <c r="U2154" s="2">
        <f>IF(NOT($P2155=$P2154),SQRT(((T2154)/($Q2154))-S2154^2),"NA")</f>
        <v>0.46175902307182431</v>
      </c>
    </row>
    <row r="2155" spans="1:21" x14ac:dyDescent="0.2">
      <c r="A2155" s="2">
        <f>D2155-$D$2</f>
        <v>47.720000028610229</v>
      </c>
      <c r="B2155" s="2">
        <v>0.49618101120000002</v>
      </c>
      <c r="C2155" s="2">
        <f>IF(B2155&gt;B2154,B2155+(C2154-B2154),B2155+(C2154-B2154)+5+A2155-A2154)</f>
        <v>47.646180868148853</v>
      </c>
      <c r="D2155" s="2">
        <v>1577147239.8399999</v>
      </c>
      <c r="E2155" s="2">
        <v>445</v>
      </c>
      <c r="F2155" s="2">
        <v>898</v>
      </c>
      <c r="G2155" s="2">
        <v>632</v>
      </c>
      <c r="H2155" s="2">
        <v>700</v>
      </c>
      <c r="I2155" s="2">
        <v>292</v>
      </c>
      <c r="J2155" s="2">
        <f>$K$2*I2155+(1-$K$2)*J2154</f>
        <v>294.60786394295019</v>
      </c>
      <c r="K2155" s="2"/>
      <c r="L2155" s="2">
        <f>IF(O2155="low", $K$4*J2155+(1-$K$4)*L2154,L2154)</f>
        <v>293.18761324878307</v>
      </c>
      <c r="M2155" s="2">
        <f>IF(O2155="high", $K$4*J2155+(1-$K$4)*M2154,M2154)</f>
        <v>298.19497961140098</v>
      </c>
      <c r="N2155" s="2">
        <f>IF(O2155="high",(1-$K$8)*N2154+$K$8*(M2154-2),IF(O2155="low",(1-$K$8)*N2154+$K$8*(L2154+2),N2154))</f>
        <v>296.17624672506361</v>
      </c>
      <c r="O2155" s="2" t="str">
        <f>IF(J2155&gt;N2154+1,"high",IF(J2155&lt;N2154-1,"low","middle"))</f>
        <v>low</v>
      </c>
      <c r="P2155" s="2">
        <f>IF(O2155="low",250,IF(O2155="high",300,275))</f>
        <v>250</v>
      </c>
      <c r="Q2155" s="2">
        <f>IF(P2155=P2154,Q2154+1,1)</f>
        <v>1</v>
      </c>
      <c r="R2155" s="2">
        <f>IF(P2155=P2154,R2154+J2155,J2155)</f>
        <v>294.60786394295019</v>
      </c>
      <c r="S2155" s="2" t="str">
        <f>IF(P2156=P2155,"NA",R2155/Q2155)</f>
        <v>NA</v>
      </c>
      <c r="T2155" s="2">
        <f>IF(P2155=P2154,T2154+J2155^2,J2155^2)</f>
        <v>86793.793497027844</v>
      </c>
      <c r="U2155" s="2" t="str">
        <f>IF(NOT($P2156=$P2155),SQRT(((T2155)/($Q2155))-S2155^2),"NA")</f>
        <v>NA</v>
      </c>
    </row>
    <row r="2156" spans="1:21" x14ac:dyDescent="0.2">
      <c r="A2156" s="2">
        <f>D2156-$D$2</f>
        <v>47.740000009536743</v>
      </c>
      <c r="B2156" s="2">
        <v>0.51677107811</v>
      </c>
      <c r="C2156" s="2">
        <f>IF(B2156&gt;B2155,B2156+(C2155-B2155),B2156+(C2155-B2155)+5+A2156-A2155)</f>
        <v>47.66677093505885</v>
      </c>
      <c r="D2156" s="2">
        <v>1577147239.8599999</v>
      </c>
      <c r="E2156" s="2">
        <v>445</v>
      </c>
      <c r="F2156" s="2">
        <v>899</v>
      </c>
      <c r="G2156" s="2">
        <v>632</v>
      </c>
      <c r="H2156" s="2">
        <v>701</v>
      </c>
      <c r="I2156" s="2">
        <v>294</v>
      </c>
      <c r="J2156" s="2">
        <f>$K$2*I2156+(1-$K$2)*J2155</f>
        <v>294.48629115436017</v>
      </c>
      <c r="K2156" s="2"/>
      <c r="L2156" s="2">
        <f>IF(O2156="low", $K$4*J2156+(1-$K$4)*L2155,L2155)</f>
        <v>293.44734882989849</v>
      </c>
      <c r="M2156" s="2">
        <f>IF(O2156="high", $K$4*J2156+(1-$K$4)*M2155,M2155)</f>
        <v>298.19497961140098</v>
      </c>
      <c r="N2156" s="2">
        <f>IF(O2156="high",(1-$K$8)*N2155+$K$8*(M2155-2),IF(O2156="low",(1-$K$8)*N2155+$K$8*(L2155+2),N2155))</f>
        <v>296.12681505124954</v>
      </c>
      <c r="O2156" s="2" t="str">
        <f>IF(J2156&gt;N2155+1,"high",IF(J2156&lt;N2155-1,"low","middle"))</f>
        <v>low</v>
      </c>
      <c r="P2156" s="2">
        <f>IF(O2156="low",250,IF(O2156="high",300,275))</f>
        <v>250</v>
      </c>
      <c r="Q2156" s="2">
        <f>IF(P2156=P2155,Q2155+1,1)</f>
        <v>2</v>
      </c>
      <c r="R2156" s="2">
        <f>IF(P2156=P2155,R2155+J2156,J2156)</f>
        <v>589.09415509731036</v>
      </c>
      <c r="S2156" s="2" t="str">
        <f>IF(P2157=P2156,"NA",R2156/Q2156)</f>
        <v>NA</v>
      </c>
      <c r="T2156" s="2">
        <f>IF(P2156=P2155,T2155+J2156^2,J2156^2)</f>
        <v>173515.96917487844</v>
      </c>
      <c r="U2156" s="2" t="str">
        <f>IF(NOT($P2157=$P2156),SQRT(((T2156)/($Q2156))-S2156^2),"NA")</f>
        <v>NA</v>
      </c>
    </row>
    <row r="2157" spans="1:21" x14ac:dyDescent="0.2">
      <c r="A2157" s="2">
        <f>D2157-$D$2</f>
        <v>47.770000219345093</v>
      </c>
      <c r="B2157" s="2">
        <v>0.54105114936800003</v>
      </c>
      <c r="C2157" s="2">
        <f>IF(B2157&gt;B2156,B2157+(C2156-B2156),B2157+(C2156-B2156)+5+A2157-A2156)</f>
        <v>47.691051006316854</v>
      </c>
      <c r="D2157" s="2">
        <v>1577147239.8900001</v>
      </c>
      <c r="E2157" s="2">
        <v>444</v>
      </c>
      <c r="F2157" s="2">
        <v>899</v>
      </c>
      <c r="G2157" s="2">
        <v>631</v>
      </c>
      <c r="H2157" s="2">
        <v>701</v>
      </c>
      <c r="I2157" s="2">
        <v>293</v>
      </c>
      <c r="J2157" s="2">
        <f>$K$2*I2157+(1-$K$2)*J2156</f>
        <v>294.18903292348818</v>
      </c>
      <c r="K2157" s="2"/>
      <c r="L2157" s="2">
        <f>IF(O2157="low", $K$4*J2157+(1-$K$4)*L2156,L2156)</f>
        <v>293.59568564861644</v>
      </c>
      <c r="M2157" s="2">
        <f>IF(O2157="high", $K$4*J2157+(1-$K$4)*M2156,M2156)</f>
        <v>298.19497961140098</v>
      </c>
      <c r="N2157" s="2">
        <f>IF(O2157="high",(1-$K$8)*N2156+$K$8*(M2156-2),IF(O2157="low",(1-$K$8)*N2156+$K$8*(L2156+2),N2156))</f>
        <v>296.09284174018194</v>
      </c>
      <c r="O2157" s="2" t="str">
        <f>IF(J2157&gt;N2156+1,"high",IF(J2157&lt;N2156-1,"low","middle"))</f>
        <v>low</v>
      </c>
      <c r="P2157" s="2">
        <f>IF(O2157="low",250,IF(O2157="high",300,275))</f>
        <v>250</v>
      </c>
      <c r="Q2157" s="2">
        <f>IF(P2157=P2156,Q2156+1,1)</f>
        <v>3</v>
      </c>
      <c r="R2157" s="2">
        <f>IF(P2157=P2156,R2156+J2157,J2157)</f>
        <v>883.28318802079855</v>
      </c>
      <c r="S2157" s="2" t="str">
        <f>IF(P2158=P2157,"NA",R2157/Q2157)</f>
        <v>NA</v>
      </c>
      <c r="T2157" s="2">
        <f>IF(P2157=P2156,T2156+J2157^2,J2157^2)</f>
        <v>260063.15626733564</v>
      </c>
      <c r="U2157" s="2" t="str">
        <f>IF(NOT($P2158=$P2157),SQRT(((T2157)/($Q2157))-S2157^2),"NA")</f>
        <v>NA</v>
      </c>
    </row>
    <row r="2158" spans="1:21" x14ac:dyDescent="0.2">
      <c r="A2158" s="2">
        <f>D2158-$D$2</f>
        <v>47.790000200271606</v>
      </c>
      <c r="B2158" s="2">
        <v>0.56167197227499999</v>
      </c>
      <c r="C2158" s="2">
        <f>IF(B2158&gt;B2157,B2158+(C2157-B2157),B2158+(C2157-B2157)+5+A2158-A2157)</f>
        <v>47.711671829223853</v>
      </c>
      <c r="D2158" s="2">
        <v>1577147239.9100001</v>
      </c>
      <c r="E2158" s="2">
        <v>444</v>
      </c>
      <c r="F2158" s="2">
        <v>897</v>
      </c>
      <c r="G2158" s="2">
        <v>632</v>
      </c>
      <c r="H2158" s="2">
        <v>699</v>
      </c>
      <c r="I2158" s="2">
        <v>292</v>
      </c>
      <c r="J2158" s="2">
        <f>$K$2*I2158+(1-$K$2)*J2157</f>
        <v>293.75122633879056</v>
      </c>
      <c r="K2158" s="2"/>
      <c r="L2158" s="2">
        <f>IF(O2158="low", $K$4*J2158+(1-$K$4)*L2157,L2157)</f>
        <v>293.62679378665132</v>
      </c>
      <c r="M2158" s="2">
        <f>IF(O2158="high", $K$4*J2158+(1-$K$4)*M2157,M2157)</f>
        <v>298.19497961140098</v>
      </c>
      <c r="N2158" s="2">
        <f>IF(O2158="high",(1-$K$8)*N2157+$K$8*(M2157-2),IF(O2158="low",(1-$K$8)*N2157+$K$8*(L2157+2),N2157))</f>
        <v>296.06798393560365</v>
      </c>
      <c r="O2158" s="2" t="str">
        <f>IF(J2158&gt;N2157+1,"high",IF(J2158&lt;N2157-1,"low","middle"))</f>
        <v>low</v>
      </c>
      <c r="P2158" s="2">
        <f>IF(O2158="low",250,IF(O2158="high",300,275))</f>
        <v>250</v>
      </c>
      <c r="Q2158" s="2">
        <f>IF(P2158=P2157,Q2157+1,1)</f>
        <v>4</v>
      </c>
      <c r="R2158" s="2">
        <f>IF(P2158=P2157,R2157+J2158,J2158)</f>
        <v>1177.0344143595892</v>
      </c>
      <c r="S2158" s="2" t="str">
        <f>IF(P2159=P2158,"NA",R2158/Q2158)</f>
        <v>NA</v>
      </c>
      <c r="T2158" s="2">
        <f>IF(P2158=P2157,T2157+J2158^2,J2158^2)</f>
        <v>346352.93924287899</v>
      </c>
      <c r="U2158" s="2" t="str">
        <f>IF(NOT($P2159=$P2158),SQRT(((T2158)/($Q2158))-S2158^2),"NA")</f>
        <v>NA</v>
      </c>
    </row>
    <row r="2159" spans="1:21" x14ac:dyDescent="0.2">
      <c r="A2159" s="2">
        <f>D2159-$D$2</f>
        <v>47.81000018119812</v>
      </c>
      <c r="B2159" s="2">
        <v>0.58649802207900004</v>
      </c>
      <c r="C2159" s="2">
        <f>IF(B2159&gt;B2158,B2159+(C2158-B2158),B2159+(C2158-B2158)+5+A2159-A2158)</f>
        <v>47.736497879027851</v>
      </c>
      <c r="D2159" s="2">
        <v>1577147239.9300001</v>
      </c>
      <c r="E2159" s="2">
        <v>445</v>
      </c>
      <c r="F2159" s="2">
        <v>898</v>
      </c>
      <c r="G2159" s="2">
        <v>632</v>
      </c>
      <c r="H2159" s="2">
        <v>700</v>
      </c>
      <c r="I2159" s="2">
        <v>292</v>
      </c>
      <c r="J2159" s="2">
        <f>$K$2*I2159+(1-$K$2)*J2158</f>
        <v>293.40098107103245</v>
      </c>
      <c r="K2159" s="2"/>
      <c r="L2159" s="2">
        <f>IF(O2159="low", $K$4*J2159+(1-$K$4)*L2158,L2158)</f>
        <v>293.58163124352757</v>
      </c>
      <c r="M2159" s="2">
        <f>IF(O2159="high", $K$4*J2159+(1-$K$4)*M2158,M2158)</f>
        <v>298.19497961140098</v>
      </c>
      <c r="N2159" s="2">
        <f>IF(O2159="high",(1-$K$8)*N2158+$K$8*(M2158-2),IF(O2159="low",(1-$K$8)*N2158+$K$8*(L2158+2),N2158))</f>
        <v>296.04592442815601</v>
      </c>
      <c r="O2159" s="2" t="str">
        <f>IF(J2159&gt;N2158+1,"high",IF(J2159&lt;N2158-1,"low","middle"))</f>
        <v>low</v>
      </c>
      <c r="P2159" s="2">
        <f>IF(O2159="low",250,IF(O2159="high",300,275))</f>
        <v>250</v>
      </c>
      <c r="Q2159" s="2">
        <f>IF(P2159=P2158,Q2158+1,1)</f>
        <v>5</v>
      </c>
      <c r="R2159" s="2">
        <f>IF(P2159=P2158,R2158+J2159,J2159)</f>
        <v>1470.4353954306216</v>
      </c>
      <c r="S2159" s="2" t="str">
        <f>IF(P2160=P2159,"NA",R2159/Q2159)</f>
        <v>NA</v>
      </c>
      <c r="T2159" s="2">
        <f>IF(P2159=P2158,T2158+J2159^2,J2159^2)</f>
        <v>432437.07493632333</v>
      </c>
      <c r="U2159" s="2" t="str">
        <f>IF(NOT($P2160=$P2159),SQRT(((T2159)/($Q2159))-S2159^2),"NA")</f>
        <v>NA</v>
      </c>
    </row>
    <row r="2160" spans="1:21" x14ac:dyDescent="0.2">
      <c r="A2160" s="2">
        <f>D2160-$D$2</f>
        <v>47.830000162124634</v>
      </c>
      <c r="B2160" s="2">
        <v>0.60671496391299995</v>
      </c>
      <c r="C2160" s="2">
        <f>IF(B2160&gt;B2159,B2160+(C2159-B2159),B2160+(C2159-B2159)+5+A2160-A2159)</f>
        <v>47.756714820861852</v>
      </c>
      <c r="D2160" s="2">
        <v>1577147239.95</v>
      </c>
      <c r="E2160" s="2">
        <v>445</v>
      </c>
      <c r="F2160" s="2">
        <v>899</v>
      </c>
      <c r="G2160" s="2">
        <v>632</v>
      </c>
      <c r="H2160" s="2">
        <v>701</v>
      </c>
      <c r="I2160" s="2">
        <v>293</v>
      </c>
      <c r="J2160" s="2">
        <f>$K$2*I2160+(1-$K$2)*J2159</f>
        <v>293.32078485682598</v>
      </c>
      <c r="K2160" s="2"/>
      <c r="L2160" s="2">
        <f>IF(O2160="low", $K$4*J2160+(1-$K$4)*L2159,L2159)</f>
        <v>293.52946196618723</v>
      </c>
      <c r="M2160" s="2">
        <f>IF(O2160="high", $K$4*J2160+(1-$K$4)*M2159,M2159)</f>
        <v>298.19497961140098</v>
      </c>
      <c r="N2160" s="2">
        <f>IF(O2160="high",(1-$K$8)*N2159+$K$8*(M2159-2),IF(O2160="low",(1-$K$8)*N2159+$K$8*(L2159+2),N2159))</f>
        <v>296.02270976892459</v>
      </c>
      <c r="O2160" s="2" t="str">
        <f>IF(J2160&gt;N2159+1,"high",IF(J2160&lt;N2159-1,"low","middle"))</f>
        <v>low</v>
      </c>
      <c r="P2160" s="2">
        <f>IF(O2160="low",250,IF(O2160="high",300,275))</f>
        <v>250</v>
      </c>
      <c r="Q2160" s="2">
        <f>IF(P2160=P2159,Q2159+1,1)</f>
        <v>6</v>
      </c>
      <c r="R2160" s="2">
        <f>IF(P2160=P2159,R2159+J2160,J2160)</f>
        <v>1763.7561802874475</v>
      </c>
      <c r="S2160" s="2" t="str">
        <f>IF(P2161=P2160,"NA",R2160/Q2160)</f>
        <v>NA</v>
      </c>
      <c r="T2160" s="2">
        <f>IF(P2160=P2159,T2159+J2160^2,J2160^2)</f>
        <v>518474.15776534774</v>
      </c>
      <c r="U2160" s="2" t="str">
        <f>IF(NOT($P2161=$P2160),SQRT(((T2160)/($Q2160))-S2160^2),"NA")</f>
        <v>NA</v>
      </c>
    </row>
    <row r="2161" spans="1:21" x14ac:dyDescent="0.2">
      <c r="A2161" s="2">
        <f>D2161-$D$2</f>
        <v>47.860000133514404</v>
      </c>
      <c r="B2161" s="2">
        <v>0.63146209716799995</v>
      </c>
      <c r="C2161" s="2">
        <f>IF(B2161&gt;B2160,B2161+(C2160-B2160),B2161+(C2160-B2160)+5+A2161-A2160)</f>
        <v>47.78146195411685</v>
      </c>
      <c r="D2161" s="2">
        <v>1577147239.98</v>
      </c>
      <c r="E2161" s="2">
        <v>445</v>
      </c>
      <c r="F2161" s="2">
        <v>898</v>
      </c>
      <c r="G2161" s="2">
        <v>632</v>
      </c>
      <c r="H2161" s="2">
        <v>702</v>
      </c>
      <c r="I2161" s="2">
        <v>293</v>
      </c>
      <c r="J2161" s="2">
        <f>$K$2*I2161+(1-$K$2)*J2160</f>
        <v>293.25662788546083</v>
      </c>
      <c r="K2161" s="2"/>
      <c r="L2161" s="2">
        <f>IF(O2161="low", $K$4*J2161+(1-$K$4)*L2160,L2160)</f>
        <v>293.47489515004196</v>
      </c>
      <c r="M2161" s="2">
        <f>IF(O2161="high", $K$4*J2161+(1-$K$4)*M2160,M2160)</f>
        <v>298.19497961140098</v>
      </c>
      <c r="N2161" s="2">
        <f>IF(O2161="high",(1-$K$8)*N2160+$K$8*(M2160-2),IF(O2161="low",(1-$K$8)*N2160+$K$8*(L2160+2),N2160))</f>
        <v>295.9980473787877</v>
      </c>
      <c r="O2161" s="2" t="str">
        <f>IF(J2161&gt;N2160+1,"high",IF(J2161&lt;N2160-1,"low","middle"))</f>
        <v>low</v>
      </c>
      <c r="P2161" s="2">
        <f>IF(O2161="low",250,IF(O2161="high",300,275))</f>
        <v>250</v>
      </c>
      <c r="Q2161" s="2">
        <f>IF(P2161=P2160,Q2160+1,1)</f>
        <v>7</v>
      </c>
      <c r="R2161" s="2">
        <f>IF(P2161=P2160,R2160+J2161,J2161)</f>
        <v>2057.0128081729081</v>
      </c>
      <c r="S2161" s="2" t="str">
        <f>IF(P2162=P2161,"NA",R2161/Q2161)</f>
        <v>NA</v>
      </c>
      <c r="T2161" s="2">
        <f>IF(P2161=P2160,T2160+J2161^2,J2161^2)</f>
        <v>604473.60756409937</v>
      </c>
      <c r="U2161" s="2" t="str">
        <f>IF(NOT($P2162=$P2161),SQRT(((T2161)/($Q2161))-S2161^2),"NA")</f>
        <v>NA</v>
      </c>
    </row>
    <row r="2162" spans="1:21" x14ac:dyDescent="0.2">
      <c r="A2162" s="2">
        <f>D2162-$D$2</f>
        <v>47.880000114440918</v>
      </c>
      <c r="B2162" s="2">
        <v>0.65587902069100001</v>
      </c>
      <c r="C2162" s="2">
        <f>IF(B2162&gt;B2161,B2162+(C2161-B2161),B2162+(C2161-B2161)+5+A2162-A2161)</f>
        <v>47.805878877639856</v>
      </c>
      <c r="D2162" s="2">
        <v>1577147240</v>
      </c>
      <c r="E2162" s="2">
        <v>444</v>
      </c>
      <c r="F2162" s="2">
        <v>898</v>
      </c>
      <c r="G2162" s="2">
        <v>630</v>
      </c>
      <c r="H2162" s="2">
        <v>700</v>
      </c>
      <c r="I2162" s="2">
        <v>292</v>
      </c>
      <c r="J2162" s="2">
        <f>$K$2*I2162+(1-$K$2)*J2161</f>
        <v>293.00530230836864</v>
      </c>
      <c r="K2162" s="2"/>
      <c r="L2162" s="2">
        <f>IF(O2162="low", $K$4*J2162+(1-$K$4)*L2161,L2161)</f>
        <v>293.38097658170733</v>
      </c>
      <c r="M2162" s="2">
        <f>IF(O2162="high", $K$4*J2162+(1-$K$4)*M2161,M2161)</f>
        <v>298.19497961140098</v>
      </c>
      <c r="N2162" s="2">
        <f>IF(O2162="high",(1-$K$8)*N2161+$K$8*(M2161-2),IF(O2162="low",(1-$K$8)*N2161+$K$8*(L2161+2),N2161))</f>
        <v>295.97188976735038</v>
      </c>
      <c r="O2162" s="2" t="str">
        <f>IF(J2162&gt;N2161+1,"high",IF(J2162&lt;N2161-1,"low","middle"))</f>
        <v>low</v>
      </c>
      <c r="P2162" s="2">
        <f>IF(O2162="low",250,IF(O2162="high",300,275))</f>
        <v>250</v>
      </c>
      <c r="Q2162" s="2">
        <f>IF(P2162=P2161,Q2161+1,1)</f>
        <v>8</v>
      </c>
      <c r="R2162" s="2">
        <f>IF(P2162=P2161,R2161+J2162,J2162)</f>
        <v>2350.0181104812768</v>
      </c>
      <c r="S2162" s="2" t="str">
        <f>IF(P2163=P2162,"NA",R2162/Q2162)</f>
        <v>NA</v>
      </c>
      <c r="T2162" s="2">
        <f>IF(P2162=P2161,T2161+J2162^2,J2162^2)</f>
        <v>690325.71474491782</v>
      </c>
      <c r="U2162" s="2" t="str">
        <f>IF(NOT($P2163=$P2162),SQRT(((T2162)/($Q2162))-S2162^2),"NA")</f>
        <v>NA</v>
      </c>
    </row>
    <row r="2163" spans="1:21" x14ac:dyDescent="0.2">
      <c r="A2163" s="2">
        <f>D2163-$D$2</f>
        <v>47.900000095367432</v>
      </c>
      <c r="B2163" s="2">
        <v>0.676270008087</v>
      </c>
      <c r="C2163" s="2">
        <f>IF(B2163&gt;B2162,B2163+(C2162-B2162),B2163+(C2162-B2162)+5+A2163-A2162)</f>
        <v>47.826269865035854</v>
      </c>
      <c r="D2163" s="2">
        <v>1577147240.02</v>
      </c>
      <c r="E2163" s="2">
        <v>444</v>
      </c>
      <c r="F2163" s="2">
        <v>898</v>
      </c>
      <c r="G2163" s="2">
        <v>632</v>
      </c>
      <c r="H2163" s="2">
        <v>700</v>
      </c>
      <c r="I2163" s="2">
        <v>292</v>
      </c>
      <c r="J2163" s="2">
        <f>$K$2*I2163+(1-$K$2)*J2162</f>
        <v>292.80424184669494</v>
      </c>
      <c r="K2163" s="2"/>
      <c r="L2163" s="2">
        <f>IF(O2163="low", $K$4*J2163+(1-$K$4)*L2162,L2162)</f>
        <v>293.26562963470485</v>
      </c>
      <c r="M2163" s="2">
        <f>IF(O2163="high", $K$4*J2163+(1-$K$4)*M2162,M2162)</f>
        <v>298.19497961140098</v>
      </c>
      <c r="N2163" s="2">
        <f>IF(O2163="high",(1-$K$8)*N2162+$K$8*(M2162-2),IF(O2163="low",(1-$K$8)*N2162+$K$8*(L2162+2),N2162))</f>
        <v>295.9423441080682</v>
      </c>
      <c r="O2163" s="2" t="str">
        <f>IF(J2163&gt;N2162+1,"high",IF(J2163&lt;N2162-1,"low","middle"))</f>
        <v>low</v>
      </c>
      <c r="P2163" s="2">
        <f>IF(O2163="low",250,IF(O2163="high",300,275))</f>
        <v>250</v>
      </c>
      <c r="Q2163" s="2">
        <f>IF(P2163=P2162,Q2162+1,1)</f>
        <v>9</v>
      </c>
      <c r="R2163" s="2">
        <f>IF(P2163=P2162,R2162+J2163,J2163)</f>
        <v>2642.8223523279717</v>
      </c>
      <c r="S2163" s="2" t="str">
        <f>IF(P2164=P2163,"NA",R2163/Q2163)</f>
        <v>NA</v>
      </c>
      <c r="T2163" s="2">
        <f>IF(P2163=P2162,T2162+J2163^2,J2163^2)</f>
        <v>776060.03878833563</v>
      </c>
      <c r="U2163" s="2" t="str">
        <f>IF(NOT($P2164=$P2163),SQRT(((T2163)/($Q2163))-S2163^2),"NA")</f>
        <v>NA</v>
      </c>
    </row>
    <row r="2164" spans="1:21" x14ac:dyDescent="0.2">
      <c r="A2164" s="2">
        <f>D2164-$D$2</f>
        <v>47.930000066757202</v>
      </c>
      <c r="B2164" s="2">
        <v>0.70073199272200004</v>
      </c>
      <c r="C2164" s="2">
        <f>IF(B2164&gt;B2163,B2164+(C2163-B2163),B2164+(C2163-B2163)+5+A2164-A2163)</f>
        <v>47.850731849670851</v>
      </c>
      <c r="D2164" s="2">
        <v>1577147240.05</v>
      </c>
      <c r="E2164" s="2">
        <v>444</v>
      </c>
      <c r="F2164" s="2">
        <v>897</v>
      </c>
      <c r="G2164" s="2">
        <v>632</v>
      </c>
      <c r="H2164" s="2">
        <v>701</v>
      </c>
      <c r="I2164" s="2">
        <v>293</v>
      </c>
      <c r="J2164" s="2">
        <f>$K$2*I2164+(1-$K$2)*J2163</f>
        <v>292.84339347735596</v>
      </c>
      <c r="K2164" s="2"/>
      <c r="L2164" s="2">
        <f>IF(O2164="low", $K$4*J2164+(1-$K$4)*L2163,L2163)</f>
        <v>293.18118240323508</v>
      </c>
      <c r="M2164" s="2">
        <f>IF(O2164="high", $K$4*J2164+(1-$K$4)*M2163,M2163)</f>
        <v>298.19497961140098</v>
      </c>
      <c r="N2164" s="2">
        <f>IF(O2164="high",(1-$K$8)*N2163+$K$8*(M2163-2),IF(O2164="low",(1-$K$8)*N2163+$K$8*(L2163+2),N2163))</f>
        <v>295.90850838440002</v>
      </c>
      <c r="O2164" s="2" t="str">
        <f>IF(J2164&gt;N2163+1,"high",IF(J2164&lt;N2163-1,"low","middle"))</f>
        <v>low</v>
      </c>
      <c r="P2164" s="2">
        <f>IF(O2164="low",250,IF(O2164="high",300,275))</f>
        <v>250</v>
      </c>
      <c r="Q2164" s="2">
        <f>IF(P2164=P2163,Q2163+1,1)</f>
        <v>10</v>
      </c>
      <c r="R2164" s="2">
        <f>IF(P2164=P2163,R2163+J2164,J2164)</f>
        <v>2935.6657458053278</v>
      </c>
      <c r="S2164" s="2" t="str">
        <f>IF(P2165=P2164,"NA",R2164/Q2164)</f>
        <v>NA</v>
      </c>
      <c r="T2164" s="2">
        <f>IF(P2164=P2163,T2163+J2164^2,J2164^2)</f>
        <v>861817.29189166916</v>
      </c>
      <c r="U2164" s="2" t="str">
        <f>IF(NOT($P2165=$P2164),SQRT(((T2164)/($Q2164))-S2164^2),"NA")</f>
        <v>NA</v>
      </c>
    </row>
    <row r="2165" spans="1:21" x14ac:dyDescent="0.2">
      <c r="A2165" s="2">
        <f>D2165-$D$2</f>
        <v>47.950000047683716</v>
      </c>
      <c r="B2165" s="2">
        <v>0.72164297103899999</v>
      </c>
      <c r="C2165" s="2">
        <f>IF(B2165&gt;B2164,B2165+(C2164-B2164),B2165+(C2164-B2164)+5+A2165-A2164)</f>
        <v>47.871642827987856</v>
      </c>
      <c r="D2165" s="2">
        <v>1577147240.0699999</v>
      </c>
      <c r="E2165" s="2">
        <v>445</v>
      </c>
      <c r="F2165" s="2">
        <v>899</v>
      </c>
      <c r="G2165" s="2">
        <v>631</v>
      </c>
      <c r="H2165" s="2">
        <v>701</v>
      </c>
      <c r="I2165" s="2">
        <v>294</v>
      </c>
      <c r="J2165" s="2">
        <f>$K$2*I2165+(1-$K$2)*J2164</f>
        <v>293.07471478188478</v>
      </c>
      <c r="K2165" s="2"/>
      <c r="L2165" s="2">
        <f>IF(O2165="low", $K$4*J2165+(1-$K$4)*L2164,L2164)</f>
        <v>293.15988887896503</v>
      </c>
      <c r="M2165" s="2">
        <f>IF(O2165="high", $K$4*J2165+(1-$K$4)*M2164,M2164)</f>
        <v>298.19497961140098</v>
      </c>
      <c r="N2165" s="2">
        <f>IF(O2165="high",(1-$K$8)*N2164+$K$8*(M2164-2),IF(O2165="low",(1-$K$8)*N2164+$K$8*(L2164+2),N2164))</f>
        <v>295.87214208534175</v>
      </c>
      <c r="O2165" s="2" t="str">
        <f>IF(J2165&gt;N2164+1,"high",IF(J2165&lt;N2164-1,"low","middle"))</f>
        <v>low</v>
      </c>
      <c r="P2165" s="2">
        <f>IF(O2165="low",250,IF(O2165="high",300,275))</f>
        <v>250</v>
      </c>
      <c r="Q2165" s="2">
        <f>IF(P2165=P2164,Q2164+1,1)</f>
        <v>11</v>
      </c>
      <c r="R2165" s="2">
        <f>IF(P2165=P2164,R2164+J2165,J2165)</f>
        <v>3228.7404605872125</v>
      </c>
      <c r="S2165" s="2" t="str">
        <f>IF(P2166=P2165,"NA",R2165/Q2165)</f>
        <v>NA</v>
      </c>
      <c r="T2165" s="2">
        <f>IF(P2165=P2164,T2164+J2165^2,J2165^2)</f>
        <v>947710.08033615223</v>
      </c>
      <c r="U2165" s="2" t="str">
        <f>IF(NOT($P2166=$P2165),SQRT(((T2165)/($Q2165))-S2165^2),"NA")</f>
        <v>NA</v>
      </c>
    </row>
    <row r="2166" spans="1:21" x14ac:dyDescent="0.2">
      <c r="A2166" s="2">
        <f>D2166-$D$2</f>
        <v>47.970000028610229</v>
      </c>
      <c r="B2166" s="2">
        <v>0.74596810340899999</v>
      </c>
      <c r="C2166" s="2">
        <f>IF(B2166&gt;B2165,B2166+(C2165-B2165),B2166+(C2165-B2165)+5+A2166-A2165)</f>
        <v>47.895967960357851</v>
      </c>
      <c r="D2166" s="2">
        <v>1577147240.0899999</v>
      </c>
      <c r="E2166" s="2">
        <v>443</v>
      </c>
      <c r="F2166" s="2">
        <v>898</v>
      </c>
      <c r="G2166" s="2">
        <v>632</v>
      </c>
      <c r="H2166" s="2">
        <v>699</v>
      </c>
      <c r="I2166" s="2">
        <v>292</v>
      </c>
      <c r="J2166" s="2">
        <f>$K$2*I2166+(1-$K$2)*J2165</f>
        <v>292.85977182550783</v>
      </c>
      <c r="K2166" s="2"/>
      <c r="L2166" s="2">
        <f>IF(O2166="low", $K$4*J2166+(1-$K$4)*L2165,L2165)</f>
        <v>293.09986546827361</v>
      </c>
      <c r="M2166" s="2">
        <f>IF(O2166="high", $K$4*J2166+(1-$K$4)*M2165,M2165)</f>
        <v>298.19497961140098</v>
      </c>
      <c r="N2166" s="2">
        <f>IF(O2166="high",(1-$K$8)*N2165+$K$8*(M2165-2),IF(O2166="low",(1-$K$8)*N2165+$K$8*(L2165+2),N2165))</f>
        <v>295.83652942502289</v>
      </c>
      <c r="O2166" s="2" t="str">
        <f>IF(J2166&gt;N2165+1,"high",IF(J2166&lt;N2165-1,"low","middle"))</f>
        <v>low</v>
      </c>
      <c r="P2166" s="2">
        <f>IF(O2166="low",250,IF(O2166="high",300,275))</f>
        <v>250</v>
      </c>
      <c r="Q2166" s="2">
        <f>IF(P2166=P2165,Q2165+1,1)</f>
        <v>12</v>
      </c>
      <c r="R2166" s="2">
        <f>IF(P2166=P2165,R2165+J2166,J2166)</f>
        <v>3521.6002324127203</v>
      </c>
      <c r="S2166" s="2" t="str">
        <f>IF(P2167=P2166,"NA",R2166/Q2166)</f>
        <v>NA</v>
      </c>
      <c r="T2166" s="2">
        <f>IF(P2166=P2165,T2165+J2166^2,J2166^2)</f>
        <v>1033476.9262898407</v>
      </c>
      <c r="U2166" s="2" t="str">
        <f>IF(NOT($P2167=$P2166),SQRT(((T2166)/($Q2166))-S2166^2),"NA")</f>
        <v>NA</v>
      </c>
    </row>
    <row r="2167" spans="1:21" x14ac:dyDescent="0.2">
      <c r="A2167" s="2">
        <f>D2167-$D$2</f>
        <v>48</v>
      </c>
      <c r="B2167" s="2">
        <v>0.77039813995399997</v>
      </c>
      <c r="C2167" s="2">
        <f>IF(B2167&gt;B2166,B2167+(C2166-B2166),B2167+(C2166-B2166)+5+A2167-A2166)</f>
        <v>47.92039799690285</v>
      </c>
      <c r="D2167" s="2">
        <v>1577147240.1199999</v>
      </c>
      <c r="E2167" s="2">
        <v>444</v>
      </c>
      <c r="F2167" s="2">
        <v>896</v>
      </c>
      <c r="G2167" s="2">
        <v>631</v>
      </c>
      <c r="H2167" s="2">
        <v>700</v>
      </c>
      <c r="I2167" s="2">
        <v>291</v>
      </c>
      <c r="J2167" s="2">
        <f>$K$2*I2167+(1-$K$2)*J2166</f>
        <v>292.48781746040629</v>
      </c>
      <c r="K2167" s="2"/>
      <c r="L2167" s="2">
        <f>IF(O2167="low", $K$4*J2167+(1-$K$4)*L2166,L2166)</f>
        <v>292.97745586670015</v>
      </c>
      <c r="M2167" s="2">
        <f>IF(O2167="high", $K$4*J2167+(1-$K$4)*M2166,M2166)</f>
        <v>298.19497961140098</v>
      </c>
      <c r="N2167" s="2">
        <f>IF(O2167="high",(1-$K$8)*N2166+$K$8*(M2166-2),IF(O2167="low",(1-$K$8)*N2166+$K$8*(L2166+2),N2166))</f>
        <v>295.79969622718539</v>
      </c>
      <c r="O2167" s="2" t="str">
        <f>IF(J2167&gt;N2166+1,"high",IF(J2167&lt;N2166-1,"low","middle"))</f>
        <v>low</v>
      </c>
      <c r="P2167" s="2">
        <f>IF(O2167="low",250,IF(O2167="high",300,275))</f>
        <v>250</v>
      </c>
      <c r="Q2167" s="2">
        <f>IF(P2167=P2166,Q2166+1,1)</f>
        <v>13</v>
      </c>
      <c r="R2167" s="2">
        <f>IF(P2167=P2166,R2166+J2167,J2167)</f>
        <v>3814.0880498731267</v>
      </c>
      <c r="S2167" s="2" t="str">
        <f>IF(P2168=P2167,"NA",R2167/Q2167)</f>
        <v>NA</v>
      </c>
      <c r="T2167" s="2">
        <f>IF(P2167=P2166,T2166+J2167^2,J2167^2)</f>
        <v>1119026.0496525927</v>
      </c>
      <c r="U2167" s="2" t="str">
        <f>IF(NOT($P2168=$P2167),SQRT(((T2167)/($Q2167))-S2167^2),"NA")</f>
        <v>NA</v>
      </c>
    </row>
    <row r="2168" spans="1:21" x14ac:dyDescent="0.2">
      <c r="A2168" s="2">
        <f>D2168-$D$2</f>
        <v>48.020000219345093</v>
      </c>
      <c r="B2168" s="2">
        <v>0.79099202156100001</v>
      </c>
      <c r="C2168" s="2">
        <f>IF(B2168&gt;B2167,B2168+(C2167-B2167),B2168+(C2167-B2167)+5+A2168-A2167)</f>
        <v>47.940991878509855</v>
      </c>
      <c r="D2168" s="2">
        <v>1577147240.1400001</v>
      </c>
      <c r="E2168" s="2">
        <v>446</v>
      </c>
      <c r="F2168" s="2">
        <v>898</v>
      </c>
      <c r="G2168" s="2">
        <v>630</v>
      </c>
      <c r="H2168" s="2">
        <v>702</v>
      </c>
      <c r="I2168" s="2">
        <v>294</v>
      </c>
      <c r="J2168" s="2">
        <f>$K$2*I2168+(1-$K$2)*J2167</f>
        <v>292.79025396832503</v>
      </c>
      <c r="K2168" s="2"/>
      <c r="L2168" s="2">
        <f>IF(O2168="low", $K$4*J2168+(1-$K$4)*L2167,L2167)</f>
        <v>292.94001548702516</v>
      </c>
      <c r="M2168" s="2">
        <f>IF(O2168="high", $K$4*J2168+(1-$K$4)*M2167,M2167)</f>
        <v>298.19497961140098</v>
      </c>
      <c r="N2168" s="2">
        <f>IF(O2168="high",(1-$K$8)*N2167+$K$8*(M2167-2),IF(O2168="low",(1-$K$8)*N2167+$K$8*(L2167+2),N2167))</f>
        <v>295.75858420916114</v>
      </c>
      <c r="O2168" s="2" t="str">
        <f>IF(J2168&gt;N2167+1,"high",IF(J2168&lt;N2167-1,"low","middle"))</f>
        <v>low</v>
      </c>
      <c r="P2168" s="2">
        <f>IF(O2168="low",250,IF(O2168="high",300,275))</f>
        <v>250</v>
      </c>
      <c r="Q2168" s="2">
        <f>IF(P2168=P2167,Q2167+1,1)</f>
        <v>14</v>
      </c>
      <c r="R2168" s="2">
        <f>IF(P2168=P2167,R2167+J2168,J2168)</f>
        <v>4106.8783038414513</v>
      </c>
      <c r="S2168" s="2" t="str">
        <f>IF(P2169=P2168,"NA",R2168/Q2168)</f>
        <v>NA</v>
      </c>
      <c r="T2168" s="2">
        <f>IF(P2168=P2167,T2167+J2168^2,J2168^2)</f>
        <v>1204752.182471429</v>
      </c>
      <c r="U2168" s="2" t="str">
        <f>IF(NOT($P2169=$P2168),SQRT(((T2168)/($Q2168))-S2168^2),"NA")</f>
        <v>NA</v>
      </c>
    </row>
    <row r="2169" spans="1:21" x14ac:dyDescent="0.2">
      <c r="A2169" s="2">
        <f>D2169-$D$2</f>
        <v>48.040000200271606</v>
      </c>
      <c r="B2169" s="2">
        <v>0.81551599502600003</v>
      </c>
      <c r="C2169" s="2">
        <f>IF(B2169&gt;B2168,B2169+(C2168-B2168),B2169+(C2168-B2168)+5+A2169-A2168)</f>
        <v>47.96551585197485</v>
      </c>
      <c r="D2169" s="2">
        <v>1577147240.1600001</v>
      </c>
      <c r="E2169" s="2">
        <v>444</v>
      </c>
      <c r="F2169" s="2">
        <v>898</v>
      </c>
      <c r="G2169" s="2">
        <v>631</v>
      </c>
      <c r="H2169" s="2">
        <v>700</v>
      </c>
      <c r="I2169" s="2">
        <v>293</v>
      </c>
      <c r="J2169" s="2">
        <f>$K$2*I2169+(1-$K$2)*J2168</f>
        <v>292.83220317466004</v>
      </c>
      <c r="K2169" s="2"/>
      <c r="L2169" s="2">
        <f>IF(O2169="low", $K$4*J2169+(1-$K$4)*L2168,L2168)</f>
        <v>292.91845302455215</v>
      </c>
      <c r="M2169" s="2">
        <f>IF(O2169="high", $K$4*J2169+(1-$K$4)*M2168,M2168)</f>
        <v>298.19497961140098</v>
      </c>
      <c r="N2169" s="2">
        <f>IF(O2169="high",(1-$K$8)*N2168+$K$8*(M2168-2),IF(O2169="low",(1-$K$8)*N2168+$K$8*(L2168+2),N2168))</f>
        <v>295.71765577305433</v>
      </c>
      <c r="O2169" s="2" t="str">
        <f>IF(J2169&gt;N2168+1,"high",IF(J2169&lt;N2168-1,"low","middle"))</f>
        <v>low</v>
      </c>
      <c r="P2169" s="2">
        <f>IF(O2169="low",250,IF(O2169="high",300,275))</f>
        <v>250</v>
      </c>
      <c r="Q2169" s="2">
        <f>IF(P2169=P2168,Q2168+1,1)</f>
        <v>15</v>
      </c>
      <c r="R2169" s="2">
        <f>IF(P2169=P2168,R2168+J2169,J2169)</f>
        <v>4399.7105070161115</v>
      </c>
      <c r="S2169" s="2" t="str">
        <f>IF(P2170=P2169,"NA",R2169/Q2169)</f>
        <v>NA</v>
      </c>
      <c r="T2169" s="2">
        <f>IF(P2169=P2168,T2168+J2169^2,J2169^2)</f>
        <v>1290502.8816875543</v>
      </c>
      <c r="U2169" s="2" t="str">
        <f>IF(NOT($P2170=$P2169),SQRT(((T2169)/($Q2169))-S2169^2),"NA")</f>
        <v>NA</v>
      </c>
    </row>
    <row r="2170" spans="1:21" x14ac:dyDescent="0.2">
      <c r="A2170" s="2">
        <f>D2170-$D$2</f>
        <v>48.06000018119812</v>
      </c>
      <c r="B2170" s="2">
        <v>0.83609414100599999</v>
      </c>
      <c r="C2170" s="2">
        <f>IF(B2170&gt;B2169,B2170+(C2169-B2169),B2170+(C2169-B2169)+5+A2170-A2169)</f>
        <v>47.986093997954853</v>
      </c>
      <c r="D2170" s="2">
        <v>1577147240.1800001</v>
      </c>
      <c r="E2170" s="2">
        <v>444</v>
      </c>
      <c r="F2170" s="2">
        <v>898</v>
      </c>
      <c r="G2170" s="2">
        <v>632</v>
      </c>
      <c r="H2170" s="2">
        <v>700</v>
      </c>
      <c r="I2170" s="2">
        <v>291</v>
      </c>
      <c r="J2170" s="2">
        <f>$K$2*I2170+(1-$K$2)*J2169</f>
        <v>292.46576253972802</v>
      </c>
      <c r="K2170" s="2"/>
      <c r="L2170" s="2">
        <f>IF(O2170="low", $K$4*J2170+(1-$K$4)*L2169,L2169)</f>
        <v>292.82791492758736</v>
      </c>
      <c r="M2170" s="2">
        <f>IF(O2170="high", $K$4*J2170+(1-$K$4)*M2169,M2169)</f>
        <v>298.19497961140098</v>
      </c>
      <c r="N2170" s="2">
        <f>IF(O2170="high",(1-$K$8)*N2169+$K$8*(M2169-2),IF(O2170="low",(1-$K$8)*N2169+$K$8*(L2169+2),N2169))</f>
        <v>295.67769563562922</v>
      </c>
      <c r="O2170" s="2" t="str">
        <f>IF(J2170&gt;N2169+1,"high",IF(J2170&lt;N2169-1,"low","middle"))</f>
        <v>low</v>
      </c>
      <c r="P2170" s="2">
        <f>IF(O2170="low",250,IF(O2170="high",300,275))</f>
        <v>250</v>
      </c>
      <c r="Q2170" s="2">
        <f>IF(P2170=P2169,Q2169+1,1)</f>
        <v>16</v>
      </c>
      <c r="R2170" s="2">
        <f>IF(P2170=P2169,R2169+J2170,J2170)</f>
        <v>4692.1762695558391</v>
      </c>
      <c r="S2170" s="2" t="str">
        <f>IF(P2171=P2170,"NA",R2170/Q2170)</f>
        <v>NA</v>
      </c>
      <c r="T2170" s="2">
        <f>IF(P2170=P2169,T2169+J2170^2,J2170^2)</f>
        <v>1376039.1039454988</v>
      </c>
      <c r="U2170" s="2" t="str">
        <f>IF(NOT($P2171=$P2170),SQRT(((T2170)/($Q2170))-S2170^2),"NA")</f>
        <v>NA</v>
      </c>
    </row>
    <row r="2171" spans="1:21" x14ac:dyDescent="0.2">
      <c r="A2171" s="2">
        <f>D2171-$D$2</f>
        <v>48.090000152587891</v>
      </c>
      <c r="B2171" s="2">
        <v>0.86057305336000001</v>
      </c>
      <c r="C2171" s="2">
        <f>IF(B2171&gt;B2170,B2171+(C2170-B2170),B2171+(C2170-B2170)+5+A2171-A2170)</f>
        <v>48.010572910308852</v>
      </c>
      <c r="D2171" s="2">
        <v>1577147240.21</v>
      </c>
      <c r="E2171" s="2">
        <v>445</v>
      </c>
      <c r="F2171" s="2">
        <v>897</v>
      </c>
      <c r="G2171" s="2">
        <v>631</v>
      </c>
      <c r="H2171" s="2">
        <v>701</v>
      </c>
      <c r="I2171" s="2">
        <v>292</v>
      </c>
      <c r="J2171" s="2">
        <f>$K$2*I2171+(1-$K$2)*J2170</f>
        <v>292.37261003178241</v>
      </c>
      <c r="K2171" s="2"/>
      <c r="L2171" s="2">
        <f>IF(O2171="low", $K$4*J2171+(1-$K$4)*L2170,L2170)</f>
        <v>292.73685394842636</v>
      </c>
      <c r="M2171" s="2">
        <f>IF(O2171="high", $K$4*J2171+(1-$K$4)*M2170,M2170)</f>
        <v>298.19497961140098</v>
      </c>
      <c r="N2171" s="2">
        <f>IF(O2171="high",(1-$K$8)*N2170+$K$8*(M2170-2),IF(O2171="low",(1-$K$8)*N2170+$K$8*(L2170+2),N2170))</f>
        <v>295.63520660022709</v>
      </c>
      <c r="O2171" s="2" t="str">
        <f>IF(J2171&gt;N2170+1,"high",IF(J2171&lt;N2170-1,"low","middle"))</f>
        <v>low</v>
      </c>
      <c r="P2171" s="2">
        <f>IF(O2171="low",250,IF(O2171="high",300,275))</f>
        <v>250</v>
      </c>
      <c r="Q2171" s="2">
        <f>IF(P2171=P2170,Q2170+1,1)</f>
        <v>17</v>
      </c>
      <c r="R2171" s="2">
        <f>IF(P2171=P2170,R2170+J2171,J2171)</f>
        <v>4984.5488795876217</v>
      </c>
      <c r="S2171" s="2" t="str">
        <f>IF(P2172=P2171,"NA",R2171/Q2171)</f>
        <v>NA</v>
      </c>
      <c r="T2171" s="2">
        <f>IF(P2171=P2170,T2170+J2171^2,J2171^2)</f>
        <v>1461520.8470422956</v>
      </c>
      <c r="U2171" s="2" t="str">
        <f>IF(NOT($P2172=$P2171),SQRT(((T2171)/($Q2171))-S2171^2),"NA")</f>
        <v>NA</v>
      </c>
    </row>
    <row r="2172" spans="1:21" x14ac:dyDescent="0.2">
      <c r="A2172" s="2">
        <f>D2172-$D$2</f>
        <v>48.110000133514404</v>
      </c>
      <c r="B2172" s="2">
        <v>0.88533711433399997</v>
      </c>
      <c r="C2172" s="2">
        <f>IF(B2172&gt;B2171,B2172+(C2171-B2171),B2172+(C2171-B2171)+5+A2172-A2171)</f>
        <v>48.035336971282852</v>
      </c>
      <c r="D2172" s="2">
        <v>1577147240.23</v>
      </c>
      <c r="E2172" s="2">
        <v>445</v>
      </c>
      <c r="F2172" s="2">
        <v>898</v>
      </c>
      <c r="G2172" s="2">
        <v>632</v>
      </c>
      <c r="H2172" s="2">
        <v>701</v>
      </c>
      <c r="I2172" s="2">
        <v>294</v>
      </c>
      <c r="J2172" s="2">
        <f>$K$2*I2172+(1-$K$2)*J2171</f>
        <v>292.69808802542593</v>
      </c>
      <c r="K2172" s="2"/>
      <c r="L2172" s="2">
        <f>IF(O2172="low", $K$4*J2172+(1-$K$4)*L2171,L2171)</f>
        <v>292.7291007638263</v>
      </c>
      <c r="M2172" s="2">
        <f>IF(O2172="high", $K$4*J2172+(1-$K$4)*M2171,M2171)</f>
        <v>298.19497961140098</v>
      </c>
      <c r="N2172" s="2">
        <f>IF(O2172="high",(1-$K$8)*N2171+$K$8*(M2171-2),IF(O2172="low",(1-$K$8)*N2171+$K$8*(L2171+2),N2171))</f>
        <v>295.59028896763704</v>
      </c>
      <c r="O2172" s="2" t="str">
        <f>IF(J2172&gt;N2171+1,"high",IF(J2172&lt;N2171-1,"low","middle"))</f>
        <v>low</v>
      </c>
      <c r="P2172" s="2">
        <f>IF(O2172="low",250,IF(O2172="high",300,275))</f>
        <v>250</v>
      </c>
      <c r="Q2172" s="2">
        <f>IF(P2172=P2171,Q2171+1,1)</f>
        <v>18</v>
      </c>
      <c r="R2172" s="2">
        <f>IF(P2172=P2171,R2171+J2172,J2172)</f>
        <v>5277.2469676130477</v>
      </c>
      <c r="S2172" s="2" t="str">
        <f>IF(P2173=P2172,"NA",R2172/Q2172)</f>
        <v>NA</v>
      </c>
      <c r="T2172" s="2">
        <f>IF(P2172=P2171,T2171+J2172^2,J2172^2)</f>
        <v>1547193.0177760357</v>
      </c>
      <c r="U2172" s="2" t="str">
        <f>IF(NOT($P2173=$P2172),SQRT(((T2172)/($Q2172))-S2172^2),"NA")</f>
        <v>NA</v>
      </c>
    </row>
    <row r="2173" spans="1:21" x14ac:dyDescent="0.2">
      <c r="A2173" s="2">
        <f>D2173-$D$2</f>
        <v>48.130000114440918</v>
      </c>
      <c r="B2173" s="2">
        <v>0.90588116645799999</v>
      </c>
      <c r="C2173" s="2">
        <f>IF(B2173&gt;B2172,B2173+(C2172-B2172),B2173+(C2172-B2172)+5+A2173-A2172)</f>
        <v>48.055881023406855</v>
      </c>
      <c r="D2173" s="2">
        <v>1577147240.25</v>
      </c>
      <c r="E2173" s="2">
        <v>444</v>
      </c>
      <c r="F2173" s="2">
        <v>898</v>
      </c>
      <c r="G2173" s="2">
        <v>632</v>
      </c>
      <c r="H2173" s="2">
        <v>701</v>
      </c>
      <c r="I2173" s="2">
        <v>292</v>
      </c>
      <c r="J2173" s="2">
        <f>$K$2*I2173+(1-$K$2)*J2172</f>
        <v>292.55847042034077</v>
      </c>
      <c r="K2173" s="2"/>
      <c r="L2173" s="2">
        <f>IF(O2173="low", $K$4*J2173+(1-$K$4)*L2172,L2172)</f>
        <v>292.69497469512919</v>
      </c>
      <c r="M2173" s="2">
        <f>IF(O2173="high", $K$4*J2173+(1-$K$4)*M2172,M2172)</f>
        <v>298.19497961140098</v>
      </c>
      <c r="N2173" s="2">
        <f>IF(O2173="high",(1-$K$8)*N2172+$K$8*(M2172-2),IF(O2173="low",(1-$K$8)*N2172+$K$8*(L2172+2),N2172))</f>
        <v>295.54722955744649</v>
      </c>
      <c r="O2173" s="2" t="str">
        <f>IF(J2173&gt;N2172+1,"high",IF(J2173&lt;N2172-1,"low","middle"))</f>
        <v>low</v>
      </c>
      <c r="P2173" s="2">
        <f>IF(O2173="low",250,IF(O2173="high",300,275))</f>
        <v>250</v>
      </c>
      <c r="Q2173" s="2">
        <f>IF(P2173=P2172,Q2172+1,1)</f>
        <v>19</v>
      </c>
      <c r="R2173" s="2">
        <f>IF(P2173=P2172,R2172+J2173,J2173)</f>
        <v>5569.8054380333888</v>
      </c>
      <c r="S2173" s="2" t="str">
        <f>IF(P2174=P2173,"NA",R2173/Q2173)</f>
        <v>NA</v>
      </c>
      <c r="T2173" s="2">
        <f>IF(P2173=P2172,T2172+J2173^2,J2173^2)</f>
        <v>1632783.476390725</v>
      </c>
      <c r="U2173" s="2" t="str">
        <f>IF(NOT($P2174=$P2173),SQRT(((T2173)/($Q2173))-S2173^2),"NA")</f>
        <v>NA</v>
      </c>
    </row>
    <row r="2174" spans="1:21" x14ac:dyDescent="0.2">
      <c r="A2174" s="2">
        <f>D2174-$D$2</f>
        <v>48.160000085830688</v>
      </c>
      <c r="B2174" s="2">
        <v>0.93037104606599996</v>
      </c>
      <c r="C2174" s="2">
        <f>IF(B2174&gt;B2173,B2174+(C2173-B2173),B2174+(C2173-B2173)+5+A2174-A2173)</f>
        <v>48.080370903014853</v>
      </c>
      <c r="D2174" s="2">
        <v>1577147240.28</v>
      </c>
      <c r="E2174" s="2">
        <v>446</v>
      </c>
      <c r="F2174" s="2">
        <v>897</v>
      </c>
      <c r="G2174" s="2">
        <v>632</v>
      </c>
      <c r="H2174" s="2">
        <v>701</v>
      </c>
      <c r="I2174" s="2">
        <v>292</v>
      </c>
      <c r="J2174" s="2">
        <f>$K$2*I2174+(1-$K$2)*J2173</f>
        <v>292.44677633627259</v>
      </c>
      <c r="K2174" s="2"/>
      <c r="L2174" s="2">
        <f>IF(O2174="low", $K$4*J2174+(1-$K$4)*L2173,L2173)</f>
        <v>292.64533502335792</v>
      </c>
      <c r="M2174" s="2">
        <f>IF(O2174="high", $K$4*J2174+(1-$K$4)*M2173,M2173)</f>
        <v>298.19497961140098</v>
      </c>
      <c r="N2174" s="2">
        <f>IF(O2174="high",(1-$K$8)*N2173+$K$8*(M2173-2),IF(O2174="low",(1-$K$8)*N2173+$K$8*(L2173+2),N2173))</f>
        <v>295.50461681433063</v>
      </c>
      <c r="O2174" s="2" t="str">
        <f>IF(J2174&gt;N2173+1,"high",IF(J2174&lt;N2173-1,"low","middle"))</f>
        <v>low</v>
      </c>
      <c r="P2174" s="2">
        <f>IF(O2174="low",250,IF(O2174="high",300,275))</f>
        <v>250</v>
      </c>
      <c r="Q2174" s="2">
        <f>IF(P2174=P2173,Q2173+1,1)</f>
        <v>20</v>
      </c>
      <c r="R2174" s="2">
        <f>IF(P2174=P2173,R2173+J2174,J2174)</f>
        <v>5862.2522143696615</v>
      </c>
      <c r="S2174" s="2" t="str">
        <f>IF(P2175=P2174,"NA",R2174/Q2174)</f>
        <v>NA</v>
      </c>
      <c r="T2174" s="2">
        <f>IF(P2174=P2173,T2173+J2174^2,J2174^2)</f>
        <v>1718308.5933802028</v>
      </c>
      <c r="U2174" s="2" t="str">
        <f>IF(NOT($P2175=$P2174),SQRT(((T2174)/($Q2174))-S2174^2),"NA")</f>
        <v>NA</v>
      </c>
    </row>
    <row r="2175" spans="1:21" x14ac:dyDescent="0.2">
      <c r="A2175" s="2">
        <f>D2175-$D$2</f>
        <v>48.180000066757202</v>
      </c>
      <c r="B2175" s="2">
        <v>0.95073103904699996</v>
      </c>
      <c r="C2175" s="2">
        <f>IF(B2175&gt;B2174,B2175+(C2174-B2174),B2175+(C2174-B2174)+5+A2175-A2174)</f>
        <v>48.100730895995852</v>
      </c>
      <c r="D2175" s="2">
        <v>1577147240.3</v>
      </c>
      <c r="E2175" s="2">
        <v>444</v>
      </c>
      <c r="F2175" s="2">
        <v>898</v>
      </c>
      <c r="G2175" s="2">
        <v>631</v>
      </c>
      <c r="H2175" s="2">
        <v>699</v>
      </c>
      <c r="I2175" s="2">
        <v>292</v>
      </c>
      <c r="J2175" s="2">
        <f>$K$2*I2175+(1-$K$2)*J2174</f>
        <v>292.35742106901807</v>
      </c>
      <c r="K2175" s="2"/>
      <c r="L2175" s="2">
        <f>IF(O2175="low", $K$4*J2175+(1-$K$4)*L2174,L2174)</f>
        <v>292.58775223248995</v>
      </c>
      <c r="M2175" s="2">
        <f>IF(O2175="high", $K$4*J2175+(1-$K$4)*M2174,M2174)</f>
        <v>298.19497961140098</v>
      </c>
      <c r="N2175" s="2">
        <f>IF(O2175="high",(1-$K$8)*N2174+$K$8*(M2174-2),IF(O2175="low",(1-$K$8)*N2174+$K$8*(L2174+2),N2174))</f>
        <v>295.46165272478203</v>
      </c>
      <c r="O2175" s="2" t="str">
        <f>IF(J2175&gt;N2174+1,"high",IF(J2175&lt;N2174-1,"low","middle"))</f>
        <v>low</v>
      </c>
      <c r="P2175" s="2">
        <f>IF(O2175="low",250,IF(O2175="high",300,275))</f>
        <v>250</v>
      </c>
      <c r="Q2175" s="2">
        <f>IF(P2175=P2174,Q2174+1,1)</f>
        <v>21</v>
      </c>
      <c r="R2175" s="2">
        <f>IF(P2175=P2174,R2174+J2175,J2175)</f>
        <v>6154.6096354386791</v>
      </c>
      <c r="S2175" s="2" t="str">
        <f>IF(P2176=P2175,"NA",R2175/Q2175)</f>
        <v>NA</v>
      </c>
      <c r="T2175" s="2">
        <f>IF(P2175=P2174,T2174+J2175^2,J2175^2)</f>
        <v>1803781.45503433</v>
      </c>
      <c r="U2175" s="2" t="str">
        <f>IF(NOT($P2176=$P2175),SQRT(((T2175)/($Q2175))-S2175^2),"NA")</f>
        <v>NA</v>
      </c>
    </row>
    <row r="2176" spans="1:21" x14ac:dyDescent="0.2">
      <c r="A2176" s="2">
        <f>D2176-$D$2</f>
        <v>48.200000047683716</v>
      </c>
      <c r="B2176" s="2">
        <v>0.97526907920799999</v>
      </c>
      <c r="C2176" s="2">
        <f>IF(B2176&gt;B2175,B2176+(C2175-B2175),B2176+(C2175-B2175)+5+A2176-A2175)</f>
        <v>48.12526893615685</v>
      </c>
      <c r="D2176" s="2">
        <v>1577147240.3199999</v>
      </c>
      <c r="E2176" s="2">
        <v>445</v>
      </c>
      <c r="F2176" s="2">
        <v>897</v>
      </c>
      <c r="G2176" s="2">
        <v>633</v>
      </c>
      <c r="H2176" s="2">
        <v>701</v>
      </c>
      <c r="I2176" s="2">
        <v>293</v>
      </c>
      <c r="J2176" s="2">
        <f>$K$2*I2176+(1-$K$2)*J2175</f>
        <v>292.4859368552145</v>
      </c>
      <c r="K2176" s="2"/>
      <c r="L2176" s="2">
        <f>IF(O2176="low", $K$4*J2176+(1-$K$4)*L2175,L2175)</f>
        <v>292.56738915703488</v>
      </c>
      <c r="M2176" s="2">
        <f>IF(O2176="high", $K$4*J2176+(1-$K$4)*M2175,M2175)</f>
        <v>298.19497961140098</v>
      </c>
      <c r="N2176" s="2">
        <f>IF(O2176="high",(1-$K$8)*N2175+$K$8*(M2175-2),IF(O2176="low",(1-$K$8)*N2175+$K$8*(L2175+2),N2175))</f>
        <v>295.41795770016739</v>
      </c>
      <c r="O2176" s="2" t="str">
        <f>IF(J2176&gt;N2175+1,"high",IF(J2176&lt;N2175-1,"low","middle"))</f>
        <v>low</v>
      </c>
      <c r="P2176" s="2">
        <f>IF(O2176="low",250,IF(O2176="high",300,275))</f>
        <v>250</v>
      </c>
      <c r="Q2176" s="2">
        <f>IF(P2176=P2175,Q2175+1,1)</f>
        <v>22</v>
      </c>
      <c r="R2176" s="2">
        <f>IF(P2176=P2175,R2175+J2176,J2176)</f>
        <v>6447.0955722938934</v>
      </c>
      <c r="S2176" s="2" t="str">
        <f>IF(P2177=P2176,"NA",R2176/Q2176)</f>
        <v>NA</v>
      </c>
      <c r="T2176" s="2">
        <f>IF(P2176=P2175,T2175+J2176^2,J2176^2)</f>
        <v>1889329.4782924026</v>
      </c>
      <c r="U2176" s="2" t="str">
        <f>IF(NOT($P2177=$P2176),SQRT(((T2176)/($Q2176))-S2176^2),"NA")</f>
        <v>NA</v>
      </c>
    </row>
    <row r="2177" spans="1:21" x14ac:dyDescent="0.2">
      <c r="A2177" s="2">
        <f>D2177-$D$2</f>
        <v>48.220000028610229</v>
      </c>
      <c r="B2177" s="2">
        <v>0.99588799476599998</v>
      </c>
      <c r="C2177" s="2">
        <f>IF(B2177&gt;B2176,B2177+(C2176-B2176),B2177+(C2176-B2176)+5+A2177-A2176)</f>
        <v>48.145887851714853</v>
      </c>
      <c r="D2177" s="2">
        <v>1577147240.3399999</v>
      </c>
      <c r="E2177" s="2">
        <v>444</v>
      </c>
      <c r="F2177" s="2">
        <v>897</v>
      </c>
      <c r="G2177" s="2">
        <v>632</v>
      </c>
      <c r="H2177" s="2">
        <v>701</v>
      </c>
      <c r="I2177" s="2">
        <v>292</v>
      </c>
      <c r="J2177" s="2">
        <f>$K$2*I2177+(1-$K$2)*J2176</f>
        <v>292.38874948417163</v>
      </c>
      <c r="K2177" s="2"/>
      <c r="L2177" s="2">
        <f>IF(O2177="low", $K$4*J2177+(1-$K$4)*L2176,L2176)</f>
        <v>292.53166122246228</v>
      </c>
      <c r="M2177" s="2">
        <f>IF(O2177="high", $K$4*J2177+(1-$K$4)*M2176,M2176)</f>
        <v>298.19497961140098</v>
      </c>
      <c r="N2177" s="2">
        <f>IF(O2177="high",(1-$K$8)*N2176+$K$8*(M2176-2),IF(O2177="low",(1-$K$8)*N2176+$K$8*(L2176+2),N2176))</f>
        <v>295.37542927301075</v>
      </c>
      <c r="O2177" s="2" t="str">
        <f>IF(J2177&gt;N2176+1,"high",IF(J2177&lt;N2176-1,"low","middle"))</f>
        <v>low</v>
      </c>
      <c r="P2177" s="2">
        <f>IF(O2177="low",250,IF(O2177="high",300,275))</f>
        <v>250</v>
      </c>
      <c r="Q2177" s="2">
        <f>IF(P2177=P2176,Q2176+1,1)</f>
        <v>23</v>
      </c>
      <c r="R2177" s="2">
        <f>IF(P2177=P2176,R2176+J2177,J2177)</f>
        <v>6739.4843217780654</v>
      </c>
      <c r="S2177" s="2" t="str">
        <f>IF(P2178=P2177,"NA",R2177/Q2177)</f>
        <v>NA</v>
      </c>
      <c r="T2177" s="2">
        <f>IF(P2177=P2176,T2176+J2177^2,J2177^2)</f>
        <v>1974820.6591173203</v>
      </c>
      <c r="U2177" s="2" t="str">
        <f>IF(NOT($P2178=$P2177),SQRT(((T2177)/($Q2177))-S2177^2),"NA")</f>
        <v>NA</v>
      </c>
    </row>
    <row r="2178" spans="1:21" x14ac:dyDescent="0.2">
      <c r="A2178" s="2">
        <f>D2178-$D$2</f>
        <v>48.25</v>
      </c>
      <c r="B2178" s="2">
        <v>1.02048397064</v>
      </c>
      <c r="C2178" s="2">
        <f>IF(B2178&gt;B2177,B2178+(C2177-B2177),B2178+(C2177-B2177)+5+A2178-A2177)</f>
        <v>48.170483827588853</v>
      </c>
      <c r="D2178" s="2">
        <v>1577147240.3699999</v>
      </c>
      <c r="E2178" s="2">
        <v>444</v>
      </c>
      <c r="F2178" s="2">
        <v>898</v>
      </c>
      <c r="G2178" s="2">
        <v>631</v>
      </c>
      <c r="H2178" s="2">
        <v>699</v>
      </c>
      <c r="I2178" s="2">
        <v>292</v>
      </c>
      <c r="J2178" s="2">
        <f>$K$2*I2178+(1-$K$2)*J2177</f>
        <v>292.31099958733728</v>
      </c>
      <c r="K2178" s="2"/>
      <c r="L2178" s="2">
        <f>IF(O2178="low", $K$4*J2178+(1-$K$4)*L2177,L2177)</f>
        <v>292.48752889543726</v>
      </c>
      <c r="M2178" s="2">
        <f>IF(O2178="high", $K$4*J2178+(1-$K$4)*M2177,M2177)</f>
        <v>298.19497961140098</v>
      </c>
      <c r="N2178" s="2">
        <f>IF(O2178="high",(1-$K$8)*N2177+$K$8*(M2177-2),IF(O2178="low",(1-$K$8)*N2177+$K$8*(L2177+2),N2177))</f>
        <v>295.33324087048334</v>
      </c>
      <c r="O2178" s="2" t="str">
        <f>IF(J2178&gt;N2177+1,"high",IF(J2178&lt;N2177-1,"low","middle"))</f>
        <v>low</v>
      </c>
      <c r="P2178" s="2">
        <f>IF(O2178="low",250,IF(O2178="high",300,275))</f>
        <v>250</v>
      </c>
      <c r="Q2178" s="2">
        <f>IF(P2178=P2177,Q2177+1,1)</f>
        <v>24</v>
      </c>
      <c r="R2178" s="2">
        <f>IF(P2178=P2177,R2177+J2178,J2178)</f>
        <v>7031.7953213654027</v>
      </c>
      <c r="S2178" s="2" t="str">
        <f>IF(P2179=P2178,"NA",R2178/Q2178)</f>
        <v>NA</v>
      </c>
      <c r="T2178" s="2">
        <f>IF(P2178=P2177,T2177+J2178^2,J2178^2)</f>
        <v>2060266.3795970685</v>
      </c>
      <c r="U2178" s="2" t="str">
        <f>IF(NOT($P2179=$P2178),SQRT(((T2178)/($Q2178))-S2178^2),"NA")</f>
        <v>NA</v>
      </c>
    </row>
    <row r="2179" spans="1:21" x14ac:dyDescent="0.2">
      <c r="A2179" s="2">
        <f>D2179-$D$2</f>
        <v>48.270000219345093</v>
      </c>
      <c r="B2179" s="2">
        <v>1.0448141097999999</v>
      </c>
      <c r="C2179" s="2">
        <f>IF(B2179&gt;B2178,B2179+(C2178-B2178),B2179+(C2178-B2178)+5+A2179-A2178)</f>
        <v>48.194813966748853</v>
      </c>
      <c r="D2179" s="2">
        <v>1577147240.3900001</v>
      </c>
      <c r="E2179" s="2">
        <v>445</v>
      </c>
      <c r="F2179" s="2">
        <v>898</v>
      </c>
      <c r="G2179" s="2">
        <v>634</v>
      </c>
      <c r="H2179" s="2">
        <v>699</v>
      </c>
      <c r="I2179" s="2">
        <v>291</v>
      </c>
      <c r="J2179" s="2">
        <f>$K$2*I2179+(1-$K$2)*J2178</f>
        <v>292.04879966986982</v>
      </c>
      <c r="K2179" s="2"/>
      <c r="L2179" s="2">
        <f>IF(O2179="low", $K$4*J2179+(1-$K$4)*L2178,L2178)</f>
        <v>292.39978305032378</v>
      </c>
      <c r="M2179" s="2">
        <f>IF(O2179="high", $K$4*J2179+(1-$K$4)*M2178,M2178)</f>
        <v>298.19497961140098</v>
      </c>
      <c r="N2179" s="2">
        <f>IF(O2179="high",(1-$K$8)*N2178+$K$8*(M2178-2),IF(O2179="low",(1-$K$8)*N2178+$K$8*(L2178+2),N2178))</f>
        <v>295.29095527173098</v>
      </c>
      <c r="O2179" s="2" t="str">
        <f>IF(J2179&gt;N2178+1,"high",IF(J2179&lt;N2178-1,"low","middle"))</f>
        <v>low</v>
      </c>
      <c r="P2179" s="2">
        <f>IF(O2179="low",250,IF(O2179="high",300,275))</f>
        <v>250</v>
      </c>
      <c r="Q2179" s="2">
        <f>IF(P2179=P2178,Q2178+1,1)</f>
        <v>25</v>
      </c>
      <c r="R2179" s="2">
        <f>IF(P2179=P2178,R2178+J2179,J2179)</f>
        <v>7323.8441210352721</v>
      </c>
      <c r="S2179" s="2" t="str">
        <f>IF(P2180=P2179,"NA",R2179/Q2179)</f>
        <v>NA</v>
      </c>
      <c r="T2179" s="2">
        <f>IF(P2179=P2178,T2178+J2179^2,J2179^2)</f>
        <v>2145558.8809856805</v>
      </c>
      <c r="U2179" s="2" t="str">
        <f>IF(NOT($P2180=$P2179),SQRT(((T2179)/($Q2179))-S2179^2),"NA")</f>
        <v>NA</v>
      </c>
    </row>
    <row r="2180" spans="1:21" x14ac:dyDescent="0.2">
      <c r="A2180" s="2">
        <f>D2180-$D$2</f>
        <v>48.290000200271606</v>
      </c>
      <c r="B2180" s="2">
        <v>1.06558609009</v>
      </c>
      <c r="C2180" s="2">
        <f>IF(B2180&gt;B2179,B2180+(C2179-B2179),B2180+(C2179-B2179)+5+A2180-A2179)</f>
        <v>48.215585947038853</v>
      </c>
      <c r="D2180" s="2">
        <v>1577147240.4100001</v>
      </c>
      <c r="E2180" s="2">
        <v>445</v>
      </c>
      <c r="F2180" s="2">
        <v>898</v>
      </c>
      <c r="G2180" s="2">
        <v>632</v>
      </c>
      <c r="H2180" s="2">
        <v>701</v>
      </c>
      <c r="I2180" s="2">
        <v>294</v>
      </c>
      <c r="J2180" s="2">
        <f>$K$2*I2180+(1-$K$2)*J2179</f>
        <v>292.43903973589585</v>
      </c>
      <c r="K2180" s="2"/>
      <c r="L2180" s="2">
        <f>IF(O2180="low", $K$4*J2180+(1-$K$4)*L2179,L2179)</f>
        <v>292.40763438743824</v>
      </c>
      <c r="M2180" s="2">
        <f>IF(O2180="high", $K$4*J2180+(1-$K$4)*M2179,M2179)</f>
        <v>298.19497961140098</v>
      </c>
      <c r="N2180" s="2">
        <f>IF(O2180="high",(1-$K$8)*N2179+$K$8*(M2179-2),IF(O2180="low",(1-$K$8)*N2179+$K$8*(L2179+2),N2179))</f>
        <v>295.24639666066059</v>
      </c>
      <c r="O2180" s="2" t="str">
        <f>IF(J2180&gt;N2179+1,"high",IF(J2180&lt;N2179-1,"low","middle"))</f>
        <v>low</v>
      </c>
      <c r="P2180" s="2">
        <f>IF(O2180="low",250,IF(O2180="high",300,275))</f>
        <v>250</v>
      </c>
      <c r="Q2180" s="2">
        <f>IF(P2180=P2179,Q2179+1,1)</f>
        <v>26</v>
      </c>
      <c r="R2180" s="2">
        <f>IF(P2180=P2179,R2179+J2180,J2180)</f>
        <v>7616.2831607711678</v>
      </c>
      <c r="S2180" s="2" t="str">
        <f>IF(P2181=P2180,"NA",R2180/Q2180)</f>
        <v>NA</v>
      </c>
      <c r="T2180" s="2">
        <f>IF(P2180=P2179,T2179+J2180^2,J2180^2)</f>
        <v>2231079.4729473335</v>
      </c>
      <c r="U2180" s="2" t="str">
        <f>IF(NOT($P2181=$P2180),SQRT(((T2180)/($Q2180))-S2180^2),"NA")</f>
        <v>NA</v>
      </c>
    </row>
    <row r="2181" spans="1:21" x14ac:dyDescent="0.2">
      <c r="A2181" s="2">
        <f>D2181-$D$2</f>
        <v>48.320000171661377</v>
      </c>
      <c r="B2181" s="2">
        <v>1.0901839733100001</v>
      </c>
      <c r="C2181" s="2">
        <f>IF(B2181&gt;B2180,B2181+(C2180-B2180),B2181+(C2180-B2180)+5+A2181-A2180)</f>
        <v>48.24018383025885</v>
      </c>
      <c r="D2181" s="2">
        <v>1577147240.4400001</v>
      </c>
      <c r="E2181" s="2">
        <v>446</v>
      </c>
      <c r="F2181" s="2">
        <v>898</v>
      </c>
      <c r="G2181" s="2">
        <v>633</v>
      </c>
      <c r="H2181" s="2">
        <v>700</v>
      </c>
      <c r="I2181" s="2">
        <v>294</v>
      </c>
      <c r="J2181" s="2">
        <f>$K$2*I2181+(1-$K$2)*J2180</f>
        <v>292.75123178871667</v>
      </c>
      <c r="K2181" s="2"/>
      <c r="L2181" s="2">
        <f>IF(O2181="low", $K$4*J2181+(1-$K$4)*L2180,L2180)</f>
        <v>292.47635386769394</v>
      </c>
      <c r="M2181" s="2">
        <f>IF(O2181="high", $K$4*J2181+(1-$K$4)*M2180,M2180)</f>
        <v>298.19497961140098</v>
      </c>
      <c r="N2181" s="2">
        <f>IF(O2181="high",(1-$K$8)*N2180+$K$8*(M2180-2),IF(O2181="low",(1-$K$8)*N2180+$K$8*(L2180+2),N2180))</f>
        <v>295.20445854699949</v>
      </c>
      <c r="O2181" s="2" t="str">
        <f>IF(J2181&gt;N2180+1,"high",IF(J2181&lt;N2180-1,"low","middle"))</f>
        <v>low</v>
      </c>
      <c r="P2181" s="2">
        <f>IF(O2181="low",250,IF(O2181="high",300,275))</f>
        <v>250</v>
      </c>
      <c r="Q2181" s="2">
        <f>IF(P2181=P2180,Q2180+1,1)</f>
        <v>27</v>
      </c>
      <c r="R2181" s="2">
        <f>IF(P2181=P2180,R2180+J2181,J2181)</f>
        <v>7909.0343925598845</v>
      </c>
      <c r="S2181" s="2" t="str">
        <f>IF(P2182=P2181,"NA",R2181/Q2181)</f>
        <v>NA</v>
      </c>
      <c r="T2181" s="2">
        <f>IF(P2181=P2180,T2180+J2181^2,J2181^2)</f>
        <v>2316782.7566611446</v>
      </c>
      <c r="U2181" s="2" t="str">
        <f>IF(NOT($P2182=$P2181),SQRT(((T2181)/($Q2181))-S2181^2),"NA")</f>
        <v>NA</v>
      </c>
    </row>
    <row r="2182" spans="1:21" x14ac:dyDescent="0.2">
      <c r="A2182" s="2">
        <f>D2182-$D$2</f>
        <v>48.340000152587891</v>
      </c>
      <c r="B2182" s="2">
        <v>1.1104550361600001</v>
      </c>
      <c r="C2182" s="2">
        <f>IF(B2182&gt;B2181,B2182+(C2181-B2181),B2182+(C2181-B2181)+5+A2182-A2181)</f>
        <v>48.26045489310885</v>
      </c>
      <c r="D2182" s="2">
        <v>1577147240.46</v>
      </c>
      <c r="E2182" s="2">
        <v>444</v>
      </c>
      <c r="F2182" s="2">
        <v>898</v>
      </c>
      <c r="G2182" s="2">
        <v>633</v>
      </c>
      <c r="H2182" s="2">
        <v>699</v>
      </c>
      <c r="I2182" s="2">
        <v>292</v>
      </c>
      <c r="J2182" s="2">
        <f>$K$2*I2182+(1-$K$2)*J2181</f>
        <v>292.60098543097331</v>
      </c>
      <c r="K2182" s="2"/>
      <c r="L2182" s="2">
        <f>IF(O2182="low", $K$4*J2182+(1-$K$4)*L2181,L2181)</f>
        <v>292.50128018034985</v>
      </c>
      <c r="M2182" s="2">
        <f>IF(O2182="high", $K$4*J2182+(1-$K$4)*M2181,M2181)</f>
        <v>298.19497961140098</v>
      </c>
      <c r="N2182" s="2">
        <f>IF(O2182="high",(1-$K$8)*N2181+$K$8*(M2181-2),IF(O2182="low",(1-$K$8)*N2181+$K$8*(L2181+2),N2181))</f>
        <v>295.16805331303419</v>
      </c>
      <c r="O2182" s="2" t="str">
        <f>IF(J2182&gt;N2181+1,"high",IF(J2182&lt;N2181-1,"low","middle"))</f>
        <v>low</v>
      </c>
      <c r="P2182" s="2">
        <f>IF(O2182="low",250,IF(O2182="high",300,275))</f>
        <v>250</v>
      </c>
      <c r="Q2182" s="2">
        <f>IF(P2182=P2181,Q2181+1,1)</f>
        <v>28</v>
      </c>
      <c r="R2182" s="2">
        <f>IF(P2182=P2181,R2181+J2182,J2182)</f>
        <v>8201.6353779908586</v>
      </c>
      <c r="S2182" s="2" t="str">
        <f>IF(P2183=P2182,"NA",R2182/Q2182)</f>
        <v>NA</v>
      </c>
      <c r="T2182" s="2">
        <f>IF(P2182=P2181,T2181+J2182^2,J2182^2)</f>
        <v>2402398.0933363214</v>
      </c>
      <c r="U2182" s="2" t="str">
        <f>IF(NOT($P2183=$P2182),SQRT(((T2182)/($Q2182))-S2182^2),"NA")</f>
        <v>NA</v>
      </c>
    </row>
    <row r="2183" spans="1:21" x14ac:dyDescent="0.2">
      <c r="A2183" s="2">
        <f>D2183-$D$2</f>
        <v>48.360000133514404</v>
      </c>
      <c r="B2183" s="2">
        <v>1.13525509834</v>
      </c>
      <c r="C2183" s="2">
        <f>IF(B2183&gt;B2182,B2183+(C2182-B2182),B2183+(C2182-B2182)+5+A2183-A2182)</f>
        <v>48.285254955288849</v>
      </c>
      <c r="D2183" s="2">
        <v>1577147240.48</v>
      </c>
      <c r="E2183" s="2">
        <v>442</v>
      </c>
      <c r="F2183" s="2">
        <v>897</v>
      </c>
      <c r="G2183" s="2">
        <v>632</v>
      </c>
      <c r="H2183" s="2">
        <v>699</v>
      </c>
      <c r="I2183" s="2">
        <v>292</v>
      </c>
      <c r="J2183" s="2">
        <f>$K$2*I2183+(1-$K$2)*J2182</f>
        <v>292.48078834477866</v>
      </c>
      <c r="K2183" s="2"/>
      <c r="L2183" s="2">
        <f>IF(O2183="low", $K$4*J2183+(1-$K$4)*L2182,L2182)</f>
        <v>292.49718181323561</v>
      </c>
      <c r="M2183" s="2">
        <f>IF(O2183="high", $K$4*J2183+(1-$K$4)*M2182,M2182)</f>
        <v>298.19497961140098</v>
      </c>
      <c r="N2183" s="2">
        <f>IF(O2183="high",(1-$K$8)*N2182+$K$8*(M2182-2),IF(O2183="low",(1-$K$8)*N2182+$K$8*(L2182+2),N2182))</f>
        <v>295.13471465639998</v>
      </c>
      <c r="O2183" s="2" t="str">
        <f>IF(J2183&gt;N2182+1,"high",IF(J2183&lt;N2182-1,"low","middle"))</f>
        <v>low</v>
      </c>
      <c r="P2183" s="2">
        <f>IF(O2183="low",250,IF(O2183="high",300,275))</f>
        <v>250</v>
      </c>
      <c r="Q2183" s="2">
        <f>IF(P2183=P2182,Q2182+1,1)</f>
        <v>29</v>
      </c>
      <c r="R2183" s="2">
        <f>IF(P2183=P2182,R2182+J2183,J2183)</f>
        <v>8494.1161663356379</v>
      </c>
      <c r="S2183" s="2" t="str">
        <f>IF(P2184=P2183,"NA",R2183/Q2183)</f>
        <v>NA</v>
      </c>
      <c r="T2183" s="2">
        <f>IF(P2183=P2182,T2182+J2183^2,J2183^2)</f>
        <v>2487943.1048871046</v>
      </c>
      <c r="U2183" s="2" t="str">
        <f>IF(NOT($P2184=$P2183),SQRT(((T2183)/($Q2183))-S2183^2),"NA")</f>
        <v>NA</v>
      </c>
    </row>
    <row r="2184" spans="1:21" x14ac:dyDescent="0.2">
      <c r="A2184" s="2">
        <f>D2184-$D$2</f>
        <v>48.390000104904175</v>
      </c>
      <c r="B2184" s="2">
        <v>1.15960907936</v>
      </c>
      <c r="C2184" s="2">
        <f>IF(B2184&gt;B2183,B2184+(C2183-B2183),B2184+(C2183-B2183)+5+A2184-A2183)</f>
        <v>48.309608936308855</v>
      </c>
      <c r="D2184" s="2">
        <v>1577147240.51</v>
      </c>
      <c r="E2184" s="2">
        <v>447</v>
      </c>
      <c r="F2184" s="2">
        <v>898</v>
      </c>
      <c r="G2184" s="2">
        <v>632</v>
      </c>
      <c r="H2184" s="2">
        <v>701</v>
      </c>
      <c r="I2184" s="2">
        <v>295</v>
      </c>
      <c r="J2184" s="2">
        <f>$K$2*I2184+(1-$K$2)*J2183</f>
        <v>292.98463067582293</v>
      </c>
      <c r="K2184" s="2"/>
      <c r="L2184" s="2">
        <f>IF(O2184="low", $K$4*J2184+(1-$K$4)*L2183,L2183)</f>
        <v>292.59467158575308</v>
      </c>
      <c r="M2184" s="2">
        <f>IF(O2184="high", $K$4*J2184+(1-$K$4)*M2183,M2183)</f>
        <v>298.19497961140098</v>
      </c>
      <c r="N2184" s="2">
        <f>IF(O2184="high",(1-$K$8)*N2183+$K$8*(M2183-2),IF(O2184="low",(1-$K$8)*N2183+$K$8*(L2183+2),N2183))</f>
        <v>295.10283801424174</v>
      </c>
      <c r="O2184" s="2" t="str">
        <f>IF(J2184&gt;N2183+1,"high",IF(J2184&lt;N2183-1,"low","middle"))</f>
        <v>low</v>
      </c>
      <c r="P2184" s="2">
        <f>IF(O2184="low",250,IF(O2184="high",300,275))</f>
        <v>250</v>
      </c>
      <c r="Q2184" s="2">
        <f>IF(P2184=P2183,Q2183+1,1)</f>
        <v>30</v>
      </c>
      <c r="R2184" s="2">
        <f>IF(P2184=P2183,R2183+J2184,J2184)</f>
        <v>8787.1007970114606</v>
      </c>
      <c r="S2184" s="2" t="str">
        <f>IF(P2185=P2184,"NA",R2184/Q2184)</f>
        <v>NA</v>
      </c>
      <c r="T2184" s="2">
        <f>IF(P2184=P2183,T2183+J2184^2,J2184^2)</f>
        <v>2573783.0986993532</v>
      </c>
      <c r="U2184" s="2" t="str">
        <f>IF(NOT($P2185=$P2184),SQRT(((T2184)/($Q2184))-S2184^2),"NA")</f>
        <v>NA</v>
      </c>
    </row>
    <row r="2185" spans="1:21" x14ac:dyDescent="0.2">
      <c r="A2185" s="2">
        <f>D2185-$D$2</f>
        <v>48.410000085830688</v>
      </c>
      <c r="B2185" s="2">
        <v>1.1801960468299999</v>
      </c>
      <c r="C2185" s="2">
        <f>IF(B2185&gt;B2184,B2185+(C2184-B2184),B2185+(C2184-B2184)+5+A2185-A2184)</f>
        <v>48.330195903778851</v>
      </c>
      <c r="D2185" s="2">
        <v>1577147240.53</v>
      </c>
      <c r="E2185" s="2">
        <v>444</v>
      </c>
      <c r="F2185" s="2">
        <v>898</v>
      </c>
      <c r="G2185" s="2">
        <v>633</v>
      </c>
      <c r="H2185" s="2">
        <v>700</v>
      </c>
      <c r="I2185" s="2">
        <v>293</v>
      </c>
      <c r="J2185" s="2">
        <f>$K$2*I2185+(1-$K$2)*J2184</f>
        <v>292.98770454065834</v>
      </c>
      <c r="K2185" s="2"/>
      <c r="L2185" s="2">
        <f>IF(O2185="low", $K$4*J2185+(1-$K$4)*L2184,L2184)</f>
        <v>292.67327817673413</v>
      </c>
      <c r="M2185" s="2">
        <f>IF(O2185="high", $K$4*J2185+(1-$K$4)*M2184,M2184)</f>
        <v>298.19497961140098</v>
      </c>
      <c r="N2185" s="2">
        <f>IF(O2185="high",(1-$K$8)*N2184+$K$8*(M2184-2),IF(O2185="low",(1-$K$8)*N2184+$K$8*(L2184+2),N2184))</f>
        <v>295.0774296928173</v>
      </c>
      <c r="O2185" s="2" t="str">
        <f>IF(J2185&gt;N2184+1,"high",IF(J2185&lt;N2184-1,"low","middle"))</f>
        <v>low</v>
      </c>
      <c r="P2185" s="2">
        <f>IF(O2185="low",250,IF(O2185="high",300,275))</f>
        <v>250</v>
      </c>
      <c r="Q2185" s="2">
        <f>IF(P2185=P2184,Q2184+1,1)</f>
        <v>31</v>
      </c>
      <c r="R2185" s="2">
        <f>IF(P2185=P2184,R2184+J2185,J2185)</f>
        <v>9080.0885015521199</v>
      </c>
      <c r="S2185" s="2" t="str">
        <f>IF(P2186=P2185,"NA",R2185/Q2185)</f>
        <v>NA</v>
      </c>
      <c r="T2185" s="2">
        <f>IF(P2185=P2184,T2184+J2185^2,J2185^2)</f>
        <v>2659624.8937113574</v>
      </c>
      <c r="U2185" s="2" t="str">
        <f>IF(NOT($P2186=$P2185),SQRT(((T2185)/($Q2185))-S2185^2),"NA")</f>
        <v>NA</v>
      </c>
    </row>
    <row r="2186" spans="1:21" x14ac:dyDescent="0.2">
      <c r="A2186" s="2">
        <f>D2186-$D$2</f>
        <v>48.430000066757202</v>
      </c>
      <c r="B2186" s="2">
        <v>1.2045340538</v>
      </c>
      <c r="C2186" s="2">
        <f>IF(B2186&gt;B2185,B2186+(C2185-B2185),B2186+(C2185-B2185)+5+A2186-A2185)</f>
        <v>48.354533910748856</v>
      </c>
      <c r="D2186" s="2">
        <v>1577147240.55</v>
      </c>
      <c r="E2186" s="2">
        <v>442</v>
      </c>
      <c r="F2186" s="2">
        <v>897</v>
      </c>
      <c r="G2186" s="2">
        <v>633</v>
      </c>
      <c r="H2186" s="2">
        <v>699</v>
      </c>
      <c r="I2186" s="2">
        <v>291</v>
      </c>
      <c r="J2186" s="2">
        <f>$K$2*I2186+(1-$K$2)*J2185</f>
        <v>292.5901636325267</v>
      </c>
      <c r="K2186" s="2"/>
      <c r="L2186" s="2">
        <f>IF(O2186="low", $K$4*J2186+(1-$K$4)*L2185,L2185)</f>
        <v>292.65665526789269</v>
      </c>
      <c r="M2186" s="2">
        <f>IF(O2186="high", $K$4*J2186+(1-$K$4)*M2185,M2185)</f>
        <v>298.19497961140098</v>
      </c>
      <c r="N2186" s="2">
        <f>IF(O2186="high",(1-$K$8)*N2185+$K$8*(M2185-2),IF(O2186="low",(1-$K$8)*N2185+$K$8*(L2185+2),N2185))</f>
        <v>295.05722211701317</v>
      </c>
      <c r="O2186" s="2" t="str">
        <f>IF(J2186&gt;N2185+1,"high",IF(J2186&lt;N2185-1,"low","middle"))</f>
        <v>low</v>
      </c>
      <c r="P2186" s="2">
        <f>IF(O2186="low",250,IF(O2186="high",300,275))</f>
        <v>250</v>
      </c>
      <c r="Q2186" s="2">
        <f>IF(P2186=P2185,Q2185+1,1)</f>
        <v>32</v>
      </c>
      <c r="R2186" s="2">
        <f>IF(P2186=P2185,R2185+J2186,J2186)</f>
        <v>9372.6786651846469</v>
      </c>
      <c r="S2186" s="2" t="str">
        <f>IF(P2187=P2186,"NA",R2186/Q2186)</f>
        <v>NA</v>
      </c>
      <c r="T2186" s="2">
        <f>IF(P2186=P2185,T2185+J2186^2,J2186^2)</f>
        <v>2745233.8975658659</v>
      </c>
      <c r="U2186" s="2" t="str">
        <f>IF(NOT($P2187=$P2186),SQRT(((T2186)/($Q2186))-S2186^2),"NA")</f>
        <v>NA</v>
      </c>
    </row>
    <row r="2187" spans="1:21" x14ac:dyDescent="0.2">
      <c r="A2187" s="2">
        <f>D2187-$D$2</f>
        <v>48.450000047683716</v>
      </c>
      <c r="B2187" s="2">
        <v>1.2250671386700001</v>
      </c>
      <c r="C2187" s="2">
        <f>IF(B2187&gt;B2186,B2187+(C2186-B2186),B2187+(C2186-B2186)+5+A2187-A2186)</f>
        <v>48.375066995618852</v>
      </c>
      <c r="D2187" s="2">
        <v>1577147240.5699999</v>
      </c>
      <c r="E2187" s="2">
        <v>446</v>
      </c>
      <c r="F2187" s="2">
        <v>897</v>
      </c>
      <c r="G2187" s="2">
        <v>632</v>
      </c>
      <c r="H2187" s="2">
        <v>701</v>
      </c>
      <c r="I2187" s="2">
        <v>293</v>
      </c>
      <c r="J2187" s="2">
        <f>$K$2*I2187+(1-$K$2)*J2186</f>
        <v>292.67213090602138</v>
      </c>
      <c r="K2187" s="2"/>
      <c r="L2187" s="2">
        <f>IF(O2187="low", $K$4*J2187+(1-$K$4)*L2186,L2186)</f>
        <v>292.65975039551847</v>
      </c>
      <c r="M2187" s="2">
        <f>IF(O2187="high", $K$4*J2187+(1-$K$4)*M2186,M2186)</f>
        <v>298.19497961140098</v>
      </c>
      <c r="N2187" s="2">
        <f>IF(O2187="high",(1-$K$8)*N2186+$K$8*(M2186-2),IF(O2187="low",(1-$K$8)*N2186+$K$8*(L2186+2),N2186))</f>
        <v>295.03719377455712</v>
      </c>
      <c r="O2187" s="2" t="str">
        <f>IF(J2187&gt;N2186+1,"high",IF(J2187&lt;N2186-1,"low","middle"))</f>
        <v>low</v>
      </c>
      <c r="P2187" s="2">
        <f>IF(O2187="low",250,IF(O2187="high",300,275))</f>
        <v>250</v>
      </c>
      <c r="Q2187" s="2">
        <f>IF(P2187=P2186,Q2186+1,1)</f>
        <v>33</v>
      </c>
      <c r="R2187" s="2">
        <f>IF(P2187=P2186,R2186+J2187,J2187)</f>
        <v>9665.3507960906682</v>
      </c>
      <c r="S2187" s="2" t="str">
        <f>IF(P2188=P2187,"NA",R2187/Q2187)</f>
        <v>NA</v>
      </c>
      <c r="T2187" s="2">
        <f>IF(P2187=P2186,T2186+J2187^2,J2187^2)</f>
        <v>2830890.8737749374</v>
      </c>
      <c r="U2187" s="2" t="str">
        <f>IF(NOT($P2188=$P2187),SQRT(((T2187)/($Q2187))-S2187^2),"NA")</f>
        <v>NA</v>
      </c>
    </row>
    <row r="2188" spans="1:21" x14ac:dyDescent="0.2">
      <c r="A2188" s="2">
        <f>D2188-$D$2</f>
        <v>48.480000019073486</v>
      </c>
      <c r="B2188" s="2">
        <v>1.2498800754499999</v>
      </c>
      <c r="C2188" s="2">
        <f>IF(B2188&gt;B2187,B2188+(C2187-B2187),B2188+(C2187-B2187)+5+A2188-A2187)</f>
        <v>48.399879932398854</v>
      </c>
      <c r="D2188" s="2">
        <v>1577147240.5999999</v>
      </c>
      <c r="E2188" s="2">
        <v>444</v>
      </c>
      <c r="F2188" s="2">
        <v>898</v>
      </c>
      <c r="G2188" s="2">
        <v>632</v>
      </c>
      <c r="H2188" s="2">
        <v>700</v>
      </c>
      <c r="I2188" s="2">
        <v>294</v>
      </c>
      <c r="J2188" s="2">
        <f>$K$2*I2188+(1-$K$2)*J2187</f>
        <v>292.93770472481714</v>
      </c>
      <c r="K2188" s="2"/>
      <c r="L2188" s="2">
        <f>IF(O2188="low", $K$4*J2188+(1-$K$4)*L2187,L2187)</f>
        <v>292.71534126137823</v>
      </c>
      <c r="M2188" s="2">
        <f>IF(O2188="high", $K$4*J2188+(1-$K$4)*M2187,M2187)</f>
        <v>298.19497961140098</v>
      </c>
      <c r="N2188" s="2">
        <f>IF(O2188="high",(1-$K$8)*N2187+$K$8*(M2187-2),IF(O2188="low",(1-$K$8)*N2187+$K$8*(L2187+2),N2187))</f>
        <v>295.01832160560519</v>
      </c>
      <c r="O2188" s="2" t="str">
        <f>IF(J2188&gt;N2187+1,"high",IF(J2188&lt;N2187-1,"low","middle"))</f>
        <v>low</v>
      </c>
      <c r="P2188" s="2">
        <f>IF(O2188="low",250,IF(O2188="high",300,275))</f>
        <v>250</v>
      </c>
      <c r="Q2188" s="2">
        <f>IF(P2188=P2187,Q2187+1,1)</f>
        <v>34</v>
      </c>
      <c r="R2188" s="2">
        <f>IF(P2188=P2187,R2187+J2188,J2188)</f>
        <v>9958.2885008154844</v>
      </c>
      <c r="S2188" s="2" t="str">
        <f>IF(P2189=P2188,"NA",R2188/Q2188)</f>
        <v>NA</v>
      </c>
      <c r="T2188" s="2">
        <f>IF(P2188=P2187,T2187+J2188^2,J2188^2)</f>
        <v>2916703.3726243814</v>
      </c>
      <c r="U2188" s="2" t="str">
        <f>IF(NOT($P2189=$P2188),SQRT(((T2188)/($Q2188))-S2188^2),"NA")</f>
        <v>NA</v>
      </c>
    </row>
    <row r="2189" spans="1:21" x14ac:dyDescent="0.2">
      <c r="A2189" s="2">
        <f>D2189-$D$2</f>
        <v>48.5</v>
      </c>
      <c r="B2189" s="2">
        <v>1.2742309570300001</v>
      </c>
      <c r="C2189" s="2">
        <f>IF(B2189&gt;B2188,B2189+(C2188-B2188),B2189+(C2188-B2188)+5+A2189-A2188)</f>
        <v>48.424230813978852</v>
      </c>
      <c r="D2189" s="2">
        <v>1577147240.6199999</v>
      </c>
      <c r="E2189" s="2">
        <v>444</v>
      </c>
      <c r="F2189" s="2">
        <v>896</v>
      </c>
      <c r="G2189" s="2">
        <v>633</v>
      </c>
      <c r="H2189" s="2">
        <v>699</v>
      </c>
      <c r="I2189" s="2">
        <v>293</v>
      </c>
      <c r="J2189" s="2">
        <f>$K$2*I2189+(1-$K$2)*J2188</f>
        <v>292.95016377985371</v>
      </c>
      <c r="K2189" s="2"/>
      <c r="L2189" s="2">
        <f>IF(O2189="low", $K$4*J2189+(1-$K$4)*L2188,L2188)</f>
        <v>292.76230576507334</v>
      </c>
      <c r="M2189" s="2">
        <f>IF(O2189="high", $K$4*J2189+(1-$K$4)*M2188,M2188)</f>
        <v>298.19497961140098</v>
      </c>
      <c r="N2189" s="2">
        <f>IF(O2189="high",(1-$K$8)*N2188+$K$8*(M2188-2),IF(O2189="low",(1-$K$8)*N2188+$K$8*(L2188+2),N2188))</f>
        <v>295.00317258839385</v>
      </c>
      <c r="O2189" s="2" t="str">
        <f>IF(J2189&gt;N2188+1,"high",IF(J2189&lt;N2188-1,"low","middle"))</f>
        <v>low</v>
      </c>
      <c r="P2189" s="2">
        <f>IF(O2189="low",250,IF(O2189="high",300,275))</f>
        <v>250</v>
      </c>
      <c r="Q2189" s="2">
        <f>IF(P2189=P2188,Q2188+1,1)</f>
        <v>35</v>
      </c>
      <c r="R2189" s="2">
        <f>IF(P2189=P2188,R2188+J2189,J2189)</f>
        <v>10251.238664595337</v>
      </c>
      <c r="S2189" s="2" t="str">
        <f>IF(P2190=P2189,"NA",R2189/Q2189)</f>
        <v>NA</v>
      </c>
      <c r="T2189" s="2">
        <f>IF(P2189=P2188,T2188+J2189^2,J2189^2)</f>
        <v>3002523.1710830247</v>
      </c>
      <c r="U2189" s="2" t="str">
        <f>IF(NOT($P2190=$P2189),SQRT(((T2189)/($Q2189))-S2189^2),"NA")</f>
        <v>NA</v>
      </c>
    </row>
    <row r="2190" spans="1:21" x14ac:dyDescent="0.2">
      <c r="A2190" s="2">
        <f>D2190-$D$2</f>
        <v>48.520000219345093</v>
      </c>
      <c r="B2190" s="2">
        <v>1.2948679923999999</v>
      </c>
      <c r="C2190" s="2">
        <f>IF(B2190&gt;B2189,B2190+(C2189-B2189),B2190+(C2189-B2189)+5+A2190-A2189)</f>
        <v>48.444867849348853</v>
      </c>
      <c r="D2190" s="2">
        <v>1577147240.6400001</v>
      </c>
      <c r="E2190" s="2">
        <v>445</v>
      </c>
      <c r="F2190" s="2">
        <v>897</v>
      </c>
      <c r="G2190" s="2">
        <v>632</v>
      </c>
      <c r="H2190" s="2">
        <v>700</v>
      </c>
      <c r="I2190" s="2">
        <v>292</v>
      </c>
      <c r="J2190" s="2">
        <f>$K$2*I2190+(1-$K$2)*J2189</f>
        <v>292.76013102388299</v>
      </c>
      <c r="K2190" s="2"/>
      <c r="L2190" s="2">
        <f>IF(O2190="low", $K$4*J2190+(1-$K$4)*L2189,L2189)</f>
        <v>292.76187081683526</v>
      </c>
      <c r="M2190" s="2">
        <f>IF(O2190="high", $K$4*J2190+(1-$K$4)*M2189,M2189)</f>
        <v>298.19497961140098</v>
      </c>
      <c r="N2190" s="2">
        <f>IF(O2190="high",(1-$K$8)*N2189+$K$8*(M2189-2),IF(O2190="low",(1-$K$8)*N2189+$K$8*(L2189+2),N2189))</f>
        <v>294.99112924722778</v>
      </c>
      <c r="O2190" s="2" t="str">
        <f>IF(J2190&gt;N2189+1,"high",IF(J2190&lt;N2189-1,"low","middle"))</f>
        <v>low</v>
      </c>
      <c r="P2190" s="2">
        <f>IF(O2190="low",250,IF(O2190="high",300,275))</f>
        <v>250</v>
      </c>
      <c r="Q2190" s="2">
        <f>IF(P2190=P2189,Q2189+1,1)</f>
        <v>36</v>
      </c>
      <c r="R2190" s="2">
        <f>IF(P2190=P2189,R2189+J2190,J2190)</f>
        <v>10543.99879561922</v>
      </c>
      <c r="S2190" s="2" t="str">
        <f>IF(P2191=P2190,"NA",R2190/Q2190)</f>
        <v>NA</v>
      </c>
      <c r="T2190" s="2">
        <f>IF(P2190=P2189,T2189+J2190^2,J2190^2)</f>
        <v>3088231.665400146</v>
      </c>
      <c r="U2190" s="2" t="str">
        <f>IF(NOT($P2191=$P2190),SQRT(((T2190)/($Q2190))-S2190^2),"NA")</f>
        <v>NA</v>
      </c>
    </row>
    <row r="2191" spans="1:21" x14ac:dyDescent="0.2">
      <c r="A2191" s="2">
        <f>D2191-$D$2</f>
        <v>48.550000190734863</v>
      </c>
      <c r="B2191" s="2">
        <v>1.3193891048399999</v>
      </c>
      <c r="C2191" s="2">
        <f>IF(B2191&gt;B2190,B2191+(C2190-B2190),B2191+(C2190-B2190)+5+A2191-A2190)</f>
        <v>48.469388961788852</v>
      </c>
      <c r="D2191" s="2">
        <v>1577147240.6700001</v>
      </c>
      <c r="E2191" s="2">
        <v>445</v>
      </c>
      <c r="F2191" s="2">
        <v>898</v>
      </c>
      <c r="G2191" s="2">
        <v>631</v>
      </c>
      <c r="H2191" s="2">
        <v>699</v>
      </c>
      <c r="I2191" s="2">
        <v>291</v>
      </c>
      <c r="J2191" s="2">
        <f>$K$2*I2191+(1-$K$2)*J2190</f>
        <v>292.40810481910643</v>
      </c>
      <c r="K2191" s="2"/>
      <c r="L2191" s="2">
        <f>IF(O2191="low", $K$4*J2191+(1-$K$4)*L2190,L2190)</f>
        <v>292.69111761728948</v>
      </c>
      <c r="M2191" s="2">
        <f>IF(O2191="high", $K$4*J2191+(1-$K$4)*M2190,M2190)</f>
        <v>298.19497961140098</v>
      </c>
      <c r="N2191" s="2">
        <f>IF(O2191="high",(1-$K$8)*N2190+$K$8*(M2190-2),IF(O2191="low",(1-$K$8)*N2190+$K$8*(L2190+2),N2190))</f>
        <v>294.97966632570814</v>
      </c>
      <c r="O2191" s="2" t="str">
        <f>IF(J2191&gt;N2190+1,"high",IF(J2191&lt;N2190-1,"low","middle"))</f>
        <v>low</v>
      </c>
      <c r="P2191" s="2">
        <f>IF(O2191="low",250,IF(O2191="high",300,275))</f>
        <v>250</v>
      </c>
      <c r="Q2191" s="2">
        <f>IF(P2191=P2190,Q2190+1,1)</f>
        <v>37</v>
      </c>
      <c r="R2191" s="2">
        <f>IF(P2191=P2190,R2190+J2191,J2191)</f>
        <v>10836.406900438325</v>
      </c>
      <c r="S2191" s="2" t="str">
        <f>IF(P2192=P2191,"NA",R2191/Q2191)</f>
        <v>NA</v>
      </c>
      <c r="T2191" s="2">
        <f>IF(P2191=P2190,T2190+J2191^2,J2191^2)</f>
        <v>3173734.1651640474</v>
      </c>
      <c r="U2191" s="2" t="str">
        <f>IF(NOT($P2192=$P2191),SQRT(((T2191)/($Q2191))-S2191^2),"NA")</f>
        <v>NA</v>
      </c>
    </row>
    <row r="2192" spans="1:21" x14ac:dyDescent="0.2">
      <c r="A2192" s="2">
        <f>D2192-$D$2</f>
        <v>48.570000171661377</v>
      </c>
      <c r="B2192" s="2">
        <v>1.3398940563199999</v>
      </c>
      <c r="C2192" s="2">
        <f>IF(B2192&gt;B2191,B2192+(C2191-B2191),B2192+(C2191-B2191)+5+A2192-A2191)</f>
        <v>48.489893913268851</v>
      </c>
      <c r="D2192" s="2">
        <v>1577147240.6900001</v>
      </c>
      <c r="E2192" s="2">
        <v>445</v>
      </c>
      <c r="F2192" s="2">
        <v>898</v>
      </c>
      <c r="G2192" s="2">
        <v>634</v>
      </c>
      <c r="H2192" s="2">
        <v>700</v>
      </c>
      <c r="I2192" s="2">
        <v>296</v>
      </c>
      <c r="J2192" s="2">
        <f>$K$2*I2192+(1-$K$2)*J2191</f>
        <v>293.12648385528513</v>
      </c>
      <c r="K2192" s="2"/>
      <c r="L2192" s="2">
        <f>IF(O2192="low", $K$4*J2192+(1-$K$4)*L2191,L2191)</f>
        <v>292.77819086488864</v>
      </c>
      <c r="M2192" s="2">
        <f>IF(O2192="high", $K$4*J2192+(1-$K$4)*M2191,M2191)</f>
        <v>298.19497961140098</v>
      </c>
      <c r="N2192" s="2">
        <f>IF(O2192="high",(1-$K$8)*N2191+$K$8*(M2191-2),IF(O2192="low",(1-$K$8)*N2191+$K$8*(L2191+2),N2191))</f>
        <v>294.9652388902872</v>
      </c>
      <c r="O2192" s="2" t="str">
        <f>IF(J2192&gt;N2191+1,"high",IF(J2192&lt;N2191-1,"low","middle"))</f>
        <v>low</v>
      </c>
      <c r="P2192" s="2">
        <f>IF(O2192="low",250,IF(O2192="high",300,275))</f>
        <v>250</v>
      </c>
      <c r="Q2192" s="2">
        <f>IF(P2192=P2191,Q2191+1,1)</f>
        <v>38</v>
      </c>
      <c r="R2192" s="2">
        <f>IF(P2192=P2191,R2191+J2192,J2192)</f>
        <v>11129.533384293611</v>
      </c>
      <c r="S2192" s="2" t="str">
        <f>IF(P2193=P2192,"NA",R2192/Q2192)</f>
        <v>NA</v>
      </c>
      <c r="T2192" s="2">
        <f>IF(P2192=P2191,T2191+J2192^2,J2192^2)</f>
        <v>3259657.30070141</v>
      </c>
      <c r="U2192" s="2" t="str">
        <f>IF(NOT($P2193=$P2192),SQRT(((T2192)/($Q2192))-S2192^2),"NA")</f>
        <v>NA</v>
      </c>
    </row>
    <row r="2193" spans="1:21" x14ac:dyDescent="0.2">
      <c r="A2193" s="2">
        <f>D2193-$D$2</f>
        <v>48.590000152587891</v>
      </c>
      <c r="B2193" s="2">
        <v>1.3644220829</v>
      </c>
      <c r="C2193" s="2">
        <f>IF(B2193&gt;B2192,B2193+(C2192-B2192),B2193+(C2192-B2192)+5+A2193-A2192)</f>
        <v>48.514421939848852</v>
      </c>
      <c r="D2193" s="2">
        <v>1577147240.71</v>
      </c>
      <c r="E2193" s="2">
        <v>445</v>
      </c>
      <c r="F2193" s="2">
        <v>898</v>
      </c>
      <c r="G2193" s="2">
        <v>633</v>
      </c>
      <c r="H2193" s="2">
        <v>701</v>
      </c>
      <c r="I2193" s="2">
        <v>293</v>
      </c>
      <c r="J2193" s="2">
        <f>$K$2*I2193+(1-$K$2)*J2192</f>
        <v>293.10118708422812</v>
      </c>
      <c r="K2193" s="2"/>
      <c r="L2193" s="2">
        <f>IF(O2193="low", $K$4*J2193+(1-$K$4)*L2192,L2192)</f>
        <v>292.84279010875656</v>
      </c>
      <c r="M2193" s="2">
        <f>IF(O2193="high", $K$4*J2193+(1-$K$4)*M2192,M2192)</f>
        <v>298.19497961140098</v>
      </c>
      <c r="N2193" s="2">
        <f>IF(O2193="high",(1-$K$8)*N2192+$K$8*(M2192-2),IF(O2193="low",(1-$K$8)*N2192+$K$8*(L2192+2),N2192))</f>
        <v>294.9558864890173</v>
      </c>
      <c r="O2193" s="2" t="str">
        <f>IF(J2193&gt;N2192+1,"high",IF(J2193&lt;N2192-1,"low","middle"))</f>
        <v>low</v>
      </c>
      <c r="P2193" s="2">
        <f>IF(O2193="low",250,IF(O2193="high",300,275))</f>
        <v>250</v>
      </c>
      <c r="Q2193" s="2">
        <f>IF(P2193=P2192,Q2192+1,1)</f>
        <v>39</v>
      </c>
      <c r="R2193" s="2">
        <f>IF(P2193=P2192,R2192+J2193,J2193)</f>
        <v>11422.634571377839</v>
      </c>
      <c r="S2193" s="2" t="str">
        <f>IF(P2194=P2193,"NA",R2193/Q2193)</f>
        <v>NA</v>
      </c>
      <c r="T2193" s="2">
        <f>IF(P2193=P2192,T2192+J2193^2,J2193^2)</f>
        <v>3345565.6065715938</v>
      </c>
      <c r="U2193" s="2" t="str">
        <f>IF(NOT($P2194=$P2193),SQRT(((T2193)/($Q2193))-S2193^2),"NA")</f>
        <v>NA</v>
      </c>
    </row>
    <row r="2194" spans="1:21" x14ac:dyDescent="0.2">
      <c r="A2194" s="2">
        <f>D2194-$D$2</f>
        <v>48.610000133514404</v>
      </c>
      <c r="B2194" s="2">
        <v>1.3850660324099999</v>
      </c>
      <c r="C2194" s="2">
        <f>IF(B2194&gt;B2193,B2194+(C2193-B2193),B2194+(C2193-B2193)+5+A2194-A2193)</f>
        <v>48.535065889358854</v>
      </c>
      <c r="D2194" s="2">
        <v>1577147240.73</v>
      </c>
      <c r="E2194" s="2">
        <v>444</v>
      </c>
      <c r="F2194" s="2">
        <v>898</v>
      </c>
      <c r="G2194" s="2">
        <v>632</v>
      </c>
      <c r="H2194" s="2">
        <v>699</v>
      </c>
      <c r="I2194" s="2">
        <v>292</v>
      </c>
      <c r="J2194" s="2">
        <f>$K$2*I2194+(1-$K$2)*J2193</f>
        <v>292.88094966738254</v>
      </c>
      <c r="K2194" s="2"/>
      <c r="L2194" s="2">
        <f>IF(O2194="low", $K$4*J2194+(1-$K$4)*L2193,L2193)</f>
        <v>292.8504220204818</v>
      </c>
      <c r="M2194" s="2">
        <f>IF(O2194="high", $K$4*J2194+(1-$K$4)*M2193,M2193)</f>
        <v>298.19497961140098</v>
      </c>
      <c r="N2194" s="2">
        <f>IF(O2194="high",(1-$K$8)*N2193+$K$8*(M2193-2),IF(O2194="low",(1-$K$8)*N2193+$K$8*(L2193+2),N2193))</f>
        <v>294.95023167000426</v>
      </c>
      <c r="O2194" s="2" t="str">
        <f>IF(J2194&gt;N2193+1,"high",IF(J2194&lt;N2193-1,"low","middle"))</f>
        <v>low</v>
      </c>
      <c r="P2194" s="2">
        <f>IF(O2194="low",250,IF(O2194="high",300,275))</f>
        <v>250</v>
      </c>
      <c r="Q2194" s="2">
        <f>IF(P2194=P2193,Q2193+1,1)</f>
        <v>40</v>
      </c>
      <c r="R2194" s="2">
        <f>IF(P2194=P2193,R2193+J2194,J2194)</f>
        <v>11715.515521045221</v>
      </c>
      <c r="S2194" s="2" t="str">
        <f>IF(P2195=P2194,"NA",R2194/Q2194)</f>
        <v>NA</v>
      </c>
      <c r="T2194" s="2">
        <f>IF(P2194=P2193,T2193+J2194^2,J2194^2)</f>
        <v>3431344.8572496618</v>
      </c>
      <c r="U2194" s="2" t="str">
        <f>IF(NOT($P2195=$P2194),SQRT(((T2194)/($Q2194))-S2194^2),"NA")</f>
        <v>NA</v>
      </c>
    </row>
    <row r="2195" spans="1:21" x14ac:dyDescent="0.2">
      <c r="A2195" s="2">
        <f>D2195-$D$2</f>
        <v>48.640000104904175</v>
      </c>
      <c r="B2195" s="2">
        <v>1.40954709053</v>
      </c>
      <c r="C2195" s="2">
        <f>IF(B2195&gt;B2194,B2195+(C2194-B2194),B2195+(C2194-B2194)+5+A2195-A2194)</f>
        <v>48.55954694747885</v>
      </c>
      <c r="D2195" s="2">
        <v>1577147240.76</v>
      </c>
      <c r="E2195" s="2">
        <v>444</v>
      </c>
      <c r="F2195" s="2">
        <v>898</v>
      </c>
      <c r="G2195" s="2">
        <v>633</v>
      </c>
      <c r="H2195" s="2">
        <v>699</v>
      </c>
      <c r="I2195" s="2">
        <v>293</v>
      </c>
      <c r="J2195" s="2">
        <f>$K$2*I2195+(1-$K$2)*J2194</f>
        <v>292.90475973390608</v>
      </c>
      <c r="K2195" s="2"/>
      <c r="L2195" s="2">
        <f>IF(O2195="low", $K$4*J2195+(1-$K$4)*L2194,L2194)</f>
        <v>292.86128956316668</v>
      </c>
      <c r="M2195" s="2">
        <f>IF(O2195="high", $K$4*J2195+(1-$K$4)*M2194,M2194)</f>
        <v>298.19497961140098</v>
      </c>
      <c r="N2195" s="2">
        <f>IF(O2195="high",(1-$K$8)*N2194+$K$8*(M2194-2),IF(O2195="low",(1-$K$8)*N2194+$K$8*(L2194+2),N2194))</f>
        <v>294.9452411875281</v>
      </c>
      <c r="O2195" s="2" t="str">
        <f>IF(J2195&gt;N2194+1,"high",IF(J2195&lt;N2194-1,"low","middle"))</f>
        <v>low</v>
      </c>
      <c r="P2195" s="2">
        <f>IF(O2195="low",250,IF(O2195="high",300,275))</f>
        <v>250</v>
      </c>
      <c r="Q2195" s="2">
        <f>IF(P2195=P2194,Q2194+1,1)</f>
        <v>41</v>
      </c>
      <c r="R2195" s="2">
        <f>IF(P2195=P2194,R2194+J2195,J2195)</f>
        <v>12008.420280779128</v>
      </c>
      <c r="S2195" s="2" t="str">
        <f>IF(P2196=P2195,"NA",R2195/Q2195)</f>
        <v>NA</v>
      </c>
      <c r="T2195" s="2">
        <f>IF(P2195=P2194,T2194+J2195^2,J2195^2)</f>
        <v>3517138.0555244391</v>
      </c>
      <c r="U2195" s="2" t="str">
        <f>IF(NOT($P2196=$P2195),SQRT(((T2195)/($Q2195))-S2195^2),"NA")</f>
        <v>NA</v>
      </c>
    </row>
    <row r="2196" spans="1:21" x14ac:dyDescent="0.2">
      <c r="A2196" s="2">
        <f>D2196-$D$2</f>
        <v>48.660000085830688</v>
      </c>
      <c r="B2196" s="2">
        <v>1.43383312225</v>
      </c>
      <c r="C2196" s="2">
        <f>IF(B2196&gt;B2195,B2196+(C2195-B2195),B2196+(C2195-B2195)+5+A2196-A2195)</f>
        <v>48.583832979198853</v>
      </c>
      <c r="D2196" s="2">
        <v>1577147240.78</v>
      </c>
      <c r="E2196" s="2">
        <v>446</v>
      </c>
      <c r="F2196" s="2">
        <v>898</v>
      </c>
      <c r="G2196" s="2">
        <v>633</v>
      </c>
      <c r="H2196" s="2">
        <v>701</v>
      </c>
      <c r="I2196" s="2">
        <v>294</v>
      </c>
      <c r="J2196" s="2">
        <f>$K$2*I2196+(1-$K$2)*J2195</f>
        <v>293.12380778712486</v>
      </c>
      <c r="K2196" s="2"/>
      <c r="L2196" s="2">
        <f>IF(O2196="low", $K$4*J2196+(1-$K$4)*L2195,L2195)</f>
        <v>292.91379320795835</v>
      </c>
      <c r="M2196" s="2">
        <f>IF(O2196="high", $K$4*J2196+(1-$K$4)*M2195,M2195)</f>
        <v>298.19497961140098</v>
      </c>
      <c r="N2196" s="2">
        <f>IF(O2196="high",(1-$K$8)*N2195+$K$8*(M2195-2),IF(O2196="low",(1-$K$8)*N2195+$K$8*(L2195+2),N2195))</f>
        <v>294.94104360631002</v>
      </c>
      <c r="O2196" s="2" t="str">
        <f>IF(J2196&gt;N2195+1,"high",IF(J2196&lt;N2195-1,"low","middle"))</f>
        <v>low</v>
      </c>
      <c r="P2196" s="2">
        <f>IF(O2196="low",250,IF(O2196="high",300,275))</f>
        <v>250</v>
      </c>
      <c r="Q2196" s="2">
        <f>IF(P2196=P2195,Q2195+1,1)</f>
        <v>42</v>
      </c>
      <c r="R2196" s="2">
        <f>IF(P2196=P2195,R2195+J2196,J2196)</f>
        <v>12301.544088566254</v>
      </c>
      <c r="S2196" s="2" t="str">
        <f>IF(P2197=P2196,"NA",R2196/Q2196)</f>
        <v>NA</v>
      </c>
      <c r="T2196" s="2">
        <f>IF(P2196=P2195,T2195+J2196^2,J2196^2)</f>
        <v>3603059.6222160626</v>
      </c>
      <c r="U2196" s="2" t="str">
        <f>IF(NOT($P2197=$P2196),SQRT(((T2196)/($Q2196))-S2196^2),"NA")</f>
        <v>NA</v>
      </c>
    </row>
    <row r="2197" spans="1:21" x14ac:dyDescent="0.2">
      <c r="A2197" s="2">
        <f>D2197-$D$2</f>
        <v>48.680000066757202</v>
      </c>
      <c r="B2197" s="2">
        <v>1.4547340869900001</v>
      </c>
      <c r="C2197" s="2">
        <f>IF(B2197&gt;B2196,B2197+(C2196-B2196),B2197+(C2196-B2196)+5+A2197-A2196)</f>
        <v>48.604733943938854</v>
      </c>
      <c r="D2197" s="2">
        <v>1577147240.8</v>
      </c>
      <c r="E2197" s="2">
        <v>444</v>
      </c>
      <c r="F2197" s="2">
        <v>898</v>
      </c>
      <c r="G2197" s="2">
        <v>632</v>
      </c>
      <c r="H2197" s="2">
        <v>700</v>
      </c>
      <c r="I2197" s="2">
        <v>294</v>
      </c>
      <c r="J2197" s="2">
        <f>$K$2*I2197+(1-$K$2)*J2196</f>
        <v>293.29904622969991</v>
      </c>
      <c r="K2197" s="2"/>
      <c r="L2197" s="2">
        <f>IF(O2197="low", $K$4*J2197+(1-$K$4)*L2196,L2196)</f>
        <v>292.99084381230671</v>
      </c>
      <c r="M2197" s="2">
        <f>IF(O2197="high", $K$4*J2197+(1-$K$4)*M2196,M2196)</f>
        <v>298.19497961140098</v>
      </c>
      <c r="N2197" s="2">
        <f>IF(O2197="high",(1-$K$8)*N2196+$K$8*(M2196-2),IF(O2197="low",(1-$K$8)*N2196+$K$8*(L2196+2),N2196))</f>
        <v>294.93968108639245</v>
      </c>
      <c r="O2197" s="2" t="str">
        <f>IF(J2197&gt;N2196+1,"high",IF(J2197&lt;N2196-1,"low","middle"))</f>
        <v>low</v>
      </c>
      <c r="P2197" s="2">
        <f>IF(O2197="low",250,IF(O2197="high",300,275))</f>
        <v>250</v>
      </c>
      <c r="Q2197" s="2">
        <f>IF(P2197=P2196,Q2196+1,1)</f>
        <v>43</v>
      </c>
      <c r="R2197" s="2">
        <f>IF(P2197=P2196,R2196+J2197,J2197)</f>
        <v>12594.843134795954</v>
      </c>
      <c r="S2197" s="2" t="str">
        <f>IF(P2198=P2197,"NA",R2197/Q2197)</f>
        <v>NA</v>
      </c>
      <c r="T2197" s="2">
        <f>IF(P2197=P2196,T2196+J2197^2,J2197^2)</f>
        <v>3689083.9527353141</v>
      </c>
      <c r="U2197" s="2" t="str">
        <f>IF(NOT($P2198=$P2197),SQRT(((T2197)/($Q2197))-S2197^2),"NA")</f>
        <v>NA</v>
      </c>
    </row>
    <row r="2198" spans="1:21" x14ac:dyDescent="0.2">
      <c r="A2198" s="2">
        <f>D2198-$D$2</f>
        <v>48.710000038146973</v>
      </c>
      <c r="B2198" s="2">
        <v>1.4790201187100001</v>
      </c>
      <c r="C2198" s="2">
        <f>IF(B2198&gt;B2197,B2198+(C2197-B2197),B2198+(C2197-B2197)+5+A2198-A2197)</f>
        <v>48.629019975658849</v>
      </c>
      <c r="D2198" s="2">
        <v>1577147240.8299999</v>
      </c>
      <c r="E2198" s="2">
        <v>444</v>
      </c>
      <c r="F2198" s="2">
        <v>899</v>
      </c>
      <c r="G2198" s="2">
        <v>633</v>
      </c>
      <c r="H2198" s="2">
        <v>698</v>
      </c>
      <c r="I2198" s="2">
        <v>292</v>
      </c>
      <c r="J2198" s="2">
        <f>$K$2*I2198+(1-$K$2)*J2197</f>
        <v>293.03923698375991</v>
      </c>
      <c r="K2198" s="2"/>
      <c r="L2198" s="2">
        <f>IF(O2198="low", $K$4*J2198+(1-$K$4)*L2197,L2197)</f>
        <v>293.00052244659736</v>
      </c>
      <c r="M2198" s="2">
        <f>IF(O2198="high", $K$4*J2198+(1-$K$4)*M2197,M2197)</f>
        <v>298.19497961140098</v>
      </c>
      <c r="N2198" s="2">
        <f>IF(O2198="high",(1-$K$8)*N2197+$K$8*(M2197-2),IF(O2198="low",(1-$K$8)*N2197+$K$8*(L2197+2),N2197))</f>
        <v>294.94223922268816</v>
      </c>
      <c r="O2198" s="2" t="str">
        <f>IF(J2198&gt;N2197+1,"high",IF(J2198&lt;N2197-1,"low","middle"))</f>
        <v>low</v>
      </c>
      <c r="P2198" s="2">
        <f>IF(O2198="low",250,IF(O2198="high",300,275))</f>
        <v>250</v>
      </c>
      <c r="Q2198" s="2">
        <f>IF(P2198=P2197,Q2197+1,1)</f>
        <v>44</v>
      </c>
      <c r="R2198" s="2">
        <f>IF(P2198=P2197,R2197+J2198,J2198)</f>
        <v>12887.882371779713</v>
      </c>
      <c r="S2198" s="2" t="str">
        <f>IF(P2199=P2198,"NA",R2198/Q2198)</f>
        <v>NA</v>
      </c>
      <c r="T2198" s="2">
        <f>IF(P2198=P2197,T2197+J2198^2,J2198^2)</f>
        <v>3774955.9471473382</v>
      </c>
      <c r="U2198" s="2" t="str">
        <f>IF(NOT($P2199=$P2198),SQRT(((T2198)/($Q2198))-S2198^2),"NA")</f>
        <v>NA</v>
      </c>
    </row>
    <row r="2199" spans="1:21" x14ac:dyDescent="0.2">
      <c r="A2199" s="2">
        <f>D2199-$D$2</f>
        <v>48.730000019073486</v>
      </c>
      <c r="B2199" s="2">
        <v>1.4995260238599999</v>
      </c>
      <c r="C2199" s="2">
        <f>IF(B2199&gt;B2198,B2199+(C2198-B2198),B2199+(C2198-B2198)+5+A2199-A2198)</f>
        <v>48.649525880808852</v>
      </c>
      <c r="D2199" s="2">
        <v>1577147240.8499999</v>
      </c>
      <c r="E2199" s="2">
        <v>443</v>
      </c>
      <c r="F2199" s="2">
        <v>897</v>
      </c>
      <c r="G2199" s="2">
        <v>632</v>
      </c>
      <c r="H2199" s="2">
        <v>700</v>
      </c>
      <c r="I2199" s="2">
        <v>292</v>
      </c>
      <c r="J2199" s="2">
        <f>$K$2*I2199+(1-$K$2)*J2198</f>
        <v>292.83138958700795</v>
      </c>
      <c r="K2199" s="2"/>
      <c r="L2199" s="2">
        <f>IF(O2199="low", $K$4*J2199+(1-$K$4)*L2198,L2198)</f>
        <v>292.96669587467949</v>
      </c>
      <c r="M2199" s="2">
        <f>IF(O2199="high", $K$4*J2199+(1-$K$4)*M2198,M2198)</f>
        <v>298.19497961140098</v>
      </c>
      <c r="N2199" s="2">
        <f>IF(O2199="high",(1-$K$8)*N2198+$K$8*(M2198-2),IF(O2199="low",(1-$K$8)*N2198+$K$8*(L2198+2),N2198))</f>
        <v>294.94515338388362</v>
      </c>
      <c r="O2199" s="2" t="str">
        <f>IF(J2199&gt;N2198+1,"high",IF(J2199&lt;N2198-1,"low","middle"))</f>
        <v>low</v>
      </c>
      <c r="P2199" s="2">
        <f>IF(O2199="low",250,IF(O2199="high",300,275))</f>
        <v>250</v>
      </c>
      <c r="Q2199" s="2">
        <f>IF(P2199=P2198,Q2198+1,1)</f>
        <v>45</v>
      </c>
      <c r="R2199" s="2">
        <f>IF(P2199=P2198,R2198+J2199,J2199)</f>
        <v>13180.713761366722</v>
      </c>
      <c r="S2199" s="2" t="str">
        <f>IF(P2200=P2199,"NA",R2199/Q2199)</f>
        <v>NA</v>
      </c>
      <c r="T2199" s="2">
        <f>IF(P2199=P2198,T2198+J2199^2,J2199^2)</f>
        <v>3860706.1698747962</v>
      </c>
      <c r="U2199" s="2" t="str">
        <f>IF(NOT($P2200=$P2199),SQRT(((T2199)/($Q2199))-S2199^2),"NA")</f>
        <v>NA</v>
      </c>
    </row>
    <row r="2200" spans="1:21" x14ac:dyDescent="0.2">
      <c r="A2200" s="2">
        <f>D2200-$D$2</f>
        <v>48.75</v>
      </c>
      <c r="B2200" s="2">
        <v>1.52405810356</v>
      </c>
      <c r="C2200" s="2">
        <f>IF(B2200&gt;B2199,B2200+(C2199-B2199),B2200+(C2199-B2199)+5+A2200-A2199)</f>
        <v>48.674057960508854</v>
      </c>
      <c r="D2200" s="2">
        <v>1577147240.8699999</v>
      </c>
      <c r="E2200" s="2">
        <v>446</v>
      </c>
      <c r="F2200" s="2">
        <v>897</v>
      </c>
      <c r="G2200" s="2">
        <v>633</v>
      </c>
      <c r="H2200" s="2">
        <v>699</v>
      </c>
      <c r="I2200" s="2">
        <v>295</v>
      </c>
      <c r="J2200" s="2">
        <f>$K$2*I2200+(1-$K$2)*J2199</f>
        <v>293.26511166960637</v>
      </c>
      <c r="K2200" s="2"/>
      <c r="L2200" s="2">
        <f>IF(O2200="low", $K$4*J2200+(1-$K$4)*L2199,L2199)</f>
        <v>293.02637903366485</v>
      </c>
      <c r="M2200" s="2">
        <f>IF(O2200="high", $K$4*J2200+(1-$K$4)*M2199,M2199)</f>
        <v>298.19497961140098</v>
      </c>
      <c r="N2200" s="2">
        <f>IF(O2200="high",(1-$K$8)*N2199+$K$8*(M2199-2),IF(O2200="low",(1-$K$8)*N2199+$K$8*(L2199+2),N2199))</f>
        <v>294.94623050842341</v>
      </c>
      <c r="O2200" s="2" t="str">
        <f>IF(J2200&gt;N2199+1,"high",IF(J2200&lt;N2199-1,"low","middle"))</f>
        <v>low</v>
      </c>
      <c r="P2200" s="2">
        <f>IF(O2200="low",250,IF(O2200="high",300,275))</f>
        <v>250</v>
      </c>
      <c r="Q2200" s="2">
        <f>IF(P2200=P2199,Q2199+1,1)</f>
        <v>46</v>
      </c>
      <c r="R2200" s="2">
        <f>IF(P2200=P2199,R2199+J2200,J2200)</f>
        <v>13473.978873036329</v>
      </c>
      <c r="S2200" s="2" t="str">
        <f>IF(P2201=P2200,"NA",R2200/Q2200)</f>
        <v>NA</v>
      </c>
      <c r="T2200" s="2">
        <f>IF(P2200=P2199,T2199+J2200^2,J2200^2)</f>
        <v>3946710.5955973826</v>
      </c>
      <c r="U2200" s="2" t="str">
        <f>IF(NOT($P2201=$P2200),SQRT(((T2200)/($Q2200))-S2200^2),"NA")</f>
        <v>NA</v>
      </c>
    </row>
    <row r="2201" spans="1:21" x14ac:dyDescent="0.2">
      <c r="A2201" s="2">
        <f>D2201-$D$2</f>
        <v>48.78000020980835</v>
      </c>
      <c r="B2201" s="2">
        <v>1.54876303673</v>
      </c>
      <c r="C2201" s="2">
        <f>IF(B2201&gt;B2200,B2201+(C2200-B2200),B2201+(C2200-B2200)+5+A2201-A2200)</f>
        <v>48.698762893678854</v>
      </c>
      <c r="D2201" s="2">
        <v>1577147240.9000001</v>
      </c>
      <c r="E2201" s="2">
        <v>446</v>
      </c>
      <c r="F2201" s="2">
        <v>898</v>
      </c>
      <c r="G2201" s="2">
        <v>634</v>
      </c>
      <c r="H2201" s="2">
        <v>699</v>
      </c>
      <c r="I2201" s="2">
        <v>294</v>
      </c>
      <c r="J2201" s="2">
        <f>$K$2*I2201+(1-$K$2)*J2200</f>
        <v>293.4120893356851</v>
      </c>
      <c r="K2201" s="2"/>
      <c r="L2201" s="2">
        <f>IF(O2201="low", $K$4*J2201+(1-$K$4)*L2200,L2200)</f>
        <v>293.10352109406892</v>
      </c>
      <c r="M2201" s="2">
        <f>IF(O2201="high", $K$4*J2201+(1-$K$4)*M2200,M2200)</f>
        <v>298.19497961140098</v>
      </c>
      <c r="N2201" s="2">
        <f>IF(O2201="high",(1-$K$8)*N2200+$K$8*(M2200-2),IF(O2201="low",(1-$K$8)*N2200+$K$8*(L2200+2),N2200))</f>
        <v>294.95023793468545</v>
      </c>
      <c r="O2201" s="2" t="str">
        <f>IF(J2201&gt;N2200+1,"high",IF(J2201&lt;N2200-1,"low","middle"))</f>
        <v>low</v>
      </c>
      <c r="P2201" s="2">
        <f>IF(O2201="low",250,IF(O2201="high",300,275))</f>
        <v>250</v>
      </c>
      <c r="Q2201" s="2">
        <f>IF(P2201=P2200,Q2200+1,1)</f>
        <v>47</v>
      </c>
      <c r="R2201" s="2">
        <f>IF(P2201=P2200,R2200+J2201,J2201)</f>
        <v>13767.390962372014</v>
      </c>
      <c r="S2201" s="2" t="str">
        <f>IF(P2202=P2201,"NA",R2201/Q2201)</f>
        <v>NA</v>
      </c>
      <c r="T2201" s="2">
        <f>IF(P2201=P2200,T2200+J2201^2,J2201^2)</f>
        <v>4032801.2497657146</v>
      </c>
      <c r="U2201" s="2" t="str">
        <f>IF(NOT($P2202=$P2201),SQRT(((T2201)/($Q2201))-S2201^2),"NA")</f>
        <v>NA</v>
      </c>
    </row>
    <row r="2202" spans="1:21" x14ac:dyDescent="0.2">
      <c r="A2202" s="2">
        <f>D2202-$D$2</f>
        <v>48.800000190734863</v>
      </c>
      <c r="B2202" s="2">
        <v>1.56929707527</v>
      </c>
      <c r="C2202" s="2">
        <f>IF(B2202&gt;B2201,B2202+(C2201-B2201),B2202+(C2201-B2201)+5+A2202-A2201)</f>
        <v>48.719296932218853</v>
      </c>
      <c r="D2202" s="2">
        <v>1577147240.9200001</v>
      </c>
      <c r="E2202" s="2">
        <v>444</v>
      </c>
      <c r="F2202" s="2">
        <v>898</v>
      </c>
      <c r="G2202" s="2">
        <v>632</v>
      </c>
      <c r="H2202" s="2">
        <v>699</v>
      </c>
      <c r="I2202" s="2">
        <v>291</v>
      </c>
      <c r="J2202" s="2">
        <f>$K$2*I2202+(1-$K$2)*J2201</f>
        <v>292.92967146854807</v>
      </c>
      <c r="K2202" s="2"/>
      <c r="L2202" s="2">
        <f>IF(O2202="low", $K$4*J2202+(1-$K$4)*L2201,L2201)</f>
        <v>293.06875116896475</v>
      </c>
      <c r="M2202" s="2">
        <f>IF(O2202="high", $K$4*J2202+(1-$K$4)*M2201,M2201)</f>
        <v>298.19497961140098</v>
      </c>
      <c r="N2202" s="2">
        <f>IF(O2202="high",(1-$K$8)*N2201+$K$8*(M2201-2),IF(O2202="low",(1-$K$8)*N2201+$K$8*(L2201+2),N2201))</f>
        <v>294.95790209265459</v>
      </c>
      <c r="O2202" s="2" t="str">
        <f>IF(J2202&gt;N2201+1,"high",IF(J2202&lt;N2201-1,"low","middle"))</f>
        <v>low</v>
      </c>
      <c r="P2202" s="2">
        <f>IF(O2202="low",250,IF(O2202="high",300,275))</f>
        <v>250</v>
      </c>
      <c r="Q2202" s="2">
        <f>IF(P2202=P2201,Q2201+1,1)</f>
        <v>48</v>
      </c>
      <c r="R2202" s="2">
        <f>IF(P2202=P2201,R2201+J2202,J2202)</f>
        <v>14060.320633840562</v>
      </c>
      <c r="S2202" s="2" t="str">
        <f>IF(P2203=P2202,"NA",R2202/Q2202)</f>
        <v>NA</v>
      </c>
      <c r="T2202" s="2">
        <f>IF(P2202=P2201,T2201+J2202^2,J2202^2)</f>
        <v>4118609.042192386</v>
      </c>
      <c r="U2202" s="2" t="str">
        <f>IF(NOT($P2203=$P2202),SQRT(((T2202)/($Q2202))-S2202^2),"NA")</f>
        <v>NA</v>
      </c>
    </row>
    <row r="2203" spans="1:21" x14ac:dyDescent="0.2">
      <c r="A2203" s="2">
        <f>D2203-$D$2</f>
        <v>48.820000171661377</v>
      </c>
      <c r="B2203" s="2">
        <v>1.5936419963799999</v>
      </c>
      <c r="C2203" s="2">
        <f>IF(B2203&gt;B2202,B2203+(C2202-B2202),B2203+(C2202-B2202)+5+A2203-A2202)</f>
        <v>48.743641853328853</v>
      </c>
      <c r="D2203" s="2">
        <v>1577147240.9400001</v>
      </c>
      <c r="E2203" s="2">
        <v>445</v>
      </c>
      <c r="F2203" s="2">
        <v>896</v>
      </c>
      <c r="G2203" s="2">
        <v>633</v>
      </c>
      <c r="H2203" s="2">
        <v>699</v>
      </c>
      <c r="I2203" s="2">
        <v>294</v>
      </c>
      <c r="J2203" s="2">
        <f>$K$2*I2203+(1-$K$2)*J2202</f>
        <v>293.14373717483846</v>
      </c>
      <c r="K2203" s="2"/>
      <c r="L2203" s="2">
        <f>IF(O2203="low", $K$4*J2203+(1-$K$4)*L2202,L2202)</f>
        <v>293.08374837013952</v>
      </c>
      <c r="M2203" s="2">
        <f>IF(O2203="high", $K$4*J2203+(1-$K$4)*M2202,M2202)</f>
        <v>298.19497961140098</v>
      </c>
      <c r="N2203" s="2">
        <f>IF(O2203="high",(1-$K$8)*N2202+$K$8*(M2202-2),IF(O2203="low",(1-$K$8)*N2202+$K$8*(L2202+2),N2202))</f>
        <v>294.9634445464701</v>
      </c>
      <c r="O2203" s="2" t="str">
        <f>IF(J2203&gt;N2202+1,"high",IF(J2203&lt;N2202-1,"low","middle"))</f>
        <v>low</v>
      </c>
      <c r="P2203" s="2">
        <f>IF(O2203="low",250,IF(O2203="high",300,275))</f>
        <v>250</v>
      </c>
      <c r="Q2203" s="2">
        <f>IF(P2203=P2202,Q2202+1,1)</f>
        <v>49</v>
      </c>
      <c r="R2203" s="2">
        <f>IF(P2203=P2202,R2202+J2203,J2203)</f>
        <v>14353.4643710154</v>
      </c>
      <c r="S2203" s="2" t="str">
        <f>IF(P2204=P2203,"NA",R2203/Q2203)</f>
        <v>NA</v>
      </c>
      <c r="T2203" s="2">
        <f>IF(P2203=P2202,T2202+J2203^2,J2203^2)</f>
        <v>4204542.2928372165</v>
      </c>
      <c r="U2203" s="2" t="str">
        <f>IF(NOT($P2204=$P2203),SQRT(((T2203)/($Q2203))-S2203^2),"NA")</f>
        <v>NA</v>
      </c>
    </row>
    <row r="2204" spans="1:21" x14ac:dyDescent="0.2">
      <c r="A2204" s="2">
        <f>D2204-$D$2</f>
        <v>48.840000152587891</v>
      </c>
      <c r="B2204" s="2">
        <v>1.6144480705299999</v>
      </c>
      <c r="C2204" s="2">
        <f>IF(B2204&gt;B2203,B2204+(C2203-B2203),B2204+(C2203-B2203)+5+A2204-A2203)</f>
        <v>48.764447927478855</v>
      </c>
      <c r="D2204" s="2">
        <v>1577147240.96</v>
      </c>
      <c r="E2204" s="2">
        <v>445</v>
      </c>
      <c r="F2204" s="2">
        <v>898</v>
      </c>
      <c r="G2204" s="2">
        <v>633</v>
      </c>
      <c r="H2204" s="2">
        <v>699</v>
      </c>
      <c r="I2204" s="2">
        <v>294</v>
      </c>
      <c r="J2204" s="2">
        <f>$K$2*I2204+(1-$K$2)*J2203</f>
        <v>293.31498973987078</v>
      </c>
      <c r="K2204" s="2"/>
      <c r="L2204" s="2">
        <f>IF(O2204="low", $K$4*J2204+(1-$K$4)*L2203,L2203)</f>
        <v>293.12999664408579</v>
      </c>
      <c r="M2204" s="2">
        <f>IF(O2204="high", $K$4*J2204+(1-$K$4)*M2203,M2203)</f>
        <v>298.19497961140098</v>
      </c>
      <c r="N2204" s="2">
        <f>IF(O2204="high",(1-$K$8)*N2203+$K$8*(M2203-2),IF(O2204="low",(1-$K$8)*N2203+$K$8*(L2203+2),N2203))</f>
        <v>294.96945973765361</v>
      </c>
      <c r="O2204" s="2" t="str">
        <f>IF(J2204&gt;N2203+1,"high",IF(J2204&lt;N2203-1,"low","middle"))</f>
        <v>low</v>
      </c>
      <c r="P2204" s="2">
        <f>IF(O2204="low",250,IF(O2204="high",300,275))</f>
        <v>250</v>
      </c>
      <c r="Q2204" s="2">
        <f>IF(P2204=P2203,Q2203+1,1)</f>
        <v>50</v>
      </c>
      <c r="R2204" s="2">
        <f>IF(P2204=P2203,R2203+J2204,J2204)</f>
        <v>14646.77936075527</v>
      </c>
      <c r="S2204" s="2" t="str">
        <f>IF(P2205=P2204,"NA",R2204/Q2204)</f>
        <v>NA</v>
      </c>
      <c r="T2204" s="2">
        <f>IF(P2204=P2203,T2203+J2204^2,J2204^2)</f>
        <v>4290575.9760433175</v>
      </c>
      <c r="U2204" s="2" t="str">
        <f>IF(NOT($P2205=$P2204),SQRT(((T2204)/($Q2204))-S2204^2),"NA")</f>
        <v>NA</v>
      </c>
    </row>
    <row r="2205" spans="1:21" x14ac:dyDescent="0.2">
      <c r="A2205" s="2">
        <f>D2205-$D$2</f>
        <v>48.870000123977661</v>
      </c>
      <c r="B2205" s="2">
        <v>1.6390011310599999</v>
      </c>
      <c r="C2205" s="2">
        <f>IF(B2205&gt;B2204,B2205+(C2204-B2204),B2205+(C2204-B2204)+5+A2205-A2204)</f>
        <v>48.789000988008851</v>
      </c>
      <c r="D2205" s="2">
        <v>1577147240.99</v>
      </c>
      <c r="E2205" s="2">
        <v>444</v>
      </c>
      <c r="F2205" s="2">
        <v>898</v>
      </c>
      <c r="G2205" s="2">
        <v>633</v>
      </c>
      <c r="H2205" s="2">
        <v>700</v>
      </c>
      <c r="I2205" s="2">
        <v>293</v>
      </c>
      <c r="J2205" s="2">
        <f>$K$2*I2205+(1-$K$2)*J2204</f>
        <v>293.25199179189667</v>
      </c>
      <c r="K2205" s="2"/>
      <c r="L2205" s="2">
        <f>IF(O2205="low", $K$4*J2205+(1-$K$4)*L2204,L2204)</f>
        <v>293.15439567364797</v>
      </c>
      <c r="M2205" s="2">
        <f>IF(O2205="high", $K$4*J2205+(1-$K$4)*M2204,M2204)</f>
        <v>298.19497961140098</v>
      </c>
      <c r="N2205" s="2">
        <f>IF(O2205="high",(1-$K$8)*N2204+$K$8*(M2204-2),IF(O2205="low",(1-$K$8)*N2204+$K$8*(L2204+2),N2204))</f>
        <v>294.97748658297519</v>
      </c>
      <c r="O2205" s="2" t="str">
        <f>IF(J2205&gt;N2204+1,"high",IF(J2205&lt;N2204-1,"low","middle"))</f>
        <v>low</v>
      </c>
      <c r="P2205" s="2">
        <f>IF(O2205="low",250,IF(O2205="high",300,275))</f>
        <v>250</v>
      </c>
      <c r="Q2205" s="2">
        <f>IF(P2205=P2204,Q2204+1,1)</f>
        <v>51</v>
      </c>
      <c r="R2205" s="2">
        <f>IF(P2205=P2204,R2204+J2205,J2205)</f>
        <v>14940.031352547167</v>
      </c>
      <c r="S2205" s="2" t="str">
        <f>IF(P2206=P2205,"NA",R2205/Q2205)</f>
        <v>NA</v>
      </c>
      <c r="T2205" s="2">
        <f>IF(P2205=P2204,T2204+J2205^2,J2205^2)</f>
        <v>4376572.7067332324</v>
      </c>
      <c r="U2205" s="2" t="str">
        <f>IF(NOT($P2206=$P2205),SQRT(((T2205)/($Q2205))-S2205^2),"NA")</f>
        <v>NA</v>
      </c>
    </row>
    <row r="2206" spans="1:21" x14ac:dyDescent="0.2">
      <c r="A2206" s="2">
        <f>D2206-$D$2</f>
        <v>48.890000104904175</v>
      </c>
      <c r="B2206" s="2">
        <v>1.6632521152499999</v>
      </c>
      <c r="C2206" s="2">
        <f>IF(B2206&gt;B2205,B2206+(C2205-B2205),B2206+(C2205-B2205)+5+A2206-A2205)</f>
        <v>48.813251972198856</v>
      </c>
      <c r="D2206" s="2">
        <v>1577147241.01</v>
      </c>
      <c r="E2206" s="2">
        <v>445</v>
      </c>
      <c r="F2206" s="2">
        <v>897</v>
      </c>
      <c r="G2206" s="2">
        <v>632</v>
      </c>
      <c r="H2206" s="2">
        <v>699</v>
      </c>
      <c r="I2206" s="2">
        <v>293</v>
      </c>
      <c r="J2206" s="2">
        <f>$K$2*I2206+(1-$K$2)*J2205</f>
        <v>293.20159343351736</v>
      </c>
      <c r="K2206" s="2"/>
      <c r="L2206" s="2">
        <f>IF(O2206="low", $K$4*J2206+(1-$K$4)*L2205,L2205)</f>
        <v>293.16383522562188</v>
      </c>
      <c r="M2206" s="2">
        <f>IF(O2206="high", $K$4*J2206+(1-$K$4)*M2205,M2205)</f>
        <v>298.19497961140098</v>
      </c>
      <c r="N2206" s="2">
        <f>IF(O2206="high",(1-$K$8)*N2205+$K$8*(M2205-2),IF(O2206="low",(1-$K$8)*N2205+$K$8*(L2205+2),N2205))</f>
        <v>294.98633203750882</v>
      </c>
      <c r="O2206" s="2" t="str">
        <f>IF(J2206&gt;N2205+1,"high",IF(J2206&lt;N2205-1,"low","middle"))</f>
        <v>low</v>
      </c>
      <c r="P2206" s="2">
        <f>IF(O2206="low",250,IF(O2206="high",300,275))</f>
        <v>250</v>
      </c>
      <c r="Q2206" s="2">
        <f>IF(P2206=P2205,Q2205+1,1)</f>
        <v>52</v>
      </c>
      <c r="R2206" s="2">
        <f>IF(P2206=P2205,R2205+J2206,J2206)</f>
        <v>15233.232945980684</v>
      </c>
      <c r="S2206" s="2" t="str">
        <f>IF(P2207=P2206,"NA",R2206/Q2206)</f>
        <v>NA</v>
      </c>
      <c r="T2206" s="2">
        <f>IF(P2206=P2205,T2205+J2206^2,J2206^2)</f>
        <v>4462539.8811251856</v>
      </c>
      <c r="U2206" s="2" t="str">
        <f>IF(NOT($P2207=$P2206),SQRT(((T2206)/($Q2206))-S2206^2),"NA")</f>
        <v>NA</v>
      </c>
    </row>
    <row r="2207" spans="1:21" x14ac:dyDescent="0.2">
      <c r="A2207" s="2">
        <f>D2207-$D$2</f>
        <v>48.910000085830688</v>
      </c>
      <c r="B2207" s="2">
        <v>1.68381810188</v>
      </c>
      <c r="C2207" s="2">
        <f>IF(B2207&gt;B2206,B2207+(C2206-B2206),B2207+(C2206-B2206)+5+A2207-A2206)</f>
        <v>48.833817958828853</v>
      </c>
      <c r="D2207" s="2">
        <v>1577147241.03</v>
      </c>
      <c r="E2207" s="2">
        <v>445</v>
      </c>
      <c r="F2207" s="2">
        <v>899</v>
      </c>
      <c r="G2207" s="2">
        <v>633</v>
      </c>
      <c r="H2207" s="2">
        <v>698</v>
      </c>
      <c r="I2207" s="2">
        <v>293</v>
      </c>
      <c r="J2207" s="2">
        <f>$K$2*I2207+(1-$K$2)*J2206</f>
        <v>293.16127474681389</v>
      </c>
      <c r="K2207" s="2"/>
      <c r="L2207" s="2">
        <f>IF(O2207="low", $K$4*J2207+(1-$K$4)*L2206,L2206)</f>
        <v>293.16332312986032</v>
      </c>
      <c r="M2207" s="2">
        <f>IF(O2207="high", $K$4*J2207+(1-$K$4)*M2206,M2206)</f>
        <v>298.19497961140098</v>
      </c>
      <c r="N2207" s="2">
        <f>IF(O2207="high",(1-$K$8)*N2206+$K$8*(M2206-2),IF(O2207="low",(1-$K$8)*N2206+$K$8*(L2206+2),N2206))</f>
        <v>294.99520719691441</v>
      </c>
      <c r="O2207" s="2" t="str">
        <f>IF(J2207&gt;N2206+1,"high",IF(J2207&lt;N2206-1,"low","middle"))</f>
        <v>low</v>
      </c>
      <c r="P2207" s="2">
        <f>IF(O2207="low",250,IF(O2207="high",300,275))</f>
        <v>250</v>
      </c>
      <c r="Q2207" s="2">
        <f>IF(P2207=P2206,Q2206+1,1)</f>
        <v>53</v>
      </c>
      <c r="R2207" s="2">
        <f>IF(P2207=P2206,R2206+J2207,J2207)</f>
        <v>15526.394220727498</v>
      </c>
      <c r="S2207" s="2" t="str">
        <f>IF(P2208=P2207,"NA",R2207/Q2207)</f>
        <v>NA</v>
      </c>
      <c r="T2207" s="2">
        <f>IF(P2207=P2206,T2206+J2207^2,J2207^2)</f>
        <v>4548483.4141363623</v>
      </c>
      <c r="U2207" s="2" t="str">
        <f>IF(NOT($P2208=$P2207),SQRT(((T2207)/($Q2207))-S2207^2),"NA")</f>
        <v>NA</v>
      </c>
    </row>
    <row r="2208" spans="1:21" x14ac:dyDescent="0.2">
      <c r="A2208" s="2">
        <f>D2208-$D$2</f>
        <v>48.940000057220459</v>
      </c>
      <c r="B2208" s="2">
        <v>1.70826101303</v>
      </c>
      <c r="C2208" s="2">
        <f>IF(B2208&gt;B2207,B2208+(C2207-B2207),B2208+(C2207-B2207)+5+A2208-A2207)</f>
        <v>48.858260869978849</v>
      </c>
      <c r="D2208" s="2">
        <v>1577147241.0599999</v>
      </c>
      <c r="E2208" s="2">
        <v>444</v>
      </c>
      <c r="F2208" s="2">
        <v>898</v>
      </c>
      <c r="G2208" s="2">
        <v>634</v>
      </c>
      <c r="H2208" s="2">
        <v>700</v>
      </c>
      <c r="I2208" s="2">
        <v>294</v>
      </c>
      <c r="J2208" s="2">
        <f>$K$2*I2208+(1-$K$2)*J2207</f>
        <v>293.32901979745111</v>
      </c>
      <c r="K2208" s="2"/>
      <c r="L2208" s="2">
        <f>IF(O2208="low", $K$4*J2208+(1-$K$4)*L2207,L2207)</f>
        <v>293.19646246337851</v>
      </c>
      <c r="M2208" s="2">
        <f>IF(O2208="high", $K$4*J2208+(1-$K$4)*M2207,M2207)</f>
        <v>298.19497961140098</v>
      </c>
      <c r="N2208" s="2">
        <f>IF(O2208="high",(1-$K$8)*N2207+$K$8*(M2207-2),IF(O2208="low",(1-$K$8)*N2207+$K$8*(L2207+2),N2207))</f>
        <v>295.00361299356172</v>
      </c>
      <c r="O2208" s="2" t="str">
        <f>IF(J2208&gt;N2207+1,"high",IF(J2208&lt;N2207-1,"low","middle"))</f>
        <v>low</v>
      </c>
      <c r="P2208" s="2">
        <f>IF(O2208="low",250,IF(O2208="high",300,275))</f>
        <v>250</v>
      </c>
      <c r="Q2208" s="2">
        <f>IF(P2208=P2207,Q2207+1,1)</f>
        <v>54</v>
      </c>
      <c r="R2208" s="2">
        <f>IF(P2208=P2207,R2207+J2208,J2208)</f>
        <v>15819.723240524949</v>
      </c>
      <c r="S2208" s="2" t="str">
        <f>IF(P2209=P2208,"NA",R2208/Q2208)</f>
        <v>NA</v>
      </c>
      <c r="T2208" s="2">
        <f>IF(P2208=P2207,T2207+J2208^2,J2208^2)</f>
        <v>4634525.3279916961</v>
      </c>
      <c r="U2208" s="2" t="str">
        <f>IF(NOT($P2209=$P2208),SQRT(((T2208)/($Q2208))-S2208^2),"NA")</f>
        <v>NA</v>
      </c>
    </row>
    <row r="2209" spans="1:21" x14ac:dyDescent="0.2">
      <c r="A2209" s="2">
        <f>D2209-$D$2</f>
        <v>48.960000038146973</v>
      </c>
      <c r="B2209" s="2">
        <v>1.7290151119199999</v>
      </c>
      <c r="C2209" s="2">
        <f>IF(B2209&gt;B2208,B2209+(C2208-B2208),B2209+(C2208-B2208)+5+A2209-A2208)</f>
        <v>48.879014968868852</v>
      </c>
      <c r="D2209" s="2">
        <v>1577147241.0799999</v>
      </c>
      <c r="E2209" s="2">
        <v>446</v>
      </c>
      <c r="F2209" s="2">
        <v>897</v>
      </c>
      <c r="G2209" s="2">
        <v>632</v>
      </c>
      <c r="H2209" s="2">
        <v>699</v>
      </c>
      <c r="I2209" s="2">
        <v>293</v>
      </c>
      <c r="J2209" s="2">
        <f>$K$2*I2209+(1-$K$2)*J2208</f>
        <v>293.2632158379609</v>
      </c>
      <c r="K2209" s="2"/>
      <c r="L2209" s="2">
        <f>IF(O2209="low", $K$4*J2209+(1-$K$4)*L2208,L2208)</f>
        <v>293.20981313829503</v>
      </c>
      <c r="M2209" s="2">
        <f>IF(O2209="high", $K$4*J2209+(1-$K$4)*M2208,M2208)</f>
        <v>298.19497961140098</v>
      </c>
      <c r="N2209" s="2">
        <f>IF(O2209="high",(1-$K$8)*N2208+$K$8*(M2208-2),IF(O2209="low",(1-$K$8)*N2208+$K$8*(L2208+2),N2208))</f>
        <v>295.01325546705255</v>
      </c>
      <c r="O2209" s="2" t="str">
        <f>IF(J2209&gt;N2208+1,"high",IF(J2209&lt;N2208-1,"low","middle"))</f>
        <v>low</v>
      </c>
      <c r="P2209" s="2">
        <f>IF(O2209="low",250,IF(O2209="high",300,275))</f>
        <v>250</v>
      </c>
      <c r="Q2209" s="2">
        <f>IF(P2209=P2208,Q2208+1,1)</f>
        <v>55</v>
      </c>
      <c r="R2209" s="2">
        <f>IF(P2209=P2208,R2208+J2209,J2209)</f>
        <v>16112.986456362909</v>
      </c>
      <c r="S2209" s="2" t="str">
        <f>IF(P2210=P2209,"NA",R2209/Q2209)</f>
        <v>NA</v>
      </c>
      <c r="T2209" s="2">
        <f>IF(P2209=P2208,T2208+J2209^2,J2209^2)</f>
        <v>4720528.6417553183</v>
      </c>
      <c r="U2209" s="2" t="str">
        <f>IF(NOT($P2210=$P2209),SQRT(((T2209)/($Q2209))-S2209^2),"NA")</f>
        <v>NA</v>
      </c>
    </row>
    <row r="2210" spans="1:21" x14ac:dyDescent="0.2">
      <c r="A2210" s="2">
        <f>D2210-$D$2</f>
        <v>48.980000019073486</v>
      </c>
      <c r="B2210" s="2">
        <v>1.7534291744199999</v>
      </c>
      <c r="C2210" s="2">
        <f>IF(B2210&gt;B2209,B2210+(C2209-B2209),B2210+(C2209-B2209)+5+A2210-A2209)</f>
        <v>48.903429031368852</v>
      </c>
      <c r="D2210" s="2">
        <v>1577147241.0999999</v>
      </c>
      <c r="E2210" s="2">
        <v>443</v>
      </c>
      <c r="F2210" s="2">
        <v>898</v>
      </c>
      <c r="G2210" s="2">
        <v>631</v>
      </c>
      <c r="H2210" s="2">
        <v>699</v>
      </c>
      <c r="I2210" s="2">
        <v>291</v>
      </c>
      <c r="J2210" s="2">
        <f>$K$2*I2210+(1-$K$2)*J2209</f>
        <v>292.81057267036874</v>
      </c>
      <c r="K2210" s="2"/>
      <c r="L2210" s="2">
        <f>IF(O2210="low", $K$4*J2210+(1-$K$4)*L2209,L2209)</f>
        <v>293.12996504470982</v>
      </c>
      <c r="M2210" s="2">
        <f>IF(O2210="high", $K$4*J2210+(1-$K$4)*M2209,M2209)</f>
        <v>298.19497961140098</v>
      </c>
      <c r="N2210" s="2">
        <f>IF(O2210="high",(1-$K$8)*N2209+$K$8*(M2209-2),IF(O2210="low",(1-$K$8)*N2209+$K$8*(L2209+2),N2209))</f>
        <v>295.02308335061463</v>
      </c>
      <c r="O2210" s="2" t="str">
        <f>IF(J2210&gt;N2209+1,"high",IF(J2210&lt;N2209-1,"low","middle"))</f>
        <v>low</v>
      </c>
      <c r="P2210" s="2">
        <f>IF(O2210="low",250,IF(O2210="high",300,275))</f>
        <v>250</v>
      </c>
      <c r="Q2210" s="2">
        <f>IF(P2210=P2209,Q2209+1,1)</f>
        <v>56</v>
      </c>
      <c r="R2210" s="2">
        <f>IF(P2210=P2209,R2209+J2210,J2210)</f>
        <v>16405.797029033278</v>
      </c>
      <c r="S2210" s="2" t="str">
        <f>IF(P2211=P2210,"NA",R2210/Q2210)</f>
        <v>NA</v>
      </c>
      <c r="T2210" s="2">
        <f>IF(P2210=P2209,T2209+J2210^2,J2210^2)</f>
        <v>4806266.6732228678</v>
      </c>
      <c r="U2210" s="2" t="str">
        <f>IF(NOT($P2211=$P2210),SQRT(((T2210)/($Q2210))-S2210^2),"NA")</f>
        <v>NA</v>
      </c>
    </row>
    <row r="2211" spans="1:21" x14ac:dyDescent="0.2">
      <c r="A2211" s="2">
        <f>D2211-$D$2</f>
        <v>49</v>
      </c>
      <c r="B2211" s="2">
        <v>1.77410197258</v>
      </c>
      <c r="C2211" s="2">
        <f>IF(B2211&gt;B2210,B2211+(C2210-B2210),B2211+(C2210-B2210)+5+A2211-A2210)</f>
        <v>48.924101829528851</v>
      </c>
      <c r="D2211" s="2">
        <v>1577147241.1199999</v>
      </c>
      <c r="E2211" s="2">
        <v>445</v>
      </c>
      <c r="F2211" s="2">
        <v>897</v>
      </c>
      <c r="G2211" s="2">
        <v>633</v>
      </c>
      <c r="H2211" s="2">
        <v>698</v>
      </c>
      <c r="I2211" s="2">
        <v>293</v>
      </c>
      <c r="J2211" s="2">
        <f>$K$2*I2211+(1-$K$2)*J2210</f>
        <v>292.84845813629499</v>
      </c>
      <c r="K2211" s="2"/>
      <c r="L2211" s="2">
        <f>IF(O2211="low", $K$4*J2211+(1-$K$4)*L2210,L2210)</f>
        <v>293.07366366302688</v>
      </c>
      <c r="M2211" s="2">
        <f>IF(O2211="high", $K$4*J2211+(1-$K$4)*M2210,M2210)</f>
        <v>298.19497961140098</v>
      </c>
      <c r="N2211" s="2">
        <f>IF(O2211="high",(1-$K$8)*N2210+$K$8*(M2210-2),IF(O2211="low",(1-$K$8)*N2210+$K$8*(L2210+2),N2210))</f>
        <v>295.02842743531937</v>
      </c>
      <c r="O2211" s="2" t="str">
        <f>IF(J2211&gt;N2210+1,"high",IF(J2211&lt;N2210-1,"low","middle"))</f>
        <v>low</v>
      </c>
      <c r="P2211" s="2">
        <f>IF(O2211="low",250,IF(O2211="high",300,275))</f>
        <v>250</v>
      </c>
      <c r="Q2211" s="2">
        <f>IF(P2211=P2210,Q2210+1,1)</f>
        <v>57</v>
      </c>
      <c r="R2211" s="2">
        <f>IF(P2211=P2210,R2210+J2211,J2211)</f>
        <v>16698.645487169571</v>
      </c>
      <c r="S2211" s="2" t="str">
        <f>IF(P2212=P2211,"NA",R2211/Q2211)</f>
        <v>NA</v>
      </c>
      <c r="T2211" s="2">
        <f>IF(P2211=P2210,T2210+J2211^2,J2211^2)</f>
        <v>4892026.8926556734</v>
      </c>
      <c r="U2211" s="2" t="str">
        <f>IF(NOT($P2212=$P2211),SQRT(((T2211)/($Q2211))-S2211^2),"NA")</f>
        <v>NA</v>
      </c>
    </row>
    <row r="2212" spans="1:21" x14ac:dyDescent="0.2">
      <c r="A2212" s="2">
        <f>D2212-$D$2</f>
        <v>49.03000020980835</v>
      </c>
      <c r="B2212" s="2">
        <v>1.7987689971900001</v>
      </c>
      <c r="C2212" s="2">
        <f>IF(B2212&gt;B2211,B2212+(C2211-B2211),B2212+(C2211-B2211)+5+A2212-A2211)</f>
        <v>48.948768854138855</v>
      </c>
      <c r="D2212" s="2">
        <v>1577147241.1500001</v>
      </c>
      <c r="E2212" s="2">
        <v>445</v>
      </c>
      <c r="F2212" s="2">
        <v>898</v>
      </c>
      <c r="G2212" s="2">
        <v>633</v>
      </c>
      <c r="H2212" s="2">
        <v>701</v>
      </c>
      <c r="I2212" s="2">
        <v>294</v>
      </c>
      <c r="J2212" s="2">
        <f>$K$2*I2212+(1-$K$2)*J2211</f>
        <v>293.07876650903603</v>
      </c>
      <c r="K2212" s="2"/>
      <c r="L2212" s="2">
        <f>IF(O2212="low", $K$4*J2212+(1-$K$4)*L2211,L2211)</f>
        <v>293.07468423222872</v>
      </c>
      <c r="M2212" s="2">
        <f>IF(O2212="high", $K$4*J2212+(1-$K$4)*M2211,M2211)</f>
        <v>298.19497961140098</v>
      </c>
      <c r="N2212" s="2">
        <f>IF(O2212="high",(1-$K$8)*N2211+$K$8*(M2211-2),IF(O2212="low",(1-$K$8)*N2211+$K$8*(L2211+2),N2211))</f>
        <v>295.03068924670475</v>
      </c>
      <c r="O2212" s="2" t="str">
        <f>IF(J2212&gt;N2211+1,"high",IF(J2212&lt;N2211-1,"low","middle"))</f>
        <v>low</v>
      </c>
      <c r="P2212" s="2">
        <f>IF(O2212="low",250,IF(O2212="high",300,275))</f>
        <v>250</v>
      </c>
      <c r="Q2212" s="2">
        <f>IF(P2212=P2211,Q2211+1,1)</f>
        <v>58</v>
      </c>
      <c r="R2212" s="2">
        <f>IF(P2212=P2211,R2211+J2212,J2212)</f>
        <v>16991.724253678607</v>
      </c>
      <c r="S2212" s="2" t="str">
        <f>IF(P2213=P2212,"NA",R2212/Q2212)</f>
        <v>NA</v>
      </c>
      <c r="T2212" s="2">
        <f>IF(P2212=P2211,T2211+J2212^2,J2212^2)</f>
        <v>4977922.0560341319</v>
      </c>
      <c r="U2212" s="2" t="str">
        <f>IF(NOT($P2213=$P2212),SQRT(((T2212)/($Q2212))-S2212^2),"NA")</f>
        <v>NA</v>
      </c>
    </row>
    <row r="2213" spans="1:21" x14ac:dyDescent="0.2">
      <c r="A2213" s="2">
        <f>D2213-$D$2</f>
        <v>49.050000190734863</v>
      </c>
      <c r="B2213" s="2">
        <v>1.82317614555</v>
      </c>
      <c r="C2213" s="2">
        <f>IF(B2213&gt;B2212,B2213+(C2212-B2212),B2213+(C2212-B2212)+5+A2213-A2212)</f>
        <v>48.973176002498853</v>
      </c>
      <c r="D2213" s="2">
        <v>1577147241.1700001</v>
      </c>
      <c r="E2213" s="2">
        <v>444</v>
      </c>
      <c r="F2213" s="2">
        <v>898</v>
      </c>
      <c r="G2213" s="2">
        <v>632</v>
      </c>
      <c r="H2213" s="2">
        <v>700</v>
      </c>
      <c r="I2213" s="2">
        <v>293</v>
      </c>
      <c r="J2213" s="2">
        <f>$K$2*I2213+(1-$K$2)*J2212</f>
        <v>293.06301320722883</v>
      </c>
      <c r="K2213" s="2"/>
      <c r="L2213" s="2">
        <f>IF(O2213="low", $K$4*J2213+(1-$K$4)*L2212,L2212)</f>
        <v>293.07235002722877</v>
      </c>
      <c r="M2213" s="2">
        <f>IF(O2213="high", $K$4*J2213+(1-$K$4)*M2212,M2212)</f>
        <v>298.19497961140098</v>
      </c>
      <c r="N2213" s="2">
        <f>IF(O2213="high",(1-$K$8)*N2212+$K$8*(M2212-2),IF(O2213="low",(1-$K$8)*N2212+$K$8*(L2212+2),N2212))</f>
        <v>295.03288899598095</v>
      </c>
      <c r="O2213" s="2" t="str">
        <f>IF(J2213&gt;N2212+1,"high",IF(J2213&lt;N2212-1,"low","middle"))</f>
        <v>low</v>
      </c>
      <c r="P2213" s="2">
        <f>IF(O2213="low",250,IF(O2213="high",300,275))</f>
        <v>250</v>
      </c>
      <c r="Q2213" s="2">
        <f>IF(P2213=P2212,Q2212+1,1)</f>
        <v>59</v>
      </c>
      <c r="R2213" s="2">
        <f>IF(P2213=P2212,R2212+J2213,J2213)</f>
        <v>17284.787266885836</v>
      </c>
      <c r="S2213" s="2" t="str">
        <f>IF(P2214=P2213,"NA",R2213/Q2213)</f>
        <v>NA</v>
      </c>
      <c r="T2213" s="2">
        <f>IF(P2213=P2212,T2212+J2213^2,J2213^2)</f>
        <v>5063807.9857442323</v>
      </c>
      <c r="U2213" s="2" t="str">
        <f>IF(NOT($P2214=$P2213),SQRT(((T2213)/($Q2213))-S2213^2),"NA")</f>
        <v>NA</v>
      </c>
    </row>
    <row r="2214" spans="1:21" x14ac:dyDescent="0.2">
      <c r="A2214" s="2">
        <f>D2214-$D$2</f>
        <v>49.070000171661377</v>
      </c>
      <c r="B2214" s="2">
        <v>1.84353613853</v>
      </c>
      <c r="C2214" s="2">
        <f>IF(B2214&gt;B2213,B2214+(C2213-B2213),B2214+(C2213-B2213)+5+A2214-A2213)</f>
        <v>48.993535995478851</v>
      </c>
      <c r="D2214" s="2">
        <v>1577147241.1900001</v>
      </c>
      <c r="E2214" s="2">
        <v>444</v>
      </c>
      <c r="F2214" s="2">
        <v>898</v>
      </c>
      <c r="G2214" s="2">
        <v>633</v>
      </c>
      <c r="H2214" s="2">
        <v>697</v>
      </c>
      <c r="I2214" s="2">
        <v>293</v>
      </c>
      <c r="J2214" s="2">
        <f>$K$2*I2214+(1-$K$2)*J2213</f>
        <v>293.05041056578307</v>
      </c>
      <c r="K2214" s="2"/>
      <c r="L2214" s="2">
        <f>IF(O2214="low", $K$4*J2214+(1-$K$4)*L2213,L2213)</f>
        <v>293.06796213493965</v>
      </c>
      <c r="M2214" s="2">
        <f>IF(O2214="high", $K$4*J2214+(1-$K$4)*M2213,M2213)</f>
        <v>298.19497961140098</v>
      </c>
      <c r="N2214" s="2">
        <f>IF(O2214="high",(1-$K$8)*N2213+$K$8*(M2213-2),IF(O2214="low",(1-$K$8)*N2213+$K$8*(L2213+2),N2213))</f>
        <v>295.0348620475433</v>
      </c>
      <c r="O2214" s="2" t="str">
        <f>IF(J2214&gt;N2213+1,"high",IF(J2214&lt;N2213-1,"low","middle"))</f>
        <v>low</v>
      </c>
      <c r="P2214" s="2">
        <f>IF(O2214="low",250,IF(O2214="high",300,275))</f>
        <v>250</v>
      </c>
      <c r="Q2214" s="2">
        <f>IF(P2214=P2213,Q2213+1,1)</f>
        <v>60</v>
      </c>
      <c r="R2214" s="2">
        <f>IF(P2214=P2213,R2213+J2214,J2214)</f>
        <v>17577.837677451618</v>
      </c>
      <c r="S2214" s="2" t="str">
        <f>IF(P2215=P2214,"NA",R2214/Q2214)</f>
        <v>NA</v>
      </c>
      <c r="T2214" s="2">
        <f>IF(P2214=P2213,T2213+J2214^2,J2214^2)</f>
        <v>5149686.5288770059</v>
      </c>
      <c r="U2214" s="2" t="str">
        <f>IF(NOT($P2215=$P2214),SQRT(((T2214)/($Q2214))-S2214^2),"NA")</f>
        <v>NA</v>
      </c>
    </row>
    <row r="2215" spans="1:21" x14ac:dyDescent="0.2">
      <c r="A2215" s="2">
        <f>D2215-$D$2</f>
        <v>49.100000143051147</v>
      </c>
      <c r="B2215" s="2">
        <v>1.8681781291999999</v>
      </c>
      <c r="C2215" s="2">
        <f>IF(B2215&gt;B2214,B2215+(C2214-B2214),B2215+(C2214-B2214)+5+A2215-A2214)</f>
        <v>49.018177986148849</v>
      </c>
      <c r="D2215" s="2">
        <v>1577147241.22</v>
      </c>
      <c r="E2215" s="2">
        <v>444</v>
      </c>
      <c r="F2215" s="2">
        <v>898</v>
      </c>
      <c r="G2215" s="2">
        <v>633</v>
      </c>
      <c r="H2215" s="2">
        <v>699</v>
      </c>
      <c r="I2215" s="2">
        <v>292</v>
      </c>
      <c r="J2215" s="2">
        <f>$K$2*I2215+(1-$K$2)*J2214</f>
        <v>292.84032845262647</v>
      </c>
      <c r="K2215" s="2"/>
      <c r="L2215" s="2">
        <f>IF(O2215="low", $K$4*J2215+(1-$K$4)*L2214,L2214)</f>
        <v>293.02243539847706</v>
      </c>
      <c r="M2215" s="2">
        <f>IF(O2215="high", $K$4*J2215+(1-$K$4)*M2214,M2214)</f>
        <v>298.19497961140098</v>
      </c>
      <c r="N2215" s="2">
        <f>IF(O2215="high",(1-$K$8)*N2214+$K$8*(M2214-2),IF(O2215="low",(1-$K$8)*N2214+$K$8*(L2214+2),N2214))</f>
        <v>295.03651705191311</v>
      </c>
      <c r="O2215" s="2" t="str">
        <f>IF(J2215&gt;N2214+1,"high",IF(J2215&lt;N2214-1,"low","middle"))</f>
        <v>low</v>
      </c>
      <c r="P2215" s="2">
        <f>IF(O2215="low",250,IF(O2215="high",300,275))</f>
        <v>250</v>
      </c>
      <c r="Q2215" s="2">
        <f>IF(P2215=P2214,Q2214+1,1)</f>
        <v>61</v>
      </c>
      <c r="R2215" s="2">
        <f>IF(P2215=P2214,R2214+J2215,J2215)</f>
        <v>17870.678005904243</v>
      </c>
      <c r="S2215" s="2" t="str">
        <f>IF(P2216=P2215,"NA",R2215/Q2215)</f>
        <v>NA</v>
      </c>
      <c r="T2215" s="2">
        <f>IF(P2215=P2214,T2214+J2215^2,J2215^2)</f>
        <v>5235441.9868452484</v>
      </c>
      <c r="U2215" s="2" t="str">
        <f>IF(NOT($P2216=$P2215),SQRT(((T2215)/($Q2215))-S2215^2),"NA")</f>
        <v>NA</v>
      </c>
    </row>
    <row r="2216" spans="1:21" x14ac:dyDescent="0.2">
      <c r="A2216" s="2">
        <f>D2216-$D$2</f>
        <v>49.120000123977661</v>
      </c>
      <c r="B2216" s="2">
        <v>1.8887600898700001</v>
      </c>
      <c r="C2216" s="2">
        <f>IF(B2216&gt;B2215,B2216+(C2215-B2215),B2216+(C2215-B2215)+5+A2216-A2215)</f>
        <v>49.03875994681885</v>
      </c>
      <c r="D2216" s="2">
        <v>1577147241.24</v>
      </c>
      <c r="E2216" s="2">
        <v>446</v>
      </c>
      <c r="F2216" s="2">
        <v>898</v>
      </c>
      <c r="G2216" s="2">
        <v>632</v>
      </c>
      <c r="H2216" s="2">
        <v>700</v>
      </c>
      <c r="I2216" s="2">
        <v>295</v>
      </c>
      <c r="J2216" s="2">
        <f>$K$2*I2216+(1-$K$2)*J2215</f>
        <v>293.27226276210115</v>
      </c>
      <c r="K2216" s="2"/>
      <c r="L2216" s="2">
        <f>IF(O2216="low", $K$4*J2216+(1-$K$4)*L2215,L2215)</f>
        <v>293.07240087120192</v>
      </c>
      <c r="M2216" s="2">
        <f>IF(O2216="high", $K$4*J2216+(1-$K$4)*M2215,M2215)</f>
        <v>298.19497961140098</v>
      </c>
      <c r="N2216" s="2">
        <f>IF(O2216="high",(1-$K$8)*N2215+$K$8*(M2215-2),IF(O2216="low",(1-$K$8)*N2215+$K$8*(L2215+2),N2215))</f>
        <v>295.03581296924125</v>
      </c>
      <c r="O2216" s="2" t="str">
        <f>IF(J2216&gt;N2215+1,"high",IF(J2216&lt;N2215-1,"low","middle"))</f>
        <v>low</v>
      </c>
      <c r="P2216" s="2">
        <f>IF(O2216="low",250,IF(O2216="high",300,275))</f>
        <v>250</v>
      </c>
      <c r="Q2216" s="2">
        <f>IF(P2216=P2215,Q2215+1,1)</f>
        <v>62</v>
      </c>
      <c r="R2216" s="2">
        <f>IF(P2216=P2215,R2215+J2216,J2216)</f>
        <v>18163.950268666344</v>
      </c>
      <c r="S2216" s="2" t="str">
        <f>IF(P2217=P2216,"NA",R2216/Q2216)</f>
        <v>NA</v>
      </c>
      <c r="T2216" s="2">
        <f>IF(P2216=P2215,T2215+J2216^2,J2216^2)</f>
        <v>5321450.6069508512</v>
      </c>
      <c r="U2216" s="2" t="str">
        <f>IF(NOT($P2217=$P2216),SQRT(((T2216)/($Q2216))-S2216^2),"NA")</f>
        <v>NA</v>
      </c>
    </row>
    <row r="2217" spans="1:21" x14ac:dyDescent="0.2">
      <c r="A2217" s="2">
        <f>D2217-$D$2</f>
        <v>49.140000104904175</v>
      </c>
      <c r="B2217" s="2">
        <v>1.9131081104300001</v>
      </c>
      <c r="C2217" s="2">
        <f>IF(B2217&gt;B2216,B2217+(C2216-B2216),B2217+(C2216-B2216)+5+A2217-A2216)</f>
        <v>49.063107967378855</v>
      </c>
      <c r="D2217" s="2">
        <v>1577147241.26</v>
      </c>
      <c r="E2217" s="2">
        <v>445</v>
      </c>
      <c r="F2217" s="2">
        <v>899</v>
      </c>
      <c r="G2217" s="2">
        <v>633</v>
      </c>
      <c r="H2217" s="2">
        <v>699</v>
      </c>
      <c r="I2217" s="2">
        <v>293</v>
      </c>
      <c r="J2217" s="2">
        <f>$K$2*I2217+(1-$K$2)*J2216</f>
        <v>293.21781020968092</v>
      </c>
      <c r="K2217" s="2"/>
      <c r="L2217" s="2">
        <f>IF(O2217="low", $K$4*J2217+(1-$K$4)*L2216,L2216)</f>
        <v>293.10148273889774</v>
      </c>
      <c r="M2217" s="2">
        <f>IF(O2217="high", $K$4*J2217+(1-$K$4)*M2216,M2216)</f>
        <v>298.19497961140098</v>
      </c>
      <c r="N2217" s="2">
        <f>IF(O2217="high",(1-$K$8)*N2216+$K$8*(M2216-2),IF(O2217="low",(1-$K$8)*N2216+$K$8*(L2216+2),N2216))</f>
        <v>295.03764236433926</v>
      </c>
      <c r="O2217" s="2" t="str">
        <f>IF(J2217&gt;N2216+1,"high",IF(J2217&lt;N2216-1,"low","middle"))</f>
        <v>low</v>
      </c>
      <c r="P2217" s="2">
        <f>IF(O2217="low",250,IF(O2217="high",300,275))</f>
        <v>250</v>
      </c>
      <c r="Q2217" s="2">
        <f>IF(P2217=P2216,Q2216+1,1)</f>
        <v>63</v>
      </c>
      <c r="R2217" s="2">
        <f>IF(P2217=P2216,R2216+J2217,J2217)</f>
        <v>18457.168078876024</v>
      </c>
      <c r="S2217" s="2" t="str">
        <f>IF(P2218=P2217,"NA",R2217/Q2217)</f>
        <v>NA</v>
      </c>
      <c r="T2217" s="2">
        <f>IF(P2217=P2216,T2216+J2217^2,J2217^2)</f>
        <v>5407427.2911750115</v>
      </c>
      <c r="U2217" s="2" t="str">
        <f>IF(NOT($P2218=$P2217),SQRT(((T2217)/($Q2217))-S2217^2),"NA")</f>
        <v>NA</v>
      </c>
    </row>
    <row r="2218" spans="1:21" x14ac:dyDescent="0.2">
      <c r="A2218" s="2">
        <f>D2218-$D$2</f>
        <v>49.170000076293945</v>
      </c>
      <c r="B2218" s="2">
        <v>1.93789315224</v>
      </c>
      <c r="C2218" s="2">
        <f>IF(B2218&gt;B2217,B2218+(C2217-B2217),B2218+(C2217-B2217)+5+A2218-A2217)</f>
        <v>49.087893009188853</v>
      </c>
      <c r="D2218" s="2">
        <v>1577147241.29</v>
      </c>
      <c r="E2218" s="2">
        <v>444</v>
      </c>
      <c r="F2218" s="2">
        <v>897</v>
      </c>
      <c r="G2218" s="2">
        <v>633</v>
      </c>
      <c r="H2218" s="2">
        <v>698</v>
      </c>
      <c r="I2218" s="2">
        <v>291</v>
      </c>
      <c r="J2218" s="2">
        <f>$K$2*I2218+(1-$K$2)*J2217</f>
        <v>292.77424816774476</v>
      </c>
      <c r="K2218" s="2"/>
      <c r="L2218" s="2">
        <f>IF(O2218="low", $K$4*J2218+(1-$K$4)*L2217,L2217)</f>
        <v>293.03603582466718</v>
      </c>
      <c r="M2218" s="2">
        <f>IF(O2218="high", $K$4*J2218+(1-$K$4)*M2217,M2217)</f>
        <v>298.19497961140098</v>
      </c>
      <c r="N2218" s="2">
        <f>IF(O2218="high",(1-$K$8)*N2217+$K$8*(M2217-2),IF(O2218="low",(1-$K$8)*N2217+$K$8*(L2217+2),N2217))</f>
        <v>295.04083438306714</v>
      </c>
      <c r="O2218" s="2" t="str">
        <f>IF(J2218&gt;N2217+1,"high",IF(J2218&lt;N2217-1,"low","middle"))</f>
        <v>low</v>
      </c>
      <c r="P2218" s="2">
        <f>IF(O2218="low",250,IF(O2218="high",300,275))</f>
        <v>250</v>
      </c>
      <c r="Q2218" s="2">
        <f>IF(P2218=P2217,Q2217+1,1)</f>
        <v>64</v>
      </c>
      <c r="R2218" s="2">
        <f>IF(P2218=P2217,R2217+J2218,J2218)</f>
        <v>18749.942327043769</v>
      </c>
      <c r="S2218" s="2" t="str">
        <f>IF(P2219=P2218,"NA",R2218/Q2218)</f>
        <v>NA</v>
      </c>
      <c r="T2218" s="2">
        <f>IF(P2218=P2217,T2217+J2218^2,J2218^2)</f>
        <v>5493144.0515652001</v>
      </c>
      <c r="U2218" s="2" t="str">
        <f>IF(NOT($P2219=$P2218),SQRT(((T2218)/($Q2218))-S2218^2),"NA")</f>
        <v>NA</v>
      </c>
    </row>
    <row r="2219" spans="1:21" x14ac:dyDescent="0.2">
      <c r="A2219" s="2">
        <f>D2219-$D$2</f>
        <v>49.190000057220459</v>
      </c>
      <c r="B2219" s="2">
        <v>1.95841312408</v>
      </c>
      <c r="C2219" s="2">
        <f>IF(B2219&gt;B2218,B2219+(C2218-B2218),B2219+(C2218-B2218)+5+A2219-A2218)</f>
        <v>49.108412981028856</v>
      </c>
      <c r="D2219" s="2">
        <v>1577147241.3099999</v>
      </c>
      <c r="E2219" s="2">
        <v>445</v>
      </c>
      <c r="F2219" s="2">
        <v>898</v>
      </c>
      <c r="G2219" s="2">
        <v>633</v>
      </c>
      <c r="H2219" s="2">
        <v>700</v>
      </c>
      <c r="I2219" s="2">
        <v>294</v>
      </c>
      <c r="J2219" s="2">
        <f>$K$2*I2219+(1-$K$2)*J2218</f>
        <v>293.01939853419583</v>
      </c>
      <c r="K2219" s="2"/>
      <c r="L2219" s="2">
        <f>IF(O2219="low", $K$4*J2219+(1-$K$4)*L2218,L2218)</f>
        <v>293.03270836657293</v>
      </c>
      <c r="M2219" s="2">
        <f>IF(O2219="high", $K$4*J2219+(1-$K$4)*M2218,M2218)</f>
        <v>298.19497961140098</v>
      </c>
      <c r="N2219" s="2">
        <f>IF(O2219="high",(1-$K$8)*N2218+$K$8*(M2218-2),IF(O2219="low",(1-$K$8)*N2218+$K$8*(L2218+2),N2218))</f>
        <v>295.04059445514707</v>
      </c>
      <c r="O2219" s="2" t="str">
        <f>IF(J2219&gt;N2218+1,"high",IF(J2219&lt;N2218-1,"low","middle"))</f>
        <v>low</v>
      </c>
      <c r="P2219" s="2">
        <f>IF(O2219="low",250,IF(O2219="high",300,275))</f>
        <v>250</v>
      </c>
      <c r="Q2219" s="2">
        <f>IF(P2219=P2218,Q2218+1,1)</f>
        <v>65</v>
      </c>
      <c r="R2219" s="2">
        <f>IF(P2219=P2218,R2218+J2219,J2219)</f>
        <v>19042.961725577967</v>
      </c>
      <c r="S2219" s="2" t="str">
        <f>IF(P2220=P2219,"NA",R2219/Q2219)</f>
        <v>NA</v>
      </c>
      <c r="T2219" s="2">
        <f>IF(P2219=P2218,T2218+J2219^2,J2219^2)</f>
        <v>5579004.4194825422</v>
      </c>
      <c r="U2219" s="2" t="str">
        <f>IF(NOT($P2220=$P2219),SQRT(((T2219)/($Q2219))-S2219^2),"NA")</f>
        <v>NA</v>
      </c>
    </row>
    <row r="2220" spans="1:21" x14ac:dyDescent="0.2">
      <c r="A2220" s="2">
        <f>D2220-$D$2</f>
        <v>49.210000038146973</v>
      </c>
      <c r="B2220" s="2">
        <v>1.9830331802400001</v>
      </c>
      <c r="C2220" s="2">
        <f>IF(B2220&gt;B2219,B2220+(C2219-B2219),B2220+(C2219-B2219)+5+A2220-A2219)</f>
        <v>49.133033037188852</v>
      </c>
      <c r="D2220" s="2">
        <v>1577147241.3299999</v>
      </c>
      <c r="E2220" s="2">
        <v>445</v>
      </c>
      <c r="F2220" s="2">
        <v>897</v>
      </c>
      <c r="G2220" s="2">
        <v>633</v>
      </c>
      <c r="H2220" s="2">
        <v>699</v>
      </c>
      <c r="I2220" s="2">
        <v>294</v>
      </c>
      <c r="J2220" s="2">
        <f>$K$2*I2220+(1-$K$2)*J2219</f>
        <v>293.21551882735668</v>
      </c>
      <c r="K2220" s="2"/>
      <c r="L2220" s="2">
        <f>IF(O2220="low", $K$4*J2220+(1-$K$4)*L2219,L2219)</f>
        <v>293.0692704587297</v>
      </c>
      <c r="M2220" s="2">
        <f>IF(O2220="high", $K$4*J2220+(1-$K$4)*M2219,M2219)</f>
        <v>298.19497961140098</v>
      </c>
      <c r="N2220" s="2">
        <f>IF(O2220="high",(1-$K$8)*N2219+$K$8*(M2219-2),IF(O2220="low",(1-$K$8)*N2219+$K$8*(L2219+2),N2219))</f>
        <v>295.04020015071836</v>
      </c>
      <c r="O2220" s="2" t="str">
        <f>IF(J2220&gt;N2219+1,"high",IF(J2220&lt;N2219-1,"low","middle"))</f>
        <v>low</v>
      </c>
      <c r="P2220" s="2">
        <f>IF(O2220="low",250,IF(O2220="high",300,275))</f>
        <v>250</v>
      </c>
      <c r="Q2220" s="2">
        <f>IF(P2220=P2219,Q2219+1,1)</f>
        <v>66</v>
      </c>
      <c r="R2220" s="2">
        <f>IF(P2220=P2219,R2219+J2220,J2220)</f>
        <v>19336.177244405324</v>
      </c>
      <c r="S2220" s="2" t="str">
        <f>IF(P2221=P2220,"NA",R2220/Q2220)</f>
        <v>NA</v>
      </c>
      <c r="T2220" s="2">
        <f>IF(P2220=P2219,T2219+J2220^2,J2220^2)</f>
        <v>5664979.7599637378</v>
      </c>
      <c r="U2220" s="2" t="str">
        <f>IF(NOT($P2221=$P2220),SQRT(((T2220)/($Q2220))-S2220^2),"NA")</f>
        <v>NA</v>
      </c>
    </row>
    <row r="2221" spans="1:21" x14ac:dyDescent="0.2">
      <c r="A2221" s="2">
        <f>D2221-$D$2</f>
        <v>49.230000019073486</v>
      </c>
      <c r="B2221" s="2">
        <v>2.0032291412399998</v>
      </c>
      <c r="C2221" s="2">
        <f>IF(B2221&gt;B2220,B2221+(C2220-B2220),B2221+(C2220-B2220)+5+A2221-A2220)</f>
        <v>49.153228998188851</v>
      </c>
      <c r="D2221" s="2">
        <v>1577147241.3499999</v>
      </c>
      <c r="E2221" s="2">
        <v>444</v>
      </c>
      <c r="F2221" s="2">
        <v>898</v>
      </c>
      <c r="G2221" s="2">
        <v>632</v>
      </c>
      <c r="H2221" s="2">
        <v>700</v>
      </c>
      <c r="I2221" s="2">
        <v>291</v>
      </c>
      <c r="J2221" s="2">
        <f>$K$2*I2221+(1-$K$2)*J2220</f>
        <v>292.77241506188534</v>
      </c>
      <c r="K2221" s="2"/>
      <c r="L2221" s="2">
        <f>IF(O2221="low", $K$4*J2221+(1-$K$4)*L2220,L2220)</f>
        <v>293.00989937936083</v>
      </c>
      <c r="M2221" s="2">
        <f>IF(O2221="high", $K$4*J2221+(1-$K$4)*M2220,M2220)</f>
        <v>298.19497961140098</v>
      </c>
      <c r="N2221" s="2">
        <f>IF(O2221="high",(1-$K$8)*N2220+$K$8*(M2220-2),IF(O2221="low",(1-$K$8)*N2220+$K$8*(L2220+2),N2220))</f>
        <v>295.04165366611892</v>
      </c>
      <c r="O2221" s="2" t="str">
        <f>IF(J2221&gt;N2220+1,"high",IF(J2221&lt;N2220-1,"low","middle"))</f>
        <v>low</v>
      </c>
      <c r="P2221" s="2">
        <f>IF(O2221="low",250,IF(O2221="high",300,275))</f>
        <v>250</v>
      </c>
      <c r="Q2221" s="2">
        <f>IF(P2221=P2220,Q2220+1,1)</f>
        <v>67</v>
      </c>
      <c r="R2221" s="2">
        <f>IF(P2221=P2220,R2220+J2221,J2221)</f>
        <v>19628.949659467209</v>
      </c>
      <c r="S2221" s="2" t="str">
        <f>IF(P2222=P2221,"NA",R2221/Q2221)</f>
        <v>NA</v>
      </c>
      <c r="T2221" s="2">
        <f>IF(P2221=P2220,T2220+J2221^2,J2221^2)</f>
        <v>5750695.4469849067</v>
      </c>
      <c r="U2221" s="2" t="str">
        <f>IF(NOT($P2222=$P2221),SQRT(((T2221)/($Q2221))-S2221^2),"NA")</f>
        <v>NA</v>
      </c>
    </row>
    <row r="2222" spans="1:21" x14ac:dyDescent="0.2">
      <c r="A2222" s="2">
        <f>D2222-$D$2</f>
        <v>49.260000228881836</v>
      </c>
      <c r="B2222" s="2">
        <v>2.0278310775800001</v>
      </c>
      <c r="C2222" s="2">
        <f>IF(B2222&gt;B2221,B2222+(C2221-B2221),B2222+(C2221-B2221)+5+A2222-A2221)</f>
        <v>49.177830934528856</v>
      </c>
      <c r="D2222" s="2">
        <v>1577147241.3800001</v>
      </c>
      <c r="E2222" s="2">
        <v>445</v>
      </c>
      <c r="F2222" s="2">
        <v>897</v>
      </c>
      <c r="G2222" s="2">
        <v>633</v>
      </c>
      <c r="H2222" s="2">
        <v>699</v>
      </c>
      <c r="I2222" s="2">
        <v>293</v>
      </c>
      <c r="J2222" s="2">
        <f>$K$2*I2222+(1-$K$2)*J2221</f>
        <v>292.81793204950827</v>
      </c>
      <c r="K2222" s="2"/>
      <c r="L2222" s="2">
        <f>IF(O2222="low", $K$4*J2222+(1-$K$4)*L2221,L2221)</f>
        <v>292.97150591339033</v>
      </c>
      <c r="M2222" s="2">
        <f>IF(O2222="high", $K$4*J2222+(1-$K$4)*M2221,M2221)</f>
        <v>298.19497961140098</v>
      </c>
      <c r="N2222" s="2">
        <f>IF(O2222="high",(1-$K$8)*N2221+$K$8*(M2221-2),IF(O2222="low",(1-$K$8)*N2221+$K$8*(L2221+2),N2221))</f>
        <v>295.040065951781</v>
      </c>
      <c r="O2222" s="2" t="str">
        <f>IF(J2222&gt;N2221+1,"high",IF(J2222&lt;N2221-1,"low","middle"))</f>
        <v>low</v>
      </c>
      <c r="P2222" s="2">
        <f>IF(O2222="low",250,IF(O2222="high",300,275))</f>
        <v>250</v>
      </c>
      <c r="Q2222" s="2">
        <f>IF(P2222=P2221,Q2221+1,1)</f>
        <v>68</v>
      </c>
      <c r="R2222" s="2">
        <f>IF(P2222=P2221,R2221+J2222,J2222)</f>
        <v>19921.767591516716</v>
      </c>
      <c r="S2222" s="2" t="str">
        <f>IF(P2223=P2222,"NA",R2222/Q2222)</f>
        <v>NA</v>
      </c>
      <c r="T2222" s="2">
        <f>IF(P2222=P2221,T2221+J2222^2,J2222^2)</f>
        <v>5836437.7883146573</v>
      </c>
      <c r="U2222" s="2" t="str">
        <f>IF(NOT($P2223=$P2222),SQRT(((T2222)/($Q2222))-S2222^2),"NA")</f>
        <v>NA</v>
      </c>
    </row>
    <row r="2223" spans="1:21" x14ac:dyDescent="0.2">
      <c r="A2223" s="2">
        <f>D2223-$D$2</f>
        <v>49.28000020980835</v>
      </c>
      <c r="B2223" s="2">
        <v>2.0524830818200002</v>
      </c>
      <c r="C2223" s="2">
        <f>IF(B2223&gt;B2222,B2223+(C2222-B2222),B2223+(C2222-B2222)+5+A2223-A2222)</f>
        <v>49.202482938768853</v>
      </c>
      <c r="D2223" s="2">
        <v>1577147241.4000001</v>
      </c>
      <c r="E2223" s="2">
        <v>446</v>
      </c>
      <c r="F2223" s="2">
        <v>898</v>
      </c>
      <c r="G2223" s="2">
        <v>632</v>
      </c>
      <c r="H2223" s="2">
        <v>699</v>
      </c>
      <c r="I2223" s="2">
        <v>293</v>
      </c>
      <c r="J2223" s="2">
        <f>$K$2*I2223+(1-$K$2)*J2222</f>
        <v>292.85434563960666</v>
      </c>
      <c r="K2223" s="2"/>
      <c r="L2223" s="2">
        <f>IF(O2223="low", $K$4*J2223+(1-$K$4)*L2222,L2222)</f>
        <v>292.94807385863362</v>
      </c>
      <c r="M2223" s="2">
        <f>IF(O2223="high", $K$4*J2223+(1-$K$4)*M2222,M2222)</f>
        <v>298.19497961140098</v>
      </c>
      <c r="N2223" s="2">
        <f>IF(O2223="high",(1-$K$8)*N2222+$K$8*(M2222-2),IF(O2223="low",(1-$K$8)*N2222+$K$8*(L2222+2),N2222))</f>
        <v>295.03663794986147</v>
      </c>
      <c r="O2223" s="2" t="str">
        <f>IF(J2223&gt;N2222+1,"high",IF(J2223&lt;N2222-1,"low","middle"))</f>
        <v>low</v>
      </c>
      <c r="P2223" s="2">
        <f>IF(O2223="low",250,IF(O2223="high",300,275))</f>
        <v>250</v>
      </c>
      <c r="Q2223" s="2">
        <f>IF(P2223=P2222,Q2222+1,1)</f>
        <v>69</v>
      </c>
      <c r="R2223" s="2">
        <f>IF(P2223=P2222,R2222+J2223,J2223)</f>
        <v>20214.621937156324</v>
      </c>
      <c r="S2223" s="2" t="str">
        <f>IF(P2224=P2223,"NA",R2223/Q2223)</f>
        <v>NA</v>
      </c>
      <c r="T2223" s="2">
        <f>IF(P2223=P2222,T2222+J2223^2,J2223^2)</f>
        <v>5922201.4560746597</v>
      </c>
      <c r="U2223" s="2" t="str">
        <f>IF(NOT($P2224=$P2223),SQRT(((T2223)/($Q2223))-S2223^2),"NA")</f>
        <v>NA</v>
      </c>
    </row>
    <row r="2224" spans="1:21" x14ac:dyDescent="0.2">
      <c r="A2224" s="2">
        <f>D2224-$D$2</f>
        <v>49.300000190734863</v>
      </c>
      <c r="B2224" s="2">
        <v>2.0728511810299999</v>
      </c>
      <c r="C2224" s="2">
        <f>IF(B2224&gt;B2223,B2224+(C2223-B2223),B2224+(C2223-B2223)+5+A2224-A2223)</f>
        <v>49.222851037978856</v>
      </c>
      <c r="D2224" s="2">
        <v>1577147241.4200001</v>
      </c>
      <c r="E2224" s="2">
        <v>445</v>
      </c>
      <c r="F2224" s="2">
        <v>898</v>
      </c>
      <c r="G2224" s="2">
        <v>634</v>
      </c>
      <c r="H2224" s="2">
        <v>700</v>
      </c>
      <c r="I2224" s="2">
        <v>294</v>
      </c>
      <c r="J2224" s="2">
        <f>$K$2*I2224+(1-$K$2)*J2223</f>
        <v>293.08347651168532</v>
      </c>
      <c r="K2224" s="2"/>
      <c r="L2224" s="2">
        <f>IF(O2224="low", $K$4*J2224+(1-$K$4)*L2223,L2223)</f>
        <v>292.97515438924398</v>
      </c>
      <c r="M2224" s="2">
        <f>IF(O2224="high", $K$4*J2224+(1-$K$4)*M2223,M2223)</f>
        <v>298.19497961140098</v>
      </c>
      <c r="N2224" s="2">
        <f>IF(O2224="high",(1-$K$8)*N2223+$K$8*(M2223-2),IF(O2224="low",(1-$K$8)*N2223+$K$8*(L2223+2),N2223))</f>
        <v>295.03220974530007</v>
      </c>
      <c r="O2224" s="2" t="str">
        <f>IF(J2224&gt;N2223+1,"high",IF(J2224&lt;N2223-1,"low","middle"))</f>
        <v>low</v>
      </c>
      <c r="P2224" s="2">
        <f>IF(O2224="low",250,IF(O2224="high",300,275))</f>
        <v>250</v>
      </c>
      <c r="Q2224" s="2">
        <f>IF(P2224=P2223,Q2223+1,1)</f>
        <v>70</v>
      </c>
      <c r="R2224" s="2">
        <f>IF(P2224=P2223,R2223+J2224,J2224)</f>
        <v>20507.705413668009</v>
      </c>
      <c r="S2224" s="2" t="str">
        <f>IF(P2225=P2224,"NA",R2224/Q2224)</f>
        <v>NA</v>
      </c>
      <c r="T2224" s="2">
        <f>IF(P2224=P2223,T2223+J2224^2,J2224^2)</f>
        <v>6008099.3802788351</v>
      </c>
      <c r="U2224" s="2" t="str">
        <f>IF(NOT($P2225=$P2224),SQRT(((T2224)/($Q2224))-S2224^2),"NA")</f>
        <v>NA</v>
      </c>
    </row>
    <row r="2225" spans="1:21" x14ac:dyDescent="0.2">
      <c r="A2225" s="2">
        <f>D2225-$D$2</f>
        <v>49.320000171661377</v>
      </c>
      <c r="B2225" s="2">
        <v>2.0973970890000002</v>
      </c>
      <c r="C2225" s="2">
        <f>IF(B2225&gt;B2224,B2225+(C2224-B2224),B2225+(C2224-B2224)+5+A2225-A2224)</f>
        <v>49.24739694594885</v>
      </c>
      <c r="D2225" s="2">
        <v>1577147241.4400001</v>
      </c>
      <c r="E2225" s="2">
        <v>445</v>
      </c>
      <c r="F2225" s="2">
        <v>897</v>
      </c>
      <c r="G2225" s="2">
        <v>633</v>
      </c>
      <c r="H2225" s="2">
        <v>699</v>
      </c>
      <c r="I2225" s="2">
        <v>293</v>
      </c>
      <c r="J2225" s="2">
        <f>$K$2*I2225+(1-$K$2)*J2224</f>
        <v>293.06678120934828</v>
      </c>
      <c r="K2225" s="2"/>
      <c r="L2225" s="2">
        <f>IF(O2225="low", $K$4*J2225+(1-$K$4)*L2224,L2224)</f>
        <v>292.99347975326486</v>
      </c>
      <c r="M2225" s="2">
        <f>IF(O2225="high", $K$4*J2225+(1-$K$4)*M2224,M2224)</f>
        <v>298.19497961140098</v>
      </c>
      <c r="N2225" s="2">
        <f>IF(O2225="high",(1-$K$8)*N2224+$K$8*(M2224-2),IF(O2225="low",(1-$K$8)*N2224+$K$8*(L2224+2),N2224))</f>
        <v>295.02935697749729</v>
      </c>
      <c r="O2225" s="2" t="str">
        <f>IF(J2225&gt;N2224+1,"high",IF(J2225&lt;N2224-1,"low","middle"))</f>
        <v>low</v>
      </c>
      <c r="P2225" s="2">
        <f>IF(O2225="low",250,IF(O2225="high",300,275))</f>
        <v>250</v>
      </c>
      <c r="Q2225" s="2">
        <f>IF(P2225=P2224,Q2224+1,1)</f>
        <v>71</v>
      </c>
      <c r="R2225" s="2">
        <f>IF(P2225=P2224,R2224+J2225,J2225)</f>
        <v>20800.772194877358</v>
      </c>
      <c r="S2225" s="2" t="str">
        <f>IF(P2226=P2225,"NA",R2225/Q2225)</f>
        <v>NA</v>
      </c>
      <c r="T2225" s="2">
        <f>IF(P2225=P2224,T2224+J2225^2,J2225^2)</f>
        <v>6093987.5185272433</v>
      </c>
      <c r="U2225" s="2" t="str">
        <f>IF(NOT($P2226=$P2225),SQRT(((T2225)/($Q2225))-S2225^2),"NA")</f>
        <v>NA</v>
      </c>
    </row>
    <row r="2226" spans="1:21" x14ac:dyDescent="0.2">
      <c r="A2226" s="2">
        <f>D2226-$D$2</f>
        <v>49.350000143051147</v>
      </c>
      <c r="B2226" s="2">
        <v>2.1182119846299998</v>
      </c>
      <c r="C2226" s="2">
        <f>IF(B2226&gt;B2225,B2226+(C2225-B2225),B2226+(C2225-B2225)+5+A2226-A2225)</f>
        <v>49.268211841578854</v>
      </c>
      <c r="D2226" s="2">
        <v>1577147241.47</v>
      </c>
      <c r="E2226" s="2">
        <v>444</v>
      </c>
      <c r="F2226" s="2">
        <v>898</v>
      </c>
      <c r="G2226" s="2">
        <v>632</v>
      </c>
      <c r="H2226" s="2">
        <v>698</v>
      </c>
      <c r="I2226" s="2">
        <v>291</v>
      </c>
      <c r="J2226" s="2">
        <f>$K$2*I2226+(1-$K$2)*J2225</f>
        <v>292.65342496747866</v>
      </c>
      <c r="K2226" s="2"/>
      <c r="L2226" s="2">
        <f>IF(O2226="low", $K$4*J2226+(1-$K$4)*L2225,L2225)</f>
        <v>292.92546879610762</v>
      </c>
      <c r="M2226" s="2">
        <f>IF(O2226="high", $K$4*J2226+(1-$K$4)*M2225,M2225)</f>
        <v>298.19497961140098</v>
      </c>
      <c r="N2226" s="2">
        <f>IF(O2226="high",(1-$K$8)*N2225+$K$8*(M2225-2),IF(O2226="low",(1-$K$8)*N2225+$K$8*(L2225+2),N2225))</f>
        <v>295.02756311628565</v>
      </c>
      <c r="O2226" s="2" t="str">
        <f>IF(J2226&gt;N2225+1,"high",IF(J2226&lt;N2225-1,"low","middle"))</f>
        <v>low</v>
      </c>
      <c r="P2226" s="2">
        <f>IF(O2226="low",250,IF(O2226="high",300,275))</f>
        <v>250</v>
      </c>
      <c r="Q2226" s="2">
        <f>IF(P2226=P2225,Q2225+1,1)</f>
        <v>72</v>
      </c>
      <c r="R2226" s="2">
        <f>IF(P2226=P2225,R2225+J2226,J2226)</f>
        <v>21093.425619844835</v>
      </c>
      <c r="S2226" s="2" t="str">
        <f>IF(P2227=P2226,"NA",R2226/Q2226)</f>
        <v>NA</v>
      </c>
      <c r="T2226" s="2">
        <f>IF(P2226=P2225,T2225+J2226^2,J2226^2)</f>
        <v>6179633.545672439</v>
      </c>
      <c r="U2226" s="2" t="str">
        <f>IF(NOT($P2227=$P2226),SQRT(((T2226)/($Q2226))-S2226^2),"NA")</f>
        <v>NA</v>
      </c>
    </row>
    <row r="2227" spans="1:21" x14ac:dyDescent="0.2">
      <c r="A2227" s="2">
        <f>D2227-$D$2</f>
        <v>49.370000123977661</v>
      </c>
      <c r="B2227" s="2">
        <v>2.14250612259</v>
      </c>
      <c r="C2227" s="2">
        <f>IF(B2227&gt;B2226,B2227+(C2226-B2226),B2227+(C2226-B2226)+5+A2227-A2226)</f>
        <v>49.292505979538852</v>
      </c>
      <c r="D2227" s="2">
        <v>1577147241.49</v>
      </c>
      <c r="E2227" s="2">
        <v>445</v>
      </c>
      <c r="F2227" s="2">
        <v>898</v>
      </c>
      <c r="G2227" s="2">
        <v>634</v>
      </c>
      <c r="H2227" s="2">
        <v>699</v>
      </c>
      <c r="I2227" s="2">
        <v>293</v>
      </c>
      <c r="J2227" s="2">
        <f>$K$2*I2227+(1-$K$2)*J2226</f>
        <v>292.72273997398293</v>
      </c>
      <c r="K2227" s="2"/>
      <c r="L2227" s="2">
        <f>IF(O2227="low", $K$4*J2227+(1-$K$4)*L2226,L2226)</f>
        <v>292.88492303168272</v>
      </c>
      <c r="M2227" s="2">
        <f>IF(O2227="high", $K$4*J2227+(1-$K$4)*M2226,M2226)</f>
        <v>298.19497961140098</v>
      </c>
      <c r="N2227" s="2">
        <f>IF(O2227="high",(1-$K$8)*N2226+$K$8*(M2226-2),IF(O2227="low",(1-$K$8)*N2226+$K$8*(L2226+2),N2226))</f>
        <v>295.02245840027678</v>
      </c>
      <c r="O2227" s="2" t="str">
        <f>IF(J2227&gt;N2226+1,"high",IF(J2227&lt;N2226-1,"low","middle"))</f>
        <v>low</v>
      </c>
      <c r="P2227" s="2">
        <f>IF(O2227="low",250,IF(O2227="high",300,275))</f>
        <v>250</v>
      </c>
      <c r="Q2227" s="2">
        <f>IF(P2227=P2226,Q2226+1,1)</f>
        <v>73</v>
      </c>
      <c r="R2227" s="2">
        <f>IF(P2227=P2226,R2226+J2227,J2227)</f>
        <v>21386.148359818817</v>
      </c>
      <c r="S2227" s="2" t="str">
        <f>IF(P2228=P2227,"NA",R2227/Q2227)</f>
        <v>NA</v>
      </c>
      <c r="T2227" s="2">
        <f>IF(P2227=P2226,T2226+J2227^2,J2227^2)</f>
        <v>6265320.1481703147</v>
      </c>
      <c r="U2227" s="2" t="str">
        <f>IF(NOT($P2228=$P2227),SQRT(((T2227)/($Q2227))-S2227^2),"NA")</f>
        <v>NA</v>
      </c>
    </row>
    <row r="2228" spans="1:21" x14ac:dyDescent="0.2">
      <c r="A2228" s="2">
        <f>D2228-$D$2</f>
        <v>49.390000104904175</v>
      </c>
      <c r="B2228" s="2">
        <v>2.16299700737</v>
      </c>
      <c r="C2228" s="2">
        <f>IF(B2228&gt;B2227,B2228+(C2227-B2227),B2228+(C2227-B2227)+5+A2228-A2227)</f>
        <v>49.312996864318855</v>
      </c>
      <c r="D2228" s="2">
        <v>1577147241.51</v>
      </c>
      <c r="E2228" s="2">
        <v>446</v>
      </c>
      <c r="F2228" s="2">
        <v>897</v>
      </c>
      <c r="G2228" s="2">
        <v>633</v>
      </c>
      <c r="H2228" s="2">
        <v>700</v>
      </c>
      <c r="I2228" s="2">
        <v>293</v>
      </c>
      <c r="J2228" s="2">
        <f>$K$2*I2228+(1-$K$2)*J2227</f>
        <v>292.77819197918637</v>
      </c>
      <c r="K2228" s="2"/>
      <c r="L2228" s="2">
        <f>IF(O2228="low", $K$4*J2228+(1-$K$4)*L2227,L2227)</f>
        <v>292.86357682118347</v>
      </c>
      <c r="M2228" s="2">
        <f>IF(O2228="high", $K$4*J2228+(1-$K$4)*M2227,M2227)</f>
        <v>298.19497961140098</v>
      </c>
      <c r="N2228" s="2">
        <f>IF(O2228="high",(1-$K$8)*N2227+$K$8*(M2227-2),IF(O2228="low",(1-$K$8)*N2227+$K$8*(L2227+2),N2227))</f>
        <v>295.01558163184706</v>
      </c>
      <c r="O2228" s="2" t="str">
        <f>IF(J2228&gt;N2227+1,"high",IF(J2228&lt;N2227-1,"low","middle"))</f>
        <v>low</v>
      </c>
      <c r="P2228" s="2">
        <f>IF(O2228="low",250,IF(O2228="high",300,275))</f>
        <v>250</v>
      </c>
      <c r="Q2228" s="2">
        <f>IF(P2228=P2227,Q2227+1,1)</f>
        <v>74</v>
      </c>
      <c r="R2228" s="2">
        <f>IF(P2228=P2227,R2227+J2228,J2228)</f>
        <v>21678.926551798002</v>
      </c>
      <c r="S2228" s="2" t="str">
        <f>IF(P2229=P2228,"NA",R2228/Q2228)</f>
        <v>NA</v>
      </c>
      <c r="T2228" s="2">
        <f>IF(P2228=P2227,T2227+J2228^2,J2228^2)</f>
        <v>6351039.2178689158</v>
      </c>
      <c r="U2228" s="2" t="str">
        <f>IF(NOT($P2229=$P2228),SQRT(((T2228)/($Q2228))-S2228^2),"NA")</f>
        <v>NA</v>
      </c>
    </row>
    <row r="2229" spans="1:21" x14ac:dyDescent="0.2">
      <c r="A2229" s="2">
        <f>D2229-$D$2</f>
        <v>49.410000085830688</v>
      </c>
      <c r="B2229" s="2">
        <v>2.1875410080000002</v>
      </c>
      <c r="C2229" s="2">
        <f>IF(B2229&gt;B2228,B2229+(C2228-B2228),B2229+(C2228-B2228)+5+A2229-A2228)</f>
        <v>49.337540864948849</v>
      </c>
      <c r="D2229" s="2">
        <v>1577147241.53</v>
      </c>
      <c r="E2229" s="2">
        <v>444</v>
      </c>
      <c r="F2229" s="2">
        <v>899</v>
      </c>
      <c r="G2229" s="2">
        <v>632</v>
      </c>
      <c r="H2229" s="2">
        <v>699</v>
      </c>
      <c r="I2229" s="2">
        <v>293</v>
      </c>
      <c r="J2229" s="2">
        <f>$K$2*I2229+(1-$K$2)*J2228</f>
        <v>292.82255358334913</v>
      </c>
      <c r="K2229" s="2"/>
      <c r="L2229" s="2">
        <f>IF(O2229="low", $K$4*J2229+(1-$K$4)*L2228,L2228)</f>
        <v>292.85537217361662</v>
      </c>
      <c r="M2229" s="2">
        <f>IF(O2229="high", $K$4*J2229+(1-$K$4)*M2228,M2228)</f>
        <v>298.19497961140098</v>
      </c>
      <c r="N2229" s="2">
        <f>IF(O2229="high",(1-$K$8)*N2228+$K$8*(M2228-2),IF(O2229="low",(1-$K$8)*N2228+$K$8*(L2228+2),N2228))</f>
        <v>295.00798139131382</v>
      </c>
      <c r="O2229" s="2" t="str">
        <f>IF(J2229&gt;N2228+1,"high",IF(J2229&lt;N2228-1,"low","middle"))</f>
        <v>low</v>
      </c>
      <c r="P2229" s="2">
        <f>IF(O2229="low",250,IF(O2229="high",300,275))</f>
        <v>250</v>
      </c>
      <c r="Q2229" s="2">
        <f>IF(P2229=P2228,Q2228+1,1)</f>
        <v>75</v>
      </c>
      <c r="R2229" s="2">
        <f>IF(P2229=P2228,R2228+J2229,J2229)</f>
        <v>21971.74910538135</v>
      </c>
      <c r="S2229" s="2" t="str">
        <f>IF(P2230=P2229,"NA",R2229/Q2229)</f>
        <v>NA</v>
      </c>
      <c r="T2229" s="2">
        <f>IF(P2229=P2228,T2228+J2229^2,J2229^2)</f>
        <v>6436784.2657559896</v>
      </c>
      <c r="U2229" s="2" t="str">
        <f>IF(NOT($P2230=$P2229),SQRT(((T2229)/($Q2229))-S2229^2),"NA")</f>
        <v>NA</v>
      </c>
    </row>
    <row r="2230" spans="1:21" x14ac:dyDescent="0.2">
      <c r="A2230" s="2">
        <f>D2230-$D$2</f>
        <v>49.440000057220459</v>
      </c>
      <c r="B2230" s="2">
        <v>2.21217012405</v>
      </c>
      <c r="C2230" s="2">
        <f>IF(B2230&gt;B2229,B2230+(C2229-B2229),B2230+(C2229-B2229)+5+A2230-A2229)</f>
        <v>49.36216998099885</v>
      </c>
      <c r="D2230" s="2">
        <v>1577147241.5599999</v>
      </c>
      <c r="E2230" s="2">
        <v>445</v>
      </c>
      <c r="F2230" s="2">
        <v>898</v>
      </c>
      <c r="G2230" s="2">
        <v>633</v>
      </c>
      <c r="H2230" s="2">
        <v>699</v>
      </c>
      <c r="I2230" s="2">
        <v>291</v>
      </c>
      <c r="J2230" s="2">
        <f>$K$2*I2230+(1-$K$2)*J2229</f>
        <v>292.45804286667931</v>
      </c>
      <c r="K2230" s="2"/>
      <c r="L2230" s="2">
        <f>IF(O2230="low", $K$4*J2230+(1-$K$4)*L2229,L2229)</f>
        <v>292.77590631222915</v>
      </c>
      <c r="M2230" s="2">
        <f>IF(O2230="high", $K$4*J2230+(1-$K$4)*M2229,M2229)</f>
        <v>298.19497961140098</v>
      </c>
      <c r="N2230" s="2">
        <f>IF(O2230="high",(1-$K$8)*N2229+$K$8*(M2229-2),IF(O2230="low",(1-$K$8)*N2229+$K$8*(L2229+2),N2229))</f>
        <v>295.00035093042891</v>
      </c>
      <c r="O2230" s="2" t="str">
        <f>IF(J2230&gt;N2229+1,"high",IF(J2230&lt;N2229-1,"low","middle"))</f>
        <v>low</v>
      </c>
      <c r="P2230" s="2">
        <f>IF(O2230="low",250,IF(O2230="high",300,275))</f>
        <v>250</v>
      </c>
      <c r="Q2230" s="2">
        <f>IF(P2230=P2229,Q2229+1,1)</f>
        <v>76</v>
      </c>
      <c r="R2230" s="2">
        <f>IF(P2230=P2229,R2229+J2230,J2230)</f>
        <v>22264.207148248028</v>
      </c>
      <c r="S2230" s="2" t="str">
        <f>IF(P2231=P2230,"NA",R2230/Q2230)</f>
        <v>NA</v>
      </c>
      <c r="T2230" s="2">
        <f>IF(P2230=P2229,T2229+J2230^2,J2230^2)</f>
        <v>6522315.9725933978</v>
      </c>
      <c r="U2230" s="2" t="str">
        <f>IF(NOT($P2231=$P2230),SQRT(((T2230)/($Q2230))-S2230^2),"NA")</f>
        <v>NA</v>
      </c>
    </row>
    <row r="2231" spans="1:21" x14ac:dyDescent="0.2">
      <c r="A2231" s="2">
        <f>D2231-$D$2</f>
        <v>49.460000038146973</v>
      </c>
      <c r="B2231" s="2">
        <v>2.2327160835300002</v>
      </c>
      <c r="C2231" s="2">
        <f>IF(B2231&gt;B2230,B2231+(C2230-B2230),B2231+(C2230-B2230)+5+A2231-A2230)</f>
        <v>49.382715940478853</v>
      </c>
      <c r="D2231" s="2">
        <v>1577147241.5799999</v>
      </c>
      <c r="E2231" s="2">
        <v>445</v>
      </c>
      <c r="F2231" s="2">
        <v>897</v>
      </c>
      <c r="G2231" s="2">
        <v>633</v>
      </c>
      <c r="H2231" s="2">
        <v>699</v>
      </c>
      <c r="I2231" s="2">
        <v>292</v>
      </c>
      <c r="J2231" s="2">
        <f>$K$2*I2231+(1-$K$2)*J2230</f>
        <v>292.36643429334345</v>
      </c>
      <c r="K2231" s="2"/>
      <c r="L2231" s="2">
        <f>IF(O2231="low", $K$4*J2231+(1-$K$4)*L2230,L2230)</f>
        <v>292.69401190845201</v>
      </c>
      <c r="M2231" s="2">
        <f>IF(O2231="high", $K$4*J2231+(1-$K$4)*M2230,M2230)</f>
        <v>298.19497961140098</v>
      </c>
      <c r="N2231" s="2">
        <f>IF(O2231="high",(1-$K$8)*N2230+$K$8*(M2230-2),IF(O2231="low",(1-$K$8)*N2230+$K$8*(L2230+2),N2230))</f>
        <v>294.98912869951891</v>
      </c>
      <c r="O2231" s="2" t="str">
        <f>IF(J2231&gt;N2230+1,"high",IF(J2231&lt;N2230-1,"low","middle"))</f>
        <v>low</v>
      </c>
      <c r="P2231" s="2">
        <f>IF(O2231="low",250,IF(O2231="high",300,275))</f>
        <v>250</v>
      </c>
      <c r="Q2231" s="2">
        <f>IF(P2231=P2230,Q2230+1,1)</f>
        <v>77</v>
      </c>
      <c r="R2231" s="2">
        <f>IF(P2231=P2230,R2230+J2231,J2231)</f>
        <v>22556.573582541372</v>
      </c>
      <c r="S2231" s="2" t="str">
        <f>IF(P2232=P2231,"NA",R2231/Q2231)</f>
        <v>NA</v>
      </c>
      <c r="T2231" s="2">
        <f>IF(P2231=P2230,T2230+J2231^2,J2231^2)</f>
        <v>6607794.1044948017</v>
      </c>
      <c r="U2231" s="2" t="str">
        <f>IF(NOT($P2232=$P2231),SQRT(((T2231)/($Q2231))-S2231^2),"NA")</f>
        <v>NA</v>
      </c>
    </row>
    <row r="2232" spans="1:21" x14ac:dyDescent="0.2">
      <c r="A2232" s="2">
        <f>D2232-$D$2</f>
        <v>49.480000019073486</v>
      </c>
      <c r="B2232" s="2">
        <v>2.25715994835</v>
      </c>
      <c r="C2232" s="2">
        <f>IF(B2232&gt;B2231,B2232+(C2231-B2231),B2232+(C2231-B2231)+5+A2232-A2231)</f>
        <v>49.407159805298853</v>
      </c>
      <c r="D2232" s="2">
        <v>1577147241.5999999</v>
      </c>
      <c r="E2232" s="2">
        <v>446</v>
      </c>
      <c r="F2232" s="2">
        <v>898</v>
      </c>
      <c r="G2232" s="2">
        <v>632</v>
      </c>
      <c r="H2232" s="2">
        <v>700</v>
      </c>
      <c r="I2232" s="2">
        <v>293</v>
      </c>
      <c r="J2232" s="2">
        <f>$K$2*I2232+(1-$K$2)*J2231</f>
        <v>292.49314743467477</v>
      </c>
      <c r="K2232" s="2"/>
      <c r="L2232" s="2">
        <f>IF(O2232="low", $K$4*J2232+(1-$K$4)*L2231,L2231)</f>
        <v>292.6538390136966</v>
      </c>
      <c r="M2232" s="2">
        <f>IF(O2232="high", $K$4*J2232+(1-$K$4)*M2231,M2231)</f>
        <v>298.19497961140098</v>
      </c>
      <c r="N2232" s="2">
        <f>IF(O2232="high",(1-$K$8)*N2231+$K$8*(M2231-2),IF(O2232="low",(1-$K$8)*N2231+$K$8*(L2231+2),N2231))</f>
        <v>294.97437285996557</v>
      </c>
      <c r="O2232" s="2" t="str">
        <f>IF(J2232&gt;N2231+1,"high",IF(J2232&lt;N2231-1,"low","middle"))</f>
        <v>low</v>
      </c>
      <c r="P2232" s="2">
        <f>IF(O2232="low",250,IF(O2232="high",300,275))</f>
        <v>250</v>
      </c>
      <c r="Q2232" s="2">
        <f>IF(P2232=P2231,Q2231+1,1)</f>
        <v>78</v>
      </c>
      <c r="R2232" s="2">
        <f>IF(P2232=P2231,R2231+J2232,J2232)</f>
        <v>22849.066729976046</v>
      </c>
      <c r="S2232" s="2" t="str">
        <f>IF(P2233=P2232,"NA",R2232/Q2232)</f>
        <v>NA</v>
      </c>
      <c r="T2232" s="2">
        <f>IF(P2232=P2231,T2231+J2232^2,J2232^2)</f>
        <v>6693346.3457910437</v>
      </c>
      <c r="U2232" s="2" t="str">
        <f>IF(NOT($P2233=$P2232),SQRT(((T2232)/($Q2232))-S2232^2),"NA")</f>
        <v>NA</v>
      </c>
    </row>
    <row r="2233" spans="1:21" x14ac:dyDescent="0.2">
      <c r="A2233" s="2">
        <f>D2233-$D$2</f>
        <v>49.510000228881836</v>
      </c>
      <c r="B2233" s="2">
        <v>2.2778761386899999</v>
      </c>
      <c r="C2233" s="2">
        <f>IF(B2233&gt;B2232,B2233+(C2232-B2232),B2233+(C2232-B2232)+5+A2233-A2232)</f>
        <v>49.42787599563885</v>
      </c>
      <c r="D2233" s="2">
        <v>1577147241.6300001</v>
      </c>
      <c r="E2233" s="2">
        <v>445</v>
      </c>
      <c r="F2233" s="2">
        <v>899</v>
      </c>
      <c r="G2233" s="2">
        <v>633</v>
      </c>
      <c r="H2233" s="2">
        <v>699</v>
      </c>
      <c r="I2233" s="2">
        <v>293</v>
      </c>
      <c r="J2233" s="2">
        <f>$K$2*I2233+(1-$K$2)*J2232</f>
        <v>292.59451794773986</v>
      </c>
      <c r="K2233" s="2"/>
      <c r="L2233" s="2">
        <f>IF(O2233="low", $K$4*J2233+(1-$K$4)*L2232,L2232)</f>
        <v>292.64197480050524</v>
      </c>
      <c r="M2233" s="2">
        <f>IF(O2233="high", $K$4*J2233+(1-$K$4)*M2232,M2232)</f>
        <v>298.19497961140098</v>
      </c>
      <c r="N2233" s="2">
        <f>IF(O2233="high",(1-$K$8)*N2232+$K$8*(M2232-2),IF(O2233="low",(1-$K$8)*N2232+$K$8*(L2232+2),N2232))</f>
        <v>294.95834616765211</v>
      </c>
      <c r="O2233" s="2" t="str">
        <f>IF(J2233&gt;N2232+1,"high",IF(J2233&lt;N2232-1,"low","middle"))</f>
        <v>low</v>
      </c>
      <c r="P2233" s="2">
        <f>IF(O2233="low",250,IF(O2233="high",300,275))</f>
        <v>250</v>
      </c>
      <c r="Q2233" s="2">
        <f>IF(P2233=P2232,Q2232+1,1)</f>
        <v>79</v>
      </c>
      <c r="R2233" s="2">
        <f>IF(P2233=P2232,R2232+J2233,J2233)</f>
        <v>23141.661247923785</v>
      </c>
      <c r="S2233" s="2" t="str">
        <f>IF(P2234=P2233,"NA",R2233/Q2233)</f>
        <v>NA</v>
      </c>
      <c r="T2233" s="2">
        <f>IF(P2233=P2232,T2232+J2233^2,J2233^2)</f>
        <v>6778957.8977241144</v>
      </c>
      <c r="U2233" s="2" t="str">
        <f>IF(NOT($P2234=$P2233),SQRT(((T2233)/($Q2233))-S2233^2),"NA")</f>
        <v>NA</v>
      </c>
    </row>
    <row r="2234" spans="1:21" x14ac:dyDescent="0.2">
      <c r="A2234" s="2">
        <f>D2234-$D$2</f>
        <v>49.53000020980835</v>
      </c>
      <c r="B2234" s="2">
        <v>2.3023591041599998</v>
      </c>
      <c r="C2234" s="2">
        <f>IF(B2234&gt;B2233,B2234+(C2233-B2233),B2234+(C2233-B2233)+5+A2234-A2233)</f>
        <v>49.45235896110885</v>
      </c>
      <c r="D2234" s="2">
        <v>1577147241.6500001</v>
      </c>
      <c r="E2234" s="2">
        <v>444</v>
      </c>
      <c r="F2234" s="2">
        <v>897</v>
      </c>
      <c r="G2234" s="2">
        <v>634</v>
      </c>
      <c r="H2234" s="2">
        <v>699</v>
      </c>
      <c r="I2234" s="2">
        <v>290</v>
      </c>
      <c r="J2234" s="2">
        <f>$K$2*I2234+(1-$K$2)*J2233</f>
        <v>292.0756143581919</v>
      </c>
      <c r="K2234" s="2"/>
      <c r="L2234" s="2">
        <f>IF(O2234="low", $K$4*J2234+(1-$K$4)*L2233,L2233)</f>
        <v>292.52870271204262</v>
      </c>
      <c r="M2234" s="2">
        <f>IF(O2234="high", $K$4*J2234+(1-$K$4)*M2233,M2233)</f>
        <v>298.19497961140098</v>
      </c>
      <c r="N2234" s="2">
        <f>IF(O2234="high",(1-$K$8)*N2233+$K$8*(M2233-2),IF(O2234="low",(1-$K$8)*N2233+$K$8*(L2233+2),N2233))</f>
        <v>294.94252759929475</v>
      </c>
      <c r="O2234" s="2" t="str">
        <f>IF(J2234&gt;N2233+1,"high",IF(J2234&lt;N2233-1,"low","middle"))</f>
        <v>low</v>
      </c>
      <c r="P2234" s="2">
        <f>IF(O2234="low",250,IF(O2234="high",300,275))</f>
        <v>250</v>
      </c>
      <c r="Q2234" s="2">
        <f>IF(P2234=P2233,Q2233+1,1)</f>
        <v>80</v>
      </c>
      <c r="R2234" s="2">
        <f>IF(P2234=P2233,R2233+J2234,J2234)</f>
        <v>23433.736862281978</v>
      </c>
      <c r="S2234" s="2" t="str">
        <f>IF(P2235=P2234,"NA",R2234/Q2234)</f>
        <v>NA</v>
      </c>
      <c r="T2234" s="2">
        <f>IF(P2234=P2233,T2233+J2234^2,J2234^2)</f>
        <v>6864266.0622268301</v>
      </c>
      <c r="U2234" s="2" t="str">
        <f>IF(NOT($P2235=$P2234),SQRT(((T2234)/($Q2234))-S2234^2),"NA")</f>
        <v>NA</v>
      </c>
    </row>
    <row r="2235" spans="1:21" x14ac:dyDescent="0.2">
      <c r="A2235" s="2">
        <f>D2235-$D$2</f>
        <v>49.550000190734863</v>
      </c>
      <c r="B2235" s="2">
        <v>2.3266019821200001</v>
      </c>
      <c r="C2235" s="2">
        <f>IF(B2235&gt;B2234,B2235+(C2234-B2234),B2235+(C2234-B2234)+5+A2235-A2234)</f>
        <v>49.476601839068856</v>
      </c>
      <c r="D2235" s="2">
        <v>1577147241.6700001</v>
      </c>
      <c r="E2235" s="2">
        <v>446</v>
      </c>
      <c r="F2235" s="2">
        <v>897</v>
      </c>
      <c r="G2235" s="2">
        <v>632</v>
      </c>
      <c r="H2235" s="2">
        <v>700</v>
      </c>
      <c r="I2235" s="2">
        <v>293</v>
      </c>
      <c r="J2235" s="2">
        <f>$K$2*I2235+(1-$K$2)*J2234</f>
        <v>292.26049148655352</v>
      </c>
      <c r="K2235" s="2"/>
      <c r="L2235" s="2">
        <f>IF(O2235="low", $K$4*J2235+(1-$K$4)*L2234,L2234)</f>
        <v>292.4750604669448</v>
      </c>
      <c r="M2235" s="2">
        <f>IF(O2235="high", $K$4*J2235+(1-$K$4)*M2234,M2234)</f>
        <v>298.19497961140098</v>
      </c>
      <c r="N2235" s="2">
        <f>IF(O2235="high",(1-$K$8)*N2234+$K$8*(M2234-2),IF(O2235="low",(1-$K$8)*N2234+$K$8*(L2234+2),N2234))</f>
        <v>294.92183635493211</v>
      </c>
      <c r="O2235" s="2" t="str">
        <f>IF(J2235&gt;N2234+1,"high",IF(J2235&lt;N2234-1,"low","middle"))</f>
        <v>low</v>
      </c>
      <c r="P2235" s="2">
        <f>IF(O2235="low",250,IF(O2235="high",300,275))</f>
        <v>250</v>
      </c>
      <c r="Q2235" s="2">
        <f>IF(P2235=P2234,Q2234+1,1)</f>
        <v>81</v>
      </c>
      <c r="R2235" s="2">
        <f>IF(P2235=P2234,R2234+J2235,J2235)</f>
        <v>23725.997353768533</v>
      </c>
      <c r="S2235" s="2" t="str">
        <f>IF(P2236=P2235,"NA",R2235/Q2235)</f>
        <v>NA</v>
      </c>
      <c r="T2235" s="2">
        <f>IF(P2235=P2234,T2234+J2235^2,J2235^2)</f>
        <v>6949682.2571107922</v>
      </c>
      <c r="U2235" s="2" t="str">
        <f>IF(NOT($P2236=$P2235),SQRT(((T2235)/($Q2235))-S2235^2),"NA")</f>
        <v>NA</v>
      </c>
    </row>
    <row r="2236" spans="1:21" x14ac:dyDescent="0.2">
      <c r="A2236" s="2">
        <f>D2236-$D$2</f>
        <v>49.570000171661377</v>
      </c>
      <c r="B2236" s="2">
        <v>2.3471829891199998</v>
      </c>
      <c r="C2236" s="2">
        <f>IF(B2236&gt;B2235,B2236+(C2235-B2235),B2236+(C2235-B2235)+5+A2236-A2235)</f>
        <v>49.497182846068853</v>
      </c>
      <c r="D2236" s="2">
        <v>1577147241.6900001</v>
      </c>
      <c r="E2236" s="2">
        <v>445</v>
      </c>
      <c r="F2236" s="2">
        <v>898</v>
      </c>
      <c r="G2236" s="2">
        <v>633</v>
      </c>
      <c r="H2236" s="2">
        <v>700</v>
      </c>
      <c r="I2236" s="2">
        <v>295</v>
      </c>
      <c r="J2236" s="2">
        <f>$K$2*I2236+(1-$K$2)*J2235</f>
        <v>292.80839318924279</v>
      </c>
      <c r="K2236" s="2"/>
      <c r="L2236" s="2">
        <f>IF(O2236="low", $K$4*J2236+(1-$K$4)*L2235,L2235)</f>
        <v>292.54172701140442</v>
      </c>
      <c r="M2236" s="2">
        <f>IF(O2236="high", $K$4*J2236+(1-$K$4)*M2235,M2235)</f>
        <v>298.19497961140098</v>
      </c>
      <c r="N2236" s="2">
        <f>IF(O2236="high",(1-$K$8)*N2235+$K$8*(M2235-2),IF(O2236="low",(1-$K$8)*N2235+$K$8*(L2235+2),N2235))</f>
        <v>294.89949756053272</v>
      </c>
      <c r="O2236" s="2" t="str">
        <f>IF(J2236&gt;N2235+1,"high",IF(J2236&lt;N2235-1,"low","middle"))</f>
        <v>low</v>
      </c>
      <c r="P2236" s="2">
        <f>IF(O2236="low",250,IF(O2236="high",300,275))</f>
        <v>250</v>
      </c>
      <c r="Q2236" s="2">
        <f>IF(P2236=P2235,Q2235+1,1)</f>
        <v>82</v>
      </c>
      <c r="R2236" s="2">
        <f>IF(P2236=P2235,R2235+J2236,J2236)</f>
        <v>24018.805746957776</v>
      </c>
      <c r="S2236" s="2" t="str">
        <f>IF(P2237=P2236,"NA",R2236/Q2236)</f>
        <v>NA</v>
      </c>
      <c r="T2236" s="2">
        <f>IF(P2236=P2235,T2235+J2236^2,J2236^2)</f>
        <v>7035419.0122328587</v>
      </c>
      <c r="U2236" s="2" t="str">
        <f>IF(NOT($P2237=$P2236),SQRT(((T2236)/($Q2236))-S2236^2),"NA")</f>
        <v>NA</v>
      </c>
    </row>
    <row r="2237" spans="1:21" x14ac:dyDescent="0.2">
      <c r="A2237" s="2">
        <f>D2237-$D$2</f>
        <v>49.600000143051147</v>
      </c>
      <c r="B2237" s="2">
        <v>2.3718910217300002</v>
      </c>
      <c r="C2237" s="2">
        <f>IF(B2237&gt;B2236,B2237+(C2236-B2236),B2237+(C2236-B2236)+5+A2237-A2236)</f>
        <v>49.521890878678853</v>
      </c>
      <c r="D2237" s="2">
        <v>1577147241.72</v>
      </c>
      <c r="E2237" s="2">
        <v>444</v>
      </c>
      <c r="F2237" s="2">
        <v>898</v>
      </c>
      <c r="G2237" s="2">
        <v>633</v>
      </c>
      <c r="H2237" s="2">
        <v>699</v>
      </c>
      <c r="I2237" s="2">
        <v>291</v>
      </c>
      <c r="J2237" s="2">
        <f>$K$2*I2237+(1-$K$2)*J2236</f>
        <v>292.44671455139422</v>
      </c>
      <c r="K2237" s="2"/>
      <c r="L2237" s="2">
        <f>IF(O2237="low", $K$4*J2237+(1-$K$4)*L2236,L2236)</f>
        <v>292.5227245194024</v>
      </c>
      <c r="M2237" s="2">
        <f>IF(O2237="high", $K$4*J2237+(1-$K$4)*M2236,M2236)</f>
        <v>298.19497961140098</v>
      </c>
      <c r="N2237" s="2">
        <f>IF(O2237="high",(1-$K$8)*N2236+$K$8*(M2236-2),IF(O2237="low",(1-$K$8)*N2236+$K$8*(L2236+2),N2236))</f>
        <v>294.8816090330763</v>
      </c>
      <c r="O2237" s="2" t="str">
        <f>IF(J2237&gt;N2236+1,"high",IF(J2237&lt;N2236-1,"low","middle"))</f>
        <v>low</v>
      </c>
      <c r="P2237" s="2">
        <f>IF(O2237="low",250,IF(O2237="high",300,275))</f>
        <v>250</v>
      </c>
      <c r="Q2237" s="2">
        <f>IF(P2237=P2236,Q2236+1,1)</f>
        <v>83</v>
      </c>
      <c r="R2237" s="2">
        <f>IF(P2237=P2236,R2236+J2237,J2237)</f>
        <v>24311.252461509172</v>
      </c>
      <c r="S2237" s="2" t="str">
        <f>IF(P2238=P2237,"NA",R2237/Q2237)</f>
        <v>NA</v>
      </c>
      <c r="T2237" s="2">
        <f>IF(P2237=P2236,T2236+J2237^2,J2237^2)</f>
        <v>7120944.0930847637</v>
      </c>
      <c r="U2237" s="2" t="str">
        <f>IF(NOT($P2238=$P2237),SQRT(((T2237)/($Q2237))-S2237^2),"NA")</f>
        <v>NA</v>
      </c>
    </row>
    <row r="2238" spans="1:21" x14ac:dyDescent="0.2">
      <c r="A2238" s="2">
        <f>D2238-$D$2</f>
        <v>49.620000123977661</v>
      </c>
      <c r="B2238" s="2">
        <v>2.3922760486599999</v>
      </c>
      <c r="C2238" s="2">
        <f>IF(B2238&gt;B2237,B2238+(C2237-B2237),B2238+(C2237-B2237)+5+A2238-A2237)</f>
        <v>49.542275905608854</v>
      </c>
      <c r="D2238" s="2">
        <v>1577147241.74</v>
      </c>
      <c r="E2238" s="2">
        <v>445</v>
      </c>
      <c r="F2238" s="2">
        <v>898</v>
      </c>
      <c r="G2238" s="2">
        <v>633</v>
      </c>
      <c r="H2238" s="2">
        <v>699</v>
      </c>
      <c r="I2238" s="2">
        <v>292</v>
      </c>
      <c r="J2238" s="2">
        <f>$K$2*I2238+(1-$K$2)*J2237</f>
        <v>292.35737164111538</v>
      </c>
      <c r="K2238" s="2"/>
      <c r="L2238" s="2">
        <f>IF(O2238="low", $K$4*J2238+(1-$K$4)*L2237,L2237)</f>
        <v>292.489653943745</v>
      </c>
      <c r="M2238" s="2">
        <f>IF(O2238="high", $K$4*J2238+(1-$K$4)*M2237,M2237)</f>
        <v>298.19497961140098</v>
      </c>
      <c r="N2238" s="2">
        <f>IF(O2238="high",(1-$K$8)*N2237+$K$8*(M2237-2),IF(O2238="low",(1-$K$8)*N2237+$K$8*(L2237+2),N2237))</f>
        <v>294.86366480739258</v>
      </c>
      <c r="O2238" s="2" t="str">
        <f>IF(J2238&gt;N2237+1,"high",IF(J2238&lt;N2237-1,"low","middle"))</f>
        <v>low</v>
      </c>
      <c r="P2238" s="2">
        <f>IF(O2238="low",250,IF(O2238="high",300,275))</f>
        <v>250</v>
      </c>
      <c r="Q2238" s="2">
        <f>IF(P2238=P2237,Q2237+1,1)</f>
        <v>84</v>
      </c>
      <c r="R2238" s="2">
        <f>IF(P2238=P2237,R2237+J2238,J2238)</f>
        <v>24603.609833150287</v>
      </c>
      <c r="S2238" s="2" t="str">
        <f>IF(P2239=P2238,"NA",R2238/Q2238)</f>
        <v>NA</v>
      </c>
      <c r="T2238" s="2">
        <f>IF(P2238=P2237,T2237+J2238^2,J2238^2)</f>
        <v>7206416.9258376649</v>
      </c>
      <c r="U2238" s="2" t="str">
        <f>IF(NOT($P2239=$P2238),SQRT(((T2238)/($Q2238))-S2238^2),"NA")</f>
        <v>NA</v>
      </c>
    </row>
    <row r="2239" spans="1:21" x14ac:dyDescent="0.2">
      <c r="A2239" s="2">
        <f>D2239-$D$2</f>
        <v>49.640000104904175</v>
      </c>
      <c r="B2239" s="2">
        <v>2.4168720245399999</v>
      </c>
      <c r="C2239" s="2">
        <f>IF(B2239&gt;B2238,B2239+(C2238-B2238),B2239+(C2238-B2238)+5+A2239-A2238)</f>
        <v>49.566871881488851</v>
      </c>
      <c r="D2239" s="2">
        <v>1577147241.76</v>
      </c>
      <c r="E2239" s="2">
        <v>445</v>
      </c>
      <c r="F2239" s="2">
        <v>899</v>
      </c>
      <c r="G2239" s="2">
        <v>632</v>
      </c>
      <c r="H2239" s="2">
        <v>698</v>
      </c>
      <c r="I2239" s="2">
        <v>293</v>
      </c>
      <c r="J2239" s="2">
        <f>$K$2*I2239+(1-$K$2)*J2238</f>
        <v>292.48589731289235</v>
      </c>
      <c r="K2239" s="2"/>
      <c r="L2239" s="2">
        <f>IF(O2239="low", $K$4*J2239+(1-$K$4)*L2238,L2238)</f>
        <v>292.48890261757447</v>
      </c>
      <c r="M2239" s="2">
        <f>IF(O2239="high", $K$4*J2239+(1-$K$4)*M2238,M2238)</f>
        <v>298.19497961140098</v>
      </c>
      <c r="N2239" s="2">
        <f>IF(O2239="high",(1-$K$8)*N2238+$K$8*(M2238-2),IF(O2239="low",(1-$K$8)*N2238+$K$8*(L2238+2),N2238))</f>
        <v>294.84496426421015</v>
      </c>
      <c r="O2239" s="2" t="str">
        <f>IF(J2239&gt;N2238+1,"high",IF(J2239&lt;N2238-1,"low","middle"))</f>
        <v>low</v>
      </c>
      <c r="P2239" s="2">
        <f>IF(O2239="low",250,IF(O2239="high",300,275))</f>
        <v>250</v>
      </c>
      <c r="Q2239" s="2">
        <f>IF(P2239=P2238,Q2238+1,1)</f>
        <v>85</v>
      </c>
      <c r="R2239" s="2">
        <f>IF(P2239=P2238,R2238+J2239,J2239)</f>
        <v>24896.095730463181</v>
      </c>
      <c r="S2239" s="2" t="str">
        <f>IF(P2240=P2239,"NA",R2239/Q2239)</f>
        <v>NA</v>
      </c>
      <c r="T2239" s="2">
        <f>IF(P2239=P2238,T2238+J2239^2,J2239^2)</f>
        <v>7291964.925964593</v>
      </c>
      <c r="U2239" s="2" t="str">
        <f>IF(NOT($P2240=$P2239),SQRT(((T2239)/($Q2239))-S2239^2),"NA")</f>
        <v>NA</v>
      </c>
    </row>
    <row r="2240" spans="1:21" x14ac:dyDescent="0.2">
      <c r="A2240" s="2">
        <f>D2240-$D$2</f>
        <v>49.670000076293945</v>
      </c>
      <c r="B2240" s="2">
        <v>2.4416029453300001</v>
      </c>
      <c r="C2240" s="2">
        <f>IF(B2240&gt;B2239,B2240+(C2239-B2239),B2240+(C2239-B2239)+5+A2240-A2239)</f>
        <v>49.59160280227885</v>
      </c>
      <c r="D2240" s="2">
        <v>1577147241.79</v>
      </c>
      <c r="E2240" s="2">
        <v>445</v>
      </c>
      <c r="F2240" s="2">
        <v>899</v>
      </c>
      <c r="G2240" s="2">
        <v>633</v>
      </c>
      <c r="H2240" s="2">
        <v>700</v>
      </c>
      <c r="I2240" s="2">
        <v>294</v>
      </c>
      <c r="J2240" s="2">
        <f>$K$2*I2240+(1-$K$2)*J2239</f>
        <v>292.7887178503139</v>
      </c>
      <c r="K2240" s="2"/>
      <c r="L2240" s="2">
        <f>IF(O2240="low", $K$4*J2240+(1-$K$4)*L2239,L2239)</f>
        <v>292.54886566412239</v>
      </c>
      <c r="M2240" s="2">
        <f>IF(O2240="high", $K$4*J2240+(1-$K$4)*M2239,M2239)</f>
        <v>298.19497961140098</v>
      </c>
      <c r="N2240" s="2">
        <f>IF(O2240="high",(1-$K$8)*N2239+$K$8*(M2239-2),IF(O2240="low",(1-$K$8)*N2239+$K$8*(L2239+2),N2239))</f>
        <v>294.82716118187835</v>
      </c>
      <c r="O2240" s="2" t="str">
        <f>IF(J2240&gt;N2239+1,"high",IF(J2240&lt;N2239-1,"low","middle"))</f>
        <v>low</v>
      </c>
      <c r="P2240" s="2">
        <f>IF(O2240="low",250,IF(O2240="high",300,275))</f>
        <v>250</v>
      </c>
      <c r="Q2240" s="2">
        <f>IF(P2240=P2239,Q2239+1,1)</f>
        <v>86</v>
      </c>
      <c r="R2240" s="2">
        <f>IF(P2240=P2239,R2239+J2240,J2240)</f>
        <v>25188.884448313496</v>
      </c>
      <c r="S2240" s="2" t="str">
        <f>IF(P2241=P2240,"NA",R2240/Q2240)</f>
        <v>NA</v>
      </c>
      <c r="T2240" s="2">
        <f>IF(P2240=P2239,T2239+J2240^2,J2240^2)</f>
        <v>7377690.1592650237</v>
      </c>
      <c r="U2240" s="2" t="str">
        <f>IF(NOT($P2241=$P2240),SQRT(((T2240)/($Q2240))-S2240^2),"NA")</f>
        <v>NA</v>
      </c>
    </row>
    <row r="2241" spans="1:21" x14ac:dyDescent="0.2">
      <c r="A2241" s="2">
        <f>D2241-$D$2</f>
        <v>49.690000057220459</v>
      </c>
      <c r="B2241" s="2">
        <v>2.4619500637099998</v>
      </c>
      <c r="C2241" s="2">
        <f>IF(B2241&gt;B2240,B2241+(C2240-B2240),B2241+(C2240-B2240)+5+A2241-A2240)</f>
        <v>49.611949920658851</v>
      </c>
      <c r="D2241" s="2">
        <v>1577147241.8099999</v>
      </c>
      <c r="E2241" s="2">
        <v>444</v>
      </c>
      <c r="F2241" s="2">
        <v>897</v>
      </c>
      <c r="G2241" s="2">
        <v>632</v>
      </c>
      <c r="H2241" s="2">
        <v>700</v>
      </c>
      <c r="I2241" s="2">
        <v>292</v>
      </c>
      <c r="J2241" s="2">
        <f>$K$2*I2241+(1-$K$2)*J2240</f>
        <v>292.63097428025117</v>
      </c>
      <c r="K2241" s="2"/>
      <c r="L2241" s="2">
        <f>IF(O2241="low", $K$4*J2241+(1-$K$4)*L2240,L2240)</f>
        <v>292.56528738734812</v>
      </c>
      <c r="M2241" s="2">
        <f>IF(O2241="high", $K$4*J2241+(1-$K$4)*M2240,M2240)</f>
        <v>298.19497961140098</v>
      </c>
      <c r="N2241" s="2">
        <f>IF(O2241="high",(1-$K$8)*N2240+$K$8*(M2240-2),IF(O2241="low",(1-$K$8)*N2240+$K$8*(L2240+2),N2240))</f>
        <v>294.81324640599053</v>
      </c>
      <c r="O2241" s="2" t="str">
        <f>IF(J2241&gt;N2240+1,"high",IF(J2241&lt;N2240-1,"low","middle"))</f>
        <v>low</v>
      </c>
      <c r="P2241" s="2">
        <f>IF(O2241="low",250,IF(O2241="high",300,275))</f>
        <v>250</v>
      </c>
      <c r="Q2241" s="2">
        <f>IF(P2241=P2240,Q2240+1,1)</f>
        <v>87</v>
      </c>
      <c r="R2241" s="2">
        <f>IF(P2241=P2240,R2240+J2241,J2241)</f>
        <v>25481.515422593748</v>
      </c>
      <c r="S2241" s="2" t="str">
        <f>IF(P2242=P2241,"NA",R2241/Q2241)</f>
        <v>NA</v>
      </c>
      <c r="T2241" s="2">
        <f>IF(P2241=P2240,T2240+J2241^2,J2241^2)</f>
        <v>7463323.0463732323</v>
      </c>
      <c r="U2241" s="2" t="str">
        <f>IF(NOT($P2242=$P2241),SQRT(((T2241)/($Q2241))-S2241^2),"NA")</f>
        <v>NA</v>
      </c>
    </row>
    <row r="2242" spans="1:21" x14ac:dyDescent="0.2">
      <c r="A2242" s="2">
        <f>D2242-$D$2</f>
        <v>49.710000038146973</v>
      </c>
      <c r="B2242" s="2">
        <v>2.4864280223800002</v>
      </c>
      <c r="C2242" s="2">
        <f>IF(B2242&gt;B2241,B2242+(C2241-B2241),B2242+(C2241-B2241)+5+A2242-A2241)</f>
        <v>49.636427879328849</v>
      </c>
      <c r="D2242" s="2">
        <v>1577147241.8299999</v>
      </c>
      <c r="E2242" s="2">
        <v>443</v>
      </c>
      <c r="F2242" s="2">
        <v>897</v>
      </c>
      <c r="G2242" s="2">
        <v>632</v>
      </c>
      <c r="H2242" s="2">
        <v>698</v>
      </c>
      <c r="I2242" s="2">
        <v>292</v>
      </c>
      <c r="J2242" s="2">
        <f>$K$2*I2242+(1-$K$2)*J2241</f>
        <v>292.50477942420093</v>
      </c>
      <c r="K2242" s="2"/>
      <c r="L2242" s="2">
        <f>IF(O2242="low", $K$4*J2242+(1-$K$4)*L2241,L2241)</f>
        <v>292.55318579471873</v>
      </c>
      <c r="M2242" s="2">
        <f>IF(O2242="high", $K$4*J2242+(1-$K$4)*M2241,M2241)</f>
        <v>298.19497961140098</v>
      </c>
      <c r="N2242" s="2">
        <f>IF(O2242="high",(1-$K$8)*N2241+$K$8*(M2241-2),IF(O2242="low",(1-$K$8)*N2241+$K$8*(L2241+2),N2241))</f>
        <v>294.80084845505843</v>
      </c>
      <c r="O2242" s="2" t="str">
        <f>IF(J2242&gt;N2241+1,"high",IF(J2242&lt;N2241-1,"low","middle"))</f>
        <v>low</v>
      </c>
      <c r="P2242" s="2">
        <f>IF(O2242="low",250,IF(O2242="high",300,275))</f>
        <v>250</v>
      </c>
      <c r="Q2242" s="2">
        <f>IF(P2242=P2241,Q2241+1,1)</f>
        <v>88</v>
      </c>
      <c r="R2242" s="2">
        <f>IF(P2242=P2241,R2241+J2242,J2242)</f>
        <v>25774.020202017949</v>
      </c>
      <c r="S2242" s="2" t="str">
        <f>IF(P2243=P2242,"NA",R2242/Q2242)</f>
        <v>NA</v>
      </c>
      <c r="T2242" s="2">
        <f>IF(P2242=P2241,T2241+J2242^2,J2242^2)</f>
        <v>7548882.0923592327</v>
      </c>
      <c r="U2242" s="2" t="str">
        <f>IF(NOT($P2243=$P2242),SQRT(((T2242)/($Q2242))-S2242^2),"NA")</f>
        <v>NA</v>
      </c>
    </row>
    <row r="2243" spans="1:21" x14ac:dyDescent="0.2">
      <c r="A2243" s="2">
        <f>D2243-$D$2</f>
        <v>49.730000019073486</v>
      </c>
      <c r="B2243" s="2">
        <v>2.5072901248899999</v>
      </c>
      <c r="C2243" s="2">
        <f>IF(B2243&gt;B2242,B2243+(C2242-B2242),B2243+(C2242-B2242)+5+A2243-A2242)</f>
        <v>49.657289981838851</v>
      </c>
      <c r="D2243" s="2">
        <v>1577147241.8499999</v>
      </c>
      <c r="E2243" s="2">
        <v>445</v>
      </c>
      <c r="F2243" s="2">
        <v>898</v>
      </c>
      <c r="G2243" s="2">
        <v>634</v>
      </c>
      <c r="H2243" s="2">
        <v>700</v>
      </c>
      <c r="I2243" s="2">
        <v>293</v>
      </c>
      <c r="J2243" s="2">
        <f>$K$2*I2243+(1-$K$2)*J2242</f>
        <v>292.60382353936075</v>
      </c>
      <c r="K2243" s="2"/>
      <c r="L2243" s="2">
        <f>IF(O2243="low", $K$4*J2243+(1-$K$4)*L2242,L2242)</f>
        <v>292.56331334364717</v>
      </c>
      <c r="M2243" s="2">
        <f>IF(O2243="high", $K$4*J2243+(1-$K$4)*M2242,M2242)</f>
        <v>298.19497961140098</v>
      </c>
      <c r="N2243" s="2">
        <f>IF(O2243="high",(1-$K$8)*N2242+$K$8*(M2242-2),IF(O2243="low",(1-$K$8)*N2242+$K$8*(L2242+2),N2242))</f>
        <v>294.78846532204142</v>
      </c>
      <c r="O2243" s="2" t="str">
        <f>IF(J2243&gt;N2242+1,"high",IF(J2243&lt;N2242-1,"low","middle"))</f>
        <v>low</v>
      </c>
      <c r="P2243" s="2">
        <f>IF(O2243="low",250,IF(O2243="high",300,275))</f>
        <v>250</v>
      </c>
      <c r="Q2243" s="2">
        <f>IF(P2243=P2242,Q2242+1,1)</f>
        <v>89</v>
      </c>
      <c r="R2243" s="2">
        <f>IF(P2243=P2242,R2242+J2243,J2243)</f>
        <v>26066.62402555731</v>
      </c>
      <c r="S2243" s="2" t="str">
        <f>IF(P2244=P2243,"NA",R2243/Q2243)</f>
        <v>NA</v>
      </c>
      <c r="T2243" s="2">
        <f>IF(P2243=P2242,T2242+J2243^2,J2243^2)</f>
        <v>7634499.089909086</v>
      </c>
      <c r="U2243" s="2" t="str">
        <f>IF(NOT($P2244=$P2243),SQRT(((T2243)/($Q2243))-S2243^2),"NA")</f>
        <v>NA</v>
      </c>
    </row>
    <row r="2244" spans="1:21" x14ac:dyDescent="0.2">
      <c r="A2244" s="2">
        <f>D2244-$D$2</f>
        <v>49.760000228881836</v>
      </c>
      <c r="B2244" s="2">
        <v>2.5315539836899998</v>
      </c>
      <c r="C2244" s="2">
        <f>IF(B2244&gt;B2243,B2244+(C2243-B2243),B2244+(C2243-B2243)+5+A2244-A2243)</f>
        <v>49.681553840638855</v>
      </c>
      <c r="D2244" s="2">
        <v>1577147241.8800001</v>
      </c>
      <c r="E2244" s="2">
        <v>445</v>
      </c>
      <c r="F2244" s="2">
        <v>898</v>
      </c>
      <c r="G2244" s="2">
        <v>633</v>
      </c>
      <c r="H2244" s="2">
        <v>701</v>
      </c>
      <c r="I2244" s="2">
        <v>294</v>
      </c>
      <c r="J2244" s="2">
        <f>$K$2*I2244+(1-$K$2)*J2243</f>
        <v>292.8830588314886</v>
      </c>
      <c r="K2244" s="2"/>
      <c r="L2244" s="2">
        <f>IF(O2244="low", $K$4*J2244+(1-$K$4)*L2243,L2243)</f>
        <v>292.62726244121546</v>
      </c>
      <c r="M2244" s="2">
        <f>IF(O2244="high", $K$4*J2244+(1-$K$4)*M2243,M2243)</f>
        <v>298.19497961140098</v>
      </c>
      <c r="N2244" s="2">
        <f>IF(O2244="high",(1-$K$8)*N2243+$K$8*(M2243-2),IF(O2244="low",(1-$K$8)*N2243+$K$8*(L2243+2),N2243))</f>
        <v>294.77720772312165</v>
      </c>
      <c r="O2244" s="2" t="str">
        <f>IF(J2244&gt;N2243+1,"high",IF(J2244&lt;N2243-1,"low","middle"))</f>
        <v>low</v>
      </c>
      <c r="P2244" s="2">
        <f>IF(O2244="low",250,IF(O2244="high",300,275))</f>
        <v>250</v>
      </c>
      <c r="Q2244" s="2">
        <f>IF(P2244=P2243,Q2243+1,1)</f>
        <v>90</v>
      </c>
      <c r="R2244" s="2">
        <f>IF(P2244=P2243,R2243+J2244,J2244)</f>
        <v>26359.507084388799</v>
      </c>
      <c r="S2244" s="2" t="str">
        <f>IF(P2245=P2244,"NA",R2244/Q2244)</f>
        <v>NA</v>
      </c>
      <c r="T2244" s="2">
        <f>IF(P2244=P2243,T2243+J2244^2,J2244^2)</f>
        <v>7720279.5760595752</v>
      </c>
      <c r="U2244" s="2" t="str">
        <f>IF(NOT($P2245=$P2244),SQRT(((T2244)/($Q2244))-S2244^2),"NA")</f>
        <v>NA</v>
      </c>
    </row>
    <row r="2245" spans="1:21" x14ac:dyDescent="0.2">
      <c r="A2245" s="2">
        <f>D2245-$D$2</f>
        <v>49.78000020980835</v>
      </c>
      <c r="B2245" s="2">
        <v>2.5520911216700002</v>
      </c>
      <c r="C2245" s="2">
        <f>IF(B2245&gt;B2244,B2245+(C2244-B2244),B2245+(C2244-B2244)+5+A2245-A2244)</f>
        <v>49.702090978618855</v>
      </c>
      <c r="D2245" s="2">
        <v>1577147241.9000001</v>
      </c>
      <c r="E2245" s="2">
        <v>444</v>
      </c>
      <c r="F2245" s="2">
        <v>898</v>
      </c>
      <c r="G2245" s="2">
        <v>633</v>
      </c>
      <c r="H2245" s="2">
        <v>699</v>
      </c>
      <c r="I2245" s="2">
        <v>293</v>
      </c>
      <c r="J2245" s="2">
        <f>$K$2*I2245+(1-$K$2)*J2244</f>
        <v>292.90644706519089</v>
      </c>
      <c r="K2245" s="2"/>
      <c r="L2245" s="2">
        <f>IF(O2245="low", $K$4*J2245+(1-$K$4)*L2244,L2244)</f>
        <v>292.68309936601054</v>
      </c>
      <c r="M2245" s="2">
        <f>IF(O2245="high", $K$4*J2245+(1-$K$4)*M2244,M2244)</f>
        <v>298.19497961140098</v>
      </c>
      <c r="N2245" s="2">
        <f>IF(O2245="high",(1-$K$8)*N2244+$K$8*(M2244-2),IF(O2245="low",(1-$K$8)*N2244+$K$8*(L2244+2),N2244))</f>
        <v>294.76971045902633</v>
      </c>
      <c r="O2245" s="2" t="str">
        <f>IF(J2245&gt;N2244+1,"high",IF(J2245&lt;N2244-1,"low","middle"))</f>
        <v>low</v>
      </c>
      <c r="P2245" s="2">
        <f>IF(O2245="low",250,IF(O2245="high",300,275))</f>
        <v>250</v>
      </c>
      <c r="Q2245" s="2">
        <f>IF(P2245=P2244,Q2244+1,1)</f>
        <v>91</v>
      </c>
      <c r="R2245" s="2">
        <f>IF(P2245=P2244,R2244+J2245,J2245)</f>
        <v>26652.413531453989</v>
      </c>
      <c r="S2245" s="2" t="str">
        <f>IF(P2246=P2245,"NA",R2245/Q2245)</f>
        <v>NA</v>
      </c>
      <c r="T2245" s="2">
        <f>IF(P2245=P2244,T2244+J2245^2,J2245^2)</f>
        <v>7806073.7627919288</v>
      </c>
      <c r="U2245" s="2" t="str">
        <f>IF(NOT($P2246=$P2245),SQRT(((T2245)/($Q2245))-S2245^2),"NA")</f>
        <v>NA</v>
      </c>
    </row>
    <row r="2246" spans="1:21" x14ac:dyDescent="0.2">
      <c r="A2246" s="2">
        <f>D2246-$D$2</f>
        <v>49.800000190734863</v>
      </c>
      <c r="B2246" s="2">
        <v>2.5766291618300001</v>
      </c>
      <c r="C2246" s="2">
        <f>IF(B2246&gt;B2245,B2246+(C2245-B2245),B2246+(C2245-B2245)+5+A2246-A2245)</f>
        <v>49.726629018778851</v>
      </c>
      <c r="D2246" s="2">
        <v>1577147241.9200001</v>
      </c>
      <c r="E2246" s="2">
        <v>444</v>
      </c>
      <c r="F2246" s="2">
        <v>898</v>
      </c>
      <c r="G2246" s="2">
        <v>633</v>
      </c>
      <c r="H2246" s="2">
        <v>698</v>
      </c>
      <c r="I2246" s="2">
        <v>292</v>
      </c>
      <c r="J2246" s="2">
        <f>$K$2*I2246+(1-$K$2)*J2245</f>
        <v>292.72515765215269</v>
      </c>
      <c r="K2246" s="2"/>
      <c r="L2246" s="2">
        <f>IF(O2246="low", $K$4*J2246+(1-$K$4)*L2245,L2245)</f>
        <v>292.691511023239</v>
      </c>
      <c r="M2246" s="2">
        <f>IF(O2246="high", $K$4*J2246+(1-$K$4)*M2245,M2245)</f>
        <v>298.19497961140098</v>
      </c>
      <c r="N2246" s="2">
        <f>IF(O2246="high",(1-$K$8)*N2245+$K$8*(M2245-2),IF(O2246="low",(1-$K$8)*N2245+$K$8*(L2245+2),N2245))</f>
        <v>294.76537990437549</v>
      </c>
      <c r="O2246" s="2" t="str">
        <f>IF(J2246&gt;N2245+1,"high",IF(J2246&lt;N2245-1,"low","middle"))</f>
        <v>low</v>
      </c>
      <c r="P2246" s="2">
        <f>IF(O2246="low",250,IF(O2246="high",300,275))</f>
        <v>250</v>
      </c>
      <c r="Q2246" s="2">
        <f>IF(P2246=P2245,Q2245+1,1)</f>
        <v>92</v>
      </c>
      <c r="R2246" s="2">
        <f>IF(P2246=P2245,R2245+J2246,J2246)</f>
        <v>26945.138689106141</v>
      </c>
      <c r="S2246" s="2" t="str">
        <f>IF(P2247=P2246,"NA",R2246/Q2246)</f>
        <v>NA</v>
      </c>
      <c r="T2246" s="2">
        <f>IF(P2246=P2245,T2245+J2246^2,J2246^2)</f>
        <v>7891761.7807144066</v>
      </c>
      <c r="U2246" s="2" t="str">
        <f>IF(NOT($P2247=$P2246),SQRT(((T2246)/($Q2246))-S2246^2),"NA")</f>
        <v>NA</v>
      </c>
    </row>
    <row r="2247" spans="1:21" x14ac:dyDescent="0.2">
      <c r="A2247" s="2">
        <f>D2247-$D$2</f>
        <v>49.830000162124634</v>
      </c>
      <c r="B2247" s="2">
        <v>2.6012439727799999</v>
      </c>
      <c r="C2247" s="2">
        <f>IF(B2247&gt;B2246,B2247+(C2246-B2246),B2247+(C2246-B2246)+5+A2247-A2246)</f>
        <v>49.75124382972885</v>
      </c>
      <c r="D2247" s="2">
        <v>1577147241.95</v>
      </c>
      <c r="E2247" s="2">
        <v>443</v>
      </c>
      <c r="F2247" s="2">
        <v>898</v>
      </c>
      <c r="G2247" s="2">
        <v>633</v>
      </c>
      <c r="H2247" s="2">
        <v>700</v>
      </c>
      <c r="I2247" s="2">
        <v>293</v>
      </c>
      <c r="J2247" s="2">
        <f>$K$2*I2247+(1-$K$2)*J2246</f>
        <v>292.78012612172216</v>
      </c>
      <c r="K2247" s="2"/>
      <c r="L2247" s="2">
        <f>IF(O2247="low", $K$4*J2247+(1-$K$4)*L2246,L2246)</f>
        <v>292.70923404293569</v>
      </c>
      <c r="M2247" s="2">
        <f>IF(O2247="high", $K$4*J2247+(1-$K$4)*M2246,M2246)</f>
        <v>298.19497961140098</v>
      </c>
      <c r="N2247" s="2">
        <f>IF(O2247="high",(1-$K$8)*N2246+$K$8*(M2246-2),IF(O2247="low",(1-$K$8)*N2246+$K$8*(L2246+2),N2246))</f>
        <v>294.76168646031863</v>
      </c>
      <c r="O2247" s="2" t="str">
        <f>IF(J2247&gt;N2246+1,"high",IF(J2247&lt;N2246-1,"low","middle"))</f>
        <v>low</v>
      </c>
      <c r="P2247" s="2">
        <f>IF(O2247="low",250,IF(O2247="high",300,275))</f>
        <v>250</v>
      </c>
      <c r="Q2247" s="2">
        <f>IF(P2247=P2246,Q2246+1,1)</f>
        <v>93</v>
      </c>
      <c r="R2247" s="2">
        <f>IF(P2247=P2246,R2246+J2247,J2247)</f>
        <v>27237.918815227862</v>
      </c>
      <c r="S2247" s="2" t="str">
        <f>IF(P2248=P2247,"NA",R2247/Q2247)</f>
        <v>NA</v>
      </c>
      <c r="T2247" s="2">
        <f>IF(P2247=P2246,T2246+J2247^2,J2247^2)</f>
        <v>7977481.9829662582</v>
      </c>
      <c r="U2247" s="2" t="str">
        <f>IF(NOT($P2248=$P2247),SQRT(((T2247)/($Q2247))-S2247^2),"NA")</f>
        <v>NA</v>
      </c>
    </row>
    <row r="2248" spans="1:21" x14ac:dyDescent="0.2">
      <c r="A2248" s="2">
        <f>D2248-$D$2</f>
        <v>49.850000143051147</v>
      </c>
      <c r="B2248" s="2">
        <v>2.62186813354</v>
      </c>
      <c r="C2248" s="2">
        <f>IF(B2248&gt;B2247,B2248+(C2247-B2247),B2248+(C2247-B2247)+5+A2248-A2247)</f>
        <v>49.77186799048885</v>
      </c>
      <c r="D2248" s="2">
        <v>1577147241.97</v>
      </c>
      <c r="E2248" s="2">
        <v>445</v>
      </c>
      <c r="F2248" s="2">
        <v>898</v>
      </c>
      <c r="G2248" s="2">
        <v>633</v>
      </c>
      <c r="H2248" s="2">
        <v>699</v>
      </c>
      <c r="I2248" s="2">
        <v>294</v>
      </c>
      <c r="J2248" s="2">
        <f>$K$2*I2248+(1-$K$2)*J2247</f>
        <v>293.02410089737776</v>
      </c>
      <c r="K2248" s="2"/>
      <c r="L2248" s="2">
        <f>IF(O2248="low", $K$4*J2248+(1-$K$4)*L2247,L2247)</f>
        <v>292.77220741382411</v>
      </c>
      <c r="M2248" s="2">
        <f>IF(O2248="high", $K$4*J2248+(1-$K$4)*M2247,M2247)</f>
        <v>298.19497961140098</v>
      </c>
      <c r="N2248" s="2">
        <f>IF(O2248="high",(1-$K$8)*N2247+$K$8*(M2247-2),IF(O2248="low",(1-$K$8)*N2247+$K$8*(L2247+2),N2247))</f>
        <v>294.75906383944948</v>
      </c>
      <c r="O2248" s="2" t="str">
        <f>IF(J2248&gt;N2247+1,"high",IF(J2248&lt;N2247-1,"low","middle"))</f>
        <v>low</v>
      </c>
      <c r="P2248" s="2">
        <f>IF(O2248="low",250,IF(O2248="high",300,275))</f>
        <v>250</v>
      </c>
      <c r="Q2248" s="2">
        <f>IF(P2248=P2247,Q2247+1,1)</f>
        <v>94</v>
      </c>
      <c r="R2248" s="2">
        <f>IF(P2248=P2247,R2247+J2248,J2248)</f>
        <v>27530.942916125241</v>
      </c>
      <c r="S2248" s="2" t="str">
        <f>IF(P2249=P2248,"NA",R2248/Q2248)</f>
        <v>NA</v>
      </c>
      <c r="T2248" s="2">
        <f>IF(P2248=P2247,T2247+J2248^2,J2248^2)</f>
        <v>8063345.1066729752</v>
      </c>
      <c r="U2248" s="2" t="str">
        <f>IF(NOT($P2249=$P2248),SQRT(((T2248)/($Q2248))-S2248^2),"NA")</f>
        <v>NA</v>
      </c>
    </row>
    <row r="2249" spans="1:21" x14ac:dyDescent="0.2">
      <c r="A2249" s="2">
        <f>D2249-$D$2</f>
        <v>49.870000123977661</v>
      </c>
      <c r="B2249" s="2">
        <v>2.6462111473099998</v>
      </c>
      <c r="C2249" s="2">
        <f>IF(B2249&gt;B2248,B2249+(C2248-B2248),B2249+(C2248-B2248)+5+A2249-A2248)</f>
        <v>49.796211004258851</v>
      </c>
      <c r="D2249" s="2">
        <v>1577147241.99</v>
      </c>
      <c r="E2249" s="2">
        <v>445</v>
      </c>
      <c r="F2249" s="2">
        <v>898</v>
      </c>
      <c r="G2249" s="2">
        <v>633</v>
      </c>
      <c r="H2249" s="2">
        <v>699</v>
      </c>
      <c r="I2249" s="2">
        <v>292</v>
      </c>
      <c r="J2249" s="2">
        <f>$K$2*I2249+(1-$K$2)*J2248</f>
        <v>292.81928071790219</v>
      </c>
      <c r="K2249" s="2"/>
      <c r="L2249" s="2">
        <f>IF(O2249="low", $K$4*J2249+(1-$K$4)*L2248,L2248)</f>
        <v>292.7816220746397</v>
      </c>
      <c r="M2249" s="2">
        <f>IF(O2249="high", $K$4*J2249+(1-$K$4)*M2248,M2248)</f>
        <v>298.19497961140098</v>
      </c>
      <c r="N2249" s="2">
        <f>IF(O2249="high",(1-$K$8)*N2248+$K$8*(M2248-2),IF(O2249="low",(1-$K$8)*N2248+$K$8*(L2248+2),N2248))</f>
        <v>294.75972101816819</v>
      </c>
      <c r="O2249" s="2" t="str">
        <f>IF(J2249&gt;N2248+1,"high",IF(J2249&lt;N2248-1,"low","middle"))</f>
        <v>low</v>
      </c>
      <c r="P2249" s="2">
        <f>IF(O2249="low",250,IF(O2249="high",300,275))</f>
        <v>250</v>
      </c>
      <c r="Q2249" s="2">
        <f>IF(P2249=P2248,Q2248+1,1)</f>
        <v>95</v>
      </c>
      <c r="R2249" s="2">
        <f>IF(P2249=P2248,R2248+J2249,J2249)</f>
        <v>27823.762196843145</v>
      </c>
      <c r="S2249" s="2" t="str">
        <f>IF(P2250=P2249,"NA",R2249/Q2249)</f>
        <v>NA</v>
      </c>
      <c r="T2249" s="2">
        <f>IF(P2249=P2248,T2248+J2249^2,J2249^2)</f>
        <v>8149088.2378331246</v>
      </c>
      <c r="U2249" s="2" t="str">
        <f>IF(NOT($P2250=$P2249),SQRT(((T2249)/($Q2249))-S2249^2),"NA")</f>
        <v>NA</v>
      </c>
    </row>
    <row r="2250" spans="1:21" x14ac:dyDescent="0.2">
      <c r="A2250" s="2">
        <f>D2250-$D$2</f>
        <v>49.890000104904175</v>
      </c>
      <c r="B2250" s="2">
        <v>2.6670551300000001</v>
      </c>
      <c r="C2250" s="2">
        <f>IF(B2250&gt;B2249,B2250+(C2249-B2249),B2250+(C2249-B2249)+5+A2250-A2249)</f>
        <v>49.817054986948854</v>
      </c>
      <c r="D2250" s="2">
        <v>1577147242.01</v>
      </c>
      <c r="E2250" s="2">
        <v>443</v>
      </c>
      <c r="F2250" s="2">
        <v>897</v>
      </c>
      <c r="G2250" s="2">
        <v>633</v>
      </c>
      <c r="H2250" s="2">
        <v>698</v>
      </c>
      <c r="I2250" s="2">
        <v>291</v>
      </c>
      <c r="J2250" s="2">
        <f>$K$2*I2250+(1-$K$2)*J2249</f>
        <v>292.45542457432174</v>
      </c>
      <c r="K2250" s="2"/>
      <c r="L2250" s="2">
        <f>IF(O2250="low", $K$4*J2250+(1-$K$4)*L2249,L2249)</f>
        <v>292.71638257457613</v>
      </c>
      <c r="M2250" s="2">
        <f>IF(O2250="high", $K$4*J2250+(1-$K$4)*M2249,M2249)</f>
        <v>298.19497961140098</v>
      </c>
      <c r="N2250" s="2">
        <f>IF(O2250="high",(1-$K$8)*N2249+$K$8*(M2249-2),IF(O2250="low",(1-$K$8)*N2249+$K$8*(L2249+2),N2249))</f>
        <v>294.76081607099172</v>
      </c>
      <c r="O2250" s="2" t="str">
        <f>IF(J2250&gt;N2249+1,"high",IF(J2250&lt;N2249-1,"low","middle"))</f>
        <v>low</v>
      </c>
      <c r="P2250" s="2">
        <f>IF(O2250="low",250,IF(O2250="high",300,275))</f>
        <v>250</v>
      </c>
      <c r="Q2250" s="2">
        <f>IF(P2250=P2249,Q2249+1,1)</f>
        <v>96</v>
      </c>
      <c r="R2250" s="2">
        <f>IF(P2250=P2249,R2249+J2250,J2250)</f>
        <v>28116.217621417465</v>
      </c>
      <c r="S2250" s="2" t="str">
        <f>IF(P2251=P2250,"NA",R2250/Q2250)</f>
        <v>NA</v>
      </c>
      <c r="T2250" s="2">
        <f>IF(P2250=P2249,T2249+J2250^2,J2250^2)</f>
        <v>8234618.4131960711</v>
      </c>
      <c r="U2250" s="2" t="str">
        <f>IF(NOT($P2251=$P2250),SQRT(((T2250)/($Q2250))-S2250^2),"NA")</f>
        <v>NA</v>
      </c>
    </row>
    <row r="2251" spans="1:21" x14ac:dyDescent="0.2">
      <c r="A2251" s="2">
        <f>D2251-$D$2</f>
        <v>49.920000076293945</v>
      </c>
      <c r="B2251" s="2">
        <v>2.6911959648099999</v>
      </c>
      <c r="C2251" s="2">
        <f>IF(B2251&gt;B2250,B2251+(C2250-B2250),B2251+(C2250-B2250)+5+A2251-A2250)</f>
        <v>49.841195821758852</v>
      </c>
      <c r="D2251" s="2">
        <v>1577147242.04</v>
      </c>
      <c r="E2251" s="2">
        <v>446</v>
      </c>
      <c r="F2251" s="2">
        <v>897</v>
      </c>
      <c r="G2251" s="2">
        <v>633</v>
      </c>
      <c r="H2251" s="2">
        <v>700</v>
      </c>
      <c r="I2251" s="2">
        <v>294</v>
      </c>
      <c r="J2251" s="2">
        <f>$K$2*I2251+(1-$K$2)*J2250</f>
        <v>292.76433965945739</v>
      </c>
      <c r="K2251" s="2"/>
      <c r="L2251" s="2">
        <f>IF(O2251="low", $K$4*J2251+(1-$K$4)*L2250,L2250)</f>
        <v>292.72597399155239</v>
      </c>
      <c r="M2251" s="2">
        <f>IF(O2251="high", $K$4*J2251+(1-$K$4)*M2250,M2250)</f>
        <v>298.19497961140098</v>
      </c>
      <c r="N2251" s="2">
        <f>IF(O2251="high",(1-$K$8)*N2250+$K$8*(M2250-2),IF(O2251="low",(1-$K$8)*N2250+$K$8*(L2250+2),N2250))</f>
        <v>294.75859439617091</v>
      </c>
      <c r="O2251" s="2" t="str">
        <f>IF(J2251&gt;N2250+1,"high",IF(J2251&lt;N2250-1,"low","middle"))</f>
        <v>low</v>
      </c>
      <c r="P2251" s="2">
        <f>IF(O2251="low",250,IF(O2251="high",300,275))</f>
        <v>250</v>
      </c>
      <c r="Q2251" s="2">
        <f>IF(P2251=P2250,Q2250+1,1)</f>
        <v>97</v>
      </c>
      <c r="R2251" s="2">
        <f>IF(P2251=P2250,R2250+J2251,J2251)</f>
        <v>28408.981961076923</v>
      </c>
      <c r="S2251" s="2" t="str">
        <f>IF(P2252=P2251,"NA",R2251/Q2251)</f>
        <v>NA</v>
      </c>
      <c r="T2251" s="2">
        <f>IF(P2251=P2250,T2250+J2251^2,J2251^2)</f>
        <v>8320329.3717723088</v>
      </c>
      <c r="U2251" s="2" t="str">
        <f>IF(NOT($P2252=$P2251),SQRT(((T2251)/($Q2251))-S2251^2),"NA")</f>
        <v>NA</v>
      </c>
    </row>
    <row r="2252" spans="1:21" x14ac:dyDescent="0.2">
      <c r="A2252" s="2">
        <f>D2252-$D$2</f>
        <v>49.940000057220459</v>
      </c>
      <c r="B2252" s="2">
        <v>2.7158761024500002</v>
      </c>
      <c r="C2252" s="2">
        <f>IF(B2252&gt;B2251,B2252+(C2251-B2251),B2252+(C2251-B2251)+5+A2252-A2251)</f>
        <v>49.865875959398849</v>
      </c>
      <c r="D2252" s="2">
        <v>1577147242.0599999</v>
      </c>
      <c r="E2252" s="2">
        <v>444</v>
      </c>
      <c r="F2252" s="2">
        <v>898</v>
      </c>
      <c r="G2252" s="2">
        <v>634</v>
      </c>
      <c r="H2252" s="2">
        <v>700</v>
      </c>
      <c r="I2252" s="2">
        <v>294</v>
      </c>
      <c r="J2252" s="2">
        <f>$K$2*I2252+(1-$K$2)*J2251</f>
        <v>293.01147172756595</v>
      </c>
      <c r="K2252" s="2"/>
      <c r="L2252" s="2">
        <f>IF(O2252="low", $K$4*J2252+(1-$K$4)*L2251,L2251)</f>
        <v>292.7830735387551</v>
      </c>
      <c r="M2252" s="2">
        <f>IF(O2252="high", $K$4*J2252+(1-$K$4)*M2251,M2251)</f>
        <v>298.19497961140098</v>
      </c>
      <c r="N2252" s="2">
        <f>IF(O2252="high",(1-$K$8)*N2251+$K$8*(M2251-2),IF(O2252="low",(1-$K$8)*N2251+$K$8*(L2251+2),N2251))</f>
        <v>294.75696337593996</v>
      </c>
      <c r="O2252" s="2" t="str">
        <f>IF(J2252&gt;N2251+1,"high",IF(J2252&lt;N2251-1,"low","middle"))</f>
        <v>low</v>
      </c>
      <c r="P2252" s="2">
        <f>IF(O2252="low",250,IF(O2252="high",300,275))</f>
        <v>250</v>
      </c>
      <c r="Q2252" s="2">
        <f>IF(P2252=P2251,Q2251+1,1)</f>
        <v>98</v>
      </c>
      <c r="R2252" s="2">
        <f>IF(P2252=P2251,R2251+J2252,J2252)</f>
        <v>28701.993432804487</v>
      </c>
      <c r="S2252" s="2" t="str">
        <f>IF(P2253=P2252,"NA",R2252/Q2252)</f>
        <v>NA</v>
      </c>
      <c r="T2252" s="2">
        <f>IF(P2252=P2251,T2251+J2252^2,J2252^2)</f>
        <v>8406185.0943362638</v>
      </c>
      <c r="U2252" s="2" t="str">
        <f>IF(NOT($P2253=$P2252),SQRT(((T2252)/($Q2252))-S2252^2),"NA")</f>
        <v>NA</v>
      </c>
    </row>
    <row r="2253" spans="1:21" x14ac:dyDescent="0.2">
      <c r="A2253" s="2">
        <f>D2253-$D$2</f>
        <v>49.960000038146973</v>
      </c>
      <c r="B2253" s="2">
        <v>2.7365119457199998</v>
      </c>
      <c r="C2253" s="2">
        <f>IF(B2253&gt;B2252,B2253+(C2252-B2252),B2253+(C2252-B2252)+5+A2253-A2252)</f>
        <v>49.886511802668849</v>
      </c>
      <c r="D2253" s="2">
        <v>1577147242.0799999</v>
      </c>
      <c r="E2253" s="2">
        <v>443</v>
      </c>
      <c r="F2253" s="2">
        <v>897</v>
      </c>
      <c r="G2253" s="2">
        <v>633</v>
      </c>
      <c r="H2253" s="2">
        <v>697</v>
      </c>
      <c r="I2253" s="2">
        <v>291</v>
      </c>
      <c r="J2253" s="2">
        <f>$K$2*I2253+(1-$K$2)*J2252</f>
        <v>292.60917738205279</v>
      </c>
      <c r="K2253" s="2"/>
      <c r="L2253" s="2">
        <f>IF(O2253="low", $K$4*J2253+(1-$K$4)*L2252,L2252)</f>
        <v>292.74829430741465</v>
      </c>
      <c r="M2253" s="2">
        <f>IF(O2253="high", $K$4*J2253+(1-$K$4)*M2252,M2252)</f>
        <v>298.19497961140098</v>
      </c>
      <c r="N2253" s="2">
        <f>IF(O2253="high",(1-$K$8)*N2252+$K$8*(M2252-2),IF(O2253="low",(1-$K$8)*N2252+$K$8*(L2252+2),N2252))</f>
        <v>294.75826888408068</v>
      </c>
      <c r="O2253" s="2" t="str">
        <f>IF(J2253&gt;N2252+1,"high",IF(J2253&lt;N2252-1,"low","middle"))</f>
        <v>low</v>
      </c>
      <c r="P2253" s="2">
        <f>IF(O2253="low",250,IF(O2253="high",300,275))</f>
        <v>250</v>
      </c>
      <c r="Q2253" s="2">
        <f>IF(P2253=P2252,Q2252+1,1)</f>
        <v>99</v>
      </c>
      <c r="R2253" s="2">
        <f>IF(P2253=P2252,R2252+J2253,J2253)</f>
        <v>28994.602610186539</v>
      </c>
      <c r="S2253" s="2" t="str">
        <f>IF(P2254=P2253,"NA",R2253/Q2253)</f>
        <v>NA</v>
      </c>
      <c r="T2253" s="2">
        <f>IF(P2253=P2252,T2252+J2253^2,J2253^2)</f>
        <v>8491805.2250244655</v>
      </c>
      <c r="U2253" s="2" t="str">
        <f>IF(NOT($P2254=$P2253),SQRT(((T2253)/($Q2253))-S2253^2),"NA")</f>
        <v>NA</v>
      </c>
    </row>
    <row r="2254" spans="1:21" x14ac:dyDescent="0.2">
      <c r="A2254" s="2">
        <f>D2254-$D$2</f>
        <v>49.990000009536743</v>
      </c>
      <c r="B2254" s="2">
        <v>2.76107811928</v>
      </c>
      <c r="C2254" s="2">
        <f>IF(B2254&gt;B2253,B2254+(C2253-B2253),B2254+(C2253-B2253)+5+A2254-A2253)</f>
        <v>49.911077976228853</v>
      </c>
      <c r="D2254" s="2">
        <v>1577147242.1099999</v>
      </c>
      <c r="E2254" s="2">
        <v>446</v>
      </c>
      <c r="F2254" s="2">
        <v>898</v>
      </c>
      <c r="G2254" s="2">
        <v>634</v>
      </c>
      <c r="H2254" s="2">
        <v>699</v>
      </c>
      <c r="I2254" s="2">
        <v>293</v>
      </c>
      <c r="J2254" s="2">
        <f>$K$2*I2254+(1-$K$2)*J2253</f>
        <v>292.68734190564226</v>
      </c>
      <c r="K2254" s="2"/>
      <c r="L2254" s="2">
        <f>IF(O2254="low", $K$4*J2254+(1-$K$4)*L2253,L2253)</f>
        <v>292.73610382706016</v>
      </c>
      <c r="M2254" s="2">
        <f>IF(O2254="high", $K$4*J2254+(1-$K$4)*M2253,M2253)</f>
        <v>298.19497961140098</v>
      </c>
      <c r="N2254" s="2">
        <f>IF(O2254="high",(1-$K$8)*N2253+$K$8*(M2253-2),IF(O2254="low",(1-$K$8)*N2253+$K$8*(L2253+2),N2253))</f>
        <v>294.75777015524739</v>
      </c>
      <c r="O2254" s="2" t="str">
        <f>IF(J2254&gt;N2253+1,"high",IF(J2254&lt;N2253-1,"low","middle"))</f>
        <v>low</v>
      </c>
      <c r="P2254" s="2">
        <f>IF(O2254="low",250,IF(O2254="high",300,275))</f>
        <v>250</v>
      </c>
      <c r="Q2254" s="2">
        <f>IF(P2254=P2253,Q2253+1,1)</f>
        <v>100</v>
      </c>
      <c r="R2254" s="2">
        <f>IF(P2254=P2253,R2253+J2254,J2254)</f>
        <v>29287.289952092182</v>
      </c>
      <c r="S2254" s="2" t="str">
        <f>IF(P2255=P2254,"NA",R2254/Q2254)</f>
        <v>NA</v>
      </c>
      <c r="T2254" s="2">
        <f>IF(P2254=P2253,T2253+J2254^2,J2254^2)</f>
        <v>8577471.1051362567</v>
      </c>
      <c r="U2254" s="2" t="str">
        <f>IF(NOT($P2255=$P2254),SQRT(((T2254)/($Q2254))-S2254^2),"NA")</f>
        <v>NA</v>
      </c>
    </row>
    <row r="2255" spans="1:21" x14ac:dyDescent="0.2">
      <c r="A2255" s="2">
        <f>D2255-$D$2</f>
        <v>50.010000228881836</v>
      </c>
      <c r="B2255" s="2">
        <v>2.7816400527999998</v>
      </c>
      <c r="C2255" s="2">
        <f>IF(B2255&gt;B2254,B2255+(C2254-B2254),B2255+(C2254-B2254)+5+A2255-A2254)</f>
        <v>49.931639909748853</v>
      </c>
      <c r="D2255" s="2">
        <v>1577147242.1300001</v>
      </c>
      <c r="E2255" s="2">
        <v>445</v>
      </c>
      <c r="F2255" s="2">
        <v>899</v>
      </c>
      <c r="G2255" s="2">
        <v>633</v>
      </c>
      <c r="H2255" s="2">
        <v>699</v>
      </c>
      <c r="I2255" s="2">
        <v>294</v>
      </c>
      <c r="J2255" s="2">
        <f>$K$2*I2255+(1-$K$2)*J2254</f>
        <v>292.94987352451381</v>
      </c>
      <c r="K2255" s="2"/>
      <c r="L2255" s="2">
        <f>IF(O2255="low", $K$4*J2255+(1-$K$4)*L2254,L2254)</f>
        <v>292.77885776655091</v>
      </c>
      <c r="M2255" s="2">
        <f>IF(O2255="high", $K$4*J2255+(1-$K$4)*M2254,M2254)</f>
        <v>298.19497961140098</v>
      </c>
      <c r="N2255" s="2">
        <f>IF(O2255="high",(1-$K$8)*N2254+$K$8*(M2254-2),IF(O2255="low",(1-$K$8)*N2254+$K$8*(L2254+2),N2254))</f>
        <v>294.75668683883805</v>
      </c>
      <c r="O2255" s="2" t="str">
        <f>IF(J2255&gt;N2254+1,"high",IF(J2255&lt;N2254-1,"low","middle"))</f>
        <v>low</v>
      </c>
      <c r="P2255" s="2">
        <f>IF(O2255="low",250,IF(O2255="high",300,275))</f>
        <v>250</v>
      </c>
      <c r="Q2255" s="2">
        <f>IF(P2255=P2254,Q2254+1,1)</f>
        <v>101</v>
      </c>
      <c r="R2255" s="2">
        <f>IF(P2255=P2254,R2254+J2255,J2255)</f>
        <v>29580.239825616696</v>
      </c>
      <c r="S2255" s="2" t="str">
        <f>IF(P2256=P2255,"NA",R2255/Q2255)</f>
        <v>NA</v>
      </c>
      <c r="T2255" s="2">
        <f>IF(P2255=P2254,T2254+J2255^2,J2255^2)</f>
        <v>8663290.7335342858</v>
      </c>
      <c r="U2255" s="2" t="str">
        <f>IF(NOT($P2256=$P2255),SQRT(((T2255)/($Q2255))-S2255^2),"NA")</f>
        <v>NA</v>
      </c>
    </row>
    <row r="2256" spans="1:21" x14ac:dyDescent="0.2">
      <c r="A2256" s="2">
        <f>D2256-$D$2</f>
        <v>50.03000020980835</v>
      </c>
      <c r="B2256" s="2">
        <v>2.8059821128800002</v>
      </c>
      <c r="C2256" s="2">
        <f>IF(B2256&gt;B2255,B2256+(C2255-B2255),B2256+(C2255-B2255)+5+A2256-A2255)</f>
        <v>49.955981969828855</v>
      </c>
      <c r="D2256" s="2">
        <v>1577147242.1500001</v>
      </c>
      <c r="E2256" s="2">
        <v>445</v>
      </c>
      <c r="F2256" s="2">
        <v>898</v>
      </c>
      <c r="G2256" s="2">
        <v>634</v>
      </c>
      <c r="H2256" s="2">
        <v>700</v>
      </c>
      <c r="I2256" s="2">
        <v>294</v>
      </c>
      <c r="J2256" s="2">
        <f>$K$2*I2256+(1-$K$2)*J2255</f>
        <v>293.15989881961104</v>
      </c>
      <c r="K2256" s="2"/>
      <c r="L2256" s="2">
        <f>IF(O2256="low", $K$4*J2256+(1-$K$4)*L2255,L2255)</f>
        <v>292.85506597716295</v>
      </c>
      <c r="M2256" s="2">
        <f>IF(O2256="high", $K$4*J2256+(1-$K$4)*M2255,M2255)</f>
        <v>298.19497961140098</v>
      </c>
      <c r="N2256" s="2">
        <f>IF(O2256="high",(1-$K$8)*N2255+$K$8*(M2255-2),IF(O2256="low",(1-$K$8)*N2255+$K$8*(L2255+2),N2255))</f>
        <v>294.75779538522369</v>
      </c>
      <c r="O2256" s="2" t="str">
        <f>IF(J2256&gt;N2255+1,"high",IF(J2256&lt;N2255-1,"low","middle"))</f>
        <v>low</v>
      </c>
      <c r="P2256" s="2">
        <f>IF(O2256="low",250,IF(O2256="high",300,275))</f>
        <v>250</v>
      </c>
      <c r="Q2256" s="2">
        <f>IF(P2256=P2255,Q2255+1,1)</f>
        <v>102</v>
      </c>
      <c r="R2256" s="2">
        <f>IF(P2256=P2255,R2255+J2256,J2256)</f>
        <v>29873.399724436305</v>
      </c>
      <c r="S2256" s="2" t="str">
        <f>IF(P2257=P2256,"NA",R2256/Q2256)</f>
        <v>NA</v>
      </c>
      <c r="T2256" s="2">
        <f>IF(P2256=P2255,T2255+J2256^2,J2256^2)</f>
        <v>8749233.4598102104</v>
      </c>
      <c r="U2256" s="2" t="str">
        <f>IF(NOT($P2257=$P2256),SQRT(((T2256)/($Q2256))-S2256^2),"NA")</f>
        <v>NA</v>
      </c>
    </row>
    <row r="2257" spans="1:21" x14ac:dyDescent="0.2">
      <c r="A2257" s="2">
        <f>D2257-$D$2</f>
        <v>50.06000018119812</v>
      </c>
      <c r="B2257" s="2">
        <v>2.83044409752</v>
      </c>
      <c r="C2257" s="2">
        <f>IF(B2257&gt;B2256,B2257+(C2256-B2256),B2257+(C2256-B2256)+5+A2257-A2256)</f>
        <v>49.980443954468853</v>
      </c>
      <c r="D2257" s="2">
        <v>1577147242.1800001</v>
      </c>
      <c r="E2257" s="2">
        <v>445</v>
      </c>
      <c r="F2257" s="2">
        <v>898</v>
      </c>
      <c r="G2257" s="2">
        <v>634</v>
      </c>
      <c r="H2257" s="2">
        <v>700</v>
      </c>
      <c r="I2257" s="2">
        <v>293</v>
      </c>
      <c r="J2257" s="2">
        <f>$K$2*I2257+(1-$K$2)*J2256</f>
        <v>293.12791905568884</v>
      </c>
      <c r="K2257" s="2"/>
      <c r="L2257" s="2">
        <f>IF(O2257="low", $K$4*J2257+(1-$K$4)*L2256,L2256)</f>
        <v>292.90963659286814</v>
      </c>
      <c r="M2257" s="2">
        <f>IF(O2257="high", $K$4*J2257+(1-$K$4)*M2256,M2256)</f>
        <v>298.19497961140098</v>
      </c>
      <c r="N2257" s="2">
        <f>IF(O2257="high",(1-$K$8)*N2256+$K$8*(M2256-2),IF(O2257="low",(1-$K$8)*N2256+$K$8*(L2256+2),N2256))</f>
        <v>294.76265891482063</v>
      </c>
      <c r="O2257" s="2" t="str">
        <f>IF(J2257&gt;N2256+1,"high",IF(J2257&lt;N2256-1,"low","middle"))</f>
        <v>low</v>
      </c>
      <c r="P2257" s="2">
        <f>IF(O2257="low",250,IF(O2257="high",300,275))</f>
        <v>250</v>
      </c>
      <c r="Q2257" s="2">
        <f>IF(P2257=P2256,Q2256+1,1)</f>
        <v>103</v>
      </c>
      <c r="R2257" s="2">
        <f>IF(P2257=P2256,R2256+J2257,J2257)</f>
        <v>30166.527643491994</v>
      </c>
      <c r="S2257" s="2" t="str">
        <f>IF(P2258=P2257,"NA",R2257/Q2257)</f>
        <v>NA</v>
      </c>
      <c r="T2257" s="2">
        <f>IF(P2257=P2256,T2256+J2257^2,J2257^2)</f>
        <v>8835157.4367401283</v>
      </c>
      <c r="U2257" s="2" t="str">
        <f>IF(NOT($P2258=$P2257),SQRT(((T2257)/($Q2257))-S2257^2),"NA")</f>
        <v>NA</v>
      </c>
    </row>
    <row r="2258" spans="1:21" x14ac:dyDescent="0.2">
      <c r="A2258" s="2">
        <f>D2258-$D$2</f>
        <v>50.080000162124634</v>
      </c>
      <c r="B2258" s="2">
        <v>2.8512201309199998</v>
      </c>
      <c r="C2258" s="2">
        <f>IF(B2258&gt;B2257,B2258+(C2257-B2257),B2258+(C2257-B2257)+5+A2258-A2257)</f>
        <v>50.001219987868851</v>
      </c>
      <c r="D2258" s="2">
        <v>1577147242.2</v>
      </c>
      <c r="E2258" s="2">
        <v>444</v>
      </c>
      <c r="F2258" s="2">
        <v>899</v>
      </c>
      <c r="G2258" s="2">
        <v>632</v>
      </c>
      <c r="H2258" s="2">
        <v>698</v>
      </c>
      <c r="I2258" s="2">
        <v>292</v>
      </c>
      <c r="J2258" s="2">
        <f>$K$2*I2258+(1-$K$2)*J2257</f>
        <v>292.90233524455107</v>
      </c>
      <c r="K2258" s="2"/>
      <c r="L2258" s="2">
        <f>IF(O2258="low", $K$4*J2258+(1-$K$4)*L2257,L2257)</f>
        <v>292.90817632320477</v>
      </c>
      <c r="M2258" s="2">
        <f>IF(O2258="high", $K$4*J2258+(1-$K$4)*M2257,M2257)</f>
        <v>298.19497961140098</v>
      </c>
      <c r="N2258" s="2">
        <f>IF(O2258="high",(1-$K$8)*N2257+$K$8*(M2257-2),IF(O2258="low",(1-$K$8)*N2257+$K$8*(L2257+2),N2257))</f>
        <v>294.77000779872299</v>
      </c>
      <c r="O2258" s="2" t="str">
        <f>IF(J2258&gt;N2257+1,"high",IF(J2258&lt;N2257-1,"low","middle"))</f>
        <v>low</v>
      </c>
      <c r="P2258" s="2">
        <f>IF(O2258="low",250,IF(O2258="high",300,275))</f>
        <v>250</v>
      </c>
      <c r="Q2258" s="2">
        <f>IF(P2258=P2257,Q2257+1,1)</f>
        <v>104</v>
      </c>
      <c r="R2258" s="2">
        <f>IF(P2258=P2257,R2257+J2258,J2258)</f>
        <v>30459.429978736545</v>
      </c>
      <c r="S2258" s="2" t="str">
        <f>IF(P2259=P2258,"NA",R2258/Q2258)</f>
        <v>NA</v>
      </c>
      <c r="T2258" s="2">
        <f>IF(P2258=P2257,T2257+J2258^2,J2258^2)</f>
        <v>8920949.2147318404</v>
      </c>
      <c r="U2258" s="2" t="str">
        <f>IF(NOT($P2259=$P2258),SQRT(((T2258)/($Q2258))-S2258^2),"NA")</f>
        <v>NA</v>
      </c>
    </row>
    <row r="2259" spans="1:21" x14ac:dyDescent="0.2">
      <c r="A2259" s="2">
        <f>D2259-$D$2</f>
        <v>50.100000143051147</v>
      </c>
      <c r="B2259" s="2">
        <v>2.8754830360399999</v>
      </c>
      <c r="C2259" s="2">
        <f>IF(B2259&gt;B2258,B2259+(C2258-B2258),B2259+(C2258-B2258)+5+A2259-A2258)</f>
        <v>50.025482892988855</v>
      </c>
      <c r="D2259" s="2">
        <v>1577147242.22</v>
      </c>
      <c r="E2259" s="2">
        <v>444</v>
      </c>
      <c r="F2259" s="2">
        <v>898</v>
      </c>
      <c r="G2259" s="2">
        <v>634</v>
      </c>
      <c r="H2259" s="2">
        <v>699</v>
      </c>
      <c r="I2259" s="2">
        <v>294</v>
      </c>
      <c r="J2259" s="2">
        <f>$K$2*I2259+(1-$K$2)*J2258</f>
        <v>293.12186819564084</v>
      </c>
      <c r="K2259" s="2"/>
      <c r="L2259" s="2">
        <f>IF(O2259="low", $K$4*J2259+(1-$K$4)*L2258,L2258)</f>
        <v>292.95091469769199</v>
      </c>
      <c r="M2259" s="2">
        <f>IF(O2259="high", $K$4*J2259+(1-$K$4)*M2258,M2258)</f>
        <v>298.19497961140098</v>
      </c>
      <c r="N2259" s="2">
        <f>IF(O2259="high",(1-$K$8)*N2258+$K$8*(M2258-2),IF(O2259="low",(1-$K$8)*N2258+$K$8*(L2258+2),N2258))</f>
        <v>294.77691622494706</v>
      </c>
      <c r="O2259" s="2" t="str">
        <f>IF(J2259&gt;N2258+1,"high",IF(J2259&lt;N2258-1,"low","middle"))</f>
        <v>low</v>
      </c>
      <c r="P2259" s="2">
        <f>IF(O2259="low",250,IF(O2259="high",300,275))</f>
        <v>250</v>
      </c>
      <c r="Q2259" s="2">
        <f>IF(P2259=P2258,Q2258+1,1)</f>
        <v>105</v>
      </c>
      <c r="R2259" s="2">
        <f>IF(P2259=P2258,R2258+J2259,J2259)</f>
        <v>30752.551846932187</v>
      </c>
      <c r="S2259" s="2" t="str">
        <f>IF(P2260=P2259,"NA",R2259/Q2259)</f>
        <v>NA</v>
      </c>
      <c r="T2259" s="2">
        <f>IF(P2259=P2258,T2258+J2259^2,J2259^2)</f>
        <v>9006869.6443463434</v>
      </c>
      <c r="U2259" s="2" t="str">
        <f>IF(NOT($P2260=$P2259),SQRT(((T2259)/($Q2259))-S2259^2),"NA")</f>
        <v>NA</v>
      </c>
    </row>
    <row r="2260" spans="1:21" x14ac:dyDescent="0.2">
      <c r="A2260" s="2">
        <f>D2260-$D$2</f>
        <v>50.120000123977661</v>
      </c>
      <c r="B2260" s="2">
        <v>2.8960890770000001</v>
      </c>
      <c r="C2260" s="2">
        <f>IF(B2260&gt;B2259,B2260+(C2259-B2259),B2260+(C2259-B2259)+5+A2260-A2259)</f>
        <v>50.046088933948852</v>
      </c>
      <c r="D2260" s="2">
        <v>1577147242.24</v>
      </c>
      <c r="E2260" s="2">
        <v>446</v>
      </c>
      <c r="F2260" s="2">
        <v>899</v>
      </c>
      <c r="G2260" s="2">
        <v>634</v>
      </c>
      <c r="H2260" s="2">
        <v>700</v>
      </c>
      <c r="I2260" s="2">
        <v>293</v>
      </c>
      <c r="J2260" s="2">
        <f>$K$2*I2260+(1-$K$2)*J2259</f>
        <v>293.09749455651269</v>
      </c>
      <c r="K2260" s="2"/>
      <c r="L2260" s="2">
        <f>IF(O2260="low", $K$4*J2260+(1-$K$4)*L2259,L2259)</f>
        <v>292.98023066945615</v>
      </c>
      <c r="M2260" s="2">
        <f>IF(O2260="high", $K$4*J2260+(1-$K$4)*M2259,M2259)</f>
        <v>298.19497961140098</v>
      </c>
      <c r="N2260" s="2">
        <f>IF(O2260="high",(1-$K$8)*N2259+$K$8*(M2259-2),IF(O2260="low",(1-$K$8)*N2259+$K$8*(L2259+2),N2259))</f>
        <v>294.78561614858432</v>
      </c>
      <c r="O2260" s="2" t="str">
        <f>IF(J2260&gt;N2259+1,"high",IF(J2260&lt;N2259-1,"low","middle"))</f>
        <v>low</v>
      </c>
      <c r="P2260" s="2">
        <f>IF(O2260="low",250,IF(O2260="high",300,275))</f>
        <v>250</v>
      </c>
      <c r="Q2260" s="2">
        <f>IF(P2260=P2259,Q2259+1,1)</f>
        <v>106</v>
      </c>
      <c r="R2260" s="2">
        <f>IF(P2260=P2259,R2259+J2260,J2260)</f>
        <v>31045.649341488701</v>
      </c>
      <c r="S2260" s="2" t="str">
        <f>IF(P2261=P2260,"NA",R2260/Q2260)</f>
        <v>NA</v>
      </c>
      <c r="T2260" s="2">
        <f>IF(P2260=P2259,T2259+J2260^2,J2260^2)</f>
        <v>9092775.785661649</v>
      </c>
      <c r="U2260" s="2" t="str">
        <f>IF(NOT($P2261=$P2260),SQRT(((T2260)/($Q2260))-S2260^2),"NA")</f>
        <v>NA</v>
      </c>
    </row>
    <row r="2261" spans="1:21" x14ac:dyDescent="0.2">
      <c r="A2261" s="2">
        <f>D2261-$D$2</f>
        <v>50.150000095367432</v>
      </c>
      <c r="B2261" s="2">
        <v>2.92073702812</v>
      </c>
      <c r="C2261" s="2">
        <f>IF(B2261&gt;B2260,B2261+(C2260-B2260),B2261+(C2260-B2260)+5+A2261-A2260)</f>
        <v>50.070736885068854</v>
      </c>
      <c r="D2261" s="2">
        <v>1577147242.27</v>
      </c>
      <c r="E2261" s="2">
        <v>444</v>
      </c>
      <c r="F2261" s="2">
        <v>899</v>
      </c>
      <c r="G2261" s="2">
        <v>633</v>
      </c>
      <c r="H2261" s="2">
        <v>698</v>
      </c>
      <c r="I2261" s="2">
        <v>292</v>
      </c>
      <c r="J2261" s="2">
        <f>$K$2*I2261+(1-$K$2)*J2260</f>
        <v>292.87799564521015</v>
      </c>
      <c r="K2261" s="2"/>
      <c r="L2261" s="2">
        <f>IF(O2261="low", $K$4*J2261+(1-$K$4)*L2260,L2260)</f>
        <v>292.95978366460696</v>
      </c>
      <c r="M2261" s="2">
        <f>IF(O2261="high", $K$4*J2261+(1-$K$4)*M2260,M2260)</f>
        <v>298.19497961140098</v>
      </c>
      <c r="N2261" s="2">
        <f>IF(O2261="high",(1-$K$8)*N2260+$K$8*(M2260-2),IF(O2261="low",(1-$K$8)*N2260+$K$8*(L2260+2),N2260))</f>
        <v>294.79534687462791</v>
      </c>
      <c r="O2261" s="2" t="str">
        <f>IF(J2261&gt;N2260+1,"high",IF(J2261&lt;N2260-1,"low","middle"))</f>
        <v>low</v>
      </c>
      <c r="P2261" s="2">
        <f>IF(O2261="low",250,IF(O2261="high",300,275))</f>
        <v>250</v>
      </c>
      <c r="Q2261" s="2">
        <f>IF(P2261=P2260,Q2260+1,1)</f>
        <v>107</v>
      </c>
      <c r="R2261" s="2">
        <f>IF(P2261=P2260,R2260+J2261,J2261)</f>
        <v>31338.52733713391</v>
      </c>
      <c r="S2261" s="2" t="str">
        <f>IF(P2262=P2261,"NA",R2261/Q2261)</f>
        <v>NA</v>
      </c>
      <c r="T2261" s="2">
        <f>IF(P2261=P2260,T2260+J2261^2,J2261^2)</f>
        <v>9178553.3059948049</v>
      </c>
      <c r="U2261" s="2" t="str">
        <f>IF(NOT($P2262=$P2261),SQRT(((T2261)/($Q2261))-S2261^2),"NA")</f>
        <v>NA</v>
      </c>
    </row>
    <row r="2262" spans="1:21" x14ac:dyDescent="0.2">
      <c r="A2262" s="2">
        <f>D2262-$D$2</f>
        <v>50.170000076293945</v>
      </c>
      <c r="B2262" s="2">
        <v>2.94130206108</v>
      </c>
      <c r="C2262" s="2">
        <f>IF(B2262&gt;B2261,B2262+(C2261-B2261),B2262+(C2261-B2261)+5+A2262-A2261)</f>
        <v>50.091301918028854</v>
      </c>
      <c r="D2262" s="2">
        <v>1577147242.29</v>
      </c>
      <c r="E2262" s="2">
        <v>445</v>
      </c>
      <c r="F2262" s="2">
        <v>897</v>
      </c>
      <c r="G2262" s="2">
        <v>634</v>
      </c>
      <c r="H2262" s="2">
        <v>697</v>
      </c>
      <c r="I2262" s="2">
        <v>292</v>
      </c>
      <c r="J2262" s="2">
        <f>$K$2*I2262+(1-$K$2)*J2261</f>
        <v>292.70239651616816</v>
      </c>
      <c r="K2262" s="2"/>
      <c r="L2262" s="2">
        <f>IF(O2262="low", $K$4*J2262+(1-$K$4)*L2261,L2261)</f>
        <v>292.90830623491922</v>
      </c>
      <c r="M2262" s="2">
        <f>IF(O2262="high", $K$4*J2262+(1-$K$4)*M2261,M2261)</f>
        <v>298.19497961140098</v>
      </c>
      <c r="N2262" s="2">
        <f>IF(O2262="high",(1-$K$8)*N2261+$K$8*(M2261-2),IF(O2262="low",(1-$K$8)*N2261+$K$8*(L2261+2),N2261))</f>
        <v>294.80356871412687</v>
      </c>
      <c r="O2262" s="2" t="str">
        <f>IF(J2262&gt;N2261+1,"high",IF(J2262&lt;N2261-1,"low","middle"))</f>
        <v>low</v>
      </c>
      <c r="P2262" s="2">
        <f>IF(O2262="low",250,IF(O2262="high",300,275))</f>
        <v>250</v>
      </c>
      <c r="Q2262" s="2">
        <f>IF(P2262=P2261,Q2261+1,1)</f>
        <v>108</v>
      </c>
      <c r="R2262" s="2">
        <f>IF(P2262=P2261,R2261+J2262,J2262)</f>
        <v>31631.229733650078</v>
      </c>
      <c r="S2262" s="2" t="str">
        <f>IF(P2263=P2262,"NA",R2262/Q2262)</f>
        <v>NA</v>
      </c>
      <c r="T2262" s="2">
        <f>IF(P2262=P2261,T2261+J2262^2,J2262^2)</f>
        <v>9264227.9989211131</v>
      </c>
      <c r="U2262" s="2" t="str">
        <f>IF(NOT($P2263=$P2262),SQRT(((T2262)/($Q2262))-S2262^2),"NA")</f>
        <v>NA</v>
      </c>
    </row>
    <row r="2263" spans="1:21" x14ac:dyDescent="0.2">
      <c r="A2263" s="2">
        <f>D2263-$D$2</f>
        <v>50.190000057220459</v>
      </c>
      <c r="B2263" s="2">
        <v>2.9655771255499999</v>
      </c>
      <c r="C2263" s="2">
        <f>IF(B2263&gt;B2262,B2263+(C2262-B2262),B2263+(C2262-B2262)+5+A2263-A2262)</f>
        <v>50.115576982498851</v>
      </c>
      <c r="D2263" s="2">
        <v>1577147242.3099999</v>
      </c>
      <c r="E2263" s="2">
        <v>445</v>
      </c>
      <c r="F2263" s="2">
        <v>898</v>
      </c>
      <c r="G2263" s="2">
        <v>633</v>
      </c>
      <c r="H2263" s="2">
        <v>699</v>
      </c>
      <c r="I2263" s="2">
        <v>292</v>
      </c>
      <c r="J2263" s="2">
        <f>$K$2*I2263+(1-$K$2)*J2262</f>
        <v>292.56191721293453</v>
      </c>
      <c r="K2263" s="2"/>
      <c r="L2263" s="2">
        <f>IF(O2263="low", $K$4*J2263+(1-$K$4)*L2262,L2262)</f>
        <v>292.83902843052232</v>
      </c>
      <c r="M2263" s="2">
        <f>IF(O2263="high", $K$4*J2263+(1-$K$4)*M2262,M2262)</f>
        <v>298.19497961140098</v>
      </c>
      <c r="N2263" s="2">
        <f>IF(O2263="high",(1-$K$8)*N2262+$K$8*(M2262-2),IF(O2263="low",(1-$K$8)*N2262+$K$8*(L2262+2),N2262))</f>
        <v>294.80880559016646</v>
      </c>
      <c r="O2263" s="2" t="str">
        <f>IF(J2263&gt;N2262+1,"high",IF(J2263&lt;N2262-1,"low","middle"))</f>
        <v>low</v>
      </c>
      <c r="P2263" s="2">
        <f>IF(O2263="low",250,IF(O2263="high",300,275))</f>
        <v>250</v>
      </c>
      <c r="Q2263" s="2">
        <f>IF(P2263=P2262,Q2262+1,1)</f>
        <v>109</v>
      </c>
      <c r="R2263" s="2">
        <f>IF(P2263=P2262,R2262+J2263,J2263)</f>
        <v>31923.791650863011</v>
      </c>
      <c r="S2263" s="2" t="str">
        <f>IF(P2264=P2263,"NA",R2263/Q2263)</f>
        <v>NA</v>
      </c>
      <c r="T2263" s="2">
        <f>IF(P2263=P2262,T2262+J2263^2,J2263^2)</f>
        <v>9349820.474324422</v>
      </c>
      <c r="U2263" s="2" t="str">
        <f>IF(NOT($P2264=$P2263),SQRT(((T2263)/($Q2263))-S2263^2),"NA")</f>
        <v>NA</v>
      </c>
    </row>
    <row r="2264" spans="1:21" x14ac:dyDescent="0.2">
      <c r="A2264" s="2">
        <f>D2264-$D$2</f>
        <v>50.220000028610229</v>
      </c>
      <c r="B2264" s="2">
        <v>2.9904220104200001</v>
      </c>
      <c r="C2264" s="2">
        <f>IF(B2264&gt;B2263,B2264+(C2263-B2263),B2264+(C2263-B2263)+5+A2264-A2263)</f>
        <v>50.14042186736885</v>
      </c>
      <c r="D2264" s="2">
        <v>1577147242.3399999</v>
      </c>
      <c r="E2264" s="2">
        <v>445</v>
      </c>
      <c r="F2264" s="2">
        <v>898</v>
      </c>
      <c r="G2264" s="2">
        <v>633</v>
      </c>
      <c r="H2264" s="2">
        <v>699</v>
      </c>
      <c r="I2264" s="2">
        <v>295</v>
      </c>
      <c r="J2264" s="2">
        <f>$K$2*I2264+(1-$K$2)*J2263</f>
        <v>293.04953377034764</v>
      </c>
      <c r="K2264" s="2"/>
      <c r="L2264" s="2">
        <f>IF(O2264="low", $K$4*J2264+(1-$K$4)*L2263,L2263)</f>
        <v>292.88112949848738</v>
      </c>
      <c r="M2264" s="2">
        <f>IF(O2264="high", $K$4*J2264+(1-$K$4)*M2263,M2263)</f>
        <v>298.19497961140098</v>
      </c>
      <c r="N2264" s="2">
        <f>IF(O2264="high",(1-$K$8)*N2263+$K$8*(M2263-2),IF(O2264="low",(1-$K$8)*N2263+$K$8*(L2263+2),N2263))</f>
        <v>294.81031673218422</v>
      </c>
      <c r="O2264" s="2" t="str">
        <f>IF(J2264&gt;N2263+1,"high",IF(J2264&lt;N2263-1,"low","middle"))</f>
        <v>low</v>
      </c>
      <c r="P2264" s="2">
        <f>IF(O2264="low",250,IF(O2264="high",300,275))</f>
        <v>250</v>
      </c>
      <c r="Q2264" s="2">
        <f>IF(P2264=P2263,Q2263+1,1)</f>
        <v>110</v>
      </c>
      <c r="R2264" s="2">
        <f>IF(P2264=P2263,R2263+J2264,J2264)</f>
        <v>32216.841184633358</v>
      </c>
      <c r="S2264" s="2" t="str">
        <f>IF(P2265=P2264,"NA",R2264/Q2264)</f>
        <v>NA</v>
      </c>
      <c r="T2264" s="2">
        <f>IF(P2264=P2263,T2263+J2264^2,J2264^2)</f>
        <v>9435698.5035674404</v>
      </c>
      <c r="U2264" s="2" t="str">
        <f>IF(NOT($P2265=$P2264),SQRT(((T2264)/($Q2264))-S2264^2),"NA")</f>
        <v>NA</v>
      </c>
    </row>
    <row r="2265" spans="1:21" x14ac:dyDescent="0.2">
      <c r="A2265" s="2">
        <f>D2265-$D$2</f>
        <v>50.240000009536743</v>
      </c>
      <c r="B2265" s="2">
        <v>3.0107700824700001</v>
      </c>
      <c r="C2265" s="2">
        <f>IF(B2265&gt;B2264,B2265+(C2264-B2264),B2265+(C2264-B2264)+5+A2265-A2264)</f>
        <v>50.160769939418856</v>
      </c>
      <c r="D2265" s="2">
        <v>1577147242.3599999</v>
      </c>
      <c r="E2265" s="2">
        <v>445</v>
      </c>
      <c r="F2265" s="2">
        <v>899</v>
      </c>
      <c r="G2265" s="2">
        <v>635</v>
      </c>
      <c r="H2265" s="2">
        <v>698</v>
      </c>
      <c r="I2265" s="2">
        <v>293</v>
      </c>
      <c r="J2265" s="2">
        <f>$K$2*I2265+(1-$K$2)*J2264</f>
        <v>293.03962701627813</v>
      </c>
      <c r="K2265" s="2"/>
      <c r="L2265" s="2">
        <f>IF(O2265="low", $K$4*J2265+(1-$K$4)*L2264,L2264)</f>
        <v>292.91282900204556</v>
      </c>
      <c r="M2265" s="2">
        <f>IF(O2265="high", $K$4*J2265+(1-$K$4)*M2264,M2264)</f>
        <v>298.19497961140098</v>
      </c>
      <c r="N2265" s="2">
        <f>IF(O2265="high",(1-$K$8)*N2264+$K$8*(M2264-2),IF(O2265="low",(1-$K$8)*N2264+$K$8*(L2264+2),N2264))</f>
        <v>294.81385737049936</v>
      </c>
      <c r="O2265" s="2" t="str">
        <f>IF(J2265&gt;N2264+1,"high",IF(J2265&lt;N2264-1,"low","middle"))</f>
        <v>low</v>
      </c>
      <c r="P2265" s="2">
        <f>IF(O2265="low",250,IF(O2265="high",300,275))</f>
        <v>250</v>
      </c>
      <c r="Q2265" s="2">
        <f>IF(P2265=P2264,Q2264+1,1)</f>
        <v>111</v>
      </c>
      <c r="R2265" s="2">
        <f>IF(P2265=P2264,R2264+J2265,J2265)</f>
        <v>32509.880811649637</v>
      </c>
      <c r="S2265" s="2" t="str">
        <f>IF(P2266=P2265,"NA",R2265/Q2265)</f>
        <v>NA</v>
      </c>
      <c r="T2265" s="2">
        <f>IF(P2265=P2264,T2264+J2265^2,J2265^2)</f>
        <v>9521570.72656928</v>
      </c>
      <c r="U2265" s="2" t="str">
        <f>IF(NOT($P2266=$P2265),SQRT(((T2265)/($Q2265))-S2265^2),"NA")</f>
        <v>NA</v>
      </c>
    </row>
    <row r="2266" spans="1:21" x14ac:dyDescent="0.2">
      <c r="A2266" s="2">
        <f>D2266-$D$2</f>
        <v>50.260000228881836</v>
      </c>
      <c r="B2266" s="2">
        <v>3.03535795212</v>
      </c>
      <c r="C2266" s="2">
        <f>IF(B2266&gt;B2265,B2266+(C2265-B2265),B2266+(C2265-B2265)+5+A2266-A2265)</f>
        <v>50.185357809068854</v>
      </c>
      <c r="D2266" s="2">
        <v>1577147242.3800001</v>
      </c>
      <c r="E2266" s="2">
        <v>444</v>
      </c>
      <c r="F2266" s="2">
        <v>898</v>
      </c>
      <c r="G2266" s="2">
        <v>634</v>
      </c>
      <c r="H2266" s="2">
        <v>698</v>
      </c>
      <c r="I2266" s="2">
        <v>290</v>
      </c>
      <c r="J2266" s="2">
        <f>$K$2*I2266+(1-$K$2)*J2265</f>
        <v>292.43170161302248</v>
      </c>
      <c r="K2266" s="2"/>
      <c r="L2266" s="2">
        <f>IF(O2266="low", $K$4*J2266+(1-$K$4)*L2265,L2265)</f>
        <v>292.81660352424097</v>
      </c>
      <c r="M2266" s="2">
        <f>IF(O2266="high", $K$4*J2266+(1-$K$4)*M2265,M2265)</f>
        <v>298.19497961140098</v>
      </c>
      <c r="N2266" s="2">
        <f>IF(O2266="high",(1-$K$8)*N2265+$K$8*(M2265-2),IF(O2266="low",(1-$K$8)*N2265+$K$8*(L2265+2),N2265))</f>
        <v>294.81880595207662</v>
      </c>
      <c r="O2266" s="2" t="str">
        <f>IF(J2266&gt;N2265+1,"high",IF(J2266&lt;N2265-1,"low","middle"))</f>
        <v>low</v>
      </c>
      <c r="P2266" s="2">
        <f>IF(O2266="low",250,IF(O2266="high",300,275))</f>
        <v>250</v>
      </c>
      <c r="Q2266" s="2">
        <f>IF(P2266=P2265,Q2265+1,1)</f>
        <v>112</v>
      </c>
      <c r="R2266" s="2">
        <f>IF(P2266=P2265,R2265+J2266,J2266)</f>
        <v>32802.312513262659</v>
      </c>
      <c r="S2266" s="2" t="str">
        <f>IF(P2267=P2266,"NA",R2266/Q2266)</f>
        <v>NA</v>
      </c>
      <c r="T2266" s="2">
        <f>IF(P2266=P2265,T2265+J2266^2,J2266^2)</f>
        <v>9607087.0266775675</v>
      </c>
      <c r="U2266" s="2" t="str">
        <f>IF(NOT($P2267=$P2266),SQRT(((T2266)/($Q2266))-S2266^2),"NA")</f>
        <v>NA</v>
      </c>
    </row>
    <row r="2267" spans="1:21" x14ac:dyDescent="0.2">
      <c r="A2267" s="2">
        <f>D2267-$D$2</f>
        <v>50.28000020980835</v>
      </c>
      <c r="B2267" s="2">
        <v>3.055809021</v>
      </c>
      <c r="C2267" s="2">
        <f>IF(B2267&gt;B2266,B2267+(C2266-B2266),B2267+(C2266-B2266)+5+A2267-A2266)</f>
        <v>50.205808877948854</v>
      </c>
      <c r="D2267" s="2">
        <v>1577147242.4000001</v>
      </c>
      <c r="E2267" s="2">
        <v>446</v>
      </c>
      <c r="F2267" s="2">
        <v>898</v>
      </c>
      <c r="G2267" s="2">
        <v>634</v>
      </c>
      <c r="H2267" s="2">
        <v>699</v>
      </c>
      <c r="I2267" s="2">
        <v>294</v>
      </c>
      <c r="J2267" s="2">
        <f>$K$2*I2267+(1-$K$2)*J2266</f>
        <v>292.74536129041797</v>
      </c>
      <c r="K2267" s="2"/>
      <c r="L2267" s="2">
        <f>IF(O2267="low", $K$4*J2267+(1-$K$4)*L2266,L2266)</f>
        <v>292.80235507747636</v>
      </c>
      <c r="M2267" s="2">
        <f>IF(O2267="high", $K$4*J2267+(1-$K$4)*M2266,M2266)</f>
        <v>298.19497961140098</v>
      </c>
      <c r="N2267" s="2">
        <f>IF(O2267="high",(1-$K$8)*N2266+$K$8*(M2266-2),IF(O2267="low",(1-$K$8)*N2266+$K$8*(L2266+2),N2266))</f>
        <v>294.81869583068482</v>
      </c>
      <c r="O2267" s="2" t="str">
        <f>IF(J2267&gt;N2266+1,"high",IF(J2267&lt;N2266-1,"low","middle"))</f>
        <v>low</v>
      </c>
      <c r="P2267" s="2">
        <f>IF(O2267="low",250,IF(O2267="high",300,275))</f>
        <v>250</v>
      </c>
      <c r="Q2267" s="2">
        <f>IF(P2267=P2266,Q2266+1,1)</f>
        <v>113</v>
      </c>
      <c r="R2267" s="2">
        <f>IF(P2267=P2266,R2266+J2267,J2267)</f>
        <v>33095.05787455308</v>
      </c>
      <c r="S2267" s="2" t="str">
        <f>IF(P2268=P2267,"NA",R2267/Q2267)</f>
        <v>NA</v>
      </c>
      <c r="T2267" s="2">
        <f>IF(P2267=P2266,T2266+J2267^2,J2267^2)</f>
        <v>9692786.873234624</v>
      </c>
      <c r="U2267" s="2" t="str">
        <f>IF(NOT($P2268=$P2267),SQRT(((T2267)/($Q2267))-S2267^2),"NA")</f>
        <v>NA</v>
      </c>
    </row>
    <row r="2268" spans="1:21" x14ac:dyDescent="0.2">
      <c r="A2268" s="2">
        <f>D2268-$D$2</f>
        <v>50.31000018119812</v>
      </c>
      <c r="B2268" s="2">
        <v>3.0805130004899999</v>
      </c>
      <c r="C2268" s="2">
        <f>IF(B2268&gt;B2267,B2268+(C2267-B2267),B2268+(C2267-B2267)+5+A2268-A2267)</f>
        <v>50.230512857438853</v>
      </c>
      <c r="D2268" s="2">
        <v>1577147242.4300001</v>
      </c>
      <c r="E2268" s="2">
        <v>445</v>
      </c>
      <c r="F2268" s="2">
        <v>899</v>
      </c>
      <c r="G2268" s="2">
        <v>634</v>
      </c>
      <c r="H2268" s="2">
        <v>698</v>
      </c>
      <c r="I2268" s="2">
        <v>294</v>
      </c>
      <c r="J2268" s="2">
        <f>$K$2*I2268+(1-$K$2)*J2267</f>
        <v>292.9962890323344</v>
      </c>
      <c r="K2268" s="2"/>
      <c r="L2268" s="2">
        <f>IF(O2268="low", $K$4*J2268+(1-$K$4)*L2267,L2267)</f>
        <v>292.84114186844795</v>
      </c>
      <c r="M2268" s="2">
        <f>IF(O2268="high", $K$4*J2268+(1-$K$4)*M2267,M2267)</f>
        <v>298.19497961140098</v>
      </c>
      <c r="N2268" s="2">
        <f>IF(O2268="high",(1-$K$8)*N2267+$K$8*(M2267-2),IF(O2268="low",(1-$K$8)*N2267+$K$8*(L2267+2),N2267))</f>
        <v>294.81787879302442</v>
      </c>
      <c r="O2268" s="2" t="str">
        <f>IF(J2268&gt;N2267+1,"high",IF(J2268&lt;N2267-1,"low","middle"))</f>
        <v>low</v>
      </c>
      <c r="P2268" s="2">
        <f>IF(O2268="low",250,IF(O2268="high",300,275))</f>
        <v>250</v>
      </c>
      <c r="Q2268" s="2">
        <f>IF(P2268=P2267,Q2267+1,1)</f>
        <v>114</v>
      </c>
      <c r="R2268" s="2">
        <f>IF(P2268=P2267,R2267+J2268,J2268)</f>
        <v>33388.054163585417</v>
      </c>
      <c r="S2268" s="2" t="str">
        <f>IF(P2269=P2268,"NA",R2268/Q2268)</f>
        <v>NA</v>
      </c>
      <c r="T2268" s="2">
        <f>IF(P2268=P2267,T2267+J2268^2,J2268^2)</f>
        <v>9778633.6986213438</v>
      </c>
      <c r="U2268" s="2" t="str">
        <f>IF(NOT($P2269=$P2268),SQRT(((T2268)/($Q2268))-S2268^2),"NA")</f>
        <v>NA</v>
      </c>
    </row>
    <row r="2269" spans="1:21" x14ac:dyDescent="0.2">
      <c r="A2269" s="2">
        <f>D2269-$D$2</f>
        <v>50.330000162124634</v>
      </c>
      <c r="B2269" s="2">
        <v>3.1049711704299998</v>
      </c>
      <c r="C2269" s="2">
        <f>IF(B2269&gt;B2268,B2269+(C2268-B2268),B2269+(C2268-B2268)+5+A2269-A2268)</f>
        <v>50.254971027378851</v>
      </c>
      <c r="D2269" s="2">
        <v>1577147242.45</v>
      </c>
      <c r="E2269" s="2">
        <v>443</v>
      </c>
      <c r="F2269" s="2">
        <v>899</v>
      </c>
      <c r="G2269" s="2">
        <v>633</v>
      </c>
      <c r="H2269" s="2">
        <v>698</v>
      </c>
      <c r="I2269" s="2">
        <v>291</v>
      </c>
      <c r="J2269" s="2">
        <f>$K$2*I2269+(1-$K$2)*J2268</f>
        <v>292.59703122586751</v>
      </c>
      <c r="K2269" s="2"/>
      <c r="L2269" s="2">
        <f>IF(O2269="low", $K$4*J2269+(1-$K$4)*L2268,L2268)</f>
        <v>292.79231973993188</v>
      </c>
      <c r="M2269" s="2">
        <f>IF(O2269="high", $K$4*J2269+(1-$K$4)*M2268,M2268)</f>
        <v>298.19497961140098</v>
      </c>
      <c r="N2269" s="2">
        <f>IF(O2269="high",(1-$K$8)*N2268+$K$8*(M2268-2),IF(O2269="low",(1-$K$8)*N2268+$K$8*(L2268+2),N2268))</f>
        <v>294.81904194679555</v>
      </c>
      <c r="O2269" s="2" t="str">
        <f>IF(J2269&gt;N2268+1,"high",IF(J2269&lt;N2268-1,"low","middle"))</f>
        <v>low</v>
      </c>
      <c r="P2269" s="2">
        <f>IF(O2269="low",250,IF(O2269="high",300,275))</f>
        <v>250</v>
      </c>
      <c r="Q2269" s="2">
        <f>IF(P2269=P2268,Q2268+1,1)</f>
        <v>115</v>
      </c>
      <c r="R2269" s="2">
        <f>IF(P2269=P2268,R2268+J2269,J2269)</f>
        <v>33680.651194811282</v>
      </c>
      <c r="S2269" s="2" t="str">
        <f>IF(P2270=P2269,"NA",R2269/Q2269)</f>
        <v>NA</v>
      </c>
      <c r="T2269" s="2">
        <f>IF(P2269=P2268,T2268+J2269^2,J2269^2)</f>
        <v>9864246.7213035356</v>
      </c>
      <c r="U2269" s="2" t="str">
        <f>IF(NOT($P2270=$P2269),SQRT(((T2269)/($Q2269))-S2269^2),"NA")</f>
        <v>NA</v>
      </c>
    </row>
    <row r="2270" spans="1:21" x14ac:dyDescent="0.2">
      <c r="A2270" s="2">
        <f>D2270-$D$2</f>
        <v>50.350000143051147</v>
      </c>
      <c r="B2270" s="2">
        <v>3.1254041194900002</v>
      </c>
      <c r="C2270" s="2">
        <f>IF(B2270&gt;B2269,B2270+(C2269-B2269),B2270+(C2269-B2269)+5+A2270-A2269)</f>
        <v>50.275403976438852</v>
      </c>
      <c r="D2270" s="2">
        <v>1577147242.47</v>
      </c>
      <c r="E2270" s="2">
        <v>445</v>
      </c>
      <c r="F2270" s="2">
        <v>898</v>
      </c>
      <c r="G2270" s="2">
        <v>633</v>
      </c>
      <c r="H2270" s="2">
        <v>698</v>
      </c>
      <c r="I2270" s="2">
        <v>293</v>
      </c>
      <c r="J2270" s="2">
        <f>$K$2*I2270+(1-$K$2)*J2269</f>
        <v>292.67762498069402</v>
      </c>
      <c r="K2270" s="2"/>
      <c r="L2270" s="2">
        <f>IF(O2270="low", $K$4*J2270+(1-$K$4)*L2269,L2269)</f>
        <v>292.76938078808433</v>
      </c>
      <c r="M2270" s="2">
        <f>IF(O2270="high", $K$4*J2270+(1-$K$4)*M2269,M2269)</f>
        <v>298.19497961140098</v>
      </c>
      <c r="N2270" s="2">
        <f>IF(O2270="high",(1-$K$8)*N2269+$K$8*(M2269-2),IF(O2270="low",(1-$K$8)*N2269+$K$8*(L2269+2),N2269))</f>
        <v>294.81770583645232</v>
      </c>
      <c r="O2270" s="2" t="str">
        <f>IF(J2270&gt;N2269+1,"high",IF(J2270&lt;N2269-1,"low","middle"))</f>
        <v>low</v>
      </c>
      <c r="P2270" s="2">
        <f>IF(O2270="low",250,IF(O2270="high",300,275))</f>
        <v>250</v>
      </c>
      <c r="Q2270" s="2">
        <f>IF(P2270=P2269,Q2269+1,1)</f>
        <v>116</v>
      </c>
      <c r="R2270" s="2">
        <f>IF(P2270=P2269,R2269+J2270,J2270)</f>
        <v>33973.328819791976</v>
      </c>
      <c r="S2270" s="2" t="str">
        <f>IF(P2271=P2270,"NA",R2270/Q2270)</f>
        <v>NA</v>
      </c>
      <c r="T2270" s="2">
        <f>IF(P2270=P2269,T2269+J2270^2,J2270^2)</f>
        <v>9949906.9134678748</v>
      </c>
      <c r="U2270" s="2" t="str">
        <f>IF(NOT($P2271=$P2270),SQRT(((T2270)/($Q2270))-S2270^2),"NA")</f>
        <v>NA</v>
      </c>
    </row>
    <row r="2271" spans="1:21" x14ac:dyDescent="0.2">
      <c r="A2271" s="2">
        <f>D2271-$D$2</f>
        <v>50.380000114440918</v>
      </c>
      <c r="B2271" s="2">
        <v>3.15019917488</v>
      </c>
      <c r="C2271" s="2">
        <f>IF(B2271&gt;B2270,B2271+(C2270-B2270),B2271+(C2270-B2270)+5+A2271-A2270)</f>
        <v>50.300199031828853</v>
      </c>
      <c r="D2271" s="2">
        <v>1577147242.5</v>
      </c>
      <c r="E2271" s="2">
        <v>445</v>
      </c>
      <c r="F2271" s="2">
        <v>899</v>
      </c>
      <c r="G2271" s="2">
        <v>633</v>
      </c>
      <c r="H2271" s="2">
        <v>698</v>
      </c>
      <c r="I2271" s="2">
        <v>295</v>
      </c>
      <c r="J2271" s="2">
        <f>$K$2*I2271+(1-$K$2)*J2270</f>
        <v>293.14209998455522</v>
      </c>
      <c r="K2271" s="2"/>
      <c r="L2271" s="2">
        <f>IF(O2271="low", $K$4*J2271+(1-$K$4)*L2270,L2270)</f>
        <v>292.84392462737856</v>
      </c>
      <c r="M2271" s="2">
        <f>IF(O2271="high", $K$4*J2271+(1-$K$4)*M2270,M2270)</f>
        <v>298.19497961140098</v>
      </c>
      <c r="N2271" s="2">
        <f>IF(O2271="high",(1-$K$8)*N2270+$K$8*(M2270-2),IF(O2271="low",(1-$K$8)*N2270+$K$8*(L2270+2),N2270))</f>
        <v>294.81528958403391</v>
      </c>
      <c r="O2271" s="2" t="str">
        <f>IF(J2271&gt;N2270+1,"high",IF(J2271&lt;N2270-1,"low","middle"))</f>
        <v>low</v>
      </c>
      <c r="P2271" s="2">
        <f>IF(O2271="low",250,IF(O2271="high",300,275))</f>
        <v>250</v>
      </c>
      <c r="Q2271" s="2">
        <f>IF(P2271=P2270,Q2270+1,1)</f>
        <v>117</v>
      </c>
      <c r="R2271" s="2">
        <f>IF(P2271=P2270,R2270+J2271,J2271)</f>
        <v>34266.470919776533</v>
      </c>
      <c r="S2271" s="2" t="str">
        <f>IF(P2272=P2271,"NA",R2271/Q2271)</f>
        <v>NA</v>
      </c>
      <c r="T2271" s="2">
        <f>IF(P2271=P2270,T2270+J2271^2,J2271^2)</f>
        <v>10035839.20425123</v>
      </c>
      <c r="U2271" s="2" t="str">
        <f>IF(NOT($P2272=$P2271),SQRT(((T2271)/($Q2271))-S2271^2),"NA")</f>
        <v>NA</v>
      </c>
    </row>
    <row r="2272" spans="1:21" x14ac:dyDescent="0.2">
      <c r="A2272" s="2">
        <f>D2272-$D$2</f>
        <v>50.400000095367432</v>
      </c>
      <c r="B2272" s="2">
        <v>3.1707391738899999</v>
      </c>
      <c r="C2272" s="2">
        <f>IF(B2272&gt;B2271,B2272+(C2271-B2271),B2272+(C2271-B2271)+5+A2272-A2271)</f>
        <v>50.320739030838851</v>
      </c>
      <c r="D2272" s="2">
        <v>1577147242.52</v>
      </c>
      <c r="E2272" s="2">
        <v>443</v>
      </c>
      <c r="F2272" s="2">
        <v>899</v>
      </c>
      <c r="G2272" s="2">
        <v>634</v>
      </c>
      <c r="H2272" s="2">
        <v>699</v>
      </c>
      <c r="I2272" s="2">
        <v>294</v>
      </c>
      <c r="J2272" s="2">
        <f>$K$2*I2272+(1-$K$2)*J2271</f>
        <v>293.31367998764421</v>
      </c>
      <c r="K2272" s="2"/>
      <c r="L2272" s="2">
        <f>IF(O2272="low", $K$4*J2272+(1-$K$4)*L2271,L2271)</f>
        <v>292.93787569943169</v>
      </c>
      <c r="M2272" s="2">
        <f>IF(O2272="high", $K$4*J2272+(1-$K$4)*M2271,M2271)</f>
        <v>298.19497961140098</v>
      </c>
      <c r="N2272" s="2">
        <f>IF(O2272="high",(1-$K$8)*N2271+$K$8*(M2271-2),IF(O2272="low",(1-$K$8)*N2271+$K$8*(L2271+2),N2271))</f>
        <v>294.81672133620117</v>
      </c>
      <c r="O2272" s="2" t="str">
        <f>IF(J2272&gt;N2271+1,"high",IF(J2272&lt;N2271-1,"low","middle"))</f>
        <v>low</v>
      </c>
      <c r="P2272" s="2">
        <f>IF(O2272="low",250,IF(O2272="high",300,275))</f>
        <v>250</v>
      </c>
      <c r="Q2272" s="2">
        <f>IF(P2272=P2271,Q2271+1,1)</f>
        <v>118</v>
      </c>
      <c r="R2272" s="2">
        <f>IF(P2272=P2271,R2271+J2272,J2272)</f>
        <v>34559.784599764178</v>
      </c>
      <c r="S2272" s="2" t="str">
        <f>IF(P2273=P2272,"NA",R2272/Q2272)</f>
        <v>NA</v>
      </c>
      <c r="T2272" s="2">
        <f>IF(P2272=P2271,T2271+J2272^2,J2272^2)</f>
        <v>10121872.119119124</v>
      </c>
      <c r="U2272" s="2" t="str">
        <f>IF(NOT($P2273=$P2272),SQRT(((T2272)/($Q2272))-S2272^2),"NA")</f>
        <v>NA</v>
      </c>
    </row>
    <row r="2273" spans="1:21" x14ac:dyDescent="0.2">
      <c r="A2273" s="2">
        <f>D2273-$D$2</f>
        <v>50.420000076293945</v>
      </c>
      <c r="B2273" s="2">
        <v>3.1949980258899999</v>
      </c>
      <c r="C2273" s="2">
        <f>IF(B2273&gt;B2272,B2273+(C2272-B2272),B2273+(C2272-B2272)+5+A2273-A2272)</f>
        <v>50.344997882838854</v>
      </c>
      <c r="D2273" s="2">
        <v>1577147242.54</v>
      </c>
      <c r="E2273" s="2">
        <v>445</v>
      </c>
      <c r="F2273" s="2">
        <v>896</v>
      </c>
      <c r="G2273" s="2">
        <v>633</v>
      </c>
      <c r="H2273" s="2">
        <v>699</v>
      </c>
      <c r="I2273" s="2">
        <v>293</v>
      </c>
      <c r="J2273" s="2">
        <f>$K$2*I2273+(1-$K$2)*J2272</f>
        <v>293.25094399011539</v>
      </c>
      <c r="K2273" s="2"/>
      <c r="L2273" s="2">
        <f>IF(O2273="low", $K$4*J2273+(1-$K$4)*L2272,L2272)</f>
        <v>293.00048935756843</v>
      </c>
      <c r="M2273" s="2">
        <f>IF(O2273="high", $K$4*J2273+(1-$K$4)*M2272,M2272)</f>
        <v>298.19497961140098</v>
      </c>
      <c r="N2273" s="2">
        <f>IF(O2273="high",(1-$K$8)*N2272+$K$8*(M2272-2),IF(O2273="low",(1-$K$8)*N2272+$K$8*(L2272+2),N2272))</f>
        <v>294.82277905436268</v>
      </c>
      <c r="O2273" s="2" t="str">
        <f>IF(J2273&gt;N2272+1,"high",IF(J2273&lt;N2272-1,"low","middle"))</f>
        <v>low</v>
      </c>
      <c r="P2273" s="2">
        <f>IF(O2273="low",250,IF(O2273="high",300,275))</f>
        <v>250</v>
      </c>
      <c r="Q2273" s="2">
        <f>IF(P2273=P2272,Q2272+1,1)</f>
        <v>119</v>
      </c>
      <c r="R2273" s="2">
        <f>IF(P2273=P2272,R2272+J2273,J2273)</f>
        <v>34853.035543754297</v>
      </c>
      <c r="S2273" s="2" t="str">
        <f>IF(P2274=P2273,"NA",R2273/Q2273)</f>
        <v>NA</v>
      </c>
      <c r="T2273" s="2">
        <f>IF(P2273=P2272,T2272+J2273^2,J2273^2)</f>
        <v>10207868.235270219</v>
      </c>
      <c r="U2273" s="2" t="str">
        <f>IF(NOT($P2274=$P2273),SQRT(((T2273)/($Q2273))-S2273^2),"NA")</f>
        <v>NA</v>
      </c>
    </row>
    <row r="2274" spans="1:21" x14ac:dyDescent="0.2">
      <c r="A2274" s="2">
        <f>D2274-$D$2</f>
        <v>50.450000047683716</v>
      </c>
      <c r="B2274" s="2">
        <v>3.2194709777799999</v>
      </c>
      <c r="C2274" s="2">
        <f>IF(B2274&gt;B2273,B2274+(C2273-B2273),B2274+(C2273-B2273)+5+A2274-A2273)</f>
        <v>50.369470834728851</v>
      </c>
      <c r="D2274" s="2">
        <v>1577147242.5699999</v>
      </c>
      <c r="E2274" s="2">
        <v>445</v>
      </c>
      <c r="F2274" s="2">
        <v>898</v>
      </c>
      <c r="G2274" s="2">
        <v>632</v>
      </c>
      <c r="H2274" s="2">
        <v>697</v>
      </c>
      <c r="I2274" s="2">
        <v>292</v>
      </c>
      <c r="J2274" s="2">
        <f>$K$2*I2274+(1-$K$2)*J2273</f>
        <v>293.00075519209236</v>
      </c>
      <c r="K2274" s="2"/>
      <c r="L2274" s="2">
        <f>IF(O2274="low", $K$4*J2274+(1-$K$4)*L2273,L2273)</f>
        <v>293.00054252447325</v>
      </c>
      <c r="M2274" s="2">
        <f>IF(O2274="high", $K$4*J2274+(1-$K$4)*M2273,M2273)</f>
        <v>298.19497961140098</v>
      </c>
      <c r="N2274" s="2">
        <f>IF(O2274="high",(1-$K$8)*N2273+$K$8*(M2273-2),IF(O2274="low",(1-$K$8)*N2273+$K$8*(L2273+2),N2273))</f>
        <v>294.83166456952296</v>
      </c>
      <c r="O2274" s="2" t="str">
        <f>IF(J2274&gt;N2273+1,"high",IF(J2274&lt;N2273-1,"low","middle"))</f>
        <v>low</v>
      </c>
      <c r="P2274" s="2">
        <f>IF(O2274="low",250,IF(O2274="high",300,275))</f>
        <v>250</v>
      </c>
      <c r="Q2274" s="2">
        <f>IF(P2274=P2273,Q2273+1,1)</f>
        <v>120</v>
      </c>
      <c r="R2274" s="2">
        <f>IF(P2274=P2273,R2273+J2274,J2274)</f>
        <v>35146.03629894639</v>
      </c>
      <c r="S2274" s="2" t="str">
        <f>IF(P2275=P2274,"NA",R2274/Q2274)</f>
        <v>NA</v>
      </c>
      <c r="T2274" s="2">
        <f>IF(P2274=P2273,T2273+J2274^2,J2274^2)</f>
        <v>10293717.677813355</v>
      </c>
      <c r="U2274" s="2" t="str">
        <f>IF(NOT($P2275=$P2274),SQRT(((T2274)/($Q2274))-S2274^2),"NA")</f>
        <v>NA</v>
      </c>
    </row>
    <row r="2275" spans="1:21" x14ac:dyDescent="0.2">
      <c r="A2275" s="2">
        <f>D2275-$D$2</f>
        <v>50.470000028610229</v>
      </c>
      <c r="B2275" s="2">
        <v>3.2401950359299998</v>
      </c>
      <c r="C2275" s="2">
        <f>IF(B2275&gt;B2274,B2275+(C2274-B2274),B2275+(C2274-B2274)+5+A2275-A2274)</f>
        <v>50.390194892878853</v>
      </c>
      <c r="D2275" s="2">
        <v>1577147242.5899999</v>
      </c>
      <c r="E2275" s="2">
        <v>445</v>
      </c>
      <c r="F2275" s="2">
        <v>899</v>
      </c>
      <c r="G2275" s="2">
        <v>634</v>
      </c>
      <c r="H2275" s="2">
        <v>698</v>
      </c>
      <c r="I2275" s="2">
        <v>294</v>
      </c>
      <c r="J2275" s="2">
        <f>$K$2*I2275+(1-$K$2)*J2274</f>
        <v>293.20060415367391</v>
      </c>
      <c r="K2275" s="2"/>
      <c r="L2275" s="2">
        <f>IF(O2275="low", $K$4*J2275+(1-$K$4)*L2274,L2274)</f>
        <v>293.04055485031336</v>
      </c>
      <c r="M2275" s="2">
        <f>IF(O2275="high", $K$4*J2275+(1-$K$4)*M2274,M2274)</f>
        <v>298.19497961140098</v>
      </c>
      <c r="N2275" s="2">
        <f>IF(O2275="high",(1-$K$8)*N2274+$K$8*(M2274-2),IF(O2275="low",(1-$K$8)*N2274+$K$8*(L2274+2),N2274))</f>
        <v>294.84010846727045</v>
      </c>
      <c r="O2275" s="2" t="str">
        <f>IF(J2275&gt;N2274+1,"high",IF(J2275&lt;N2274-1,"low","middle"))</f>
        <v>low</v>
      </c>
      <c r="P2275" s="2">
        <f>IF(O2275="low",250,IF(O2275="high",300,275))</f>
        <v>250</v>
      </c>
      <c r="Q2275" s="2">
        <f>IF(P2275=P2274,Q2274+1,1)</f>
        <v>121</v>
      </c>
      <c r="R2275" s="2">
        <f>IF(P2275=P2274,R2274+J2275,J2275)</f>
        <v>35439.236903100064</v>
      </c>
      <c r="S2275" s="2" t="str">
        <f>IF(P2276=P2275,"NA",R2275/Q2275)</f>
        <v>NA</v>
      </c>
      <c r="T2275" s="2">
        <f>IF(P2275=P2274,T2274+J2275^2,J2275^2)</f>
        <v>10379684.272089435</v>
      </c>
      <c r="U2275" s="2" t="str">
        <f>IF(NOT($P2276=$P2275),SQRT(((T2275)/($Q2275))-S2275^2),"NA")</f>
        <v>NA</v>
      </c>
    </row>
    <row r="2276" spans="1:21" x14ac:dyDescent="0.2">
      <c r="A2276" s="2">
        <f>D2276-$D$2</f>
        <v>50.490000009536743</v>
      </c>
      <c r="B2276" s="2">
        <v>3.26475095749</v>
      </c>
      <c r="C2276" s="2">
        <f>IF(B2276&gt;B2275,B2276+(C2275-B2275),B2276+(C2275-B2275)+5+A2276-A2275)</f>
        <v>50.414750814438854</v>
      </c>
      <c r="D2276" s="2">
        <v>1577147242.6099999</v>
      </c>
      <c r="E2276" s="2">
        <v>446</v>
      </c>
      <c r="F2276" s="2">
        <v>897</v>
      </c>
      <c r="G2276" s="2">
        <v>635</v>
      </c>
      <c r="H2276" s="2">
        <v>699</v>
      </c>
      <c r="I2276" s="2">
        <v>294</v>
      </c>
      <c r="J2276" s="2">
        <f>$K$2*I2276+(1-$K$2)*J2275</f>
        <v>293.36048332293916</v>
      </c>
      <c r="K2276" s="2"/>
      <c r="L2276" s="2">
        <f>IF(O2276="low", $K$4*J2276+(1-$K$4)*L2275,L2275)</f>
        <v>293.10454054483853</v>
      </c>
      <c r="M2276" s="2">
        <f>IF(O2276="high", $K$4*J2276+(1-$K$4)*M2275,M2275)</f>
        <v>298.19497961140098</v>
      </c>
      <c r="N2276" s="2">
        <f>IF(O2276="high",(1-$K$8)*N2275+$K$8*(M2275-2),IF(O2276="low",(1-$K$8)*N2275+$K$8*(L2275+2),N2275))</f>
        <v>294.8501307864226</v>
      </c>
      <c r="O2276" s="2" t="str">
        <f>IF(J2276&gt;N2275+1,"high",IF(J2276&lt;N2275-1,"low","middle"))</f>
        <v>low</v>
      </c>
      <c r="P2276" s="2">
        <f>IF(O2276="low",250,IF(O2276="high",300,275))</f>
        <v>250</v>
      </c>
      <c r="Q2276" s="2">
        <f>IF(P2276=P2275,Q2275+1,1)</f>
        <v>122</v>
      </c>
      <c r="R2276" s="2">
        <f>IF(P2276=P2275,R2275+J2276,J2276)</f>
        <v>35732.597386423004</v>
      </c>
      <c r="S2276" s="2" t="str">
        <f>IF(P2277=P2276,"NA",R2276/Q2276)</f>
        <v>NA</v>
      </c>
      <c r="T2276" s="2">
        <f>IF(P2276=P2275,T2275+J2276^2,J2276^2)</f>
        <v>10465744.645264903</v>
      </c>
      <c r="U2276" s="2" t="str">
        <f>IF(NOT($P2277=$P2276),SQRT(((T2276)/($Q2276))-S2276^2),"NA")</f>
        <v>NA</v>
      </c>
    </row>
    <row r="2277" spans="1:21" x14ac:dyDescent="0.2">
      <c r="A2277" s="2">
        <f>D2277-$D$2</f>
        <v>50.510000228881836</v>
      </c>
      <c r="B2277" s="2">
        <v>3.2852029800400002</v>
      </c>
      <c r="C2277" s="2">
        <f>IF(B2277&gt;B2276,B2277+(C2276-B2276),B2277+(C2276-B2276)+5+A2277-A2276)</f>
        <v>50.43520283698885</v>
      </c>
      <c r="D2277" s="2">
        <v>1577147242.6300001</v>
      </c>
      <c r="E2277" s="2">
        <v>444</v>
      </c>
      <c r="F2277" s="2">
        <v>898</v>
      </c>
      <c r="G2277" s="2">
        <v>632</v>
      </c>
      <c r="H2277" s="2">
        <v>699</v>
      </c>
      <c r="I2277" s="2">
        <v>293</v>
      </c>
      <c r="J2277" s="2">
        <f>$K$2*I2277+(1-$K$2)*J2276</f>
        <v>293.28838665835133</v>
      </c>
      <c r="K2277" s="2"/>
      <c r="L2277" s="2">
        <f>IF(O2277="low", $K$4*J2277+(1-$K$4)*L2276,L2276)</f>
        <v>293.14130976754109</v>
      </c>
      <c r="M2277" s="2">
        <f>IF(O2277="high", $K$4*J2277+(1-$K$4)*M2276,M2276)</f>
        <v>298.19497961140098</v>
      </c>
      <c r="N2277" s="2">
        <f>IF(O2277="high",(1-$K$8)*N2276+$K$8*(M2276-2),IF(O2277="low",(1-$K$8)*N2276+$K$8*(L2276+2),N2276))</f>
        <v>294.86285127434337</v>
      </c>
      <c r="O2277" s="2" t="str">
        <f>IF(J2277&gt;N2276+1,"high",IF(J2277&lt;N2276-1,"low","middle"))</f>
        <v>low</v>
      </c>
      <c r="P2277" s="2">
        <f>IF(O2277="low",250,IF(O2277="high",300,275))</f>
        <v>250</v>
      </c>
      <c r="Q2277" s="2">
        <f>IF(P2277=P2276,Q2276+1,1)</f>
        <v>123</v>
      </c>
      <c r="R2277" s="2">
        <f>IF(P2277=P2276,R2276+J2277,J2277)</f>
        <v>36025.885773081354</v>
      </c>
      <c r="S2277" s="2" t="str">
        <f>IF(P2278=P2277,"NA",R2277/Q2277)</f>
        <v>NA</v>
      </c>
      <c r="T2277" s="2">
        <f>IF(P2277=P2276,T2276+J2277^2,J2277^2)</f>
        <v>10551762.723013561</v>
      </c>
      <c r="U2277" s="2" t="str">
        <f>IF(NOT($P2278=$P2277),SQRT(((T2277)/($Q2277))-S2277^2),"NA")</f>
        <v>NA</v>
      </c>
    </row>
    <row r="2278" spans="1:21" x14ac:dyDescent="0.2">
      <c r="A2278" s="2">
        <f>D2278-$D$2</f>
        <v>50.540000200271606</v>
      </c>
      <c r="B2278" s="2">
        <v>3.30967116356</v>
      </c>
      <c r="C2278" s="2">
        <f>IF(B2278&gt;B2277,B2278+(C2277-B2277),B2278+(C2277-B2277)+5+A2278-A2277)</f>
        <v>50.45967102050885</v>
      </c>
      <c r="D2278" s="2">
        <v>1577147242.6600001</v>
      </c>
      <c r="E2278" s="2">
        <v>444</v>
      </c>
      <c r="F2278" s="2">
        <v>898</v>
      </c>
      <c r="G2278" s="2">
        <v>634</v>
      </c>
      <c r="H2278" s="2">
        <v>698</v>
      </c>
      <c r="I2278" s="2">
        <v>294</v>
      </c>
      <c r="J2278" s="2">
        <f>$K$2*I2278+(1-$K$2)*J2277</f>
        <v>293.4307093266811</v>
      </c>
      <c r="K2278" s="2"/>
      <c r="L2278" s="2">
        <f>IF(O2278="low", $K$4*J2278+(1-$K$4)*L2277,L2277)</f>
        <v>293.19918967936911</v>
      </c>
      <c r="M2278" s="2">
        <f>IF(O2278="high", $K$4*J2278+(1-$K$4)*M2277,M2277)</f>
        <v>298.19497961140098</v>
      </c>
      <c r="N2278" s="2">
        <f>IF(O2278="high",(1-$K$8)*N2277+$K$8*(M2277-2),IF(O2278="low",(1-$K$8)*N2277+$K$8*(L2277+2),N2277))</f>
        <v>294.87677419900325</v>
      </c>
      <c r="O2278" s="2" t="str">
        <f>IF(J2278&gt;N2277+1,"high",IF(J2278&lt;N2277-1,"low","middle"))</f>
        <v>low</v>
      </c>
      <c r="P2278" s="2">
        <f>IF(O2278="low",250,IF(O2278="high",300,275))</f>
        <v>250</v>
      </c>
      <c r="Q2278" s="2">
        <f>IF(P2278=P2277,Q2277+1,1)</f>
        <v>124</v>
      </c>
      <c r="R2278" s="2">
        <f>IF(P2278=P2277,R2277+J2278,J2278)</f>
        <v>36319.316482408038</v>
      </c>
      <c r="S2278" s="2" t="str">
        <f>IF(P2279=P2278,"NA",R2278/Q2278)</f>
        <v>NA</v>
      </c>
      <c r="T2278" s="2">
        <f>IF(P2278=P2277,T2277+J2278^2,J2278^2)</f>
        <v>10637864.30418952</v>
      </c>
      <c r="U2278" s="2" t="str">
        <f>IF(NOT($P2279=$P2278),SQRT(((T2278)/($Q2278))-S2278^2),"NA")</f>
        <v>NA</v>
      </c>
    </row>
    <row r="2279" spans="1:21" x14ac:dyDescent="0.2">
      <c r="A2279" s="2">
        <f>D2279-$D$2</f>
        <v>50.56000018119812</v>
      </c>
      <c r="B2279" s="2">
        <v>3.3304059505499999</v>
      </c>
      <c r="C2279" s="2">
        <f>IF(B2279&gt;B2278,B2279+(C2278-B2278),B2279+(C2278-B2278)+5+A2279-A2278)</f>
        <v>50.480405807498855</v>
      </c>
      <c r="D2279" s="2">
        <v>1577147242.6800001</v>
      </c>
      <c r="E2279" s="2">
        <v>444</v>
      </c>
      <c r="F2279" s="2">
        <v>898</v>
      </c>
      <c r="G2279" s="2">
        <v>634</v>
      </c>
      <c r="H2279" s="2">
        <v>699</v>
      </c>
      <c r="I2279" s="2">
        <v>293</v>
      </c>
      <c r="J2279" s="2">
        <f>$K$2*I2279+(1-$K$2)*J2278</f>
        <v>293.34456746134492</v>
      </c>
      <c r="K2279" s="2"/>
      <c r="L2279" s="2">
        <f>IF(O2279="low", $K$4*J2279+(1-$K$4)*L2278,L2278)</f>
        <v>293.2282652357643</v>
      </c>
      <c r="M2279" s="2">
        <f>IF(O2279="high", $K$4*J2279+(1-$K$4)*M2278,M2278)</f>
        <v>298.19497961140098</v>
      </c>
      <c r="N2279" s="2">
        <f>IF(O2279="high",(1-$K$8)*N2278+$K$8*(M2278-2),IF(O2279="low",(1-$K$8)*N2278+$K$8*(L2278+2),N2278))</f>
        <v>294.8928949730215</v>
      </c>
      <c r="O2279" s="2" t="str">
        <f>IF(J2279&gt;N2278+1,"high",IF(J2279&lt;N2278-1,"low","middle"))</f>
        <v>low</v>
      </c>
      <c r="P2279" s="2">
        <f>IF(O2279="low",250,IF(O2279="high",300,275))</f>
        <v>250</v>
      </c>
      <c r="Q2279" s="2">
        <f>IF(P2279=P2278,Q2278+1,1)</f>
        <v>125</v>
      </c>
      <c r="R2279" s="2">
        <f>IF(P2279=P2278,R2278+J2279,J2279)</f>
        <v>36612.661049869384</v>
      </c>
      <c r="S2279" s="2" t="str">
        <f>IF(P2280=P2279,"NA",R2279/Q2279)</f>
        <v>NA</v>
      </c>
      <c r="T2279" s="2">
        <f>IF(P2279=P2278,T2278+J2279^2,J2279^2)</f>
        <v>10723915.339448603</v>
      </c>
      <c r="U2279" s="2" t="str">
        <f>IF(NOT($P2280=$P2279),SQRT(((T2279)/($Q2279))-S2279^2),"NA")</f>
        <v>NA</v>
      </c>
    </row>
    <row r="2280" spans="1:21" x14ac:dyDescent="0.2">
      <c r="A2280" s="2">
        <f>D2280-$D$2</f>
        <v>50.580000162124634</v>
      </c>
      <c r="B2280" s="2">
        <v>3.3550071716300001</v>
      </c>
      <c r="C2280" s="2">
        <f>IF(B2280&gt;B2279,B2280+(C2279-B2279),B2280+(C2279-B2279)+5+A2280-A2279)</f>
        <v>50.505007028578852</v>
      </c>
      <c r="D2280" s="2">
        <v>1577147242.7</v>
      </c>
      <c r="E2280" s="2">
        <v>446</v>
      </c>
      <c r="F2280" s="2">
        <v>898</v>
      </c>
      <c r="G2280" s="2">
        <v>633</v>
      </c>
      <c r="H2280" s="2">
        <v>699</v>
      </c>
      <c r="I2280" s="2">
        <v>295</v>
      </c>
      <c r="J2280" s="2">
        <f>$K$2*I2280+(1-$K$2)*J2279</f>
        <v>293.67565396907594</v>
      </c>
      <c r="K2280" s="2"/>
      <c r="L2280" s="2">
        <f>IF(O2280="low", $K$4*J2280+(1-$K$4)*L2279,L2279)</f>
        <v>293.31774298242664</v>
      </c>
      <c r="M2280" s="2">
        <f>IF(O2280="high", $K$4*J2280+(1-$K$4)*M2279,M2279)</f>
        <v>298.19497961140098</v>
      </c>
      <c r="N2280" s="2">
        <f>IF(O2280="high",(1-$K$8)*N2279+$K$8*(M2279-2),IF(O2280="low",(1-$K$8)*N2279+$K$8*(L2279+2),N2279))</f>
        <v>294.90966348615865</v>
      </c>
      <c r="O2280" s="2" t="str">
        <f>IF(J2280&gt;N2279+1,"high",IF(J2280&lt;N2279-1,"low","middle"))</f>
        <v>low</v>
      </c>
      <c r="P2280" s="2">
        <f>IF(O2280="low",250,IF(O2280="high",300,275))</f>
        <v>250</v>
      </c>
      <c r="Q2280" s="2">
        <f>IF(P2280=P2279,Q2279+1,1)</f>
        <v>126</v>
      </c>
      <c r="R2280" s="2">
        <f>IF(P2280=P2279,R2279+J2280,J2280)</f>
        <v>36906.33670383846</v>
      </c>
      <c r="S2280" s="2" t="str">
        <f>IF(P2281=P2280,"NA",R2280/Q2280)</f>
        <v>NA</v>
      </c>
      <c r="T2280" s="2">
        <f>IF(P2280=P2279,T2279+J2280^2,J2280^2)</f>
        <v>10810160.729182767</v>
      </c>
      <c r="U2280" s="2" t="str">
        <f>IF(NOT($P2281=$P2280),SQRT(((T2280)/($Q2280))-S2280^2),"NA")</f>
        <v>NA</v>
      </c>
    </row>
    <row r="2281" spans="1:21" x14ac:dyDescent="0.2">
      <c r="A2281" s="2">
        <f>D2281-$D$2</f>
        <v>50.610000133514404</v>
      </c>
      <c r="B2281" s="2">
        <v>3.3791041374200002</v>
      </c>
      <c r="C2281" s="2">
        <f>IF(B2281&gt;B2280,B2281+(C2280-B2280),B2281+(C2280-B2280)+5+A2281-A2280)</f>
        <v>50.529103994368853</v>
      </c>
      <c r="D2281" s="2">
        <v>1577147242.73</v>
      </c>
      <c r="E2281" s="2">
        <v>444</v>
      </c>
      <c r="F2281" s="2">
        <v>899</v>
      </c>
      <c r="G2281" s="2">
        <v>633</v>
      </c>
      <c r="H2281" s="2">
        <v>697</v>
      </c>
      <c r="I2281" s="2">
        <v>292</v>
      </c>
      <c r="J2281" s="2">
        <f>$K$2*I2281+(1-$K$2)*J2280</f>
        <v>293.34052317526073</v>
      </c>
      <c r="K2281" s="2"/>
      <c r="L2281" s="2">
        <f>IF(O2281="low", $K$4*J2281+(1-$K$4)*L2280,L2280)</f>
        <v>293.32229902099346</v>
      </c>
      <c r="M2281" s="2">
        <f>IF(O2281="high", $K$4*J2281+(1-$K$4)*M2280,M2280)</f>
        <v>298.19497961140098</v>
      </c>
      <c r="N2281" s="2">
        <f>IF(O2281="high",(1-$K$8)*N2280+$K$8*(M2280-2),IF(O2281="low",(1-$K$8)*N2280+$K$8*(L2280+2),N2280))</f>
        <v>294.93006746097205</v>
      </c>
      <c r="O2281" s="2" t="str">
        <f>IF(J2281&gt;N2280+1,"high",IF(J2281&lt;N2280-1,"low","middle"))</f>
        <v>low</v>
      </c>
      <c r="P2281" s="2">
        <f>IF(O2281="low",250,IF(O2281="high",300,275))</f>
        <v>250</v>
      </c>
      <c r="Q2281" s="2">
        <f>IF(P2281=P2280,Q2280+1,1)</f>
        <v>127</v>
      </c>
      <c r="R2281" s="2">
        <f>IF(P2281=P2280,R2280+J2281,J2281)</f>
        <v>37199.677227013723</v>
      </c>
      <c r="S2281" s="2" t="str">
        <f>IF(P2282=P2281,"NA",R2281/Q2281)</f>
        <v>NA</v>
      </c>
      <c r="T2281" s="2">
        <f>IF(P2281=P2280,T2280+J2281^2,J2281^2)</f>
        <v>10896209.391719503</v>
      </c>
      <c r="U2281" s="2" t="str">
        <f>IF(NOT($P2282=$P2281),SQRT(((T2281)/($Q2281))-S2281^2),"NA")</f>
        <v>NA</v>
      </c>
    </row>
    <row r="2282" spans="1:21" x14ac:dyDescent="0.2">
      <c r="A2282" s="2">
        <f>D2282-$D$2</f>
        <v>50.630000114440918</v>
      </c>
      <c r="B2282" s="2">
        <v>3.3998701572400001</v>
      </c>
      <c r="C2282" s="2">
        <f>IF(B2282&gt;B2281,B2282+(C2281-B2281),B2282+(C2281-B2281)+5+A2282-A2281)</f>
        <v>50.549870014188855</v>
      </c>
      <c r="D2282" s="2">
        <v>1577147242.75</v>
      </c>
      <c r="E2282" s="2">
        <v>444</v>
      </c>
      <c r="F2282" s="2">
        <v>898</v>
      </c>
      <c r="G2282" s="2">
        <v>633</v>
      </c>
      <c r="H2282" s="2">
        <v>698</v>
      </c>
      <c r="I2282" s="2">
        <v>291</v>
      </c>
      <c r="J2282" s="2">
        <f>$K$2*I2282+(1-$K$2)*J2281</f>
        <v>292.87241854020857</v>
      </c>
      <c r="K2282" s="2"/>
      <c r="L2282" s="2">
        <f>IF(O2282="low", $K$4*J2282+(1-$K$4)*L2281,L2281)</f>
        <v>293.23232292483647</v>
      </c>
      <c r="M2282" s="2">
        <f>IF(O2282="high", $K$4*J2282+(1-$K$4)*M2281,M2281)</f>
        <v>298.19497961140098</v>
      </c>
      <c r="N2282" s="2">
        <f>IF(O2282="high",(1-$K$8)*N2281+$K$8*(M2281-2),IF(O2282="low",(1-$K$8)*N2281+$K$8*(L2281+2),N2281))</f>
        <v>294.94967903897316</v>
      </c>
      <c r="O2282" s="2" t="str">
        <f>IF(J2282&gt;N2281+1,"high",IF(J2282&lt;N2281-1,"low","middle"))</f>
        <v>low</v>
      </c>
      <c r="P2282" s="2">
        <f>IF(O2282="low",250,IF(O2282="high",300,275))</f>
        <v>250</v>
      </c>
      <c r="Q2282" s="2">
        <f>IF(P2282=P2281,Q2281+1,1)</f>
        <v>128</v>
      </c>
      <c r="R2282" s="2">
        <f>IF(P2282=P2281,R2281+J2282,J2282)</f>
        <v>37492.549645553932</v>
      </c>
      <c r="S2282" s="2" t="str">
        <f>IF(P2283=P2282,"NA",R2282/Q2282)</f>
        <v>NA</v>
      </c>
      <c r="T2282" s="2">
        <f>IF(P2282=P2281,T2281+J2282^2,J2282^2)</f>
        <v>10981983.645261094</v>
      </c>
      <c r="U2282" s="2" t="str">
        <f>IF(NOT($P2283=$P2282),SQRT(((T2282)/($Q2282))-S2282^2),"NA")</f>
        <v>NA</v>
      </c>
    </row>
    <row r="2283" spans="1:21" x14ac:dyDescent="0.2">
      <c r="A2283" s="2">
        <f>D2283-$D$2</f>
        <v>50.650000095367432</v>
      </c>
      <c r="B2283" s="2">
        <v>3.4244639873499998</v>
      </c>
      <c r="C2283" s="2">
        <f>IF(B2283&gt;B2282,B2283+(C2282-B2282),B2283+(C2282-B2282)+5+A2283-A2282)</f>
        <v>50.574463844298855</v>
      </c>
      <c r="D2283" s="2">
        <v>1577147242.77</v>
      </c>
      <c r="E2283" s="2">
        <v>444</v>
      </c>
      <c r="F2283" s="2">
        <v>898</v>
      </c>
      <c r="G2283" s="2">
        <v>633</v>
      </c>
      <c r="H2283" s="2">
        <v>699</v>
      </c>
      <c r="I2283" s="2">
        <v>294</v>
      </c>
      <c r="J2283" s="2">
        <f>$K$2*I2283+(1-$K$2)*J2282</f>
        <v>293.09793483216686</v>
      </c>
      <c r="K2283" s="2"/>
      <c r="L2283" s="2">
        <f>IF(O2283="low", $K$4*J2283+(1-$K$4)*L2282,L2282)</f>
        <v>293.20544530630258</v>
      </c>
      <c r="M2283" s="2">
        <f>IF(O2283="high", $K$4*J2283+(1-$K$4)*M2282,M2282)</f>
        <v>298.19497961140098</v>
      </c>
      <c r="N2283" s="2">
        <f>IF(O2283="high",(1-$K$8)*N2282+$K$8*(M2282-2),IF(O2283="low",(1-$K$8)*N2282+$K$8*(L2282+2),N2282))</f>
        <v>294.96381123326631</v>
      </c>
      <c r="O2283" s="2" t="str">
        <f>IF(J2283&gt;N2282+1,"high",IF(J2283&lt;N2282-1,"low","middle"))</f>
        <v>low</v>
      </c>
      <c r="P2283" s="2">
        <f>IF(O2283="low",250,IF(O2283="high",300,275))</f>
        <v>250</v>
      </c>
      <c r="Q2283" s="2">
        <f>IF(P2283=P2282,Q2282+1,1)</f>
        <v>129</v>
      </c>
      <c r="R2283" s="2">
        <f>IF(P2283=P2282,R2282+J2283,J2283)</f>
        <v>37785.647580386096</v>
      </c>
      <c r="S2283" s="2" t="str">
        <f>IF(P2284=P2283,"NA",R2283/Q2283)</f>
        <v>NA</v>
      </c>
      <c r="T2283" s="2">
        <f>IF(P2283=P2282,T2282+J2283^2,J2283^2)</f>
        <v>11067890.044663975</v>
      </c>
      <c r="U2283" s="2" t="str">
        <f>IF(NOT($P2284=$P2283),SQRT(((T2283)/($Q2283))-S2283^2),"NA")</f>
        <v>NA</v>
      </c>
    </row>
    <row r="2284" spans="1:21" x14ac:dyDescent="0.2">
      <c r="A2284" s="2">
        <f>D2284-$D$2</f>
        <v>50.670000076293945</v>
      </c>
      <c r="B2284" s="2">
        <v>3.4447891712200001</v>
      </c>
      <c r="C2284" s="2">
        <f>IF(B2284&gt;B2283,B2284+(C2283-B2283),B2284+(C2283-B2283)+5+A2284-A2283)</f>
        <v>50.594789028168854</v>
      </c>
      <c r="D2284" s="2">
        <v>1577147242.79</v>
      </c>
      <c r="E2284" s="2">
        <v>445</v>
      </c>
      <c r="F2284" s="2">
        <v>897</v>
      </c>
      <c r="G2284" s="2">
        <v>634</v>
      </c>
      <c r="H2284" s="2">
        <v>697</v>
      </c>
      <c r="I2284" s="2">
        <v>294</v>
      </c>
      <c r="J2284" s="2">
        <f>$K$2*I2284+(1-$K$2)*J2283</f>
        <v>293.27834786573351</v>
      </c>
      <c r="K2284" s="2"/>
      <c r="L2284" s="2">
        <f>IF(O2284="low", $K$4*J2284+(1-$K$4)*L2283,L2283)</f>
        <v>293.22002581818879</v>
      </c>
      <c r="M2284" s="2">
        <f>IF(O2284="high", $K$4*J2284+(1-$K$4)*M2283,M2283)</f>
        <v>298.19497961140098</v>
      </c>
      <c r="N2284" s="2">
        <f>IF(O2284="high",(1-$K$8)*N2283+$K$8*(M2283-2),IF(O2284="low",(1-$K$8)*N2283+$K$8*(L2283+2),N2283))</f>
        <v>294.97589293691811</v>
      </c>
      <c r="O2284" s="2" t="str">
        <f>IF(J2284&gt;N2283+1,"high",IF(J2284&lt;N2283-1,"low","middle"))</f>
        <v>low</v>
      </c>
      <c r="P2284" s="2">
        <f>IF(O2284="low",250,IF(O2284="high",300,275))</f>
        <v>250</v>
      </c>
      <c r="Q2284" s="2">
        <f>IF(P2284=P2283,Q2283+1,1)</f>
        <v>130</v>
      </c>
      <c r="R2284" s="2">
        <f>IF(P2284=P2283,R2283+J2284,J2284)</f>
        <v>38078.925928251832</v>
      </c>
      <c r="S2284" s="2" t="str">
        <f>IF(P2285=P2284,"NA",R2284/Q2284)</f>
        <v>NA</v>
      </c>
      <c r="T2284" s="2">
        <f>IF(P2284=P2283,T2283+J2284^2,J2284^2)</f>
        <v>11153902.233990829</v>
      </c>
      <c r="U2284" s="2" t="str">
        <f>IF(NOT($P2285=$P2284),SQRT(((T2284)/($Q2284))-S2284^2),"NA")</f>
        <v>NA</v>
      </c>
    </row>
    <row r="2285" spans="1:21" x14ac:dyDescent="0.2">
      <c r="A2285" s="2">
        <f>D2285-$D$2</f>
        <v>50.700000047683716</v>
      </c>
      <c r="B2285" s="2">
        <v>3.4696099758100001</v>
      </c>
      <c r="C2285" s="2">
        <f>IF(B2285&gt;B2284,B2285+(C2284-B2284),B2285+(C2284-B2284)+5+A2285-A2284)</f>
        <v>50.619609832758854</v>
      </c>
      <c r="D2285" s="2">
        <v>1577147242.8199999</v>
      </c>
      <c r="E2285" s="2">
        <v>444</v>
      </c>
      <c r="F2285" s="2">
        <v>898</v>
      </c>
      <c r="G2285" s="2">
        <v>633</v>
      </c>
      <c r="H2285" s="2">
        <v>698</v>
      </c>
      <c r="I2285" s="2">
        <v>291</v>
      </c>
      <c r="J2285" s="2">
        <f>$K$2*I2285+(1-$K$2)*J2284</f>
        <v>292.82267829258683</v>
      </c>
      <c r="K2285" s="2"/>
      <c r="L2285" s="2">
        <f>IF(O2285="low", $K$4*J2285+(1-$K$4)*L2284,L2284)</f>
        <v>293.14055631306837</v>
      </c>
      <c r="M2285" s="2">
        <f>IF(O2285="high", $K$4*J2285+(1-$K$4)*M2284,M2284)</f>
        <v>298.19497961140098</v>
      </c>
      <c r="N2285" s="2">
        <f>IF(O2285="high",(1-$K$8)*N2284+$K$8*(M2284-2),IF(O2285="low",(1-$K$8)*N2284+$K$8*(L2284+2),N2284))</f>
        <v>294.98809958098167</v>
      </c>
      <c r="O2285" s="2" t="str">
        <f>IF(J2285&gt;N2284+1,"high",IF(J2285&lt;N2284-1,"low","middle"))</f>
        <v>low</v>
      </c>
      <c r="P2285" s="2">
        <f>IF(O2285="low",250,IF(O2285="high",300,275))</f>
        <v>250</v>
      </c>
      <c r="Q2285" s="2">
        <f>IF(P2285=P2284,Q2284+1,1)</f>
        <v>131</v>
      </c>
      <c r="R2285" s="2">
        <f>IF(P2285=P2284,R2284+J2285,J2285)</f>
        <v>38371.748606544417</v>
      </c>
      <c r="S2285" s="2" t="str">
        <f>IF(P2286=P2285,"NA",R2285/Q2285)</f>
        <v>NA</v>
      </c>
      <c r="T2285" s="2">
        <f>IF(P2285=P2284,T2284+J2285^2,J2285^2)</f>
        <v>11239647.354913274</v>
      </c>
      <c r="U2285" s="2" t="str">
        <f>IF(NOT($P2286=$P2285),SQRT(((T2285)/($Q2285))-S2285^2),"NA")</f>
        <v>NA</v>
      </c>
    </row>
    <row r="2286" spans="1:21" x14ac:dyDescent="0.2">
      <c r="A2286" s="2">
        <f>D2286-$D$2</f>
        <v>50.720000028610229</v>
      </c>
      <c r="B2286" s="2">
        <v>3.49404096603</v>
      </c>
      <c r="C2286" s="2">
        <f>IF(B2286&gt;B2285,B2286+(C2285-B2285),B2286+(C2285-B2285)+5+A2286-A2285)</f>
        <v>50.644040822978852</v>
      </c>
      <c r="D2286" s="2">
        <v>1577147242.8399999</v>
      </c>
      <c r="E2286" s="2">
        <v>446</v>
      </c>
      <c r="F2286" s="2">
        <v>898</v>
      </c>
      <c r="G2286" s="2">
        <v>633</v>
      </c>
      <c r="H2286" s="2">
        <v>699</v>
      </c>
      <c r="I2286" s="2">
        <v>293</v>
      </c>
      <c r="J2286" s="2">
        <f>$K$2*I2286+(1-$K$2)*J2285</f>
        <v>292.85814263406951</v>
      </c>
      <c r="K2286" s="2"/>
      <c r="L2286" s="2">
        <f>IF(O2286="low", $K$4*J2286+(1-$K$4)*L2285,L2285)</f>
        <v>293.08407357726861</v>
      </c>
      <c r="M2286" s="2">
        <f>IF(O2286="high", $K$4*J2286+(1-$K$4)*M2285,M2285)</f>
        <v>298.19497961140098</v>
      </c>
      <c r="N2286" s="2">
        <f>IF(O2286="high",(1-$K$8)*N2285+$K$8*(M2285-2),IF(O2286="low",(1-$K$8)*N2285+$K$8*(L2285+2),N2285))</f>
        <v>294.99572241758602</v>
      </c>
      <c r="O2286" s="2" t="str">
        <f>IF(J2286&gt;N2285+1,"high",IF(J2286&lt;N2285-1,"low","middle"))</f>
        <v>low</v>
      </c>
      <c r="P2286" s="2">
        <f>IF(O2286="low",250,IF(O2286="high",300,275))</f>
        <v>250</v>
      </c>
      <c r="Q2286" s="2">
        <f>IF(P2286=P2285,Q2285+1,1)</f>
        <v>132</v>
      </c>
      <c r="R2286" s="2">
        <f>IF(P2286=P2285,R2285+J2286,J2286)</f>
        <v>38664.606749178485</v>
      </c>
      <c r="S2286" s="2" t="str">
        <f>IF(P2287=P2286,"NA",R2286/Q2286)</f>
        <v>NA</v>
      </c>
      <c r="T2286" s="2">
        <f>IF(P2286=P2285,T2285+J2286^2,J2286^2)</f>
        <v>11325413.246620351</v>
      </c>
      <c r="U2286" s="2" t="str">
        <f>IF(NOT($P2287=$P2286),SQRT(((T2286)/($Q2286))-S2286^2),"NA")</f>
        <v>NA</v>
      </c>
    </row>
    <row r="2287" spans="1:21" x14ac:dyDescent="0.2">
      <c r="A2287" s="2">
        <f>D2287-$D$2</f>
        <v>50.740000009536743</v>
      </c>
      <c r="B2287" s="2">
        <v>3.5146660804700001</v>
      </c>
      <c r="C2287" s="2">
        <f>IF(B2287&gt;B2286,B2287+(C2286-B2286),B2287+(C2286-B2286)+5+A2287-A2286)</f>
        <v>50.664665937418853</v>
      </c>
      <c r="D2287" s="2">
        <v>1577147242.8599999</v>
      </c>
      <c r="E2287" s="2">
        <v>446</v>
      </c>
      <c r="F2287" s="2">
        <v>898</v>
      </c>
      <c r="G2287" s="2">
        <v>634</v>
      </c>
      <c r="H2287" s="2">
        <v>698</v>
      </c>
      <c r="I2287" s="2">
        <v>296</v>
      </c>
      <c r="J2287" s="2">
        <f>$K$2*I2287+(1-$K$2)*J2286</f>
        <v>293.48651410725563</v>
      </c>
      <c r="K2287" s="2"/>
      <c r="L2287" s="2">
        <f>IF(O2287="low", $K$4*J2287+(1-$K$4)*L2286,L2286)</f>
        <v>293.16456168326602</v>
      </c>
      <c r="M2287" s="2">
        <f>IF(O2287="high", $K$4*J2287+(1-$K$4)*M2286,M2286)</f>
        <v>298.19497961140098</v>
      </c>
      <c r="N2287" s="2">
        <f>IF(O2287="high",(1-$K$8)*N2286+$K$8*(M2286-2),IF(O2287="low",(1-$K$8)*N2286+$K$8*(L2286+2),N2286))</f>
        <v>295.00013997557011</v>
      </c>
      <c r="O2287" s="2" t="str">
        <f>IF(J2287&gt;N2286+1,"high",IF(J2287&lt;N2286-1,"low","middle"))</f>
        <v>low</v>
      </c>
      <c r="P2287" s="2">
        <f>IF(O2287="low",250,IF(O2287="high",300,275))</f>
        <v>250</v>
      </c>
      <c r="Q2287" s="2">
        <f>IF(P2287=P2286,Q2286+1,1)</f>
        <v>133</v>
      </c>
      <c r="R2287" s="2">
        <f>IF(P2287=P2286,R2286+J2287,J2287)</f>
        <v>38958.093263285744</v>
      </c>
      <c r="S2287" s="2" t="str">
        <f>IF(P2288=P2287,"NA",R2287/Q2287)</f>
        <v>NA</v>
      </c>
      <c r="T2287" s="2">
        <f>IF(P2287=P2286,T2286+J2287^2,J2287^2)</f>
        <v>11411547.580583179</v>
      </c>
      <c r="U2287" s="2" t="str">
        <f>IF(NOT($P2288=$P2287),SQRT(((T2287)/($Q2287))-S2287^2),"NA")</f>
        <v>NA</v>
      </c>
    </row>
    <row r="2288" spans="1:21" x14ac:dyDescent="0.2">
      <c r="A2288" s="2">
        <f>D2288-$D$2</f>
        <v>50.770000219345093</v>
      </c>
      <c r="B2288" s="2">
        <v>3.5389671325699998</v>
      </c>
      <c r="C2288" s="2">
        <f>IF(B2288&gt;B2287,B2288+(C2287-B2287),B2288+(C2287-B2287)+5+A2288-A2287)</f>
        <v>50.688966989518853</v>
      </c>
      <c r="D2288" s="2">
        <v>1577147242.8900001</v>
      </c>
      <c r="E2288" s="2">
        <v>445</v>
      </c>
      <c r="F2288" s="2">
        <v>899</v>
      </c>
      <c r="G2288" s="2">
        <v>634</v>
      </c>
      <c r="H2288" s="2">
        <v>699</v>
      </c>
      <c r="I2288" s="2">
        <v>294</v>
      </c>
      <c r="J2288" s="2">
        <f>$K$2*I2288+(1-$K$2)*J2287</f>
        <v>293.58921128580454</v>
      </c>
      <c r="K2288" s="2"/>
      <c r="L2288" s="2">
        <f>IF(O2288="low", $K$4*J2288+(1-$K$4)*L2287,L2287)</f>
        <v>293.24949160377372</v>
      </c>
      <c r="M2288" s="2">
        <f>IF(O2288="high", $K$4*J2288+(1-$K$4)*M2287,M2287)</f>
        <v>298.19497961140098</v>
      </c>
      <c r="N2288" s="2">
        <f>IF(O2288="high",(1-$K$8)*N2287+$K$8*(M2287-2),IF(O2288="low",(1-$K$8)*N2287+$K$8*(L2287+2),N2287))</f>
        <v>295.00836106095488</v>
      </c>
      <c r="O2288" s="2" t="str">
        <f>IF(J2288&gt;N2287+1,"high",IF(J2288&lt;N2287-1,"low","middle"))</f>
        <v>low</v>
      </c>
      <c r="P2288" s="2">
        <f>IF(O2288="low",250,IF(O2288="high",300,275))</f>
        <v>250</v>
      </c>
      <c r="Q2288" s="2">
        <f>IF(P2288=P2287,Q2287+1,1)</f>
        <v>134</v>
      </c>
      <c r="R2288" s="2">
        <f>IF(P2288=P2287,R2287+J2288,J2288)</f>
        <v>39251.682474571549</v>
      </c>
      <c r="S2288" s="2" t="str">
        <f>IF(P2289=P2288,"NA",R2288/Q2288)</f>
        <v>NA</v>
      </c>
      <c r="T2288" s="2">
        <f>IF(P2288=P2287,T2287+J2288^2,J2288^2)</f>
        <v>11497742.2055666</v>
      </c>
      <c r="U2288" s="2" t="str">
        <f>IF(NOT($P2289=$P2288),SQRT(((T2288)/($Q2288))-S2288^2),"NA")</f>
        <v>NA</v>
      </c>
    </row>
    <row r="2289" spans="1:21" x14ac:dyDescent="0.2">
      <c r="A2289" s="2">
        <f>D2289-$D$2</f>
        <v>50.790000200271606</v>
      </c>
      <c r="B2289" s="2">
        <v>3.5594470500900002</v>
      </c>
      <c r="C2289" s="2">
        <f>IF(B2289&gt;B2288,B2289+(C2288-B2288),B2289+(C2288-B2288)+5+A2289-A2288)</f>
        <v>50.709446907038853</v>
      </c>
      <c r="D2289" s="2">
        <v>1577147242.9100001</v>
      </c>
      <c r="E2289" s="2">
        <v>445</v>
      </c>
      <c r="F2289" s="2">
        <v>898</v>
      </c>
      <c r="G2289" s="2">
        <v>634</v>
      </c>
      <c r="H2289" s="2">
        <v>699</v>
      </c>
      <c r="I2289" s="2">
        <v>293</v>
      </c>
      <c r="J2289" s="2">
        <f>$K$2*I2289+(1-$K$2)*J2288</f>
        <v>293.47136902864366</v>
      </c>
      <c r="K2289" s="2"/>
      <c r="L2289" s="2">
        <f>IF(O2289="low", $K$4*J2289+(1-$K$4)*L2288,L2288)</f>
        <v>293.29386708874773</v>
      </c>
      <c r="M2289" s="2">
        <f>IF(O2289="high", $K$4*J2289+(1-$K$4)*M2288,M2288)</f>
        <v>298.19497961140098</v>
      </c>
      <c r="N2289" s="2">
        <f>IF(O2289="high",(1-$K$8)*N2288+$K$8*(M2288-2),IF(O2289="low",(1-$K$8)*N2288+$K$8*(L2288+2),N2288))</f>
        <v>295.02041758809577</v>
      </c>
      <c r="O2289" s="2" t="str">
        <f>IF(J2289&gt;N2288+1,"high",IF(J2289&lt;N2288-1,"low","middle"))</f>
        <v>low</v>
      </c>
      <c r="P2289" s="2">
        <f>IF(O2289="low",250,IF(O2289="high",300,275))</f>
        <v>250</v>
      </c>
      <c r="Q2289" s="2">
        <f>IF(P2289=P2288,Q2288+1,1)</f>
        <v>135</v>
      </c>
      <c r="R2289" s="2">
        <f>IF(P2289=P2288,R2288+J2289,J2289)</f>
        <v>39545.153843600194</v>
      </c>
      <c r="S2289" s="2" t="str">
        <f>IF(P2290=P2289,"NA",R2289/Q2289)</f>
        <v>NA</v>
      </c>
      <c r="T2289" s="2">
        <f>IF(P2289=P2288,T2288+J2289^2,J2289^2)</f>
        <v>11583867.650006147</v>
      </c>
      <c r="U2289" s="2" t="str">
        <f>IF(NOT($P2290=$P2289),SQRT(((T2289)/($Q2289))-S2289^2),"NA")</f>
        <v>NA</v>
      </c>
    </row>
    <row r="2290" spans="1:21" x14ac:dyDescent="0.2">
      <c r="A2290" s="2">
        <f>D2290-$D$2</f>
        <v>50.81000018119812</v>
      </c>
      <c r="B2290" s="2">
        <v>3.5842089653000002</v>
      </c>
      <c r="C2290" s="2">
        <f>IF(B2290&gt;B2289,B2290+(C2289-B2289),B2290+(C2289-B2289)+5+A2290-A2289)</f>
        <v>50.734208822248853</v>
      </c>
      <c r="D2290" s="2">
        <v>1577147242.9300001</v>
      </c>
      <c r="E2290" s="2">
        <v>445</v>
      </c>
      <c r="F2290" s="2">
        <v>898</v>
      </c>
      <c r="G2290" s="2">
        <v>633</v>
      </c>
      <c r="H2290" s="2">
        <v>698</v>
      </c>
      <c r="I2290" s="2">
        <v>293</v>
      </c>
      <c r="J2290" s="2">
        <f>$K$2*I2290+(1-$K$2)*J2289</f>
        <v>293.37709522291493</v>
      </c>
      <c r="K2290" s="2"/>
      <c r="L2290" s="2">
        <f>IF(O2290="low", $K$4*J2290+(1-$K$4)*L2289,L2289)</f>
        <v>293.31051271558118</v>
      </c>
      <c r="M2290" s="2">
        <f>IF(O2290="high", $K$4*J2290+(1-$K$4)*M2289,M2289)</f>
        <v>298.19497961140098</v>
      </c>
      <c r="N2290" s="2">
        <f>IF(O2290="high",(1-$K$8)*N2289+$K$8*(M2289-2),IF(O2290="low",(1-$K$8)*N2289+$K$8*(L2289+2),N2289))</f>
        <v>295.03409006312836</v>
      </c>
      <c r="O2290" s="2" t="str">
        <f>IF(J2290&gt;N2289+1,"high",IF(J2290&lt;N2289-1,"low","middle"))</f>
        <v>low</v>
      </c>
      <c r="P2290" s="2">
        <f>IF(O2290="low",250,IF(O2290="high",300,275))</f>
        <v>250</v>
      </c>
      <c r="Q2290" s="2">
        <f>IF(P2290=P2289,Q2289+1,1)</f>
        <v>136</v>
      </c>
      <c r="R2290" s="2">
        <f>IF(P2290=P2289,R2289+J2290,J2290)</f>
        <v>39838.530938823111</v>
      </c>
      <c r="S2290" s="2" t="str">
        <f>IF(P2291=P2290,"NA",R2290/Q2290)</f>
        <v>NA</v>
      </c>
      <c r="T2290" s="2">
        <f>IF(P2290=P2289,T2289+J2290^2,J2290^2)</f>
        <v>11669937.770007582</v>
      </c>
      <c r="U2290" s="2" t="str">
        <f>IF(NOT($P2291=$P2290),SQRT(((T2290)/($Q2290))-S2290^2),"NA")</f>
        <v>NA</v>
      </c>
    </row>
    <row r="2291" spans="1:21" x14ac:dyDescent="0.2">
      <c r="A2291" s="2">
        <f>D2291-$D$2</f>
        <v>50.840000152587891</v>
      </c>
      <c r="B2291" s="2">
        <v>3.6087081432299999</v>
      </c>
      <c r="C2291" s="2">
        <f>IF(B2291&gt;B2290,B2291+(C2290-B2290),B2291+(C2290-B2290)+5+A2291-A2290)</f>
        <v>50.758708000178849</v>
      </c>
      <c r="D2291" s="2">
        <v>1577147242.96</v>
      </c>
      <c r="E2291" s="2">
        <v>445</v>
      </c>
      <c r="F2291" s="2">
        <v>900</v>
      </c>
      <c r="G2291" s="2">
        <v>635</v>
      </c>
      <c r="H2291" s="2">
        <v>699</v>
      </c>
      <c r="I2291" s="2">
        <v>295</v>
      </c>
      <c r="J2291" s="2">
        <f>$K$2*I2291+(1-$K$2)*J2290</f>
        <v>293.70167617833192</v>
      </c>
      <c r="K2291" s="2"/>
      <c r="L2291" s="2">
        <f>IF(O2291="low", $K$4*J2291+(1-$K$4)*L2290,L2290)</f>
        <v>293.38874540813134</v>
      </c>
      <c r="M2291" s="2">
        <f>IF(O2291="high", $K$4*J2291+(1-$K$4)*M2290,M2290)</f>
        <v>298.19497961140098</v>
      </c>
      <c r="N2291" s="2">
        <f>IF(O2291="high",(1-$K$8)*N2290+$K$8*(M2290-2),IF(O2291="low",(1-$K$8)*N2290+$K$8*(L2290+2),N2290))</f>
        <v>295.047911195751</v>
      </c>
      <c r="O2291" s="2" t="str">
        <f>IF(J2291&gt;N2290+1,"high",IF(J2291&lt;N2290-1,"low","middle"))</f>
        <v>low</v>
      </c>
      <c r="P2291" s="2">
        <f>IF(O2291="low",250,IF(O2291="high",300,275))</f>
        <v>250</v>
      </c>
      <c r="Q2291" s="2">
        <f>IF(P2291=P2290,Q2290+1,1)</f>
        <v>137</v>
      </c>
      <c r="R2291" s="2">
        <f>IF(P2291=P2290,R2290+J2291,J2291)</f>
        <v>40132.232615001441</v>
      </c>
      <c r="S2291" s="2" t="str">
        <f>IF(P2292=P2291,"NA",R2291/Q2291)</f>
        <v>NA</v>
      </c>
      <c r="T2291" s="2">
        <f>IF(P2291=P2290,T2290+J2291^2,J2291^2)</f>
        <v>11756198.444597544</v>
      </c>
      <c r="U2291" s="2" t="str">
        <f>IF(NOT($P2292=$P2291),SQRT(((T2291)/($Q2291))-S2291^2),"NA")</f>
        <v>NA</v>
      </c>
    </row>
    <row r="2292" spans="1:21" x14ac:dyDescent="0.2">
      <c r="A2292" s="2">
        <f>D2292-$D$2</f>
        <v>50.860000133514404</v>
      </c>
      <c r="B2292" s="2">
        <v>3.6291329860700001</v>
      </c>
      <c r="C2292" s="2">
        <f>IF(B2292&gt;B2291,B2292+(C2291-B2291),B2292+(C2291-B2291)+5+A2292-A2291)</f>
        <v>50.77913284301885</v>
      </c>
      <c r="D2292" s="2">
        <v>1577147242.98</v>
      </c>
      <c r="E2292" s="2">
        <v>445</v>
      </c>
      <c r="F2292" s="2">
        <v>899</v>
      </c>
      <c r="G2292" s="2">
        <v>634</v>
      </c>
      <c r="H2292" s="2">
        <v>699</v>
      </c>
      <c r="I2292" s="2">
        <v>294</v>
      </c>
      <c r="J2292" s="2">
        <f>$K$2*I2292+(1-$K$2)*J2291</f>
        <v>293.76134094266553</v>
      </c>
      <c r="K2292" s="2"/>
      <c r="L2292" s="2">
        <f>IF(O2292="low", $K$4*J2292+(1-$K$4)*L2291,L2291)</f>
        <v>293.46326451503819</v>
      </c>
      <c r="M2292" s="2">
        <f>IF(O2292="high", $K$4*J2292+(1-$K$4)*M2291,M2291)</f>
        <v>298.19497961140098</v>
      </c>
      <c r="N2292" s="2">
        <f>IF(O2292="high",(1-$K$8)*N2291+$K$8*(M2291-2),IF(O2292="low",(1-$K$8)*N2291+$K$8*(L2291+2),N2291))</f>
        <v>295.06495290637002</v>
      </c>
      <c r="O2292" s="2" t="str">
        <f>IF(J2292&gt;N2291+1,"high",IF(J2292&lt;N2291-1,"low","middle"))</f>
        <v>low</v>
      </c>
      <c r="P2292" s="2">
        <f>IF(O2292="low",250,IF(O2292="high",300,275))</f>
        <v>250</v>
      </c>
      <c r="Q2292" s="2">
        <f>IF(P2292=P2291,Q2291+1,1)</f>
        <v>138</v>
      </c>
      <c r="R2292" s="2">
        <f>IF(P2292=P2291,R2291+J2292,J2292)</f>
        <v>40425.993955944105</v>
      </c>
      <c r="S2292" s="2" t="str">
        <f>IF(P2293=P2292,"NA",R2292/Q2292)</f>
        <v>NA</v>
      </c>
      <c r="T2292" s="2">
        <f>IF(P2292=P2291,T2291+J2292^2,J2292^2)</f>
        <v>11842494.170029977</v>
      </c>
      <c r="U2292" s="2" t="str">
        <f>IF(NOT($P2293=$P2292),SQRT(((T2292)/($Q2292))-S2292^2),"NA")</f>
        <v>NA</v>
      </c>
    </row>
    <row r="2293" spans="1:21" x14ac:dyDescent="0.2">
      <c r="A2293" s="2">
        <f>D2293-$D$2</f>
        <v>50.880000114440918</v>
      </c>
      <c r="B2293" s="2">
        <v>3.6538770198799999</v>
      </c>
      <c r="C2293" s="2">
        <f>IF(B2293&gt;B2292,B2293+(C2292-B2292),B2293+(C2292-B2292)+5+A2293-A2292)</f>
        <v>50.803876876828852</v>
      </c>
      <c r="D2293" s="2">
        <v>1577147243</v>
      </c>
      <c r="E2293" s="2">
        <v>445</v>
      </c>
      <c r="F2293" s="2">
        <v>899</v>
      </c>
      <c r="G2293" s="2">
        <v>634</v>
      </c>
      <c r="H2293" s="2">
        <v>698</v>
      </c>
      <c r="I2293" s="2">
        <v>293</v>
      </c>
      <c r="J2293" s="2">
        <f>$K$2*I2293+(1-$K$2)*J2292</f>
        <v>293.60907275413246</v>
      </c>
      <c r="K2293" s="2"/>
      <c r="L2293" s="2">
        <f>IF(O2293="low", $K$4*J2293+(1-$K$4)*L2292,L2292)</f>
        <v>293.49242616285704</v>
      </c>
      <c r="M2293" s="2">
        <f>IF(O2293="high", $K$4*J2293+(1-$K$4)*M2292,M2292)</f>
        <v>298.19497961140098</v>
      </c>
      <c r="N2293" s="2">
        <f>IF(O2293="high",(1-$K$8)*N2292+$K$8*(M2292-2),IF(O2293="low",(1-$K$8)*N2292+$K$8*(L2292+2),N2292))</f>
        <v>295.08486848680337</v>
      </c>
      <c r="O2293" s="2" t="str">
        <f>IF(J2293&gt;N2292+1,"high",IF(J2293&lt;N2292-1,"low","middle"))</f>
        <v>low</v>
      </c>
      <c r="P2293" s="2">
        <f>IF(O2293="low",250,IF(O2293="high",300,275))</f>
        <v>250</v>
      </c>
      <c r="Q2293" s="2">
        <f>IF(P2293=P2292,Q2292+1,1)</f>
        <v>139</v>
      </c>
      <c r="R2293" s="2">
        <f>IF(P2293=P2292,R2292+J2293,J2293)</f>
        <v>40719.603028698235</v>
      </c>
      <c r="S2293" s="2" t="str">
        <f>IF(P2294=P2293,"NA",R2293/Q2293)</f>
        <v>NA</v>
      </c>
      <c r="T2293" s="2">
        <f>IF(P2293=P2292,T2292+J2293^2,J2293^2)</f>
        <v>11928700.45763352</v>
      </c>
      <c r="U2293" s="2" t="str">
        <f>IF(NOT($P2294=$P2293),SQRT(((T2293)/($Q2293))-S2293^2),"NA")</f>
        <v>NA</v>
      </c>
    </row>
    <row r="2294" spans="1:21" x14ac:dyDescent="0.2">
      <c r="A2294" s="2">
        <f>D2294-$D$2</f>
        <v>50.900000095367432</v>
      </c>
      <c r="B2294" s="2">
        <v>3.6743991375</v>
      </c>
      <c r="C2294" s="2">
        <f>IF(B2294&gt;B2293,B2294+(C2293-B2293),B2294+(C2293-B2293)+5+A2294-A2293)</f>
        <v>50.824398994448856</v>
      </c>
      <c r="D2294" s="2">
        <v>1577147243.02</v>
      </c>
      <c r="E2294" s="2">
        <v>444</v>
      </c>
      <c r="F2294" s="2">
        <v>900</v>
      </c>
      <c r="G2294" s="2">
        <v>634</v>
      </c>
      <c r="H2294" s="2">
        <v>697</v>
      </c>
      <c r="I2294" s="2">
        <v>294</v>
      </c>
      <c r="J2294" s="2">
        <f>$K$2*I2294+(1-$K$2)*J2293</f>
        <v>293.68725820330599</v>
      </c>
      <c r="K2294" s="2"/>
      <c r="L2294" s="2">
        <f>IF(O2294="low", $K$4*J2294+(1-$K$4)*L2293,L2293)</f>
        <v>293.53139257094688</v>
      </c>
      <c r="M2294" s="2">
        <f>IF(O2294="high", $K$4*J2294+(1-$K$4)*M2293,M2293)</f>
        <v>298.19497961140098</v>
      </c>
      <c r="N2294" s="2">
        <f>IF(O2294="high",(1-$K$8)*N2293+$K$8*(M2293-2),IF(O2294="low",(1-$K$8)*N2293+$K$8*(L2293+2),N2293))</f>
        <v>295.10524637060604</v>
      </c>
      <c r="O2294" s="2" t="str">
        <f>IF(J2294&gt;N2293+1,"high",IF(J2294&lt;N2293-1,"low","middle"))</f>
        <v>low</v>
      </c>
      <c r="P2294" s="2">
        <f>IF(O2294="low",250,IF(O2294="high",300,275))</f>
        <v>250</v>
      </c>
      <c r="Q2294" s="2">
        <f>IF(P2294=P2293,Q2293+1,1)</f>
        <v>140</v>
      </c>
      <c r="R2294" s="2">
        <f>IF(P2294=P2293,R2293+J2294,J2294)</f>
        <v>41013.290286901538</v>
      </c>
      <c r="S2294" s="2" t="str">
        <f>IF(P2295=P2294,"NA",R2294/Q2294)</f>
        <v>NA</v>
      </c>
      <c r="T2294" s="2">
        <f>IF(P2294=P2293,T2293+J2294^2,J2294^2)</f>
        <v>12014952.663264494</v>
      </c>
      <c r="U2294" s="2" t="str">
        <f>IF(NOT($P2295=$P2294),SQRT(((T2294)/($Q2294))-S2294^2),"NA")</f>
        <v>NA</v>
      </c>
    </row>
    <row r="2295" spans="1:21" x14ac:dyDescent="0.2">
      <c r="A2295" s="2">
        <f>D2295-$D$2</f>
        <v>50.930000066757202</v>
      </c>
      <c r="B2295" s="2">
        <v>3.6986620426200001</v>
      </c>
      <c r="C2295" s="2">
        <f>IF(B2295&gt;B2294,B2295+(C2294-B2294),B2295+(C2294-B2294)+5+A2295-A2294)</f>
        <v>50.848661899568853</v>
      </c>
      <c r="D2295" s="2">
        <v>1577147243.05</v>
      </c>
      <c r="E2295" s="2">
        <v>445</v>
      </c>
      <c r="F2295" s="2">
        <v>897</v>
      </c>
      <c r="G2295" s="2">
        <v>635</v>
      </c>
      <c r="H2295" s="2">
        <v>697</v>
      </c>
      <c r="I2295" s="2">
        <v>294</v>
      </c>
      <c r="J2295" s="2">
        <f>$K$2*I2295+(1-$K$2)*J2294</f>
        <v>293.74980656264478</v>
      </c>
      <c r="K2295" s="2"/>
      <c r="L2295" s="2">
        <f>IF(O2295="low", $K$4*J2295+(1-$K$4)*L2294,L2294)</f>
        <v>293.57507536928648</v>
      </c>
      <c r="M2295" s="2">
        <f>IF(O2295="high", $K$4*J2295+(1-$K$4)*M2294,M2294)</f>
        <v>298.19497961140098</v>
      </c>
      <c r="N2295" s="2">
        <f>IF(O2295="high",(1-$K$8)*N2294+$K$8*(M2294-2),IF(O2295="low",(1-$K$8)*N2294+$K$8*(L2294+2),N2294))</f>
        <v>295.12655368062309</v>
      </c>
      <c r="O2295" s="2" t="str">
        <f>IF(J2295&gt;N2294+1,"high",IF(J2295&lt;N2294-1,"low","middle"))</f>
        <v>low</v>
      </c>
      <c r="P2295" s="2">
        <f>IF(O2295="low",250,IF(O2295="high",300,275))</f>
        <v>250</v>
      </c>
      <c r="Q2295" s="2">
        <f>IF(P2295=P2294,Q2294+1,1)</f>
        <v>141</v>
      </c>
      <c r="R2295" s="2">
        <f>IF(P2295=P2294,R2294+J2295,J2295)</f>
        <v>41307.04009346418</v>
      </c>
      <c r="S2295" s="2" t="str">
        <f>IF(P2296=P2295,"NA",R2295/Q2295)</f>
        <v>NA</v>
      </c>
      <c r="T2295" s="2">
        <f>IF(P2295=P2294,T2294+J2295^2,J2295^2)</f>
        <v>12101241.612120086</v>
      </c>
      <c r="U2295" s="2" t="str">
        <f>IF(NOT($P2296=$P2295),SQRT(((T2295)/($Q2295))-S2295^2),"NA")</f>
        <v>NA</v>
      </c>
    </row>
    <row r="2296" spans="1:21" x14ac:dyDescent="0.2">
      <c r="A2296" s="2">
        <f>D2296-$D$2</f>
        <v>50.950000047683716</v>
      </c>
      <c r="B2296" s="2">
        <v>3.7194180488600002</v>
      </c>
      <c r="C2296" s="2">
        <f>IF(B2296&gt;B2295,B2296+(C2295-B2295),B2296+(C2295-B2295)+5+A2296-A2295)</f>
        <v>50.869417905808852</v>
      </c>
      <c r="D2296" s="2">
        <v>1577147243.0699999</v>
      </c>
      <c r="E2296" s="2">
        <v>446</v>
      </c>
      <c r="F2296" s="2">
        <v>900</v>
      </c>
      <c r="G2296" s="2">
        <v>635</v>
      </c>
      <c r="H2296" s="2">
        <v>698</v>
      </c>
      <c r="I2296" s="2">
        <v>295</v>
      </c>
      <c r="J2296" s="2">
        <f>$K$2*I2296+(1-$K$2)*J2295</f>
        <v>293.99984525011587</v>
      </c>
      <c r="K2296" s="2"/>
      <c r="L2296" s="2">
        <f>IF(O2296="low", $K$4*J2296+(1-$K$4)*L2295,L2295)</f>
        <v>293.66002934545236</v>
      </c>
      <c r="M2296" s="2">
        <f>IF(O2296="high", $K$4*J2296+(1-$K$4)*M2295,M2295)</f>
        <v>298.19497961140098</v>
      </c>
      <c r="N2296" s="2">
        <f>IF(O2296="high",(1-$K$8)*N2295+$K$8*(M2295-2),IF(O2296="low",(1-$K$8)*N2295+$K$8*(L2295+2),N2295))</f>
        <v>295.1489797650562</v>
      </c>
      <c r="O2296" s="2" t="str">
        <f>IF(J2296&gt;N2295+1,"high",IF(J2296&lt;N2295-1,"low","middle"))</f>
        <v>low</v>
      </c>
      <c r="P2296" s="2">
        <f>IF(O2296="low",250,IF(O2296="high",300,275))</f>
        <v>250</v>
      </c>
      <c r="Q2296" s="2">
        <f>IF(P2296=P2295,Q2295+1,1)</f>
        <v>142</v>
      </c>
      <c r="R2296" s="2">
        <f>IF(P2296=P2295,R2295+J2296,J2296)</f>
        <v>41601.039938714297</v>
      </c>
      <c r="S2296" s="2" t="str">
        <f>IF(P2297=P2296,"NA",R2296/Q2296)</f>
        <v>NA</v>
      </c>
      <c r="T2296" s="2">
        <f>IF(P2296=P2295,T2295+J2296^2,J2296^2)</f>
        <v>12187677.521127179</v>
      </c>
      <c r="U2296" s="2" t="str">
        <f>IF(NOT($P2297=$P2296),SQRT(((T2296)/($Q2296))-S2296^2),"NA")</f>
        <v>NA</v>
      </c>
    </row>
    <row r="2297" spans="1:21" x14ac:dyDescent="0.2">
      <c r="A2297" s="2">
        <f>D2297-$D$2</f>
        <v>50.970000028610229</v>
      </c>
      <c r="B2297" s="2">
        <v>3.74390101433</v>
      </c>
      <c r="C2297" s="2">
        <f>IF(B2297&gt;B2296,B2297+(C2296-B2296),B2297+(C2296-B2296)+5+A2297-A2296)</f>
        <v>50.893900871278852</v>
      </c>
      <c r="D2297" s="2">
        <v>1577147243.0899999</v>
      </c>
      <c r="E2297" s="2">
        <v>444</v>
      </c>
      <c r="F2297" s="2">
        <v>901</v>
      </c>
      <c r="G2297" s="2">
        <v>635</v>
      </c>
      <c r="H2297" s="2">
        <v>697</v>
      </c>
      <c r="I2297" s="2">
        <v>293</v>
      </c>
      <c r="J2297" s="2">
        <f>$K$2*I2297+(1-$K$2)*J2296</f>
        <v>293.79987620009274</v>
      </c>
      <c r="K2297" s="2"/>
      <c r="L2297" s="2">
        <f>IF(O2297="low", $K$4*J2297+(1-$K$4)*L2296,L2296)</f>
        <v>293.68799871638043</v>
      </c>
      <c r="M2297" s="2">
        <f>IF(O2297="high", $K$4*J2297+(1-$K$4)*M2296,M2296)</f>
        <v>298.19497961140098</v>
      </c>
      <c r="N2297" s="2">
        <f>IF(O2297="high",(1-$K$8)*N2296+$K$8*(M2296-2),IF(O2297="low",(1-$K$8)*N2296+$K$8*(L2296+2),N2296))</f>
        <v>295.17453224407603</v>
      </c>
      <c r="O2297" s="2" t="str">
        <f>IF(J2297&gt;N2296+1,"high",IF(J2297&lt;N2296-1,"low","middle"))</f>
        <v>low</v>
      </c>
      <c r="P2297" s="2">
        <f>IF(O2297="low",250,IF(O2297="high",300,275))</f>
        <v>250</v>
      </c>
      <c r="Q2297" s="2">
        <f>IF(P2297=P2296,Q2296+1,1)</f>
        <v>143</v>
      </c>
      <c r="R2297" s="2">
        <f>IF(P2297=P2296,R2296+J2297,J2297)</f>
        <v>41894.83981491439</v>
      </c>
      <c r="S2297" s="2" t="str">
        <f>IF(P2298=P2297,"NA",R2297/Q2297)</f>
        <v>NA</v>
      </c>
      <c r="T2297" s="2">
        <f>IF(P2297=P2296,T2296+J2297^2,J2297^2)</f>
        <v>12273995.88838237</v>
      </c>
      <c r="U2297" s="2" t="str">
        <f>IF(NOT($P2298=$P2297),SQRT(((T2297)/($Q2297))-S2297^2),"NA")</f>
        <v>NA</v>
      </c>
    </row>
    <row r="2298" spans="1:21" x14ac:dyDescent="0.2">
      <c r="A2298" s="2">
        <f>D2298-$D$2</f>
        <v>51</v>
      </c>
      <c r="B2298" s="2">
        <v>3.76840400696</v>
      </c>
      <c r="C2298" s="2">
        <f>IF(B2298&gt;B2297,B2298+(C2297-B2297),B2298+(C2297-B2297)+5+A2298-A2297)</f>
        <v>50.91840386390885</v>
      </c>
      <c r="D2298" s="2">
        <v>1577147243.1199999</v>
      </c>
      <c r="E2298" s="2">
        <v>444</v>
      </c>
      <c r="F2298" s="2">
        <v>900</v>
      </c>
      <c r="G2298" s="2">
        <v>635</v>
      </c>
      <c r="H2298" s="2">
        <v>697</v>
      </c>
      <c r="I2298" s="2">
        <v>293</v>
      </c>
      <c r="J2298" s="2">
        <f>$K$2*I2298+(1-$K$2)*J2297</f>
        <v>293.63990096007421</v>
      </c>
      <c r="K2298" s="2"/>
      <c r="L2298" s="2">
        <f>IF(O2298="low", $K$4*J2298+(1-$K$4)*L2297,L2297)</f>
        <v>293.67837916511922</v>
      </c>
      <c r="M2298" s="2">
        <f>IF(O2298="high", $K$4*J2298+(1-$K$4)*M2297,M2297)</f>
        <v>298.19497961140098</v>
      </c>
      <c r="N2298" s="2">
        <f>IF(O2298="high",(1-$K$8)*N2297+$K$8*(M2297-2),IF(O2298="low",(1-$K$8)*N2297+$K$8*(L2297+2),N2297))</f>
        <v>295.20020556769123</v>
      </c>
      <c r="O2298" s="2" t="str">
        <f>IF(J2298&gt;N2297+1,"high",IF(J2298&lt;N2297-1,"low","middle"))</f>
        <v>low</v>
      </c>
      <c r="P2298" s="2">
        <f>IF(O2298="low",250,IF(O2298="high",300,275))</f>
        <v>250</v>
      </c>
      <c r="Q2298" s="2">
        <f>IF(P2298=P2297,Q2297+1,1)</f>
        <v>144</v>
      </c>
      <c r="R2298" s="2">
        <f>IF(P2298=P2297,R2297+J2298,J2298)</f>
        <v>42188.479715874462</v>
      </c>
      <c r="S2298" s="2" t="str">
        <f>IF(P2299=P2298,"NA",R2298/Q2298)</f>
        <v>NA</v>
      </c>
      <c r="T2298" s="2">
        <f>IF(P2298=P2297,T2297+J2298^2,J2298^2)</f>
        <v>12360220.279818213</v>
      </c>
      <c r="U2298" s="2" t="str">
        <f>IF(NOT($P2299=$P2298),SQRT(((T2298)/($Q2298))-S2298^2),"NA")</f>
        <v>NA</v>
      </c>
    </row>
    <row r="2299" spans="1:21" x14ac:dyDescent="0.2">
      <c r="A2299" s="2">
        <f>D2299-$D$2</f>
        <v>51.020000219345093</v>
      </c>
      <c r="B2299" s="2">
        <v>3.78889703751</v>
      </c>
      <c r="C2299" s="2">
        <f>IF(B2299&gt;B2298,B2299+(C2298-B2298),B2299+(C2298-B2298)+5+A2299-A2298)</f>
        <v>50.93889689445885</v>
      </c>
      <c r="D2299" s="2">
        <v>1577147243.1400001</v>
      </c>
      <c r="E2299" s="2">
        <v>447</v>
      </c>
      <c r="F2299" s="2">
        <v>900</v>
      </c>
      <c r="G2299" s="2">
        <v>635</v>
      </c>
      <c r="H2299" s="2">
        <v>699</v>
      </c>
      <c r="I2299" s="2">
        <v>296</v>
      </c>
      <c r="J2299" s="2">
        <f>$K$2*I2299+(1-$K$2)*J2298</f>
        <v>294.11192076805941</v>
      </c>
      <c r="K2299" s="2"/>
      <c r="L2299" s="2">
        <f>IF(O2299="low", $K$4*J2299+(1-$K$4)*L2298,L2298)</f>
        <v>293.76508748570728</v>
      </c>
      <c r="M2299" s="2">
        <f>IF(O2299="high", $K$4*J2299+(1-$K$4)*M2298,M2298)</f>
        <v>298.19497961140098</v>
      </c>
      <c r="N2299" s="2">
        <f>IF(O2299="high",(1-$K$8)*N2298+$K$8*(M2298-2),IF(O2299="low",(1-$K$8)*N2298+$K$8*(L2298+2),N2298))</f>
        <v>295.22411424756262</v>
      </c>
      <c r="O2299" s="2" t="str">
        <f>IF(J2299&gt;N2298+1,"high",IF(J2299&lt;N2298-1,"low","middle"))</f>
        <v>low</v>
      </c>
      <c r="P2299" s="2">
        <f>IF(O2299="low",250,IF(O2299="high",300,275))</f>
        <v>250</v>
      </c>
      <c r="Q2299" s="2">
        <f>IF(P2299=P2298,Q2298+1,1)</f>
        <v>145</v>
      </c>
      <c r="R2299" s="2">
        <f>IF(P2299=P2298,R2298+J2299,J2299)</f>
        <v>42482.591636642523</v>
      </c>
      <c r="S2299" s="2">
        <f>IF(P2300=P2299,"NA",R2299/Q2299)</f>
        <v>292.98339059753465</v>
      </c>
      <c r="T2299" s="2">
        <f>IF(P2299=P2298,T2298+J2299^2,J2299^2)</f>
        <v>12446722.10175609</v>
      </c>
      <c r="U2299" s="2">
        <f>IF(NOT($P2300=$P2299),SQRT(((T2299)/($Q2299))-S2299^2),"NA")</f>
        <v>0.44227220588926003</v>
      </c>
    </row>
    <row r="2300" spans="1:21" x14ac:dyDescent="0.2">
      <c r="A2300" s="2">
        <f>D2300-$D$2</f>
        <v>51.040000200271606</v>
      </c>
      <c r="B2300" s="2">
        <v>3.8136851787600001</v>
      </c>
      <c r="C2300" s="2">
        <f>IF(B2300&gt;B2299,B2300+(C2299-B2299),B2300+(C2299-B2299)+5+A2300-A2299)</f>
        <v>50.963685035708849</v>
      </c>
      <c r="D2300" s="2">
        <v>1577147243.1600001</v>
      </c>
      <c r="E2300" s="2">
        <v>446</v>
      </c>
      <c r="F2300" s="2">
        <v>901</v>
      </c>
      <c r="G2300" s="2">
        <v>636</v>
      </c>
      <c r="H2300" s="2">
        <v>697</v>
      </c>
      <c r="I2300" s="2">
        <v>297</v>
      </c>
      <c r="J2300" s="2">
        <f>$K$2*I2300+(1-$K$2)*J2299</f>
        <v>294.68953661444755</v>
      </c>
      <c r="K2300" s="2"/>
      <c r="L2300" s="2">
        <f>IF(O2300="low", $K$4*J2300+(1-$K$4)*L2299,L2299)</f>
        <v>293.76508748570728</v>
      </c>
      <c r="M2300" s="2">
        <f>IF(O2300="high", $K$4*J2300+(1-$K$4)*M2299,M2299)</f>
        <v>298.19497961140098</v>
      </c>
      <c r="N2300" s="2">
        <f>IF(O2300="high",(1-$K$8)*N2299+$K$8*(M2299-2),IF(O2300="low",(1-$K$8)*N2299+$K$8*(L2299+2),N2299))</f>
        <v>295.22411424756262</v>
      </c>
      <c r="O2300" s="2" t="str">
        <f>IF(J2300&gt;N2299+1,"high",IF(J2300&lt;N2299-1,"low","middle"))</f>
        <v>middle</v>
      </c>
      <c r="P2300" s="2">
        <f>IF(O2300="low",250,IF(O2300="high",300,275))</f>
        <v>275</v>
      </c>
      <c r="Q2300" s="2">
        <f>IF(P2300=P2299,Q2299+1,1)</f>
        <v>1</v>
      </c>
      <c r="R2300" s="2">
        <f>IF(P2300=P2299,R2299+J2300,J2300)</f>
        <v>294.68953661444755</v>
      </c>
      <c r="S2300" s="2" t="str">
        <f>IF(P2301=P2300,"NA",R2300/Q2300)</f>
        <v>NA</v>
      </c>
      <c r="T2300" s="2">
        <f>IF(P2300=P2299,T2299+J2300^2,J2300^2)</f>
        <v>86841.922990037827</v>
      </c>
      <c r="U2300" s="2" t="str">
        <f>IF(NOT($P2301=$P2300),SQRT(((T2300)/($Q2300))-S2300^2),"NA")</f>
        <v>NA</v>
      </c>
    </row>
    <row r="2301" spans="1:21" x14ac:dyDescent="0.2">
      <c r="A2301" s="2">
        <f>D2301-$D$2</f>
        <v>51.06000018119812</v>
      </c>
      <c r="B2301" s="2">
        <v>3.8339071273799998</v>
      </c>
      <c r="C2301" s="2">
        <f>IF(B2301&gt;B2300,B2301+(C2300-B2300),B2301+(C2300-B2300)+5+A2301-A2300)</f>
        <v>50.983906984328854</v>
      </c>
      <c r="D2301" s="2">
        <v>1577147243.1800001</v>
      </c>
      <c r="E2301" s="2">
        <v>446</v>
      </c>
      <c r="F2301" s="2">
        <v>902</v>
      </c>
      <c r="G2301" s="2">
        <v>636</v>
      </c>
      <c r="H2301" s="2">
        <v>697</v>
      </c>
      <c r="I2301" s="2">
        <v>296</v>
      </c>
      <c r="J2301" s="2">
        <f>$K$2*I2301+(1-$K$2)*J2300</f>
        <v>294.95162929155805</v>
      </c>
      <c r="K2301" s="2"/>
      <c r="L2301" s="2">
        <f>IF(O2301="low", $K$4*J2301+(1-$K$4)*L2300,L2300)</f>
        <v>293.76508748570728</v>
      </c>
      <c r="M2301" s="2">
        <f>IF(O2301="high", $K$4*J2301+(1-$K$4)*M2300,M2300)</f>
        <v>298.19497961140098</v>
      </c>
      <c r="N2301" s="2">
        <f>IF(O2301="high",(1-$K$8)*N2300+$K$8*(M2300-2),IF(O2301="low",(1-$K$8)*N2300+$K$8*(L2300+2),N2300))</f>
        <v>295.22411424756262</v>
      </c>
      <c r="O2301" s="2" t="str">
        <f>IF(J2301&gt;N2300+1,"high",IF(J2301&lt;N2300-1,"low","middle"))</f>
        <v>middle</v>
      </c>
      <c r="P2301" s="2">
        <f>IF(O2301="low",250,IF(O2301="high",300,275))</f>
        <v>275</v>
      </c>
      <c r="Q2301" s="2">
        <f>IF(P2301=P2300,Q2300+1,1)</f>
        <v>2</v>
      </c>
      <c r="R2301" s="2">
        <f>IF(P2301=P2300,R2300+J2301,J2301)</f>
        <v>589.64116590600565</v>
      </c>
      <c r="S2301" s="2" t="str">
        <f>IF(P2302=P2301,"NA",R2301/Q2301)</f>
        <v>NA</v>
      </c>
      <c r="T2301" s="2">
        <f>IF(P2301=P2300,T2300+J2301^2,J2301^2)</f>
        <v>173838.38661178251</v>
      </c>
      <c r="U2301" s="2" t="str">
        <f>IF(NOT($P2302=$P2301),SQRT(((T2301)/($Q2301))-S2301^2),"NA")</f>
        <v>NA</v>
      </c>
    </row>
    <row r="2302" spans="1:21" x14ac:dyDescent="0.2">
      <c r="A2302" s="2">
        <f>D2302-$D$2</f>
        <v>51.090000152587891</v>
      </c>
      <c r="B2302" s="2">
        <v>3.85846805573</v>
      </c>
      <c r="C2302" s="2">
        <f>IF(B2302&gt;B2301,B2302+(C2301-B2301),B2302+(C2301-B2301)+5+A2302-A2301)</f>
        <v>51.008467912678853</v>
      </c>
      <c r="D2302" s="2">
        <v>1577147243.21</v>
      </c>
      <c r="E2302" s="2">
        <v>448</v>
      </c>
      <c r="F2302" s="2">
        <v>901</v>
      </c>
      <c r="G2302" s="2">
        <v>636</v>
      </c>
      <c r="H2302" s="2">
        <v>697</v>
      </c>
      <c r="I2302" s="2">
        <v>298</v>
      </c>
      <c r="J2302" s="2">
        <f>$K$2*I2302+(1-$K$2)*J2301</f>
        <v>295.56130343324645</v>
      </c>
      <c r="K2302" s="2"/>
      <c r="L2302" s="2">
        <f>IF(O2302="low", $K$4*J2302+(1-$K$4)*L2301,L2301)</f>
        <v>293.76508748570728</v>
      </c>
      <c r="M2302" s="2">
        <f>IF(O2302="high", $K$4*J2302+(1-$K$4)*M2301,M2301)</f>
        <v>298.19497961140098</v>
      </c>
      <c r="N2302" s="2">
        <f>IF(O2302="high",(1-$K$8)*N2301+$K$8*(M2301-2),IF(O2302="low",(1-$K$8)*N2301+$K$8*(L2301+2),N2301))</f>
        <v>295.22411424756262</v>
      </c>
      <c r="O2302" s="2" t="str">
        <f>IF(J2302&gt;N2301+1,"high",IF(J2302&lt;N2301-1,"low","middle"))</f>
        <v>middle</v>
      </c>
      <c r="P2302" s="2">
        <f>IF(O2302="low",250,IF(O2302="high",300,275))</f>
        <v>275</v>
      </c>
      <c r="Q2302" s="2">
        <f>IF(P2302=P2301,Q2301+1,1)</f>
        <v>3</v>
      </c>
      <c r="R2302" s="2">
        <f>IF(P2302=P2301,R2301+J2302,J2302)</f>
        <v>885.20246933925205</v>
      </c>
      <c r="S2302" s="2" t="str">
        <f>IF(P2303=P2302,"NA",R2302/Q2302)</f>
        <v>NA</v>
      </c>
      <c r="T2302" s="2">
        <f>IF(P2302=P2301,T2301+J2302^2,J2302^2)</f>
        <v>261194.8706989421</v>
      </c>
      <c r="U2302" s="2" t="str">
        <f>IF(NOT($P2303=$P2302),SQRT(((T2302)/($Q2302))-S2302^2),"NA")</f>
        <v>NA</v>
      </c>
    </row>
    <row r="2303" spans="1:21" x14ac:dyDescent="0.2">
      <c r="A2303" s="2">
        <f>D2303-$D$2</f>
        <v>51.110000133514404</v>
      </c>
      <c r="B2303" s="2">
        <v>3.8829491138500001</v>
      </c>
      <c r="C2303" s="2">
        <f>IF(B2303&gt;B2302,B2303+(C2302-B2302),B2303+(C2302-B2302)+5+A2303-A2302)</f>
        <v>51.032948970798856</v>
      </c>
      <c r="D2303" s="2">
        <v>1577147243.23</v>
      </c>
      <c r="E2303" s="2">
        <v>448</v>
      </c>
      <c r="F2303" s="2">
        <v>902</v>
      </c>
      <c r="G2303" s="2">
        <v>636</v>
      </c>
      <c r="H2303" s="2">
        <v>698</v>
      </c>
      <c r="I2303" s="2">
        <v>298</v>
      </c>
      <c r="J2303" s="2">
        <f>$K$2*I2303+(1-$K$2)*J2302</f>
        <v>296.04904274659719</v>
      </c>
      <c r="K2303" s="2"/>
      <c r="L2303" s="2">
        <f>IF(O2303="low", $K$4*J2303+(1-$K$4)*L2302,L2302)</f>
        <v>293.76508748570728</v>
      </c>
      <c r="M2303" s="2">
        <f>IF(O2303="high", $K$4*J2303+(1-$K$4)*M2302,M2302)</f>
        <v>298.19497961140098</v>
      </c>
      <c r="N2303" s="2">
        <f>IF(O2303="high",(1-$K$8)*N2302+$K$8*(M2302-2),IF(O2303="low",(1-$K$8)*N2302+$K$8*(L2302+2),N2302))</f>
        <v>295.22411424756262</v>
      </c>
      <c r="O2303" s="2" t="str">
        <f>IF(J2303&gt;N2302+1,"high",IF(J2303&lt;N2302-1,"low","middle"))</f>
        <v>middle</v>
      </c>
      <c r="P2303" s="2">
        <f>IF(O2303="low",250,IF(O2303="high",300,275))</f>
        <v>275</v>
      </c>
      <c r="Q2303" s="2">
        <f>IF(P2303=P2302,Q2302+1,1)</f>
        <v>4</v>
      </c>
      <c r="R2303" s="2">
        <f>IF(P2303=P2302,R2302+J2303,J2303)</f>
        <v>1181.2515120858493</v>
      </c>
      <c r="S2303" s="2">
        <f>IF(P2304=P2303,"NA",R2303/Q2303)</f>
        <v>295.31287802146232</v>
      </c>
      <c r="T2303" s="2">
        <f>IF(P2303=P2302,T2302+J2303^2,J2303^2)</f>
        <v>348839.90641011862</v>
      </c>
      <c r="U2303" s="2">
        <f>IF(NOT($P2304=$P2303),SQRT(((T2303)/($Q2303))-S2303^2),"NA")</f>
        <v>0.5297897796000629</v>
      </c>
    </row>
    <row r="2304" spans="1:21" x14ac:dyDescent="0.2">
      <c r="A2304" s="2">
        <f>D2304-$D$2</f>
        <v>51.130000114440918</v>
      </c>
      <c r="B2304" s="2">
        <v>3.9035410880999999</v>
      </c>
      <c r="C2304" s="2">
        <f>IF(B2304&gt;B2303,B2304+(C2303-B2303),B2304+(C2303-B2303)+5+A2304-A2303)</f>
        <v>51.053540945048852</v>
      </c>
      <c r="D2304" s="2">
        <v>1577147243.25</v>
      </c>
      <c r="E2304" s="2">
        <v>447</v>
      </c>
      <c r="F2304" s="2">
        <v>901</v>
      </c>
      <c r="G2304" s="2">
        <v>636</v>
      </c>
      <c r="H2304" s="2">
        <v>697</v>
      </c>
      <c r="I2304" s="2">
        <v>298</v>
      </c>
      <c r="J2304" s="2">
        <f>$K$2*I2304+(1-$K$2)*J2303</f>
        <v>296.43923419727776</v>
      </c>
      <c r="K2304" s="2"/>
      <c r="L2304" s="2">
        <f>IF(O2304="low", $K$4*J2304+(1-$K$4)*L2303,L2303)</f>
        <v>293.76508748570728</v>
      </c>
      <c r="M2304" s="2">
        <f>IF(O2304="high", $K$4*J2304+(1-$K$4)*M2303,M2303)</f>
        <v>297.84383052857635</v>
      </c>
      <c r="N2304" s="2">
        <f>IF(O2304="high",(1-$K$8)*N2303+$K$8*(M2303-2),IF(O2304="low",(1-$K$8)*N2303+$K$8*(L2303+2),N2303))</f>
        <v>295.27265751575453</v>
      </c>
      <c r="O2304" s="2" t="str">
        <f>IF(J2304&gt;N2303+1,"high",IF(J2304&lt;N2303-1,"low","middle"))</f>
        <v>high</v>
      </c>
      <c r="P2304" s="2">
        <f>IF(O2304="low",250,IF(O2304="high",300,275))</f>
        <v>300</v>
      </c>
      <c r="Q2304" s="2">
        <f>IF(P2304=P2303,Q2303+1,1)</f>
        <v>1</v>
      </c>
      <c r="R2304" s="2">
        <f>IF(P2304=P2303,R2303+J2304,J2304)</f>
        <v>296.43923419727776</v>
      </c>
      <c r="S2304" s="2" t="str">
        <f>IF(P2305=P2304,"NA",R2304/Q2304)</f>
        <v>NA</v>
      </c>
      <c r="T2304" s="2">
        <f>IF(P2304=P2303,T2303+J2304^2,J2304^2)</f>
        <v>87876.219571468493</v>
      </c>
      <c r="U2304" s="2" t="str">
        <f>IF(NOT($P2305=$P2304),SQRT(((T2304)/($Q2304))-S2304^2),"NA")</f>
        <v>NA</v>
      </c>
    </row>
    <row r="2305" spans="1:21" x14ac:dyDescent="0.2">
      <c r="A2305" s="2">
        <f>D2305-$D$2</f>
        <v>51.160000085830688</v>
      </c>
      <c r="B2305" s="2">
        <v>3.9281749725299999</v>
      </c>
      <c r="C2305" s="2">
        <f>IF(B2305&gt;B2304,B2305+(C2304-B2304),B2305+(C2304-B2304)+5+A2305-A2304)</f>
        <v>51.078174829478854</v>
      </c>
      <c r="D2305" s="2">
        <v>1577147243.28</v>
      </c>
      <c r="E2305" s="2">
        <v>448</v>
      </c>
      <c r="F2305" s="2">
        <v>902</v>
      </c>
      <c r="G2305" s="2">
        <v>636</v>
      </c>
      <c r="H2305" s="2">
        <v>697</v>
      </c>
      <c r="I2305" s="2">
        <v>296</v>
      </c>
      <c r="J2305" s="2">
        <f>$K$2*I2305+(1-$K$2)*J2304</f>
        <v>296.3513873578222</v>
      </c>
      <c r="K2305" s="2"/>
      <c r="L2305" s="2">
        <f>IF(O2305="low", $K$4*J2305+(1-$K$4)*L2304,L2304)</f>
        <v>293.76508748570728</v>
      </c>
      <c r="M2305" s="2">
        <f>IF(O2305="high", $K$4*J2305+(1-$K$4)*M2304,M2304)</f>
        <v>297.54534189442552</v>
      </c>
      <c r="N2305" s="2">
        <f>IF(O2305="high",(1-$K$8)*N2304+$K$8*(M2304-2),IF(O2305="low",(1-$K$8)*N2304+$K$8*(L2304+2),N2304))</f>
        <v>295.30121616639565</v>
      </c>
      <c r="O2305" s="2" t="str">
        <f>IF(J2305&gt;N2304+1,"high",IF(J2305&lt;N2304-1,"low","middle"))</f>
        <v>high</v>
      </c>
      <c r="P2305" s="2">
        <f>IF(O2305="low",250,IF(O2305="high",300,275))</f>
        <v>300</v>
      </c>
      <c r="Q2305" s="2">
        <f>IF(P2305=P2304,Q2304+1,1)</f>
        <v>2</v>
      </c>
      <c r="R2305" s="2">
        <f>IF(P2305=P2304,R2304+J2305,J2305)</f>
        <v>592.79062155509996</v>
      </c>
      <c r="S2305" s="2" t="str">
        <f>IF(P2306=P2305,"NA",R2305/Q2305)</f>
        <v>NA</v>
      </c>
      <c r="T2305" s="2">
        <f>IF(P2305=P2304,T2304+J2305^2,J2305^2)</f>
        <v>175700.36436037446</v>
      </c>
      <c r="U2305" s="2" t="str">
        <f>IF(NOT($P2306=$P2305),SQRT(((T2305)/($Q2305))-S2305^2),"NA")</f>
        <v>NA</v>
      </c>
    </row>
    <row r="2306" spans="1:21" x14ac:dyDescent="0.2">
      <c r="A2306" s="2">
        <f>D2306-$D$2</f>
        <v>51.180000066757202</v>
      </c>
      <c r="B2306" s="2">
        <v>3.9485490322099999</v>
      </c>
      <c r="C2306" s="2">
        <f>IF(B2306&gt;B2305,B2306+(C2305-B2305),B2306+(C2305-B2305)+5+A2306-A2305)</f>
        <v>51.098548889158849</v>
      </c>
      <c r="D2306" s="2">
        <v>1577147243.3</v>
      </c>
      <c r="E2306" s="2">
        <v>447</v>
      </c>
      <c r="F2306" s="2">
        <v>902</v>
      </c>
      <c r="G2306" s="2">
        <v>635</v>
      </c>
      <c r="H2306" s="2">
        <v>695</v>
      </c>
      <c r="I2306" s="2">
        <v>297</v>
      </c>
      <c r="J2306" s="2">
        <f>$K$2*I2306+(1-$K$2)*J2305</f>
        <v>296.48110988625774</v>
      </c>
      <c r="K2306" s="2"/>
      <c r="L2306" s="2">
        <f>IF(O2306="low", $K$4*J2306+(1-$K$4)*L2305,L2305)</f>
        <v>293.76508748570728</v>
      </c>
      <c r="M2306" s="2">
        <f>IF(O2306="high", $K$4*J2306+(1-$K$4)*M2305,M2305)</f>
        <v>297.33249549279196</v>
      </c>
      <c r="N2306" s="2">
        <f>IF(O2306="high",(1-$K$8)*N2305+$K$8*(M2305-2),IF(O2306="low",(1-$K$8)*N2305+$K$8*(L2305+2),N2305))</f>
        <v>295.31342245279711</v>
      </c>
      <c r="O2306" s="2" t="str">
        <f>IF(J2306&gt;N2305+1,"high",IF(J2306&lt;N2305-1,"low","middle"))</f>
        <v>high</v>
      </c>
      <c r="P2306" s="2">
        <f>IF(O2306="low",250,IF(O2306="high",300,275))</f>
        <v>300</v>
      </c>
      <c r="Q2306" s="2">
        <f>IF(P2306=P2305,Q2305+1,1)</f>
        <v>3</v>
      </c>
      <c r="R2306" s="2">
        <f>IF(P2306=P2305,R2305+J2306,J2306)</f>
        <v>889.2717314413577</v>
      </c>
      <c r="S2306" s="2" t="str">
        <f>IF(P2307=P2306,"NA",R2306/Q2306)</f>
        <v>NA</v>
      </c>
      <c r="T2306" s="2">
        <f>IF(P2306=P2305,T2305+J2306^2,J2306^2)</f>
        <v>263601.41287976172</v>
      </c>
      <c r="U2306" s="2" t="str">
        <f>IF(NOT($P2307=$P2306),SQRT(((T2306)/($Q2306))-S2306^2),"NA")</f>
        <v>NA</v>
      </c>
    </row>
    <row r="2307" spans="1:21" x14ac:dyDescent="0.2">
      <c r="A2307" s="2">
        <f>D2307-$D$2</f>
        <v>51.200000047683716</v>
      </c>
      <c r="B2307" s="2">
        <v>3.97333717346</v>
      </c>
      <c r="C2307" s="2">
        <f>IF(B2307&gt;B2306,B2307+(C2306-B2306),B2307+(C2306-B2306)+5+A2307-A2306)</f>
        <v>51.123337030408855</v>
      </c>
      <c r="D2307" s="2">
        <v>1577147243.3199999</v>
      </c>
      <c r="E2307" s="2">
        <v>449</v>
      </c>
      <c r="F2307" s="2">
        <v>902</v>
      </c>
      <c r="G2307" s="2">
        <v>637</v>
      </c>
      <c r="H2307" s="2">
        <v>698</v>
      </c>
      <c r="I2307" s="2">
        <v>300</v>
      </c>
      <c r="J2307" s="2">
        <f>$K$2*I2307+(1-$K$2)*J2306</f>
        <v>297.18488790900619</v>
      </c>
      <c r="K2307" s="2"/>
      <c r="L2307" s="2">
        <f>IF(O2307="low", $K$4*J2307+(1-$K$4)*L2306,L2306)</f>
        <v>293.76508748570728</v>
      </c>
      <c r="M2307" s="2">
        <f>IF(O2307="high", $K$4*J2307+(1-$K$4)*M2306,M2306)</f>
        <v>297.30297397603482</v>
      </c>
      <c r="N2307" s="2">
        <f>IF(O2307="high",(1-$K$8)*N2306+$K$8*(M2306-2),IF(O2307="low",(1-$K$8)*N2306+$K$8*(L2306+2),N2306))</f>
        <v>295.31437610479685</v>
      </c>
      <c r="O2307" s="2" t="str">
        <f>IF(J2307&gt;N2306+1,"high",IF(J2307&lt;N2306-1,"low","middle"))</f>
        <v>high</v>
      </c>
      <c r="P2307" s="2">
        <f>IF(O2307="low",250,IF(O2307="high",300,275))</f>
        <v>300</v>
      </c>
      <c r="Q2307" s="2">
        <f>IF(P2307=P2306,Q2306+1,1)</f>
        <v>4</v>
      </c>
      <c r="R2307" s="2">
        <f>IF(P2307=P2306,R2306+J2307,J2307)</f>
        <v>1186.4566193503638</v>
      </c>
      <c r="S2307" s="2" t="str">
        <f>IF(P2308=P2307,"NA",R2307/Q2307)</f>
        <v>NA</v>
      </c>
      <c r="T2307" s="2">
        <f>IF(P2307=P2306,T2306+J2307^2,J2307^2)</f>
        <v>351920.27048125031</v>
      </c>
      <c r="U2307" s="2" t="str">
        <f>IF(NOT($P2308=$P2307),SQRT(((T2307)/($Q2307))-S2307^2),"NA")</f>
        <v>NA</v>
      </c>
    </row>
    <row r="2308" spans="1:21" x14ac:dyDescent="0.2">
      <c r="A2308" s="2">
        <f>D2308-$D$2</f>
        <v>51.230000019073486</v>
      </c>
      <c r="B2308" s="2">
        <v>3.99789500237</v>
      </c>
      <c r="C2308" s="2">
        <f>IF(B2308&gt;B2307,B2308+(C2307-B2307),B2308+(C2307-B2307)+5+A2308-A2307)</f>
        <v>51.147894859318853</v>
      </c>
      <c r="D2308" s="2">
        <v>1577147243.3499999</v>
      </c>
      <c r="E2308" s="2">
        <v>448</v>
      </c>
      <c r="F2308" s="2">
        <v>902</v>
      </c>
      <c r="G2308" s="2">
        <v>636</v>
      </c>
      <c r="H2308" s="2">
        <v>698</v>
      </c>
      <c r="I2308" s="2">
        <v>298</v>
      </c>
      <c r="J2308" s="2">
        <f>$K$2*I2308+(1-$K$2)*J2307</f>
        <v>297.347910327205</v>
      </c>
      <c r="K2308" s="2"/>
      <c r="L2308" s="2">
        <f>IF(O2308="low", $K$4*J2308+(1-$K$4)*L2307,L2307)</f>
        <v>293.76508748570728</v>
      </c>
      <c r="M2308" s="2">
        <f>IF(O2308="high", $K$4*J2308+(1-$K$4)*M2307,M2307)</f>
        <v>297.31196124626888</v>
      </c>
      <c r="N2308" s="2">
        <f>IF(O2308="high",(1-$K$8)*N2307+$K$8*(M2307-2),IF(O2308="low",(1-$K$8)*N2307+$K$8*(L2307+2),N2307))</f>
        <v>295.31380599835876</v>
      </c>
      <c r="O2308" s="2" t="str">
        <f>IF(J2308&gt;N2307+1,"high",IF(J2308&lt;N2307-1,"low","middle"))</f>
        <v>high</v>
      </c>
      <c r="P2308" s="2">
        <f>IF(O2308="low",250,IF(O2308="high",300,275))</f>
        <v>300</v>
      </c>
      <c r="Q2308" s="2">
        <f>IF(P2308=P2307,Q2307+1,1)</f>
        <v>5</v>
      </c>
      <c r="R2308" s="2">
        <f>IF(P2308=P2307,R2307+J2308,J2308)</f>
        <v>1483.8045296775688</v>
      </c>
      <c r="S2308" s="2" t="str">
        <f>IF(P2309=P2308,"NA",R2308/Q2308)</f>
        <v>NA</v>
      </c>
      <c r="T2308" s="2">
        <f>IF(P2308=P2307,T2307+J2308^2,J2308^2)</f>
        <v>440336.05025720585</v>
      </c>
      <c r="U2308" s="2" t="str">
        <f>IF(NOT($P2309=$P2308),SQRT(((T2308)/($Q2308))-S2308^2),"NA")</f>
        <v>NA</v>
      </c>
    </row>
    <row r="2309" spans="1:21" x14ac:dyDescent="0.2">
      <c r="A2309" s="2">
        <f>D2309-$D$2</f>
        <v>51.25</v>
      </c>
      <c r="B2309" s="2">
        <v>4.01824998856</v>
      </c>
      <c r="C2309" s="2">
        <f>IF(B2309&gt;B2308,B2309+(C2308-B2308),B2309+(C2308-B2308)+5+A2309-A2308)</f>
        <v>51.168249845508853</v>
      </c>
      <c r="D2309" s="2">
        <v>1577147243.3699999</v>
      </c>
      <c r="E2309" s="2">
        <v>447</v>
      </c>
      <c r="F2309" s="2">
        <v>902</v>
      </c>
      <c r="G2309" s="2">
        <v>635</v>
      </c>
      <c r="H2309" s="2">
        <v>696</v>
      </c>
      <c r="I2309" s="2">
        <v>298</v>
      </c>
      <c r="J2309" s="2">
        <f>$K$2*I2309+(1-$K$2)*J2308</f>
        <v>297.47832826176403</v>
      </c>
      <c r="K2309" s="2"/>
      <c r="L2309" s="2">
        <f>IF(O2309="low", $K$4*J2309+(1-$K$4)*L2308,L2308)</f>
        <v>293.76508748570728</v>
      </c>
      <c r="M2309" s="2">
        <f>IF(O2309="high", $K$4*J2309+(1-$K$4)*M2308,M2308)</f>
        <v>297.34523464936797</v>
      </c>
      <c r="N2309" s="2">
        <f>IF(O2309="high",(1-$K$8)*N2308+$K$8*(M2308-2),IF(O2309="low",(1-$K$8)*N2308+$K$8*(L2308+2),N2308))</f>
        <v>295.31371376075424</v>
      </c>
      <c r="O2309" s="2" t="str">
        <f>IF(J2309&gt;N2308+1,"high",IF(J2309&lt;N2308-1,"low","middle"))</f>
        <v>high</v>
      </c>
      <c r="P2309" s="2">
        <f>IF(O2309="low",250,IF(O2309="high",300,275))</f>
        <v>300</v>
      </c>
      <c r="Q2309" s="2">
        <f>IF(P2309=P2308,Q2308+1,1)</f>
        <v>6</v>
      </c>
      <c r="R2309" s="2">
        <f>IF(P2309=P2308,R2308+J2309,J2309)</f>
        <v>1781.2828579393329</v>
      </c>
      <c r="S2309" s="2" t="str">
        <f>IF(P2310=P2309,"NA",R2309/Q2309)</f>
        <v>NA</v>
      </c>
      <c r="T2309" s="2">
        <f>IF(P2309=P2308,T2308+J2309^2,J2309^2)</f>
        <v>528829.40604261972</v>
      </c>
      <c r="U2309" s="2" t="str">
        <f>IF(NOT($P2310=$P2309),SQRT(((T2309)/($Q2309))-S2309^2),"NA")</f>
        <v>NA</v>
      </c>
    </row>
    <row r="2310" spans="1:21" x14ac:dyDescent="0.2">
      <c r="A2310" s="2">
        <f>D2310-$D$2</f>
        <v>51.270000219345093</v>
      </c>
      <c r="B2310" s="2">
        <v>4.0426421165499997</v>
      </c>
      <c r="C2310" s="2">
        <f>IF(B2310&gt;B2309,B2310+(C2309-B2309),B2310+(C2309-B2309)+5+A2310-A2309)</f>
        <v>51.192641973498851</v>
      </c>
      <c r="D2310" s="2">
        <v>1577147243.3900001</v>
      </c>
      <c r="E2310" s="2">
        <v>448</v>
      </c>
      <c r="F2310" s="2">
        <v>902</v>
      </c>
      <c r="G2310" s="2">
        <v>636</v>
      </c>
      <c r="H2310" s="2">
        <v>697</v>
      </c>
      <c r="I2310" s="2">
        <v>298</v>
      </c>
      <c r="J2310" s="2">
        <f>$K$2*I2310+(1-$K$2)*J2309</f>
        <v>297.58266260941127</v>
      </c>
      <c r="K2310" s="2"/>
      <c r="L2310" s="2">
        <f>IF(O2310="low", $K$4*J2310+(1-$K$4)*L2309,L2309)</f>
        <v>293.76508748570728</v>
      </c>
      <c r="M2310" s="2">
        <f>IF(O2310="high", $K$4*J2310+(1-$K$4)*M2309,M2309)</f>
        <v>297.39272024137665</v>
      </c>
      <c r="N2310" s="2">
        <f>IF(O2310="high",(1-$K$8)*N2309+$K$8*(M2309-2),IF(O2310="low",(1-$K$8)*N2309+$K$8*(L2309+2),N2309))</f>
        <v>295.31528980518493</v>
      </c>
      <c r="O2310" s="2" t="str">
        <f>IF(J2310&gt;N2309+1,"high",IF(J2310&lt;N2309-1,"low","middle"))</f>
        <v>high</v>
      </c>
      <c r="P2310" s="2">
        <f>IF(O2310="low",250,IF(O2310="high",300,275))</f>
        <v>300</v>
      </c>
      <c r="Q2310" s="2">
        <f>IF(P2310=P2309,Q2309+1,1)</f>
        <v>7</v>
      </c>
      <c r="R2310" s="2">
        <f>IF(P2310=P2309,R2309+J2310,J2310)</f>
        <v>2078.8655205487439</v>
      </c>
      <c r="S2310" s="2" t="str">
        <f>IF(P2311=P2310,"NA",R2310/Q2310)</f>
        <v>NA</v>
      </c>
      <c r="T2310" s="2">
        <f>IF(P2310=P2309,T2309+J2310^2,J2310^2)</f>
        <v>617384.84712832642</v>
      </c>
      <c r="U2310" s="2" t="str">
        <f>IF(NOT($P2311=$P2310),SQRT(((T2310)/($Q2310))-S2310^2),"NA")</f>
        <v>NA</v>
      </c>
    </row>
    <row r="2311" spans="1:21" x14ac:dyDescent="0.2">
      <c r="A2311" s="2">
        <f>D2311-$D$2</f>
        <v>51.290000200271606</v>
      </c>
      <c r="B2311" s="2">
        <v>4.0633721351599998</v>
      </c>
      <c r="C2311" s="2">
        <f>IF(B2311&gt;B2310,B2311+(C2310-B2310),B2311+(C2310-B2310)+5+A2311-A2310)</f>
        <v>51.213371992108854</v>
      </c>
      <c r="D2311" s="2">
        <v>1577147243.4100001</v>
      </c>
      <c r="E2311" s="2">
        <v>447</v>
      </c>
      <c r="F2311" s="2">
        <v>901</v>
      </c>
      <c r="G2311" s="2">
        <v>636</v>
      </c>
      <c r="H2311" s="2">
        <v>698</v>
      </c>
      <c r="I2311" s="2">
        <v>299</v>
      </c>
      <c r="J2311" s="2">
        <f>$K$2*I2311+(1-$K$2)*J2310</f>
        <v>297.86613008752903</v>
      </c>
      <c r="K2311" s="2"/>
      <c r="L2311" s="2">
        <f>IF(O2311="low", $K$4*J2311+(1-$K$4)*L2310,L2310)</f>
        <v>293.76508748570728</v>
      </c>
      <c r="M2311" s="2">
        <f>IF(O2311="high", $K$4*J2311+(1-$K$4)*M2310,M2310)</f>
        <v>297.48740221060712</v>
      </c>
      <c r="N2311" s="2">
        <f>IF(O2311="high",(1-$K$8)*N2310+$K$8*(M2310-2),IF(O2311="low",(1-$K$8)*N2310+$K$8*(L2310+2),N2310))</f>
        <v>295.3191613269945</v>
      </c>
      <c r="O2311" s="2" t="str">
        <f>IF(J2311&gt;N2310+1,"high",IF(J2311&lt;N2310-1,"low","middle"))</f>
        <v>high</v>
      </c>
      <c r="P2311" s="2">
        <f>IF(O2311="low",250,IF(O2311="high",300,275))</f>
        <v>300</v>
      </c>
      <c r="Q2311" s="2">
        <f>IF(P2311=P2310,Q2310+1,1)</f>
        <v>8</v>
      </c>
      <c r="R2311" s="2">
        <f>IF(P2311=P2310,R2310+J2311,J2311)</f>
        <v>2376.7316506362731</v>
      </c>
      <c r="S2311" s="2" t="str">
        <f>IF(P2312=P2311,"NA",R2311/Q2311)</f>
        <v>NA</v>
      </c>
      <c r="T2311" s="2">
        <f>IF(P2311=P2310,T2310+J2311^2,J2311^2)</f>
        <v>706109.07858164725</v>
      </c>
      <c r="U2311" s="2" t="str">
        <f>IF(NOT($P2312=$P2311),SQRT(((T2311)/($Q2311))-S2311^2),"NA")</f>
        <v>NA</v>
      </c>
    </row>
    <row r="2312" spans="1:21" x14ac:dyDescent="0.2">
      <c r="A2312" s="2">
        <f>D2312-$D$2</f>
        <v>51.320000171661377</v>
      </c>
      <c r="B2312" s="2">
        <v>4.0879039764399998</v>
      </c>
      <c r="C2312" s="2">
        <f>IF(B2312&gt;B2311,B2312+(C2311-B2311),B2312+(C2311-B2311)+5+A2312-A2311)</f>
        <v>51.237903833388856</v>
      </c>
      <c r="D2312" s="2">
        <v>1577147243.4400001</v>
      </c>
      <c r="E2312" s="2">
        <v>448</v>
      </c>
      <c r="F2312" s="2">
        <v>902</v>
      </c>
      <c r="G2312" s="2">
        <v>635</v>
      </c>
      <c r="H2312" s="2">
        <v>698</v>
      </c>
      <c r="I2312" s="2">
        <v>299</v>
      </c>
      <c r="J2312" s="2">
        <f>$K$2*I2312+(1-$K$2)*J2311</f>
        <v>298.09290407002322</v>
      </c>
      <c r="K2312" s="2"/>
      <c r="L2312" s="2">
        <f>IF(O2312="low", $K$4*J2312+(1-$K$4)*L2311,L2311)</f>
        <v>293.76508748570728</v>
      </c>
      <c r="M2312" s="2">
        <f>IF(O2312="high", $K$4*J2312+(1-$K$4)*M2311,M2311)</f>
        <v>297.60850258249036</v>
      </c>
      <c r="N2312" s="2">
        <f>IF(O2312="high",(1-$K$8)*N2311+$K$8*(M2311-2),IF(O2312="low",(1-$K$8)*N2311+$K$8*(L2311+2),N2311))</f>
        <v>295.32757337117511</v>
      </c>
      <c r="O2312" s="2" t="str">
        <f>IF(J2312&gt;N2311+1,"high",IF(J2312&lt;N2311-1,"low","middle"))</f>
        <v>high</v>
      </c>
      <c r="P2312" s="2">
        <f>IF(O2312="low",250,IF(O2312="high",300,275))</f>
        <v>300</v>
      </c>
      <c r="Q2312" s="2">
        <f>IF(P2312=P2311,Q2311+1,1)</f>
        <v>9</v>
      </c>
      <c r="R2312" s="2">
        <f>IF(P2312=P2311,R2311+J2312,J2312)</f>
        <v>2674.8245547062961</v>
      </c>
      <c r="S2312" s="2" t="str">
        <f>IF(P2313=P2312,"NA",R2312/Q2312)</f>
        <v>NA</v>
      </c>
      <c r="T2312" s="2">
        <f>IF(P2312=P2311,T2311+J2312^2,J2312^2)</f>
        <v>794968.45803854731</v>
      </c>
      <c r="U2312" s="2" t="str">
        <f>IF(NOT($P2313=$P2312),SQRT(((T2312)/($Q2312))-S2312^2),"NA")</f>
        <v>NA</v>
      </c>
    </row>
    <row r="2313" spans="1:21" x14ac:dyDescent="0.2">
      <c r="A2313" s="2">
        <f>D2313-$D$2</f>
        <v>51.340000152587891</v>
      </c>
      <c r="B2313" s="2">
        <v>4.1082520484899998</v>
      </c>
      <c r="C2313" s="2">
        <f>IF(B2313&gt;B2312,B2313+(C2312-B2312),B2313+(C2312-B2312)+5+A2313-A2312)</f>
        <v>51.258251905438854</v>
      </c>
      <c r="D2313" s="2">
        <v>1577147243.46</v>
      </c>
      <c r="E2313" s="2">
        <v>448</v>
      </c>
      <c r="F2313" s="2">
        <v>903</v>
      </c>
      <c r="G2313" s="2">
        <v>636</v>
      </c>
      <c r="H2313" s="2">
        <v>697</v>
      </c>
      <c r="I2313" s="2">
        <v>298</v>
      </c>
      <c r="J2313" s="2">
        <f>$K$2*I2313+(1-$K$2)*J2312</f>
        <v>298.0743232560186</v>
      </c>
      <c r="K2313" s="2"/>
      <c r="L2313" s="2">
        <f>IF(O2313="low", $K$4*J2313+(1-$K$4)*L2312,L2312)</f>
        <v>293.76508748570728</v>
      </c>
      <c r="M2313" s="2">
        <f>IF(O2313="high", $K$4*J2313+(1-$K$4)*M2312,M2312)</f>
        <v>297.70166671719602</v>
      </c>
      <c r="N2313" s="2">
        <f>IF(O2313="high",(1-$K$8)*N2312+$K$8*(M2312-2),IF(O2313="low",(1-$K$8)*N2312+$K$8*(L2312+2),N2312))</f>
        <v>295.34161983174084</v>
      </c>
      <c r="O2313" s="2" t="str">
        <f>IF(J2313&gt;N2312+1,"high",IF(J2313&lt;N2312-1,"low","middle"))</f>
        <v>high</v>
      </c>
      <c r="P2313" s="2">
        <f>IF(O2313="low",250,IF(O2313="high",300,275))</f>
        <v>300</v>
      </c>
      <c r="Q2313" s="2">
        <f>IF(P2313=P2312,Q2312+1,1)</f>
        <v>10</v>
      </c>
      <c r="R2313" s="2">
        <f>IF(P2313=P2312,R2312+J2313,J2313)</f>
        <v>2972.8988779623146</v>
      </c>
      <c r="S2313" s="2" t="str">
        <f>IF(P2314=P2313,"NA",R2313/Q2313)</f>
        <v>NA</v>
      </c>
      <c r="T2313" s="2">
        <f>IF(P2313=P2312,T2312+J2313^2,J2313^2)</f>
        <v>883816.76022308075</v>
      </c>
      <c r="U2313" s="2" t="str">
        <f>IF(NOT($P2314=$P2313),SQRT(((T2313)/($Q2313))-S2313^2),"NA")</f>
        <v>NA</v>
      </c>
    </row>
    <row r="2314" spans="1:21" x14ac:dyDescent="0.2">
      <c r="A2314" s="2">
        <f>D2314-$D$2</f>
        <v>51.360000133514404</v>
      </c>
      <c r="B2314" s="2">
        <v>4.1330511569999997</v>
      </c>
      <c r="C2314" s="2">
        <f>IF(B2314&gt;B2313,B2314+(C2313-B2313),B2314+(C2313-B2313)+5+A2314-A2313)</f>
        <v>51.28305101394885</v>
      </c>
      <c r="D2314" s="2">
        <v>1577147243.48</v>
      </c>
      <c r="E2314" s="2">
        <v>447</v>
      </c>
      <c r="F2314" s="2">
        <v>901</v>
      </c>
      <c r="G2314" s="2">
        <v>636</v>
      </c>
      <c r="H2314" s="2">
        <v>698</v>
      </c>
      <c r="I2314" s="2">
        <v>298</v>
      </c>
      <c r="J2314" s="2">
        <f>$K$2*I2314+(1-$K$2)*J2313</f>
        <v>298.05945860481489</v>
      </c>
      <c r="K2314" s="2"/>
      <c r="L2314" s="2">
        <f>IF(O2314="low", $K$4*J2314+(1-$K$4)*L2313,L2313)</f>
        <v>293.76508748570728</v>
      </c>
      <c r="M2314" s="2">
        <f>IF(O2314="high", $K$4*J2314+(1-$K$4)*M2313,M2313)</f>
        <v>297.77322509471981</v>
      </c>
      <c r="N2314" s="2">
        <f>IF(O2314="high",(1-$K$8)*N2313+$K$8*(M2313-2),IF(O2314="low",(1-$K$8)*N2313+$K$8*(L2313+2),N2313))</f>
        <v>295.35962217601354</v>
      </c>
      <c r="O2314" s="2" t="str">
        <f>IF(J2314&gt;N2313+1,"high",IF(J2314&lt;N2313-1,"low","middle"))</f>
        <v>high</v>
      </c>
      <c r="P2314" s="2">
        <f>IF(O2314="low",250,IF(O2314="high",300,275))</f>
        <v>300</v>
      </c>
      <c r="Q2314" s="2">
        <f>IF(P2314=P2313,Q2313+1,1)</f>
        <v>11</v>
      </c>
      <c r="R2314" s="2">
        <f>IF(P2314=P2313,R2313+J2314,J2314)</f>
        <v>3270.9583365671297</v>
      </c>
      <c r="S2314" s="2" t="str">
        <f>IF(P2315=P2314,"NA",R2314/Q2314)</f>
        <v>NA</v>
      </c>
      <c r="T2314" s="2">
        <f>IF(P2314=P2313,T2313+J2314^2,J2314^2)</f>
        <v>972656.2010868761</v>
      </c>
      <c r="U2314" s="2" t="str">
        <f>IF(NOT($P2315=$P2314),SQRT(((T2314)/($Q2314))-S2314^2),"NA")</f>
        <v>NA</v>
      </c>
    </row>
    <row r="2315" spans="1:21" x14ac:dyDescent="0.2">
      <c r="A2315" s="2">
        <f>D2315-$D$2</f>
        <v>51.380000114440918</v>
      </c>
      <c r="B2315" s="2">
        <v>4.1575510501900004</v>
      </c>
      <c r="C2315" s="2">
        <f>IF(B2315&gt;B2314,B2315+(C2314-B2314),B2315+(C2314-B2314)+5+A2315-A2314)</f>
        <v>51.307550907138854</v>
      </c>
      <c r="D2315" s="2">
        <v>1577147243.5</v>
      </c>
      <c r="E2315" s="2">
        <v>450</v>
      </c>
      <c r="F2315" s="2">
        <v>901</v>
      </c>
      <c r="G2315" s="2">
        <v>636</v>
      </c>
      <c r="H2315" s="2">
        <v>699</v>
      </c>
      <c r="I2315" s="2">
        <v>301</v>
      </c>
      <c r="J2315" s="2">
        <f>$K$2*I2315+(1-$K$2)*J2314</f>
        <v>298.64756688385194</v>
      </c>
      <c r="K2315" s="2"/>
      <c r="L2315" s="2">
        <f>IF(O2315="low", $K$4*J2315+(1-$K$4)*L2314,L2314)</f>
        <v>293.76508748570728</v>
      </c>
      <c r="M2315" s="2">
        <f>IF(O2315="high", $K$4*J2315+(1-$K$4)*M2314,M2314)</f>
        <v>297.94809345254623</v>
      </c>
      <c r="N2315" s="2">
        <f>IF(O2315="high",(1-$K$8)*N2314+$K$8*(M2314-2),IF(O2315="low",(1-$K$8)*N2314+$K$8*(L2314+2),N2314))</f>
        <v>295.38030232194882</v>
      </c>
      <c r="O2315" s="2" t="str">
        <f>IF(J2315&gt;N2314+1,"high",IF(J2315&lt;N2314-1,"low","middle"))</f>
        <v>high</v>
      </c>
      <c r="P2315" s="2">
        <f>IF(O2315="low",250,IF(O2315="high",300,275))</f>
        <v>300</v>
      </c>
      <c r="Q2315" s="2">
        <f>IF(P2315=P2314,Q2314+1,1)</f>
        <v>12</v>
      </c>
      <c r="R2315" s="2">
        <f>IF(P2315=P2314,R2314+J2315,J2315)</f>
        <v>3569.6059034509817</v>
      </c>
      <c r="S2315" s="2" t="str">
        <f>IF(P2316=P2315,"NA",R2315/Q2315)</f>
        <v>NA</v>
      </c>
      <c r="T2315" s="2">
        <f>IF(P2315=P2314,T2314+J2315^2,J2315^2)</f>
        <v>1061846.5702925208</v>
      </c>
      <c r="U2315" s="2" t="str">
        <f>IF(NOT($P2316=$P2315),SQRT(((T2315)/($Q2315))-S2315^2),"NA")</f>
        <v>NA</v>
      </c>
    </row>
    <row r="2316" spans="1:21" x14ac:dyDescent="0.2">
      <c r="A2316" s="2">
        <f>D2316-$D$2</f>
        <v>51.410000085830688</v>
      </c>
      <c r="B2316" s="2">
        <v>4.1779911518099997</v>
      </c>
      <c r="C2316" s="2">
        <f>IF(B2316&gt;B2315,B2316+(C2315-B2315),B2316+(C2315-B2315)+5+A2316-A2315)</f>
        <v>51.32799100875885</v>
      </c>
      <c r="D2316" s="2">
        <v>1577147243.53</v>
      </c>
      <c r="E2316" s="2">
        <v>448</v>
      </c>
      <c r="F2316" s="2">
        <v>902</v>
      </c>
      <c r="G2316" s="2">
        <v>635</v>
      </c>
      <c r="H2316" s="2">
        <v>697</v>
      </c>
      <c r="I2316" s="2">
        <v>298</v>
      </c>
      <c r="J2316" s="2">
        <f>$K$2*I2316+(1-$K$2)*J2315</f>
        <v>298.51805350708156</v>
      </c>
      <c r="K2316" s="2"/>
      <c r="L2316" s="2">
        <f>IF(O2316="low", $K$4*J2316+(1-$K$4)*L2315,L2315)</f>
        <v>293.76508748570728</v>
      </c>
      <c r="M2316" s="2">
        <f>IF(O2316="high", $K$4*J2316+(1-$K$4)*M2315,M2315)</f>
        <v>298.06208546345329</v>
      </c>
      <c r="N2316" s="2">
        <f>IF(O2316="high",(1-$K$8)*N2315+$K$8*(M2315-2),IF(O2316="low",(1-$K$8)*N2315+$K$8*(L2315+2),N2315))</f>
        <v>295.40869187847863</v>
      </c>
      <c r="O2316" s="2" t="str">
        <f>IF(J2316&gt;N2315+1,"high",IF(J2316&lt;N2315-1,"low","middle"))</f>
        <v>high</v>
      </c>
      <c r="P2316" s="2">
        <f>IF(O2316="low",250,IF(O2316="high",300,275))</f>
        <v>300</v>
      </c>
      <c r="Q2316" s="2">
        <f>IF(P2316=P2315,Q2315+1,1)</f>
        <v>13</v>
      </c>
      <c r="R2316" s="2">
        <f>IF(P2316=P2315,R2315+J2316,J2316)</f>
        <v>3868.1239569580634</v>
      </c>
      <c r="S2316" s="2" t="str">
        <f>IF(P2317=P2316,"NA",R2316/Q2316)</f>
        <v>NA</v>
      </c>
      <c r="T2316" s="2">
        <f>IF(P2316=P2315,T2315+J2316^2,J2316^2)</f>
        <v>1150959.5985621775</v>
      </c>
      <c r="U2316" s="2" t="str">
        <f>IF(NOT($P2317=$P2316),SQRT(((T2316)/($Q2316))-S2316^2),"NA")</f>
        <v>NA</v>
      </c>
    </row>
    <row r="2317" spans="1:21" x14ac:dyDescent="0.2">
      <c r="A2317" s="2">
        <f>D2317-$D$2</f>
        <v>51.430000066757202</v>
      </c>
      <c r="B2317" s="2">
        <v>4.2023890018500003</v>
      </c>
      <c r="C2317" s="2">
        <f>IF(B2317&gt;B2316,B2317+(C2316-B2316),B2317+(C2316-B2316)+5+A2317-A2316)</f>
        <v>51.352388858798854</v>
      </c>
      <c r="D2317" s="2">
        <v>1577147243.55</v>
      </c>
      <c r="E2317" s="2">
        <v>447</v>
      </c>
      <c r="F2317" s="2">
        <v>901</v>
      </c>
      <c r="G2317" s="2">
        <v>636</v>
      </c>
      <c r="H2317" s="2">
        <v>697</v>
      </c>
      <c r="I2317" s="2">
        <v>297</v>
      </c>
      <c r="J2317" s="2">
        <f>$K$2*I2317+(1-$K$2)*J2316</f>
        <v>298.21444280566527</v>
      </c>
      <c r="K2317" s="2"/>
      <c r="L2317" s="2">
        <f>IF(O2317="low", $K$4*J2317+(1-$K$4)*L2316,L2316)</f>
        <v>293.76508748570728</v>
      </c>
      <c r="M2317" s="2">
        <f>IF(O2317="high", $K$4*J2317+(1-$K$4)*M2316,M2316)</f>
        <v>298.09255693189573</v>
      </c>
      <c r="N2317" s="2">
        <f>IF(O2317="high",(1-$K$8)*N2316+$K$8*(M2316-2),IF(O2317="low",(1-$K$8)*N2316+$K$8*(L2316+2),N2316))</f>
        <v>295.44136155772736</v>
      </c>
      <c r="O2317" s="2" t="str">
        <f>IF(J2317&gt;N2316+1,"high",IF(J2317&lt;N2316-1,"low","middle"))</f>
        <v>high</v>
      </c>
      <c r="P2317" s="2">
        <f>IF(O2317="low",250,IF(O2317="high",300,275))</f>
        <v>300</v>
      </c>
      <c r="Q2317" s="2">
        <f>IF(P2317=P2316,Q2316+1,1)</f>
        <v>14</v>
      </c>
      <c r="R2317" s="2">
        <f>IF(P2317=P2316,R2316+J2317,J2317)</f>
        <v>4166.3383997637284</v>
      </c>
      <c r="S2317" s="2" t="str">
        <f>IF(P2318=P2317,"NA",R2317/Q2317)</f>
        <v>NA</v>
      </c>
      <c r="T2317" s="2">
        <f>IF(P2317=P2316,T2316+J2317^2,J2317^2)</f>
        <v>1239891.4524600708</v>
      </c>
      <c r="U2317" s="2" t="str">
        <f>IF(NOT($P2318=$P2317),SQRT(((T2317)/($Q2317))-S2317^2),"NA")</f>
        <v>NA</v>
      </c>
    </row>
    <row r="2318" spans="1:21" x14ac:dyDescent="0.2">
      <c r="A2318" s="2">
        <f>D2318-$D$2</f>
        <v>51.450000047683716</v>
      </c>
      <c r="B2318" s="2">
        <v>4.2229990959199997</v>
      </c>
      <c r="C2318" s="2">
        <f>IF(B2318&gt;B2317,B2318+(C2317-B2317),B2318+(C2317-B2317)+5+A2318-A2317)</f>
        <v>51.372998952868855</v>
      </c>
      <c r="D2318" s="2">
        <v>1577147243.5699999</v>
      </c>
      <c r="E2318" s="2">
        <v>451</v>
      </c>
      <c r="F2318" s="2">
        <v>901</v>
      </c>
      <c r="G2318" s="2">
        <v>636</v>
      </c>
      <c r="H2318" s="2">
        <v>698</v>
      </c>
      <c r="I2318" s="2">
        <v>299</v>
      </c>
      <c r="J2318" s="2">
        <f>$K$2*I2318+(1-$K$2)*J2317</f>
        <v>298.37155424453221</v>
      </c>
      <c r="K2318" s="2"/>
      <c r="L2318" s="2">
        <f>IF(O2318="low", $K$4*J2318+(1-$K$4)*L2317,L2317)</f>
        <v>293.76508748570728</v>
      </c>
      <c r="M2318" s="2">
        <f>IF(O2318="high", $K$4*J2318+(1-$K$4)*M2317,M2317)</f>
        <v>298.14835639442305</v>
      </c>
      <c r="N2318" s="2">
        <f>IF(O2318="high",(1-$K$8)*N2317+$K$8*(M2317-2),IF(O2318="low",(1-$K$8)*N2317+$K$8*(L2317+2),N2317))</f>
        <v>295.47392132643574</v>
      </c>
      <c r="O2318" s="2" t="str">
        <f>IF(J2318&gt;N2317+1,"high",IF(J2318&lt;N2317-1,"low","middle"))</f>
        <v>high</v>
      </c>
      <c r="P2318" s="2">
        <f>IF(O2318="low",250,IF(O2318="high",300,275))</f>
        <v>300</v>
      </c>
      <c r="Q2318" s="2">
        <f>IF(P2318=P2317,Q2317+1,1)</f>
        <v>15</v>
      </c>
      <c r="R2318" s="2">
        <f>IF(P2318=P2317,R2317+J2318,J2318)</f>
        <v>4464.7099540082609</v>
      </c>
      <c r="S2318" s="2" t="str">
        <f>IF(P2319=P2318,"NA",R2318/Q2318)</f>
        <v>NA</v>
      </c>
      <c r="T2318" s="2">
        <f>IF(P2318=P2317,T2317+J2318^2,J2318^2)</f>
        <v>1328917.0368423685</v>
      </c>
      <c r="U2318" s="2" t="str">
        <f>IF(NOT($P2319=$P2318),SQRT(((T2318)/($Q2318))-S2318^2),"NA")</f>
        <v>NA</v>
      </c>
    </row>
    <row r="2319" spans="1:21" x14ac:dyDescent="0.2">
      <c r="A2319" s="2">
        <f>D2319-$D$2</f>
        <v>51.470000028610229</v>
      </c>
      <c r="B2319" s="2">
        <v>4.24750304222</v>
      </c>
      <c r="C2319" s="2">
        <f>IF(B2319&gt;B2318,B2319+(C2318-B2318),B2319+(C2318-B2318)+5+A2319-A2318)</f>
        <v>51.397502899168856</v>
      </c>
      <c r="D2319" s="2">
        <v>1577147243.5899999</v>
      </c>
      <c r="E2319" s="2">
        <v>449</v>
      </c>
      <c r="F2319" s="2">
        <v>902</v>
      </c>
      <c r="G2319" s="2">
        <v>636</v>
      </c>
      <c r="H2319" s="2">
        <v>698</v>
      </c>
      <c r="I2319" s="2">
        <v>300</v>
      </c>
      <c r="J2319" s="2">
        <f>$K$2*I2319+(1-$K$2)*J2318</f>
        <v>298.69724339562578</v>
      </c>
      <c r="K2319" s="2"/>
      <c r="L2319" s="2">
        <f>IF(O2319="low", $K$4*J2319+(1-$K$4)*L2318,L2318)</f>
        <v>293.76508748570728</v>
      </c>
      <c r="M2319" s="2">
        <f>IF(O2319="high", $K$4*J2319+(1-$K$4)*M2318,M2318)</f>
        <v>298.25813379466365</v>
      </c>
      <c r="N2319" s="2">
        <f>IF(O2319="high",(1-$K$8)*N2318+$K$8*(M2318-2),IF(O2319="low",(1-$K$8)*N2318+$K$8*(L2318+2),N2318))</f>
        <v>295.50764307983508</v>
      </c>
      <c r="O2319" s="2" t="str">
        <f>IF(J2319&gt;N2318+1,"high",IF(J2319&lt;N2318-1,"low","middle"))</f>
        <v>high</v>
      </c>
      <c r="P2319" s="2">
        <f>IF(O2319="low",250,IF(O2319="high",300,275))</f>
        <v>300</v>
      </c>
      <c r="Q2319" s="2">
        <f>IF(P2319=P2318,Q2318+1,1)</f>
        <v>16</v>
      </c>
      <c r="R2319" s="2">
        <f>IF(P2319=P2318,R2318+J2319,J2319)</f>
        <v>4763.407197403887</v>
      </c>
      <c r="S2319" s="2" t="str">
        <f>IF(P2320=P2319,"NA",R2319/Q2319)</f>
        <v>NA</v>
      </c>
      <c r="T2319" s="2">
        <f>IF(P2319=P2318,T2318+J2319^2,J2319^2)</f>
        <v>1418137.0800545143</v>
      </c>
      <c r="U2319" s="2" t="str">
        <f>IF(NOT($P2320=$P2319),SQRT(((T2319)/($Q2319))-S2319^2),"NA")</f>
        <v>NA</v>
      </c>
    </row>
    <row r="2320" spans="1:21" x14ac:dyDescent="0.2">
      <c r="A2320" s="2">
        <f>D2320-$D$2</f>
        <v>51.5</v>
      </c>
      <c r="B2320" s="2">
        <v>4.2721500396699996</v>
      </c>
      <c r="C2320" s="2">
        <f>IF(B2320&gt;B2319,B2320+(C2319-B2319),B2320+(C2319-B2319)+5+A2320-A2319)</f>
        <v>51.422149896618855</v>
      </c>
      <c r="D2320" s="2">
        <v>1577147243.6199999</v>
      </c>
      <c r="E2320" s="2">
        <v>448</v>
      </c>
      <c r="F2320" s="2">
        <v>901</v>
      </c>
      <c r="G2320" s="2">
        <v>635</v>
      </c>
      <c r="H2320" s="2">
        <v>698</v>
      </c>
      <c r="I2320" s="2">
        <v>298</v>
      </c>
      <c r="J2320" s="2">
        <f>$K$2*I2320+(1-$K$2)*J2319</f>
        <v>298.55779471650067</v>
      </c>
      <c r="K2320" s="2"/>
      <c r="L2320" s="2">
        <f>IF(O2320="low", $K$4*J2320+(1-$K$4)*L2319,L2319)</f>
        <v>293.76508748570728</v>
      </c>
      <c r="M2320" s="2">
        <f>IF(O2320="high", $K$4*J2320+(1-$K$4)*M2319,M2319)</f>
        <v>298.31806597903108</v>
      </c>
      <c r="N2320" s="2">
        <f>IF(O2320="high",(1-$K$8)*N2319+$K$8*(M2319-2),IF(O2320="low",(1-$K$8)*N2319+$K$8*(L2319+2),N2319))</f>
        <v>295.54516761557647</v>
      </c>
      <c r="O2320" s="2" t="str">
        <f>IF(J2320&gt;N2319+1,"high",IF(J2320&lt;N2319-1,"low","middle"))</f>
        <v>high</v>
      </c>
      <c r="P2320" s="2">
        <f>IF(O2320="low",250,IF(O2320="high",300,275))</f>
        <v>300</v>
      </c>
      <c r="Q2320" s="2">
        <f>IF(P2320=P2319,Q2319+1,1)</f>
        <v>17</v>
      </c>
      <c r="R2320" s="2">
        <f>IF(P2320=P2319,R2319+J2320,J2320)</f>
        <v>5061.9649921203873</v>
      </c>
      <c r="S2320" s="2" t="str">
        <f>IF(P2321=P2320,"NA",R2320/Q2320)</f>
        <v>NA</v>
      </c>
      <c r="T2320" s="2">
        <f>IF(P2320=P2319,T2319+J2320^2,J2320^2)</f>
        <v>1507273.8368404945</v>
      </c>
      <c r="U2320" s="2" t="str">
        <f>IF(NOT($P2321=$P2320),SQRT(((T2320)/($Q2320))-S2320^2),"NA")</f>
        <v>NA</v>
      </c>
    </row>
    <row r="2321" spans="1:21" x14ac:dyDescent="0.2">
      <c r="A2321" s="2">
        <f>D2321-$D$2</f>
        <v>51.520000219345093</v>
      </c>
      <c r="B2321" s="2">
        <v>4.2927491664900002</v>
      </c>
      <c r="C2321" s="2">
        <f>IF(B2321&gt;B2320,B2321+(C2320-B2320),B2321+(C2320-B2320)+5+A2321-A2320)</f>
        <v>51.44274902343885</v>
      </c>
      <c r="D2321" s="2">
        <v>1577147243.6400001</v>
      </c>
      <c r="E2321" s="2">
        <v>449</v>
      </c>
      <c r="F2321" s="2">
        <v>901</v>
      </c>
      <c r="G2321" s="2">
        <v>636</v>
      </c>
      <c r="H2321" s="2">
        <v>698</v>
      </c>
      <c r="I2321" s="2">
        <v>298</v>
      </c>
      <c r="J2321" s="2">
        <f>$K$2*I2321+(1-$K$2)*J2320</f>
        <v>298.44623577320056</v>
      </c>
      <c r="K2321" s="2"/>
      <c r="L2321" s="2">
        <f>IF(O2321="low", $K$4*J2321+(1-$K$4)*L2320,L2320)</f>
        <v>293.76508748570728</v>
      </c>
      <c r="M2321" s="2">
        <f>IF(O2321="high", $K$4*J2321+(1-$K$4)*M2320,M2320)</f>
        <v>298.34369993786498</v>
      </c>
      <c r="N2321" s="2">
        <f>IF(O2321="high",(1-$K$8)*N2320+$K$8*(M2320-2),IF(O2321="low",(1-$K$8)*N2320+$K$8*(L2320+2),N2320))</f>
        <v>295.58381253374921</v>
      </c>
      <c r="O2321" s="2" t="str">
        <f>IF(J2321&gt;N2320+1,"high",IF(J2321&lt;N2320-1,"low","middle"))</f>
        <v>high</v>
      </c>
      <c r="P2321" s="2">
        <f>IF(O2321="low",250,IF(O2321="high",300,275))</f>
        <v>300</v>
      </c>
      <c r="Q2321" s="2">
        <f>IF(P2321=P2320,Q2320+1,1)</f>
        <v>18</v>
      </c>
      <c r="R2321" s="2">
        <f>IF(P2321=P2320,R2320+J2321,J2321)</f>
        <v>5360.4112278935881</v>
      </c>
      <c r="S2321" s="2" t="str">
        <f>IF(P2322=P2321,"NA",R2321/Q2321)</f>
        <v>NA</v>
      </c>
      <c r="T2321" s="2">
        <f>IF(P2321=P2320,T2320+J2321^2,J2321^2)</f>
        <v>1596343.9924876874</v>
      </c>
      <c r="U2321" s="2" t="str">
        <f>IF(NOT($P2322=$P2321),SQRT(((T2321)/($Q2321))-S2321^2),"NA")</f>
        <v>NA</v>
      </c>
    </row>
    <row r="2322" spans="1:21" x14ac:dyDescent="0.2">
      <c r="A2322" s="2">
        <f>D2322-$D$2</f>
        <v>51.540000200271606</v>
      </c>
      <c r="B2322" s="2">
        <v>4.3173429965999999</v>
      </c>
      <c r="C2322" s="2">
        <f>IF(B2322&gt;B2321,B2322+(C2321-B2321),B2322+(C2321-B2321)+5+A2322-A2321)</f>
        <v>51.46734285354885</v>
      </c>
      <c r="D2322" s="2">
        <v>1577147243.6600001</v>
      </c>
      <c r="E2322" s="2">
        <v>449</v>
      </c>
      <c r="F2322" s="2">
        <v>901</v>
      </c>
      <c r="G2322" s="2">
        <v>635</v>
      </c>
      <c r="H2322" s="2">
        <v>697</v>
      </c>
      <c r="I2322" s="2">
        <v>299</v>
      </c>
      <c r="J2322" s="2">
        <f>$K$2*I2322+(1-$K$2)*J2321</f>
        <v>298.55698861856047</v>
      </c>
      <c r="K2322" s="2"/>
      <c r="L2322" s="2">
        <f>IF(O2322="low", $K$4*J2322+(1-$K$4)*L2321,L2321)</f>
        <v>293.76508748570728</v>
      </c>
      <c r="M2322" s="2">
        <f>IF(O2322="high", $K$4*J2322+(1-$K$4)*M2321,M2321)</f>
        <v>298.3863576740041</v>
      </c>
      <c r="N2322" s="2">
        <f>IF(O2322="high",(1-$K$8)*N2321+$K$8*(M2321-2),IF(O2322="low",(1-$K$8)*N2321+$K$8*(L2321+2),N2321))</f>
        <v>295.62180690395502</v>
      </c>
      <c r="O2322" s="2" t="str">
        <f>IF(J2322&gt;N2321+1,"high",IF(J2322&lt;N2321-1,"low","middle"))</f>
        <v>high</v>
      </c>
      <c r="P2322" s="2">
        <f>IF(O2322="low",250,IF(O2322="high",300,275))</f>
        <v>300</v>
      </c>
      <c r="Q2322" s="2">
        <f>IF(P2322=P2321,Q2321+1,1)</f>
        <v>19</v>
      </c>
      <c r="R2322" s="2">
        <f>IF(P2322=P2321,R2321+J2322,J2322)</f>
        <v>5658.9682165121485</v>
      </c>
      <c r="S2322" s="2" t="str">
        <f>IF(P2323=P2322,"NA",R2322/Q2322)</f>
        <v>NA</v>
      </c>
      <c r="T2322" s="2">
        <f>IF(P2322=P2321,T2321+J2322^2,J2322^2)</f>
        <v>1685480.2679406707</v>
      </c>
      <c r="U2322" s="2" t="str">
        <f>IF(NOT($P2323=$P2322),SQRT(((T2322)/($Q2322))-S2322^2),"NA")</f>
        <v>NA</v>
      </c>
    </row>
    <row r="2323" spans="1:21" x14ac:dyDescent="0.2">
      <c r="A2323" s="2">
        <f>D2323-$D$2</f>
        <v>51.570000171661377</v>
      </c>
      <c r="B2323" s="2">
        <v>4.3378810882599996</v>
      </c>
      <c r="C2323" s="2">
        <f>IF(B2323&gt;B2322,B2323+(C2322-B2322),B2323+(C2322-B2322)+5+A2323-A2322)</f>
        <v>51.48788094520885</v>
      </c>
      <c r="D2323" s="2">
        <v>1577147243.6900001</v>
      </c>
      <c r="E2323" s="2">
        <v>449</v>
      </c>
      <c r="F2323" s="2">
        <v>901</v>
      </c>
      <c r="G2323" s="2">
        <v>636</v>
      </c>
      <c r="H2323" s="2">
        <v>699</v>
      </c>
      <c r="I2323" s="2">
        <v>300</v>
      </c>
      <c r="J2323" s="2">
        <f>$K$2*I2323+(1-$K$2)*J2322</f>
        <v>298.84559089484839</v>
      </c>
      <c r="K2323" s="2"/>
      <c r="L2323" s="2">
        <f>IF(O2323="low", $K$4*J2323+(1-$K$4)*L2322,L2322)</f>
        <v>293.76508748570728</v>
      </c>
      <c r="M2323" s="2">
        <f>IF(O2323="high", $K$4*J2323+(1-$K$4)*M2322,M2322)</f>
        <v>298.47820431817297</v>
      </c>
      <c r="N2323" s="2">
        <f>IF(O2323="high",(1-$K$8)*N2322+$K$8*(M2322-2),IF(O2323="low",(1-$K$8)*N2322+$K$8*(L2322+2),N2322))</f>
        <v>295.66003444245746</v>
      </c>
      <c r="O2323" s="2" t="str">
        <f>IF(J2323&gt;N2322+1,"high",IF(J2323&lt;N2322-1,"low","middle"))</f>
        <v>high</v>
      </c>
      <c r="P2323" s="2">
        <f>IF(O2323="low",250,IF(O2323="high",300,275))</f>
        <v>300</v>
      </c>
      <c r="Q2323" s="2">
        <f>IF(P2323=P2322,Q2322+1,1)</f>
        <v>20</v>
      </c>
      <c r="R2323" s="2">
        <f>IF(P2323=P2322,R2322+J2323,J2323)</f>
        <v>5957.8138074069966</v>
      </c>
      <c r="S2323" s="2" t="str">
        <f>IF(P2324=P2323,"NA",R2323/Q2323)</f>
        <v>NA</v>
      </c>
      <c r="T2323" s="2">
        <f>IF(P2323=P2322,T2322+J2323^2,J2323^2)</f>
        <v>1774788.9551379618</v>
      </c>
      <c r="U2323" s="2" t="str">
        <f>IF(NOT($P2324=$P2323),SQRT(((T2323)/($Q2323))-S2323^2),"NA")</f>
        <v>NA</v>
      </c>
    </row>
    <row r="2324" spans="1:21" x14ac:dyDescent="0.2">
      <c r="A2324" s="2">
        <f>D2324-$D$2</f>
        <v>51.590000152587891</v>
      </c>
      <c r="B2324" s="2">
        <v>4.3622550964400002</v>
      </c>
      <c r="C2324" s="2">
        <f>IF(B2324&gt;B2323,B2324+(C2323-B2323),B2324+(C2323-B2323)+5+A2324-A2323)</f>
        <v>51.512254953388855</v>
      </c>
      <c r="D2324" s="2">
        <v>1577147243.71</v>
      </c>
      <c r="E2324" s="2">
        <v>449</v>
      </c>
      <c r="F2324" s="2">
        <v>901</v>
      </c>
      <c r="G2324" s="2">
        <v>636</v>
      </c>
      <c r="H2324" s="2">
        <v>698</v>
      </c>
      <c r="I2324" s="2">
        <v>299</v>
      </c>
      <c r="J2324" s="2">
        <f>$K$2*I2324+(1-$K$2)*J2323</f>
        <v>298.87647271587872</v>
      </c>
      <c r="K2324" s="2"/>
      <c r="L2324" s="2">
        <f>IF(O2324="low", $K$4*J2324+(1-$K$4)*L2323,L2323)</f>
        <v>293.76508748570728</v>
      </c>
      <c r="M2324" s="2">
        <f>IF(O2324="high", $K$4*J2324+(1-$K$4)*M2323,M2323)</f>
        <v>298.55785799771411</v>
      </c>
      <c r="N2324" s="2">
        <f>IF(O2324="high",(1-$K$8)*N2323+$K$8*(M2323-2),IF(O2324="low",(1-$K$8)*N2323+$K$8*(L2323+2),N2323))</f>
        <v>295.70094293624322</v>
      </c>
      <c r="O2324" s="2" t="str">
        <f>IF(J2324&gt;N2323+1,"high",IF(J2324&lt;N2323-1,"low","middle"))</f>
        <v>high</v>
      </c>
      <c r="P2324" s="2">
        <f>IF(O2324="low",250,IF(O2324="high",300,275))</f>
        <v>300</v>
      </c>
      <c r="Q2324" s="2">
        <f>IF(P2324=P2323,Q2323+1,1)</f>
        <v>21</v>
      </c>
      <c r="R2324" s="2">
        <f>IF(P2324=P2323,R2323+J2324,J2324)</f>
        <v>6256.6902801228753</v>
      </c>
      <c r="S2324" s="2" t="str">
        <f>IF(P2325=P2324,"NA",R2324/Q2324)</f>
        <v>NA</v>
      </c>
      <c r="T2324" s="2">
        <f>IF(P2324=P2323,T2323+J2324^2,J2324^2)</f>
        <v>1864116.1010810472</v>
      </c>
      <c r="U2324" s="2" t="str">
        <f>IF(NOT($P2325=$P2324),SQRT(((T2324)/($Q2324))-S2324^2),"NA")</f>
        <v>NA</v>
      </c>
    </row>
    <row r="2325" spans="1:21" x14ac:dyDescent="0.2">
      <c r="A2325" s="2">
        <f>D2325-$D$2</f>
        <v>51.610000133514404</v>
      </c>
      <c r="B2325" s="2">
        <v>4.3869671821600003</v>
      </c>
      <c r="C2325" s="2">
        <f>IF(B2325&gt;B2324,B2325+(C2324-B2324),B2325+(C2324-B2324)+5+A2325-A2324)</f>
        <v>51.536967039108852</v>
      </c>
      <c r="D2325" s="2">
        <v>1577147243.73</v>
      </c>
      <c r="E2325" s="2">
        <v>447</v>
      </c>
      <c r="F2325" s="2">
        <v>902</v>
      </c>
      <c r="G2325" s="2">
        <v>635</v>
      </c>
      <c r="H2325" s="2">
        <v>697</v>
      </c>
      <c r="I2325" s="2">
        <v>297</v>
      </c>
      <c r="J2325" s="2">
        <f>$K$2*I2325+(1-$K$2)*J2324</f>
        <v>298.50117817270302</v>
      </c>
      <c r="K2325" s="2"/>
      <c r="L2325" s="2">
        <f>IF(O2325="low", $K$4*J2325+(1-$K$4)*L2324,L2324)</f>
        <v>293.76508748570728</v>
      </c>
      <c r="M2325" s="2">
        <f>IF(O2325="high", $K$4*J2325+(1-$K$4)*M2324,M2324)</f>
        <v>298.54652203271189</v>
      </c>
      <c r="N2325" s="2">
        <f>IF(O2325="high",(1-$K$8)*N2324+$K$8*(M2324-2),IF(O2325="low",(1-$K$8)*N2324+$K$8*(L2324+2),N2324))</f>
        <v>295.74378868931672</v>
      </c>
      <c r="O2325" s="2" t="str">
        <f>IF(J2325&gt;N2324+1,"high",IF(J2325&lt;N2324-1,"low","middle"))</f>
        <v>high</v>
      </c>
      <c r="P2325" s="2">
        <f>IF(O2325="low",250,IF(O2325="high",300,275))</f>
        <v>300</v>
      </c>
      <c r="Q2325" s="2">
        <f>IF(P2325=P2324,Q2324+1,1)</f>
        <v>22</v>
      </c>
      <c r="R2325" s="2">
        <f>IF(P2325=P2324,R2324+J2325,J2325)</f>
        <v>6555.1914582955778</v>
      </c>
      <c r="S2325" s="2" t="str">
        <f>IF(P2326=P2325,"NA",R2325/Q2325)</f>
        <v>NA</v>
      </c>
      <c r="T2325" s="2">
        <f>IF(P2325=P2324,T2324+J2325^2,J2325^2)</f>
        <v>1953219.0544515389</v>
      </c>
      <c r="U2325" s="2" t="str">
        <f>IF(NOT($P2326=$P2325),SQRT(((T2325)/($Q2325))-S2325^2),"NA")</f>
        <v>NA</v>
      </c>
    </row>
    <row r="2326" spans="1:21" x14ac:dyDescent="0.2">
      <c r="A2326" s="2">
        <f>D2326-$D$2</f>
        <v>51.630000114440918</v>
      </c>
      <c r="B2326" s="2">
        <v>4.4074330329900002</v>
      </c>
      <c r="C2326" s="2">
        <f>IF(B2326&gt;B2325,B2326+(C2325-B2325),B2326+(C2325-B2325)+5+A2326-A2325)</f>
        <v>51.557432889938852</v>
      </c>
      <c r="D2326" s="2">
        <v>1577147243.75</v>
      </c>
      <c r="E2326" s="2">
        <v>449</v>
      </c>
      <c r="F2326" s="2">
        <v>900</v>
      </c>
      <c r="G2326" s="2">
        <v>636</v>
      </c>
      <c r="H2326" s="2">
        <v>697</v>
      </c>
      <c r="I2326" s="2">
        <v>299</v>
      </c>
      <c r="J2326" s="2">
        <f>$K$2*I2326+(1-$K$2)*J2325</f>
        <v>298.60094253816243</v>
      </c>
      <c r="K2326" s="2"/>
      <c r="L2326" s="2">
        <f>IF(O2326="low", $K$4*J2326+(1-$K$4)*L2325,L2325)</f>
        <v>293.76508748570728</v>
      </c>
      <c r="M2326" s="2">
        <f>IF(O2326="high", $K$4*J2326+(1-$K$4)*M2325,M2325)</f>
        <v>298.55740613380203</v>
      </c>
      <c r="N2326" s="2">
        <f>IF(O2326="high",(1-$K$8)*N2325+$K$8*(M2325-2),IF(O2326="low",(1-$K$8)*N2325+$K$8*(L2325+2),N2325))</f>
        <v>295.78392535648646</v>
      </c>
      <c r="O2326" s="2" t="str">
        <f>IF(J2326&gt;N2325+1,"high",IF(J2326&lt;N2325-1,"low","middle"))</f>
        <v>high</v>
      </c>
      <c r="P2326" s="2">
        <f>IF(O2326="low",250,IF(O2326="high",300,275))</f>
        <v>300</v>
      </c>
      <c r="Q2326" s="2">
        <f>IF(P2326=P2325,Q2325+1,1)</f>
        <v>23</v>
      </c>
      <c r="R2326" s="2">
        <f>IF(P2326=P2325,R2325+J2326,J2326)</f>
        <v>6853.7924008337404</v>
      </c>
      <c r="S2326" s="2" t="str">
        <f>IF(P2327=P2326,"NA",R2326/Q2326)</f>
        <v>NA</v>
      </c>
      <c r="T2326" s="2">
        <f>IF(P2326=P2325,T2325+J2326^2,J2326^2)</f>
        <v>2042381.577336218</v>
      </c>
      <c r="U2326" s="2" t="str">
        <f>IF(NOT($P2327=$P2326),SQRT(((T2326)/($Q2326))-S2326^2),"NA")</f>
        <v>NA</v>
      </c>
    </row>
    <row r="2327" spans="1:21" x14ac:dyDescent="0.2">
      <c r="A2327" s="2">
        <f>D2327-$D$2</f>
        <v>51.660000085830688</v>
      </c>
      <c r="B2327" s="2">
        <v>4.4317741393999999</v>
      </c>
      <c r="C2327" s="2">
        <f>IF(B2327&gt;B2326,B2327+(C2326-B2326),B2327+(C2326-B2326)+5+A2327-A2326)</f>
        <v>51.581773996348851</v>
      </c>
      <c r="D2327" s="2">
        <v>1577147243.78</v>
      </c>
      <c r="E2327" s="2">
        <v>450</v>
      </c>
      <c r="F2327" s="2">
        <v>900</v>
      </c>
      <c r="G2327" s="2">
        <v>635</v>
      </c>
      <c r="H2327" s="2">
        <v>699</v>
      </c>
      <c r="I2327" s="2">
        <v>298</v>
      </c>
      <c r="J2327" s="2">
        <f>$K$2*I2327+(1-$K$2)*J2326</f>
        <v>298.48075403052997</v>
      </c>
      <c r="K2327" s="2"/>
      <c r="L2327" s="2">
        <f>IF(O2327="low", $K$4*J2327+(1-$K$4)*L2326,L2326)</f>
        <v>293.76508748570728</v>
      </c>
      <c r="M2327" s="2">
        <f>IF(O2327="high", $K$4*J2327+(1-$K$4)*M2326,M2326)</f>
        <v>298.54207571314765</v>
      </c>
      <c r="N2327" s="2">
        <f>IF(O2327="high",(1-$K$8)*N2326+$K$8*(M2326-2),IF(O2327="low",(1-$K$8)*N2326+$K$8*(L2326+2),N2326))</f>
        <v>295.82259939535226</v>
      </c>
      <c r="O2327" s="2" t="str">
        <f>IF(J2327&gt;N2326+1,"high",IF(J2327&lt;N2326-1,"low","middle"))</f>
        <v>high</v>
      </c>
      <c r="P2327" s="2">
        <f>IF(O2327="low",250,IF(O2327="high",300,275))</f>
        <v>300</v>
      </c>
      <c r="Q2327" s="2">
        <f>IF(P2327=P2326,Q2326+1,1)</f>
        <v>24</v>
      </c>
      <c r="R2327" s="2">
        <f>IF(P2327=P2326,R2326+J2327,J2327)</f>
        <v>7152.2731548642705</v>
      </c>
      <c r="S2327" s="2" t="str">
        <f>IF(P2328=P2327,"NA",R2327/Q2327)</f>
        <v>NA</v>
      </c>
      <c r="T2327" s="2">
        <f>IF(P2327=P2326,T2326+J2327^2,J2327^2)</f>
        <v>2131472.3378628516</v>
      </c>
      <c r="U2327" s="2" t="str">
        <f>IF(NOT($P2328=$P2327),SQRT(((T2327)/($Q2327))-S2327^2),"NA")</f>
        <v>NA</v>
      </c>
    </row>
    <row r="2328" spans="1:21" x14ac:dyDescent="0.2">
      <c r="A2328" s="2">
        <f>D2328-$D$2</f>
        <v>51.680000066757202</v>
      </c>
      <c r="B2328" s="2">
        <v>4.4525101184800002</v>
      </c>
      <c r="C2328" s="2">
        <f>IF(B2328&gt;B2327,B2328+(C2327-B2327),B2328+(C2327-B2327)+5+A2328-A2327)</f>
        <v>51.602509975428852</v>
      </c>
      <c r="D2328" s="2">
        <v>1577147243.8</v>
      </c>
      <c r="E2328" s="2">
        <v>448</v>
      </c>
      <c r="F2328" s="2">
        <v>902</v>
      </c>
      <c r="G2328" s="2">
        <v>635</v>
      </c>
      <c r="H2328" s="2">
        <v>698</v>
      </c>
      <c r="I2328" s="2">
        <v>299</v>
      </c>
      <c r="J2328" s="2">
        <f>$K$2*I2328+(1-$K$2)*J2327</f>
        <v>298.58460322442397</v>
      </c>
      <c r="K2328" s="2"/>
      <c r="L2328" s="2">
        <f>IF(O2328="low", $K$4*J2328+(1-$K$4)*L2327,L2327)</f>
        <v>293.76508748570728</v>
      </c>
      <c r="M2328" s="2">
        <f>IF(O2328="high", $K$4*J2328+(1-$K$4)*M2327,M2327)</f>
        <v>298.55058121540293</v>
      </c>
      <c r="N2328" s="2">
        <f>IF(O2328="high",(1-$K$8)*N2327+$K$8*(M2327-2),IF(O2328="low",(1-$K$8)*N2327+$K$8*(L2327+2),N2327))</f>
        <v>295.858573211242</v>
      </c>
      <c r="O2328" s="2" t="str">
        <f>IF(J2328&gt;N2327+1,"high",IF(J2328&lt;N2327-1,"low","middle"))</f>
        <v>high</v>
      </c>
      <c r="P2328" s="2">
        <f>IF(O2328="low",250,IF(O2328="high",300,275))</f>
        <v>300</v>
      </c>
      <c r="Q2328" s="2">
        <f>IF(P2328=P2327,Q2327+1,1)</f>
        <v>25</v>
      </c>
      <c r="R2328" s="2">
        <f>IF(P2328=P2327,R2327+J2328,J2328)</f>
        <v>7450.857758088694</v>
      </c>
      <c r="S2328" s="2" t="str">
        <f>IF(P2329=P2328,"NA",R2328/Q2328)</f>
        <v>NA</v>
      </c>
      <c r="T2328" s="2">
        <f>IF(P2328=P2327,T2327+J2328^2,J2328^2)</f>
        <v>2220625.1031455384</v>
      </c>
      <c r="U2328" s="2" t="str">
        <f>IF(NOT($P2329=$P2328),SQRT(((T2328)/($Q2328))-S2328^2),"NA")</f>
        <v>NA</v>
      </c>
    </row>
    <row r="2329" spans="1:21" x14ac:dyDescent="0.2">
      <c r="A2329" s="2">
        <f>D2329-$D$2</f>
        <v>51.700000047683716</v>
      </c>
      <c r="B2329" s="2">
        <v>4.4768559932700001</v>
      </c>
      <c r="C2329" s="2">
        <f>IF(B2329&gt;B2328,B2329+(C2328-B2328),B2329+(C2328-B2328)+5+A2329-A2328)</f>
        <v>51.626855850218853</v>
      </c>
      <c r="D2329" s="2">
        <v>1577147243.8199999</v>
      </c>
      <c r="E2329" s="2">
        <v>448</v>
      </c>
      <c r="F2329" s="2">
        <v>901</v>
      </c>
      <c r="G2329" s="2">
        <v>636</v>
      </c>
      <c r="H2329" s="2">
        <v>697</v>
      </c>
      <c r="I2329" s="2">
        <v>299</v>
      </c>
      <c r="J2329" s="2">
        <f>$K$2*I2329+(1-$K$2)*J2328</f>
        <v>298.66768257953919</v>
      </c>
      <c r="K2329" s="2"/>
      <c r="L2329" s="2">
        <f>IF(O2329="low", $K$4*J2329+(1-$K$4)*L2328,L2328)</f>
        <v>293.76508748570728</v>
      </c>
      <c r="M2329" s="2">
        <f>IF(O2329="high", $K$4*J2329+(1-$K$4)*M2328,M2328)</f>
        <v>298.57400148823024</v>
      </c>
      <c r="N2329" s="2">
        <f>IF(O2329="high",(1-$K$8)*N2328+$K$8*(M2328-2),IF(O2329="low",(1-$K$8)*N2328+$K$8*(L2328+2),N2328))</f>
        <v>295.89317361145004</v>
      </c>
      <c r="O2329" s="2" t="str">
        <f>IF(J2329&gt;N2328+1,"high",IF(J2329&lt;N2328-1,"low","middle"))</f>
        <v>high</v>
      </c>
      <c r="P2329" s="2">
        <f>IF(O2329="low",250,IF(O2329="high",300,275))</f>
        <v>300</v>
      </c>
      <c r="Q2329" s="2">
        <f>IF(P2329=P2328,Q2328+1,1)</f>
        <v>26</v>
      </c>
      <c r="R2329" s="2">
        <f>IF(P2329=P2328,R2328+J2329,J2329)</f>
        <v>7749.5254406682334</v>
      </c>
      <c r="S2329" s="2" t="str">
        <f>IF(P2330=P2329,"NA",R2329/Q2329)</f>
        <v>NA</v>
      </c>
      <c r="T2329" s="2">
        <f>IF(P2329=P2328,T2328+J2329^2,J2329^2)</f>
        <v>2309827.4877629708</v>
      </c>
      <c r="U2329" s="2" t="str">
        <f>IF(NOT($P2330=$P2329),SQRT(((T2329)/($Q2329))-S2329^2),"NA")</f>
        <v>NA</v>
      </c>
    </row>
    <row r="2330" spans="1:21" x14ac:dyDescent="0.2">
      <c r="A2330" s="2">
        <f>D2330-$D$2</f>
        <v>51.720000028610229</v>
      </c>
      <c r="B2330" s="2">
        <v>4.49739313126</v>
      </c>
      <c r="C2330" s="2">
        <f>IF(B2330&gt;B2329,B2330+(C2329-B2329),B2330+(C2329-B2329)+5+A2330-A2329)</f>
        <v>51.64739298820885</v>
      </c>
      <c r="D2330" s="2">
        <v>1577147243.8399999</v>
      </c>
      <c r="E2330" s="2">
        <v>449</v>
      </c>
      <c r="F2330" s="2">
        <v>900</v>
      </c>
      <c r="G2330" s="2">
        <v>636</v>
      </c>
      <c r="H2330" s="2">
        <v>698</v>
      </c>
      <c r="I2330" s="2">
        <v>297</v>
      </c>
      <c r="J2330" s="2">
        <f>$K$2*I2330+(1-$K$2)*J2329</f>
        <v>298.33414606363135</v>
      </c>
      <c r="K2330" s="2"/>
      <c r="L2330" s="2">
        <f>IF(O2330="low", $K$4*J2330+(1-$K$4)*L2329,L2329)</f>
        <v>293.76508748570728</v>
      </c>
      <c r="M2330" s="2">
        <f>IF(O2330="high", $K$4*J2330+(1-$K$4)*M2329,M2329)</f>
        <v>298.52603040331047</v>
      </c>
      <c r="N2330" s="2">
        <f>IF(O2330="high",(1-$K$8)*N2329+$K$8*(M2329-2),IF(O2330="low",(1-$K$8)*N2329+$K$8*(L2329+2),N2329))</f>
        <v>295.92721500528904</v>
      </c>
      <c r="O2330" s="2" t="str">
        <f>IF(J2330&gt;N2329+1,"high",IF(J2330&lt;N2329-1,"low","middle"))</f>
        <v>high</v>
      </c>
      <c r="P2330" s="2">
        <f>IF(O2330="low",250,IF(O2330="high",300,275))</f>
        <v>300</v>
      </c>
      <c r="Q2330" s="2">
        <f>IF(P2330=P2329,Q2329+1,1)</f>
        <v>27</v>
      </c>
      <c r="R2330" s="2">
        <f>IF(P2330=P2329,R2329+J2330,J2330)</f>
        <v>8047.8595867318645</v>
      </c>
      <c r="S2330" s="2" t="str">
        <f>IF(P2331=P2330,"NA",R2330/Q2330)</f>
        <v>NA</v>
      </c>
      <c r="T2330" s="2">
        <f>IF(P2330=P2329,T2329+J2330^2,J2330^2)</f>
        <v>2398830.7504704869</v>
      </c>
      <c r="U2330" s="2" t="str">
        <f>IF(NOT($P2331=$P2330),SQRT(((T2330)/($Q2330))-S2330^2),"NA")</f>
        <v>NA</v>
      </c>
    </row>
    <row r="2331" spans="1:21" x14ac:dyDescent="0.2">
      <c r="A2331" s="2">
        <f>D2331-$D$2</f>
        <v>51.75</v>
      </c>
      <c r="B2331" s="2">
        <v>4.5219020843499997</v>
      </c>
      <c r="C2331" s="2">
        <f>IF(B2331&gt;B2330,B2331+(C2330-B2330),B2331+(C2330-B2330)+5+A2331-A2330)</f>
        <v>51.671901941298856</v>
      </c>
      <c r="D2331" s="2">
        <v>1577147243.8699999</v>
      </c>
      <c r="E2331" s="2">
        <v>450</v>
      </c>
      <c r="F2331" s="2">
        <v>900</v>
      </c>
      <c r="G2331" s="2">
        <v>636</v>
      </c>
      <c r="H2331" s="2">
        <v>698</v>
      </c>
      <c r="I2331" s="2">
        <v>301</v>
      </c>
      <c r="J2331" s="2">
        <f>$K$2*I2331+(1-$K$2)*J2330</f>
        <v>298.86731685090507</v>
      </c>
      <c r="K2331" s="2"/>
      <c r="L2331" s="2">
        <f>IF(O2331="low", $K$4*J2331+(1-$K$4)*L2330,L2330)</f>
        <v>293.76508748570728</v>
      </c>
      <c r="M2331" s="2">
        <f>IF(O2331="high", $K$4*J2331+(1-$K$4)*M2330,M2330)</f>
        <v>298.59428769282943</v>
      </c>
      <c r="N2331" s="2">
        <f>IF(O2331="high",(1-$K$8)*N2330+$K$8*(M2330-2),IF(O2331="low",(1-$K$8)*N2330+$K$8*(L2330+2),N2330))</f>
        <v>295.95715577519013</v>
      </c>
      <c r="O2331" s="2" t="str">
        <f>IF(J2331&gt;N2330+1,"high",IF(J2331&lt;N2330-1,"low","middle"))</f>
        <v>high</v>
      </c>
      <c r="P2331" s="2">
        <f>IF(O2331="low",250,IF(O2331="high",300,275))</f>
        <v>300</v>
      </c>
      <c r="Q2331" s="2">
        <f>IF(P2331=P2330,Q2330+1,1)</f>
        <v>28</v>
      </c>
      <c r="R2331" s="2">
        <f>IF(P2331=P2330,R2330+J2331,J2331)</f>
        <v>8346.7269035827703</v>
      </c>
      <c r="S2331" s="2" t="str">
        <f>IF(P2332=P2331,"NA",R2331/Q2331)</f>
        <v>NA</v>
      </c>
      <c r="T2331" s="2">
        <f>IF(P2331=P2330,T2330+J2331^2,J2331^2)</f>
        <v>2488152.4235521462</v>
      </c>
      <c r="U2331" s="2" t="str">
        <f>IF(NOT($P2332=$P2331),SQRT(((T2331)/($Q2331))-S2331^2),"NA")</f>
        <v>NA</v>
      </c>
    </row>
    <row r="2332" spans="1:21" x14ac:dyDescent="0.2">
      <c r="A2332" s="2">
        <f>D2332-$D$2</f>
        <v>51.770000219345093</v>
      </c>
      <c r="B2332" s="2">
        <v>4.54641509056</v>
      </c>
      <c r="C2332" s="2">
        <f>IF(B2332&gt;B2331,B2332+(C2331-B2331),B2332+(C2331-B2331)+5+A2332-A2331)</f>
        <v>51.696414947508856</v>
      </c>
      <c r="D2332" s="2">
        <v>1577147243.8900001</v>
      </c>
      <c r="E2332" s="2">
        <v>449</v>
      </c>
      <c r="F2332" s="2">
        <v>902</v>
      </c>
      <c r="G2332" s="2">
        <v>636</v>
      </c>
      <c r="H2332" s="2">
        <v>697</v>
      </c>
      <c r="I2332" s="2">
        <v>299</v>
      </c>
      <c r="J2332" s="2">
        <f>$K$2*I2332+(1-$K$2)*J2331</f>
        <v>298.89385348072409</v>
      </c>
      <c r="K2332" s="2"/>
      <c r="L2332" s="2">
        <f>IF(O2332="low", $K$4*J2332+(1-$K$4)*L2331,L2331)</f>
        <v>293.76508748570728</v>
      </c>
      <c r="M2332" s="2">
        <f>IF(O2332="high", $K$4*J2332+(1-$K$4)*M2331,M2331)</f>
        <v>298.65420085040836</v>
      </c>
      <c r="N2332" s="2">
        <f>IF(O2332="high",(1-$K$8)*N2331+$K$8*(M2331-2),IF(O2332="low",(1-$K$8)*N2331+$K$8*(L2331+2),N2331))</f>
        <v>295.98901237107208</v>
      </c>
      <c r="O2332" s="2" t="str">
        <f>IF(J2332&gt;N2331+1,"high",IF(J2332&lt;N2331-1,"low","middle"))</f>
        <v>high</v>
      </c>
      <c r="P2332" s="2">
        <f>IF(O2332="low",250,IF(O2332="high",300,275))</f>
        <v>300</v>
      </c>
      <c r="Q2332" s="2">
        <f>IF(P2332=P2331,Q2331+1,1)</f>
        <v>29</v>
      </c>
      <c r="R2332" s="2">
        <f>IF(P2332=P2331,R2331+J2332,J2332)</f>
        <v>8645.6207570634942</v>
      </c>
      <c r="S2332" s="2" t="str">
        <f>IF(P2333=P2332,"NA",R2332/Q2332)</f>
        <v>NA</v>
      </c>
      <c r="T2332" s="2">
        <f>IF(P2332=P2331,T2331+J2332^2,J2332^2)</f>
        <v>2577489.9592007026</v>
      </c>
      <c r="U2332" s="2" t="str">
        <f>IF(NOT($P2333=$P2332),SQRT(((T2332)/($Q2332))-S2332^2),"NA")</f>
        <v>NA</v>
      </c>
    </row>
    <row r="2333" spans="1:21" x14ac:dyDescent="0.2">
      <c r="A2333" s="2">
        <f>D2333-$D$2</f>
        <v>51.790000200271606</v>
      </c>
      <c r="B2333" s="2">
        <v>4.5672330856299999</v>
      </c>
      <c r="C2333" s="2">
        <f>IF(B2333&gt;B2332,B2333+(C2332-B2332),B2333+(C2332-B2332)+5+A2333-A2332)</f>
        <v>51.717232942578853</v>
      </c>
      <c r="D2333" s="2">
        <v>1577147243.9100001</v>
      </c>
      <c r="E2333" s="2">
        <v>448</v>
      </c>
      <c r="F2333" s="2">
        <v>901</v>
      </c>
      <c r="G2333" s="2">
        <v>635</v>
      </c>
      <c r="H2333" s="2">
        <v>697</v>
      </c>
      <c r="I2333" s="2">
        <v>297</v>
      </c>
      <c r="J2333" s="2">
        <f>$K$2*I2333+(1-$K$2)*J2332</f>
        <v>298.51508278457925</v>
      </c>
      <c r="K2333" s="2"/>
      <c r="L2333" s="2">
        <f>IF(O2333="low", $K$4*J2333+(1-$K$4)*L2332,L2332)</f>
        <v>293.76508748570728</v>
      </c>
      <c r="M2333" s="2">
        <f>IF(O2333="high", $K$4*J2333+(1-$K$4)*M2332,M2332)</f>
        <v>298.62637723724254</v>
      </c>
      <c r="N2333" s="2">
        <f>IF(O2333="high",(1-$K$8)*N2332+$K$8*(M2332-2),IF(O2333="low",(1-$K$8)*N2332+$K$8*(L2332+2),N2332))</f>
        <v>296.02227179503888</v>
      </c>
      <c r="O2333" s="2" t="str">
        <f>IF(J2333&gt;N2332+1,"high",IF(J2333&lt;N2332-1,"low","middle"))</f>
        <v>high</v>
      </c>
      <c r="P2333" s="2">
        <f>IF(O2333="low",250,IF(O2333="high",300,275))</f>
        <v>300</v>
      </c>
      <c r="Q2333" s="2">
        <f>IF(P2333=P2332,Q2332+1,1)</f>
        <v>30</v>
      </c>
      <c r="R2333" s="2">
        <f>IF(P2333=P2332,R2332+J2333,J2333)</f>
        <v>8944.1358398480734</v>
      </c>
      <c r="S2333" s="2" t="str">
        <f>IF(P2334=P2333,"NA",R2333/Q2333)</f>
        <v>NA</v>
      </c>
      <c r="T2333" s="2">
        <f>IF(P2333=P2332,T2332+J2333^2,J2333^2)</f>
        <v>2666601.2138505867</v>
      </c>
      <c r="U2333" s="2" t="str">
        <f>IF(NOT($P2334=$P2333),SQRT(((T2333)/($Q2333))-S2333^2),"NA")</f>
        <v>NA</v>
      </c>
    </row>
    <row r="2334" spans="1:21" x14ac:dyDescent="0.2">
      <c r="A2334" s="2">
        <f>D2334-$D$2</f>
        <v>51.820000171661377</v>
      </c>
      <c r="B2334" s="2">
        <v>4.5915651321400004</v>
      </c>
      <c r="C2334" s="2">
        <f>IF(B2334&gt;B2333,B2334+(C2333-B2333),B2334+(C2333-B2333)+5+A2334-A2333)</f>
        <v>51.74156498908885</v>
      </c>
      <c r="D2334" s="2">
        <v>1577147243.9400001</v>
      </c>
      <c r="E2334" s="2">
        <v>450</v>
      </c>
      <c r="F2334" s="2">
        <v>901</v>
      </c>
      <c r="G2334" s="2">
        <v>635</v>
      </c>
      <c r="H2334" s="2">
        <v>698</v>
      </c>
      <c r="I2334" s="2">
        <v>300</v>
      </c>
      <c r="J2334" s="2">
        <f>$K$2*I2334+(1-$K$2)*J2333</f>
        <v>298.81206622766342</v>
      </c>
      <c r="K2334" s="2"/>
      <c r="L2334" s="2">
        <f>IF(O2334="low", $K$4*J2334+(1-$K$4)*L2333,L2333)</f>
        <v>293.76508748570728</v>
      </c>
      <c r="M2334" s="2">
        <f>IF(O2334="high", $K$4*J2334+(1-$K$4)*M2333,M2333)</f>
        <v>298.66351503532672</v>
      </c>
      <c r="N2334" s="2">
        <f>IF(O2334="high",(1-$K$8)*N2333+$K$8*(M2333-2),IF(O2334="low",(1-$K$8)*N2333+$K$8*(L2333+2),N2333))</f>
        <v>296.05247706714908</v>
      </c>
      <c r="O2334" s="2" t="str">
        <f>IF(J2334&gt;N2333+1,"high",IF(J2334&lt;N2333-1,"low","middle"))</f>
        <v>high</v>
      </c>
      <c r="P2334" s="2">
        <f>IF(O2334="low",250,IF(O2334="high",300,275))</f>
        <v>300</v>
      </c>
      <c r="Q2334" s="2">
        <f>IF(P2334=P2333,Q2333+1,1)</f>
        <v>31</v>
      </c>
      <c r="R2334" s="2">
        <f>IF(P2334=P2333,R2333+J2334,J2334)</f>
        <v>9242.9479060757367</v>
      </c>
      <c r="S2334" s="2" t="str">
        <f>IF(P2335=P2334,"NA",R2334/Q2334)</f>
        <v>NA</v>
      </c>
      <c r="T2334" s="2">
        <f>IF(P2334=P2333,T2333+J2334^2,J2334^2)</f>
        <v>2755889.8647738323</v>
      </c>
      <c r="U2334" s="2" t="str">
        <f>IF(NOT($P2335=$P2334),SQRT(((T2334)/($Q2334))-S2334^2),"NA")</f>
        <v>NA</v>
      </c>
    </row>
    <row r="2335" spans="1:21" x14ac:dyDescent="0.2">
      <c r="A2335" s="2">
        <f>D2335-$D$2</f>
        <v>51.840000152587891</v>
      </c>
      <c r="B2335" s="2">
        <v>4.6121821403499998</v>
      </c>
      <c r="C2335" s="2">
        <f>IF(B2335&gt;B2334,B2335+(C2334-B2334),B2335+(C2334-B2334)+5+A2335-A2334)</f>
        <v>51.762181997298853</v>
      </c>
      <c r="D2335" s="2">
        <v>1577147243.96</v>
      </c>
      <c r="E2335" s="2">
        <v>450</v>
      </c>
      <c r="F2335" s="2">
        <v>902</v>
      </c>
      <c r="G2335" s="2">
        <v>635</v>
      </c>
      <c r="H2335" s="2">
        <v>697</v>
      </c>
      <c r="I2335" s="2">
        <v>300</v>
      </c>
      <c r="J2335" s="2">
        <f>$K$2*I2335+(1-$K$2)*J2334</f>
        <v>299.04965298213074</v>
      </c>
      <c r="K2335" s="2"/>
      <c r="L2335" s="2">
        <f>IF(O2335="low", $K$4*J2335+(1-$K$4)*L2334,L2334)</f>
        <v>293.76508748570728</v>
      </c>
      <c r="M2335" s="2">
        <f>IF(O2335="high", $K$4*J2335+(1-$K$4)*M2334,M2334)</f>
        <v>298.74074262468753</v>
      </c>
      <c r="N2335" s="2">
        <f>IF(O2335="high",(1-$K$8)*N2334+$K$8*(M2334-2),IF(O2335="low",(1-$K$8)*N2334+$K$8*(L2334+2),N2334))</f>
        <v>296.08302896555796</v>
      </c>
      <c r="O2335" s="2" t="str">
        <f>IF(J2335&gt;N2334+1,"high",IF(J2335&lt;N2334-1,"low","middle"))</f>
        <v>high</v>
      </c>
      <c r="P2335" s="2">
        <f>IF(O2335="low",250,IF(O2335="high",300,275))</f>
        <v>300</v>
      </c>
      <c r="Q2335" s="2">
        <f>IF(P2335=P2334,Q2334+1,1)</f>
        <v>32</v>
      </c>
      <c r="R2335" s="2">
        <f>IF(P2335=P2334,R2334+J2335,J2335)</f>
        <v>9541.997559057867</v>
      </c>
      <c r="S2335" s="2" t="str">
        <f>IF(P2336=P2335,"NA",R2335/Q2335)</f>
        <v>NA</v>
      </c>
      <c r="T2335" s="2">
        <f>IF(P2335=P2334,T2334+J2335^2,J2335^2)</f>
        <v>2845320.5597225651</v>
      </c>
      <c r="U2335" s="2" t="str">
        <f>IF(NOT($P2336=$P2335),SQRT(((T2335)/($Q2335))-S2335^2),"NA")</f>
        <v>NA</v>
      </c>
    </row>
    <row r="2336" spans="1:21" x14ac:dyDescent="0.2">
      <c r="A2336" s="2">
        <f>D2336-$D$2</f>
        <v>51.860000133514404</v>
      </c>
      <c r="B2336" s="2">
        <v>4.6367609500900002</v>
      </c>
      <c r="C2336" s="2">
        <f>IF(B2336&gt;B2335,B2336+(C2335-B2335),B2336+(C2335-B2335)+5+A2336-A2335)</f>
        <v>51.786760807038853</v>
      </c>
      <c r="D2336" s="2">
        <v>1577147243.98</v>
      </c>
      <c r="E2336" s="2">
        <v>447</v>
      </c>
      <c r="F2336" s="2">
        <v>901</v>
      </c>
      <c r="G2336" s="2">
        <v>634</v>
      </c>
      <c r="H2336" s="2">
        <v>697</v>
      </c>
      <c r="I2336" s="2">
        <v>298</v>
      </c>
      <c r="J2336" s="2">
        <f>$K$2*I2336+(1-$K$2)*J2335</f>
        <v>298.83972238570459</v>
      </c>
      <c r="K2336" s="2"/>
      <c r="L2336" s="2">
        <f>IF(O2336="low", $K$4*J2336+(1-$K$4)*L2335,L2335)</f>
        <v>293.76508748570728</v>
      </c>
      <c r="M2336" s="2">
        <f>IF(O2336="high", $K$4*J2336+(1-$K$4)*M2335,M2335)</f>
        <v>298.76053857689095</v>
      </c>
      <c r="N2336" s="2">
        <f>IF(O2336="high",(1-$K$8)*N2335+$K$8*(M2335-2),IF(O2336="low",(1-$K$8)*N2335+$K$8*(L2335+2),N2335))</f>
        <v>296.11591464851438</v>
      </c>
      <c r="O2336" s="2" t="str">
        <f>IF(J2336&gt;N2335+1,"high",IF(J2336&lt;N2335-1,"low","middle"))</f>
        <v>high</v>
      </c>
      <c r="P2336" s="2">
        <f>IF(O2336="low",250,IF(O2336="high",300,275))</f>
        <v>300</v>
      </c>
      <c r="Q2336" s="2">
        <f>IF(P2336=P2335,Q2335+1,1)</f>
        <v>33</v>
      </c>
      <c r="R2336" s="2">
        <f>IF(P2336=P2335,R2335+J2336,J2336)</f>
        <v>9840.8372814435716</v>
      </c>
      <c r="S2336" s="2" t="str">
        <f>IF(P2337=P2336,"NA",R2336/Q2336)</f>
        <v>NA</v>
      </c>
      <c r="T2336" s="2">
        <f>IF(P2336=P2335,T2335+J2336^2,J2336^2)</f>
        <v>2934625.7393981302</v>
      </c>
      <c r="U2336" s="2" t="str">
        <f>IF(NOT($P2337=$P2336),SQRT(((T2336)/($Q2336))-S2336^2),"NA")</f>
        <v>NA</v>
      </c>
    </row>
    <row r="2337" spans="1:21" x14ac:dyDescent="0.2">
      <c r="A2337" s="2">
        <f>D2337-$D$2</f>
        <v>51.890000104904175</v>
      </c>
      <c r="B2337" s="2">
        <v>4.6611659526800002</v>
      </c>
      <c r="C2337" s="2">
        <f>IF(B2337&gt;B2336,B2337+(C2336-B2336),B2337+(C2336-B2336)+5+A2337-A2336)</f>
        <v>51.811165809628854</v>
      </c>
      <c r="D2337" s="2">
        <v>1577147244.01</v>
      </c>
      <c r="E2337" s="2">
        <v>448</v>
      </c>
      <c r="F2337" s="2">
        <v>902</v>
      </c>
      <c r="G2337" s="2">
        <v>635</v>
      </c>
      <c r="H2337" s="2">
        <v>698</v>
      </c>
      <c r="I2337" s="2">
        <v>298</v>
      </c>
      <c r="J2337" s="2">
        <f>$K$2*I2337+(1-$K$2)*J2336</f>
        <v>298.67177790856368</v>
      </c>
      <c r="K2337" s="2"/>
      <c r="L2337" s="2">
        <f>IF(O2337="low", $K$4*J2337+(1-$K$4)*L2336,L2336)</f>
        <v>293.76508748570728</v>
      </c>
      <c r="M2337" s="2">
        <f>IF(O2337="high", $K$4*J2337+(1-$K$4)*M2336,M2336)</f>
        <v>298.7427864432255</v>
      </c>
      <c r="N2337" s="2">
        <f>IF(O2337="high",(1-$K$8)*N2336+$K$8*(M2336-2),IF(O2337="low",(1-$K$8)*N2336+$K$8*(L2336+2),N2336))</f>
        <v>296.1481458449332</v>
      </c>
      <c r="O2337" s="2" t="str">
        <f>IF(J2337&gt;N2336+1,"high",IF(J2337&lt;N2336-1,"low","middle"))</f>
        <v>high</v>
      </c>
      <c r="P2337" s="2">
        <f>IF(O2337="low",250,IF(O2337="high",300,275))</f>
        <v>300</v>
      </c>
      <c r="Q2337" s="2">
        <f>IF(P2337=P2336,Q2336+1,1)</f>
        <v>34</v>
      </c>
      <c r="R2337" s="2">
        <f>IF(P2337=P2336,R2336+J2337,J2337)</f>
        <v>10139.509059352134</v>
      </c>
      <c r="S2337" s="2" t="str">
        <f>IF(P2338=P2337,"NA",R2337/Q2337)</f>
        <v>NA</v>
      </c>
      <c r="T2337" s="2">
        <f>IF(P2337=P2336,T2336+J2337^2,J2337^2)</f>
        <v>3023830.5703171925</v>
      </c>
      <c r="U2337" s="2" t="str">
        <f>IF(NOT($P2338=$P2337),SQRT(((T2337)/($Q2337))-S2337^2),"NA")</f>
        <v>NA</v>
      </c>
    </row>
    <row r="2338" spans="1:21" x14ac:dyDescent="0.2">
      <c r="A2338" s="2">
        <f>D2338-$D$2</f>
        <v>51.910000085830688</v>
      </c>
      <c r="B2338" s="2">
        <v>4.6816029548599998</v>
      </c>
      <c r="C2338" s="2">
        <f>IF(B2338&gt;B2337,B2338+(C2337-B2337),B2338+(C2337-B2337)+5+A2338-A2337)</f>
        <v>51.83160281180885</v>
      </c>
      <c r="D2338" s="2">
        <v>1577147244.03</v>
      </c>
      <c r="E2338" s="2">
        <v>449</v>
      </c>
      <c r="F2338" s="2">
        <v>902</v>
      </c>
      <c r="G2338" s="2">
        <v>634</v>
      </c>
      <c r="H2338" s="2">
        <v>696</v>
      </c>
      <c r="I2338" s="2">
        <v>298</v>
      </c>
      <c r="J2338" s="2">
        <f>$K$2*I2338+(1-$K$2)*J2337</f>
        <v>298.53742232685096</v>
      </c>
      <c r="K2338" s="2"/>
      <c r="L2338" s="2">
        <f>IF(O2338="low", $K$4*J2338+(1-$K$4)*L2337,L2337)</f>
        <v>293.76508748570728</v>
      </c>
      <c r="M2338" s="2">
        <f>IF(O2338="high", $K$4*J2338+(1-$K$4)*M2337,M2337)</f>
        <v>298.70171361995062</v>
      </c>
      <c r="N2338" s="2">
        <f>IF(O2338="high",(1-$K$8)*N2337+$K$8*(M2337-2),IF(O2338="low",(1-$K$8)*N2337+$K$8*(L2337+2),N2337))</f>
        <v>296.17787787484775</v>
      </c>
      <c r="O2338" s="2" t="str">
        <f>IF(J2338&gt;N2337+1,"high",IF(J2338&lt;N2337-1,"low","middle"))</f>
        <v>high</v>
      </c>
      <c r="P2338" s="2">
        <f>IF(O2338="low",250,IF(O2338="high",300,275))</f>
        <v>300</v>
      </c>
      <c r="Q2338" s="2">
        <f>IF(P2338=P2337,Q2337+1,1)</f>
        <v>35</v>
      </c>
      <c r="R2338" s="2">
        <f>IF(P2338=P2337,R2337+J2338,J2338)</f>
        <v>10438.046481678986</v>
      </c>
      <c r="S2338" s="2" t="str">
        <f>IF(P2339=P2338,"NA",R2338/Q2338)</f>
        <v>NA</v>
      </c>
      <c r="T2338" s="2">
        <f>IF(P2338=P2337,T2337+J2338^2,J2338^2)</f>
        <v>3112955.1628467529</v>
      </c>
      <c r="U2338" s="2" t="str">
        <f>IF(NOT($P2339=$P2338),SQRT(((T2338)/($Q2338))-S2338^2),"NA")</f>
        <v>NA</v>
      </c>
    </row>
    <row r="2339" spans="1:21" x14ac:dyDescent="0.2">
      <c r="A2339" s="2">
        <f>D2339-$D$2</f>
        <v>51.930000066757202</v>
      </c>
      <c r="B2339" s="2">
        <v>4.7064621448499997</v>
      </c>
      <c r="C2339" s="2">
        <f>IF(B2339&gt;B2338,B2339+(C2338-B2338),B2339+(C2338-B2338)+5+A2339-A2338)</f>
        <v>51.856462001798853</v>
      </c>
      <c r="D2339" s="2">
        <v>1577147244.05</v>
      </c>
      <c r="E2339" s="2">
        <v>449</v>
      </c>
      <c r="F2339" s="2">
        <v>902</v>
      </c>
      <c r="G2339" s="2">
        <v>635</v>
      </c>
      <c r="H2339" s="2">
        <v>698</v>
      </c>
      <c r="I2339" s="2">
        <v>300</v>
      </c>
      <c r="J2339" s="2">
        <f>$K$2*I2339+(1-$K$2)*J2338</f>
        <v>298.82993786148074</v>
      </c>
      <c r="K2339" s="2"/>
      <c r="L2339" s="2">
        <f>IF(O2339="low", $K$4*J2339+(1-$K$4)*L2338,L2338)</f>
        <v>293.76508748570728</v>
      </c>
      <c r="M2339" s="2">
        <f>IF(O2339="high", $K$4*J2339+(1-$K$4)*M2338,M2338)</f>
        <v>298.72735846825663</v>
      </c>
      <c r="N2339" s="2">
        <f>IF(O2339="high",(1-$K$8)*N2338+$K$8*(M2338-2),IF(O2339="low",(1-$K$8)*N2338+$K$8*(L2338+2),N2338))</f>
        <v>296.20406966210288</v>
      </c>
      <c r="O2339" s="2" t="str">
        <f>IF(J2339&gt;N2338+1,"high",IF(J2339&lt;N2338-1,"low","middle"))</f>
        <v>high</v>
      </c>
      <c r="P2339" s="2">
        <f>IF(O2339="low",250,IF(O2339="high",300,275))</f>
        <v>300</v>
      </c>
      <c r="Q2339" s="2">
        <f>IF(P2339=P2338,Q2338+1,1)</f>
        <v>36</v>
      </c>
      <c r="R2339" s="2">
        <f>IF(P2339=P2338,R2338+J2339,J2339)</f>
        <v>10736.876419540467</v>
      </c>
      <c r="S2339" s="2" t="str">
        <f>IF(P2340=P2339,"NA",R2339/Q2339)</f>
        <v>NA</v>
      </c>
      <c r="T2339" s="2">
        <f>IF(P2339=P2338,T2338+J2339^2,J2339^2)</f>
        <v>3202254.4946090495</v>
      </c>
      <c r="U2339" s="2" t="str">
        <f>IF(NOT($P2340=$P2339),SQRT(((T2339)/($Q2339))-S2339^2),"NA")</f>
        <v>NA</v>
      </c>
    </row>
    <row r="2340" spans="1:21" x14ac:dyDescent="0.2">
      <c r="A2340" s="2">
        <f>D2340-$D$2</f>
        <v>51.950000047683716</v>
      </c>
      <c r="B2340" s="2">
        <v>4.7270081043200003</v>
      </c>
      <c r="C2340" s="2">
        <f>IF(B2340&gt;B2339,B2340+(C2339-B2339),B2340+(C2339-B2339)+5+A2340-A2339)</f>
        <v>51.877007961268852</v>
      </c>
      <c r="D2340" s="2">
        <v>1577147244.0699999</v>
      </c>
      <c r="E2340" s="2">
        <v>449</v>
      </c>
      <c r="F2340" s="2">
        <v>902</v>
      </c>
      <c r="G2340" s="2">
        <v>635</v>
      </c>
      <c r="H2340" s="2">
        <v>697</v>
      </c>
      <c r="I2340" s="2">
        <v>299</v>
      </c>
      <c r="J2340" s="2">
        <f>$K$2*I2340+(1-$K$2)*J2339</f>
        <v>298.86395028918463</v>
      </c>
      <c r="K2340" s="2"/>
      <c r="L2340" s="2">
        <f>IF(O2340="low", $K$4*J2340+(1-$K$4)*L2339,L2339)</f>
        <v>293.76508748570728</v>
      </c>
      <c r="M2340" s="2">
        <f>IF(O2340="high", $K$4*J2340+(1-$K$4)*M2339,M2339)</f>
        <v>298.75467683244221</v>
      </c>
      <c r="N2340" s="2">
        <f>IF(O2340="high",(1-$K$8)*N2339+$K$8*(M2339-2),IF(O2340="low",(1-$K$8)*N2339+$K$8*(L2339+2),N2339))</f>
        <v>296.23023410241052</v>
      </c>
      <c r="O2340" s="2" t="str">
        <f>IF(J2340&gt;N2339+1,"high",IF(J2340&lt;N2339-1,"low","middle"))</f>
        <v>high</v>
      </c>
      <c r="P2340" s="2">
        <f>IF(O2340="low",250,IF(O2340="high",300,275))</f>
        <v>300</v>
      </c>
      <c r="Q2340" s="2">
        <f>IF(P2340=P2339,Q2339+1,1)</f>
        <v>37</v>
      </c>
      <c r="R2340" s="2">
        <f>IF(P2340=P2339,R2339+J2340,J2340)</f>
        <v>11035.740369829651</v>
      </c>
      <c r="S2340" s="2" t="str">
        <f>IF(P2341=P2340,"NA",R2340/Q2340)</f>
        <v>NA</v>
      </c>
      <c r="T2340" s="2">
        <f>IF(P2340=P2339,T2339+J2340^2,J2340^2)</f>
        <v>3291574.1553915059</v>
      </c>
      <c r="U2340" s="2" t="str">
        <f>IF(NOT($P2341=$P2340),SQRT(((T2340)/($Q2340))-S2340^2),"NA")</f>
        <v>NA</v>
      </c>
    </row>
    <row r="2341" spans="1:21" x14ac:dyDescent="0.2">
      <c r="A2341" s="2">
        <f>D2341-$D$2</f>
        <v>51.980000019073486</v>
      </c>
      <c r="B2341" s="2">
        <v>4.7511830329900002</v>
      </c>
      <c r="C2341" s="2">
        <f>IF(B2341&gt;B2340,B2341+(C2340-B2340),B2341+(C2340-B2340)+5+A2341-A2340)</f>
        <v>51.901182889938852</v>
      </c>
      <c r="D2341" s="2">
        <v>1577147244.0999999</v>
      </c>
      <c r="E2341" s="2">
        <v>448</v>
      </c>
      <c r="F2341" s="2">
        <v>903</v>
      </c>
      <c r="G2341" s="2">
        <v>633</v>
      </c>
      <c r="H2341" s="2">
        <v>695</v>
      </c>
      <c r="I2341" s="2">
        <v>297</v>
      </c>
      <c r="J2341" s="2">
        <f>$K$2*I2341+(1-$K$2)*J2340</f>
        <v>298.49116023134775</v>
      </c>
      <c r="K2341" s="2"/>
      <c r="L2341" s="2">
        <f>IF(O2341="low", $K$4*J2341+(1-$K$4)*L2340,L2340)</f>
        <v>293.76508748570728</v>
      </c>
      <c r="M2341" s="2">
        <f>IF(O2341="high", $K$4*J2341+(1-$K$4)*M2340,M2340)</f>
        <v>298.70197351222333</v>
      </c>
      <c r="N2341" s="2">
        <f>IF(O2341="high",(1-$K$8)*N2340+$K$8*(M2340-2),IF(O2341="low",(1-$K$8)*N2340+$K$8*(L2340+2),N2340))</f>
        <v>296.25645623891205</v>
      </c>
      <c r="O2341" s="2" t="str">
        <f>IF(J2341&gt;N2340+1,"high",IF(J2341&lt;N2340-1,"low","middle"))</f>
        <v>high</v>
      </c>
      <c r="P2341" s="2">
        <f>IF(O2341="low",250,IF(O2341="high",300,275))</f>
        <v>300</v>
      </c>
      <c r="Q2341" s="2">
        <f>IF(P2341=P2340,Q2340+1,1)</f>
        <v>38</v>
      </c>
      <c r="R2341" s="2">
        <f>IF(P2341=P2340,R2340+J2341,J2341)</f>
        <v>11334.231530060999</v>
      </c>
      <c r="S2341" s="2" t="str">
        <f>IF(P2342=P2341,"NA",R2341/Q2341)</f>
        <v>NA</v>
      </c>
      <c r="T2341" s="2">
        <f>IF(P2341=P2340,T2340+J2341^2,J2341^2)</f>
        <v>3380671.1281277621</v>
      </c>
      <c r="U2341" s="2" t="str">
        <f>IF(NOT($P2342=$P2341),SQRT(((T2341)/($Q2341))-S2341^2),"NA")</f>
        <v>NA</v>
      </c>
    </row>
    <row r="2342" spans="1:21" x14ac:dyDescent="0.2">
      <c r="A2342" s="2">
        <f>D2342-$D$2</f>
        <v>52</v>
      </c>
      <c r="B2342" s="2">
        <v>4.77574300766</v>
      </c>
      <c r="C2342" s="2">
        <f>IF(B2342&gt;B2341,B2342+(C2341-B2341),B2342+(C2341-B2341)+5+A2342-A2341)</f>
        <v>51.92574286460885</v>
      </c>
      <c r="D2342" s="2">
        <v>1577147244.1199999</v>
      </c>
      <c r="E2342" s="2">
        <v>449</v>
      </c>
      <c r="F2342" s="2">
        <v>902</v>
      </c>
      <c r="G2342" s="2">
        <v>636</v>
      </c>
      <c r="H2342" s="2">
        <v>696</v>
      </c>
      <c r="I2342" s="2">
        <v>299</v>
      </c>
      <c r="J2342" s="2">
        <f>$K$2*I2342+(1-$K$2)*J2341</f>
        <v>298.59292818507822</v>
      </c>
      <c r="K2342" s="2"/>
      <c r="L2342" s="2">
        <f>IF(O2342="low", $K$4*J2342+(1-$K$4)*L2341,L2341)</f>
        <v>293.76508748570728</v>
      </c>
      <c r="M2342" s="2">
        <f>IF(O2342="high", $K$4*J2342+(1-$K$4)*M2341,M2341)</f>
        <v>298.68016444679432</v>
      </c>
      <c r="N2342" s="2">
        <f>IF(O2342="high",(1-$K$8)*N2341+$K$8*(M2341-2),IF(O2342="low",(1-$K$8)*N2341+$K$8*(L2341+2),N2341))</f>
        <v>296.27873210257758</v>
      </c>
      <c r="O2342" s="2" t="str">
        <f>IF(J2342&gt;N2341+1,"high",IF(J2342&lt;N2341-1,"low","middle"))</f>
        <v>high</v>
      </c>
      <c r="P2342" s="2">
        <f>IF(O2342="low",250,IF(O2342="high",300,275))</f>
        <v>300</v>
      </c>
      <c r="Q2342" s="2">
        <f>IF(P2342=P2341,Q2341+1,1)</f>
        <v>39</v>
      </c>
      <c r="R2342" s="2">
        <f>IF(P2342=P2341,R2341+J2342,J2342)</f>
        <v>11632.824458246077</v>
      </c>
      <c r="S2342" s="2" t="str">
        <f>IF(P2343=P2342,"NA",R2342/Q2342)</f>
        <v>NA</v>
      </c>
      <c r="T2342" s="2">
        <f>IF(P2342=P2341,T2341+J2342^2,J2342^2)</f>
        <v>3469828.8648899016</v>
      </c>
      <c r="U2342" s="2" t="str">
        <f>IF(NOT($P2343=$P2342),SQRT(((T2342)/($Q2342))-S2342^2),"NA")</f>
        <v>NA</v>
      </c>
    </row>
    <row r="2343" spans="1:21" x14ac:dyDescent="0.2">
      <c r="A2343" s="2">
        <f>D2343-$D$2</f>
        <v>52.020000219345093</v>
      </c>
      <c r="B2343" s="2">
        <v>4.7963430881500004</v>
      </c>
      <c r="C2343" s="2">
        <f>IF(B2343&gt;B2342,B2343+(C2342-B2342),B2343+(C2342-B2342)+5+A2343-A2342)</f>
        <v>51.946342945098856</v>
      </c>
      <c r="D2343" s="2">
        <v>1577147244.1400001</v>
      </c>
      <c r="E2343" s="2">
        <v>448</v>
      </c>
      <c r="F2343" s="2">
        <v>902</v>
      </c>
      <c r="G2343" s="2">
        <v>635</v>
      </c>
      <c r="H2343" s="2">
        <v>697</v>
      </c>
      <c r="I2343" s="2">
        <v>300</v>
      </c>
      <c r="J2343" s="2">
        <f>$K$2*I2343+(1-$K$2)*J2342</f>
        <v>298.8743425480626</v>
      </c>
      <c r="K2343" s="2"/>
      <c r="L2343" s="2">
        <f>IF(O2343="low", $K$4*J2343+(1-$K$4)*L2342,L2342)</f>
        <v>293.76508748570728</v>
      </c>
      <c r="M2343" s="2">
        <f>IF(O2343="high", $K$4*J2343+(1-$K$4)*M2342,M2342)</f>
        <v>298.719000067048</v>
      </c>
      <c r="N2343" s="2">
        <f>IF(O2343="high",(1-$K$8)*N2342+$K$8*(M2342-2),IF(O2343="low",(1-$K$8)*N2342+$K$8*(L2342+2),N2342))</f>
        <v>296.2988037197884</v>
      </c>
      <c r="O2343" s="2" t="str">
        <f>IF(J2343&gt;N2342+1,"high",IF(J2343&lt;N2342-1,"low","middle"))</f>
        <v>high</v>
      </c>
      <c r="P2343" s="2">
        <f>IF(O2343="low",250,IF(O2343="high",300,275))</f>
        <v>300</v>
      </c>
      <c r="Q2343" s="2">
        <f>IF(P2343=P2342,Q2342+1,1)</f>
        <v>40</v>
      </c>
      <c r="R2343" s="2">
        <f>IF(P2343=P2342,R2342+J2343,J2343)</f>
        <v>11931.69880079414</v>
      </c>
      <c r="S2343" s="2" t="str">
        <f>IF(P2344=P2343,"NA",R2343/Q2343)</f>
        <v>NA</v>
      </c>
      <c r="T2343" s="2">
        <f>IF(P2343=P2342,T2342+J2343^2,J2343^2)</f>
        <v>3559154.7375234384</v>
      </c>
      <c r="U2343" s="2" t="str">
        <f>IF(NOT($P2344=$P2343),SQRT(((T2343)/($Q2343))-S2343^2),"NA")</f>
        <v>NA</v>
      </c>
    </row>
    <row r="2344" spans="1:21" x14ac:dyDescent="0.2">
      <c r="A2344" s="2">
        <f>D2344-$D$2</f>
        <v>52.050000190734863</v>
      </c>
      <c r="B2344" s="2">
        <v>4.8210141658800003</v>
      </c>
      <c r="C2344" s="2">
        <f>IF(B2344&gt;B2343,B2344+(C2343-B2343),B2344+(C2343-B2343)+5+A2344-A2343)</f>
        <v>51.971014022828854</v>
      </c>
      <c r="D2344" s="2">
        <v>1577147244.1700001</v>
      </c>
      <c r="E2344" s="2">
        <v>448</v>
      </c>
      <c r="F2344" s="2">
        <v>904</v>
      </c>
      <c r="G2344" s="2">
        <v>634</v>
      </c>
      <c r="H2344" s="2">
        <v>696</v>
      </c>
      <c r="I2344" s="2">
        <v>299</v>
      </c>
      <c r="J2344" s="2">
        <f>$K$2*I2344+(1-$K$2)*J2343</f>
        <v>298.89947403845008</v>
      </c>
      <c r="K2344" s="2"/>
      <c r="L2344" s="2">
        <f>IF(O2344="low", $K$4*J2344+(1-$K$4)*L2343,L2343)</f>
        <v>293.76508748570728</v>
      </c>
      <c r="M2344" s="2">
        <f>IF(O2344="high", $K$4*J2344+(1-$K$4)*M2343,M2343)</f>
        <v>298.75509486132842</v>
      </c>
      <c r="N2344" s="2">
        <f>IF(O2344="high",(1-$K$8)*N2343+$K$8*(M2343-2),IF(O2344="low",(1-$K$8)*N2343+$K$8*(L2343+2),N2343))</f>
        <v>296.31981353715139</v>
      </c>
      <c r="O2344" s="2" t="str">
        <f>IF(J2344&gt;N2343+1,"high",IF(J2344&lt;N2343-1,"low","middle"))</f>
        <v>high</v>
      </c>
      <c r="P2344" s="2">
        <f>IF(O2344="low",250,IF(O2344="high",300,275))</f>
        <v>300</v>
      </c>
      <c r="Q2344" s="2">
        <f>IF(P2344=P2343,Q2343+1,1)</f>
        <v>41</v>
      </c>
      <c r="R2344" s="2">
        <f>IF(P2344=P2343,R2343+J2344,J2344)</f>
        <v>12230.59827483259</v>
      </c>
      <c r="S2344" s="2" t="str">
        <f>IF(P2345=P2344,"NA",R2344/Q2344)</f>
        <v>NA</v>
      </c>
      <c r="T2344" s="2">
        <f>IF(P2344=P2343,T2343+J2344^2,J2344^2)</f>
        <v>3648495.6331039006</v>
      </c>
      <c r="U2344" s="2" t="str">
        <f>IF(NOT($P2345=$P2344),SQRT(((T2344)/($Q2344))-S2344^2),"NA")</f>
        <v>NA</v>
      </c>
    </row>
    <row r="2345" spans="1:21" x14ac:dyDescent="0.2">
      <c r="A2345" s="2">
        <f>D2345-$D$2</f>
        <v>52.070000171661377</v>
      </c>
      <c r="B2345" s="2">
        <v>4.8413200378400001</v>
      </c>
      <c r="C2345" s="2">
        <f>IF(B2345&gt;B2344,B2345+(C2344-B2344),B2345+(C2344-B2344)+5+A2345-A2344)</f>
        <v>51.991319894788852</v>
      </c>
      <c r="D2345" s="2">
        <v>1577147244.1900001</v>
      </c>
      <c r="E2345" s="2">
        <v>448</v>
      </c>
      <c r="F2345" s="2">
        <v>902</v>
      </c>
      <c r="G2345" s="2">
        <v>635</v>
      </c>
      <c r="H2345" s="2">
        <v>695</v>
      </c>
      <c r="I2345" s="2">
        <v>298</v>
      </c>
      <c r="J2345" s="2">
        <f>$K$2*I2345+(1-$K$2)*J2344</f>
        <v>298.71957923076008</v>
      </c>
      <c r="K2345" s="2"/>
      <c r="L2345" s="2">
        <f>IF(O2345="low", $K$4*J2345+(1-$K$4)*L2344,L2344)</f>
        <v>293.76508748570728</v>
      </c>
      <c r="M2345" s="2">
        <f>IF(O2345="high", $K$4*J2345+(1-$K$4)*M2344,M2344)</f>
        <v>298.74799173521478</v>
      </c>
      <c r="N2345" s="2">
        <f>IF(O2345="high",(1-$K$8)*N2344+$K$8*(M2344-2),IF(O2345="low",(1-$K$8)*N2344+$K$8*(L2344+2),N2344))</f>
        <v>296.34157760336018</v>
      </c>
      <c r="O2345" s="2" t="str">
        <f>IF(J2345&gt;N2344+1,"high",IF(J2345&lt;N2344-1,"low","middle"))</f>
        <v>high</v>
      </c>
      <c r="P2345" s="2">
        <f>IF(O2345="low",250,IF(O2345="high",300,275))</f>
        <v>300</v>
      </c>
      <c r="Q2345" s="2">
        <f>IF(P2345=P2344,Q2344+1,1)</f>
        <v>42</v>
      </c>
      <c r="R2345" s="2">
        <f>IF(P2345=P2344,R2344+J2345,J2345)</f>
        <v>12529.317854063349</v>
      </c>
      <c r="S2345" s="2" t="str">
        <f>IF(P2346=P2345,"NA",R2345/Q2345)</f>
        <v>NA</v>
      </c>
      <c r="T2345" s="2">
        <f>IF(P2345=P2344,T2344+J2345^2,J2345^2)</f>
        <v>3737729.0201197029</v>
      </c>
      <c r="U2345" s="2" t="str">
        <f>IF(NOT($P2346=$P2345),SQRT(((T2345)/($Q2345))-S2345^2),"NA")</f>
        <v>NA</v>
      </c>
    </row>
    <row r="2346" spans="1:21" x14ac:dyDescent="0.2">
      <c r="A2346" s="2">
        <f>D2346-$D$2</f>
        <v>52.090000152587891</v>
      </c>
      <c r="B2346" s="2">
        <v>4.8661720752699997</v>
      </c>
      <c r="C2346" s="2">
        <f>IF(B2346&gt;B2345,B2346+(C2345-B2345),B2346+(C2345-B2345)+5+A2346-A2345)</f>
        <v>52.016171932218853</v>
      </c>
      <c r="D2346" s="2">
        <v>1577147244.21</v>
      </c>
      <c r="E2346" s="2">
        <v>449</v>
      </c>
      <c r="F2346" s="2">
        <v>901</v>
      </c>
      <c r="G2346" s="2">
        <v>635</v>
      </c>
      <c r="H2346" s="2">
        <v>696</v>
      </c>
      <c r="I2346" s="2">
        <v>298</v>
      </c>
      <c r="J2346" s="2">
        <f>$K$2*I2346+(1-$K$2)*J2345</f>
        <v>298.57566338460811</v>
      </c>
      <c r="K2346" s="2"/>
      <c r="L2346" s="2">
        <f>IF(O2346="low", $K$4*J2346+(1-$K$4)*L2345,L2345)</f>
        <v>293.76508748570728</v>
      </c>
      <c r="M2346" s="2">
        <f>IF(O2346="high", $K$4*J2346+(1-$K$4)*M2345,M2345)</f>
        <v>298.71352606509345</v>
      </c>
      <c r="N2346" s="2">
        <f>IF(O2346="high",(1-$K$8)*N2345+$K$8*(M2345-2),IF(O2346="low",(1-$K$8)*N2345+$K$8*(L2345+2),N2345))</f>
        <v>296.36189830995289</v>
      </c>
      <c r="O2346" s="2" t="str">
        <f>IF(J2346&gt;N2345+1,"high",IF(J2346&lt;N2345-1,"low","middle"))</f>
        <v>high</v>
      </c>
      <c r="P2346" s="2">
        <f>IF(O2346="low",250,IF(O2346="high",300,275))</f>
        <v>300</v>
      </c>
      <c r="Q2346" s="2">
        <f>IF(P2346=P2345,Q2345+1,1)</f>
        <v>43</v>
      </c>
      <c r="R2346" s="2">
        <f>IF(P2346=P2345,R2345+J2346,J2346)</f>
        <v>12827.893517447957</v>
      </c>
      <c r="S2346" s="2" t="str">
        <f>IF(P2347=P2346,"NA",R2346/Q2346)</f>
        <v>NA</v>
      </c>
      <c r="T2346" s="2">
        <f>IF(P2346=P2345,T2345+J2346^2,J2346^2)</f>
        <v>3826876.4468852617</v>
      </c>
      <c r="U2346" s="2" t="str">
        <f>IF(NOT($P2347=$P2346),SQRT(((T2346)/($Q2346))-S2346^2),"NA")</f>
        <v>NA</v>
      </c>
    </row>
    <row r="2347" spans="1:21" x14ac:dyDescent="0.2">
      <c r="A2347" s="2">
        <f>D2347-$D$2</f>
        <v>52.110000133514404</v>
      </c>
      <c r="B2347" s="2">
        <v>4.8864459991500002</v>
      </c>
      <c r="C2347" s="2">
        <f>IF(B2347&gt;B2346,B2347+(C2346-B2346),B2347+(C2346-B2346)+5+A2347-A2346)</f>
        <v>52.036445856098851</v>
      </c>
      <c r="D2347" s="2">
        <v>1577147244.23</v>
      </c>
      <c r="E2347" s="2">
        <v>450</v>
      </c>
      <c r="F2347" s="2">
        <v>902</v>
      </c>
      <c r="G2347" s="2">
        <v>633</v>
      </c>
      <c r="H2347" s="2">
        <v>697</v>
      </c>
      <c r="I2347" s="2">
        <v>301</v>
      </c>
      <c r="J2347" s="2">
        <f>$K$2*I2347+(1-$K$2)*J2346</f>
        <v>299.0605307076865</v>
      </c>
      <c r="K2347" s="2"/>
      <c r="L2347" s="2">
        <f>IF(O2347="low", $K$4*J2347+(1-$K$4)*L2346,L2346)</f>
        <v>293.76508748570728</v>
      </c>
      <c r="M2347" s="2">
        <f>IF(O2347="high", $K$4*J2347+(1-$K$4)*M2346,M2346)</f>
        <v>298.78292699361208</v>
      </c>
      <c r="N2347" s="2">
        <f>IF(O2347="high",(1-$K$8)*N2346+$K$8*(M2346-2),IF(O2347="low",(1-$K$8)*N2346+$K$8*(L2346+2),N2346))</f>
        <v>296.37947969770988</v>
      </c>
      <c r="O2347" s="2" t="str">
        <f>IF(J2347&gt;N2346+1,"high",IF(J2347&lt;N2346-1,"low","middle"))</f>
        <v>high</v>
      </c>
      <c r="P2347" s="2">
        <f>IF(O2347="low",250,IF(O2347="high",300,275))</f>
        <v>300</v>
      </c>
      <c r="Q2347" s="2">
        <f>IF(P2347=P2346,Q2346+1,1)</f>
        <v>44</v>
      </c>
      <c r="R2347" s="2">
        <f>IF(P2347=P2346,R2346+J2347,J2347)</f>
        <v>13126.954048155643</v>
      </c>
      <c r="S2347" s="2" t="str">
        <f>IF(P2348=P2347,"NA",R2347/Q2347)</f>
        <v>NA</v>
      </c>
      <c r="T2347" s="2">
        <f>IF(P2347=P2346,T2346+J2347^2,J2347^2)</f>
        <v>3916313.647912425</v>
      </c>
      <c r="U2347" s="2" t="str">
        <f>IF(NOT($P2348=$P2347),SQRT(((T2347)/($Q2347))-S2347^2),"NA")</f>
        <v>NA</v>
      </c>
    </row>
    <row r="2348" spans="1:21" x14ac:dyDescent="0.2">
      <c r="A2348" s="2">
        <f>D2348-$D$2</f>
        <v>52.140000104904175</v>
      </c>
      <c r="B2348" s="2">
        <v>4.91101503372</v>
      </c>
      <c r="C2348" s="2">
        <f>IF(B2348&gt;B2347,B2348+(C2347-B2347),B2348+(C2347-B2347)+5+A2348-A2347)</f>
        <v>52.061014890668851</v>
      </c>
      <c r="D2348" s="2">
        <v>1577147244.26</v>
      </c>
      <c r="E2348" s="2">
        <v>448</v>
      </c>
      <c r="F2348" s="2">
        <v>903</v>
      </c>
      <c r="G2348" s="2">
        <v>635</v>
      </c>
      <c r="H2348" s="2">
        <v>694</v>
      </c>
      <c r="I2348" s="2">
        <v>299</v>
      </c>
      <c r="J2348" s="2">
        <f>$K$2*I2348+(1-$K$2)*J2347</f>
        <v>299.04842456614921</v>
      </c>
      <c r="K2348" s="2"/>
      <c r="L2348" s="2">
        <f>IF(O2348="low", $K$4*J2348+(1-$K$4)*L2347,L2347)</f>
        <v>293.76508748570728</v>
      </c>
      <c r="M2348" s="2">
        <f>IF(O2348="high", $K$4*J2348+(1-$K$4)*M2347,M2347)</f>
        <v>298.83602650811952</v>
      </c>
      <c r="N2348" s="2">
        <f>IF(O2348="high",(1-$K$8)*N2347+$K$8*(M2347-2),IF(O2348="low",(1-$K$8)*N2347+$K$8*(L2347+2),N2347))</f>
        <v>296.39965206250497</v>
      </c>
      <c r="O2348" s="2" t="str">
        <f>IF(J2348&gt;N2347+1,"high",IF(J2348&lt;N2347-1,"low","middle"))</f>
        <v>high</v>
      </c>
      <c r="P2348" s="2">
        <f>IF(O2348="low",250,IF(O2348="high",300,275))</f>
        <v>300</v>
      </c>
      <c r="Q2348" s="2">
        <f>IF(P2348=P2347,Q2347+1,1)</f>
        <v>45</v>
      </c>
      <c r="R2348" s="2">
        <f>IF(P2348=P2347,R2347+J2348,J2348)</f>
        <v>13426.002472721793</v>
      </c>
      <c r="S2348" s="2" t="str">
        <f>IF(P2349=P2348,"NA",R2348/Q2348)</f>
        <v>NA</v>
      </c>
      <c r="T2348" s="2">
        <f>IF(P2348=P2347,T2347+J2348^2,J2348^2)</f>
        <v>4005743.608147921</v>
      </c>
      <c r="U2348" s="2" t="str">
        <f>IF(NOT($P2349=$P2348),SQRT(((T2348)/($Q2348))-S2348^2),"NA")</f>
        <v>NA</v>
      </c>
    </row>
    <row r="2349" spans="1:21" x14ac:dyDescent="0.2">
      <c r="A2349" s="2">
        <f>D2349-$D$2</f>
        <v>52.160000085830688</v>
      </c>
      <c r="B2349" s="2">
        <v>4.9354810714699999</v>
      </c>
      <c r="C2349" s="2">
        <f>IF(B2349&gt;B2348,B2349+(C2348-B2348),B2349+(C2348-B2348)+5+A2349-A2348)</f>
        <v>52.085480928418853</v>
      </c>
      <c r="D2349" s="2">
        <v>1577147244.28</v>
      </c>
      <c r="E2349" s="2">
        <v>447</v>
      </c>
      <c r="F2349" s="2">
        <v>902</v>
      </c>
      <c r="G2349" s="2">
        <v>635</v>
      </c>
      <c r="H2349" s="2">
        <v>695</v>
      </c>
      <c r="I2349" s="2">
        <v>297</v>
      </c>
      <c r="J2349" s="2">
        <f>$K$2*I2349+(1-$K$2)*J2348</f>
        <v>298.63873965291941</v>
      </c>
      <c r="K2349" s="2"/>
      <c r="L2349" s="2">
        <f>IF(O2349="low", $K$4*J2349+(1-$K$4)*L2348,L2348)</f>
        <v>293.76508748570728</v>
      </c>
      <c r="M2349" s="2">
        <f>IF(O2349="high", $K$4*J2349+(1-$K$4)*M2348,M2348)</f>
        <v>298.79656913707947</v>
      </c>
      <c r="N2349" s="2">
        <f>IF(O2349="high",(1-$K$8)*N2348+$K$8*(M2348-2),IF(O2349="low",(1-$K$8)*N2348+$K$8*(L2348+2),N2348))</f>
        <v>296.4214707847857</v>
      </c>
      <c r="O2349" s="2" t="str">
        <f>IF(J2349&gt;N2348+1,"high",IF(J2349&lt;N2348-1,"low","middle"))</f>
        <v>high</v>
      </c>
      <c r="P2349" s="2">
        <f>IF(O2349="low",250,IF(O2349="high",300,275))</f>
        <v>300</v>
      </c>
      <c r="Q2349" s="2">
        <f>IF(P2349=P2348,Q2348+1,1)</f>
        <v>46</v>
      </c>
      <c r="R2349" s="2">
        <f>IF(P2349=P2348,R2348+J2349,J2349)</f>
        <v>13724.641212374712</v>
      </c>
      <c r="S2349" s="2" t="str">
        <f>IF(P2350=P2349,"NA",R2349/Q2349)</f>
        <v>NA</v>
      </c>
      <c r="T2349" s="2">
        <f>IF(P2349=P2348,T2348+J2349^2,J2349^2)</f>
        <v>4094928.7049694052</v>
      </c>
      <c r="U2349" s="2" t="str">
        <f>IF(NOT($P2350=$P2349),SQRT(((T2349)/($Q2349))-S2349^2),"NA")</f>
        <v>NA</v>
      </c>
    </row>
    <row r="2350" spans="1:21" x14ac:dyDescent="0.2">
      <c r="A2350" s="2">
        <f>D2350-$D$2</f>
        <v>52.180000066757202</v>
      </c>
      <c r="B2350" s="2">
        <v>4.9561710357699997</v>
      </c>
      <c r="C2350" s="2">
        <f>IF(B2350&gt;B2349,B2350+(C2349-B2349),B2350+(C2349-B2349)+5+A2350-A2349)</f>
        <v>52.10617089271885</v>
      </c>
      <c r="D2350" s="2">
        <v>1577147244.3</v>
      </c>
      <c r="E2350" s="2">
        <v>449</v>
      </c>
      <c r="F2350" s="2">
        <v>903</v>
      </c>
      <c r="G2350" s="2">
        <v>635</v>
      </c>
      <c r="H2350" s="2">
        <v>696</v>
      </c>
      <c r="I2350" s="2">
        <v>300</v>
      </c>
      <c r="J2350" s="2">
        <f>$K$2*I2350+(1-$K$2)*J2349</f>
        <v>298.91099172233555</v>
      </c>
      <c r="K2350" s="2"/>
      <c r="L2350" s="2">
        <f>IF(O2350="low", $K$4*J2350+(1-$K$4)*L2349,L2349)</f>
        <v>293.76508748570728</v>
      </c>
      <c r="M2350" s="2">
        <f>IF(O2350="high", $K$4*J2350+(1-$K$4)*M2349,M2349)</f>
        <v>298.81945365413071</v>
      </c>
      <c r="N2350" s="2">
        <f>IF(O2350="high",(1-$K$8)*N2349+$K$8*(M2349-2),IF(O2350="low",(1-$K$8)*N2349+$K$8*(L2349+2),N2349))</f>
        <v>296.44022570240037</v>
      </c>
      <c r="O2350" s="2" t="str">
        <f>IF(J2350&gt;N2349+1,"high",IF(J2350&lt;N2349-1,"low","middle"))</f>
        <v>high</v>
      </c>
      <c r="P2350" s="2">
        <f>IF(O2350="low",250,IF(O2350="high",300,275))</f>
        <v>300</v>
      </c>
      <c r="Q2350" s="2">
        <f>IF(P2350=P2349,Q2349+1,1)</f>
        <v>47</v>
      </c>
      <c r="R2350" s="2">
        <f>IF(P2350=P2349,R2349+J2350,J2350)</f>
        <v>14023.552204097048</v>
      </c>
      <c r="S2350" s="2" t="str">
        <f>IF(P2351=P2350,"NA",R2350/Q2350)</f>
        <v>NA</v>
      </c>
      <c r="T2350" s="2">
        <f>IF(P2350=P2349,T2349+J2350^2,J2350^2)</f>
        <v>4184276.4859418352</v>
      </c>
      <c r="U2350" s="2" t="str">
        <f>IF(NOT($P2351=$P2350),SQRT(((T2350)/($Q2350))-S2350^2),"NA")</f>
        <v>NA</v>
      </c>
    </row>
    <row r="2351" spans="1:21" x14ac:dyDescent="0.2">
      <c r="A2351" s="2">
        <f>D2351-$D$2</f>
        <v>52.210000038146973</v>
      </c>
      <c r="B2351" s="2">
        <v>4.9808001518199996</v>
      </c>
      <c r="C2351" s="2">
        <f>IF(B2351&gt;B2350,B2351+(C2350-B2350),B2351+(C2350-B2350)+5+A2351-A2350)</f>
        <v>52.130800008768851</v>
      </c>
      <c r="D2351" s="2">
        <v>1577147244.3299999</v>
      </c>
      <c r="E2351" s="2">
        <v>449</v>
      </c>
      <c r="F2351" s="2">
        <v>903</v>
      </c>
      <c r="G2351" s="2">
        <v>635</v>
      </c>
      <c r="H2351" s="2">
        <v>696</v>
      </c>
      <c r="I2351" s="2">
        <v>300</v>
      </c>
      <c r="J2351" s="2">
        <f>$K$2*I2351+(1-$K$2)*J2350</f>
        <v>299.12879337786842</v>
      </c>
      <c r="K2351" s="2"/>
      <c r="L2351" s="2">
        <f>IF(O2351="low", $K$4*J2351+(1-$K$4)*L2350,L2350)</f>
        <v>293.76508748570728</v>
      </c>
      <c r="M2351" s="2">
        <f>IF(O2351="high", $K$4*J2351+(1-$K$4)*M2350,M2350)</f>
        <v>298.88132159887829</v>
      </c>
      <c r="N2351" s="2">
        <f>IF(O2351="high",(1-$K$8)*N2350+$K$8*(M2350-2),IF(O2351="low",(1-$K$8)*N2350+$K$8*(L2350+2),N2350))</f>
        <v>296.45918709998688</v>
      </c>
      <c r="O2351" s="2" t="str">
        <f>IF(J2351&gt;N2350+1,"high",IF(J2351&lt;N2350-1,"low","middle"))</f>
        <v>high</v>
      </c>
      <c r="P2351" s="2">
        <f>IF(O2351="low",250,IF(O2351="high",300,275))</f>
        <v>300</v>
      </c>
      <c r="Q2351" s="2">
        <f>IF(P2351=P2350,Q2350+1,1)</f>
        <v>48</v>
      </c>
      <c r="R2351" s="2">
        <f>IF(P2351=P2350,R2350+J2351,J2351)</f>
        <v>14322.680997474916</v>
      </c>
      <c r="S2351" s="2" t="str">
        <f>IF(P2352=P2351,"NA",R2351/Q2351)</f>
        <v>NA</v>
      </c>
      <c r="T2351" s="2">
        <f>IF(P2351=P2350,T2350+J2351^2,J2351^2)</f>
        <v>4273754.5209695343</v>
      </c>
      <c r="U2351" s="2" t="str">
        <f>IF(NOT($P2352=$P2351),SQRT(((T2351)/($Q2351))-S2351^2),"NA")</f>
        <v>NA</v>
      </c>
    </row>
    <row r="2352" spans="1:21" x14ac:dyDescent="0.2">
      <c r="A2352" s="2">
        <f>D2352-$D$2</f>
        <v>52.230000019073486</v>
      </c>
      <c r="B2352" s="2">
        <v>5.0012731552099998</v>
      </c>
      <c r="C2352" s="2">
        <f>IF(B2352&gt;B2351,B2352+(C2351-B2351),B2352+(C2351-B2351)+5+A2352-A2351)</f>
        <v>52.151273012158853</v>
      </c>
      <c r="D2352" s="2">
        <v>1577147244.3499999</v>
      </c>
      <c r="E2352" s="2">
        <v>447</v>
      </c>
      <c r="F2352" s="2">
        <v>902</v>
      </c>
      <c r="G2352" s="2">
        <v>635</v>
      </c>
      <c r="H2352" s="2">
        <v>696</v>
      </c>
      <c r="I2352" s="2">
        <v>298</v>
      </c>
      <c r="J2352" s="2">
        <f>$K$2*I2352+(1-$K$2)*J2351</f>
        <v>298.90303470229475</v>
      </c>
      <c r="K2352" s="2"/>
      <c r="L2352" s="2">
        <f>IF(O2352="low", $K$4*J2352+(1-$K$4)*L2351,L2351)</f>
        <v>293.76508748570728</v>
      </c>
      <c r="M2352" s="2">
        <f>IF(O2352="high", $K$4*J2352+(1-$K$4)*M2351,M2351)</f>
        <v>298.88566421956159</v>
      </c>
      <c r="N2352" s="2">
        <f>IF(O2352="high",(1-$K$8)*N2351+$K$8*(M2351-2),IF(O2352="low",(1-$K$8)*N2351+$K$8*(L2351+2),N2351))</f>
        <v>296.48029382493144</v>
      </c>
      <c r="O2352" s="2" t="str">
        <f>IF(J2352&gt;N2351+1,"high",IF(J2352&lt;N2351-1,"low","middle"))</f>
        <v>high</v>
      </c>
      <c r="P2352" s="2">
        <f>IF(O2352="low",250,IF(O2352="high",300,275))</f>
        <v>300</v>
      </c>
      <c r="Q2352" s="2">
        <f>IF(P2352=P2351,Q2351+1,1)</f>
        <v>49</v>
      </c>
      <c r="R2352" s="2">
        <f>IF(P2352=P2351,R2351+J2352,J2352)</f>
        <v>14621.58403217721</v>
      </c>
      <c r="S2352" s="2" t="str">
        <f>IF(P2353=P2352,"NA",R2352/Q2352)</f>
        <v>NA</v>
      </c>
      <c r="T2352" s="2">
        <f>IF(P2352=P2351,T2351+J2352^2,J2352^2)</f>
        <v>4363097.5451237755</v>
      </c>
      <c r="U2352" s="2" t="str">
        <f>IF(NOT($P2353=$P2352),SQRT(((T2352)/($Q2352))-S2352^2),"NA")</f>
        <v>NA</v>
      </c>
    </row>
    <row r="2353" spans="1:21" x14ac:dyDescent="0.2">
      <c r="A2353" s="2">
        <f>D2353-$D$2</f>
        <v>53</v>
      </c>
      <c r="B2353" s="2">
        <v>6.2799453735400005E-4</v>
      </c>
      <c r="C2353" s="2">
        <f>IF(B2353&gt;B2352,B2353+(C2352-B2352),B2353+(C2352-B2352)+5+A2353-A2352)</f>
        <v>52.92062783241272</v>
      </c>
      <c r="D2353" s="2">
        <v>1577147245.1199999</v>
      </c>
      <c r="E2353" s="2">
        <v>448</v>
      </c>
      <c r="F2353" s="2">
        <v>902</v>
      </c>
      <c r="G2353" s="2">
        <v>634</v>
      </c>
      <c r="H2353" s="2">
        <v>695</v>
      </c>
      <c r="I2353" s="2">
        <v>298</v>
      </c>
      <c r="J2353" s="2">
        <f>$K$2*I2353+(1-$K$2)*J2352</f>
        <v>298.72242776183583</v>
      </c>
      <c r="K2353" s="2"/>
      <c r="L2353" s="2">
        <f>IF(O2353="low", $K$4*J2353+(1-$K$4)*L2352,L2352)</f>
        <v>293.76508748570728</v>
      </c>
      <c r="M2353" s="2">
        <f>IF(O2353="high", $K$4*J2353+(1-$K$4)*M2352,M2352)</f>
        <v>298.85301692801647</v>
      </c>
      <c r="N2353" s="2">
        <f>IF(O2353="high",(1-$K$8)*N2352+$K$8*(M2352-2),IF(O2353="low",(1-$K$8)*N2352+$K$8*(L2352+2),N2352))</f>
        <v>296.50056234466291</v>
      </c>
      <c r="O2353" s="2" t="str">
        <f>IF(J2353&gt;N2352+1,"high",IF(J2353&lt;N2352-1,"low","middle"))</f>
        <v>high</v>
      </c>
      <c r="P2353" s="2">
        <f>IF(O2353="low",250,IF(O2353="high",300,275))</f>
        <v>300</v>
      </c>
      <c r="Q2353" s="2">
        <f>IF(P2353=P2352,Q2352+1,1)</f>
        <v>50</v>
      </c>
      <c r="R2353" s="2">
        <f>IF(P2353=P2352,R2352+J2353,J2353)</f>
        <v>14920.306459939045</v>
      </c>
      <c r="S2353" s="2" t="str">
        <f>IF(P2354=P2353,"NA",R2353/Q2353)</f>
        <v>NA</v>
      </c>
      <c r="T2353" s="2">
        <f>IF(P2353=P2352,T2352+J2353^2,J2353^2)</f>
        <v>4452332.6339717004</v>
      </c>
      <c r="U2353" s="2" t="str">
        <f>IF(NOT($P2354=$P2353),SQRT(((T2353)/($Q2353))-S2353^2),"NA")</f>
        <v>NA</v>
      </c>
    </row>
    <row r="2354" spans="1:21" x14ac:dyDescent="0.2">
      <c r="A2354" s="2">
        <f>D2354-$D$2</f>
        <v>53</v>
      </c>
      <c r="B2354" s="2">
        <v>1.25217437744E-3</v>
      </c>
      <c r="C2354" s="2">
        <f>IF(B2354&gt;B2353,B2354+(C2353-B2353),B2354+(C2353-B2353)+5+A2354-A2353)</f>
        <v>52.921252012252808</v>
      </c>
      <c r="D2354" s="2">
        <v>1577147245.1199999</v>
      </c>
      <c r="E2354" s="2">
        <v>448</v>
      </c>
      <c r="F2354" s="2">
        <v>903</v>
      </c>
      <c r="G2354" s="2">
        <v>634</v>
      </c>
      <c r="H2354" s="2">
        <v>695</v>
      </c>
      <c r="I2354" s="2">
        <v>300</v>
      </c>
      <c r="J2354" s="2">
        <f>$K$2*I2354+(1-$K$2)*J2353</f>
        <v>298.97794220946867</v>
      </c>
      <c r="K2354" s="2"/>
      <c r="L2354" s="2">
        <f>IF(O2354="low", $K$4*J2354+(1-$K$4)*L2353,L2353)</f>
        <v>293.76508748570728</v>
      </c>
      <c r="M2354" s="2">
        <f>IF(O2354="high", $K$4*J2354+(1-$K$4)*M2353,M2353)</f>
        <v>298.87800198430693</v>
      </c>
      <c r="N2354" s="2">
        <f>IF(O2354="high",(1-$K$8)*N2353+$K$8*(M2353-2),IF(O2354="low",(1-$K$8)*N2353+$K$8*(L2353+2),N2353))</f>
        <v>296.51818507383058</v>
      </c>
      <c r="O2354" s="2" t="str">
        <f>IF(J2354&gt;N2353+1,"high",IF(J2354&lt;N2353-1,"low","middle"))</f>
        <v>high</v>
      </c>
      <c r="P2354" s="2">
        <f>IF(O2354="low",250,IF(O2354="high",300,275))</f>
        <v>300</v>
      </c>
      <c r="Q2354" s="2">
        <f>IF(P2354=P2353,Q2353+1,1)</f>
        <v>51</v>
      </c>
      <c r="R2354" s="2">
        <f>IF(P2354=P2353,R2353+J2354,J2354)</f>
        <v>15219.284402148514</v>
      </c>
      <c r="S2354" s="2" t="str">
        <f>IF(P2355=P2354,"NA",R2354/Q2354)</f>
        <v>NA</v>
      </c>
      <c r="T2354" s="2">
        <f>IF(P2354=P2353,T2353+J2354^2,J2354^2)</f>
        <v>4541720.4438995086</v>
      </c>
      <c r="U2354" s="2" t="str">
        <f>IF(NOT($P2355=$P2354),SQRT(((T2354)/($Q2354))-S2354^2),"NA")</f>
        <v>NA</v>
      </c>
    </row>
    <row r="2355" spans="1:21" x14ac:dyDescent="0.2">
      <c r="A2355" s="2">
        <f>D2355-$D$2</f>
        <v>53.010000228881836</v>
      </c>
      <c r="B2355" s="2">
        <v>1.83701515198E-3</v>
      </c>
      <c r="C2355" s="2">
        <f>IF(B2355&gt;B2354,B2355+(C2354-B2354),B2355+(C2354-B2354)+5+A2355-A2354)</f>
        <v>52.921836853027344</v>
      </c>
      <c r="D2355" s="2">
        <v>1577147245.1300001</v>
      </c>
      <c r="E2355" s="2">
        <v>449</v>
      </c>
      <c r="F2355" s="2">
        <v>902</v>
      </c>
      <c r="G2355" s="2">
        <v>635</v>
      </c>
      <c r="H2355" s="2">
        <v>697</v>
      </c>
      <c r="I2355" s="2">
        <v>300</v>
      </c>
      <c r="J2355" s="2">
        <f>$K$2*I2355+(1-$K$2)*J2354</f>
        <v>299.18235376757491</v>
      </c>
      <c r="K2355" s="2"/>
      <c r="L2355" s="2">
        <f>IF(O2355="low", $K$4*J2355+(1-$K$4)*L2354,L2354)</f>
        <v>293.76508748570728</v>
      </c>
      <c r="M2355" s="2">
        <f>IF(O2355="high", $K$4*J2355+(1-$K$4)*M2354,M2354)</f>
        <v>298.93887234096053</v>
      </c>
      <c r="N2355" s="2">
        <f>IF(O2355="high",(1-$K$8)*N2354+$K$8*(M2354-2),IF(O2355="low",(1-$K$8)*N2354+$K$8*(L2354+2),N2354))</f>
        <v>296.53617591935438</v>
      </c>
      <c r="O2355" s="2" t="str">
        <f>IF(J2355&gt;N2354+1,"high",IF(J2355&lt;N2354-1,"low","middle"))</f>
        <v>high</v>
      </c>
      <c r="P2355" s="2">
        <f>IF(O2355="low",250,IF(O2355="high",300,275))</f>
        <v>300</v>
      </c>
      <c r="Q2355" s="2">
        <f>IF(P2355=P2354,Q2354+1,1)</f>
        <v>52</v>
      </c>
      <c r="R2355" s="2">
        <f>IF(P2355=P2354,R2354+J2355,J2355)</f>
        <v>15518.46675591609</v>
      </c>
      <c r="S2355" s="2" t="str">
        <f>IF(P2356=P2355,"NA",R2355/Q2355)</f>
        <v>NA</v>
      </c>
      <c r="T2355" s="2">
        <f>IF(P2355=P2354,T2354+J2355^2,J2355^2)</f>
        <v>4631230.5247054147</v>
      </c>
      <c r="U2355" s="2" t="str">
        <f>IF(NOT($P2356=$P2355),SQRT(((T2355)/($Q2355))-S2355^2),"NA")</f>
        <v>NA</v>
      </c>
    </row>
    <row r="2356" spans="1:21" x14ac:dyDescent="0.2">
      <c r="A2356" s="2">
        <f>D2356-$D$2</f>
        <v>53.010000228881836</v>
      </c>
      <c r="B2356" s="2">
        <v>2.3880004882800001E-3</v>
      </c>
      <c r="C2356" s="2">
        <f>IF(B2356&gt;B2355,B2356+(C2355-B2355),B2356+(C2355-B2355)+5+A2356-A2355)</f>
        <v>52.922387838363647</v>
      </c>
      <c r="D2356" s="2">
        <v>1577147245.1300001</v>
      </c>
      <c r="E2356" s="2">
        <v>448</v>
      </c>
      <c r="F2356" s="2">
        <v>902</v>
      </c>
      <c r="G2356" s="2">
        <v>635</v>
      </c>
      <c r="H2356" s="2">
        <v>696</v>
      </c>
      <c r="I2356" s="2">
        <v>298</v>
      </c>
      <c r="J2356" s="2">
        <f>$K$2*I2356+(1-$K$2)*J2355</f>
        <v>298.94588301405997</v>
      </c>
      <c r="K2356" s="2"/>
      <c r="L2356" s="2">
        <f>IF(O2356="low", $K$4*J2356+(1-$K$4)*L2355,L2355)</f>
        <v>293.76508748570728</v>
      </c>
      <c r="M2356" s="2">
        <f>IF(O2356="high", $K$4*J2356+(1-$K$4)*M2355,M2355)</f>
        <v>298.94027447558045</v>
      </c>
      <c r="N2356" s="2">
        <f>IF(O2356="high",(1-$K$8)*N2355+$K$8*(M2355-2),IF(O2356="low",(1-$K$8)*N2355+$K$8*(L2355+2),N2355))</f>
        <v>296.5563107404347</v>
      </c>
      <c r="O2356" s="2" t="str">
        <f>IF(J2356&gt;N2355+1,"high",IF(J2356&lt;N2355-1,"low","middle"))</f>
        <v>high</v>
      </c>
      <c r="P2356" s="2">
        <f>IF(O2356="low",250,IF(O2356="high",300,275))</f>
        <v>300</v>
      </c>
      <c r="Q2356" s="2">
        <f>IF(P2356=P2355,Q2355+1,1)</f>
        <v>53</v>
      </c>
      <c r="R2356" s="2">
        <f>IF(P2356=P2355,R2355+J2356,J2356)</f>
        <v>15817.412638930149</v>
      </c>
      <c r="S2356" s="2" t="str">
        <f>IF(P2357=P2356,"NA",R2356/Q2356)</f>
        <v>NA</v>
      </c>
      <c r="T2356" s="2">
        <f>IF(P2356=P2355,T2355+J2356^2,J2356^2)</f>
        <v>4720599.1656764708</v>
      </c>
      <c r="U2356" s="2" t="str">
        <f>IF(NOT($P2357=$P2356),SQRT(((T2356)/($Q2356))-S2356^2),"NA")</f>
        <v>NA</v>
      </c>
    </row>
    <row r="2357" spans="1:21" x14ac:dyDescent="0.2">
      <c r="A2357" s="2">
        <f>D2357-$D$2</f>
        <v>53.010000228881836</v>
      </c>
      <c r="B2357" s="2">
        <v>2.9699802398699998E-3</v>
      </c>
      <c r="C2357" s="2">
        <f>IF(B2357&gt;B2356,B2357+(C2356-B2356),B2357+(C2356-B2356)+5+A2357-A2356)</f>
        <v>52.922969818115234</v>
      </c>
      <c r="D2357" s="2">
        <v>1577147245.1300001</v>
      </c>
      <c r="E2357" s="2">
        <v>448</v>
      </c>
      <c r="F2357" s="2">
        <v>903</v>
      </c>
      <c r="G2357" s="2">
        <v>633</v>
      </c>
      <c r="H2357" s="2">
        <v>695</v>
      </c>
      <c r="I2357" s="2">
        <v>298</v>
      </c>
      <c r="J2357" s="2">
        <f>$K$2*I2357+(1-$K$2)*J2356</f>
        <v>298.75670641124799</v>
      </c>
      <c r="K2357" s="2"/>
      <c r="L2357" s="2">
        <f>IF(O2357="low", $K$4*J2357+(1-$K$4)*L2356,L2356)</f>
        <v>293.76508748570728</v>
      </c>
      <c r="M2357" s="2">
        <f>IF(O2357="high", $K$4*J2357+(1-$K$4)*M2356,M2356)</f>
        <v>298.90356086271396</v>
      </c>
      <c r="N2357" s="2">
        <f>IF(O2357="high",(1-$K$8)*N2356+$K$8*(M2356-2),IF(O2357="low",(1-$K$8)*N2356+$K$8*(L2356+2),N2356))</f>
        <v>296.57550892719195</v>
      </c>
      <c r="O2357" s="2" t="str">
        <f>IF(J2357&gt;N2356+1,"high",IF(J2357&lt;N2356-1,"low","middle"))</f>
        <v>high</v>
      </c>
      <c r="P2357" s="2">
        <f>IF(O2357="low",250,IF(O2357="high",300,275))</f>
        <v>300</v>
      </c>
      <c r="Q2357" s="2">
        <f>IF(P2357=P2356,Q2356+1,1)</f>
        <v>54</v>
      </c>
      <c r="R2357" s="2">
        <f>IF(P2357=P2356,R2356+J2357,J2357)</f>
        <v>16116.169345341397</v>
      </c>
      <c r="S2357" s="2" t="str">
        <f>IF(P2358=P2357,"NA",R2357/Q2357)</f>
        <v>NA</v>
      </c>
      <c r="T2357" s="2">
        <f>IF(P2357=P2356,T2356+J2357^2,J2357^2)</f>
        <v>4809854.735302167</v>
      </c>
      <c r="U2357" s="2" t="str">
        <f>IF(NOT($P2358=$P2357),SQRT(((T2357)/($Q2357))-S2357^2),"NA")</f>
        <v>NA</v>
      </c>
    </row>
    <row r="2358" spans="1:21" x14ac:dyDescent="0.2">
      <c r="A2358" s="2">
        <f>D2358-$D$2</f>
        <v>53.010000228881836</v>
      </c>
      <c r="B2358" s="2">
        <v>3.48401069641E-3</v>
      </c>
      <c r="C2358" s="2">
        <f>IF(B2358&gt;B2357,B2358+(C2357-B2357),B2358+(C2357-B2357)+5+A2358-A2357)</f>
        <v>52.923483848571777</v>
      </c>
      <c r="D2358" s="2">
        <v>1577147245.1300001</v>
      </c>
      <c r="E2358" s="2">
        <v>448</v>
      </c>
      <c r="F2358" s="2">
        <v>902</v>
      </c>
      <c r="G2358" s="2">
        <v>635</v>
      </c>
      <c r="H2358" s="2">
        <v>696</v>
      </c>
      <c r="I2358" s="2">
        <v>299</v>
      </c>
      <c r="J2358" s="2">
        <f>$K$2*I2358+(1-$K$2)*J2357</f>
        <v>298.8053651289984</v>
      </c>
      <c r="K2358" s="2"/>
      <c r="L2358" s="2">
        <f>IF(O2358="low", $K$4*J2358+(1-$K$4)*L2357,L2357)</f>
        <v>293.76508748570728</v>
      </c>
      <c r="M2358" s="2">
        <f>IF(O2358="high", $K$4*J2358+(1-$K$4)*M2357,M2357)</f>
        <v>298.88392171597087</v>
      </c>
      <c r="N2358" s="2">
        <f>IF(O2358="high",(1-$K$8)*N2357+$K$8*(M2357-2),IF(O2358="low",(1-$K$8)*N2357+$K$8*(L2357+2),N2357))</f>
        <v>296.59191152396807</v>
      </c>
      <c r="O2358" s="2" t="str">
        <f>IF(J2358&gt;N2357+1,"high",IF(J2358&lt;N2357-1,"low","middle"))</f>
        <v>high</v>
      </c>
      <c r="P2358" s="2">
        <f>IF(O2358="low",250,IF(O2358="high",300,275))</f>
        <v>300</v>
      </c>
      <c r="Q2358" s="2">
        <f>IF(P2358=P2357,Q2357+1,1)</f>
        <v>55</v>
      </c>
      <c r="R2358" s="2">
        <f>IF(P2358=P2357,R2357+J2358,J2358)</f>
        <v>16414.974710470397</v>
      </c>
      <c r="S2358" s="2" t="str">
        <f>IF(P2359=P2358,"NA",R2358/Q2358)</f>
        <v>NA</v>
      </c>
      <c r="T2358" s="2">
        <f>IF(P2358=P2357,T2357+J2358^2,J2358^2)</f>
        <v>4899139.3815320414</v>
      </c>
      <c r="U2358" s="2" t="str">
        <f>IF(NOT($P2359=$P2358),SQRT(((T2358)/($Q2358))-S2358^2),"NA")</f>
        <v>NA</v>
      </c>
    </row>
    <row r="2359" spans="1:21" x14ac:dyDescent="0.2">
      <c r="A2359" s="2">
        <f>D2359-$D$2</f>
        <v>53.010000228881836</v>
      </c>
      <c r="B2359" s="2">
        <v>3.9920806884799999E-3</v>
      </c>
      <c r="C2359" s="2">
        <f>IF(B2359&gt;B2358,B2359+(C2358-B2358),B2359+(C2358-B2358)+5+A2359-A2358)</f>
        <v>52.923991918563843</v>
      </c>
      <c r="D2359" s="2">
        <v>1577147245.1300001</v>
      </c>
      <c r="E2359" s="2">
        <v>449</v>
      </c>
      <c r="F2359" s="2">
        <v>901</v>
      </c>
      <c r="G2359" s="2">
        <v>635</v>
      </c>
      <c r="H2359" s="2">
        <v>698</v>
      </c>
      <c r="I2359" s="2">
        <v>300</v>
      </c>
      <c r="J2359" s="2">
        <f>$K$2*I2359+(1-$K$2)*J2358</f>
        <v>299.0442921031987</v>
      </c>
      <c r="K2359" s="2"/>
      <c r="L2359" s="2">
        <f>IF(O2359="low", $K$4*J2359+(1-$K$4)*L2358,L2358)</f>
        <v>293.76508748570728</v>
      </c>
      <c r="M2359" s="2">
        <f>IF(O2359="high", $K$4*J2359+(1-$K$4)*M2358,M2358)</f>
        <v>298.91599579341647</v>
      </c>
      <c r="N2359" s="2">
        <f>IF(O2359="high",(1-$K$8)*N2358+$K$8*(M2358-2),IF(O2359="low",(1-$K$8)*N2358+$K$8*(L2358+2),N2358))</f>
        <v>296.60651203356821</v>
      </c>
      <c r="O2359" s="2" t="str">
        <f>IF(J2359&gt;N2358+1,"high",IF(J2359&lt;N2358-1,"low","middle"))</f>
        <v>high</v>
      </c>
      <c r="P2359" s="2">
        <f>IF(O2359="low",250,IF(O2359="high",300,275))</f>
        <v>300</v>
      </c>
      <c r="Q2359" s="2">
        <f>IF(P2359=P2358,Q2358+1,1)</f>
        <v>56</v>
      </c>
      <c r="R2359" s="2">
        <f>IF(P2359=P2358,R2358+J2359,J2359)</f>
        <v>16714.019002573594</v>
      </c>
      <c r="S2359" s="2" t="str">
        <f>IF(P2360=P2359,"NA",R2359/Q2359)</f>
        <v>NA</v>
      </c>
      <c r="T2359" s="2">
        <f>IF(P2359=P2358,T2358+J2359^2,J2359^2)</f>
        <v>4988566.8701715441</v>
      </c>
      <c r="U2359" s="2" t="str">
        <f>IF(NOT($P2360=$P2359),SQRT(((T2359)/($Q2359))-S2359^2),"NA")</f>
        <v>NA</v>
      </c>
    </row>
    <row r="2360" spans="1:21" x14ac:dyDescent="0.2">
      <c r="A2360" s="2">
        <f>D2360-$D$2</f>
        <v>53.010000228881836</v>
      </c>
      <c r="B2360" s="2">
        <v>4.5461654663099997E-3</v>
      </c>
      <c r="C2360" s="2">
        <f>IF(B2360&gt;B2359,B2360+(C2359-B2359),B2360+(C2359-B2359)+5+A2360-A2359)</f>
        <v>52.924546003341675</v>
      </c>
      <c r="D2360" s="2">
        <v>1577147245.1300001</v>
      </c>
      <c r="E2360" s="2">
        <v>449</v>
      </c>
      <c r="F2360" s="2">
        <v>902</v>
      </c>
      <c r="G2360" s="2">
        <v>635</v>
      </c>
      <c r="H2360" s="2">
        <v>696</v>
      </c>
      <c r="I2360" s="2">
        <v>299</v>
      </c>
      <c r="J2360" s="2">
        <f>$K$2*I2360+(1-$K$2)*J2359</f>
        <v>299.03543368255896</v>
      </c>
      <c r="K2360" s="2"/>
      <c r="L2360" s="2">
        <f>IF(O2360="low", $K$4*J2360+(1-$K$4)*L2359,L2359)</f>
        <v>293.76508748570728</v>
      </c>
      <c r="M2360" s="2">
        <f>IF(O2360="high", $K$4*J2360+(1-$K$4)*M2359,M2359)</f>
        <v>298.93988337124495</v>
      </c>
      <c r="N2360" s="2">
        <f>IF(O2360="high",(1-$K$8)*N2359+$K$8*(M2359-2),IF(O2360="low",(1-$K$8)*N2359+$K$8*(L2359+2),N2359))</f>
        <v>296.62198622156063</v>
      </c>
      <c r="O2360" s="2" t="str">
        <f>IF(J2360&gt;N2359+1,"high",IF(J2360&lt;N2359-1,"low","middle"))</f>
        <v>high</v>
      </c>
      <c r="P2360" s="2">
        <f>IF(O2360="low",250,IF(O2360="high",300,275))</f>
        <v>300</v>
      </c>
      <c r="Q2360" s="2">
        <f>IF(P2360=P2359,Q2359+1,1)</f>
        <v>57</v>
      </c>
      <c r="R2360" s="2">
        <f>IF(P2360=P2359,R2359+J2360,J2360)</f>
        <v>17013.054436256152</v>
      </c>
      <c r="S2360" s="2" t="str">
        <f>IF(P2361=P2360,"NA",R2360/Q2360)</f>
        <v>NA</v>
      </c>
      <c r="T2360" s="2">
        <f>IF(P2360=P2359,T2359+J2360^2,J2360^2)</f>
        <v>5077989.0607692599</v>
      </c>
      <c r="U2360" s="2" t="str">
        <f>IF(NOT($P2361=$P2360),SQRT(((T2360)/($Q2360))-S2360^2),"NA")</f>
        <v>NA</v>
      </c>
    </row>
    <row r="2361" spans="1:21" x14ac:dyDescent="0.2">
      <c r="A2361" s="2">
        <f>D2361-$D$2</f>
        <v>53.010000228881836</v>
      </c>
      <c r="B2361" s="2">
        <v>5.0580501556399997E-3</v>
      </c>
      <c r="C2361" s="2">
        <f>IF(B2361&gt;B2360,B2361+(C2360-B2360),B2361+(C2360-B2360)+5+A2361-A2360)</f>
        <v>52.925057888031006</v>
      </c>
      <c r="D2361" s="2">
        <v>1577147245.1300001</v>
      </c>
      <c r="E2361" s="2">
        <v>448</v>
      </c>
      <c r="F2361" s="2">
        <v>902</v>
      </c>
      <c r="G2361" s="2">
        <v>635</v>
      </c>
      <c r="H2361" s="2">
        <v>696</v>
      </c>
      <c r="I2361" s="2">
        <v>299</v>
      </c>
      <c r="J2361" s="2">
        <f>$K$2*I2361+(1-$K$2)*J2360</f>
        <v>299.02834694604718</v>
      </c>
      <c r="K2361" s="2"/>
      <c r="L2361" s="2">
        <f>IF(O2361="low", $K$4*J2361+(1-$K$4)*L2360,L2360)</f>
        <v>293.76508748570728</v>
      </c>
      <c r="M2361" s="2">
        <f>IF(O2361="high", $K$4*J2361+(1-$K$4)*M2360,M2360)</f>
        <v>298.95757608620545</v>
      </c>
      <c r="N2361" s="2">
        <f>IF(O2361="high",(1-$K$8)*N2360+$K$8*(M2360-2),IF(O2361="low",(1-$K$8)*N2360+$K$8*(L2360+2),N2360))</f>
        <v>296.63788107904486</v>
      </c>
      <c r="O2361" s="2" t="str">
        <f>IF(J2361&gt;N2360+1,"high",IF(J2361&lt;N2360-1,"low","middle"))</f>
        <v>high</v>
      </c>
      <c r="P2361" s="2">
        <f>IF(O2361="low",250,IF(O2361="high",300,275))</f>
        <v>300</v>
      </c>
      <c r="Q2361" s="2">
        <f>IF(P2361=P2360,Q2360+1,1)</f>
        <v>58</v>
      </c>
      <c r="R2361" s="2">
        <f>IF(P2361=P2360,R2360+J2361,J2361)</f>
        <v>17312.082783202201</v>
      </c>
      <c r="S2361" s="2" t="str">
        <f>IF(P2362=P2361,"NA",R2361/Q2361)</f>
        <v>NA</v>
      </c>
      <c r="T2361" s="2">
        <f>IF(P2361=P2360,T2360+J2361^2,J2361^2)</f>
        <v>5167407.0130465459</v>
      </c>
      <c r="U2361" s="2" t="str">
        <f>IF(NOT($P2362=$P2361),SQRT(((T2361)/($Q2361))-S2361^2),"NA")</f>
        <v>NA</v>
      </c>
    </row>
    <row r="2362" spans="1:21" x14ac:dyDescent="0.2">
      <c r="A2362" s="2">
        <f>D2362-$D$2</f>
        <v>53.010000228881836</v>
      </c>
      <c r="B2362" s="2">
        <v>5.2390098571799999E-3</v>
      </c>
      <c r="C2362" s="2">
        <f>IF(B2362&gt;B2361,B2362+(C2361-B2361),B2362+(C2361-B2361)+5+A2362-A2361)</f>
        <v>52.925238847732544</v>
      </c>
      <c r="D2362" s="2">
        <v>1577147245.1300001</v>
      </c>
      <c r="E2362" s="2">
        <v>449</v>
      </c>
      <c r="F2362" s="2">
        <v>902</v>
      </c>
      <c r="G2362" s="2">
        <v>635</v>
      </c>
      <c r="H2362" s="2">
        <v>696</v>
      </c>
      <c r="I2362" s="2">
        <v>299</v>
      </c>
      <c r="J2362" s="2">
        <f>$K$2*I2362+(1-$K$2)*J2361</f>
        <v>299.02267755683778</v>
      </c>
      <c r="K2362" s="2"/>
      <c r="L2362" s="2">
        <f>IF(O2362="low", $K$4*J2362+(1-$K$4)*L2361,L2361)</f>
        <v>293.76508748570728</v>
      </c>
      <c r="M2362" s="2">
        <f>IF(O2362="high", $K$4*J2362+(1-$K$4)*M2361,M2361)</f>
        <v>298.97059638033193</v>
      </c>
      <c r="N2362" s="2">
        <f>IF(O2362="high",(1-$K$8)*N2361+$K$8*(M2361-2),IF(O2362="low",(1-$K$8)*N2361+$K$8*(L2361+2),N2361))</f>
        <v>296.65386582940283</v>
      </c>
      <c r="O2362" s="2" t="str">
        <f>IF(J2362&gt;N2361+1,"high",IF(J2362&lt;N2361-1,"low","middle"))</f>
        <v>high</v>
      </c>
      <c r="P2362" s="2">
        <f>IF(O2362="low",250,IF(O2362="high",300,275))</f>
        <v>300</v>
      </c>
      <c r="Q2362" s="2">
        <f>IF(P2362=P2361,Q2361+1,1)</f>
        <v>59</v>
      </c>
      <c r="R2362" s="2">
        <f>IF(P2362=P2361,R2361+J2362,J2362)</f>
        <v>17611.105460759038</v>
      </c>
      <c r="S2362" s="2" t="str">
        <f>IF(P2363=P2362,"NA",R2362/Q2362)</f>
        <v>NA</v>
      </c>
      <c r="T2362" s="2">
        <f>IF(P2362=P2361,T2361+J2362^2,J2362^2)</f>
        <v>5256821.5747398064</v>
      </c>
      <c r="U2362" s="2" t="str">
        <f>IF(NOT($P2363=$P2362),SQRT(((T2362)/($Q2362))-S2362^2),"NA")</f>
        <v>NA</v>
      </c>
    </row>
    <row r="2363" spans="1:21" x14ac:dyDescent="0.2">
      <c r="A2363" s="2">
        <f>D2363-$D$2</f>
        <v>53.010000228881836</v>
      </c>
      <c r="B2363" s="2">
        <v>5.4221153259299999E-3</v>
      </c>
      <c r="C2363" s="2">
        <f>IF(B2363&gt;B2362,B2363+(C2362-B2362),B2363+(C2362-B2362)+5+A2363-A2362)</f>
        <v>52.925421953201294</v>
      </c>
      <c r="D2363" s="2">
        <v>1577147245.1300001</v>
      </c>
      <c r="E2363" s="2">
        <v>449</v>
      </c>
      <c r="F2363" s="2">
        <v>902</v>
      </c>
      <c r="G2363" s="2">
        <v>635</v>
      </c>
      <c r="H2363" s="2">
        <v>697</v>
      </c>
      <c r="I2363" s="2">
        <v>300</v>
      </c>
      <c r="J2363" s="2">
        <f>$K$2*I2363+(1-$K$2)*J2362</f>
        <v>299.21814204547024</v>
      </c>
      <c r="K2363" s="2"/>
      <c r="L2363" s="2">
        <f>IF(O2363="low", $K$4*J2363+(1-$K$4)*L2362,L2362)</f>
        <v>293.76508748570728</v>
      </c>
      <c r="M2363" s="2">
        <f>IF(O2363="high", $K$4*J2363+(1-$K$4)*M2362,M2362)</f>
        <v>299.02010551335962</v>
      </c>
      <c r="N2363" s="2">
        <f>IF(O2363="high",(1-$K$8)*N2362+$K$8*(M2362-2),IF(O2363="low",(1-$K$8)*N2362+$K$8*(L2362+2),N2362))</f>
        <v>296.6697023569493</v>
      </c>
      <c r="O2363" s="2" t="str">
        <f>IF(J2363&gt;N2362+1,"high",IF(J2363&lt;N2362-1,"low","middle"))</f>
        <v>high</v>
      </c>
      <c r="P2363" s="2">
        <f>IF(O2363="low",250,IF(O2363="high",300,275))</f>
        <v>300</v>
      </c>
      <c r="Q2363" s="2">
        <f>IF(P2363=P2362,Q2362+1,1)</f>
        <v>60</v>
      </c>
      <c r="R2363" s="2">
        <f>IF(P2363=P2362,R2362+J2363,J2363)</f>
        <v>17910.323602804507</v>
      </c>
      <c r="S2363" s="2" t="str">
        <f>IF(P2364=P2363,"NA",R2363/Q2363)</f>
        <v>NA</v>
      </c>
      <c r="T2363" s="2">
        <f>IF(P2363=P2362,T2362+J2363^2,J2363^2)</f>
        <v>5346353.0712689497</v>
      </c>
      <c r="U2363" s="2" t="str">
        <f>IF(NOT($P2364=$P2363),SQRT(((T2363)/($Q2363))-S2363^2),"NA")</f>
        <v>NA</v>
      </c>
    </row>
    <row r="2364" spans="1:21" x14ac:dyDescent="0.2">
      <c r="A2364" s="2">
        <f>D2364-$D$2</f>
        <v>53.010000228881836</v>
      </c>
      <c r="B2364" s="2">
        <v>5.60402870178E-3</v>
      </c>
      <c r="C2364" s="2">
        <f>IF(B2364&gt;B2363,B2364+(C2363-B2363),B2364+(C2363-B2363)+5+A2364-A2363)</f>
        <v>52.925603866577148</v>
      </c>
      <c r="D2364" s="2">
        <v>1577147245.1300001</v>
      </c>
      <c r="E2364" s="2">
        <v>448</v>
      </c>
      <c r="F2364" s="2">
        <v>902</v>
      </c>
      <c r="G2364" s="2">
        <v>635</v>
      </c>
      <c r="H2364" s="2">
        <v>695</v>
      </c>
      <c r="I2364" s="2">
        <v>299</v>
      </c>
      <c r="J2364" s="2">
        <f>$K$2*I2364+(1-$K$2)*J2363</f>
        <v>299.17451363637622</v>
      </c>
      <c r="K2364" s="2"/>
      <c r="L2364" s="2">
        <f>IF(O2364="low", $K$4*J2364+(1-$K$4)*L2363,L2363)</f>
        <v>293.76508748570728</v>
      </c>
      <c r="M2364" s="2">
        <f>IF(O2364="high", $K$4*J2364+(1-$K$4)*M2363,M2363)</f>
        <v>299.05098713796292</v>
      </c>
      <c r="N2364" s="2">
        <f>IF(O2364="high",(1-$K$8)*N2363+$K$8*(M2363-2),IF(O2364="low",(1-$K$8)*N2363+$K$8*(L2363+2),N2363))</f>
        <v>296.68722251476981</v>
      </c>
      <c r="O2364" s="2" t="str">
        <f>IF(J2364&gt;N2363+1,"high",IF(J2364&lt;N2363-1,"low","middle"))</f>
        <v>high</v>
      </c>
      <c r="P2364" s="2">
        <f>IF(O2364="low",250,IF(O2364="high",300,275))</f>
        <v>300</v>
      </c>
      <c r="Q2364" s="2">
        <f>IF(P2364=P2363,Q2363+1,1)</f>
        <v>61</v>
      </c>
      <c r="R2364" s="2">
        <f>IF(P2364=P2363,R2363+J2364,J2364)</f>
        <v>18209.498116440882</v>
      </c>
      <c r="S2364" s="2" t="str">
        <f>IF(P2365=P2364,"NA",R2364/Q2364)</f>
        <v>NA</v>
      </c>
      <c r="T2364" s="2">
        <f>IF(P2364=P2363,T2363+J2364^2,J2364^2)</f>
        <v>5435858.4608785119</v>
      </c>
      <c r="U2364" s="2" t="str">
        <f>IF(NOT($P2365=$P2364),SQRT(((T2364)/($Q2364))-S2364^2),"NA")</f>
        <v>NA</v>
      </c>
    </row>
    <row r="2365" spans="1:21" x14ac:dyDescent="0.2">
      <c r="A2365" s="2">
        <f>D2365-$D$2</f>
        <v>53.010000228881836</v>
      </c>
      <c r="B2365" s="2">
        <v>5.8200359344500003E-3</v>
      </c>
      <c r="C2365" s="2">
        <f>IF(B2365&gt;B2364,B2365+(C2364-B2364),B2365+(C2364-B2364)+5+A2365-A2364)</f>
        <v>52.925819873809814</v>
      </c>
      <c r="D2365" s="2">
        <v>1577147245.1300001</v>
      </c>
      <c r="E2365" s="2">
        <v>448</v>
      </c>
      <c r="F2365" s="2">
        <v>902</v>
      </c>
      <c r="G2365" s="2">
        <v>635</v>
      </c>
      <c r="H2365" s="2">
        <v>695</v>
      </c>
      <c r="I2365" s="2">
        <v>297</v>
      </c>
      <c r="J2365" s="2">
        <f>$K$2*I2365+(1-$K$2)*J2364</f>
        <v>298.73961090910097</v>
      </c>
      <c r="K2365" s="2"/>
      <c r="L2365" s="2">
        <f>IF(O2365="low", $K$4*J2365+(1-$K$4)*L2364,L2364)</f>
        <v>293.76508748570728</v>
      </c>
      <c r="M2365" s="2">
        <f>IF(O2365="high", $K$4*J2365+(1-$K$4)*M2364,M2364)</f>
        <v>298.98871189219051</v>
      </c>
      <c r="N2365" s="2">
        <f>IF(O2365="high",(1-$K$8)*N2364+$K$8*(M2364-2),IF(O2365="low",(1-$K$8)*N2364+$K$8*(L2364+2),N2364))</f>
        <v>296.70541074592944</v>
      </c>
      <c r="O2365" s="2" t="str">
        <f>IF(J2365&gt;N2364+1,"high",IF(J2365&lt;N2364-1,"low","middle"))</f>
        <v>high</v>
      </c>
      <c r="P2365" s="2">
        <f>IF(O2365="low",250,IF(O2365="high",300,275))</f>
        <v>300</v>
      </c>
      <c r="Q2365" s="2">
        <f>IF(P2365=P2364,Q2364+1,1)</f>
        <v>62</v>
      </c>
      <c r="R2365" s="2">
        <f>IF(P2365=P2364,R2364+J2365,J2365)</f>
        <v>18508.237727349984</v>
      </c>
      <c r="S2365" s="2" t="str">
        <f>IF(P2366=P2365,"NA",R2365/Q2365)</f>
        <v>NA</v>
      </c>
      <c r="T2365" s="2">
        <f>IF(P2365=P2364,T2364+J2365^2,J2365^2)</f>
        <v>5525103.816004633</v>
      </c>
      <c r="U2365" s="2" t="str">
        <f>IF(NOT($P2366=$P2365),SQRT(((T2365)/($Q2365))-S2365^2),"NA")</f>
        <v>NA</v>
      </c>
    </row>
    <row r="2366" spans="1:21" x14ac:dyDescent="0.2">
      <c r="A2366" s="2">
        <f>D2366-$D$2</f>
        <v>53.010000228881836</v>
      </c>
      <c r="B2366" s="2">
        <v>6.0200691223100001E-3</v>
      </c>
      <c r="C2366" s="2">
        <f>IF(B2366&gt;B2365,B2366+(C2365-B2365),B2366+(C2365-B2365)+5+A2366-A2365)</f>
        <v>52.926019906997674</v>
      </c>
      <c r="D2366" s="2">
        <v>1577147245.1300001</v>
      </c>
      <c r="E2366" s="2">
        <v>450</v>
      </c>
      <c r="F2366" s="2">
        <v>902</v>
      </c>
      <c r="G2366" s="2">
        <v>634</v>
      </c>
      <c r="H2366" s="2">
        <v>697</v>
      </c>
      <c r="I2366" s="2">
        <v>301</v>
      </c>
      <c r="J2366" s="2">
        <f>$K$2*I2366+(1-$K$2)*J2365</f>
        <v>299.19168872728079</v>
      </c>
      <c r="K2366" s="2"/>
      <c r="L2366" s="2">
        <f>IF(O2366="low", $K$4*J2366+(1-$K$4)*L2365,L2365)</f>
        <v>293.76508748570728</v>
      </c>
      <c r="M2366" s="2">
        <f>IF(O2366="high", $K$4*J2366+(1-$K$4)*M2365,M2365)</f>
        <v>299.02930725920857</v>
      </c>
      <c r="N2366" s="2">
        <f>IF(O2366="high",(1-$K$8)*N2365+$K$8*(M2365-2),IF(O2366="low",(1-$K$8)*N2365+$K$8*(L2365+2),N2365))</f>
        <v>296.71957580324249</v>
      </c>
      <c r="O2366" s="2" t="str">
        <f>IF(J2366&gt;N2365+1,"high",IF(J2366&lt;N2365-1,"low","middle"))</f>
        <v>high</v>
      </c>
      <c r="P2366" s="2">
        <f>IF(O2366="low",250,IF(O2366="high",300,275))</f>
        <v>300</v>
      </c>
      <c r="Q2366" s="2">
        <f>IF(P2366=P2365,Q2365+1,1)</f>
        <v>63</v>
      </c>
      <c r="R2366" s="2">
        <f>IF(P2366=P2365,R2365+J2366,J2366)</f>
        <v>18807.429416077266</v>
      </c>
      <c r="S2366" s="2" t="str">
        <f>IF(P2367=P2366,"NA",R2366/Q2366)</f>
        <v>NA</v>
      </c>
      <c r="T2366" s="2">
        <f>IF(P2366=P2365,T2365+J2366^2,J2366^2)</f>
        <v>5614619.4826081153</v>
      </c>
      <c r="U2366" s="2" t="str">
        <f>IF(NOT($P2367=$P2366),SQRT(((T2366)/($Q2366))-S2366^2),"NA")</f>
        <v>NA</v>
      </c>
    </row>
    <row r="2367" spans="1:21" x14ac:dyDescent="0.2">
      <c r="A2367" s="2">
        <f>D2367-$D$2</f>
        <v>53.010000228881836</v>
      </c>
      <c r="B2367" s="2">
        <v>6.1941146850599997E-3</v>
      </c>
      <c r="C2367" s="2">
        <f>IF(B2367&gt;B2366,B2367+(C2366-B2366),B2367+(C2366-B2366)+5+A2367-A2366)</f>
        <v>52.926193952560425</v>
      </c>
      <c r="D2367" s="2">
        <v>1577147245.1300001</v>
      </c>
      <c r="E2367" s="2">
        <v>448</v>
      </c>
      <c r="F2367" s="2">
        <v>903</v>
      </c>
      <c r="G2367" s="2">
        <v>635</v>
      </c>
      <c r="H2367" s="2">
        <v>696</v>
      </c>
      <c r="I2367" s="2">
        <v>299</v>
      </c>
      <c r="J2367" s="2">
        <f>$K$2*I2367+(1-$K$2)*J2366</f>
        <v>299.15335098182464</v>
      </c>
      <c r="K2367" s="2"/>
      <c r="L2367" s="2">
        <f>IF(O2367="low", $K$4*J2367+(1-$K$4)*L2366,L2366)</f>
        <v>293.76508748570728</v>
      </c>
      <c r="M2367" s="2">
        <f>IF(O2367="high", $K$4*J2367+(1-$K$4)*M2366,M2366)</f>
        <v>299.05411600373179</v>
      </c>
      <c r="N2367" s="2">
        <f>IF(O2367="high",(1-$K$8)*N2366+$K$8*(M2366-2),IF(O2367="low",(1-$K$8)*N2366+$K$8*(L2366+2),N2366))</f>
        <v>296.73506237604079</v>
      </c>
      <c r="O2367" s="2" t="str">
        <f>IF(J2367&gt;N2366+1,"high",IF(J2367&lt;N2366-1,"low","middle"))</f>
        <v>high</v>
      </c>
      <c r="P2367" s="2">
        <f>IF(O2367="low",250,IF(O2367="high",300,275))</f>
        <v>300</v>
      </c>
      <c r="Q2367" s="2">
        <f>IF(P2367=P2366,Q2366+1,1)</f>
        <v>64</v>
      </c>
      <c r="R2367" s="2">
        <f>IF(P2367=P2366,R2366+J2367,J2367)</f>
        <v>19106.582767059092</v>
      </c>
      <c r="S2367" s="2" t="str">
        <f>IF(P2368=P2367,"NA",R2367/Q2367)</f>
        <v>NA</v>
      </c>
      <c r="T2367" s="2">
        <f>IF(P2367=P2366,T2366+J2367^2,J2367^2)</f>
        <v>5704112.21001177</v>
      </c>
      <c r="U2367" s="2" t="str">
        <f>IF(NOT($P2368=$P2367),SQRT(((T2367)/($Q2367))-S2367^2),"NA")</f>
        <v>NA</v>
      </c>
    </row>
    <row r="2368" spans="1:21" x14ac:dyDescent="0.2">
      <c r="A2368" s="2">
        <f>D2368-$D$2</f>
        <v>53.010000228881836</v>
      </c>
      <c r="B2368" s="2">
        <v>6.3691139221200002E-3</v>
      </c>
      <c r="C2368" s="2">
        <f>IF(B2368&gt;B2367,B2368+(C2367-B2367),B2368+(C2367-B2367)+5+A2368-A2367)</f>
        <v>52.926368951797485</v>
      </c>
      <c r="D2368" s="2">
        <v>1577147245.1300001</v>
      </c>
      <c r="E2368" s="2">
        <v>447</v>
      </c>
      <c r="F2368" s="2">
        <v>901</v>
      </c>
      <c r="G2368" s="2">
        <v>635</v>
      </c>
      <c r="H2368" s="2">
        <v>697</v>
      </c>
      <c r="I2368" s="2">
        <v>298</v>
      </c>
      <c r="J2368" s="2">
        <f>$K$2*I2368+(1-$K$2)*J2367</f>
        <v>298.92268078545976</v>
      </c>
      <c r="K2368" s="2"/>
      <c r="L2368" s="2">
        <f>IF(O2368="low", $K$4*J2368+(1-$K$4)*L2367,L2367)</f>
        <v>293.76508748570728</v>
      </c>
      <c r="M2368" s="2">
        <f>IF(O2368="high", $K$4*J2368+(1-$K$4)*M2367,M2367)</f>
        <v>299.02782896007739</v>
      </c>
      <c r="N2368" s="2">
        <f>IF(O2368="high",(1-$K$8)*N2367+$K$8*(M2367-2),IF(O2368="low",(1-$K$8)*N2367+$K$8*(L2367+2),N2367))</f>
        <v>296.75101505742532</v>
      </c>
      <c r="O2368" s="2" t="str">
        <f>IF(J2368&gt;N2367+1,"high",IF(J2368&lt;N2367-1,"low","middle"))</f>
        <v>high</v>
      </c>
      <c r="P2368" s="2">
        <f>IF(O2368="low",250,IF(O2368="high",300,275))</f>
        <v>300</v>
      </c>
      <c r="Q2368" s="2">
        <f>IF(P2368=P2367,Q2367+1,1)</f>
        <v>65</v>
      </c>
      <c r="R2368" s="2">
        <f>IF(P2368=P2367,R2367+J2368,J2368)</f>
        <v>19405.505447844553</v>
      </c>
      <c r="S2368" s="2" t="str">
        <f>IF(P2369=P2368,"NA",R2368/Q2368)</f>
        <v>NA</v>
      </c>
      <c r="T2368" s="2">
        <f>IF(P2368=P2367,T2367+J2368^2,J2368^2)</f>
        <v>5793466.9790997356</v>
      </c>
      <c r="U2368" s="2" t="str">
        <f>IF(NOT($P2369=$P2368),SQRT(((T2368)/($Q2368))-S2368^2),"NA")</f>
        <v>NA</v>
      </c>
    </row>
    <row r="2369" spans="1:21" x14ac:dyDescent="0.2">
      <c r="A2369" s="2">
        <f>D2369-$D$2</f>
        <v>53.010000228881836</v>
      </c>
      <c r="B2369" s="2">
        <v>6.5491199493399998E-3</v>
      </c>
      <c r="C2369" s="2">
        <f>IF(B2369&gt;B2368,B2369+(C2368-B2368),B2369+(C2368-B2368)+5+A2369-A2368)</f>
        <v>52.926548957824707</v>
      </c>
      <c r="D2369" s="2">
        <v>1577147245.1300001</v>
      </c>
      <c r="E2369" s="2">
        <v>449</v>
      </c>
      <c r="F2369" s="2">
        <v>901</v>
      </c>
      <c r="G2369" s="2">
        <v>634</v>
      </c>
      <c r="H2369" s="2">
        <v>696</v>
      </c>
      <c r="I2369" s="2">
        <v>298</v>
      </c>
      <c r="J2369" s="2">
        <f>$K$2*I2369+(1-$K$2)*J2368</f>
        <v>298.73814462836782</v>
      </c>
      <c r="K2369" s="2"/>
      <c r="L2369" s="2">
        <f>IF(O2369="low", $K$4*J2369+(1-$K$4)*L2368,L2368)</f>
        <v>293.76508748570728</v>
      </c>
      <c r="M2369" s="2">
        <f>IF(O2369="high", $K$4*J2369+(1-$K$4)*M2368,M2368)</f>
        <v>298.9698920937355</v>
      </c>
      <c r="N2369" s="2">
        <f>IF(O2369="high",(1-$K$8)*N2368+$K$8*(M2368-2),IF(O2369="low",(1-$K$8)*N2368+$K$8*(L2368+2),N2368))</f>
        <v>296.76485575255793</v>
      </c>
      <c r="O2369" s="2" t="str">
        <f>IF(J2369&gt;N2368+1,"high",IF(J2369&lt;N2368-1,"low","middle"))</f>
        <v>high</v>
      </c>
      <c r="P2369" s="2">
        <f>IF(O2369="low",250,IF(O2369="high",300,275))</f>
        <v>300</v>
      </c>
      <c r="Q2369" s="2">
        <f>IF(P2369=P2368,Q2368+1,1)</f>
        <v>66</v>
      </c>
      <c r="R2369" s="2">
        <f>IF(P2369=P2368,R2368+J2369,J2369)</f>
        <v>19704.243592472922</v>
      </c>
      <c r="S2369" s="2" t="str">
        <f>IF(P2370=P2369,"NA",R2369/Q2369)</f>
        <v>NA</v>
      </c>
      <c r="T2369" s="2">
        <f>IF(P2369=P2368,T2368+J2369^2,J2369^2)</f>
        <v>5882711.4581557354</v>
      </c>
      <c r="U2369" s="2" t="str">
        <f>IF(NOT($P2370=$P2369),SQRT(((T2369)/($Q2369))-S2369^2),"NA")</f>
        <v>NA</v>
      </c>
    </row>
    <row r="2370" spans="1:21" x14ac:dyDescent="0.2">
      <c r="A2370" s="2">
        <f>D2370-$D$2</f>
        <v>53.010000228881836</v>
      </c>
      <c r="B2370" s="2">
        <v>6.7391395568800003E-3</v>
      </c>
      <c r="C2370" s="2">
        <f>IF(B2370&gt;B2369,B2370+(C2369-B2369),B2370+(C2369-B2369)+5+A2370-A2369)</f>
        <v>52.926738977432244</v>
      </c>
      <c r="D2370" s="2">
        <v>1577147245.1300001</v>
      </c>
      <c r="E2370" s="2">
        <v>448</v>
      </c>
      <c r="F2370" s="2">
        <v>903</v>
      </c>
      <c r="G2370" s="2">
        <v>635</v>
      </c>
      <c r="H2370" s="2">
        <v>696</v>
      </c>
      <c r="I2370" s="2">
        <v>299</v>
      </c>
      <c r="J2370" s="2">
        <f>$K$2*I2370+(1-$K$2)*J2369</f>
        <v>298.79051570269428</v>
      </c>
      <c r="K2370" s="2"/>
      <c r="L2370" s="2">
        <f>IF(O2370="low", $K$4*J2370+(1-$K$4)*L2369,L2369)</f>
        <v>293.76508748570728</v>
      </c>
      <c r="M2370" s="2">
        <f>IF(O2370="high", $K$4*J2370+(1-$K$4)*M2369,M2369)</f>
        <v>298.93401681552729</v>
      </c>
      <c r="N2370" s="2">
        <f>IF(O2370="high",(1-$K$8)*N2369+$K$8*(M2369-2),IF(O2370="low",(1-$K$8)*N2369+$K$8*(L2369+2),N2369))</f>
        <v>296.77510756961681</v>
      </c>
      <c r="O2370" s="2" t="str">
        <f>IF(J2370&gt;N2369+1,"high",IF(J2370&lt;N2369-1,"low","middle"))</f>
        <v>high</v>
      </c>
      <c r="P2370" s="2">
        <f>IF(O2370="low",250,IF(O2370="high",300,275))</f>
        <v>300</v>
      </c>
      <c r="Q2370" s="2">
        <f>IF(P2370=P2369,Q2369+1,1)</f>
        <v>67</v>
      </c>
      <c r="R2370" s="2">
        <f>IF(P2370=P2369,R2369+J2370,J2370)</f>
        <v>20003.034108175616</v>
      </c>
      <c r="S2370" s="2" t="str">
        <f>IF(P2371=P2370,"NA",R2370/Q2370)</f>
        <v>NA</v>
      </c>
      <c r="T2370" s="2">
        <f>IF(P2370=P2369,T2369+J2370^2,J2370^2)</f>
        <v>5971987.2304296177</v>
      </c>
      <c r="U2370" s="2" t="str">
        <f>IF(NOT($P2371=$P2370),SQRT(((T2370)/($Q2370))-S2370^2),"NA")</f>
        <v>NA</v>
      </c>
    </row>
    <row r="2371" spans="1:21" x14ac:dyDescent="0.2">
      <c r="A2371" s="2">
        <f>D2371-$D$2</f>
        <v>53.010000228881836</v>
      </c>
      <c r="B2371" s="2">
        <v>6.91318511963E-3</v>
      </c>
      <c r="C2371" s="2">
        <f>IF(B2371&gt;B2370,B2371+(C2370-B2370),B2371+(C2370-B2370)+5+A2371-A2370)</f>
        <v>52.926913022994995</v>
      </c>
      <c r="D2371" s="2">
        <v>1577147245.1300001</v>
      </c>
      <c r="E2371" s="2">
        <v>448</v>
      </c>
      <c r="F2371" s="2">
        <v>902</v>
      </c>
      <c r="G2371" s="2">
        <v>635</v>
      </c>
      <c r="H2371" s="2">
        <v>697</v>
      </c>
      <c r="I2371" s="2">
        <v>300</v>
      </c>
      <c r="J2371" s="2">
        <f>$K$2*I2371+(1-$K$2)*J2370</f>
        <v>299.0324125621554</v>
      </c>
      <c r="K2371" s="2"/>
      <c r="L2371" s="2">
        <f>IF(O2371="low", $K$4*J2371+(1-$K$4)*L2370,L2370)</f>
        <v>293.76508748570728</v>
      </c>
      <c r="M2371" s="2">
        <f>IF(O2371="high", $K$4*J2371+(1-$K$4)*M2370,M2370)</f>
        <v>298.95369596485295</v>
      </c>
      <c r="N2371" s="2">
        <f>IF(O2371="high",(1-$K$8)*N2370+$K$8*(M2370-2),IF(O2371="low",(1-$K$8)*N2370+$K$8*(L2370+2),N2370))</f>
        <v>296.78305303191229</v>
      </c>
      <c r="O2371" s="2" t="str">
        <f>IF(J2371&gt;N2370+1,"high",IF(J2371&lt;N2370-1,"low","middle"))</f>
        <v>high</v>
      </c>
      <c r="P2371" s="2">
        <f>IF(O2371="low",250,IF(O2371="high",300,275))</f>
        <v>300</v>
      </c>
      <c r="Q2371" s="2">
        <f>IF(P2371=P2370,Q2370+1,1)</f>
        <v>68</v>
      </c>
      <c r="R2371" s="2">
        <f>IF(P2371=P2370,R2370+J2371,J2371)</f>
        <v>20302.066520737771</v>
      </c>
      <c r="S2371" s="2" t="str">
        <f>IF(P2372=P2371,"NA",R2371/Q2371)</f>
        <v>NA</v>
      </c>
      <c r="T2371" s="2">
        <f>IF(P2371=P2370,T2370+J2371^2,J2371^2)</f>
        <v>6061407.614192361</v>
      </c>
      <c r="U2371" s="2" t="str">
        <f>IF(NOT($P2372=$P2371),SQRT(((T2371)/($Q2371))-S2371^2),"NA")</f>
        <v>NA</v>
      </c>
    </row>
    <row r="2372" spans="1:21" x14ac:dyDescent="0.2">
      <c r="A2372" s="2">
        <f>D2372-$D$2</f>
        <v>53.010000228881836</v>
      </c>
      <c r="B2372" s="2">
        <v>7.1179866790800003E-3</v>
      </c>
      <c r="C2372" s="2">
        <f>IF(B2372&gt;B2371,B2372+(C2371-B2371),B2372+(C2371-B2371)+5+A2372-A2371)</f>
        <v>52.927117824554443</v>
      </c>
      <c r="D2372" s="2">
        <v>1577147245.1300001</v>
      </c>
      <c r="E2372" s="2">
        <v>448</v>
      </c>
      <c r="F2372" s="2">
        <v>902</v>
      </c>
      <c r="G2372" s="2">
        <v>635</v>
      </c>
      <c r="H2372" s="2">
        <v>697</v>
      </c>
      <c r="I2372" s="2">
        <v>298</v>
      </c>
      <c r="J2372" s="2">
        <f>$K$2*I2372+(1-$K$2)*J2371</f>
        <v>298.82593004972432</v>
      </c>
      <c r="K2372" s="2"/>
      <c r="L2372" s="2">
        <f>IF(O2372="low", $K$4*J2372+(1-$K$4)*L2371,L2371)</f>
        <v>293.76508748570728</v>
      </c>
      <c r="M2372" s="2">
        <f>IF(O2372="high", $K$4*J2372+(1-$K$4)*M2371,M2371)</f>
        <v>298.9281427818272</v>
      </c>
      <c r="N2372" s="2">
        <f>IF(O2372="high",(1-$K$8)*N2371+$K$8*(M2371-2),IF(O2372="low",(1-$K$8)*N2371+$K$8*(L2371+2),N2371))</f>
        <v>296.79158517855933</v>
      </c>
      <c r="O2372" s="2" t="str">
        <f>IF(J2372&gt;N2371+1,"high",IF(J2372&lt;N2371-1,"low","middle"))</f>
        <v>high</v>
      </c>
      <c r="P2372" s="2">
        <f>IF(O2372="low",250,IF(O2372="high",300,275))</f>
        <v>300</v>
      </c>
      <c r="Q2372" s="2">
        <f>IF(P2372=P2371,Q2371+1,1)</f>
        <v>69</v>
      </c>
      <c r="R2372" s="2">
        <f>IF(P2372=P2371,R2371+J2372,J2372)</f>
        <v>20600.892450787494</v>
      </c>
      <c r="S2372" s="2" t="str">
        <f>IF(P2373=P2372,"NA",R2372/Q2372)</f>
        <v>NA</v>
      </c>
      <c r="T2372" s="2">
        <f>IF(P2372=P2371,T2371+J2372^2,J2372^2)</f>
        <v>6150704.550662444</v>
      </c>
      <c r="U2372" s="2" t="str">
        <f>IF(NOT($P2373=$P2372),SQRT(((T2372)/($Q2372))-S2372^2),"NA")</f>
        <v>NA</v>
      </c>
    </row>
    <row r="2373" spans="1:21" x14ac:dyDescent="0.2">
      <c r="A2373" s="2">
        <f>D2373-$D$2</f>
        <v>53.010000228881836</v>
      </c>
      <c r="B2373" s="2">
        <v>7.2920322418200002E-3</v>
      </c>
      <c r="C2373" s="2">
        <f>IF(B2373&gt;B2372,B2373+(C2372-B2372),B2373+(C2372-B2372)+5+A2373-A2372)</f>
        <v>52.927291870117188</v>
      </c>
      <c r="D2373" s="2">
        <v>1577147245.1300001</v>
      </c>
      <c r="E2373" s="2">
        <v>447</v>
      </c>
      <c r="F2373" s="2">
        <v>902</v>
      </c>
      <c r="G2373" s="2">
        <v>634</v>
      </c>
      <c r="H2373" s="2">
        <v>695</v>
      </c>
      <c r="I2373" s="2">
        <v>298</v>
      </c>
      <c r="J2373" s="2">
        <f>$K$2*I2373+(1-$K$2)*J2372</f>
        <v>298.6607440397795</v>
      </c>
      <c r="K2373" s="2"/>
      <c r="L2373" s="2">
        <f>IF(O2373="low", $K$4*J2373+(1-$K$4)*L2372,L2372)</f>
        <v>293.76508748570728</v>
      </c>
      <c r="M2373" s="2">
        <f>IF(O2373="high", $K$4*J2373+(1-$K$4)*M2372,M2372)</f>
        <v>298.87466303341768</v>
      </c>
      <c r="N2373" s="2">
        <f>IF(O2373="high",(1-$K$8)*N2372+$K$8*(M2372-2),IF(O2373="low",(1-$K$8)*N2372+$K$8*(L2372+2),N2372))</f>
        <v>296.7984130587227</v>
      </c>
      <c r="O2373" s="2" t="str">
        <f>IF(J2373&gt;N2372+1,"high",IF(J2373&lt;N2372-1,"low","middle"))</f>
        <v>high</v>
      </c>
      <c r="P2373" s="2">
        <f>IF(O2373="low",250,IF(O2373="high",300,275))</f>
        <v>300</v>
      </c>
      <c r="Q2373" s="2">
        <f>IF(P2373=P2372,Q2372+1,1)</f>
        <v>70</v>
      </c>
      <c r="R2373" s="2">
        <f>IF(P2373=P2372,R2372+J2373,J2373)</f>
        <v>20899.553194827273</v>
      </c>
      <c r="S2373" s="2" t="str">
        <f>IF(P2374=P2373,"NA",R2373/Q2373)</f>
        <v>NA</v>
      </c>
      <c r="T2373" s="2">
        <f>IF(P2373=P2372,T2372+J2373^2,J2373^2)</f>
        <v>6239902.7906928388</v>
      </c>
      <c r="U2373" s="2" t="str">
        <f>IF(NOT($P2374=$P2373),SQRT(((T2373)/($Q2373))-S2373^2),"NA")</f>
        <v>NA</v>
      </c>
    </row>
    <row r="2374" spans="1:21" x14ac:dyDescent="0.2">
      <c r="A2374" s="2">
        <f>D2374-$D$2</f>
        <v>53.010000228881836</v>
      </c>
      <c r="B2374" s="2">
        <v>7.4660778045699998E-3</v>
      </c>
      <c r="C2374" s="2">
        <f>IF(B2374&gt;B2373,B2374+(C2373-B2373),B2374+(C2373-B2373)+5+A2374-A2373)</f>
        <v>52.927465915679939</v>
      </c>
      <c r="D2374" s="2">
        <v>1577147245.1300001</v>
      </c>
      <c r="E2374" s="2">
        <v>448</v>
      </c>
      <c r="F2374" s="2">
        <v>902</v>
      </c>
      <c r="G2374" s="2">
        <v>636</v>
      </c>
      <c r="H2374" s="2">
        <v>696</v>
      </c>
      <c r="I2374" s="2">
        <v>299</v>
      </c>
      <c r="J2374" s="2">
        <f>$K$2*I2374+(1-$K$2)*J2373</f>
        <v>298.72859523182359</v>
      </c>
      <c r="K2374" s="2"/>
      <c r="L2374" s="2">
        <f>IF(O2374="low", $K$4*J2374+(1-$K$4)*L2373,L2373)</f>
        <v>293.76508748570728</v>
      </c>
      <c r="M2374" s="2">
        <f>IF(O2374="high", $K$4*J2374+(1-$K$4)*M2373,M2373)</f>
        <v>298.84544947309888</v>
      </c>
      <c r="N2374" s="2">
        <f>IF(O2374="high",(1-$K$8)*N2373+$K$8*(M2373-2),IF(O2374="low",(1-$K$8)*N2373+$K$8*(L2373+2),N2373))</f>
        <v>296.80222555745746</v>
      </c>
      <c r="O2374" s="2" t="str">
        <f>IF(J2374&gt;N2373+1,"high",IF(J2374&lt;N2373-1,"low","middle"))</f>
        <v>high</v>
      </c>
      <c r="P2374" s="2">
        <f>IF(O2374="low",250,IF(O2374="high",300,275))</f>
        <v>300</v>
      </c>
      <c r="Q2374" s="2">
        <f>IF(P2374=P2373,Q2373+1,1)</f>
        <v>71</v>
      </c>
      <c r="R2374" s="2">
        <f>IF(P2374=P2373,R2373+J2374,J2374)</f>
        <v>21198.281790059096</v>
      </c>
      <c r="S2374" s="2" t="str">
        <f>IF(P2375=P2374,"NA",R2374/Q2374)</f>
        <v>NA</v>
      </c>
      <c r="T2374" s="2">
        <f>IF(P2374=P2373,T2373+J2374^2,J2374^2)</f>
        <v>6329141.5643020179</v>
      </c>
      <c r="U2374" s="2" t="str">
        <f>IF(NOT($P2375=$P2374),SQRT(((T2374)/($Q2374))-S2374^2),"NA")</f>
        <v>NA</v>
      </c>
    </row>
    <row r="2375" spans="1:21" x14ac:dyDescent="0.2">
      <c r="A2375" s="2">
        <f>D2375-$D$2</f>
        <v>53.010000228881836</v>
      </c>
      <c r="B2375" s="2">
        <v>7.6401233673099997E-3</v>
      </c>
      <c r="C2375" s="2">
        <f>IF(B2375&gt;B2374,B2375+(C2374-B2374),B2375+(C2374-B2374)+5+A2375-A2374)</f>
        <v>52.927639961242676</v>
      </c>
      <c r="D2375" s="2">
        <v>1577147245.1300001</v>
      </c>
      <c r="E2375" s="2">
        <v>447</v>
      </c>
      <c r="F2375" s="2">
        <v>902</v>
      </c>
      <c r="G2375" s="2">
        <v>635</v>
      </c>
      <c r="H2375" s="2">
        <v>697</v>
      </c>
      <c r="I2375" s="2">
        <v>300</v>
      </c>
      <c r="J2375" s="2">
        <f>$K$2*I2375+(1-$K$2)*J2374</f>
        <v>298.98287618545885</v>
      </c>
      <c r="K2375" s="2"/>
      <c r="L2375" s="2">
        <f>IF(O2375="low", $K$4*J2375+(1-$K$4)*L2374,L2374)</f>
        <v>293.76508748570728</v>
      </c>
      <c r="M2375" s="2">
        <f>IF(O2375="high", $K$4*J2375+(1-$K$4)*M2374,M2374)</f>
        <v>298.87293481557089</v>
      </c>
      <c r="N2375" s="2">
        <f>IF(O2375="high",(1-$K$8)*N2374+$K$8*(M2374-2),IF(O2375="low",(1-$K$8)*N2374+$K$8*(L2374+2),N2374))</f>
        <v>296.8043867532395</v>
      </c>
      <c r="O2375" s="2" t="str">
        <f>IF(J2375&gt;N2374+1,"high",IF(J2375&lt;N2374-1,"low","middle"))</f>
        <v>high</v>
      </c>
      <c r="P2375" s="2">
        <f>IF(O2375="low",250,IF(O2375="high",300,275))</f>
        <v>300</v>
      </c>
      <c r="Q2375" s="2">
        <f>IF(P2375=P2374,Q2374+1,1)</f>
        <v>72</v>
      </c>
      <c r="R2375" s="2">
        <f>IF(P2375=P2374,R2374+J2375,J2375)</f>
        <v>21497.264666244555</v>
      </c>
      <c r="S2375" s="2" t="str">
        <f>IF(P2376=P2375,"NA",R2375/Q2375)</f>
        <v>NA</v>
      </c>
      <c r="T2375" s="2">
        <f>IF(P2375=P2374,T2374+J2375^2,J2375^2)</f>
        <v>6418532.3245541472</v>
      </c>
      <c r="U2375" s="2" t="str">
        <f>IF(NOT($P2376=$P2375),SQRT(((T2375)/($Q2375))-S2375^2),"NA")</f>
        <v>NA</v>
      </c>
    </row>
    <row r="2376" spans="1:21" x14ac:dyDescent="0.2">
      <c r="A2376" s="2">
        <f>D2376-$D$2</f>
        <v>53.010000228881836</v>
      </c>
      <c r="B2376" s="2">
        <v>7.8141689300500004E-3</v>
      </c>
      <c r="C2376" s="2">
        <f>IF(B2376&gt;B2375,B2376+(C2375-B2375),B2376+(C2375-B2375)+5+A2376-A2375)</f>
        <v>52.927814006805413</v>
      </c>
      <c r="D2376" s="2">
        <v>1577147245.1300001</v>
      </c>
      <c r="E2376" s="2">
        <v>447</v>
      </c>
      <c r="F2376" s="2">
        <v>902</v>
      </c>
      <c r="G2376" s="2">
        <v>634</v>
      </c>
      <c r="H2376" s="2">
        <v>694</v>
      </c>
      <c r="I2376" s="2">
        <v>298</v>
      </c>
      <c r="J2376" s="2">
        <f>$K$2*I2376+(1-$K$2)*J2375</f>
        <v>298.78630094836711</v>
      </c>
      <c r="K2376" s="2"/>
      <c r="L2376" s="2">
        <f>IF(O2376="low", $K$4*J2376+(1-$K$4)*L2375,L2375)</f>
        <v>293.76508748570728</v>
      </c>
      <c r="M2376" s="2">
        <f>IF(O2376="high", $K$4*J2376+(1-$K$4)*M2375,M2375)</f>
        <v>298.85560804213014</v>
      </c>
      <c r="N2376" s="2">
        <f>IF(O2376="high",(1-$K$8)*N2375+$K$8*(M2375-2),IF(O2376="low",(1-$K$8)*N2375+$K$8*(L2375+2),N2375))</f>
        <v>296.80781415635602</v>
      </c>
      <c r="O2376" s="2" t="str">
        <f>IF(J2376&gt;N2375+1,"high",IF(J2376&lt;N2375-1,"low","middle"))</f>
        <v>high</v>
      </c>
      <c r="P2376" s="2">
        <f>IF(O2376="low",250,IF(O2376="high",300,275))</f>
        <v>300</v>
      </c>
      <c r="Q2376" s="2">
        <f>IF(P2376=P2375,Q2375+1,1)</f>
        <v>73</v>
      </c>
      <c r="R2376" s="2">
        <f>IF(P2376=P2375,R2375+J2376,J2376)</f>
        <v>21796.050967192921</v>
      </c>
      <c r="S2376" s="2" t="str">
        <f>IF(P2377=P2376,"NA",R2376/Q2376)</f>
        <v>NA</v>
      </c>
      <c r="T2376" s="2">
        <f>IF(P2376=P2375,T2375+J2376^2,J2376^2)</f>
        <v>6507805.5781885553</v>
      </c>
      <c r="U2376" s="2" t="str">
        <f>IF(NOT($P2377=$P2376),SQRT(((T2376)/($Q2376))-S2376^2),"NA")</f>
        <v>NA</v>
      </c>
    </row>
    <row r="2377" spans="1:21" x14ac:dyDescent="0.2">
      <c r="A2377" s="2">
        <f>D2377-$D$2</f>
        <v>53.010000228881836</v>
      </c>
      <c r="B2377" s="2">
        <v>8.0010890960700003E-3</v>
      </c>
      <c r="C2377" s="2">
        <f>IF(B2377&gt;B2376,B2377+(C2376-B2376),B2377+(C2376-B2376)+5+A2377-A2376)</f>
        <v>52.928000926971436</v>
      </c>
      <c r="D2377" s="2">
        <v>1577147245.1300001</v>
      </c>
      <c r="E2377" s="2">
        <v>448</v>
      </c>
      <c r="F2377" s="2">
        <v>903</v>
      </c>
      <c r="G2377" s="2">
        <v>635</v>
      </c>
      <c r="H2377" s="2">
        <v>695</v>
      </c>
      <c r="I2377" s="2">
        <v>298</v>
      </c>
      <c r="J2377" s="2">
        <f>$K$2*I2377+(1-$K$2)*J2376</f>
        <v>298.62904075869369</v>
      </c>
      <c r="K2377" s="2"/>
      <c r="L2377" s="2">
        <f>IF(O2377="low", $K$4*J2377+(1-$K$4)*L2376,L2376)</f>
        <v>293.76508748570728</v>
      </c>
      <c r="M2377" s="2">
        <f>IF(O2377="high", $K$4*J2377+(1-$K$4)*M2376,M2376)</f>
        <v>298.81029458544288</v>
      </c>
      <c r="N2377" s="2">
        <f>IF(O2377="high",(1-$K$8)*N2376+$K$8*(M2376-2),IF(O2377="low",(1-$K$8)*N2376+$K$8*(L2376+2),N2376))</f>
        <v>296.81020385064471</v>
      </c>
      <c r="O2377" s="2" t="str">
        <f>IF(J2377&gt;N2376+1,"high",IF(J2377&lt;N2376-1,"low","middle"))</f>
        <v>high</v>
      </c>
      <c r="P2377" s="2">
        <f>IF(O2377="low",250,IF(O2377="high",300,275))</f>
        <v>300</v>
      </c>
      <c r="Q2377" s="2">
        <f>IF(P2377=P2376,Q2376+1,1)</f>
        <v>74</v>
      </c>
      <c r="R2377" s="2">
        <f>IF(P2377=P2376,R2376+J2377,J2377)</f>
        <v>22094.680007951614</v>
      </c>
      <c r="S2377" s="2" t="str">
        <f>IF(P2378=P2377,"NA",R2377/Q2377)</f>
        <v>NA</v>
      </c>
      <c r="T2377" s="2">
        <f>IF(P2377=P2376,T2376+J2377^2,J2377^2)</f>
        <v>6596984.8821730129</v>
      </c>
      <c r="U2377" s="2" t="str">
        <f>IF(NOT($P2378=$P2377),SQRT(((T2377)/($Q2377))-S2377^2),"NA")</f>
        <v>NA</v>
      </c>
    </row>
    <row r="2378" spans="1:21" x14ac:dyDescent="0.2">
      <c r="A2378" s="2">
        <f>D2378-$D$2</f>
        <v>53.010000228881836</v>
      </c>
      <c r="B2378" s="2">
        <v>8.1670284271200006E-3</v>
      </c>
      <c r="C2378" s="2">
        <f>IF(B2378&gt;B2377,B2378+(C2377-B2377),B2378+(C2377-B2377)+5+A2378-A2377)</f>
        <v>52.928166866302483</v>
      </c>
      <c r="D2378" s="2">
        <v>1577147245.1300001</v>
      </c>
      <c r="E2378" s="2">
        <v>448</v>
      </c>
      <c r="F2378" s="2">
        <v>901</v>
      </c>
      <c r="G2378" s="2">
        <v>634</v>
      </c>
      <c r="H2378" s="2">
        <v>696</v>
      </c>
      <c r="I2378" s="2">
        <v>298</v>
      </c>
      <c r="J2378" s="2">
        <f>$K$2*I2378+(1-$K$2)*J2377</f>
        <v>298.50323260695495</v>
      </c>
      <c r="K2378" s="2"/>
      <c r="L2378" s="2">
        <f>IF(O2378="low", $K$4*J2378+(1-$K$4)*L2377,L2377)</f>
        <v>293.76508748570728</v>
      </c>
      <c r="M2378" s="2">
        <f>IF(O2378="high", $K$4*J2378+(1-$K$4)*M2377,M2377)</f>
        <v>298.7488821897453</v>
      </c>
      <c r="N2378" s="2">
        <f>IF(O2378="high",(1-$K$8)*N2377+$K$8*(M2377-2),IF(O2378="low",(1-$K$8)*N2377+$K$8*(L2377+2),N2377))</f>
        <v>296.81020838738459</v>
      </c>
      <c r="O2378" s="2" t="str">
        <f>IF(J2378&gt;N2377+1,"high",IF(J2378&lt;N2377-1,"low","middle"))</f>
        <v>high</v>
      </c>
      <c r="P2378" s="2">
        <f>IF(O2378="low",250,IF(O2378="high",300,275))</f>
        <v>300</v>
      </c>
      <c r="Q2378" s="2">
        <f>IF(P2378=P2377,Q2377+1,1)</f>
        <v>75</v>
      </c>
      <c r="R2378" s="2">
        <f>IF(P2378=P2377,R2377+J2378,J2378)</f>
        <v>22393.18324055857</v>
      </c>
      <c r="S2378" s="2" t="str">
        <f>IF(P2379=P2378,"NA",R2378/Q2378)</f>
        <v>NA</v>
      </c>
      <c r="T2378" s="2">
        <f>IF(P2378=P2377,T2377+J2378^2,J2378^2)</f>
        <v>6686089.0620498145</v>
      </c>
      <c r="U2378" s="2" t="str">
        <f>IF(NOT($P2379=$P2378),SQRT(((T2378)/($Q2378))-S2378^2),"NA")</f>
        <v>NA</v>
      </c>
    </row>
    <row r="2379" spans="1:21" x14ac:dyDescent="0.2">
      <c r="A2379" s="2">
        <f>D2379-$D$2</f>
        <v>53.010000228881836</v>
      </c>
      <c r="B2379" s="2">
        <v>8.33320617676E-3</v>
      </c>
      <c r="C2379" s="2">
        <f>IF(B2379&gt;B2378,B2379+(C2378-B2378),B2379+(C2378-B2378)+5+A2379-A2378)</f>
        <v>52.928333044052124</v>
      </c>
      <c r="D2379" s="2">
        <v>1577147245.1300001</v>
      </c>
      <c r="E2379" s="2">
        <v>448</v>
      </c>
      <c r="F2379" s="2">
        <v>901</v>
      </c>
      <c r="G2379" s="2">
        <v>635</v>
      </c>
      <c r="H2379" s="2">
        <v>696</v>
      </c>
      <c r="I2379" s="2">
        <v>300</v>
      </c>
      <c r="J2379" s="2">
        <f>$K$2*I2379+(1-$K$2)*J2378</f>
        <v>298.80258608556397</v>
      </c>
      <c r="K2379" s="2"/>
      <c r="L2379" s="2">
        <f>IF(O2379="low", $K$4*J2379+(1-$K$4)*L2378,L2378)</f>
        <v>293.76508748570728</v>
      </c>
      <c r="M2379" s="2">
        <f>IF(O2379="high", $K$4*J2379+(1-$K$4)*M2378,M2378)</f>
        <v>298.75962296890907</v>
      </c>
      <c r="N2379" s="2">
        <f>IF(O2379="high",(1-$K$8)*N2378+$K$8*(M2378-2),IF(O2379="low",(1-$K$8)*N2378+$K$8*(L2378+2),N2378))</f>
        <v>296.80714207750259</v>
      </c>
      <c r="O2379" s="2" t="str">
        <f>IF(J2379&gt;N2378+1,"high",IF(J2379&lt;N2378-1,"low","middle"))</f>
        <v>high</v>
      </c>
      <c r="P2379" s="2">
        <f>IF(O2379="low",250,IF(O2379="high",300,275))</f>
        <v>300</v>
      </c>
      <c r="Q2379" s="2">
        <f>IF(P2379=P2378,Q2378+1,1)</f>
        <v>76</v>
      </c>
      <c r="R2379" s="2">
        <f>IF(P2379=P2378,R2378+J2379,J2379)</f>
        <v>22691.985826644133</v>
      </c>
      <c r="S2379" s="2" t="str">
        <f>IF(P2380=P2379,"NA",R2379/Q2379)</f>
        <v>NA</v>
      </c>
      <c r="T2379" s="2">
        <f>IF(P2379=P2378,T2378+J2379^2,J2379^2)</f>
        <v>6775372.0475012353</v>
      </c>
      <c r="U2379" s="2" t="str">
        <f>IF(NOT($P2380=$P2379),SQRT(((T2379)/($Q2379))-S2379^2),"NA")</f>
        <v>NA</v>
      </c>
    </row>
    <row r="2380" spans="1:21" x14ac:dyDescent="0.2">
      <c r="A2380" s="2">
        <f>D2380-$D$2</f>
        <v>53.010000228881836</v>
      </c>
      <c r="B2380" s="2">
        <v>8.4981918335000003E-3</v>
      </c>
      <c r="C2380" s="2">
        <f>IF(B2380&gt;B2379,B2380+(C2379-B2379),B2380+(C2379-B2379)+5+A2380-A2379)</f>
        <v>52.928498029708869</v>
      </c>
      <c r="D2380" s="2">
        <v>1577147245.1300001</v>
      </c>
      <c r="E2380" s="2">
        <v>447</v>
      </c>
      <c r="F2380" s="2">
        <v>903</v>
      </c>
      <c r="G2380" s="2">
        <v>634</v>
      </c>
      <c r="H2380" s="2">
        <v>695</v>
      </c>
      <c r="I2380" s="2">
        <v>297</v>
      </c>
      <c r="J2380" s="2">
        <f>$K$2*I2380+(1-$K$2)*J2379</f>
        <v>298.4420688684512</v>
      </c>
      <c r="K2380" s="2"/>
      <c r="L2380" s="2">
        <f>IF(O2380="low", $K$4*J2380+(1-$K$4)*L2379,L2379)</f>
        <v>293.76508748570728</v>
      </c>
      <c r="M2380" s="2">
        <f>IF(O2380="high", $K$4*J2380+(1-$K$4)*M2379,M2379)</f>
        <v>298.69611214881752</v>
      </c>
      <c r="N2380" s="2">
        <f>IF(O2380="high",(1-$K$8)*N2379+$K$8*(M2379-2),IF(O2380="low",(1-$K$8)*N2379+$K$8*(L2379+2),N2379))</f>
        <v>296.80476612207292</v>
      </c>
      <c r="O2380" s="2" t="str">
        <f>IF(J2380&gt;N2379+1,"high",IF(J2380&lt;N2379-1,"low","middle"))</f>
        <v>high</v>
      </c>
      <c r="P2380" s="2">
        <f>IF(O2380="low",250,IF(O2380="high",300,275))</f>
        <v>300</v>
      </c>
      <c r="Q2380" s="2">
        <f>IF(P2380=P2379,Q2379+1,1)</f>
        <v>77</v>
      </c>
      <c r="R2380" s="2">
        <f>IF(P2380=P2379,R2379+J2380,J2380)</f>
        <v>22990.427895512585</v>
      </c>
      <c r="S2380" s="2" t="str">
        <f>IF(P2381=P2380,"NA",R2380/Q2380)</f>
        <v>NA</v>
      </c>
      <c r="T2380" s="2">
        <f>IF(P2380=P2379,T2379+J2380^2,J2380^2)</f>
        <v>6864439.7159717167</v>
      </c>
      <c r="U2380" s="2" t="str">
        <f>IF(NOT($P2381=$P2380),SQRT(((T2380)/($Q2380))-S2380^2),"NA")</f>
        <v>NA</v>
      </c>
    </row>
    <row r="2381" spans="1:21" x14ac:dyDescent="0.2">
      <c r="A2381" s="2">
        <f>D2381-$D$2</f>
        <v>53.010000228881836</v>
      </c>
      <c r="B2381" s="2">
        <v>8.6650848388699995E-3</v>
      </c>
      <c r="C2381" s="2">
        <f>IF(B2381&gt;B2380,B2381+(C2380-B2380),B2381+(C2380-B2380)+5+A2381-A2380)</f>
        <v>52.928664922714233</v>
      </c>
      <c r="D2381" s="2">
        <v>1577147245.1300001</v>
      </c>
      <c r="E2381" s="2">
        <v>446</v>
      </c>
      <c r="F2381" s="2">
        <v>903</v>
      </c>
      <c r="G2381" s="2">
        <v>634</v>
      </c>
      <c r="H2381" s="2">
        <v>695</v>
      </c>
      <c r="I2381" s="2">
        <v>298</v>
      </c>
      <c r="J2381" s="2">
        <f>$K$2*I2381+(1-$K$2)*J2380</f>
        <v>298.353655094761</v>
      </c>
      <c r="K2381" s="2"/>
      <c r="L2381" s="2">
        <f>IF(O2381="low", $K$4*J2381+(1-$K$4)*L2380,L2380)</f>
        <v>293.76508748570728</v>
      </c>
      <c r="M2381" s="2">
        <f>IF(O2381="high", $K$4*J2381+(1-$K$4)*M2380,M2380)</f>
        <v>298.62762073800621</v>
      </c>
      <c r="N2381" s="2">
        <f>IF(O2381="high",(1-$K$8)*N2380+$K$8*(M2380-2),IF(O2381="low",(1-$K$8)*N2380+$K$8*(L2380+2),N2380))</f>
        <v>296.79933342341013</v>
      </c>
      <c r="O2381" s="2" t="str">
        <f>IF(J2381&gt;N2380+1,"high",IF(J2381&lt;N2380-1,"low","middle"))</f>
        <v>high</v>
      </c>
      <c r="P2381" s="2">
        <f>IF(O2381="low",250,IF(O2381="high",300,275))</f>
        <v>300</v>
      </c>
      <c r="Q2381" s="2">
        <f>IF(P2381=P2380,Q2380+1,1)</f>
        <v>78</v>
      </c>
      <c r="R2381" s="2">
        <f>IF(P2381=P2380,R2380+J2381,J2381)</f>
        <v>23288.781550607346</v>
      </c>
      <c r="S2381" s="2" t="str">
        <f>IF(P2382=P2381,"NA",R2381/Q2381)</f>
        <v>NA</v>
      </c>
      <c r="T2381" s="2">
        <f>IF(P2381=P2380,T2380+J2381^2,J2381^2)</f>
        <v>6953454.61948012</v>
      </c>
      <c r="U2381" s="2" t="str">
        <f>IF(NOT($P2382=$P2381),SQRT(((T2381)/($Q2381))-S2381^2),"NA")</f>
        <v>NA</v>
      </c>
    </row>
    <row r="2382" spans="1:21" x14ac:dyDescent="0.2">
      <c r="A2382" s="2">
        <f>D2382-$D$2</f>
        <v>53.010000228881836</v>
      </c>
      <c r="B2382" s="2">
        <v>8.8300704956099998E-3</v>
      </c>
      <c r="C2382" s="2">
        <f>IF(B2382&gt;B2381,B2382+(C2381-B2381),B2382+(C2381-B2381)+5+A2382-A2381)</f>
        <v>52.928829908370979</v>
      </c>
      <c r="D2382" s="2">
        <v>1577147245.1300001</v>
      </c>
      <c r="E2382" s="2">
        <v>449</v>
      </c>
      <c r="F2382" s="2">
        <v>903</v>
      </c>
      <c r="G2382" s="2">
        <v>635</v>
      </c>
      <c r="H2382" s="2">
        <v>696</v>
      </c>
      <c r="I2382" s="2">
        <v>302</v>
      </c>
      <c r="J2382" s="2">
        <f>$K$2*I2382+(1-$K$2)*J2381</f>
        <v>299.08292407580882</v>
      </c>
      <c r="K2382" s="2"/>
      <c r="L2382" s="2">
        <f>IF(O2382="low", $K$4*J2382+(1-$K$4)*L2381,L2381)</f>
        <v>293.76508748570728</v>
      </c>
      <c r="M2382" s="2">
        <f>IF(O2382="high", $K$4*J2382+(1-$K$4)*M2381,M2381)</f>
        <v>298.71868140556677</v>
      </c>
      <c r="N2382" s="2">
        <f>IF(O2382="high",(1-$K$8)*N2381+$K$8*(M2381-2),IF(O2382="low",(1-$K$8)*N2381+$K$8*(L2381+2),N2381))</f>
        <v>296.79074778913991</v>
      </c>
      <c r="O2382" s="2" t="str">
        <f>IF(J2382&gt;N2381+1,"high",IF(J2382&lt;N2381-1,"low","middle"))</f>
        <v>high</v>
      </c>
      <c r="P2382" s="2">
        <f>IF(O2382="low",250,IF(O2382="high",300,275))</f>
        <v>300</v>
      </c>
      <c r="Q2382" s="2">
        <f>IF(P2382=P2381,Q2381+1,1)</f>
        <v>79</v>
      </c>
      <c r="R2382" s="2">
        <f>IF(P2382=P2381,R2381+J2382,J2382)</f>
        <v>23587.864474683156</v>
      </c>
      <c r="S2382" s="2" t="str">
        <f>IF(P2383=P2382,"NA",R2382/Q2382)</f>
        <v>NA</v>
      </c>
      <c r="T2382" s="2">
        <f>IF(P2382=P2381,T2381+J2382^2,J2382^2)</f>
        <v>7042905.2149538556</v>
      </c>
      <c r="U2382" s="2" t="str">
        <f>IF(NOT($P2383=$P2382),SQRT(((T2382)/($Q2382))-S2382^2),"NA")</f>
        <v>NA</v>
      </c>
    </row>
    <row r="2383" spans="1:21" x14ac:dyDescent="0.2">
      <c r="A2383" s="2">
        <f>D2383-$D$2</f>
        <v>53.010000228881836</v>
      </c>
      <c r="B2383" s="2">
        <v>9.0091228485099997E-3</v>
      </c>
      <c r="C2383" s="2">
        <f>IF(B2383&gt;B2382,B2383+(C2382-B2382),B2383+(C2382-B2382)+5+A2383-A2382)</f>
        <v>52.929008960723877</v>
      </c>
      <c r="D2383" s="2">
        <v>1577147245.1300001</v>
      </c>
      <c r="E2383" s="2">
        <v>447</v>
      </c>
      <c r="F2383" s="2">
        <v>903</v>
      </c>
      <c r="G2383" s="2">
        <v>634</v>
      </c>
      <c r="H2383" s="2">
        <v>696</v>
      </c>
      <c r="I2383" s="2">
        <v>299</v>
      </c>
      <c r="J2383" s="2">
        <f>$K$2*I2383+(1-$K$2)*J2382</f>
        <v>299.06633926064706</v>
      </c>
      <c r="K2383" s="2"/>
      <c r="L2383" s="2">
        <f>IF(O2383="low", $K$4*J2383+(1-$K$4)*L2382,L2382)</f>
        <v>293.76508748570728</v>
      </c>
      <c r="M2383" s="2">
        <f>IF(O2383="high", $K$4*J2383+(1-$K$4)*M2382,M2382)</f>
        <v>298.78821297658283</v>
      </c>
      <c r="N2383" s="2">
        <f>IF(O2383="high",(1-$K$8)*N2382+$K$8*(M2382-2),IF(O2383="low",(1-$K$8)*N2382+$K$8*(L2382+2),N2382))</f>
        <v>296.78714446996122</v>
      </c>
      <c r="O2383" s="2" t="str">
        <f>IF(J2383&gt;N2382+1,"high",IF(J2383&lt;N2382-1,"low","middle"))</f>
        <v>high</v>
      </c>
      <c r="P2383" s="2">
        <f>IF(O2383="low",250,IF(O2383="high",300,275))</f>
        <v>300</v>
      </c>
      <c r="Q2383" s="2">
        <f>IF(P2383=P2382,Q2382+1,1)</f>
        <v>80</v>
      </c>
      <c r="R2383" s="2">
        <f>IF(P2383=P2382,R2382+J2383,J2383)</f>
        <v>23886.930813943804</v>
      </c>
      <c r="S2383" s="2" t="str">
        <f>IF(P2384=P2383,"NA",R2383/Q2383)</f>
        <v>NA</v>
      </c>
      <c r="T2383" s="2">
        <f>IF(P2383=P2382,T2382+J2383^2,J2383^2)</f>
        <v>7132345.8902326198</v>
      </c>
      <c r="U2383" s="2" t="str">
        <f>IF(NOT($P2384=$P2383),SQRT(((T2383)/($Q2383))-S2383^2),"NA")</f>
        <v>NA</v>
      </c>
    </row>
    <row r="2384" spans="1:21" x14ac:dyDescent="0.2">
      <c r="A2384" s="2">
        <f>D2384-$D$2</f>
        <v>53.010000228881836</v>
      </c>
      <c r="B2384" s="2">
        <v>9.1671943664599995E-3</v>
      </c>
      <c r="C2384" s="2">
        <f>IF(B2384&gt;B2383,B2384+(C2383-B2383),B2384+(C2383-B2383)+5+A2384-A2383)</f>
        <v>52.929167032241828</v>
      </c>
      <c r="D2384" s="2">
        <v>1577147245.1300001</v>
      </c>
      <c r="E2384" s="2">
        <v>446</v>
      </c>
      <c r="F2384" s="2">
        <v>903</v>
      </c>
      <c r="G2384" s="2">
        <v>634</v>
      </c>
      <c r="H2384" s="2">
        <v>696</v>
      </c>
      <c r="I2384" s="2">
        <v>297</v>
      </c>
      <c r="J2384" s="2">
        <f>$K$2*I2384+(1-$K$2)*J2383</f>
        <v>298.65307140851769</v>
      </c>
      <c r="K2384" s="2"/>
      <c r="L2384" s="2">
        <f>IF(O2384="low", $K$4*J2384+(1-$K$4)*L2383,L2383)</f>
        <v>293.76508748570728</v>
      </c>
      <c r="M2384" s="2">
        <f>IF(O2384="high", $K$4*J2384+(1-$K$4)*M2383,M2383)</f>
        <v>298.76118466296981</v>
      </c>
      <c r="N2384" s="2">
        <f>IF(O2384="high",(1-$K$8)*N2383+$K$8*(M2383-2),IF(O2384="low",(1-$K$8)*N2383+$K$8*(L2383+2),N2383))</f>
        <v>296.78719789529225</v>
      </c>
      <c r="O2384" s="2" t="str">
        <f>IF(J2384&gt;N2383+1,"high",IF(J2384&lt;N2383-1,"low","middle"))</f>
        <v>high</v>
      </c>
      <c r="P2384" s="2">
        <f>IF(O2384="low",250,IF(O2384="high",300,275))</f>
        <v>300</v>
      </c>
      <c r="Q2384" s="2">
        <f>IF(P2384=P2383,Q2383+1,1)</f>
        <v>81</v>
      </c>
      <c r="R2384" s="2">
        <f>IF(P2384=P2383,R2383+J2384,J2384)</f>
        <v>24185.58388535232</v>
      </c>
      <c r="S2384" s="2" t="str">
        <f>IF(P2385=P2384,"NA",R2384/Q2384)</f>
        <v>NA</v>
      </c>
      <c r="T2384" s="2">
        <f>IF(P2384=P2383,T2383+J2384^2,J2384^2)</f>
        <v>7221539.5472943606</v>
      </c>
      <c r="U2384" s="2" t="str">
        <f>IF(NOT($P2385=$P2384),SQRT(((T2384)/($Q2384))-S2384^2),"NA")</f>
        <v>NA</v>
      </c>
    </row>
    <row r="2385" spans="1:21" x14ac:dyDescent="0.2">
      <c r="A2385" s="2">
        <f>D2385-$D$2</f>
        <v>53.010000228881836</v>
      </c>
      <c r="B2385" s="2">
        <v>9.3259811401400008E-3</v>
      </c>
      <c r="C2385" s="2">
        <f>IF(B2385&gt;B2384,B2385+(C2384-B2384),B2385+(C2384-B2384)+5+A2385-A2384)</f>
        <v>52.929325819015503</v>
      </c>
      <c r="D2385" s="2">
        <v>1577147245.1300001</v>
      </c>
      <c r="E2385" s="2">
        <v>448</v>
      </c>
      <c r="F2385" s="2">
        <v>902</v>
      </c>
      <c r="G2385" s="2">
        <v>634</v>
      </c>
      <c r="H2385" s="2">
        <v>695</v>
      </c>
      <c r="I2385" s="2">
        <v>298</v>
      </c>
      <c r="J2385" s="2">
        <f>$K$2*I2385+(1-$K$2)*J2384</f>
        <v>298.52245712681417</v>
      </c>
      <c r="K2385" s="2"/>
      <c r="L2385" s="2">
        <f>IF(O2385="low", $K$4*J2385+(1-$K$4)*L2384,L2384)</f>
        <v>293.76508748570728</v>
      </c>
      <c r="M2385" s="2">
        <f>IF(O2385="high", $K$4*J2385+(1-$K$4)*M2384,M2384)</f>
        <v>298.71343915573868</v>
      </c>
      <c r="N2385" s="2">
        <f>IF(O2385="high",(1-$K$8)*N2384+$K$8*(M2384-2),IF(O2385="low",(1-$K$8)*N2384+$K$8*(L2384+2),N2384))</f>
        <v>296.78589723367611</v>
      </c>
      <c r="O2385" s="2" t="str">
        <f>IF(J2385&gt;N2384+1,"high",IF(J2385&lt;N2384-1,"low","middle"))</f>
        <v>high</v>
      </c>
      <c r="P2385" s="2">
        <f>IF(O2385="low",250,IF(O2385="high",300,275))</f>
        <v>300</v>
      </c>
      <c r="Q2385" s="2">
        <f>IF(P2385=P2384,Q2384+1,1)</f>
        <v>82</v>
      </c>
      <c r="R2385" s="2">
        <f>IF(P2385=P2384,R2384+J2385,J2385)</f>
        <v>24484.106342479135</v>
      </c>
      <c r="S2385" s="2" t="str">
        <f>IF(P2386=P2385,"NA",R2385/Q2385)</f>
        <v>NA</v>
      </c>
      <c r="T2385" s="2">
        <f>IF(P2385=P2384,T2384+J2385^2,J2385^2)</f>
        <v>7310655.2047033915</v>
      </c>
      <c r="U2385" s="2" t="str">
        <f>IF(NOT($P2386=$P2385),SQRT(((T2385)/($Q2385))-S2385^2),"NA")</f>
        <v>NA</v>
      </c>
    </row>
    <row r="2386" spans="1:21" x14ac:dyDescent="0.2">
      <c r="A2386" s="2">
        <f>D2386-$D$2</f>
        <v>53.010000228881836</v>
      </c>
      <c r="B2386" s="2">
        <v>9.4850063324000006E-3</v>
      </c>
      <c r="C2386" s="2">
        <f>IF(B2386&gt;B2385,B2386+(C2385-B2385),B2386+(C2385-B2385)+5+A2386-A2385)</f>
        <v>52.929484844207764</v>
      </c>
      <c r="D2386" s="2">
        <v>1577147245.1300001</v>
      </c>
      <c r="E2386" s="2">
        <v>448</v>
      </c>
      <c r="F2386" s="2">
        <v>903</v>
      </c>
      <c r="G2386" s="2">
        <v>635</v>
      </c>
      <c r="H2386" s="2">
        <v>696</v>
      </c>
      <c r="I2386" s="2">
        <v>299</v>
      </c>
      <c r="J2386" s="2">
        <f>$K$2*I2386+(1-$K$2)*J2385</f>
        <v>298.61796570145134</v>
      </c>
      <c r="K2386" s="2"/>
      <c r="L2386" s="2">
        <f>IF(O2386="low", $K$4*J2386+(1-$K$4)*L2385,L2385)</f>
        <v>293.76508748570728</v>
      </c>
      <c r="M2386" s="2">
        <f>IF(O2386="high", $K$4*J2386+(1-$K$4)*M2385,M2385)</f>
        <v>298.69434446488123</v>
      </c>
      <c r="N2386" s="2">
        <f>IF(O2386="high",(1-$K$8)*N2385+$K$8*(M2385-2),IF(O2386="low",(1-$K$8)*N2385+$K$8*(L2385+2),N2385))</f>
        <v>296.78227432977923</v>
      </c>
      <c r="O2386" s="2" t="str">
        <f>IF(J2386&gt;N2385+1,"high",IF(J2386&lt;N2385-1,"low","middle"))</f>
        <v>high</v>
      </c>
      <c r="P2386" s="2">
        <f>IF(O2386="low",250,IF(O2386="high",300,275))</f>
        <v>300</v>
      </c>
      <c r="Q2386" s="2">
        <f>IF(P2386=P2385,Q2385+1,1)</f>
        <v>83</v>
      </c>
      <c r="R2386" s="2">
        <f>IF(P2386=P2385,R2385+J2386,J2386)</f>
        <v>24782.724308180586</v>
      </c>
      <c r="S2386" s="2" t="str">
        <f>IF(P2387=P2386,"NA",R2386/Q2386)</f>
        <v>NA</v>
      </c>
      <c r="T2386" s="2">
        <f>IF(P2386=P2385,T2385+J2386^2,J2386^2)</f>
        <v>7399827.8941430645</v>
      </c>
      <c r="U2386" s="2" t="str">
        <f>IF(NOT($P2387=$P2386),SQRT(((T2386)/($Q2386))-S2386^2),"NA")</f>
        <v>NA</v>
      </c>
    </row>
    <row r="2387" spans="1:21" x14ac:dyDescent="0.2">
      <c r="A2387" s="2">
        <f>D2387-$D$2</f>
        <v>53.03000020980835</v>
      </c>
      <c r="B2387" s="2">
        <v>2.7535200119E-2</v>
      </c>
      <c r="C2387" s="2">
        <f>IF(B2387&gt;B2386,B2387+(C2386-B2386),B2387+(C2386-B2386)+5+A2387-A2386)</f>
        <v>52.947535037994363</v>
      </c>
      <c r="D2387" s="2">
        <v>1577147245.1500001</v>
      </c>
      <c r="E2387" s="2">
        <v>448</v>
      </c>
      <c r="F2387" s="2">
        <v>901</v>
      </c>
      <c r="G2387" s="2">
        <v>635</v>
      </c>
      <c r="H2387" s="2">
        <v>697</v>
      </c>
      <c r="I2387" s="2">
        <v>300</v>
      </c>
      <c r="J2387" s="2">
        <f>$K$2*I2387+(1-$K$2)*J2386</f>
        <v>298.89437256116105</v>
      </c>
      <c r="K2387" s="2"/>
      <c r="L2387" s="2">
        <f>IF(O2387="low", $K$4*J2387+(1-$K$4)*L2386,L2386)</f>
        <v>293.76508748570728</v>
      </c>
      <c r="M2387" s="2">
        <f>IF(O2387="high", $K$4*J2387+(1-$K$4)*M2386,M2386)</f>
        <v>298.73435008413719</v>
      </c>
      <c r="N2387" s="2">
        <f>IF(O2387="high",(1-$K$8)*N2386+$K$8*(M2386-2),IF(O2387="low",(1-$K$8)*N2386+$K$8*(L2386+2),N2386))</f>
        <v>296.77787783653434</v>
      </c>
      <c r="O2387" s="2" t="str">
        <f>IF(J2387&gt;N2386+1,"high",IF(J2387&lt;N2386-1,"low","middle"))</f>
        <v>high</v>
      </c>
      <c r="P2387" s="2">
        <f>IF(O2387="low",250,IF(O2387="high",300,275))</f>
        <v>300</v>
      </c>
      <c r="Q2387" s="2">
        <f>IF(P2387=P2386,Q2386+1,1)</f>
        <v>84</v>
      </c>
      <c r="R2387" s="2">
        <f>IF(P2387=P2386,R2386+J2387,J2387)</f>
        <v>25081.618680741747</v>
      </c>
      <c r="S2387" s="2" t="str">
        <f>IF(P2388=P2387,"NA",R2387/Q2387)</f>
        <v>NA</v>
      </c>
      <c r="T2387" s="2">
        <f>IF(P2387=P2386,T2386+J2387^2,J2387^2)</f>
        <v>7489165.7400917951</v>
      </c>
      <c r="U2387" s="2" t="str">
        <f>IF(NOT($P2388=$P2387),SQRT(((T2387)/($Q2387))-S2387^2),"NA")</f>
        <v>NA</v>
      </c>
    </row>
    <row r="2388" spans="1:21" x14ac:dyDescent="0.2">
      <c r="A2388" s="2">
        <f>D2388-$D$2</f>
        <v>53.06000018119812</v>
      </c>
      <c r="B2388" s="2">
        <v>5.1913022995000002E-2</v>
      </c>
      <c r="C2388" s="2">
        <f>IF(B2388&gt;B2387,B2388+(C2387-B2387),B2388+(C2387-B2387)+5+A2388-A2387)</f>
        <v>52.971912860870368</v>
      </c>
      <c r="D2388" s="2">
        <v>1577147245.1800001</v>
      </c>
      <c r="E2388" s="2">
        <v>449</v>
      </c>
      <c r="F2388" s="2">
        <v>901</v>
      </c>
      <c r="G2388" s="2">
        <v>634</v>
      </c>
      <c r="H2388" s="2">
        <v>695</v>
      </c>
      <c r="I2388" s="2">
        <v>298</v>
      </c>
      <c r="J2388" s="2">
        <f>$K$2*I2388+(1-$K$2)*J2387</f>
        <v>298.71549804892885</v>
      </c>
      <c r="K2388" s="2"/>
      <c r="L2388" s="2">
        <f>IF(O2388="low", $K$4*J2388+(1-$K$4)*L2387,L2387)</f>
        <v>293.76508748570728</v>
      </c>
      <c r="M2388" s="2">
        <f>IF(O2388="high", $K$4*J2388+(1-$K$4)*M2387,M2387)</f>
        <v>298.73057967709553</v>
      </c>
      <c r="N2388" s="2">
        <f>IF(O2388="high",(1-$K$8)*N2387+$K$8*(M2387-2),IF(O2388="low",(1-$K$8)*N2387+$K$8*(L2387+2),N2387))</f>
        <v>296.77570144891445</v>
      </c>
      <c r="O2388" s="2" t="str">
        <f>IF(J2388&gt;N2387+1,"high",IF(J2388&lt;N2387-1,"low","middle"))</f>
        <v>high</v>
      </c>
      <c r="P2388" s="2">
        <f>IF(O2388="low",250,IF(O2388="high",300,275))</f>
        <v>300</v>
      </c>
      <c r="Q2388" s="2">
        <f>IF(P2388=P2387,Q2387+1,1)</f>
        <v>85</v>
      </c>
      <c r="R2388" s="2">
        <f>IF(P2388=P2387,R2387+J2388,J2388)</f>
        <v>25380.334178790676</v>
      </c>
      <c r="S2388" s="2" t="str">
        <f>IF(P2389=P2388,"NA",R2388/Q2388)</f>
        <v>NA</v>
      </c>
      <c r="T2388" s="2">
        <f>IF(P2388=P2387,T2387+J2388^2,J2388^2)</f>
        <v>7578396.6888664151</v>
      </c>
      <c r="U2388" s="2" t="str">
        <f>IF(NOT($P2389=$P2388),SQRT(((T2388)/($Q2388))-S2388^2),"NA")</f>
        <v>NA</v>
      </c>
    </row>
    <row r="2389" spans="1:21" x14ac:dyDescent="0.2">
      <c r="A2389" s="2">
        <f>D2389-$D$2</f>
        <v>53.080000162124634</v>
      </c>
      <c r="B2389" s="2">
        <v>7.2659015655499995E-2</v>
      </c>
      <c r="C2389" s="2">
        <f>IF(B2389&gt;B2388,B2389+(C2388-B2388),B2389+(C2388-B2388)+5+A2389-A2388)</f>
        <v>52.99265885353087</v>
      </c>
      <c r="D2389" s="2">
        <v>1577147245.2</v>
      </c>
      <c r="E2389" s="2">
        <v>446</v>
      </c>
      <c r="F2389" s="2">
        <v>902</v>
      </c>
      <c r="G2389" s="2">
        <v>633</v>
      </c>
      <c r="H2389" s="2">
        <v>695</v>
      </c>
      <c r="I2389" s="2">
        <v>298</v>
      </c>
      <c r="J2389" s="2">
        <f>$K$2*I2389+(1-$K$2)*J2388</f>
        <v>298.57239843914311</v>
      </c>
      <c r="K2389" s="2"/>
      <c r="L2389" s="2">
        <f>IF(O2389="low", $K$4*J2389+(1-$K$4)*L2388,L2388)</f>
        <v>293.76508748570728</v>
      </c>
      <c r="M2389" s="2">
        <f>IF(O2389="high", $K$4*J2389+(1-$K$4)*M2388,M2388)</f>
        <v>298.69894342950511</v>
      </c>
      <c r="N2389" s="2">
        <f>IF(O2389="high",(1-$K$8)*N2388+$K$8*(M2388-2),IF(O2389="low",(1-$K$8)*N2388+$K$8*(L2388+2),N2388))</f>
        <v>296.77344536032354</v>
      </c>
      <c r="O2389" s="2" t="str">
        <f>IF(J2389&gt;N2388+1,"high",IF(J2389&lt;N2388-1,"low","middle"))</f>
        <v>high</v>
      </c>
      <c r="P2389" s="2">
        <f>IF(O2389="low",250,IF(O2389="high",300,275))</f>
        <v>300</v>
      </c>
      <c r="Q2389" s="2">
        <f>IF(P2389=P2388,Q2388+1,1)</f>
        <v>86</v>
      </c>
      <c r="R2389" s="2">
        <f>IF(P2389=P2388,R2388+J2389,J2389)</f>
        <v>25678.90657722982</v>
      </c>
      <c r="S2389" s="2" t="str">
        <f>IF(P2390=P2389,"NA",R2389/Q2389)</f>
        <v>NA</v>
      </c>
      <c r="T2389" s="2">
        <f>IF(P2389=P2388,T2388+J2389^2,J2389^2)</f>
        <v>7667542.1659761174</v>
      </c>
      <c r="U2389" s="2" t="str">
        <f>IF(NOT($P2390=$P2389),SQRT(((T2389)/($Q2389))-S2389^2),"NA")</f>
        <v>NA</v>
      </c>
    </row>
    <row r="2390" spans="1:21" x14ac:dyDescent="0.2">
      <c r="A2390" s="2">
        <f>D2390-$D$2</f>
        <v>53.100000143051147</v>
      </c>
      <c r="B2390" s="2">
        <v>9.6914052963299996E-2</v>
      </c>
      <c r="C2390" s="2">
        <f>IF(B2390&gt;B2389,B2390+(C2389-B2389),B2390+(C2389-B2389)+5+A2390-A2389)</f>
        <v>53.016913890838666</v>
      </c>
      <c r="D2390" s="2">
        <v>1577147245.22</v>
      </c>
      <c r="E2390" s="2">
        <v>449</v>
      </c>
      <c r="F2390" s="2">
        <v>900</v>
      </c>
      <c r="G2390" s="2">
        <v>635</v>
      </c>
      <c r="H2390" s="2">
        <v>696</v>
      </c>
      <c r="I2390" s="2">
        <v>300</v>
      </c>
      <c r="J2390" s="2">
        <f>$K$2*I2390+(1-$K$2)*J2389</f>
        <v>298.85791875131451</v>
      </c>
      <c r="K2390" s="2"/>
      <c r="L2390" s="2">
        <f>IF(O2390="low", $K$4*J2390+(1-$K$4)*L2389,L2389)</f>
        <v>293.76508748570728</v>
      </c>
      <c r="M2390" s="2">
        <f>IF(O2390="high", $K$4*J2390+(1-$K$4)*M2389,M2389)</f>
        <v>298.73073849386702</v>
      </c>
      <c r="N2390" s="2">
        <f>IF(O2390="high",(1-$K$8)*N2389+$K$8*(M2389-2),IF(O2390="low",(1-$K$8)*N2389+$K$8*(L2389+2),N2389))</f>
        <v>296.76972026378263</v>
      </c>
      <c r="O2390" s="2" t="str">
        <f>IF(J2390&gt;N2389+1,"high",IF(J2390&lt;N2389-1,"low","middle"))</f>
        <v>high</v>
      </c>
      <c r="P2390" s="2">
        <f>IF(O2390="low",250,IF(O2390="high",300,275))</f>
        <v>300</v>
      </c>
      <c r="Q2390" s="2">
        <f>IF(P2390=P2389,Q2389+1,1)</f>
        <v>87</v>
      </c>
      <c r="R2390" s="2">
        <f>IF(P2390=P2389,R2389+J2390,J2390)</f>
        <v>25977.764495981133</v>
      </c>
      <c r="S2390" s="2" t="str">
        <f>IF(P2391=P2390,"NA",R2390/Q2390)</f>
        <v>NA</v>
      </c>
      <c r="T2390" s="2">
        <f>IF(P2390=P2389,T2389+J2390^2,J2390^2)</f>
        <v>7756858.2215764849</v>
      </c>
      <c r="U2390" s="2" t="str">
        <f>IF(NOT($P2391=$P2390),SQRT(((T2390)/($Q2390))-S2390^2),"NA")</f>
        <v>NA</v>
      </c>
    </row>
    <row r="2391" spans="1:21" x14ac:dyDescent="0.2">
      <c r="A2391" s="2">
        <f>D2391-$D$2</f>
        <v>53.120000123977661</v>
      </c>
      <c r="B2391" s="2">
        <v>0.117583036423</v>
      </c>
      <c r="C2391" s="2">
        <f>IF(B2391&gt;B2390,B2391+(C2390-B2390),B2391+(C2390-B2390)+5+A2391-A2390)</f>
        <v>53.037582874298366</v>
      </c>
      <c r="D2391" s="2">
        <v>1577147245.24</v>
      </c>
      <c r="E2391" s="2">
        <v>450</v>
      </c>
      <c r="F2391" s="2">
        <v>901</v>
      </c>
      <c r="G2391" s="2">
        <v>634</v>
      </c>
      <c r="H2391" s="2">
        <v>697</v>
      </c>
      <c r="I2391" s="2">
        <v>299</v>
      </c>
      <c r="J2391" s="2">
        <f>$K$2*I2391+(1-$K$2)*J2390</f>
        <v>298.88633500105163</v>
      </c>
      <c r="K2391" s="2"/>
      <c r="L2391" s="2">
        <f>IF(O2391="low", $K$4*J2391+(1-$K$4)*L2390,L2390)</f>
        <v>293.76508748570728</v>
      </c>
      <c r="M2391" s="2">
        <f>IF(O2391="high", $K$4*J2391+(1-$K$4)*M2390,M2390)</f>
        <v>298.76185779530397</v>
      </c>
      <c r="N2391" s="2">
        <f>IF(O2391="high",(1-$K$8)*N2390+$K$8*(M2390-2),IF(O2391="low",(1-$K$8)*N2390+$K$8*(L2390+2),N2390))</f>
        <v>296.76777117528684</v>
      </c>
      <c r="O2391" s="2" t="str">
        <f>IF(J2391&gt;N2390+1,"high",IF(J2391&lt;N2390-1,"low","middle"))</f>
        <v>high</v>
      </c>
      <c r="P2391" s="2">
        <f>IF(O2391="low",250,IF(O2391="high",300,275))</f>
        <v>300</v>
      </c>
      <c r="Q2391" s="2">
        <f>IF(P2391=P2390,Q2390+1,1)</f>
        <v>88</v>
      </c>
      <c r="R2391" s="2">
        <f>IF(P2391=P2390,R2390+J2391,J2391)</f>
        <v>26276.650830982184</v>
      </c>
      <c r="S2391" s="2" t="str">
        <f>IF(P2392=P2391,"NA",R2391/Q2391)</f>
        <v>NA</v>
      </c>
      <c r="T2391" s="2">
        <f>IF(P2391=P2390,T2390+J2391^2,J2391^2)</f>
        <v>7846191.262826846</v>
      </c>
      <c r="U2391" s="2" t="str">
        <f>IF(NOT($P2392=$P2391),SQRT(((T2391)/($Q2391))-S2391^2),"NA")</f>
        <v>NA</v>
      </c>
    </row>
    <row r="2392" spans="1:21" x14ac:dyDescent="0.2">
      <c r="A2392" s="2">
        <f>D2392-$D$2</f>
        <v>53.150000095367432</v>
      </c>
      <c r="B2392" s="2">
        <v>0.142301082611</v>
      </c>
      <c r="C2392" s="2">
        <f>IF(B2392&gt;B2391,B2392+(C2391-B2391),B2392+(C2391-B2391)+5+A2392-A2391)</f>
        <v>53.062300920486365</v>
      </c>
      <c r="D2392" s="2">
        <v>1577147245.27</v>
      </c>
      <c r="E2392" s="2">
        <v>448</v>
      </c>
      <c r="F2392" s="2">
        <v>902</v>
      </c>
      <c r="G2392" s="2">
        <v>633</v>
      </c>
      <c r="H2392" s="2">
        <v>697</v>
      </c>
      <c r="I2392" s="2">
        <v>299</v>
      </c>
      <c r="J2392" s="2">
        <f>$K$2*I2392+(1-$K$2)*J2391</f>
        <v>298.90906800084133</v>
      </c>
      <c r="K2392" s="2"/>
      <c r="L2392" s="2">
        <f>IF(O2392="low", $K$4*J2392+(1-$K$4)*L2391,L2391)</f>
        <v>293.76508748570728</v>
      </c>
      <c r="M2392" s="2">
        <f>IF(O2392="high", $K$4*J2392+(1-$K$4)*M2391,M2391)</f>
        <v>298.79129983641144</v>
      </c>
      <c r="N2392" s="2">
        <f>IF(O2392="high",(1-$K$8)*N2391+$K$8*(M2391-2),IF(O2392="low",(1-$K$8)*N2391+$K$8*(L2391+2),N2391))</f>
        <v>296.76747550628772</v>
      </c>
      <c r="O2392" s="2" t="str">
        <f>IF(J2392&gt;N2391+1,"high",IF(J2392&lt;N2391-1,"low","middle"))</f>
        <v>high</v>
      </c>
      <c r="P2392" s="2">
        <f>IF(O2392="low",250,IF(O2392="high",300,275))</f>
        <v>300</v>
      </c>
      <c r="Q2392" s="2">
        <f>IF(P2392=P2391,Q2391+1,1)</f>
        <v>89</v>
      </c>
      <c r="R2392" s="2">
        <f>IF(P2392=P2391,R2391+J2392,J2392)</f>
        <v>26575.559898983025</v>
      </c>
      <c r="S2392" s="2" t="str">
        <f>IF(P2393=P2392,"NA",R2392/Q2392)</f>
        <v>NA</v>
      </c>
      <c r="T2392" s="2">
        <f>IF(P2392=P2391,T2391+J2392^2,J2392^2)</f>
        <v>7935537.893759978</v>
      </c>
      <c r="U2392" s="2" t="str">
        <f>IF(NOT($P2393=$P2392),SQRT(((T2392)/($Q2392))-S2392^2),"NA")</f>
        <v>NA</v>
      </c>
    </row>
    <row r="2393" spans="1:21" x14ac:dyDescent="0.2">
      <c r="A2393" s="2">
        <f>D2393-$D$2</f>
        <v>53.170000076293945</v>
      </c>
      <c r="B2393" s="2">
        <v>0.166839122772</v>
      </c>
      <c r="C2393" s="2">
        <f>IF(B2393&gt;B2392,B2393+(C2392-B2392),B2393+(C2392-B2392)+5+A2393-A2392)</f>
        <v>53.086838960647363</v>
      </c>
      <c r="D2393" s="2">
        <v>1577147245.29</v>
      </c>
      <c r="E2393" s="2">
        <v>449</v>
      </c>
      <c r="F2393" s="2">
        <v>901</v>
      </c>
      <c r="G2393" s="2">
        <v>636</v>
      </c>
      <c r="H2393" s="2">
        <v>696</v>
      </c>
      <c r="I2393" s="2">
        <v>299</v>
      </c>
      <c r="J2393" s="2">
        <f>$K$2*I2393+(1-$K$2)*J2392</f>
        <v>298.92725440067306</v>
      </c>
      <c r="K2393" s="2"/>
      <c r="L2393" s="2">
        <f>IF(O2393="low", $K$4*J2393+(1-$K$4)*L2392,L2392)</f>
        <v>293.76508748570728</v>
      </c>
      <c r="M2393" s="2">
        <f>IF(O2393="high", $K$4*J2393+(1-$K$4)*M2392,M2392)</f>
        <v>298.81849074926379</v>
      </c>
      <c r="N2393" s="2">
        <f>IF(O2393="high",(1-$K$8)*N2392+$K$8*(M2392-2),IF(O2393="low",(1-$K$8)*N2392+$K$8*(L2392+2),N2392))</f>
        <v>296.76866672279391</v>
      </c>
      <c r="O2393" s="2" t="str">
        <f>IF(J2393&gt;N2392+1,"high",IF(J2393&lt;N2392-1,"low","middle"))</f>
        <v>high</v>
      </c>
      <c r="P2393" s="2">
        <f>IF(O2393="low",250,IF(O2393="high",300,275))</f>
        <v>300</v>
      </c>
      <c r="Q2393" s="2">
        <f>IF(P2393=P2392,Q2392+1,1)</f>
        <v>90</v>
      </c>
      <c r="R2393" s="2">
        <f>IF(P2393=P2392,R2392+J2393,J2393)</f>
        <v>26874.487153383699</v>
      </c>
      <c r="S2393" s="2" t="str">
        <f>IF(P2394=P2393,"NA",R2393/Q2393)</f>
        <v>NA</v>
      </c>
      <c r="T2393" s="2">
        <f>IF(P2393=P2392,T2392+J2393^2,J2393^2)</f>
        <v>8024895.397183503</v>
      </c>
      <c r="U2393" s="2" t="str">
        <f>IF(NOT($P2394=$P2393),SQRT(((T2393)/($Q2393))-S2393^2),"NA")</f>
        <v>NA</v>
      </c>
    </row>
    <row r="2394" spans="1:21" x14ac:dyDescent="0.2">
      <c r="A2394" s="2">
        <f>D2394-$D$2</f>
        <v>53.190000057220459</v>
      </c>
      <c r="B2394" s="2">
        <v>0.18713808059699999</v>
      </c>
      <c r="C2394" s="2">
        <f>IF(B2394&gt;B2393,B2394+(C2393-B2393),B2394+(C2393-B2393)+5+A2394-A2393)</f>
        <v>53.107137918472368</v>
      </c>
      <c r="D2394" s="2">
        <v>1577147245.3099999</v>
      </c>
      <c r="E2394" s="2">
        <v>450</v>
      </c>
      <c r="F2394" s="2">
        <v>900</v>
      </c>
      <c r="G2394" s="2">
        <v>634</v>
      </c>
      <c r="H2394" s="2">
        <v>698</v>
      </c>
      <c r="I2394" s="2">
        <v>299</v>
      </c>
      <c r="J2394" s="2">
        <f>$K$2*I2394+(1-$K$2)*J2393</f>
        <v>298.94180352053849</v>
      </c>
      <c r="K2394" s="2"/>
      <c r="L2394" s="2">
        <f>IF(O2394="low", $K$4*J2394+(1-$K$4)*L2393,L2393)</f>
        <v>293.76508748570728</v>
      </c>
      <c r="M2394" s="2">
        <f>IF(O2394="high", $K$4*J2394+(1-$K$4)*M2393,M2393)</f>
        <v>298.84315330351876</v>
      </c>
      <c r="N2394" s="2">
        <f>IF(O2394="high",(1-$K$8)*N2393+$K$8*(M2393-2),IF(O2394="low",(1-$K$8)*N2393+$K$8*(L2393+2),N2393))</f>
        <v>296.7711579241174</v>
      </c>
      <c r="O2394" s="2" t="str">
        <f>IF(J2394&gt;N2393+1,"high",IF(J2394&lt;N2393-1,"low","middle"))</f>
        <v>high</v>
      </c>
      <c r="P2394" s="2">
        <f>IF(O2394="low",250,IF(O2394="high",300,275))</f>
        <v>300</v>
      </c>
      <c r="Q2394" s="2">
        <f>IF(P2394=P2393,Q2393+1,1)</f>
        <v>91</v>
      </c>
      <c r="R2394" s="2">
        <f>IF(P2394=P2393,R2393+J2394,J2394)</f>
        <v>27173.428956904238</v>
      </c>
      <c r="S2394" s="2" t="str">
        <f>IF(P2395=P2394,"NA",R2394/Q2394)</f>
        <v>NA</v>
      </c>
      <c r="T2394" s="2">
        <f>IF(P2394=P2393,T2393+J2394^2,J2394^2)</f>
        <v>8114261.5990756154</v>
      </c>
      <c r="U2394" s="2" t="str">
        <f>IF(NOT($P2395=$P2394),SQRT(((T2394)/($Q2394))-S2394^2),"NA")</f>
        <v>NA</v>
      </c>
    </row>
    <row r="2395" spans="1:21" x14ac:dyDescent="0.2">
      <c r="A2395" s="2">
        <f>D2395-$D$2</f>
        <v>53.220000028610229</v>
      </c>
      <c r="B2395" s="2">
        <v>0.211734056473</v>
      </c>
      <c r="C2395" s="2">
        <f>IF(B2395&gt;B2394,B2395+(C2394-B2394),B2395+(C2394-B2394)+5+A2395-A2394)</f>
        <v>53.131733894348365</v>
      </c>
      <c r="D2395" s="2">
        <v>1577147245.3399999</v>
      </c>
      <c r="E2395" s="2">
        <v>449</v>
      </c>
      <c r="F2395" s="2">
        <v>900</v>
      </c>
      <c r="G2395" s="2">
        <v>634</v>
      </c>
      <c r="H2395" s="2">
        <v>697</v>
      </c>
      <c r="I2395" s="2">
        <v>301</v>
      </c>
      <c r="J2395" s="2">
        <f>$K$2*I2395+(1-$K$2)*J2394</f>
        <v>299.3534428164308</v>
      </c>
      <c r="K2395" s="2"/>
      <c r="L2395" s="2">
        <f>IF(O2395="low", $K$4*J2395+(1-$K$4)*L2394,L2394)</f>
        <v>293.76508748570728</v>
      </c>
      <c r="M2395" s="2">
        <f>IF(O2395="high", $K$4*J2395+(1-$K$4)*M2394,M2394)</f>
        <v>298.94521120610119</v>
      </c>
      <c r="N2395" s="2">
        <f>IF(O2395="high",(1-$K$8)*N2394+$K$8*(M2394-2),IF(O2395="low",(1-$K$8)*N2394+$K$8*(L2394+2),N2394))</f>
        <v>296.77475769308745</v>
      </c>
      <c r="O2395" s="2" t="str">
        <f>IF(J2395&gt;N2394+1,"high",IF(J2395&lt;N2394-1,"low","middle"))</f>
        <v>high</v>
      </c>
      <c r="P2395" s="2">
        <f>IF(O2395="low",250,IF(O2395="high",300,275))</f>
        <v>300</v>
      </c>
      <c r="Q2395" s="2">
        <f>IF(P2395=P2394,Q2394+1,1)</f>
        <v>92</v>
      </c>
      <c r="R2395" s="2">
        <f>IF(P2395=P2394,R2394+J2395,J2395)</f>
        <v>27472.782399720669</v>
      </c>
      <c r="S2395" s="2" t="str">
        <f>IF(P2396=P2395,"NA",R2395/Q2395)</f>
        <v>NA</v>
      </c>
      <c r="T2395" s="2">
        <f>IF(P2395=P2394,T2394+J2395^2,J2395^2)</f>
        <v>8203874.0828016652</v>
      </c>
      <c r="U2395" s="2" t="str">
        <f>IF(NOT($P2396=$P2395),SQRT(((T2395)/($Q2395))-S2395^2),"NA")</f>
        <v>NA</v>
      </c>
    </row>
    <row r="2396" spans="1:21" x14ac:dyDescent="0.2">
      <c r="A2396" s="2">
        <f>D2396-$D$2</f>
        <v>53.240000009536743</v>
      </c>
      <c r="B2396" s="2">
        <v>0.23231315612799999</v>
      </c>
      <c r="C2396" s="2">
        <f>IF(B2396&gt;B2395,B2396+(C2395-B2395),B2396+(C2395-B2395)+5+A2396-A2395)</f>
        <v>53.152312994003367</v>
      </c>
      <c r="D2396" s="2">
        <v>1577147245.3599999</v>
      </c>
      <c r="E2396" s="2">
        <v>448</v>
      </c>
      <c r="F2396" s="2">
        <v>902</v>
      </c>
      <c r="G2396" s="2">
        <v>635</v>
      </c>
      <c r="H2396" s="2">
        <v>695</v>
      </c>
      <c r="I2396" s="2">
        <v>298</v>
      </c>
      <c r="J2396" s="2">
        <f>$K$2*I2396+(1-$K$2)*J2395</f>
        <v>299.08275425314469</v>
      </c>
      <c r="K2396" s="2"/>
      <c r="L2396" s="2">
        <f>IF(O2396="low", $K$4*J2396+(1-$K$4)*L2395,L2395)</f>
        <v>293.76508748570728</v>
      </c>
      <c r="M2396" s="2">
        <f>IF(O2396="high", $K$4*J2396+(1-$K$4)*M2395,M2395)</f>
        <v>298.97271981550989</v>
      </c>
      <c r="N2396" s="2">
        <f>IF(O2396="high",(1-$K$8)*N2395+$K$8*(M2395-2),IF(O2396="low",(1-$K$8)*N2395+$K$8*(L2395+2),N2395))</f>
        <v>296.78328036873813</v>
      </c>
      <c r="O2396" s="2" t="str">
        <f>IF(J2396&gt;N2395+1,"high",IF(J2396&lt;N2395-1,"low","middle"))</f>
        <v>high</v>
      </c>
      <c r="P2396" s="2">
        <f>IF(O2396="low",250,IF(O2396="high",300,275))</f>
        <v>300</v>
      </c>
      <c r="Q2396" s="2">
        <f>IF(P2396=P2395,Q2395+1,1)</f>
        <v>93</v>
      </c>
      <c r="R2396" s="2">
        <f>IF(P2396=P2395,R2395+J2396,J2396)</f>
        <v>27771.865153973813</v>
      </c>
      <c r="S2396" s="2" t="str">
        <f>IF(P2397=P2396,"NA",R2396/Q2396)</f>
        <v>NA</v>
      </c>
      <c r="T2396" s="2">
        <f>IF(P2396=P2395,T2395+J2396^2,J2396^2)</f>
        <v>8293324.5766933123</v>
      </c>
      <c r="U2396" s="2" t="str">
        <f>IF(NOT($P2397=$P2396),SQRT(((T2396)/($Q2396))-S2396^2),"NA")</f>
        <v>NA</v>
      </c>
    </row>
    <row r="2397" spans="1:21" x14ac:dyDescent="0.2">
      <c r="A2397" s="2">
        <f>D2397-$D$2</f>
        <v>53.260000228881836</v>
      </c>
      <c r="B2397" s="2">
        <v>0.25674414634699999</v>
      </c>
      <c r="C2397" s="2">
        <f>IF(B2397&gt;B2396,B2397+(C2396-B2396),B2397+(C2396-B2396)+5+A2397-A2396)</f>
        <v>53.176743984222369</v>
      </c>
      <c r="D2397" s="2">
        <v>1577147245.3800001</v>
      </c>
      <c r="E2397" s="2">
        <v>449</v>
      </c>
      <c r="F2397" s="2">
        <v>901</v>
      </c>
      <c r="G2397" s="2">
        <v>634</v>
      </c>
      <c r="H2397" s="2">
        <v>696</v>
      </c>
      <c r="I2397" s="2">
        <v>297</v>
      </c>
      <c r="J2397" s="2">
        <f>$K$2*I2397+(1-$K$2)*J2396</f>
        <v>298.66620340251575</v>
      </c>
      <c r="K2397" s="2"/>
      <c r="L2397" s="2">
        <f>IF(O2397="low", $K$4*J2397+(1-$K$4)*L2396,L2396)</f>
        <v>293.76508748570728</v>
      </c>
      <c r="M2397" s="2">
        <f>IF(O2397="high", $K$4*J2397+(1-$K$4)*M2396,M2396)</f>
        <v>298.91141653291106</v>
      </c>
      <c r="N2397" s="2">
        <f>IF(O2397="high",(1-$K$8)*N2396+$K$8*(M2396-2),IF(O2397="low",(1-$K$8)*N2396+$K$8*(L2396+2),N2396))</f>
        <v>296.79275234107672</v>
      </c>
      <c r="O2397" s="2" t="str">
        <f>IF(J2397&gt;N2396+1,"high",IF(J2397&lt;N2396-1,"low","middle"))</f>
        <v>high</v>
      </c>
      <c r="P2397" s="2">
        <f>IF(O2397="low",250,IF(O2397="high",300,275))</f>
        <v>300</v>
      </c>
      <c r="Q2397" s="2">
        <f>IF(P2397=P2396,Q2396+1,1)</f>
        <v>94</v>
      </c>
      <c r="R2397" s="2">
        <f>IF(P2397=P2396,R2396+J2397,J2397)</f>
        <v>28070.531357376327</v>
      </c>
      <c r="S2397" s="2" t="str">
        <f>IF(P2398=P2397,"NA",R2397/Q2397)</f>
        <v>NA</v>
      </c>
      <c r="T2397" s="2">
        <f>IF(P2397=P2396,T2396+J2397^2,J2397^2)</f>
        <v>8382526.077748185</v>
      </c>
      <c r="U2397" s="2" t="str">
        <f>IF(NOT($P2398=$P2397),SQRT(((T2397)/($Q2397))-S2397^2),"NA")</f>
        <v>NA</v>
      </c>
    </row>
    <row r="2398" spans="1:21" x14ac:dyDescent="0.2">
      <c r="A2398" s="2">
        <f>D2398-$D$2</f>
        <v>53.28000020980835</v>
      </c>
      <c r="B2398" s="2">
        <v>0.27753114700300002</v>
      </c>
      <c r="C2398" s="2">
        <f>IF(B2398&gt;B2397,B2398+(C2397-B2397),B2398+(C2397-B2397)+5+A2398-A2397)</f>
        <v>53.19753098487837</v>
      </c>
      <c r="D2398" s="2">
        <v>1577147245.4000001</v>
      </c>
      <c r="E2398" s="2">
        <v>450</v>
      </c>
      <c r="F2398" s="2">
        <v>901</v>
      </c>
      <c r="G2398" s="2">
        <v>635</v>
      </c>
      <c r="H2398" s="2">
        <v>697</v>
      </c>
      <c r="I2398" s="2">
        <v>301</v>
      </c>
      <c r="J2398" s="2">
        <f>$K$2*I2398+(1-$K$2)*J2397</f>
        <v>299.13296272201262</v>
      </c>
      <c r="K2398" s="2"/>
      <c r="L2398" s="2">
        <f>IF(O2398="low", $K$4*J2398+(1-$K$4)*L2397,L2397)</f>
        <v>293.76508748570728</v>
      </c>
      <c r="M2398" s="2">
        <f>IF(O2398="high", $K$4*J2398+(1-$K$4)*M2397,M2397)</f>
        <v>298.95572577073142</v>
      </c>
      <c r="N2398" s="2">
        <f>IF(O2398="high",(1-$K$8)*N2397+$K$8*(M2397-2),IF(O2398="low",(1-$K$8)*N2397+$K$8*(L2397+2),N2397))</f>
        <v>296.79868555066844</v>
      </c>
      <c r="O2398" s="2" t="str">
        <f>IF(J2398&gt;N2397+1,"high",IF(J2398&lt;N2397-1,"low","middle"))</f>
        <v>high</v>
      </c>
      <c r="P2398" s="2">
        <f>IF(O2398="low",250,IF(O2398="high",300,275))</f>
        <v>300</v>
      </c>
      <c r="Q2398" s="2">
        <f>IF(P2398=P2397,Q2397+1,1)</f>
        <v>95</v>
      </c>
      <c r="R2398" s="2">
        <f>IF(P2398=P2397,R2397+J2398,J2398)</f>
        <v>28369.664320098338</v>
      </c>
      <c r="S2398" s="2" t="str">
        <f>IF(P2399=P2398,"NA",R2398/Q2398)</f>
        <v>NA</v>
      </c>
      <c r="T2398" s="2">
        <f>IF(P2398=P2397,T2397+J2398^2,J2398^2)</f>
        <v>8472006.6071350332</v>
      </c>
      <c r="U2398" s="2" t="str">
        <f>IF(NOT($P2399=$P2398),SQRT(((T2398)/($Q2398))-S2398^2),"NA")</f>
        <v>NA</v>
      </c>
    </row>
    <row r="2399" spans="1:21" x14ac:dyDescent="0.2">
      <c r="A2399" s="2">
        <f>D2399-$D$2</f>
        <v>53.31000018119812</v>
      </c>
      <c r="B2399" s="2">
        <v>0.30180001258900002</v>
      </c>
      <c r="C2399" s="2">
        <f>IF(B2399&gt;B2398,B2399+(C2398-B2398),B2399+(C2398-B2398)+5+A2399-A2398)</f>
        <v>53.221799850464365</v>
      </c>
      <c r="D2399" s="2">
        <v>1577147245.4300001</v>
      </c>
      <c r="E2399" s="2">
        <v>449</v>
      </c>
      <c r="F2399" s="2">
        <v>901</v>
      </c>
      <c r="G2399" s="2">
        <v>635</v>
      </c>
      <c r="H2399" s="2">
        <v>697</v>
      </c>
      <c r="I2399" s="2">
        <v>300</v>
      </c>
      <c r="J2399" s="2">
        <f>$K$2*I2399+(1-$K$2)*J2398</f>
        <v>299.30637017761012</v>
      </c>
      <c r="K2399" s="2"/>
      <c r="L2399" s="2">
        <f>IF(O2399="low", $K$4*J2399+(1-$K$4)*L2398,L2398)</f>
        <v>293.76508748570728</v>
      </c>
      <c r="M2399" s="2">
        <f>IF(O2399="high", $K$4*J2399+(1-$K$4)*M2398,M2398)</f>
        <v>299.02585465210717</v>
      </c>
      <c r="N2399" s="2">
        <f>IF(O2399="high",(1-$K$8)*N2398+$K$8*(M2398-2),IF(O2399="low",(1-$K$8)*N2398+$K$8*(L2398+2),N2398))</f>
        <v>296.80653756167158</v>
      </c>
      <c r="O2399" s="2" t="str">
        <f>IF(J2399&gt;N2398+1,"high",IF(J2399&lt;N2398-1,"low","middle"))</f>
        <v>high</v>
      </c>
      <c r="P2399" s="2">
        <f>IF(O2399="low",250,IF(O2399="high",300,275))</f>
        <v>300</v>
      </c>
      <c r="Q2399" s="2">
        <f>IF(P2399=P2398,Q2398+1,1)</f>
        <v>96</v>
      </c>
      <c r="R2399" s="2">
        <f>IF(P2399=P2398,R2398+J2399,J2399)</f>
        <v>28668.97069027595</v>
      </c>
      <c r="S2399" s="2" t="str">
        <f>IF(P2400=P2399,"NA",R2399/Q2399)</f>
        <v>NA</v>
      </c>
      <c r="T2399" s="2">
        <f>IF(P2399=P2398,T2398+J2399^2,J2399^2)</f>
        <v>8561590.9103639293</v>
      </c>
      <c r="U2399" s="2" t="str">
        <f>IF(NOT($P2400=$P2399),SQRT(((T2399)/($Q2399))-S2399^2),"NA")</f>
        <v>NA</v>
      </c>
    </row>
    <row r="2400" spans="1:21" x14ac:dyDescent="0.2">
      <c r="A2400" s="2">
        <f>D2400-$D$2</f>
        <v>53.330000162124634</v>
      </c>
      <c r="B2400" s="2">
        <v>0.32653903961199998</v>
      </c>
      <c r="C2400" s="2">
        <f>IF(B2400&gt;B2399,B2400+(C2399-B2399),B2400+(C2399-B2399)+5+A2400-A2399)</f>
        <v>53.246538877487367</v>
      </c>
      <c r="D2400" s="2">
        <v>1577147245.45</v>
      </c>
      <c r="E2400" s="2">
        <v>447</v>
      </c>
      <c r="F2400" s="2">
        <v>901</v>
      </c>
      <c r="G2400" s="2">
        <v>633</v>
      </c>
      <c r="H2400" s="2">
        <v>697</v>
      </c>
      <c r="I2400" s="2">
        <v>298</v>
      </c>
      <c r="J2400" s="2">
        <f>$K$2*I2400+(1-$K$2)*J2399</f>
        <v>299.04509614208814</v>
      </c>
      <c r="K2400" s="2"/>
      <c r="L2400" s="2">
        <f>IF(O2400="low", $K$4*J2400+(1-$K$4)*L2399,L2399)</f>
        <v>293.76508748570728</v>
      </c>
      <c r="M2400" s="2">
        <f>IF(O2400="high", $K$4*J2400+(1-$K$4)*M2399,M2399)</f>
        <v>299.0297029501034</v>
      </c>
      <c r="N2400" s="2">
        <f>IF(O2400="high",(1-$K$8)*N2399+$K$8*(M2399-2),IF(O2400="low",(1-$K$8)*N2399+$K$8*(L2399+2),N2399))</f>
        <v>296.81750341619335</v>
      </c>
      <c r="O2400" s="2" t="str">
        <f>IF(J2400&gt;N2399+1,"high",IF(J2400&lt;N2399-1,"low","middle"))</f>
        <v>high</v>
      </c>
      <c r="P2400" s="2">
        <f>IF(O2400="low",250,IF(O2400="high",300,275))</f>
        <v>300</v>
      </c>
      <c r="Q2400" s="2">
        <f>IF(P2400=P2399,Q2399+1,1)</f>
        <v>97</v>
      </c>
      <c r="R2400" s="2">
        <f>IF(P2400=P2399,R2399+J2400,J2400)</f>
        <v>28968.015786418036</v>
      </c>
      <c r="S2400" s="2" t="str">
        <f>IF(P2401=P2400,"NA",R2400/Q2400)</f>
        <v>NA</v>
      </c>
      <c r="T2400" s="2">
        <f>IF(P2400=P2399,T2399+J2400^2,J2400^2)</f>
        <v>8651018.8798905592</v>
      </c>
      <c r="U2400" s="2" t="str">
        <f>IF(NOT($P2401=$P2400),SQRT(((T2400)/($Q2400))-S2400^2),"NA")</f>
        <v>NA</v>
      </c>
    </row>
    <row r="2401" spans="1:21" x14ac:dyDescent="0.2">
      <c r="A2401" s="2">
        <f>D2401-$D$2</f>
        <v>53.350000143051147</v>
      </c>
      <c r="B2401" s="2">
        <v>0.34695410728499998</v>
      </c>
      <c r="C2401" s="2">
        <f>IF(B2401&gt;B2400,B2401+(C2400-B2400),B2401+(C2400-B2400)+5+A2401-A2400)</f>
        <v>53.266953945160367</v>
      </c>
      <c r="D2401" s="2">
        <v>1577147245.47</v>
      </c>
      <c r="E2401" s="2">
        <v>450</v>
      </c>
      <c r="F2401" s="2">
        <v>900</v>
      </c>
      <c r="G2401" s="2">
        <v>635</v>
      </c>
      <c r="H2401" s="2">
        <v>696</v>
      </c>
      <c r="I2401" s="2">
        <v>300</v>
      </c>
      <c r="J2401" s="2">
        <f>$K$2*I2401+(1-$K$2)*J2400</f>
        <v>299.23607691367056</v>
      </c>
      <c r="K2401" s="2"/>
      <c r="L2401" s="2">
        <f>IF(O2401="low", $K$4*J2401+(1-$K$4)*L2400,L2400)</f>
        <v>293.76508748570728</v>
      </c>
      <c r="M2401" s="2">
        <f>IF(O2401="high", $K$4*J2401+(1-$K$4)*M2400,M2400)</f>
        <v>299.07097774281686</v>
      </c>
      <c r="N2401" s="2">
        <f>IF(O2401="high",(1-$K$8)*N2400+$K$8*(M2400-2),IF(O2401="low",(1-$K$8)*N2400+$K$8*(L2400+2),N2400))</f>
        <v>296.82811339288884</v>
      </c>
      <c r="O2401" s="2" t="str">
        <f>IF(J2401&gt;N2400+1,"high",IF(J2401&lt;N2400-1,"low","middle"))</f>
        <v>high</v>
      </c>
      <c r="P2401" s="2">
        <f>IF(O2401="low",250,IF(O2401="high",300,275))</f>
        <v>300</v>
      </c>
      <c r="Q2401" s="2">
        <f>IF(P2401=P2400,Q2400+1,1)</f>
        <v>98</v>
      </c>
      <c r="R2401" s="2">
        <f>IF(P2401=P2400,R2400+J2401,J2401)</f>
        <v>29267.251863331709</v>
      </c>
      <c r="S2401" s="2" t="str">
        <f>IF(P2402=P2401,"NA",R2401/Q2401)</f>
        <v>NA</v>
      </c>
      <c r="T2401" s="2">
        <f>IF(P2401=P2400,T2400+J2401^2,J2401^2)</f>
        <v>8740561.1096172426</v>
      </c>
      <c r="U2401" s="2" t="str">
        <f>IF(NOT($P2402=$P2401),SQRT(((T2401)/($Q2401))-S2401^2),"NA")</f>
        <v>NA</v>
      </c>
    </row>
    <row r="2402" spans="1:21" x14ac:dyDescent="0.2">
      <c r="A2402" s="2">
        <f>D2402-$D$2</f>
        <v>53.380000114440918</v>
      </c>
      <c r="B2402" s="2">
        <v>0.371490001678</v>
      </c>
      <c r="C2402" s="2">
        <f>IF(B2402&gt;B2401,B2402+(C2401-B2401),B2402+(C2401-B2401)+5+A2402-A2401)</f>
        <v>53.291489839553364</v>
      </c>
      <c r="D2402" s="2">
        <v>1577147245.5</v>
      </c>
      <c r="E2402" s="2">
        <v>450</v>
      </c>
      <c r="F2402" s="2">
        <v>902</v>
      </c>
      <c r="G2402" s="2">
        <v>635</v>
      </c>
      <c r="H2402" s="2">
        <v>697</v>
      </c>
      <c r="I2402" s="2">
        <v>300</v>
      </c>
      <c r="J2402" s="2">
        <f>$K$2*I2402+(1-$K$2)*J2401</f>
        <v>299.38886153093642</v>
      </c>
      <c r="K2402" s="2"/>
      <c r="L2402" s="2">
        <f>IF(O2402="low", $K$4*J2402+(1-$K$4)*L2401,L2401)</f>
        <v>293.76508748570728</v>
      </c>
      <c r="M2402" s="2">
        <f>IF(O2402="high", $K$4*J2402+(1-$K$4)*M2401,M2401)</f>
        <v>299.1345545004408</v>
      </c>
      <c r="N2402" s="2">
        <f>IF(O2402="high",(1-$K$8)*N2401+$K$8*(M2401-2),IF(O2402="low",(1-$K$8)*N2401+$K$8*(L2401+2),N2401))</f>
        <v>296.84025661038521</v>
      </c>
      <c r="O2402" s="2" t="str">
        <f>IF(J2402&gt;N2401+1,"high",IF(J2402&lt;N2401-1,"low","middle"))</f>
        <v>high</v>
      </c>
      <c r="P2402" s="2">
        <f>IF(O2402="low",250,IF(O2402="high",300,275))</f>
        <v>300</v>
      </c>
      <c r="Q2402" s="2">
        <f>IF(P2402=P2401,Q2401+1,1)</f>
        <v>99</v>
      </c>
      <c r="R2402" s="2">
        <f>IF(P2402=P2401,R2401+J2402,J2402)</f>
        <v>29566.640724862646</v>
      </c>
      <c r="S2402" s="2" t="str">
        <f>IF(P2403=P2402,"NA",R2402/Q2402)</f>
        <v>NA</v>
      </c>
      <c r="T2402" s="2">
        <f>IF(P2402=P2401,T2401+J2402^2,J2402^2)</f>
        <v>8830194.8000260331</v>
      </c>
      <c r="U2402" s="2" t="str">
        <f>IF(NOT($P2403=$P2402),SQRT(((T2402)/($Q2402))-S2402^2),"NA")</f>
        <v>NA</v>
      </c>
    </row>
    <row r="2403" spans="1:21" x14ac:dyDescent="0.2">
      <c r="A2403" s="2">
        <f>D2403-$D$2</f>
        <v>53.400000095367432</v>
      </c>
      <c r="B2403" s="2">
        <v>0.39209914207500002</v>
      </c>
      <c r="C2403" s="2">
        <f>IF(B2403&gt;B2402,B2403+(C2402-B2402),B2403+(C2402-B2402)+5+A2403-A2402)</f>
        <v>53.312098979950363</v>
      </c>
      <c r="D2403" s="2">
        <v>1577147245.52</v>
      </c>
      <c r="E2403" s="2">
        <v>449</v>
      </c>
      <c r="F2403" s="2">
        <v>901</v>
      </c>
      <c r="G2403" s="2">
        <v>634</v>
      </c>
      <c r="H2403" s="2">
        <v>699</v>
      </c>
      <c r="I2403" s="2">
        <v>300</v>
      </c>
      <c r="J2403" s="2">
        <f>$K$2*I2403+(1-$K$2)*J2402</f>
        <v>299.51108922474918</v>
      </c>
      <c r="K2403" s="2"/>
      <c r="L2403" s="2">
        <f>IF(O2403="low", $K$4*J2403+(1-$K$4)*L2402,L2402)</f>
        <v>293.76508748570728</v>
      </c>
      <c r="M2403" s="2">
        <f>IF(O2403="high", $K$4*J2403+(1-$K$4)*M2402,M2402)</f>
        <v>299.20986144530252</v>
      </c>
      <c r="N2403" s="2">
        <f>IF(O2403="high",(1-$K$8)*N2402+$K$8*(M2402-2),IF(O2403="low",(1-$K$8)*N2402+$K$8*(L2402+2),N2402))</f>
        <v>296.854971504888</v>
      </c>
      <c r="O2403" s="2" t="str">
        <f>IF(J2403&gt;N2402+1,"high",IF(J2403&lt;N2402-1,"low","middle"))</f>
        <v>high</v>
      </c>
      <c r="P2403" s="2">
        <f>IF(O2403="low",250,IF(O2403="high",300,275))</f>
        <v>300</v>
      </c>
      <c r="Q2403" s="2">
        <f>IF(P2403=P2402,Q2402+1,1)</f>
        <v>100</v>
      </c>
      <c r="R2403" s="2">
        <f>IF(P2403=P2402,R2402+J2403,J2403)</f>
        <v>29866.151814087396</v>
      </c>
      <c r="S2403" s="2" t="str">
        <f>IF(P2404=P2403,"NA",R2403/Q2403)</f>
        <v>NA</v>
      </c>
      <c r="T2403" s="2">
        <f>IF(P2403=P2402,T2402+J2403^2,J2403^2)</f>
        <v>8919901.6925946288</v>
      </c>
      <c r="U2403" s="2" t="str">
        <f>IF(NOT($P2404=$P2403),SQRT(((T2403)/($Q2403))-S2403^2),"NA")</f>
        <v>NA</v>
      </c>
    </row>
    <row r="2404" spans="1:21" x14ac:dyDescent="0.2">
      <c r="A2404" s="2">
        <f>D2404-$D$2</f>
        <v>53.420000076293945</v>
      </c>
      <c r="B2404" s="2">
        <v>0.416463136673</v>
      </c>
      <c r="C2404" s="2">
        <f>IF(B2404&gt;B2403,B2404+(C2403-B2403),B2404+(C2403-B2403)+5+A2404-A2403)</f>
        <v>53.336462974548368</v>
      </c>
      <c r="D2404" s="2">
        <v>1577147245.54</v>
      </c>
      <c r="E2404" s="2">
        <v>449</v>
      </c>
      <c r="F2404" s="2">
        <v>901</v>
      </c>
      <c r="G2404" s="2">
        <v>633</v>
      </c>
      <c r="H2404" s="2">
        <v>697</v>
      </c>
      <c r="I2404" s="2">
        <v>299</v>
      </c>
      <c r="J2404" s="2">
        <f>$K$2*I2404+(1-$K$2)*J2403</f>
        <v>299.40887137979934</v>
      </c>
      <c r="K2404" s="2"/>
      <c r="L2404" s="2">
        <f>IF(O2404="low", $K$4*J2404+(1-$K$4)*L2403,L2403)</f>
        <v>293.76508748570728</v>
      </c>
      <c r="M2404" s="2">
        <f>IF(O2404="high", $K$4*J2404+(1-$K$4)*M2403,M2403)</f>
        <v>299.24966343220188</v>
      </c>
      <c r="N2404" s="2">
        <f>IF(O2404="high",(1-$K$8)*N2403+$K$8*(M2403-2),IF(O2404="low",(1-$K$8)*N2403+$K$8*(L2403+2),N2403))</f>
        <v>296.87271600190871</v>
      </c>
      <c r="O2404" s="2" t="str">
        <f>IF(J2404&gt;N2403+1,"high",IF(J2404&lt;N2403-1,"low","middle"))</f>
        <v>high</v>
      </c>
      <c r="P2404" s="2">
        <f>IF(O2404="low",250,IF(O2404="high",300,275))</f>
        <v>300</v>
      </c>
      <c r="Q2404" s="2">
        <f>IF(P2404=P2403,Q2403+1,1)</f>
        <v>101</v>
      </c>
      <c r="R2404" s="2">
        <f>IF(P2404=P2403,R2403+J2404,J2404)</f>
        <v>30165.560685467197</v>
      </c>
      <c r="S2404" s="2" t="str">
        <f>IF(P2405=P2404,"NA",R2404/Q2404)</f>
        <v>NA</v>
      </c>
      <c r="T2404" s="2">
        <f>IF(P2404=P2403,T2403+J2404^2,J2404^2)</f>
        <v>9009547.364855554</v>
      </c>
      <c r="U2404" s="2" t="str">
        <f>IF(NOT($P2405=$P2404),SQRT(((T2404)/($Q2404))-S2404^2),"NA")</f>
        <v>NA</v>
      </c>
    </row>
    <row r="2405" spans="1:21" x14ac:dyDescent="0.2">
      <c r="A2405" s="2">
        <f>D2405-$D$2</f>
        <v>53.440000057220459</v>
      </c>
      <c r="B2405" s="2">
        <v>0.44092798233000002</v>
      </c>
      <c r="C2405" s="2">
        <f>IF(B2405&gt;B2404,B2405+(C2404-B2404),B2405+(C2404-B2404)+5+A2405-A2404)</f>
        <v>53.360927820205369</v>
      </c>
      <c r="D2405" s="2">
        <v>1577147245.5599999</v>
      </c>
      <c r="E2405" s="2">
        <v>447</v>
      </c>
      <c r="F2405" s="2">
        <v>902</v>
      </c>
      <c r="G2405" s="2">
        <v>633</v>
      </c>
      <c r="H2405" s="2">
        <v>699</v>
      </c>
      <c r="I2405" s="2">
        <v>298</v>
      </c>
      <c r="J2405" s="2">
        <f>$K$2*I2405+(1-$K$2)*J2404</f>
        <v>299.1270971038395</v>
      </c>
      <c r="K2405" s="2"/>
      <c r="L2405" s="2">
        <f>IF(O2405="low", $K$4*J2405+(1-$K$4)*L2404,L2404)</f>
        <v>293.76508748570728</v>
      </c>
      <c r="M2405" s="2">
        <f>IF(O2405="high", $K$4*J2405+(1-$K$4)*M2404,M2404)</f>
        <v>299.22515016652943</v>
      </c>
      <c r="N2405" s="2">
        <f>IF(O2405="high",(1-$K$8)*N2404+$K$8*(M2404-2),IF(O2405="low",(1-$K$8)*N2404+$K$8*(L2404+2),N2404))</f>
        <v>296.89156337342337</v>
      </c>
      <c r="O2405" s="2" t="str">
        <f>IF(J2405&gt;N2404+1,"high",IF(J2405&lt;N2404-1,"low","middle"))</f>
        <v>high</v>
      </c>
      <c r="P2405" s="2">
        <f>IF(O2405="low",250,IF(O2405="high",300,275))</f>
        <v>300</v>
      </c>
      <c r="Q2405" s="2">
        <f>IF(P2405=P2404,Q2404+1,1)</f>
        <v>102</v>
      </c>
      <c r="R2405" s="2">
        <f>IF(P2405=P2404,R2404+J2405,J2405)</f>
        <v>30464.687782571036</v>
      </c>
      <c r="S2405" s="2" t="str">
        <f>IF(P2406=P2405,"NA",R2405/Q2405)</f>
        <v>NA</v>
      </c>
      <c r="T2405" s="2">
        <f>IF(P2405=P2404,T2404+J2405^2,J2405^2)</f>
        <v>9099024.3850773238</v>
      </c>
      <c r="U2405" s="2" t="str">
        <f>IF(NOT($P2406=$P2405),SQRT(((T2405)/($Q2405))-S2405^2),"NA")</f>
        <v>NA</v>
      </c>
    </row>
    <row r="2406" spans="1:21" x14ac:dyDescent="0.2">
      <c r="A2406" s="2">
        <f>D2406-$D$2</f>
        <v>53.470000028610229</v>
      </c>
      <c r="B2406" s="2">
        <v>0.461459159851</v>
      </c>
      <c r="C2406" s="2">
        <f>IF(B2406&gt;B2405,B2406+(C2405-B2405),B2406+(C2405-B2405)+5+A2406-A2405)</f>
        <v>53.381458997726369</v>
      </c>
      <c r="D2406" s="2">
        <v>1577147245.5899999</v>
      </c>
      <c r="E2406" s="2">
        <v>448</v>
      </c>
      <c r="F2406" s="2">
        <v>901</v>
      </c>
      <c r="G2406" s="2">
        <v>634</v>
      </c>
      <c r="H2406" s="2">
        <v>701</v>
      </c>
      <c r="I2406" s="2">
        <v>299</v>
      </c>
      <c r="J2406" s="2">
        <f>$K$2*I2406+(1-$K$2)*J2405</f>
        <v>299.10167768307161</v>
      </c>
      <c r="K2406" s="2"/>
      <c r="L2406" s="2">
        <f>IF(O2406="low", $K$4*J2406+(1-$K$4)*L2405,L2405)</f>
        <v>293.76508748570728</v>
      </c>
      <c r="M2406" s="2">
        <f>IF(O2406="high", $K$4*J2406+(1-$K$4)*M2405,M2405)</f>
        <v>299.20045566983788</v>
      </c>
      <c r="N2406" s="2">
        <f>IF(O2406="high",(1-$K$8)*N2405+$K$8*(M2405-2),IF(O2406="low",(1-$K$8)*N2405+$K$8*(L2405+2),N2405))</f>
        <v>296.90824271307861</v>
      </c>
      <c r="O2406" s="2" t="str">
        <f>IF(J2406&gt;N2405+1,"high",IF(J2406&lt;N2405-1,"low","middle"))</f>
        <v>high</v>
      </c>
      <c r="P2406" s="2">
        <f>IF(O2406="low",250,IF(O2406="high",300,275))</f>
        <v>300</v>
      </c>
      <c r="Q2406" s="2">
        <f>IF(P2406=P2405,Q2405+1,1)</f>
        <v>103</v>
      </c>
      <c r="R2406" s="2">
        <f>IF(P2406=P2405,R2405+J2406,J2406)</f>
        <v>30763.789460254109</v>
      </c>
      <c r="S2406" s="2" t="str">
        <f>IF(P2407=P2406,"NA",R2406/Q2406)</f>
        <v>NA</v>
      </c>
      <c r="T2406" s="2">
        <f>IF(P2406=P2405,T2405+J2406^2,J2406^2)</f>
        <v>9188486.1986701526</v>
      </c>
      <c r="U2406" s="2" t="str">
        <f>IF(NOT($P2407=$P2406),SQRT(((T2406)/($Q2406))-S2406^2),"NA")</f>
        <v>NA</v>
      </c>
    </row>
    <row r="2407" spans="1:21" x14ac:dyDescent="0.2">
      <c r="A2407" s="2">
        <f>D2407-$D$2</f>
        <v>53.490000009536743</v>
      </c>
      <c r="B2407" s="2">
        <v>0.486080169678</v>
      </c>
      <c r="C2407" s="2">
        <f>IF(B2407&gt;B2406,B2407+(C2406-B2406),B2407+(C2406-B2406)+5+A2407-A2406)</f>
        <v>53.406080007553363</v>
      </c>
      <c r="D2407" s="2">
        <v>1577147245.6099999</v>
      </c>
      <c r="E2407" s="2">
        <v>446</v>
      </c>
      <c r="F2407" s="2">
        <v>902</v>
      </c>
      <c r="G2407" s="2">
        <v>634</v>
      </c>
      <c r="H2407" s="2">
        <v>702</v>
      </c>
      <c r="I2407" s="2">
        <v>298</v>
      </c>
      <c r="J2407" s="2">
        <f>$K$2*I2407+(1-$K$2)*J2406</f>
        <v>298.88134214645731</v>
      </c>
      <c r="K2407" s="2"/>
      <c r="L2407" s="2">
        <f>IF(O2407="low", $K$4*J2407+(1-$K$4)*L2406,L2406)</f>
        <v>293.76508748570728</v>
      </c>
      <c r="M2407" s="2">
        <f>IF(O2407="high", $K$4*J2407+(1-$K$4)*M2406,M2406)</f>
        <v>299.13663296516177</v>
      </c>
      <c r="N2407" s="2">
        <f>IF(O2407="high",(1-$K$8)*N2406+$K$8*(M2406-2),IF(O2407="low",(1-$K$8)*N2406+$K$8*(L2406+2),N2406))</f>
        <v>296.92285336091658</v>
      </c>
      <c r="O2407" s="2" t="str">
        <f>IF(J2407&gt;N2406+1,"high",IF(J2407&lt;N2406-1,"low","middle"))</f>
        <v>high</v>
      </c>
      <c r="P2407" s="2">
        <f>IF(O2407="low",250,IF(O2407="high",300,275))</f>
        <v>300</v>
      </c>
      <c r="Q2407" s="2">
        <f>IF(P2407=P2406,Q2406+1,1)</f>
        <v>104</v>
      </c>
      <c r="R2407" s="2">
        <f>IF(P2407=P2406,R2406+J2407,J2407)</f>
        <v>31062.670802400567</v>
      </c>
      <c r="S2407" s="2" t="str">
        <f>IF(P2408=P2407,"NA",R2407/Q2407)</f>
        <v>NA</v>
      </c>
      <c r="T2407" s="2">
        <f>IF(P2407=P2406,T2406+J2407^2,J2407^2)</f>
        <v>9277816.255353421</v>
      </c>
      <c r="U2407" s="2" t="str">
        <f>IF(NOT($P2408=$P2407),SQRT(((T2407)/($Q2407))-S2407^2),"NA")</f>
        <v>NA</v>
      </c>
    </row>
    <row r="2408" spans="1:21" x14ac:dyDescent="0.2">
      <c r="A2408" s="2">
        <f>D2408-$D$2</f>
        <v>53.510000228881836</v>
      </c>
      <c r="B2408" s="2">
        <v>0.50659799575800002</v>
      </c>
      <c r="C2408" s="2">
        <f>IF(B2408&gt;B2407,B2408+(C2407-B2407),B2408+(C2407-B2407)+5+A2408-A2407)</f>
        <v>53.426597833633366</v>
      </c>
      <c r="D2408" s="2">
        <v>1577147245.6300001</v>
      </c>
      <c r="E2408" s="2">
        <v>445</v>
      </c>
      <c r="F2408" s="2">
        <v>901</v>
      </c>
      <c r="G2408" s="2">
        <v>634</v>
      </c>
      <c r="H2408" s="2">
        <v>701</v>
      </c>
      <c r="I2408" s="2">
        <v>296</v>
      </c>
      <c r="J2408" s="2">
        <f>$K$2*I2408+(1-$K$2)*J2407</f>
        <v>298.30507371716584</v>
      </c>
      <c r="K2408" s="2"/>
      <c r="L2408" s="2">
        <f>IF(O2408="low", $K$4*J2408+(1-$K$4)*L2407,L2407)</f>
        <v>293.76508748570728</v>
      </c>
      <c r="M2408" s="2">
        <f>IF(O2408="high", $K$4*J2408+(1-$K$4)*M2407,M2407)</f>
        <v>298.97032111556257</v>
      </c>
      <c r="N2408" s="2">
        <f>IF(O2408="high",(1-$K$8)*N2407+$K$8*(M2407-2),IF(O2408="low",(1-$K$8)*N2407+$K$8*(L2407+2),N2407))</f>
        <v>296.93354234112883</v>
      </c>
      <c r="O2408" s="2" t="str">
        <f>IF(J2408&gt;N2407+1,"high",IF(J2408&lt;N2407-1,"low","middle"))</f>
        <v>high</v>
      </c>
      <c r="P2408" s="2">
        <f>IF(O2408="low",250,IF(O2408="high",300,275))</f>
        <v>300</v>
      </c>
      <c r="Q2408" s="2">
        <f>IF(P2408=P2407,Q2407+1,1)</f>
        <v>105</v>
      </c>
      <c r="R2408" s="2">
        <f>IF(P2408=P2407,R2407+J2408,J2408)</f>
        <v>31360.975876117733</v>
      </c>
      <c r="S2408" s="2">
        <f>IF(P2409=P2408,"NA",R2408/Q2408)</f>
        <v>298.6759607249308</v>
      </c>
      <c r="T2408" s="2">
        <f>IF(P2408=P2407,T2407+J2408^2,J2408^2)</f>
        <v>9366802.1723588239</v>
      </c>
      <c r="U2408" s="2">
        <f>IF(NOT($P2409=$P2408),SQRT(((T2408)/($Q2408))-S2408^2),"NA")</f>
        <v>0.55697557423321242</v>
      </c>
    </row>
    <row r="2409" spans="1:21" x14ac:dyDescent="0.2">
      <c r="A2409" s="2">
        <f>D2409-$D$2</f>
        <v>53.53000020980835</v>
      </c>
      <c r="B2409" s="2">
        <v>0.53113698959400002</v>
      </c>
      <c r="C2409" s="2">
        <f>IF(B2409&gt;B2408,B2409+(C2408-B2408),B2409+(C2408-B2408)+5+A2409-A2408)</f>
        <v>53.451136827469369</v>
      </c>
      <c r="D2409" s="2">
        <v>1577147245.6500001</v>
      </c>
      <c r="E2409" s="2">
        <v>444</v>
      </c>
      <c r="F2409" s="2">
        <v>901</v>
      </c>
      <c r="G2409" s="2">
        <v>634</v>
      </c>
      <c r="H2409" s="2">
        <v>702</v>
      </c>
      <c r="I2409" s="2">
        <v>296</v>
      </c>
      <c r="J2409" s="2">
        <f>$K$2*I2409+(1-$K$2)*J2408</f>
        <v>297.84405897373267</v>
      </c>
      <c r="K2409" s="2"/>
      <c r="L2409" s="2">
        <f>IF(O2409="low", $K$4*J2409+(1-$K$4)*L2408,L2408)</f>
        <v>293.76508748570728</v>
      </c>
      <c r="M2409" s="2">
        <f>IF(O2409="high", $K$4*J2409+(1-$K$4)*M2408,M2408)</f>
        <v>298.97032111556257</v>
      </c>
      <c r="N2409" s="2">
        <f>IF(O2409="high",(1-$K$8)*N2408+$K$8*(M2408-2),IF(O2409="low",(1-$K$8)*N2408+$K$8*(L2408+2),N2408))</f>
        <v>296.93354234112883</v>
      </c>
      <c r="O2409" s="2" t="str">
        <f>IF(J2409&gt;N2408+1,"high",IF(J2409&lt;N2408-1,"low","middle"))</f>
        <v>middle</v>
      </c>
      <c r="P2409" s="2">
        <f>IF(O2409="low",250,IF(O2409="high",300,275))</f>
        <v>275</v>
      </c>
      <c r="Q2409" s="2">
        <f>IF(P2409=P2408,Q2408+1,1)</f>
        <v>1</v>
      </c>
      <c r="R2409" s="2">
        <f>IF(P2409=P2408,R2408+J2409,J2409)</f>
        <v>297.84405897373267</v>
      </c>
      <c r="S2409" s="2" t="str">
        <f>IF(P2410=P2409,"NA",R2409/Q2409)</f>
        <v>NA</v>
      </c>
      <c r="T2409" s="2">
        <f>IF(P2409=P2408,T2408+J2409^2,J2409^2)</f>
        <v>88711.083465948352</v>
      </c>
      <c r="U2409" s="2" t="str">
        <f>IF(NOT($P2410=$P2409),SQRT(((T2409)/($Q2409))-S2409^2),"NA")</f>
        <v>NA</v>
      </c>
    </row>
    <row r="2410" spans="1:21" x14ac:dyDescent="0.2">
      <c r="A2410" s="2">
        <f>D2410-$D$2</f>
        <v>53.56000018119812</v>
      </c>
      <c r="B2410" s="2">
        <v>0.55575203895600001</v>
      </c>
      <c r="C2410" s="2">
        <f>IF(B2410&gt;B2409,B2410+(C2409-B2409),B2410+(C2409-B2409)+5+A2410-A2409)</f>
        <v>53.475751876831367</v>
      </c>
      <c r="D2410" s="2">
        <v>1577147245.6800001</v>
      </c>
      <c r="E2410" s="2">
        <v>445</v>
      </c>
      <c r="F2410" s="2">
        <v>900</v>
      </c>
      <c r="G2410" s="2">
        <v>634</v>
      </c>
      <c r="H2410" s="2">
        <v>704</v>
      </c>
      <c r="I2410" s="2">
        <v>297</v>
      </c>
      <c r="J2410" s="2">
        <f>$K$2*I2410+(1-$K$2)*J2409</f>
        <v>297.67524717898618</v>
      </c>
      <c r="K2410" s="2"/>
      <c r="L2410" s="2">
        <f>IF(O2410="low", $K$4*J2410+(1-$K$4)*L2409,L2409)</f>
        <v>293.76508748570728</v>
      </c>
      <c r="M2410" s="2">
        <f>IF(O2410="high", $K$4*J2410+(1-$K$4)*M2409,M2409)</f>
        <v>298.97032111556257</v>
      </c>
      <c r="N2410" s="2">
        <f>IF(O2410="high",(1-$K$8)*N2409+$K$8*(M2409-2),IF(O2410="low",(1-$K$8)*N2409+$K$8*(L2409+2),N2409))</f>
        <v>296.93354234112883</v>
      </c>
      <c r="O2410" s="2" t="str">
        <f>IF(J2410&gt;N2409+1,"high",IF(J2410&lt;N2409-1,"low","middle"))</f>
        <v>middle</v>
      </c>
      <c r="P2410" s="2">
        <f>IF(O2410="low",250,IF(O2410="high",300,275))</f>
        <v>275</v>
      </c>
      <c r="Q2410" s="2">
        <f>IF(P2410=P2409,Q2409+1,1)</f>
        <v>2</v>
      </c>
      <c r="R2410" s="2">
        <f>IF(P2410=P2409,R2409+J2410,J2410)</f>
        <v>595.51930615271885</v>
      </c>
      <c r="S2410" s="2" t="str">
        <f>IF(P2411=P2410,"NA",R2410/Q2410)</f>
        <v>NA</v>
      </c>
      <c r="T2410" s="2">
        <f>IF(P2410=P2409,T2409+J2410^2,J2410^2)</f>
        <v>177321.63624901889</v>
      </c>
      <c r="U2410" s="2" t="str">
        <f>IF(NOT($P2411=$P2410),SQRT(((T2410)/($Q2410))-S2410^2),"NA")</f>
        <v>NA</v>
      </c>
    </row>
    <row r="2411" spans="1:21" x14ac:dyDescent="0.2">
      <c r="A2411" s="2">
        <f>D2411-$D$2</f>
        <v>53.580000162124634</v>
      </c>
      <c r="B2411" s="2">
        <v>0.57635998725899995</v>
      </c>
      <c r="C2411" s="2">
        <f>IF(B2411&gt;B2410,B2411+(C2410-B2410),B2411+(C2410-B2410)+5+A2411-A2410)</f>
        <v>53.496359825134363</v>
      </c>
      <c r="D2411" s="2">
        <v>1577147245.7</v>
      </c>
      <c r="E2411" s="2">
        <v>443</v>
      </c>
      <c r="F2411" s="2">
        <v>902</v>
      </c>
      <c r="G2411" s="2">
        <v>633</v>
      </c>
      <c r="H2411" s="2">
        <v>702</v>
      </c>
      <c r="I2411" s="2">
        <v>296</v>
      </c>
      <c r="J2411" s="2">
        <f>$K$2*I2411+(1-$K$2)*J2410</f>
        <v>297.34019774318898</v>
      </c>
      <c r="K2411" s="2"/>
      <c r="L2411" s="2">
        <f>IF(O2411="low", $K$4*J2411+(1-$K$4)*L2410,L2410)</f>
        <v>293.76508748570728</v>
      </c>
      <c r="M2411" s="2">
        <f>IF(O2411="high", $K$4*J2411+(1-$K$4)*M2410,M2410)</f>
        <v>298.97032111556257</v>
      </c>
      <c r="N2411" s="2">
        <f>IF(O2411="high",(1-$K$8)*N2410+$K$8*(M2410-2),IF(O2411="low",(1-$K$8)*N2410+$K$8*(L2410+2),N2410))</f>
        <v>296.93354234112883</v>
      </c>
      <c r="O2411" s="2" t="str">
        <f>IF(J2411&gt;N2410+1,"high",IF(J2411&lt;N2410-1,"low","middle"))</f>
        <v>middle</v>
      </c>
      <c r="P2411" s="2">
        <f>IF(O2411="low",250,IF(O2411="high",300,275))</f>
        <v>275</v>
      </c>
      <c r="Q2411" s="2">
        <f>IF(P2411=P2410,Q2410+1,1)</f>
        <v>3</v>
      </c>
      <c r="R2411" s="2">
        <f>IF(P2411=P2410,R2410+J2411,J2411)</f>
        <v>892.85950389590789</v>
      </c>
      <c r="S2411" s="2" t="str">
        <f>IF(P2412=P2411,"NA",R2411/Q2411)</f>
        <v>NA</v>
      </c>
      <c r="T2411" s="2">
        <f>IF(P2411=P2410,T2410+J2411^2,J2411^2)</f>
        <v>265732.82944297761</v>
      </c>
      <c r="U2411" s="2" t="str">
        <f>IF(NOT($P2412=$P2411),SQRT(((T2411)/($Q2411))-S2411^2),"NA")</f>
        <v>NA</v>
      </c>
    </row>
    <row r="2412" spans="1:21" x14ac:dyDescent="0.2">
      <c r="A2412" s="2">
        <f>D2412-$D$2</f>
        <v>53.600000143051147</v>
      </c>
      <c r="B2412" s="2">
        <v>0.60068702697800003</v>
      </c>
      <c r="C2412" s="2">
        <f>IF(B2412&gt;B2411,B2412+(C2411-B2411),B2412+(C2411-B2411)+5+A2412-A2411)</f>
        <v>53.520686864853367</v>
      </c>
      <c r="D2412" s="2">
        <v>1577147245.72</v>
      </c>
      <c r="E2412" s="2">
        <v>442</v>
      </c>
      <c r="F2412" s="2">
        <v>902</v>
      </c>
      <c r="G2412" s="2">
        <v>635</v>
      </c>
      <c r="H2412" s="2">
        <v>701</v>
      </c>
      <c r="I2412" s="2">
        <v>294</v>
      </c>
      <c r="J2412" s="2">
        <f>$K$2*I2412+(1-$K$2)*J2411</f>
        <v>296.67215819455117</v>
      </c>
      <c r="K2412" s="2"/>
      <c r="L2412" s="2">
        <f>IF(O2412="low", $K$4*J2412+(1-$K$4)*L2411,L2411)</f>
        <v>293.76508748570728</v>
      </c>
      <c r="M2412" s="2">
        <f>IF(O2412="high", $K$4*J2412+(1-$K$4)*M2411,M2411)</f>
        <v>298.97032111556257</v>
      </c>
      <c r="N2412" s="2">
        <f>IF(O2412="high",(1-$K$8)*N2411+$K$8*(M2411-2),IF(O2412="low",(1-$K$8)*N2411+$K$8*(L2411+2),N2411))</f>
        <v>296.93354234112883</v>
      </c>
      <c r="O2412" s="2" t="str">
        <f>IF(J2412&gt;N2411+1,"high",IF(J2412&lt;N2411-1,"low","middle"))</f>
        <v>middle</v>
      </c>
      <c r="P2412" s="2">
        <f>IF(O2412="low",250,IF(O2412="high",300,275))</f>
        <v>275</v>
      </c>
      <c r="Q2412" s="2">
        <f>IF(P2412=P2411,Q2411+1,1)</f>
        <v>4</v>
      </c>
      <c r="R2412" s="2">
        <f>IF(P2412=P2411,R2411+J2412,J2412)</f>
        <v>1189.5316620904591</v>
      </c>
      <c r="S2412" s="2" t="str">
        <f>IF(P2413=P2412,"NA",R2412/Q2412)</f>
        <v>NA</v>
      </c>
      <c r="T2412" s="2">
        <f>IF(P2412=P2411,T2411+J2412^2,J2412^2)</f>
        <v>353747.1988907904</v>
      </c>
      <c r="U2412" s="2" t="str">
        <f>IF(NOT($P2413=$P2412),SQRT(((T2412)/($Q2412))-S2412^2),"NA")</f>
        <v>NA</v>
      </c>
    </row>
    <row r="2413" spans="1:21" x14ac:dyDescent="0.2">
      <c r="A2413" s="2">
        <f>D2413-$D$2</f>
        <v>53.630000114440918</v>
      </c>
      <c r="B2413" s="2">
        <v>0.62151312828100003</v>
      </c>
      <c r="C2413" s="2">
        <f>IF(B2413&gt;B2412,B2413+(C2412-B2412),B2413+(C2412-B2412)+5+A2413-A2412)</f>
        <v>53.541512966156368</v>
      </c>
      <c r="D2413" s="2">
        <v>1577147245.75</v>
      </c>
      <c r="E2413" s="2">
        <v>443</v>
      </c>
      <c r="F2413" s="2">
        <v>900</v>
      </c>
      <c r="G2413" s="2">
        <v>634</v>
      </c>
      <c r="H2413" s="2">
        <v>701</v>
      </c>
      <c r="I2413" s="2">
        <v>294</v>
      </c>
      <c r="J2413" s="2">
        <f>$K$2*I2413+(1-$K$2)*J2412</f>
        <v>296.13772655564094</v>
      </c>
      <c r="K2413" s="2"/>
      <c r="L2413" s="2">
        <f>IF(O2413="low", $K$4*J2413+(1-$K$4)*L2412,L2412)</f>
        <v>293.76508748570728</v>
      </c>
      <c r="M2413" s="2">
        <f>IF(O2413="high", $K$4*J2413+(1-$K$4)*M2412,M2412)</f>
        <v>298.97032111556257</v>
      </c>
      <c r="N2413" s="2">
        <f>IF(O2413="high",(1-$K$8)*N2412+$K$8*(M2412-2),IF(O2413="low",(1-$K$8)*N2412+$K$8*(L2412+2),N2412))</f>
        <v>296.93354234112883</v>
      </c>
      <c r="O2413" s="2" t="str">
        <f>IF(J2413&gt;N2412+1,"high",IF(J2413&lt;N2412-1,"low","middle"))</f>
        <v>middle</v>
      </c>
      <c r="P2413" s="2">
        <f>IF(O2413="low",250,IF(O2413="high",300,275))</f>
        <v>275</v>
      </c>
      <c r="Q2413" s="2">
        <f>IF(P2413=P2412,Q2412+1,1)</f>
        <v>5</v>
      </c>
      <c r="R2413" s="2">
        <f>IF(P2413=P2412,R2412+J2413,J2413)</f>
        <v>1485.6693886461001</v>
      </c>
      <c r="S2413" s="2" t="str">
        <f>IF(P2414=P2413,"NA",R2413/Q2413)</f>
        <v>NA</v>
      </c>
      <c r="T2413" s="2">
        <f>IF(P2413=P2412,T2412+J2413^2,J2413^2)</f>
        <v>441444.75198033394</v>
      </c>
      <c r="U2413" s="2" t="str">
        <f>IF(NOT($P2414=$P2413),SQRT(((T2413)/($Q2413))-S2413^2),"NA")</f>
        <v>NA</v>
      </c>
    </row>
    <row r="2414" spans="1:21" x14ac:dyDescent="0.2">
      <c r="A2414" s="2">
        <f>D2414-$D$2</f>
        <v>53.650000095367432</v>
      </c>
      <c r="B2414" s="2">
        <v>0.64605617523199999</v>
      </c>
      <c r="C2414" s="2">
        <f>IF(B2414&gt;B2413,B2414+(C2413-B2413),B2414+(C2413-B2413)+5+A2414-A2413)</f>
        <v>53.566056013107364</v>
      </c>
      <c r="D2414" s="2">
        <v>1577147245.77</v>
      </c>
      <c r="E2414" s="2">
        <v>443</v>
      </c>
      <c r="F2414" s="2">
        <v>901</v>
      </c>
      <c r="G2414" s="2">
        <v>634</v>
      </c>
      <c r="H2414" s="2">
        <v>703</v>
      </c>
      <c r="I2414" s="2">
        <v>296</v>
      </c>
      <c r="J2414" s="2">
        <f>$K$2*I2414+(1-$K$2)*J2413</f>
        <v>296.11018124451277</v>
      </c>
      <c r="K2414" s="2"/>
      <c r="L2414" s="2">
        <f>IF(O2414="low", $K$4*J2414+(1-$K$4)*L2413,L2413)</f>
        <v>293.76508748570728</v>
      </c>
      <c r="M2414" s="2">
        <f>IF(O2414="high", $K$4*J2414+(1-$K$4)*M2413,M2413)</f>
        <v>298.97032111556257</v>
      </c>
      <c r="N2414" s="2">
        <f>IF(O2414="high",(1-$K$8)*N2413+$K$8*(M2413-2),IF(O2414="low",(1-$K$8)*N2413+$K$8*(L2413+2),N2413))</f>
        <v>296.93354234112883</v>
      </c>
      <c r="O2414" s="2" t="str">
        <f>IF(J2414&gt;N2413+1,"high",IF(J2414&lt;N2413-1,"low","middle"))</f>
        <v>middle</v>
      </c>
      <c r="P2414" s="2">
        <f>IF(O2414="low",250,IF(O2414="high",300,275))</f>
        <v>275</v>
      </c>
      <c r="Q2414" s="2">
        <f>IF(P2414=P2413,Q2413+1,1)</f>
        <v>6</v>
      </c>
      <c r="R2414" s="2">
        <f>IF(P2414=P2413,R2413+J2414,J2414)</f>
        <v>1781.7795698906129</v>
      </c>
      <c r="S2414" s="2">
        <f>IF(P2415=P2414,"NA",R2414/Q2414)</f>
        <v>296.96326164843549</v>
      </c>
      <c r="T2414" s="2">
        <f>IF(P2414=P2413,T2413+J2414^2,J2414^2)</f>
        <v>529125.99141699215</v>
      </c>
      <c r="U2414" s="2">
        <f>IF(NOT($P2415=$P2414),SQRT(((T2414)/($Q2414))-S2414^2),"NA")</f>
        <v>0.69747206983208587</v>
      </c>
    </row>
    <row r="2415" spans="1:21" x14ac:dyDescent="0.2">
      <c r="A2415" s="2">
        <f>D2415-$D$2</f>
        <v>53.670000076293945</v>
      </c>
      <c r="B2415" s="2">
        <v>0.66622304916399999</v>
      </c>
      <c r="C2415" s="2">
        <f>IF(B2415&gt;B2414,B2415+(C2414-B2414),B2415+(C2414-B2414)+5+A2415-A2414)</f>
        <v>53.586222887039369</v>
      </c>
      <c r="D2415" s="2">
        <v>1577147245.79</v>
      </c>
      <c r="E2415" s="2">
        <v>441</v>
      </c>
      <c r="F2415" s="2">
        <v>900</v>
      </c>
      <c r="G2415" s="2">
        <v>634</v>
      </c>
      <c r="H2415" s="2">
        <v>701</v>
      </c>
      <c r="I2415" s="2">
        <v>294</v>
      </c>
      <c r="J2415" s="2">
        <f>$K$2*I2415+(1-$K$2)*J2414</f>
        <v>295.68814499561023</v>
      </c>
      <c r="K2415" s="2"/>
      <c r="L2415" s="2">
        <f>IF(O2415="low", $K$4*J2415+(1-$K$4)*L2414,L2414)</f>
        <v>294.14969898768788</v>
      </c>
      <c r="M2415" s="2">
        <f>IF(O2415="high", $K$4*J2415+(1-$K$4)*M2414,M2414)</f>
        <v>298.97032111556257</v>
      </c>
      <c r="N2415" s="2">
        <f>IF(O2415="high",(1-$K$8)*N2414+$K$8*(M2414-2),IF(O2415="low",(1-$K$8)*N2414+$K$8*(L2414+2),N2414))</f>
        <v>296.87511959835774</v>
      </c>
      <c r="O2415" s="2" t="str">
        <f>IF(J2415&gt;N2414+1,"high",IF(J2415&lt;N2414-1,"low","middle"))</f>
        <v>low</v>
      </c>
      <c r="P2415" s="2">
        <f>IF(O2415="low",250,IF(O2415="high",300,275))</f>
        <v>250</v>
      </c>
      <c r="Q2415" s="2">
        <f>IF(P2415=P2414,Q2414+1,1)</f>
        <v>1</v>
      </c>
      <c r="R2415" s="2">
        <f>IF(P2415=P2414,R2414+J2415,J2415)</f>
        <v>295.68814499561023</v>
      </c>
      <c r="S2415" s="2" t="str">
        <f>IF(P2416=P2415,"NA",R2415/Q2415)</f>
        <v>NA</v>
      </c>
      <c r="T2415" s="2">
        <f>IF(P2415=P2414,T2414+J2415^2,J2415^2)</f>
        <v>87431.479090945024</v>
      </c>
      <c r="U2415" s="2" t="str">
        <f>IF(NOT($P2416=$P2415),SQRT(((T2415)/($Q2415))-S2415^2),"NA")</f>
        <v>NA</v>
      </c>
    </row>
    <row r="2416" spans="1:21" x14ac:dyDescent="0.2">
      <c r="A2416" s="2">
        <f>D2416-$D$2</f>
        <v>53.690000057220459</v>
      </c>
      <c r="B2416" s="2">
        <v>0.69103407859800003</v>
      </c>
      <c r="C2416" s="2">
        <f>IF(B2416&gt;B2415,B2416+(C2415-B2415),B2416+(C2415-B2415)+5+A2416-A2415)</f>
        <v>53.611033916473367</v>
      </c>
      <c r="D2416" s="2">
        <v>1577147245.8099999</v>
      </c>
      <c r="E2416" s="2">
        <v>441</v>
      </c>
      <c r="F2416" s="2">
        <v>899</v>
      </c>
      <c r="G2416" s="2">
        <v>633</v>
      </c>
      <c r="H2416" s="2">
        <v>701</v>
      </c>
      <c r="I2416" s="2">
        <v>291</v>
      </c>
      <c r="J2416" s="2">
        <f>$K$2*I2416+(1-$K$2)*J2415</f>
        <v>294.75051599648822</v>
      </c>
      <c r="K2416" s="2"/>
      <c r="L2416" s="2">
        <f>IF(O2416="low", $K$4*J2416+(1-$K$4)*L2415,L2415)</f>
        <v>294.26986238944795</v>
      </c>
      <c r="M2416" s="2">
        <f>IF(O2416="high", $K$4*J2416+(1-$K$4)*M2415,M2415)</f>
        <v>298.97032111556257</v>
      </c>
      <c r="N2416" s="2">
        <f>IF(O2416="high",(1-$K$8)*N2415+$K$8*(M2415-2),IF(O2416="low",(1-$K$8)*N2415+$K$8*(L2415+2),N2415))</f>
        <v>296.83884856782424</v>
      </c>
      <c r="O2416" s="2" t="str">
        <f>IF(J2416&gt;N2415+1,"high",IF(J2416&lt;N2415-1,"low","middle"))</f>
        <v>low</v>
      </c>
      <c r="P2416" s="2">
        <f>IF(O2416="low",250,IF(O2416="high",300,275))</f>
        <v>250</v>
      </c>
      <c r="Q2416" s="2">
        <f>IF(P2416=P2415,Q2415+1,1)</f>
        <v>2</v>
      </c>
      <c r="R2416" s="2">
        <f>IF(P2416=P2415,R2415+J2416,J2416)</f>
        <v>590.43866099209845</v>
      </c>
      <c r="S2416" s="2" t="str">
        <f>IF(P2417=P2416,"NA",R2416/Q2416)</f>
        <v>NA</v>
      </c>
      <c r="T2416" s="2">
        <f>IF(P2416=P2415,T2415+J2416^2,J2416^2)</f>
        <v>174309.34577114106</v>
      </c>
      <c r="U2416" s="2" t="str">
        <f>IF(NOT($P2417=$P2416),SQRT(((T2416)/($Q2416))-S2416^2),"NA")</f>
        <v>NA</v>
      </c>
    </row>
    <row r="2417" spans="1:21" x14ac:dyDescent="0.2">
      <c r="A2417" s="2">
        <f>D2417-$D$2</f>
        <v>53.720000028610229</v>
      </c>
      <c r="B2417" s="2">
        <v>0.71538901329000004</v>
      </c>
      <c r="C2417" s="2">
        <f>IF(B2417&gt;B2416,B2417+(C2416-B2416),B2417+(C2416-B2416)+5+A2417-A2416)</f>
        <v>53.635388851165366</v>
      </c>
      <c r="D2417" s="2">
        <v>1577147245.8399999</v>
      </c>
      <c r="E2417" s="2">
        <v>441</v>
      </c>
      <c r="F2417" s="2">
        <v>899</v>
      </c>
      <c r="G2417" s="2">
        <v>632</v>
      </c>
      <c r="H2417" s="2">
        <v>701</v>
      </c>
      <c r="I2417" s="2">
        <v>293</v>
      </c>
      <c r="J2417" s="2">
        <f>$K$2*I2417+(1-$K$2)*J2416</f>
        <v>294.4004127971906</v>
      </c>
      <c r="K2417" s="2"/>
      <c r="L2417" s="2">
        <f>IF(O2417="low", $K$4*J2417+(1-$K$4)*L2416,L2416)</f>
        <v>294.2959724709965</v>
      </c>
      <c r="M2417" s="2">
        <f>IF(O2417="high", $K$4*J2417+(1-$K$4)*M2416,M2416)</f>
        <v>298.97032111556257</v>
      </c>
      <c r="N2417" s="2">
        <f>IF(O2417="high",(1-$K$8)*N2416+$K$8*(M2416-2),IF(O2417="low",(1-$K$8)*N2416+$K$8*(L2416+2),N2416))</f>
        <v>296.81039925890542</v>
      </c>
      <c r="O2417" s="2" t="str">
        <f>IF(J2417&gt;N2416+1,"high",IF(J2417&lt;N2416-1,"low","middle"))</f>
        <v>low</v>
      </c>
      <c r="P2417" s="2">
        <f>IF(O2417="low",250,IF(O2417="high",300,275))</f>
        <v>250</v>
      </c>
      <c r="Q2417" s="2">
        <f>IF(P2417=P2416,Q2416+1,1)</f>
        <v>3</v>
      </c>
      <c r="R2417" s="2">
        <f>IF(P2417=P2416,R2416+J2417,J2417)</f>
        <v>884.83907378928905</v>
      </c>
      <c r="S2417" s="2" t="str">
        <f>IF(P2418=P2417,"NA",R2417/Q2417)</f>
        <v>NA</v>
      </c>
      <c r="T2417" s="2">
        <f>IF(P2417=P2416,T2416+J2417^2,J2417^2)</f>
        <v>260980.9488262973</v>
      </c>
      <c r="U2417" s="2" t="str">
        <f>IF(NOT($P2418=$P2417),SQRT(((T2417)/($Q2417))-S2417^2),"NA")</f>
        <v>NA</v>
      </c>
    </row>
    <row r="2418" spans="1:21" x14ac:dyDescent="0.2">
      <c r="A2418" s="2">
        <f>D2418-$D$2</f>
        <v>53.740000009536743</v>
      </c>
      <c r="B2418" s="2">
        <v>0.73603320121799998</v>
      </c>
      <c r="C2418" s="2">
        <f>IF(B2418&gt;B2417,B2418+(C2417-B2417),B2418+(C2417-B2417)+5+A2418-A2417)</f>
        <v>53.656033039093366</v>
      </c>
      <c r="D2418" s="2">
        <v>1577147245.8599999</v>
      </c>
      <c r="E2418" s="2">
        <v>441</v>
      </c>
      <c r="F2418" s="2">
        <v>900</v>
      </c>
      <c r="G2418" s="2">
        <v>633</v>
      </c>
      <c r="H2418" s="2">
        <v>701</v>
      </c>
      <c r="I2418" s="2">
        <v>293</v>
      </c>
      <c r="J2418" s="2">
        <f>$K$2*I2418+(1-$K$2)*J2417</f>
        <v>294.12033023775251</v>
      </c>
      <c r="K2418" s="2"/>
      <c r="L2418" s="2">
        <f>IF(O2418="low", $K$4*J2418+(1-$K$4)*L2417,L2417)</f>
        <v>294.2608440243477</v>
      </c>
      <c r="M2418" s="2">
        <f>IF(O2418="high", $K$4*J2418+(1-$K$4)*M2417,M2417)</f>
        <v>298.97032111556257</v>
      </c>
      <c r="N2418" s="2">
        <f>IF(O2418="high",(1-$K$8)*N2417+$K$8*(M2417-2),IF(O2418="low",(1-$K$8)*N2417+$K$8*(L2417+2),N2417))</f>
        <v>296.78467791950999</v>
      </c>
      <c r="O2418" s="2" t="str">
        <f>IF(J2418&gt;N2417+1,"high",IF(J2418&lt;N2417-1,"low","middle"))</f>
        <v>low</v>
      </c>
      <c r="P2418" s="2">
        <f>IF(O2418="low",250,IF(O2418="high",300,275))</f>
        <v>250</v>
      </c>
      <c r="Q2418" s="2">
        <f>IF(P2418=P2417,Q2417+1,1)</f>
        <v>4</v>
      </c>
      <c r="R2418" s="2">
        <f>IF(P2418=P2417,R2417+J2418,J2418)</f>
        <v>1178.9594040270415</v>
      </c>
      <c r="S2418" s="2" t="str">
        <f>IF(P2419=P2418,"NA",R2418/Q2418)</f>
        <v>NA</v>
      </c>
      <c r="T2418" s="2">
        <f>IF(P2418=P2417,T2417+J2418^2,J2418^2)</f>
        <v>347487.71748546191</v>
      </c>
      <c r="U2418" s="2" t="str">
        <f>IF(NOT($P2419=$P2418),SQRT(((T2418)/($Q2418))-S2418^2),"NA")</f>
        <v>NA</v>
      </c>
    </row>
    <row r="2419" spans="1:21" x14ac:dyDescent="0.2">
      <c r="A2419" s="2">
        <f>D2419-$D$2</f>
        <v>53.760000228881836</v>
      </c>
      <c r="B2419" s="2">
        <v>0.76044297218300005</v>
      </c>
      <c r="C2419" s="2">
        <f>IF(B2419&gt;B2418,B2419+(C2418-B2418),B2419+(C2418-B2418)+5+A2419-A2418)</f>
        <v>53.680442810058366</v>
      </c>
      <c r="D2419" s="2">
        <v>1577147245.8800001</v>
      </c>
      <c r="E2419" s="2">
        <v>441</v>
      </c>
      <c r="F2419" s="2">
        <v>899</v>
      </c>
      <c r="G2419" s="2">
        <v>633</v>
      </c>
      <c r="H2419" s="2">
        <v>703</v>
      </c>
      <c r="I2419" s="2">
        <v>292</v>
      </c>
      <c r="J2419" s="2">
        <f>$K$2*I2419+(1-$K$2)*J2418</f>
        <v>293.69626419020199</v>
      </c>
      <c r="K2419" s="2"/>
      <c r="L2419" s="2">
        <f>IF(O2419="low", $K$4*J2419+(1-$K$4)*L2418,L2418)</f>
        <v>294.14792805751858</v>
      </c>
      <c r="M2419" s="2">
        <f>IF(O2419="high", $K$4*J2419+(1-$K$4)*M2418,M2418)</f>
        <v>298.97032111556257</v>
      </c>
      <c r="N2419" s="2">
        <f>IF(O2419="high",(1-$K$8)*N2418+$K$8*(M2418-2),IF(O2419="low",(1-$K$8)*N2418+$K$8*(L2418+2),N2418))</f>
        <v>296.75848622475189</v>
      </c>
      <c r="O2419" s="2" t="str">
        <f>IF(J2419&gt;N2418+1,"high",IF(J2419&lt;N2418-1,"low","middle"))</f>
        <v>low</v>
      </c>
      <c r="P2419" s="2">
        <f>IF(O2419="low",250,IF(O2419="high",300,275))</f>
        <v>250</v>
      </c>
      <c r="Q2419" s="2">
        <f>IF(P2419=P2418,Q2418+1,1)</f>
        <v>5</v>
      </c>
      <c r="R2419" s="2">
        <f>IF(P2419=P2418,R2418+J2419,J2419)</f>
        <v>1472.6556682172436</v>
      </c>
      <c r="S2419" s="2" t="str">
        <f>IF(P2420=P2419,"NA",R2419/Q2419)</f>
        <v>NA</v>
      </c>
      <c r="T2419" s="2">
        <f>IF(P2419=P2418,T2418+J2419^2,J2419^2)</f>
        <v>433745.21308474283</v>
      </c>
      <c r="U2419" s="2" t="str">
        <f>IF(NOT($P2420=$P2419),SQRT(((T2419)/($Q2419))-S2419^2),"NA")</f>
        <v>NA</v>
      </c>
    </row>
    <row r="2420" spans="1:21" x14ac:dyDescent="0.2">
      <c r="A2420" s="2">
        <f>D2420-$D$2</f>
        <v>53.78000020980835</v>
      </c>
      <c r="B2420" s="2">
        <v>0.78121519088699998</v>
      </c>
      <c r="C2420" s="2">
        <f>IF(B2420&gt;B2419,B2420+(C2419-B2419),B2420+(C2419-B2419)+5+A2420-A2419)</f>
        <v>53.701215028762363</v>
      </c>
      <c r="D2420" s="2">
        <v>1577147245.9000001</v>
      </c>
      <c r="E2420" s="2">
        <v>440</v>
      </c>
      <c r="F2420" s="2">
        <v>900</v>
      </c>
      <c r="G2420" s="2">
        <v>631</v>
      </c>
      <c r="H2420" s="2">
        <v>701</v>
      </c>
      <c r="I2420" s="2">
        <v>291</v>
      </c>
      <c r="J2420" s="2">
        <f>$K$2*I2420+(1-$K$2)*J2419</f>
        <v>293.15701135216159</v>
      </c>
      <c r="K2420" s="2"/>
      <c r="L2420" s="2">
        <f>IF(O2420="low", $K$4*J2420+(1-$K$4)*L2419,L2419)</f>
        <v>293.94974471644719</v>
      </c>
      <c r="M2420" s="2">
        <f>IF(O2420="high", $K$4*J2420+(1-$K$4)*M2419,M2419)</f>
        <v>298.97032111556257</v>
      </c>
      <c r="N2420" s="2">
        <f>IF(O2420="high",(1-$K$8)*N2419+$K$8*(M2419-2),IF(O2420="low",(1-$K$8)*N2419+$K$8*(L2419+2),N2419))</f>
        <v>296.72795831639024</v>
      </c>
      <c r="O2420" s="2" t="str">
        <f>IF(J2420&gt;N2419+1,"high",IF(J2420&lt;N2419-1,"low","middle"))</f>
        <v>low</v>
      </c>
      <c r="P2420" s="2">
        <f>IF(O2420="low",250,IF(O2420="high",300,275))</f>
        <v>250</v>
      </c>
      <c r="Q2420" s="2">
        <f>IF(P2420=P2419,Q2419+1,1)</f>
        <v>6</v>
      </c>
      <c r="R2420" s="2">
        <f>IF(P2420=P2419,R2419+J2420,J2420)</f>
        <v>1765.8126795694052</v>
      </c>
      <c r="S2420" s="2" t="str">
        <f>IF(P2421=P2420,"NA",R2420/Q2420)</f>
        <v>NA</v>
      </c>
      <c r="T2420" s="2">
        <f>IF(P2420=P2419,T2419+J2420^2,J2420^2)</f>
        <v>519686.24638967426</v>
      </c>
      <c r="U2420" s="2" t="str">
        <f>IF(NOT($P2421=$P2420),SQRT(((T2420)/($Q2420))-S2420^2),"NA")</f>
        <v>NA</v>
      </c>
    </row>
    <row r="2421" spans="1:21" x14ac:dyDescent="0.2">
      <c r="A2421" s="2">
        <f>D2421-$D$2</f>
        <v>53.81000018119812</v>
      </c>
      <c r="B2421" s="2">
        <v>0.80575418472299998</v>
      </c>
      <c r="C2421" s="2">
        <f>IF(B2421&gt;B2420,B2421+(C2420-B2420),B2421+(C2420-B2420)+5+A2421-A2420)</f>
        <v>53.725754022598366</v>
      </c>
      <c r="D2421" s="2">
        <v>1577147245.9300001</v>
      </c>
      <c r="E2421" s="2">
        <v>440</v>
      </c>
      <c r="F2421" s="2">
        <v>899</v>
      </c>
      <c r="G2421" s="2">
        <v>632</v>
      </c>
      <c r="H2421" s="2">
        <v>701</v>
      </c>
      <c r="I2421" s="2">
        <v>291</v>
      </c>
      <c r="J2421" s="2">
        <f>$K$2*I2421+(1-$K$2)*J2420</f>
        <v>292.72560908172926</v>
      </c>
      <c r="K2421" s="2"/>
      <c r="L2421" s="2">
        <f>IF(O2421="low", $K$4*J2421+(1-$K$4)*L2420,L2420)</f>
        <v>293.70491758950362</v>
      </c>
      <c r="M2421" s="2">
        <f>IF(O2421="high", $K$4*J2421+(1-$K$4)*M2420,M2420)</f>
        <v>298.97032111556257</v>
      </c>
      <c r="N2421" s="2">
        <f>IF(O2421="high",(1-$K$8)*N2420+$K$8*(M2420-2),IF(O2421="low",(1-$K$8)*N2420+$K$8*(L2420+2),N2420))</f>
        <v>296.68904763639307</v>
      </c>
      <c r="O2421" s="2" t="str">
        <f>IF(J2421&gt;N2420+1,"high",IF(J2421&lt;N2420-1,"low","middle"))</f>
        <v>low</v>
      </c>
      <c r="P2421" s="2">
        <f>IF(O2421="low",250,IF(O2421="high",300,275))</f>
        <v>250</v>
      </c>
      <c r="Q2421" s="2">
        <f>IF(P2421=P2420,Q2420+1,1)</f>
        <v>7</v>
      </c>
      <c r="R2421" s="2">
        <f>IF(P2421=P2420,R2420+J2421,J2421)</f>
        <v>2058.5382886511343</v>
      </c>
      <c r="S2421" s="2" t="str">
        <f>IF(P2422=P2421,"NA",R2421/Q2421)</f>
        <v>NA</v>
      </c>
      <c r="T2421" s="2">
        <f>IF(P2421=P2420,T2420+J2421^2,J2421^2)</f>
        <v>605374.52860194363</v>
      </c>
      <c r="U2421" s="2" t="str">
        <f>IF(NOT($P2422=$P2421),SQRT(((T2421)/($Q2421))-S2421^2),"NA")</f>
        <v>NA</v>
      </c>
    </row>
    <row r="2422" spans="1:21" x14ac:dyDescent="0.2">
      <c r="A2422" s="2">
        <f>D2422-$D$2</f>
        <v>53.830000162124634</v>
      </c>
      <c r="B2422" s="2">
        <v>0.83003497123699999</v>
      </c>
      <c r="C2422" s="2">
        <f>IF(B2422&gt;B2421,B2422+(C2421-B2421),B2422+(C2421-B2421)+5+A2422-A2421)</f>
        <v>53.750034809112364</v>
      </c>
      <c r="D2422" s="2">
        <v>1577147245.95</v>
      </c>
      <c r="E2422" s="2">
        <v>442</v>
      </c>
      <c r="F2422" s="2">
        <v>900</v>
      </c>
      <c r="G2422" s="2">
        <v>632</v>
      </c>
      <c r="H2422" s="2">
        <v>703</v>
      </c>
      <c r="I2422" s="2">
        <v>292</v>
      </c>
      <c r="J2422" s="2">
        <f>$K$2*I2422+(1-$K$2)*J2421</f>
        <v>292.58048726538345</v>
      </c>
      <c r="K2422" s="2"/>
      <c r="L2422" s="2">
        <f>IF(O2422="low", $K$4*J2422+(1-$K$4)*L2421,L2421)</f>
        <v>293.48003152467959</v>
      </c>
      <c r="M2422" s="2">
        <f>IF(O2422="high", $K$4*J2422+(1-$K$4)*M2421,M2421)</f>
        <v>298.97032111556257</v>
      </c>
      <c r="N2422" s="2">
        <f>IF(O2422="high",(1-$K$8)*N2421+$K$8*(M2421-2),IF(O2422="low",(1-$K$8)*N2421+$K$8*(L2421+2),N2421))</f>
        <v>296.63984113404854</v>
      </c>
      <c r="O2422" s="2" t="str">
        <f>IF(J2422&gt;N2421+1,"high",IF(J2422&lt;N2421-1,"low","middle"))</f>
        <v>low</v>
      </c>
      <c r="P2422" s="2">
        <f>IF(O2422="low",250,IF(O2422="high",300,275))</f>
        <v>250</v>
      </c>
      <c r="Q2422" s="2">
        <f>IF(P2422=P2421,Q2421+1,1)</f>
        <v>8</v>
      </c>
      <c r="R2422" s="2">
        <f>IF(P2422=P2421,R2421+J2422,J2422)</f>
        <v>2351.1187759165177</v>
      </c>
      <c r="S2422" s="2" t="str">
        <f>IF(P2423=P2422,"NA",R2422/Q2422)</f>
        <v>NA</v>
      </c>
      <c r="T2422" s="2">
        <f>IF(P2422=P2421,T2421+J2422^2,J2422^2)</f>
        <v>690977.87013039284</v>
      </c>
      <c r="U2422" s="2" t="str">
        <f>IF(NOT($P2423=$P2422),SQRT(((T2422)/($Q2422))-S2422^2),"NA")</f>
        <v>NA</v>
      </c>
    </row>
    <row r="2423" spans="1:21" x14ac:dyDescent="0.2">
      <c r="A2423" s="2">
        <f>D2423-$D$2</f>
        <v>53.850000143051147</v>
      </c>
      <c r="B2423" s="2">
        <v>0.85083603858900003</v>
      </c>
      <c r="C2423" s="2">
        <f>IF(B2423&gt;B2422,B2423+(C2422-B2422),B2423+(C2422-B2422)+5+A2423-A2422)</f>
        <v>53.770835876464368</v>
      </c>
      <c r="D2423" s="2">
        <v>1577147245.97</v>
      </c>
      <c r="E2423" s="2">
        <v>442</v>
      </c>
      <c r="F2423" s="2">
        <v>899</v>
      </c>
      <c r="G2423" s="2">
        <v>631</v>
      </c>
      <c r="H2423" s="2">
        <v>703</v>
      </c>
      <c r="I2423" s="2">
        <v>293</v>
      </c>
      <c r="J2423" s="2">
        <f>$K$2*I2423+(1-$K$2)*J2422</f>
        <v>292.66438981230681</v>
      </c>
      <c r="K2423" s="2"/>
      <c r="L2423" s="2">
        <f>IF(O2423="low", $K$4*J2423+(1-$K$4)*L2422,L2422)</f>
        <v>293.31690318220507</v>
      </c>
      <c r="M2423" s="2">
        <f>IF(O2423="high", $K$4*J2423+(1-$K$4)*M2422,M2422)</f>
        <v>298.97032111556257</v>
      </c>
      <c r="N2423" s="2">
        <f>IF(O2423="high",(1-$K$8)*N2422+$K$8*(M2422-2),IF(O2423="low",(1-$K$8)*N2422+$K$8*(L2422+2),N2422))</f>
        <v>296.58185065358003</v>
      </c>
      <c r="O2423" s="2" t="str">
        <f>IF(J2423&gt;N2422+1,"high",IF(J2423&lt;N2422-1,"low","middle"))</f>
        <v>low</v>
      </c>
      <c r="P2423" s="2">
        <f>IF(O2423="low",250,IF(O2423="high",300,275))</f>
        <v>250</v>
      </c>
      <c r="Q2423" s="2">
        <f>IF(P2423=P2422,Q2422+1,1)</f>
        <v>9</v>
      </c>
      <c r="R2423" s="2">
        <f>IF(P2423=P2422,R2422+J2423,J2423)</f>
        <v>2643.7831657288243</v>
      </c>
      <c r="S2423" s="2" t="str">
        <f>IF(P2424=P2423,"NA",R2423/Q2423)</f>
        <v>NA</v>
      </c>
      <c r="T2423" s="2">
        <f>IF(P2423=P2422,T2422+J2423^2,J2423^2)</f>
        <v>776630.31519460271</v>
      </c>
      <c r="U2423" s="2" t="str">
        <f>IF(NOT($P2424=$P2423),SQRT(((T2423)/($Q2423))-S2423^2),"NA")</f>
        <v>NA</v>
      </c>
    </row>
    <row r="2424" spans="1:21" x14ac:dyDescent="0.2">
      <c r="A2424" s="2">
        <f>D2424-$D$2</f>
        <v>53.880000114440918</v>
      </c>
      <c r="B2424" s="2">
        <v>0.87510609626799996</v>
      </c>
      <c r="C2424" s="2">
        <f>IF(B2424&gt;B2423,B2424+(C2423-B2423),B2424+(C2423-B2423)+5+A2424-A2423)</f>
        <v>53.795105934143365</v>
      </c>
      <c r="D2424" s="2">
        <v>1577147246</v>
      </c>
      <c r="E2424" s="2">
        <v>440</v>
      </c>
      <c r="F2424" s="2">
        <v>900</v>
      </c>
      <c r="G2424" s="2">
        <v>632</v>
      </c>
      <c r="H2424" s="2">
        <v>702</v>
      </c>
      <c r="I2424" s="2">
        <v>291</v>
      </c>
      <c r="J2424" s="2">
        <f>$K$2*I2424+(1-$K$2)*J2423</f>
        <v>292.33151184984547</v>
      </c>
      <c r="K2424" s="2"/>
      <c r="L2424" s="2">
        <f>IF(O2424="low", $K$4*J2424+(1-$K$4)*L2423,L2423)</f>
        <v>293.11982491573315</v>
      </c>
      <c r="M2424" s="2">
        <f>IF(O2424="high", $K$4*J2424+(1-$K$4)*M2423,M2423)</f>
        <v>298.97032111556257</v>
      </c>
      <c r="N2424" s="2">
        <f>IF(O2424="high",(1-$K$8)*N2423+$K$8*(M2423-2),IF(O2424="low",(1-$K$8)*N2423+$K$8*(L2423+2),N2423))</f>
        <v>296.51860328001129</v>
      </c>
      <c r="O2424" s="2" t="str">
        <f>IF(J2424&gt;N2423+1,"high",IF(J2424&lt;N2423-1,"low","middle"))</f>
        <v>low</v>
      </c>
      <c r="P2424" s="2">
        <f>IF(O2424="low",250,IF(O2424="high",300,275))</f>
        <v>250</v>
      </c>
      <c r="Q2424" s="2">
        <f>IF(P2424=P2423,Q2423+1,1)</f>
        <v>10</v>
      </c>
      <c r="R2424" s="2">
        <f>IF(P2424=P2423,R2423+J2424,J2424)</f>
        <v>2936.1146775786697</v>
      </c>
      <c r="S2424" s="2" t="str">
        <f>IF(P2425=P2424,"NA",R2424/Q2424)</f>
        <v>NA</v>
      </c>
      <c r="T2424" s="2">
        <f>IF(P2424=P2423,T2423+J2424^2,J2424^2)</f>
        <v>862088.02801501902</v>
      </c>
      <c r="U2424" s="2" t="str">
        <f>IF(NOT($P2425=$P2424),SQRT(((T2424)/($Q2424))-S2424^2),"NA")</f>
        <v>NA</v>
      </c>
    </row>
    <row r="2425" spans="1:21" x14ac:dyDescent="0.2">
      <c r="A2425" s="2">
        <f>D2425-$D$2</f>
        <v>53.900000095367432</v>
      </c>
      <c r="B2425" s="2">
        <v>0.89581012725800002</v>
      </c>
      <c r="C2425" s="2">
        <f>IF(B2425&gt;B2424,B2425+(C2424-B2424),B2425+(C2424-B2424)+5+A2425-A2424)</f>
        <v>53.815809965133369</v>
      </c>
      <c r="D2425" s="2">
        <v>1577147246.02</v>
      </c>
      <c r="E2425" s="2">
        <v>441</v>
      </c>
      <c r="F2425" s="2">
        <v>899</v>
      </c>
      <c r="G2425" s="2">
        <v>632</v>
      </c>
      <c r="H2425" s="2">
        <v>704</v>
      </c>
      <c r="I2425" s="2">
        <v>291</v>
      </c>
      <c r="J2425" s="2">
        <f>$K$2*I2425+(1-$K$2)*J2424</f>
        <v>292.06520947987639</v>
      </c>
      <c r="K2425" s="2"/>
      <c r="L2425" s="2">
        <f>IF(O2425="low", $K$4*J2425+(1-$K$4)*L2424,L2424)</f>
        <v>292.90890182856185</v>
      </c>
      <c r="M2425" s="2">
        <f>IF(O2425="high", $K$4*J2425+(1-$K$4)*M2424,M2424)</f>
        <v>298.97032111556257</v>
      </c>
      <c r="N2425" s="2">
        <f>IF(O2425="high",(1-$K$8)*N2424+$K$8*(M2424-2),IF(O2425="low",(1-$K$8)*N2424+$K$8*(L2424+2),N2424))</f>
        <v>296.4486643617974</v>
      </c>
      <c r="O2425" s="2" t="str">
        <f>IF(J2425&gt;N2424+1,"high",IF(J2425&lt;N2424-1,"low","middle"))</f>
        <v>low</v>
      </c>
      <c r="P2425" s="2">
        <f>IF(O2425="low",250,IF(O2425="high",300,275))</f>
        <v>250</v>
      </c>
      <c r="Q2425" s="2">
        <f>IF(P2425=P2424,Q2424+1,1)</f>
        <v>11</v>
      </c>
      <c r="R2425" s="2">
        <f>IF(P2425=P2424,R2424+J2425,J2425)</f>
        <v>3228.1798870585462</v>
      </c>
      <c r="S2425" s="2" t="str">
        <f>IF(P2426=P2425,"NA",R2425/Q2425)</f>
        <v>NA</v>
      </c>
      <c r="T2425" s="2">
        <f>IF(P2425=P2424,T2424+J2425^2,J2425^2)</f>
        <v>947390.11460354307</v>
      </c>
      <c r="U2425" s="2" t="str">
        <f>IF(NOT($P2426=$P2425),SQRT(((T2425)/($Q2425))-S2425^2),"NA")</f>
        <v>NA</v>
      </c>
    </row>
    <row r="2426" spans="1:21" x14ac:dyDescent="0.2">
      <c r="A2426" s="2">
        <f>D2426-$D$2</f>
        <v>53.920000076293945</v>
      </c>
      <c r="B2426" s="2">
        <v>0.92013502121000001</v>
      </c>
      <c r="C2426" s="2">
        <f>IF(B2426&gt;B2425,B2426+(C2425-B2425),B2426+(C2425-B2425)+5+A2426-A2425)</f>
        <v>53.840134859085367</v>
      </c>
      <c r="D2426" s="2">
        <v>1577147246.04</v>
      </c>
      <c r="E2426" s="2">
        <v>442</v>
      </c>
      <c r="F2426" s="2">
        <v>898</v>
      </c>
      <c r="G2426" s="2">
        <v>631</v>
      </c>
      <c r="H2426" s="2">
        <v>705</v>
      </c>
      <c r="I2426" s="2">
        <v>293</v>
      </c>
      <c r="J2426" s="2">
        <f>$K$2*I2426+(1-$K$2)*J2425</f>
        <v>292.25216758390116</v>
      </c>
      <c r="K2426" s="2"/>
      <c r="L2426" s="2">
        <f>IF(O2426="low", $K$4*J2426+(1-$K$4)*L2425,L2425)</f>
        <v>292.77755497962971</v>
      </c>
      <c r="M2426" s="2">
        <f>IF(O2426="high", $K$4*J2426+(1-$K$4)*M2425,M2425)</f>
        <v>298.97032111556257</v>
      </c>
      <c r="N2426" s="2">
        <f>IF(O2426="high",(1-$K$8)*N2425+$K$8*(M2425-2),IF(O2426="low",(1-$K$8)*N2425+$K$8*(L2425+2),N2425))</f>
        <v>296.37167623513562</v>
      </c>
      <c r="O2426" s="2" t="str">
        <f>IF(J2426&gt;N2425+1,"high",IF(J2426&lt;N2425-1,"low","middle"))</f>
        <v>low</v>
      </c>
      <c r="P2426" s="2">
        <f>IF(O2426="low",250,IF(O2426="high",300,275))</f>
        <v>250</v>
      </c>
      <c r="Q2426" s="2">
        <f>IF(P2426=P2425,Q2425+1,1)</f>
        <v>12</v>
      </c>
      <c r="R2426" s="2">
        <f>IF(P2426=P2425,R2425+J2426,J2426)</f>
        <v>3520.4320546424474</v>
      </c>
      <c r="S2426" s="2" t="str">
        <f>IF(P2427=P2426,"NA",R2426/Q2426)</f>
        <v>NA</v>
      </c>
      <c r="T2426" s="2">
        <f>IF(P2426=P2425,T2425+J2426^2,J2426^2)</f>
        <v>1032801.4440610317</v>
      </c>
      <c r="U2426" s="2" t="str">
        <f>IF(NOT($P2427=$P2426),SQRT(((T2426)/($Q2426))-S2426^2),"NA")</f>
        <v>NA</v>
      </c>
    </row>
    <row r="2427" spans="1:21" x14ac:dyDescent="0.2">
      <c r="A2427" s="2">
        <f>D2427-$D$2</f>
        <v>53.950000047683716</v>
      </c>
      <c r="B2427" s="2">
        <v>0.94493603706399998</v>
      </c>
      <c r="C2427" s="2">
        <f>IF(B2427&gt;B2426,B2427+(C2426-B2426),B2427+(C2426-B2426)+5+A2427-A2426)</f>
        <v>53.864935874939363</v>
      </c>
      <c r="D2427" s="2">
        <v>1577147246.0699999</v>
      </c>
      <c r="E2427" s="2">
        <v>441</v>
      </c>
      <c r="F2427" s="2">
        <v>900</v>
      </c>
      <c r="G2427" s="2">
        <v>630</v>
      </c>
      <c r="H2427" s="2">
        <v>705</v>
      </c>
      <c r="I2427" s="2">
        <v>291</v>
      </c>
      <c r="J2427" s="2">
        <f>$K$2*I2427+(1-$K$2)*J2426</f>
        <v>292.00173406712094</v>
      </c>
      <c r="K2427" s="2"/>
      <c r="L2427" s="2">
        <f>IF(O2427="low", $K$4*J2427+(1-$K$4)*L2426,L2426)</f>
        <v>292.62239079712799</v>
      </c>
      <c r="M2427" s="2">
        <f>IF(O2427="high", $K$4*J2427+(1-$K$4)*M2426,M2426)</f>
        <v>298.97032111556257</v>
      </c>
      <c r="N2427" s="2">
        <f>IF(O2427="high",(1-$K$8)*N2426+$K$8*(M2426-2),IF(O2427="low",(1-$K$8)*N2426+$K$8*(L2426+2),N2426))</f>
        <v>296.29197017236032</v>
      </c>
      <c r="O2427" s="2" t="str">
        <f>IF(J2427&gt;N2426+1,"high",IF(J2427&lt;N2426-1,"low","middle"))</f>
        <v>low</v>
      </c>
      <c r="P2427" s="2">
        <f>IF(O2427="low",250,IF(O2427="high",300,275))</f>
        <v>250</v>
      </c>
      <c r="Q2427" s="2">
        <f>IF(P2427=P2426,Q2426+1,1)</f>
        <v>13</v>
      </c>
      <c r="R2427" s="2">
        <f>IF(P2427=P2426,R2426+J2427,J2427)</f>
        <v>3812.4337887095685</v>
      </c>
      <c r="S2427" s="2" t="str">
        <f>IF(P2428=P2427,"NA",R2427/Q2427)</f>
        <v>NA</v>
      </c>
      <c r="T2427" s="2">
        <f>IF(P2427=P2426,T2426+J2427^2,J2427^2)</f>
        <v>1118066.4567592372</v>
      </c>
      <c r="U2427" s="2" t="str">
        <f>IF(NOT($P2428=$P2427),SQRT(((T2427)/($Q2427))-S2427^2),"NA")</f>
        <v>NA</v>
      </c>
    </row>
    <row r="2428" spans="1:21" x14ac:dyDescent="0.2">
      <c r="A2428" s="2">
        <f>D2428-$D$2</f>
        <v>53.970000028610229</v>
      </c>
      <c r="B2428" s="2">
        <v>0.96537399292000003</v>
      </c>
      <c r="C2428" s="2">
        <f>IF(B2428&gt;B2427,B2428+(C2427-B2427),B2428+(C2427-B2427)+5+A2428-A2427)</f>
        <v>53.885373830795366</v>
      </c>
      <c r="D2428" s="2">
        <v>1577147246.0899999</v>
      </c>
      <c r="E2428" s="2">
        <v>441</v>
      </c>
      <c r="F2428" s="2">
        <v>899</v>
      </c>
      <c r="G2428" s="2">
        <v>632</v>
      </c>
      <c r="H2428" s="2">
        <v>705</v>
      </c>
      <c r="I2428" s="2">
        <v>289</v>
      </c>
      <c r="J2428" s="2">
        <f>$K$2*I2428+(1-$K$2)*J2427</f>
        <v>291.40138725369678</v>
      </c>
      <c r="K2428" s="2"/>
      <c r="L2428" s="2">
        <f>IF(O2428="low", $K$4*J2428+(1-$K$4)*L2427,L2427)</f>
        <v>292.37819008844178</v>
      </c>
      <c r="M2428" s="2">
        <f>IF(O2428="high", $K$4*J2428+(1-$K$4)*M2427,M2427)</f>
        <v>298.97032111556257</v>
      </c>
      <c r="N2428" s="2">
        <f>IF(O2428="high",(1-$K$8)*N2427+$K$8*(M2427-2),IF(O2428="low",(1-$K$8)*N2427+$K$8*(L2427+2),N2427))</f>
        <v>296.20849120359873</v>
      </c>
      <c r="O2428" s="2" t="str">
        <f>IF(J2428&gt;N2427+1,"high",IF(J2428&lt;N2427-1,"low","middle"))</f>
        <v>low</v>
      </c>
      <c r="P2428" s="2">
        <f>IF(O2428="low",250,IF(O2428="high",300,275))</f>
        <v>250</v>
      </c>
      <c r="Q2428" s="2">
        <f>IF(P2428=P2427,Q2427+1,1)</f>
        <v>14</v>
      </c>
      <c r="R2428" s="2">
        <f>IF(P2428=P2427,R2427+J2428,J2428)</f>
        <v>4103.8351759632651</v>
      </c>
      <c r="S2428" s="2" t="str">
        <f>IF(P2429=P2428,"NA",R2428/Q2428)</f>
        <v>NA</v>
      </c>
      <c r="T2428" s="2">
        <f>IF(P2428=P2427,T2427+J2428^2,J2428^2)</f>
        <v>1202981.2252526162</v>
      </c>
      <c r="U2428" s="2" t="str">
        <f>IF(NOT($P2429=$P2428),SQRT(((T2428)/($Q2428))-S2428^2),"NA")</f>
        <v>NA</v>
      </c>
    </row>
    <row r="2429" spans="1:21" x14ac:dyDescent="0.2">
      <c r="A2429" s="2">
        <f>D2429-$D$2</f>
        <v>53.990000009536743</v>
      </c>
      <c r="B2429" s="2">
        <v>0.98967003822300004</v>
      </c>
      <c r="C2429" s="2">
        <f>IF(B2429&gt;B2428,B2429+(C2428-B2428),B2429+(C2428-B2428)+5+A2429-A2428)</f>
        <v>53.909669876098363</v>
      </c>
      <c r="D2429" s="2">
        <v>1577147246.1099999</v>
      </c>
      <c r="E2429" s="2">
        <v>440</v>
      </c>
      <c r="F2429" s="2">
        <v>897</v>
      </c>
      <c r="G2429" s="2">
        <v>630</v>
      </c>
      <c r="H2429" s="2">
        <v>707</v>
      </c>
      <c r="I2429" s="2">
        <v>290</v>
      </c>
      <c r="J2429" s="2">
        <f>$K$2*I2429+(1-$K$2)*J2428</f>
        <v>291.12110980295745</v>
      </c>
      <c r="K2429" s="2"/>
      <c r="L2429" s="2">
        <f>IF(O2429="low", $K$4*J2429+(1-$K$4)*L2428,L2428)</f>
        <v>292.12677403134495</v>
      </c>
      <c r="M2429" s="2">
        <f>IF(O2429="high", $K$4*J2429+(1-$K$4)*M2428,M2428)</f>
        <v>298.97032111556257</v>
      </c>
      <c r="N2429" s="2">
        <f>IF(O2429="high",(1-$K$8)*N2428+$K$8*(M2428-2),IF(O2429="low",(1-$K$8)*N2428+$K$8*(L2428+2),N2428))</f>
        <v>296.11697614784083</v>
      </c>
      <c r="O2429" s="2" t="str">
        <f>IF(J2429&gt;N2428+1,"high",IF(J2429&lt;N2428-1,"low","middle"))</f>
        <v>low</v>
      </c>
      <c r="P2429" s="2">
        <f>IF(O2429="low",250,IF(O2429="high",300,275))</f>
        <v>250</v>
      </c>
      <c r="Q2429" s="2">
        <f>IF(P2429=P2428,Q2428+1,1)</f>
        <v>15</v>
      </c>
      <c r="R2429" s="2">
        <f>IF(P2429=P2428,R2428+J2429,J2429)</f>
        <v>4394.9562857662222</v>
      </c>
      <c r="S2429" s="2" t="str">
        <f>IF(P2430=P2429,"NA",R2429/Q2429)</f>
        <v>NA</v>
      </c>
      <c r="T2429" s="2">
        <f>IF(P2429=P2428,T2428+J2429^2,J2429^2)</f>
        <v>1287732.7258255219</v>
      </c>
      <c r="U2429" s="2" t="str">
        <f>IF(NOT($P2430=$P2429),SQRT(((T2429)/($Q2429))-S2429^2),"NA")</f>
        <v>NA</v>
      </c>
    </row>
    <row r="2430" spans="1:21" x14ac:dyDescent="0.2">
      <c r="A2430" s="2">
        <f>D2430-$D$2</f>
        <v>54.010000228881836</v>
      </c>
      <c r="B2430" s="2">
        <v>1.0106811523400001</v>
      </c>
      <c r="C2430" s="2">
        <f>IF(B2430&gt;B2429,B2430+(C2429-B2429),B2430+(C2429-B2429)+5+A2430-A2429)</f>
        <v>53.930680990215365</v>
      </c>
      <c r="D2430" s="2">
        <v>1577147246.1300001</v>
      </c>
      <c r="E2430" s="2">
        <v>442</v>
      </c>
      <c r="F2430" s="2">
        <v>899</v>
      </c>
      <c r="G2430" s="2">
        <v>631</v>
      </c>
      <c r="H2430" s="2">
        <v>707</v>
      </c>
      <c r="I2430" s="2">
        <v>293</v>
      </c>
      <c r="J2430" s="2">
        <f>$K$2*I2430+(1-$K$2)*J2429</f>
        <v>291.49688784236599</v>
      </c>
      <c r="K2430" s="2"/>
      <c r="L2430" s="2">
        <f>IF(O2430="low", $K$4*J2430+(1-$K$4)*L2429,L2429)</f>
        <v>292.00079679354917</v>
      </c>
      <c r="M2430" s="2">
        <f>IF(O2430="high", $K$4*J2430+(1-$K$4)*M2429,M2429)</f>
        <v>298.97032111556257</v>
      </c>
      <c r="N2430" s="2">
        <f>IF(O2430="high",(1-$K$8)*N2429+$K$8*(M2429-2),IF(O2430="low",(1-$K$8)*N2429+$K$8*(L2429+2),N2429))</f>
        <v>296.017466042016</v>
      </c>
      <c r="O2430" s="2" t="str">
        <f>IF(J2430&gt;N2429+1,"high",IF(J2430&lt;N2429-1,"low","middle"))</f>
        <v>low</v>
      </c>
      <c r="P2430" s="2">
        <f>IF(O2430="low",250,IF(O2430="high",300,275))</f>
        <v>250</v>
      </c>
      <c r="Q2430" s="2">
        <f>IF(P2430=P2429,Q2429+1,1)</f>
        <v>16</v>
      </c>
      <c r="R2430" s="2">
        <f>IF(P2430=P2429,R2429+J2430,J2430)</f>
        <v>4686.4531736085883</v>
      </c>
      <c r="S2430" s="2" t="str">
        <f>IF(P2431=P2430,"NA",R2430/Q2430)</f>
        <v>NA</v>
      </c>
      <c r="T2430" s="2">
        <f>IF(P2430=P2429,T2429+J2430^2,J2430^2)</f>
        <v>1372703.1614473069</v>
      </c>
      <c r="U2430" s="2" t="str">
        <f>IF(NOT($P2431=$P2430),SQRT(((T2430)/($Q2430))-S2430^2),"NA")</f>
        <v>NA</v>
      </c>
    </row>
    <row r="2431" spans="1:21" x14ac:dyDescent="0.2">
      <c r="A2431" s="2">
        <f>D2431-$D$2</f>
        <v>54.040000200271606</v>
      </c>
      <c r="B2431" s="2">
        <v>1.0348610878</v>
      </c>
      <c r="C2431" s="2">
        <f>IF(B2431&gt;B2430,B2431+(C2430-B2430),B2431+(C2430-B2430)+5+A2431-A2430)</f>
        <v>53.954860925675369</v>
      </c>
      <c r="D2431" s="2">
        <v>1577147246.1600001</v>
      </c>
      <c r="E2431" s="2">
        <v>440</v>
      </c>
      <c r="F2431" s="2">
        <v>898</v>
      </c>
      <c r="G2431" s="2">
        <v>632</v>
      </c>
      <c r="H2431" s="2">
        <v>707</v>
      </c>
      <c r="I2431" s="2">
        <v>290</v>
      </c>
      <c r="J2431" s="2">
        <f>$K$2*I2431+(1-$K$2)*J2430</f>
        <v>291.19751027389282</v>
      </c>
      <c r="K2431" s="2"/>
      <c r="L2431" s="2">
        <f>IF(O2431="low", $K$4*J2431+(1-$K$4)*L2430,L2430)</f>
        <v>291.84013948961791</v>
      </c>
      <c r="M2431" s="2">
        <f>IF(O2431="high", $K$4*J2431+(1-$K$4)*M2430,M2430)</f>
        <v>298.97032111556257</v>
      </c>
      <c r="N2431" s="2">
        <f>IF(O2431="high",(1-$K$8)*N2430+$K$8*(M2430-2),IF(O2431="low",(1-$K$8)*N2430+$K$8*(L2430+2),N2430))</f>
        <v>295.91663257959266</v>
      </c>
      <c r="O2431" s="2" t="str">
        <f>IF(J2431&gt;N2430+1,"high",IF(J2431&lt;N2430-1,"low","middle"))</f>
        <v>low</v>
      </c>
      <c r="P2431" s="2">
        <f>IF(O2431="low",250,IF(O2431="high",300,275))</f>
        <v>250</v>
      </c>
      <c r="Q2431" s="2">
        <f>IF(P2431=P2430,Q2430+1,1)</f>
        <v>17</v>
      </c>
      <c r="R2431" s="2">
        <f>IF(P2431=P2430,R2430+J2431,J2431)</f>
        <v>4977.6506838824807</v>
      </c>
      <c r="S2431" s="2" t="str">
        <f>IF(P2432=P2431,"NA",R2431/Q2431)</f>
        <v>NA</v>
      </c>
      <c r="T2431" s="2">
        <f>IF(P2431=P2430,T2430+J2431^2,J2431^2)</f>
        <v>1457499.1514370209</v>
      </c>
      <c r="U2431" s="2" t="str">
        <f>IF(NOT($P2432=$P2431),SQRT(((T2431)/($Q2431))-S2431^2),"NA")</f>
        <v>NA</v>
      </c>
    </row>
    <row r="2432" spans="1:21" x14ac:dyDescent="0.2">
      <c r="A2432" s="2">
        <f>D2432-$D$2</f>
        <v>54.06000018119812</v>
      </c>
      <c r="B2432" s="2">
        <v>1.0554640293099999</v>
      </c>
      <c r="C2432" s="2">
        <f>IF(B2432&gt;B2431,B2432+(C2431-B2431),B2432+(C2431-B2431)+5+A2432-A2431)</f>
        <v>53.975463867185368</v>
      </c>
      <c r="D2432" s="2">
        <v>1577147246.1800001</v>
      </c>
      <c r="E2432" s="2">
        <v>440</v>
      </c>
      <c r="F2432" s="2">
        <v>896</v>
      </c>
      <c r="G2432" s="2">
        <v>631</v>
      </c>
      <c r="H2432" s="2">
        <v>705</v>
      </c>
      <c r="I2432" s="2">
        <v>289</v>
      </c>
      <c r="J2432" s="2">
        <f>$K$2*I2432+(1-$K$2)*J2431</f>
        <v>290.75800821911429</v>
      </c>
      <c r="K2432" s="2"/>
      <c r="L2432" s="2">
        <f>IF(O2432="low", $K$4*J2432+(1-$K$4)*L2431,L2431)</f>
        <v>291.62371323551719</v>
      </c>
      <c r="M2432" s="2">
        <f>IF(O2432="high", $K$4*J2432+(1-$K$4)*M2431,M2431)</f>
        <v>298.97032111556257</v>
      </c>
      <c r="N2432" s="2">
        <f>IF(O2432="high",(1-$K$8)*N2431+$K$8*(M2431-2),IF(O2432="low",(1-$K$8)*N2431+$K$8*(L2431+2),N2431))</f>
        <v>295.81280792509386</v>
      </c>
      <c r="O2432" s="2" t="str">
        <f>IF(J2432&gt;N2431+1,"high",IF(J2432&lt;N2431-1,"low","middle"))</f>
        <v>low</v>
      </c>
      <c r="P2432" s="2">
        <f>IF(O2432="low",250,IF(O2432="high",300,275))</f>
        <v>250</v>
      </c>
      <c r="Q2432" s="2">
        <f>IF(P2432=P2431,Q2431+1,1)</f>
        <v>18</v>
      </c>
      <c r="R2432" s="2">
        <f>IF(P2432=P2431,R2431+J2432,J2432)</f>
        <v>5268.4086921015951</v>
      </c>
      <c r="S2432" s="2" t="str">
        <f>IF(P2433=P2432,"NA",R2432/Q2432)</f>
        <v>NA</v>
      </c>
      <c r="T2432" s="2">
        <f>IF(P2432=P2431,T2431+J2432^2,J2432^2)</f>
        <v>1542039.3707805674</v>
      </c>
      <c r="U2432" s="2" t="str">
        <f>IF(NOT($P2433=$P2432),SQRT(((T2432)/($Q2432))-S2432^2),"NA")</f>
        <v>NA</v>
      </c>
    </row>
    <row r="2433" spans="1:21" x14ac:dyDescent="0.2">
      <c r="A2433" s="2">
        <f>D2433-$D$2</f>
        <v>54.080000162124634</v>
      </c>
      <c r="B2433" s="2">
        <v>1.07990312576</v>
      </c>
      <c r="C2433" s="2">
        <f>IF(B2433&gt;B2432,B2433+(C2432-B2432),B2433+(C2432-B2432)+5+A2433-A2432)</f>
        <v>53.999902963635364</v>
      </c>
      <c r="D2433" s="2">
        <v>1577147246.2</v>
      </c>
      <c r="E2433" s="2">
        <v>443</v>
      </c>
      <c r="F2433" s="2">
        <v>898</v>
      </c>
      <c r="G2433" s="2">
        <v>631</v>
      </c>
      <c r="H2433" s="2">
        <v>706</v>
      </c>
      <c r="I2433" s="2">
        <v>290</v>
      </c>
      <c r="J2433" s="2">
        <f>$K$2*I2433+(1-$K$2)*J2432</f>
        <v>290.60640657529143</v>
      </c>
      <c r="K2433" s="2"/>
      <c r="L2433" s="2">
        <f>IF(O2433="low", $K$4*J2433+(1-$K$4)*L2432,L2432)</f>
        <v>291.42025190347204</v>
      </c>
      <c r="M2433" s="2">
        <f>IF(O2433="high", $K$4*J2433+(1-$K$4)*M2432,M2432)</f>
        <v>298.97032111556257</v>
      </c>
      <c r="N2433" s="2">
        <f>IF(O2433="high",(1-$K$8)*N2432+$K$8*(M2432-2),IF(O2433="low",(1-$K$8)*N2432+$K$8*(L2432+2),N2432))</f>
        <v>295.70335319061502</v>
      </c>
      <c r="O2433" s="2" t="str">
        <f>IF(J2433&gt;N2432+1,"high",IF(J2433&lt;N2432-1,"low","middle"))</f>
        <v>low</v>
      </c>
      <c r="P2433" s="2">
        <f>IF(O2433="low",250,IF(O2433="high",300,275))</f>
        <v>250</v>
      </c>
      <c r="Q2433" s="2">
        <f>IF(P2433=P2432,Q2432+1,1)</f>
        <v>19</v>
      </c>
      <c r="R2433" s="2">
        <f>IF(P2433=P2432,R2432+J2433,J2433)</f>
        <v>5559.0150986768867</v>
      </c>
      <c r="S2433" s="2" t="str">
        <f>IF(P2434=P2433,"NA",R2433/Q2433)</f>
        <v>NA</v>
      </c>
      <c r="T2433" s="2">
        <f>IF(P2433=P2432,T2432+J2433^2,J2433^2)</f>
        <v>1626491.4543231709</v>
      </c>
      <c r="U2433" s="2" t="str">
        <f>IF(NOT($P2434=$P2433),SQRT(((T2433)/($Q2433))-S2433^2),"NA")</f>
        <v>NA</v>
      </c>
    </row>
    <row r="2434" spans="1:21" x14ac:dyDescent="0.2">
      <c r="A2434" s="2">
        <f>D2434-$D$2</f>
        <v>54.110000133514404</v>
      </c>
      <c r="B2434" s="2">
        <v>1.1046240329699999</v>
      </c>
      <c r="C2434" s="2">
        <f>IF(B2434&gt;B2433,B2434+(C2433-B2433),B2434+(C2433-B2433)+5+A2434-A2433)</f>
        <v>54.024623870845367</v>
      </c>
      <c r="D2434" s="2">
        <v>1577147246.23</v>
      </c>
      <c r="E2434" s="2">
        <v>441</v>
      </c>
      <c r="F2434" s="2">
        <v>898</v>
      </c>
      <c r="G2434" s="2">
        <v>631</v>
      </c>
      <c r="H2434" s="2">
        <v>707</v>
      </c>
      <c r="I2434" s="2">
        <v>291</v>
      </c>
      <c r="J2434" s="2">
        <f>$K$2*I2434+(1-$K$2)*J2433</f>
        <v>290.68512526023318</v>
      </c>
      <c r="K2434" s="2"/>
      <c r="L2434" s="2">
        <f>IF(O2434="low", $K$4*J2434+(1-$K$4)*L2433,L2433)</f>
        <v>291.27322657482426</v>
      </c>
      <c r="M2434" s="2">
        <f>IF(O2434="high", $K$4*J2434+(1-$K$4)*M2433,M2433)</f>
        <v>298.97032111556257</v>
      </c>
      <c r="N2434" s="2">
        <f>IF(O2434="high",(1-$K$8)*N2433+$K$8*(M2433-2),IF(O2434="low",(1-$K$8)*N2433+$K$8*(L2433+2),N2433))</f>
        <v>295.58919812625783</v>
      </c>
      <c r="O2434" s="2" t="str">
        <f>IF(J2434&gt;N2433+1,"high",IF(J2434&lt;N2433-1,"low","middle"))</f>
        <v>low</v>
      </c>
      <c r="P2434" s="2">
        <f>IF(O2434="low",250,IF(O2434="high",300,275))</f>
        <v>250</v>
      </c>
      <c r="Q2434" s="2">
        <f>IF(P2434=P2433,Q2433+1,1)</f>
        <v>20</v>
      </c>
      <c r="R2434" s="2">
        <f>IF(P2434=P2433,R2433+J2434,J2434)</f>
        <v>5849.7002239371195</v>
      </c>
      <c r="S2434" s="2" t="str">
        <f>IF(P2435=P2434,"NA",R2434/Q2434)</f>
        <v>NA</v>
      </c>
      <c r="T2434" s="2">
        <f>IF(P2434=P2433,T2433+J2434^2,J2434^2)</f>
        <v>1710989.2963707284</v>
      </c>
      <c r="U2434" s="2" t="str">
        <f>IF(NOT($P2435=$P2434),SQRT(((T2434)/($Q2434))-S2434^2),"NA")</f>
        <v>NA</v>
      </c>
    </row>
    <row r="2435" spans="1:21" x14ac:dyDescent="0.2">
      <c r="A2435" s="2">
        <f>D2435-$D$2</f>
        <v>54.130000114440918</v>
      </c>
      <c r="B2435" s="2">
        <v>1.12518405914</v>
      </c>
      <c r="C2435" s="2">
        <f>IF(B2435&gt;B2434,B2435+(C2434-B2434),B2435+(C2434-B2434)+5+A2435-A2434)</f>
        <v>54.045183897015363</v>
      </c>
      <c r="D2435" s="2">
        <v>1577147246.25</v>
      </c>
      <c r="E2435" s="2">
        <v>441</v>
      </c>
      <c r="F2435" s="2">
        <v>897</v>
      </c>
      <c r="G2435" s="2">
        <v>632</v>
      </c>
      <c r="H2435" s="2">
        <v>708</v>
      </c>
      <c r="I2435" s="2">
        <v>291</v>
      </c>
      <c r="J2435" s="2">
        <f>$K$2*I2435+(1-$K$2)*J2434</f>
        <v>290.74810020818654</v>
      </c>
      <c r="K2435" s="2"/>
      <c r="L2435" s="2">
        <f>IF(O2435="low", $K$4*J2435+(1-$K$4)*L2434,L2434)</f>
        <v>291.16820130149671</v>
      </c>
      <c r="M2435" s="2">
        <f>IF(O2435="high", $K$4*J2435+(1-$K$4)*M2434,M2434)</f>
        <v>298.97032111556257</v>
      </c>
      <c r="N2435" s="2">
        <f>IF(O2435="high",(1-$K$8)*N2434+$K$8*(M2434-2),IF(O2435="low",(1-$K$8)*N2434+$K$8*(L2434+2),N2434))</f>
        <v>295.47339954868613</v>
      </c>
      <c r="O2435" s="2" t="str">
        <f>IF(J2435&gt;N2434+1,"high",IF(J2435&lt;N2434-1,"low","middle"))</f>
        <v>low</v>
      </c>
      <c r="P2435" s="2">
        <f>IF(O2435="low",250,IF(O2435="high",300,275))</f>
        <v>250</v>
      </c>
      <c r="Q2435" s="2">
        <f>IF(P2435=P2434,Q2434+1,1)</f>
        <v>21</v>
      </c>
      <c r="R2435" s="2">
        <f>IF(P2435=P2434,R2434+J2435,J2435)</f>
        <v>6140.4483241453063</v>
      </c>
      <c r="S2435" s="2" t="str">
        <f>IF(P2436=P2435,"NA",R2435/Q2435)</f>
        <v>NA</v>
      </c>
      <c r="T2435" s="2">
        <f>IF(P2435=P2434,T2434+J2435^2,J2435^2)</f>
        <v>1795523.754145398</v>
      </c>
      <c r="U2435" s="2" t="str">
        <f>IF(NOT($P2436=$P2435),SQRT(((T2435)/($Q2435))-S2435^2),"NA")</f>
        <v>NA</v>
      </c>
    </row>
    <row r="2436" spans="1:21" x14ac:dyDescent="0.2">
      <c r="A2436" s="2">
        <f>D2436-$D$2</f>
        <v>54.150000095367432</v>
      </c>
      <c r="B2436" s="2">
        <v>1.1495351791399999</v>
      </c>
      <c r="C2436" s="2">
        <f>IF(B2436&gt;B2435,B2436+(C2435-B2435),B2436+(C2435-B2435)+5+A2436-A2435)</f>
        <v>54.069535017015369</v>
      </c>
      <c r="D2436" s="2">
        <v>1577147246.27</v>
      </c>
      <c r="E2436" s="2">
        <v>441</v>
      </c>
      <c r="F2436" s="2">
        <v>898</v>
      </c>
      <c r="G2436" s="2">
        <v>631</v>
      </c>
      <c r="H2436" s="2">
        <v>706</v>
      </c>
      <c r="I2436" s="2">
        <v>290</v>
      </c>
      <c r="J2436" s="2">
        <f>$K$2*I2436+(1-$K$2)*J2435</f>
        <v>290.59848016654928</v>
      </c>
      <c r="K2436" s="2"/>
      <c r="L2436" s="2">
        <f>IF(O2436="low", $K$4*J2436+(1-$K$4)*L2435,L2435)</f>
        <v>291.05425707450723</v>
      </c>
      <c r="M2436" s="2">
        <f>IF(O2436="high", $K$4*J2436+(1-$K$4)*M2435,M2435)</f>
        <v>298.97032111556257</v>
      </c>
      <c r="N2436" s="2">
        <f>IF(O2436="high",(1-$K$8)*N2435+$K$8*(M2435-2),IF(O2436="low",(1-$K$8)*N2435+$K$8*(L2435+2),N2435))</f>
        <v>295.35813963632665</v>
      </c>
      <c r="O2436" s="2" t="str">
        <f>IF(J2436&gt;N2435+1,"high",IF(J2436&lt;N2435-1,"low","middle"))</f>
        <v>low</v>
      </c>
      <c r="P2436" s="2">
        <f>IF(O2436="low",250,IF(O2436="high",300,275))</f>
        <v>250</v>
      </c>
      <c r="Q2436" s="2">
        <f>IF(P2436=P2435,Q2435+1,1)</f>
        <v>22</v>
      </c>
      <c r="R2436" s="2">
        <f>IF(P2436=P2435,R2435+J2436,J2436)</f>
        <v>6431.0468043118553</v>
      </c>
      <c r="S2436" s="2" t="str">
        <f>IF(P2437=P2436,"NA",R2436/Q2436)</f>
        <v>NA</v>
      </c>
      <c r="T2436" s="2">
        <f>IF(P2436=P2435,T2435+J2436^2,J2436^2)</f>
        <v>1879971.2308205063</v>
      </c>
      <c r="U2436" s="2" t="str">
        <f>IF(NOT($P2437=$P2436),SQRT(((T2436)/($Q2436))-S2436^2),"NA")</f>
        <v>NA</v>
      </c>
    </row>
    <row r="2437" spans="1:21" x14ac:dyDescent="0.2">
      <c r="A2437" s="2">
        <f>D2437-$D$2</f>
        <v>54.170000076293945</v>
      </c>
      <c r="B2437" s="2">
        <v>1.1701531410199999</v>
      </c>
      <c r="C2437" s="2">
        <f>IF(B2437&gt;B2436,B2437+(C2436-B2436),B2437+(C2436-B2436)+5+A2437-A2436)</f>
        <v>54.090152978895368</v>
      </c>
      <c r="D2437" s="2">
        <v>1577147246.29</v>
      </c>
      <c r="E2437" s="2">
        <v>441</v>
      </c>
      <c r="F2437" s="2">
        <v>898</v>
      </c>
      <c r="G2437" s="2">
        <v>631</v>
      </c>
      <c r="H2437" s="2">
        <v>704</v>
      </c>
      <c r="I2437" s="2">
        <v>290</v>
      </c>
      <c r="J2437" s="2">
        <f>$K$2*I2437+(1-$K$2)*J2436</f>
        <v>290.4787841332394</v>
      </c>
      <c r="K2437" s="2"/>
      <c r="L2437" s="2">
        <f>IF(O2437="low", $K$4*J2437+(1-$K$4)*L2436,L2436)</f>
        <v>290.93916248625368</v>
      </c>
      <c r="M2437" s="2">
        <f>IF(O2437="high", $K$4*J2437+(1-$K$4)*M2436,M2436)</f>
        <v>298.97032111556257</v>
      </c>
      <c r="N2437" s="2">
        <f>IF(O2437="high",(1-$K$8)*N2436+$K$8*(M2436-2),IF(O2437="low",(1-$K$8)*N2436+$K$8*(L2436+2),N2436))</f>
        <v>295.24294550823566</v>
      </c>
      <c r="O2437" s="2" t="str">
        <f>IF(J2437&gt;N2436+1,"high",IF(J2437&lt;N2436-1,"low","middle"))</f>
        <v>low</v>
      </c>
      <c r="P2437" s="2">
        <f>IF(O2437="low",250,IF(O2437="high",300,275))</f>
        <v>250</v>
      </c>
      <c r="Q2437" s="2">
        <f>IF(P2437=P2436,Q2436+1,1)</f>
        <v>23</v>
      </c>
      <c r="R2437" s="2">
        <f>IF(P2437=P2436,R2436+J2437,J2437)</f>
        <v>6721.5255884450944</v>
      </c>
      <c r="S2437" s="2" t="str">
        <f>IF(P2438=P2437,"NA",R2437/Q2437)</f>
        <v>NA</v>
      </c>
      <c r="T2437" s="2">
        <f>IF(P2437=P2436,T2436+J2437^2,J2437^2)</f>
        <v>1964349.1548520315</v>
      </c>
      <c r="U2437" s="2" t="str">
        <f>IF(NOT($P2438=$P2437),SQRT(((T2437)/($Q2437))-S2437^2),"NA")</f>
        <v>NA</v>
      </c>
    </row>
    <row r="2438" spans="1:21" x14ac:dyDescent="0.2">
      <c r="A2438" s="2">
        <f>D2438-$D$2</f>
        <v>54.200000047683716</v>
      </c>
      <c r="B2438" s="2">
        <v>1.1947991847999999</v>
      </c>
      <c r="C2438" s="2">
        <f>IF(B2438&gt;B2437,B2438+(C2437-B2437),B2438+(C2437-B2437)+5+A2438-A2437)</f>
        <v>54.114799022675363</v>
      </c>
      <c r="D2438" s="2">
        <v>1577147246.3199999</v>
      </c>
      <c r="E2438" s="2">
        <v>442</v>
      </c>
      <c r="F2438" s="2">
        <v>896</v>
      </c>
      <c r="G2438" s="2">
        <v>632</v>
      </c>
      <c r="H2438" s="2">
        <v>706</v>
      </c>
      <c r="I2438" s="2">
        <v>292</v>
      </c>
      <c r="J2438" s="2">
        <f>$K$2*I2438+(1-$K$2)*J2437</f>
        <v>290.78302730659152</v>
      </c>
      <c r="K2438" s="2"/>
      <c r="L2438" s="2">
        <f>IF(O2438="low", $K$4*J2438+(1-$K$4)*L2437,L2437)</f>
        <v>290.90793545032125</v>
      </c>
      <c r="M2438" s="2">
        <f>IF(O2438="high", $K$4*J2438+(1-$K$4)*M2437,M2437)</f>
        <v>298.97032111556257</v>
      </c>
      <c r="N2438" s="2">
        <f>IF(O2438="high",(1-$K$8)*N2437+$K$8*(M2437-2),IF(O2438="low",(1-$K$8)*N2437+$K$8*(L2437+2),N2437))</f>
        <v>295.12775635713655</v>
      </c>
      <c r="O2438" s="2" t="str">
        <f>IF(J2438&gt;N2437+1,"high",IF(J2438&lt;N2437-1,"low","middle"))</f>
        <v>low</v>
      </c>
      <c r="P2438" s="2">
        <f>IF(O2438="low",250,IF(O2438="high",300,275))</f>
        <v>250</v>
      </c>
      <c r="Q2438" s="2">
        <f>IF(P2438=P2437,Q2437+1,1)</f>
        <v>24</v>
      </c>
      <c r="R2438" s="2">
        <f>IF(P2438=P2437,R2437+J2438,J2438)</f>
        <v>7012.3086157516864</v>
      </c>
      <c r="S2438" s="2" t="str">
        <f>IF(P2439=P2438,"NA",R2438/Q2438)</f>
        <v>NA</v>
      </c>
      <c r="T2438" s="2">
        <f>IF(P2438=P2437,T2437+J2438^2,J2438^2)</f>
        <v>2048903.9238216174</v>
      </c>
      <c r="U2438" s="2" t="str">
        <f>IF(NOT($P2439=$P2438),SQRT(((T2438)/($Q2438))-S2438^2),"NA")</f>
        <v>NA</v>
      </c>
    </row>
    <row r="2439" spans="1:21" x14ac:dyDescent="0.2">
      <c r="A2439" s="2">
        <f>D2439-$D$2</f>
        <v>54.220000028610229</v>
      </c>
      <c r="B2439" s="2">
        <v>1.2192041873899999</v>
      </c>
      <c r="C2439" s="2">
        <f>IF(B2439&gt;B2438,B2439+(C2438-B2438),B2439+(C2438-B2438)+5+A2439-A2438)</f>
        <v>54.139204025265364</v>
      </c>
      <c r="D2439" s="2">
        <v>1577147246.3399999</v>
      </c>
      <c r="E2439" s="2">
        <v>441</v>
      </c>
      <c r="F2439" s="2">
        <v>897</v>
      </c>
      <c r="G2439" s="2">
        <v>631</v>
      </c>
      <c r="H2439" s="2">
        <v>705</v>
      </c>
      <c r="I2439" s="2">
        <v>291</v>
      </c>
      <c r="J2439" s="2">
        <f>$K$2*I2439+(1-$K$2)*J2438</f>
        <v>290.82642184527322</v>
      </c>
      <c r="K2439" s="2"/>
      <c r="L2439" s="2">
        <f>IF(O2439="low", $K$4*J2439+(1-$K$4)*L2438,L2438)</f>
        <v>290.89163272931165</v>
      </c>
      <c r="M2439" s="2">
        <f>IF(O2439="high", $K$4*J2439+(1-$K$4)*M2438,M2438)</f>
        <v>298.97032111556257</v>
      </c>
      <c r="N2439" s="2">
        <f>IF(O2439="high",(1-$K$8)*N2438+$K$8*(M2438-2),IF(O2439="low",(1-$K$8)*N2438+$K$8*(L2438+2),N2438))</f>
        <v>295.01676531179578</v>
      </c>
      <c r="O2439" s="2" t="str">
        <f>IF(J2439&gt;N2438+1,"high",IF(J2439&lt;N2438-1,"low","middle"))</f>
        <v>low</v>
      </c>
      <c r="P2439" s="2">
        <f>IF(O2439="low",250,IF(O2439="high",300,275))</f>
        <v>250</v>
      </c>
      <c r="Q2439" s="2">
        <f>IF(P2439=P2438,Q2438+1,1)</f>
        <v>25</v>
      </c>
      <c r="R2439" s="2">
        <f>IF(P2439=P2438,R2438+J2439,J2439)</f>
        <v>7303.1350375969596</v>
      </c>
      <c r="S2439" s="2" t="str">
        <f>IF(P2440=P2439,"NA",R2439/Q2439)</f>
        <v>NA</v>
      </c>
      <c r="T2439" s="2">
        <f>IF(P2439=P2438,T2438+J2439^2,J2439^2)</f>
        <v>2133483.9314649422</v>
      </c>
      <c r="U2439" s="2" t="str">
        <f>IF(NOT($P2440=$P2439),SQRT(((T2439)/($Q2439))-S2439^2),"NA")</f>
        <v>NA</v>
      </c>
    </row>
    <row r="2440" spans="1:21" x14ac:dyDescent="0.2">
      <c r="A2440" s="2">
        <f>D2440-$D$2</f>
        <v>54.240000009536743</v>
      </c>
      <c r="B2440" s="2">
        <v>1.2396609783200001</v>
      </c>
      <c r="C2440" s="2">
        <f>IF(B2440&gt;B2439,B2440+(C2439-B2439),B2440+(C2439-B2439)+5+A2440-A2439)</f>
        <v>54.15966081619537</v>
      </c>
      <c r="D2440" s="2">
        <v>1577147246.3599999</v>
      </c>
      <c r="E2440" s="2">
        <v>440</v>
      </c>
      <c r="F2440" s="2">
        <v>897</v>
      </c>
      <c r="G2440" s="2">
        <v>631</v>
      </c>
      <c r="H2440" s="2">
        <v>704</v>
      </c>
      <c r="I2440" s="2">
        <v>290</v>
      </c>
      <c r="J2440" s="2">
        <f>$K$2*I2440+(1-$K$2)*J2439</f>
        <v>290.66113747621858</v>
      </c>
      <c r="K2440" s="2"/>
      <c r="L2440" s="2">
        <f>IF(O2440="low", $K$4*J2440+(1-$K$4)*L2439,L2439)</f>
        <v>290.84553367869307</v>
      </c>
      <c r="M2440" s="2">
        <f>IF(O2440="high", $K$4*J2440+(1-$K$4)*M2439,M2439)</f>
        <v>298.97032111556257</v>
      </c>
      <c r="N2440" s="2">
        <f>IF(O2440="high",(1-$K$8)*N2439+$K$8*(M2439-2),IF(O2440="low",(1-$K$8)*N2439+$K$8*(L2439+2),N2439))</f>
        <v>294.9105086826716</v>
      </c>
      <c r="O2440" s="2" t="str">
        <f>IF(J2440&gt;N2439+1,"high",IF(J2440&lt;N2439-1,"low","middle"))</f>
        <v>low</v>
      </c>
      <c r="P2440" s="2">
        <f>IF(O2440="low",250,IF(O2440="high",300,275))</f>
        <v>250</v>
      </c>
      <c r="Q2440" s="2">
        <f>IF(P2440=P2439,Q2439+1,1)</f>
        <v>26</v>
      </c>
      <c r="R2440" s="2">
        <f>IF(P2440=P2439,R2439+J2440,J2440)</f>
        <v>7593.7961750731783</v>
      </c>
      <c r="S2440" s="2" t="str">
        <f>IF(P2441=P2440,"NA",R2440/Q2440)</f>
        <v>NA</v>
      </c>
      <c r="T2440" s="2">
        <f>IF(P2440=P2439,T2439+J2440^2,J2440^2)</f>
        <v>2217967.8283039113</v>
      </c>
      <c r="U2440" s="2" t="str">
        <f>IF(NOT($P2441=$P2440),SQRT(((T2440)/($Q2440))-S2440^2),"NA")</f>
        <v>NA</v>
      </c>
    </row>
    <row r="2441" spans="1:21" x14ac:dyDescent="0.2">
      <c r="A2441" s="2">
        <f>D2441-$D$2</f>
        <v>54.270000219345093</v>
      </c>
      <c r="B2441" s="2">
        <v>1.26416897774</v>
      </c>
      <c r="C2441" s="2">
        <f>IF(B2441&gt;B2440,B2441+(C2440-B2440),B2441+(C2440-B2440)+5+A2441-A2440)</f>
        <v>54.184168815615365</v>
      </c>
      <c r="D2441" s="2">
        <v>1577147246.3900001</v>
      </c>
      <c r="E2441" s="2">
        <v>442</v>
      </c>
      <c r="F2441" s="2">
        <v>896</v>
      </c>
      <c r="G2441" s="2">
        <v>632</v>
      </c>
      <c r="H2441" s="2">
        <v>705</v>
      </c>
      <c r="I2441" s="2">
        <v>291</v>
      </c>
      <c r="J2441" s="2">
        <f>$K$2*I2441+(1-$K$2)*J2440</f>
        <v>290.72890998097489</v>
      </c>
      <c r="K2441" s="2"/>
      <c r="L2441" s="2">
        <f>IF(O2441="low", $K$4*J2441+(1-$K$4)*L2440,L2440)</f>
        <v>290.82220893914945</v>
      </c>
      <c r="M2441" s="2">
        <f>IF(O2441="high", $K$4*J2441+(1-$K$4)*M2440,M2440)</f>
        <v>298.97032111556257</v>
      </c>
      <c r="N2441" s="2">
        <f>IF(O2441="high",(1-$K$8)*N2440+$K$8*(M2440-2),IF(O2441="low",(1-$K$8)*N2440+$K$8*(L2440+2),N2440))</f>
        <v>294.80725993247268</v>
      </c>
      <c r="O2441" s="2" t="str">
        <f>IF(J2441&gt;N2440+1,"high",IF(J2441&lt;N2440-1,"low","middle"))</f>
        <v>low</v>
      </c>
      <c r="P2441" s="2">
        <f>IF(O2441="low",250,IF(O2441="high",300,275))</f>
        <v>250</v>
      </c>
      <c r="Q2441" s="2">
        <f>IF(P2441=P2440,Q2440+1,1)</f>
        <v>27</v>
      </c>
      <c r="R2441" s="2">
        <f>IF(P2441=P2440,R2440+J2441,J2441)</f>
        <v>7884.5250850541534</v>
      </c>
      <c r="S2441" s="2" t="str">
        <f>IF(P2442=P2441,"NA",R2441/Q2441)</f>
        <v>NA</v>
      </c>
      <c r="T2441" s="2">
        <f>IF(P2441=P2440,T2440+J2441^2,J2441^2)</f>
        <v>2302491.1274026372</v>
      </c>
      <c r="U2441" s="2" t="str">
        <f>IF(NOT($P2442=$P2441),SQRT(((T2441)/($Q2441))-S2441^2),"NA")</f>
        <v>NA</v>
      </c>
    </row>
    <row r="2442" spans="1:21" x14ac:dyDescent="0.2">
      <c r="A2442" s="2">
        <f>D2442-$D$2</f>
        <v>54.290000200271606</v>
      </c>
      <c r="B2442" s="2">
        <v>1.2848200798</v>
      </c>
      <c r="C2442" s="2">
        <f>IF(B2442&gt;B2441,B2442+(C2441-B2441),B2442+(C2441-B2441)+5+A2442-A2441)</f>
        <v>54.204819917675366</v>
      </c>
      <c r="D2442" s="2">
        <v>1577147246.4100001</v>
      </c>
      <c r="E2442" s="2">
        <v>442</v>
      </c>
      <c r="F2442" s="2">
        <v>897</v>
      </c>
      <c r="G2442" s="2">
        <v>630</v>
      </c>
      <c r="H2442" s="2">
        <v>706</v>
      </c>
      <c r="I2442" s="2">
        <v>292</v>
      </c>
      <c r="J2442" s="2">
        <f>$K$2*I2442+(1-$K$2)*J2441</f>
        <v>290.98312798477991</v>
      </c>
      <c r="K2442" s="2"/>
      <c r="L2442" s="2">
        <f>IF(O2442="low", $K$4*J2442+(1-$K$4)*L2441,L2441)</f>
        <v>290.85439274827559</v>
      </c>
      <c r="M2442" s="2">
        <f>IF(O2442="high", $K$4*J2442+(1-$K$4)*M2441,M2441)</f>
        <v>298.97032111556257</v>
      </c>
      <c r="N2442" s="2">
        <f>IF(O2442="high",(1-$K$8)*N2441+$K$8*(M2441-2),IF(O2442="low",(1-$K$8)*N2441+$K$8*(L2441+2),N2441))</f>
        <v>294.7080073828065</v>
      </c>
      <c r="O2442" s="2" t="str">
        <f>IF(J2442&gt;N2441+1,"high",IF(J2442&lt;N2441-1,"low","middle"))</f>
        <v>low</v>
      </c>
      <c r="P2442" s="2">
        <f>IF(O2442="low",250,IF(O2442="high",300,275))</f>
        <v>250</v>
      </c>
      <c r="Q2442" s="2">
        <f>IF(P2442=P2441,Q2441+1,1)</f>
        <v>28</v>
      </c>
      <c r="R2442" s="2">
        <f>IF(P2442=P2441,R2441+J2442,J2442)</f>
        <v>8175.5082130389328</v>
      </c>
      <c r="S2442" s="2" t="str">
        <f>IF(P2443=P2442,"NA",R2442/Q2442)</f>
        <v>NA</v>
      </c>
      <c r="T2442" s="2">
        <f>IF(P2442=P2441,T2441+J2442^2,J2442^2)</f>
        <v>2387162.3081744439</v>
      </c>
      <c r="U2442" s="2" t="str">
        <f>IF(NOT($P2443=$P2442),SQRT(((T2442)/($Q2442))-S2442^2),"NA")</f>
        <v>NA</v>
      </c>
    </row>
    <row r="2443" spans="1:21" x14ac:dyDescent="0.2">
      <c r="A2443" s="2">
        <f>D2443-$D$2</f>
        <v>54.31000018119812</v>
      </c>
      <c r="B2443" s="2">
        <v>1.3091490268699999</v>
      </c>
      <c r="C2443" s="2">
        <f>IF(B2443&gt;B2442,B2443+(C2442-B2442),B2443+(C2442-B2442)+5+A2443-A2442)</f>
        <v>54.229148864745369</v>
      </c>
      <c r="D2443" s="2">
        <v>1577147246.4300001</v>
      </c>
      <c r="E2443" s="2">
        <v>441</v>
      </c>
      <c r="F2443" s="2">
        <v>896</v>
      </c>
      <c r="G2443" s="2">
        <v>632</v>
      </c>
      <c r="H2443" s="2">
        <v>703</v>
      </c>
      <c r="I2443" s="2">
        <v>291</v>
      </c>
      <c r="J2443" s="2">
        <f>$K$2*I2443+(1-$K$2)*J2442</f>
        <v>290.98650238782392</v>
      </c>
      <c r="K2443" s="2"/>
      <c r="L2443" s="2">
        <f>IF(O2443="low", $K$4*J2443+(1-$K$4)*L2442,L2442)</f>
        <v>290.88081467618525</v>
      </c>
      <c r="M2443" s="2">
        <f>IF(O2443="high", $K$4*J2443+(1-$K$4)*M2442,M2442)</f>
        <v>298.97032111556257</v>
      </c>
      <c r="N2443" s="2">
        <f>IF(O2443="high",(1-$K$8)*N2442+$K$8*(M2442-2),IF(O2443="low",(1-$K$8)*N2442+$K$8*(L2442+2),N2442))</f>
        <v>294.61532665107995</v>
      </c>
      <c r="O2443" s="2" t="str">
        <f>IF(J2443&gt;N2442+1,"high",IF(J2443&lt;N2442-1,"low","middle"))</f>
        <v>low</v>
      </c>
      <c r="P2443" s="2">
        <f>IF(O2443="low",250,IF(O2443="high",300,275))</f>
        <v>250</v>
      </c>
      <c r="Q2443" s="2">
        <f>IF(P2443=P2442,Q2442+1,1)</f>
        <v>29</v>
      </c>
      <c r="R2443" s="2">
        <f>IF(P2443=P2442,R2442+J2443,J2443)</f>
        <v>8466.4947154267575</v>
      </c>
      <c r="S2443" s="2" t="str">
        <f>IF(P2444=P2443,"NA",R2443/Q2443)</f>
        <v>NA</v>
      </c>
      <c r="T2443" s="2">
        <f>IF(P2443=P2442,T2442+J2443^2,J2443^2)</f>
        <v>2471835.4527463429</v>
      </c>
      <c r="U2443" s="2" t="str">
        <f>IF(NOT($P2444=$P2443),SQRT(((T2443)/($Q2443))-S2443^2),"NA")</f>
        <v>NA</v>
      </c>
    </row>
    <row r="2444" spans="1:21" x14ac:dyDescent="0.2">
      <c r="A2444" s="2">
        <f>D2444-$D$2</f>
        <v>54.340000152587891</v>
      </c>
      <c r="B2444" s="2">
        <v>1.33397507668</v>
      </c>
      <c r="C2444" s="2">
        <f>IF(B2444&gt;B2443,B2444+(C2443-B2443),B2444+(C2443-B2443)+5+A2444-A2443)</f>
        <v>54.253974914555364</v>
      </c>
      <c r="D2444" s="2">
        <v>1577147246.46</v>
      </c>
      <c r="E2444" s="2">
        <v>442</v>
      </c>
      <c r="F2444" s="2">
        <v>897</v>
      </c>
      <c r="G2444" s="2">
        <v>632</v>
      </c>
      <c r="H2444" s="2">
        <v>704</v>
      </c>
      <c r="I2444" s="2">
        <v>289</v>
      </c>
      <c r="J2444" s="2">
        <f>$K$2*I2444+(1-$K$2)*J2443</f>
        <v>290.58920191025913</v>
      </c>
      <c r="K2444" s="2"/>
      <c r="L2444" s="2">
        <f>IF(O2444="low", $K$4*J2444+(1-$K$4)*L2443,L2443)</f>
        <v>290.82249212300002</v>
      </c>
      <c r="M2444" s="2">
        <f>IF(O2444="high", $K$4*J2444+(1-$K$4)*M2443,M2443)</f>
        <v>298.97032111556257</v>
      </c>
      <c r="N2444" s="2">
        <f>IF(O2444="high",(1-$K$8)*N2443+$K$8*(M2443-2),IF(O2444="low",(1-$K$8)*N2443+$K$8*(L2443+2),N2443))</f>
        <v>294.5286010523352</v>
      </c>
      <c r="O2444" s="2" t="str">
        <f>IF(J2444&gt;N2443+1,"high",IF(J2444&lt;N2443-1,"low","middle"))</f>
        <v>low</v>
      </c>
      <c r="P2444" s="2">
        <f>IF(O2444="low",250,IF(O2444="high",300,275))</f>
        <v>250</v>
      </c>
      <c r="Q2444" s="2">
        <f>IF(P2444=P2443,Q2443+1,1)</f>
        <v>30</v>
      </c>
      <c r="R2444" s="2">
        <f>IF(P2444=P2443,R2443+J2444,J2444)</f>
        <v>8757.0839173370168</v>
      </c>
      <c r="S2444" s="2" t="str">
        <f>IF(P2445=P2444,"NA",R2444/Q2444)</f>
        <v>NA</v>
      </c>
      <c r="T2444" s="2">
        <f>IF(P2444=P2443,T2443+J2444^2,J2444^2)</f>
        <v>2556277.5370131843</v>
      </c>
      <c r="U2444" s="2" t="str">
        <f>IF(NOT($P2445=$P2444),SQRT(((T2444)/($Q2444))-S2444^2),"NA")</f>
        <v>NA</v>
      </c>
    </row>
    <row r="2445" spans="1:21" x14ac:dyDescent="0.2">
      <c r="A2445" s="2">
        <f>D2445-$D$2</f>
        <v>54.360000133514404</v>
      </c>
      <c r="B2445" s="2">
        <v>1.35451507568</v>
      </c>
      <c r="C2445" s="2">
        <f>IF(B2445&gt;B2444,B2445+(C2444-B2444),B2445+(C2444-B2444)+5+A2445-A2444)</f>
        <v>54.274514913555365</v>
      </c>
      <c r="D2445" s="2">
        <v>1577147246.48</v>
      </c>
      <c r="E2445" s="2">
        <v>443</v>
      </c>
      <c r="F2445" s="2">
        <v>896</v>
      </c>
      <c r="G2445" s="2">
        <v>631</v>
      </c>
      <c r="H2445" s="2">
        <v>705</v>
      </c>
      <c r="I2445" s="2">
        <v>291</v>
      </c>
      <c r="J2445" s="2">
        <f>$K$2*I2445+(1-$K$2)*J2444</f>
        <v>290.67136152820734</v>
      </c>
      <c r="K2445" s="2"/>
      <c r="L2445" s="2">
        <f>IF(O2445="low", $K$4*J2445+(1-$K$4)*L2444,L2444)</f>
        <v>290.79226600404149</v>
      </c>
      <c r="M2445" s="2">
        <f>IF(O2445="high", $K$4*J2445+(1-$K$4)*M2444,M2444)</f>
        <v>298.97032111556257</v>
      </c>
      <c r="N2445" s="2">
        <f>IF(O2445="high",(1-$K$8)*N2444+$K$8*(M2444-2),IF(O2445="low",(1-$K$8)*N2444+$K$8*(L2444+2),N2444))</f>
        <v>294.44329560586846</v>
      </c>
      <c r="O2445" s="2" t="str">
        <f>IF(J2445&gt;N2444+1,"high",IF(J2445&lt;N2444-1,"low","middle"))</f>
        <v>low</v>
      </c>
      <c r="P2445" s="2">
        <f>IF(O2445="low",250,IF(O2445="high",300,275))</f>
        <v>250</v>
      </c>
      <c r="Q2445" s="2">
        <f>IF(P2445=P2444,Q2444+1,1)</f>
        <v>31</v>
      </c>
      <c r="R2445" s="2">
        <f>IF(P2445=P2444,R2444+J2445,J2445)</f>
        <v>9047.7552788652247</v>
      </c>
      <c r="S2445" s="2" t="str">
        <f>IF(P2446=P2445,"NA",R2445/Q2445)</f>
        <v>NA</v>
      </c>
      <c r="T2445" s="2">
        <f>IF(P2445=P2444,T2444+J2445^2,J2445^2)</f>
        <v>2640767.3774258462</v>
      </c>
      <c r="U2445" s="2" t="str">
        <f>IF(NOT($P2446=$P2445),SQRT(((T2445)/($Q2445))-S2445^2),"NA")</f>
        <v>NA</v>
      </c>
    </row>
    <row r="2446" spans="1:21" x14ac:dyDescent="0.2">
      <c r="A2446" s="2">
        <f>D2446-$D$2</f>
        <v>54.380000114440918</v>
      </c>
      <c r="B2446" s="2">
        <v>1.3788380622900001</v>
      </c>
      <c r="C2446" s="2">
        <f>IF(B2446&gt;B2445,B2446+(C2445-B2445),B2446+(C2445-B2445)+5+A2446-A2445)</f>
        <v>54.298837900165367</v>
      </c>
      <c r="D2446" s="2">
        <v>1577147246.5</v>
      </c>
      <c r="E2446" s="2">
        <v>443</v>
      </c>
      <c r="F2446" s="2">
        <v>897</v>
      </c>
      <c r="G2446" s="2">
        <v>633</v>
      </c>
      <c r="H2446" s="2">
        <v>704</v>
      </c>
      <c r="I2446" s="2">
        <v>294</v>
      </c>
      <c r="J2446" s="2">
        <f>$K$2*I2446+(1-$K$2)*J2445</f>
        <v>291.33708922256591</v>
      </c>
      <c r="K2446" s="2"/>
      <c r="L2446" s="2">
        <f>IF(O2446="low", $K$4*J2446+(1-$K$4)*L2445,L2445)</f>
        <v>290.90123064774639</v>
      </c>
      <c r="M2446" s="2">
        <f>IF(O2446="high", $K$4*J2446+(1-$K$4)*M2445,M2445)</f>
        <v>298.97032111556257</v>
      </c>
      <c r="N2446" s="2">
        <f>IF(O2446="high",(1-$K$8)*N2445+$K$8*(M2445-2),IF(O2446="low",(1-$K$8)*N2445+$K$8*(L2445+2),N2445))</f>
        <v>294.3607441257771</v>
      </c>
      <c r="O2446" s="2" t="str">
        <f>IF(J2446&gt;N2445+1,"high",IF(J2446&lt;N2445-1,"low","middle"))</f>
        <v>low</v>
      </c>
      <c r="P2446" s="2">
        <f>IF(O2446="low",250,IF(O2446="high",300,275))</f>
        <v>250</v>
      </c>
      <c r="Q2446" s="2">
        <f>IF(P2446=P2445,Q2445+1,1)</f>
        <v>32</v>
      </c>
      <c r="R2446" s="2">
        <f>IF(P2446=P2445,R2445+J2446,J2446)</f>
        <v>9339.0923680877913</v>
      </c>
      <c r="S2446" s="2" t="str">
        <f>IF(P2447=P2446,"NA",R2446/Q2446)</f>
        <v>NA</v>
      </c>
      <c r="T2446" s="2">
        <f>IF(P2446=P2445,T2445+J2446^2,J2446^2)</f>
        <v>2725644.6769825234</v>
      </c>
      <c r="U2446" s="2" t="str">
        <f>IF(NOT($P2447=$P2446),SQRT(((T2446)/($Q2446))-S2446^2),"NA")</f>
        <v>NA</v>
      </c>
    </row>
    <row r="2447" spans="1:21" x14ac:dyDescent="0.2">
      <c r="A2447" s="2">
        <f>D2447-$D$2</f>
        <v>54.400000095367432</v>
      </c>
      <c r="B2447" s="2">
        <v>1.3994040489199999</v>
      </c>
      <c r="C2447" s="2">
        <f>IF(B2447&gt;B2446,B2447+(C2446-B2446),B2447+(C2446-B2446)+5+A2447-A2446)</f>
        <v>54.319403886795364</v>
      </c>
      <c r="D2447" s="2">
        <v>1577147246.52</v>
      </c>
      <c r="E2447" s="2">
        <v>442</v>
      </c>
      <c r="F2447" s="2">
        <v>896</v>
      </c>
      <c r="G2447" s="2">
        <v>634</v>
      </c>
      <c r="H2447" s="2">
        <v>703</v>
      </c>
      <c r="I2447" s="2">
        <v>290</v>
      </c>
      <c r="J2447" s="2">
        <f>$K$2*I2447+(1-$K$2)*J2446</f>
        <v>291.0696713780527</v>
      </c>
      <c r="K2447" s="2"/>
      <c r="L2447" s="2">
        <f>IF(O2447="low", $K$4*J2447+(1-$K$4)*L2446,L2446)</f>
        <v>290.9349187938077</v>
      </c>
      <c r="M2447" s="2">
        <f>IF(O2447="high", $K$4*J2447+(1-$K$4)*M2446,M2446)</f>
        <v>298.97032111556257</v>
      </c>
      <c r="N2447" s="2">
        <f>IF(O2447="high",(1-$K$8)*N2446+$K$8*(M2446-2),IF(O2447="low",(1-$K$8)*N2446+$K$8*(L2446+2),N2446))</f>
        <v>294.28776845187559</v>
      </c>
      <c r="O2447" s="2" t="str">
        <f>IF(J2447&gt;N2446+1,"high",IF(J2447&lt;N2446-1,"low","middle"))</f>
        <v>low</v>
      </c>
      <c r="P2447" s="2">
        <f>IF(O2447="low",250,IF(O2447="high",300,275))</f>
        <v>250</v>
      </c>
      <c r="Q2447" s="2">
        <f>IF(P2447=P2446,Q2446+1,1)</f>
        <v>33</v>
      </c>
      <c r="R2447" s="2">
        <f>IF(P2447=P2446,R2446+J2447,J2447)</f>
        <v>9630.1620394658439</v>
      </c>
      <c r="S2447" s="2" t="str">
        <f>IF(P2448=P2447,"NA",R2447/Q2447)</f>
        <v>NA</v>
      </c>
      <c r="T2447" s="2">
        <f>IF(P2447=P2446,T2446+J2447^2,J2447^2)</f>
        <v>2810366.2305786512</v>
      </c>
      <c r="U2447" s="2" t="str">
        <f>IF(NOT($P2448=$P2447),SQRT(((T2447)/($Q2447))-S2447^2),"NA")</f>
        <v>NA</v>
      </c>
    </row>
    <row r="2448" spans="1:21" x14ac:dyDescent="0.2">
      <c r="A2448" s="2">
        <f>D2448-$D$2</f>
        <v>54.430000066757202</v>
      </c>
      <c r="B2448" s="2">
        <v>1.42407202721</v>
      </c>
      <c r="C2448" s="2">
        <f>IF(B2448&gt;B2447,B2448+(C2447-B2447),B2448+(C2447-B2447)+5+A2448-A2447)</f>
        <v>54.344071865085368</v>
      </c>
      <c r="D2448" s="2">
        <v>1577147246.55</v>
      </c>
      <c r="E2448" s="2">
        <v>441</v>
      </c>
      <c r="F2448" s="2">
        <v>896</v>
      </c>
      <c r="G2448" s="2">
        <v>632</v>
      </c>
      <c r="H2448" s="2">
        <v>701</v>
      </c>
      <c r="I2448" s="2">
        <v>290</v>
      </c>
      <c r="J2448" s="2">
        <f>$K$2*I2448+(1-$K$2)*J2447</f>
        <v>290.85573710244216</v>
      </c>
      <c r="K2448" s="2"/>
      <c r="L2448" s="2">
        <f>IF(O2448="low", $K$4*J2448+(1-$K$4)*L2447,L2447)</f>
        <v>290.91908245553464</v>
      </c>
      <c r="M2448" s="2">
        <f>IF(O2448="high", $K$4*J2448+(1-$K$4)*M2447,M2447)</f>
        <v>298.97032111556257</v>
      </c>
      <c r="N2448" s="2">
        <f>IF(O2448="high",(1-$K$8)*N2447+$K$8*(M2447-2),IF(O2448="low",(1-$K$8)*N2447+$K$8*(L2447+2),N2447))</f>
        <v>294.22012596897218</v>
      </c>
      <c r="O2448" s="2" t="str">
        <f>IF(J2448&gt;N2447+1,"high",IF(J2448&lt;N2447-1,"low","middle"))</f>
        <v>low</v>
      </c>
      <c r="P2448" s="2">
        <f>IF(O2448="low",250,IF(O2448="high",300,275))</f>
        <v>250</v>
      </c>
      <c r="Q2448" s="2">
        <f>IF(P2448=P2447,Q2447+1,1)</f>
        <v>34</v>
      </c>
      <c r="R2448" s="2">
        <f>IF(P2448=P2447,R2447+J2448,J2448)</f>
        <v>9921.0177765682856</v>
      </c>
      <c r="S2448" s="2" t="str">
        <f>IF(P2449=P2448,"NA",R2448/Q2448)</f>
        <v>NA</v>
      </c>
      <c r="T2448" s="2">
        <f>IF(P2448=P2447,T2447+J2448^2,J2448^2)</f>
        <v>2894963.290384056</v>
      </c>
      <c r="U2448" s="2" t="str">
        <f>IF(NOT($P2449=$P2448),SQRT(((T2448)/($Q2448))-S2448^2),"NA")</f>
        <v>NA</v>
      </c>
    </row>
    <row r="2449" spans="1:21" x14ac:dyDescent="0.2">
      <c r="A2449" s="2">
        <f>D2449-$D$2</f>
        <v>54.450000047683716</v>
      </c>
      <c r="B2449" s="2">
        <v>1.4445312023200001</v>
      </c>
      <c r="C2449" s="2">
        <f>IF(B2449&gt;B2448,B2449+(C2448-B2448),B2449+(C2448-B2448)+5+A2449-A2448)</f>
        <v>54.364531040195367</v>
      </c>
      <c r="D2449" s="2">
        <v>1577147246.5699999</v>
      </c>
      <c r="E2449" s="2">
        <v>443</v>
      </c>
      <c r="F2449" s="2">
        <v>897</v>
      </c>
      <c r="G2449" s="2">
        <v>633</v>
      </c>
      <c r="H2449" s="2">
        <v>700</v>
      </c>
      <c r="I2449" s="2">
        <v>291</v>
      </c>
      <c r="J2449" s="2">
        <f>$K$2*I2449+(1-$K$2)*J2448</f>
        <v>290.88458968195374</v>
      </c>
      <c r="K2449" s="2"/>
      <c r="L2449" s="2">
        <f>IF(O2449="low", $K$4*J2449+(1-$K$4)*L2448,L2448)</f>
        <v>290.91218390081849</v>
      </c>
      <c r="M2449" s="2">
        <f>IF(O2449="high", $K$4*J2449+(1-$K$4)*M2448,M2448)</f>
        <v>298.97032111556257</v>
      </c>
      <c r="N2449" s="2">
        <f>IF(O2449="high",(1-$K$8)*N2448+$K$8*(M2448-2),IF(O2449="low",(1-$K$8)*N2448+$K$8*(L2448+2),N2448))</f>
        <v>294.15507379330029</v>
      </c>
      <c r="O2449" s="2" t="str">
        <f>IF(J2449&gt;N2448+1,"high",IF(J2449&lt;N2448-1,"low","middle"))</f>
        <v>low</v>
      </c>
      <c r="P2449" s="2">
        <f>IF(O2449="low",250,IF(O2449="high",300,275))</f>
        <v>250</v>
      </c>
      <c r="Q2449" s="2">
        <f>IF(P2449=P2448,Q2448+1,1)</f>
        <v>35</v>
      </c>
      <c r="R2449" s="2">
        <f>IF(P2449=P2448,R2448+J2449,J2449)</f>
        <v>10211.902366250239</v>
      </c>
      <c r="S2449" s="2" t="str">
        <f>IF(P2450=P2449,"NA",R2449/Q2449)</f>
        <v>NA</v>
      </c>
      <c r="T2449" s="2">
        <f>IF(P2449=P2448,T2448+J2449^2,J2449^2)</f>
        <v>2979577.1348984945</v>
      </c>
      <c r="U2449" s="2" t="str">
        <f>IF(NOT($P2450=$P2449),SQRT(((T2449)/($Q2449))-S2449^2),"NA")</f>
        <v>NA</v>
      </c>
    </row>
    <row r="2450" spans="1:21" x14ac:dyDescent="0.2">
      <c r="A2450" s="2">
        <f>D2450-$D$2</f>
        <v>54.470000028610229</v>
      </c>
      <c r="B2450" s="2">
        <v>1.4691061973599999</v>
      </c>
      <c r="C2450" s="2">
        <f>IF(B2450&gt;B2449,B2450+(C2449-B2449),B2450+(C2449-B2449)+5+A2450-A2449)</f>
        <v>54.389106035235365</v>
      </c>
      <c r="D2450" s="2">
        <v>1577147246.5899999</v>
      </c>
      <c r="E2450" s="2">
        <v>442</v>
      </c>
      <c r="F2450" s="2">
        <v>896</v>
      </c>
      <c r="G2450" s="2">
        <v>633</v>
      </c>
      <c r="H2450" s="2">
        <v>700</v>
      </c>
      <c r="I2450" s="2">
        <v>292</v>
      </c>
      <c r="J2450" s="2">
        <f>$K$2*I2450+(1-$K$2)*J2449</f>
        <v>291.10767174556304</v>
      </c>
      <c r="K2450" s="2"/>
      <c r="L2450" s="2">
        <f>IF(O2450="low", $K$4*J2450+(1-$K$4)*L2449,L2449)</f>
        <v>290.95128146976742</v>
      </c>
      <c r="M2450" s="2">
        <f>IF(O2450="high", $K$4*J2450+(1-$K$4)*M2449,M2449)</f>
        <v>298.97032111556257</v>
      </c>
      <c r="N2450" s="2">
        <f>IF(O2450="high",(1-$K$8)*N2449+$K$8*(M2449-2),IF(O2450="low",(1-$K$8)*N2449+$K$8*(L2449+2),N2449))</f>
        <v>294.09292929867621</v>
      </c>
      <c r="O2450" s="2" t="str">
        <f>IF(J2450&gt;N2449+1,"high",IF(J2450&lt;N2449-1,"low","middle"))</f>
        <v>low</v>
      </c>
      <c r="P2450" s="2">
        <f>IF(O2450="low",250,IF(O2450="high",300,275))</f>
        <v>250</v>
      </c>
      <c r="Q2450" s="2">
        <f>IF(P2450=P2449,Q2449+1,1)</f>
        <v>36</v>
      </c>
      <c r="R2450" s="2">
        <f>IF(P2450=P2449,R2449+J2450,J2450)</f>
        <v>10503.010037995802</v>
      </c>
      <c r="S2450" s="2" t="str">
        <f>IF(P2451=P2450,"NA",R2450/Q2450)</f>
        <v>NA</v>
      </c>
      <c r="T2450" s="2">
        <f>IF(P2450=P2449,T2449+J2450^2,J2450^2)</f>
        <v>3064320.8114476171</v>
      </c>
      <c r="U2450" s="2" t="str">
        <f>IF(NOT($P2451=$P2450),SQRT(((T2450)/($Q2450))-S2450^2),"NA")</f>
        <v>NA</v>
      </c>
    </row>
    <row r="2451" spans="1:21" x14ac:dyDescent="0.2">
      <c r="A2451" s="2">
        <f>D2451-$D$2</f>
        <v>54.5</v>
      </c>
      <c r="B2451" s="2">
        <v>1.4937210083000001</v>
      </c>
      <c r="C2451" s="2">
        <f>IF(B2451&gt;B2450,B2451+(C2450-B2450),B2451+(C2450-B2450)+5+A2451-A2450)</f>
        <v>54.413720846175366</v>
      </c>
      <c r="D2451" s="2">
        <v>1577147246.6199999</v>
      </c>
      <c r="E2451" s="2">
        <v>441</v>
      </c>
      <c r="F2451" s="2">
        <v>895</v>
      </c>
      <c r="G2451" s="2">
        <v>631</v>
      </c>
      <c r="H2451" s="2">
        <v>700</v>
      </c>
      <c r="I2451" s="2">
        <v>290</v>
      </c>
      <c r="J2451" s="2">
        <f>$K$2*I2451+(1-$K$2)*J2450</f>
        <v>290.88613739645041</v>
      </c>
      <c r="K2451" s="2"/>
      <c r="L2451" s="2">
        <f>IF(O2451="low", $K$4*J2451+(1-$K$4)*L2450,L2450)</f>
        <v>290.93825265510407</v>
      </c>
      <c r="M2451" s="2">
        <f>IF(O2451="high", $K$4*J2451+(1-$K$4)*M2450,M2450)</f>
        <v>298.97032111556257</v>
      </c>
      <c r="N2451" s="2">
        <f>IF(O2451="high",(1-$K$8)*N2450+$K$8*(M2450-2),IF(O2451="low",(1-$K$8)*N2450+$K$8*(L2450+2),N2450))</f>
        <v>294.03584690723073</v>
      </c>
      <c r="O2451" s="2" t="str">
        <f>IF(J2451&gt;N2450+1,"high",IF(J2451&lt;N2450-1,"low","middle"))</f>
        <v>low</v>
      </c>
      <c r="P2451" s="2">
        <f>IF(O2451="low",250,IF(O2451="high",300,275))</f>
        <v>250</v>
      </c>
      <c r="Q2451" s="2">
        <f>IF(P2451=P2450,Q2450+1,1)</f>
        <v>37</v>
      </c>
      <c r="R2451" s="2">
        <f>IF(P2451=P2450,R2450+J2451,J2451)</f>
        <v>10793.896175392252</v>
      </c>
      <c r="S2451" s="2" t="str">
        <f>IF(P2452=P2451,"NA",R2451/Q2451)</f>
        <v>NA</v>
      </c>
      <c r="T2451" s="2">
        <f>IF(P2451=P2450,T2450+J2451^2,J2451^2)</f>
        <v>3148935.5563770439</v>
      </c>
      <c r="U2451" s="2" t="str">
        <f>IF(NOT($P2452=$P2451),SQRT(((T2451)/($Q2451))-S2451^2),"NA")</f>
        <v>NA</v>
      </c>
    </row>
    <row r="2452" spans="1:21" x14ac:dyDescent="0.2">
      <c r="A2452" s="2">
        <f>D2452-$D$2</f>
        <v>54.520000219345093</v>
      </c>
      <c r="B2452" s="2">
        <v>1.5143270492600001</v>
      </c>
      <c r="C2452" s="2">
        <f>IF(B2452&gt;B2451,B2452+(C2451-B2451),B2452+(C2451-B2451)+5+A2452-A2451)</f>
        <v>54.434326887135363</v>
      </c>
      <c r="D2452" s="2">
        <v>1577147246.6400001</v>
      </c>
      <c r="E2452" s="2">
        <v>442</v>
      </c>
      <c r="F2452" s="2">
        <v>896</v>
      </c>
      <c r="G2452" s="2">
        <v>632</v>
      </c>
      <c r="H2452" s="2">
        <v>697</v>
      </c>
      <c r="I2452" s="2">
        <v>291</v>
      </c>
      <c r="J2452" s="2">
        <f>$K$2*I2452+(1-$K$2)*J2451</f>
        <v>290.90890991716032</v>
      </c>
      <c r="K2452" s="2"/>
      <c r="L2452" s="2">
        <f>IF(O2452="low", $K$4*J2452+(1-$K$4)*L2451,L2451)</f>
        <v>290.9323841075153</v>
      </c>
      <c r="M2452" s="2">
        <f>IF(O2452="high", $K$4*J2452+(1-$K$4)*M2451,M2451)</f>
        <v>298.97032111556257</v>
      </c>
      <c r="N2452" s="2">
        <f>IF(O2452="high",(1-$K$8)*N2451+$K$8*(M2451-2),IF(O2452="low",(1-$K$8)*N2451+$K$8*(L2451+2),N2451))</f>
        <v>293.98096719462444</v>
      </c>
      <c r="O2452" s="2" t="str">
        <f>IF(J2452&gt;N2451+1,"high",IF(J2452&lt;N2451-1,"low","middle"))</f>
        <v>low</v>
      </c>
      <c r="P2452" s="2">
        <f>IF(O2452="low",250,IF(O2452="high",300,275))</f>
        <v>250</v>
      </c>
      <c r="Q2452" s="2">
        <f>IF(P2452=P2451,Q2451+1,1)</f>
        <v>38</v>
      </c>
      <c r="R2452" s="2">
        <f>IF(P2452=P2451,R2451+J2452,J2452)</f>
        <v>11084.805085309412</v>
      </c>
      <c r="S2452" s="2" t="str">
        <f>IF(P2453=P2452,"NA",R2452/Q2452)</f>
        <v>NA</v>
      </c>
      <c r="T2452" s="2">
        <f>IF(P2452=P2451,T2451+J2452^2,J2452^2)</f>
        <v>3233563.5502462345</v>
      </c>
      <c r="U2452" s="2" t="str">
        <f>IF(NOT($P2453=$P2452),SQRT(((T2452)/($Q2452))-S2452^2),"NA")</f>
        <v>NA</v>
      </c>
    </row>
    <row r="2453" spans="1:21" x14ac:dyDescent="0.2">
      <c r="A2453" s="2">
        <f>D2453-$D$2</f>
        <v>54.540000200271606</v>
      </c>
      <c r="B2453" s="2">
        <v>1.5386111736300001</v>
      </c>
      <c r="C2453" s="2">
        <f>IF(B2453&gt;B2452,B2453+(C2452-B2452),B2453+(C2452-B2452)+5+A2453-A2452)</f>
        <v>54.458611011505369</v>
      </c>
      <c r="D2453" s="2">
        <v>1577147246.6600001</v>
      </c>
      <c r="E2453" s="2">
        <v>440</v>
      </c>
      <c r="F2453" s="2">
        <v>896</v>
      </c>
      <c r="G2453" s="2">
        <v>632</v>
      </c>
      <c r="H2453" s="2">
        <v>697</v>
      </c>
      <c r="I2453" s="2">
        <v>290</v>
      </c>
      <c r="J2453" s="2">
        <f>$K$2*I2453+(1-$K$2)*J2452</f>
        <v>290.7271279337283</v>
      </c>
      <c r="K2453" s="2"/>
      <c r="L2453" s="2">
        <f>IF(O2453="low", $K$4*J2453+(1-$K$4)*L2452,L2452)</f>
        <v>290.89133287275791</v>
      </c>
      <c r="M2453" s="2">
        <f>IF(O2453="high", $K$4*J2453+(1-$K$4)*M2452,M2452)</f>
        <v>298.97032111556257</v>
      </c>
      <c r="N2453" s="2">
        <f>IF(O2453="high",(1-$K$8)*N2452+$K$8*(M2452-2),IF(O2453="low",(1-$K$8)*N2452+$K$8*(L2452+2),N2452))</f>
        <v>293.92853804026896</v>
      </c>
      <c r="O2453" s="2" t="str">
        <f>IF(J2453&gt;N2452+1,"high",IF(J2453&lt;N2452-1,"low","middle"))</f>
        <v>low</v>
      </c>
      <c r="P2453" s="2">
        <f>IF(O2453="low",250,IF(O2453="high",300,275))</f>
        <v>250</v>
      </c>
      <c r="Q2453" s="2">
        <f>IF(P2453=P2452,Q2452+1,1)</f>
        <v>39</v>
      </c>
      <c r="R2453" s="2">
        <f>IF(P2453=P2452,R2452+J2453,J2453)</f>
        <v>11375.532213243139</v>
      </c>
      <c r="S2453" s="2" t="str">
        <f>IF(P2454=P2453,"NA",R2453/Q2453)</f>
        <v>NA</v>
      </c>
      <c r="T2453" s="2">
        <f>IF(P2453=P2452,T2452+J2453^2,J2453^2)</f>
        <v>3318085.8131628288</v>
      </c>
      <c r="U2453" s="2" t="str">
        <f>IF(NOT($P2454=$P2453),SQRT(((T2453)/($Q2453))-S2453^2),"NA")</f>
        <v>NA</v>
      </c>
    </row>
    <row r="2454" spans="1:21" x14ac:dyDescent="0.2">
      <c r="A2454" s="2">
        <f>D2454-$D$2</f>
        <v>54.56000018119812</v>
      </c>
      <c r="B2454" s="2">
        <v>1.5590951442700001</v>
      </c>
      <c r="C2454" s="2">
        <f>IF(B2454&gt;B2453,B2454+(C2453-B2453),B2454+(C2453-B2453)+5+A2454-A2453)</f>
        <v>54.479094982145369</v>
      </c>
      <c r="D2454" s="2">
        <v>1577147246.6800001</v>
      </c>
      <c r="E2454" s="2">
        <v>443</v>
      </c>
      <c r="F2454" s="2">
        <v>894</v>
      </c>
      <c r="G2454" s="2">
        <v>633</v>
      </c>
      <c r="H2454" s="2">
        <v>697</v>
      </c>
      <c r="I2454" s="2">
        <v>292</v>
      </c>
      <c r="J2454" s="2">
        <f>$K$2*I2454+(1-$K$2)*J2453</f>
        <v>290.98170234698262</v>
      </c>
      <c r="K2454" s="2"/>
      <c r="L2454" s="2">
        <f>IF(O2454="low", $K$4*J2454+(1-$K$4)*L2453,L2453)</f>
        <v>290.90940676760289</v>
      </c>
      <c r="M2454" s="2">
        <f>IF(O2454="high", $K$4*J2454+(1-$K$4)*M2453,M2453)</f>
        <v>298.97032111556257</v>
      </c>
      <c r="N2454" s="2">
        <f>IF(O2454="high",(1-$K$8)*N2453+$K$8*(M2453-2),IF(O2454="low",(1-$K$8)*N2453+$K$8*(L2453+2),N2453))</f>
        <v>293.87667778189342</v>
      </c>
      <c r="O2454" s="2" t="str">
        <f>IF(J2454&gt;N2453+1,"high",IF(J2454&lt;N2453-1,"low","middle"))</f>
        <v>low</v>
      </c>
      <c r="P2454" s="2">
        <f>IF(O2454="low",250,IF(O2454="high",300,275))</f>
        <v>250</v>
      </c>
      <c r="Q2454" s="2">
        <f>IF(P2454=P2453,Q2453+1,1)</f>
        <v>40</v>
      </c>
      <c r="R2454" s="2">
        <f>IF(P2454=P2453,R2453+J2454,J2454)</f>
        <v>11666.513915590122</v>
      </c>
      <c r="S2454" s="2" t="str">
        <f>IF(P2455=P2454,"NA",R2454/Q2454)</f>
        <v>NA</v>
      </c>
      <c r="T2454" s="2">
        <f>IF(P2454=P2453,T2453+J2454^2,J2454^2)</f>
        <v>3402756.1642635767</v>
      </c>
      <c r="U2454" s="2" t="str">
        <f>IF(NOT($P2455=$P2454),SQRT(((T2454)/($Q2454))-S2454^2),"NA")</f>
        <v>NA</v>
      </c>
    </row>
    <row r="2455" spans="1:21" x14ac:dyDescent="0.2">
      <c r="A2455" s="2">
        <f>D2455-$D$2</f>
        <v>54.590000152587891</v>
      </c>
      <c r="B2455" s="2">
        <v>1.58378720284</v>
      </c>
      <c r="C2455" s="2">
        <f>IF(B2455&gt;B2454,B2455+(C2454-B2454),B2455+(C2454-B2454)+5+A2455-A2454)</f>
        <v>54.503787040715366</v>
      </c>
      <c r="D2455" s="2">
        <v>1577147246.71</v>
      </c>
      <c r="E2455" s="2">
        <v>443</v>
      </c>
      <c r="F2455" s="2">
        <v>896</v>
      </c>
      <c r="G2455" s="2">
        <v>633</v>
      </c>
      <c r="H2455" s="2">
        <v>697</v>
      </c>
      <c r="I2455" s="2">
        <v>291</v>
      </c>
      <c r="J2455" s="2">
        <f>$K$2*I2455+(1-$K$2)*J2454</f>
        <v>290.98536187758612</v>
      </c>
      <c r="K2455" s="2"/>
      <c r="L2455" s="2">
        <f>IF(O2455="low", $K$4*J2455+(1-$K$4)*L2454,L2454)</f>
        <v>290.92459778959955</v>
      </c>
      <c r="M2455" s="2">
        <f>IF(O2455="high", $K$4*J2455+(1-$K$4)*M2454,M2454)</f>
        <v>298.97032111556257</v>
      </c>
      <c r="N2455" s="2">
        <f>IF(O2455="high",(1-$K$8)*N2454+$K$8*(M2454-2),IF(O2455="low",(1-$K$8)*N2454+$K$8*(L2454+2),N2454))</f>
        <v>293.82831423117892</v>
      </c>
      <c r="O2455" s="2" t="str">
        <f>IF(J2455&gt;N2454+1,"high",IF(J2455&lt;N2454-1,"low","middle"))</f>
        <v>low</v>
      </c>
      <c r="P2455" s="2">
        <f>IF(O2455="low",250,IF(O2455="high",300,275))</f>
        <v>250</v>
      </c>
      <c r="Q2455" s="2">
        <f>IF(P2455=P2454,Q2454+1,1)</f>
        <v>41</v>
      </c>
      <c r="R2455" s="2">
        <f>IF(P2455=P2454,R2454+J2455,J2455)</f>
        <v>11957.499277467708</v>
      </c>
      <c r="S2455" s="2" t="str">
        <f>IF(P2456=P2455,"NA",R2455/Q2455)</f>
        <v>NA</v>
      </c>
      <c r="T2455" s="2">
        <f>IF(P2455=P2454,T2454+J2455^2,J2455^2)</f>
        <v>3487428.6450906065</v>
      </c>
      <c r="U2455" s="2" t="str">
        <f>IF(NOT($P2456=$P2455),SQRT(((T2455)/($Q2455))-S2455^2),"NA")</f>
        <v>NA</v>
      </c>
    </row>
    <row r="2456" spans="1:21" x14ac:dyDescent="0.2">
      <c r="A2456" s="2">
        <f>D2456-$D$2</f>
        <v>54.610000133514404</v>
      </c>
      <c r="B2456" s="2">
        <v>1.60821604729</v>
      </c>
      <c r="C2456" s="2">
        <f>IF(B2456&gt;B2455,B2456+(C2455-B2455),B2456+(C2455-B2455)+5+A2456-A2455)</f>
        <v>54.528215885165366</v>
      </c>
      <c r="D2456" s="2">
        <v>1577147246.73</v>
      </c>
      <c r="E2456" s="2">
        <v>440</v>
      </c>
      <c r="F2456" s="2">
        <v>896</v>
      </c>
      <c r="G2456" s="2">
        <v>632</v>
      </c>
      <c r="H2456" s="2">
        <v>696</v>
      </c>
      <c r="I2456" s="2">
        <v>289</v>
      </c>
      <c r="J2456" s="2">
        <f>$K$2*I2456+(1-$K$2)*J2455</f>
        <v>290.5882895020689</v>
      </c>
      <c r="K2456" s="2"/>
      <c r="L2456" s="2">
        <f>IF(O2456="low", $K$4*J2456+(1-$K$4)*L2455,L2455)</f>
        <v>290.85733613209345</v>
      </c>
      <c r="M2456" s="2">
        <f>IF(O2456="high", $K$4*J2456+(1-$K$4)*M2455,M2455)</f>
        <v>298.97032111556257</v>
      </c>
      <c r="N2456" s="2">
        <f>IF(O2456="high",(1-$K$8)*N2455+$K$8*(M2455-2),IF(O2456="low",(1-$K$8)*N2455+$K$8*(L2455+2),N2455))</f>
        <v>293.78312840909996</v>
      </c>
      <c r="O2456" s="2" t="str">
        <f>IF(J2456&gt;N2455+1,"high",IF(J2456&lt;N2455-1,"low","middle"))</f>
        <v>low</v>
      </c>
      <c r="P2456" s="2">
        <f>IF(O2456="low",250,IF(O2456="high",300,275))</f>
        <v>250</v>
      </c>
      <c r="Q2456" s="2">
        <f>IF(P2456=P2455,Q2455+1,1)</f>
        <v>42</v>
      </c>
      <c r="R2456" s="2">
        <f>IF(P2456=P2455,R2455+J2456,J2456)</f>
        <v>12248.087566969778</v>
      </c>
      <c r="S2456" s="2" t="str">
        <f>IF(P2457=P2456,"NA",R2456/Q2456)</f>
        <v>NA</v>
      </c>
      <c r="T2456" s="2">
        <f>IF(P2456=P2455,T2455+J2456^2,J2456^2)</f>
        <v>3571870.1990863448</v>
      </c>
      <c r="U2456" s="2" t="str">
        <f>IF(NOT($P2457=$P2456),SQRT(((T2456)/($Q2456))-S2456^2),"NA")</f>
        <v>NA</v>
      </c>
    </row>
    <row r="2457" spans="1:21" x14ac:dyDescent="0.2">
      <c r="A2457" s="2">
        <f>D2457-$D$2</f>
        <v>54.630000114440918</v>
      </c>
      <c r="B2457" s="2">
        <v>1.6286270618400001</v>
      </c>
      <c r="C2457" s="2">
        <f>IF(B2457&gt;B2456,B2457+(C2456-B2456),B2457+(C2456-B2456)+5+A2457-A2456)</f>
        <v>54.548626899715366</v>
      </c>
      <c r="D2457" s="2">
        <v>1577147246.75</v>
      </c>
      <c r="E2457" s="2">
        <v>442</v>
      </c>
      <c r="F2457" s="2">
        <v>896</v>
      </c>
      <c r="G2457" s="2">
        <v>633</v>
      </c>
      <c r="H2457" s="2">
        <v>697</v>
      </c>
      <c r="I2457" s="2">
        <v>292</v>
      </c>
      <c r="J2457" s="2">
        <f>$K$2*I2457+(1-$K$2)*J2456</f>
        <v>290.87063160165513</v>
      </c>
      <c r="K2457" s="2"/>
      <c r="L2457" s="2">
        <f>IF(O2457="low", $K$4*J2457+(1-$K$4)*L2456,L2456)</f>
        <v>290.85999522600582</v>
      </c>
      <c r="M2457" s="2">
        <f>IF(O2457="high", $K$4*J2457+(1-$K$4)*M2456,M2456)</f>
        <v>298.97032111556257</v>
      </c>
      <c r="N2457" s="2">
        <f>IF(O2457="high",(1-$K$8)*N2456+$K$8*(M2456-2),IF(O2457="low",(1-$K$8)*N2456+$K$8*(L2456+2),N2456))</f>
        <v>293.73683879524964</v>
      </c>
      <c r="O2457" s="2" t="str">
        <f>IF(J2457&gt;N2456+1,"high",IF(J2457&lt;N2456-1,"low","middle"))</f>
        <v>low</v>
      </c>
      <c r="P2457" s="2">
        <f>IF(O2457="low",250,IF(O2457="high",300,275))</f>
        <v>250</v>
      </c>
      <c r="Q2457" s="2">
        <f>IF(P2457=P2456,Q2456+1,1)</f>
        <v>43</v>
      </c>
      <c r="R2457" s="2">
        <f>IF(P2457=P2456,R2456+J2457,J2457)</f>
        <v>12538.958198571434</v>
      </c>
      <c r="S2457" s="2" t="str">
        <f>IF(P2458=P2457,"NA",R2457/Q2457)</f>
        <v>NA</v>
      </c>
      <c r="T2457" s="2">
        <f>IF(P2457=P2456,T2456+J2457^2,J2457^2)</f>
        <v>3656475.9234146904</v>
      </c>
      <c r="U2457" s="2" t="str">
        <f>IF(NOT($P2458=$P2457),SQRT(((T2457)/($Q2457))-S2457^2),"NA")</f>
        <v>NA</v>
      </c>
    </row>
    <row r="2458" spans="1:21" x14ac:dyDescent="0.2">
      <c r="A2458" s="2">
        <f>D2458-$D$2</f>
        <v>54.660000085830688</v>
      </c>
      <c r="B2458" s="2">
        <v>1.6532430648800001</v>
      </c>
      <c r="C2458" s="2">
        <f>IF(B2458&gt;B2457,B2458+(C2457-B2457),B2458+(C2457-B2457)+5+A2458-A2457)</f>
        <v>54.573242902755368</v>
      </c>
      <c r="D2458" s="2">
        <v>1577147246.78</v>
      </c>
      <c r="E2458" s="2">
        <v>443</v>
      </c>
      <c r="F2458" s="2">
        <v>896</v>
      </c>
      <c r="G2458" s="2">
        <v>632</v>
      </c>
      <c r="H2458" s="2">
        <v>698</v>
      </c>
      <c r="I2458" s="2">
        <v>291</v>
      </c>
      <c r="J2458" s="2">
        <f>$K$2*I2458+(1-$K$2)*J2457</f>
        <v>290.8965052813241</v>
      </c>
      <c r="K2458" s="2"/>
      <c r="L2458" s="2">
        <f>IF(O2458="low", $K$4*J2458+(1-$K$4)*L2457,L2457)</f>
        <v>290.86729723706947</v>
      </c>
      <c r="M2458" s="2">
        <f>IF(O2458="high", $K$4*J2458+(1-$K$4)*M2457,M2457)</f>
        <v>298.97032111556257</v>
      </c>
      <c r="N2458" s="2">
        <f>IF(O2458="high",(1-$K$8)*N2457+$K$8*(M2457-2),IF(O2458="low",(1-$K$8)*N2457+$K$8*(L2457+2),N2457))</f>
        <v>293.69299661678747</v>
      </c>
      <c r="O2458" s="2" t="str">
        <f>IF(J2458&gt;N2457+1,"high",IF(J2458&lt;N2457-1,"low","middle"))</f>
        <v>low</v>
      </c>
      <c r="P2458" s="2">
        <f>IF(O2458="low",250,IF(O2458="high",300,275))</f>
        <v>250</v>
      </c>
      <c r="Q2458" s="2">
        <f>IF(P2458=P2457,Q2457+1,1)</f>
        <v>44</v>
      </c>
      <c r="R2458" s="2">
        <f>IF(P2458=P2457,R2457+J2458,J2458)</f>
        <v>12829.854703852758</v>
      </c>
      <c r="S2458" s="2" t="str">
        <f>IF(P2459=P2458,"NA",R2458/Q2458)</f>
        <v>NA</v>
      </c>
      <c r="T2458" s="2">
        <f>IF(P2458=P2457,T2457+J2458^2,J2458^2)</f>
        <v>3741096.700199578</v>
      </c>
      <c r="U2458" s="2" t="str">
        <f>IF(NOT($P2459=$P2458),SQRT(((T2458)/($Q2458))-S2458^2),"NA")</f>
        <v>NA</v>
      </c>
    </row>
    <row r="2459" spans="1:21" x14ac:dyDescent="0.2">
      <c r="A2459" s="2">
        <f>D2459-$D$2</f>
        <v>54.680000066757202</v>
      </c>
      <c r="B2459" s="2">
        <v>1.6740491390200001</v>
      </c>
      <c r="C2459" s="2">
        <f>IF(B2459&gt;B2458,B2459+(C2458-B2458),B2459+(C2458-B2458)+5+A2459-A2458)</f>
        <v>54.594048976895365</v>
      </c>
      <c r="D2459" s="2">
        <v>1577147246.8</v>
      </c>
      <c r="E2459" s="2">
        <v>440</v>
      </c>
      <c r="F2459" s="2">
        <v>897</v>
      </c>
      <c r="G2459" s="2">
        <v>632</v>
      </c>
      <c r="H2459" s="2">
        <v>697</v>
      </c>
      <c r="I2459" s="2">
        <v>291</v>
      </c>
      <c r="J2459" s="2">
        <f>$K$2*I2459+(1-$K$2)*J2458</f>
        <v>290.91720422505927</v>
      </c>
      <c r="K2459" s="2"/>
      <c r="L2459" s="2">
        <f>IF(O2459="low", $K$4*J2459+(1-$K$4)*L2458,L2458)</f>
        <v>290.87727863466745</v>
      </c>
      <c r="M2459" s="2">
        <f>IF(O2459="high", $K$4*J2459+(1-$K$4)*M2458,M2458)</f>
        <v>298.97032111556257</v>
      </c>
      <c r="N2459" s="2">
        <f>IF(O2459="high",(1-$K$8)*N2458+$K$8*(M2458-2),IF(O2459="low",(1-$K$8)*N2458+$K$8*(L2458+2),N2458))</f>
        <v>293.65171164780156</v>
      </c>
      <c r="O2459" s="2" t="str">
        <f>IF(J2459&gt;N2458+1,"high",IF(J2459&lt;N2458-1,"low","middle"))</f>
        <v>low</v>
      </c>
      <c r="P2459" s="2">
        <f>IF(O2459="low",250,IF(O2459="high",300,275))</f>
        <v>250</v>
      </c>
      <c r="Q2459" s="2">
        <f>IF(P2459=P2458,Q2458+1,1)</f>
        <v>45</v>
      </c>
      <c r="R2459" s="2">
        <f>IF(P2459=P2458,R2458+J2459,J2459)</f>
        <v>13120.771908077817</v>
      </c>
      <c r="S2459" s="2" t="str">
        <f>IF(P2460=P2459,"NA",R2459/Q2459)</f>
        <v>NA</v>
      </c>
      <c r="T2459" s="2">
        <f>IF(P2459=P2458,T2458+J2459^2,J2459^2)</f>
        <v>3825729.5199137027</v>
      </c>
      <c r="U2459" s="2" t="str">
        <f>IF(NOT($P2460=$P2459),SQRT(((T2459)/($Q2459))-S2459^2),"NA")</f>
        <v>NA</v>
      </c>
    </row>
    <row r="2460" spans="1:21" x14ac:dyDescent="0.2">
      <c r="A2460" s="2">
        <f>D2460-$D$2</f>
        <v>54.700000047683716</v>
      </c>
      <c r="B2460" s="2">
        <v>1.69857811928</v>
      </c>
      <c r="C2460" s="2">
        <f>IF(B2460&gt;B2459,B2460+(C2459-B2459),B2460+(C2459-B2459)+5+A2460-A2459)</f>
        <v>54.618577957155367</v>
      </c>
      <c r="D2460" s="2">
        <v>1577147246.8199999</v>
      </c>
      <c r="E2460" s="2">
        <v>441</v>
      </c>
      <c r="F2460" s="2">
        <v>895</v>
      </c>
      <c r="G2460" s="2">
        <v>633</v>
      </c>
      <c r="H2460" s="2">
        <v>698</v>
      </c>
      <c r="I2460" s="2">
        <v>289</v>
      </c>
      <c r="J2460" s="2">
        <f>$K$2*I2460+(1-$K$2)*J2459</f>
        <v>290.53376338004745</v>
      </c>
      <c r="K2460" s="2"/>
      <c r="L2460" s="2">
        <f>IF(O2460="low", $K$4*J2460+(1-$K$4)*L2459,L2459)</f>
        <v>290.80857558374345</v>
      </c>
      <c r="M2460" s="2">
        <f>IF(O2460="high", $K$4*J2460+(1-$K$4)*M2459,M2459)</f>
        <v>298.97032111556257</v>
      </c>
      <c r="N2460" s="2">
        <f>IF(O2460="high",(1-$K$8)*N2459+$K$8*(M2459-2),IF(O2460="low",(1-$K$8)*N2459+$K$8*(L2459+2),N2459))</f>
        <v>293.61298999714484</v>
      </c>
      <c r="O2460" s="2" t="str">
        <f>IF(J2460&gt;N2459+1,"high",IF(J2460&lt;N2459-1,"low","middle"))</f>
        <v>low</v>
      </c>
      <c r="P2460" s="2">
        <f>IF(O2460="low",250,IF(O2460="high",300,275))</f>
        <v>250</v>
      </c>
      <c r="Q2460" s="2">
        <f>IF(P2460=P2459,Q2459+1,1)</f>
        <v>46</v>
      </c>
      <c r="R2460" s="2">
        <f>IF(P2460=P2459,R2459+J2460,J2460)</f>
        <v>13411.305671457865</v>
      </c>
      <c r="S2460" s="2" t="str">
        <f>IF(P2461=P2460,"NA",R2460/Q2460)</f>
        <v>NA</v>
      </c>
      <c r="T2460" s="2">
        <f>IF(P2460=P2459,T2459+J2460^2,J2460^2)</f>
        <v>3910139.387577476</v>
      </c>
      <c r="U2460" s="2" t="str">
        <f>IF(NOT($P2461=$P2460),SQRT(((T2460)/($Q2460))-S2460^2),"NA")</f>
        <v>NA</v>
      </c>
    </row>
    <row r="2461" spans="1:21" x14ac:dyDescent="0.2">
      <c r="A2461" s="2">
        <f>D2461-$D$2</f>
        <v>54.730000019073486</v>
      </c>
      <c r="B2461" s="2">
        <v>1.72269415855</v>
      </c>
      <c r="C2461" s="2">
        <f>IF(B2461&gt;B2460,B2461+(C2460-B2460),B2461+(C2460-B2460)+5+A2461-A2460)</f>
        <v>54.642693996425365</v>
      </c>
      <c r="D2461" s="2">
        <v>1577147246.8499999</v>
      </c>
      <c r="E2461" s="2">
        <v>442</v>
      </c>
      <c r="F2461" s="2">
        <v>896</v>
      </c>
      <c r="G2461" s="2">
        <v>631</v>
      </c>
      <c r="H2461" s="2">
        <v>699</v>
      </c>
      <c r="I2461" s="2">
        <v>290</v>
      </c>
      <c r="J2461" s="2">
        <f>$K$2*I2461+(1-$K$2)*J2460</f>
        <v>290.42701070403797</v>
      </c>
      <c r="K2461" s="2"/>
      <c r="L2461" s="2">
        <f>IF(O2461="low", $K$4*J2461+(1-$K$4)*L2460,L2460)</f>
        <v>290.7322626078024</v>
      </c>
      <c r="M2461" s="2">
        <f>IF(O2461="high", $K$4*J2461+(1-$K$4)*M2460,M2460)</f>
        <v>298.97032111556257</v>
      </c>
      <c r="N2461" s="2">
        <f>IF(O2461="high",(1-$K$8)*N2460+$K$8*(M2460-2),IF(O2461="low",(1-$K$8)*N2460+$K$8*(L2460+2),N2460))</f>
        <v>293.57276927647473</v>
      </c>
      <c r="O2461" s="2" t="str">
        <f>IF(J2461&gt;N2460+1,"high",IF(J2461&lt;N2460-1,"low","middle"))</f>
        <v>low</v>
      </c>
      <c r="P2461" s="2">
        <f>IF(O2461="low",250,IF(O2461="high",300,275))</f>
        <v>250</v>
      </c>
      <c r="Q2461" s="2">
        <f>IF(P2461=P2460,Q2460+1,1)</f>
        <v>47</v>
      </c>
      <c r="R2461" s="2">
        <f>IF(P2461=P2460,R2460+J2461,J2461)</f>
        <v>13701.732682161903</v>
      </c>
      <c r="S2461" s="2" t="str">
        <f>IF(P2462=P2461,"NA",R2461/Q2461)</f>
        <v>NA</v>
      </c>
      <c r="T2461" s="2">
        <f>IF(P2461=P2460,T2460+J2461^2,J2461^2)</f>
        <v>3994487.2361239595</v>
      </c>
      <c r="U2461" s="2" t="str">
        <f>IF(NOT($P2462=$P2461),SQRT(((T2461)/($Q2461))-S2461^2),"NA")</f>
        <v>NA</v>
      </c>
    </row>
    <row r="2462" spans="1:21" x14ac:dyDescent="0.2">
      <c r="A2462" s="2">
        <f>D2462-$D$2</f>
        <v>54.75</v>
      </c>
      <c r="B2462" s="2">
        <v>1.7434630393999999</v>
      </c>
      <c r="C2462" s="2">
        <f>IF(B2462&gt;B2461,B2462+(C2461-B2461),B2462+(C2461-B2461)+5+A2462-A2461)</f>
        <v>54.663462877275364</v>
      </c>
      <c r="D2462" s="2">
        <v>1577147246.8699999</v>
      </c>
      <c r="E2462" s="2">
        <v>442</v>
      </c>
      <c r="F2462" s="2">
        <v>896</v>
      </c>
      <c r="G2462" s="2">
        <v>632</v>
      </c>
      <c r="H2462" s="2">
        <v>699</v>
      </c>
      <c r="I2462" s="2">
        <v>292</v>
      </c>
      <c r="J2462" s="2">
        <f>$K$2*I2462+(1-$K$2)*J2461</f>
        <v>290.74160856323039</v>
      </c>
      <c r="K2462" s="2"/>
      <c r="L2462" s="2">
        <f>IF(O2462="low", $K$4*J2462+(1-$K$4)*L2461,L2461)</f>
        <v>290.73413179888803</v>
      </c>
      <c r="M2462" s="2">
        <f>IF(O2462="high", $K$4*J2462+(1-$K$4)*M2461,M2461)</f>
        <v>298.97032111556257</v>
      </c>
      <c r="N2462" s="2">
        <f>IF(O2462="high",(1-$K$8)*N2461+$K$8*(M2461-2),IF(O2462="low",(1-$K$8)*N2461+$K$8*(L2461+2),N2461))</f>
        <v>293.5307439430411</v>
      </c>
      <c r="O2462" s="2" t="str">
        <f>IF(J2462&gt;N2461+1,"high",IF(J2462&lt;N2461-1,"low","middle"))</f>
        <v>low</v>
      </c>
      <c r="P2462" s="2">
        <f>IF(O2462="low",250,IF(O2462="high",300,275))</f>
        <v>250</v>
      </c>
      <c r="Q2462" s="2">
        <f>IF(P2462=P2461,Q2461+1,1)</f>
        <v>48</v>
      </c>
      <c r="R2462" s="2">
        <f>IF(P2462=P2461,R2461+J2462,J2462)</f>
        <v>13992.474290725133</v>
      </c>
      <c r="S2462" s="2" t="str">
        <f>IF(P2463=P2462,"NA",R2462/Q2462)</f>
        <v>NA</v>
      </c>
      <c r="T2462" s="2">
        <f>IF(P2462=P2461,T2461+J2462^2,J2462^2)</f>
        <v>4079017.9190738942</v>
      </c>
      <c r="U2462" s="2" t="str">
        <f>IF(NOT($P2463=$P2462),SQRT(((T2462)/($Q2462))-S2462^2),"NA")</f>
        <v>NA</v>
      </c>
    </row>
    <row r="2463" spans="1:21" x14ac:dyDescent="0.2">
      <c r="A2463" s="2">
        <f>D2463-$D$2</f>
        <v>54.770000219345093</v>
      </c>
      <c r="B2463" s="2">
        <v>1.76801800728</v>
      </c>
      <c r="C2463" s="2">
        <f>IF(B2463&gt;B2462,B2463+(C2462-B2462),B2463+(C2462-B2462)+5+A2463-A2462)</f>
        <v>54.688017845155365</v>
      </c>
      <c r="D2463" s="2">
        <v>1577147246.8900001</v>
      </c>
      <c r="E2463" s="2">
        <v>441</v>
      </c>
      <c r="F2463" s="2">
        <v>895</v>
      </c>
      <c r="G2463" s="2">
        <v>633</v>
      </c>
      <c r="H2463" s="2">
        <v>699</v>
      </c>
      <c r="I2463" s="2">
        <v>290</v>
      </c>
      <c r="J2463" s="2">
        <f>$K$2*I2463+(1-$K$2)*J2462</f>
        <v>290.59328685058432</v>
      </c>
      <c r="K2463" s="2"/>
      <c r="L2463" s="2">
        <f>IF(O2463="low", $K$4*J2463+(1-$K$4)*L2462,L2462)</f>
        <v>290.70596280922729</v>
      </c>
      <c r="M2463" s="2">
        <f>IF(O2463="high", $K$4*J2463+(1-$K$4)*M2462,M2462)</f>
        <v>298.97032111556257</v>
      </c>
      <c r="N2463" s="2">
        <f>IF(O2463="high",(1-$K$8)*N2462+$K$8*(M2462-2),IF(O2463="low",(1-$K$8)*N2462+$K$8*(L2462+2),N2462))</f>
        <v>293.49091333583345</v>
      </c>
      <c r="O2463" s="2" t="str">
        <f>IF(J2463&gt;N2462+1,"high",IF(J2463&lt;N2462-1,"low","middle"))</f>
        <v>low</v>
      </c>
      <c r="P2463" s="2">
        <f>IF(O2463="low",250,IF(O2463="high",300,275))</f>
        <v>250</v>
      </c>
      <c r="Q2463" s="2">
        <f>IF(P2463=P2462,Q2462+1,1)</f>
        <v>49</v>
      </c>
      <c r="R2463" s="2">
        <f>IF(P2463=P2462,R2462+J2463,J2463)</f>
        <v>14283.067577575717</v>
      </c>
      <c r="S2463" s="2" t="str">
        <f>IF(P2464=P2463,"NA",R2463/Q2463)</f>
        <v>NA</v>
      </c>
      <c r="T2463" s="2">
        <f>IF(P2463=P2462,T2462+J2463^2,J2463^2)</f>
        <v>4163462.3774365201</v>
      </c>
      <c r="U2463" s="2" t="str">
        <f>IF(NOT($P2464=$P2463),SQRT(((T2463)/($Q2463))-S2463^2),"NA")</f>
        <v>NA</v>
      </c>
    </row>
    <row r="2464" spans="1:21" x14ac:dyDescent="0.2">
      <c r="A2464" s="2">
        <f>D2464-$D$2</f>
        <v>54.790000200271606</v>
      </c>
      <c r="B2464" s="2">
        <v>1.7884421348599999</v>
      </c>
      <c r="C2464" s="2">
        <f>IF(B2464&gt;B2463,B2464+(C2463-B2463),B2464+(C2463-B2463)+5+A2464-A2463)</f>
        <v>54.708441972735365</v>
      </c>
      <c r="D2464" s="2">
        <v>1577147246.9100001</v>
      </c>
      <c r="E2464" s="2">
        <v>441</v>
      </c>
      <c r="F2464" s="2">
        <v>895</v>
      </c>
      <c r="G2464" s="2">
        <v>630</v>
      </c>
      <c r="H2464" s="2">
        <v>699</v>
      </c>
      <c r="I2464" s="2">
        <v>288</v>
      </c>
      <c r="J2464" s="2">
        <f>$K$2*I2464+(1-$K$2)*J2463</f>
        <v>290.07462948046748</v>
      </c>
      <c r="K2464" s="2"/>
      <c r="L2464" s="2">
        <f>IF(O2464="low", $K$4*J2464+(1-$K$4)*L2463,L2463)</f>
        <v>290.5796961434753</v>
      </c>
      <c r="M2464" s="2">
        <f>IF(O2464="high", $K$4*J2464+(1-$K$4)*M2463,M2463)</f>
        <v>298.97032111556257</v>
      </c>
      <c r="N2464" s="2">
        <f>IF(O2464="high",(1-$K$8)*N2463+$K$8*(M2463-2),IF(O2464="low",(1-$K$8)*N2463+$K$8*(L2463+2),N2463))</f>
        <v>293.45166580950314</v>
      </c>
      <c r="O2464" s="2" t="str">
        <f>IF(J2464&gt;N2463+1,"high",IF(J2464&lt;N2463-1,"low","middle"))</f>
        <v>low</v>
      </c>
      <c r="P2464" s="2">
        <f>IF(O2464="low",250,IF(O2464="high",300,275))</f>
        <v>250</v>
      </c>
      <c r="Q2464" s="2">
        <f>IF(P2464=P2463,Q2463+1,1)</f>
        <v>50</v>
      </c>
      <c r="R2464" s="2">
        <f>IF(P2464=P2463,R2463+J2464,J2464)</f>
        <v>14573.142207056184</v>
      </c>
      <c r="S2464" s="2" t="str">
        <f>IF(P2465=P2464,"NA",R2464/Q2464)</f>
        <v>NA</v>
      </c>
      <c r="T2464" s="2">
        <f>IF(P2464=P2463,T2463+J2464^2,J2464^2)</f>
        <v>4247605.6681047501</v>
      </c>
      <c r="U2464" s="2" t="str">
        <f>IF(NOT($P2465=$P2464),SQRT(((T2464)/($Q2464))-S2464^2),"NA")</f>
        <v>NA</v>
      </c>
    </row>
    <row r="2465" spans="1:21" x14ac:dyDescent="0.2">
      <c r="A2465" s="2">
        <f>D2465-$D$2</f>
        <v>54.820000171661377</v>
      </c>
      <c r="B2465" s="2">
        <v>1.8132259845700001</v>
      </c>
      <c r="C2465" s="2">
        <f>IF(B2465&gt;B2464,B2465+(C2464-B2464),B2465+(C2464-B2464)+5+A2465-A2464)</f>
        <v>54.73322582244537</v>
      </c>
      <c r="D2465" s="2">
        <v>1577147246.9400001</v>
      </c>
      <c r="E2465" s="2">
        <v>443</v>
      </c>
      <c r="F2465" s="2">
        <v>896</v>
      </c>
      <c r="G2465" s="2">
        <v>633</v>
      </c>
      <c r="H2465" s="2">
        <v>697</v>
      </c>
      <c r="I2465" s="2">
        <v>292</v>
      </c>
      <c r="J2465" s="2">
        <f>$K$2*I2465+(1-$K$2)*J2464</f>
        <v>290.45970358437398</v>
      </c>
      <c r="K2465" s="2"/>
      <c r="L2465" s="2">
        <f>IF(O2465="low", $K$4*J2465+(1-$K$4)*L2464,L2464)</f>
        <v>290.55569763165505</v>
      </c>
      <c r="M2465" s="2">
        <f>IF(O2465="high", $K$4*J2465+(1-$K$4)*M2464,M2464)</f>
        <v>298.97032111556257</v>
      </c>
      <c r="N2465" s="2">
        <f>IF(O2465="high",(1-$K$8)*N2464+$K$8*(M2464-2),IF(O2465="low",(1-$K$8)*N2464+$K$8*(L2464+2),N2464))</f>
        <v>293.40806732620172</v>
      </c>
      <c r="O2465" s="2" t="str">
        <f>IF(J2465&gt;N2464+1,"high",IF(J2465&lt;N2464-1,"low","middle"))</f>
        <v>low</v>
      </c>
      <c r="P2465" s="2">
        <f>IF(O2465="low",250,IF(O2465="high",300,275))</f>
        <v>250</v>
      </c>
      <c r="Q2465" s="2">
        <f>IF(P2465=P2464,Q2464+1,1)</f>
        <v>51</v>
      </c>
      <c r="R2465" s="2">
        <f>IF(P2465=P2464,R2464+J2465,J2465)</f>
        <v>14863.601910640558</v>
      </c>
      <c r="S2465" s="2" t="str">
        <f>IF(P2466=P2465,"NA",R2465/Q2465)</f>
        <v>NA</v>
      </c>
      <c r="T2465" s="2">
        <f>IF(P2465=P2464,T2464+J2465^2,J2465^2)</f>
        <v>4331972.5075110728</v>
      </c>
      <c r="U2465" s="2" t="str">
        <f>IF(NOT($P2466=$P2465),SQRT(((T2465)/($Q2465))-S2465^2),"NA")</f>
        <v>NA</v>
      </c>
    </row>
    <row r="2466" spans="1:21" x14ac:dyDescent="0.2">
      <c r="A2466" s="2">
        <f>D2466-$D$2</f>
        <v>54.840000152587891</v>
      </c>
      <c r="B2466" s="2">
        <v>1.8375930786100001</v>
      </c>
      <c r="C2466" s="2">
        <f>IF(B2466&gt;B2465,B2466+(C2465-B2465),B2466+(C2465-B2465)+5+A2466-A2465)</f>
        <v>54.757592916485365</v>
      </c>
      <c r="D2466" s="2">
        <v>1577147246.96</v>
      </c>
      <c r="E2466" s="2">
        <v>442</v>
      </c>
      <c r="F2466" s="2">
        <v>895</v>
      </c>
      <c r="G2466" s="2">
        <v>635</v>
      </c>
      <c r="H2466" s="2">
        <v>700</v>
      </c>
      <c r="I2466" s="2">
        <v>292</v>
      </c>
      <c r="J2466" s="2">
        <f>$K$2*I2466+(1-$K$2)*J2465</f>
        <v>290.76776286749919</v>
      </c>
      <c r="K2466" s="2"/>
      <c r="L2466" s="2">
        <f>IF(O2466="low", $K$4*J2466+(1-$K$4)*L2465,L2465)</f>
        <v>290.5981106788239</v>
      </c>
      <c r="M2466" s="2">
        <f>IF(O2466="high", $K$4*J2466+(1-$K$4)*M2465,M2465)</f>
        <v>298.97032111556257</v>
      </c>
      <c r="N2466" s="2">
        <f>IF(O2466="high",(1-$K$8)*N2465+$K$8*(M2465-2),IF(O2466="low",(1-$K$8)*N2465+$K$8*(L2465+2),N2465))</f>
        <v>293.36544884147435</v>
      </c>
      <c r="O2466" s="2" t="str">
        <f>IF(J2466&gt;N2465+1,"high",IF(J2466&lt;N2465-1,"low","middle"))</f>
        <v>low</v>
      </c>
      <c r="P2466" s="2">
        <f>IF(O2466="low",250,IF(O2466="high",300,275))</f>
        <v>250</v>
      </c>
      <c r="Q2466" s="2">
        <f>IF(P2466=P2465,Q2465+1,1)</f>
        <v>52</v>
      </c>
      <c r="R2466" s="2">
        <f>IF(P2466=P2465,R2465+J2466,J2466)</f>
        <v>15154.369673508058</v>
      </c>
      <c r="S2466" s="2" t="str">
        <f>IF(P2467=P2466,"NA",R2466/Q2466)</f>
        <v>NA</v>
      </c>
      <c r="T2466" s="2">
        <f>IF(P2466=P2465,T2465+J2466^2,J2466^2)</f>
        <v>4416518.3994340431</v>
      </c>
      <c r="U2466" s="2" t="str">
        <f>IF(NOT($P2467=$P2466),SQRT(((T2466)/($Q2466))-S2466^2),"NA")</f>
        <v>NA</v>
      </c>
    </row>
    <row r="2467" spans="1:21" x14ac:dyDescent="0.2">
      <c r="A2467" s="2">
        <f>D2467-$D$2</f>
        <v>54.860000133514404</v>
      </c>
      <c r="B2467" s="2">
        <v>1.85830807686</v>
      </c>
      <c r="C2467" s="2">
        <f>IF(B2467&gt;B2466,B2467+(C2466-B2466),B2467+(C2466-B2466)+5+A2467-A2466)</f>
        <v>54.778307914735365</v>
      </c>
      <c r="D2467" s="2">
        <v>1577147246.98</v>
      </c>
      <c r="E2467" s="2">
        <v>442</v>
      </c>
      <c r="F2467" s="2">
        <v>896</v>
      </c>
      <c r="G2467" s="2">
        <v>632</v>
      </c>
      <c r="H2467" s="2">
        <v>701</v>
      </c>
      <c r="I2467" s="2">
        <v>290</v>
      </c>
      <c r="J2467" s="2">
        <f>$K$2*I2467+(1-$K$2)*J2466</f>
        <v>290.61421029399935</v>
      </c>
      <c r="K2467" s="2"/>
      <c r="L2467" s="2">
        <f>IF(O2467="low", $K$4*J2467+(1-$K$4)*L2466,L2466)</f>
        <v>290.60133060185899</v>
      </c>
      <c r="M2467" s="2">
        <f>IF(O2467="high", $K$4*J2467+(1-$K$4)*M2466,M2466)</f>
        <v>298.97032111556257</v>
      </c>
      <c r="N2467" s="2">
        <f>IF(O2467="high",(1-$K$8)*N2466+$K$8*(M2466-2),IF(O2467="low",(1-$K$8)*N2466+$K$8*(L2466+2),N2466))</f>
        <v>293.32708193334184</v>
      </c>
      <c r="O2467" s="2" t="str">
        <f>IF(J2467&gt;N2466+1,"high",IF(J2467&lt;N2466-1,"low","middle"))</f>
        <v>low</v>
      </c>
      <c r="P2467" s="2">
        <f>IF(O2467="low",250,IF(O2467="high",300,275))</f>
        <v>250</v>
      </c>
      <c r="Q2467" s="2">
        <f>IF(P2467=P2466,Q2466+1,1)</f>
        <v>53</v>
      </c>
      <c r="R2467" s="2">
        <f>IF(P2467=P2466,R2466+J2467,J2467)</f>
        <v>15444.983883802057</v>
      </c>
      <c r="S2467" s="2" t="str">
        <f>IF(P2468=P2467,"NA",R2467/Q2467)</f>
        <v>NA</v>
      </c>
      <c r="T2467" s="2">
        <f>IF(P2467=P2466,T2466+J2467^2,J2467^2)</f>
        <v>4500975.0186588475</v>
      </c>
      <c r="U2467" s="2" t="str">
        <f>IF(NOT($P2468=$P2467),SQRT(((T2467)/($Q2467))-S2467^2),"NA")</f>
        <v>NA</v>
      </c>
    </row>
    <row r="2468" spans="1:21" x14ac:dyDescent="0.2">
      <c r="A2468" s="2">
        <f>D2468-$D$2</f>
        <v>54.890000104904175</v>
      </c>
      <c r="B2468" s="2">
        <v>1.88248515129</v>
      </c>
      <c r="C2468" s="2">
        <f>IF(B2468&gt;B2467,B2468+(C2467-B2467),B2468+(C2467-B2467)+5+A2468-A2467)</f>
        <v>54.802484989165364</v>
      </c>
      <c r="D2468" s="2">
        <v>1577147247.01</v>
      </c>
      <c r="E2468" s="2">
        <v>442</v>
      </c>
      <c r="F2468" s="2">
        <v>896</v>
      </c>
      <c r="G2468" s="2">
        <v>633</v>
      </c>
      <c r="H2468" s="2">
        <v>698</v>
      </c>
      <c r="I2468" s="2">
        <v>292</v>
      </c>
      <c r="J2468" s="2">
        <f>$K$2*I2468+(1-$K$2)*J2467</f>
        <v>290.89136823519948</v>
      </c>
      <c r="K2468" s="2"/>
      <c r="L2468" s="2">
        <f>IF(O2468="low", $K$4*J2468+(1-$K$4)*L2467,L2467)</f>
        <v>290.65933812852711</v>
      </c>
      <c r="M2468" s="2">
        <f>IF(O2468="high", $K$4*J2468+(1-$K$4)*M2467,M2467)</f>
        <v>298.97032111556257</v>
      </c>
      <c r="N2468" s="2">
        <f>IF(O2468="high",(1-$K$8)*N2467+$K$8*(M2467-2),IF(O2468="low",(1-$K$8)*N2467+$K$8*(L2467+2),N2467))</f>
        <v>293.29079436676773</v>
      </c>
      <c r="O2468" s="2" t="str">
        <f>IF(J2468&gt;N2467+1,"high",IF(J2468&lt;N2467-1,"low","middle"))</f>
        <v>low</v>
      </c>
      <c r="P2468" s="2">
        <f>IF(O2468="low",250,IF(O2468="high",300,275))</f>
        <v>250</v>
      </c>
      <c r="Q2468" s="2">
        <f>IF(P2468=P2467,Q2467+1,1)</f>
        <v>54</v>
      </c>
      <c r="R2468" s="2">
        <f>IF(P2468=P2467,R2467+J2468,J2468)</f>
        <v>15735.875252037256</v>
      </c>
      <c r="S2468" s="2" t="str">
        <f>IF(P2469=P2468,"NA",R2468/Q2468)</f>
        <v>NA</v>
      </c>
      <c r="T2468" s="2">
        <f>IF(P2468=P2467,T2467+J2468^2,J2468^2)</f>
        <v>4585592.8067725943</v>
      </c>
      <c r="U2468" s="2" t="str">
        <f>IF(NOT($P2469=$P2468),SQRT(((T2468)/($Q2468))-S2468^2),"NA")</f>
        <v>NA</v>
      </c>
    </row>
    <row r="2469" spans="1:21" x14ac:dyDescent="0.2">
      <c r="A2469" s="2">
        <f>D2469-$D$2</f>
        <v>54.910000085830688</v>
      </c>
      <c r="B2469" s="2">
        <v>1.90299010277</v>
      </c>
      <c r="C2469" s="2">
        <f>IF(B2469&gt;B2468,B2469+(C2468-B2468),B2469+(C2468-B2468)+5+A2469-A2468)</f>
        <v>54.822989940645364</v>
      </c>
      <c r="D2469" s="2">
        <v>1577147247.03</v>
      </c>
      <c r="E2469" s="2">
        <v>442</v>
      </c>
      <c r="F2469" s="2">
        <v>895</v>
      </c>
      <c r="G2469" s="2">
        <v>633</v>
      </c>
      <c r="H2469" s="2">
        <v>698</v>
      </c>
      <c r="I2469" s="2">
        <v>291</v>
      </c>
      <c r="J2469" s="2">
        <f>$K$2*I2469+(1-$K$2)*J2468</f>
        <v>290.91309458815959</v>
      </c>
      <c r="K2469" s="2"/>
      <c r="L2469" s="2">
        <f>IF(O2469="low", $K$4*J2469+(1-$K$4)*L2468,L2468)</f>
        <v>290.71008942045364</v>
      </c>
      <c r="M2469" s="2">
        <f>IF(O2469="high", $K$4*J2469+(1-$K$4)*M2468,M2468)</f>
        <v>298.97032111556257</v>
      </c>
      <c r="N2469" s="2">
        <f>IF(O2469="high",(1-$K$8)*N2468+$K$8*(M2468-2),IF(O2469="low",(1-$K$8)*N2468+$K$8*(L2468+2),N2468))</f>
        <v>293.25922155485569</v>
      </c>
      <c r="O2469" s="2" t="str">
        <f>IF(J2469&gt;N2468+1,"high",IF(J2469&lt;N2468-1,"low","middle"))</f>
        <v>low</v>
      </c>
      <c r="P2469" s="2">
        <f>IF(O2469="low",250,IF(O2469="high",300,275))</f>
        <v>250</v>
      </c>
      <c r="Q2469" s="2">
        <f>IF(P2469=P2468,Q2468+1,1)</f>
        <v>55</v>
      </c>
      <c r="R2469" s="2">
        <f>IF(P2469=P2468,R2468+J2469,J2469)</f>
        <v>16026.788346625415</v>
      </c>
      <c r="S2469" s="2" t="str">
        <f>IF(P2470=P2469,"NA",R2469/Q2469)</f>
        <v>NA</v>
      </c>
      <c r="T2469" s="2">
        <f>IF(P2469=P2468,T2468+J2469^2,J2469^2)</f>
        <v>4670223.2353754537</v>
      </c>
      <c r="U2469" s="2" t="str">
        <f>IF(NOT($P2470=$P2469),SQRT(((T2469)/($Q2469))-S2469^2),"NA")</f>
        <v>NA</v>
      </c>
    </row>
    <row r="2470" spans="1:21" x14ac:dyDescent="0.2">
      <c r="A2470" s="2">
        <f>D2470-$D$2</f>
        <v>54.930000066757202</v>
      </c>
      <c r="B2470" s="2">
        <v>1.92780399323</v>
      </c>
      <c r="C2470" s="2">
        <f>IF(B2470&gt;B2469,B2470+(C2469-B2469),B2470+(C2469-B2469)+5+A2470-A2469)</f>
        <v>54.847803831105367</v>
      </c>
      <c r="D2470" s="2">
        <v>1577147247.05</v>
      </c>
      <c r="E2470" s="2">
        <v>443</v>
      </c>
      <c r="F2470" s="2">
        <v>896</v>
      </c>
      <c r="G2470" s="2">
        <v>633</v>
      </c>
      <c r="H2470" s="2">
        <v>700</v>
      </c>
      <c r="I2470" s="2">
        <v>292</v>
      </c>
      <c r="J2470" s="2">
        <f>$K$2*I2470+(1-$K$2)*J2469</f>
        <v>291.13047567052769</v>
      </c>
      <c r="K2470" s="2"/>
      <c r="L2470" s="2">
        <f>IF(O2470="low", $K$4*J2470+(1-$K$4)*L2469,L2469)</f>
        <v>290.79416667046848</v>
      </c>
      <c r="M2470" s="2">
        <f>IF(O2470="high", $K$4*J2470+(1-$K$4)*M2469,M2469)</f>
        <v>298.97032111556257</v>
      </c>
      <c r="N2470" s="2">
        <f>IF(O2470="high",(1-$K$8)*N2469+$K$8*(M2469-2),IF(O2470="low",(1-$K$8)*N2469+$K$8*(L2469+2),N2469))</f>
        <v>293.23176494813555</v>
      </c>
      <c r="O2470" s="2" t="str">
        <f>IF(J2470&gt;N2469+1,"high",IF(J2470&lt;N2469-1,"low","middle"))</f>
        <v>low</v>
      </c>
      <c r="P2470" s="2">
        <f>IF(O2470="low",250,IF(O2470="high",300,275))</f>
        <v>250</v>
      </c>
      <c r="Q2470" s="2">
        <f>IF(P2470=P2469,Q2469+1,1)</f>
        <v>56</v>
      </c>
      <c r="R2470" s="2">
        <f>IF(P2470=P2469,R2469+J2470,J2470)</f>
        <v>16317.918822295944</v>
      </c>
      <c r="S2470" s="2" t="str">
        <f>IF(P2471=P2470,"NA",R2470/Q2470)</f>
        <v>NA</v>
      </c>
      <c r="T2470" s="2">
        <f>IF(P2470=P2469,T2469+J2470^2,J2470^2)</f>
        <v>4754980.1892396016</v>
      </c>
      <c r="U2470" s="2" t="str">
        <f>IF(NOT($P2471=$P2470),SQRT(((T2470)/($Q2470))-S2470^2),"NA")</f>
        <v>NA</v>
      </c>
    </row>
    <row r="2471" spans="1:21" x14ac:dyDescent="0.2">
      <c r="A2471" s="2">
        <f>D2471-$D$2</f>
        <v>54.950000047683716</v>
      </c>
      <c r="B2471" s="2">
        <v>1.9481751918800001</v>
      </c>
      <c r="C2471" s="2">
        <f>IF(B2471&gt;B2470,B2471+(C2470-B2470),B2471+(C2470-B2470)+5+A2471-A2470)</f>
        <v>54.868175029755363</v>
      </c>
      <c r="D2471" s="2">
        <v>1577147247.0699999</v>
      </c>
      <c r="E2471" s="2">
        <v>441</v>
      </c>
      <c r="F2471" s="2">
        <v>896</v>
      </c>
      <c r="G2471" s="2">
        <v>632</v>
      </c>
      <c r="H2471" s="2">
        <v>699</v>
      </c>
      <c r="I2471" s="2">
        <v>291</v>
      </c>
      <c r="J2471" s="2">
        <f>$K$2*I2471+(1-$K$2)*J2470</f>
        <v>291.10438053642218</v>
      </c>
      <c r="K2471" s="2"/>
      <c r="L2471" s="2">
        <f>IF(O2471="low", $K$4*J2471+(1-$K$4)*L2470,L2470)</f>
        <v>290.85620944365922</v>
      </c>
      <c r="M2471" s="2">
        <f>IF(O2471="high", $K$4*J2471+(1-$K$4)*M2470,M2470)</f>
        <v>298.97032111556257</v>
      </c>
      <c r="N2471" s="2">
        <f>IF(O2471="high",(1-$K$8)*N2470+$K$8*(M2470-2),IF(O2471="low",(1-$K$8)*N2470+$K$8*(L2470+2),N2470))</f>
        <v>293.20988503425218</v>
      </c>
      <c r="O2471" s="2" t="str">
        <f>IF(J2471&gt;N2470+1,"high",IF(J2471&lt;N2470-1,"low","middle"))</f>
        <v>low</v>
      </c>
      <c r="P2471" s="2">
        <f>IF(O2471="low",250,IF(O2471="high",300,275))</f>
        <v>250</v>
      </c>
      <c r="Q2471" s="2">
        <f>IF(P2471=P2470,Q2470+1,1)</f>
        <v>57</v>
      </c>
      <c r="R2471" s="2">
        <f>IF(P2471=P2470,R2470+J2471,J2471)</f>
        <v>16609.023202832366</v>
      </c>
      <c r="S2471" s="2" t="str">
        <f>IF(P2472=P2471,"NA",R2471/Q2471)</f>
        <v>NA</v>
      </c>
      <c r="T2471" s="2">
        <f>IF(P2471=P2470,T2470+J2471^2,J2471^2)</f>
        <v>4839721.9496070957</v>
      </c>
      <c r="U2471" s="2" t="str">
        <f>IF(NOT($P2472=$P2471),SQRT(((T2471)/($Q2471))-S2471^2),"NA")</f>
        <v>NA</v>
      </c>
    </row>
    <row r="2472" spans="1:21" x14ac:dyDescent="0.2">
      <c r="A2472" s="2">
        <f>D2472-$D$2</f>
        <v>54.980000019073486</v>
      </c>
      <c r="B2472" s="2">
        <v>1.9727141857099999</v>
      </c>
      <c r="C2472" s="2">
        <f>IF(B2472&gt;B2471,B2472+(C2471-B2471),B2472+(C2471-B2471)+5+A2472-A2471)</f>
        <v>54.892714023585363</v>
      </c>
      <c r="D2472" s="2">
        <v>1577147247.0999999</v>
      </c>
      <c r="E2472" s="2">
        <v>440</v>
      </c>
      <c r="F2472" s="2">
        <v>897</v>
      </c>
      <c r="G2472" s="2">
        <v>632</v>
      </c>
      <c r="H2472" s="2">
        <v>697</v>
      </c>
      <c r="I2472" s="2">
        <v>289</v>
      </c>
      <c r="J2472" s="2">
        <f>$K$2*I2472+(1-$K$2)*J2471</f>
        <v>290.68350442913777</v>
      </c>
      <c r="K2472" s="2"/>
      <c r="L2472" s="2">
        <f>IF(O2472="low", $K$4*J2472+(1-$K$4)*L2471,L2471)</f>
        <v>290.82166844075493</v>
      </c>
      <c r="M2472" s="2">
        <f>IF(O2472="high", $K$4*J2472+(1-$K$4)*M2471,M2471)</f>
        <v>298.97032111556257</v>
      </c>
      <c r="N2472" s="2">
        <f>IF(O2472="high",(1-$K$8)*N2471+$K$8*(M2471-2),IF(O2472="low",(1-$K$8)*N2471+$K$8*(L2471+2),N2471))</f>
        <v>293.19220125472253</v>
      </c>
      <c r="O2472" s="2" t="str">
        <f>IF(J2472&gt;N2471+1,"high",IF(J2472&lt;N2471-1,"low","middle"))</f>
        <v>low</v>
      </c>
      <c r="P2472" s="2">
        <f>IF(O2472="low",250,IF(O2472="high",300,275))</f>
        <v>250</v>
      </c>
      <c r="Q2472" s="2">
        <f>IF(P2472=P2471,Q2471+1,1)</f>
        <v>58</v>
      </c>
      <c r="R2472" s="2">
        <f>IF(P2472=P2471,R2471+J2472,J2472)</f>
        <v>16899.706707261503</v>
      </c>
      <c r="S2472" s="2" t="str">
        <f>IF(P2473=P2472,"NA",R2472/Q2472)</f>
        <v>NA</v>
      </c>
      <c r="T2472" s="2">
        <f>IF(P2472=P2471,T2471+J2472^2,J2472^2)</f>
        <v>4924218.8493543006</v>
      </c>
      <c r="U2472" s="2" t="str">
        <f>IF(NOT($P2473=$P2472),SQRT(((T2472)/($Q2472))-S2472^2),"NA")</f>
        <v>NA</v>
      </c>
    </row>
    <row r="2473" spans="1:21" x14ac:dyDescent="0.2">
      <c r="A2473" s="2">
        <f>D2473-$D$2</f>
        <v>55</v>
      </c>
      <c r="B2473" s="2">
        <v>1.9973890781400001</v>
      </c>
      <c r="C2473" s="2">
        <f>IF(B2473&gt;B2472,B2473+(C2472-B2472),B2473+(C2472-B2472)+5+A2473-A2472)</f>
        <v>54.917388916015369</v>
      </c>
      <c r="D2473" s="2">
        <v>1577147247.1199999</v>
      </c>
      <c r="E2473" s="2">
        <v>443</v>
      </c>
      <c r="F2473" s="2">
        <v>895</v>
      </c>
      <c r="G2473" s="2">
        <v>633</v>
      </c>
      <c r="H2473" s="2">
        <v>700</v>
      </c>
      <c r="I2473" s="2">
        <v>291</v>
      </c>
      <c r="J2473" s="2">
        <f>$K$2*I2473+(1-$K$2)*J2472</f>
        <v>290.74680354331025</v>
      </c>
      <c r="K2473" s="2"/>
      <c r="L2473" s="2">
        <f>IF(O2473="low", $K$4*J2473+(1-$K$4)*L2472,L2472)</f>
        <v>290.80669546126603</v>
      </c>
      <c r="M2473" s="2">
        <f>IF(O2473="high", $K$4*J2473+(1-$K$4)*M2472,M2472)</f>
        <v>298.97032111556257</v>
      </c>
      <c r="N2473" s="2">
        <f>IF(O2473="high",(1-$K$8)*N2472+$K$8*(M2472-2),IF(O2473="low",(1-$K$8)*N2472+$K$8*(L2472+2),N2472))</f>
        <v>293.17367461402415</v>
      </c>
      <c r="O2473" s="2" t="str">
        <f>IF(J2473&gt;N2472+1,"high",IF(J2473&lt;N2472-1,"low","middle"))</f>
        <v>low</v>
      </c>
      <c r="P2473" s="2">
        <f>IF(O2473="low",250,IF(O2473="high",300,275))</f>
        <v>250</v>
      </c>
      <c r="Q2473" s="2">
        <f>IF(P2473=P2472,Q2472+1,1)</f>
        <v>59</v>
      </c>
      <c r="R2473" s="2">
        <f>IF(P2473=P2472,R2472+J2473,J2473)</f>
        <v>17190.453510804811</v>
      </c>
      <c r="S2473" s="2" t="str">
        <f>IF(P2474=P2473,"NA",R2473/Q2473)</f>
        <v>NA</v>
      </c>
      <c r="T2473" s="2">
        <f>IF(P2473=P2472,T2472+J2473^2,J2473^2)</f>
        <v>5008752.5531249531</v>
      </c>
      <c r="U2473" s="2" t="str">
        <f>IF(NOT($P2474=$P2473),SQRT(((T2473)/($Q2473))-S2473^2),"NA")</f>
        <v>NA</v>
      </c>
    </row>
    <row r="2474" spans="1:21" x14ac:dyDescent="0.2">
      <c r="A2474" s="2">
        <f>D2474-$D$2</f>
        <v>55.020000219345093</v>
      </c>
      <c r="B2474" s="2">
        <v>2.01781201363</v>
      </c>
      <c r="C2474" s="2">
        <f>IF(B2474&gt;B2473,B2474+(C2473-B2473),B2474+(C2473-B2473)+5+A2474-A2473)</f>
        <v>54.937811851505366</v>
      </c>
      <c r="D2474" s="2">
        <v>1577147247.1400001</v>
      </c>
      <c r="E2474" s="2">
        <v>443</v>
      </c>
      <c r="F2474" s="2">
        <v>894</v>
      </c>
      <c r="G2474" s="2">
        <v>632</v>
      </c>
      <c r="H2474" s="2">
        <v>699</v>
      </c>
      <c r="I2474" s="2">
        <v>292</v>
      </c>
      <c r="J2474" s="2">
        <f>$K$2*I2474+(1-$K$2)*J2473</f>
        <v>290.99744283464821</v>
      </c>
      <c r="K2474" s="2"/>
      <c r="L2474" s="2">
        <f>IF(O2474="low", $K$4*J2474+(1-$K$4)*L2473,L2473)</f>
        <v>290.84484493594249</v>
      </c>
      <c r="M2474" s="2">
        <f>IF(O2474="high", $K$4*J2474+(1-$K$4)*M2473,M2473)</f>
        <v>298.97032111556257</v>
      </c>
      <c r="N2474" s="2">
        <f>IF(O2474="high",(1-$K$8)*N2473+$K$8*(M2473-2),IF(O2474="low",(1-$K$8)*N2473+$K$8*(L2473+2),N2473))</f>
        <v>293.15532565638625</v>
      </c>
      <c r="O2474" s="2" t="str">
        <f>IF(J2474&gt;N2473+1,"high",IF(J2474&lt;N2473-1,"low","middle"))</f>
        <v>low</v>
      </c>
      <c r="P2474" s="2">
        <f>IF(O2474="low",250,IF(O2474="high",300,275))</f>
        <v>250</v>
      </c>
      <c r="Q2474" s="2">
        <f>IF(P2474=P2473,Q2473+1,1)</f>
        <v>60</v>
      </c>
      <c r="R2474" s="2">
        <f>IF(P2474=P2473,R2473+J2474,J2474)</f>
        <v>17481.450953639458</v>
      </c>
      <c r="S2474" s="2" t="str">
        <f>IF(P2475=P2474,"NA",R2474/Q2474)</f>
        <v>NA</v>
      </c>
      <c r="T2474" s="2">
        <f>IF(P2474=P2473,T2473+J2474^2,J2474^2)</f>
        <v>5093432.0648612576</v>
      </c>
      <c r="U2474" s="2" t="str">
        <f>IF(NOT($P2475=$P2474),SQRT(((T2474)/($Q2474))-S2474^2),"NA")</f>
        <v>NA</v>
      </c>
    </row>
    <row r="2475" spans="1:21" x14ac:dyDescent="0.2">
      <c r="A2475" s="2">
        <f>D2475-$D$2</f>
        <v>55.050000190734863</v>
      </c>
      <c r="B2475" s="2">
        <v>2.0423600673700002</v>
      </c>
      <c r="C2475" s="2">
        <f>IF(B2475&gt;B2474,B2475+(C2474-B2474),B2475+(C2474-B2474)+5+A2475-A2474)</f>
        <v>54.962359905245364</v>
      </c>
      <c r="D2475" s="2">
        <v>1577147247.1700001</v>
      </c>
      <c r="E2475" s="2">
        <v>441</v>
      </c>
      <c r="F2475" s="2">
        <v>896</v>
      </c>
      <c r="G2475" s="2">
        <v>632</v>
      </c>
      <c r="H2475" s="2">
        <v>698</v>
      </c>
      <c r="I2475" s="2">
        <v>289</v>
      </c>
      <c r="J2475" s="2">
        <f>$K$2*I2475+(1-$K$2)*J2474</f>
        <v>290.59795426771859</v>
      </c>
      <c r="K2475" s="2"/>
      <c r="L2475" s="2">
        <f>IF(O2475="low", $K$4*J2475+(1-$K$4)*L2474,L2474)</f>
        <v>290.79546680229771</v>
      </c>
      <c r="M2475" s="2">
        <f>IF(O2475="high", $K$4*J2475+(1-$K$4)*M2474,M2474)</f>
        <v>298.97032111556257</v>
      </c>
      <c r="N2475" s="2">
        <f>IF(O2475="high",(1-$K$8)*N2474+$K$8*(M2474-2),IF(O2475="low",(1-$K$8)*N2474+$K$8*(L2474+2),N2474))</f>
        <v>293.13980162036404</v>
      </c>
      <c r="O2475" s="2" t="str">
        <f>IF(J2475&gt;N2474+1,"high",IF(J2475&lt;N2474-1,"low","middle"))</f>
        <v>low</v>
      </c>
      <c r="P2475" s="2">
        <f>IF(O2475="low",250,IF(O2475="high",300,275))</f>
        <v>250</v>
      </c>
      <c r="Q2475" s="2">
        <f>IF(P2475=P2474,Q2474+1,1)</f>
        <v>61</v>
      </c>
      <c r="R2475" s="2">
        <f>IF(P2475=P2474,R2474+J2475,J2475)</f>
        <v>17772.048907907178</v>
      </c>
      <c r="S2475" s="2" t="str">
        <f>IF(P2476=P2475,"NA",R2475/Q2475)</f>
        <v>NA</v>
      </c>
      <c r="T2475" s="2">
        <f>IF(P2475=P2474,T2474+J2475^2,J2475^2)</f>
        <v>5177879.2358858408</v>
      </c>
      <c r="U2475" s="2" t="str">
        <f>IF(NOT($P2476=$P2475),SQRT(((T2475)/($Q2475))-S2475^2),"NA")</f>
        <v>NA</v>
      </c>
    </row>
    <row r="2476" spans="1:21" x14ac:dyDescent="0.2">
      <c r="A2476" s="2">
        <f>D2476-$D$2</f>
        <v>55.070000171661377</v>
      </c>
      <c r="B2476" s="2">
        <v>2.0628411769900001</v>
      </c>
      <c r="C2476" s="2">
        <f>IF(B2476&gt;B2475,B2476+(C2475-B2475),B2476+(C2475-B2475)+5+A2476-A2475)</f>
        <v>54.982841014865365</v>
      </c>
      <c r="D2476" s="2">
        <v>1577147247.1900001</v>
      </c>
      <c r="E2476" s="2">
        <v>441</v>
      </c>
      <c r="F2476" s="2">
        <v>896</v>
      </c>
      <c r="G2476" s="2">
        <v>633</v>
      </c>
      <c r="H2476" s="2">
        <v>698</v>
      </c>
      <c r="I2476" s="2">
        <v>290</v>
      </c>
      <c r="J2476" s="2">
        <f>$K$2*I2476+(1-$K$2)*J2475</f>
        <v>290.47836341417485</v>
      </c>
      <c r="K2476" s="2"/>
      <c r="L2476" s="2">
        <f>IF(O2476="low", $K$4*J2476+(1-$K$4)*L2475,L2475)</f>
        <v>290.73204612467316</v>
      </c>
      <c r="M2476" s="2">
        <f>IF(O2476="high", $K$4*J2476+(1-$K$4)*M2475,M2475)</f>
        <v>298.97032111556257</v>
      </c>
      <c r="N2476" s="2">
        <f>IF(O2476="high",(1-$K$8)*N2475+$K$8*(M2475-2),IF(O2476="low",(1-$K$8)*N2475+$K$8*(L2475+2),N2475))</f>
        <v>293.12258487946076</v>
      </c>
      <c r="O2476" s="2" t="str">
        <f>IF(J2476&gt;N2475+1,"high",IF(J2476&lt;N2475-1,"low","middle"))</f>
        <v>low</v>
      </c>
      <c r="P2476" s="2">
        <f>IF(O2476="low",250,IF(O2476="high",300,275))</f>
        <v>250</v>
      </c>
      <c r="Q2476" s="2">
        <f>IF(P2476=P2475,Q2475+1,1)</f>
        <v>62</v>
      </c>
      <c r="R2476" s="2">
        <f>IF(P2476=P2475,R2475+J2476,J2476)</f>
        <v>18062.527271321353</v>
      </c>
      <c r="S2476" s="2" t="str">
        <f>IF(P2477=P2476,"NA",R2476/Q2476)</f>
        <v>NA</v>
      </c>
      <c r="T2476" s="2">
        <f>IF(P2476=P2475,T2475+J2476^2,J2476^2)</f>
        <v>5262256.9154976187</v>
      </c>
      <c r="U2476" s="2" t="str">
        <f>IF(NOT($P2477=$P2476),SQRT(((T2476)/($Q2476))-S2476^2),"NA")</f>
        <v>NA</v>
      </c>
    </row>
    <row r="2477" spans="1:21" x14ac:dyDescent="0.2">
      <c r="A2477" s="2">
        <f>D2477-$D$2</f>
        <v>55.090000152587891</v>
      </c>
      <c r="B2477" s="2">
        <v>2.08747601509</v>
      </c>
      <c r="C2477" s="2">
        <f>IF(B2477&gt;B2476,B2477+(C2476-B2476),B2477+(C2476-B2476)+5+A2477-A2476)</f>
        <v>55.007475852965364</v>
      </c>
      <c r="D2477" s="2">
        <v>1577147247.21</v>
      </c>
      <c r="E2477" s="2">
        <v>443</v>
      </c>
      <c r="F2477" s="2">
        <v>896</v>
      </c>
      <c r="G2477" s="2">
        <v>633</v>
      </c>
      <c r="H2477" s="2">
        <v>700</v>
      </c>
      <c r="I2477" s="2">
        <v>292</v>
      </c>
      <c r="J2477" s="2">
        <f>$K$2*I2477+(1-$K$2)*J2476</f>
        <v>290.78269073133993</v>
      </c>
      <c r="K2477" s="2"/>
      <c r="L2477" s="2">
        <f>IF(O2477="low", $K$4*J2477+(1-$K$4)*L2476,L2476)</f>
        <v>290.74217504600654</v>
      </c>
      <c r="M2477" s="2">
        <f>IF(O2477="high", $K$4*J2477+(1-$K$4)*M2476,M2476)</f>
        <v>298.97032111556257</v>
      </c>
      <c r="N2477" s="2">
        <f>IF(O2477="high",(1-$K$8)*N2476+$K$8*(M2476-2),IF(O2477="low",(1-$K$8)*N2476+$K$8*(L2476+2),N2476))</f>
        <v>293.10305794172137</v>
      </c>
      <c r="O2477" s="2" t="str">
        <f>IF(J2477&gt;N2476+1,"high",IF(J2477&lt;N2476-1,"low","middle"))</f>
        <v>low</v>
      </c>
      <c r="P2477" s="2">
        <f>IF(O2477="low",250,IF(O2477="high",300,275))</f>
        <v>250</v>
      </c>
      <c r="Q2477" s="2">
        <f>IF(P2477=P2476,Q2476+1,1)</f>
        <v>63</v>
      </c>
      <c r="R2477" s="2">
        <f>IF(P2477=P2476,R2476+J2477,J2477)</f>
        <v>18353.309962052692</v>
      </c>
      <c r="S2477" s="2" t="str">
        <f>IF(P2478=P2477,"NA",R2477/Q2477)</f>
        <v>NA</v>
      </c>
      <c r="T2477" s="2">
        <f>IF(P2477=P2476,T2476+J2477^2,J2477^2)</f>
        <v>5346811.4887265768</v>
      </c>
      <c r="U2477" s="2" t="str">
        <f>IF(NOT($P2478=$P2477),SQRT(((T2477)/($Q2477))-S2477^2),"NA")</f>
        <v>NA</v>
      </c>
    </row>
    <row r="2478" spans="1:21" x14ac:dyDescent="0.2">
      <c r="A2478" s="2">
        <f>D2478-$D$2</f>
        <v>55.120000123977661</v>
      </c>
      <c r="B2478" s="2">
        <v>2.1120710372899998</v>
      </c>
      <c r="C2478" s="2">
        <f>IF(B2478&gt;B2477,B2478+(C2477-B2477),B2478+(C2477-B2477)+5+A2478-A2477)</f>
        <v>55.032070875165367</v>
      </c>
      <c r="D2478" s="2">
        <v>1577147247.24</v>
      </c>
      <c r="E2478" s="2">
        <v>442</v>
      </c>
      <c r="F2478" s="2">
        <v>897</v>
      </c>
      <c r="G2478" s="2">
        <v>633</v>
      </c>
      <c r="H2478" s="2">
        <v>699</v>
      </c>
      <c r="I2478" s="2">
        <v>292</v>
      </c>
      <c r="J2478" s="2">
        <f>$K$2*I2478+(1-$K$2)*J2477</f>
        <v>291.02615258507194</v>
      </c>
      <c r="K2478" s="2"/>
      <c r="L2478" s="2">
        <f>IF(O2478="low", $K$4*J2478+(1-$K$4)*L2477,L2477)</f>
        <v>290.79897055381963</v>
      </c>
      <c r="M2478" s="2">
        <f>IF(O2478="high", $K$4*J2478+(1-$K$4)*M2477,M2477)</f>
        <v>298.97032111556257</v>
      </c>
      <c r="N2478" s="2">
        <f>IF(O2478="high",(1-$K$8)*N2477+$K$8*(M2477-2),IF(O2478="low",(1-$K$8)*N2477+$K$8*(L2477+2),N2477))</f>
        <v>293.08501379693564</v>
      </c>
      <c r="O2478" s="2" t="str">
        <f>IF(J2478&gt;N2477+1,"high",IF(J2478&lt;N2477-1,"low","middle"))</f>
        <v>low</v>
      </c>
      <c r="P2478" s="2">
        <f>IF(O2478="low",250,IF(O2478="high",300,275))</f>
        <v>250</v>
      </c>
      <c r="Q2478" s="2">
        <f>IF(P2478=P2477,Q2477+1,1)</f>
        <v>64</v>
      </c>
      <c r="R2478" s="2">
        <f>IF(P2478=P2477,R2477+J2478,J2478)</f>
        <v>18644.336114637765</v>
      </c>
      <c r="S2478" s="2" t="str">
        <f>IF(P2479=P2478,"NA",R2478/Q2478)</f>
        <v>NA</v>
      </c>
      <c r="T2478" s="2">
        <f>IF(P2478=P2477,T2477+J2478^2,J2478^2)</f>
        <v>5431507.7102150461</v>
      </c>
      <c r="U2478" s="2" t="str">
        <f>IF(NOT($P2479=$P2478),SQRT(((T2478)/($Q2478))-S2478^2),"NA")</f>
        <v>NA</v>
      </c>
    </row>
    <row r="2479" spans="1:21" x14ac:dyDescent="0.2">
      <c r="A2479" s="2">
        <f>D2479-$D$2</f>
        <v>55.140000104904175</v>
      </c>
      <c r="B2479" s="2">
        <v>2.1324141025499999</v>
      </c>
      <c r="C2479" s="2">
        <f>IF(B2479&gt;B2478,B2479+(C2478-B2478),B2479+(C2478-B2478)+5+A2479-A2478)</f>
        <v>55.052413940425367</v>
      </c>
      <c r="D2479" s="2">
        <v>1577147247.26</v>
      </c>
      <c r="E2479" s="2">
        <v>442</v>
      </c>
      <c r="F2479" s="2">
        <v>896</v>
      </c>
      <c r="G2479" s="2">
        <v>633</v>
      </c>
      <c r="H2479" s="2">
        <v>699</v>
      </c>
      <c r="I2479" s="2">
        <v>291</v>
      </c>
      <c r="J2479" s="2">
        <f>$K$2*I2479+(1-$K$2)*J2478</f>
        <v>291.02092206805759</v>
      </c>
      <c r="K2479" s="2"/>
      <c r="L2479" s="2">
        <f>IF(O2479="low", $K$4*J2479+(1-$K$4)*L2478,L2478)</f>
        <v>290.84336085666723</v>
      </c>
      <c r="M2479" s="2">
        <f>IF(O2479="high", $K$4*J2479+(1-$K$4)*M2478,M2478)</f>
        <v>298.97032111556257</v>
      </c>
      <c r="N2479" s="2">
        <f>IF(O2479="high",(1-$K$8)*N2478+$K$8*(M2478-2),IF(O2479="low",(1-$K$8)*N2478+$K$8*(L2478+2),N2478))</f>
        <v>293.07071163477985</v>
      </c>
      <c r="O2479" s="2" t="str">
        <f>IF(J2479&gt;N2478+1,"high",IF(J2479&lt;N2478-1,"low","middle"))</f>
        <v>low</v>
      </c>
      <c r="P2479" s="2">
        <f>IF(O2479="low",250,IF(O2479="high",300,275))</f>
        <v>250</v>
      </c>
      <c r="Q2479" s="2">
        <f>IF(P2479=P2478,Q2478+1,1)</f>
        <v>65</v>
      </c>
      <c r="R2479" s="2">
        <f>IF(P2479=P2478,R2478+J2479,J2479)</f>
        <v>18935.357036705824</v>
      </c>
      <c r="S2479" s="2" t="str">
        <f>IF(P2480=P2479,"NA",R2479/Q2479)</f>
        <v>NA</v>
      </c>
      <c r="T2479" s="2">
        <f>IF(P2479=P2478,T2478+J2479^2,J2479^2)</f>
        <v>5516200.8872963889</v>
      </c>
      <c r="U2479" s="2" t="str">
        <f>IF(NOT($P2480=$P2479),SQRT(((T2479)/($Q2479))-S2479^2),"NA")</f>
        <v>NA</v>
      </c>
    </row>
    <row r="2480" spans="1:21" x14ac:dyDescent="0.2">
      <c r="A2480" s="2">
        <f>D2480-$D$2</f>
        <v>55.160000085830688</v>
      </c>
      <c r="B2480" s="2">
        <v>2.15715408325</v>
      </c>
      <c r="C2480" s="2">
        <f>IF(B2480&gt;B2479,B2480+(C2479-B2479),B2480+(C2479-B2479)+5+A2480-A2479)</f>
        <v>55.077153921125365</v>
      </c>
      <c r="D2480" s="2">
        <v>1577147247.28</v>
      </c>
      <c r="E2480" s="2">
        <v>441</v>
      </c>
      <c r="F2480" s="2">
        <v>896</v>
      </c>
      <c r="G2480" s="2">
        <v>632</v>
      </c>
      <c r="H2480" s="2">
        <v>699</v>
      </c>
      <c r="I2480" s="2">
        <v>290</v>
      </c>
      <c r="J2480" s="2">
        <f>$K$2*I2480+(1-$K$2)*J2479</f>
        <v>290.81673765444611</v>
      </c>
      <c r="K2480" s="2"/>
      <c r="L2480" s="2">
        <f>IF(O2480="low", $K$4*J2480+(1-$K$4)*L2479,L2479)</f>
        <v>290.83803621622303</v>
      </c>
      <c r="M2480" s="2">
        <f>IF(O2480="high", $K$4*J2480+(1-$K$4)*M2479,M2479)</f>
        <v>298.97032111556257</v>
      </c>
      <c r="N2480" s="2">
        <f>IF(O2480="high",(1-$K$8)*N2479+$K$8*(M2479-2),IF(O2480="low",(1-$K$8)*N2479+$K$8*(L2479+2),N2479))</f>
        <v>293.05934409587422</v>
      </c>
      <c r="O2480" s="2" t="str">
        <f>IF(J2480&gt;N2479+1,"high",IF(J2480&lt;N2479-1,"low","middle"))</f>
        <v>low</v>
      </c>
      <c r="P2480" s="2">
        <f>IF(O2480="low",250,IF(O2480="high",300,275))</f>
        <v>250</v>
      </c>
      <c r="Q2480" s="2">
        <f>IF(P2480=P2479,Q2479+1,1)</f>
        <v>66</v>
      </c>
      <c r="R2480" s="2">
        <f>IF(P2480=P2479,R2479+J2480,J2480)</f>
        <v>19226.173774360272</v>
      </c>
      <c r="S2480" s="2" t="str">
        <f>IF(P2481=P2480,"NA",R2480/Q2480)</f>
        <v>NA</v>
      </c>
      <c r="T2480" s="2">
        <f>IF(P2480=P2479,T2479+J2480^2,J2480^2)</f>
        <v>5600775.2621963639</v>
      </c>
      <c r="U2480" s="2" t="str">
        <f>IF(NOT($P2481=$P2480),SQRT(((T2480)/($Q2480))-S2480^2),"NA")</f>
        <v>NA</v>
      </c>
    </row>
    <row r="2481" spans="1:21" x14ac:dyDescent="0.2">
      <c r="A2481" s="2">
        <f>D2481-$D$2</f>
        <v>55.180000066757202</v>
      </c>
      <c r="B2481" s="2">
        <v>2.1777431964899998</v>
      </c>
      <c r="C2481" s="2">
        <f>IF(B2481&gt;B2480,B2481+(C2480-B2480),B2481+(C2480-B2480)+5+A2481-A2480)</f>
        <v>55.097743034365365</v>
      </c>
      <c r="D2481" s="2">
        <v>1577147247.3</v>
      </c>
      <c r="E2481" s="2">
        <v>443</v>
      </c>
      <c r="F2481" s="2">
        <v>897</v>
      </c>
      <c r="G2481" s="2">
        <v>633</v>
      </c>
      <c r="H2481" s="2">
        <v>699</v>
      </c>
      <c r="I2481" s="2">
        <v>292</v>
      </c>
      <c r="J2481" s="2">
        <f>$K$2*I2481+(1-$K$2)*J2480</f>
        <v>291.05339012355694</v>
      </c>
      <c r="K2481" s="2"/>
      <c r="L2481" s="2">
        <f>IF(O2481="low", $K$4*J2481+(1-$K$4)*L2480,L2480)</f>
        <v>290.88110699768981</v>
      </c>
      <c r="M2481" s="2">
        <f>IF(O2481="high", $K$4*J2481+(1-$K$4)*M2480,M2480)</f>
        <v>298.97032111556257</v>
      </c>
      <c r="N2481" s="2">
        <f>IF(O2481="high",(1-$K$8)*N2480+$K$8*(M2480-2),IF(O2481="low",(1-$K$8)*N2480+$K$8*(L2480+2),N2480))</f>
        <v>293.04827870189166</v>
      </c>
      <c r="O2481" s="2" t="str">
        <f>IF(J2481&gt;N2480+1,"high",IF(J2481&lt;N2480-1,"low","middle"))</f>
        <v>low</v>
      </c>
      <c r="P2481" s="2">
        <f>IF(O2481="low",250,IF(O2481="high",300,275))</f>
        <v>250</v>
      </c>
      <c r="Q2481" s="2">
        <f>IF(P2481=P2480,Q2480+1,1)</f>
        <v>67</v>
      </c>
      <c r="R2481" s="2">
        <f>IF(P2481=P2480,R2480+J2481,J2481)</f>
        <v>19517.227164483829</v>
      </c>
      <c r="S2481" s="2" t="str">
        <f>IF(P2482=P2481,"NA",R2481/Q2481)</f>
        <v>NA</v>
      </c>
      <c r="T2481" s="2">
        <f>IF(P2481=P2480,T2480+J2481^2,J2481^2)</f>
        <v>5685487.3380987793</v>
      </c>
      <c r="U2481" s="2" t="str">
        <f>IF(NOT($P2482=$P2481),SQRT(((T2481)/($Q2481))-S2481^2),"NA")</f>
        <v>NA</v>
      </c>
    </row>
    <row r="2482" spans="1:21" x14ac:dyDescent="0.2">
      <c r="A2482" s="2">
        <f>D2482-$D$2</f>
        <v>55.210000038146973</v>
      </c>
      <c r="B2482" s="2">
        <v>2.2019650936100001</v>
      </c>
      <c r="C2482" s="2">
        <f>IF(B2482&gt;B2481,B2482+(C2481-B2481),B2482+(C2481-B2481)+5+A2482-A2481)</f>
        <v>55.121964931485365</v>
      </c>
      <c r="D2482" s="2">
        <v>1577147247.3299999</v>
      </c>
      <c r="E2482" s="2">
        <v>442</v>
      </c>
      <c r="F2482" s="2">
        <v>897</v>
      </c>
      <c r="G2482" s="2">
        <v>634</v>
      </c>
      <c r="H2482" s="2">
        <v>699</v>
      </c>
      <c r="I2482" s="2">
        <v>292</v>
      </c>
      <c r="J2482" s="2">
        <f>$K$2*I2482+(1-$K$2)*J2481</f>
        <v>291.24271209884557</v>
      </c>
      <c r="K2482" s="2"/>
      <c r="L2482" s="2">
        <f>IF(O2482="low", $K$4*J2482+(1-$K$4)*L2481,L2481)</f>
        <v>290.953428017921</v>
      </c>
      <c r="M2482" s="2">
        <f>IF(O2482="high", $K$4*J2482+(1-$K$4)*M2481,M2481)</f>
        <v>298.97032111556257</v>
      </c>
      <c r="N2482" s="2">
        <f>IF(O2482="high",(1-$K$8)*N2481+$K$8*(M2481-2),IF(O2482="low",(1-$K$8)*N2481+$K$8*(L2481+2),N2481))</f>
        <v>293.03992011668151</v>
      </c>
      <c r="O2482" s="2" t="str">
        <f>IF(J2482&gt;N2481+1,"high",IF(J2482&lt;N2481-1,"low","middle"))</f>
        <v>low</v>
      </c>
      <c r="P2482" s="2">
        <f>IF(O2482="low",250,IF(O2482="high",300,275))</f>
        <v>250</v>
      </c>
      <c r="Q2482" s="2">
        <f>IF(P2482=P2481,Q2481+1,1)</f>
        <v>68</v>
      </c>
      <c r="R2482" s="2">
        <f>IF(P2482=P2481,R2481+J2482,J2482)</f>
        <v>19808.469876582676</v>
      </c>
      <c r="S2482" s="2" t="str">
        <f>IF(P2483=P2482,"NA",R2482/Q2482)</f>
        <v>NA</v>
      </c>
      <c r="T2482" s="2">
        <f>IF(P2482=P2481,T2481+J2482^2,J2482^2)</f>
        <v>5770309.6554494705</v>
      </c>
      <c r="U2482" s="2" t="str">
        <f>IF(NOT($P2483=$P2482),SQRT(((T2482)/($Q2482))-S2482^2),"NA")</f>
        <v>NA</v>
      </c>
    </row>
    <row r="2483" spans="1:21" x14ac:dyDescent="0.2">
      <c r="A2483" s="2">
        <f>D2483-$D$2</f>
        <v>55.230000019073486</v>
      </c>
      <c r="B2483" s="2">
        <v>2.2268290519699998</v>
      </c>
      <c r="C2483" s="2">
        <f>IF(B2483&gt;B2482,B2483+(C2482-B2482),B2483+(C2482-B2482)+5+A2483-A2482)</f>
        <v>55.146828889845366</v>
      </c>
      <c r="D2483" s="2">
        <v>1577147247.3499999</v>
      </c>
      <c r="E2483" s="2">
        <v>442</v>
      </c>
      <c r="F2483" s="2">
        <v>897</v>
      </c>
      <c r="G2483" s="2">
        <v>632</v>
      </c>
      <c r="H2483" s="2">
        <v>698</v>
      </c>
      <c r="I2483" s="2">
        <v>290</v>
      </c>
      <c r="J2483" s="2">
        <f>$K$2*I2483+(1-$K$2)*J2482</f>
        <v>290.99416967907644</v>
      </c>
      <c r="K2483" s="2"/>
      <c r="L2483" s="2">
        <f>IF(O2483="low", $K$4*J2483+(1-$K$4)*L2482,L2482)</f>
        <v>290.96157635015209</v>
      </c>
      <c r="M2483" s="2">
        <f>IF(O2483="high", $K$4*J2483+(1-$K$4)*M2482,M2482)</f>
        <v>298.97032111556257</v>
      </c>
      <c r="N2483" s="2">
        <f>IF(O2483="high",(1-$K$8)*N2482+$K$8*(M2482-2),IF(O2483="low",(1-$K$8)*N2482+$K$8*(L2482+2),N2482))</f>
        <v>293.03559551174351</v>
      </c>
      <c r="O2483" s="2" t="str">
        <f>IF(J2483&gt;N2482+1,"high",IF(J2483&lt;N2482-1,"low","middle"))</f>
        <v>low</v>
      </c>
      <c r="P2483" s="2">
        <f>IF(O2483="low",250,IF(O2483="high",300,275))</f>
        <v>250</v>
      </c>
      <c r="Q2483" s="2">
        <f>IF(P2483=P2482,Q2482+1,1)</f>
        <v>69</v>
      </c>
      <c r="R2483" s="2">
        <f>IF(P2483=P2482,R2482+J2483,J2483)</f>
        <v>20099.464046261754</v>
      </c>
      <c r="S2483" s="2" t="str">
        <f>IF(P2484=P2483,"NA",R2483/Q2483)</f>
        <v>NA</v>
      </c>
      <c r="T2483" s="2">
        <f>IF(P2483=P2482,T2482+J2483^2,J2483^2)</f>
        <v>5854987.2622366855</v>
      </c>
      <c r="U2483" s="2" t="str">
        <f>IF(NOT($P2484=$P2483),SQRT(((T2483)/($Q2483))-S2483^2),"NA")</f>
        <v>NA</v>
      </c>
    </row>
    <row r="2484" spans="1:21" x14ac:dyDescent="0.2">
      <c r="A2484" s="2">
        <f>D2484-$D$2</f>
        <v>55.25</v>
      </c>
      <c r="B2484" s="2">
        <v>2.24718809128</v>
      </c>
      <c r="C2484" s="2">
        <f>IF(B2484&gt;B2483,B2484+(C2483-B2483),B2484+(C2483-B2483)+5+A2484-A2483)</f>
        <v>55.167187929155368</v>
      </c>
      <c r="D2484" s="2">
        <v>1577147247.3699999</v>
      </c>
      <c r="E2484" s="2">
        <v>440</v>
      </c>
      <c r="F2484" s="2">
        <v>897</v>
      </c>
      <c r="G2484" s="2">
        <v>633</v>
      </c>
      <c r="H2484" s="2">
        <v>697</v>
      </c>
      <c r="I2484" s="2">
        <v>291</v>
      </c>
      <c r="J2484" s="2">
        <f>$K$2*I2484+(1-$K$2)*J2483</f>
        <v>290.99533574326114</v>
      </c>
      <c r="K2484" s="2"/>
      <c r="L2484" s="2">
        <f>IF(O2484="low", $K$4*J2484+(1-$K$4)*L2483,L2483)</f>
        <v>290.96832822877388</v>
      </c>
      <c r="M2484" s="2">
        <f>IF(O2484="high", $K$4*J2484+(1-$K$4)*M2483,M2483)</f>
        <v>298.97032111556257</v>
      </c>
      <c r="N2484" s="2">
        <f>IF(O2484="high",(1-$K$8)*N2483+$K$8*(M2483-2),IF(O2484="low",(1-$K$8)*N2483+$K$8*(L2483+2),N2483))</f>
        <v>293.0318945536639</v>
      </c>
      <c r="O2484" s="2" t="str">
        <f>IF(J2484&gt;N2483+1,"high",IF(J2484&lt;N2483-1,"low","middle"))</f>
        <v>low</v>
      </c>
      <c r="P2484" s="2">
        <f>IF(O2484="low",250,IF(O2484="high",300,275))</f>
        <v>250</v>
      </c>
      <c r="Q2484" s="2">
        <f>IF(P2484=P2483,Q2483+1,1)</f>
        <v>70</v>
      </c>
      <c r="R2484" s="2">
        <f>IF(P2484=P2483,R2483+J2484,J2484)</f>
        <v>20390.459382005014</v>
      </c>
      <c r="S2484" s="2" t="str">
        <f>IF(P2485=P2484,"NA",R2484/Q2484)</f>
        <v>NA</v>
      </c>
      <c r="T2484" s="2">
        <f>IF(P2484=P2483,T2483+J2484^2,J2484^2)</f>
        <v>5939665.5476610186</v>
      </c>
      <c r="U2484" s="2" t="str">
        <f>IF(NOT($P2485=$P2484),SQRT(((T2484)/($Q2484))-S2484^2),"NA")</f>
        <v>NA</v>
      </c>
    </row>
    <row r="2485" spans="1:21" x14ac:dyDescent="0.2">
      <c r="A2485" s="2">
        <f>D2485-$D$2</f>
        <v>55.28000020980835</v>
      </c>
      <c r="B2485" s="2">
        <v>2.27162313461</v>
      </c>
      <c r="C2485" s="2">
        <f>IF(B2485&gt;B2484,B2485+(C2484-B2484),B2485+(C2484-B2484)+5+A2485-A2484)</f>
        <v>55.191622972485369</v>
      </c>
      <c r="D2485" s="2">
        <v>1577147247.4000001</v>
      </c>
      <c r="E2485" s="2">
        <v>442</v>
      </c>
      <c r="F2485" s="2">
        <v>897</v>
      </c>
      <c r="G2485" s="2">
        <v>633</v>
      </c>
      <c r="H2485" s="2">
        <v>697</v>
      </c>
      <c r="I2485" s="2">
        <v>292</v>
      </c>
      <c r="J2485" s="2">
        <f>$K$2*I2485+(1-$K$2)*J2484</f>
        <v>291.19626859460891</v>
      </c>
      <c r="K2485" s="2"/>
      <c r="L2485" s="2">
        <f>IF(O2485="low", $K$4*J2485+(1-$K$4)*L2484,L2484)</f>
        <v>291.01391630194087</v>
      </c>
      <c r="M2485" s="2">
        <f>IF(O2485="high", $K$4*J2485+(1-$K$4)*M2484,M2484)</f>
        <v>298.97032111556257</v>
      </c>
      <c r="N2485" s="2">
        <f>IF(O2485="high",(1-$K$8)*N2484+$K$8*(M2484-2),IF(O2485="low",(1-$K$8)*N2484+$K$8*(L2484+2),N2484))</f>
        <v>293.02871623741936</v>
      </c>
      <c r="O2485" s="2" t="str">
        <f>IF(J2485&gt;N2484+1,"high",IF(J2485&lt;N2484-1,"low","middle"))</f>
        <v>low</v>
      </c>
      <c r="P2485" s="2">
        <f>IF(O2485="low",250,IF(O2485="high",300,275))</f>
        <v>250</v>
      </c>
      <c r="Q2485" s="2">
        <f>IF(P2485=P2484,Q2484+1,1)</f>
        <v>71</v>
      </c>
      <c r="R2485" s="2">
        <f>IF(P2485=P2484,R2484+J2485,J2485)</f>
        <v>20681.655650599623</v>
      </c>
      <c r="S2485" s="2" t="str">
        <f>IF(P2486=P2485,"NA",R2485/Q2485)</f>
        <v>NA</v>
      </c>
      <c r="T2485" s="2">
        <f>IF(P2485=P2484,T2484+J2485^2,J2485^2)</f>
        <v>6024460.8145044418</v>
      </c>
      <c r="U2485" s="2" t="str">
        <f>IF(NOT($P2486=$P2485),SQRT(((T2485)/($Q2485))-S2485^2),"NA")</f>
        <v>NA</v>
      </c>
    </row>
    <row r="2486" spans="1:21" x14ac:dyDescent="0.2">
      <c r="A2486" s="2">
        <f>D2486-$D$2</f>
        <v>55.300000190734863</v>
      </c>
      <c r="B2486" s="2">
        <v>2.2922060489699998</v>
      </c>
      <c r="C2486" s="2">
        <f>IF(B2486&gt;B2485,B2486+(C2485-B2485),B2486+(C2485-B2485)+5+A2486-A2485)</f>
        <v>55.212205886845368</v>
      </c>
      <c r="D2486" s="2">
        <v>1577147247.4200001</v>
      </c>
      <c r="E2486" s="2">
        <v>443</v>
      </c>
      <c r="F2486" s="2">
        <v>897</v>
      </c>
      <c r="G2486" s="2">
        <v>633</v>
      </c>
      <c r="H2486" s="2">
        <v>699</v>
      </c>
      <c r="I2486" s="2">
        <v>292</v>
      </c>
      <c r="J2486" s="2">
        <f>$K$2*I2486+(1-$K$2)*J2485</f>
        <v>291.35701487568713</v>
      </c>
      <c r="K2486" s="2"/>
      <c r="L2486" s="2">
        <f>IF(O2486="low", $K$4*J2486+(1-$K$4)*L2485,L2485)</f>
        <v>291.08253601669014</v>
      </c>
      <c r="M2486" s="2">
        <f>IF(O2486="high", $K$4*J2486+(1-$K$4)*M2485,M2485)</f>
        <v>298.97032111556257</v>
      </c>
      <c r="N2486" s="2">
        <f>IF(O2486="high",(1-$K$8)*N2485+$K$8*(M2485-2),IF(O2486="low",(1-$K$8)*N2485+$K$8*(L2485+2),N2485))</f>
        <v>293.02797624064544</v>
      </c>
      <c r="O2486" s="2" t="str">
        <f>IF(J2486&gt;N2485+1,"high",IF(J2486&lt;N2485-1,"low","middle"))</f>
        <v>low</v>
      </c>
      <c r="P2486" s="2">
        <f>IF(O2486="low",250,IF(O2486="high",300,275))</f>
        <v>250</v>
      </c>
      <c r="Q2486" s="2">
        <f>IF(P2486=P2485,Q2485+1,1)</f>
        <v>72</v>
      </c>
      <c r="R2486" s="2">
        <f>IF(P2486=P2485,R2485+J2486,J2486)</f>
        <v>20973.012665475311</v>
      </c>
      <c r="S2486" s="2" t="str">
        <f>IF(P2487=P2486,"NA",R2486/Q2486)</f>
        <v>NA</v>
      </c>
      <c r="T2486" s="2">
        <f>IF(P2486=P2485,T2485+J2486^2,J2486^2)</f>
        <v>6109349.7246217132</v>
      </c>
      <c r="U2486" s="2" t="str">
        <f>IF(NOT($P2487=$P2486),SQRT(((T2486)/($Q2486))-S2486^2),"NA")</f>
        <v>NA</v>
      </c>
    </row>
    <row r="2487" spans="1:21" x14ac:dyDescent="0.2">
      <c r="A2487" s="2">
        <f>D2487-$D$2</f>
        <v>55.320000171661377</v>
      </c>
      <c r="B2487" s="2">
        <v>2.3167259693100002</v>
      </c>
      <c r="C2487" s="2">
        <f>IF(B2487&gt;B2486,B2487+(C2486-B2486),B2487+(C2486-B2486)+5+A2487-A2486)</f>
        <v>55.236725807185366</v>
      </c>
      <c r="D2487" s="2">
        <v>1577147247.4400001</v>
      </c>
      <c r="E2487" s="2">
        <v>442</v>
      </c>
      <c r="F2487" s="2">
        <v>898</v>
      </c>
      <c r="G2487" s="2">
        <v>633</v>
      </c>
      <c r="H2487" s="2">
        <v>698</v>
      </c>
      <c r="I2487" s="2">
        <v>292</v>
      </c>
      <c r="J2487" s="2">
        <f>$K$2*I2487+(1-$K$2)*J2486</f>
        <v>291.48561190054971</v>
      </c>
      <c r="K2487" s="2"/>
      <c r="L2487" s="2">
        <f>IF(O2487="low", $K$4*J2487+(1-$K$4)*L2486,L2486)</f>
        <v>291.16315119346206</v>
      </c>
      <c r="M2487" s="2">
        <f>IF(O2487="high", $K$4*J2487+(1-$K$4)*M2486,M2486)</f>
        <v>298.97032111556257</v>
      </c>
      <c r="N2487" s="2">
        <f>IF(O2487="high",(1-$K$8)*N2486+$K$8*(M2486-2),IF(O2487="low",(1-$K$8)*N2486+$K$8*(L2486+2),N2486))</f>
        <v>293.03070422944762</v>
      </c>
      <c r="O2487" s="2" t="str">
        <f>IF(J2487&gt;N2486+1,"high",IF(J2487&lt;N2486-1,"low","middle"))</f>
        <v>low</v>
      </c>
      <c r="P2487" s="2">
        <f>IF(O2487="low",250,IF(O2487="high",300,275))</f>
        <v>250</v>
      </c>
      <c r="Q2487" s="2">
        <f>IF(P2487=P2486,Q2486+1,1)</f>
        <v>73</v>
      </c>
      <c r="R2487" s="2">
        <f>IF(P2487=P2486,R2486+J2487,J2487)</f>
        <v>21264.49827737586</v>
      </c>
      <c r="S2487" s="2" t="str">
        <f>IF(P2488=P2487,"NA",R2487/Q2487)</f>
        <v>NA</v>
      </c>
      <c r="T2487" s="2">
        <f>IF(P2487=P2486,T2486+J2487^2,J2487^2)</f>
        <v>6194313.5865667509</v>
      </c>
      <c r="U2487" s="2" t="str">
        <f>IF(NOT($P2488=$P2487),SQRT(((T2487)/($Q2487))-S2487^2),"NA")</f>
        <v>NA</v>
      </c>
    </row>
    <row r="2488" spans="1:21" x14ac:dyDescent="0.2">
      <c r="A2488" s="2">
        <f>D2488-$D$2</f>
        <v>55.340000152587891</v>
      </c>
      <c r="B2488" s="2">
        <v>2.3372972011600002</v>
      </c>
      <c r="C2488" s="2">
        <f>IF(B2488&gt;B2487,B2488+(C2487-B2487),B2488+(C2487-B2487)+5+A2488-A2487)</f>
        <v>55.257297039035365</v>
      </c>
      <c r="D2488" s="2">
        <v>1577147247.46</v>
      </c>
      <c r="E2488" s="2">
        <v>441</v>
      </c>
      <c r="F2488" s="2">
        <v>897</v>
      </c>
      <c r="G2488" s="2">
        <v>633</v>
      </c>
      <c r="H2488" s="2">
        <v>696</v>
      </c>
      <c r="I2488" s="2">
        <v>291</v>
      </c>
      <c r="J2488" s="2">
        <f>$K$2*I2488+(1-$K$2)*J2487</f>
        <v>291.3884895204398</v>
      </c>
      <c r="K2488" s="2"/>
      <c r="L2488" s="2">
        <f>IF(O2488="low", $K$4*J2488+(1-$K$4)*L2487,L2487)</f>
        <v>291.20821885885761</v>
      </c>
      <c r="M2488" s="2">
        <f>IF(O2488="high", $K$4*J2488+(1-$K$4)*M2487,M2487)</f>
        <v>298.97032111556257</v>
      </c>
      <c r="N2488" s="2">
        <f>IF(O2488="high",(1-$K$8)*N2487+$K$8*(M2487-2),IF(O2488="low",(1-$K$8)*N2487+$K$8*(L2487+2),N2487))</f>
        <v>293.03732657764834</v>
      </c>
      <c r="O2488" s="2" t="str">
        <f>IF(J2488&gt;N2487+1,"high",IF(J2488&lt;N2487-1,"low","middle"))</f>
        <v>low</v>
      </c>
      <c r="P2488" s="2">
        <f>IF(O2488="low",250,IF(O2488="high",300,275))</f>
        <v>250</v>
      </c>
      <c r="Q2488" s="2">
        <f>IF(P2488=P2487,Q2487+1,1)</f>
        <v>74</v>
      </c>
      <c r="R2488" s="2">
        <f>IF(P2488=P2487,R2487+J2488,J2488)</f>
        <v>21555.886766896299</v>
      </c>
      <c r="S2488" s="2" t="str">
        <f>IF(P2489=P2488,"NA",R2488/Q2488)</f>
        <v>NA</v>
      </c>
      <c r="T2488" s="2">
        <f>IF(P2488=P2487,T2487+J2488^2,J2488^2)</f>
        <v>6279220.8383917548</v>
      </c>
      <c r="U2488" s="2" t="str">
        <f>IF(NOT($P2489=$P2488),SQRT(((T2488)/($Q2488))-S2488^2),"NA")</f>
        <v>NA</v>
      </c>
    </row>
    <row r="2489" spans="1:21" x14ac:dyDescent="0.2">
      <c r="A2489" s="2">
        <f>D2489-$D$2</f>
        <v>55.370000123977661</v>
      </c>
      <c r="B2489" s="2">
        <v>2.36195802689</v>
      </c>
      <c r="C2489" s="2">
        <f>IF(B2489&gt;B2488,B2489+(C2488-B2488),B2489+(C2488-B2488)+5+A2489-A2488)</f>
        <v>55.281957864765367</v>
      </c>
      <c r="D2489" s="2">
        <v>1577147247.49</v>
      </c>
      <c r="E2489" s="2">
        <v>442</v>
      </c>
      <c r="F2489" s="2">
        <v>896</v>
      </c>
      <c r="G2489" s="2">
        <v>634</v>
      </c>
      <c r="H2489" s="2">
        <v>699</v>
      </c>
      <c r="I2489" s="2">
        <v>292</v>
      </c>
      <c r="J2489" s="2">
        <f>$K$2*I2489+(1-$K$2)*J2488</f>
        <v>291.51079161635187</v>
      </c>
      <c r="K2489" s="2"/>
      <c r="L2489" s="2">
        <f>IF(O2489="low", $K$4*J2489+(1-$K$4)*L2488,L2488)</f>
        <v>291.26873341035645</v>
      </c>
      <c r="M2489" s="2">
        <f>IF(O2489="high", $K$4*J2489+(1-$K$4)*M2488,M2488)</f>
        <v>298.97032111556257</v>
      </c>
      <c r="N2489" s="2">
        <f>IF(O2489="high",(1-$K$8)*N2488+$K$8*(M2488-2),IF(O2489="low",(1-$K$8)*N2488+$K$8*(L2488+2),N2488))</f>
        <v>293.04587119170878</v>
      </c>
      <c r="O2489" s="2" t="str">
        <f>IF(J2489&gt;N2488+1,"high",IF(J2489&lt;N2488-1,"low","middle"))</f>
        <v>low</v>
      </c>
      <c r="P2489" s="2">
        <f>IF(O2489="low",250,IF(O2489="high",300,275))</f>
        <v>250</v>
      </c>
      <c r="Q2489" s="2">
        <f>IF(P2489=P2488,Q2488+1,1)</f>
        <v>75</v>
      </c>
      <c r="R2489" s="2">
        <f>IF(P2489=P2488,R2488+J2489,J2489)</f>
        <v>21847.39755851265</v>
      </c>
      <c r="S2489" s="2" t="str">
        <f>IF(P2490=P2489,"NA",R2489/Q2489)</f>
        <v>NA</v>
      </c>
      <c r="T2489" s="2">
        <f>IF(P2489=P2488,T2488+J2489^2,J2489^2)</f>
        <v>6364199.3800205467</v>
      </c>
      <c r="U2489" s="2" t="str">
        <f>IF(NOT($P2490=$P2489),SQRT(((T2489)/($Q2489))-S2489^2),"NA")</f>
        <v>NA</v>
      </c>
    </row>
    <row r="2490" spans="1:21" x14ac:dyDescent="0.2">
      <c r="A2490" s="2">
        <f>D2490-$D$2</f>
        <v>55.390000104904175</v>
      </c>
      <c r="B2490" s="2">
        <v>2.38631606102</v>
      </c>
      <c r="C2490" s="2">
        <f>IF(B2490&gt;B2489,B2490+(C2489-B2489),B2490+(C2489-B2489)+5+A2490-A2489)</f>
        <v>55.306315898895363</v>
      </c>
      <c r="D2490" s="2">
        <v>1577147247.51</v>
      </c>
      <c r="E2490" s="2">
        <v>442</v>
      </c>
      <c r="F2490" s="2">
        <v>897</v>
      </c>
      <c r="G2490" s="2">
        <v>631</v>
      </c>
      <c r="H2490" s="2">
        <v>698</v>
      </c>
      <c r="I2490" s="2">
        <v>292</v>
      </c>
      <c r="J2490" s="2">
        <f>$K$2*I2490+(1-$K$2)*J2489</f>
        <v>291.60863329308154</v>
      </c>
      <c r="K2490" s="2"/>
      <c r="L2490" s="2">
        <f>IF(O2490="low", $K$4*J2490+(1-$K$4)*L2489,L2489)</f>
        <v>291.33671338690147</v>
      </c>
      <c r="M2490" s="2">
        <f>IF(O2490="high", $K$4*J2490+(1-$K$4)*M2489,M2489)</f>
        <v>298.97032111556257</v>
      </c>
      <c r="N2490" s="2">
        <f>IF(O2490="high",(1-$K$8)*N2489+$K$8*(M2489-2),IF(O2490="low",(1-$K$8)*N2489+$K$8*(L2489+2),N2489))</f>
        <v>293.05701430264111</v>
      </c>
      <c r="O2490" s="2" t="str">
        <f>IF(J2490&gt;N2489+1,"high",IF(J2490&lt;N2489-1,"low","middle"))</f>
        <v>low</v>
      </c>
      <c r="P2490" s="2">
        <f>IF(O2490="low",250,IF(O2490="high",300,275))</f>
        <v>250</v>
      </c>
      <c r="Q2490" s="2">
        <f>IF(P2490=P2489,Q2489+1,1)</f>
        <v>76</v>
      </c>
      <c r="R2490" s="2">
        <f>IF(P2490=P2489,R2489+J2490,J2490)</f>
        <v>22139.006191805733</v>
      </c>
      <c r="S2490" s="2" t="str">
        <f>IF(P2491=P2490,"NA",R2490/Q2490)</f>
        <v>NA</v>
      </c>
      <c r="T2490" s="2">
        <f>IF(P2490=P2489,T2489+J2490^2,J2490^2)</f>
        <v>6449234.9750316059</v>
      </c>
      <c r="U2490" s="2" t="str">
        <f>IF(NOT($P2491=$P2490),SQRT(((T2490)/($Q2490))-S2490^2),"NA")</f>
        <v>NA</v>
      </c>
    </row>
    <row r="2491" spans="1:21" x14ac:dyDescent="0.2">
      <c r="A2491" s="2">
        <f>D2491-$D$2</f>
        <v>55.410000085830688</v>
      </c>
      <c r="B2491" s="2">
        <v>2.4068200588200002</v>
      </c>
      <c r="C2491" s="2">
        <f>IF(B2491&gt;B2490,B2491+(C2490-B2490),B2491+(C2490-B2490)+5+A2491-A2490)</f>
        <v>55.326819896695369</v>
      </c>
      <c r="D2491" s="2">
        <v>1577147247.53</v>
      </c>
      <c r="E2491" s="2">
        <v>440</v>
      </c>
      <c r="F2491" s="2">
        <v>898</v>
      </c>
      <c r="G2491" s="2">
        <v>633</v>
      </c>
      <c r="H2491" s="2">
        <v>697</v>
      </c>
      <c r="I2491" s="2">
        <v>291</v>
      </c>
      <c r="J2491" s="2">
        <f>$K$2*I2491+(1-$K$2)*J2490</f>
        <v>291.48690663446524</v>
      </c>
      <c r="K2491" s="2"/>
      <c r="L2491" s="2">
        <f>IF(O2491="low", $K$4*J2491+(1-$K$4)*L2490,L2490)</f>
        <v>291.36675203641425</v>
      </c>
      <c r="M2491" s="2">
        <f>IF(O2491="high", $K$4*J2491+(1-$K$4)*M2490,M2490)</f>
        <v>298.97032111556257</v>
      </c>
      <c r="N2491" s="2">
        <f>IF(O2491="high",(1-$K$8)*N2490+$K$8*(M2490-2),IF(O2491="low",(1-$K$8)*N2490+$K$8*(L2490+2),N2490))</f>
        <v>293.07099925685412</v>
      </c>
      <c r="O2491" s="2" t="str">
        <f>IF(J2491&gt;N2490+1,"high",IF(J2491&lt;N2490-1,"low","middle"))</f>
        <v>low</v>
      </c>
      <c r="P2491" s="2">
        <f>IF(O2491="low",250,IF(O2491="high",300,275))</f>
        <v>250</v>
      </c>
      <c r="Q2491" s="2">
        <f>IF(P2491=P2490,Q2490+1,1)</f>
        <v>77</v>
      </c>
      <c r="R2491" s="2">
        <f>IF(P2491=P2490,R2490+J2491,J2491)</f>
        <v>22430.493098440198</v>
      </c>
      <c r="S2491" s="2" t="str">
        <f>IF(P2492=P2491,"NA",R2491/Q2491)</f>
        <v>NA</v>
      </c>
      <c r="T2491" s="2">
        <f>IF(P2491=P2490,T2490+J2491^2,J2491^2)</f>
        <v>6534199.5917709358</v>
      </c>
      <c r="U2491" s="2" t="str">
        <f>IF(NOT($P2492=$P2491),SQRT(((T2491)/($Q2491))-S2491^2),"NA")</f>
        <v>NA</v>
      </c>
    </row>
    <row r="2492" spans="1:21" x14ac:dyDescent="0.2">
      <c r="A2492" s="2">
        <f>D2492-$D$2</f>
        <v>55.440000057220459</v>
      </c>
      <c r="B2492" s="2">
        <v>2.43147301674</v>
      </c>
      <c r="C2492" s="2">
        <f>IF(B2492&gt;B2491,B2492+(C2491-B2491),B2492+(C2491-B2491)+5+A2492-A2491)</f>
        <v>55.351472854615366</v>
      </c>
      <c r="D2492" s="2">
        <v>1577147247.5599999</v>
      </c>
      <c r="E2492" s="2">
        <v>442</v>
      </c>
      <c r="F2492" s="2">
        <v>897</v>
      </c>
      <c r="G2492" s="2">
        <v>633</v>
      </c>
      <c r="H2492" s="2">
        <v>698</v>
      </c>
      <c r="I2492" s="2">
        <v>291</v>
      </c>
      <c r="J2492" s="2">
        <f>$K$2*I2492+(1-$K$2)*J2491</f>
        <v>291.38952530757223</v>
      </c>
      <c r="K2492" s="2"/>
      <c r="L2492" s="2">
        <f>IF(O2492="low", $K$4*J2492+(1-$K$4)*L2491,L2491)</f>
        <v>291.37130669064584</v>
      </c>
      <c r="M2492" s="2">
        <f>IF(O2492="high", $K$4*J2492+(1-$K$4)*M2491,M2491)</f>
        <v>298.97032111556257</v>
      </c>
      <c r="N2492" s="2">
        <f>IF(O2492="high",(1-$K$8)*N2491+$K$8*(M2491-2),IF(O2492="low",(1-$K$8)*N2491+$K$8*(L2491+2),N2491))</f>
        <v>293.08578689583214</v>
      </c>
      <c r="O2492" s="2" t="str">
        <f>IF(J2492&gt;N2491+1,"high",IF(J2492&lt;N2491-1,"low","middle"))</f>
        <v>low</v>
      </c>
      <c r="P2492" s="2">
        <f>IF(O2492="low",250,IF(O2492="high",300,275))</f>
        <v>250</v>
      </c>
      <c r="Q2492" s="2">
        <f>IF(P2492=P2491,Q2491+1,1)</f>
        <v>78</v>
      </c>
      <c r="R2492" s="2">
        <f>IF(P2492=P2491,R2491+J2492,J2492)</f>
        <v>22721.88262374777</v>
      </c>
      <c r="S2492" s="2" t="str">
        <f>IF(P2493=P2492,"NA",R2492/Q2492)</f>
        <v>NA</v>
      </c>
      <c r="T2492" s="2">
        <f>IF(P2492=P2491,T2491+J2492^2,J2492^2)</f>
        <v>6619107.4472299078</v>
      </c>
      <c r="U2492" s="2" t="str">
        <f>IF(NOT($P2493=$P2492),SQRT(((T2492)/($Q2492))-S2492^2),"NA")</f>
        <v>NA</v>
      </c>
    </row>
    <row r="2493" spans="1:21" x14ac:dyDescent="0.2">
      <c r="A2493" s="2">
        <f>D2493-$D$2</f>
        <v>55.460000038146973</v>
      </c>
      <c r="B2493" s="2">
        <v>2.4518702030199999</v>
      </c>
      <c r="C2493" s="2">
        <f>IF(B2493&gt;B2492,B2493+(C2492-B2492),B2493+(C2492-B2492)+5+A2493-A2492)</f>
        <v>55.371870040895367</v>
      </c>
      <c r="D2493" s="2">
        <v>1577147247.5799999</v>
      </c>
      <c r="E2493" s="2">
        <v>442</v>
      </c>
      <c r="F2493" s="2">
        <v>897</v>
      </c>
      <c r="G2493" s="2">
        <v>633</v>
      </c>
      <c r="H2493" s="2">
        <v>698</v>
      </c>
      <c r="I2493" s="2">
        <v>292</v>
      </c>
      <c r="J2493" s="2">
        <f>$K$2*I2493+(1-$K$2)*J2492</f>
        <v>291.51162024605776</v>
      </c>
      <c r="K2493" s="2"/>
      <c r="L2493" s="2">
        <f>IF(O2493="low", $K$4*J2493+(1-$K$4)*L2492,L2492)</f>
        <v>291.39936940172822</v>
      </c>
      <c r="M2493" s="2">
        <f>IF(O2493="high", $K$4*J2493+(1-$K$4)*M2492,M2492)</f>
        <v>298.97032111556257</v>
      </c>
      <c r="N2493" s="2">
        <f>IF(O2493="high",(1-$K$8)*N2492+$K$8*(M2492-2),IF(O2493="low",(1-$K$8)*N2492+$K$8*(L2492+2),N2492))</f>
        <v>293.10006288557281</v>
      </c>
      <c r="O2493" s="2" t="str">
        <f>IF(J2493&gt;N2492+1,"high",IF(J2493&lt;N2492-1,"low","middle"))</f>
        <v>low</v>
      </c>
      <c r="P2493" s="2">
        <f>IF(O2493="low",250,IF(O2493="high",300,275))</f>
        <v>250</v>
      </c>
      <c r="Q2493" s="2">
        <f>IF(P2493=P2492,Q2492+1,1)</f>
        <v>79</v>
      </c>
      <c r="R2493" s="2">
        <f>IF(P2493=P2492,R2492+J2493,J2493)</f>
        <v>23013.394243993829</v>
      </c>
      <c r="S2493" s="2" t="str">
        <f>IF(P2494=P2493,"NA",R2493/Q2493)</f>
        <v>NA</v>
      </c>
      <c r="T2493" s="2">
        <f>IF(P2493=P2492,T2492+J2493^2,J2493^2)</f>
        <v>6704086.47196839</v>
      </c>
      <c r="U2493" s="2" t="str">
        <f>IF(NOT($P2494=$P2493),SQRT(((T2493)/($Q2493))-S2493^2),"NA")</f>
        <v>NA</v>
      </c>
    </row>
    <row r="2494" spans="1:21" x14ac:dyDescent="0.2">
      <c r="A2494" s="2">
        <f>D2494-$D$2</f>
        <v>55.480000019073486</v>
      </c>
      <c r="B2494" s="2">
        <v>2.4766290187800002</v>
      </c>
      <c r="C2494" s="2">
        <f>IF(B2494&gt;B2493,B2494+(C2493-B2493),B2494+(C2493-B2493)+5+A2494-A2493)</f>
        <v>55.396628856655369</v>
      </c>
      <c r="D2494" s="2">
        <v>1577147247.5999999</v>
      </c>
      <c r="E2494" s="2">
        <v>442</v>
      </c>
      <c r="F2494" s="2">
        <v>897</v>
      </c>
      <c r="G2494" s="2">
        <v>633</v>
      </c>
      <c r="H2494" s="2">
        <v>698</v>
      </c>
      <c r="I2494" s="2">
        <v>293</v>
      </c>
      <c r="J2494" s="2">
        <f>$K$2*I2494+(1-$K$2)*J2493</f>
        <v>291.80929619684622</v>
      </c>
      <c r="K2494" s="2"/>
      <c r="L2494" s="2">
        <f>IF(O2494="low", $K$4*J2494+(1-$K$4)*L2493,L2493)</f>
        <v>291.48135476075186</v>
      </c>
      <c r="M2494" s="2">
        <f>IF(O2494="high", $K$4*J2494+(1-$K$4)*M2493,M2493)</f>
        <v>298.97032111556257</v>
      </c>
      <c r="N2494" s="2">
        <f>IF(O2494="high",(1-$K$8)*N2493+$K$8*(M2493-2),IF(O2494="low",(1-$K$8)*N2493+$K$8*(L2493+2),N2493))</f>
        <v>293.11502821138055</v>
      </c>
      <c r="O2494" s="2" t="str">
        <f>IF(J2494&gt;N2493+1,"high",IF(J2494&lt;N2493-1,"low","middle"))</f>
        <v>low</v>
      </c>
      <c r="P2494" s="2">
        <f>IF(O2494="low",250,IF(O2494="high",300,275))</f>
        <v>250</v>
      </c>
      <c r="Q2494" s="2">
        <f>IF(P2494=P2493,Q2493+1,1)</f>
        <v>80</v>
      </c>
      <c r="R2494" s="2">
        <f>IF(P2494=P2493,R2493+J2494,J2494)</f>
        <v>23305.203540190676</v>
      </c>
      <c r="S2494" s="2" t="str">
        <f>IF(P2495=P2494,"NA",R2494/Q2494)</f>
        <v>NA</v>
      </c>
      <c r="T2494" s="2">
        <f>IF(P2494=P2493,T2493+J2494^2,J2494^2)</f>
        <v>6789239.1373152891</v>
      </c>
      <c r="U2494" s="2" t="str">
        <f>IF(NOT($P2495=$P2494),SQRT(((T2494)/($Q2494))-S2494^2),"NA")</f>
        <v>NA</v>
      </c>
    </row>
    <row r="2495" spans="1:21" x14ac:dyDescent="0.2">
      <c r="A2495" s="2">
        <f>D2495-$D$2</f>
        <v>55.5</v>
      </c>
      <c r="B2495" s="2">
        <v>2.5010499954199998</v>
      </c>
      <c r="C2495" s="2">
        <f>IF(B2495&gt;B2494,B2495+(C2494-B2494),B2495+(C2494-B2494)+5+A2495-A2494)</f>
        <v>55.421049833295363</v>
      </c>
      <c r="D2495" s="2">
        <v>1577147247.6199999</v>
      </c>
      <c r="E2495" s="2">
        <v>440</v>
      </c>
      <c r="F2495" s="2">
        <v>897</v>
      </c>
      <c r="G2495" s="2">
        <v>633</v>
      </c>
      <c r="H2495" s="2">
        <v>698</v>
      </c>
      <c r="I2495" s="2">
        <v>289</v>
      </c>
      <c r="J2495" s="2">
        <f>$K$2*I2495+(1-$K$2)*J2494</f>
        <v>291.24743695747696</v>
      </c>
      <c r="K2495" s="2"/>
      <c r="L2495" s="2">
        <f>IF(O2495="low", $K$4*J2495+(1-$K$4)*L2494,L2494)</f>
        <v>291.43457120009691</v>
      </c>
      <c r="M2495" s="2">
        <f>IF(O2495="high", $K$4*J2495+(1-$K$4)*M2494,M2494)</f>
        <v>298.97032111556257</v>
      </c>
      <c r="N2495" s="2">
        <f>IF(O2495="high",(1-$K$8)*N2494+$K$8*(M2494-2),IF(O2495="low",(1-$K$8)*N2494+$K$8*(L2494+2),N2494))</f>
        <v>293.13334453884909</v>
      </c>
      <c r="O2495" s="2" t="str">
        <f>IF(J2495&gt;N2494+1,"high",IF(J2495&lt;N2494-1,"low","middle"))</f>
        <v>low</v>
      </c>
      <c r="P2495" s="2">
        <f>IF(O2495="low",250,IF(O2495="high",300,275))</f>
        <v>250</v>
      </c>
      <c r="Q2495" s="2">
        <f>IF(P2495=P2494,Q2494+1,1)</f>
        <v>81</v>
      </c>
      <c r="R2495" s="2">
        <f>IF(P2495=P2494,R2494+J2495,J2495)</f>
        <v>23596.450977148153</v>
      </c>
      <c r="S2495" s="2" t="str">
        <f>IF(P2496=P2495,"NA",R2495/Q2495)</f>
        <v>NA</v>
      </c>
      <c r="T2495" s="2">
        <f>IF(P2495=P2494,T2494+J2495^2,J2495^2)</f>
        <v>6874064.206849589</v>
      </c>
      <c r="U2495" s="2" t="str">
        <f>IF(NOT($P2496=$P2495),SQRT(((T2495)/($Q2495))-S2495^2),"NA")</f>
        <v>NA</v>
      </c>
    </row>
    <row r="2496" spans="1:21" x14ac:dyDescent="0.2">
      <c r="A2496" s="2">
        <f>D2496-$D$2</f>
        <v>55.53000020980835</v>
      </c>
      <c r="B2496" s="2">
        <v>2.5214791297899999</v>
      </c>
      <c r="C2496" s="2">
        <f>IF(B2496&gt;B2495,B2496+(C2495-B2495),B2496+(C2495-B2495)+5+A2496-A2495)</f>
        <v>55.441478967665368</v>
      </c>
      <c r="D2496" s="2">
        <v>1577147247.6500001</v>
      </c>
      <c r="E2496" s="2">
        <v>441</v>
      </c>
      <c r="F2496" s="2">
        <v>895</v>
      </c>
      <c r="G2496" s="2">
        <v>632</v>
      </c>
      <c r="H2496" s="2">
        <v>697</v>
      </c>
      <c r="I2496" s="2">
        <v>291</v>
      </c>
      <c r="J2496" s="2">
        <f>$K$2*I2496+(1-$K$2)*J2495</f>
        <v>291.19794956598156</v>
      </c>
      <c r="K2496" s="2"/>
      <c r="L2496" s="2">
        <f>IF(O2496="low", $K$4*J2496+(1-$K$4)*L2495,L2495)</f>
        <v>291.38724687327385</v>
      </c>
      <c r="M2496" s="2">
        <f>IF(O2496="high", $K$4*J2496+(1-$K$4)*M2495,M2495)</f>
        <v>298.97032111556257</v>
      </c>
      <c r="N2496" s="2">
        <f>IF(O2496="high",(1-$K$8)*N2495+$K$8*(M2495-2),IF(O2496="low",(1-$K$8)*N2495+$K$8*(L2495+2),N2495))</f>
        <v>293.14840587191145</v>
      </c>
      <c r="O2496" s="2" t="str">
        <f>IF(J2496&gt;N2495+1,"high",IF(J2496&lt;N2495-1,"low","middle"))</f>
        <v>low</v>
      </c>
      <c r="P2496" s="2">
        <f>IF(O2496="low",250,IF(O2496="high",300,275))</f>
        <v>250</v>
      </c>
      <c r="Q2496" s="2">
        <f>IF(P2496=P2495,Q2495+1,1)</f>
        <v>82</v>
      </c>
      <c r="R2496" s="2">
        <f>IF(P2496=P2495,R2495+J2496,J2496)</f>
        <v>23887.648926714133</v>
      </c>
      <c r="S2496" s="2" t="str">
        <f>IF(P2497=P2496,"NA",R2496/Q2496)</f>
        <v>NA</v>
      </c>
      <c r="T2496" s="2">
        <f>IF(P2496=P2495,T2495+J2496^2,J2496^2)</f>
        <v>6958860.4526810208</v>
      </c>
      <c r="U2496" s="2" t="str">
        <f>IF(NOT($P2497=$P2496),SQRT(((T2496)/($Q2496))-S2496^2),"NA")</f>
        <v>NA</v>
      </c>
    </row>
    <row r="2497" spans="1:21" x14ac:dyDescent="0.2">
      <c r="A2497" s="2">
        <f>D2497-$D$2</f>
        <v>55.550000190734863</v>
      </c>
      <c r="B2497" s="2">
        <v>2.5459690093999998</v>
      </c>
      <c r="C2497" s="2">
        <f>IF(B2497&gt;B2496,B2497+(C2496-B2496),B2497+(C2496-B2496)+5+A2497-A2496)</f>
        <v>55.465968847275363</v>
      </c>
      <c r="D2497" s="2">
        <v>1577147247.6700001</v>
      </c>
      <c r="E2497" s="2">
        <v>443</v>
      </c>
      <c r="F2497" s="2">
        <v>897</v>
      </c>
      <c r="G2497" s="2">
        <v>634</v>
      </c>
      <c r="H2497" s="2">
        <v>698</v>
      </c>
      <c r="I2497" s="2">
        <v>292</v>
      </c>
      <c r="J2497" s="2">
        <f>$K$2*I2497+(1-$K$2)*J2496</f>
        <v>291.35835965278523</v>
      </c>
      <c r="K2497" s="2"/>
      <c r="L2497" s="2">
        <f>IF(O2497="low", $K$4*J2497+(1-$K$4)*L2496,L2496)</f>
        <v>291.38146942917615</v>
      </c>
      <c r="M2497" s="2">
        <f>IF(O2497="high", $K$4*J2497+(1-$K$4)*M2496,M2496)</f>
        <v>298.97032111556257</v>
      </c>
      <c r="N2497" s="2">
        <f>IF(O2497="high",(1-$K$8)*N2496+$K$8*(M2496-2),IF(O2497="low",(1-$K$8)*N2496+$K$8*(L2496+2),N2496))</f>
        <v>293.16034792197956</v>
      </c>
      <c r="O2497" s="2" t="str">
        <f>IF(J2497&gt;N2496+1,"high",IF(J2497&lt;N2496-1,"low","middle"))</f>
        <v>low</v>
      </c>
      <c r="P2497" s="2">
        <f>IF(O2497="low",250,IF(O2497="high",300,275))</f>
        <v>250</v>
      </c>
      <c r="Q2497" s="2">
        <f>IF(P2497=P2496,Q2496+1,1)</f>
        <v>83</v>
      </c>
      <c r="R2497" s="2">
        <f>IF(P2497=P2496,R2496+J2497,J2497)</f>
        <v>24179.007286366919</v>
      </c>
      <c r="S2497" s="2" t="str">
        <f>IF(P2498=P2497,"NA",R2497/Q2497)</f>
        <v>NA</v>
      </c>
      <c r="T2497" s="2">
        <f>IF(P2497=P2496,T2496+J2497^2,J2497^2)</f>
        <v>7043750.1464205822</v>
      </c>
      <c r="U2497" s="2" t="str">
        <f>IF(NOT($P2498=$P2497),SQRT(((T2497)/($Q2497))-S2497^2),"NA")</f>
        <v>NA</v>
      </c>
    </row>
    <row r="2498" spans="1:21" x14ac:dyDescent="0.2">
      <c r="A2498" s="2">
        <f>D2498-$D$2</f>
        <v>55.570000171661377</v>
      </c>
      <c r="B2498" s="2">
        <v>2.5664911270099999</v>
      </c>
      <c r="C2498" s="2">
        <f>IF(B2498&gt;B2497,B2498+(C2497-B2497),B2498+(C2497-B2497)+5+A2498-A2497)</f>
        <v>55.486490964885363</v>
      </c>
      <c r="D2498" s="2">
        <v>1577147247.6900001</v>
      </c>
      <c r="E2498" s="2">
        <v>442</v>
      </c>
      <c r="F2498" s="2">
        <v>897</v>
      </c>
      <c r="G2498" s="2">
        <v>634</v>
      </c>
      <c r="H2498" s="2">
        <v>700</v>
      </c>
      <c r="I2498" s="2">
        <v>291</v>
      </c>
      <c r="J2498" s="2">
        <f>$K$2*I2498+(1-$K$2)*J2497</f>
        <v>291.28668772222818</v>
      </c>
      <c r="K2498" s="2"/>
      <c r="L2498" s="2">
        <f>IF(O2498="low", $K$4*J2498+(1-$K$4)*L2497,L2497)</f>
        <v>291.36251308778657</v>
      </c>
      <c r="M2498" s="2">
        <f>IF(O2498="high", $K$4*J2498+(1-$K$4)*M2497,M2497)</f>
        <v>298.97032111556257</v>
      </c>
      <c r="N2498" s="2">
        <f>IF(O2498="high",(1-$K$8)*N2497+$K$8*(M2497-2),IF(O2498="low",(1-$K$8)*N2497+$K$8*(L2497+2),N2497))</f>
        <v>293.17140399733938</v>
      </c>
      <c r="O2498" s="2" t="str">
        <f>IF(J2498&gt;N2497+1,"high",IF(J2498&lt;N2497-1,"low","middle"))</f>
        <v>low</v>
      </c>
      <c r="P2498" s="2">
        <f>IF(O2498="low",250,IF(O2498="high",300,275))</f>
        <v>250</v>
      </c>
      <c r="Q2498" s="2">
        <f>IF(P2498=P2497,Q2497+1,1)</f>
        <v>84</v>
      </c>
      <c r="R2498" s="2">
        <f>IF(P2498=P2497,R2497+J2498,J2498)</f>
        <v>24470.293974089149</v>
      </c>
      <c r="S2498" s="2" t="str">
        <f>IF(P2499=P2498,"NA",R2498/Q2498)</f>
        <v>NA</v>
      </c>
      <c r="T2498" s="2">
        <f>IF(P2498=P2497,T2497+J2498^2,J2498^2)</f>
        <v>7128598.0808647694</v>
      </c>
      <c r="U2498" s="2" t="str">
        <f>IF(NOT($P2499=$P2498),SQRT(((T2498)/($Q2498))-S2498^2),"NA")</f>
        <v>NA</v>
      </c>
    </row>
    <row r="2499" spans="1:21" x14ac:dyDescent="0.2">
      <c r="A2499" s="2">
        <f>D2499-$D$2</f>
        <v>55.590000152587891</v>
      </c>
      <c r="B2499" s="2">
        <v>2.5912070274399999</v>
      </c>
      <c r="C2499" s="2">
        <f>IF(B2499&gt;B2498,B2499+(C2498-B2498),B2499+(C2498-B2498)+5+A2499-A2498)</f>
        <v>55.511206865315366</v>
      </c>
      <c r="D2499" s="2">
        <v>1577147247.71</v>
      </c>
      <c r="E2499" s="2">
        <v>441</v>
      </c>
      <c r="F2499" s="2">
        <v>897</v>
      </c>
      <c r="G2499" s="2">
        <v>634</v>
      </c>
      <c r="H2499" s="2">
        <v>698</v>
      </c>
      <c r="I2499" s="2">
        <v>291</v>
      </c>
      <c r="J2499" s="2">
        <f>$K$2*I2499+(1-$K$2)*J2498</f>
        <v>291.22935017778258</v>
      </c>
      <c r="K2499" s="2"/>
      <c r="L2499" s="2">
        <f>IF(O2499="low", $K$4*J2499+(1-$K$4)*L2498,L2498)</f>
        <v>291.33588050578578</v>
      </c>
      <c r="M2499" s="2">
        <f>IF(O2499="high", $K$4*J2499+(1-$K$4)*M2498,M2498)</f>
        <v>298.97032111556257</v>
      </c>
      <c r="N2499" s="2">
        <f>IF(O2499="high",(1-$K$8)*N2498+$K$8*(M2498-2),IF(O2499="low",(1-$K$8)*N2498+$K$8*(L2498+2),N2498))</f>
        <v>293.18095945186172</v>
      </c>
      <c r="O2499" s="2" t="str">
        <f>IF(J2499&gt;N2498+1,"high",IF(J2499&lt;N2498-1,"low","middle"))</f>
        <v>low</v>
      </c>
      <c r="P2499" s="2">
        <f>IF(O2499="low",250,IF(O2499="high",300,275))</f>
        <v>250</v>
      </c>
      <c r="Q2499" s="2">
        <f>IF(P2499=P2498,Q2498+1,1)</f>
        <v>85</v>
      </c>
      <c r="R2499" s="2">
        <f>IF(P2499=P2498,R2498+J2499,J2499)</f>
        <v>24761.523324266931</v>
      </c>
      <c r="S2499" s="2" t="str">
        <f>IF(P2500=P2499,"NA",R2499/Q2499)</f>
        <v>NA</v>
      </c>
      <c r="T2499" s="2">
        <f>IF(P2499=P2498,T2498+J2499^2,J2499^2)</f>
        <v>7213412.6152697429</v>
      </c>
      <c r="U2499" s="2" t="str">
        <f>IF(NOT($P2500=$P2499),SQRT(((T2499)/($Q2499))-S2499^2),"NA")</f>
        <v>NA</v>
      </c>
    </row>
    <row r="2500" spans="1:21" x14ac:dyDescent="0.2">
      <c r="A2500" s="2">
        <f>D2500-$D$2</f>
        <v>55.620000123977661</v>
      </c>
      <c r="B2500" s="2">
        <v>2.61559009552</v>
      </c>
      <c r="C2500" s="2">
        <f>IF(B2500&gt;B2499,B2500+(C2499-B2499),B2500+(C2499-B2499)+5+A2500-A2499)</f>
        <v>55.535589933395364</v>
      </c>
      <c r="D2500" s="2">
        <v>1577147247.74</v>
      </c>
      <c r="E2500" s="2">
        <v>441</v>
      </c>
      <c r="F2500" s="2">
        <v>898</v>
      </c>
      <c r="G2500" s="2">
        <v>633</v>
      </c>
      <c r="H2500" s="2">
        <v>698</v>
      </c>
      <c r="I2500" s="2">
        <v>291</v>
      </c>
      <c r="J2500" s="2">
        <f>$K$2*I2500+(1-$K$2)*J2499</f>
        <v>291.18348014222607</v>
      </c>
      <c r="K2500" s="2"/>
      <c r="L2500" s="2">
        <f>IF(O2500="low", $K$4*J2500+(1-$K$4)*L2499,L2499)</f>
        <v>291.30540043307388</v>
      </c>
      <c r="M2500" s="2">
        <f>IF(O2500="high", $K$4*J2500+(1-$K$4)*M2499,M2499)</f>
        <v>298.97032111556257</v>
      </c>
      <c r="N2500" s="2">
        <f>IF(O2500="high",(1-$K$8)*N2499+$K$8*(M2499-2),IF(O2500="low",(1-$K$8)*N2499+$K$8*(L2499+2),N2499))</f>
        <v>293.1887055045579</v>
      </c>
      <c r="O2500" s="2" t="str">
        <f>IF(J2500&gt;N2499+1,"high",IF(J2500&lt;N2499-1,"low","middle"))</f>
        <v>low</v>
      </c>
      <c r="P2500" s="2">
        <f>IF(O2500="low",250,IF(O2500="high",300,275))</f>
        <v>250</v>
      </c>
      <c r="Q2500" s="2">
        <f>IF(P2500=P2499,Q2499+1,1)</f>
        <v>86</v>
      </c>
      <c r="R2500" s="2">
        <f>IF(P2500=P2499,R2499+J2500,J2500)</f>
        <v>25052.706804409157</v>
      </c>
      <c r="S2500" s="2" t="str">
        <f>IF(P2501=P2500,"NA",R2500/Q2500)</f>
        <v>NA</v>
      </c>
      <c r="T2500" s="2">
        <f>IF(P2500=P2499,T2499+J2500^2,J2500^2)</f>
        <v>7298200.4343774812</v>
      </c>
      <c r="U2500" s="2" t="str">
        <f>IF(NOT($P2501=$P2500),SQRT(((T2500)/($Q2500))-S2500^2),"NA")</f>
        <v>NA</v>
      </c>
    </row>
    <row r="2501" spans="1:21" x14ac:dyDescent="0.2">
      <c r="A2501" s="2">
        <f>D2501-$D$2</f>
        <v>55.640000104904175</v>
      </c>
      <c r="B2501" s="2">
        <v>2.6364171504999998</v>
      </c>
      <c r="C2501" s="2">
        <f>IF(B2501&gt;B2500,B2501+(C2500-B2500),B2501+(C2500-B2500)+5+A2501-A2500)</f>
        <v>55.556416988375368</v>
      </c>
      <c r="D2501" s="2">
        <v>1577147247.76</v>
      </c>
      <c r="E2501" s="2">
        <v>441</v>
      </c>
      <c r="F2501" s="2">
        <v>897</v>
      </c>
      <c r="G2501" s="2">
        <v>634</v>
      </c>
      <c r="H2501" s="2">
        <v>699</v>
      </c>
      <c r="I2501" s="2">
        <v>291</v>
      </c>
      <c r="J2501" s="2">
        <f>$K$2*I2501+(1-$K$2)*J2500</f>
        <v>291.14678411378088</v>
      </c>
      <c r="K2501" s="2"/>
      <c r="L2501" s="2">
        <f>IF(O2501="low", $K$4*J2501+(1-$K$4)*L2500,L2500)</f>
        <v>291.27367716921532</v>
      </c>
      <c r="M2501" s="2">
        <f>IF(O2501="high", $K$4*J2501+(1-$K$4)*M2500,M2500)</f>
        <v>298.97032111556257</v>
      </c>
      <c r="N2501" s="2">
        <f>IF(O2501="high",(1-$K$8)*N2500+$K$8*(M2500-2),IF(O2501="low",(1-$K$8)*N2500+$K$8*(L2500+2),N2500))</f>
        <v>293.19454025098366</v>
      </c>
      <c r="O2501" s="2" t="str">
        <f>IF(J2501&gt;N2500+1,"high",IF(J2501&lt;N2500-1,"low","middle"))</f>
        <v>low</v>
      </c>
      <c r="P2501" s="2">
        <f>IF(O2501="low",250,IF(O2501="high",300,275))</f>
        <v>250</v>
      </c>
      <c r="Q2501" s="2">
        <f>IF(P2501=P2500,Q2500+1,1)</f>
        <v>87</v>
      </c>
      <c r="R2501" s="2">
        <f>IF(P2501=P2500,R2500+J2501,J2501)</f>
        <v>25343.853588522939</v>
      </c>
      <c r="S2501" s="2" t="str">
        <f>IF(P2502=P2501,"NA",R2501/Q2501)</f>
        <v>NA</v>
      </c>
      <c r="T2501" s="2">
        <f>IF(P2501=P2500,T2500+J2501^2,J2501^2)</f>
        <v>7382966.8842772776</v>
      </c>
      <c r="U2501" s="2" t="str">
        <f>IF(NOT($P2502=$P2501),SQRT(((T2501)/($Q2501))-S2501^2),"NA")</f>
        <v>NA</v>
      </c>
    </row>
    <row r="2502" spans="1:21" x14ac:dyDescent="0.2">
      <c r="A2502" s="2">
        <f>D2502-$D$2</f>
        <v>55.660000085830688</v>
      </c>
      <c r="B2502" s="2">
        <v>2.6608700752300001</v>
      </c>
      <c r="C2502" s="2">
        <f>IF(B2502&gt;B2501,B2502+(C2501-B2501),B2502+(C2501-B2501)+5+A2502-A2501)</f>
        <v>55.580869913105367</v>
      </c>
      <c r="D2502" s="2">
        <v>1577147247.78</v>
      </c>
      <c r="E2502" s="2">
        <v>443</v>
      </c>
      <c r="F2502" s="2">
        <v>896</v>
      </c>
      <c r="G2502" s="2">
        <v>633</v>
      </c>
      <c r="H2502" s="2">
        <v>700</v>
      </c>
      <c r="I2502" s="2">
        <v>292</v>
      </c>
      <c r="J2502" s="2">
        <f>$K$2*I2502+(1-$K$2)*J2501</f>
        <v>291.31742729102473</v>
      </c>
      <c r="K2502" s="2"/>
      <c r="L2502" s="2">
        <f>IF(O2502="low", $K$4*J2502+(1-$K$4)*L2501,L2501)</f>
        <v>291.28242719357723</v>
      </c>
      <c r="M2502" s="2">
        <f>IF(O2502="high", $K$4*J2502+(1-$K$4)*M2501,M2501)</f>
        <v>298.97032111556257</v>
      </c>
      <c r="N2502" s="2">
        <f>IF(O2502="high",(1-$K$8)*N2501+$K$8*(M2501-2),IF(O2502="low",(1-$K$8)*N2501+$K$8*(L2501+2),N2501))</f>
        <v>293.19849709689527</v>
      </c>
      <c r="O2502" s="2" t="str">
        <f>IF(J2502&gt;N2501+1,"high",IF(J2502&lt;N2501-1,"low","middle"))</f>
        <v>low</v>
      </c>
      <c r="P2502" s="2">
        <f>IF(O2502="low",250,IF(O2502="high",300,275))</f>
        <v>250</v>
      </c>
      <c r="Q2502" s="2">
        <f>IF(P2502=P2501,Q2501+1,1)</f>
        <v>88</v>
      </c>
      <c r="R2502" s="2">
        <f>IF(P2502=P2501,R2501+J2502,J2502)</f>
        <v>25635.171015813965</v>
      </c>
      <c r="S2502" s="2" t="str">
        <f>IF(P2503=P2502,"NA",R2502/Q2502)</f>
        <v>NA</v>
      </c>
      <c r="T2502" s="2">
        <f>IF(P2502=P2501,T2501+J2502^2,J2502^2)</f>
        <v>7467832.7277207393</v>
      </c>
      <c r="U2502" s="2" t="str">
        <f>IF(NOT($P2503=$P2502),SQRT(((T2502)/($Q2502))-S2502^2),"NA")</f>
        <v>NA</v>
      </c>
    </row>
    <row r="2503" spans="1:21" x14ac:dyDescent="0.2">
      <c r="A2503" s="2">
        <f>D2503-$D$2</f>
        <v>55.690000057220459</v>
      </c>
      <c r="B2503" s="2">
        <v>2.6814680099500001</v>
      </c>
      <c r="C2503" s="2">
        <f>IF(B2503&gt;B2502,B2503+(C2502-B2502),B2503+(C2502-B2502)+5+A2503-A2502)</f>
        <v>55.601467847825369</v>
      </c>
      <c r="D2503" s="2">
        <v>1577147247.8099999</v>
      </c>
      <c r="E2503" s="2">
        <v>440</v>
      </c>
      <c r="F2503" s="2">
        <v>897</v>
      </c>
      <c r="G2503" s="2">
        <v>633</v>
      </c>
      <c r="H2503" s="2">
        <v>699</v>
      </c>
      <c r="I2503" s="2">
        <v>290</v>
      </c>
      <c r="J2503" s="2">
        <f>$K$2*I2503+(1-$K$2)*J2502</f>
        <v>291.05394183281976</v>
      </c>
      <c r="K2503" s="2"/>
      <c r="L2503" s="2">
        <f>IF(O2503="low", $K$4*J2503+(1-$K$4)*L2502,L2502)</f>
        <v>291.23673012142575</v>
      </c>
      <c r="M2503" s="2">
        <f>IF(O2503="high", $K$4*J2503+(1-$K$4)*M2502,M2502)</f>
        <v>298.97032111556257</v>
      </c>
      <c r="N2503" s="2">
        <f>IF(O2503="high",(1-$K$8)*N2502+$K$8*(M2502-2),IF(O2503="low",(1-$K$8)*N2502+$K$8*(L2502+2),N2502))</f>
        <v>293.20269360172932</v>
      </c>
      <c r="O2503" s="2" t="str">
        <f>IF(J2503&gt;N2502+1,"high",IF(J2503&lt;N2502-1,"low","middle"))</f>
        <v>low</v>
      </c>
      <c r="P2503" s="2">
        <f>IF(O2503="low",250,IF(O2503="high",300,275))</f>
        <v>250</v>
      </c>
      <c r="Q2503" s="2">
        <f>IF(P2503=P2502,Q2502+1,1)</f>
        <v>89</v>
      </c>
      <c r="R2503" s="2">
        <f>IF(P2503=P2502,R2502+J2503,J2503)</f>
        <v>25926.224957646784</v>
      </c>
      <c r="S2503" s="2" t="str">
        <f>IF(P2504=P2503,"NA",R2503/Q2503)</f>
        <v>NA</v>
      </c>
      <c r="T2503" s="2">
        <f>IF(P2503=P2502,T2502+J2503^2,J2503^2)</f>
        <v>7552545.1247771615</v>
      </c>
      <c r="U2503" s="2" t="str">
        <f>IF(NOT($P2504=$P2503),SQRT(((T2503)/($Q2503))-S2503^2),"NA")</f>
        <v>NA</v>
      </c>
    </row>
    <row r="2504" spans="1:21" x14ac:dyDescent="0.2">
      <c r="A2504" s="2">
        <f>D2504-$D$2</f>
        <v>55.710000038146973</v>
      </c>
      <c r="B2504" s="2">
        <v>2.70574712753</v>
      </c>
      <c r="C2504" s="2">
        <f>IF(B2504&gt;B2503,B2504+(C2503-B2503),B2504+(C2503-B2503)+5+A2504-A2503)</f>
        <v>55.625746965405369</v>
      </c>
      <c r="D2504" s="2">
        <v>1577147247.8299999</v>
      </c>
      <c r="E2504" s="2">
        <v>440</v>
      </c>
      <c r="F2504" s="2">
        <v>897</v>
      </c>
      <c r="G2504" s="2">
        <v>633</v>
      </c>
      <c r="H2504" s="2">
        <v>698</v>
      </c>
      <c r="I2504" s="2">
        <v>288</v>
      </c>
      <c r="J2504" s="2">
        <f>$K$2*I2504+(1-$K$2)*J2503</f>
        <v>290.44315346625581</v>
      </c>
      <c r="K2504" s="2"/>
      <c r="L2504" s="2">
        <f>IF(O2504="low", $K$4*J2504+(1-$K$4)*L2503,L2503)</f>
        <v>291.07801479039176</v>
      </c>
      <c r="M2504" s="2">
        <f>IF(O2504="high", $K$4*J2504+(1-$K$4)*M2503,M2503)</f>
        <v>298.97032111556257</v>
      </c>
      <c r="N2504" s="2">
        <f>IF(O2504="high",(1-$K$8)*N2503+$K$8*(M2503-2),IF(O2504="low",(1-$K$8)*N2503+$K$8*(L2503+2),N2503))</f>
        <v>293.20439542771413</v>
      </c>
      <c r="O2504" s="2" t="str">
        <f>IF(J2504&gt;N2503+1,"high",IF(J2504&lt;N2503-1,"low","middle"))</f>
        <v>low</v>
      </c>
      <c r="P2504" s="2">
        <f>IF(O2504="low",250,IF(O2504="high",300,275))</f>
        <v>250</v>
      </c>
      <c r="Q2504" s="2">
        <f>IF(P2504=P2503,Q2503+1,1)</f>
        <v>90</v>
      </c>
      <c r="R2504" s="2">
        <f>IF(P2504=P2503,R2503+J2504,J2504)</f>
        <v>26216.668111113038</v>
      </c>
      <c r="S2504" s="2" t="str">
        <f>IF(P2505=P2504,"NA",R2504/Q2504)</f>
        <v>NA</v>
      </c>
      <c r="T2504" s="2">
        <f>IF(P2504=P2503,T2503+J2504^2,J2504^2)</f>
        <v>7636902.3501725849</v>
      </c>
      <c r="U2504" s="2" t="str">
        <f>IF(NOT($P2505=$P2504),SQRT(((T2504)/($Q2504))-S2504^2),"NA")</f>
        <v>NA</v>
      </c>
    </row>
    <row r="2505" spans="1:21" x14ac:dyDescent="0.2">
      <c r="A2505" s="2">
        <f>D2505-$D$2</f>
        <v>55.730000019073486</v>
      </c>
      <c r="B2505" s="2">
        <v>2.7265441417699998</v>
      </c>
      <c r="C2505" s="2">
        <f>IF(B2505&gt;B2504,B2505+(C2504-B2504),B2505+(C2504-B2504)+5+A2505-A2504)</f>
        <v>55.646543979645365</v>
      </c>
      <c r="D2505" s="2">
        <v>1577147247.8499999</v>
      </c>
      <c r="E2505" s="2">
        <v>443</v>
      </c>
      <c r="F2505" s="2">
        <v>897</v>
      </c>
      <c r="G2505" s="2">
        <v>634</v>
      </c>
      <c r="H2505" s="2">
        <v>700</v>
      </c>
      <c r="I2505" s="2">
        <v>292</v>
      </c>
      <c r="J2505" s="2">
        <f>$K$2*I2505+(1-$K$2)*J2504</f>
        <v>290.75452277300462</v>
      </c>
      <c r="K2505" s="2"/>
      <c r="L2505" s="2">
        <f>IF(O2505="low", $K$4*J2505+(1-$K$4)*L2504,L2504)</f>
        <v>291.01331638691437</v>
      </c>
      <c r="M2505" s="2">
        <f>IF(O2505="high", $K$4*J2505+(1-$K$4)*M2504,M2504)</f>
        <v>298.97032111556257</v>
      </c>
      <c r="N2505" s="2">
        <f>IF(O2505="high",(1-$K$8)*N2504+$K$8*(M2504-2),IF(O2505="low",(1-$K$8)*N2504+$K$8*(L2504+2),N2504))</f>
        <v>293.19807639584803</v>
      </c>
      <c r="O2505" s="2" t="str">
        <f>IF(J2505&gt;N2504+1,"high",IF(J2505&lt;N2504-1,"low","middle"))</f>
        <v>low</v>
      </c>
      <c r="P2505" s="2">
        <f>IF(O2505="low",250,IF(O2505="high",300,275))</f>
        <v>250</v>
      </c>
      <c r="Q2505" s="2">
        <f>IF(P2505=P2504,Q2504+1,1)</f>
        <v>91</v>
      </c>
      <c r="R2505" s="2">
        <f>IF(P2505=P2504,R2504+J2505,J2505)</f>
        <v>26507.422633886043</v>
      </c>
      <c r="S2505" s="2" t="str">
        <f>IF(P2506=P2505,"NA",R2505/Q2505)</f>
        <v>NA</v>
      </c>
      <c r="T2505" s="2">
        <f>IF(P2505=P2504,T2504+J2505^2,J2505^2)</f>
        <v>7721440.5426855423</v>
      </c>
      <c r="U2505" s="2" t="str">
        <f>IF(NOT($P2506=$P2505),SQRT(((T2505)/($Q2505))-S2505^2),"NA")</f>
        <v>NA</v>
      </c>
    </row>
    <row r="2506" spans="1:21" x14ac:dyDescent="0.2">
      <c r="A2506" s="2">
        <f>D2506-$D$2</f>
        <v>55.75</v>
      </c>
      <c r="B2506" s="2">
        <v>2.7507519721999998</v>
      </c>
      <c r="C2506" s="2">
        <f>IF(B2506&gt;B2505,B2506+(C2505-B2505),B2506+(C2505-B2505)+5+A2506-A2505)</f>
        <v>55.670751810075366</v>
      </c>
      <c r="D2506" s="2">
        <v>1577147247.8699999</v>
      </c>
      <c r="E2506" s="2">
        <v>441</v>
      </c>
      <c r="F2506" s="2">
        <v>897</v>
      </c>
      <c r="G2506" s="2">
        <v>632</v>
      </c>
      <c r="H2506" s="2">
        <v>700</v>
      </c>
      <c r="I2506" s="2">
        <v>291</v>
      </c>
      <c r="J2506" s="2">
        <f>$K$2*I2506+(1-$K$2)*J2505</f>
        <v>290.8036182184037</v>
      </c>
      <c r="K2506" s="2"/>
      <c r="L2506" s="2">
        <f>IF(O2506="low", $K$4*J2506+(1-$K$4)*L2505,L2505)</f>
        <v>290.97137675321221</v>
      </c>
      <c r="M2506" s="2">
        <f>IF(O2506="high", $K$4*J2506+(1-$K$4)*M2505,M2505)</f>
        <v>298.97032111556257</v>
      </c>
      <c r="N2506" s="2">
        <f>IF(O2506="high",(1-$K$8)*N2505+$K$8*(M2505-2),IF(O2506="low",(1-$K$8)*N2505+$K$8*(L2505+2),N2505))</f>
        <v>293.18883839540132</v>
      </c>
      <c r="O2506" s="2" t="str">
        <f>IF(J2506&gt;N2505+1,"high",IF(J2506&lt;N2505-1,"low","middle"))</f>
        <v>low</v>
      </c>
      <c r="P2506" s="2">
        <f>IF(O2506="low",250,IF(O2506="high",300,275))</f>
        <v>250</v>
      </c>
      <c r="Q2506" s="2">
        <f>IF(P2506=P2505,Q2505+1,1)</f>
        <v>92</v>
      </c>
      <c r="R2506" s="2">
        <f>IF(P2506=P2505,R2505+J2506,J2506)</f>
        <v>26798.226252104447</v>
      </c>
      <c r="S2506" s="2" t="str">
        <f>IF(P2507=P2506,"NA",R2506/Q2506)</f>
        <v>NA</v>
      </c>
      <c r="T2506" s="2">
        <f>IF(P2506=P2505,T2505+J2506^2,J2506^2)</f>
        <v>7806007.2870544577</v>
      </c>
      <c r="U2506" s="2" t="str">
        <f>IF(NOT($P2507=$P2506),SQRT(((T2506)/($Q2506))-S2506^2),"NA")</f>
        <v>NA</v>
      </c>
    </row>
    <row r="2507" spans="1:21" x14ac:dyDescent="0.2">
      <c r="A2507" s="2">
        <f>D2507-$D$2</f>
        <v>55.78000020980835</v>
      </c>
      <c r="B2507" s="2">
        <v>2.7753660678899998</v>
      </c>
      <c r="C2507" s="2">
        <f>IF(B2507&gt;B2506,B2507+(C2506-B2506),B2507+(C2506-B2506)+5+A2507-A2506)</f>
        <v>55.695365905765364</v>
      </c>
      <c r="D2507" s="2">
        <v>1577147247.9000001</v>
      </c>
      <c r="E2507" s="2">
        <v>440</v>
      </c>
      <c r="F2507" s="2">
        <v>898</v>
      </c>
      <c r="G2507" s="2">
        <v>634</v>
      </c>
      <c r="H2507" s="2">
        <v>699</v>
      </c>
      <c r="I2507" s="2">
        <v>289</v>
      </c>
      <c r="J2507" s="2">
        <f>$K$2*I2507+(1-$K$2)*J2506</f>
        <v>290.44289457472297</v>
      </c>
      <c r="K2507" s="2"/>
      <c r="L2507" s="2">
        <f>IF(O2507="low", $K$4*J2507+(1-$K$4)*L2506,L2506)</f>
        <v>290.86568031751438</v>
      </c>
      <c r="M2507" s="2">
        <f>IF(O2507="high", $K$4*J2507+(1-$K$4)*M2506,M2506)</f>
        <v>298.97032111556257</v>
      </c>
      <c r="N2507" s="2">
        <f>IF(O2507="high",(1-$K$8)*N2506+$K$8*(M2506-2),IF(O2507="low",(1-$K$8)*N2506+$K$8*(L2506+2),N2506))</f>
        <v>293.17796531329185</v>
      </c>
      <c r="O2507" s="2" t="str">
        <f>IF(J2507&gt;N2506+1,"high",IF(J2507&lt;N2506-1,"low","middle"))</f>
        <v>low</v>
      </c>
      <c r="P2507" s="2">
        <f>IF(O2507="low",250,IF(O2507="high",300,275))</f>
        <v>250</v>
      </c>
      <c r="Q2507" s="2">
        <f>IF(P2507=P2506,Q2506+1,1)</f>
        <v>93</v>
      </c>
      <c r="R2507" s="2">
        <f>IF(P2507=P2506,R2506+J2507,J2507)</f>
        <v>27088.669146679171</v>
      </c>
      <c r="S2507" s="2" t="str">
        <f>IF(P2508=P2507,"NA",R2507/Q2507)</f>
        <v>NA</v>
      </c>
      <c r="T2507" s="2">
        <f>IF(P2507=P2506,T2506+J2507^2,J2507^2)</f>
        <v>7890364.3620634014</v>
      </c>
      <c r="U2507" s="2" t="str">
        <f>IF(NOT($P2508=$P2507),SQRT(((T2507)/($Q2507))-S2507^2),"NA")</f>
        <v>NA</v>
      </c>
    </row>
    <row r="2508" spans="1:21" x14ac:dyDescent="0.2">
      <c r="A2508" s="2">
        <f>D2508-$D$2</f>
        <v>55.800000190734863</v>
      </c>
      <c r="B2508" s="2">
        <v>2.7960951328300001</v>
      </c>
      <c r="C2508" s="2">
        <f>IF(B2508&gt;B2507,B2508+(C2507-B2507),B2508+(C2507-B2507)+5+A2508-A2507)</f>
        <v>55.716094970705363</v>
      </c>
      <c r="D2508" s="2">
        <v>1577147247.9200001</v>
      </c>
      <c r="E2508" s="2">
        <v>443</v>
      </c>
      <c r="F2508" s="2">
        <v>896</v>
      </c>
      <c r="G2508" s="2">
        <v>635</v>
      </c>
      <c r="H2508" s="2">
        <v>698</v>
      </c>
      <c r="I2508" s="2">
        <v>290</v>
      </c>
      <c r="J2508" s="2">
        <f>$K$2*I2508+(1-$K$2)*J2507</f>
        <v>290.35431565977842</v>
      </c>
      <c r="K2508" s="2"/>
      <c r="L2508" s="2">
        <f>IF(O2508="low", $K$4*J2508+(1-$K$4)*L2507,L2507)</f>
        <v>290.76340738596718</v>
      </c>
      <c r="M2508" s="2">
        <f>IF(O2508="high", $K$4*J2508+(1-$K$4)*M2507,M2507)</f>
        <v>298.97032111556257</v>
      </c>
      <c r="N2508" s="2">
        <f>IF(O2508="high",(1-$K$8)*N2507+$K$8*(M2507-2),IF(O2508="low",(1-$K$8)*N2507+$K$8*(L2507+2),N2507))</f>
        <v>293.16235106350297</v>
      </c>
      <c r="O2508" s="2" t="str">
        <f>IF(J2508&gt;N2507+1,"high",IF(J2508&lt;N2507-1,"low","middle"))</f>
        <v>low</v>
      </c>
      <c r="P2508" s="2">
        <f>IF(O2508="low",250,IF(O2508="high",300,275))</f>
        <v>250</v>
      </c>
      <c r="Q2508" s="2">
        <f>IF(P2508=P2507,Q2507+1,1)</f>
        <v>94</v>
      </c>
      <c r="R2508" s="2">
        <f>IF(P2508=P2507,R2507+J2508,J2508)</f>
        <v>27379.023462338948</v>
      </c>
      <c r="S2508" s="2" t="str">
        <f>IF(P2509=P2508,"NA",R2508/Q2508)</f>
        <v>NA</v>
      </c>
      <c r="T2508" s="2">
        <f>IF(P2508=P2507,T2507+J2508^2,J2508^2)</f>
        <v>7974669.9906856595</v>
      </c>
      <c r="U2508" s="2" t="str">
        <f>IF(NOT($P2509=$P2508),SQRT(((T2508)/($Q2508))-S2508^2),"NA")</f>
        <v>NA</v>
      </c>
    </row>
    <row r="2509" spans="1:21" x14ac:dyDescent="0.2">
      <c r="A2509" s="2">
        <f>D2509-$D$2</f>
        <v>55.820000171661377</v>
      </c>
      <c r="B2509" s="2">
        <v>2.8205671310399998</v>
      </c>
      <c r="C2509" s="2">
        <f>IF(B2509&gt;B2508,B2509+(C2508-B2508),B2509+(C2508-B2508)+5+A2509-A2508)</f>
        <v>55.740566968915367</v>
      </c>
      <c r="D2509" s="2">
        <v>1577147247.9400001</v>
      </c>
      <c r="E2509" s="2">
        <v>442</v>
      </c>
      <c r="F2509" s="2">
        <v>897</v>
      </c>
      <c r="G2509" s="2">
        <v>634</v>
      </c>
      <c r="H2509" s="2">
        <v>700</v>
      </c>
      <c r="I2509" s="2">
        <v>291</v>
      </c>
      <c r="J2509" s="2">
        <f>$K$2*I2509+(1-$K$2)*J2508</f>
        <v>290.48345252782275</v>
      </c>
      <c r="K2509" s="2"/>
      <c r="L2509" s="2">
        <f>IF(O2509="low", $K$4*J2509+(1-$K$4)*L2508,L2508)</f>
        <v>290.7074164143383</v>
      </c>
      <c r="M2509" s="2">
        <f>IF(O2509="high", $K$4*J2509+(1-$K$4)*M2508,M2508)</f>
        <v>298.97032111556257</v>
      </c>
      <c r="N2509" s="2">
        <f>IF(O2509="high",(1-$K$8)*N2508+$K$8*(M2508-2),IF(O2509="low",(1-$K$8)*N2508+$K$8*(L2508+2),N2508))</f>
        <v>293.14240387962616</v>
      </c>
      <c r="O2509" s="2" t="str">
        <f>IF(J2509&gt;N2508+1,"high",IF(J2509&lt;N2508-1,"low","middle"))</f>
        <v>low</v>
      </c>
      <c r="P2509" s="2">
        <f>IF(O2509="low",250,IF(O2509="high",300,275))</f>
        <v>250</v>
      </c>
      <c r="Q2509" s="2">
        <f>IF(P2509=P2508,Q2508+1,1)</f>
        <v>95</v>
      </c>
      <c r="R2509" s="2">
        <f>IF(P2509=P2508,R2508+J2509,J2509)</f>
        <v>27669.506914866772</v>
      </c>
      <c r="S2509" s="2" t="str">
        <f>IF(P2510=P2509,"NA",R2509/Q2509)</f>
        <v>NA</v>
      </c>
      <c r="T2509" s="2">
        <f>IF(P2509=P2508,T2508+J2509^2,J2509^2)</f>
        <v>8059050.6268781433</v>
      </c>
      <c r="U2509" s="2" t="str">
        <f>IF(NOT($P2510=$P2509),SQRT(((T2509)/($Q2509))-S2509^2),"NA")</f>
        <v>NA</v>
      </c>
    </row>
    <row r="2510" spans="1:21" x14ac:dyDescent="0.2">
      <c r="A2510" s="2">
        <f>D2510-$D$2</f>
        <v>55.840000152587891</v>
      </c>
      <c r="B2510" s="2">
        <v>2.8411061763799998</v>
      </c>
      <c r="C2510" s="2">
        <f>IF(B2510&gt;B2509,B2510+(C2509-B2509),B2510+(C2509-B2509)+5+A2510-A2509)</f>
        <v>55.761106014255368</v>
      </c>
      <c r="D2510" s="2">
        <v>1577147247.96</v>
      </c>
      <c r="E2510" s="2">
        <v>441</v>
      </c>
      <c r="F2510" s="2">
        <v>897</v>
      </c>
      <c r="G2510" s="2">
        <v>635</v>
      </c>
      <c r="H2510" s="2">
        <v>698</v>
      </c>
      <c r="I2510" s="2">
        <v>292</v>
      </c>
      <c r="J2510" s="2">
        <f>$K$2*I2510+(1-$K$2)*J2509</f>
        <v>290.78676202225824</v>
      </c>
      <c r="K2510" s="2"/>
      <c r="L2510" s="2">
        <f>IF(O2510="low", $K$4*J2510+(1-$K$4)*L2509,L2509)</f>
        <v>290.72328553592229</v>
      </c>
      <c r="M2510" s="2">
        <f>IF(O2510="high", $K$4*J2510+(1-$K$4)*M2509,M2509)</f>
        <v>298.97032111556257</v>
      </c>
      <c r="N2510" s="2">
        <f>IF(O2510="high",(1-$K$8)*N2509+$K$8*(M2509-2),IF(O2510="low",(1-$K$8)*N2509+$K$8*(L2509+2),N2509))</f>
        <v>293.12065450636175</v>
      </c>
      <c r="O2510" s="2" t="str">
        <f>IF(J2510&gt;N2509+1,"high",IF(J2510&lt;N2509-1,"low","middle"))</f>
        <v>low</v>
      </c>
      <c r="P2510" s="2">
        <f>IF(O2510="low",250,IF(O2510="high",300,275))</f>
        <v>250</v>
      </c>
      <c r="Q2510" s="2">
        <f>IF(P2510=P2509,Q2509+1,1)</f>
        <v>96</v>
      </c>
      <c r="R2510" s="2">
        <f>IF(P2510=P2509,R2509+J2510,J2510)</f>
        <v>27960.293676889029</v>
      </c>
      <c r="S2510" s="2" t="str">
        <f>IF(P2511=P2510,"NA",R2510/Q2510)</f>
        <v>NA</v>
      </c>
      <c r="T2510" s="2">
        <f>IF(P2510=P2509,T2509+J2510^2,J2510^2)</f>
        <v>8143607.5678455327</v>
      </c>
      <c r="U2510" s="2" t="str">
        <f>IF(NOT($P2511=$P2510),SQRT(((T2510)/($Q2510))-S2510^2),"NA")</f>
        <v>NA</v>
      </c>
    </row>
    <row r="2511" spans="1:21" x14ac:dyDescent="0.2">
      <c r="A2511" s="2">
        <f>D2511-$D$2</f>
        <v>55.870000123977661</v>
      </c>
      <c r="B2511" s="2">
        <v>2.86553001404</v>
      </c>
      <c r="C2511" s="2">
        <f>IF(B2511&gt;B2510,B2511+(C2510-B2510),B2511+(C2510-B2510)+5+A2511-A2510)</f>
        <v>55.785529851915364</v>
      </c>
      <c r="D2511" s="2">
        <v>1577147247.99</v>
      </c>
      <c r="E2511" s="2">
        <v>441</v>
      </c>
      <c r="F2511" s="2">
        <v>897</v>
      </c>
      <c r="G2511" s="2">
        <v>634</v>
      </c>
      <c r="H2511" s="2">
        <v>698</v>
      </c>
      <c r="I2511" s="2">
        <v>290</v>
      </c>
      <c r="J2511" s="2">
        <f>$K$2*I2511+(1-$K$2)*J2510</f>
        <v>290.62940961780657</v>
      </c>
      <c r="K2511" s="2"/>
      <c r="L2511" s="2">
        <f>IF(O2511="low", $K$4*J2511+(1-$K$4)*L2510,L2510)</f>
        <v>290.70451035229917</v>
      </c>
      <c r="M2511" s="2">
        <f>IF(O2511="high", $K$4*J2511+(1-$K$4)*M2510,M2510)</f>
        <v>298.97032111556257</v>
      </c>
      <c r="N2511" s="2">
        <f>IF(O2511="high",(1-$K$8)*N2510+$K$8*(M2510-2),IF(O2511="low",(1-$K$8)*N2510+$K$8*(L2510+2),N2510))</f>
        <v>293.1007860578398</v>
      </c>
      <c r="O2511" s="2" t="str">
        <f>IF(J2511&gt;N2510+1,"high",IF(J2511&lt;N2510-1,"low","middle"))</f>
        <v>low</v>
      </c>
      <c r="P2511" s="2">
        <f>IF(O2511="low",250,IF(O2511="high",300,275))</f>
        <v>250</v>
      </c>
      <c r="Q2511" s="2">
        <f>IF(P2511=P2510,Q2510+1,1)</f>
        <v>97</v>
      </c>
      <c r="R2511" s="2">
        <f>IF(P2511=P2510,R2510+J2511,J2511)</f>
        <v>28250.923086506835</v>
      </c>
      <c r="S2511" s="2" t="str">
        <f>IF(P2512=P2511,"NA",R2511/Q2511)</f>
        <v>NA</v>
      </c>
      <c r="T2511" s="2">
        <f>IF(P2511=P2510,T2510+J2511^2,J2511^2)</f>
        <v>8228073.0215803273</v>
      </c>
      <c r="U2511" s="2" t="str">
        <f>IF(NOT($P2512=$P2511),SQRT(((T2511)/($Q2511))-S2511^2),"NA")</f>
        <v>NA</v>
      </c>
    </row>
    <row r="2512" spans="1:21" x14ac:dyDescent="0.2">
      <c r="A2512" s="2">
        <f>D2512-$D$2</f>
        <v>55.890000104904175</v>
      </c>
      <c r="B2512" s="2">
        <v>2.8902561664599999</v>
      </c>
      <c r="C2512" s="2">
        <f>IF(B2512&gt;B2511,B2512+(C2511-B2511),B2512+(C2511-B2511)+5+A2512-A2511)</f>
        <v>55.810256004335365</v>
      </c>
      <c r="D2512" s="2">
        <v>1577147248.01</v>
      </c>
      <c r="E2512" s="2">
        <v>441</v>
      </c>
      <c r="F2512" s="2">
        <v>897</v>
      </c>
      <c r="G2512" s="2">
        <v>634</v>
      </c>
      <c r="H2512" s="2">
        <v>697</v>
      </c>
      <c r="I2512" s="2">
        <v>288</v>
      </c>
      <c r="J2512" s="2">
        <f>$K$2*I2512+(1-$K$2)*J2511</f>
        <v>290.10352769424526</v>
      </c>
      <c r="K2512" s="2"/>
      <c r="L2512" s="2">
        <f>IF(O2512="low", $K$4*J2512+(1-$K$4)*L2511,L2511)</f>
        <v>290.58431382068841</v>
      </c>
      <c r="M2512" s="2">
        <f>IF(O2512="high", $K$4*J2512+(1-$K$4)*M2511,M2511)</f>
        <v>298.97032111556257</v>
      </c>
      <c r="N2512" s="2">
        <f>IF(O2512="high",(1-$K$8)*N2511+$K$8*(M2511-2),IF(O2512="low",(1-$K$8)*N2511+$K$8*(L2511+2),N2511))</f>
        <v>293.08097227256275</v>
      </c>
      <c r="O2512" s="2" t="str">
        <f>IF(J2512&gt;N2511+1,"high",IF(J2512&lt;N2511-1,"low","middle"))</f>
        <v>low</v>
      </c>
      <c r="P2512" s="2">
        <f>IF(O2512="low",250,IF(O2512="high",300,275))</f>
        <v>250</v>
      </c>
      <c r="Q2512" s="2">
        <f>IF(P2512=P2511,Q2511+1,1)</f>
        <v>98</v>
      </c>
      <c r="R2512" s="2">
        <f>IF(P2512=P2511,R2511+J2512,J2512)</f>
        <v>28541.026614201081</v>
      </c>
      <c r="S2512" s="2" t="str">
        <f>IF(P2513=P2512,"NA",R2512/Q2512)</f>
        <v>NA</v>
      </c>
      <c r="T2512" s="2">
        <f>IF(P2512=P2511,T2511+J2512^2,J2512^2)</f>
        <v>8312233.0783609729</v>
      </c>
      <c r="U2512" s="2" t="str">
        <f>IF(NOT($P2513=$P2512),SQRT(((T2512)/($Q2512))-S2512^2),"NA")</f>
        <v>NA</v>
      </c>
    </row>
    <row r="2513" spans="1:21" x14ac:dyDescent="0.2">
      <c r="A2513" s="2">
        <f>D2513-$D$2</f>
        <v>55.910000085830688</v>
      </c>
      <c r="B2513" s="2">
        <v>2.9108610153200001</v>
      </c>
      <c r="C2513" s="2">
        <f>IF(B2513&gt;B2512,B2513+(C2512-B2512),B2513+(C2512-B2512)+5+A2513-A2512)</f>
        <v>55.830860853195368</v>
      </c>
      <c r="D2513" s="2">
        <v>1577147248.03</v>
      </c>
      <c r="E2513" s="2">
        <v>441</v>
      </c>
      <c r="F2513" s="2">
        <v>897</v>
      </c>
      <c r="G2513" s="2">
        <v>635</v>
      </c>
      <c r="H2513" s="2">
        <v>697</v>
      </c>
      <c r="I2513" s="2">
        <v>292</v>
      </c>
      <c r="J2513" s="2">
        <f>$K$2*I2513+(1-$K$2)*J2512</f>
        <v>290.48282215539621</v>
      </c>
      <c r="K2513" s="2"/>
      <c r="L2513" s="2">
        <f>IF(O2513="low", $K$4*J2513+(1-$K$4)*L2512,L2512)</f>
        <v>290.56401548763</v>
      </c>
      <c r="M2513" s="2">
        <f>IF(O2513="high", $K$4*J2513+(1-$K$4)*M2512,M2512)</f>
        <v>298.97032111556257</v>
      </c>
      <c r="N2513" s="2">
        <f>IF(O2513="high",(1-$K$8)*N2512+$K$8*(M2512-2),IF(O2513="low",(1-$K$8)*N2512+$K$8*(L2512+2),N2512))</f>
        <v>293.05613934996899</v>
      </c>
      <c r="O2513" s="2" t="str">
        <f>IF(J2513&gt;N2512+1,"high",IF(J2513&lt;N2512-1,"low","middle"))</f>
        <v>low</v>
      </c>
      <c r="P2513" s="2">
        <f>IF(O2513="low",250,IF(O2513="high",300,275))</f>
        <v>250</v>
      </c>
      <c r="Q2513" s="2">
        <f>IF(P2513=P2512,Q2512+1,1)</f>
        <v>99</v>
      </c>
      <c r="R2513" s="2">
        <f>IF(P2513=P2512,R2512+J2513,J2513)</f>
        <v>28831.509436356479</v>
      </c>
      <c r="S2513" s="2" t="str">
        <f>IF(P2514=P2513,"NA",R2513/Q2513)</f>
        <v>NA</v>
      </c>
      <c r="T2513" s="2">
        <f>IF(P2513=P2512,T2512+J2513^2,J2513^2)</f>
        <v>8396613.3483283371</v>
      </c>
      <c r="U2513" s="2" t="str">
        <f>IF(NOT($P2514=$P2513),SQRT(((T2513)/($Q2513))-S2513^2),"NA")</f>
        <v>NA</v>
      </c>
    </row>
    <row r="2514" spans="1:21" x14ac:dyDescent="0.2">
      <c r="A2514" s="2">
        <f>D2514-$D$2</f>
        <v>55.940000057220459</v>
      </c>
      <c r="B2514" s="2">
        <v>2.9350891113299999</v>
      </c>
      <c r="C2514" s="2">
        <f>IF(B2514&gt;B2513,B2514+(C2513-B2513),B2514+(C2513-B2513)+5+A2514-A2513)</f>
        <v>55.855088949205367</v>
      </c>
      <c r="D2514" s="2">
        <v>1577147248.0599999</v>
      </c>
      <c r="E2514" s="2">
        <v>442</v>
      </c>
      <c r="F2514" s="2">
        <v>897</v>
      </c>
      <c r="G2514" s="2">
        <v>635</v>
      </c>
      <c r="H2514" s="2">
        <v>697</v>
      </c>
      <c r="I2514" s="2">
        <v>291</v>
      </c>
      <c r="J2514" s="2">
        <f>$K$2*I2514+(1-$K$2)*J2513</f>
        <v>290.58625772431697</v>
      </c>
      <c r="K2514" s="2"/>
      <c r="L2514" s="2">
        <f>IF(O2514="low", $K$4*J2514+(1-$K$4)*L2513,L2513)</f>
        <v>290.56846393496744</v>
      </c>
      <c r="M2514" s="2">
        <f>IF(O2514="high", $K$4*J2514+(1-$K$4)*M2513,M2513)</f>
        <v>298.97032111556257</v>
      </c>
      <c r="N2514" s="2">
        <f>IF(O2514="high",(1-$K$8)*N2513+$K$8*(M2513-2),IF(O2514="low",(1-$K$8)*N2513+$K$8*(L2513+2),N2513))</f>
        <v>293.03153315685205</v>
      </c>
      <c r="O2514" s="2" t="str">
        <f>IF(J2514&gt;N2513+1,"high",IF(J2514&lt;N2513-1,"low","middle"))</f>
        <v>low</v>
      </c>
      <c r="P2514" s="2">
        <f>IF(O2514="low",250,IF(O2514="high",300,275))</f>
        <v>250</v>
      </c>
      <c r="Q2514" s="2">
        <f>IF(P2514=P2513,Q2513+1,1)</f>
        <v>100</v>
      </c>
      <c r="R2514" s="2">
        <f>IF(P2514=P2513,R2513+J2514,J2514)</f>
        <v>29122.095694080796</v>
      </c>
      <c r="S2514" s="2" t="str">
        <f>IF(P2515=P2514,"NA",R2514/Q2514)</f>
        <v>NA</v>
      </c>
      <c r="T2514" s="2">
        <f>IF(P2514=P2513,T2513+J2514^2,J2514^2)</f>
        <v>8481053.7215065602</v>
      </c>
      <c r="U2514" s="2" t="str">
        <f>IF(NOT($P2515=$P2514),SQRT(((T2514)/($Q2514))-S2514^2),"NA")</f>
        <v>NA</v>
      </c>
    </row>
    <row r="2515" spans="1:21" x14ac:dyDescent="0.2">
      <c r="A2515" s="2">
        <f>D2515-$D$2</f>
        <v>55.960000038146973</v>
      </c>
      <c r="B2515" s="2">
        <v>2.9557700157200002</v>
      </c>
      <c r="C2515" s="2">
        <f>IF(B2515&gt;B2514,B2515+(C2514-B2514),B2515+(C2514-B2514)+5+A2515-A2514)</f>
        <v>55.875769853595365</v>
      </c>
      <c r="D2515" s="2">
        <v>1577147248.0799999</v>
      </c>
      <c r="E2515" s="2">
        <v>440</v>
      </c>
      <c r="F2515" s="2">
        <v>897</v>
      </c>
      <c r="G2515" s="2">
        <v>633</v>
      </c>
      <c r="H2515" s="2">
        <v>696</v>
      </c>
      <c r="I2515" s="2">
        <v>289</v>
      </c>
      <c r="J2515" s="2">
        <f>$K$2*I2515+(1-$K$2)*J2514</f>
        <v>290.26900617945358</v>
      </c>
      <c r="K2515" s="2"/>
      <c r="L2515" s="2">
        <f>IF(O2515="low", $K$4*J2515+(1-$K$4)*L2514,L2514)</f>
        <v>290.5085723838647</v>
      </c>
      <c r="M2515" s="2">
        <f>IF(O2515="high", $K$4*J2515+(1-$K$4)*M2514,M2514)</f>
        <v>298.97032111556257</v>
      </c>
      <c r="N2515" s="2">
        <f>IF(O2515="high",(1-$K$8)*N2514+$K$8*(M2514-2),IF(O2515="low",(1-$K$8)*N2514+$K$8*(L2514+2),N2514))</f>
        <v>293.00837969575781</v>
      </c>
      <c r="O2515" s="2" t="str">
        <f>IF(J2515&gt;N2514+1,"high",IF(J2515&lt;N2514-1,"low","middle"))</f>
        <v>low</v>
      </c>
      <c r="P2515" s="2">
        <f>IF(O2515="low",250,IF(O2515="high",300,275))</f>
        <v>250</v>
      </c>
      <c r="Q2515" s="2">
        <f>IF(P2515=P2514,Q2514+1,1)</f>
        <v>101</v>
      </c>
      <c r="R2515" s="2">
        <f>IF(P2515=P2514,R2514+J2515,J2515)</f>
        <v>29412.364700260248</v>
      </c>
      <c r="S2515" s="2" t="str">
        <f>IF(P2516=P2515,"NA",R2515/Q2515)</f>
        <v>NA</v>
      </c>
      <c r="T2515" s="2">
        <f>IF(P2515=P2514,T2514+J2515^2,J2515^2)</f>
        <v>8565309.8174549676</v>
      </c>
      <c r="U2515" s="2" t="str">
        <f>IF(NOT($P2516=$P2515),SQRT(((T2515)/($Q2515))-S2515^2),"NA")</f>
        <v>NA</v>
      </c>
    </row>
    <row r="2516" spans="1:21" x14ac:dyDescent="0.2">
      <c r="A2516" s="2">
        <f>D2516-$D$2</f>
        <v>55.980000019073486</v>
      </c>
      <c r="B2516" s="2">
        <v>2.9803631305699998</v>
      </c>
      <c r="C2516" s="2">
        <f>IF(B2516&gt;B2515,B2516+(C2515-B2515),B2516+(C2515-B2515)+5+A2516-A2515)</f>
        <v>55.900362968445364</v>
      </c>
      <c r="D2516" s="2">
        <v>1577147248.0999999</v>
      </c>
      <c r="E2516" s="2">
        <v>442</v>
      </c>
      <c r="F2516" s="2">
        <v>896</v>
      </c>
      <c r="G2516" s="2">
        <v>634</v>
      </c>
      <c r="H2516" s="2">
        <v>696</v>
      </c>
      <c r="I2516" s="2">
        <v>290</v>
      </c>
      <c r="J2516" s="2">
        <f>$K$2*I2516+(1-$K$2)*J2515</f>
        <v>290.21520494356287</v>
      </c>
      <c r="K2516" s="2"/>
      <c r="L2516" s="2">
        <f>IF(O2516="low", $K$4*J2516+(1-$K$4)*L2515,L2515)</f>
        <v>290.44989889580432</v>
      </c>
      <c r="M2516" s="2">
        <f>IF(O2516="high", $K$4*J2516+(1-$K$4)*M2515,M2515)</f>
        <v>298.97032111556257</v>
      </c>
      <c r="N2516" s="2">
        <f>IF(O2516="high",(1-$K$8)*N2515+$K$8*(M2515-2),IF(O2516="low",(1-$K$8)*N2515+$K$8*(L2515+2),N2515))</f>
        <v>292.98338933016316</v>
      </c>
      <c r="O2516" s="2" t="str">
        <f>IF(J2516&gt;N2515+1,"high",IF(J2516&lt;N2515-1,"low","middle"))</f>
        <v>low</v>
      </c>
      <c r="P2516" s="2">
        <f>IF(O2516="low",250,IF(O2516="high",300,275))</f>
        <v>250</v>
      </c>
      <c r="Q2516" s="2">
        <f>IF(P2516=P2515,Q2515+1,1)</f>
        <v>102</v>
      </c>
      <c r="R2516" s="2">
        <f>IF(P2516=P2515,R2515+J2516,J2516)</f>
        <v>29702.579905203813</v>
      </c>
      <c r="S2516" s="2" t="str">
        <f>IF(P2517=P2516,"NA",R2516/Q2516)</f>
        <v>NA</v>
      </c>
      <c r="T2516" s="2">
        <f>IF(P2516=P2515,T2515+J2516^2,J2516^2)</f>
        <v>8649534.6826354023</v>
      </c>
      <c r="U2516" s="2" t="str">
        <f>IF(NOT($P2517=$P2516),SQRT(((T2516)/($Q2516))-S2516^2),"NA")</f>
        <v>NA</v>
      </c>
    </row>
    <row r="2517" spans="1:21" x14ac:dyDescent="0.2">
      <c r="A2517" s="2">
        <f>D2517-$D$2</f>
        <v>56.010000228881836</v>
      </c>
      <c r="B2517" s="2">
        <v>3.0047271251700001</v>
      </c>
      <c r="C2517" s="2">
        <f>IF(B2517&gt;B2516,B2517+(C2516-B2516),B2517+(C2516-B2516)+5+A2517-A2516)</f>
        <v>55.924726963045366</v>
      </c>
      <c r="D2517" s="2">
        <v>1577147248.1300001</v>
      </c>
      <c r="E2517" s="2">
        <v>441</v>
      </c>
      <c r="F2517" s="2">
        <v>897</v>
      </c>
      <c r="G2517" s="2">
        <v>633</v>
      </c>
      <c r="H2517" s="2">
        <v>696</v>
      </c>
      <c r="I2517" s="2">
        <v>290</v>
      </c>
      <c r="J2517" s="2">
        <f>$K$2*I2517+(1-$K$2)*J2516</f>
        <v>290.1721639548503</v>
      </c>
      <c r="K2517" s="2"/>
      <c r="L2517" s="2">
        <f>IF(O2517="low", $K$4*J2517+(1-$K$4)*L2516,L2516)</f>
        <v>290.39435190761355</v>
      </c>
      <c r="M2517" s="2">
        <f>IF(O2517="high", $K$4*J2517+(1-$K$4)*M2516,M2516)</f>
        <v>298.97032111556257</v>
      </c>
      <c r="N2517" s="2">
        <f>IF(O2517="high",(1-$K$8)*N2516+$K$8*(M2516-2),IF(O2517="low",(1-$K$8)*N2516+$K$8*(L2516+2),N2516))</f>
        <v>292.95671480844521</v>
      </c>
      <c r="O2517" s="2" t="str">
        <f>IF(J2517&gt;N2516+1,"high",IF(J2517&lt;N2516-1,"low","middle"))</f>
        <v>low</v>
      </c>
      <c r="P2517" s="2">
        <f>IF(O2517="low",250,IF(O2517="high",300,275))</f>
        <v>250</v>
      </c>
      <c r="Q2517" s="2">
        <f>IF(P2517=P2516,Q2516+1,1)</f>
        <v>103</v>
      </c>
      <c r="R2517" s="2">
        <f>IF(P2517=P2516,R2516+J2517,J2517)</f>
        <v>29992.752069158661</v>
      </c>
      <c r="S2517" s="2" t="str">
        <f>IF(P2518=P2517,"NA",R2517/Q2517)</f>
        <v>NA</v>
      </c>
      <c r="T2517" s="2">
        <f>IF(P2517=P2516,T2516+J2517^2,J2517^2)</f>
        <v>8733734.5673696436</v>
      </c>
      <c r="U2517" s="2" t="str">
        <f>IF(NOT($P2518=$P2517),SQRT(((T2517)/($Q2517))-S2517^2),"NA")</f>
        <v>NA</v>
      </c>
    </row>
    <row r="2518" spans="1:21" x14ac:dyDescent="0.2">
      <c r="A2518" s="2">
        <f>D2518-$D$2</f>
        <v>56.03000020980835</v>
      </c>
      <c r="B2518" s="2">
        <v>3.0252649784100001</v>
      </c>
      <c r="C2518" s="2">
        <f>IF(B2518&gt;B2517,B2518+(C2517-B2517),B2518+(C2517-B2517)+5+A2518-A2517)</f>
        <v>55.945264816285366</v>
      </c>
      <c r="D2518" s="2">
        <v>1577147248.1500001</v>
      </c>
      <c r="E2518" s="2">
        <v>442</v>
      </c>
      <c r="F2518" s="2">
        <v>896</v>
      </c>
      <c r="G2518" s="2">
        <v>634</v>
      </c>
      <c r="H2518" s="2">
        <v>696</v>
      </c>
      <c r="I2518" s="2">
        <v>291</v>
      </c>
      <c r="J2518" s="2">
        <f>$K$2*I2518+(1-$K$2)*J2517</f>
        <v>290.33773116388028</v>
      </c>
      <c r="K2518" s="2"/>
      <c r="L2518" s="2">
        <f>IF(O2518="low", $K$4*J2518+(1-$K$4)*L2517,L2517)</f>
        <v>290.38302775886689</v>
      </c>
      <c r="M2518" s="2">
        <f>IF(O2518="high", $K$4*J2518+(1-$K$4)*M2517,M2517)</f>
        <v>298.97032111556257</v>
      </c>
      <c r="N2518" s="2">
        <f>IF(O2518="high",(1-$K$8)*N2517+$K$8*(M2517-2),IF(O2518="low",(1-$K$8)*N2517+$K$8*(L2517+2),N2517))</f>
        <v>292.9285966634036</v>
      </c>
      <c r="O2518" s="2" t="str">
        <f>IF(J2518&gt;N2517+1,"high",IF(J2518&lt;N2517-1,"low","middle"))</f>
        <v>low</v>
      </c>
      <c r="P2518" s="2">
        <f>IF(O2518="low",250,IF(O2518="high",300,275))</f>
        <v>250</v>
      </c>
      <c r="Q2518" s="2">
        <f>IF(P2518=P2517,Q2517+1,1)</f>
        <v>104</v>
      </c>
      <c r="R2518" s="2">
        <f>IF(P2518=P2517,R2517+J2518,J2518)</f>
        <v>30283.089800322541</v>
      </c>
      <c r="S2518" s="2" t="str">
        <f>IF(P2519=P2518,"NA",R2518/Q2518)</f>
        <v>NA</v>
      </c>
      <c r="T2518" s="2">
        <f>IF(P2518=P2517,T2517+J2518^2,J2518^2)</f>
        <v>8818030.5655070338</v>
      </c>
      <c r="U2518" s="2" t="str">
        <f>IF(NOT($P2519=$P2518),SQRT(((T2518)/($Q2518))-S2518^2),"NA")</f>
        <v>NA</v>
      </c>
    </row>
    <row r="2519" spans="1:21" x14ac:dyDescent="0.2">
      <c r="A2519" s="2">
        <f>D2519-$D$2</f>
        <v>56.050000190734863</v>
      </c>
      <c r="B2519" s="2">
        <v>3.04996609688</v>
      </c>
      <c r="C2519" s="2">
        <f>IF(B2519&gt;B2518,B2519+(C2518-B2518),B2519+(C2518-B2518)+5+A2519-A2518)</f>
        <v>55.969965934755365</v>
      </c>
      <c r="D2519" s="2">
        <v>1577147248.1700001</v>
      </c>
      <c r="E2519" s="2">
        <v>442</v>
      </c>
      <c r="F2519" s="2">
        <v>898</v>
      </c>
      <c r="G2519" s="2">
        <v>635</v>
      </c>
      <c r="H2519" s="2">
        <v>695</v>
      </c>
      <c r="I2519" s="2">
        <v>290</v>
      </c>
      <c r="J2519" s="2">
        <f>$K$2*I2519+(1-$K$2)*J2518</f>
        <v>290.27018493110427</v>
      </c>
      <c r="K2519" s="2"/>
      <c r="L2519" s="2">
        <f>IF(O2519="low", $K$4*J2519+(1-$K$4)*L2518,L2518)</f>
        <v>290.3604591933144</v>
      </c>
      <c r="M2519" s="2">
        <f>IF(O2519="high", $K$4*J2519+(1-$K$4)*M2518,M2518)</f>
        <v>298.97032111556257</v>
      </c>
      <c r="N2519" s="2">
        <f>IF(O2519="high",(1-$K$8)*N2518+$K$8*(M2518-2),IF(O2519="low",(1-$K$8)*N2518+$K$8*(L2518+2),N2518))</f>
        <v>292.90131821817675</v>
      </c>
      <c r="O2519" s="2" t="str">
        <f>IF(J2519&gt;N2518+1,"high",IF(J2519&lt;N2518-1,"low","middle"))</f>
        <v>low</v>
      </c>
      <c r="P2519" s="2">
        <f>IF(O2519="low",250,IF(O2519="high",300,275))</f>
        <v>250</v>
      </c>
      <c r="Q2519" s="2">
        <f>IF(P2519=P2518,Q2518+1,1)</f>
        <v>105</v>
      </c>
      <c r="R2519" s="2">
        <f>IF(P2519=P2518,R2518+J2519,J2519)</f>
        <v>30573.359985253646</v>
      </c>
      <c r="S2519" s="2" t="str">
        <f>IF(P2520=P2519,"NA",R2519/Q2519)</f>
        <v>NA</v>
      </c>
      <c r="T2519" s="2">
        <f>IF(P2519=P2518,T2518+J2519^2,J2519^2)</f>
        <v>8902287.3457669709</v>
      </c>
      <c r="U2519" s="2" t="str">
        <f>IF(NOT($P2520=$P2519),SQRT(((T2519)/($Q2519))-S2519^2),"NA")</f>
        <v>NA</v>
      </c>
    </row>
    <row r="2520" spans="1:21" x14ac:dyDescent="0.2">
      <c r="A2520" s="2">
        <f>D2520-$D$2</f>
        <v>56.070000171661377</v>
      </c>
      <c r="B2520" s="2">
        <v>3.0703489780400002</v>
      </c>
      <c r="C2520" s="2">
        <f>IF(B2520&gt;B2519,B2520+(C2519-B2519),B2520+(C2519-B2519)+5+A2520-A2519)</f>
        <v>55.990348815915368</v>
      </c>
      <c r="D2520" s="2">
        <v>1577147248.1900001</v>
      </c>
      <c r="E2520" s="2">
        <v>440</v>
      </c>
      <c r="F2520" s="2">
        <v>898</v>
      </c>
      <c r="G2520" s="2">
        <v>633</v>
      </c>
      <c r="H2520" s="2">
        <v>695</v>
      </c>
      <c r="I2520" s="2">
        <v>288</v>
      </c>
      <c r="J2520" s="2">
        <f>$K$2*I2520+(1-$K$2)*J2519</f>
        <v>289.81614794488343</v>
      </c>
      <c r="K2520" s="2"/>
      <c r="L2520" s="2">
        <f>IF(O2520="low", $K$4*J2520+(1-$K$4)*L2519,L2519)</f>
        <v>290.25159694362821</v>
      </c>
      <c r="M2520" s="2">
        <f>IF(O2520="high", $K$4*J2520+(1-$K$4)*M2519,M2519)</f>
        <v>298.97032111556257</v>
      </c>
      <c r="N2520" s="2">
        <f>IF(O2520="high",(1-$K$8)*N2519+$K$8*(M2519-2),IF(O2520="low",(1-$K$8)*N2519+$K$8*(L2519+2),N2519))</f>
        <v>292.87427526693364</v>
      </c>
      <c r="O2520" s="2" t="str">
        <f>IF(J2520&gt;N2519+1,"high",IF(J2520&lt;N2519-1,"low","middle"))</f>
        <v>low</v>
      </c>
      <c r="P2520" s="2">
        <f>IF(O2520="low",250,IF(O2520="high",300,275))</f>
        <v>250</v>
      </c>
      <c r="Q2520" s="2">
        <f>IF(P2520=P2519,Q2519+1,1)</f>
        <v>106</v>
      </c>
      <c r="R2520" s="2">
        <f>IF(P2520=P2519,R2519+J2520,J2520)</f>
        <v>30863.176133198529</v>
      </c>
      <c r="S2520" s="2" t="str">
        <f>IF(P2521=P2520,"NA",R2520/Q2520)</f>
        <v>NA</v>
      </c>
      <c r="T2520" s="2">
        <f>IF(P2520=P2519,T2519+J2520^2,J2520^2)</f>
        <v>8986280.7453765813</v>
      </c>
      <c r="U2520" s="2" t="str">
        <f>IF(NOT($P2521=$P2520),SQRT(((T2520)/($Q2520))-S2520^2),"NA")</f>
        <v>NA</v>
      </c>
    </row>
    <row r="2521" spans="1:21" x14ac:dyDescent="0.2">
      <c r="A2521" s="2">
        <f>D2521-$D$2</f>
        <v>56.100000143051147</v>
      </c>
      <c r="B2521" s="2">
        <v>3.0947360992399999</v>
      </c>
      <c r="C2521" s="2">
        <f>IF(B2521&gt;B2520,B2521+(C2520-B2520),B2521+(C2520-B2520)+5+A2521-A2520)</f>
        <v>56.014735937115368</v>
      </c>
      <c r="D2521" s="2">
        <v>1577147248.22</v>
      </c>
      <c r="E2521" s="2">
        <v>442</v>
      </c>
      <c r="F2521" s="2">
        <v>897</v>
      </c>
      <c r="G2521" s="2">
        <v>634</v>
      </c>
      <c r="H2521" s="2">
        <v>696</v>
      </c>
      <c r="I2521" s="2">
        <v>292</v>
      </c>
      <c r="J2521" s="2">
        <f>$K$2*I2521+(1-$K$2)*J2520</f>
        <v>290.25291835590679</v>
      </c>
      <c r="K2521" s="2"/>
      <c r="L2521" s="2">
        <f>IF(O2521="low", $K$4*J2521+(1-$K$4)*L2520,L2520)</f>
        <v>290.25186122608397</v>
      </c>
      <c r="M2521" s="2">
        <f>IF(O2521="high", $K$4*J2521+(1-$K$4)*M2520,M2520)</f>
        <v>298.97032111556257</v>
      </c>
      <c r="N2521" s="2">
        <f>IF(O2521="high",(1-$K$8)*N2520+$K$8*(M2520-2),IF(O2521="low",(1-$K$8)*N2520+$K$8*(L2520+2),N2520))</f>
        <v>292.84314135076835</v>
      </c>
      <c r="O2521" s="2" t="str">
        <f>IF(J2521&gt;N2520+1,"high",IF(J2521&lt;N2520-1,"low","middle"))</f>
        <v>low</v>
      </c>
      <c r="P2521" s="2">
        <f>IF(O2521="low",250,IF(O2521="high",300,275))</f>
        <v>250</v>
      </c>
      <c r="Q2521" s="2">
        <f>IF(P2521=P2520,Q2520+1,1)</f>
        <v>107</v>
      </c>
      <c r="R2521" s="2">
        <f>IF(P2521=P2520,R2520+J2521,J2521)</f>
        <v>31153.429051554434</v>
      </c>
      <c r="S2521" s="2" t="str">
        <f>IF(P2522=P2521,"NA",R2521/Q2521)</f>
        <v>NA</v>
      </c>
      <c r="T2521" s="2">
        <f>IF(P2521=P2520,T2520+J2521^2,J2521^2)</f>
        <v>9070527.501990702</v>
      </c>
      <c r="U2521" s="2" t="str">
        <f>IF(NOT($P2522=$P2521),SQRT(((T2521)/($Q2521))-S2521^2),"NA")</f>
        <v>NA</v>
      </c>
    </row>
    <row r="2522" spans="1:21" x14ac:dyDescent="0.2">
      <c r="A2522" s="2">
        <f>D2522-$D$2</f>
        <v>56.120000123977661</v>
      </c>
      <c r="B2522" s="2">
        <v>3.1153399944300002</v>
      </c>
      <c r="C2522" s="2">
        <f>IF(B2522&gt;B2521,B2522+(C2521-B2521),B2522+(C2521-B2521)+5+A2522-A2521)</f>
        <v>56.035339832305368</v>
      </c>
      <c r="D2522" s="2">
        <v>1577147248.24</v>
      </c>
      <c r="E2522" s="2">
        <v>441</v>
      </c>
      <c r="F2522" s="2">
        <v>898</v>
      </c>
      <c r="G2522" s="2">
        <v>633</v>
      </c>
      <c r="H2522" s="2">
        <v>695</v>
      </c>
      <c r="I2522" s="2">
        <v>291</v>
      </c>
      <c r="J2522" s="2">
        <f>$K$2*I2522+(1-$K$2)*J2521</f>
        <v>290.40233468472542</v>
      </c>
      <c r="K2522" s="2"/>
      <c r="L2522" s="2">
        <f>IF(O2522="low", $K$4*J2522+(1-$K$4)*L2521,L2521)</f>
        <v>290.2819559178123</v>
      </c>
      <c r="M2522" s="2">
        <f>IF(O2522="high", $K$4*J2522+(1-$K$4)*M2521,M2521)</f>
        <v>298.97032111556257</v>
      </c>
      <c r="N2522" s="2">
        <f>IF(O2522="high",(1-$K$8)*N2521+$K$8*(M2521-2),IF(O2522="low",(1-$K$8)*N2521+$K$8*(L2521+2),N2521))</f>
        <v>292.81357734453411</v>
      </c>
      <c r="O2522" s="2" t="str">
        <f>IF(J2522&gt;N2521+1,"high",IF(J2522&lt;N2521-1,"low","middle"))</f>
        <v>low</v>
      </c>
      <c r="P2522" s="2">
        <f>IF(O2522="low",250,IF(O2522="high",300,275))</f>
        <v>250</v>
      </c>
      <c r="Q2522" s="2">
        <f>IF(P2522=P2521,Q2521+1,1)</f>
        <v>108</v>
      </c>
      <c r="R2522" s="2">
        <f>IF(P2522=P2521,R2521+J2522,J2522)</f>
        <v>31443.831386239159</v>
      </c>
      <c r="S2522" s="2" t="str">
        <f>IF(P2523=P2522,"NA",R2522/Q2522)</f>
        <v>NA</v>
      </c>
      <c r="T2522" s="2">
        <f>IF(P2522=P2521,T2521+J2522^2,J2522^2)</f>
        <v>9154861.0179810412</v>
      </c>
      <c r="U2522" s="2" t="str">
        <f>IF(NOT($P2523=$P2522),SQRT(((T2522)/($Q2522))-S2522^2),"NA")</f>
        <v>NA</v>
      </c>
    </row>
    <row r="2523" spans="1:21" x14ac:dyDescent="0.2">
      <c r="A2523" s="2">
        <f>D2523-$D$2</f>
        <v>56.140000104904175</v>
      </c>
      <c r="B2523" s="2">
        <v>3.1400821208999998</v>
      </c>
      <c r="C2523" s="2">
        <f>IF(B2523&gt;B2522,B2523+(C2522-B2522),B2523+(C2522-B2522)+5+A2523-A2522)</f>
        <v>56.060081958775363</v>
      </c>
      <c r="D2523" s="2">
        <v>1577147248.26</v>
      </c>
      <c r="E2523" s="2">
        <v>439</v>
      </c>
      <c r="F2523" s="2">
        <v>898</v>
      </c>
      <c r="G2523" s="2">
        <v>633</v>
      </c>
      <c r="H2523" s="2">
        <v>695</v>
      </c>
      <c r="I2523" s="2">
        <v>289</v>
      </c>
      <c r="J2523" s="2">
        <f>$K$2*I2523+(1-$K$2)*J2522</f>
        <v>290.12186774778036</v>
      </c>
      <c r="K2523" s="2"/>
      <c r="L2523" s="2">
        <f>IF(O2523="low", $K$4*J2523+(1-$K$4)*L2522,L2522)</f>
        <v>290.24993828380593</v>
      </c>
      <c r="M2523" s="2">
        <f>IF(O2523="high", $K$4*J2523+(1-$K$4)*M2522,M2522)</f>
        <v>298.97032111556257</v>
      </c>
      <c r="N2523" s="2">
        <f>IF(O2523="high",(1-$K$8)*N2522+$K$8*(M2522-2),IF(O2523="low",(1-$K$8)*N2522+$K$8*(L2522+2),N2522))</f>
        <v>292.78699627319804</v>
      </c>
      <c r="O2523" s="2" t="str">
        <f>IF(J2523&gt;N2522+1,"high",IF(J2523&lt;N2522-1,"low","middle"))</f>
        <v>low</v>
      </c>
      <c r="P2523" s="2">
        <f>IF(O2523="low",250,IF(O2523="high",300,275))</f>
        <v>250</v>
      </c>
      <c r="Q2523" s="2">
        <f>IF(P2523=P2522,Q2522+1,1)</f>
        <v>109</v>
      </c>
      <c r="R2523" s="2">
        <f>IF(P2523=P2522,R2522+J2523,J2523)</f>
        <v>31733.95325398694</v>
      </c>
      <c r="S2523" s="2" t="str">
        <f>IF(P2524=P2523,"NA",R2523/Q2523)</f>
        <v>NA</v>
      </c>
      <c r="T2523" s="2">
        <f>IF(P2523=P2522,T2522+J2523^2,J2523^2)</f>
        <v>9239031.7161265016</v>
      </c>
      <c r="U2523" s="2" t="str">
        <f>IF(NOT($P2524=$P2523),SQRT(((T2523)/($Q2523))-S2523^2),"NA")</f>
        <v>NA</v>
      </c>
    </row>
    <row r="2524" spans="1:21" x14ac:dyDescent="0.2">
      <c r="A2524" s="2">
        <f>D2524-$D$2</f>
        <v>56.170000076293945</v>
      </c>
      <c r="B2524" s="2">
        <v>3.1646120548200001</v>
      </c>
      <c r="C2524" s="2">
        <f>IF(B2524&gt;B2523,B2524+(C2523-B2523),B2524+(C2523-B2523)+5+A2524-A2523)</f>
        <v>56.084611892695364</v>
      </c>
      <c r="D2524" s="2">
        <v>1577147248.29</v>
      </c>
      <c r="E2524" s="2">
        <v>440</v>
      </c>
      <c r="F2524" s="2">
        <v>897</v>
      </c>
      <c r="G2524" s="2">
        <v>633</v>
      </c>
      <c r="H2524" s="2">
        <v>695</v>
      </c>
      <c r="I2524" s="2">
        <v>290</v>
      </c>
      <c r="J2524" s="2">
        <f>$K$2*I2524+(1-$K$2)*J2523</f>
        <v>290.0974941982243</v>
      </c>
      <c r="K2524" s="2"/>
      <c r="L2524" s="2">
        <f>IF(O2524="low", $K$4*J2524+(1-$K$4)*L2523,L2523)</f>
        <v>290.21944946668964</v>
      </c>
      <c r="M2524" s="2">
        <f>IF(O2524="high", $K$4*J2524+(1-$K$4)*M2523,M2523)</f>
        <v>298.97032111556257</v>
      </c>
      <c r="N2524" s="2">
        <f>IF(O2524="high",(1-$K$8)*N2523+$K$8*(M2523-2),IF(O2524="low",(1-$K$8)*N2523+$K$8*(L2523+2),N2523))</f>
        <v>292.7601433737284</v>
      </c>
      <c r="O2524" s="2" t="str">
        <f>IF(J2524&gt;N2523+1,"high",IF(J2524&lt;N2523-1,"low","middle"))</f>
        <v>low</v>
      </c>
      <c r="P2524" s="2">
        <f>IF(O2524="low",250,IF(O2524="high",300,275))</f>
        <v>250</v>
      </c>
      <c r="Q2524" s="2">
        <f>IF(P2524=P2523,Q2523+1,1)</f>
        <v>110</v>
      </c>
      <c r="R2524" s="2">
        <f>IF(P2524=P2523,R2523+J2524,J2524)</f>
        <v>32024.050748185164</v>
      </c>
      <c r="S2524" s="2" t="str">
        <f>IF(P2525=P2524,"NA",R2524/Q2524)</f>
        <v>NA</v>
      </c>
      <c r="T2524" s="2">
        <f>IF(P2524=P2523,T2523+J2524^2,J2524^2)</f>
        <v>9323188.272266591</v>
      </c>
      <c r="U2524" s="2" t="str">
        <f>IF(NOT($P2525=$P2524),SQRT(((T2524)/($Q2524))-S2524^2),"NA")</f>
        <v>NA</v>
      </c>
    </row>
    <row r="2525" spans="1:21" x14ac:dyDescent="0.2">
      <c r="A2525" s="2">
        <f>D2525-$D$2</f>
        <v>56.190000057220459</v>
      </c>
      <c r="B2525" s="2">
        <v>3.1848859787000001</v>
      </c>
      <c r="C2525" s="2">
        <f>IF(B2525&gt;B2524,B2525+(C2524-B2524),B2525+(C2524-B2524)+5+A2525-A2524)</f>
        <v>56.104885816575369</v>
      </c>
      <c r="D2525" s="2">
        <v>1577147248.3099999</v>
      </c>
      <c r="E2525" s="2">
        <v>441</v>
      </c>
      <c r="F2525" s="2">
        <v>897</v>
      </c>
      <c r="G2525" s="2">
        <v>632</v>
      </c>
      <c r="H2525" s="2">
        <v>695</v>
      </c>
      <c r="I2525" s="2">
        <v>291</v>
      </c>
      <c r="J2525" s="2">
        <f>$K$2*I2525+(1-$K$2)*J2524</f>
        <v>290.27799535857946</v>
      </c>
      <c r="K2525" s="2"/>
      <c r="L2525" s="2">
        <f>IF(O2525="low", $K$4*J2525+(1-$K$4)*L2524,L2524)</f>
        <v>290.23115864506764</v>
      </c>
      <c r="M2525" s="2">
        <f>IF(O2525="high", $K$4*J2525+(1-$K$4)*M2524,M2524)</f>
        <v>298.97032111556257</v>
      </c>
      <c r="N2525" s="2">
        <f>IF(O2525="high",(1-$K$8)*N2524+$K$8*(M2524-2),IF(O2525="low",(1-$K$8)*N2524+$K$8*(L2524+2),N2524))</f>
        <v>292.73310867837642</v>
      </c>
      <c r="O2525" s="2" t="str">
        <f>IF(J2525&gt;N2524+1,"high",IF(J2525&lt;N2524-1,"low","middle"))</f>
        <v>low</v>
      </c>
      <c r="P2525" s="2">
        <f>IF(O2525="low",250,IF(O2525="high",300,275))</f>
        <v>250</v>
      </c>
      <c r="Q2525" s="2">
        <f>IF(P2525=P2524,Q2524+1,1)</f>
        <v>111</v>
      </c>
      <c r="R2525" s="2">
        <f>IF(P2525=P2524,R2524+J2525,J2525)</f>
        <v>32314.328743543741</v>
      </c>
      <c r="S2525" s="2" t="str">
        <f>IF(P2526=P2525,"NA",R2525/Q2525)</f>
        <v>NA</v>
      </c>
      <c r="T2525" s="2">
        <f>IF(P2525=P2524,T2524+J2525^2,J2525^2)</f>
        <v>9407449.5868559871</v>
      </c>
      <c r="U2525" s="2" t="str">
        <f>IF(NOT($P2526=$P2525),SQRT(((T2525)/($Q2525))-S2525^2),"NA")</f>
        <v>NA</v>
      </c>
    </row>
    <row r="2526" spans="1:21" x14ac:dyDescent="0.2">
      <c r="A2526" s="2">
        <f>D2526-$D$2</f>
        <v>56.210000038146973</v>
      </c>
      <c r="B2526" s="2">
        <v>3.2097601890599998</v>
      </c>
      <c r="C2526" s="2">
        <f>IF(B2526&gt;B2525,B2526+(C2525-B2525),B2526+(C2525-B2525)+5+A2526-A2525)</f>
        <v>56.129760026935365</v>
      </c>
      <c r="D2526" s="2">
        <v>1577147248.3299999</v>
      </c>
      <c r="E2526" s="2">
        <v>439</v>
      </c>
      <c r="F2526" s="2">
        <v>897</v>
      </c>
      <c r="G2526" s="2">
        <v>633</v>
      </c>
      <c r="H2526" s="2">
        <v>696</v>
      </c>
      <c r="I2526" s="2">
        <v>290</v>
      </c>
      <c r="J2526" s="2">
        <f>$K$2*I2526+(1-$K$2)*J2525</f>
        <v>290.22239628686361</v>
      </c>
      <c r="K2526" s="2"/>
      <c r="L2526" s="2">
        <f>IF(O2526="low", $K$4*J2526+(1-$K$4)*L2525,L2525)</f>
        <v>290.22940617342681</v>
      </c>
      <c r="M2526" s="2">
        <f>IF(O2526="high", $K$4*J2526+(1-$K$4)*M2525,M2525)</f>
        <v>298.97032111556257</v>
      </c>
      <c r="N2526" s="2">
        <f>IF(O2526="high",(1-$K$8)*N2525+$K$8*(M2525-2),IF(O2526="low",(1-$K$8)*N2525+$K$8*(L2525+2),N2525))</f>
        <v>292.70801117671095</v>
      </c>
      <c r="O2526" s="2" t="str">
        <f>IF(J2526&gt;N2525+1,"high",IF(J2526&lt;N2525-1,"low","middle"))</f>
        <v>low</v>
      </c>
      <c r="P2526" s="2">
        <f>IF(O2526="low",250,IF(O2526="high",300,275))</f>
        <v>250</v>
      </c>
      <c r="Q2526" s="2">
        <f>IF(P2526=P2525,Q2525+1,1)</f>
        <v>112</v>
      </c>
      <c r="R2526" s="2">
        <f>IF(P2526=P2525,R2525+J2526,J2526)</f>
        <v>32604.551139830604</v>
      </c>
      <c r="S2526" s="2" t="str">
        <f>IF(P2527=P2526,"NA",R2526/Q2526)</f>
        <v>NA</v>
      </c>
      <c r="T2526" s="2">
        <f>IF(P2526=P2525,T2525+J2526^2,J2526^2)</f>
        <v>9491678.6261624768</v>
      </c>
      <c r="U2526" s="2" t="str">
        <f>IF(NOT($P2527=$P2526),SQRT(((T2526)/($Q2526))-S2526^2),"NA")</f>
        <v>NA</v>
      </c>
    </row>
    <row r="2527" spans="1:21" x14ac:dyDescent="0.2">
      <c r="A2527" s="2">
        <f>D2527-$D$2</f>
        <v>56.230000019073486</v>
      </c>
      <c r="B2527" s="2">
        <v>3.2302811145799999</v>
      </c>
      <c r="C2527" s="2">
        <f>IF(B2527&gt;B2526,B2527+(C2526-B2526),B2527+(C2526-B2526)+5+A2527-A2526)</f>
        <v>56.150280952455368</v>
      </c>
      <c r="D2527" s="2">
        <v>1577147248.3499999</v>
      </c>
      <c r="E2527" s="2">
        <v>440</v>
      </c>
      <c r="F2527" s="2">
        <v>895</v>
      </c>
      <c r="G2527" s="2">
        <v>632</v>
      </c>
      <c r="H2527" s="2">
        <v>695</v>
      </c>
      <c r="I2527" s="2">
        <v>289</v>
      </c>
      <c r="J2527" s="2">
        <f>$K$2*I2527+(1-$K$2)*J2526</f>
        <v>289.97791702949092</v>
      </c>
      <c r="K2527" s="2"/>
      <c r="L2527" s="2">
        <f>IF(O2527="low", $K$4*J2527+(1-$K$4)*L2526,L2526)</f>
        <v>290.17910834463964</v>
      </c>
      <c r="M2527" s="2">
        <f>IF(O2527="high", $K$4*J2527+(1-$K$4)*M2526,M2526)</f>
        <v>298.97032111556257</v>
      </c>
      <c r="N2527" s="2">
        <f>IF(O2527="high",(1-$K$8)*N2526+$K$8*(M2526-2),IF(O2527="low",(1-$K$8)*N2526+$K$8*(L2526+2),N2526))</f>
        <v>292.68408092654676</v>
      </c>
      <c r="O2527" s="2" t="str">
        <f>IF(J2527&gt;N2526+1,"high",IF(J2527&lt;N2526-1,"low","middle"))</f>
        <v>low</v>
      </c>
      <c r="P2527" s="2">
        <f>IF(O2527="low",250,IF(O2527="high",300,275))</f>
        <v>250</v>
      </c>
      <c r="Q2527" s="2">
        <f>IF(P2527=P2526,Q2526+1,1)</f>
        <v>113</v>
      </c>
      <c r="R2527" s="2">
        <f>IF(P2527=P2526,R2526+J2527,J2527)</f>
        <v>32894.529056860098</v>
      </c>
      <c r="S2527" s="2" t="str">
        <f>IF(P2528=P2527,"NA",R2527/Q2527)</f>
        <v>NA</v>
      </c>
      <c r="T2527" s="2">
        <f>IF(P2527=P2526,T2526+J2527^2,J2527^2)</f>
        <v>9575765.8185272384</v>
      </c>
      <c r="U2527" s="2" t="str">
        <f>IF(NOT($P2528=$P2527),SQRT(((T2527)/($Q2527))-S2527^2),"NA")</f>
        <v>NA</v>
      </c>
    </row>
    <row r="2528" spans="1:21" x14ac:dyDescent="0.2">
      <c r="A2528" s="2">
        <f>D2528-$D$2</f>
        <v>56.260000228881836</v>
      </c>
      <c r="B2528" s="2">
        <v>3.2546181678799999</v>
      </c>
      <c r="C2528" s="2">
        <f>IF(B2528&gt;B2527,B2528+(C2527-B2527),B2528+(C2527-B2527)+5+A2528-A2527)</f>
        <v>56.174618005755363</v>
      </c>
      <c r="D2528" s="2">
        <v>1577147248.3800001</v>
      </c>
      <c r="E2528" s="2">
        <v>441</v>
      </c>
      <c r="F2528" s="2">
        <v>897</v>
      </c>
      <c r="G2528" s="2">
        <v>631</v>
      </c>
      <c r="H2528" s="2">
        <v>694</v>
      </c>
      <c r="I2528" s="2">
        <v>288</v>
      </c>
      <c r="J2528" s="2">
        <f>$K$2*I2528+(1-$K$2)*J2527</f>
        <v>289.58233362359277</v>
      </c>
      <c r="K2528" s="2"/>
      <c r="L2528" s="2">
        <f>IF(O2528="low", $K$4*J2528+(1-$K$4)*L2527,L2527)</f>
        <v>290.05975340043028</v>
      </c>
      <c r="M2528" s="2">
        <f>IF(O2528="high", $K$4*J2528+(1-$K$4)*M2527,M2527)</f>
        <v>298.97032111556257</v>
      </c>
      <c r="N2528" s="2">
        <f>IF(O2528="high",(1-$K$8)*N2527+$K$8*(M2527-2),IF(O2528="low",(1-$K$8)*N2527+$K$8*(L2527+2),N2527))</f>
        <v>292.6588322974514</v>
      </c>
      <c r="O2528" s="2" t="str">
        <f>IF(J2528&gt;N2527+1,"high",IF(J2528&lt;N2527-1,"low","middle"))</f>
        <v>low</v>
      </c>
      <c r="P2528" s="2">
        <f>IF(O2528="low",250,IF(O2528="high",300,275))</f>
        <v>250</v>
      </c>
      <c r="Q2528" s="2">
        <f>IF(P2528=P2527,Q2527+1,1)</f>
        <v>114</v>
      </c>
      <c r="R2528" s="2">
        <f>IF(P2528=P2527,R2527+J2528,J2528)</f>
        <v>33184.111390483689</v>
      </c>
      <c r="S2528" s="2" t="str">
        <f>IF(P2529=P2528,"NA",R2528/Q2528)</f>
        <v>NA</v>
      </c>
      <c r="T2528" s="2">
        <f>IF(P2528=P2527,T2527+J2528^2,J2528^2)</f>
        <v>9659623.7464741245</v>
      </c>
      <c r="U2528" s="2" t="str">
        <f>IF(NOT($P2529=$P2528),SQRT(((T2528)/($Q2528))-S2528^2),"NA")</f>
        <v>NA</v>
      </c>
    </row>
    <row r="2529" spans="1:21" x14ac:dyDescent="0.2">
      <c r="A2529" s="2">
        <f>D2529-$D$2</f>
        <v>56.28000020980835</v>
      </c>
      <c r="B2529" s="2">
        <v>3.2791111469300001</v>
      </c>
      <c r="C2529" s="2">
        <f>IF(B2529&gt;B2528,B2529+(C2528-B2528),B2529+(C2528-B2528)+5+A2529-A2528)</f>
        <v>56.199110984805365</v>
      </c>
      <c r="D2529" s="2">
        <v>1577147248.4000001</v>
      </c>
      <c r="E2529" s="2">
        <v>441</v>
      </c>
      <c r="F2529" s="2">
        <v>898</v>
      </c>
      <c r="G2529" s="2">
        <v>633</v>
      </c>
      <c r="H2529" s="2">
        <v>696</v>
      </c>
      <c r="I2529" s="2">
        <v>291</v>
      </c>
      <c r="J2529" s="2">
        <f>$K$2*I2529+(1-$K$2)*J2528</f>
        <v>289.86586689887423</v>
      </c>
      <c r="K2529" s="2"/>
      <c r="L2529" s="2">
        <f>IF(O2529="low", $K$4*J2529+(1-$K$4)*L2528,L2528)</f>
        <v>290.02097610011907</v>
      </c>
      <c r="M2529" s="2">
        <f>IF(O2529="high", $K$4*J2529+(1-$K$4)*M2528,M2528)</f>
        <v>298.97032111556257</v>
      </c>
      <c r="N2529" s="2">
        <f>IF(O2529="high",(1-$K$8)*N2528+$K$8*(M2528-2),IF(O2529="low",(1-$K$8)*N2528+$K$8*(L2528+2),N2528))</f>
        <v>292.62887835260028</v>
      </c>
      <c r="O2529" s="2" t="str">
        <f>IF(J2529&gt;N2528+1,"high",IF(J2529&lt;N2528-1,"low","middle"))</f>
        <v>low</v>
      </c>
      <c r="P2529" s="2">
        <f>IF(O2529="low",250,IF(O2529="high",300,275))</f>
        <v>250</v>
      </c>
      <c r="Q2529" s="2">
        <f>IF(P2529=P2528,Q2528+1,1)</f>
        <v>115</v>
      </c>
      <c r="R2529" s="2">
        <f>IF(P2529=P2528,R2528+J2529,J2529)</f>
        <v>33473.977257382561</v>
      </c>
      <c r="S2529" s="2" t="str">
        <f>IF(P2530=P2529,"NA",R2529/Q2529)</f>
        <v>NA</v>
      </c>
      <c r="T2529" s="2">
        <f>IF(P2529=P2528,T2528+J2529^2,J2529^2)</f>
        <v>9743645.9672671612</v>
      </c>
      <c r="U2529" s="2" t="str">
        <f>IF(NOT($P2530=$P2529),SQRT(((T2529)/($Q2529))-S2529^2),"NA")</f>
        <v>NA</v>
      </c>
    </row>
    <row r="2530" spans="1:21" x14ac:dyDescent="0.2">
      <c r="A2530" s="2">
        <f>D2530-$D$2</f>
        <v>56.300000190734863</v>
      </c>
      <c r="B2530" s="2">
        <v>3.29961204529</v>
      </c>
      <c r="C2530" s="2">
        <f>IF(B2530&gt;B2529,B2530+(C2529-B2529),B2530+(C2529-B2529)+5+A2530-A2529)</f>
        <v>56.219611883165364</v>
      </c>
      <c r="D2530" s="2">
        <v>1577147248.4200001</v>
      </c>
      <c r="E2530" s="2">
        <v>441</v>
      </c>
      <c r="F2530" s="2">
        <v>897</v>
      </c>
      <c r="G2530" s="2">
        <v>634</v>
      </c>
      <c r="H2530" s="2">
        <v>696</v>
      </c>
      <c r="I2530" s="2">
        <v>290</v>
      </c>
      <c r="J2530" s="2">
        <f>$K$2*I2530+(1-$K$2)*J2529</f>
        <v>289.8926935190994</v>
      </c>
      <c r="K2530" s="2"/>
      <c r="L2530" s="2">
        <f>IF(O2530="low", $K$4*J2530+(1-$K$4)*L2529,L2529)</f>
        <v>289.99531958391515</v>
      </c>
      <c r="M2530" s="2">
        <f>IF(O2530="high", $K$4*J2530+(1-$K$4)*M2529,M2529)</f>
        <v>298.97032111556257</v>
      </c>
      <c r="N2530" s="2">
        <f>IF(O2530="high",(1-$K$8)*N2529+$K$8*(M2529-2),IF(O2530="low",(1-$K$8)*N2529+$K$8*(L2529+2),N2529))</f>
        <v>292.59848323997625</v>
      </c>
      <c r="O2530" s="2" t="str">
        <f>IF(J2530&gt;N2529+1,"high",IF(J2530&lt;N2529-1,"low","middle"))</f>
        <v>low</v>
      </c>
      <c r="P2530" s="2">
        <f>IF(O2530="low",250,IF(O2530="high",300,275))</f>
        <v>250</v>
      </c>
      <c r="Q2530" s="2">
        <f>IF(P2530=P2529,Q2529+1,1)</f>
        <v>116</v>
      </c>
      <c r="R2530" s="2">
        <f>IF(P2530=P2529,R2529+J2530,J2530)</f>
        <v>33763.869950901659</v>
      </c>
      <c r="S2530" s="2" t="str">
        <f>IF(P2531=P2530,"NA",R2530/Q2530)</f>
        <v>NA</v>
      </c>
      <c r="T2530" s="2">
        <f>IF(P2530=P2529,T2529+J2530^2,J2530^2)</f>
        <v>9827683.7410229202</v>
      </c>
      <c r="U2530" s="2" t="str">
        <f>IF(NOT($P2531=$P2530),SQRT(((T2530)/($Q2530))-S2530^2),"NA")</f>
        <v>NA</v>
      </c>
    </row>
    <row r="2531" spans="1:21" x14ac:dyDescent="0.2">
      <c r="A2531" s="2">
        <f>D2531-$D$2</f>
        <v>56.330000162124634</v>
      </c>
      <c r="B2531" s="2">
        <v>3.3241391181900002</v>
      </c>
      <c r="C2531" s="2">
        <f>IF(B2531&gt;B2530,B2531+(C2530-B2530),B2531+(C2530-B2530)+5+A2531-A2530)</f>
        <v>56.244138956065363</v>
      </c>
      <c r="D2531" s="2">
        <v>1577147248.45</v>
      </c>
      <c r="E2531" s="2">
        <v>440</v>
      </c>
      <c r="F2531" s="2">
        <v>898</v>
      </c>
      <c r="G2531" s="2">
        <v>632</v>
      </c>
      <c r="H2531" s="2">
        <v>696</v>
      </c>
      <c r="I2531" s="2">
        <v>289</v>
      </c>
      <c r="J2531" s="2">
        <f>$K$2*I2531+(1-$K$2)*J2530</f>
        <v>289.71415481527953</v>
      </c>
      <c r="K2531" s="2"/>
      <c r="L2531" s="2">
        <f>IF(O2531="low", $K$4*J2531+(1-$K$4)*L2530,L2530)</f>
        <v>289.93908663018806</v>
      </c>
      <c r="M2531" s="2">
        <f>IF(O2531="high", $K$4*J2531+(1-$K$4)*M2530,M2530)</f>
        <v>298.97032111556257</v>
      </c>
      <c r="N2531" s="2">
        <f>IF(O2531="high",(1-$K$8)*N2530+$K$8*(M2530-2),IF(O2531="low",(1-$K$8)*N2530+$K$8*(L2530+2),N2530))</f>
        <v>292.56832505717318</v>
      </c>
      <c r="O2531" s="2" t="str">
        <f>IF(J2531&gt;N2530+1,"high",IF(J2531&lt;N2530-1,"low","middle"))</f>
        <v>low</v>
      </c>
      <c r="P2531" s="2">
        <f>IF(O2531="low",250,IF(O2531="high",300,275))</f>
        <v>250</v>
      </c>
      <c r="Q2531" s="2">
        <f>IF(P2531=P2530,Q2530+1,1)</f>
        <v>117</v>
      </c>
      <c r="R2531" s="2">
        <f>IF(P2531=P2530,R2530+J2531,J2531)</f>
        <v>34053.584105716938</v>
      </c>
      <c r="S2531" s="2" t="str">
        <f>IF(P2532=P2531,"NA",R2531/Q2531)</f>
        <v>NA</v>
      </c>
      <c r="T2531" s="2">
        <f>IF(P2531=P2530,T2530+J2531^2,J2531^2)</f>
        <v>9911618.0325232521</v>
      </c>
      <c r="U2531" s="2" t="str">
        <f>IF(NOT($P2532=$P2531),SQRT(((T2531)/($Q2531))-S2531^2),"NA")</f>
        <v>NA</v>
      </c>
    </row>
    <row r="2532" spans="1:21" x14ac:dyDescent="0.2">
      <c r="A2532" s="2">
        <f>D2532-$D$2</f>
        <v>56.350000143051147</v>
      </c>
      <c r="B2532" s="2">
        <v>3.3447391986800001</v>
      </c>
      <c r="C2532" s="2">
        <f>IF(B2532&gt;B2531,B2532+(C2531-B2531),B2532+(C2531-B2531)+5+A2532-A2531)</f>
        <v>56.264739036555369</v>
      </c>
      <c r="D2532" s="2">
        <v>1577147248.47</v>
      </c>
      <c r="E2532" s="2">
        <v>440</v>
      </c>
      <c r="F2532" s="2">
        <v>897</v>
      </c>
      <c r="G2532" s="2">
        <v>633</v>
      </c>
      <c r="H2532" s="2">
        <v>695</v>
      </c>
      <c r="I2532" s="2">
        <v>290</v>
      </c>
      <c r="J2532" s="2">
        <f>$K$2*I2532+(1-$K$2)*J2531</f>
        <v>289.77132385222365</v>
      </c>
      <c r="K2532" s="2"/>
      <c r="L2532" s="2">
        <f>IF(O2532="low", $K$4*J2532+(1-$K$4)*L2531,L2531)</f>
        <v>289.90553407459521</v>
      </c>
      <c r="M2532" s="2">
        <f>IF(O2532="high", $K$4*J2532+(1-$K$4)*M2531,M2531)</f>
        <v>298.97032111556257</v>
      </c>
      <c r="N2532" s="2">
        <f>IF(O2532="high",(1-$K$8)*N2531+$K$8*(M2531-2),IF(O2532="low",(1-$K$8)*N2531+$K$8*(L2531+2),N2531))</f>
        <v>292.53686313582386</v>
      </c>
      <c r="O2532" s="2" t="str">
        <f>IF(J2532&gt;N2531+1,"high",IF(J2532&lt;N2531-1,"low","middle"))</f>
        <v>low</v>
      </c>
      <c r="P2532" s="2">
        <f>IF(O2532="low",250,IF(O2532="high",300,275))</f>
        <v>250</v>
      </c>
      <c r="Q2532" s="2">
        <f>IF(P2532=P2531,Q2531+1,1)</f>
        <v>118</v>
      </c>
      <c r="R2532" s="2">
        <f>IF(P2532=P2531,R2531+J2532,J2532)</f>
        <v>34343.355429569165</v>
      </c>
      <c r="S2532" s="2" t="str">
        <f>IF(P2533=P2532,"NA",R2532/Q2532)</f>
        <v>NA</v>
      </c>
      <c r="T2532" s="2">
        <f>IF(P2532=P2531,T2531+J2532^2,J2532^2)</f>
        <v>9995585.4526503216</v>
      </c>
      <c r="U2532" s="2" t="str">
        <f>IF(NOT($P2533=$P2532),SQRT(((T2532)/($Q2532))-S2532^2),"NA")</f>
        <v>NA</v>
      </c>
    </row>
    <row r="2533" spans="1:21" x14ac:dyDescent="0.2">
      <c r="A2533" s="2">
        <f>D2533-$D$2</f>
        <v>56.370000123977661</v>
      </c>
      <c r="B2533" s="2">
        <v>3.3693370819099999</v>
      </c>
      <c r="C2533" s="2">
        <f>IF(B2533&gt;B2532,B2533+(C2532-B2532),B2533+(C2532-B2532)+5+A2533-A2532)</f>
        <v>56.289336919785363</v>
      </c>
      <c r="D2533" s="2">
        <v>1577147248.49</v>
      </c>
      <c r="E2533" s="2">
        <v>441</v>
      </c>
      <c r="F2533" s="2">
        <v>896</v>
      </c>
      <c r="G2533" s="2">
        <v>633</v>
      </c>
      <c r="H2533" s="2">
        <v>698</v>
      </c>
      <c r="I2533" s="2">
        <v>290</v>
      </c>
      <c r="J2533" s="2">
        <f>$K$2*I2533+(1-$K$2)*J2532</f>
        <v>289.81705908177889</v>
      </c>
      <c r="K2533" s="2"/>
      <c r="L2533" s="2">
        <f>IF(O2533="low", $K$4*J2533+(1-$K$4)*L2532,L2532)</f>
        <v>289.88783907603198</v>
      </c>
      <c r="M2533" s="2">
        <f>IF(O2533="high", $K$4*J2533+(1-$K$4)*M2532,M2532)</f>
        <v>298.97032111556257</v>
      </c>
      <c r="N2533" s="2">
        <f>IF(O2533="high",(1-$K$8)*N2532+$K$8*(M2532-2),IF(O2533="low",(1-$K$8)*N2532+$K$8*(L2532+2),N2532))</f>
        <v>292.50529668276243</v>
      </c>
      <c r="O2533" s="2" t="str">
        <f>IF(J2533&gt;N2532+1,"high",IF(J2533&lt;N2532-1,"low","middle"))</f>
        <v>low</v>
      </c>
      <c r="P2533" s="2">
        <f>IF(O2533="low",250,IF(O2533="high",300,275))</f>
        <v>250</v>
      </c>
      <c r="Q2533" s="2">
        <f>IF(P2533=P2532,Q2532+1,1)</f>
        <v>119</v>
      </c>
      <c r="R2533" s="2">
        <f>IF(P2533=P2532,R2532+J2533,J2533)</f>
        <v>34633.17248865094</v>
      </c>
      <c r="S2533" s="2" t="str">
        <f>IF(P2534=P2533,"NA",R2533/Q2533)</f>
        <v>NA</v>
      </c>
      <c r="T2533" s="2">
        <f>IF(P2533=P2532,T2532+J2533^2,J2533^2)</f>
        <v>10079579.380385133</v>
      </c>
      <c r="U2533" s="2" t="str">
        <f>IF(NOT($P2534=$P2533),SQRT(((T2533)/($Q2533))-S2533^2),"NA")</f>
        <v>NA</v>
      </c>
    </row>
    <row r="2534" spans="1:21" x14ac:dyDescent="0.2">
      <c r="A2534" s="2">
        <f>D2534-$D$2</f>
        <v>56.400000095367432</v>
      </c>
      <c r="B2534" s="2">
        <v>3.39379715919</v>
      </c>
      <c r="C2534" s="2">
        <f>IF(B2534&gt;B2533,B2534+(C2533-B2533),B2534+(C2533-B2533)+5+A2534-A2533)</f>
        <v>56.313796997065367</v>
      </c>
      <c r="D2534" s="2">
        <v>1577147248.52</v>
      </c>
      <c r="E2534" s="2">
        <v>440</v>
      </c>
      <c r="F2534" s="2">
        <v>897</v>
      </c>
      <c r="G2534" s="2">
        <v>632</v>
      </c>
      <c r="H2534" s="2">
        <v>698</v>
      </c>
      <c r="I2534" s="2">
        <v>290</v>
      </c>
      <c r="J2534" s="2">
        <f>$K$2*I2534+(1-$K$2)*J2533</f>
        <v>289.85364726542309</v>
      </c>
      <c r="K2534" s="2"/>
      <c r="L2534" s="2">
        <f>IF(O2534="low", $K$4*J2534+(1-$K$4)*L2533,L2533)</f>
        <v>289.88100071391023</v>
      </c>
      <c r="M2534" s="2">
        <f>IF(O2534="high", $K$4*J2534+(1-$K$4)*M2533,M2533)</f>
        <v>298.97032111556257</v>
      </c>
      <c r="N2534" s="2">
        <f>IF(O2534="high",(1-$K$8)*N2533+$K$8*(M2533-2),IF(O2534="low",(1-$K$8)*N2533+$K$8*(L2533+2),N2533))</f>
        <v>292.47442380242592</v>
      </c>
      <c r="O2534" s="2" t="str">
        <f>IF(J2534&gt;N2533+1,"high",IF(J2534&lt;N2533-1,"low","middle"))</f>
        <v>low</v>
      </c>
      <c r="P2534" s="2">
        <f>IF(O2534="low",250,IF(O2534="high",300,275))</f>
        <v>250</v>
      </c>
      <c r="Q2534" s="2">
        <f>IF(P2534=P2533,Q2533+1,1)</f>
        <v>120</v>
      </c>
      <c r="R2534" s="2">
        <f>IF(P2534=P2533,R2533+J2534,J2534)</f>
        <v>34923.026135916363</v>
      </c>
      <c r="S2534" s="2" t="str">
        <f>IF(P2535=P2534,"NA",R2534/Q2534)</f>
        <v>NA</v>
      </c>
      <c r="T2534" s="2">
        <f>IF(P2534=P2533,T2533+J2534^2,J2534^2)</f>
        <v>10163594.5172182</v>
      </c>
      <c r="U2534" s="2" t="str">
        <f>IF(NOT($P2535=$P2534),SQRT(((T2534)/($Q2534))-S2534^2),"NA")</f>
        <v>NA</v>
      </c>
    </row>
    <row r="2535" spans="1:21" x14ac:dyDescent="0.2">
      <c r="A2535" s="2">
        <f>D2535-$D$2</f>
        <v>56.420000076293945</v>
      </c>
      <c r="B2535" s="2">
        <v>3.4142620563500001</v>
      </c>
      <c r="C2535" s="2">
        <f>IF(B2535&gt;B2534,B2535+(C2534-B2534),B2535+(C2534-B2534)+5+A2535-A2534)</f>
        <v>56.334261894225364</v>
      </c>
      <c r="D2535" s="2">
        <v>1577147248.54</v>
      </c>
      <c r="E2535" s="2">
        <v>438</v>
      </c>
      <c r="F2535" s="2">
        <v>898</v>
      </c>
      <c r="G2535" s="2">
        <v>632</v>
      </c>
      <c r="H2535" s="2">
        <v>695</v>
      </c>
      <c r="I2535" s="2">
        <v>288</v>
      </c>
      <c r="J2535" s="2">
        <f>$K$2*I2535+(1-$K$2)*J2534</f>
        <v>289.48291781233848</v>
      </c>
      <c r="K2535" s="2"/>
      <c r="L2535" s="2">
        <f>IF(O2535="low", $K$4*J2535+(1-$K$4)*L2534,L2534)</f>
        <v>289.80138413359589</v>
      </c>
      <c r="M2535" s="2">
        <f>IF(O2535="high", $K$4*J2535+(1-$K$4)*M2534,M2534)</f>
        <v>298.97032111556257</v>
      </c>
      <c r="N2535" s="2">
        <f>IF(O2535="high",(1-$K$8)*N2534+$K$8*(M2534-2),IF(O2535="low",(1-$K$8)*N2534+$K$8*(L2534+2),N2534))</f>
        <v>292.44475264800008</v>
      </c>
      <c r="O2535" s="2" t="str">
        <f>IF(J2535&gt;N2534+1,"high",IF(J2535&lt;N2534-1,"low","middle"))</f>
        <v>low</v>
      </c>
      <c r="P2535" s="2">
        <f>IF(O2535="low",250,IF(O2535="high",300,275))</f>
        <v>250</v>
      </c>
      <c r="Q2535" s="2">
        <f>IF(P2535=P2534,Q2534+1,1)</f>
        <v>121</v>
      </c>
      <c r="R2535" s="2">
        <f>IF(P2535=P2534,R2534+J2535,J2535)</f>
        <v>35212.509053728703</v>
      </c>
      <c r="S2535" s="2" t="str">
        <f>IF(P2536=P2535,"NA",R2535/Q2535)</f>
        <v>NA</v>
      </c>
      <c r="T2535" s="2">
        <f>IF(P2535=P2534,T2534+J2535^2,J2535^2)</f>
        <v>10247394.876923345</v>
      </c>
      <c r="U2535" s="2" t="str">
        <f>IF(NOT($P2536=$P2535),SQRT(((T2535)/($Q2535))-S2535^2),"NA")</f>
        <v>NA</v>
      </c>
    </row>
    <row r="2536" spans="1:21" x14ac:dyDescent="0.2">
      <c r="A2536" s="2">
        <f>D2536-$D$2</f>
        <v>56.440000057220459</v>
      </c>
      <c r="B2536" s="2">
        <v>3.4388341903700002</v>
      </c>
      <c r="C2536" s="2">
        <f>IF(B2536&gt;B2535,B2536+(C2535-B2535),B2536+(C2535-B2535)+5+A2536-A2535)</f>
        <v>56.358834028245369</v>
      </c>
      <c r="D2536" s="2">
        <v>1577147248.5599999</v>
      </c>
      <c r="E2536" s="2">
        <v>439</v>
      </c>
      <c r="F2536" s="2">
        <v>897</v>
      </c>
      <c r="G2536" s="2">
        <v>632</v>
      </c>
      <c r="H2536" s="2">
        <v>697</v>
      </c>
      <c r="I2536" s="2">
        <v>288</v>
      </c>
      <c r="J2536" s="2">
        <f>$K$2*I2536+(1-$K$2)*J2535</f>
        <v>289.18633424987081</v>
      </c>
      <c r="K2536" s="2"/>
      <c r="L2536" s="2">
        <f>IF(O2536="low", $K$4*J2536+(1-$K$4)*L2535,L2535)</f>
        <v>289.67837415685091</v>
      </c>
      <c r="M2536" s="2">
        <f>IF(O2536="high", $K$4*J2536+(1-$K$4)*M2535,M2535)</f>
        <v>298.97032111556257</v>
      </c>
      <c r="N2536" s="2">
        <f>IF(O2536="high",(1-$K$8)*N2535+$K$8*(M2535-2),IF(O2536="low",(1-$K$8)*N2535+$K$8*(L2535+2),N2535))</f>
        <v>292.41258422227986</v>
      </c>
      <c r="O2536" s="2" t="str">
        <f>IF(J2536&gt;N2535+1,"high",IF(J2536&lt;N2535-1,"low","middle"))</f>
        <v>low</v>
      </c>
      <c r="P2536" s="2">
        <f>IF(O2536="low",250,IF(O2536="high",300,275))</f>
        <v>250</v>
      </c>
      <c r="Q2536" s="2">
        <f>IF(P2536=P2535,Q2535+1,1)</f>
        <v>122</v>
      </c>
      <c r="R2536" s="2">
        <f>IF(P2536=P2535,R2535+J2536,J2536)</f>
        <v>35501.695387978572</v>
      </c>
      <c r="S2536" s="2" t="str">
        <f>IF(P2537=P2536,"NA",R2536/Q2536)</f>
        <v>NA</v>
      </c>
      <c r="T2536" s="2">
        <f>IF(P2536=P2535,T2535+J2536^2,J2536^2)</f>
        <v>10331023.612840222</v>
      </c>
      <c r="U2536" s="2" t="str">
        <f>IF(NOT($P2537=$P2536),SQRT(((T2536)/($Q2536))-S2536^2),"NA")</f>
        <v>NA</v>
      </c>
    </row>
    <row r="2537" spans="1:21" x14ac:dyDescent="0.2">
      <c r="A2537" s="2">
        <f>D2537-$D$2</f>
        <v>56.460000038146973</v>
      </c>
      <c r="B2537" s="2">
        <v>3.4594922065699998</v>
      </c>
      <c r="C2537" s="2">
        <f>IF(B2537&gt;B2536,B2537+(C2536-B2536),B2537+(C2536-B2536)+5+A2537-A2536)</f>
        <v>56.379492044445364</v>
      </c>
      <c r="D2537" s="2">
        <v>1577147248.5799999</v>
      </c>
      <c r="E2537" s="2">
        <v>441</v>
      </c>
      <c r="F2537" s="2">
        <v>897</v>
      </c>
      <c r="G2537" s="2">
        <v>632</v>
      </c>
      <c r="H2537" s="2">
        <v>698</v>
      </c>
      <c r="I2537" s="2">
        <v>290</v>
      </c>
      <c r="J2537" s="2">
        <f>$K$2*I2537+(1-$K$2)*J2536</f>
        <v>289.34906739989663</v>
      </c>
      <c r="K2537" s="2"/>
      <c r="L2537" s="2">
        <f>IF(O2537="low", $K$4*J2537+(1-$K$4)*L2536,L2536)</f>
        <v>289.61251280546009</v>
      </c>
      <c r="M2537" s="2">
        <f>IF(O2537="high", $K$4*J2537+(1-$K$4)*M2536,M2536)</f>
        <v>298.97032111556257</v>
      </c>
      <c r="N2537" s="2">
        <f>IF(O2537="high",(1-$K$8)*N2536+$K$8*(M2536-2),IF(O2537="low",(1-$K$8)*N2536+$K$8*(L2536+2),N2536))</f>
        <v>292.37587371900838</v>
      </c>
      <c r="O2537" s="2" t="str">
        <f>IF(J2537&gt;N2536+1,"high",IF(J2537&lt;N2536-1,"low","middle"))</f>
        <v>low</v>
      </c>
      <c r="P2537" s="2">
        <f>IF(O2537="low",250,IF(O2537="high",300,275))</f>
        <v>250</v>
      </c>
      <c r="Q2537" s="2">
        <f>IF(P2537=P2536,Q2536+1,1)</f>
        <v>123</v>
      </c>
      <c r="R2537" s="2">
        <f>IF(P2537=P2536,R2536+J2537,J2537)</f>
        <v>35791.044455378469</v>
      </c>
      <c r="S2537" s="2" t="str">
        <f>IF(P2538=P2537,"NA",R2537/Q2537)</f>
        <v>NA</v>
      </c>
      <c r="T2537" s="2">
        <f>IF(P2537=P2536,T2536+J2537^2,J2537^2)</f>
        <v>10414746.495645411</v>
      </c>
      <c r="U2537" s="2" t="str">
        <f>IF(NOT($P2538=$P2537),SQRT(((T2537)/($Q2537))-S2537^2),"NA")</f>
        <v>NA</v>
      </c>
    </row>
    <row r="2538" spans="1:21" x14ac:dyDescent="0.2">
      <c r="A2538" s="2">
        <f>D2538-$D$2</f>
        <v>56.490000009536743</v>
      </c>
      <c r="B2538" s="2">
        <v>3.4839401245100001</v>
      </c>
      <c r="C2538" s="2">
        <f>IF(B2538&gt;B2537,B2538+(C2537-B2537),B2538+(C2537-B2537)+5+A2538-A2537)</f>
        <v>56.403939962385365</v>
      </c>
      <c r="D2538" s="2">
        <v>1577147248.6099999</v>
      </c>
      <c r="E2538" s="2">
        <v>440</v>
      </c>
      <c r="F2538" s="2">
        <v>896</v>
      </c>
      <c r="G2538" s="2">
        <v>633</v>
      </c>
      <c r="H2538" s="2">
        <v>696</v>
      </c>
      <c r="I2538" s="2">
        <v>289</v>
      </c>
      <c r="J2538" s="2">
        <f>$K$2*I2538+(1-$K$2)*J2537</f>
        <v>289.27925391991732</v>
      </c>
      <c r="K2538" s="2"/>
      <c r="L2538" s="2">
        <f>IF(O2538="low", $K$4*J2538+(1-$K$4)*L2537,L2537)</f>
        <v>289.54586102835151</v>
      </c>
      <c r="M2538" s="2">
        <f>IF(O2538="high", $K$4*J2538+(1-$K$4)*M2537,M2537)</f>
        <v>298.97032111556257</v>
      </c>
      <c r="N2538" s="2">
        <f>IF(O2538="high",(1-$K$8)*N2537+$K$8*(M2537-2),IF(O2538="low",(1-$K$8)*N2537+$K$8*(L2537+2),N2537))</f>
        <v>292.33770567333096</v>
      </c>
      <c r="O2538" s="2" t="str">
        <f>IF(J2538&gt;N2537+1,"high",IF(J2538&lt;N2537-1,"low","middle"))</f>
        <v>low</v>
      </c>
      <c r="P2538" s="2">
        <f>IF(O2538="low",250,IF(O2538="high",300,275))</f>
        <v>250</v>
      </c>
      <c r="Q2538" s="2">
        <f>IF(P2538=P2537,Q2537+1,1)</f>
        <v>124</v>
      </c>
      <c r="R2538" s="2">
        <f>IF(P2538=P2537,R2537+J2538,J2538)</f>
        <v>36080.323709298384</v>
      </c>
      <c r="S2538" s="2" t="str">
        <f>IF(P2539=P2538,"NA",R2538/Q2538)</f>
        <v>NA</v>
      </c>
      <c r="T2538" s="2">
        <f>IF(P2538=P2537,T2537+J2538^2,J2538^2)</f>
        <v>10498428.982393876</v>
      </c>
      <c r="U2538" s="2" t="str">
        <f>IF(NOT($P2539=$P2538),SQRT(((T2538)/($Q2538))-S2538^2),"NA")</f>
        <v>NA</v>
      </c>
    </row>
    <row r="2539" spans="1:21" x14ac:dyDescent="0.2">
      <c r="A2539" s="2">
        <f>D2539-$D$2</f>
        <v>56.510000228881836</v>
      </c>
      <c r="B2539" s="2">
        <v>3.50435209274</v>
      </c>
      <c r="C2539" s="2">
        <f>IF(B2539&gt;B2538,B2539+(C2538-B2538),B2539+(C2538-B2538)+5+A2539-A2538)</f>
        <v>56.424351930615366</v>
      </c>
      <c r="D2539" s="2">
        <v>1577147248.6300001</v>
      </c>
      <c r="E2539" s="2">
        <v>439</v>
      </c>
      <c r="F2539" s="2">
        <v>896</v>
      </c>
      <c r="G2539" s="2">
        <v>632</v>
      </c>
      <c r="H2539" s="2">
        <v>696</v>
      </c>
      <c r="I2539" s="2">
        <v>286</v>
      </c>
      <c r="J2539" s="2">
        <f>$K$2*I2539+(1-$K$2)*J2538</f>
        <v>288.62340313593387</v>
      </c>
      <c r="K2539" s="2"/>
      <c r="L2539" s="2">
        <f>IF(O2539="low", $K$4*J2539+(1-$K$4)*L2538,L2538)</f>
        <v>289.36136944986799</v>
      </c>
      <c r="M2539" s="2">
        <f>IF(O2539="high", $K$4*J2539+(1-$K$4)*M2538,M2538)</f>
        <v>298.97032111556257</v>
      </c>
      <c r="N2539" s="2">
        <f>IF(O2539="high",(1-$K$8)*N2538+$K$8*(M2538-2),IF(O2539="low",(1-$K$8)*N2538+$K$8*(L2538+2),N2538))</f>
        <v>292.29811344108202</v>
      </c>
      <c r="O2539" s="2" t="str">
        <f>IF(J2539&gt;N2538+1,"high",IF(J2539&lt;N2538-1,"low","middle"))</f>
        <v>low</v>
      </c>
      <c r="P2539" s="2">
        <f>IF(O2539="low",250,IF(O2539="high",300,275))</f>
        <v>250</v>
      </c>
      <c r="Q2539" s="2">
        <f>IF(P2539=P2538,Q2538+1,1)</f>
        <v>125</v>
      </c>
      <c r="R2539" s="2">
        <f>IF(P2539=P2538,R2538+J2539,J2539)</f>
        <v>36368.947112434318</v>
      </c>
      <c r="S2539" s="2" t="str">
        <f>IF(P2540=P2539,"NA",R2539/Q2539)</f>
        <v>NA</v>
      </c>
      <c r="T2539" s="2">
        <f>IF(P2539=P2538,T2538+J2539^2,J2539^2)</f>
        <v>10581732.451231644</v>
      </c>
      <c r="U2539" s="2" t="str">
        <f>IF(NOT($P2540=$P2539),SQRT(((T2539)/($Q2539))-S2539^2),"NA")</f>
        <v>NA</v>
      </c>
    </row>
    <row r="2540" spans="1:21" x14ac:dyDescent="0.2">
      <c r="A2540" s="2">
        <f>D2540-$D$2</f>
        <v>56.53000020980835</v>
      </c>
      <c r="B2540" s="2">
        <v>3.5292081832900002</v>
      </c>
      <c r="C2540" s="2">
        <f>IF(B2540&gt;B2539,B2540+(C2539-B2539),B2540+(C2539-B2539)+5+A2540-A2539)</f>
        <v>56.449208021165369</v>
      </c>
      <c r="D2540" s="2">
        <v>1577147248.6500001</v>
      </c>
      <c r="E2540" s="2">
        <v>441</v>
      </c>
      <c r="F2540" s="2">
        <v>896</v>
      </c>
      <c r="G2540" s="2">
        <v>633</v>
      </c>
      <c r="H2540" s="2">
        <v>698</v>
      </c>
      <c r="I2540" s="2">
        <v>289</v>
      </c>
      <c r="J2540" s="2">
        <f>$K$2*I2540+(1-$K$2)*J2539</f>
        <v>288.6987225087471</v>
      </c>
      <c r="K2540" s="2"/>
      <c r="L2540" s="2">
        <f>IF(O2540="low", $K$4*J2540+(1-$K$4)*L2539,L2539)</f>
        <v>289.22884006164384</v>
      </c>
      <c r="M2540" s="2">
        <f>IF(O2540="high", $K$4*J2540+(1-$K$4)*M2539,M2539)</f>
        <v>298.97032111556257</v>
      </c>
      <c r="N2540" s="2">
        <f>IF(O2540="high",(1-$K$8)*N2539+$K$8*(M2539-2),IF(O2540="low",(1-$K$8)*N2539+$K$8*(L2539+2),N2539))</f>
        <v>292.25127624152128</v>
      </c>
      <c r="O2540" s="2" t="str">
        <f>IF(J2540&gt;N2539+1,"high",IF(J2540&lt;N2539-1,"low","middle"))</f>
        <v>low</v>
      </c>
      <c r="P2540" s="2">
        <f>IF(O2540="low",250,IF(O2540="high",300,275))</f>
        <v>250</v>
      </c>
      <c r="Q2540" s="2">
        <f>IF(P2540=P2539,Q2539+1,1)</f>
        <v>126</v>
      </c>
      <c r="R2540" s="2">
        <f>IF(P2540=P2539,R2539+J2540,J2540)</f>
        <v>36657.645834943069</v>
      </c>
      <c r="S2540" s="2" t="str">
        <f>IF(P2541=P2540,"NA",R2540/Q2540)</f>
        <v>NA</v>
      </c>
      <c r="T2540" s="2">
        <f>IF(P2540=P2539,T2539+J2540^2,J2540^2)</f>
        <v>10665079.403609825</v>
      </c>
      <c r="U2540" s="2" t="str">
        <f>IF(NOT($P2541=$P2540),SQRT(((T2540)/($Q2540))-S2540^2),"NA")</f>
        <v>NA</v>
      </c>
    </row>
    <row r="2541" spans="1:21" x14ac:dyDescent="0.2">
      <c r="A2541" s="2">
        <f>D2541-$D$2</f>
        <v>56.56000018119812</v>
      </c>
      <c r="B2541" s="2">
        <v>3.5536999702499998</v>
      </c>
      <c r="C2541" s="2">
        <f>IF(B2541&gt;B2540,B2541+(C2540-B2540),B2541+(C2540-B2540)+5+A2541-A2540)</f>
        <v>56.473699808125367</v>
      </c>
      <c r="D2541" s="2">
        <v>1577147248.6800001</v>
      </c>
      <c r="E2541" s="2">
        <v>441</v>
      </c>
      <c r="F2541" s="2">
        <v>897</v>
      </c>
      <c r="G2541" s="2">
        <v>633</v>
      </c>
      <c r="H2541" s="2">
        <v>697</v>
      </c>
      <c r="I2541" s="2">
        <v>290</v>
      </c>
      <c r="J2541" s="2">
        <f>$K$2*I2541+(1-$K$2)*J2540</f>
        <v>288.95897800699765</v>
      </c>
      <c r="K2541" s="2"/>
      <c r="L2541" s="2">
        <f>IF(O2541="low", $K$4*J2541+(1-$K$4)*L2540,L2540)</f>
        <v>289.17486765071459</v>
      </c>
      <c r="M2541" s="2">
        <f>IF(O2541="high", $K$4*J2541+(1-$K$4)*M2540,M2540)</f>
        <v>298.97032111556257</v>
      </c>
      <c r="N2541" s="2">
        <f>IF(O2541="high",(1-$K$8)*N2540+$K$8*(M2540-2),IF(O2541="low",(1-$K$8)*N2540+$K$8*(L2540+2),N2540))</f>
        <v>292.20015443252737</v>
      </c>
      <c r="O2541" s="2" t="str">
        <f>IF(J2541&gt;N2540+1,"high",IF(J2541&lt;N2540-1,"low","middle"))</f>
        <v>low</v>
      </c>
      <c r="P2541" s="2">
        <f>IF(O2541="low",250,IF(O2541="high",300,275))</f>
        <v>250</v>
      </c>
      <c r="Q2541" s="2">
        <f>IF(P2541=P2540,Q2540+1,1)</f>
        <v>127</v>
      </c>
      <c r="R2541" s="2">
        <f>IF(P2541=P2540,R2540+J2541,J2541)</f>
        <v>36946.604812950063</v>
      </c>
      <c r="S2541" s="2" t="str">
        <f>IF(P2542=P2541,"NA",R2541/Q2541)</f>
        <v>NA</v>
      </c>
      <c r="T2541" s="2">
        <f>IF(P2541=P2540,T2540+J2541^2,J2541^2)</f>
        <v>10748576.694580674</v>
      </c>
      <c r="U2541" s="2" t="str">
        <f>IF(NOT($P2542=$P2541),SQRT(((T2541)/($Q2541))-S2541^2),"NA")</f>
        <v>NA</v>
      </c>
    </row>
    <row r="2542" spans="1:21" x14ac:dyDescent="0.2">
      <c r="A2542" s="2">
        <f>D2542-$D$2</f>
        <v>56.580000162124634</v>
      </c>
      <c r="B2542" s="2">
        <v>3.57392811775</v>
      </c>
      <c r="C2542" s="2">
        <f>IF(B2542&gt;B2541,B2542+(C2541-B2541),B2542+(C2541-B2541)+5+A2542-A2541)</f>
        <v>56.493927955625367</v>
      </c>
      <c r="D2542" s="2">
        <v>1577147248.7</v>
      </c>
      <c r="E2542" s="2">
        <v>439</v>
      </c>
      <c r="F2542" s="2">
        <v>896</v>
      </c>
      <c r="G2542" s="2">
        <v>633</v>
      </c>
      <c r="H2542" s="2">
        <v>698</v>
      </c>
      <c r="I2542" s="2">
        <v>289</v>
      </c>
      <c r="J2542" s="2">
        <f>$K$2*I2542+(1-$K$2)*J2541</f>
        <v>288.96718240559812</v>
      </c>
      <c r="K2542" s="2"/>
      <c r="L2542" s="2">
        <f>IF(O2542="low", $K$4*J2542+(1-$K$4)*L2541,L2541)</f>
        <v>289.13333060169128</v>
      </c>
      <c r="M2542" s="2">
        <f>IF(O2542="high", $K$4*J2542+(1-$K$4)*M2541,M2541)</f>
        <v>298.97032111556257</v>
      </c>
      <c r="N2542" s="2">
        <f>IF(O2542="high",(1-$K$8)*N2541+$K$8*(M2541-2),IF(O2542="low",(1-$K$8)*N2541+$K$8*(L2541+2),N2541))</f>
        <v>292.14889009343671</v>
      </c>
      <c r="O2542" s="2" t="str">
        <f>IF(J2542&gt;N2541+1,"high",IF(J2542&lt;N2541-1,"low","middle"))</f>
        <v>low</v>
      </c>
      <c r="P2542" s="2">
        <f>IF(O2542="low",250,IF(O2542="high",300,275))</f>
        <v>250</v>
      </c>
      <c r="Q2542" s="2">
        <f>IF(P2542=P2541,Q2541+1,1)</f>
        <v>128</v>
      </c>
      <c r="R2542" s="2">
        <f>IF(P2542=P2541,R2541+J2542,J2542)</f>
        <v>37235.571995355662</v>
      </c>
      <c r="S2542" s="2" t="str">
        <f>IF(P2543=P2542,"NA",R2542/Q2542)</f>
        <v>NA</v>
      </c>
      <c r="T2542" s="2">
        <f>IF(P2542=P2541,T2541+J2542^2,J2542^2)</f>
        <v>10832078.727088105</v>
      </c>
      <c r="U2542" s="2" t="str">
        <f>IF(NOT($P2543=$P2542),SQRT(((T2542)/($Q2542))-S2542^2),"NA")</f>
        <v>NA</v>
      </c>
    </row>
    <row r="2543" spans="1:21" x14ac:dyDescent="0.2">
      <c r="A2543" s="2">
        <f>D2543-$D$2</f>
        <v>56.600000143051147</v>
      </c>
      <c r="B2543" s="2">
        <v>3.5988790988899999</v>
      </c>
      <c r="C2543" s="2">
        <f>IF(B2543&gt;B2542,B2543+(C2542-B2542),B2543+(C2542-B2542)+5+A2543-A2542)</f>
        <v>56.518878936765368</v>
      </c>
      <c r="D2543" s="2">
        <v>1577147248.72</v>
      </c>
      <c r="E2543" s="2">
        <v>440</v>
      </c>
      <c r="F2543" s="2">
        <v>896</v>
      </c>
      <c r="G2543" s="2">
        <v>632</v>
      </c>
      <c r="H2543" s="2">
        <v>698</v>
      </c>
      <c r="I2543" s="2">
        <v>288</v>
      </c>
      <c r="J2543" s="2">
        <f>$K$2*I2543+(1-$K$2)*J2542</f>
        <v>288.77374592447853</v>
      </c>
      <c r="K2543" s="2"/>
      <c r="L2543" s="2">
        <f>IF(O2543="low", $K$4*J2543+(1-$K$4)*L2542,L2542)</f>
        <v>289.06141366624877</v>
      </c>
      <c r="M2543" s="2">
        <f>IF(O2543="high", $K$4*J2543+(1-$K$4)*M2542,M2542)</f>
        <v>298.97032111556257</v>
      </c>
      <c r="N2543" s="2">
        <f>IF(O2543="high",(1-$K$8)*N2542+$K$8*(M2542-2),IF(O2543="low",(1-$K$8)*N2542+$K$8*(L2542+2),N2542))</f>
        <v>292.09811211884943</v>
      </c>
      <c r="O2543" s="2" t="str">
        <f>IF(J2543&gt;N2542+1,"high",IF(J2543&lt;N2542-1,"low","middle"))</f>
        <v>low</v>
      </c>
      <c r="P2543" s="2">
        <f>IF(O2543="low",250,IF(O2543="high",300,275))</f>
        <v>250</v>
      </c>
      <c r="Q2543" s="2">
        <f>IF(P2543=P2542,Q2542+1,1)</f>
        <v>129</v>
      </c>
      <c r="R2543" s="2">
        <f>IF(P2543=P2542,R2542+J2543,J2543)</f>
        <v>37524.345741280144</v>
      </c>
      <c r="S2543" s="2" t="str">
        <f>IF(P2544=P2543,"NA",R2543/Q2543)</f>
        <v>NA</v>
      </c>
      <c r="T2543" s="2">
        <f>IF(P2543=P2542,T2542+J2543^2,J2543^2)</f>
        <v>10915469.003423361</v>
      </c>
      <c r="U2543" s="2" t="str">
        <f>IF(NOT($P2544=$P2543),SQRT(((T2543)/($Q2543))-S2543^2),"NA")</f>
        <v>NA</v>
      </c>
    </row>
    <row r="2544" spans="1:21" x14ac:dyDescent="0.2">
      <c r="A2544" s="2">
        <f>D2544-$D$2</f>
        <v>56.620000123977661</v>
      </c>
      <c r="B2544" s="2">
        <v>3.6191091537500002</v>
      </c>
      <c r="C2544" s="2">
        <f>IF(B2544&gt;B2543,B2544+(C2543-B2543),B2544+(C2543-B2543)+5+A2544-A2543)</f>
        <v>56.539108991625369</v>
      </c>
      <c r="D2544" s="2">
        <v>1577147248.74</v>
      </c>
      <c r="E2544" s="2">
        <v>440</v>
      </c>
      <c r="F2544" s="2">
        <v>896</v>
      </c>
      <c r="G2544" s="2">
        <v>632</v>
      </c>
      <c r="H2544" s="2">
        <v>697</v>
      </c>
      <c r="I2544" s="2">
        <v>288</v>
      </c>
      <c r="J2544" s="2">
        <f>$K$2*I2544+(1-$K$2)*J2543</f>
        <v>288.61899673958283</v>
      </c>
      <c r="K2544" s="2"/>
      <c r="L2544" s="2">
        <f>IF(O2544="low", $K$4*J2544+(1-$K$4)*L2543,L2543)</f>
        <v>288.97293028091559</v>
      </c>
      <c r="M2544" s="2">
        <f>IF(O2544="high", $K$4*J2544+(1-$K$4)*M2543,M2543)</f>
        <v>298.97032111556257</v>
      </c>
      <c r="N2544" s="2">
        <f>IF(O2544="high",(1-$K$8)*N2543+$K$8*(M2543-2),IF(O2544="low",(1-$K$8)*N2543+$K$8*(L2543+2),N2543))</f>
        <v>292.04627719621942</v>
      </c>
      <c r="O2544" s="2" t="str">
        <f>IF(J2544&gt;N2543+1,"high",IF(J2544&lt;N2543-1,"low","middle"))</f>
        <v>low</v>
      </c>
      <c r="P2544" s="2">
        <f>IF(O2544="low",250,IF(O2544="high",300,275))</f>
        <v>250</v>
      </c>
      <c r="Q2544" s="2">
        <f>IF(P2544=P2543,Q2543+1,1)</f>
        <v>130</v>
      </c>
      <c r="R2544" s="2">
        <f>IF(P2544=P2543,R2543+J2544,J2544)</f>
        <v>37812.964738019728</v>
      </c>
      <c r="S2544" s="2" t="str">
        <f>IF(P2545=P2544,"NA",R2544/Q2544)</f>
        <v>NA</v>
      </c>
      <c r="T2544" s="2">
        <f>IF(P2544=P2543,T2543+J2544^2,J2544^2)</f>
        <v>10998769.928702325</v>
      </c>
      <c r="U2544" s="2" t="str">
        <f>IF(NOT($P2545=$P2544),SQRT(((T2544)/($Q2544))-S2544^2),"NA")</f>
        <v>NA</v>
      </c>
    </row>
    <row r="2545" spans="1:21" x14ac:dyDescent="0.2">
      <c r="A2545" s="2">
        <f>D2545-$D$2</f>
        <v>56.650000095367432</v>
      </c>
      <c r="B2545" s="2">
        <v>3.6437211036699999</v>
      </c>
      <c r="C2545" s="2">
        <f>IF(B2545&gt;B2544,B2545+(C2544-B2544),B2545+(C2544-B2544)+5+A2545-A2544)</f>
        <v>56.56372094154537</v>
      </c>
      <c r="D2545" s="2">
        <v>1577147248.77</v>
      </c>
      <c r="E2545" s="2">
        <v>440</v>
      </c>
      <c r="F2545" s="2">
        <v>897</v>
      </c>
      <c r="G2545" s="2">
        <v>633</v>
      </c>
      <c r="H2545" s="2">
        <v>698</v>
      </c>
      <c r="I2545" s="2">
        <v>289</v>
      </c>
      <c r="J2545" s="2">
        <f>$K$2*I2545+(1-$K$2)*J2544</f>
        <v>288.69519739166628</v>
      </c>
      <c r="K2545" s="2"/>
      <c r="L2545" s="2">
        <f>IF(O2545="low", $K$4*J2545+(1-$K$4)*L2544,L2544)</f>
        <v>288.91738370306575</v>
      </c>
      <c r="M2545" s="2">
        <f>IF(O2545="high", $K$4*J2545+(1-$K$4)*M2544,M2544)</f>
        <v>298.97032111556257</v>
      </c>
      <c r="N2545" s="2">
        <f>IF(O2545="high",(1-$K$8)*N2544+$K$8*(M2544-2),IF(O2545="low",(1-$K$8)*N2544+$K$8*(L2544+2),N2544))</f>
        <v>291.99260985045424</v>
      </c>
      <c r="O2545" s="2" t="str">
        <f>IF(J2545&gt;N2544+1,"high",IF(J2545&lt;N2544-1,"low","middle"))</f>
        <v>low</v>
      </c>
      <c r="P2545" s="2">
        <f>IF(O2545="low",250,IF(O2545="high",300,275))</f>
        <v>250</v>
      </c>
      <c r="Q2545" s="2">
        <f>IF(P2545=P2544,Q2544+1,1)</f>
        <v>131</v>
      </c>
      <c r="R2545" s="2">
        <f>IF(P2545=P2544,R2544+J2545,J2545)</f>
        <v>38101.659935411393</v>
      </c>
      <c r="S2545" s="2" t="str">
        <f>IF(P2546=P2545,"NA",R2545/Q2545)</f>
        <v>NA</v>
      </c>
      <c r="T2545" s="2">
        <f>IF(P2545=P2544,T2544+J2545^2,J2545^2)</f>
        <v>11082114.845699338</v>
      </c>
      <c r="U2545" s="2" t="str">
        <f>IF(NOT($P2546=$P2545),SQRT(((T2545)/($Q2545))-S2545^2),"NA")</f>
        <v>NA</v>
      </c>
    </row>
    <row r="2546" spans="1:21" x14ac:dyDescent="0.2">
      <c r="A2546" s="2">
        <f>D2546-$D$2</f>
        <v>56.670000076293945</v>
      </c>
      <c r="B2546" s="2">
        <v>3.6680381298100002</v>
      </c>
      <c r="C2546" s="2">
        <f>IF(B2546&gt;B2545,B2546+(C2545-B2545),B2546+(C2545-B2545)+5+A2546-A2545)</f>
        <v>56.588037967685366</v>
      </c>
      <c r="D2546" s="2">
        <v>1577147248.79</v>
      </c>
      <c r="E2546" s="2">
        <v>440</v>
      </c>
      <c r="F2546" s="2">
        <v>897</v>
      </c>
      <c r="G2546" s="2">
        <v>633</v>
      </c>
      <c r="H2546" s="2">
        <v>698</v>
      </c>
      <c r="I2546" s="2">
        <v>288</v>
      </c>
      <c r="J2546" s="2">
        <f>$K$2*I2546+(1-$K$2)*J2545</f>
        <v>288.55615791333304</v>
      </c>
      <c r="K2546" s="2"/>
      <c r="L2546" s="2">
        <f>IF(O2546="low", $K$4*J2546+(1-$K$4)*L2545,L2545)</f>
        <v>288.8451385451192</v>
      </c>
      <c r="M2546" s="2">
        <f>IF(O2546="high", $K$4*J2546+(1-$K$4)*M2545,M2545)</f>
        <v>298.97032111556257</v>
      </c>
      <c r="N2546" s="2">
        <f>IF(O2546="high",(1-$K$8)*N2545+$K$8*(M2545-2),IF(O2546="low",(1-$K$8)*N2545+$K$8*(L2545+2),N2545))</f>
        <v>291.93884854308476</v>
      </c>
      <c r="O2546" s="2" t="str">
        <f>IF(J2546&gt;N2545+1,"high",IF(J2546&lt;N2545-1,"low","middle"))</f>
        <v>low</v>
      </c>
      <c r="P2546" s="2">
        <f>IF(O2546="low",250,IF(O2546="high",300,275))</f>
        <v>250</v>
      </c>
      <c r="Q2546" s="2">
        <f>IF(P2546=P2545,Q2545+1,1)</f>
        <v>132</v>
      </c>
      <c r="R2546" s="2">
        <f>IF(P2546=P2545,R2545+J2546,J2546)</f>
        <v>38390.216093324729</v>
      </c>
      <c r="S2546" s="2" t="str">
        <f>IF(P2547=P2546,"NA",R2546/Q2546)</f>
        <v>NA</v>
      </c>
      <c r="T2546" s="2">
        <f>IF(P2546=P2545,T2545+J2546^2,J2546^2)</f>
        <v>11165379.501969043</v>
      </c>
      <c r="U2546" s="2" t="str">
        <f>IF(NOT($P2547=$P2546),SQRT(((T2546)/($Q2546))-S2546^2),"NA")</f>
        <v>NA</v>
      </c>
    </row>
    <row r="2547" spans="1:21" x14ac:dyDescent="0.2">
      <c r="A2547" s="2">
        <f>D2547-$D$2</f>
        <v>56.690000057220459</v>
      </c>
      <c r="B2547" s="2">
        <v>3.68881416321</v>
      </c>
      <c r="C2547" s="2">
        <f>IF(B2547&gt;B2546,B2547+(C2546-B2546),B2547+(C2546-B2546)+5+A2547-A2546)</f>
        <v>56.608814001085364</v>
      </c>
      <c r="D2547" s="2">
        <v>1577147248.8099999</v>
      </c>
      <c r="E2547" s="2">
        <v>440</v>
      </c>
      <c r="F2547" s="2">
        <v>899</v>
      </c>
      <c r="G2547" s="2">
        <v>632</v>
      </c>
      <c r="H2547" s="2">
        <v>696</v>
      </c>
      <c r="I2547" s="2">
        <v>288</v>
      </c>
      <c r="J2547" s="2">
        <f>$K$2*I2547+(1-$K$2)*J2546</f>
        <v>288.44492633066648</v>
      </c>
      <c r="K2547" s="2"/>
      <c r="L2547" s="2">
        <f>IF(O2547="low", $K$4*J2547+(1-$K$4)*L2546,L2546)</f>
        <v>288.76509610222865</v>
      </c>
      <c r="M2547" s="2">
        <f>IF(O2547="high", $K$4*J2547+(1-$K$4)*M2546,M2546)</f>
        <v>298.97032111556257</v>
      </c>
      <c r="N2547" s="2">
        <f>IF(O2547="high",(1-$K$8)*N2546+$K$8*(M2546-2),IF(O2547="low",(1-$K$8)*N2546+$K$8*(L2546+2),N2546))</f>
        <v>291.88416304318645</v>
      </c>
      <c r="O2547" s="2" t="str">
        <f>IF(J2547&gt;N2546+1,"high",IF(J2547&lt;N2546-1,"low","middle"))</f>
        <v>low</v>
      </c>
      <c r="P2547" s="2">
        <f>IF(O2547="low",250,IF(O2547="high",300,275))</f>
        <v>250</v>
      </c>
      <c r="Q2547" s="2">
        <f>IF(P2547=P2546,Q2546+1,1)</f>
        <v>133</v>
      </c>
      <c r="R2547" s="2">
        <f>IF(P2547=P2546,R2546+J2547,J2547)</f>
        <v>38678.661019655396</v>
      </c>
      <c r="S2547" s="2" t="str">
        <f>IF(P2548=P2547,"NA",R2547/Q2547)</f>
        <v>NA</v>
      </c>
      <c r="T2547" s="2">
        <f>IF(P2547=P2546,T2546+J2547^2,J2547^2)</f>
        <v>11248579.977494948</v>
      </c>
      <c r="U2547" s="2" t="str">
        <f>IF(NOT($P2548=$P2547),SQRT(((T2547)/($Q2547))-S2547^2),"NA")</f>
        <v>NA</v>
      </c>
    </row>
    <row r="2548" spans="1:21" x14ac:dyDescent="0.2">
      <c r="A2548" s="2">
        <f>D2548-$D$2</f>
        <v>56.720000028610229</v>
      </c>
      <c r="B2548" s="2">
        <v>3.7134180069</v>
      </c>
      <c r="C2548" s="2">
        <f>IF(B2548&gt;B2547,B2548+(C2547-B2547),B2548+(C2547-B2547)+5+A2548-A2547)</f>
        <v>56.633417844775366</v>
      </c>
      <c r="D2548" s="2">
        <v>1577147248.8399999</v>
      </c>
      <c r="E2548" s="2">
        <v>441</v>
      </c>
      <c r="F2548" s="2">
        <v>900</v>
      </c>
      <c r="G2548" s="2">
        <v>634</v>
      </c>
      <c r="H2548" s="2">
        <v>696</v>
      </c>
      <c r="I2548" s="2">
        <v>290</v>
      </c>
      <c r="J2548" s="2">
        <f>$K$2*I2548+(1-$K$2)*J2547</f>
        <v>288.7559410645332</v>
      </c>
      <c r="K2548" s="2"/>
      <c r="L2548" s="2">
        <f>IF(O2548="low", $K$4*J2548+(1-$K$4)*L2547,L2547)</f>
        <v>288.76326509468959</v>
      </c>
      <c r="M2548" s="2">
        <f>IF(O2548="high", $K$4*J2548+(1-$K$4)*M2547,M2547)</f>
        <v>298.97032111556257</v>
      </c>
      <c r="N2548" s="2">
        <f>IF(O2548="high",(1-$K$8)*N2547+$K$8*(M2547-2),IF(O2548="low",(1-$K$8)*N2547+$K$8*(L2547+2),N2547))</f>
        <v>291.82820969613852</v>
      </c>
      <c r="O2548" s="2" t="str">
        <f>IF(J2548&gt;N2547+1,"high",IF(J2548&lt;N2547-1,"low","middle"))</f>
        <v>low</v>
      </c>
      <c r="P2548" s="2">
        <f>IF(O2548="low",250,IF(O2548="high",300,275))</f>
        <v>250</v>
      </c>
      <c r="Q2548" s="2">
        <f>IF(P2548=P2547,Q2547+1,1)</f>
        <v>134</v>
      </c>
      <c r="R2548" s="2">
        <f>IF(P2548=P2547,R2547+J2548,J2548)</f>
        <v>38967.416960719929</v>
      </c>
      <c r="S2548" s="2" t="str">
        <f>IF(P2549=P2548,"NA",R2548/Q2548)</f>
        <v>NA</v>
      </c>
      <c r="T2548" s="2">
        <f>IF(P2548=P2547,T2547+J2548^2,J2548^2)</f>
        <v>11331959.970995013</v>
      </c>
      <c r="U2548" s="2" t="str">
        <f>IF(NOT($P2549=$P2548),SQRT(((T2548)/($Q2548))-S2548^2),"NA")</f>
        <v>NA</v>
      </c>
    </row>
    <row r="2549" spans="1:21" x14ac:dyDescent="0.2">
      <c r="A2549" s="2">
        <f>D2549-$D$2</f>
        <v>56.740000009536743</v>
      </c>
      <c r="B2549" s="2">
        <v>3.7336871623999999</v>
      </c>
      <c r="C2549" s="2">
        <f>IF(B2549&gt;B2548,B2549+(C2548-B2548),B2549+(C2548-B2548)+5+A2549-A2548)</f>
        <v>56.653687000275369</v>
      </c>
      <c r="D2549" s="2">
        <v>1577147248.8599999</v>
      </c>
      <c r="E2549" s="2">
        <v>443</v>
      </c>
      <c r="F2549" s="2">
        <v>899</v>
      </c>
      <c r="G2549" s="2">
        <v>634</v>
      </c>
      <c r="H2549" s="2">
        <v>695</v>
      </c>
      <c r="I2549" s="2">
        <v>291</v>
      </c>
      <c r="J2549" s="2">
        <f>$K$2*I2549+(1-$K$2)*J2548</f>
        <v>289.20475285162655</v>
      </c>
      <c r="K2549" s="2"/>
      <c r="L2549" s="2">
        <f>IF(O2549="low", $K$4*J2549+(1-$K$4)*L2548,L2548)</f>
        <v>288.85156264607701</v>
      </c>
      <c r="M2549" s="2">
        <f>IF(O2549="high", $K$4*J2549+(1-$K$4)*M2548,M2548)</f>
        <v>298.97032111556257</v>
      </c>
      <c r="N2549" s="2">
        <f>IF(O2549="high",(1-$K$8)*N2548+$K$8*(M2548-2),IF(O2549="low",(1-$K$8)*N2548+$K$8*(L2548+2),N2548))</f>
        <v>291.77496246606603</v>
      </c>
      <c r="O2549" s="2" t="str">
        <f>IF(J2549&gt;N2548+1,"high",IF(J2549&lt;N2548-1,"low","middle"))</f>
        <v>low</v>
      </c>
      <c r="P2549" s="2">
        <f>IF(O2549="low",250,IF(O2549="high",300,275))</f>
        <v>250</v>
      </c>
      <c r="Q2549" s="2">
        <f>IF(P2549=P2548,Q2548+1,1)</f>
        <v>135</v>
      </c>
      <c r="R2549" s="2">
        <f>IF(P2549=P2548,R2548+J2549,J2549)</f>
        <v>39256.621713571556</v>
      </c>
      <c r="S2549" s="2" t="str">
        <f>IF(P2550=P2549,"NA",R2549/Q2549)</f>
        <v>NA</v>
      </c>
      <c r="T2549" s="2">
        <f>IF(P2549=P2548,T2548+J2549^2,J2549^2)</f>
        <v>11415599.360066984</v>
      </c>
      <c r="U2549" s="2" t="str">
        <f>IF(NOT($P2550=$P2549),SQRT(((T2549)/($Q2549))-S2549^2),"NA")</f>
        <v>NA</v>
      </c>
    </row>
    <row r="2550" spans="1:21" x14ac:dyDescent="0.2">
      <c r="A2550" s="2">
        <f>D2550-$D$2</f>
        <v>56.760000228881836</v>
      </c>
      <c r="B2550" s="2">
        <v>3.7586250305200002</v>
      </c>
      <c r="C2550" s="2">
        <f>IF(B2550&gt;B2549,B2550+(C2549-B2549),B2550+(C2549-B2549)+5+A2550-A2549)</f>
        <v>56.678624868395367</v>
      </c>
      <c r="D2550" s="2">
        <v>1577147248.8800001</v>
      </c>
      <c r="E2550" s="2">
        <v>444</v>
      </c>
      <c r="F2550" s="2">
        <v>901</v>
      </c>
      <c r="G2550" s="2">
        <v>633</v>
      </c>
      <c r="H2550" s="2">
        <v>696</v>
      </c>
      <c r="I2550" s="2">
        <v>292</v>
      </c>
      <c r="J2550" s="2">
        <f>$K$2*I2550+(1-$K$2)*J2549</f>
        <v>289.76380228130125</v>
      </c>
      <c r="K2550" s="2"/>
      <c r="L2550" s="2">
        <f>IF(O2550="low", $K$4*J2550+(1-$K$4)*L2549,L2549)</f>
        <v>289.03401057312186</v>
      </c>
      <c r="M2550" s="2">
        <f>IF(O2550="high", $K$4*J2550+(1-$K$4)*M2549,M2549)</f>
        <v>298.97032111556257</v>
      </c>
      <c r="N2550" s="2">
        <f>IF(O2550="high",(1-$K$8)*N2549+$K$8*(M2549-2),IF(O2550="low",(1-$K$8)*N2549+$K$8*(L2549+2),N2549))</f>
        <v>291.72879247506654</v>
      </c>
      <c r="O2550" s="2" t="str">
        <f>IF(J2550&gt;N2549+1,"high",IF(J2550&lt;N2549-1,"low","middle"))</f>
        <v>low</v>
      </c>
      <c r="P2550" s="2">
        <f>IF(O2550="low",250,IF(O2550="high",300,275))</f>
        <v>250</v>
      </c>
      <c r="Q2550" s="2">
        <f>IF(P2550=P2549,Q2549+1,1)</f>
        <v>136</v>
      </c>
      <c r="R2550" s="2">
        <f>IF(P2550=P2549,R2549+J2550,J2550)</f>
        <v>39546.38551585286</v>
      </c>
      <c r="S2550" s="2" t="str">
        <f>IF(P2551=P2550,"NA",R2550/Q2550)</f>
        <v>NA</v>
      </c>
      <c r="T2550" s="2">
        <f>IF(P2550=P2549,T2549+J2550^2,J2550^2)</f>
        <v>11499562.421179501</v>
      </c>
      <c r="U2550" s="2" t="str">
        <f>IF(NOT($P2551=$P2550),SQRT(((T2550)/($Q2550))-S2550^2),"NA")</f>
        <v>NA</v>
      </c>
    </row>
    <row r="2551" spans="1:21" x14ac:dyDescent="0.2">
      <c r="A2551" s="2">
        <f>D2551-$D$2</f>
        <v>56.790000200271606</v>
      </c>
      <c r="B2551" s="2">
        <v>3.7828171253199998</v>
      </c>
      <c r="C2551" s="2">
        <f>IF(B2551&gt;B2550,B2551+(C2550-B2550),B2551+(C2550-B2550)+5+A2551-A2550)</f>
        <v>56.702816963195367</v>
      </c>
      <c r="D2551" s="2">
        <v>1577147248.9100001</v>
      </c>
      <c r="E2551" s="2">
        <v>444</v>
      </c>
      <c r="F2551" s="2">
        <v>902</v>
      </c>
      <c r="G2551" s="2">
        <v>634</v>
      </c>
      <c r="H2551" s="2">
        <v>695</v>
      </c>
      <c r="I2551" s="2">
        <v>292</v>
      </c>
      <c r="J2551" s="2">
        <f>$K$2*I2551+(1-$K$2)*J2550</f>
        <v>290.21104182504098</v>
      </c>
      <c r="K2551" s="2"/>
      <c r="L2551" s="2">
        <f>IF(O2551="low", $K$4*J2551+(1-$K$4)*L2550,L2550)</f>
        <v>289.26941682350571</v>
      </c>
      <c r="M2551" s="2">
        <f>IF(O2551="high", $K$4*J2551+(1-$K$4)*M2550,M2550)</f>
        <v>298.97032111556257</v>
      </c>
      <c r="N2551" s="2">
        <f>IF(O2551="high",(1-$K$8)*N2550+$K$8*(M2550-2),IF(O2551="low",(1-$K$8)*N2550+$K$8*(L2550+2),N2550))</f>
        <v>291.69405337996932</v>
      </c>
      <c r="O2551" s="2" t="str">
        <f>IF(J2551&gt;N2550+1,"high",IF(J2551&lt;N2550-1,"low","middle"))</f>
        <v>low</v>
      </c>
      <c r="P2551" s="2">
        <f>IF(O2551="low",250,IF(O2551="high",300,275))</f>
        <v>250</v>
      </c>
      <c r="Q2551" s="2">
        <f>IF(P2551=P2550,Q2550+1,1)</f>
        <v>137</v>
      </c>
      <c r="R2551" s="2">
        <f>IF(P2551=P2550,R2550+J2551,J2551)</f>
        <v>39836.596557677898</v>
      </c>
      <c r="S2551" s="2">
        <f>IF(P2552=P2551,"NA",R2551/Q2551)</f>
        <v>290.77807706334232</v>
      </c>
      <c r="T2551" s="2">
        <f>IF(P2551=P2550,T2550+J2551^2,J2551^2)</f>
        <v>11583784.869976677</v>
      </c>
      <c r="U2551" s="2">
        <f>IF(NOT($P2552=$P2551),SQRT(((T2551)/($Q2551))-S2551^2),"NA")</f>
        <v>1.1331958133348889</v>
      </c>
    </row>
    <row r="2552" spans="1:21" x14ac:dyDescent="0.2">
      <c r="A2552" s="2">
        <f>D2552-$D$2</f>
        <v>56.81000018119812</v>
      </c>
      <c r="B2552" s="2">
        <v>3.80347299576</v>
      </c>
      <c r="C2552" s="2">
        <f>IF(B2552&gt;B2551,B2552+(C2551-B2551),B2552+(C2551-B2551)+5+A2552-A2551)</f>
        <v>56.72347283363537</v>
      </c>
      <c r="D2552" s="2">
        <v>1577147248.9300001</v>
      </c>
      <c r="E2552" s="2">
        <v>445</v>
      </c>
      <c r="F2552" s="2">
        <v>902</v>
      </c>
      <c r="G2552" s="2">
        <v>634</v>
      </c>
      <c r="H2552" s="2">
        <v>696</v>
      </c>
      <c r="I2552" s="2">
        <v>294</v>
      </c>
      <c r="J2552" s="2">
        <f>$K$2*I2552+(1-$K$2)*J2551</f>
        <v>290.96883346003278</v>
      </c>
      <c r="K2552" s="2"/>
      <c r="L2552" s="2">
        <f>IF(O2552="low", $K$4*J2552+(1-$K$4)*L2551,L2551)</f>
        <v>289.26941682350571</v>
      </c>
      <c r="M2552" s="2">
        <f>IF(O2552="high", $K$4*J2552+(1-$K$4)*M2551,M2551)</f>
        <v>298.97032111556257</v>
      </c>
      <c r="N2552" s="2">
        <f>IF(O2552="high",(1-$K$8)*N2551+$K$8*(M2551-2),IF(O2552="low",(1-$K$8)*N2551+$K$8*(L2551+2),N2551))</f>
        <v>291.69405337996932</v>
      </c>
      <c r="O2552" s="2" t="str">
        <f>IF(J2552&gt;N2551+1,"high",IF(J2552&lt;N2551-1,"low","middle"))</f>
        <v>middle</v>
      </c>
      <c r="P2552" s="2">
        <f>IF(O2552="low",250,IF(O2552="high",300,275))</f>
        <v>275</v>
      </c>
      <c r="Q2552" s="2">
        <f>IF(P2552=P2551,Q2551+1,1)</f>
        <v>1</v>
      </c>
      <c r="R2552" s="2">
        <f>IF(P2552=P2551,R2551+J2552,J2552)</f>
        <v>290.96883346003278</v>
      </c>
      <c r="S2552" s="2" t="str">
        <f>IF(P2553=P2552,"NA",R2552/Q2552)</f>
        <v>NA</v>
      </c>
      <c r="T2552" s="2">
        <f>IF(P2552=P2551,T2551+J2552^2,J2552^2)</f>
        <v>84662.86204509229</v>
      </c>
      <c r="U2552" s="2" t="str">
        <f>IF(NOT($P2553=$P2552),SQRT(((T2552)/($Q2552))-S2552^2),"NA")</f>
        <v>NA</v>
      </c>
    </row>
    <row r="2553" spans="1:21" x14ac:dyDescent="0.2">
      <c r="A2553" s="2">
        <f>D2553-$D$2</f>
        <v>56.830000162124634</v>
      </c>
      <c r="B2553" s="2">
        <v>3.8279201984400002</v>
      </c>
      <c r="C2553" s="2">
        <f>IF(B2553&gt;B2552,B2553+(C2552-B2552),B2553+(C2552-B2552)+5+A2553-A2552)</f>
        <v>56.747920036315364</v>
      </c>
      <c r="D2553" s="2">
        <v>1577147248.95</v>
      </c>
      <c r="E2553" s="2">
        <v>447</v>
      </c>
      <c r="F2553" s="2">
        <v>902</v>
      </c>
      <c r="G2553" s="2">
        <v>633</v>
      </c>
      <c r="H2553" s="2">
        <v>698</v>
      </c>
      <c r="I2553" s="2">
        <v>296</v>
      </c>
      <c r="J2553" s="2">
        <f>$K$2*I2553+(1-$K$2)*J2552</f>
        <v>291.97506676802624</v>
      </c>
      <c r="K2553" s="2"/>
      <c r="L2553" s="2">
        <f>IF(O2553="low", $K$4*J2553+(1-$K$4)*L2552,L2552)</f>
        <v>289.26941682350571</v>
      </c>
      <c r="M2553" s="2">
        <f>IF(O2553="high", $K$4*J2553+(1-$K$4)*M2552,M2552)</f>
        <v>298.97032111556257</v>
      </c>
      <c r="N2553" s="2">
        <f>IF(O2553="high",(1-$K$8)*N2552+$K$8*(M2552-2),IF(O2553="low",(1-$K$8)*N2552+$K$8*(L2552+2),N2552))</f>
        <v>291.69405337996932</v>
      </c>
      <c r="O2553" s="2" t="str">
        <f>IF(J2553&gt;N2552+1,"high",IF(J2553&lt;N2552-1,"low","middle"))</f>
        <v>middle</v>
      </c>
      <c r="P2553" s="2">
        <f>IF(O2553="low",250,IF(O2553="high",300,275))</f>
        <v>275</v>
      </c>
      <c r="Q2553" s="2">
        <f>IF(P2553=P2552,Q2552+1,1)</f>
        <v>2</v>
      </c>
      <c r="R2553" s="2">
        <f>IF(P2553=P2552,R2552+J2553,J2553)</f>
        <v>582.94390022805896</v>
      </c>
      <c r="S2553" s="2" t="str">
        <f>IF(P2554=P2553,"NA",R2553/Q2553)</f>
        <v>NA</v>
      </c>
      <c r="T2553" s="2">
        <f>IF(P2553=P2552,T2552+J2553^2,J2553^2)</f>
        <v>169912.30165928567</v>
      </c>
      <c r="U2553" s="2" t="str">
        <f>IF(NOT($P2554=$P2553),SQRT(((T2553)/($Q2553))-S2553^2),"NA")</f>
        <v>NA</v>
      </c>
    </row>
    <row r="2554" spans="1:21" x14ac:dyDescent="0.2">
      <c r="A2554" s="2">
        <f>D2554-$D$2</f>
        <v>56.850000143051147</v>
      </c>
      <c r="B2554" s="2">
        <v>3.8486280441299998</v>
      </c>
      <c r="C2554" s="2">
        <f>IF(B2554&gt;B2553,B2554+(C2553-B2553),B2554+(C2553-B2553)+5+A2554-A2553)</f>
        <v>56.768627882005369</v>
      </c>
      <c r="D2554" s="2">
        <v>1577147248.97</v>
      </c>
      <c r="E2554" s="2">
        <v>445</v>
      </c>
      <c r="F2554" s="2">
        <v>903</v>
      </c>
      <c r="G2554" s="2">
        <v>633</v>
      </c>
      <c r="H2554" s="2">
        <v>696</v>
      </c>
      <c r="I2554" s="2">
        <v>295</v>
      </c>
      <c r="J2554" s="2">
        <f>$K$2*I2554+(1-$K$2)*J2553</f>
        <v>292.580053414421</v>
      </c>
      <c r="K2554" s="2"/>
      <c r="L2554" s="2">
        <f>IF(O2554="low", $K$4*J2554+(1-$K$4)*L2553,L2553)</f>
        <v>289.26941682350571</v>
      </c>
      <c r="M2554" s="2">
        <f>IF(O2554="high", $K$4*J2554+(1-$K$4)*M2553,M2553)</f>
        <v>298.97032111556257</v>
      </c>
      <c r="N2554" s="2">
        <f>IF(O2554="high",(1-$K$8)*N2553+$K$8*(M2553-2),IF(O2554="low",(1-$K$8)*N2553+$K$8*(L2553+2),N2553))</f>
        <v>291.69405337996932</v>
      </c>
      <c r="O2554" s="2" t="str">
        <f>IF(J2554&gt;N2553+1,"high",IF(J2554&lt;N2553-1,"low","middle"))</f>
        <v>middle</v>
      </c>
      <c r="P2554" s="2">
        <f>IF(O2554="low",250,IF(O2554="high",300,275))</f>
        <v>275</v>
      </c>
      <c r="Q2554" s="2">
        <f>IF(P2554=P2553,Q2553+1,1)</f>
        <v>3</v>
      </c>
      <c r="R2554" s="2">
        <f>IF(P2554=P2553,R2553+J2554,J2554)</f>
        <v>875.52395364247991</v>
      </c>
      <c r="S2554" s="2" t="str">
        <f>IF(P2555=P2554,"NA",R2554/Q2554)</f>
        <v>NA</v>
      </c>
      <c r="T2554" s="2">
        <f>IF(P2554=P2553,T2553+J2554^2,J2554^2)</f>
        <v>255515.38931527111</v>
      </c>
      <c r="U2554" s="2" t="str">
        <f>IF(NOT($P2555=$P2554),SQRT(((T2554)/($Q2554))-S2554^2),"NA")</f>
        <v>NA</v>
      </c>
    </row>
    <row r="2555" spans="1:21" x14ac:dyDescent="0.2">
      <c r="A2555" s="2">
        <f>D2555-$D$2</f>
        <v>56.880000114440918</v>
      </c>
      <c r="B2555" s="2">
        <v>3.8731729984299998</v>
      </c>
      <c r="C2555" s="2">
        <f>IF(B2555&gt;B2554,B2555+(C2554-B2554),B2555+(C2554-B2554)+5+A2555-A2554)</f>
        <v>56.793172836305367</v>
      </c>
      <c r="D2555" s="2">
        <v>1577147249</v>
      </c>
      <c r="E2555" s="2">
        <v>444</v>
      </c>
      <c r="F2555" s="2">
        <v>903</v>
      </c>
      <c r="G2555" s="2">
        <v>634</v>
      </c>
      <c r="H2555" s="2">
        <v>694</v>
      </c>
      <c r="I2555" s="2">
        <v>293</v>
      </c>
      <c r="J2555" s="2">
        <f>$K$2*I2555+(1-$K$2)*J2554</f>
        <v>292.66404273153682</v>
      </c>
      <c r="K2555" s="2"/>
      <c r="L2555" s="2">
        <f>IF(O2555="low", $K$4*J2555+(1-$K$4)*L2554,L2554)</f>
        <v>289.26941682350571</v>
      </c>
      <c r="M2555" s="2">
        <f>IF(O2555="high", $K$4*J2555+(1-$K$4)*M2554,M2554)</f>
        <v>298.97032111556257</v>
      </c>
      <c r="N2555" s="2">
        <f>IF(O2555="high",(1-$K$8)*N2554+$K$8*(M2554-2),IF(O2555="low",(1-$K$8)*N2554+$K$8*(L2554+2),N2554))</f>
        <v>291.69405337996932</v>
      </c>
      <c r="O2555" s="2" t="str">
        <f>IF(J2555&gt;N2554+1,"high",IF(J2555&lt;N2554-1,"low","middle"))</f>
        <v>middle</v>
      </c>
      <c r="P2555" s="2">
        <f>IF(O2555="low",250,IF(O2555="high",300,275))</f>
        <v>275</v>
      </c>
      <c r="Q2555" s="2">
        <f>IF(P2555=P2554,Q2554+1,1)</f>
        <v>4</v>
      </c>
      <c r="R2555" s="2">
        <f>IF(P2555=P2554,R2554+J2555,J2555)</f>
        <v>1168.1879963740166</v>
      </c>
      <c r="S2555" s="2">
        <f>IF(P2556=P2555,"NA",R2555/Q2555)</f>
        <v>292.04699909350416</v>
      </c>
      <c r="T2555" s="2">
        <f>IF(P2555=P2554,T2554+J2555^2,J2555^2)</f>
        <v>341167.63122323796</v>
      </c>
      <c r="U2555" s="2">
        <f>IF(NOT($P2556=$P2555),SQRT(((T2555)/($Q2555))-S2555^2),"NA")</f>
        <v>0.67685027020099497</v>
      </c>
    </row>
    <row r="2556" spans="1:21" x14ac:dyDescent="0.2">
      <c r="A2556" s="2">
        <f>D2556-$D$2</f>
        <v>56.900000095367432</v>
      </c>
      <c r="B2556" s="2">
        <v>3.8936080932600001</v>
      </c>
      <c r="C2556" s="2">
        <f>IF(B2556&gt;B2555,B2556+(C2555-B2555),B2556+(C2555-B2555)+5+A2556-A2555)</f>
        <v>56.813607931135365</v>
      </c>
      <c r="D2556" s="2">
        <v>1577147249.02</v>
      </c>
      <c r="E2556" s="2">
        <v>448</v>
      </c>
      <c r="F2556" s="2">
        <v>903</v>
      </c>
      <c r="G2556" s="2">
        <v>632</v>
      </c>
      <c r="H2556" s="2">
        <v>696</v>
      </c>
      <c r="I2556" s="2">
        <v>296</v>
      </c>
      <c r="J2556" s="2">
        <f>$K$2*I2556+(1-$K$2)*J2555</f>
        <v>293.33123418522945</v>
      </c>
      <c r="K2556" s="2"/>
      <c r="L2556" s="2">
        <f>IF(O2556="low", $K$4*J2556+(1-$K$4)*L2555,L2555)</f>
        <v>289.26941682350571</v>
      </c>
      <c r="M2556" s="2">
        <f>IF(O2556="high", $K$4*J2556+(1-$K$4)*M2555,M2555)</f>
        <v>297.84250372949595</v>
      </c>
      <c r="N2556" s="2">
        <f>IF(O2556="high",(1-$K$8)*N2555+$K$8*(M2555-2),IF(O2556="low",(1-$K$8)*N2555+$K$8*(L2555+2),N2555))</f>
        <v>291.95786676674896</v>
      </c>
      <c r="O2556" s="2" t="str">
        <f>IF(J2556&gt;N2555+1,"high",IF(J2556&lt;N2555-1,"low","middle"))</f>
        <v>high</v>
      </c>
      <c r="P2556" s="2">
        <f>IF(O2556="low",250,IF(O2556="high",300,275))</f>
        <v>300</v>
      </c>
      <c r="Q2556" s="2">
        <f>IF(P2556=P2555,Q2555+1,1)</f>
        <v>1</v>
      </c>
      <c r="R2556" s="2">
        <f>IF(P2556=P2555,R2555+J2556,J2556)</f>
        <v>293.33123418522945</v>
      </c>
      <c r="S2556" s="2" t="str">
        <f>IF(P2557=P2556,"NA",R2556/Q2556)</f>
        <v>NA</v>
      </c>
      <c r="T2556" s="2">
        <f>IF(P2556=P2555,T2555+J2556^2,J2556^2)</f>
        <v>86043.212948629924</v>
      </c>
      <c r="U2556" s="2" t="str">
        <f>IF(NOT($P2557=$P2556),SQRT(((T2556)/($Q2556))-S2556^2),"NA")</f>
        <v>NA</v>
      </c>
    </row>
    <row r="2557" spans="1:21" x14ac:dyDescent="0.2">
      <c r="A2557" s="2">
        <f>D2557-$D$2</f>
        <v>56.920000076293945</v>
      </c>
      <c r="B2557" s="2">
        <v>3.9180071353899999</v>
      </c>
      <c r="C2557" s="2">
        <f>IF(B2557&gt;B2556,B2557+(C2556-B2556),B2557+(C2556-B2556)+5+A2557-A2556)</f>
        <v>56.838006973265365</v>
      </c>
      <c r="D2557" s="2">
        <v>1577147249.04</v>
      </c>
      <c r="E2557" s="2">
        <v>446</v>
      </c>
      <c r="F2557" s="2">
        <v>903</v>
      </c>
      <c r="G2557" s="2">
        <v>632</v>
      </c>
      <c r="H2557" s="2">
        <v>696</v>
      </c>
      <c r="I2557" s="2">
        <v>296</v>
      </c>
      <c r="J2557" s="2">
        <f>$K$2*I2557+(1-$K$2)*J2556</f>
        <v>293.86498734818355</v>
      </c>
      <c r="K2557" s="2"/>
      <c r="L2557" s="2">
        <f>IF(O2557="low", $K$4*J2557+(1-$K$4)*L2556,L2556)</f>
        <v>289.26941682350571</v>
      </c>
      <c r="M2557" s="2">
        <f>IF(O2557="high", $K$4*J2557+(1-$K$4)*M2556,M2556)</f>
        <v>297.04700045323347</v>
      </c>
      <c r="N2557" s="2">
        <f>IF(O2557="high",(1-$K$8)*N2556+$K$8*(M2556-2),IF(O2557="low",(1-$K$8)*N2556+$K$8*(L2556+2),N2556))</f>
        <v>292.15209861488626</v>
      </c>
      <c r="O2557" s="2" t="str">
        <f>IF(J2557&gt;N2556+1,"high",IF(J2557&lt;N2556-1,"low","middle"))</f>
        <v>high</v>
      </c>
      <c r="P2557" s="2">
        <f>IF(O2557="low",250,IF(O2557="high",300,275))</f>
        <v>300</v>
      </c>
      <c r="Q2557" s="2">
        <f>IF(P2557=P2556,Q2556+1,1)</f>
        <v>2</v>
      </c>
      <c r="R2557" s="2">
        <f>IF(P2557=P2556,R2556+J2557,J2557)</f>
        <v>587.196221533413</v>
      </c>
      <c r="S2557" s="2" t="str">
        <f>IF(P2558=P2557,"NA",R2557/Q2557)</f>
        <v>NA</v>
      </c>
      <c r="T2557" s="2">
        <f>IF(P2557=P2556,T2556+J2557^2,J2557^2)</f>
        <v>172399.84373777802</v>
      </c>
      <c r="U2557" s="2" t="str">
        <f>IF(NOT($P2558=$P2557),SQRT(((T2557)/($Q2557))-S2557^2),"NA")</f>
        <v>NA</v>
      </c>
    </row>
    <row r="2558" spans="1:21" x14ac:dyDescent="0.2">
      <c r="A2558" s="2">
        <f>D2558-$D$2</f>
        <v>56.950000047683716</v>
      </c>
      <c r="B2558" s="2">
        <v>3.9425621032699998</v>
      </c>
      <c r="C2558" s="2">
        <f>IF(B2558&gt;B2557,B2558+(C2557-B2557),B2558+(C2557-B2557)+5+A2558-A2557)</f>
        <v>56.862561941145366</v>
      </c>
      <c r="D2558" s="2">
        <v>1577147249.0699999</v>
      </c>
      <c r="E2558" s="2">
        <v>446</v>
      </c>
      <c r="F2558" s="2">
        <v>902</v>
      </c>
      <c r="G2558" s="2">
        <v>632</v>
      </c>
      <c r="H2558" s="2">
        <v>695</v>
      </c>
      <c r="I2558" s="2">
        <v>295</v>
      </c>
      <c r="J2558" s="2">
        <f>$K$2*I2558+(1-$K$2)*J2557</f>
        <v>294.09198987854688</v>
      </c>
      <c r="K2558" s="2"/>
      <c r="L2558" s="2">
        <f>IF(O2558="low", $K$4*J2558+(1-$K$4)*L2557,L2557)</f>
        <v>289.26941682350571</v>
      </c>
      <c r="M2558" s="2">
        <f>IF(O2558="high", $K$4*J2558+(1-$K$4)*M2557,M2557)</f>
        <v>296.45599833829618</v>
      </c>
      <c r="N2558" s="2">
        <f>IF(O2558="high",(1-$K$8)*N2557+$K$8*(M2557-2),IF(O2558="low",(1-$K$8)*N2557+$K$8*(L2557+2),N2557))</f>
        <v>292.2968437068036</v>
      </c>
      <c r="O2558" s="2" t="str">
        <f>IF(J2558&gt;N2557+1,"high",IF(J2558&lt;N2557-1,"low","middle"))</f>
        <v>high</v>
      </c>
      <c r="P2558" s="2">
        <f>IF(O2558="low",250,IF(O2558="high",300,275))</f>
        <v>300</v>
      </c>
      <c r="Q2558" s="2">
        <f>IF(P2558=P2557,Q2557+1,1)</f>
        <v>3</v>
      </c>
      <c r="R2558" s="2">
        <f>IF(P2558=P2557,R2557+J2558,J2558)</f>
        <v>881.28821141195988</v>
      </c>
      <c r="S2558" s="2" t="str">
        <f>IF(P2559=P2558,"NA",R2558/Q2558)</f>
        <v>NA</v>
      </c>
      <c r="T2558" s="2">
        <f>IF(P2558=P2557,T2557+J2558^2,J2558^2)</f>
        <v>258889.94224850135</v>
      </c>
      <c r="U2558" s="2" t="str">
        <f>IF(NOT($P2559=$P2558),SQRT(((T2558)/($Q2558))-S2558^2),"NA")</f>
        <v>NA</v>
      </c>
    </row>
    <row r="2559" spans="1:21" x14ac:dyDescent="0.2">
      <c r="A2559" s="2">
        <f>D2559-$D$2</f>
        <v>56.970000028610229</v>
      </c>
      <c r="B2559" s="2">
        <v>3.96309399605</v>
      </c>
      <c r="C2559" s="2">
        <f>IF(B2559&gt;B2558,B2559+(C2558-B2558),B2559+(C2558-B2558)+5+A2559-A2558)</f>
        <v>56.883093833925365</v>
      </c>
      <c r="D2559" s="2">
        <v>1577147249.0899999</v>
      </c>
      <c r="E2559" s="2">
        <v>445</v>
      </c>
      <c r="F2559" s="2">
        <v>903</v>
      </c>
      <c r="G2559" s="2">
        <v>631</v>
      </c>
      <c r="H2559" s="2">
        <v>695</v>
      </c>
      <c r="I2559" s="2">
        <v>294</v>
      </c>
      <c r="J2559" s="2">
        <f>$K$2*I2559+(1-$K$2)*J2558</f>
        <v>294.07359190283751</v>
      </c>
      <c r="K2559" s="2"/>
      <c r="L2559" s="2">
        <f>IF(O2559="low", $K$4*J2559+(1-$K$4)*L2558,L2558)</f>
        <v>289.26941682350571</v>
      </c>
      <c r="M2559" s="2">
        <f>IF(O2559="high", $K$4*J2559+(1-$K$4)*M2558,M2558)</f>
        <v>295.97951705120448</v>
      </c>
      <c r="N2559" s="2">
        <f>IF(O2559="high",(1-$K$8)*N2558+$K$8*(M2558-2),IF(O2559="low",(1-$K$8)*N2558+$K$8*(L2558+2),N2558))</f>
        <v>292.40480143837823</v>
      </c>
      <c r="O2559" s="2" t="str">
        <f>IF(J2559&gt;N2558+1,"high",IF(J2559&lt;N2558-1,"low","middle"))</f>
        <v>high</v>
      </c>
      <c r="P2559" s="2">
        <f>IF(O2559="low",250,IF(O2559="high",300,275))</f>
        <v>300</v>
      </c>
      <c r="Q2559" s="2">
        <f>IF(P2559=P2558,Q2558+1,1)</f>
        <v>4</v>
      </c>
      <c r="R2559" s="2">
        <f>IF(P2559=P2558,R2558+J2559,J2559)</f>
        <v>1175.3618033147973</v>
      </c>
      <c r="S2559" s="2" t="str">
        <f>IF(P2560=P2559,"NA",R2559/Q2559)</f>
        <v>NA</v>
      </c>
      <c r="T2559" s="2">
        <f>IF(P2559=P2558,T2558+J2559^2,J2559^2)</f>
        <v>345369.21970313799</v>
      </c>
      <c r="U2559" s="2" t="str">
        <f>IF(NOT($P2560=$P2559),SQRT(((T2559)/($Q2559))-S2559^2),"NA")</f>
        <v>NA</v>
      </c>
    </row>
    <row r="2560" spans="1:21" x14ac:dyDescent="0.2">
      <c r="A2560" s="2">
        <f>D2560-$D$2</f>
        <v>56.990000009536743</v>
      </c>
      <c r="B2560" s="2">
        <v>3.9878029823299999</v>
      </c>
      <c r="C2560" s="2">
        <f>IF(B2560&gt;B2559,B2560+(C2559-B2559),B2560+(C2559-B2559)+5+A2560-A2559)</f>
        <v>56.907802820205369</v>
      </c>
      <c r="D2560" s="2">
        <v>1577147249.1099999</v>
      </c>
      <c r="E2560" s="2">
        <v>447</v>
      </c>
      <c r="F2560" s="2">
        <v>902</v>
      </c>
      <c r="G2560" s="2">
        <v>632</v>
      </c>
      <c r="H2560" s="2">
        <v>693</v>
      </c>
      <c r="I2560" s="2">
        <v>296</v>
      </c>
      <c r="J2560" s="2">
        <f>$K$2*I2560+(1-$K$2)*J2559</f>
        <v>294.45887352227004</v>
      </c>
      <c r="K2560" s="2"/>
      <c r="L2560" s="2">
        <f>IF(O2560="low", $K$4*J2560+(1-$K$4)*L2559,L2559)</f>
        <v>289.26941682350571</v>
      </c>
      <c r="M2560" s="2">
        <f>IF(O2560="high", $K$4*J2560+(1-$K$4)*M2559,M2559)</f>
        <v>295.67538834541762</v>
      </c>
      <c r="N2560" s="2">
        <f>IF(O2560="high",(1-$K$8)*N2559+$K$8*(M2559-2),IF(O2560="low",(1-$K$8)*N2559+$K$8*(L2559+2),N2559))</f>
        <v>292.48353721901952</v>
      </c>
      <c r="O2560" s="2" t="str">
        <f>IF(J2560&gt;N2559+1,"high",IF(J2560&lt;N2559-1,"low","middle"))</f>
        <v>high</v>
      </c>
      <c r="P2560" s="2">
        <f>IF(O2560="low",250,IF(O2560="high",300,275))</f>
        <v>300</v>
      </c>
      <c r="Q2560" s="2">
        <f>IF(P2560=P2559,Q2559+1,1)</f>
        <v>5</v>
      </c>
      <c r="R2560" s="2">
        <f>IF(P2560=P2559,R2559+J2560,J2560)</f>
        <v>1469.8206768370674</v>
      </c>
      <c r="S2560" s="2" t="str">
        <f>IF(P2561=P2560,"NA",R2560/Q2560)</f>
        <v>NA</v>
      </c>
      <c r="T2560" s="2">
        <f>IF(P2560=P2559,T2559+J2560^2,J2560^2)</f>
        <v>432075.24789914221</v>
      </c>
      <c r="U2560" s="2" t="str">
        <f>IF(NOT($P2561=$P2560),SQRT(((T2560)/($Q2560))-S2560^2),"NA")</f>
        <v>NA</v>
      </c>
    </row>
    <row r="2561" spans="1:21" x14ac:dyDescent="0.2">
      <c r="A2561" s="2">
        <f>D2561-$D$2</f>
        <v>57.010000228881836</v>
      </c>
      <c r="B2561" s="2">
        <v>4.0083541870100001</v>
      </c>
      <c r="C2561" s="2">
        <f>IF(B2561&gt;B2560,B2561+(C2560-B2560),B2561+(C2560-B2560)+5+A2561-A2560)</f>
        <v>56.928354024885365</v>
      </c>
      <c r="D2561" s="2">
        <v>1577147249.1300001</v>
      </c>
      <c r="E2561" s="2">
        <v>448</v>
      </c>
      <c r="F2561" s="2">
        <v>903</v>
      </c>
      <c r="G2561" s="2">
        <v>633</v>
      </c>
      <c r="H2561" s="2">
        <v>696</v>
      </c>
      <c r="I2561" s="2">
        <v>296</v>
      </c>
      <c r="J2561" s="2">
        <f>$K$2*I2561+(1-$K$2)*J2560</f>
        <v>294.76709881781602</v>
      </c>
      <c r="K2561" s="2"/>
      <c r="L2561" s="2">
        <f>IF(O2561="low", $K$4*J2561+(1-$K$4)*L2560,L2560)</f>
        <v>289.26941682350571</v>
      </c>
      <c r="M2561" s="2">
        <f>IF(O2561="high", $K$4*J2561+(1-$K$4)*M2560,M2560)</f>
        <v>295.49373043989732</v>
      </c>
      <c r="N2561" s="2">
        <f>IF(O2561="high",(1-$K$8)*N2560+$K$8*(M2560-2),IF(O2561="low",(1-$K$8)*N2560+$K$8*(L2560+2),N2560))</f>
        <v>292.54312977533942</v>
      </c>
      <c r="O2561" s="2" t="str">
        <f>IF(J2561&gt;N2560+1,"high",IF(J2561&lt;N2560-1,"low","middle"))</f>
        <v>high</v>
      </c>
      <c r="P2561" s="2">
        <f>IF(O2561="low",250,IF(O2561="high",300,275))</f>
        <v>300</v>
      </c>
      <c r="Q2561" s="2">
        <f>IF(P2561=P2560,Q2560+1,1)</f>
        <v>6</v>
      </c>
      <c r="R2561" s="2">
        <f>IF(P2561=P2560,R2560+J2561,J2561)</f>
        <v>1764.5877756548834</v>
      </c>
      <c r="S2561" s="2" t="str">
        <f>IF(P2562=P2561,"NA",R2561/Q2561)</f>
        <v>NA</v>
      </c>
      <c r="T2561" s="2">
        <f>IF(P2561=P2560,T2560+J2561^2,J2561^2)</f>
        <v>518962.89044461434</v>
      </c>
      <c r="U2561" s="2" t="str">
        <f>IF(NOT($P2562=$P2561),SQRT(((T2561)/($Q2561))-S2561^2),"NA")</f>
        <v>NA</v>
      </c>
    </row>
    <row r="2562" spans="1:21" x14ac:dyDescent="0.2">
      <c r="A2562" s="2">
        <f>D2562-$D$2</f>
        <v>57.040000200271606</v>
      </c>
      <c r="B2562" s="2">
        <v>4.0329110622400002</v>
      </c>
      <c r="C2562" s="2">
        <f>IF(B2562&gt;B2561,B2562+(C2561-B2561),B2562+(C2561-B2561)+5+A2562-A2561)</f>
        <v>56.95291090011537</v>
      </c>
      <c r="D2562" s="2">
        <v>1577147249.1600001</v>
      </c>
      <c r="E2562" s="2">
        <v>447</v>
      </c>
      <c r="F2562" s="2">
        <v>903</v>
      </c>
      <c r="G2562" s="2">
        <v>632</v>
      </c>
      <c r="H2562" s="2">
        <v>697</v>
      </c>
      <c r="I2562" s="2">
        <v>296</v>
      </c>
      <c r="J2562" s="2">
        <f>$K$2*I2562+(1-$K$2)*J2561</f>
        <v>295.0136790542528</v>
      </c>
      <c r="K2562" s="2"/>
      <c r="L2562" s="2">
        <f>IF(O2562="low", $K$4*J2562+(1-$K$4)*L2561,L2561)</f>
        <v>289.26941682350571</v>
      </c>
      <c r="M2562" s="2">
        <f>IF(O2562="high", $K$4*J2562+(1-$K$4)*M2561,M2561)</f>
        <v>295.39772016276845</v>
      </c>
      <c r="N2562" s="2">
        <f>IF(O2562="high",(1-$K$8)*N2561+$K$8*(M2561-2),IF(O2562="low",(1-$K$8)*N2561+$K$8*(L2561+2),N2561))</f>
        <v>292.59065980856735</v>
      </c>
      <c r="O2562" s="2" t="str">
        <f>IF(J2562&gt;N2561+1,"high",IF(J2562&lt;N2561-1,"low","middle"))</f>
        <v>high</v>
      </c>
      <c r="P2562" s="2">
        <f>IF(O2562="low",250,IF(O2562="high",300,275))</f>
        <v>300</v>
      </c>
      <c r="Q2562" s="2">
        <f>IF(P2562=P2561,Q2561+1,1)</f>
        <v>7</v>
      </c>
      <c r="R2562" s="2">
        <f>IF(P2562=P2561,R2561+J2562,J2562)</f>
        <v>2059.6014547091363</v>
      </c>
      <c r="S2562" s="2" t="str">
        <f>IF(P2563=P2562,"NA",R2562/Q2562)</f>
        <v>NA</v>
      </c>
      <c r="T2562" s="2">
        <f>IF(P2562=P2561,T2561+J2562^2,J2562^2)</f>
        <v>605995.96127374005</v>
      </c>
      <c r="U2562" s="2" t="str">
        <f>IF(NOT($P2563=$P2562),SQRT(((T2562)/($Q2562))-S2562^2),"NA")</f>
        <v>NA</v>
      </c>
    </row>
    <row r="2563" spans="1:21" x14ac:dyDescent="0.2">
      <c r="A2563" s="2">
        <f>D2563-$D$2</f>
        <v>57.06000018119812</v>
      </c>
      <c r="B2563" s="2">
        <v>4.0574250221300003</v>
      </c>
      <c r="C2563" s="2">
        <f>IF(B2563&gt;B2562,B2563+(C2562-B2562),B2563+(C2562-B2562)+5+A2563-A2562)</f>
        <v>56.977424860005364</v>
      </c>
      <c r="D2563" s="2">
        <v>1577147249.1800001</v>
      </c>
      <c r="E2563" s="2">
        <v>446</v>
      </c>
      <c r="F2563" s="2">
        <v>903</v>
      </c>
      <c r="G2563" s="2">
        <v>632</v>
      </c>
      <c r="H2563" s="2">
        <v>694</v>
      </c>
      <c r="I2563" s="2">
        <v>295</v>
      </c>
      <c r="J2563" s="2">
        <f>$K$2*I2563+(1-$K$2)*J2562</f>
        <v>295.01094324340227</v>
      </c>
      <c r="K2563" s="2"/>
      <c r="L2563" s="2">
        <f>IF(O2563="low", $K$4*J2563+(1-$K$4)*L2562,L2562)</f>
        <v>289.26941682350571</v>
      </c>
      <c r="M2563" s="2">
        <f>IF(O2563="high", $K$4*J2563+(1-$K$4)*M2562,M2562)</f>
        <v>295.32036477889523</v>
      </c>
      <c r="N2563" s="2">
        <f>IF(O2563="high",(1-$K$8)*N2562+$K$8*(M2562-2),IF(O2563="low",(1-$K$8)*N2562+$K$8*(L2562+2),N2562))</f>
        <v>292.63101282627736</v>
      </c>
      <c r="O2563" s="2" t="str">
        <f>IF(J2563&gt;N2562+1,"high",IF(J2563&lt;N2562-1,"low","middle"))</f>
        <v>high</v>
      </c>
      <c r="P2563" s="2">
        <f>IF(O2563="low",250,IF(O2563="high",300,275))</f>
        <v>300</v>
      </c>
      <c r="Q2563" s="2">
        <f>IF(P2563=P2562,Q2562+1,1)</f>
        <v>8</v>
      </c>
      <c r="R2563" s="2">
        <f>IF(P2563=P2562,R2562+J2563,J2563)</f>
        <v>2354.6123979525387</v>
      </c>
      <c r="S2563" s="2" t="str">
        <f>IF(P2564=P2563,"NA",R2563/Q2563)</f>
        <v>NA</v>
      </c>
      <c r="T2563" s="2">
        <f>IF(P2563=P2562,T2562+J2563^2,J2563^2)</f>
        <v>693027.41790710192</v>
      </c>
      <c r="U2563" s="2" t="str">
        <f>IF(NOT($P2564=$P2563),SQRT(((T2563)/($Q2563))-S2563^2),"NA")</f>
        <v>NA</v>
      </c>
    </row>
    <row r="2564" spans="1:21" x14ac:dyDescent="0.2">
      <c r="A2564" s="2">
        <f>D2564-$D$2</f>
        <v>57.080000162124634</v>
      </c>
      <c r="B2564" s="2">
        <v>4.07773303986</v>
      </c>
      <c r="C2564" s="2">
        <f>IF(B2564&gt;B2563,B2564+(C2563-B2563),B2564+(C2563-B2563)+5+A2564-A2563)</f>
        <v>56.997732877735366</v>
      </c>
      <c r="D2564" s="2">
        <v>1577147249.2</v>
      </c>
      <c r="E2564" s="2">
        <v>447</v>
      </c>
      <c r="F2564" s="2">
        <v>902</v>
      </c>
      <c r="G2564" s="2">
        <v>633</v>
      </c>
      <c r="H2564" s="2">
        <v>696</v>
      </c>
      <c r="I2564" s="2">
        <v>296</v>
      </c>
      <c r="J2564" s="2">
        <f>$K$2*I2564+(1-$K$2)*J2563</f>
        <v>295.20875459472182</v>
      </c>
      <c r="K2564" s="2"/>
      <c r="L2564" s="2">
        <f>IF(O2564="low", $K$4*J2564+(1-$K$4)*L2563,L2563)</f>
        <v>289.26941682350571</v>
      </c>
      <c r="M2564" s="2">
        <f>IF(O2564="high", $K$4*J2564+(1-$K$4)*M2563,M2563)</f>
        <v>295.29804274206055</v>
      </c>
      <c r="N2564" s="2">
        <f>IF(O2564="high",(1-$K$8)*N2563+$K$8*(M2563-2),IF(O2564="low",(1-$K$8)*N2563+$K$8*(L2563+2),N2563))</f>
        <v>292.66548042390826</v>
      </c>
      <c r="O2564" s="2" t="str">
        <f>IF(J2564&gt;N2563+1,"high",IF(J2564&lt;N2563-1,"low","middle"))</f>
        <v>high</v>
      </c>
      <c r="P2564" s="2">
        <f>IF(O2564="low",250,IF(O2564="high",300,275))</f>
        <v>300</v>
      </c>
      <c r="Q2564" s="2">
        <f>IF(P2564=P2563,Q2563+1,1)</f>
        <v>9</v>
      </c>
      <c r="R2564" s="2">
        <f>IF(P2564=P2563,R2563+J2564,J2564)</f>
        <v>2649.8211525472607</v>
      </c>
      <c r="S2564" s="2" t="str">
        <f>IF(P2565=P2564,"NA",R2564/Q2564)</f>
        <v>NA</v>
      </c>
      <c r="T2564" s="2">
        <f>IF(P2564=P2563,T2563+J2564^2,J2564^2)</f>
        <v>780175.62669646856</v>
      </c>
      <c r="U2564" s="2" t="str">
        <f>IF(NOT($P2565=$P2564),SQRT(((T2564)/($Q2564))-S2564^2),"NA")</f>
        <v>NA</v>
      </c>
    </row>
    <row r="2565" spans="1:21" x14ac:dyDescent="0.2">
      <c r="A2565" s="2">
        <f>D2565-$D$2</f>
        <v>57.110000133514404</v>
      </c>
      <c r="B2565" s="2">
        <v>4.1024889945999998</v>
      </c>
      <c r="C2565" s="2">
        <f>IF(B2565&gt;B2564,B2565+(C2564-B2564),B2565+(C2564-B2564)+5+A2565-A2564)</f>
        <v>57.022488832475368</v>
      </c>
      <c r="D2565" s="2">
        <v>1577147249.23</v>
      </c>
      <c r="E2565" s="2">
        <v>448</v>
      </c>
      <c r="F2565" s="2">
        <v>903</v>
      </c>
      <c r="G2565" s="2">
        <v>632</v>
      </c>
      <c r="H2565" s="2">
        <v>697</v>
      </c>
      <c r="I2565" s="2">
        <v>297</v>
      </c>
      <c r="J2565" s="2">
        <f>$K$2*I2565+(1-$K$2)*J2564</f>
        <v>295.56700367577747</v>
      </c>
      <c r="K2565" s="2"/>
      <c r="L2565" s="2">
        <f>IF(O2565="low", $K$4*J2565+(1-$K$4)*L2564,L2564)</f>
        <v>289.26941682350571</v>
      </c>
      <c r="M2565" s="2">
        <f>IF(O2565="high", $K$4*J2565+(1-$K$4)*M2564,M2564)</f>
        <v>295.35183492880395</v>
      </c>
      <c r="N2565" s="2">
        <f>IF(O2565="high",(1-$K$8)*N2564+$K$8*(M2564-2),IF(O2565="low",(1-$K$8)*N2564+$K$8*(L2564+2),N2564))</f>
        <v>292.69710853981587</v>
      </c>
      <c r="O2565" s="2" t="str">
        <f>IF(J2565&gt;N2564+1,"high",IF(J2565&lt;N2564-1,"low","middle"))</f>
        <v>high</v>
      </c>
      <c r="P2565" s="2">
        <f>IF(O2565="low",250,IF(O2565="high",300,275))</f>
        <v>300</v>
      </c>
      <c r="Q2565" s="2">
        <f>IF(P2565=P2564,Q2564+1,1)</f>
        <v>10</v>
      </c>
      <c r="R2565" s="2">
        <f>IF(P2565=P2564,R2564+J2565,J2565)</f>
        <v>2945.3881562230381</v>
      </c>
      <c r="S2565" s="2" t="str">
        <f>IF(P2566=P2565,"NA",R2565/Q2565)</f>
        <v>NA</v>
      </c>
      <c r="T2565" s="2">
        <f>IF(P2565=P2564,T2564+J2565^2,J2565^2)</f>
        <v>867535.48035834567</v>
      </c>
      <c r="U2565" s="2" t="str">
        <f>IF(NOT($P2566=$P2565),SQRT(((T2565)/($Q2565))-S2565^2),"NA")</f>
        <v>NA</v>
      </c>
    </row>
    <row r="2566" spans="1:21" x14ac:dyDescent="0.2">
      <c r="A2566" s="2">
        <f>D2566-$D$2</f>
        <v>57.130000114440918</v>
      </c>
      <c r="B2566" s="2">
        <v>4.1228370666499998</v>
      </c>
      <c r="C2566" s="2">
        <f>IF(B2566&gt;B2565,B2566+(C2565-B2565),B2566+(C2565-B2565)+5+A2566-A2565)</f>
        <v>57.042836904525366</v>
      </c>
      <c r="D2566" s="2">
        <v>1577147249.25</v>
      </c>
      <c r="E2566" s="2">
        <v>447</v>
      </c>
      <c r="F2566" s="2">
        <v>903</v>
      </c>
      <c r="G2566" s="2">
        <v>632</v>
      </c>
      <c r="H2566" s="2">
        <v>696</v>
      </c>
      <c r="I2566" s="2">
        <v>298</v>
      </c>
      <c r="J2566" s="2">
        <f>$K$2*I2566+(1-$K$2)*J2565</f>
        <v>296.053602940622</v>
      </c>
      <c r="K2566" s="2"/>
      <c r="L2566" s="2">
        <f>IF(O2566="low", $K$4*J2566+(1-$K$4)*L2565,L2565)</f>
        <v>289.26941682350571</v>
      </c>
      <c r="M2566" s="2">
        <f>IF(O2566="high", $K$4*J2566+(1-$K$4)*M2565,M2565)</f>
        <v>295.49218853116759</v>
      </c>
      <c r="N2566" s="2">
        <f>IF(O2566="high",(1-$K$8)*N2565+$K$8*(M2565-2),IF(O2566="low",(1-$K$8)*N2565+$K$8*(L2565+2),N2565))</f>
        <v>292.72984485926531</v>
      </c>
      <c r="O2566" s="2" t="str">
        <f>IF(J2566&gt;N2565+1,"high",IF(J2566&lt;N2565-1,"low","middle"))</f>
        <v>high</v>
      </c>
      <c r="P2566" s="2">
        <f>IF(O2566="low",250,IF(O2566="high",300,275))</f>
        <v>300</v>
      </c>
      <c r="Q2566" s="2">
        <f>IF(P2566=P2565,Q2565+1,1)</f>
        <v>11</v>
      </c>
      <c r="R2566" s="2">
        <f>IF(P2566=P2565,R2565+J2566,J2566)</f>
        <v>3241.4417591636602</v>
      </c>
      <c r="S2566" s="2" t="str">
        <f>IF(P2567=P2566,"NA",R2566/Q2566)</f>
        <v>NA</v>
      </c>
      <c r="T2566" s="2">
        <f>IF(P2566=P2565,T2565+J2566^2,J2566^2)</f>
        <v>955183.21617246908</v>
      </c>
      <c r="U2566" s="2" t="str">
        <f>IF(NOT($P2567=$P2566),SQRT(((T2566)/($Q2566))-S2566^2),"NA")</f>
        <v>NA</v>
      </c>
    </row>
    <row r="2567" spans="1:21" x14ac:dyDescent="0.2">
      <c r="A2567" s="2">
        <f>D2567-$D$2</f>
        <v>57.150000095367432</v>
      </c>
      <c r="B2567" s="2">
        <v>4.1474220752699997</v>
      </c>
      <c r="C2567" s="2">
        <f>IF(B2567&gt;B2566,B2567+(C2566-B2566),B2567+(C2566-B2566)+5+A2567-A2566)</f>
        <v>57.067421913145367</v>
      </c>
      <c r="D2567" s="2">
        <v>1577147249.27</v>
      </c>
      <c r="E2567" s="2">
        <v>445</v>
      </c>
      <c r="F2567" s="2">
        <v>903</v>
      </c>
      <c r="G2567" s="2">
        <v>633</v>
      </c>
      <c r="H2567" s="2">
        <v>695</v>
      </c>
      <c r="I2567" s="2">
        <v>296</v>
      </c>
      <c r="J2567" s="2">
        <f>$K$2*I2567+(1-$K$2)*J2566</f>
        <v>296.0428823524976</v>
      </c>
      <c r="K2567" s="2"/>
      <c r="L2567" s="2">
        <f>IF(O2567="low", $K$4*J2567+(1-$K$4)*L2566,L2566)</f>
        <v>289.26941682350571</v>
      </c>
      <c r="M2567" s="2">
        <f>IF(O2567="high", $K$4*J2567+(1-$K$4)*M2566,M2566)</f>
        <v>295.60232729543361</v>
      </c>
      <c r="N2567" s="2">
        <f>IF(O2567="high",(1-$K$8)*N2566+$K$8*(M2566-2),IF(O2567="low",(1-$K$8)*N2566+$K$8*(L2566+2),N2566))</f>
        <v>292.7679620428604</v>
      </c>
      <c r="O2567" s="2" t="str">
        <f>IF(J2567&gt;N2566+1,"high",IF(J2567&lt;N2566-1,"low","middle"))</f>
        <v>high</v>
      </c>
      <c r="P2567" s="2">
        <f>IF(O2567="low",250,IF(O2567="high",300,275))</f>
        <v>300</v>
      </c>
      <c r="Q2567" s="2">
        <f>IF(P2567=P2566,Q2566+1,1)</f>
        <v>12</v>
      </c>
      <c r="R2567" s="2">
        <f>IF(P2567=P2566,R2566+J2567,J2567)</f>
        <v>3537.4846415161578</v>
      </c>
      <c r="S2567" s="2" t="str">
        <f>IF(P2568=P2567,"NA",R2567/Q2567)</f>
        <v>NA</v>
      </c>
      <c r="T2567" s="2">
        <f>IF(P2567=P2566,T2566+J2567^2,J2567^2)</f>
        <v>1042824.6043640438</v>
      </c>
      <c r="U2567" s="2" t="str">
        <f>IF(NOT($P2568=$P2567),SQRT(((T2567)/($Q2567))-S2567^2),"NA")</f>
        <v>NA</v>
      </c>
    </row>
    <row r="2568" spans="1:21" x14ac:dyDescent="0.2">
      <c r="A2568" s="2">
        <f>D2568-$D$2</f>
        <v>57.180000066757202</v>
      </c>
      <c r="B2568" s="2">
        <v>4.1719651222199996</v>
      </c>
      <c r="C2568" s="2">
        <f>IF(B2568&gt;B2567,B2568+(C2567-B2567),B2568+(C2567-B2567)+5+A2568-A2567)</f>
        <v>57.091964960095368</v>
      </c>
      <c r="D2568" s="2">
        <v>1577147249.3</v>
      </c>
      <c r="E2568" s="2">
        <v>446</v>
      </c>
      <c r="F2568" s="2">
        <v>901</v>
      </c>
      <c r="G2568" s="2">
        <v>633</v>
      </c>
      <c r="H2568" s="2">
        <v>695</v>
      </c>
      <c r="I2568" s="2">
        <v>294</v>
      </c>
      <c r="J2568" s="2">
        <f>$K$2*I2568+(1-$K$2)*J2567</f>
        <v>295.6343058819981</v>
      </c>
      <c r="K2568" s="2"/>
      <c r="L2568" s="2">
        <f>IF(O2568="low", $K$4*J2568+(1-$K$4)*L2567,L2567)</f>
        <v>289.26941682350571</v>
      </c>
      <c r="M2568" s="2">
        <f>IF(O2568="high", $K$4*J2568+(1-$K$4)*M2567,M2567)</f>
        <v>295.60872301274651</v>
      </c>
      <c r="N2568" s="2">
        <f>IF(O2568="high",(1-$K$8)*N2567+$K$8*(M2567-2),IF(O2568="low",(1-$K$8)*N2567+$K$8*(L2567+2),N2567))</f>
        <v>292.80968030548905</v>
      </c>
      <c r="O2568" s="2" t="str">
        <f>IF(J2568&gt;N2567+1,"high",IF(J2568&lt;N2567-1,"low","middle"))</f>
        <v>high</v>
      </c>
      <c r="P2568" s="2">
        <f>IF(O2568="low",250,IF(O2568="high",300,275))</f>
        <v>300</v>
      </c>
      <c r="Q2568" s="2">
        <f>IF(P2568=P2567,Q2567+1,1)</f>
        <v>13</v>
      </c>
      <c r="R2568" s="2">
        <f>IF(P2568=P2567,R2567+J2568,J2568)</f>
        <v>3833.1189473981558</v>
      </c>
      <c r="S2568" s="2" t="str">
        <f>IF(P2569=P2568,"NA",R2568/Q2568)</f>
        <v>NA</v>
      </c>
      <c r="T2568" s="2">
        <f>IF(P2568=P2567,T2567+J2568^2,J2568^2)</f>
        <v>1130224.2471783746</v>
      </c>
      <c r="U2568" s="2" t="str">
        <f>IF(NOT($P2569=$P2568),SQRT(((T2568)/($Q2568))-S2568^2),"NA")</f>
        <v>NA</v>
      </c>
    </row>
    <row r="2569" spans="1:21" x14ac:dyDescent="0.2">
      <c r="A2569" s="2">
        <f>D2569-$D$2</f>
        <v>57.200000047683716</v>
      </c>
      <c r="B2569" s="2">
        <v>4.1926250457799998</v>
      </c>
      <c r="C2569" s="2">
        <f>IF(B2569&gt;B2568,B2569+(C2568-B2568),B2569+(C2568-B2568)+5+A2569-A2568)</f>
        <v>57.112624883655364</v>
      </c>
      <c r="D2569" s="2">
        <v>1577147249.3199999</v>
      </c>
      <c r="E2569" s="2">
        <v>448</v>
      </c>
      <c r="F2569" s="2">
        <v>901</v>
      </c>
      <c r="G2569" s="2">
        <v>633</v>
      </c>
      <c r="H2569" s="2">
        <v>697</v>
      </c>
      <c r="I2569" s="2">
        <v>298</v>
      </c>
      <c r="J2569" s="2">
        <f>$K$2*I2569+(1-$K$2)*J2568</f>
        <v>296.10744470559848</v>
      </c>
      <c r="K2569" s="2"/>
      <c r="L2569" s="2">
        <f>IF(O2569="low", $K$4*J2569+(1-$K$4)*L2568,L2568)</f>
        <v>289.26941682350571</v>
      </c>
      <c r="M2569" s="2">
        <f>IF(O2569="high", $K$4*J2569+(1-$K$4)*M2568,M2568)</f>
        <v>295.70846735131693</v>
      </c>
      <c r="N2569" s="2">
        <f>IF(O2569="high",(1-$K$8)*N2568+$K$8*(M2568-2),IF(O2569="low",(1-$K$8)*N2568+$K$8*(L2568+2),N2568))</f>
        <v>292.84963244085191</v>
      </c>
      <c r="O2569" s="2" t="str">
        <f>IF(J2569&gt;N2568+1,"high",IF(J2569&lt;N2568-1,"low","middle"))</f>
        <v>high</v>
      </c>
      <c r="P2569" s="2">
        <f>IF(O2569="low",250,IF(O2569="high",300,275))</f>
        <v>300</v>
      </c>
      <c r="Q2569" s="2">
        <f>IF(P2569=P2568,Q2568+1,1)</f>
        <v>14</v>
      </c>
      <c r="R2569" s="2">
        <f>IF(P2569=P2568,R2568+J2569,J2569)</f>
        <v>4129.2263921037538</v>
      </c>
      <c r="S2569" s="2" t="str">
        <f>IF(P2570=P2569,"NA",R2569/Q2569)</f>
        <v>NA</v>
      </c>
      <c r="T2569" s="2">
        <f>IF(P2569=P2568,T2568+J2569^2,J2569^2)</f>
        <v>1217903.8659884536</v>
      </c>
      <c r="U2569" s="2" t="str">
        <f>IF(NOT($P2570=$P2569),SQRT(((T2569)/($Q2569))-S2569^2),"NA")</f>
        <v>NA</v>
      </c>
    </row>
    <row r="2570" spans="1:21" x14ac:dyDescent="0.2">
      <c r="A2570" s="2">
        <f>D2570-$D$2</f>
        <v>57.220000028610229</v>
      </c>
      <c r="B2570" s="2">
        <v>4.2168581485700001</v>
      </c>
      <c r="C2570" s="2">
        <f>IF(B2570&gt;B2569,B2570+(C2569-B2569),B2570+(C2569-B2569)+5+A2570-A2569)</f>
        <v>57.136857986445364</v>
      </c>
      <c r="D2570" s="2">
        <v>1577147249.3399999</v>
      </c>
      <c r="E2570" s="2">
        <v>447</v>
      </c>
      <c r="F2570" s="2">
        <v>902</v>
      </c>
      <c r="G2570" s="2">
        <v>632</v>
      </c>
      <c r="H2570" s="2">
        <v>695</v>
      </c>
      <c r="I2570" s="2">
        <v>295</v>
      </c>
      <c r="J2570" s="2">
        <f>$K$2*I2570+(1-$K$2)*J2569</f>
        <v>295.88595576447881</v>
      </c>
      <c r="K2570" s="2"/>
      <c r="L2570" s="2">
        <f>IF(O2570="low", $K$4*J2570+(1-$K$4)*L2569,L2569)</f>
        <v>289.26941682350571</v>
      </c>
      <c r="M2570" s="2">
        <f>IF(O2570="high", $K$4*J2570+(1-$K$4)*M2569,M2569)</f>
        <v>295.74396503394934</v>
      </c>
      <c r="N2570" s="2">
        <f>IF(O2570="high",(1-$K$8)*N2569+$K$8*(M2569-2),IF(O2570="low",(1-$K$8)*N2569+$K$8*(L2569+2),N2569))</f>
        <v>292.8925741863751</v>
      </c>
      <c r="O2570" s="2" t="str">
        <f>IF(J2570&gt;N2569+1,"high",IF(J2570&lt;N2569-1,"low","middle"))</f>
        <v>high</v>
      </c>
      <c r="P2570" s="2">
        <f>IF(O2570="low",250,IF(O2570="high",300,275))</f>
        <v>300</v>
      </c>
      <c r="Q2570" s="2">
        <f>IF(P2570=P2569,Q2569+1,1)</f>
        <v>15</v>
      </c>
      <c r="R2570" s="2">
        <f>IF(P2570=P2569,R2569+J2570,J2570)</f>
        <v>4425.112347868233</v>
      </c>
      <c r="S2570" s="2" t="str">
        <f>IF(P2571=P2570,"NA",R2570/Q2570)</f>
        <v>NA</v>
      </c>
      <c r="T2570" s="2">
        <f>IF(P2570=P2569,T2569+J2570^2,J2570^2)</f>
        <v>1305452.3648071126</v>
      </c>
      <c r="U2570" s="2" t="str">
        <f>IF(NOT($P2571=$P2570),SQRT(((T2570)/($Q2570))-S2570^2),"NA")</f>
        <v>NA</v>
      </c>
    </row>
    <row r="2571" spans="1:21" x14ac:dyDescent="0.2">
      <c r="A2571" s="2">
        <f>D2571-$D$2</f>
        <v>57.240000009536743</v>
      </c>
      <c r="B2571" s="2">
        <v>4.2378261089300002</v>
      </c>
      <c r="C2571" s="2">
        <f>IF(B2571&gt;B2570,B2571+(C2570-B2570),B2571+(C2570-B2570)+5+A2571-A2570)</f>
        <v>57.157825946805367</v>
      </c>
      <c r="D2571" s="2">
        <v>1577147249.3599999</v>
      </c>
      <c r="E2571" s="2">
        <v>446</v>
      </c>
      <c r="F2571" s="2">
        <v>901</v>
      </c>
      <c r="G2571" s="2">
        <v>633</v>
      </c>
      <c r="H2571" s="2">
        <v>695</v>
      </c>
      <c r="I2571" s="2">
        <v>294</v>
      </c>
      <c r="J2571" s="2">
        <f>$K$2*I2571+(1-$K$2)*J2570</f>
        <v>295.50876461158305</v>
      </c>
      <c r="K2571" s="2"/>
      <c r="L2571" s="2">
        <f>IF(O2571="low", $K$4*J2571+(1-$K$4)*L2570,L2570)</f>
        <v>289.26941682350571</v>
      </c>
      <c r="M2571" s="2">
        <f>IF(O2571="high", $K$4*J2571+(1-$K$4)*M2570,M2570)</f>
        <v>295.69692494947611</v>
      </c>
      <c r="N2571" s="2">
        <f>IF(O2571="high",(1-$K$8)*N2570+$K$8*(M2570-2),IF(O2571="low",(1-$K$8)*N2570+$K$8*(L2570+2),N2570))</f>
        <v>292.93514372875376</v>
      </c>
      <c r="O2571" s="2" t="str">
        <f>IF(J2571&gt;N2570+1,"high",IF(J2571&lt;N2570-1,"low","middle"))</f>
        <v>high</v>
      </c>
      <c r="P2571" s="2">
        <f>IF(O2571="low",250,IF(O2571="high",300,275))</f>
        <v>300</v>
      </c>
      <c r="Q2571" s="2">
        <f>IF(P2571=P2570,Q2570+1,1)</f>
        <v>16</v>
      </c>
      <c r="R2571" s="2">
        <f>IF(P2571=P2570,R2570+J2571,J2571)</f>
        <v>4720.6211124798156</v>
      </c>
      <c r="S2571" s="2" t="str">
        <f>IF(P2572=P2571,"NA",R2571/Q2571)</f>
        <v>NA</v>
      </c>
      <c r="T2571" s="2">
        <f>IF(P2571=P2570,T2570+J2571^2,J2571^2)</f>
        <v>1392777.7947693765</v>
      </c>
      <c r="U2571" s="2" t="str">
        <f>IF(NOT($P2572=$P2571),SQRT(((T2571)/($Q2571))-S2571^2),"NA")</f>
        <v>NA</v>
      </c>
    </row>
    <row r="2572" spans="1:21" x14ac:dyDescent="0.2">
      <c r="A2572" s="2">
        <f>D2572-$D$2</f>
        <v>57.270000219345093</v>
      </c>
      <c r="B2572" s="2">
        <v>4.26232600212</v>
      </c>
      <c r="C2572" s="2">
        <f>IF(B2572&gt;B2571,B2572+(C2571-B2571),B2572+(C2571-B2571)+5+A2572-A2571)</f>
        <v>57.182325839995364</v>
      </c>
      <c r="D2572" s="2">
        <v>1577147249.3900001</v>
      </c>
      <c r="E2572" s="2">
        <v>448</v>
      </c>
      <c r="F2572" s="2">
        <v>902</v>
      </c>
      <c r="G2572" s="2">
        <v>633</v>
      </c>
      <c r="H2572" s="2">
        <v>696</v>
      </c>
      <c r="I2572" s="2">
        <v>298</v>
      </c>
      <c r="J2572" s="2">
        <f>$K$2*I2572+(1-$K$2)*J2571</f>
        <v>296.00701168926645</v>
      </c>
      <c r="K2572" s="2"/>
      <c r="L2572" s="2">
        <f>IF(O2572="low", $K$4*J2572+(1-$K$4)*L2571,L2571)</f>
        <v>289.26941682350571</v>
      </c>
      <c r="M2572" s="2">
        <f>IF(O2572="high", $K$4*J2572+(1-$K$4)*M2571,M2571)</f>
        <v>295.7589422974342</v>
      </c>
      <c r="N2572" s="2">
        <f>IF(O2572="high",(1-$K$8)*N2571+$K$8*(M2571-2),IF(O2572="low",(1-$K$8)*N2571+$K$8*(L2571+2),N2571))</f>
        <v>292.97323278978985</v>
      </c>
      <c r="O2572" s="2" t="str">
        <f>IF(J2572&gt;N2571+1,"high",IF(J2572&lt;N2571-1,"low","middle"))</f>
        <v>high</v>
      </c>
      <c r="P2572" s="2">
        <f>IF(O2572="low",250,IF(O2572="high",300,275))</f>
        <v>300</v>
      </c>
      <c r="Q2572" s="2">
        <f>IF(P2572=P2571,Q2571+1,1)</f>
        <v>17</v>
      </c>
      <c r="R2572" s="2">
        <f>IF(P2572=P2571,R2571+J2572,J2572)</f>
        <v>5016.6281241690822</v>
      </c>
      <c r="S2572" s="2" t="str">
        <f>IF(P2573=P2572,"NA",R2572/Q2572)</f>
        <v>NA</v>
      </c>
      <c r="T2572" s="2">
        <f>IF(P2572=P2571,T2571+J2572^2,J2572^2)</f>
        <v>1480397.9457385861</v>
      </c>
      <c r="U2572" s="2" t="str">
        <f>IF(NOT($P2573=$P2572),SQRT(((T2572)/($Q2572))-S2572^2),"NA")</f>
        <v>NA</v>
      </c>
    </row>
    <row r="2573" spans="1:21" x14ac:dyDescent="0.2">
      <c r="A2573" s="2">
        <f>D2573-$D$2</f>
        <v>57.290000200271606</v>
      </c>
      <c r="B2573" s="2">
        <v>4.2828011512800002</v>
      </c>
      <c r="C2573" s="2">
        <f>IF(B2573&gt;B2572,B2573+(C2572-B2572),B2573+(C2572-B2572)+5+A2573-A2572)</f>
        <v>57.202800989155364</v>
      </c>
      <c r="D2573" s="2">
        <v>1577147249.4100001</v>
      </c>
      <c r="E2573" s="2">
        <v>447</v>
      </c>
      <c r="F2573" s="2">
        <v>903</v>
      </c>
      <c r="G2573" s="2">
        <v>633</v>
      </c>
      <c r="H2573" s="2">
        <v>697</v>
      </c>
      <c r="I2573" s="2">
        <v>297</v>
      </c>
      <c r="J2573" s="2">
        <f>$K$2*I2573+(1-$K$2)*J2572</f>
        <v>296.20560935141316</v>
      </c>
      <c r="K2573" s="2"/>
      <c r="L2573" s="2">
        <f>IF(O2573="low", $K$4*J2573+(1-$K$4)*L2572,L2572)</f>
        <v>289.26941682350571</v>
      </c>
      <c r="M2573" s="2">
        <f>IF(O2573="high", $K$4*J2573+(1-$K$4)*M2572,M2572)</f>
        <v>295.84827570823001</v>
      </c>
      <c r="N2573" s="2">
        <f>IF(O2573="high",(1-$K$8)*N2572+$K$8*(M2572-2),IF(O2573="low",(1-$K$8)*N2572+$K$8*(L2572+2),N2572))</f>
        <v>293.01251826517205</v>
      </c>
      <c r="O2573" s="2" t="str">
        <f>IF(J2573&gt;N2572+1,"high",IF(J2573&lt;N2572-1,"low","middle"))</f>
        <v>high</v>
      </c>
      <c r="P2573" s="2">
        <f>IF(O2573="low",250,IF(O2573="high",300,275))</f>
        <v>300</v>
      </c>
      <c r="Q2573" s="2">
        <f>IF(P2573=P2572,Q2572+1,1)</f>
        <v>18</v>
      </c>
      <c r="R2573" s="2">
        <f>IF(P2573=P2572,R2572+J2573,J2573)</f>
        <v>5312.8337335204951</v>
      </c>
      <c r="S2573" s="2" t="str">
        <f>IF(P2574=P2573,"NA",R2573/Q2573)</f>
        <v>NA</v>
      </c>
      <c r="T2573" s="2">
        <f>IF(P2573=P2572,T2572+J2573^2,J2573^2)</f>
        <v>1568135.7087498282</v>
      </c>
      <c r="U2573" s="2" t="str">
        <f>IF(NOT($P2574=$P2573),SQRT(((T2573)/($Q2573))-S2573^2),"NA")</f>
        <v>NA</v>
      </c>
    </row>
    <row r="2574" spans="1:21" x14ac:dyDescent="0.2">
      <c r="A2574" s="2">
        <f>D2574-$D$2</f>
        <v>57.31000018119812</v>
      </c>
      <c r="B2574" s="2">
        <v>4.3070051670099998</v>
      </c>
      <c r="C2574" s="2">
        <f>IF(B2574&gt;B2573,B2574+(C2573-B2573),B2574+(C2573-B2573)+5+A2574-A2573)</f>
        <v>57.227005004885363</v>
      </c>
      <c r="D2574" s="2">
        <v>1577147249.4300001</v>
      </c>
      <c r="E2574" s="2">
        <v>446</v>
      </c>
      <c r="F2574" s="2">
        <v>901</v>
      </c>
      <c r="G2574" s="2">
        <v>633</v>
      </c>
      <c r="H2574" s="2">
        <v>696</v>
      </c>
      <c r="I2574" s="2">
        <v>297</v>
      </c>
      <c r="J2574" s="2">
        <f>$K$2*I2574+(1-$K$2)*J2573</f>
        <v>296.36448748113054</v>
      </c>
      <c r="K2574" s="2"/>
      <c r="L2574" s="2">
        <f>IF(O2574="low", $K$4*J2574+(1-$K$4)*L2573,L2573)</f>
        <v>289.26941682350571</v>
      </c>
      <c r="M2574" s="2">
        <f>IF(O2574="high", $K$4*J2574+(1-$K$4)*M2573,M2573)</f>
        <v>295.95151806281012</v>
      </c>
      <c r="N2574" s="2">
        <f>IF(O2574="high",(1-$K$8)*N2573+$K$8*(M2573-2),IF(O2574="low",(1-$K$8)*N2573+$K$8*(L2573+2),N2573))</f>
        <v>293.05430613732489</v>
      </c>
      <c r="O2574" s="2" t="str">
        <f>IF(J2574&gt;N2573+1,"high",IF(J2574&lt;N2573-1,"low","middle"))</f>
        <v>high</v>
      </c>
      <c r="P2574" s="2">
        <f>IF(O2574="low",250,IF(O2574="high",300,275))</f>
        <v>300</v>
      </c>
      <c r="Q2574" s="2">
        <f>IF(P2574=P2573,Q2573+1,1)</f>
        <v>19</v>
      </c>
      <c r="R2574" s="2">
        <f>IF(P2574=P2573,R2573+J2574,J2574)</f>
        <v>5609.1982210016258</v>
      </c>
      <c r="S2574" s="2" t="str">
        <f>IF(P2575=P2574,"NA",R2574/Q2574)</f>
        <v>NA</v>
      </c>
      <c r="T2574" s="2">
        <f>IF(P2574=P2573,T2573+J2574^2,J2574^2)</f>
        <v>1655967.6181897814</v>
      </c>
      <c r="U2574" s="2" t="str">
        <f>IF(NOT($P2575=$P2574),SQRT(((T2574)/($Q2574))-S2574^2),"NA")</f>
        <v>NA</v>
      </c>
    </row>
    <row r="2575" spans="1:21" x14ac:dyDescent="0.2">
      <c r="A2575" s="2">
        <f>D2575-$D$2</f>
        <v>57.340000152587891</v>
      </c>
      <c r="B2575" s="2">
        <v>4.33174800873</v>
      </c>
      <c r="C2575" s="2">
        <f>IF(B2575&gt;B2574,B2575+(C2574-B2574),B2575+(C2574-B2574)+5+A2575-A2574)</f>
        <v>57.251747846605369</v>
      </c>
      <c r="D2575" s="2">
        <v>1577147249.46</v>
      </c>
      <c r="E2575" s="2">
        <v>447</v>
      </c>
      <c r="F2575" s="2">
        <v>902</v>
      </c>
      <c r="G2575" s="2">
        <v>633</v>
      </c>
      <c r="H2575" s="2">
        <v>695</v>
      </c>
      <c r="I2575" s="2">
        <v>296</v>
      </c>
      <c r="J2575" s="2">
        <f>$K$2*I2575+(1-$K$2)*J2574</f>
        <v>296.29158998490442</v>
      </c>
      <c r="K2575" s="2"/>
      <c r="L2575" s="2">
        <f>IF(O2575="low", $K$4*J2575+(1-$K$4)*L2574,L2574)</f>
        <v>289.26941682350571</v>
      </c>
      <c r="M2575" s="2">
        <f>IF(O2575="high", $K$4*J2575+(1-$K$4)*M2574,M2574)</f>
        <v>296.01953244722898</v>
      </c>
      <c r="N2575" s="2">
        <f>IF(O2575="high",(1-$K$8)*N2574+$K$8*(M2574-2),IF(O2575="low",(1-$K$8)*N2574+$K$8*(L2574+2),N2574))</f>
        <v>293.09916673359913</v>
      </c>
      <c r="O2575" s="2" t="str">
        <f>IF(J2575&gt;N2574+1,"high",IF(J2575&lt;N2574-1,"low","middle"))</f>
        <v>high</v>
      </c>
      <c r="P2575" s="2">
        <f>IF(O2575="low",250,IF(O2575="high",300,275))</f>
        <v>300</v>
      </c>
      <c r="Q2575" s="2">
        <f>IF(P2575=P2574,Q2574+1,1)</f>
        <v>20</v>
      </c>
      <c r="R2575" s="2">
        <f>IF(P2575=P2574,R2574+J2575,J2575)</f>
        <v>5905.4898109865298</v>
      </c>
      <c r="S2575" s="2" t="str">
        <f>IF(P2576=P2575,"NA",R2575/Q2575)</f>
        <v>NA</v>
      </c>
      <c r="T2575" s="2">
        <f>IF(P2575=P2574,T2574+J2575^2,J2575^2)</f>
        <v>1743756.3244855641</v>
      </c>
      <c r="U2575" s="2" t="str">
        <f>IF(NOT($P2576=$P2575),SQRT(((T2575)/($Q2575))-S2575^2),"NA")</f>
        <v>NA</v>
      </c>
    </row>
    <row r="2576" spans="1:21" x14ac:dyDescent="0.2">
      <c r="A2576" s="2">
        <f>D2576-$D$2</f>
        <v>57.360000133514404</v>
      </c>
      <c r="B2576" s="2">
        <v>4.35228300095</v>
      </c>
      <c r="C2576" s="2">
        <f>IF(B2576&gt;B2575,B2576+(C2575-B2575),B2576+(C2575-B2575)+5+A2576-A2575)</f>
        <v>57.272282838825369</v>
      </c>
      <c r="D2576" s="2">
        <v>1577147249.48</v>
      </c>
      <c r="E2576" s="2">
        <v>447</v>
      </c>
      <c r="F2576" s="2">
        <v>903</v>
      </c>
      <c r="G2576" s="2">
        <v>632</v>
      </c>
      <c r="H2576" s="2">
        <v>695</v>
      </c>
      <c r="I2576" s="2">
        <v>297</v>
      </c>
      <c r="J2576" s="2">
        <f>$K$2*I2576+(1-$K$2)*J2575</f>
        <v>296.43327198792355</v>
      </c>
      <c r="K2576" s="2"/>
      <c r="L2576" s="2">
        <f>IF(O2576="low", $K$4*J2576+(1-$K$4)*L2575,L2575)</f>
        <v>289.26941682350571</v>
      </c>
      <c r="M2576" s="2">
        <f>IF(O2576="high", $K$4*J2576+(1-$K$4)*M2575,M2575)</f>
        <v>296.1022803553679</v>
      </c>
      <c r="N2576" s="2">
        <f>IF(O2576="high",(1-$K$8)*N2575+$K$8*(M2575-2),IF(O2576="low",(1-$K$8)*N2575+$K$8*(L2575+2),N2575))</f>
        <v>293.14518501928063</v>
      </c>
      <c r="O2576" s="2" t="str">
        <f>IF(J2576&gt;N2575+1,"high",IF(J2576&lt;N2575-1,"low","middle"))</f>
        <v>high</v>
      </c>
      <c r="P2576" s="2">
        <f>IF(O2576="low",250,IF(O2576="high",300,275))</f>
        <v>300</v>
      </c>
      <c r="Q2576" s="2">
        <f>IF(P2576=P2575,Q2575+1,1)</f>
        <v>21</v>
      </c>
      <c r="R2576" s="2">
        <f>IF(P2576=P2575,R2575+J2576,J2576)</f>
        <v>6201.9230829744538</v>
      </c>
      <c r="S2576" s="2" t="str">
        <f>IF(P2577=P2576,"NA",R2576/Q2576)</f>
        <v>NA</v>
      </c>
      <c r="T2576" s="2">
        <f>IF(P2576=P2575,T2575+J2576^2,J2576^2)</f>
        <v>1831629.0092270304</v>
      </c>
      <c r="U2576" s="2" t="str">
        <f>IF(NOT($P2577=$P2576),SQRT(((T2576)/($Q2576))-S2576^2),"NA")</f>
        <v>NA</v>
      </c>
    </row>
    <row r="2577" spans="1:21" x14ac:dyDescent="0.2">
      <c r="A2577" s="2">
        <f>D2577-$D$2</f>
        <v>57.380000114440918</v>
      </c>
      <c r="B2577" s="2">
        <v>4.3768711090099996</v>
      </c>
      <c r="C2577" s="2">
        <f>IF(B2577&gt;B2576,B2577+(C2576-B2576),B2577+(C2576-B2576)+5+A2577-A2576)</f>
        <v>57.296870946885363</v>
      </c>
      <c r="D2577" s="2">
        <v>1577147249.5</v>
      </c>
      <c r="E2577" s="2">
        <v>447</v>
      </c>
      <c r="F2577" s="2">
        <v>902</v>
      </c>
      <c r="G2577" s="2">
        <v>634</v>
      </c>
      <c r="H2577" s="2">
        <v>696</v>
      </c>
      <c r="I2577" s="2">
        <v>297</v>
      </c>
      <c r="J2577" s="2">
        <f>$K$2*I2577+(1-$K$2)*J2576</f>
        <v>296.54661759033888</v>
      </c>
      <c r="K2577" s="2"/>
      <c r="L2577" s="2">
        <f>IF(O2577="low", $K$4*J2577+(1-$K$4)*L2576,L2576)</f>
        <v>289.26941682350571</v>
      </c>
      <c r="M2577" s="2">
        <f>IF(O2577="high", $K$4*J2577+(1-$K$4)*M2576,M2576)</f>
        <v>296.19114780236214</v>
      </c>
      <c r="N2577" s="2">
        <f>IF(O2577="high",(1-$K$8)*N2576+$K$8*(M2576-2),IF(O2577="low",(1-$K$8)*N2576+$K$8*(L2576+2),N2576))</f>
        <v>293.19303978608497</v>
      </c>
      <c r="O2577" s="2" t="str">
        <f>IF(J2577&gt;N2576+1,"high",IF(J2577&lt;N2576-1,"low","middle"))</f>
        <v>high</v>
      </c>
      <c r="P2577" s="2">
        <f>IF(O2577="low",250,IF(O2577="high",300,275))</f>
        <v>300</v>
      </c>
      <c r="Q2577" s="2">
        <f>IF(P2577=P2576,Q2576+1,1)</f>
        <v>22</v>
      </c>
      <c r="R2577" s="2">
        <f>IF(P2577=P2576,R2576+J2577,J2577)</f>
        <v>6498.4697005647922</v>
      </c>
      <c r="S2577" s="2" t="str">
        <f>IF(P2578=P2577,"NA",R2577/Q2577)</f>
        <v>NA</v>
      </c>
      <c r="T2577" s="2">
        <f>IF(P2577=P2576,T2576+J2577^2,J2577^2)</f>
        <v>1919568.9056313012</v>
      </c>
      <c r="U2577" s="2" t="str">
        <f>IF(NOT($P2578=$P2577),SQRT(((T2577)/($Q2577))-S2577^2),"NA")</f>
        <v>NA</v>
      </c>
    </row>
    <row r="2578" spans="1:21" x14ac:dyDescent="0.2">
      <c r="A2578" s="2">
        <f>D2578-$D$2</f>
        <v>57.400000095367432</v>
      </c>
      <c r="B2578" s="2">
        <v>4.3972179889699996</v>
      </c>
      <c r="C2578" s="2">
        <f>IF(B2578&gt;B2577,B2578+(C2577-B2577),B2578+(C2577-B2577)+5+A2578-A2577)</f>
        <v>57.317217826845365</v>
      </c>
      <c r="D2578" s="2">
        <v>1577147249.52</v>
      </c>
      <c r="E2578" s="2">
        <v>447</v>
      </c>
      <c r="F2578" s="2">
        <v>901</v>
      </c>
      <c r="G2578" s="2">
        <v>633</v>
      </c>
      <c r="H2578" s="2">
        <v>696</v>
      </c>
      <c r="I2578" s="2">
        <v>297</v>
      </c>
      <c r="J2578" s="2">
        <f>$K$2*I2578+(1-$K$2)*J2577</f>
        <v>296.63729407227112</v>
      </c>
      <c r="K2578" s="2"/>
      <c r="L2578" s="2">
        <f>IF(O2578="low", $K$4*J2578+(1-$K$4)*L2577,L2577)</f>
        <v>289.26941682350571</v>
      </c>
      <c r="M2578" s="2">
        <f>IF(O2578="high", $K$4*J2578+(1-$K$4)*M2577,M2577)</f>
        <v>296.28037705634398</v>
      </c>
      <c r="N2578" s="2">
        <f>IF(O2578="high",(1-$K$8)*N2577+$K$8*(M2577-2),IF(O2578="low",(1-$K$8)*N2577+$K$8*(L2577+2),N2577))</f>
        <v>293.24294518689879</v>
      </c>
      <c r="O2578" s="2" t="str">
        <f>IF(J2578&gt;N2577+1,"high",IF(J2578&lt;N2577-1,"low","middle"))</f>
        <v>high</v>
      </c>
      <c r="P2578" s="2">
        <f>IF(O2578="low",250,IF(O2578="high",300,275))</f>
        <v>300</v>
      </c>
      <c r="Q2578" s="2">
        <f>IF(P2578=P2577,Q2577+1,1)</f>
        <v>23</v>
      </c>
      <c r="R2578" s="2">
        <f>IF(P2578=P2577,R2577+J2578,J2578)</f>
        <v>6795.1069946370635</v>
      </c>
      <c r="S2578" s="2" t="str">
        <f>IF(P2579=P2578,"NA",R2578/Q2578)</f>
        <v>NA</v>
      </c>
      <c r="T2578" s="2">
        <f>IF(P2578=P2577,T2577+J2578^2,J2578^2)</f>
        <v>2007562.5898658202</v>
      </c>
      <c r="U2578" s="2" t="str">
        <f>IF(NOT($P2579=$P2578),SQRT(((T2578)/($Q2578))-S2578^2),"NA")</f>
        <v>NA</v>
      </c>
    </row>
    <row r="2579" spans="1:21" x14ac:dyDescent="0.2">
      <c r="A2579" s="2">
        <f>D2579-$D$2</f>
        <v>57.430000066757202</v>
      </c>
      <c r="B2579" s="2">
        <v>4.4217941760999997</v>
      </c>
      <c r="C2579" s="2">
        <f>IF(B2579&gt;B2578,B2579+(C2578-B2578),B2579+(C2578-B2578)+5+A2579-A2578)</f>
        <v>57.341794013975367</v>
      </c>
      <c r="D2579" s="2">
        <v>1577147249.55</v>
      </c>
      <c r="E2579" s="2">
        <v>445</v>
      </c>
      <c r="F2579" s="2">
        <v>902</v>
      </c>
      <c r="G2579" s="2">
        <v>632</v>
      </c>
      <c r="H2579" s="2">
        <v>694</v>
      </c>
      <c r="I2579" s="2">
        <v>295</v>
      </c>
      <c r="J2579" s="2">
        <f>$K$2*I2579+(1-$K$2)*J2578</f>
        <v>296.30983525781687</v>
      </c>
      <c r="K2579" s="2"/>
      <c r="L2579" s="2">
        <f>IF(O2579="low", $K$4*J2579+(1-$K$4)*L2578,L2578)</f>
        <v>289.26941682350571</v>
      </c>
      <c r="M2579" s="2">
        <f>IF(O2579="high", $K$4*J2579+(1-$K$4)*M2578,M2578)</f>
        <v>296.28626869663856</v>
      </c>
      <c r="N2579" s="2">
        <f>IF(O2579="high",(1-$K$8)*N2578+$K$8*(M2578-2),IF(O2579="low",(1-$K$8)*N2578+$K$8*(L2578+2),N2578))</f>
        <v>293.29481678037104</v>
      </c>
      <c r="O2579" s="2" t="str">
        <f>IF(J2579&gt;N2578+1,"high",IF(J2579&lt;N2578-1,"low","middle"))</f>
        <v>high</v>
      </c>
      <c r="P2579" s="2">
        <f>IF(O2579="low",250,IF(O2579="high",300,275))</f>
        <v>300</v>
      </c>
      <c r="Q2579" s="2">
        <f>IF(P2579=P2578,Q2578+1,1)</f>
        <v>24</v>
      </c>
      <c r="R2579" s="2">
        <f>IF(P2579=P2578,R2578+J2579,J2579)</f>
        <v>7091.4168298948807</v>
      </c>
      <c r="S2579" s="2" t="str">
        <f>IF(P2580=P2579,"NA",R2579/Q2579)</f>
        <v>NA</v>
      </c>
      <c r="T2579" s="2">
        <f>IF(P2579=P2578,T2578+J2579^2,J2579^2)</f>
        <v>2095362.1083363348</v>
      </c>
      <c r="U2579" s="2" t="str">
        <f>IF(NOT($P2580=$P2579),SQRT(((T2579)/($Q2579))-S2579^2),"NA")</f>
        <v>NA</v>
      </c>
    </row>
    <row r="2580" spans="1:21" x14ac:dyDescent="0.2">
      <c r="A2580" s="2">
        <f>D2580-$D$2</f>
        <v>57.450000047683716</v>
      </c>
      <c r="B2580" s="2">
        <v>4.4464540481599997</v>
      </c>
      <c r="C2580" s="2">
        <f>IF(B2580&gt;B2579,B2580+(C2579-B2579),B2580+(C2579-B2579)+5+A2580-A2579)</f>
        <v>57.366453886035366</v>
      </c>
      <c r="D2580" s="2">
        <v>1577147249.5699999</v>
      </c>
      <c r="E2580" s="2">
        <v>447</v>
      </c>
      <c r="F2580" s="2">
        <v>902</v>
      </c>
      <c r="G2580" s="2">
        <v>634</v>
      </c>
      <c r="H2580" s="2">
        <v>695</v>
      </c>
      <c r="I2580" s="2">
        <v>297</v>
      </c>
      <c r="J2580" s="2">
        <f>$K$2*I2580+(1-$K$2)*J2579</f>
        <v>296.44786820625347</v>
      </c>
      <c r="K2580" s="2"/>
      <c r="L2580" s="2">
        <f>IF(O2580="low", $K$4*J2580+(1-$K$4)*L2579,L2579)</f>
        <v>289.26941682350571</v>
      </c>
      <c r="M2580" s="2">
        <f>IF(O2580="high", $K$4*J2580+(1-$K$4)*M2579,M2579)</f>
        <v>296.31858859856158</v>
      </c>
      <c r="N2580" s="2">
        <f>IF(O2580="high",(1-$K$8)*N2579+$K$8*(M2579-2),IF(O2580="low",(1-$K$8)*N2579+$K$8*(L2579+2),N2579))</f>
        <v>293.34438937618438</v>
      </c>
      <c r="O2580" s="2" t="str">
        <f>IF(J2580&gt;N2579+1,"high",IF(J2580&lt;N2579-1,"low","middle"))</f>
        <v>high</v>
      </c>
      <c r="P2580" s="2">
        <f>IF(O2580="low",250,IF(O2580="high",300,275))</f>
        <v>300</v>
      </c>
      <c r="Q2580" s="2">
        <f>IF(P2580=P2579,Q2579+1,1)</f>
        <v>25</v>
      </c>
      <c r="R2580" s="2">
        <f>IF(P2580=P2579,R2579+J2580,J2580)</f>
        <v>7387.8646981011343</v>
      </c>
      <c r="S2580" s="2" t="str">
        <f>IF(P2581=P2580,"NA",R2580/Q2580)</f>
        <v>NA</v>
      </c>
      <c r="T2580" s="2">
        <f>IF(P2580=P2579,T2579+J2580^2,J2580^2)</f>
        <v>2183243.4469003668</v>
      </c>
      <c r="U2580" s="2" t="str">
        <f>IF(NOT($P2581=$P2580),SQRT(((T2580)/($Q2580))-S2580^2),"NA")</f>
        <v>NA</v>
      </c>
    </row>
    <row r="2581" spans="1:21" x14ac:dyDescent="0.2">
      <c r="A2581" s="2">
        <f>D2581-$D$2</f>
        <v>57.470000028610229</v>
      </c>
      <c r="B2581" s="2">
        <v>4.4667150974299998</v>
      </c>
      <c r="C2581" s="2">
        <f>IF(B2581&gt;B2580,B2581+(C2580-B2580),B2581+(C2580-B2580)+5+A2581-A2580)</f>
        <v>57.386714935305363</v>
      </c>
      <c r="D2581" s="2">
        <v>1577147249.5899999</v>
      </c>
      <c r="E2581" s="2">
        <v>448</v>
      </c>
      <c r="F2581" s="2">
        <v>901</v>
      </c>
      <c r="G2581" s="2">
        <v>632</v>
      </c>
      <c r="H2581" s="2">
        <v>697</v>
      </c>
      <c r="I2581" s="2">
        <v>297</v>
      </c>
      <c r="J2581" s="2">
        <f>$K$2*I2581+(1-$K$2)*J2580</f>
        <v>296.55829456500283</v>
      </c>
      <c r="K2581" s="2"/>
      <c r="L2581" s="2">
        <f>IF(O2581="low", $K$4*J2581+(1-$K$4)*L2580,L2580)</f>
        <v>289.26941682350571</v>
      </c>
      <c r="M2581" s="2">
        <f>IF(O2581="high", $K$4*J2581+(1-$K$4)*M2580,M2580)</f>
        <v>296.36652979184987</v>
      </c>
      <c r="N2581" s="2">
        <f>IF(O2581="high",(1-$K$8)*N2580+$K$8*(M2580-2),IF(O2581="low",(1-$K$8)*N2580+$K$8*(L2580+2),N2580))</f>
        <v>293.39309933730323</v>
      </c>
      <c r="O2581" s="2" t="str">
        <f>IF(J2581&gt;N2580+1,"high",IF(J2581&lt;N2580-1,"low","middle"))</f>
        <v>high</v>
      </c>
      <c r="P2581" s="2">
        <f>IF(O2581="low",250,IF(O2581="high",300,275))</f>
        <v>300</v>
      </c>
      <c r="Q2581" s="2">
        <f>IF(P2581=P2580,Q2580+1,1)</f>
        <v>26</v>
      </c>
      <c r="R2581" s="2">
        <f>IF(P2581=P2580,R2580+J2581,J2581)</f>
        <v>7684.4229926661374</v>
      </c>
      <c r="S2581" s="2" t="str">
        <f>IF(P2582=P2581,"NA",R2581/Q2581)</f>
        <v>NA</v>
      </c>
      <c r="T2581" s="2">
        <f>IF(P2581=P2580,T2580+J2581^2,J2581^2)</f>
        <v>2271190.26897567</v>
      </c>
      <c r="U2581" s="2" t="str">
        <f>IF(NOT($P2582=$P2581),SQRT(((T2581)/($Q2581))-S2581^2),"NA")</f>
        <v>NA</v>
      </c>
    </row>
    <row r="2582" spans="1:21" x14ac:dyDescent="0.2">
      <c r="A2582" s="2">
        <f>D2582-$D$2</f>
        <v>57.490000009536743</v>
      </c>
      <c r="B2582" s="2">
        <v>4.4914240837100001</v>
      </c>
      <c r="C2582" s="2">
        <f>IF(B2582&gt;B2581,B2582+(C2581-B2581),B2582+(C2581-B2581)+5+A2582-A2581)</f>
        <v>57.411423921585367</v>
      </c>
      <c r="D2582" s="2">
        <v>1577147249.6099999</v>
      </c>
      <c r="E2582" s="2">
        <v>446</v>
      </c>
      <c r="F2582" s="2">
        <v>902</v>
      </c>
      <c r="G2582" s="2">
        <v>632</v>
      </c>
      <c r="H2582" s="2">
        <v>695</v>
      </c>
      <c r="I2582" s="2">
        <v>297</v>
      </c>
      <c r="J2582" s="2">
        <f>$K$2*I2582+(1-$K$2)*J2581</f>
        <v>296.64663565200226</v>
      </c>
      <c r="K2582" s="2"/>
      <c r="L2582" s="2">
        <f>IF(O2582="low", $K$4*J2582+(1-$K$4)*L2581,L2581)</f>
        <v>289.26941682350571</v>
      </c>
      <c r="M2582" s="2">
        <f>IF(O2582="high", $K$4*J2582+(1-$K$4)*M2581,M2581)</f>
        <v>296.42255096388033</v>
      </c>
      <c r="N2582" s="2">
        <f>IF(O2582="high",(1-$K$8)*N2581+$K$8*(M2581-2),IF(O2582="low",(1-$K$8)*N2581+$K$8*(L2581+2),N2581))</f>
        <v>293.44177086003054</v>
      </c>
      <c r="O2582" s="2" t="str">
        <f>IF(J2582&gt;N2581+1,"high",IF(J2582&lt;N2581-1,"low","middle"))</f>
        <v>high</v>
      </c>
      <c r="P2582" s="2">
        <f>IF(O2582="low",250,IF(O2582="high",300,275))</f>
        <v>300</v>
      </c>
      <c r="Q2582" s="2">
        <f>IF(P2582=P2581,Q2581+1,1)</f>
        <v>27</v>
      </c>
      <c r="R2582" s="2">
        <f>IF(P2582=P2581,R2581+J2582,J2582)</f>
        <v>7981.0696283181396</v>
      </c>
      <c r="S2582" s="2" t="str">
        <f>IF(P2583=P2582,"NA",R2582/Q2582)</f>
        <v>NA</v>
      </c>
      <c r="T2582" s="2">
        <f>IF(P2582=P2581,T2581+J2582^2,J2582^2)</f>
        <v>2359189.4954193216</v>
      </c>
      <c r="U2582" s="2" t="str">
        <f>IF(NOT($P2583=$P2582),SQRT(((T2582)/($Q2582))-S2582^2),"NA")</f>
        <v>NA</v>
      </c>
    </row>
    <row r="2583" spans="1:21" x14ac:dyDescent="0.2">
      <c r="A2583" s="2">
        <f>D2583-$D$2</f>
        <v>57.520000219345093</v>
      </c>
      <c r="B2583" s="2">
        <v>4.5119211673699997</v>
      </c>
      <c r="C2583" s="2">
        <f>IF(B2583&gt;B2582,B2583+(C2582-B2582),B2583+(C2582-B2582)+5+A2583-A2582)</f>
        <v>57.431921005245364</v>
      </c>
      <c r="D2583" s="2">
        <v>1577147249.6400001</v>
      </c>
      <c r="E2583" s="2">
        <v>446</v>
      </c>
      <c r="F2583" s="2">
        <v>902</v>
      </c>
      <c r="G2583" s="2">
        <v>634</v>
      </c>
      <c r="H2583" s="2">
        <v>695</v>
      </c>
      <c r="I2583" s="2">
        <v>297</v>
      </c>
      <c r="J2583" s="2">
        <f>$K$2*I2583+(1-$K$2)*J2582</f>
        <v>296.71730852160181</v>
      </c>
      <c r="K2583" s="2"/>
      <c r="L2583" s="2">
        <f>IF(O2583="low", $K$4*J2583+(1-$K$4)*L2582,L2582)</f>
        <v>289.26941682350571</v>
      </c>
      <c r="M2583" s="2">
        <f>IF(O2583="high", $K$4*J2583+(1-$K$4)*M2582,M2582)</f>
        <v>296.48150247542463</v>
      </c>
      <c r="N2583" s="2">
        <f>IF(O2583="high",(1-$K$8)*N2582+$K$8*(M2582-2),IF(O2583="low",(1-$K$8)*N2582+$K$8*(L2582+2),N2582))</f>
        <v>293.49080986522301</v>
      </c>
      <c r="O2583" s="2" t="str">
        <f>IF(J2583&gt;N2582+1,"high",IF(J2583&lt;N2582-1,"low","middle"))</f>
        <v>high</v>
      </c>
      <c r="P2583" s="2">
        <f>IF(O2583="low",250,IF(O2583="high",300,275))</f>
        <v>300</v>
      </c>
      <c r="Q2583" s="2">
        <f>IF(P2583=P2582,Q2582+1,1)</f>
        <v>28</v>
      </c>
      <c r="R2583" s="2">
        <f>IF(P2583=P2582,R2582+J2583,J2583)</f>
        <v>8277.7869368397405</v>
      </c>
      <c r="S2583" s="2" t="str">
        <f>IF(P2584=P2583,"NA",R2583/Q2583)</f>
        <v>NA</v>
      </c>
      <c r="T2583" s="2">
        <f>IF(P2583=P2582,T2582+J2583^2,J2583^2)</f>
        <v>2447230.656595625</v>
      </c>
      <c r="U2583" s="2" t="str">
        <f>IF(NOT($P2584=$P2583),SQRT(((T2583)/($Q2583))-S2583^2),"NA")</f>
        <v>NA</v>
      </c>
    </row>
    <row r="2584" spans="1:21" x14ac:dyDescent="0.2">
      <c r="A2584" s="2">
        <f>D2584-$D$2</f>
        <v>57.540000200271606</v>
      </c>
      <c r="B2584" s="2">
        <v>4.53660297394</v>
      </c>
      <c r="C2584" s="2">
        <f>IF(B2584&gt;B2583,B2584+(C2583-B2583),B2584+(C2583-B2583)+5+A2584-A2583)</f>
        <v>57.456602811815365</v>
      </c>
      <c r="D2584" s="2">
        <v>1577147249.6600001</v>
      </c>
      <c r="E2584" s="2">
        <v>447</v>
      </c>
      <c r="F2584" s="2">
        <v>902</v>
      </c>
      <c r="G2584" s="2">
        <v>633</v>
      </c>
      <c r="H2584" s="2">
        <v>696</v>
      </c>
      <c r="I2584" s="2">
        <v>297</v>
      </c>
      <c r="J2584" s="2">
        <f>$K$2*I2584+(1-$K$2)*J2583</f>
        <v>296.77384681728142</v>
      </c>
      <c r="K2584" s="2"/>
      <c r="L2584" s="2">
        <f>IF(O2584="low", $K$4*J2584+(1-$K$4)*L2583,L2583)</f>
        <v>289.26941682350571</v>
      </c>
      <c r="M2584" s="2">
        <f>IF(O2584="high", $K$4*J2584+(1-$K$4)*M2583,M2583)</f>
        <v>296.53997134379597</v>
      </c>
      <c r="N2584" s="2">
        <f>IF(O2584="high",(1-$K$8)*N2583+$K$8*(M2583-2),IF(O2584="low",(1-$K$8)*N2583+$K$8*(L2583+2),N2583))</f>
        <v>293.54034449573305</v>
      </c>
      <c r="O2584" s="2" t="str">
        <f>IF(J2584&gt;N2583+1,"high",IF(J2584&lt;N2583-1,"low","middle"))</f>
        <v>high</v>
      </c>
      <c r="P2584" s="2">
        <f>IF(O2584="low",250,IF(O2584="high",300,275))</f>
        <v>300</v>
      </c>
      <c r="Q2584" s="2">
        <f>IF(P2584=P2583,Q2583+1,1)</f>
        <v>29</v>
      </c>
      <c r="R2584" s="2">
        <f>IF(P2584=P2583,R2583+J2584,J2584)</f>
        <v>8574.5607836570216</v>
      </c>
      <c r="S2584" s="2" t="str">
        <f>IF(P2585=P2584,"NA",R2584/Q2584)</f>
        <v>NA</v>
      </c>
      <c r="T2584" s="2">
        <f>IF(P2584=P2583,T2583+J2584^2,J2584^2)</f>
        <v>2535305.3727503521</v>
      </c>
      <c r="U2584" s="2" t="str">
        <f>IF(NOT($P2585=$P2584),SQRT(((T2584)/($Q2584))-S2584^2),"NA")</f>
        <v>NA</v>
      </c>
    </row>
    <row r="2585" spans="1:21" x14ac:dyDescent="0.2">
      <c r="A2585" s="2">
        <f>D2585-$D$2</f>
        <v>57.56000018119812</v>
      </c>
      <c r="B2585" s="2">
        <v>4.56091618538</v>
      </c>
      <c r="C2585" s="2">
        <f>IF(B2585&gt;B2584,B2585+(C2584-B2584),B2585+(C2584-B2584)+5+A2585-A2584)</f>
        <v>57.480916023255368</v>
      </c>
      <c r="D2585" s="2">
        <v>1577147249.6800001</v>
      </c>
      <c r="E2585" s="2">
        <v>447</v>
      </c>
      <c r="F2585" s="2">
        <v>902</v>
      </c>
      <c r="G2585" s="2">
        <v>633</v>
      </c>
      <c r="H2585" s="2">
        <v>696</v>
      </c>
      <c r="I2585" s="2">
        <v>299</v>
      </c>
      <c r="J2585" s="2">
        <f>$K$2*I2585+(1-$K$2)*J2584</f>
        <v>297.21907745382515</v>
      </c>
      <c r="K2585" s="2"/>
      <c r="L2585" s="2">
        <f>IF(O2585="low", $K$4*J2585+(1-$K$4)*L2584,L2584)</f>
        <v>289.26941682350571</v>
      </c>
      <c r="M2585" s="2">
        <f>IF(O2585="high", $K$4*J2585+(1-$K$4)*M2584,M2584)</f>
        <v>296.67579256580183</v>
      </c>
      <c r="N2585" s="2">
        <f>IF(O2585="high",(1-$K$8)*N2584+$K$8*(M2584-2),IF(O2585="low",(1-$K$8)*N2584+$K$8*(L2584+2),N2584))</f>
        <v>293.59032583813621</v>
      </c>
      <c r="O2585" s="2" t="str">
        <f>IF(J2585&gt;N2584+1,"high",IF(J2585&lt;N2584-1,"low","middle"))</f>
        <v>high</v>
      </c>
      <c r="P2585" s="2">
        <f>IF(O2585="low",250,IF(O2585="high",300,275))</f>
        <v>300</v>
      </c>
      <c r="Q2585" s="2">
        <f>IF(P2585=P2584,Q2584+1,1)</f>
        <v>30</v>
      </c>
      <c r="R2585" s="2">
        <f>IF(P2585=P2584,R2584+J2585,J2585)</f>
        <v>8871.7798611108465</v>
      </c>
      <c r="S2585" s="2" t="str">
        <f>IF(P2586=P2585,"NA",R2585/Q2585)</f>
        <v>NA</v>
      </c>
      <c r="T2585" s="2">
        <f>IF(P2585=P2584,T2584+J2585^2,J2585^2)</f>
        <v>2623644.5527528552</v>
      </c>
      <c r="U2585" s="2" t="str">
        <f>IF(NOT($P2586=$P2585),SQRT(((T2585)/($Q2585))-S2585^2),"NA")</f>
        <v>NA</v>
      </c>
    </row>
    <row r="2586" spans="1:21" x14ac:dyDescent="0.2">
      <c r="A2586" s="2">
        <f>D2586-$D$2</f>
        <v>57.590000152587891</v>
      </c>
      <c r="B2586" s="2">
        <v>4.58170604706</v>
      </c>
      <c r="C2586" s="2">
        <f>IF(B2586&gt;B2585,B2586+(C2585-B2585),B2586+(C2585-B2585)+5+A2586-A2585)</f>
        <v>57.501705884935369</v>
      </c>
      <c r="D2586" s="2">
        <v>1577147249.71</v>
      </c>
      <c r="E2586" s="2">
        <v>446</v>
      </c>
      <c r="F2586" s="2">
        <v>902</v>
      </c>
      <c r="G2586" s="2">
        <v>633</v>
      </c>
      <c r="H2586" s="2">
        <v>695</v>
      </c>
      <c r="I2586" s="2">
        <v>296</v>
      </c>
      <c r="J2586" s="2">
        <f>$K$2*I2586+(1-$K$2)*J2585</f>
        <v>296.97526196306012</v>
      </c>
      <c r="K2586" s="2"/>
      <c r="L2586" s="2">
        <f>IF(O2586="low", $K$4*J2586+(1-$K$4)*L2585,L2585)</f>
        <v>289.26941682350571</v>
      </c>
      <c r="M2586" s="2">
        <f>IF(O2586="high", $K$4*J2586+(1-$K$4)*M2585,M2585)</f>
        <v>296.73568644525346</v>
      </c>
      <c r="N2586" s="2">
        <f>IF(O2586="high",(1-$K$8)*N2585+$K$8*(M2585-2),IF(O2586="low",(1-$K$8)*N2585+$K$8*(L2585+2),N2585))</f>
        <v>293.64459917451944</v>
      </c>
      <c r="O2586" s="2" t="str">
        <f>IF(J2586&gt;N2585+1,"high",IF(J2586&lt;N2585-1,"low","middle"))</f>
        <v>high</v>
      </c>
      <c r="P2586" s="2">
        <f>IF(O2586="low",250,IF(O2586="high",300,275))</f>
        <v>300</v>
      </c>
      <c r="Q2586" s="2">
        <f>IF(P2586=P2585,Q2585+1,1)</f>
        <v>31</v>
      </c>
      <c r="R2586" s="2">
        <f>IF(P2586=P2585,R2585+J2586,J2586)</f>
        <v>9168.7551230739064</v>
      </c>
      <c r="S2586" s="2" t="str">
        <f>IF(P2587=P2586,"NA",R2586/Q2586)</f>
        <v>NA</v>
      </c>
      <c r="T2586" s="2">
        <f>IF(P2586=P2585,T2585+J2586^2,J2586^2)</f>
        <v>2711838.8589708833</v>
      </c>
      <c r="U2586" s="2" t="str">
        <f>IF(NOT($P2587=$P2586),SQRT(((T2586)/($Q2586))-S2586^2),"NA")</f>
        <v>NA</v>
      </c>
    </row>
    <row r="2587" spans="1:21" x14ac:dyDescent="0.2">
      <c r="A2587" s="2">
        <f>D2587-$D$2</f>
        <v>57.610000133514404</v>
      </c>
      <c r="B2587" s="2">
        <v>4.6059021949799996</v>
      </c>
      <c r="C2587" s="2">
        <f>IF(B2587&gt;B2586,B2587+(C2586-B2586),B2587+(C2586-B2586)+5+A2587-A2586)</f>
        <v>57.525902032855363</v>
      </c>
      <c r="D2587" s="2">
        <v>1577147249.73</v>
      </c>
      <c r="E2587" s="2">
        <v>446</v>
      </c>
      <c r="F2587" s="2">
        <v>903</v>
      </c>
      <c r="G2587" s="2">
        <v>633</v>
      </c>
      <c r="H2587" s="2">
        <v>695</v>
      </c>
      <c r="I2587" s="2">
        <v>295</v>
      </c>
      <c r="J2587" s="2">
        <f>$K$2*I2587+(1-$K$2)*J2586</f>
        <v>296.58020957044812</v>
      </c>
      <c r="K2587" s="2"/>
      <c r="L2587" s="2">
        <f>IF(O2587="low", $K$4*J2587+(1-$K$4)*L2586,L2586)</f>
        <v>289.26941682350571</v>
      </c>
      <c r="M2587" s="2">
        <f>IF(O2587="high", $K$4*J2587+(1-$K$4)*M2586,M2586)</f>
        <v>296.70459107029239</v>
      </c>
      <c r="N2587" s="2">
        <f>IF(O2587="high",(1-$K$8)*N2586+$K$8*(M2586-2),IF(O2587="low",(1-$K$8)*N2586+$K$8*(L2586+2),N2586))</f>
        <v>293.69915353805612</v>
      </c>
      <c r="O2587" s="2" t="str">
        <f>IF(J2587&gt;N2586+1,"high",IF(J2587&lt;N2586-1,"low","middle"))</f>
        <v>high</v>
      </c>
      <c r="P2587" s="2">
        <f>IF(O2587="low",250,IF(O2587="high",300,275))</f>
        <v>300</v>
      </c>
      <c r="Q2587" s="2">
        <f>IF(P2587=P2586,Q2586+1,1)</f>
        <v>32</v>
      </c>
      <c r="R2587" s="2">
        <f>IF(P2587=P2586,R2586+J2587,J2587)</f>
        <v>9465.3353326443539</v>
      </c>
      <c r="S2587" s="2" t="str">
        <f>IF(P2588=P2587,"NA",R2587/Q2587)</f>
        <v>NA</v>
      </c>
      <c r="T2587" s="2">
        <f>IF(P2587=P2586,T2586+J2587^2,J2587^2)</f>
        <v>2799798.6796797342</v>
      </c>
      <c r="U2587" s="2" t="str">
        <f>IF(NOT($P2588=$P2587),SQRT(((T2587)/($Q2587))-S2587^2),"NA")</f>
        <v>NA</v>
      </c>
    </row>
    <row r="2588" spans="1:21" x14ac:dyDescent="0.2">
      <c r="A2588" s="2">
        <f>D2588-$D$2</f>
        <v>57.630000114440918</v>
      </c>
      <c r="B2588" s="2">
        <v>4.6266469955399998</v>
      </c>
      <c r="C2588" s="2">
        <f>IF(B2588&gt;B2587,B2588+(C2587-B2587),B2588+(C2587-B2587)+5+A2588-A2587)</f>
        <v>57.546646833415366</v>
      </c>
      <c r="D2588" s="2">
        <v>1577147249.75</v>
      </c>
      <c r="E2588" s="2">
        <v>447</v>
      </c>
      <c r="F2588" s="2">
        <v>902</v>
      </c>
      <c r="G2588" s="2">
        <v>633</v>
      </c>
      <c r="H2588" s="2">
        <v>696</v>
      </c>
      <c r="I2588" s="2">
        <v>298</v>
      </c>
      <c r="J2588" s="2">
        <f>$K$2*I2588+(1-$K$2)*J2587</f>
        <v>296.86416765635852</v>
      </c>
      <c r="K2588" s="2"/>
      <c r="L2588" s="2">
        <f>IF(O2588="low", $K$4*J2588+(1-$K$4)*L2587,L2587)</f>
        <v>289.26941682350571</v>
      </c>
      <c r="M2588" s="2">
        <f>IF(O2588="high", $K$4*J2588+(1-$K$4)*M2587,M2587)</f>
        <v>296.73650638750564</v>
      </c>
      <c r="N2588" s="2">
        <f>IF(O2588="high",(1-$K$8)*N2587+$K$8*(M2587-2),IF(O2588="low",(1-$K$8)*N2587+$K$8*(L2587+2),N2587))</f>
        <v>293.74942541466794</v>
      </c>
      <c r="O2588" s="2" t="str">
        <f>IF(J2588&gt;N2587+1,"high",IF(J2588&lt;N2587-1,"low","middle"))</f>
        <v>high</v>
      </c>
      <c r="P2588" s="2">
        <f>IF(O2588="low",250,IF(O2588="high",300,275))</f>
        <v>300</v>
      </c>
      <c r="Q2588" s="2">
        <f>IF(P2588=P2587,Q2587+1,1)</f>
        <v>33</v>
      </c>
      <c r="R2588" s="2">
        <f>IF(P2588=P2587,R2587+J2588,J2588)</f>
        <v>9762.1995003007123</v>
      </c>
      <c r="S2588" s="2" t="str">
        <f>IF(P2589=P2588,"NA",R2588/Q2588)</f>
        <v>NA</v>
      </c>
      <c r="T2588" s="2">
        <f>IF(P2588=P2587,T2587+J2588^2,J2588^2)</f>
        <v>2887927.0137180369</v>
      </c>
      <c r="U2588" s="2" t="str">
        <f>IF(NOT($P2589=$P2588),SQRT(((T2588)/($Q2588))-S2588^2),"NA")</f>
        <v>NA</v>
      </c>
    </row>
    <row r="2589" spans="1:21" x14ac:dyDescent="0.2">
      <c r="A2589" s="2">
        <f>D2589-$D$2</f>
        <v>57.650000095367432</v>
      </c>
      <c r="B2589" s="2">
        <v>4.6510910987900003</v>
      </c>
      <c r="C2589" s="2">
        <f>IF(B2589&gt;B2588,B2589+(C2588-B2588),B2589+(C2588-B2588)+5+A2589-A2588)</f>
        <v>57.571090936665364</v>
      </c>
      <c r="D2589" s="2">
        <v>1577147249.77</v>
      </c>
      <c r="E2589" s="2">
        <v>446</v>
      </c>
      <c r="F2589" s="2">
        <v>903</v>
      </c>
      <c r="G2589" s="2">
        <v>634</v>
      </c>
      <c r="H2589" s="2">
        <v>696</v>
      </c>
      <c r="I2589" s="2">
        <v>298</v>
      </c>
      <c r="J2589" s="2">
        <f>$K$2*I2589+(1-$K$2)*J2588</f>
        <v>297.09133412508686</v>
      </c>
      <c r="K2589" s="2"/>
      <c r="L2589" s="2">
        <f>IF(O2589="low", $K$4*J2589+(1-$K$4)*L2588,L2588)</f>
        <v>289.26941682350571</v>
      </c>
      <c r="M2589" s="2">
        <f>IF(O2589="high", $K$4*J2589+(1-$K$4)*M2588,M2588)</f>
        <v>296.80747193502191</v>
      </c>
      <c r="N2589" s="2">
        <f>IF(O2589="high",(1-$K$8)*N2588+$K$8*(M2588-2),IF(O2589="low",(1-$K$8)*N2588+$K$8*(L2588+2),N2588))</f>
        <v>293.79877946330981</v>
      </c>
      <c r="O2589" s="2" t="str">
        <f>IF(J2589&gt;N2588+1,"high",IF(J2589&lt;N2588-1,"low","middle"))</f>
        <v>high</v>
      </c>
      <c r="P2589" s="2">
        <f>IF(O2589="low",250,IF(O2589="high",300,275))</f>
        <v>300</v>
      </c>
      <c r="Q2589" s="2">
        <f>IF(P2589=P2588,Q2588+1,1)</f>
        <v>34</v>
      </c>
      <c r="R2589" s="2">
        <f>IF(P2589=P2588,R2588+J2589,J2589)</f>
        <v>10059.290834425799</v>
      </c>
      <c r="S2589" s="2" t="str">
        <f>IF(P2590=P2589,"NA",R2589/Q2589)</f>
        <v>NA</v>
      </c>
      <c r="T2589" s="2">
        <f>IF(P2589=P2588,T2588+J2589^2,J2589^2)</f>
        <v>2976190.2745302608</v>
      </c>
      <c r="U2589" s="2" t="str">
        <f>IF(NOT($P2590=$P2589),SQRT(((T2589)/($Q2589))-S2589^2),"NA")</f>
        <v>NA</v>
      </c>
    </row>
    <row r="2590" spans="1:21" x14ac:dyDescent="0.2">
      <c r="A2590" s="2">
        <f>D2590-$D$2</f>
        <v>57.680000066757202</v>
      </c>
      <c r="B2590" s="2">
        <v>4.6717181205699996</v>
      </c>
      <c r="C2590" s="2">
        <f>IF(B2590&gt;B2589,B2590+(C2589-B2589),B2590+(C2589-B2589)+5+A2590-A2589)</f>
        <v>57.591717958445365</v>
      </c>
      <c r="D2590" s="2">
        <v>1577147249.8</v>
      </c>
      <c r="E2590" s="2">
        <v>444</v>
      </c>
      <c r="F2590" s="2">
        <v>901</v>
      </c>
      <c r="G2590" s="2">
        <v>633</v>
      </c>
      <c r="H2590" s="2">
        <v>696</v>
      </c>
      <c r="I2590" s="2">
        <v>295</v>
      </c>
      <c r="J2590" s="2">
        <f>$K$2*I2590+(1-$K$2)*J2589</f>
        <v>296.67306730006953</v>
      </c>
      <c r="K2590" s="2"/>
      <c r="L2590" s="2">
        <f>IF(O2590="low", $K$4*J2590+(1-$K$4)*L2589,L2589)</f>
        <v>289.26941682350571</v>
      </c>
      <c r="M2590" s="2">
        <f>IF(O2590="high", $K$4*J2590+(1-$K$4)*M2589,M2589)</f>
        <v>296.78059100803148</v>
      </c>
      <c r="N2590" s="2">
        <f>IF(O2590="high",(1-$K$8)*N2589+$K$8*(M2589-2),IF(O2590="low",(1-$K$8)*N2589+$K$8*(L2589+2),N2589))</f>
        <v>293.84921408689542</v>
      </c>
      <c r="O2590" s="2" t="str">
        <f>IF(J2590&gt;N2589+1,"high",IF(J2590&lt;N2589-1,"low","middle"))</f>
        <v>high</v>
      </c>
      <c r="P2590" s="2">
        <f>IF(O2590="low",250,IF(O2590="high",300,275))</f>
        <v>300</v>
      </c>
      <c r="Q2590" s="2">
        <f>IF(P2590=P2589,Q2589+1,1)</f>
        <v>35</v>
      </c>
      <c r="R2590" s="2">
        <f>IF(P2590=P2589,R2589+J2590,J2590)</f>
        <v>10355.963901725869</v>
      </c>
      <c r="S2590" s="2" t="str">
        <f>IF(P2591=P2590,"NA",R2590/Q2590)</f>
        <v>NA</v>
      </c>
      <c r="T2590" s="2">
        <f>IF(P2590=P2589,T2589+J2590^2,J2590^2)</f>
        <v>3064205.1833914923</v>
      </c>
      <c r="U2590" s="2" t="str">
        <f>IF(NOT($P2591=$P2590),SQRT(((T2590)/($Q2590))-S2590^2),"NA")</f>
        <v>NA</v>
      </c>
    </row>
    <row r="2591" spans="1:21" x14ac:dyDescent="0.2">
      <c r="A2591" s="2">
        <f>D2591-$D$2</f>
        <v>57.700000047683716</v>
      </c>
      <c r="B2591" s="2">
        <v>4.69633102417</v>
      </c>
      <c r="C2591" s="2">
        <f>IF(B2591&gt;B2590,B2591+(C2590-B2590),B2591+(C2590-B2590)+5+A2591-A2590)</f>
        <v>57.616330862045366</v>
      </c>
      <c r="D2591" s="2">
        <v>1577147249.8199999</v>
      </c>
      <c r="E2591" s="2">
        <v>447</v>
      </c>
      <c r="F2591" s="2">
        <v>900</v>
      </c>
      <c r="G2591" s="2">
        <v>633</v>
      </c>
      <c r="H2591" s="2">
        <v>694</v>
      </c>
      <c r="I2591" s="2">
        <v>297</v>
      </c>
      <c r="J2591" s="2">
        <f>$K$2*I2591+(1-$K$2)*J2590</f>
        <v>296.73845384005563</v>
      </c>
      <c r="K2591" s="2"/>
      <c r="L2591" s="2">
        <f>IF(O2591="low", $K$4*J2591+(1-$K$4)*L2590,L2590)</f>
        <v>289.26941682350571</v>
      </c>
      <c r="M2591" s="2">
        <f>IF(O2591="high", $K$4*J2591+(1-$K$4)*M2590,M2590)</f>
        <v>296.77216357443632</v>
      </c>
      <c r="N2591" s="2">
        <f>IF(O2591="high",(1-$K$8)*N2590+$K$8*(M2590-2),IF(O2591="low",(1-$K$8)*N2590+$K$8*(L2590+2),N2590))</f>
        <v>293.89578293295222</v>
      </c>
      <c r="O2591" s="2" t="str">
        <f>IF(J2591&gt;N2590+1,"high",IF(J2591&lt;N2590-1,"low","middle"))</f>
        <v>high</v>
      </c>
      <c r="P2591" s="2">
        <f>IF(O2591="low",250,IF(O2591="high",300,275))</f>
        <v>300</v>
      </c>
      <c r="Q2591" s="2">
        <f>IF(P2591=P2590,Q2590+1,1)</f>
        <v>36</v>
      </c>
      <c r="R2591" s="2">
        <f>IF(P2591=P2590,R2590+J2591,J2591)</f>
        <v>10652.702355565925</v>
      </c>
      <c r="S2591" s="2" t="str">
        <f>IF(P2592=P2591,"NA",R2591/Q2591)</f>
        <v>NA</v>
      </c>
      <c r="T2591" s="2">
        <f>IF(P2591=P2590,T2590+J2591^2,J2591^2)</f>
        <v>3152258.8933788789</v>
      </c>
      <c r="U2591" s="2" t="str">
        <f>IF(NOT($P2592=$P2591),SQRT(((T2591)/($Q2591))-S2591^2),"NA")</f>
        <v>NA</v>
      </c>
    </row>
    <row r="2592" spans="1:21" x14ac:dyDescent="0.2">
      <c r="A2592" s="2">
        <f>D2592-$D$2</f>
        <v>57.720000028610229</v>
      </c>
      <c r="B2592" s="2">
        <v>4.7207250595100003</v>
      </c>
      <c r="C2592" s="2">
        <f>IF(B2592&gt;B2591,B2592+(C2591-B2591),B2592+(C2591-B2591)+5+A2592-A2591)</f>
        <v>57.640724897385368</v>
      </c>
      <c r="D2592" s="2">
        <v>1577147249.8399999</v>
      </c>
      <c r="E2592" s="2">
        <v>446</v>
      </c>
      <c r="F2592" s="2">
        <v>902</v>
      </c>
      <c r="G2592" s="2">
        <v>633</v>
      </c>
      <c r="H2592" s="2">
        <v>695</v>
      </c>
      <c r="I2592" s="2">
        <v>296</v>
      </c>
      <c r="J2592" s="2">
        <f>$K$2*I2592+(1-$K$2)*J2591</f>
        <v>296.59076307204452</v>
      </c>
      <c r="K2592" s="2"/>
      <c r="L2592" s="2">
        <f>IF(O2592="low", $K$4*J2592+(1-$K$4)*L2591,L2591)</f>
        <v>289.26941682350571</v>
      </c>
      <c r="M2592" s="2">
        <f>IF(O2592="high", $K$4*J2592+(1-$K$4)*M2591,M2591)</f>
        <v>296.73588347395798</v>
      </c>
      <c r="N2592" s="2">
        <f>IF(O2592="high",(1-$K$8)*N2591+$K$8*(M2591-2),IF(O2592="low",(1-$K$8)*N2591+$K$8*(L2591+2),N2591))</f>
        <v>293.93960196502638</v>
      </c>
      <c r="O2592" s="2" t="str">
        <f>IF(J2592&gt;N2591+1,"high",IF(J2592&lt;N2591-1,"low","middle"))</f>
        <v>high</v>
      </c>
      <c r="P2592" s="2">
        <f>IF(O2592="low",250,IF(O2592="high",300,275))</f>
        <v>300</v>
      </c>
      <c r="Q2592" s="2">
        <f>IF(P2592=P2591,Q2591+1,1)</f>
        <v>37</v>
      </c>
      <c r="R2592" s="2">
        <f>IF(P2592=P2591,R2591+J2592,J2592)</f>
        <v>10949.29311863797</v>
      </c>
      <c r="S2592" s="2" t="str">
        <f>IF(P2593=P2592,"NA",R2592/Q2592)</f>
        <v>NA</v>
      </c>
      <c r="T2592" s="2">
        <f>IF(P2592=P2591,T2591+J2592^2,J2592^2)</f>
        <v>3240224.9741185368</v>
      </c>
      <c r="U2592" s="2" t="str">
        <f>IF(NOT($P2593=$P2592),SQRT(((T2592)/($Q2592))-S2592^2),"NA")</f>
        <v>NA</v>
      </c>
    </row>
    <row r="2593" spans="1:21" x14ac:dyDescent="0.2">
      <c r="A2593" s="2">
        <f>D2593-$D$2</f>
        <v>57.75</v>
      </c>
      <c r="B2593" s="2">
        <v>4.7414431572</v>
      </c>
      <c r="C2593" s="2">
        <f>IF(B2593&gt;B2592,B2593+(C2592-B2592),B2593+(C2592-B2592)+5+A2593-A2592)</f>
        <v>57.661442995075369</v>
      </c>
      <c r="D2593" s="2">
        <v>1577147249.8699999</v>
      </c>
      <c r="E2593" s="2">
        <v>446</v>
      </c>
      <c r="F2593" s="2">
        <v>902</v>
      </c>
      <c r="G2593" s="2">
        <v>634</v>
      </c>
      <c r="H2593" s="2">
        <v>696</v>
      </c>
      <c r="I2593" s="2">
        <v>298</v>
      </c>
      <c r="J2593" s="2">
        <f>$K$2*I2593+(1-$K$2)*J2592</f>
        <v>296.87261045763563</v>
      </c>
      <c r="K2593" s="2"/>
      <c r="L2593" s="2">
        <f>IF(O2593="low", $K$4*J2593+(1-$K$4)*L2592,L2592)</f>
        <v>289.26941682350571</v>
      </c>
      <c r="M2593" s="2">
        <f>IF(O2593="high", $K$4*J2593+(1-$K$4)*M2592,M2592)</f>
        <v>296.76322887069352</v>
      </c>
      <c r="N2593" s="2">
        <f>IF(O2593="high",(1-$K$8)*N2592+$K$8*(M2592-2),IF(O2593="low",(1-$K$8)*N2592+$K$8*(L2592+2),N2592))</f>
        <v>293.97941604047293</v>
      </c>
      <c r="O2593" s="2" t="str">
        <f>IF(J2593&gt;N2592+1,"high",IF(J2593&lt;N2592-1,"low","middle"))</f>
        <v>high</v>
      </c>
      <c r="P2593" s="2">
        <f>IF(O2593="low",250,IF(O2593="high",300,275))</f>
        <v>300</v>
      </c>
      <c r="Q2593" s="2">
        <f>IF(P2593=P2592,Q2592+1,1)</f>
        <v>38</v>
      </c>
      <c r="R2593" s="2">
        <f>IF(P2593=P2592,R2592+J2593,J2593)</f>
        <v>11246.165729095606</v>
      </c>
      <c r="S2593" s="2" t="str">
        <f>IF(P2594=P2593,"NA",R2593/Q2593)</f>
        <v>NA</v>
      </c>
      <c r="T2593" s="2">
        <f>IF(P2593=P2592,T2592+J2593^2,J2593^2)</f>
        <v>3328358.3209584677</v>
      </c>
      <c r="U2593" s="2" t="str">
        <f>IF(NOT($P2594=$P2593),SQRT(((T2593)/($Q2593))-S2593^2),"NA")</f>
        <v>NA</v>
      </c>
    </row>
    <row r="2594" spans="1:21" x14ac:dyDescent="0.2">
      <c r="A2594" s="2">
        <f>D2594-$D$2</f>
        <v>57.770000219345093</v>
      </c>
      <c r="B2594" s="2">
        <v>4.7660241127000003</v>
      </c>
      <c r="C2594" s="2">
        <f>IF(B2594&gt;B2593,B2594+(C2593-B2593),B2594+(C2593-B2593)+5+A2594-A2593)</f>
        <v>57.686023950575368</v>
      </c>
      <c r="D2594" s="2">
        <v>1577147249.8900001</v>
      </c>
      <c r="E2594" s="2">
        <v>447</v>
      </c>
      <c r="F2594" s="2">
        <v>901</v>
      </c>
      <c r="G2594" s="2">
        <v>633</v>
      </c>
      <c r="H2594" s="2">
        <v>695</v>
      </c>
      <c r="I2594" s="2">
        <v>298</v>
      </c>
      <c r="J2594" s="2">
        <f>$K$2*I2594+(1-$K$2)*J2593</f>
        <v>297.09808836610853</v>
      </c>
      <c r="K2594" s="2"/>
      <c r="L2594" s="2">
        <f>IF(O2594="low", $K$4*J2594+(1-$K$4)*L2593,L2593)</f>
        <v>289.26941682350571</v>
      </c>
      <c r="M2594" s="2">
        <f>IF(O2594="high", $K$4*J2594+(1-$K$4)*M2593,M2593)</f>
        <v>296.83020076977652</v>
      </c>
      <c r="N2594" s="2">
        <f>IF(O2594="high",(1-$K$8)*N2593+$K$8*(M2593-2),IF(O2594="low",(1-$K$8)*N2593+$K$8*(L2593+2),N2593))</f>
        <v>294.01860668198395</v>
      </c>
      <c r="O2594" s="2" t="str">
        <f>IF(J2594&gt;N2593+1,"high",IF(J2594&lt;N2593-1,"low","middle"))</f>
        <v>high</v>
      </c>
      <c r="P2594" s="2">
        <f>IF(O2594="low",250,IF(O2594="high",300,275))</f>
        <v>300</v>
      </c>
      <c r="Q2594" s="2">
        <f>IF(P2594=P2593,Q2593+1,1)</f>
        <v>39</v>
      </c>
      <c r="R2594" s="2">
        <f>IF(P2594=P2593,R2593+J2594,J2594)</f>
        <v>11543.263817461715</v>
      </c>
      <c r="S2594" s="2" t="str">
        <f>IF(P2595=P2594,"NA",R2594/Q2594)</f>
        <v>NA</v>
      </c>
      <c r="T2594" s="2">
        <f>IF(P2594=P2593,T2593+J2594^2,J2594^2)</f>
        <v>3416625.5950692636</v>
      </c>
      <c r="U2594" s="2" t="str">
        <f>IF(NOT($P2595=$P2594),SQRT(((T2594)/($Q2594))-S2594^2),"NA")</f>
        <v>NA</v>
      </c>
    </row>
    <row r="2595" spans="1:21" x14ac:dyDescent="0.2">
      <c r="A2595" s="2">
        <f>D2595-$D$2</f>
        <v>57.790000200271606</v>
      </c>
      <c r="B2595" s="2">
        <v>4.7862980365799999</v>
      </c>
      <c r="C2595" s="2">
        <f>IF(B2595&gt;B2594,B2595+(C2594-B2594),B2595+(C2594-B2594)+5+A2595-A2594)</f>
        <v>57.706297874455366</v>
      </c>
      <c r="D2595" s="2">
        <v>1577147249.9100001</v>
      </c>
      <c r="E2595" s="2">
        <v>445</v>
      </c>
      <c r="F2595" s="2">
        <v>902</v>
      </c>
      <c r="G2595" s="2">
        <v>632</v>
      </c>
      <c r="H2595" s="2">
        <v>694</v>
      </c>
      <c r="I2595" s="2">
        <v>296</v>
      </c>
      <c r="J2595" s="2">
        <f>$K$2*I2595+(1-$K$2)*J2594</f>
        <v>296.87847069288682</v>
      </c>
      <c r="K2595" s="2"/>
      <c r="L2595" s="2">
        <f>IF(O2595="low", $K$4*J2595+(1-$K$4)*L2594,L2594)</f>
        <v>289.26941682350571</v>
      </c>
      <c r="M2595" s="2">
        <f>IF(O2595="high", $K$4*J2595+(1-$K$4)*M2594,M2594)</f>
        <v>296.83985475439863</v>
      </c>
      <c r="N2595" s="2">
        <f>IF(O2595="high",(1-$K$8)*N2594+$K$8*(M2594-2),IF(O2595="low",(1-$K$8)*N2594+$K$8*(L2594+2),N2594))</f>
        <v>294.05918638637354</v>
      </c>
      <c r="O2595" s="2" t="str">
        <f>IF(J2595&gt;N2594+1,"high",IF(J2595&lt;N2594-1,"low","middle"))</f>
        <v>high</v>
      </c>
      <c r="P2595" s="2">
        <f>IF(O2595="low",250,IF(O2595="high",300,275))</f>
        <v>300</v>
      </c>
      <c r="Q2595" s="2">
        <f>IF(P2595=P2594,Q2594+1,1)</f>
        <v>40</v>
      </c>
      <c r="R2595" s="2">
        <f>IF(P2595=P2594,R2594+J2595,J2595)</f>
        <v>11840.142288154602</v>
      </c>
      <c r="S2595" s="2" t="str">
        <f>IF(P2596=P2595,"NA",R2595/Q2595)</f>
        <v>NA</v>
      </c>
      <c r="T2595" s="2">
        <f>IF(P2595=P2594,T2594+J2595^2,J2595^2)</f>
        <v>3504762.421430211</v>
      </c>
      <c r="U2595" s="2" t="str">
        <f>IF(NOT($P2596=$P2595),SQRT(((T2595)/($Q2595))-S2595^2),"NA")</f>
        <v>NA</v>
      </c>
    </row>
    <row r="2596" spans="1:21" x14ac:dyDescent="0.2">
      <c r="A2596" s="2">
        <f>D2596-$D$2</f>
        <v>57.81000018119812</v>
      </c>
      <c r="B2596" s="2">
        <v>4.8108131885500001</v>
      </c>
      <c r="C2596" s="2">
        <f>IF(B2596&gt;B2595,B2596+(C2595-B2595),B2596+(C2595-B2595)+5+A2596-A2595)</f>
        <v>57.730813026425366</v>
      </c>
      <c r="D2596" s="2">
        <v>1577147249.9300001</v>
      </c>
      <c r="E2596" s="2">
        <v>447</v>
      </c>
      <c r="F2596" s="2">
        <v>902</v>
      </c>
      <c r="G2596" s="2">
        <v>633</v>
      </c>
      <c r="H2596" s="2">
        <v>695</v>
      </c>
      <c r="I2596" s="2">
        <v>298</v>
      </c>
      <c r="J2596" s="2">
        <f>$K$2*I2596+(1-$K$2)*J2595</f>
        <v>297.10277655430946</v>
      </c>
      <c r="K2596" s="2"/>
      <c r="L2596" s="2">
        <f>IF(O2596="low", $K$4*J2596+(1-$K$4)*L2595,L2595)</f>
        <v>289.26941682350571</v>
      </c>
      <c r="M2596" s="2">
        <f>IF(O2596="high", $K$4*J2596+(1-$K$4)*M2595,M2595)</f>
        <v>296.89243911438081</v>
      </c>
      <c r="N2596" s="2">
        <f>IF(O2596="high",(1-$K$8)*N2595+$K$8*(M2595-2),IF(O2596="low",(1-$K$8)*N2595+$K$8*(L2595+2),N2595))</f>
        <v>294.09821980477483</v>
      </c>
      <c r="O2596" s="2" t="str">
        <f>IF(J2596&gt;N2595+1,"high",IF(J2596&lt;N2595-1,"low","middle"))</f>
        <v>high</v>
      </c>
      <c r="P2596" s="2">
        <f>IF(O2596="low",250,IF(O2596="high",300,275))</f>
        <v>300</v>
      </c>
      <c r="Q2596" s="2">
        <f>IF(P2596=P2595,Q2595+1,1)</f>
        <v>41</v>
      </c>
      <c r="R2596" s="2">
        <f>IF(P2596=P2595,R2595+J2596,J2596)</f>
        <v>12137.245064708912</v>
      </c>
      <c r="S2596" s="2" t="str">
        <f>IF(P2597=P2596,"NA",R2596/Q2596)</f>
        <v>NA</v>
      </c>
      <c r="T2596" s="2">
        <f>IF(P2596=P2595,T2595+J2596^2,J2596^2)</f>
        <v>3593032.4812664911</v>
      </c>
      <c r="U2596" s="2" t="str">
        <f>IF(NOT($P2597=$P2596),SQRT(((T2596)/($Q2596))-S2596^2),"NA")</f>
        <v>NA</v>
      </c>
    </row>
    <row r="2597" spans="1:21" x14ac:dyDescent="0.2">
      <c r="A2597" s="2">
        <f>D2597-$D$2</f>
        <v>57.840000152587891</v>
      </c>
      <c r="B2597" s="2">
        <v>4.8354561328900001</v>
      </c>
      <c r="C2597" s="2">
        <f>IF(B2597&gt;B2596,B2597+(C2596-B2596),B2597+(C2596-B2596)+5+A2597-A2596)</f>
        <v>57.755455970765368</v>
      </c>
      <c r="D2597" s="2">
        <v>1577147249.96</v>
      </c>
      <c r="E2597" s="2">
        <v>447</v>
      </c>
      <c r="F2597" s="2">
        <v>902</v>
      </c>
      <c r="G2597" s="2">
        <v>633</v>
      </c>
      <c r="H2597" s="2">
        <v>696</v>
      </c>
      <c r="I2597" s="2">
        <v>298</v>
      </c>
      <c r="J2597" s="2">
        <f>$K$2*I2597+(1-$K$2)*J2596</f>
        <v>297.28222124344757</v>
      </c>
      <c r="K2597" s="2"/>
      <c r="L2597" s="2">
        <f>IF(O2597="low", $K$4*J2597+(1-$K$4)*L2596,L2596)</f>
        <v>289.26941682350571</v>
      </c>
      <c r="M2597" s="2">
        <f>IF(O2597="high", $K$4*J2597+(1-$K$4)*M2596,M2596)</f>
        <v>296.9703955401942</v>
      </c>
      <c r="N2597" s="2">
        <f>IF(O2597="high",(1-$K$8)*N2596+$K$8*(M2596-2),IF(O2597="low",(1-$K$8)*N2596+$K$8*(L2596+2),N2596))</f>
        <v>294.13793077025508</v>
      </c>
      <c r="O2597" s="2" t="str">
        <f>IF(J2597&gt;N2596+1,"high",IF(J2597&lt;N2596-1,"low","middle"))</f>
        <v>high</v>
      </c>
      <c r="P2597" s="2">
        <f>IF(O2597="low",250,IF(O2597="high",300,275))</f>
        <v>300</v>
      </c>
      <c r="Q2597" s="2">
        <f>IF(P2597=P2596,Q2596+1,1)</f>
        <v>42</v>
      </c>
      <c r="R2597" s="2">
        <f>IF(P2597=P2596,R2596+J2597,J2597)</f>
        <v>12434.527285952359</v>
      </c>
      <c r="S2597" s="2" t="str">
        <f>IF(P2598=P2597,"NA",R2597/Q2597)</f>
        <v>NA</v>
      </c>
      <c r="T2597" s="2">
        <f>IF(P2597=P2596,T2596+J2597^2,J2597^2)</f>
        <v>3681409.2003339292</v>
      </c>
      <c r="U2597" s="2" t="str">
        <f>IF(NOT($P2598=$P2597),SQRT(((T2597)/($Q2597))-S2597^2),"NA")</f>
        <v>NA</v>
      </c>
    </row>
    <row r="2598" spans="1:21" x14ac:dyDescent="0.2">
      <c r="A2598" s="2">
        <f>D2598-$D$2</f>
        <v>57.860000133514404</v>
      </c>
      <c r="B2598" s="2">
        <v>4.8559021949799996</v>
      </c>
      <c r="C2598" s="2">
        <f>IF(B2598&gt;B2597,B2598+(C2597-B2597),B2598+(C2597-B2597)+5+A2598-A2597)</f>
        <v>57.775902032855363</v>
      </c>
      <c r="D2598" s="2">
        <v>1577147249.98</v>
      </c>
      <c r="E2598" s="2">
        <v>446</v>
      </c>
      <c r="F2598" s="2">
        <v>902</v>
      </c>
      <c r="G2598" s="2">
        <v>633</v>
      </c>
      <c r="H2598" s="2">
        <v>696</v>
      </c>
      <c r="I2598" s="2">
        <v>297</v>
      </c>
      <c r="J2598" s="2">
        <f>$K$2*I2598+(1-$K$2)*J2597</f>
        <v>297.22577699475806</v>
      </c>
      <c r="K2598" s="2"/>
      <c r="L2598" s="2">
        <f>IF(O2598="low", $K$4*J2598+(1-$K$4)*L2597,L2597)</f>
        <v>289.26941682350571</v>
      </c>
      <c r="M2598" s="2">
        <f>IF(O2598="high", $K$4*J2598+(1-$K$4)*M2597,M2597)</f>
        <v>297.02147183110696</v>
      </c>
      <c r="N2598" s="2">
        <f>IF(O2598="high",(1-$K$8)*N2597+$K$8*(M2597-2),IF(O2598="low",(1-$K$8)*N2597+$K$8*(L2597+2),N2597))</f>
        <v>294.17955400875206</v>
      </c>
      <c r="O2598" s="2" t="str">
        <f>IF(J2598&gt;N2597+1,"high",IF(J2598&lt;N2597-1,"low","middle"))</f>
        <v>high</v>
      </c>
      <c r="P2598" s="2">
        <f>IF(O2598="low",250,IF(O2598="high",300,275))</f>
        <v>300</v>
      </c>
      <c r="Q2598" s="2">
        <f>IF(P2598=P2597,Q2597+1,1)</f>
        <v>43</v>
      </c>
      <c r="R2598" s="2">
        <f>IF(P2598=P2597,R2597+J2598,J2598)</f>
        <v>12731.753062947117</v>
      </c>
      <c r="S2598" s="2" t="str">
        <f>IF(P2599=P2598,"NA",R2598/Q2598)</f>
        <v>NA</v>
      </c>
      <c r="T2598" s="2">
        <f>IF(P2598=P2597,T2597+J2598^2,J2598^2)</f>
        <v>3769752.3628440667</v>
      </c>
      <c r="U2598" s="2" t="str">
        <f>IF(NOT($P2599=$P2598),SQRT(((T2598)/($Q2598))-S2598^2),"NA")</f>
        <v>NA</v>
      </c>
    </row>
    <row r="2599" spans="1:21" x14ac:dyDescent="0.2">
      <c r="A2599" s="2">
        <f>D2599-$D$2</f>
        <v>57.880000114440918</v>
      </c>
      <c r="B2599" s="2">
        <v>4.8803980350499998</v>
      </c>
      <c r="C2599" s="2">
        <f>IF(B2599&gt;B2598,B2599+(C2598-B2598),B2599+(C2598-B2598)+5+A2599-A2598)</f>
        <v>57.800397872925366</v>
      </c>
      <c r="D2599" s="2">
        <v>1577147250</v>
      </c>
      <c r="E2599" s="2">
        <v>445</v>
      </c>
      <c r="F2599" s="2">
        <v>902</v>
      </c>
      <c r="G2599" s="2">
        <v>634</v>
      </c>
      <c r="H2599" s="2">
        <v>695</v>
      </c>
      <c r="I2599" s="2">
        <v>296</v>
      </c>
      <c r="J2599" s="2">
        <f>$K$2*I2599+(1-$K$2)*J2598</f>
        <v>296.98062159580644</v>
      </c>
      <c r="K2599" s="2"/>
      <c r="L2599" s="2">
        <f>IF(O2599="low", $K$4*J2599+(1-$K$4)*L2598,L2598)</f>
        <v>289.26941682350571</v>
      </c>
      <c r="M2599" s="2">
        <f>IF(O2599="high", $K$4*J2599+(1-$K$4)*M2598,M2598)</f>
        <v>297.01330178404686</v>
      </c>
      <c r="N2599" s="2">
        <f>IF(O2599="high",(1-$K$8)*N2598+$K$8*(M2598-2),IF(O2599="low",(1-$K$8)*N2598+$K$8*(L2598+2),N2598))</f>
        <v>294.22164989986976</v>
      </c>
      <c r="O2599" s="2" t="str">
        <f>IF(J2599&gt;N2598+1,"high",IF(J2599&lt;N2598-1,"low","middle"))</f>
        <v>high</v>
      </c>
      <c r="P2599" s="2">
        <f>IF(O2599="low",250,IF(O2599="high",300,275))</f>
        <v>300</v>
      </c>
      <c r="Q2599" s="2">
        <f>IF(P2599=P2598,Q2598+1,1)</f>
        <v>44</v>
      </c>
      <c r="R2599" s="2">
        <f>IF(P2599=P2598,R2598+J2599,J2599)</f>
        <v>13028.733684542924</v>
      </c>
      <c r="S2599" s="2" t="str">
        <f>IF(P2600=P2599,"NA",R2599/Q2599)</f>
        <v>NA</v>
      </c>
      <c r="T2599" s="2">
        <f>IF(P2599=P2598,T2598+J2599^2,J2599^2)</f>
        <v>3857949.8524474981</v>
      </c>
      <c r="U2599" s="2" t="str">
        <f>IF(NOT($P2600=$P2599),SQRT(((T2599)/($Q2599))-S2599^2),"NA")</f>
        <v>NA</v>
      </c>
    </row>
    <row r="2600" spans="1:21" x14ac:dyDescent="0.2">
      <c r="A2600" s="2">
        <f>D2600-$D$2</f>
        <v>57.900000095367432</v>
      </c>
      <c r="B2600" s="2">
        <v>4.9008851051300004</v>
      </c>
      <c r="C2600" s="2">
        <f>IF(B2600&gt;B2599,B2600+(C2599-B2599),B2600+(C2599-B2599)+5+A2600-A2599)</f>
        <v>57.820884943005368</v>
      </c>
      <c r="D2600" s="2">
        <v>1577147250.02</v>
      </c>
      <c r="E2600" s="2">
        <v>447</v>
      </c>
      <c r="F2600" s="2">
        <v>901</v>
      </c>
      <c r="G2600" s="2">
        <v>633</v>
      </c>
      <c r="H2600" s="2">
        <v>696</v>
      </c>
      <c r="I2600" s="2">
        <v>298</v>
      </c>
      <c r="J2600" s="2">
        <f>$K$2*I2600+(1-$K$2)*J2599</f>
        <v>297.18449727664517</v>
      </c>
      <c r="K2600" s="2"/>
      <c r="L2600" s="2">
        <f>IF(O2600="low", $K$4*J2600+(1-$K$4)*L2599,L2599)</f>
        <v>289.26941682350571</v>
      </c>
      <c r="M2600" s="2">
        <f>IF(O2600="high", $K$4*J2600+(1-$K$4)*M2599,M2599)</f>
        <v>297.04754088256652</v>
      </c>
      <c r="N2600" s="2">
        <f>IF(O2600="high",(1-$K$8)*N2599+$K$8*(M2599-2),IF(O2600="low",(1-$K$8)*N2599+$K$8*(L2599+2),N2599))</f>
        <v>294.26123249407863</v>
      </c>
      <c r="O2600" s="2" t="str">
        <f>IF(J2600&gt;N2599+1,"high",IF(J2600&lt;N2599-1,"low","middle"))</f>
        <v>high</v>
      </c>
      <c r="P2600" s="2">
        <f>IF(O2600="low",250,IF(O2600="high",300,275))</f>
        <v>300</v>
      </c>
      <c r="Q2600" s="2">
        <f>IF(P2600=P2599,Q2599+1,1)</f>
        <v>45</v>
      </c>
      <c r="R2600" s="2">
        <f>IF(P2600=P2599,R2599+J2600,J2600)</f>
        <v>13325.918181819568</v>
      </c>
      <c r="S2600" s="2" t="str">
        <f>IF(P2601=P2600,"NA",R2600/Q2600)</f>
        <v>NA</v>
      </c>
      <c r="T2600" s="2">
        <f>IF(P2600=P2599,T2599+J2600^2,J2600^2)</f>
        <v>3946268.4778690706</v>
      </c>
      <c r="U2600" s="2" t="str">
        <f>IF(NOT($P2601=$P2600),SQRT(((T2600)/($Q2600))-S2600^2),"NA")</f>
        <v>NA</v>
      </c>
    </row>
    <row r="2601" spans="1:21" x14ac:dyDescent="0.2">
      <c r="A2601" s="2">
        <f>D2601-$D$2</f>
        <v>57.930000066757202</v>
      </c>
      <c r="B2601" s="2">
        <v>4.9257559776299997</v>
      </c>
      <c r="C2601" s="2">
        <f>IF(B2601&gt;B2600,B2601+(C2600-B2600),B2601+(C2600-B2600)+5+A2601-A2600)</f>
        <v>57.845755815505363</v>
      </c>
      <c r="D2601" s="2">
        <v>1577147250.05</v>
      </c>
      <c r="E2601" s="2">
        <v>445</v>
      </c>
      <c r="F2601" s="2">
        <v>902</v>
      </c>
      <c r="G2601" s="2">
        <v>632</v>
      </c>
      <c r="H2601" s="2">
        <v>696</v>
      </c>
      <c r="I2601" s="2">
        <v>298</v>
      </c>
      <c r="J2601" s="2">
        <f>$K$2*I2601+(1-$K$2)*J2600</f>
        <v>297.34759782131619</v>
      </c>
      <c r="K2601" s="2"/>
      <c r="L2601" s="2">
        <f>IF(O2601="low", $K$4*J2601+(1-$K$4)*L2600,L2600)</f>
        <v>289.26941682350571</v>
      </c>
      <c r="M2601" s="2">
        <f>IF(O2601="high", $K$4*J2601+(1-$K$4)*M2600,M2600)</f>
        <v>297.10755227031643</v>
      </c>
      <c r="N2601" s="2">
        <f>IF(O2601="high",(1-$K$8)*N2600+$K$8*(M2600-2),IF(O2601="low",(1-$K$8)*N2600+$K$8*(L2600+2),N2600))</f>
        <v>294.30054791350301</v>
      </c>
      <c r="O2601" s="2" t="str">
        <f>IF(J2601&gt;N2600+1,"high",IF(J2601&lt;N2600-1,"low","middle"))</f>
        <v>high</v>
      </c>
      <c r="P2601" s="2">
        <f>IF(O2601="low",250,IF(O2601="high",300,275))</f>
        <v>300</v>
      </c>
      <c r="Q2601" s="2">
        <f>IF(P2601=P2600,Q2600+1,1)</f>
        <v>46</v>
      </c>
      <c r="R2601" s="2">
        <f>IF(P2601=P2600,R2600+J2601,J2601)</f>
        <v>13623.265779640884</v>
      </c>
      <c r="S2601" s="2" t="str">
        <f>IF(P2602=P2601,"NA",R2601/Q2601)</f>
        <v>NA</v>
      </c>
      <c r="T2601" s="2">
        <f>IF(P2601=P2600,T2600+J2601^2,J2601^2)</f>
        <v>4034684.0717991777</v>
      </c>
      <c r="U2601" s="2" t="str">
        <f>IF(NOT($P2602=$P2601),SQRT(((T2601)/($Q2601))-S2601^2),"NA")</f>
        <v>NA</v>
      </c>
    </row>
    <row r="2602" spans="1:21" x14ac:dyDescent="0.2">
      <c r="A2602" s="2">
        <f>D2602-$D$2</f>
        <v>57.950000047683716</v>
      </c>
      <c r="B2602" s="2">
        <v>4.9499821662899999</v>
      </c>
      <c r="C2602" s="2">
        <f>IF(B2602&gt;B2601,B2602+(C2601-B2601),B2602+(C2601-B2601)+5+A2602-A2601)</f>
        <v>57.869982004165365</v>
      </c>
      <c r="D2602" s="2">
        <v>1577147250.0699999</v>
      </c>
      <c r="E2602" s="2">
        <v>445</v>
      </c>
      <c r="F2602" s="2">
        <v>901</v>
      </c>
      <c r="G2602" s="2">
        <v>633</v>
      </c>
      <c r="H2602" s="2">
        <v>694</v>
      </c>
      <c r="I2602" s="2">
        <v>297</v>
      </c>
      <c r="J2602" s="2">
        <f>$K$2*I2602+(1-$K$2)*J2601</f>
        <v>297.27807825705293</v>
      </c>
      <c r="K2602" s="2"/>
      <c r="L2602" s="2">
        <f>IF(O2602="low", $K$4*J2602+(1-$K$4)*L2601,L2601)</f>
        <v>289.26941682350571</v>
      </c>
      <c r="M2602" s="2">
        <f>IF(O2602="high", $K$4*J2602+(1-$K$4)*M2601,M2601)</f>
        <v>297.14165746766372</v>
      </c>
      <c r="N2602" s="2">
        <f>IF(O2602="high",(1-$K$8)*N2601+$K$8*(M2601-2),IF(O2602="low",(1-$K$8)*N2601+$K$8*(L2601+2),N2601))</f>
        <v>294.34089813134364</v>
      </c>
      <c r="O2602" s="2" t="str">
        <f>IF(J2602&gt;N2601+1,"high",IF(J2602&lt;N2601-1,"low","middle"))</f>
        <v>high</v>
      </c>
      <c r="P2602" s="2">
        <f>IF(O2602="low",250,IF(O2602="high",300,275))</f>
        <v>300</v>
      </c>
      <c r="Q2602" s="2">
        <f>IF(P2602=P2601,Q2601+1,1)</f>
        <v>47</v>
      </c>
      <c r="R2602" s="2">
        <f>IF(P2602=P2601,R2601+J2602,J2602)</f>
        <v>13920.543857897937</v>
      </c>
      <c r="S2602" s="2" t="str">
        <f>IF(P2603=P2602,"NA",R2602/Q2602)</f>
        <v>NA</v>
      </c>
      <c r="T2602" s="2">
        <f>IF(P2602=P2601,T2601+J2602^2,J2602^2)</f>
        <v>4123058.327611384</v>
      </c>
      <c r="U2602" s="2" t="str">
        <f>IF(NOT($P2603=$P2602),SQRT(((T2602)/($Q2602))-S2602^2),"NA")</f>
        <v>NA</v>
      </c>
    </row>
    <row r="2603" spans="1:21" x14ac:dyDescent="0.2">
      <c r="A2603" s="2">
        <f>D2603-$D$2</f>
        <v>57.970000028610229</v>
      </c>
      <c r="B2603" s="2">
        <v>4.9708471298200001</v>
      </c>
      <c r="C2603" s="2">
        <f>IF(B2603&gt;B2602,B2603+(C2602-B2602),B2603+(C2602-B2602)+5+A2603-A2602)</f>
        <v>57.890846967695367</v>
      </c>
      <c r="D2603" s="2">
        <v>1577147250.0899999</v>
      </c>
      <c r="E2603" s="2">
        <v>445</v>
      </c>
      <c r="F2603" s="2">
        <v>902</v>
      </c>
      <c r="G2603" s="2">
        <v>633</v>
      </c>
      <c r="H2603" s="2">
        <v>695</v>
      </c>
      <c r="I2603" s="2">
        <v>296</v>
      </c>
      <c r="J2603" s="2">
        <f>$K$2*I2603+(1-$K$2)*J2602</f>
        <v>297.02246260564237</v>
      </c>
      <c r="K2603" s="2"/>
      <c r="L2603" s="2">
        <f>IF(O2603="low", $K$4*J2603+(1-$K$4)*L2602,L2602)</f>
        <v>289.26941682350571</v>
      </c>
      <c r="M2603" s="2">
        <f>IF(O2603="high", $K$4*J2603+(1-$K$4)*M2602,M2602)</f>
        <v>297.11781849525948</v>
      </c>
      <c r="N2603" s="2">
        <f>IF(O2603="high",(1-$K$8)*N2602+$K$8*(M2602-2),IF(O2603="low",(1-$K$8)*N2602+$K$8*(L2602+2),N2602))</f>
        <v>294.38093609815962</v>
      </c>
      <c r="O2603" s="2" t="str">
        <f>IF(J2603&gt;N2602+1,"high",IF(J2603&lt;N2602-1,"low","middle"))</f>
        <v>high</v>
      </c>
      <c r="P2603" s="2">
        <f>IF(O2603="low",250,IF(O2603="high",300,275))</f>
        <v>300</v>
      </c>
      <c r="Q2603" s="2">
        <f>IF(P2603=P2602,Q2602+1,1)</f>
        <v>48</v>
      </c>
      <c r="R2603" s="2">
        <f>IF(P2603=P2602,R2602+J2603,J2603)</f>
        <v>14217.56632050358</v>
      </c>
      <c r="S2603" s="2" t="str">
        <f>IF(P2604=P2603,"NA",R2603/Q2603)</f>
        <v>NA</v>
      </c>
      <c r="T2603" s="2">
        <f>IF(P2603=P2602,T2602+J2603^2,J2603^2)</f>
        <v>4211280.6709037041</v>
      </c>
      <c r="U2603" s="2" t="str">
        <f>IF(NOT($P2604=$P2603),SQRT(((T2603)/($Q2603))-S2603^2),"NA")</f>
        <v>NA</v>
      </c>
    </row>
    <row r="2604" spans="1:21" x14ac:dyDescent="0.2">
      <c r="A2604" s="2">
        <f>D2604-$D$2</f>
        <v>58</v>
      </c>
      <c r="B2604" s="2">
        <v>4.9949901103999998</v>
      </c>
      <c r="C2604" s="2">
        <f>IF(B2604&gt;B2603,B2604+(C2603-B2603),B2604+(C2603-B2603)+5+A2604-A2603)</f>
        <v>57.914989948275363</v>
      </c>
      <c r="D2604" s="2">
        <v>1577147250.1199999</v>
      </c>
      <c r="E2604" s="2">
        <v>447</v>
      </c>
      <c r="F2604" s="2">
        <v>903</v>
      </c>
      <c r="G2604" s="2">
        <v>633</v>
      </c>
      <c r="H2604" s="2">
        <v>696</v>
      </c>
      <c r="I2604" s="2">
        <v>299</v>
      </c>
      <c r="J2604" s="2">
        <f>$K$2*I2604+(1-$K$2)*J2603</f>
        <v>297.41797008451391</v>
      </c>
      <c r="K2604" s="2"/>
      <c r="L2604" s="2">
        <f>IF(O2604="low", $K$4*J2604+(1-$K$4)*L2603,L2603)</f>
        <v>289.26941682350571</v>
      </c>
      <c r="M2604" s="2">
        <f>IF(O2604="high", $K$4*J2604+(1-$K$4)*M2603,M2603)</f>
        <v>297.17784881311036</v>
      </c>
      <c r="N2604" s="2">
        <f>IF(O2604="high",(1-$K$8)*N2603+$K$8*(M2603-2),IF(O2604="low",(1-$K$8)*N2603+$K$8*(L2603+2),N2603))</f>
        <v>294.41778021801463</v>
      </c>
      <c r="O2604" s="2" t="str">
        <f>IF(J2604&gt;N2603+1,"high",IF(J2604&lt;N2603-1,"low","middle"))</f>
        <v>high</v>
      </c>
      <c r="P2604" s="2">
        <f>IF(O2604="low",250,IF(O2604="high",300,275))</f>
        <v>300</v>
      </c>
      <c r="Q2604" s="2">
        <f>IF(P2604=P2603,Q2603+1,1)</f>
        <v>49</v>
      </c>
      <c r="R2604" s="2">
        <f>IF(P2604=P2603,R2603+J2604,J2604)</f>
        <v>14514.984290588094</v>
      </c>
      <c r="S2604" s="2" t="str">
        <f>IF(P2605=P2604,"NA",R2604/Q2604)</f>
        <v>NA</v>
      </c>
      <c r="T2604" s="2">
        <f>IF(P2604=P2603,T2603+J2604^2,J2604^2)</f>
        <v>4299738.1198328966</v>
      </c>
      <c r="U2604" s="2" t="str">
        <f>IF(NOT($P2605=$P2604),SQRT(((T2604)/($Q2604))-S2604^2),"NA")</f>
        <v>NA</v>
      </c>
    </row>
    <row r="2605" spans="1:21" x14ac:dyDescent="0.2">
      <c r="A2605" s="2">
        <f>D2605-$D$2</f>
        <v>58.020000219345093</v>
      </c>
      <c r="B2605" s="2">
        <v>5.0157341957100003</v>
      </c>
      <c r="C2605" s="2">
        <f>IF(B2605&gt;B2604,B2605+(C2604-B2604),B2605+(C2604-B2604)+5+A2605-A2604)</f>
        <v>57.935734033585369</v>
      </c>
      <c r="D2605" s="2">
        <v>1577147250.1400001</v>
      </c>
      <c r="E2605" s="2">
        <v>446</v>
      </c>
      <c r="F2605" s="2">
        <v>902</v>
      </c>
      <c r="G2605" s="2">
        <v>634</v>
      </c>
      <c r="H2605" s="2">
        <v>695</v>
      </c>
      <c r="I2605" s="2">
        <v>298</v>
      </c>
      <c r="J2605" s="2">
        <f>$K$2*I2605+(1-$K$2)*J2604</f>
        <v>297.53437606761116</v>
      </c>
      <c r="K2605" s="2"/>
      <c r="L2605" s="2">
        <f>IF(O2605="low", $K$4*J2605+(1-$K$4)*L2604,L2604)</f>
        <v>289.26941682350571</v>
      </c>
      <c r="M2605" s="2">
        <f>IF(O2605="high", $K$4*J2605+(1-$K$4)*M2604,M2604)</f>
        <v>297.24915426401054</v>
      </c>
      <c r="N2605" s="2">
        <f>IF(O2605="high",(1-$K$8)*N2604+$K$8*(M2604-2),IF(O2605="low",(1-$K$8)*N2604+$K$8*(L2604+2),N2604))</f>
        <v>294.45578364776941</v>
      </c>
      <c r="O2605" s="2" t="str">
        <f>IF(J2605&gt;N2604+1,"high",IF(J2605&lt;N2604-1,"low","middle"))</f>
        <v>high</v>
      </c>
      <c r="P2605" s="2">
        <f>IF(O2605="low",250,IF(O2605="high",300,275))</f>
        <v>300</v>
      </c>
      <c r="Q2605" s="2">
        <f>IF(P2605=P2604,Q2604+1,1)</f>
        <v>50</v>
      </c>
      <c r="R2605" s="2">
        <f>IF(P2605=P2604,R2604+J2605,J2605)</f>
        <v>14812.518666655706</v>
      </c>
      <c r="S2605" s="2" t="str">
        <f>IF(P2606=P2605,"NA",R2605/Q2605)</f>
        <v>NA</v>
      </c>
      <c r="T2605" s="2">
        <f>IF(P2605=P2604,T2604+J2605^2,J2605^2)</f>
        <v>4388264.824774839</v>
      </c>
      <c r="U2605" s="2" t="str">
        <f>IF(NOT($P2606=$P2605),SQRT(((T2605)/($Q2605))-S2605^2),"NA")</f>
        <v>NA</v>
      </c>
    </row>
    <row r="2606" spans="1:21" x14ac:dyDescent="0.2">
      <c r="A2606" s="2">
        <f>D2606-$D$2</f>
        <v>58.460000038146973</v>
      </c>
      <c r="B2606" s="2">
        <v>9.920597076419999E-4</v>
      </c>
      <c r="C2606" s="2">
        <f>IF(B2606&gt;B2605,B2606+(C2605-B2605),B2606+(C2605-B2605)+5+A2606-A2605)</f>
        <v>58.360991716384888</v>
      </c>
      <c r="D2606" s="2">
        <v>1577147250.5799999</v>
      </c>
      <c r="E2606" s="2">
        <v>444</v>
      </c>
      <c r="F2606" s="2">
        <v>902</v>
      </c>
      <c r="G2606" s="2">
        <v>633</v>
      </c>
      <c r="H2606" s="2">
        <v>696</v>
      </c>
      <c r="I2606" s="2">
        <v>297</v>
      </c>
      <c r="J2606" s="2">
        <f>$K$2*I2606+(1-$K$2)*J2605</f>
        <v>297.42750085408898</v>
      </c>
      <c r="K2606" s="2"/>
      <c r="L2606" s="2">
        <f>IF(O2606="low", $K$4*J2606+(1-$K$4)*L2605,L2605)</f>
        <v>289.26941682350571</v>
      </c>
      <c r="M2606" s="2">
        <f>IF(O2606="high", $K$4*J2606+(1-$K$4)*M2605,M2605)</f>
        <v>297.28482358202621</v>
      </c>
      <c r="N2606" s="2">
        <f>IF(O2606="high",(1-$K$8)*N2605+$K$8*(M2605-2),IF(O2606="low",(1-$K$8)*N2605+$K$8*(L2605+2),N2605))</f>
        <v>294.49545217858144</v>
      </c>
      <c r="O2606" s="2" t="str">
        <f>IF(J2606&gt;N2605+1,"high",IF(J2606&lt;N2605-1,"low","middle"))</f>
        <v>high</v>
      </c>
      <c r="P2606" s="2">
        <f>IF(O2606="low",250,IF(O2606="high",300,275))</f>
        <v>300</v>
      </c>
      <c r="Q2606" s="2">
        <f>IF(P2606=P2605,Q2605+1,1)</f>
        <v>51</v>
      </c>
      <c r="R2606" s="2">
        <f>IF(P2606=P2605,R2605+J2606,J2606)</f>
        <v>15109.946167509795</v>
      </c>
      <c r="S2606" s="2" t="str">
        <f>IF(P2607=P2606,"NA",R2606/Q2606)</f>
        <v>NA</v>
      </c>
      <c r="T2606" s="2">
        <f>IF(P2606=P2605,T2605+J2606^2,J2606^2)</f>
        <v>4476727.9430391481</v>
      </c>
      <c r="U2606" s="2" t="str">
        <f>IF(NOT($P2607=$P2606),SQRT(((T2606)/($Q2606))-S2606^2),"NA")</f>
        <v>NA</v>
      </c>
    </row>
    <row r="2607" spans="1:21" x14ac:dyDescent="0.2">
      <c r="A2607" s="2">
        <f>D2607-$D$2</f>
        <v>58.460000038146973</v>
      </c>
      <c r="B2607" s="2">
        <v>1.68991088867E-3</v>
      </c>
      <c r="C2607" s="2">
        <f>IF(B2607&gt;B2606,B2607+(C2606-B2606),B2607+(C2606-B2606)+5+A2607-A2606)</f>
        <v>58.361689567565918</v>
      </c>
      <c r="D2607" s="2">
        <v>1577147250.5799999</v>
      </c>
      <c r="E2607" s="2">
        <v>445</v>
      </c>
      <c r="F2607" s="2">
        <v>902</v>
      </c>
      <c r="G2607" s="2">
        <v>633</v>
      </c>
      <c r="H2607" s="2">
        <v>695</v>
      </c>
      <c r="I2607" s="2">
        <v>297</v>
      </c>
      <c r="J2607" s="2">
        <f>$K$2*I2607+(1-$K$2)*J2606</f>
        <v>297.34200068327118</v>
      </c>
      <c r="K2607" s="2"/>
      <c r="L2607" s="2">
        <f>IF(O2607="low", $K$4*J2607+(1-$K$4)*L2606,L2606)</f>
        <v>289.26941682350571</v>
      </c>
      <c r="M2607" s="2">
        <f>IF(O2607="high", $K$4*J2607+(1-$K$4)*M2606,M2606)</f>
        <v>297.29625900227524</v>
      </c>
      <c r="N2607" s="2">
        <f>IF(O2607="high",(1-$K$8)*N2606+$K$8*(M2606-2),IF(O2607="low",(1-$K$8)*N2606+$K$8*(L2606+2),N2606))</f>
        <v>294.53492074875368</v>
      </c>
      <c r="O2607" s="2" t="str">
        <f>IF(J2607&gt;N2606+1,"high",IF(J2607&lt;N2606-1,"low","middle"))</f>
        <v>high</v>
      </c>
      <c r="P2607" s="2">
        <f>IF(O2607="low",250,IF(O2607="high",300,275))</f>
        <v>300</v>
      </c>
      <c r="Q2607" s="2">
        <f>IF(P2607=P2606,Q2606+1,1)</f>
        <v>52</v>
      </c>
      <c r="R2607" s="2">
        <f>IF(P2607=P2606,R2606+J2607,J2607)</f>
        <v>15407.288168193067</v>
      </c>
      <c r="S2607" s="2" t="str">
        <f>IF(P2608=P2607,"NA",R2607/Q2607)</f>
        <v>NA</v>
      </c>
      <c r="T2607" s="2">
        <f>IF(P2607=P2606,T2606+J2607^2,J2607^2)</f>
        <v>4565140.2084094789</v>
      </c>
      <c r="U2607" s="2" t="str">
        <f>IF(NOT($P2608=$P2607),SQRT(((T2607)/($Q2607))-S2607^2),"NA")</f>
        <v>NA</v>
      </c>
    </row>
    <row r="2608" spans="1:21" x14ac:dyDescent="0.2">
      <c r="A2608" s="2">
        <f>D2608-$D$2</f>
        <v>58.460000038146973</v>
      </c>
      <c r="B2608" s="2">
        <v>2.40397453308E-3</v>
      </c>
      <c r="C2608" s="2">
        <f>IF(B2608&gt;B2607,B2608+(C2607-B2607),B2608+(C2607-B2607)+5+A2608-A2607)</f>
        <v>58.362403631210327</v>
      </c>
      <c r="D2608" s="2">
        <v>1577147250.5799999</v>
      </c>
      <c r="E2608" s="2">
        <v>445</v>
      </c>
      <c r="F2608" s="2">
        <v>902</v>
      </c>
      <c r="G2608" s="2">
        <v>634</v>
      </c>
      <c r="H2608" s="2">
        <v>695</v>
      </c>
      <c r="I2608" s="2">
        <v>298</v>
      </c>
      <c r="J2608" s="2">
        <f>$K$2*I2608+(1-$K$2)*J2607</f>
        <v>297.47360054661698</v>
      </c>
      <c r="K2608" s="2"/>
      <c r="L2608" s="2">
        <f>IF(O2608="low", $K$4*J2608+(1-$K$4)*L2607,L2607)</f>
        <v>289.26941682350571</v>
      </c>
      <c r="M2608" s="2">
        <f>IF(O2608="high", $K$4*J2608+(1-$K$4)*M2607,M2607)</f>
        <v>297.3317273111436</v>
      </c>
      <c r="N2608" s="2">
        <f>IF(O2608="high",(1-$K$8)*N2607+$K$8*(M2607-2),IF(O2608="low",(1-$K$8)*N2607+$K$8*(L2607+2),N2607))</f>
        <v>294.57298766142975</v>
      </c>
      <c r="O2608" s="2" t="str">
        <f>IF(J2608&gt;N2607+1,"high",IF(J2608&lt;N2607-1,"low","middle"))</f>
        <v>high</v>
      </c>
      <c r="P2608" s="2">
        <f>IF(O2608="low",250,IF(O2608="high",300,275))</f>
        <v>300</v>
      </c>
      <c r="Q2608" s="2">
        <f>IF(P2608=P2607,Q2607+1,1)</f>
        <v>53</v>
      </c>
      <c r="R2608" s="2">
        <f>IF(P2608=P2607,R2607+J2608,J2608)</f>
        <v>15704.761768739683</v>
      </c>
      <c r="S2608" s="2" t="str">
        <f>IF(P2609=P2608,"NA",R2608/Q2608)</f>
        <v>NA</v>
      </c>
      <c r="T2608" s="2">
        <f>IF(P2608=P2607,T2607+J2608^2,J2608^2)</f>
        <v>4653630.7514316468</v>
      </c>
      <c r="U2608" s="2" t="str">
        <f>IF(NOT($P2609=$P2608),SQRT(((T2608)/($Q2608))-S2608^2),"NA")</f>
        <v>NA</v>
      </c>
    </row>
    <row r="2609" spans="1:21" x14ac:dyDescent="0.2">
      <c r="A2609" s="2">
        <f>D2609-$D$2</f>
        <v>58.460000038146973</v>
      </c>
      <c r="B2609" s="2">
        <v>2.9890537262000001E-3</v>
      </c>
      <c r="C2609" s="2">
        <f>IF(B2609&gt;B2608,B2609+(C2608-B2608),B2609+(C2608-B2608)+5+A2609-A2608)</f>
        <v>58.362988710403449</v>
      </c>
      <c r="D2609" s="2">
        <v>1577147250.5799999</v>
      </c>
      <c r="E2609" s="2">
        <v>445</v>
      </c>
      <c r="F2609" s="2">
        <v>902</v>
      </c>
      <c r="G2609" s="2">
        <v>634</v>
      </c>
      <c r="H2609" s="2">
        <v>696</v>
      </c>
      <c r="I2609" s="2">
        <v>298</v>
      </c>
      <c r="J2609" s="2">
        <f>$K$2*I2609+(1-$K$2)*J2608</f>
        <v>297.57888043729361</v>
      </c>
      <c r="K2609" s="2"/>
      <c r="L2609" s="2">
        <f>IF(O2609="low", $K$4*J2609+(1-$K$4)*L2608,L2608)</f>
        <v>289.26941682350571</v>
      </c>
      <c r="M2609" s="2">
        <f>IF(O2609="high", $K$4*J2609+(1-$K$4)*M2608,M2608)</f>
        <v>297.3811579363736</v>
      </c>
      <c r="N2609" s="2">
        <f>IF(O2609="high",(1-$K$8)*N2608+$K$8*(M2608-2),IF(O2609="low",(1-$K$8)*N2608+$K$8*(L2608+2),N2608))</f>
        <v>294.61092464391544</v>
      </c>
      <c r="O2609" s="2" t="str">
        <f>IF(J2609&gt;N2608+1,"high",IF(J2609&lt;N2608-1,"low","middle"))</f>
        <v>high</v>
      </c>
      <c r="P2609" s="2">
        <f>IF(O2609="low",250,IF(O2609="high",300,275))</f>
        <v>300</v>
      </c>
      <c r="Q2609" s="2">
        <f>IF(P2609=P2608,Q2608+1,1)</f>
        <v>54</v>
      </c>
      <c r="R2609" s="2">
        <f>IF(P2609=P2608,R2608+J2609,J2609)</f>
        <v>16002.340649176977</v>
      </c>
      <c r="S2609" s="2" t="str">
        <f>IF(P2610=P2609,"NA",R2609/Q2609)</f>
        <v>NA</v>
      </c>
      <c r="T2609" s="2">
        <f>IF(P2609=P2608,T2608+J2609^2,J2609^2)</f>
        <v>4742183.9415139602</v>
      </c>
      <c r="U2609" s="2" t="str">
        <f>IF(NOT($P2610=$P2609),SQRT(((T2609)/($Q2609))-S2609^2),"NA")</f>
        <v>NA</v>
      </c>
    </row>
    <row r="2610" spans="1:21" x14ac:dyDescent="0.2">
      <c r="A2610" s="2">
        <f>D2610-$D$2</f>
        <v>58.460000038146973</v>
      </c>
      <c r="B2610" s="2">
        <v>3.6349296569800002E-3</v>
      </c>
      <c r="C2610" s="2">
        <f>IF(B2610&gt;B2609,B2610+(C2609-B2609),B2610+(C2609-B2609)+5+A2610-A2609)</f>
        <v>58.363634586334229</v>
      </c>
      <c r="D2610" s="2">
        <v>1577147250.5799999</v>
      </c>
      <c r="E2610" s="2">
        <v>444</v>
      </c>
      <c r="F2610" s="2">
        <v>901</v>
      </c>
      <c r="G2610" s="2">
        <v>633</v>
      </c>
      <c r="H2610" s="2">
        <v>695</v>
      </c>
      <c r="I2610" s="2">
        <v>296</v>
      </c>
      <c r="J2610" s="2">
        <f>$K$2*I2610+(1-$K$2)*J2609</f>
        <v>297.26310434983492</v>
      </c>
      <c r="K2610" s="2"/>
      <c r="L2610" s="2">
        <f>IF(O2610="low", $K$4*J2610+(1-$K$4)*L2609,L2609)</f>
        <v>289.26941682350571</v>
      </c>
      <c r="M2610" s="2">
        <f>IF(O2610="high", $K$4*J2610+(1-$K$4)*M2609,M2609)</f>
        <v>297.35754721906591</v>
      </c>
      <c r="N2610" s="2">
        <f>IF(O2610="high",(1-$K$8)*N2609+$K$8*(M2609-2),IF(O2610="low",(1-$K$8)*N2609+$K$8*(L2609+2),N2609))</f>
        <v>294.64943630853838</v>
      </c>
      <c r="O2610" s="2" t="str">
        <f>IF(J2610&gt;N2609+1,"high",IF(J2610&lt;N2609-1,"low","middle"))</f>
        <v>high</v>
      </c>
      <c r="P2610" s="2">
        <f>IF(O2610="low",250,IF(O2610="high",300,275))</f>
        <v>300</v>
      </c>
      <c r="Q2610" s="2">
        <f>IF(P2610=P2609,Q2609+1,1)</f>
        <v>55</v>
      </c>
      <c r="R2610" s="2">
        <f>IF(P2610=P2609,R2609+J2610,J2610)</f>
        <v>16299.603753526811</v>
      </c>
      <c r="S2610" s="2" t="str">
        <f>IF(P2611=P2610,"NA",R2610/Q2610)</f>
        <v>NA</v>
      </c>
      <c r="T2610" s="2">
        <f>IF(P2610=P2609,T2609+J2610^2,J2610^2)</f>
        <v>4830549.2947216611</v>
      </c>
      <c r="U2610" s="2" t="str">
        <f>IF(NOT($P2611=$P2610),SQRT(((T2610)/($Q2610))-S2610^2),"NA")</f>
        <v>NA</v>
      </c>
    </row>
    <row r="2611" spans="1:21" x14ac:dyDescent="0.2">
      <c r="A2611" s="2">
        <f>D2611-$D$2</f>
        <v>58.460000038146973</v>
      </c>
      <c r="B2611" s="2">
        <v>4.1768550872800002E-3</v>
      </c>
      <c r="C2611" s="2">
        <f>IF(B2611&gt;B2610,B2611+(C2610-B2610),B2611+(C2610-B2610)+5+A2611-A2610)</f>
        <v>58.364176511764526</v>
      </c>
      <c r="D2611" s="2">
        <v>1577147250.5799999</v>
      </c>
      <c r="E2611" s="2">
        <v>443</v>
      </c>
      <c r="F2611" s="2">
        <v>901</v>
      </c>
      <c r="G2611" s="2">
        <v>633</v>
      </c>
      <c r="H2611" s="2">
        <v>693</v>
      </c>
      <c r="I2611" s="2">
        <v>296</v>
      </c>
      <c r="J2611" s="2">
        <f>$K$2*I2611+(1-$K$2)*J2610</f>
        <v>297.01048347986796</v>
      </c>
      <c r="K2611" s="2"/>
      <c r="L2611" s="2">
        <f>IF(O2611="low", $K$4*J2611+(1-$K$4)*L2610,L2610)</f>
        <v>289.26941682350571</v>
      </c>
      <c r="M2611" s="2">
        <f>IF(O2611="high", $K$4*J2611+(1-$K$4)*M2610,M2610)</f>
        <v>297.28813447122633</v>
      </c>
      <c r="N2611" s="2">
        <f>IF(O2611="high",(1-$K$8)*N2610+$K$8*(M2610-2),IF(O2611="low",(1-$K$8)*N2610+$K$8*(L2610+2),N2610))</f>
        <v>294.68484185406476</v>
      </c>
      <c r="O2611" s="2" t="str">
        <f>IF(J2611&gt;N2610+1,"high",IF(J2611&lt;N2610-1,"low","middle"))</f>
        <v>high</v>
      </c>
      <c r="P2611" s="2">
        <f>IF(O2611="low",250,IF(O2611="high",300,275))</f>
        <v>300</v>
      </c>
      <c r="Q2611" s="2">
        <f>IF(P2611=P2610,Q2610+1,1)</f>
        <v>56</v>
      </c>
      <c r="R2611" s="2">
        <f>IF(P2611=P2610,R2610+J2611,J2611)</f>
        <v>16596.614237006681</v>
      </c>
      <c r="S2611" s="2" t="str">
        <f>IF(P2612=P2611,"NA",R2611/Q2611)</f>
        <v>NA</v>
      </c>
      <c r="T2611" s="2">
        <f>IF(P2611=P2610,T2610+J2611^2,J2611^2)</f>
        <v>4918764.5220186058</v>
      </c>
      <c r="U2611" s="2" t="str">
        <f>IF(NOT($P2612=$P2611),SQRT(((T2611)/($Q2611))-S2611^2),"NA")</f>
        <v>NA</v>
      </c>
    </row>
    <row r="2612" spans="1:21" x14ac:dyDescent="0.2">
      <c r="A2612" s="2">
        <f>D2612-$D$2</f>
        <v>58.460000038146973</v>
      </c>
      <c r="B2612" s="2">
        <v>4.5878887176500002E-3</v>
      </c>
      <c r="C2612" s="2">
        <f>IF(B2612&gt;B2611,B2612+(C2611-B2611),B2612+(C2611-B2611)+5+A2612-A2611)</f>
        <v>58.364587545394897</v>
      </c>
      <c r="D2612" s="2">
        <v>1577147250.5799999</v>
      </c>
      <c r="E2612" s="2">
        <v>444</v>
      </c>
      <c r="F2612" s="2">
        <v>902</v>
      </c>
      <c r="G2612" s="2">
        <v>633</v>
      </c>
      <c r="H2612" s="2">
        <v>696</v>
      </c>
      <c r="I2612" s="2">
        <v>296</v>
      </c>
      <c r="J2612" s="2">
        <f>$K$2*I2612+(1-$K$2)*J2611</f>
        <v>296.80838678389438</v>
      </c>
      <c r="K2612" s="2"/>
      <c r="L2612" s="2">
        <f>IF(O2612="low", $K$4*J2612+(1-$K$4)*L2611,L2611)</f>
        <v>289.26941682350571</v>
      </c>
      <c r="M2612" s="2">
        <f>IF(O2612="high", $K$4*J2612+(1-$K$4)*M2611,M2611)</f>
        <v>297.19218493375996</v>
      </c>
      <c r="N2612" s="2">
        <f>IF(O2612="high",(1-$K$8)*N2611+$K$8*(M2611-2),IF(O2612="low",(1-$K$8)*N2611+$K$8*(L2611+2),N2611))</f>
        <v>294.71500648492281</v>
      </c>
      <c r="O2612" s="2" t="str">
        <f>IF(J2612&gt;N2611+1,"high",IF(J2612&lt;N2611-1,"low","middle"))</f>
        <v>high</v>
      </c>
      <c r="P2612" s="2">
        <f>IF(O2612="low",250,IF(O2612="high",300,275))</f>
        <v>300</v>
      </c>
      <c r="Q2612" s="2">
        <f>IF(P2612=P2611,Q2611+1,1)</f>
        <v>57</v>
      </c>
      <c r="R2612" s="2">
        <f>IF(P2612=P2611,R2611+J2612,J2612)</f>
        <v>16893.422623790575</v>
      </c>
      <c r="S2612" s="2" t="str">
        <f>IF(P2613=P2612,"NA",R2612/Q2612)</f>
        <v>NA</v>
      </c>
      <c r="T2612" s="2">
        <f>IF(P2612=P2611,T2611+J2612^2,J2612^2)</f>
        <v>5006859.7404838633</v>
      </c>
      <c r="U2612" s="2" t="str">
        <f>IF(NOT($P2613=$P2612),SQRT(((T2612)/($Q2612))-S2612^2),"NA")</f>
        <v>NA</v>
      </c>
    </row>
    <row r="2613" spans="1:21" x14ac:dyDescent="0.2">
      <c r="A2613" s="2">
        <f>D2613-$D$2</f>
        <v>58.460000038146973</v>
      </c>
      <c r="B2613" s="2">
        <v>4.7850608825700004E-3</v>
      </c>
      <c r="C2613" s="2">
        <f>IF(B2613&gt;B2612,B2613+(C2612-B2612),B2613+(C2612-B2612)+5+A2613-A2612)</f>
        <v>58.364784717559814</v>
      </c>
      <c r="D2613" s="2">
        <v>1577147250.5799999</v>
      </c>
      <c r="E2613" s="2">
        <v>445</v>
      </c>
      <c r="F2613" s="2">
        <v>901</v>
      </c>
      <c r="G2613" s="2">
        <v>633</v>
      </c>
      <c r="H2613" s="2">
        <v>695</v>
      </c>
      <c r="I2613" s="2">
        <v>298</v>
      </c>
      <c r="J2613" s="2">
        <f>$K$2*I2613+(1-$K$2)*J2612</f>
        <v>297.0467094271155</v>
      </c>
      <c r="K2613" s="2"/>
      <c r="L2613" s="2">
        <f>IF(O2613="low", $K$4*J2613+(1-$K$4)*L2612,L2612)</f>
        <v>289.26941682350571</v>
      </c>
      <c r="M2613" s="2">
        <f>IF(O2613="high", $K$4*J2613+(1-$K$4)*M2612,M2612)</f>
        <v>297.16308983243107</v>
      </c>
      <c r="N2613" s="2">
        <f>IF(O2613="high",(1-$K$8)*N2612+$K$8*(M2612-2),IF(O2613="low",(1-$K$8)*N2612+$K$8*(L2612+2),N2612))</f>
        <v>294.73886540736464</v>
      </c>
      <c r="O2613" s="2" t="str">
        <f>IF(J2613&gt;N2612+1,"high",IF(J2613&lt;N2612-1,"low","middle"))</f>
        <v>high</v>
      </c>
      <c r="P2613" s="2">
        <f>IF(O2613="low",250,IF(O2613="high",300,275))</f>
        <v>300</v>
      </c>
      <c r="Q2613" s="2">
        <f>IF(P2613=P2612,Q2612+1,1)</f>
        <v>58</v>
      </c>
      <c r="R2613" s="2">
        <f>IF(P2613=P2612,R2612+J2613,J2613)</f>
        <v>17190.46933321769</v>
      </c>
      <c r="S2613" s="2" t="str">
        <f>IF(P2614=P2613,"NA",R2613/Q2613)</f>
        <v>NA</v>
      </c>
      <c r="T2613" s="2">
        <f>IF(P2613=P2612,T2612+J2613^2,J2613^2)</f>
        <v>5095096.4880653406</v>
      </c>
      <c r="U2613" s="2" t="str">
        <f>IF(NOT($P2614=$P2613),SQRT(((T2613)/($Q2613))-S2613^2),"NA")</f>
        <v>NA</v>
      </c>
    </row>
    <row r="2614" spans="1:21" x14ac:dyDescent="0.2">
      <c r="A2614" s="2">
        <f>D2614-$D$2</f>
        <v>58.460000038146973</v>
      </c>
      <c r="B2614" s="2">
        <v>4.9819946289099996E-3</v>
      </c>
      <c r="C2614" s="2">
        <f>IF(B2614&gt;B2613,B2614+(C2613-B2613),B2614+(C2613-B2613)+5+A2614-A2613)</f>
        <v>58.364981651306159</v>
      </c>
      <c r="D2614" s="2">
        <v>1577147250.5799999</v>
      </c>
      <c r="E2614" s="2">
        <v>445</v>
      </c>
      <c r="F2614" s="2">
        <v>903</v>
      </c>
      <c r="G2614" s="2">
        <v>633</v>
      </c>
      <c r="H2614" s="2">
        <v>694</v>
      </c>
      <c r="I2614" s="2">
        <v>297</v>
      </c>
      <c r="J2614" s="2">
        <f>$K$2*I2614+(1-$K$2)*J2613</f>
        <v>297.03736754169245</v>
      </c>
      <c r="K2614" s="2"/>
      <c r="L2614" s="2">
        <f>IF(O2614="low", $K$4*J2614+(1-$K$4)*L2613,L2613)</f>
        <v>289.26941682350571</v>
      </c>
      <c r="M2614" s="2">
        <f>IF(O2614="high", $K$4*J2614+(1-$K$4)*M2613,M2613)</f>
        <v>297.13794537428339</v>
      </c>
      <c r="N2614" s="2">
        <f>IF(O2614="high",(1-$K$8)*N2613+$K$8*(M2613-2),IF(O2614="low",(1-$K$8)*N2613+$K$8*(L2613+2),N2613))</f>
        <v>294.76007662861792</v>
      </c>
      <c r="O2614" s="2" t="str">
        <f>IF(J2614&gt;N2613+1,"high",IF(J2614&lt;N2613-1,"low","middle"))</f>
        <v>high</v>
      </c>
      <c r="P2614" s="2">
        <f>IF(O2614="low",250,IF(O2614="high",300,275))</f>
        <v>300</v>
      </c>
      <c r="Q2614" s="2">
        <f>IF(P2614=P2613,Q2613+1,1)</f>
        <v>59</v>
      </c>
      <c r="R2614" s="2">
        <f>IF(P2614=P2613,R2613+J2614,J2614)</f>
        <v>17487.506700759383</v>
      </c>
      <c r="S2614" s="2" t="str">
        <f>IF(P2615=P2614,"NA",R2614/Q2614)</f>
        <v>NA</v>
      </c>
      <c r="T2614" s="2">
        <f>IF(P2614=P2613,T2613+J2614^2,J2614^2)</f>
        <v>5183327.6857814388</v>
      </c>
      <c r="U2614" s="2" t="str">
        <f>IF(NOT($P2615=$P2614),SQRT(((T2614)/($Q2614))-S2614^2),"NA")</f>
        <v>NA</v>
      </c>
    </row>
    <row r="2615" spans="1:21" x14ac:dyDescent="0.2">
      <c r="A2615" s="2">
        <f>D2615-$D$2</f>
        <v>58.460000038146973</v>
      </c>
      <c r="B2615" s="2">
        <v>5.1779747009299999E-3</v>
      </c>
      <c r="C2615" s="2">
        <f>IF(B2615&gt;B2614,B2615+(C2614-B2614),B2615+(C2614-B2614)+5+A2615-A2614)</f>
        <v>58.365177631378174</v>
      </c>
      <c r="D2615" s="2">
        <v>1577147250.5799999</v>
      </c>
      <c r="E2615" s="2">
        <v>444</v>
      </c>
      <c r="F2615" s="2">
        <v>902</v>
      </c>
      <c r="G2615" s="2">
        <v>634</v>
      </c>
      <c r="H2615" s="2">
        <v>695</v>
      </c>
      <c r="I2615" s="2">
        <v>296</v>
      </c>
      <c r="J2615" s="2">
        <f>$K$2*I2615+(1-$K$2)*J2614</f>
        <v>296.82989403335398</v>
      </c>
      <c r="K2615" s="2"/>
      <c r="L2615" s="2">
        <f>IF(O2615="low", $K$4*J2615+(1-$K$4)*L2614,L2614)</f>
        <v>289.26941682350571</v>
      </c>
      <c r="M2615" s="2">
        <f>IF(O2615="high", $K$4*J2615+(1-$K$4)*M2614,M2614)</f>
        <v>297.07633510609753</v>
      </c>
      <c r="N2615" s="2">
        <f>IF(O2615="high",(1-$K$8)*N2614+$K$8*(M2614-2),IF(O2615="low",(1-$K$8)*N2614+$K$8*(L2614+2),N2614))</f>
        <v>294.77897006590121</v>
      </c>
      <c r="O2615" s="2" t="str">
        <f>IF(J2615&gt;N2614+1,"high",IF(J2615&lt;N2614-1,"low","middle"))</f>
        <v>high</v>
      </c>
      <c r="P2615" s="2">
        <f>IF(O2615="low",250,IF(O2615="high",300,275))</f>
        <v>300</v>
      </c>
      <c r="Q2615" s="2">
        <f>IF(P2615=P2614,Q2614+1,1)</f>
        <v>60</v>
      </c>
      <c r="R2615" s="2">
        <f>IF(P2615=P2614,R2614+J2615,J2615)</f>
        <v>17784.336594792738</v>
      </c>
      <c r="S2615" s="2" t="str">
        <f>IF(P2616=P2615,"NA",R2615/Q2615)</f>
        <v>NA</v>
      </c>
      <c r="T2615" s="2">
        <f>IF(P2615=P2614,T2614+J2615^2,J2615^2)</f>
        <v>5271435.6717732912</v>
      </c>
      <c r="U2615" s="2" t="str">
        <f>IF(NOT($P2616=$P2615),SQRT(((T2615)/($Q2615))-S2615^2),"NA")</f>
        <v>NA</v>
      </c>
    </row>
    <row r="2616" spans="1:21" x14ac:dyDescent="0.2">
      <c r="A2616" s="2">
        <f>D2616-$D$2</f>
        <v>58.460000038146973</v>
      </c>
      <c r="B2616" s="2">
        <v>5.3730010986299996E-3</v>
      </c>
      <c r="C2616" s="2">
        <f>IF(B2616&gt;B2615,B2616+(C2615-B2615),B2616+(C2615-B2615)+5+A2616-A2615)</f>
        <v>58.365372657775879</v>
      </c>
      <c r="D2616" s="2">
        <v>1577147250.5799999</v>
      </c>
      <c r="E2616" s="2">
        <v>445</v>
      </c>
      <c r="F2616" s="2">
        <v>901</v>
      </c>
      <c r="G2616" s="2">
        <v>633</v>
      </c>
      <c r="H2616" s="2">
        <v>696</v>
      </c>
      <c r="I2616" s="2">
        <v>298</v>
      </c>
      <c r="J2616" s="2">
        <f>$K$2*I2616+(1-$K$2)*J2615</f>
        <v>297.06391522668321</v>
      </c>
      <c r="K2616" s="2"/>
      <c r="L2616" s="2">
        <f>IF(O2616="low", $K$4*J2616+(1-$K$4)*L2615,L2615)</f>
        <v>289.26941682350571</v>
      </c>
      <c r="M2616" s="2">
        <f>IF(O2616="high", $K$4*J2616+(1-$K$4)*M2615,M2615)</f>
        <v>297.07385113021468</v>
      </c>
      <c r="N2616" s="2">
        <f>IF(O2616="high",(1-$K$8)*N2615+$K$8*(M2615-2),IF(O2616="low",(1-$K$8)*N2615+$K$8*(L2615+2),N2615))</f>
        <v>294.79383831791097</v>
      </c>
      <c r="O2616" s="2" t="str">
        <f>IF(J2616&gt;N2615+1,"high",IF(J2616&lt;N2615-1,"low","middle"))</f>
        <v>high</v>
      </c>
      <c r="P2616" s="2">
        <f>IF(O2616="low",250,IF(O2616="high",300,275))</f>
        <v>300</v>
      </c>
      <c r="Q2616" s="2">
        <f>IF(P2616=P2615,Q2615+1,1)</f>
        <v>61</v>
      </c>
      <c r="R2616" s="2">
        <f>IF(P2616=P2615,R2615+J2616,J2616)</f>
        <v>18081.400510019423</v>
      </c>
      <c r="S2616" s="2" t="str">
        <f>IF(P2617=P2616,"NA",R2616/Q2616)</f>
        <v>NA</v>
      </c>
      <c r="T2616" s="2">
        <f>IF(P2616=P2615,T2615+J2616^2,J2616^2)</f>
        <v>5359682.6415030975</v>
      </c>
      <c r="U2616" s="2" t="str">
        <f>IF(NOT($P2617=$P2616),SQRT(((T2616)/($Q2616))-S2616^2),"NA")</f>
        <v>NA</v>
      </c>
    </row>
    <row r="2617" spans="1:21" x14ac:dyDescent="0.2">
      <c r="A2617" s="2">
        <f>D2617-$D$2</f>
        <v>58.460000038146973</v>
      </c>
      <c r="B2617" s="2">
        <v>5.5789947509799999E-3</v>
      </c>
      <c r="C2617" s="2">
        <f>IF(B2617&gt;B2616,B2617+(C2616-B2616),B2617+(C2616-B2616)+5+A2617-A2616)</f>
        <v>58.365578651428223</v>
      </c>
      <c r="D2617" s="2">
        <v>1577147250.5799999</v>
      </c>
      <c r="E2617" s="2">
        <v>445</v>
      </c>
      <c r="F2617" s="2">
        <v>902</v>
      </c>
      <c r="G2617" s="2">
        <v>633</v>
      </c>
      <c r="H2617" s="2">
        <v>695</v>
      </c>
      <c r="I2617" s="2">
        <v>298</v>
      </c>
      <c r="J2617" s="2">
        <f>$K$2*I2617+(1-$K$2)*J2616</f>
        <v>297.25113218134658</v>
      </c>
      <c r="K2617" s="2"/>
      <c r="L2617" s="2">
        <f>IF(O2617="low", $K$4*J2617+(1-$K$4)*L2616,L2616)</f>
        <v>289.26941682350571</v>
      </c>
      <c r="M2617" s="2">
        <f>IF(O2617="high", $K$4*J2617+(1-$K$4)*M2616,M2616)</f>
        <v>297.10930734044109</v>
      </c>
      <c r="N2617" s="2">
        <f>IF(O2617="high",(1-$K$8)*N2616+$K$8*(M2616-2),IF(O2617="low",(1-$K$8)*N2616+$K$8*(L2616+2),N2616))</f>
        <v>294.80783895852613</v>
      </c>
      <c r="O2617" s="2" t="str">
        <f>IF(J2617&gt;N2616+1,"high",IF(J2617&lt;N2616-1,"low","middle"))</f>
        <v>high</v>
      </c>
      <c r="P2617" s="2">
        <f>IF(O2617="low",250,IF(O2617="high",300,275))</f>
        <v>300</v>
      </c>
      <c r="Q2617" s="2">
        <f>IF(P2617=P2616,Q2616+1,1)</f>
        <v>62</v>
      </c>
      <c r="R2617" s="2">
        <f>IF(P2617=P2616,R2616+J2617,J2617)</f>
        <v>18378.65164220077</v>
      </c>
      <c r="S2617" s="2" t="str">
        <f>IF(P2618=P2617,"NA",R2617/Q2617)</f>
        <v>NA</v>
      </c>
      <c r="T2617" s="2">
        <f>IF(P2617=P2616,T2616+J2617^2,J2617^2)</f>
        <v>5448040.8770861896</v>
      </c>
      <c r="U2617" s="2" t="str">
        <f>IF(NOT($P2618=$P2617),SQRT(((T2617)/($Q2617))-S2617^2),"NA")</f>
        <v>NA</v>
      </c>
    </row>
    <row r="2618" spans="1:21" x14ac:dyDescent="0.2">
      <c r="A2618" s="2">
        <f>D2618-$D$2</f>
        <v>58.460000038146973</v>
      </c>
      <c r="B2618" s="2">
        <v>5.7649612426800001E-3</v>
      </c>
      <c r="C2618" s="2">
        <f>IF(B2618&gt;B2617,B2618+(C2617-B2617),B2618+(C2617-B2617)+5+A2618-A2617)</f>
        <v>58.365764617919929</v>
      </c>
      <c r="D2618" s="2">
        <v>1577147250.5799999</v>
      </c>
      <c r="E2618" s="2">
        <v>444</v>
      </c>
      <c r="F2618" s="2">
        <v>902</v>
      </c>
      <c r="G2618" s="2">
        <v>633</v>
      </c>
      <c r="H2618" s="2">
        <v>695</v>
      </c>
      <c r="I2618" s="2">
        <v>296</v>
      </c>
      <c r="J2618" s="2">
        <f>$K$2*I2618+(1-$K$2)*J2617</f>
        <v>297.00090574507726</v>
      </c>
      <c r="K2618" s="2"/>
      <c r="L2618" s="2">
        <f>IF(O2618="low", $K$4*J2618+(1-$K$4)*L2617,L2617)</f>
        <v>289.26941682350571</v>
      </c>
      <c r="M2618" s="2">
        <f>IF(O2618="high", $K$4*J2618+(1-$K$4)*M2617,M2617)</f>
        <v>297.08762702136835</v>
      </c>
      <c r="N2618" s="2">
        <f>IF(O2618="high",(1-$K$8)*N2617+$K$8*(M2617-2),IF(O2618="low",(1-$K$8)*N2617+$K$8*(L2617+2),N2617))</f>
        <v>294.82291237762189</v>
      </c>
      <c r="O2618" s="2" t="str">
        <f>IF(J2618&gt;N2617+1,"high",IF(J2618&lt;N2617-1,"low","middle"))</f>
        <v>high</v>
      </c>
      <c r="P2618" s="2">
        <f>IF(O2618="low",250,IF(O2618="high",300,275))</f>
        <v>300</v>
      </c>
      <c r="Q2618" s="2">
        <f>IF(P2618=P2617,Q2617+1,1)</f>
        <v>63</v>
      </c>
      <c r="R2618" s="2">
        <f>IF(P2618=P2617,R2617+J2618,J2618)</f>
        <v>18675.652547945847</v>
      </c>
      <c r="S2618" s="2" t="str">
        <f>IF(P2619=P2618,"NA",R2618/Q2618)</f>
        <v>NA</v>
      </c>
      <c r="T2618" s="2">
        <f>IF(P2618=P2617,T2617+J2618^2,J2618^2)</f>
        <v>5536250.4150995854</v>
      </c>
      <c r="U2618" s="2" t="str">
        <f>IF(NOT($P2619=$P2618),SQRT(((T2618)/($Q2618))-S2618^2),"NA")</f>
        <v>NA</v>
      </c>
    </row>
    <row r="2619" spans="1:21" x14ac:dyDescent="0.2">
      <c r="A2619" s="2">
        <f>D2619-$D$2</f>
        <v>58.460000038146973</v>
      </c>
      <c r="B2619" s="2">
        <v>5.9499740600599997E-3</v>
      </c>
      <c r="C2619" s="2">
        <f>IF(B2619&gt;B2618,B2619+(C2618-B2618),B2619+(C2618-B2618)+5+A2619-A2618)</f>
        <v>58.365949630737305</v>
      </c>
      <c r="D2619" s="2">
        <v>1577147250.5799999</v>
      </c>
      <c r="E2619" s="2">
        <v>445</v>
      </c>
      <c r="F2619" s="2">
        <v>901</v>
      </c>
      <c r="G2619" s="2">
        <v>634</v>
      </c>
      <c r="H2619" s="2">
        <v>695</v>
      </c>
      <c r="I2619" s="2">
        <v>296</v>
      </c>
      <c r="J2619" s="2">
        <f>$K$2*I2619+(1-$K$2)*J2618</f>
        <v>296.8007245960618</v>
      </c>
      <c r="K2619" s="2"/>
      <c r="L2619" s="2">
        <f>IF(O2619="low", $K$4*J2619+(1-$K$4)*L2618,L2618)</f>
        <v>289.26941682350571</v>
      </c>
      <c r="M2619" s="2">
        <f>IF(O2619="high", $K$4*J2619+(1-$K$4)*M2618,M2618)</f>
        <v>297.03024653630706</v>
      </c>
      <c r="N2619" s="2">
        <f>IF(O2619="high",(1-$K$8)*N2618+$K$8*(M2618-2),IF(O2619="low",(1-$K$8)*N2618+$K$8*(L2618+2),N2618))</f>
        <v>294.83614810980919</v>
      </c>
      <c r="O2619" s="2" t="str">
        <f>IF(J2619&gt;N2618+1,"high",IF(J2619&lt;N2618-1,"low","middle"))</f>
        <v>high</v>
      </c>
      <c r="P2619" s="2">
        <f>IF(O2619="low",250,IF(O2619="high",300,275))</f>
        <v>300</v>
      </c>
      <c r="Q2619" s="2">
        <f>IF(P2619=P2618,Q2618+1,1)</f>
        <v>64</v>
      </c>
      <c r="R2619" s="2">
        <f>IF(P2619=P2618,R2618+J2619,J2619)</f>
        <v>18972.453272541909</v>
      </c>
      <c r="S2619" s="2" t="str">
        <f>IF(P2620=P2619,"NA",R2619/Q2619)</f>
        <v>NA</v>
      </c>
      <c r="T2619" s="2">
        <f>IF(P2619=P2618,T2618+J2619^2,J2619^2)</f>
        <v>5624341.0852203332</v>
      </c>
      <c r="U2619" s="2" t="str">
        <f>IF(NOT($P2620=$P2619),SQRT(((T2619)/($Q2619))-S2619^2),"NA")</f>
        <v>NA</v>
      </c>
    </row>
    <row r="2620" spans="1:21" x14ac:dyDescent="0.2">
      <c r="A2620" s="2">
        <f>D2620-$D$2</f>
        <v>58.460000038146973</v>
      </c>
      <c r="B2620" s="2">
        <v>6.1349868774400003E-3</v>
      </c>
      <c r="C2620" s="2">
        <f>IF(B2620&gt;B2619,B2620+(C2619-B2619),B2620+(C2619-B2619)+5+A2620-A2619)</f>
        <v>58.366134643554688</v>
      </c>
      <c r="D2620" s="2">
        <v>1577147250.5799999</v>
      </c>
      <c r="E2620" s="2">
        <v>446</v>
      </c>
      <c r="F2620" s="2">
        <v>903</v>
      </c>
      <c r="G2620" s="2">
        <v>633</v>
      </c>
      <c r="H2620" s="2">
        <v>695</v>
      </c>
      <c r="I2620" s="2">
        <v>299</v>
      </c>
      <c r="J2620" s="2">
        <f>$K$2*I2620+(1-$K$2)*J2619</f>
        <v>297.24057967684945</v>
      </c>
      <c r="K2620" s="2"/>
      <c r="L2620" s="2">
        <f>IF(O2620="low", $K$4*J2620+(1-$K$4)*L2619,L2619)</f>
        <v>289.26941682350571</v>
      </c>
      <c r="M2620" s="2">
        <f>IF(O2620="high", $K$4*J2620+(1-$K$4)*M2619,M2619)</f>
        <v>297.07231316441556</v>
      </c>
      <c r="N2620" s="2">
        <f>IF(O2620="high",(1-$K$8)*N2619+$K$8*(M2619-2),IF(O2620="low",(1-$K$8)*N2619+$K$8*(L2619+2),N2619))</f>
        <v>294.84585303113408</v>
      </c>
      <c r="O2620" s="2" t="str">
        <f>IF(J2620&gt;N2619+1,"high",IF(J2620&lt;N2619-1,"low","middle"))</f>
        <v>high</v>
      </c>
      <c r="P2620" s="2">
        <f>IF(O2620="low",250,IF(O2620="high",300,275))</f>
        <v>300</v>
      </c>
      <c r="Q2620" s="2">
        <f>IF(P2620=P2619,Q2619+1,1)</f>
        <v>65</v>
      </c>
      <c r="R2620" s="2">
        <f>IF(P2620=P2619,R2619+J2620,J2620)</f>
        <v>19269.693852218759</v>
      </c>
      <c r="S2620" s="2" t="str">
        <f>IF(P2621=P2620,"NA",R2620/Q2620)</f>
        <v>NA</v>
      </c>
      <c r="T2620" s="2">
        <f>IF(P2620=P2619,T2619+J2620^2,J2620^2)</f>
        <v>5712693.0474269623</v>
      </c>
      <c r="U2620" s="2" t="str">
        <f>IF(NOT($P2621=$P2620),SQRT(((T2620)/($Q2620))-S2620^2),"NA")</f>
        <v>NA</v>
      </c>
    </row>
    <row r="2621" spans="1:21" x14ac:dyDescent="0.2">
      <c r="A2621" s="2">
        <f>D2621-$D$2</f>
        <v>58.460000038146973</v>
      </c>
      <c r="B2621" s="2">
        <v>6.3209533691399996E-3</v>
      </c>
      <c r="C2621" s="2">
        <f>IF(B2621&gt;B2620,B2621+(C2620-B2620),B2621+(C2620-B2620)+5+A2621-A2620)</f>
        <v>58.366320610046387</v>
      </c>
      <c r="D2621" s="2">
        <v>1577147250.5799999</v>
      </c>
      <c r="E2621" s="2">
        <v>445</v>
      </c>
      <c r="F2621" s="2">
        <v>902</v>
      </c>
      <c r="G2621" s="2">
        <v>633</v>
      </c>
      <c r="H2621" s="2">
        <v>695</v>
      </c>
      <c r="I2621" s="2">
        <v>297</v>
      </c>
      <c r="J2621" s="2">
        <f>$K$2*I2621+(1-$K$2)*J2620</f>
        <v>297.19246374147957</v>
      </c>
      <c r="K2621" s="2"/>
      <c r="L2621" s="2">
        <f>IF(O2621="low", $K$4*J2621+(1-$K$4)*L2620,L2620)</f>
        <v>289.26941682350571</v>
      </c>
      <c r="M2621" s="2">
        <f>IF(O2621="high", $K$4*J2621+(1-$K$4)*M2620,M2620)</f>
        <v>297.09634327982837</v>
      </c>
      <c r="N2621" s="2">
        <f>IF(O2621="high",(1-$K$8)*N2620+$K$8*(M2620-2),IF(O2621="low",(1-$K$8)*N2620+$K$8*(L2620+2),N2620))</f>
        <v>294.85717603779813</v>
      </c>
      <c r="O2621" s="2" t="str">
        <f>IF(J2621&gt;N2620+1,"high",IF(J2621&lt;N2620-1,"low","middle"))</f>
        <v>high</v>
      </c>
      <c r="P2621" s="2">
        <f>IF(O2621="low",250,IF(O2621="high",300,275))</f>
        <v>300</v>
      </c>
      <c r="Q2621" s="2">
        <f>IF(P2621=P2620,Q2620+1,1)</f>
        <v>66</v>
      </c>
      <c r="R2621" s="2">
        <f>IF(P2621=P2620,R2620+J2621,J2621)</f>
        <v>19566.886315960241</v>
      </c>
      <c r="S2621" s="2" t="str">
        <f>IF(P2622=P2621,"NA",R2621/Q2621)</f>
        <v>NA</v>
      </c>
      <c r="T2621" s="2">
        <f>IF(P2621=P2620,T2620+J2621^2,J2621^2)</f>
        <v>5801016.4079316929</v>
      </c>
      <c r="U2621" s="2" t="str">
        <f>IF(NOT($P2622=$P2621),SQRT(((T2621)/($Q2621))-S2621^2),"NA")</f>
        <v>NA</v>
      </c>
    </row>
    <row r="2622" spans="1:21" x14ac:dyDescent="0.2">
      <c r="A2622" s="2">
        <f>D2622-$D$2</f>
        <v>58.470000028610229</v>
      </c>
      <c r="B2622" s="2">
        <v>6.5150260925300003E-3</v>
      </c>
      <c r="C2622" s="2">
        <f>IF(B2622&gt;B2621,B2622+(C2621-B2621),B2622+(C2621-B2621)+5+A2622-A2621)</f>
        <v>58.366514682769775</v>
      </c>
      <c r="D2622" s="2">
        <v>1577147250.5899999</v>
      </c>
      <c r="E2622" s="2">
        <v>444</v>
      </c>
      <c r="F2622" s="2">
        <v>900</v>
      </c>
      <c r="G2622" s="2">
        <v>634</v>
      </c>
      <c r="H2622" s="2">
        <v>695</v>
      </c>
      <c r="I2622" s="2">
        <v>296</v>
      </c>
      <c r="J2622" s="2">
        <f>$K$2*I2622+(1-$K$2)*J2621</f>
        <v>296.95397099318365</v>
      </c>
      <c r="K2622" s="2"/>
      <c r="L2622" s="2">
        <f>IF(O2622="low", $K$4*J2622+(1-$K$4)*L2621,L2621)</f>
        <v>289.26941682350571</v>
      </c>
      <c r="M2622" s="2">
        <f>IF(O2622="high", $K$4*J2622+(1-$K$4)*M2621,M2621)</f>
        <v>297.06786882249946</v>
      </c>
      <c r="N2622" s="2">
        <f>IF(O2622="high",(1-$K$8)*N2621+$K$8*(M2621-2),IF(O2622="low",(1-$K$8)*N2621+$K$8*(L2621+2),N2621))</f>
        <v>294.86913439989962</v>
      </c>
      <c r="O2622" s="2" t="str">
        <f>IF(J2622&gt;N2621+1,"high",IF(J2622&lt;N2621-1,"low","middle"))</f>
        <v>high</v>
      </c>
      <c r="P2622" s="2">
        <f>IF(O2622="low",250,IF(O2622="high",300,275))</f>
        <v>300</v>
      </c>
      <c r="Q2622" s="2">
        <f>IF(P2622=P2621,Q2621+1,1)</f>
        <v>67</v>
      </c>
      <c r="R2622" s="2">
        <f>IF(P2622=P2621,R2621+J2622,J2622)</f>
        <v>19863.840286953426</v>
      </c>
      <c r="S2622" s="2" t="str">
        <f>IF(P2623=P2622,"NA",R2622/Q2622)</f>
        <v>NA</v>
      </c>
      <c r="T2622" s="2">
        <f>IF(P2622=P2621,T2621+J2622^2,J2622^2)</f>
        <v>5889198.0688203136</v>
      </c>
      <c r="U2622" s="2" t="str">
        <f>IF(NOT($P2623=$P2622),SQRT(((T2622)/($Q2622))-S2622^2),"NA")</f>
        <v>NA</v>
      </c>
    </row>
    <row r="2623" spans="1:21" x14ac:dyDescent="0.2">
      <c r="A2623" s="2">
        <f>D2623-$D$2</f>
        <v>58.470000028610229</v>
      </c>
      <c r="B2623" s="2">
        <v>6.6950321197499999E-3</v>
      </c>
      <c r="C2623" s="2">
        <f>IF(B2623&gt;B2622,B2623+(C2622-B2622),B2623+(C2622-B2622)+5+A2623-A2622)</f>
        <v>58.366694688796997</v>
      </c>
      <c r="D2623" s="2">
        <v>1577147250.5899999</v>
      </c>
      <c r="E2623" s="2">
        <v>445</v>
      </c>
      <c r="F2623" s="2">
        <v>901</v>
      </c>
      <c r="G2623" s="2">
        <v>632</v>
      </c>
      <c r="H2623" s="2">
        <v>695</v>
      </c>
      <c r="I2623" s="2">
        <v>296</v>
      </c>
      <c r="J2623" s="2">
        <f>$K$2*I2623+(1-$K$2)*J2622</f>
        <v>296.76317679454695</v>
      </c>
      <c r="K2623" s="2"/>
      <c r="L2623" s="2">
        <f>IF(O2623="low", $K$4*J2623+(1-$K$4)*L2622,L2622)</f>
        <v>289.26941682350571</v>
      </c>
      <c r="M2623" s="2">
        <f>IF(O2623="high", $K$4*J2623+(1-$K$4)*M2622,M2622)</f>
        <v>297.00693041690897</v>
      </c>
      <c r="N2623" s="2">
        <f>IF(O2623="high",(1-$K$8)*N2622+$K$8*(M2622-2),IF(O2623="low",(1-$K$8)*N2622+$K$8*(L2622+2),N2622))</f>
        <v>294.8790711210296</v>
      </c>
      <c r="O2623" s="2" t="str">
        <f>IF(J2623&gt;N2622+1,"high",IF(J2623&lt;N2622-1,"low","middle"))</f>
        <v>high</v>
      </c>
      <c r="P2623" s="2">
        <f>IF(O2623="low",250,IF(O2623="high",300,275))</f>
        <v>300</v>
      </c>
      <c r="Q2623" s="2">
        <f>IF(P2623=P2622,Q2622+1,1)</f>
        <v>68</v>
      </c>
      <c r="R2623" s="2">
        <f>IF(P2623=P2622,R2622+J2623,J2623)</f>
        <v>20160.603463747972</v>
      </c>
      <c r="S2623" s="2" t="str">
        <f>IF(P2624=P2623,"NA",R2623/Q2623)</f>
        <v>NA</v>
      </c>
      <c r="T2623" s="2">
        <f>IF(P2623=P2622,T2622+J2623^2,J2623^2)</f>
        <v>5977266.4519215049</v>
      </c>
      <c r="U2623" s="2" t="str">
        <f>IF(NOT($P2624=$P2623),SQRT(((T2623)/($Q2623))-S2623^2),"NA")</f>
        <v>NA</v>
      </c>
    </row>
    <row r="2624" spans="1:21" x14ac:dyDescent="0.2">
      <c r="A2624" s="2">
        <f>D2624-$D$2</f>
        <v>58.470000028610229</v>
      </c>
      <c r="B2624" s="2">
        <v>6.8728923797599997E-3</v>
      </c>
      <c r="C2624" s="2">
        <f>IF(B2624&gt;B2623,B2624+(C2623-B2623),B2624+(C2623-B2623)+5+A2624-A2623)</f>
        <v>58.366872549057007</v>
      </c>
      <c r="D2624" s="2">
        <v>1577147250.5899999</v>
      </c>
      <c r="E2624" s="2">
        <v>445</v>
      </c>
      <c r="F2624" s="2">
        <v>903</v>
      </c>
      <c r="G2624" s="2">
        <v>634</v>
      </c>
      <c r="H2624" s="2">
        <v>694</v>
      </c>
      <c r="I2624" s="2">
        <v>298</v>
      </c>
      <c r="J2624" s="2">
        <f>$K$2*I2624+(1-$K$2)*J2623</f>
        <v>297.01054143563761</v>
      </c>
      <c r="K2624" s="2"/>
      <c r="L2624" s="2">
        <f>IF(O2624="low", $K$4*J2624+(1-$K$4)*L2623,L2623)</f>
        <v>289.26941682350571</v>
      </c>
      <c r="M2624" s="2">
        <f>IF(O2624="high", $K$4*J2624+(1-$K$4)*M2623,M2623)</f>
        <v>297.00765262065471</v>
      </c>
      <c r="N2624" s="2">
        <f>IF(O2624="high",(1-$K$8)*N2623+$K$8*(M2623-2),IF(O2624="low",(1-$K$8)*N2623+$K$8*(L2623+2),N2623))</f>
        <v>294.88546408582351</v>
      </c>
      <c r="O2624" s="2" t="str">
        <f>IF(J2624&gt;N2623+1,"high",IF(J2624&lt;N2623-1,"low","middle"))</f>
        <v>high</v>
      </c>
      <c r="P2624" s="2">
        <f>IF(O2624="low",250,IF(O2624="high",300,275))</f>
        <v>300</v>
      </c>
      <c r="Q2624" s="2">
        <f>IF(P2624=P2623,Q2623+1,1)</f>
        <v>69</v>
      </c>
      <c r="R2624" s="2">
        <f>IF(P2624=P2623,R2623+J2624,J2624)</f>
        <v>20457.614005183608</v>
      </c>
      <c r="S2624" s="2" t="str">
        <f>IF(P2625=P2624,"NA",R2624/Q2624)</f>
        <v>NA</v>
      </c>
      <c r="T2624" s="2">
        <f>IF(P2624=P2623,T2623+J2624^2,J2624^2)</f>
        <v>6065481.7136453958</v>
      </c>
      <c r="U2624" s="2" t="str">
        <f>IF(NOT($P2625=$P2624),SQRT(((T2624)/($Q2624))-S2624^2),"NA")</f>
        <v>NA</v>
      </c>
    </row>
    <row r="2625" spans="1:21" x14ac:dyDescent="0.2">
      <c r="A2625" s="2">
        <f>D2625-$D$2</f>
        <v>58.480000019073486</v>
      </c>
      <c r="B2625" s="2">
        <v>1.9003868103000001E-2</v>
      </c>
      <c r="C2625" s="2">
        <f>IF(B2625&gt;B2624,B2625+(C2624-B2624),B2625+(C2624-B2624)+5+A2625-A2624)</f>
        <v>58.379003524780245</v>
      </c>
      <c r="D2625" s="2">
        <v>1577147250.5999999</v>
      </c>
      <c r="E2625" s="2">
        <v>446</v>
      </c>
      <c r="F2625" s="2">
        <v>901</v>
      </c>
      <c r="G2625" s="2">
        <v>634</v>
      </c>
      <c r="H2625" s="2">
        <v>696</v>
      </c>
      <c r="I2625" s="2">
        <v>299</v>
      </c>
      <c r="J2625" s="2">
        <f>$K$2*I2625+(1-$K$2)*J2624</f>
        <v>297.40843314851008</v>
      </c>
      <c r="K2625" s="2"/>
      <c r="L2625" s="2">
        <f>IF(O2625="low", $K$4*J2625+(1-$K$4)*L2624,L2624)</f>
        <v>289.26941682350571</v>
      </c>
      <c r="M2625" s="2">
        <f>IF(O2625="high", $K$4*J2625+(1-$K$4)*M2624,M2624)</f>
        <v>297.08780872622583</v>
      </c>
      <c r="N2625" s="2">
        <f>IF(O2625="high",(1-$K$8)*N2624+$K$8*(M2624-2),IF(O2625="low",(1-$K$8)*N2624+$K$8*(L2624+2),N2624))</f>
        <v>294.89157351256506</v>
      </c>
      <c r="O2625" s="2" t="str">
        <f>IF(J2625&gt;N2624+1,"high",IF(J2625&lt;N2624-1,"low","middle"))</f>
        <v>high</v>
      </c>
      <c r="P2625" s="2">
        <f>IF(O2625="low",250,IF(O2625="high",300,275))</f>
        <v>300</v>
      </c>
      <c r="Q2625" s="2">
        <f>IF(P2625=P2624,Q2624+1,1)</f>
        <v>70</v>
      </c>
      <c r="R2625" s="2">
        <f>IF(P2625=P2624,R2624+J2625,J2625)</f>
        <v>20755.022438332118</v>
      </c>
      <c r="S2625" s="2" t="str">
        <f>IF(P2626=P2625,"NA",R2625/Q2625)</f>
        <v>NA</v>
      </c>
      <c r="T2625" s="2">
        <f>IF(P2625=P2624,T2624+J2625^2,J2625^2)</f>
        <v>6153933.4897532472</v>
      </c>
      <c r="U2625" s="2" t="str">
        <f>IF(NOT($P2626=$P2625),SQRT(((T2625)/($Q2625))-S2625^2),"NA")</f>
        <v>NA</v>
      </c>
    </row>
    <row r="2626" spans="1:21" x14ac:dyDescent="0.2">
      <c r="A2626" s="2">
        <f>D2626-$D$2</f>
        <v>58.5</v>
      </c>
      <c r="B2626" s="2">
        <v>4.3822050094600003E-2</v>
      </c>
      <c r="C2626" s="2">
        <f>IF(B2626&gt;B2625,B2626+(C2625-B2625),B2626+(C2625-B2625)+5+A2626-A2625)</f>
        <v>58.403821706771843</v>
      </c>
      <c r="D2626" s="2">
        <v>1577147250.6199999</v>
      </c>
      <c r="E2626" s="2">
        <v>445</v>
      </c>
      <c r="F2626" s="2">
        <v>902</v>
      </c>
      <c r="G2626" s="2">
        <v>633</v>
      </c>
      <c r="H2626" s="2">
        <v>695</v>
      </c>
      <c r="I2626" s="2">
        <v>297</v>
      </c>
      <c r="J2626" s="2">
        <f>$K$2*I2626+(1-$K$2)*J2625</f>
        <v>297.32674651880808</v>
      </c>
      <c r="K2626" s="2"/>
      <c r="L2626" s="2">
        <f>IF(O2626="low", $K$4*J2626+(1-$K$4)*L2625,L2625)</f>
        <v>289.26941682350571</v>
      </c>
      <c r="M2626" s="2">
        <f>IF(O2626="high", $K$4*J2626+(1-$K$4)*M2625,M2625)</f>
        <v>297.13559628474229</v>
      </c>
      <c r="N2626" s="2">
        <f>IF(O2626="high",(1-$K$8)*N2625+$K$8*(M2625-2),IF(O2626="low",(1-$K$8)*N2625+$K$8*(L2625+2),N2625))</f>
        <v>294.90138527324808</v>
      </c>
      <c r="O2626" s="2" t="str">
        <f>IF(J2626&gt;N2625+1,"high",IF(J2626&lt;N2625-1,"low","middle"))</f>
        <v>high</v>
      </c>
      <c r="P2626" s="2">
        <f>IF(O2626="low",250,IF(O2626="high",300,275))</f>
        <v>300</v>
      </c>
      <c r="Q2626" s="2">
        <f>IF(P2626=P2625,Q2625+1,1)</f>
        <v>71</v>
      </c>
      <c r="R2626" s="2">
        <f>IF(P2626=P2625,R2625+J2626,J2626)</f>
        <v>21052.349184850926</v>
      </c>
      <c r="S2626" s="2" t="str">
        <f>IF(P2627=P2626,"NA",R2626/Q2626)</f>
        <v>NA</v>
      </c>
      <c r="T2626" s="2">
        <f>IF(P2626=P2625,T2625+J2626^2,J2626^2)</f>
        <v>6242336.6839487068</v>
      </c>
      <c r="U2626" s="2" t="str">
        <f>IF(NOT($P2627=$P2626),SQRT(((T2626)/($Q2626))-S2626^2),"NA")</f>
        <v>NA</v>
      </c>
    </row>
    <row r="2627" spans="1:21" x14ac:dyDescent="0.2">
      <c r="A2627" s="2">
        <f>D2627-$D$2</f>
        <v>58.520000219345093</v>
      </c>
      <c r="B2627" s="2">
        <v>6.4141988754299994E-2</v>
      </c>
      <c r="C2627" s="2">
        <f>IF(B2627&gt;B2626,B2627+(C2626-B2626),B2627+(C2626-B2626)+5+A2627-A2626)</f>
        <v>58.424141645431547</v>
      </c>
      <c r="D2627" s="2">
        <v>1577147250.6400001</v>
      </c>
      <c r="E2627" s="2">
        <v>444</v>
      </c>
      <c r="F2627" s="2">
        <v>902</v>
      </c>
      <c r="G2627" s="2">
        <v>633</v>
      </c>
      <c r="H2627" s="2">
        <v>694</v>
      </c>
      <c r="I2627" s="2">
        <v>297</v>
      </c>
      <c r="J2627" s="2">
        <f>$K$2*I2627+(1-$K$2)*J2626</f>
        <v>297.26139721504649</v>
      </c>
      <c r="K2627" s="2"/>
      <c r="L2627" s="2">
        <f>IF(O2627="low", $K$4*J2627+(1-$K$4)*L2626,L2626)</f>
        <v>289.26941682350571</v>
      </c>
      <c r="M2627" s="2">
        <f>IF(O2627="high", $K$4*J2627+(1-$K$4)*M2626,M2626)</f>
        <v>297.16075647080311</v>
      </c>
      <c r="N2627" s="2">
        <f>IF(O2627="high",(1-$K$8)*N2626+$K$8*(M2626-2),IF(O2627="low",(1-$K$8)*N2626+$K$8*(L2626+2),N2626))</f>
        <v>294.9130958238228</v>
      </c>
      <c r="O2627" s="2" t="str">
        <f>IF(J2627&gt;N2626+1,"high",IF(J2627&lt;N2626-1,"low","middle"))</f>
        <v>high</v>
      </c>
      <c r="P2627" s="2">
        <f>IF(O2627="low",250,IF(O2627="high",300,275))</f>
        <v>300</v>
      </c>
      <c r="Q2627" s="2">
        <f>IF(P2627=P2626,Q2626+1,1)</f>
        <v>72</v>
      </c>
      <c r="R2627" s="2">
        <f>IF(P2627=P2626,R2626+J2627,J2627)</f>
        <v>21349.610582065972</v>
      </c>
      <c r="S2627" s="2" t="str">
        <f>IF(P2628=P2627,"NA",R2627/Q2627)</f>
        <v>NA</v>
      </c>
      <c r="T2627" s="2">
        <f>IF(P2627=P2626,T2626+J2627^2,J2627^2)</f>
        <v>6330701.0222229483</v>
      </c>
      <c r="U2627" s="2" t="str">
        <f>IF(NOT($P2628=$P2627),SQRT(((T2627)/($Q2627))-S2627^2),"NA")</f>
        <v>NA</v>
      </c>
    </row>
    <row r="2628" spans="1:21" x14ac:dyDescent="0.2">
      <c r="A2628" s="2">
        <f>D2628-$D$2</f>
        <v>58.550000190734863</v>
      </c>
      <c r="B2628" s="2">
        <v>8.8893890380899995E-2</v>
      </c>
      <c r="C2628" s="2">
        <f>IF(B2628&gt;B2627,B2628+(C2627-B2627),B2628+(C2627-B2627)+5+A2628-A2627)</f>
        <v>58.448893547058148</v>
      </c>
      <c r="D2628" s="2">
        <v>1577147250.6700001</v>
      </c>
      <c r="E2628" s="2">
        <v>446</v>
      </c>
      <c r="F2628" s="2">
        <v>902</v>
      </c>
      <c r="G2628" s="2">
        <v>634</v>
      </c>
      <c r="H2628" s="2">
        <v>696</v>
      </c>
      <c r="I2628" s="2">
        <v>298</v>
      </c>
      <c r="J2628" s="2">
        <f>$K$2*I2628+(1-$K$2)*J2627</f>
        <v>297.40911777203723</v>
      </c>
      <c r="K2628" s="2"/>
      <c r="L2628" s="2">
        <f>IF(O2628="low", $K$4*J2628+(1-$K$4)*L2627,L2627)</f>
        <v>289.26941682350571</v>
      </c>
      <c r="M2628" s="2">
        <f>IF(O2628="high", $K$4*J2628+(1-$K$4)*M2627,M2627)</f>
        <v>297.21042873104994</v>
      </c>
      <c r="N2628" s="2">
        <f>IF(O2628="high",(1-$K$8)*N2627+$K$8*(M2627-2),IF(O2628="low",(1-$K$8)*N2627+$K$8*(L2627+2),N2627))</f>
        <v>294.92547885617182</v>
      </c>
      <c r="O2628" s="2" t="str">
        <f>IF(J2628&gt;N2627+1,"high",IF(J2628&lt;N2627-1,"low","middle"))</f>
        <v>high</v>
      </c>
      <c r="P2628" s="2">
        <f>IF(O2628="low",250,IF(O2628="high",300,275))</f>
        <v>300</v>
      </c>
      <c r="Q2628" s="2">
        <f>IF(P2628=P2627,Q2627+1,1)</f>
        <v>73</v>
      </c>
      <c r="R2628" s="2">
        <f>IF(P2628=P2627,R2627+J2628,J2628)</f>
        <v>21647.019699838009</v>
      </c>
      <c r="S2628" s="2" t="str">
        <f>IF(P2629=P2628,"NA",R2628/Q2628)</f>
        <v>NA</v>
      </c>
      <c r="T2628" s="2">
        <f>IF(P2628=P2627,T2627+J2628^2,J2628^2)</f>
        <v>6419153.20555689</v>
      </c>
      <c r="U2628" s="2" t="str">
        <f>IF(NOT($P2629=$P2628),SQRT(((T2628)/($Q2628))-S2628^2),"NA")</f>
        <v>NA</v>
      </c>
    </row>
    <row r="2629" spans="1:21" x14ac:dyDescent="0.2">
      <c r="A2629" s="2">
        <f>D2629-$D$2</f>
        <v>58.570000171661377</v>
      </c>
      <c r="B2629" s="2">
        <v>0.10951089859</v>
      </c>
      <c r="C2629" s="2">
        <f>IF(B2629&gt;B2628,B2629+(C2628-B2628),B2629+(C2628-B2628)+5+A2629-A2628)</f>
        <v>58.469510555267249</v>
      </c>
      <c r="D2629" s="2">
        <v>1577147250.6900001</v>
      </c>
      <c r="E2629" s="2">
        <v>446</v>
      </c>
      <c r="F2629" s="2">
        <v>901</v>
      </c>
      <c r="G2629" s="2">
        <v>633</v>
      </c>
      <c r="H2629" s="2">
        <v>696</v>
      </c>
      <c r="I2629" s="2">
        <v>297</v>
      </c>
      <c r="J2629" s="2">
        <f>$K$2*I2629+(1-$K$2)*J2628</f>
        <v>297.3272942176298</v>
      </c>
      <c r="K2629" s="2"/>
      <c r="L2629" s="2">
        <f>IF(O2629="low", $K$4*J2629+(1-$K$4)*L2628,L2628)</f>
        <v>289.26941682350571</v>
      </c>
      <c r="M2629" s="2">
        <f>IF(O2629="high", $K$4*J2629+(1-$K$4)*M2628,M2628)</f>
        <v>297.23380182836593</v>
      </c>
      <c r="N2629" s="2">
        <f>IF(O2629="high",(1-$K$8)*N2628+$K$8*(M2628-2),IF(O2629="low",(1-$K$8)*N2628+$K$8*(L2628+2),N2628))</f>
        <v>294.9397263499157</v>
      </c>
      <c r="O2629" s="2" t="str">
        <f>IF(J2629&gt;N2628+1,"high",IF(J2629&lt;N2628-1,"low","middle"))</f>
        <v>high</v>
      </c>
      <c r="P2629" s="2">
        <f>IF(O2629="low",250,IF(O2629="high",300,275))</f>
        <v>300</v>
      </c>
      <c r="Q2629" s="2">
        <f>IF(P2629=P2628,Q2628+1,1)</f>
        <v>74</v>
      </c>
      <c r="R2629" s="2">
        <f>IF(P2629=P2628,R2628+J2629,J2629)</f>
        <v>21944.346994055639</v>
      </c>
      <c r="S2629" s="2" t="str">
        <f>IF(P2630=P2629,"NA",R2629/Q2629)</f>
        <v>NA</v>
      </c>
      <c r="T2629" s="2">
        <f>IF(P2629=P2628,T2628+J2629^2,J2629^2)</f>
        <v>6507556.7254436668</v>
      </c>
      <c r="U2629" s="2" t="str">
        <f>IF(NOT($P2630=$P2629),SQRT(((T2629)/($Q2629))-S2629^2),"NA")</f>
        <v>NA</v>
      </c>
    </row>
    <row r="2630" spans="1:21" x14ac:dyDescent="0.2">
      <c r="A2630" s="2">
        <f>D2630-$D$2</f>
        <v>58.590000152587891</v>
      </c>
      <c r="B2630" s="2">
        <v>0.13390588760399999</v>
      </c>
      <c r="C2630" s="2">
        <f>IF(B2630&gt;B2629,B2630+(C2629-B2629),B2630+(C2629-B2629)+5+A2630-A2629)</f>
        <v>58.493905544281247</v>
      </c>
      <c r="D2630" s="2">
        <v>1577147250.71</v>
      </c>
      <c r="E2630" s="2">
        <v>444</v>
      </c>
      <c r="F2630" s="2">
        <v>901</v>
      </c>
      <c r="G2630" s="2">
        <v>633</v>
      </c>
      <c r="H2630" s="2">
        <v>694</v>
      </c>
      <c r="I2630" s="2">
        <v>297</v>
      </c>
      <c r="J2630" s="2">
        <f>$K$2*I2630+(1-$K$2)*J2629</f>
        <v>297.26183537410384</v>
      </c>
      <c r="K2630" s="2"/>
      <c r="L2630" s="2">
        <f>IF(O2630="low", $K$4*J2630+(1-$K$4)*L2629,L2629)</f>
        <v>289.26941682350571</v>
      </c>
      <c r="M2630" s="2">
        <f>IF(O2630="high", $K$4*J2630+(1-$K$4)*M2629,M2629)</f>
        <v>297.2394085375135</v>
      </c>
      <c r="N2630" s="2">
        <f>IF(O2630="high",(1-$K$8)*N2629+$K$8*(M2629-2),IF(O2630="low",(1-$K$8)*N2629+$K$8*(L2629+2),N2629))</f>
        <v>294.95443012383822</v>
      </c>
      <c r="O2630" s="2" t="str">
        <f>IF(J2630&gt;N2629+1,"high",IF(J2630&lt;N2629-1,"low","middle"))</f>
        <v>high</v>
      </c>
      <c r="P2630" s="2">
        <f>IF(O2630="low",250,IF(O2630="high",300,275))</f>
        <v>300</v>
      </c>
      <c r="Q2630" s="2">
        <f>IF(P2630=P2629,Q2629+1,1)</f>
        <v>75</v>
      </c>
      <c r="R2630" s="2">
        <f>IF(P2630=P2629,R2629+J2630,J2630)</f>
        <v>22241.608829429744</v>
      </c>
      <c r="S2630" s="2" t="str">
        <f>IF(P2631=P2630,"NA",R2630/Q2630)</f>
        <v>NA</v>
      </c>
      <c r="T2630" s="2">
        <f>IF(P2630=P2629,T2629+J2630^2,J2630^2)</f>
        <v>6595921.3242136473</v>
      </c>
      <c r="U2630" s="2" t="str">
        <f>IF(NOT($P2631=$P2630),SQRT(((T2630)/($Q2630))-S2630^2),"NA")</f>
        <v>NA</v>
      </c>
    </row>
    <row r="2631" spans="1:21" x14ac:dyDescent="0.2">
      <c r="A2631" s="2">
        <f>D2631-$D$2</f>
        <v>58.620000123977661</v>
      </c>
      <c r="B2631" s="2">
        <v>0.158318042755</v>
      </c>
      <c r="C2631" s="2">
        <f>IF(B2631&gt;B2630,B2631+(C2630-B2630),B2631+(C2630-B2630)+5+A2631-A2630)</f>
        <v>58.518317699432245</v>
      </c>
      <c r="D2631" s="2">
        <v>1577147250.74</v>
      </c>
      <c r="E2631" s="2">
        <v>444</v>
      </c>
      <c r="F2631" s="2">
        <v>902</v>
      </c>
      <c r="G2631" s="2">
        <v>634</v>
      </c>
      <c r="H2631" s="2">
        <v>695</v>
      </c>
      <c r="I2631" s="2">
        <v>297</v>
      </c>
      <c r="J2631" s="2">
        <f>$K$2*I2631+(1-$K$2)*J2630</f>
        <v>297.20946829928312</v>
      </c>
      <c r="K2631" s="2"/>
      <c r="L2631" s="2">
        <f>IF(O2631="low", $K$4*J2631+(1-$K$4)*L2630,L2630)</f>
        <v>289.26941682350571</v>
      </c>
      <c r="M2631" s="2">
        <f>IF(O2631="high", $K$4*J2631+(1-$K$4)*M2630,M2630)</f>
        <v>297.23342048986746</v>
      </c>
      <c r="N2631" s="2">
        <f>IF(O2631="high",(1-$K$8)*N2630+$K$8*(M2630-2),IF(O2631="low",(1-$K$8)*N2630+$K$8*(L2630+2),N2630))</f>
        <v>294.96867904452199</v>
      </c>
      <c r="O2631" s="2" t="str">
        <f>IF(J2631&gt;N2630+1,"high",IF(J2631&lt;N2630-1,"low","middle"))</f>
        <v>high</v>
      </c>
      <c r="P2631" s="2">
        <f>IF(O2631="low",250,IF(O2631="high",300,275))</f>
        <v>300</v>
      </c>
      <c r="Q2631" s="2">
        <f>IF(P2631=P2630,Q2630+1,1)</f>
        <v>76</v>
      </c>
      <c r="R2631" s="2">
        <f>IF(P2631=P2630,R2630+J2631,J2631)</f>
        <v>22538.818297729027</v>
      </c>
      <c r="S2631" s="2" t="str">
        <f>IF(P2632=P2631,"NA",R2631/Q2631)</f>
        <v>NA</v>
      </c>
      <c r="T2631" s="2">
        <f>IF(P2631=P2630,T2630+J2631^2,J2631^2)</f>
        <v>6684254.7922603898</v>
      </c>
      <c r="U2631" s="2" t="str">
        <f>IF(NOT($P2632=$P2631),SQRT(((T2631)/($Q2631))-S2631^2),"NA")</f>
        <v>NA</v>
      </c>
    </row>
    <row r="2632" spans="1:21" x14ac:dyDescent="0.2">
      <c r="A2632" s="2">
        <f>D2632-$D$2</f>
        <v>58.640000104904175</v>
      </c>
      <c r="B2632" s="2">
        <v>0.178951978683</v>
      </c>
      <c r="C2632" s="2">
        <f>IF(B2632&gt;B2631,B2632+(C2631-B2631),B2632+(C2631-B2631)+5+A2632-A2631)</f>
        <v>58.538951635360249</v>
      </c>
      <c r="D2632" s="2">
        <v>1577147250.76</v>
      </c>
      <c r="E2632" s="2">
        <v>445</v>
      </c>
      <c r="F2632" s="2">
        <v>901</v>
      </c>
      <c r="G2632" s="2">
        <v>633</v>
      </c>
      <c r="H2632" s="2">
        <v>696</v>
      </c>
      <c r="I2632" s="2">
        <v>298</v>
      </c>
      <c r="J2632" s="2">
        <f>$K$2*I2632+(1-$K$2)*J2631</f>
        <v>297.36757463942649</v>
      </c>
      <c r="K2632" s="2"/>
      <c r="L2632" s="2">
        <f>IF(O2632="low", $K$4*J2632+(1-$K$4)*L2631,L2631)</f>
        <v>289.26941682350571</v>
      </c>
      <c r="M2632" s="2">
        <f>IF(O2632="high", $K$4*J2632+(1-$K$4)*M2631,M2631)</f>
        <v>297.26025131977929</v>
      </c>
      <c r="N2632" s="2">
        <f>IF(O2632="high",(1-$K$8)*N2631+$K$8*(M2631-2),IF(O2632="low",(1-$K$8)*N2631+$K$8*(L2631+2),N2631))</f>
        <v>294.98191611678925</v>
      </c>
      <c r="O2632" s="2" t="str">
        <f>IF(J2632&gt;N2631+1,"high",IF(J2632&lt;N2631-1,"low","middle"))</f>
        <v>high</v>
      </c>
      <c r="P2632" s="2">
        <f>IF(O2632="low",250,IF(O2632="high",300,275))</f>
        <v>300</v>
      </c>
      <c r="Q2632" s="2">
        <f>IF(P2632=P2631,Q2631+1,1)</f>
        <v>77</v>
      </c>
      <c r="R2632" s="2">
        <f>IF(P2632=P2631,R2631+J2632,J2632)</f>
        <v>22836.185872368453</v>
      </c>
      <c r="S2632" s="2" t="str">
        <f>IF(P2633=P2632,"NA",R2632/Q2632)</f>
        <v>NA</v>
      </c>
      <c r="T2632" s="2">
        <f>IF(P2632=P2631,T2631+J2632^2,J2632^2)</f>
        <v>6772682.2667073244</v>
      </c>
      <c r="U2632" s="2" t="str">
        <f>IF(NOT($P2633=$P2632),SQRT(((T2632)/($Q2632))-S2632^2),"NA")</f>
        <v>NA</v>
      </c>
    </row>
    <row r="2633" spans="1:21" x14ac:dyDescent="0.2">
      <c r="A2633" s="2">
        <f>D2633-$D$2</f>
        <v>58.660000085830688</v>
      </c>
      <c r="B2633" s="2">
        <v>0.20370101928699999</v>
      </c>
      <c r="C2633" s="2">
        <f>IF(B2633&gt;B2632,B2633+(C2632-B2632),B2633+(C2632-B2632)+5+A2633-A2632)</f>
        <v>58.563700675964249</v>
      </c>
      <c r="D2633" s="2">
        <v>1577147250.78</v>
      </c>
      <c r="E2633" s="2">
        <v>445</v>
      </c>
      <c r="F2633" s="2">
        <v>901</v>
      </c>
      <c r="G2633" s="2">
        <v>634</v>
      </c>
      <c r="H2633" s="2">
        <v>695</v>
      </c>
      <c r="I2633" s="2">
        <v>298</v>
      </c>
      <c r="J2633" s="2">
        <f>$K$2*I2633+(1-$K$2)*J2632</f>
        <v>297.49405971154124</v>
      </c>
      <c r="K2633" s="2"/>
      <c r="L2633" s="2">
        <f>IF(O2633="low", $K$4*J2633+(1-$K$4)*L2632,L2632)</f>
        <v>289.26941682350571</v>
      </c>
      <c r="M2633" s="2">
        <f>IF(O2633="high", $K$4*J2633+(1-$K$4)*M2632,M2632)</f>
        <v>297.30701299813171</v>
      </c>
      <c r="N2633" s="2">
        <f>IF(O2633="high",(1-$K$8)*N2632+$K$8*(M2632-2),IF(O2633="low",(1-$K$8)*N2632+$K$8*(L2632+2),N2632))</f>
        <v>294.99583287693872</v>
      </c>
      <c r="O2633" s="2" t="str">
        <f>IF(J2633&gt;N2632+1,"high",IF(J2633&lt;N2632-1,"low","middle"))</f>
        <v>high</v>
      </c>
      <c r="P2633" s="2">
        <f>IF(O2633="low",250,IF(O2633="high",300,275))</f>
        <v>300</v>
      </c>
      <c r="Q2633" s="2">
        <f>IF(P2633=P2632,Q2632+1,1)</f>
        <v>78</v>
      </c>
      <c r="R2633" s="2">
        <f>IF(P2633=P2632,R2632+J2633,J2633)</f>
        <v>23133.679932079995</v>
      </c>
      <c r="S2633" s="2" t="str">
        <f>IF(P2634=P2633,"NA",R2633/Q2633)</f>
        <v>NA</v>
      </c>
      <c r="T2633" s="2">
        <f>IF(P2633=P2632,T2632+J2633^2,J2633^2)</f>
        <v>6861184.9822709784</v>
      </c>
      <c r="U2633" s="2" t="str">
        <f>IF(NOT($P2634=$P2633),SQRT(((T2633)/($Q2633))-S2633^2),"NA")</f>
        <v>NA</v>
      </c>
    </row>
    <row r="2634" spans="1:21" x14ac:dyDescent="0.2">
      <c r="A2634" s="2">
        <f>D2634-$D$2</f>
        <v>58.680000066757202</v>
      </c>
      <c r="B2634" s="2">
        <v>0.223870992661</v>
      </c>
      <c r="C2634" s="2">
        <f>IF(B2634&gt;B2633,B2634+(C2633-B2633),B2634+(C2633-B2633)+5+A2634-A2633)</f>
        <v>58.583870649338245</v>
      </c>
      <c r="D2634" s="2">
        <v>1577147250.8</v>
      </c>
      <c r="E2634" s="2">
        <v>445</v>
      </c>
      <c r="F2634" s="2">
        <v>901</v>
      </c>
      <c r="G2634" s="2">
        <v>633</v>
      </c>
      <c r="H2634" s="2">
        <v>694</v>
      </c>
      <c r="I2634" s="2">
        <v>295</v>
      </c>
      <c r="J2634" s="2">
        <f>$K$2*I2634+(1-$K$2)*J2633</f>
        <v>296.995247769233</v>
      </c>
      <c r="K2634" s="2"/>
      <c r="L2634" s="2">
        <f>IF(O2634="low", $K$4*J2634+(1-$K$4)*L2633,L2633)</f>
        <v>289.26941682350571</v>
      </c>
      <c r="M2634" s="2">
        <f>IF(O2634="high", $K$4*J2634+(1-$K$4)*M2633,M2633)</f>
        <v>297.24465995235198</v>
      </c>
      <c r="N2634" s="2">
        <f>IF(O2634="high",(1-$K$8)*N2633+$K$8*(M2633-2),IF(O2634="low",(1-$K$8)*N2633+$K$8*(L2633+2),N2633))</f>
        <v>295.01139188299834</v>
      </c>
      <c r="O2634" s="2" t="str">
        <f>IF(J2634&gt;N2633+1,"high",IF(J2634&lt;N2633-1,"low","middle"))</f>
        <v>high</v>
      </c>
      <c r="P2634" s="2">
        <f>IF(O2634="low",250,IF(O2634="high",300,275))</f>
        <v>300</v>
      </c>
      <c r="Q2634" s="2">
        <f>IF(P2634=P2633,Q2633+1,1)</f>
        <v>79</v>
      </c>
      <c r="R2634" s="2">
        <f>IF(P2634=P2633,R2633+J2634,J2634)</f>
        <v>23430.675179849226</v>
      </c>
      <c r="S2634" s="2" t="str">
        <f>IF(P2635=P2634,"NA",R2634/Q2634)</f>
        <v>NA</v>
      </c>
      <c r="T2634" s="2">
        <f>IF(P2634=P2633,T2633+J2634^2,J2634^2)</f>
        <v>6949391.1594684869</v>
      </c>
      <c r="U2634" s="2" t="str">
        <f>IF(NOT($P2635=$P2634),SQRT(((T2634)/($Q2634))-S2634^2),"NA")</f>
        <v>NA</v>
      </c>
    </row>
    <row r="2635" spans="1:21" x14ac:dyDescent="0.2">
      <c r="A2635" s="2">
        <f>D2635-$D$2</f>
        <v>58.710000038146973</v>
      </c>
      <c r="B2635" s="2">
        <v>0.248673915863</v>
      </c>
      <c r="C2635" s="2">
        <f>IF(B2635&gt;B2634,B2635+(C2634-B2634),B2635+(C2634-B2634)+5+A2635-A2634)</f>
        <v>58.608673572540248</v>
      </c>
      <c r="D2635" s="2">
        <v>1577147250.8299999</v>
      </c>
      <c r="E2635" s="2">
        <v>446</v>
      </c>
      <c r="F2635" s="2">
        <v>901</v>
      </c>
      <c r="G2635" s="2">
        <v>632</v>
      </c>
      <c r="H2635" s="2">
        <v>695</v>
      </c>
      <c r="I2635" s="2">
        <v>296</v>
      </c>
      <c r="J2635" s="2">
        <f>$K$2*I2635+(1-$K$2)*J2634</f>
        <v>296.79619821538643</v>
      </c>
      <c r="K2635" s="2"/>
      <c r="L2635" s="2">
        <f>IF(O2635="low", $K$4*J2635+(1-$K$4)*L2634,L2634)</f>
        <v>289.26941682350571</v>
      </c>
      <c r="M2635" s="2">
        <f>IF(O2635="high", $K$4*J2635+(1-$K$4)*M2634,M2634)</f>
        <v>297.15496760495887</v>
      </c>
      <c r="N2635" s="2">
        <f>IF(O2635="high",(1-$K$8)*N2634+$K$8*(M2634-2),IF(O2635="low",(1-$K$8)*N2634+$K$8*(L2634+2),N2634))</f>
        <v>295.02305528646605</v>
      </c>
      <c r="O2635" s="2" t="str">
        <f>IF(J2635&gt;N2634+1,"high",IF(J2635&lt;N2634-1,"low","middle"))</f>
        <v>high</v>
      </c>
      <c r="P2635" s="2">
        <f>IF(O2635="low",250,IF(O2635="high",300,275))</f>
        <v>300</v>
      </c>
      <c r="Q2635" s="2">
        <f>IF(P2635=P2634,Q2634+1,1)</f>
        <v>80</v>
      </c>
      <c r="R2635" s="2">
        <f>IF(P2635=P2634,R2634+J2635,J2635)</f>
        <v>23727.471378064613</v>
      </c>
      <c r="S2635" s="2" t="str">
        <f>IF(P2636=P2635,"NA",R2635/Q2635)</f>
        <v>NA</v>
      </c>
      <c r="T2635" s="2">
        <f>IF(P2635=P2634,T2634+J2635^2,J2635^2)</f>
        <v>7037479.142743594</v>
      </c>
      <c r="U2635" s="2" t="str">
        <f>IF(NOT($P2636=$P2635),SQRT(((T2635)/($Q2635))-S2635^2),"NA")</f>
        <v>NA</v>
      </c>
    </row>
    <row r="2636" spans="1:21" x14ac:dyDescent="0.2">
      <c r="A2636" s="2">
        <f>D2636-$D$2</f>
        <v>58.730000019073486</v>
      </c>
      <c r="B2636" s="2">
        <v>0.27319598197900002</v>
      </c>
      <c r="C2636" s="2">
        <f>IF(B2636&gt;B2635,B2636+(C2635-B2635),B2636+(C2635-B2635)+5+A2636-A2635)</f>
        <v>58.633195638656247</v>
      </c>
      <c r="D2636" s="2">
        <v>1577147250.8499999</v>
      </c>
      <c r="E2636" s="2">
        <v>447</v>
      </c>
      <c r="F2636" s="2">
        <v>901</v>
      </c>
      <c r="G2636" s="2">
        <v>634</v>
      </c>
      <c r="H2636" s="2">
        <v>696</v>
      </c>
      <c r="I2636" s="2">
        <v>299</v>
      </c>
      <c r="J2636" s="2">
        <f>$K$2*I2636+(1-$K$2)*J2635</f>
        <v>297.23695857230916</v>
      </c>
      <c r="K2636" s="2"/>
      <c r="L2636" s="2">
        <f>IF(O2636="low", $K$4*J2636+(1-$K$4)*L2635,L2635)</f>
        <v>289.26941682350571</v>
      </c>
      <c r="M2636" s="2">
        <f>IF(O2636="high", $K$4*J2636+(1-$K$4)*M2635,M2635)</f>
        <v>297.17136579842895</v>
      </c>
      <c r="N2636" s="2">
        <f>IF(O2636="high",(1-$K$8)*N2635+$K$8*(M2635-2),IF(O2636="low",(1-$K$8)*N2635+$K$8*(L2635+2),N2635))</f>
        <v>295.0296509023907</v>
      </c>
      <c r="O2636" s="2" t="str">
        <f>IF(J2636&gt;N2635+1,"high",IF(J2636&lt;N2635-1,"low","middle"))</f>
        <v>high</v>
      </c>
      <c r="P2636" s="2">
        <f>IF(O2636="low",250,IF(O2636="high",300,275))</f>
        <v>300</v>
      </c>
      <c r="Q2636" s="2">
        <f>IF(P2636=P2635,Q2635+1,1)</f>
        <v>81</v>
      </c>
      <c r="R2636" s="2">
        <f>IF(P2636=P2635,R2635+J2636,J2636)</f>
        <v>24024.708336636922</v>
      </c>
      <c r="S2636" s="2" t="str">
        <f>IF(P2637=P2636,"NA",R2636/Q2636)</f>
        <v>NA</v>
      </c>
      <c r="T2636" s="2">
        <f>IF(P2636=P2635,T2635+J2636^2,J2636^2)</f>
        <v>7125828.9522849107</v>
      </c>
      <c r="U2636" s="2" t="str">
        <f>IF(NOT($P2637=$P2636),SQRT(((T2636)/($Q2636))-S2636^2),"NA")</f>
        <v>NA</v>
      </c>
    </row>
    <row r="2637" spans="1:21" x14ac:dyDescent="0.2">
      <c r="A2637" s="2">
        <f>D2637-$D$2</f>
        <v>58.75</v>
      </c>
      <c r="B2637" s="2">
        <v>0.293793916702</v>
      </c>
      <c r="C2637" s="2">
        <f>IF(B2637&gt;B2636,B2637+(C2636-B2636),B2637+(C2636-B2636)+5+A2637-A2636)</f>
        <v>58.653793573379247</v>
      </c>
      <c r="D2637" s="2">
        <v>1577147250.8699999</v>
      </c>
      <c r="E2637" s="2">
        <v>445</v>
      </c>
      <c r="F2637" s="2">
        <v>900</v>
      </c>
      <c r="G2637" s="2">
        <v>634</v>
      </c>
      <c r="H2637" s="2">
        <v>696</v>
      </c>
      <c r="I2637" s="2">
        <v>297</v>
      </c>
      <c r="J2637" s="2">
        <f>$K$2*I2637+(1-$K$2)*J2636</f>
        <v>297.18956685784735</v>
      </c>
      <c r="K2637" s="2"/>
      <c r="L2637" s="2">
        <f>IF(O2637="low", $K$4*J2637+(1-$K$4)*L2636,L2636)</f>
        <v>289.26941682350571</v>
      </c>
      <c r="M2637" s="2">
        <f>IF(O2637="high", $K$4*J2637+(1-$K$4)*M2636,M2636)</f>
        <v>297.17500601031264</v>
      </c>
      <c r="N2637" s="2">
        <f>IF(O2637="high",(1-$K$8)*N2636+$K$8*(M2636-2),IF(O2637="low",(1-$K$8)*N2636+$K$8*(L2636+2),N2636))</f>
        <v>295.03673664719264</v>
      </c>
      <c r="O2637" s="2" t="str">
        <f>IF(J2637&gt;N2636+1,"high",IF(J2637&lt;N2636-1,"low","middle"))</f>
        <v>high</v>
      </c>
      <c r="P2637" s="2">
        <f>IF(O2637="low",250,IF(O2637="high",300,275))</f>
        <v>300</v>
      </c>
      <c r="Q2637" s="2">
        <f>IF(P2637=P2636,Q2636+1,1)</f>
        <v>82</v>
      </c>
      <c r="R2637" s="2">
        <f>IF(P2637=P2636,R2636+J2637,J2637)</f>
        <v>24321.89790349477</v>
      </c>
      <c r="S2637" s="2" t="str">
        <f>IF(P2638=P2637,"NA",R2637/Q2637)</f>
        <v>NA</v>
      </c>
      <c r="T2637" s="2">
        <f>IF(P2637=P2636,T2636+J2637^2,J2637^2)</f>
        <v>7214150.5909340661</v>
      </c>
      <c r="U2637" s="2" t="str">
        <f>IF(NOT($P2638=$P2637),SQRT(((T2637)/($Q2637))-S2637^2),"NA")</f>
        <v>NA</v>
      </c>
    </row>
    <row r="2638" spans="1:21" x14ac:dyDescent="0.2">
      <c r="A2638" s="2">
        <f>D2638-$D$2</f>
        <v>58.78000020980835</v>
      </c>
      <c r="B2638" s="2">
        <v>0.317934036255</v>
      </c>
      <c r="C2638" s="2">
        <f>IF(B2638&gt;B2637,B2638+(C2637-B2637),B2638+(C2637-B2637)+5+A2638-A2637)</f>
        <v>58.677933692932243</v>
      </c>
      <c r="D2638" s="2">
        <v>1577147250.9000001</v>
      </c>
      <c r="E2638" s="2">
        <v>445</v>
      </c>
      <c r="F2638" s="2">
        <v>900</v>
      </c>
      <c r="G2638" s="2">
        <v>633</v>
      </c>
      <c r="H2638" s="2">
        <v>695</v>
      </c>
      <c r="I2638" s="2">
        <v>295</v>
      </c>
      <c r="J2638" s="2">
        <f>$K$2*I2638+(1-$K$2)*J2637</f>
        <v>296.75165348627786</v>
      </c>
      <c r="K2638" s="2"/>
      <c r="L2638" s="2">
        <f>IF(O2638="low", $K$4*J2638+(1-$K$4)*L2637,L2637)</f>
        <v>289.26941682350571</v>
      </c>
      <c r="M2638" s="2">
        <f>IF(O2638="high", $K$4*J2638+(1-$K$4)*M2637,M2637)</f>
        <v>297.09033550550566</v>
      </c>
      <c r="N2638" s="2">
        <f>IF(O2638="high",(1-$K$8)*N2637+$K$8*(M2637-2),IF(O2638="low",(1-$K$8)*N2637+$K$8*(L2637+2),N2637))</f>
        <v>295.04365011534867</v>
      </c>
      <c r="O2638" s="2" t="str">
        <f>IF(J2638&gt;N2637+1,"high",IF(J2638&lt;N2637-1,"low","middle"))</f>
        <v>high</v>
      </c>
      <c r="P2638" s="2">
        <f>IF(O2638="low",250,IF(O2638="high",300,275))</f>
        <v>300</v>
      </c>
      <c r="Q2638" s="2">
        <f>IF(P2638=P2637,Q2637+1,1)</f>
        <v>83</v>
      </c>
      <c r="R2638" s="2">
        <f>IF(P2638=P2637,R2637+J2638,J2638)</f>
        <v>24618.649556981047</v>
      </c>
      <c r="S2638" s="2" t="str">
        <f>IF(P2639=P2638,"NA",R2638/Q2638)</f>
        <v>NA</v>
      </c>
      <c r="T2638" s="2">
        <f>IF(P2638=P2637,T2637+J2638^2,J2638^2)</f>
        <v>7302212.1347809061</v>
      </c>
      <c r="U2638" s="2" t="str">
        <f>IF(NOT($P2639=$P2638),SQRT(((T2638)/($Q2638))-S2638^2),"NA")</f>
        <v>NA</v>
      </c>
    </row>
    <row r="2639" spans="1:21" x14ac:dyDescent="0.2">
      <c r="A2639" s="2">
        <f>D2639-$D$2</f>
        <v>58.800000190734863</v>
      </c>
      <c r="B2639" s="2">
        <v>0.33892798423800002</v>
      </c>
      <c r="C2639" s="2">
        <f>IF(B2639&gt;B2638,B2639+(C2638-B2638),B2639+(C2638-B2638)+5+A2639-A2638)</f>
        <v>58.698927640915244</v>
      </c>
      <c r="D2639" s="2">
        <v>1577147250.9200001</v>
      </c>
      <c r="E2639" s="2">
        <v>443</v>
      </c>
      <c r="F2639" s="2">
        <v>899</v>
      </c>
      <c r="G2639" s="2">
        <v>633</v>
      </c>
      <c r="H2639" s="2">
        <v>694</v>
      </c>
      <c r="I2639" s="2">
        <v>296</v>
      </c>
      <c r="J2639" s="2">
        <f>$K$2*I2639+(1-$K$2)*J2638</f>
        <v>296.60132278902228</v>
      </c>
      <c r="K2639" s="2"/>
      <c r="L2639" s="2">
        <f>IF(O2639="low", $K$4*J2639+(1-$K$4)*L2638,L2638)</f>
        <v>289.26941682350571</v>
      </c>
      <c r="M2639" s="2">
        <f>IF(O2639="high", $K$4*J2639+(1-$K$4)*M2638,M2638)</f>
        <v>296.992532962209</v>
      </c>
      <c r="N2639" s="2">
        <f>IF(O2639="high",(1-$K$8)*N2638+$K$8*(M2638-2),IF(O2639="low",(1-$K$8)*N2638+$K$8*(L2638+2),N2638))</f>
        <v>295.04598438485652</v>
      </c>
      <c r="O2639" s="2" t="str">
        <f>IF(J2639&gt;N2638+1,"high",IF(J2639&lt;N2638-1,"low","middle"))</f>
        <v>high</v>
      </c>
      <c r="P2639" s="2">
        <f>IF(O2639="low",250,IF(O2639="high",300,275))</f>
        <v>300</v>
      </c>
      <c r="Q2639" s="2">
        <f>IF(P2639=P2638,Q2638+1,1)</f>
        <v>84</v>
      </c>
      <c r="R2639" s="2">
        <f>IF(P2639=P2638,R2638+J2639,J2639)</f>
        <v>24915.250879770068</v>
      </c>
      <c r="S2639" s="2" t="str">
        <f>IF(P2640=P2639,"NA",R2639/Q2639)</f>
        <v>NA</v>
      </c>
      <c r="T2639" s="2">
        <f>IF(P2639=P2638,T2638+J2639^2,J2639^2)</f>
        <v>7390184.4794611037</v>
      </c>
      <c r="U2639" s="2" t="str">
        <f>IF(NOT($P2640=$P2639),SQRT(((T2639)/($Q2639))-S2639^2),"NA")</f>
        <v>NA</v>
      </c>
    </row>
    <row r="2640" spans="1:21" x14ac:dyDescent="0.2">
      <c r="A2640" s="2">
        <f>D2640-$D$2</f>
        <v>58.820000171661377</v>
      </c>
      <c r="B2640" s="2">
        <v>0.36320590972900002</v>
      </c>
      <c r="C2640" s="2">
        <f>IF(B2640&gt;B2639,B2640+(C2639-B2639),B2640+(C2639-B2639)+5+A2640-A2639)</f>
        <v>58.723205566406243</v>
      </c>
      <c r="D2640" s="2">
        <v>1577147250.9400001</v>
      </c>
      <c r="E2640" s="2">
        <v>442</v>
      </c>
      <c r="F2640" s="2">
        <v>899</v>
      </c>
      <c r="G2640" s="2">
        <v>634</v>
      </c>
      <c r="H2640" s="2">
        <v>695</v>
      </c>
      <c r="I2640" s="2">
        <v>295</v>
      </c>
      <c r="J2640" s="2">
        <f>$K$2*I2640+(1-$K$2)*J2639</f>
        <v>296.2810582312178</v>
      </c>
      <c r="K2640" s="2"/>
      <c r="L2640" s="2">
        <f>IF(O2640="low", $K$4*J2640+(1-$K$4)*L2639,L2639)</f>
        <v>289.26941682350571</v>
      </c>
      <c r="M2640" s="2">
        <f>IF(O2640="high", $K$4*J2640+(1-$K$4)*M2639,M2639)</f>
        <v>296.85023801601079</v>
      </c>
      <c r="N2640" s="2">
        <f>IF(O2640="high",(1-$K$8)*N2639+$K$8*(M2639-2),IF(O2640="low",(1-$K$8)*N2639+$K$8*(L2639+2),N2639))</f>
        <v>295.04331181372413</v>
      </c>
      <c r="O2640" s="2" t="str">
        <f>IF(J2640&gt;N2639+1,"high",IF(J2640&lt;N2639-1,"low","middle"))</f>
        <v>high</v>
      </c>
      <c r="P2640" s="2">
        <f>IF(O2640="low",250,IF(O2640="high",300,275))</f>
        <v>300</v>
      </c>
      <c r="Q2640" s="2">
        <f>IF(P2640=P2639,Q2639+1,1)</f>
        <v>85</v>
      </c>
      <c r="R2640" s="2">
        <f>IF(P2640=P2639,R2639+J2640,J2640)</f>
        <v>25211.531938001288</v>
      </c>
      <c r="S2640" s="2">
        <f>IF(P2641=P2640,"NA",R2640/Q2640)</f>
        <v>296.60625809413278</v>
      </c>
      <c r="T2640" s="2">
        <f>IF(P2640=P2639,T2639+J2640^2,J2640^2)</f>
        <v>7477966.9449277138</v>
      </c>
      <c r="U2640" s="2">
        <f>IF(NOT($P2641=$P2640),SQRT(((T2640)/($Q2640))-S2640^2),"NA")</f>
        <v>0.89964683550118973</v>
      </c>
    </row>
    <row r="2641" spans="1:21" x14ac:dyDescent="0.2">
      <c r="A2641" s="2">
        <f>D2641-$D$2</f>
        <v>58.840000152587891</v>
      </c>
      <c r="B2641" s="2">
        <v>0.38370490074199998</v>
      </c>
      <c r="C2641" s="2">
        <f>IF(B2641&gt;B2640,B2641+(C2640-B2640),B2641+(C2640-B2640)+5+A2641-A2640)</f>
        <v>58.74370455741925</v>
      </c>
      <c r="D2641" s="2">
        <v>1577147250.96</v>
      </c>
      <c r="E2641" s="2">
        <v>441</v>
      </c>
      <c r="F2641" s="2">
        <v>897</v>
      </c>
      <c r="G2641" s="2">
        <v>633</v>
      </c>
      <c r="H2641" s="2">
        <v>695</v>
      </c>
      <c r="I2641" s="2">
        <v>294</v>
      </c>
      <c r="J2641" s="2">
        <f>$K$2*I2641+(1-$K$2)*J2640</f>
        <v>295.82484658497424</v>
      </c>
      <c r="K2641" s="2"/>
      <c r="L2641" s="2">
        <f>IF(O2641="low", $K$4*J2641+(1-$K$4)*L2640,L2640)</f>
        <v>289.26941682350571</v>
      </c>
      <c r="M2641" s="2">
        <f>IF(O2641="high", $K$4*J2641+(1-$K$4)*M2640,M2640)</f>
        <v>296.85023801601079</v>
      </c>
      <c r="N2641" s="2">
        <f>IF(O2641="high",(1-$K$8)*N2640+$K$8*(M2640-2),IF(O2641="low",(1-$K$8)*N2640+$K$8*(L2640+2),N2640))</f>
        <v>295.04331181372413</v>
      </c>
      <c r="O2641" s="2" t="str">
        <f>IF(J2641&gt;N2640+1,"high",IF(J2641&lt;N2640-1,"low","middle"))</f>
        <v>middle</v>
      </c>
      <c r="P2641" s="2">
        <f>IF(O2641="low",250,IF(O2641="high",300,275))</f>
        <v>275</v>
      </c>
      <c r="Q2641" s="2">
        <f>IF(P2641=P2640,Q2640+1,1)</f>
        <v>1</v>
      </c>
      <c r="R2641" s="2">
        <f>IF(P2641=P2640,R2640+J2641,J2641)</f>
        <v>295.82484658497424</v>
      </c>
      <c r="S2641" s="2" t="str">
        <f>IF(P2642=P2641,"NA",R2641/Q2641)</f>
        <v>NA</v>
      </c>
      <c r="T2641" s="2">
        <f>IF(P2641=P2640,T2640+J2641^2,J2641^2)</f>
        <v>87512.339857023544</v>
      </c>
      <c r="U2641" s="2" t="str">
        <f>IF(NOT($P2642=$P2641),SQRT(((T2641)/($Q2641))-S2641^2),"NA")</f>
        <v>NA</v>
      </c>
    </row>
    <row r="2642" spans="1:21" x14ac:dyDescent="0.2">
      <c r="A2642" s="2">
        <f>D2642-$D$2</f>
        <v>58.870000123977661</v>
      </c>
      <c r="B2642" s="2">
        <v>0.40838193893399999</v>
      </c>
      <c r="C2642" s="2">
        <f>IF(B2642&gt;B2641,B2642+(C2641-B2641),B2642+(C2641-B2641)+5+A2642-A2641)</f>
        <v>58.768381595611245</v>
      </c>
      <c r="D2642" s="2">
        <v>1577147250.99</v>
      </c>
      <c r="E2642" s="2">
        <v>441</v>
      </c>
      <c r="F2642" s="2">
        <v>897</v>
      </c>
      <c r="G2642" s="2">
        <v>631</v>
      </c>
      <c r="H2642" s="2">
        <v>693</v>
      </c>
      <c r="I2642" s="2">
        <v>293</v>
      </c>
      <c r="J2642" s="2">
        <f>$K$2*I2642+(1-$K$2)*J2641</f>
        <v>295.25987726797939</v>
      </c>
      <c r="K2642" s="2"/>
      <c r="L2642" s="2">
        <f>IF(O2642="low", $K$4*J2642+(1-$K$4)*L2641,L2641)</f>
        <v>289.26941682350571</v>
      </c>
      <c r="M2642" s="2">
        <f>IF(O2642="high", $K$4*J2642+(1-$K$4)*M2641,M2641)</f>
        <v>296.85023801601079</v>
      </c>
      <c r="N2642" s="2">
        <f>IF(O2642="high",(1-$K$8)*N2641+$K$8*(M2641-2),IF(O2642="low",(1-$K$8)*N2641+$K$8*(L2641+2),N2641))</f>
        <v>295.04331181372413</v>
      </c>
      <c r="O2642" s="2" t="str">
        <f>IF(J2642&gt;N2641+1,"high",IF(J2642&lt;N2641-1,"low","middle"))</f>
        <v>middle</v>
      </c>
      <c r="P2642" s="2">
        <f>IF(O2642="low",250,IF(O2642="high",300,275))</f>
        <v>275</v>
      </c>
      <c r="Q2642" s="2">
        <f>IF(P2642=P2641,Q2641+1,1)</f>
        <v>2</v>
      </c>
      <c r="R2642" s="2">
        <f>IF(P2642=P2641,R2641+J2642,J2642)</f>
        <v>591.08472385295363</v>
      </c>
      <c r="S2642" s="2" t="str">
        <f>IF(P2643=P2642,"NA",R2642/Q2642)</f>
        <v>NA</v>
      </c>
      <c r="T2642" s="2">
        <f>IF(P2642=P2641,T2641+J2642^2,J2642^2)</f>
        <v>174690.7349813258</v>
      </c>
      <c r="U2642" s="2" t="str">
        <f>IF(NOT($P2643=$P2642),SQRT(((T2642)/($Q2642))-S2642^2),"NA")</f>
        <v>NA</v>
      </c>
    </row>
    <row r="2643" spans="1:21" x14ac:dyDescent="0.2">
      <c r="A2643" s="2">
        <f>D2643-$D$2</f>
        <v>58.890000104904175</v>
      </c>
      <c r="B2643" s="2">
        <v>0.43293285369899998</v>
      </c>
      <c r="C2643" s="2">
        <f>IF(B2643&gt;B2642,B2643+(C2642-B2642),B2643+(C2642-B2642)+5+A2643-A2642)</f>
        <v>58.792932510376247</v>
      </c>
      <c r="D2643" s="2">
        <v>1577147251.01</v>
      </c>
      <c r="E2643" s="2">
        <v>438</v>
      </c>
      <c r="F2643" s="2">
        <v>897</v>
      </c>
      <c r="G2643" s="2">
        <v>631</v>
      </c>
      <c r="H2643" s="2">
        <v>692</v>
      </c>
      <c r="I2643" s="2">
        <v>290</v>
      </c>
      <c r="J2643" s="2">
        <f>$K$2*I2643+(1-$K$2)*J2642</f>
        <v>294.20790181438349</v>
      </c>
      <c r="K2643" s="2"/>
      <c r="L2643" s="2">
        <f>IF(O2643="low", $K$4*J2643+(1-$K$4)*L2642,L2642)</f>
        <v>289.26941682350571</v>
      </c>
      <c r="M2643" s="2">
        <f>IF(O2643="high", $K$4*J2643+(1-$K$4)*M2642,M2642)</f>
        <v>296.85023801601079</v>
      </c>
      <c r="N2643" s="2">
        <f>IF(O2643="high",(1-$K$8)*N2642+$K$8*(M2642-2),IF(O2643="low",(1-$K$8)*N2642+$K$8*(L2642+2),N2642))</f>
        <v>295.04331181372413</v>
      </c>
      <c r="O2643" s="2" t="str">
        <f>IF(J2643&gt;N2642+1,"high",IF(J2643&lt;N2642-1,"low","middle"))</f>
        <v>middle</v>
      </c>
      <c r="P2643" s="2">
        <f>IF(O2643="low",250,IF(O2643="high",300,275))</f>
        <v>275</v>
      </c>
      <c r="Q2643" s="2">
        <f>IF(P2643=P2642,Q2642+1,1)</f>
        <v>3</v>
      </c>
      <c r="R2643" s="2">
        <f>IF(P2643=P2642,R2642+J2643,J2643)</f>
        <v>885.29262566733712</v>
      </c>
      <c r="S2643" s="2">
        <f>IF(P2644=P2643,"NA",R2643/Q2643)</f>
        <v>295.09754188911239</v>
      </c>
      <c r="T2643" s="2">
        <f>IF(P2643=P2642,T2642+J2643^2,J2643^2)</f>
        <v>261249.02447134772</v>
      </c>
      <c r="U2643" s="2">
        <f>IF(NOT($P2644=$P2643),SQRT(((T2643)/($Q2643))-S2643^2),"NA")</f>
        <v>0.67002098434989421</v>
      </c>
    </row>
    <row r="2644" spans="1:21" x14ac:dyDescent="0.2">
      <c r="A2644" s="2">
        <f>D2644-$D$2</f>
        <v>58.910000085830688</v>
      </c>
      <c r="B2644" s="2">
        <v>0.453510046005</v>
      </c>
      <c r="C2644" s="2">
        <f>IF(B2644&gt;B2643,B2644+(C2643-B2643),B2644+(C2643-B2643)+5+A2644-A2643)</f>
        <v>58.813509702682246</v>
      </c>
      <c r="D2644" s="2">
        <v>1577147251.03</v>
      </c>
      <c r="E2644" s="2">
        <v>441</v>
      </c>
      <c r="F2644" s="2">
        <v>896</v>
      </c>
      <c r="G2644" s="2">
        <v>632</v>
      </c>
      <c r="H2644" s="2">
        <v>693</v>
      </c>
      <c r="I2644" s="2">
        <v>292</v>
      </c>
      <c r="J2644" s="2">
        <f>$K$2*I2644+(1-$K$2)*J2643</f>
        <v>293.76632145150677</v>
      </c>
      <c r="K2644" s="2"/>
      <c r="L2644" s="2">
        <f>IF(O2644="low", $K$4*J2644+(1-$K$4)*L2643,L2643)</f>
        <v>290.16879774910592</v>
      </c>
      <c r="M2644" s="2">
        <f>IF(O2644="high", $K$4*J2644+(1-$K$4)*M2643,M2643)</f>
        <v>296.85023801601079</v>
      </c>
      <c r="N2644" s="2">
        <f>IF(O2644="high",(1-$K$8)*N2643+$K$8*(M2643-2),IF(O2644="low",(1-$K$8)*N2643+$K$8*(L2643+2),N2643))</f>
        <v>294.85461706421319</v>
      </c>
      <c r="O2644" s="2" t="str">
        <f>IF(J2644&gt;N2643+1,"high",IF(J2644&lt;N2643-1,"low","middle"))</f>
        <v>low</v>
      </c>
      <c r="P2644" s="2">
        <f>IF(O2644="low",250,IF(O2644="high",300,275))</f>
        <v>250</v>
      </c>
      <c r="Q2644" s="2">
        <f>IF(P2644=P2643,Q2643+1,1)</f>
        <v>1</v>
      </c>
      <c r="R2644" s="2">
        <f>IF(P2644=P2643,R2643+J2644,J2644)</f>
        <v>293.76632145150677</v>
      </c>
      <c r="S2644" s="2" t="str">
        <f>IF(P2645=P2644,"NA",R2644/Q2644)</f>
        <v>NA</v>
      </c>
      <c r="T2644" s="2">
        <f>IF(P2644=P2643,T2643+J2644^2,J2644^2)</f>
        <v>86298.651619150012</v>
      </c>
      <c r="U2644" s="2" t="str">
        <f>IF(NOT($P2645=$P2644),SQRT(((T2644)/($Q2644))-S2644^2),"NA")</f>
        <v>NA</v>
      </c>
    </row>
    <row r="2645" spans="1:21" x14ac:dyDescent="0.2">
      <c r="A2645" s="2">
        <f>D2645-$D$2</f>
        <v>58.940000057220459</v>
      </c>
      <c r="B2645" s="2">
        <v>0.477787017822</v>
      </c>
      <c r="C2645" s="2">
        <f>IF(B2645&gt;B2644,B2645+(C2644-B2644),B2645+(C2644-B2644)+5+A2645-A2644)</f>
        <v>58.837786674499249</v>
      </c>
      <c r="D2645" s="2">
        <v>1577147251.0599999</v>
      </c>
      <c r="E2645" s="2">
        <v>442</v>
      </c>
      <c r="F2645" s="2">
        <v>896</v>
      </c>
      <c r="G2645" s="2">
        <v>631</v>
      </c>
      <c r="H2645" s="2">
        <v>693</v>
      </c>
      <c r="I2645" s="2">
        <v>291</v>
      </c>
      <c r="J2645" s="2">
        <f>$K$2*I2645+(1-$K$2)*J2644</f>
        <v>293.21305716120543</v>
      </c>
      <c r="K2645" s="2"/>
      <c r="L2645" s="2">
        <f>IF(O2645="low", $K$4*J2645+(1-$K$4)*L2644,L2644)</f>
        <v>290.77764963152583</v>
      </c>
      <c r="M2645" s="2">
        <f>IF(O2645="high", $K$4*J2645+(1-$K$4)*M2644,M2644)</f>
        <v>296.85023801601079</v>
      </c>
      <c r="N2645" s="2">
        <f>IF(O2645="high",(1-$K$8)*N2644+$K$8*(M2644-2),IF(O2645="low",(1-$K$8)*N2644+$K$8*(L2644+2),N2644))</f>
        <v>294.7203260984578</v>
      </c>
      <c r="O2645" s="2" t="str">
        <f>IF(J2645&gt;N2644+1,"high",IF(J2645&lt;N2644-1,"low","middle"))</f>
        <v>low</v>
      </c>
      <c r="P2645" s="2">
        <f>IF(O2645="low",250,IF(O2645="high",300,275))</f>
        <v>250</v>
      </c>
      <c r="Q2645" s="2">
        <f>IF(P2645=P2644,Q2644+1,1)</f>
        <v>2</v>
      </c>
      <c r="R2645" s="2">
        <f>IF(P2645=P2644,R2644+J2645,J2645)</f>
        <v>586.97937861271225</v>
      </c>
      <c r="S2645" s="2" t="str">
        <f>IF(P2646=P2645,"NA",R2645/Q2645)</f>
        <v>NA</v>
      </c>
      <c r="T2645" s="2">
        <f>IF(P2645=P2644,T2644+J2645^2,J2645^2)</f>
        <v>172272.54850897033</v>
      </c>
      <c r="U2645" s="2" t="str">
        <f>IF(NOT($P2646=$P2645),SQRT(((T2645)/($Q2645))-S2645^2),"NA")</f>
        <v>NA</v>
      </c>
    </row>
    <row r="2646" spans="1:21" x14ac:dyDescent="0.2">
      <c r="A2646" s="2">
        <f>D2646-$D$2</f>
        <v>58.960000038146973</v>
      </c>
      <c r="B2646" s="2">
        <v>0.49864292144799999</v>
      </c>
      <c r="C2646" s="2">
        <f>IF(B2646&gt;B2645,B2646+(C2645-B2645),B2646+(C2645-B2645)+5+A2646-A2645)</f>
        <v>58.858642578125249</v>
      </c>
      <c r="D2646" s="2">
        <v>1577147251.0799999</v>
      </c>
      <c r="E2646" s="2">
        <v>439</v>
      </c>
      <c r="F2646" s="2">
        <v>897</v>
      </c>
      <c r="G2646" s="2">
        <v>630</v>
      </c>
      <c r="H2646" s="2">
        <v>692</v>
      </c>
      <c r="I2646" s="2">
        <v>290</v>
      </c>
      <c r="J2646" s="2">
        <f>$K$2*I2646+(1-$K$2)*J2645</f>
        <v>292.57044572896439</v>
      </c>
      <c r="K2646" s="2"/>
      <c r="L2646" s="2">
        <f>IF(O2646="low", $K$4*J2646+(1-$K$4)*L2645,L2645)</f>
        <v>291.13620885101358</v>
      </c>
      <c r="M2646" s="2">
        <f>IF(O2646="high", $K$4*J2646+(1-$K$4)*M2645,M2645)</f>
        <v>296.85023801601079</v>
      </c>
      <c r="N2646" s="2">
        <f>IF(O2646="high",(1-$K$8)*N2645+$K$8*(M2645-2),IF(O2646="low",(1-$K$8)*N2645+$K$8*(L2645+2),N2645))</f>
        <v>294.62319227511119</v>
      </c>
      <c r="O2646" s="2" t="str">
        <f>IF(J2646&gt;N2645+1,"high",IF(J2646&lt;N2645-1,"low","middle"))</f>
        <v>low</v>
      </c>
      <c r="P2646" s="2">
        <f>IF(O2646="low",250,IF(O2646="high",300,275))</f>
        <v>250</v>
      </c>
      <c r="Q2646" s="2">
        <f>IF(P2646=P2645,Q2645+1,1)</f>
        <v>3</v>
      </c>
      <c r="R2646" s="2">
        <f>IF(P2646=P2645,R2645+J2646,J2646)</f>
        <v>879.54982434167664</v>
      </c>
      <c r="S2646" s="2" t="str">
        <f>IF(P2647=P2646,"NA",R2646/Q2646)</f>
        <v>NA</v>
      </c>
      <c r="T2646" s="2">
        <f>IF(P2646=P2645,T2645+J2646^2,J2646^2)</f>
        <v>257870.01422301523</v>
      </c>
      <c r="U2646" s="2" t="str">
        <f>IF(NOT($P2647=$P2646),SQRT(((T2646)/($Q2646))-S2646^2),"NA")</f>
        <v>NA</v>
      </c>
    </row>
    <row r="2647" spans="1:21" x14ac:dyDescent="0.2">
      <c r="A2647" s="2">
        <f>D2647-$D$2</f>
        <v>58.980000019073486</v>
      </c>
      <c r="B2647" s="2">
        <v>0.52311301231399998</v>
      </c>
      <c r="C2647" s="2">
        <f>IF(B2647&gt;B2646,B2647+(C2646-B2646),B2647+(C2646-B2646)+5+A2647-A2646)</f>
        <v>58.883112668991245</v>
      </c>
      <c r="D2647" s="2">
        <v>1577147251.0999999</v>
      </c>
      <c r="E2647" s="2">
        <v>441</v>
      </c>
      <c r="F2647" s="2">
        <v>896</v>
      </c>
      <c r="G2647" s="2">
        <v>632</v>
      </c>
      <c r="H2647" s="2">
        <v>692</v>
      </c>
      <c r="I2647" s="2">
        <v>290</v>
      </c>
      <c r="J2647" s="2">
        <f>$K$2*I2647+(1-$K$2)*J2646</f>
        <v>292.05635658317152</v>
      </c>
      <c r="K2647" s="2"/>
      <c r="L2647" s="2">
        <f>IF(O2647="low", $K$4*J2647+(1-$K$4)*L2646,L2646)</f>
        <v>291.32023839744517</v>
      </c>
      <c r="M2647" s="2">
        <f>IF(O2647="high", $K$4*J2647+(1-$K$4)*M2646,M2646)</f>
        <v>296.85023801601079</v>
      </c>
      <c r="N2647" s="2">
        <f>IF(O2647="high",(1-$K$8)*N2646+$K$8*(M2646-2),IF(O2647="low",(1-$K$8)*N2646+$K$8*(L2646+2),N2646))</f>
        <v>294.54884310390634</v>
      </c>
      <c r="O2647" s="2" t="str">
        <f>IF(J2647&gt;N2646+1,"high",IF(J2647&lt;N2646-1,"low","middle"))</f>
        <v>low</v>
      </c>
      <c r="P2647" s="2">
        <f>IF(O2647="low",250,IF(O2647="high",300,275))</f>
        <v>250</v>
      </c>
      <c r="Q2647" s="2">
        <f>IF(P2647=P2646,Q2646+1,1)</f>
        <v>4</v>
      </c>
      <c r="R2647" s="2">
        <f>IF(P2647=P2646,R2646+J2647,J2647)</f>
        <v>1171.6061809248481</v>
      </c>
      <c r="S2647" s="2" t="str">
        <f>IF(P2648=P2647,"NA",R2647/Q2647)</f>
        <v>NA</v>
      </c>
      <c r="T2647" s="2">
        <f>IF(P2647=P2646,T2646+J2647^2,J2647^2)</f>
        <v>343166.92964365188</v>
      </c>
      <c r="U2647" s="2" t="str">
        <f>IF(NOT($P2648=$P2647),SQRT(((T2647)/($Q2647))-S2647^2),"NA")</f>
        <v>NA</v>
      </c>
    </row>
    <row r="2648" spans="1:21" x14ac:dyDescent="0.2">
      <c r="A2648" s="2">
        <f>D2648-$D$2</f>
        <v>59.010000228881836</v>
      </c>
      <c r="B2648" s="2">
        <v>0.54766106605499998</v>
      </c>
      <c r="C2648" s="2">
        <f>IF(B2648&gt;B2647,B2648+(C2647-B2647),B2648+(C2647-B2647)+5+A2648-A2647)</f>
        <v>58.907660722732246</v>
      </c>
      <c r="D2648" s="2">
        <v>1577147251.1300001</v>
      </c>
      <c r="E2648" s="2">
        <v>441</v>
      </c>
      <c r="F2648" s="2">
        <v>895</v>
      </c>
      <c r="G2648" s="2">
        <v>630</v>
      </c>
      <c r="H2648" s="2">
        <v>693</v>
      </c>
      <c r="I2648" s="2">
        <v>292</v>
      </c>
      <c r="J2648" s="2">
        <f>$K$2*I2648+(1-$K$2)*J2647</f>
        <v>292.04508526653723</v>
      </c>
      <c r="K2648" s="2"/>
      <c r="L2648" s="2">
        <f>IF(O2648="low", $K$4*J2648+(1-$K$4)*L2647,L2647)</f>
        <v>291.46520777126364</v>
      </c>
      <c r="M2648" s="2">
        <f>IF(O2648="high", $K$4*J2648+(1-$K$4)*M2647,M2647)</f>
        <v>296.85023801601079</v>
      </c>
      <c r="N2648" s="2">
        <f>IF(O2648="high",(1-$K$8)*N2647+$K$8*(M2647-2),IF(O2648="low",(1-$K$8)*N2647+$K$8*(L2647+2),N2647))</f>
        <v>294.48741286858325</v>
      </c>
      <c r="O2648" s="2" t="str">
        <f>IF(J2648&gt;N2647+1,"high",IF(J2648&lt;N2647-1,"low","middle"))</f>
        <v>low</v>
      </c>
      <c r="P2648" s="2">
        <f>IF(O2648="low",250,IF(O2648="high",300,275))</f>
        <v>250</v>
      </c>
      <c r="Q2648" s="2">
        <f>IF(P2648=P2647,Q2647+1,1)</f>
        <v>5</v>
      </c>
      <c r="R2648" s="2">
        <f>IF(P2648=P2647,R2647+J2648,J2648)</f>
        <v>1463.6512661913853</v>
      </c>
      <c r="S2648" s="2" t="str">
        <f>IF(P2649=P2648,"NA",R2648/Q2648)</f>
        <v>NA</v>
      </c>
      <c r="T2648" s="2">
        <f>IF(P2648=P2647,T2647+J2648^2,J2648^2)</f>
        <v>428457.26147199085</v>
      </c>
      <c r="U2648" s="2" t="str">
        <f>IF(NOT($P2649=$P2648),SQRT(((T2648)/($Q2648))-S2648^2),"NA")</f>
        <v>NA</v>
      </c>
    </row>
    <row r="2649" spans="1:21" x14ac:dyDescent="0.2">
      <c r="A2649" s="2">
        <f>D2649-$D$2</f>
        <v>59.03000020980835</v>
      </c>
      <c r="B2649" s="2">
        <v>0.56798291206399998</v>
      </c>
      <c r="C2649" s="2">
        <f>IF(B2649&gt;B2648,B2649+(C2648-B2648),B2649+(C2648-B2648)+5+A2649-A2648)</f>
        <v>58.927982568741243</v>
      </c>
      <c r="D2649" s="2">
        <v>1577147251.1500001</v>
      </c>
      <c r="E2649" s="2">
        <v>440</v>
      </c>
      <c r="F2649" s="2">
        <v>896</v>
      </c>
      <c r="G2649" s="2">
        <v>630</v>
      </c>
      <c r="H2649" s="2">
        <v>692</v>
      </c>
      <c r="I2649" s="2">
        <v>291</v>
      </c>
      <c r="J2649" s="2">
        <f>$K$2*I2649+(1-$K$2)*J2648</f>
        <v>291.83606821322979</v>
      </c>
      <c r="K2649" s="2"/>
      <c r="L2649" s="2">
        <f>IF(O2649="low", $K$4*J2649+(1-$K$4)*L2648,L2648)</f>
        <v>291.53937985965689</v>
      </c>
      <c r="M2649" s="2">
        <f>IF(O2649="high", $K$4*J2649+(1-$K$4)*M2648,M2648)</f>
        <v>296.85023801601079</v>
      </c>
      <c r="N2649" s="2">
        <f>IF(O2649="high",(1-$K$8)*N2648+$K$8*(M2648-2),IF(O2649="low",(1-$K$8)*N2648+$K$8*(L2648+2),N2648))</f>
        <v>294.43630261371726</v>
      </c>
      <c r="O2649" s="2" t="str">
        <f>IF(J2649&gt;N2648+1,"high",IF(J2649&lt;N2648-1,"low","middle"))</f>
        <v>low</v>
      </c>
      <c r="P2649" s="2">
        <f>IF(O2649="low",250,IF(O2649="high",300,275))</f>
        <v>250</v>
      </c>
      <c r="Q2649" s="2">
        <f>IF(P2649=P2648,Q2648+1,1)</f>
        <v>6</v>
      </c>
      <c r="R2649" s="2">
        <f>IF(P2649=P2648,R2648+J2649,J2649)</f>
        <v>1755.487334404615</v>
      </c>
      <c r="S2649" s="2" t="str">
        <f>IF(P2650=P2649,"NA",R2649/Q2649)</f>
        <v>NA</v>
      </c>
      <c r="T2649" s="2">
        <f>IF(P2649=P2648,T2648+J2649^2,J2649^2)</f>
        <v>513625.55218214775</v>
      </c>
      <c r="U2649" s="2" t="str">
        <f>IF(NOT($P2650=$P2649),SQRT(((T2649)/($Q2649))-S2649^2),"NA")</f>
        <v>NA</v>
      </c>
    </row>
    <row r="2650" spans="1:21" x14ac:dyDescent="0.2">
      <c r="A2650" s="2">
        <f>D2650-$D$2</f>
        <v>59.050000190734863</v>
      </c>
      <c r="B2650" s="2">
        <v>0.59265804290799995</v>
      </c>
      <c r="C2650" s="2">
        <f>IF(B2650&gt;B2649,B2650+(C2649-B2649),B2650+(C2649-B2649)+5+A2650-A2649)</f>
        <v>58.952657699585245</v>
      </c>
      <c r="D2650" s="2">
        <v>1577147251.1700001</v>
      </c>
      <c r="E2650" s="2">
        <v>439</v>
      </c>
      <c r="F2650" s="2">
        <v>895</v>
      </c>
      <c r="G2650" s="2">
        <v>632</v>
      </c>
      <c r="H2650" s="2">
        <v>691</v>
      </c>
      <c r="I2650" s="2">
        <v>288</v>
      </c>
      <c r="J2650" s="2">
        <f>$K$2*I2650+(1-$K$2)*J2649</f>
        <v>291.06885457058388</v>
      </c>
      <c r="K2650" s="2"/>
      <c r="L2650" s="2">
        <f>IF(O2650="low", $K$4*J2650+(1-$K$4)*L2649,L2649)</f>
        <v>291.44527480184229</v>
      </c>
      <c r="M2650" s="2">
        <f>IF(O2650="high", $K$4*J2650+(1-$K$4)*M2649,M2649)</f>
        <v>296.85023801601079</v>
      </c>
      <c r="N2650" s="2">
        <f>IF(O2650="high",(1-$K$8)*N2649+$K$8*(M2649-2),IF(O2650="low",(1-$K$8)*N2649+$K$8*(L2649+2),N2649))</f>
        <v>294.39145647601424</v>
      </c>
      <c r="O2650" s="2" t="str">
        <f>IF(J2650&gt;N2649+1,"high",IF(J2650&lt;N2649-1,"low","middle"))</f>
        <v>low</v>
      </c>
      <c r="P2650" s="2">
        <f>IF(O2650="low",250,IF(O2650="high",300,275))</f>
        <v>250</v>
      </c>
      <c r="Q2650" s="2">
        <f>IF(P2650=P2649,Q2649+1,1)</f>
        <v>7</v>
      </c>
      <c r="R2650" s="2">
        <f>IF(P2650=P2649,R2649+J2650,J2650)</f>
        <v>2046.5561889751989</v>
      </c>
      <c r="S2650" s="2" t="str">
        <f>IF(P2651=P2650,"NA",R2650/Q2650)</f>
        <v>NA</v>
      </c>
      <c r="T2650" s="2">
        <f>IF(P2650=P2649,T2649+J2650^2,J2650^2)</f>
        <v>598346.63028317946</v>
      </c>
      <c r="U2650" s="2" t="str">
        <f>IF(NOT($P2651=$P2650),SQRT(((T2650)/($Q2650))-S2650^2),"NA")</f>
        <v>NA</v>
      </c>
    </row>
    <row r="2651" spans="1:21" x14ac:dyDescent="0.2">
      <c r="A2651" s="2">
        <f>D2651-$D$2</f>
        <v>59.070000171661377</v>
      </c>
      <c r="B2651" s="2">
        <v>0.61325407028199996</v>
      </c>
      <c r="C2651" s="2">
        <f>IF(B2651&gt;B2650,B2651+(C2650-B2650),B2651+(C2650-B2650)+5+A2651-A2650)</f>
        <v>58.973253726959243</v>
      </c>
      <c r="D2651" s="2">
        <v>1577147251.1900001</v>
      </c>
      <c r="E2651" s="2">
        <v>441</v>
      </c>
      <c r="F2651" s="2">
        <v>895</v>
      </c>
      <c r="G2651" s="2">
        <v>631</v>
      </c>
      <c r="H2651" s="2">
        <v>693</v>
      </c>
      <c r="I2651" s="2">
        <v>289</v>
      </c>
      <c r="J2651" s="2">
        <f>$K$2*I2651+(1-$K$2)*J2650</f>
        <v>290.65508365646713</v>
      </c>
      <c r="K2651" s="2"/>
      <c r="L2651" s="2">
        <f>IF(O2651="low", $K$4*J2651+(1-$K$4)*L2650,L2650)</f>
        <v>291.28723657276726</v>
      </c>
      <c r="M2651" s="2">
        <f>IF(O2651="high", $K$4*J2651+(1-$K$4)*M2650,M2650)</f>
        <v>296.85023801601079</v>
      </c>
      <c r="N2651" s="2">
        <f>IF(O2651="high",(1-$K$8)*N2650+$K$8*(M2650-2),IF(O2651="low",(1-$K$8)*N2650+$K$8*(L2650+2),N2650))</f>
        <v>294.34414739230562</v>
      </c>
      <c r="O2651" s="2" t="str">
        <f>IF(J2651&gt;N2650+1,"high",IF(J2651&lt;N2650-1,"low","middle"))</f>
        <v>low</v>
      </c>
      <c r="P2651" s="2">
        <f>IF(O2651="low",250,IF(O2651="high",300,275))</f>
        <v>250</v>
      </c>
      <c r="Q2651" s="2">
        <f>IF(P2651=P2650,Q2650+1,1)</f>
        <v>8</v>
      </c>
      <c r="R2651" s="2">
        <f>IF(P2651=P2650,R2650+J2651,J2651)</f>
        <v>2337.2112726316659</v>
      </c>
      <c r="S2651" s="2" t="str">
        <f>IF(P2652=P2651,"NA",R2651/Q2651)</f>
        <v>NA</v>
      </c>
      <c r="T2651" s="2">
        <f>IF(P2651=P2650,T2650+J2651^2,J2651^2)</f>
        <v>682827.00793852739</v>
      </c>
      <c r="U2651" s="2" t="str">
        <f>IF(NOT($P2652=$P2651),SQRT(((T2651)/($Q2651))-S2651^2),"NA")</f>
        <v>NA</v>
      </c>
    </row>
    <row r="2652" spans="1:21" x14ac:dyDescent="0.2">
      <c r="A2652" s="2">
        <f>D2652-$D$2</f>
        <v>59.100000143051147</v>
      </c>
      <c r="B2652" s="2">
        <v>0.63755989074700004</v>
      </c>
      <c r="C2652" s="2">
        <f>IF(B2652&gt;B2651,B2652+(C2651-B2651),B2652+(C2651-B2651)+5+A2652-A2651)</f>
        <v>58.997559547424245</v>
      </c>
      <c r="D2652" s="2">
        <v>1577147251.22</v>
      </c>
      <c r="E2652" s="2">
        <v>440</v>
      </c>
      <c r="F2652" s="2">
        <v>896</v>
      </c>
      <c r="G2652" s="2">
        <v>631</v>
      </c>
      <c r="H2652" s="2">
        <v>692</v>
      </c>
      <c r="I2652" s="2">
        <v>291</v>
      </c>
      <c r="J2652" s="2">
        <f>$K$2*I2652+(1-$K$2)*J2651</f>
        <v>290.7240669251737</v>
      </c>
      <c r="K2652" s="2"/>
      <c r="L2652" s="2">
        <f>IF(O2652="low", $K$4*J2652+(1-$K$4)*L2651,L2651)</f>
        <v>291.17460264324853</v>
      </c>
      <c r="M2652" s="2">
        <f>IF(O2652="high", $K$4*J2652+(1-$K$4)*M2651,M2651)</f>
        <v>296.85023801601079</v>
      </c>
      <c r="N2652" s="2">
        <f>IF(O2652="high",(1-$K$8)*N2651+$K$8*(M2651-2),IF(O2652="low",(1-$K$8)*N2651+$K$8*(L2651+2),N2651))</f>
        <v>294.29130185132874</v>
      </c>
      <c r="O2652" s="2" t="str">
        <f>IF(J2652&gt;N2651+1,"high",IF(J2652&lt;N2651-1,"low","middle"))</f>
        <v>low</v>
      </c>
      <c r="P2652" s="2">
        <f>IF(O2652="low",250,IF(O2652="high",300,275))</f>
        <v>250</v>
      </c>
      <c r="Q2652" s="2">
        <f>IF(P2652=P2651,Q2651+1,1)</f>
        <v>9</v>
      </c>
      <c r="R2652" s="2">
        <f>IF(P2652=P2651,R2651+J2652,J2652)</f>
        <v>2627.9353395568396</v>
      </c>
      <c r="S2652" s="2" t="str">
        <f>IF(P2653=P2652,"NA",R2652/Q2652)</f>
        <v>NA</v>
      </c>
      <c r="T2652" s="2">
        <f>IF(P2652=P2651,T2651+J2652^2,J2652^2)</f>
        <v>767347.4910280403</v>
      </c>
      <c r="U2652" s="2" t="str">
        <f>IF(NOT($P2653=$P2652),SQRT(((T2652)/($Q2652))-S2652^2),"NA")</f>
        <v>NA</v>
      </c>
    </row>
    <row r="2653" spans="1:21" x14ac:dyDescent="0.2">
      <c r="A2653" s="2">
        <f>D2653-$D$2</f>
        <v>59.120000123977661</v>
      </c>
      <c r="B2653" s="2">
        <v>0.66223907470700005</v>
      </c>
      <c r="C2653" s="2">
        <f>IF(B2653&gt;B2652,B2653+(C2652-B2652),B2653+(C2652-B2652)+5+A2653-A2652)</f>
        <v>59.022238731384249</v>
      </c>
      <c r="D2653" s="2">
        <v>1577147251.24</v>
      </c>
      <c r="E2653" s="2">
        <v>440</v>
      </c>
      <c r="F2653" s="2">
        <v>894</v>
      </c>
      <c r="G2653" s="2">
        <v>630</v>
      </c>
      <c r="H2653" s="2">
        <v>693</v>
      </c>
      <c r="I2653" s="2">
        <v>289</v>
      </c>
      <c r="J2653" s="2">
        <f>$K$2*I2653+(1-$K$2)*J2652</f>
        <v>290.37925354013896</v>
      </c>
      <c r="K2653" s="2"/>
      <c r="L2653" s="2">
        <f>IF(O2653="low", $K$4*J2653+(1-$K$4)*L2652,L2652)</f>
        <v>291.01553282262665</v>
      </c>
      <c r="M2653" s="2">
        <f>IF(O2653="high", $K$4*J2653+(1-$K$4)*M2652,M2652)</f>
        <v>296.85023801601079</v>
      </c>
      <c r="N2653" s="2">
        <f>IF(O2653="high",(1-$K$8)*N2652+$K$8*(M2652-2),IF(O2653="low",(1-$K$8)*N2652+$K$8*(L2652+2),N2652))</f>
        <v>294.23546689092473</v>
      </c>
      <c r="O2653" s="2" t="str">
        <f>IF(J2653&gt;N2652+1,"high",IF(J2653&lt;N2652-1,"low","middle"))</f>
        <v>low</v>
      </c>
      <c r="P2653" s="2">
        <f>IF(O2653="low",250,IF(O2653="high",300,275))</f>
        <v>250</v>
      </c>
      <c r="Q2653" s="2">
        <f>IF(P2653=P2652,Q2652+1,1)</f>
        <v>10</v>
      </c>
      <c r="R2653" s="2">
        <f>IF(P2653=P2652,R2652+J2653,J2653)</f>
        <v>2918.3145930969786</v>
      </c>
      <c r="S2653" s="2" t="str">
        <f>IF(P2654=P2653,"NA",R2653/Q2653)</f>
        <v>NA</v>
      </c>
      <c r="T2653" s="2">
        <f>IF(P2653=P2652,T2652+J2653^2,J2653^2)</f>
        <v>851667.60191456857</v>
      </c>
      <c r="U2653" s="2" t="str">
        <f>IF(NOT($P2654=$P2653),SQRT(((T2653)/($Q2653))-S2653^2),"NA")</f>
        <v>NA</v>
      </c>
    </row>
    <row r="2654" spans="1:21" x14ac:dyDescent="0.2">
      <c r="A2654" s="2">
        <f>D2654-$D$2</f>
        <v>59.140000104904175</v>
      </c>
      <c r="B2654" s="2">
        <v>0.68289399146999996</v>
      </c>
      <c r="C2654" s="2">
        <f>IF(B2654&gt;B2653,B2654+(C2653-B2653),B2654+(C2653-B2653)+5+A2654-A2653)</f>
        <v>59.042893648147249</v>
      </c>
      <c r="D2654" s="2">
        <v>1577147251.26</v>
      </c>
      <c r="E2654" s="2">
        <v>438</v>
      </c>
      <c r="F2654" s="2">
        <v>895</v>
      </c>
      <c r="G2654" s="2">
        <v>629</v>
      </c>
      <c r="H2654" s="2">
        <v>692</v>
      </c>
      <c r="I2654" s="2">
        <v>288</v>
      </c>
      <c r="J2654" s="2">
        <f>$K$2*I2654+(1-$K$2)*J2653</f>
        <v>289.90340283211117</v>
      </c>
      <c r="K2654" s="2"/>
      <c r="L2654" s="2">
        <f>IF(O2654="low", $K$4*J2654+(1-$K$4)*L2653,L2653)</f>
        <v>290.79310682452359</v>
      </c>
      <c r="M2654" s="2">
        <f>IF(O2654="high", $K$4*J2654+(1-$K$4)*M2653,M2653)</f>
        <v>296.85023801601079</v>
      </c>
      <c r="N2654" s="2">
        <f>IF(O2654="high",(1-$K$8)*N2653+$K$8*(M2653-2),IF(O2654="low",(1-$K$8)*N2653+$K$8*(L2653+2),N2653))</f>
        <v>294.17447018750983</v>
      </c>
      <c r="O2654" s="2" t="str">
        <f>IF(J2654&gt;N2653+1,"high",IF(J2654&lt;N2653-1,"low","middle"))</f>
        <v>low</v>
      </c>
      <c r="P2654" s="2">
        <f>IF(O2654="low",250,IF(O2654="high",300,275))</f>
        <v>250</v>
      </c>
      <c r="Q2654" s="2">
        <f>IF(P2654=P2653,Q2653+1,1)</f>
        <v>11</v>
      </c>
      <c r="R2654" s="2">
        <f>IF(P2654=P2653,R2653+J2654,J2654)</f>
        <v>3208.2179959290897</v>
      </c>
      <c r="S2654" s="2" t="str">
        <f>IF(P2655=P2654,"NA",R2654/Q2654)</f>
        <v>NA</v>
      </c>
      <c r="T2654" s="2">
        <f>IF(P2654=P2653,T2653+J2654^2,J2654^2)</f>
        <v>935711.58488820586</v>
      </c>
      <c r="U2654" s="2" t="str">
        <f>IF(NOT($P2655=$P2654),SQRT(((T2654)/($Q2654))-S2654^2),"NA")</f>
        <v>NA</v>
      </c>
    </row>
    <row r="2655" spans="1:21" x14ac:dyDescent="0.2">
      <c r="A2655" s="2">
        <f>D2655-$D$2</f>
        <v>59.170000076293945</v>
      </c>
      <c r="B2655" s="2">
        <v>0.70715594291700001</v>
      </c>
      <c r="C2655" s="2">
        <f>IF(B2655&gt;B2654,B2655+(C2654-B2654),B2655+(C2654-B2654)+5+A2655-A2654)</f>
        <v>59.067155599594244</v>
      </c>
      <c r="D2655" s="2">
        <v>1577147251.29</v>
      </c>
      <c r="E2655" s="2">
        <v>441</v>
      </c>
      <c r="F2655" s="2">
        <v>896</v>
      </c>
      <c r="G2655" s="2">
        <v>630</v>
      </c>
      <c r="H2655" s="2">
        <v>690</v>
      </c>
      <c r="I2655" s="2">
        <v>291</v>
      </c>
      <c r="J2655" s="2">
        <f>$K$2*I2655+(1-$K$2)*J2654</f>
        <v>290.12272226568894</v>
      </c>
      <c r="K2655" s="2"/>
      <c r="L2655" s="2">
        <f>IF(O2655="low", $K$4*J2655+(1-$K$4)*L2654,L2654)</f>
        <v>290.65902991275664</v>
      </c>
      <c r="M2655" s="2">
        <f>IF(O2655="high", $K$4*J2655+(1-$K$4)*M2654,M2654)</f>
        <v>296.85023801601079</v>
      </c>
      <c r="N2655" s="2">
        <f>IF(O2655="high",(1-$K$8)*N2654+$K$8*(M2654-2),IF(O2655="low",(1-$K$8)*N2654+$K$8*(L2654+2),N2654))</f>
        <v>294.1054020193605</v>
      </c>
      <c r="O2655" s="2" t="str">
        <f>IF(J2655&gt;N2654+1,"high",IF(J2655&lt;N2654-1,"low","middle"))</f>
        <v>low</v>
      </c>
      <c r="P2655" s="2">
        <f>IF(O2655="low",250,IF(O2655="high",300,275))</f>
        <v>250</v>
      </c>
      <c r="Q2655" s="2">
        <f>IF(P2655=P2654,Q2654+1,1)</f>
        <v>12</v>
      </c>
      <c r="R2655" s="2">
        <f>IF(P2655=P2654,R2654+J2655,J2655)</f>
        <v>3498.3407181947787</v>
      </c>
      <c r="S2655" s="2" t="str">
        <f>IF(P2656=P2655,"NA",R2655/Q2655)</f>
        <v>NA</v>
      </c>
      <c r="T2655" s="2">
        <f>IF(P2655=P2654,T2654+J2655^2,J2655^2)</f>
        <v>1019882.7788630599</v>
      </c>
      <c r="U2655" s="2" t="str">
        <f>IF(NOT($P2656=$P2655),SQRT(((T2655)/($Q2655))-S2655^2),"NA")</f>
        <v>NA</v>
      </c>
    </row>
    <row r="2656" spans="1:21" x14ac:dyDescent="0.2">
      <c r="A2656" s="2">
        <f>D2656-$D$2</f>
        <v>59.190000057220459</v>
      </c>
      <c r="B2656" s="2">
        <v>0.72779893875099999</v>
      </c>
      <c r="C2656" s="2">
        <f>IF(B2656&gt;B2655,B2656+(C2655-B2655),B2656+(C2655-B2655)+5+A2656-A2655)</f>
        <v>59.087798595428247</v>
      </c>
      <c r="D2656" s="2">
        <v>1577147251.3099999</v>
      </c>
      <c r="E2656" s="2">
        <v>441</v>
      </c>
      <c r="F2656" s="2">
        <v>896</v>
      </c>
      <c r="G2656" s="2">
        <v>631</v>
      </c>
      <c r="H2656" s="2">
        <v>691</v>
      </c>
      <c r="I2656" s="2">
        <v>290</v>
      </c>
      <c r="J2656" s="2">
        <f>$K$2*I2656+(1-$K$2)*J2655</f>
        <v>290.09817781255117</v>
      </c>
      <c r="K2656" s="2"/>
      <c r="L2656" s="2">
        <f>IF(O2656="low", $K$4*J2656+(1-$K$4)*L2655,L2655)</f>
        <v>290.54685949271556</v>
      </c>
      <c r="M2656" s="2">
        <f>IF(O2656="high", $K$4*J2656+(1-$K$4)*M2655,M2655)</f>
        <v>296.85023801601079</v>
      </c>
      <c r="N2656" s="2">
        <f>IF(O2656="high",(1-$K$8)*N2655+$K$8*(M2655-2),IF(O2656="low",(1-$K$8)*N2655+$K$8*(L2655+2),N2655))</f>
        <v>294.03308341403027</v>
      </c>
      <c r="O2656" s="2" t="str">
        <f>IF(J2656&gt;N2655+1,"high",IF(J2656&lt;N2655-1,"low","middle"))</f>
        <v>low</v>
      </c>
      <c r="P2656" s="2">
        <f>IF(O2656="low",250,IF(O2656="high",300,275))</f>
        <v>250</v>
      </c>
      <c r="Q2656" s="2">
        <f>IF(P2656=P2655,Q2655+1,1)</f>
        <v>13</v>
      </c>
      <c r="R2656" s="2">
        <f>IF(P2656=P2655,R2655+J2656,J2656)</f>
        <v>3788.4388960073297</v>
      </c>
      <c r="S2656" s="2" t="str">
        <f>IF(P2657=P2656,"NA",R2656/Q2656)</f>
        <v>NA</v>
      </c>
      <c r="T2656" s="2">
        <f>IF(P2656=P2655,T2655+J2656^2,J2656^2)</f>
        <v>1104039.7316332224</v>
      </c>
      <c r="U2656" s="2" t="str">
        <f>IF(NOT($P2657=$P2656),SQRT(((T2656)/($Q2656))-S2656^2),"NA")</f>
        <v>NA</v>
      </c>
    </row>
    <row r="2657" spans="1:21" x14ac:dyDescent="0.2">
      <c r="A2657" s="2">
        <f>D2657-$D$2</f>
        <v>59.210000038146973</v>
      </c>
      <c r="B2657" s="2">
        <v>0.75237393379200002</v>
      </c>
      <c r="C2657" s="2">
        <f>IF(B2657&gt;B2656,B2657+(C2656-B2656),B2657+(C2656-B2656)+5+A2657-A2656)</f>
        <v>59.112373590469247</v>
      </c>
      <c r="D2657" s="2">
        <v>1577147251.3299999</v>
      </c>
      <c r="E2657" s="2">
        <v>440</v>
      </c>
      <c r="F2657" s="2">
        <v>896</v>
      </c>
      <c r="G2657" s="2">
        <v>631</v>
      </c>
      <c r="H2657" s="2">
        <v>693</v>
      </c>
      <c r="I2657" s="2">
        <v>290</v>
      </c>
      <c r="J2657" s="2">
        <f>$K$2*I2657+(1-$K$2)*J2656</f>
        <v>290.07854225004098</v>
      </c>
      <c r="K2657" s="2"/>
      <c r="L2657" s="2">
        <f>IF(O2657="low", $K$4*J2657+(1-$K$4)*L2656,L2656)</f>
        <v>290.45319604418069</v>
      </c>
      <c r="M2657" s="2">
        <f>IF(O2657="high", $K$4*J2657+(1-$K$4)*M2656,M2656)</f>
        <v>296.85023801601079</v>
      </c>
      <c r="N2657" s="2">
        <f>IF(O2657="high",(1-$K$8)*N2656+$K$8*(M2656-2),IF(O2657="low",(1-$K$8)*N2656+$K$8*(L2656+2),N2656))</f>
        <v>293.95877221796451</v>
      </c>
      <c r="O2657" s="2" t="str">
        <f>IF(J2657&gt;N2656+1,"high",IF(J2657&lt;N2656-1,"low","middle"))</f>
        <v>low</v>
      </c>
      <c r="P2657" s="2">
        <f>IF(O2657="low",250,IF(O2657="high",300,275))</f>
        <v>250</v>
      </c>
      <c r="Q2657" s="2">
        <f>IF(P2657=P2656,Q2656+1,1)</f>
        <v>14</v>
      </c>
      <c r="R2657" s="2">
        <f>IF(P2657=P2656,R2656+J2657,J2657)</f>
        <v>4078.5174382573705</v>
      </c>
      <c r="S2657" s="2" t="str">
        <f>IF(P2658=P2657,"NA",R2657/Q2657)</f>
        <v>NA</v>
      </c>
      <c r="T2657" s="2">
        <f>IF(P2657=P2656,T2656+J2657^2,J2657^2)</f>
        <v>1188185.2923071312</v>
      </c>
      <c r="U2657" s="2" t="str">
        <f>IF(NOT($P2658=$P2657),SQRT(((T2657)/($Q2657))-S2657^2),"NA")</f>
        <v>NA</v>
      </c>
    </row>
    <row r="2658" spans="1:21" x14ac:dyDescent="0.2">
      <c r="A2658" s="2">
        <f>D2658-$D$2</f>
        <v>59.230000019073486</v>
      </c>
      <c r="B2658" s="2">
        <v>0.77294301986699998</v>
      </c>
      <c r="C2658" s="2">
        <f>IF(B2658&gt;B2657,B2658+(C2657-B2657),B2658+(C2657-B2657)+5+A2658-A2657)</f>
        <v>59.132942676544246</v>
      </c>
      <c r="D2658" s="2">
        <v>1577147251.3499999</v>
      </c>
      <c r="E2658" s="2">
        <v>441</v>
      </c>
      <c r="F2658" s="2">
        <v>895</v>
      </c>
      <c r="G2658" s="2">
        <v>631</v>
      </c>
      <c r="H2658" s="2">
        <v>691</v>
      </c>
      <c r="I2658" s="2">
        <v>290</v>
      </c>
      <c r="J2658" s="2">
        <f>$K$2*I2658+(1-$K$2)*J2657</f>
        <v>290.06283380003276</v>
      </c>
      <c r="K2658" s="2"/>
      <c r="L2658" s="2">
        <f>IF(O2658="low", $K$4*J2658+(1-$K$4)*L2657,L2657)</f>
        <v>290.37512359535111</v>
      </c>
      <c r="M2658" s="2">
        <f>IF(O2658="high", $K$4*J2658+(1-$K$4)*M2657,M2657)</f>
        <v>296.85023801601079</v>
      </c>
      <c r="N2658" s="2">
        <f>IF(O2658="high",(1-$K$8)*N2657+$K$8*(M2657-2),IF(O2658="low",(1-$K$8)*N2657+$K$8*(L2657+2),N2657))</f>
        <v>293.88349340927533</v>
      </c>
      <c r="O2658" s="2" t="str">
        <f>IF(J2658&gt;N2657+1,"high",IF(J2658&lt;N2657-1,"low","middle"))</f>
        <v>low</v>
      </c>
      <c r="P2658" s="2">
        <f>IF(O2658="low",250,IF(O2658="high",300,275))</f>
        <v>250</v>
      </c>
      <c r="Q2658" s="2">
        <f>IF(P2658=P2657,Q2657+1,1)</f>
        <v>15</v>
      </c>
      <c r="R2658" s="2">
        <f>IF(P2658=P2657,R2657+J2658,J2658)</f>
        <v>4368.5802720574029</v>
      </c>
      <c r="S2658" s="2" t="str">
        <f>IF(P2659=P2658,"NA",R2658/Q2658)</f>
        <v>NA</v>
      </c>
      <c r="T2658" s="2">
        <f>IF(P2658=P2657,T2657+J2658^2,J2658^2)</f>
        <v>1272321.7398592366</v>
      </c>
      <c r="U2658" s="2" t="str">
        <f>IF(NOT($P2659=$P2658),SQRT(((T2658)/($Q2658))-S2658^2),"NA")</f>
        <v>NA</v>
      </c>
    </row>
    <row r="2659" spans="1:21" x14ac:dyDescent="0.2">
      <c r="A2659" s="2">
        <f>D2659-$D$2</f>
        <v>59.260000228881836</v>
      </c>
      <c r="B2659" s="2">
        <v>0.79723906516999998</v>
      </c>
      <c r="C2659" s="2">
        <f>IF(B2659&gt;B2658,B2659+(C2658-B2658),B2659+(C2658-B2658)+5+A2659-A2658)</f>
        <v>59.157238721847243</v>
      </c>
      <c r="D2659" s="2">
        <v>1577147251.3800001</v>
      </c>
      <c r="E2659" s="2">
        <v>439</v>
      </c>
      <c r="F2659" s="2">
        <v>895</v>
      </c>
      <c r="G2659" s="2">
        <v>630</v>
      </c>
      <c r="H2659" s="2">
        <v>691</v>
      </c>
      <c r="I2659" s="2">
        <v>288</v>
      </c>
      <c r="J2659" s="2">
        <f>$K$2*I2659+(1-$K$2)*J2658</f>
        <v>289.65026704002622</v>
      </c>
      <c r="K2659" s="2"/>
      <c r="L2659" s="2">
        <f>IF(O2659="low", $K$4*J2659+(1-$K$4)*L2658,L2658)</f>
        <v>290.23015228428619</v>
      </c>
      <c r="M2659" s="2">
        <f>IF(O2659="high", $K$4*J2659+(1-$K$4)*M2658,M2658)</f>
        <v>296.85023801601079</v>
      </c>
      <c r="N2659" s="2">
        <f>IF(O2659="high",(1-$K$8)*N2658+$K$8*(M2658-2),IF(O2659="low",(1-$K$8)*N2658+$K$8*(L2658+2),N2658))</f>
        <v>293.80807491857911</v>
      </c>
      <c r="O2659" s="2" t="str">
        <f>IF(J2659&gt;N2658+1,"high",IF(J2659&lt;N2658-1,"low","middle"))</f>
        <v>low</v>
      </c>
      <c r="P2659" s="2">
        <f>IF(O2659="low",250,IF(O2659="high",300,275))</f>
        <v>250</v>
      </c>
      <c r="Q2659" s="2">
        <f>IF(P2659=P2658,Q2658+1,1)</f>
        <v>16</v>
      </c>
      <c r="R2659" s="2">
        <f>IF(P2659=P2658,R2658+J2659,J2659)</f>
        <v>4658.2305390974288</v>
      </c>
      <c r="S2659" s="2" t="str">
        <f>IF(P2660=P2659,"NA",R2659/Q2659)</f>
        <v>NA</v>
      </c>
      <c r="T2659" s="2">
        <f>IF(P2659=P2658,T2658+J2659^2,J2659^2)</f>
        <v>1356219.0170555951</v>
      </c>
      <c r="U2659" s="2" t="str">
        <f>IF(NOT($P2660=$P2659),SQRT(((T2659)/($Q2659))-S2659^2),"NA")</f>
        <v>NA</v>
      </c>
    </row>
    <row r="2660" spans="1:21" x14ac:dyDescent="0.2">
      <c r="A2660" s="2">
        <f>D2660-$D$2</f>
        <v>59.28000020980835</v>
      </c>
      <c r="B2660" s="2">
        <v>0.82200288772600005</v>
      </c>
      <c r="C2660" s="2">
        <f>IF(B2660&gt;B2659,B2660+(C2659-B2659),B2660+(C2659-B2659)+5+A2660-A2659)</f>
        <v>59.182002544403247</v>
      </c>
      <c r="D2660" s="2">
        <v>1577147251.4000001</v>
      </c>
      <c r="E2660" s="2">
        <v>440</v>
      </c>
      <c r="F2660" s="2">
        <v>895</v>
      </c>
      <c r="G2660" s="2">
        <v>631</v>
      </c>
      <c r="H2660" s="2">
        <v>693</v>
      </c>
      <c r="I2660" s="2">
        <v>291</v>
      </c>
      <c r="J2660" s="2">
        <f>$K$2*I2660+(1-$K$2)*J2659</f>
        <v>289.92021363202099</v>
      </c>
      <c r="K2660" s="2"/>
      <c r="L2660" s="2">
        <f>IF(O2660="low", $K$4*J2660+(1-$K$4)*L2659,L2659)</f>
        <v>290.16816455383315</v>
      </c>
      <c r="M2660" s="2">
        <f>IF(O2660="high", $K$4*J2660+(1-$K$4)*M2659,M2659)</f>
        <v>296.85023801601079</v>
      </c>
      <c r="N2660" s="2">
        <f>IF(O2660="high",(1-$K$8)*N2659+$K$8*(M2659-2),IF(O2660="low",(1-$K$8)*N2659+$K$8*(L2659+2),N2659))</f>
        <v>293.72917878686445</v>
      </c>
      <c r="O2660" s="2" t="str">
        <f>IF(J2660&gt;N2659+1,"high",IF(J2660&lt;N2659-1,"low","middle"))</f>
        <v>low</v>
      </c>
      <c r="P2660" s="2">
        <f>IF(O2660="low",250,IF(O2660="high",300,275))</f>
        <v>250</v>
      </c>
      <c r="Q2660" s="2">
        <f>IF(P2660=P2659,Q2659+1,1)</f>
        <v>17</v>
      </c>
      <c r="R2660" s="2">
        <f>IF(P2660=P2659,R2659+J2660,J2660)</f>
        <v>4948.1507527294498</v>
      </c>
      <c r="S2660" s="2" t="str">
        <f>IF(P2661=P2660,"NA",R2660/Q2660)</f>
        <v>NA</v>
      </c>
      <c r="T2660" s="2">
        <f>IF(P2660=P2659,T2659+J2660^2,J2660^2)</f>
        <v>1440272.7473280318</v>
      </c>
      <c r="U2660" s="2" t="str">
        <f>IF(NOT($P2661=$P2660),SQRT(((T2660)/($Q2660))-S2660^2),"NA")</f>
        <v>NA</v>
      </c>
    </row>
    <row r="2661" spans="1:21" x14ac:dyDescent="0.2">
      <c r="A2661" s="2">
        <f>D2661-$D$2</f>
        <v>59.300000190734863</v>
      </c>
      <c r="B2661" s="2">
        <v>0.84262394905100002</v>
      </c>
      <c r="C2661" s="2">
        <f>IF(B2661&gt;B2660,B2661+(C2660-B2660),B2661+(C2660-B2660)+5+A2661-A2660)</f>
        <v>59.202623605728249</v>
      </c>
      <c r="D2661" s="2">
        <v>1577147251.4200001</v>
      </c>
      <c r="E2661" s="2">
        <v>440</v>
      </c>
      <c r="F2661" s="2">
        <v>895</v>
      </c>
      <c r="G2661" s="2">
        <v>630</v>
      </c>
      <c r="H2661" s="2">
        <v>691</v>
      </c>
      <c r="I2661" s="2">
        <v>290</v>
      </c>
      <c r="J2661" s="2">
        <f>$K$2*I2661+(1-$K$2)*J2660</f>
        <v>289.93617090561679</v>
      </c>
      <c r="K2661" s="2"/>
      <c r="L2661" s="2">
        <f>IF(O2661="low", $K$4*J2661+(1-$K$4)*L2660,L2660)</f>
        <v>290.12176582418988</v>
      </c>
      <c r="M2661" s="2">
        <f>IF(O2661="high", $K$4*J2661+(1-$K$4)*M2660,M2660)</f>
        <v>296.85023801601079</v>
      </c>
      <c r="N2661" s="2">
        <f>IF(O2661="high",(1-$K$8)*N2660+$K$8*(M2660-2),IF(O2661="low",(1-$K$8)*N2660+$K$8*(L2660+2),N2660))</f>
        <v>293.65112807521285</v>
      </c>
      <c r="O2661" s="2" t="str">
        <f>IF(J2661&gt;N2660+1,"high",IF(J2661&lt;N2660-1,"low","middle"))</f>
        <v>low</v>
      </c>
      <c r="P2661" s="2">
        <f>IF(O2661="low",250,IF(O2661="high",300,275))</f>
        <v>250</v>
      </c>
      <c r="Q2661" s="2">
        <f>IF(P2661=P2660,Q2660+1,1)</f>
        <v>18</v>
      </c>
      <c r="R2661" s="2">
        <f>IF(P2661=P2660,R2660+J2661,J2661)</f>
        <v>5238.0869236350663</v>
      </c>
      <c r="S2661" s="2" t="str">
        <f>IF(P2662=P2661,"NA",R2661/Q2661)</f>
        <v>NA</v>
      </c>
      <c r="T2661" s="2">
        <f>IF(P2661=P2660,T2660+J2661^2,J2661^2)</f>
        <v>1524335.7305274429</v>
      </c>
      <c r="U2661" s="2" t="str">
        <f>IF(NOT($P2662=$P2661),SQRT(((T2661)/($Q2661))-S2661^2),"NA")</f>
        <v>NA</v>
      </c>
    </row>
    <row r="2662" spans="1:21" x14ac:dyDescent="0.2">
      <c r="A2662" s="2">
        <f>D2662-$D$2</f>
        <v>59.330000162124634</v>
      </c>
      <c r="B2662" s="2">
        <v>0.86714005470300004</v>
      </c>
      <c r="C2662" s="2">
        <f>IF(B2662&gt;B2661,B2662+(C2661-B2661),B2662+(C2661-B2661)+5+A2662-A2661)</f>
        <v>59.227139711380246</v>
      </c>
      <c r="D2662" s="2">
        <v>1577147251.45</v>
      </c>
      <c r="E2662" s="2">
        <v>438</v>
      </c>
      <c r="F2662" s="2">
        <v>895</v>
      </c>
      <c r="G2662" s="2">
        <v>630</v>
      </c>
      <c r="H2662" s="2">
        <v>691</v>
      </c>
      <c r="I2662" s="2">
        <v>288</v>
      </c>
      <c r="J2662" s="2">
        <f>$K$2*I2662+(1-$K$2)*J2661</f>
        <v>289.54893672449344</v>
      </c>
      <c r="K2662" s="2"/>
      <c r="L2662" s="2">
        <f>IF(O2662="low", $K$4*J2662+(1-$K$4)*L2661,L2661)</f>
        <v>290.00720000425059</v>
      </c>
      <c r="M2662" s="2">
        <f>IF(O2662="high", $K$4*J2662+(1-$K$4)*M2661,M2661)</f>
        <v>296.85023801601079</v>
      </c>
      <c r="N2662" s="2">
        <f>IF(O2662="high",(1-$K$8)*N2661+$K$8*(M2661-2),IF(O2662="low",(1-$K$8)*N2661+$K$8*(L2661+2),N2661))</f>
        <v>293.57465996266171</v>
      </c>
      <c r="O2662" s="2" t="str">
        <f>IF(J2662&gt;N2661+1,"high",IF(J2662&lt;N2661-1,"low","middle"))</f>
        <v>low</v>
      </c>
      <c r="P2662" s="2">
        <f>IF(O2662="low",250,IF(O2662="high",300,275))</f>
        <v>250</v>
      </c>
      <c r="Q2662" s="2">
        <f>IF(P2662=P2661,Q2661+1,1)</f>
        <v>19</v>
      </c>
      <c r="R2662" s="2">
        <f>IF(P2662=P2661,R2661+J2662,J2662)</f>
        <v>5527.63586035956</v>
      </c>
      <c r="S2662" s="2" t="str">
        <f>IF(P2663=P2662,"NA",R2662/Q2662)</f>
        <v>NA</v>
      </c>
      <c r="T2662" s="2">
        <f>IF(P2662=P2661,T2661+J2662^2,J2662^2)</f>
        <v>1608174.3172857277</v>
      </c>
      <c r="U2662" s="2" t="str">
        <f>IF(NOT($P2663=$P2662),SQRT(((T2662)/($Q2662))-S2662^2),"NA")</f>
        <v>NA</v>
      </c>
    </row>
    <row r="2663" spans="1:21" x14ac:dyDescent="0.2">
      <c r="A2663" s="2">
        <f>D2663-$D$2</f>
        <v>59.350000143051147</v>
      </c>
      <c r="B2663" s="2">
        <v>0.88751196861299997</v>
      </c>
      <c r="C2663" s="2">
        <f>IF(B2663&gt;B2662,B2663+(C2662-B2662),B2663+(C2662-B2662)+5+A2663-A2662)</f>
        <v>59.247511625290244</v>
      </c>
      <c r="D2663" s="2">
        <v>1577147251.47</v>
      </c>
      <c r="E2663" s="2">
        <v>438</v>
      </c>
      <c r="F2663" s="2">
        <v>895</v>
      </c>
      <c r="G2663" s="2">
        <v>631</v>
      </c>
      <c r="H2663" s="2">
        <v>691</v>
      </c>
      <c r="I2663" s="2">
        <v>289</v>
      </c>
      <c r="J2663" s="2">
        <f>$K$2*I2663+(1-$K$2)*J2662</f>
        <v>289.43914937959477</v>
      </c>
      <c r="K2663" s="2"/>
      <c r="L2663" s="2">
        <f>IF(O2663="low", $K$4*J2663+(1-$K$4)*L2662,L2662)</f>
        <v>289.89358987931945</v>
      </c>
      <c r="M2663" s="2">
        <f>IF(O2663="high", $K$4*J2663+(1-$K$4)*M2662,M2662)</f>
        <v>296.85023801601079</v>
      </c>
      <c r="N2663" s="2">
        <f>IF(O2663="high",(1-$K$8)*N2662+$K$8*(M2662-2),IF(O2663="low",(1-$K$8)*N2662+$K$8*(L2662+2),N2662))</f>
        <v>293.4962869647411</v>
      </c>
      <c r="O2663" s="2" t="str">
        <f>IF(J2663&gt;N2662+1,"high",IF(J2663&lt;N2662-1,"low","middle"))</f>
        <v>low</v>
      </c>
      <c r="P2663" s="2">
        <f>IF(O2663="low",250,IF(O2663="high",300,275))</f>
        <v>250</v>
      </c>
      <c r="Q2663" s="2">
        <f>IF(P2663=P2662,Q2662+1,1)</f>
        <v>20</v>
      </c>
      <c r="R2663" s="2">
        <f>IF(P2663=P2662,R2662+J2663,J2663)</f>
        <v>5817.0750097391547</v>
      </c>
      <c r="S2663" s="2" t="str">
        <f>IF(P2664=P2663,"NA",R2663/Q2663)</f>
        <v>NA</v>
      </c>
      <c r="T2663" s="2">
        <f>IF(P2663=P2662,T2662+J2663^2,J2663^2)</f>
        <v>1691949.3384793112</v>
      </c>
      <c r="U2663" s="2" t="str">
        <f>IF(NOT($P2664=$P2663),SQRT(((T2663)/($Q2663))-S2663^2),"NA")</f>
        <v>NA</v>
      </c>
    </row>
    <row r="2664" spans="1:21" x14ac:dyDescent="0.2">
      <c r="A2664" s="2">
        <f>D2664-$D$2</f>
        <v>59.370000123977661</v>
      </c>
      <c r="B2664" s="2">
        <v>0.91206908226000005</v>
      </c>
      <c r="C2664" s="2">
        <f>IF(B2664&gt;B2663,B2664+(C2663-B2663),B2664+(C2663-B2663)+5+A2664-A2663)</f>
        <v>59.272068738937243</v>
      </c>
      <c r="D2664" s="2">
        <v>1577147251.49</v>
      </c>
      <c r="E2664" s="2">
        <v>441</v>
      </c>
      <c r="F2664" s="2">
        <v>895</v>
      </c>
      <c r="G2664" s="2">
        <v>630</v>
      </c>
      <c r="H2664" s="2">
        <v>692</v>
      </c>
      <c r="I2664" s="2">
        <v>291</v>
      </c>
      <c r="J2664" s="2">
        <f>$K$2*I2664+(1-$K$2)*J2663</f>
        <v>289.7513195036758</v>
      </c>
      <c r="K2664" s="2"/>
      <c r="L2664" s="2">
        <f>IF(O2664="low", $K$4*J2664+(1-$K$4)*L2663,L2663)</f>
        <v>289.86513580419074</v>
      </c>
      <c r="M2664" s="2">
        <f>IF(O2664="high", $K$4*J2664+(1-$K$4)*M2663,M2663)</f>
        <v>296.85023801601079</v>
      </c>
      <c r="N2664" s="2">
        <f>IF(O2664="high",(1-$K$8)*N2663+$K$8*(M2663-2),IF(O2664="low",(1-$K$8)*N2663+$K$8*(L2663+2),N2663))</f>
        <v>293.41615211047002</v>
      </c>
      <c r="O2664" s="2" t="str">
        <f>IF(J2664&gt;N2663+1,"high",IF(J2664&lt;N2663-1,"low","middle"))</f>
        <v>low</v>
      </c>
      <c r="P2664" s="2">
        <f>IF(O2664="low",250,IF(O2664="high",300,275))</f>
        <v>250</v>
      </c>
      <c r="Q2664" s="2">
        <f>IF(P2664=P2663,Q2663+1,1)</f>
        <v>21</v>
      </c>
      <c r="R2664" s="2">
        <f>IF(P2664=P2663,R2663+J2664,J2664)</f>
        <v>6106.8263292428301</v>
      </c>
      <c r="S2664" s="2" t="str">
        <f>IF(P2665=P2664,"NA",R2664/Q2664)</f>
        <v>NA</v>
      </c>
      <c r="T2664" s="2">
        <f>IF(P2664=P2663,T2663+J2664^2,J2664^2)</f>
        <v>1775905.1656334323</v>
      </c>
      <c r="U2664" s="2" t="str">
        <f>IF(NOT($P2665=$P2664),SQRT(((T2664)/($Q2664))-S2664^2),"NA")</f>
        <v>NA</v>
      </c>
    </row>
    <row r="2665" spans="1:21" x14ac:dyDescent="0.2">
      <c r="A2665" s="2">
        <f>D2665-$D$2</f>
        <v>59.400000095367432</v>
      </c>
      <c r="B2665" s="2">
        <v>0.936611890793</v>
      </c>
      <c r="C2665" s="2">
        <f>IF(B2665&gt;B2664,B2665+(C2664-B2664),B2665+(C2664-B2664)+5+A2665-A2664)</f>
        <v>59.296611547470249</v>
      </c>
      <c r="D2665" s="2">
        <v>1577147251.52</v>
      </c>
      <c r="E2665" s="2">
        <v>437</v>
      </c>
      <c r="F2665" s="2">
        <v>896</v>
      </c>
      <c r="G2665" s="2">
        <v>630</v>
      </c>
      <c r="H2665" s="2">
        <v>691</v>
      </c>
      <c r="I2665" s="2">
        <v>288</v>
      </c>
      <c r="J2665" s="2">
        <f>$K$2*I2665+(1-$K$2)*J2664</f>
        <v>289.40105560294069</v>
      </c>
      <c r="K2665" s="2"/>
      <c r="L2665" s="2">
        <f>IF(O2665="low", $K$4*J2665+(1-$K$4)*L2664,L2664)</f>
        <v>289.77231976394074</v>
      </c>
      <c r="M2665" s="2">
        <f>IF(O2665="high", $K$4*J2665+(1-$K$4)*M2664,M2664)</f>
        <v>296.85023801601079</v>
      </c>
      <c r="N2665" s="2">
        <f>IF(O2665="high",(1-$K$8)*N2664+$K$8*(M2664-2),IF(O2665="low",(1-$K$8)*N2664+$K$8*(L2664+2),N2664))</f>
        <v>293.33860129515602</v>
      </c>
      <c r="O2665" s="2" t="str">
        <f>IF(J2665&gt;N2664+1,"high",IF(J2665&lt;N2664-1,"low","middle"))</f>
        <v>low</v>
      </c>
      <c r="P2665" s="2">
        <f>IF(O2665="low",250,IF(O2665="high",300,275))</f>
        <v>250</v>
      </c>
      <c r="Q2665" s="2">
        <f>IF(P2665=P2664,Q2664+1,1)</f>
        <v>22</v>
      </c>
      <c r="R2665" s="2">
        <f>IF(P2665=P2664,R2664+J2665,J2665)</f>
        <v>6396.2273848457708</v>
      </c>
      <c r="S2665" s="2" t="str">
        <f>IF(P2666=P2665,"NA",R2665/Q2665)</f>
        <v>NA</v>
      </c>
      <c r="T2665" s="2">
        <f>IF(P2665=P2664,T2664+J2665^2,J2665^2)</f>
        <v>1859658.1366175287</v>
      </c>
      <c r="U2665" s="2" t="str">
        <f>IF(NOT($P2666=$P2665),SQRT(((T2665)/($Q2665))-S2665^2),"NA")</f>
        <v>NA</v>
      </c>
    </row>
    <row r="2666" spans="1:21" x14ac:dyDescent="0.2">
      <c r="A2666" s="2">
        <f>D2666-$D$2</f>
        <v>59.420000076293945</v>
      </c>
      <c r="B2666" s="2">
        <v>0.95709395408599995</v>
      </c>
      <c r="C2666" s="2">
        <f>IF(B2666&gt;B2665,B2666+(C2665-B2665),B2666+(C2665-B2665)+5+A2666-A2665)</f>
        <v>59.317093610763244</v>
      </c>
      <c r="D2666" s="2">
        <v>1577147251.54</v>
      </c>
      <c r="E2666" s="2">
        <v>439</v>
      </c>
      <c r="F2666" s="2">
        <v>895</v>
      </c>
      <c r="G2666" s="2">
        <v>631</v>
      </c>
      <c r="H2666" s="2">
        <v>690</v>
      </c>
      <c r="I2666" s="2">
        <v>287</v>
      </c>
      <c r="J2666" s="2">
        <f>$K$2*I2666+(1-$K$2)*J2665</f>
        <v>288.92084448235255</v>
      </c>
      <c r="K2666" s="2"/>
      <c r="L2666" s="2">
        <f>IF(O2666="low", $K$4*J2666+(1-$K$4)*L2665,L2665)</f>
        <v>289.60202470762312</v>
      </c>
      <c r="M2666" s="2">
        <f>IF(O2666="high", $K$4*J2666+(1-$K$4)*M2665,M2665)</f>
        <v>296.85023801601079</v>
      </c>
      <c r="N2666" s="2">
        <f>IF(O2666="high",(1-$K$8)*N2665+$K$8*(M2665-2),IF(O2666="low",(1-$K$8)*N2665+$K$8*(L2665+2),N2665))</f>
        <v>293.26028721859524</v>
      </c>
      <c r="O2666" s="2" t="str">
        <f>IF(J2666&gt;N2665+1,"high",IF(J2666&lt;N2665-1,"low","middle"))</f>
        <v>low</v>
      </c>
      <c r="P2666" s="2">
        <f>IF(O2666="low",250,IF(O2666="high",300,275))</f>
        <v>250</v>
      </c>
      <c r="Q2666" s="2">
        <f>IF(P2666=P2665,Q2665+1,1)</f>
        <v>23</v>
      </c>
      <c r="R2666" s="2">
        <f>IF(P2666=P2665,R2665+J2666,J2666)</f>
        <v>6685.1482293281233</v>
      </c>
      <c r="S2666" s="2" t="str">
        <f>IF(P2667=P2666,"NA",R2666/Q2666)</f>
        <v>NA</v>
      </c>
      <c r="T2666" s="2">
        <f>IF(P2666=P2665,T2665+J2666^2,J2666^2)</f>
        <v>1943133.3909939246</v>
      </c>
      <c r="U2666" s="2" t="str">
        <f>IF(NOT($P2667=$P2666),SQRT(((T2666)/($Q2666))-S2666^2),"NA")</f>
        <v>NA</v>
      </c>
    </row>
    <row r="2667" spans="1:21" x14ac:dyDescent="0.2">
      <c r="A2667" s="2">
        <f>D2667-$D$2</f>
        <v>59.440000057220459</v>
      </c>
      <c r="B2667" s="2">
        <v>0.98176097869900003</v>
      </c>
      <c r="C2667" s="2">
        <f>IF(B2667&gt;B2666,B2667+(C2666-B2666),B2667+(C2666-B2666)+5+A2667-A2666)</f>
        <v>59.341760635376247</v>
      </c>
      <c r="D2667" s="2">
        <v>1577147251.5599999</v>
      </c>
      <c r="E2667" s="2">
        <v>440</v>
      </c>
      <c r="F2667" s="2">
        <v>895</v>
      </c>
      <c r="G2667" s="2">
        <v>631</v>
      </c>
      <c r="H2667" s="2">
        <v>692</v>
      </c>
      <c r="I2667" s="2">
        <v>289</v>
      </c>
      <c r="J2667" s="2">
        <f>$K$2*I2667+(1-$K$2)*J2666</f>
        <v>288.93667558588203</v>
      </c>
      <c r="K2667" s="2"/>
      <c r="L2667" s="2">
        <f>IF(O2667="low", $K$4*J2667+(1-$K$4)*L2666,L2666)</f>
        <v>289.46895488327493</v>
      </c>
      <c r="M2667" s="2">
        <f>IF(O2667="high", $K$4*J2667+(1-$K$4)*M2666,M2666)</f>
        <v>296.85023801601079</v>
      </c>
      <c r="N2667" s="2">
        <f>IF(O2667="high",(1-$K$8)*N2666+$K$8*(M2666-2),IF(O2667="low",(1-$K$8)*N2666+$K$8*(L2666+2),N2666))</f>
        <v>293.17737409304664</v>
      </c>
      <c r="O2667" s="2" t="str">
        <f>IF(J2667&gt;N2666+1,"high",IF(J2667&lt;N2666-1,"low","middle"))</f>
        <v>low</v>
      </c>
      <c r="P2667" s="2">
        <f>IF(O2667="low",250,IF(O2667="high",300,275))</f>
        <v>250</v>
      </c>
      <c r="Q2667" s="2">
        <f>IF(P2667=P2666,Q2666+1,1)</f>
        <v>24</v>
      </c>
      <c r="R2667" s="2">
        <f>IF(P2667=P2666,R2666+J2667,J2667)</f>
        <v>6974.0849049140052</v>
      </c>
      <c r="S2667" s="2" t="str">
        <f>IF(P2668=P2667,"NA",R2667/Q2667)</f>
        <v>NA</v>
      </c>
      <c r="T2667" s="2">
        <f>IF(P2667=P2666,T2666+J2667^2,J2667^2)</f>
        <v>2026617.7934925458</v>
      </c>
      <c r="U2667" s="2" t="str">
        <f>IF(NOT($P2668=$P2667),SQRT(((T2667)/($Q2667))-S2667^2),"NA")</f>
        <v>NA</v>
      </c>
    </row>
    <row r="2668" spans="1:21" x14ac:dyDescent="0.2">
      <c r="A2668" s="2">
        <f>D2668-$D$2</f>
        <v>59.460000038146973</v>
      </c>
      <c r="B2668" s="2">
        <v>1.002161026</v>
      </c>
      <c r="C2668" s="2">
        <f>IF(B2668&gt;B2667,B2668+(C2667-B2667),B2668+(C2667-B2667)+5+A2668-A2667)</f>
        <v>59.362160682677249</v>
      </c>
      <c r="D2668" s="2">
        <v>1577147251.5799999</v>
      </c>
      <c r="E2668" s="2">
        <v>440</v>
      </c>
      <c r="F2668" s="2">
        <v>896</v>
      </c>
      <c r="G2668" s="2">
        <v>631</v>
      </c>
      <c r="H2668" s="2">
        <v>693</v>
      </c>
      <c r="I2668" s="2">
        <v>290</v>
      </c>
      <c r="J2668" s="2">
        <f>$K$2*I2668+(1-$K$2)*J2667</f>
        <v>289.14934046870565</v>
      </c>
      <c r="K2668" s="2"/>
      <c r="L2668" s="2">
        <f>IF(O2668="low", $K$4*J2668+(1-$K$4)*L2667,L2667)</f>
        <v>289.40503200036108</v>
      </c>
      <c r="M2668" s="2">
        <f>IF(O2668="high", $K$4*J2668+(1-$K$4)*M2667,M2667)</f>
        <v>296.85023801601079</v>
      </c>
      <c r="N2668" s="2">
        <f>IF(O2668="high",(1-$K$8)*N2667+$K$8*(M2667-2),IF(O2668="low",(1-$K$8)*N2667+$K$8*(L2667+2),N2667))</f>
        <v>293.09195313255805</v>
      </c>
      <c r="O2668" s="2" t="str">
        <f>IF(J2668&gt;N2667+1,"high",IF(J2668&lt;N2667-1,"low","middle"))</f>
        <v>low</v>
      </c>
      <c r="P2668" s="2">
        <f>IF(O2668="low",250,IF(O2668="high",300,275))</f>
        <v>250</v>
      </c>
      <c r="Q2668" s="2">
        <f>IF(P2668=P2667,Q2667+1,1)</f>
        <v>25</v>
      </c>
      <c r="R2668" s="2">
        <f>IF(P2668=P2667,R2667+J2668,J2668)</f>
        <v>7263.2342453827105</v>
      </c>
      <c r="S2668" s="2" t="str">
        <f>IF(P2669=P2668,"NA",R2668/Q2668)</f>
        <v>NA</v>
      </c>
      <c r="T2668" s="2">
        <f>IF(P2668=P2667,T2667+J2668^2,J2668^2)</f>
        <v>2110225.1345860334</v>
      </c>
      <c r="U2668" s="2" t="str">
        <f>IF(NOT($P2669=$P2668),SQRT(((T2668)/($Q2668))-S2668^2),"NA")</f>
        <v>NA</v>
      </c>
    </row>
    <row r="2669" spans="1:21" x14ac:dyDescent="0.2">
      <c r="A2669" s="2">
        <f>D2669-$D$2</f>
        <v>59.490000009536743</v>
      </c>
      <c r="B2669" s="2">
        <v>1.02671694756</v>
      </c>
      <c r="C2669" s="2">
        <f>IF(B2669&gt;B2668,B2669+(C2668-B2668),B2669+(C2668-B2668)+5+A2669-A2668)</f>
        <v>59.386716604237243</v>
      </c>
      <c r="D2669" s="2">
        <v>1577147251.6099999</v>
      </c>
      <c r="E2669" s="2">
        <v>439</v>
      </c>
      <c r="F2669" s="2">
        <v>895</v>
      </c>
      <c r="G2669" s="2">
        <v>631</v>
      </c>
      <c r="H2669" s="2">
        <v>692</v>
      </c>
      <c r="I2669" s="2">
        <v>289</v>
      </c>
      <c r="J2669" s="2">
        <f>$K$2*I2669+(1-$K$2)*J2668</f>
        <v>289.11947237496452</v>
      </c>
      <c r="K2669" s="2"/>
      <c r="L2669" s="2">
        <f>IF(O2669="low", $K$4*J2669+(1-$K$4)*L2668,L2668)</f>
        <v>289.34792007528176</v>
      </c>
      <c r="M2669" s="2">
        <f>IF(O2669="high", $K$4*J2669+(1-$K$4)*M2668,M2668)</f>
        <v>296.85023801601079</v>
      </c>
      <c r="N2669" s="2">
        <f>IF(O2669="high",(1-$K$8)*N2668+$K$8*(M2668-2),IF(O2669="low",(1-$K$8)*N2668+$K$8*(L2668+2),N2668))</f>
        <v>293.00760707594816</v>
      </c>
      <c r="O2669" s="2" t="str">
        <f>IF(J2669&gt;N2668+1,"high",IF(J2669&lt;N2668-1,"low","middle"))</f>
        <v>low</v>
      </c>
      <c r="P2669" s="2">
        <f>IF(O2669="low",250,IF(O2669="high",300,275))</f>
        <v>250</v>
      </c>
      <c r="Q2669" s="2">
        <f>IF(P2669=P2668,Q2668+1,1)</f>
        <v>26</v>
      </c>
      <c r="R2669" s="2">
        <f>IF(P2669=P2668,R2668+J2669,J2669)</f>
        <v>7552.3537177576745</v>
      </c>
      <c r="S2669" s="2" t="str">
        <f>IF(P2670=P2669,"NA",R2669/Q2669)</f>
        <v>NA</v>
      </c>
      <c r="T2669" s="2">
        <f>IF(P2669=P2668,T2668+J2669^2,J2669^2)</f>
        <v>2193815.2038924112</v>
      </c>
      <c r="U2669" s="2" t="str">
        <f>IF(NOT($P2670=$P2669),SQRT(((T2669)/($Q2669))-S2669^2),"NA")</f>
        <v>NA</v>
      </c>
    </row>
    <row r="2670" spans="1:21" x14ac:dyDescent="0.2">
      <c r="A2670" s="2">
        <f>D2670-$D$2</f>
        <v>59.510000228881836</v>
      </c>
      <c r="B2670" s="2">
        <v>1.0510640144300001</v>
      </c>
      <c r="C2670" s="2">
        <f>IF(B2670&gt;B2669,B2670+(C2669-B2669),B2670+(C2669-B2669)+5+A2670-A2669)</f>
        <v>59.411063671107243</v>
      </c>
      <c r="D2670" s="2">
        <v>1577147251.6300001</v>
      </c>
      <c r="E2670" s="2">
        <v>439</v>
      </c>
      <c r="F2670" s="2">
        <v>895</v>
      </c>
      <c r="G2670" s="2">
        <v>630</v>
      </c>
      <c r="H2670" s="2">
        <v>691</v>
      </c>
      <c r="I2670" s="2">
        <v>287</v>
      </c>
      <c r="J2670" s="2">
        <f>$K$2*I2670+(1-$K$2)*J2669</f>
        <v>288.69557789997162</v>
      </c>
      <c r="K2670" s="2"/>
      <c r="L2670" s="2">
        <f>IF(O2670="low", $K$4*J2670+(1-$K$4)*L2669,L2669)</f>
        <v>289.21745164021974</v>
      </c>
      <c r="M2670" s="2">
        <f>IF(O2670="high", $K$4*J2670+(1-$K$4)*M2669,M2669)</f>
        <v>296.85023801601079</v>
      </c>
      <c r="N2670" s="2">
        <f>IF(O2670="high",(1-$K$8)*N2669+$K$8*(M2669-2),IF(O2670="low",(1-$K$8)*N2669+$K$8*(L2669+2),N2669))</f>
        <v>292.92462272591484</v>
      </c>
      <c r="O2670" s="2" t="str">
        <f>IF(J2670&gt;N2669+1,"high",IF(J2670&lt;N2669-1,"low","middle"))</f>
        <v>low</v>
      </c>
      <c r="P2670" s="2">
        <f>IF(O2670="low",250,IF(O2670="high",300,275))</f>
        <v>250</v>
      </c>
      <c r="Q2670" s="2">
        <f>IF(P2670=P2669,Q2669+1,1)</f>
        <v>27</v>
      </c>
      <c r="R2670" s="2">
        <f>IF(P2670=P2669,R2669+J2670,J2670)</f>
        <v>7841.0492956576463</v>
      </c>
      <c r="S2670" s="2" t="str">
        <f>IF(P2671=P2670,"NA",R2670/Q2670)</f>
        <v>NA</v>
      </c>
      <c r="T2670" s="2">
        <f>IF(P2670=P2669,T2669+J2670^2,J2670^2)</f>
        <v>2277160.3405914097</v>
      </c>
      <c r="U2670" s="2" t="str">
        <f>IF(NOT($P2671=$P2670),SQRT(((T2670)/($Q2670))-S2670^2),"NA")</f>
        <v>NA</v>
      </c>
    </row>
    <row r="2671" spans="1:21" x14ac:dyDescent="0.2">
      <c r="A2671" s="2">
        <f>D2671-$D$2</f>
        <v>59.53000020980835</v>
      </c>
      <c r="B2671" s="2">
        <v>1.0719079971300001</v>
      </c>
      <c r="C2671" s="2">
        <f>IF(B2671&gt;B2670,B2671+(C2670-B2670),B2671+(C2670-B2670)+5+A2671-A2670)</f>
        <v>59.431907653807244</v>
      </c>
      <c r="D2671" s="2">
        <v>1577147251.6500001</v>
      </c>
      <c r="E2671" s="2">
        <v>440</v>
      </c>
      <c r="F2671" s="2">
        <v>896</v>
      </c>
      <c r="G2671" s="2">
        <v>631</v>
      </c>
      <c r="H2671" s="2">
        <v>691</v>
      </c>
      <c r="I2671" s="2">
        <v>289</v>
      </c>
      <c r="J2671" s="2">
        <f>$K$2*I2671+(1-$K$2)*J2670</f>
        <v>288.75646231997729</v>
      </c>
      <c r="K2671" s="2"/>
      <c r="L2671" s="2">
        <f>IF(O2671="low", $K$4*J2671+(1-$K$4)*L2670,L2670)</f>
        <v>289.12525377617123</v>
      </c>
      <c r="M2671" s="2">
        <f>IF(O2671="high", $K$4*J2671+(1-$K$4)*M2670,M2670)</f>
        <v>296.85023801601079</v>
      </c>
      <c r="N2671" s="2">
        <f>IF(O2671="high",(1-$K$8)*N2670+$K$8*(M2670-2),IF(O2671="low",(1-$K$8)*N2670+$K$8*(L2670+2),N2670))</f>
        <v>292.83926417163008</v>
      </c>
      <c r="O2671" s="2" t="str">
        <f>IF(J2671&gt;N2670+1,"high",IF(J2671&lt;N2670-1,"low","middle"))</f>
        <v>low</v>
      </c>
      <c r="P2671" s="2">
        <f>IF(O2671="low",250,IF(O2671="high",300,275))</f>
        <v>250</v>
      </c>
      <c r="Q2671" s="2">
        <f>IF(P2671=P2670,Q2670+1,1)</f>
        <v>28</v>
      </c>
      <c r="R2671" s="2">
        <f>IF(P2671=P2670,R2670+J2671,J2671)</f>
        <v>8129.8057579776232</v>
      </c>
      <c r="S2671" s="2" t="str">
        <f>IF(P2672=P2671,"NA",R2671/Q2671)</f>
        <v>NA</v>
      </c>
      <c r="T2671" s="2">
        <f>IF(P2671=P2670,T2670+J2671^2,J2671^2)</f>
        <v>2360540.6351229581</v>
      </c>
      <c r="U2671" s="2" t="str">
        <f>IF(NOT($P2672=$P2671),SQRT(((T2671)/($Q2671))-S2671^2),"NA")</f>
        <v>NA</v>
      </c>
    </row>
    <row r="2672" spans="1:21" x14ac:dyDescent="0.2">
      <c r="A2672" s="2">
        <f>D2672-$D$2</f>
        <v>59.56000018119812</v>
      </c>
      <c r="B2672" s="2">
        <v>1.0963580608400001</v>
      </c>
      <c r="C2672" s="2">
        <f>IF(B2672&gt;B2671,B2672+(C2671-B2671),B2672+(C2671-B2671)+5+A2672-A2671)</f>
        <v>59.45635771751725</v>
      </c>
      <c r="D2672" s="2">
        <v>1577147251.6800001</v>
      </c>
      <c r="E2672" s="2">
        <v>439</v>
      </c>
      <c r="F2672" s="2">
        <v>896</v>
      </c>
      <c r="G2672" s="2">
        <v>631</v>
      </c>
      <c r="H2672" s="2">
        <v>692</v>
      </c>
      <c r="I2672" s="2">
        <v>289</v>
      </c>
      <c r="J2672" s="2">
        <f>$K$2*I2672+(1-$K$2)*J2671</f>
        <v>288.80516985598183</v>
      </c>
      <c r="K2672" s="2"/>
      <c r="L2672" s="2">
        <f>IF(O2672="low", $K$4*J2672+(1-$K$4)*L2671,L2671)</f>
        <v>289.06123699213339</v>
      </c>
      <c r="M2672" s="2">
        <f>IF(O2672="high", $K$4*J2672+(1-$K$4)*M2671,M2671)</f>
        <v>296.85023801601079</v>
      </c>
      <c r="N2672" s="2">
        <f>IF(O2672="high",(1-$K$8)*N2671+$K$8*(M2671-2),IF(O2672="low",(1-$K$8)*N2671+$K$8*(L2671+2),N2671))</f>
        <v>292.75356365185712</v>
      </c>
      <c r="O2672" s="2" t="str">
        <f>IF(J2672&gt;N2671+1,"high",IF(J2672&lt;N2671-1,"low","middle"))</f>
        <v>low</v>
      </c>
      <c r="P2672" s="2">
        <f>IF(O2672="low",250,IF(O2672="high",300,275))</f>
        <v>250</v>
      </c>
      <c r="Q2672" s="2">
        <f>IF(P2672=P2671,Q2671+1,1)</f>
        <v>29</v>
      </c>
      <c r="R2672" s="2">
        <f>IF(P2672=P2671,R2671+J2672,J2672)</f>
        <v>8418.6109278336044</v>
      </c>
      <c r="S2672" s="2" t="str">
        <f>IF(P2673=P2672,"NA",R2672/Q2672)</f>
        <v>NA</v>
      </c>
      <c r="T2672" s="2">
        <f>IF(P2672=P2671,T2671+J2672^2,J2672^2)</f>
        <v>2443949.0612585004</v>
      </c>
      <c r="U2672" s="2" t="str">
        <f>IF(NOT($P2673=$P2672),SQRT(((T2672)/($Q2672))-S2672^2),"NA")</f>
        <v>NA</v>
      </c>
    </row>
    <row r="2673" spans="1:21" x14ac:dyDescent="0.2">
      <c r="A2673" s="2">
        <f>D2673-$D$2</f>
        <v>59.580000162124634</v>
      </c>
      <c r="B2673" s="2">
        <v>1.1168539524100001</v>
      </c>
      <c r="C2673" s="2">
        <f>IF(B2673&gt;B2672,B2673+(C2672-B2672),B2673+(C2672-B2672)+5+A2673-A2672)</f>
        <v>59.476853609087243</v>
      </c>
      <c r="D2673" s="2">
        <v>1577147251.7</v>
      </c>
      <c r="E2673" s="2">
        <v>440</v>
      </c>
      <c r="F2673" s="2">
        <v>895</v>
      </c>
      <c r="G2673" s="2">
        <v>630</v>
      </c>
      <c r="H2673" s="2">
        <v>692</v>
      </c>
      <c r="I2673" s="2">
        <v>288</v>
      </c>
      <c r="J2673" s="2">
        <f>$K$2*I2673+(1-$K$2)*J2672</f>
        <v>288.6441358847855</v>
      </c>
      <c r="K2673" s="2"/>
      <c r="L2673" s="2">
        <f>IF(O2673="low", $K$4*J2673+(1-$K$4)*L2672,L2672)</f>
        <v>288.97781677066382</v>
      </c>
      <c r="M2673" s="2">
        <f>IF(O2673="high", $K$4*J2673+(1-$K$4)*M2672,M2672)</f>
        <v>296.85023801601079</v>
      </c>
      <c r="N2673" s="2">
        <f>IF(O2673="high",(1-$K$8)*N2672+$K$8*(M2672-2),IF(O2673="low",(1-$K$8)*N2672+$K$8*(L2672+2),N2672))</f>
        <v>292.66894731887089</v>
      </c>
      <c r="O2673" s="2" t="str">
        <f>IF(J2673&gt;N2672+1,"high",IF(J2673&lt;N2672-1,"low","middle"))</f>
        <v>low</v>
      </c>
      <c r="P2673" s="2">
        <f>IF(O2673="low",250,IF(O2673="high",300,275))</f>
        <v>250</v>
      </c>
      <c r="Q2673" s="2">
        <f>IF(P2673=P2672,Q2672+1,1)</f>
        <v>30</v>
      </c>
      <c r="R2673" s="2">
        <f>IF(P2673=P2672,R2672+J2673,J2673)</f>
        <v>8707.2550637183904</v>
      </c>
      <c r="S2673" s="2" t="str">
        <f>IF(P2674=P2673,"NA",R2673/Q2673)</f>
        <v>NA</v>
      </c>
      <c r="T2673" s="2">
        <f>IF(P2673=P2672,T2672+J2673^2,J2673^2)</f>
        <v>2527264.4984391751</v>
      </c>
      <c r="U2673" s="2" t="str">
        <f>IF(NOT($P2674=$P2673),SQRT(((T2673)/($Q2673))-S2673^2),"NA")</f>
        <v>NA</v>
      </c>
    </row>
    <row r="2674" spans="1:21" x14ac:dyDescent="0.2">
      <c r="A2674" s="2">
        <f>D2674-$D$2</f>
        <v>59.600000143051147</v>
      </c>
      <c r="B2674" s="2">
        <v>1.1414589881899999</v>
      </c>
      <c r="C2674" s="2">
        <f>IF(B2674&gt;B2673,B2674+(C2673-B2673),B2674+(C2673-B2673)+5+A2674-A2673)</f>
        <v>59.501458644867249</v>
      </c>
      <c r="D2674" s="2">
        <v>1577147251.72</v>
      </c>
      <c r="E2674" s="2">
        <v>438</v>
      </c>
      <c r="F2674" s="2">
        <v>896</v>
      </c>
      <c r="G2674" s="2">
        <v>630</v>
      </c>
      <c r="H2674" s="2">
        <v>691</v>
      </c>
      <c r="I2674" s="2">
        <v>288</v>
      </c>
      <c r="J2674" s="2">
        <f>$K$2*I2674+(1-$K$2)*J2673</f>
        <v>288.51530870782841</v>
      </c>
      <c r="K2674" s="2"/>
      <c r="L2674" s="2">
        <f>IF(O2674="low", $K$4*J2674+(1-$K$4)*L2673,L2673)</f>
        <v>288.88531515809677</v>
      </c>
      <c r="M2674" s="2">
        <f>IF(O2674="high", $K$4*J2674+(1-$K$4)*M2673,M2673)</f>
        <v>296.85023801601079</v>
      </c>
      <c r="N2674" s="2">
        <f>IF(O2674="high",(1-$K$8)*N2673+$K$8*(M2673-2),IF(O2674="low",(1-$K$8)*N2673+$K$8*(L2673+2),N2673))</f>
        <v>292.58439079146052</v>
      </c>
      <c r="O2674" s="2" t="str">
        <f>IF(J2674&gt;N2673+1,"high",IF(J2674&lt;N2673-1,"low","middle"))</f>
        <v>low</v>
      </c>
      <c r="P2674" s="2">
        <f>IF(O2674="low",250,IF(O2674="high",300,275))</f>
        <v>250</v>
      </c>
      <c r="Q2674" s="2">
        <f>IF(P2674=P2673,Q2673+1,1)</f>
        <v>31</v>
      </c>
      <c r="R2674" s="2">
        <f>IF(P2674=P2673,R2673+J2674,J2674)</f>
        <v>8995.7703724262192</v>
      </c>
      <c r="S2674" s="2" t="str">
        <f>IF(P2675=P2674,"NA",R2674/Q2674)</f>
        <v>NA</v>
      </c>
      <c r="T2674" s="2">
        <f>IF(P2674=P2673,T2673+J2674^2,J2674^2)</f>
        <v>2610505.5817979486</v>
      </c>
      <c r="U2674" s="2" t="str">
        <f>IF(NOT($P2675=$P2674),SQRT(((T2674)/($Q2674))-S2674^2),"NA")</f>
        <v>NA</v>
      </c>
    </row>
    <row r="2675" spans="1:21" x14ac:dyDescent="0.2">
      <c r="A2675" s="2">
        <f>D2675-$D$2</f>
        <v>59.620000123977661</v>
      </c>
      <c r="B2675" s="2">
        <v>1.1619288921399999</v>
      </c>
      <c r="C2675" s="2">
        <f>IF(B2675&gt;B2674,B2675+(C2674-B2674),B2675+(C2674-B2674)+5+A2675-A2674)</f>
        <v>59.521928548817243</v>
      </c>
      <c r="D2675" s="2">
        <v>1577147251.74</v>
      </c>
      <c r="E2675" s="2">
        <v>439</v>
      </c>
      <c r="F2675" s="2">
        <v>894</v>
      </c>
      <c r="G2675" s="2">
        <v>631</v>
      </c>
      <c r="H2675" s="2">
        <v>691</v>
      </c>
      <c r="I2675" s="2">
        <v>287</v>
      </c>
      <c r="J2675" s="2">
        <f>$K$2*I2675+(1-$K$2)*J2674</f>
        <v>288.21224696626274</v>
      </c>
      <c r="K2675" s="2"/>
      <c r="L2675" s="2">
        <f>IF(O2675="low", $K$4*J2675+(1-$K$4)*L2674,L2674)</f>
        <v>288.75070151973</v>
      </c>
      <c r="M2675" s="2">
        <f>IF(O2675="high", $K$4*J2675+(1-$K$4)*M2674,M2674)</f>
        <v>296.85023801601079</v>
      </c>
      <c r="N2675" s="2">
        <f>IF(O2675="high",(1-$K$8)*N2674+$K$8*(M2674-2),IF(O2675="low",(1-$K$8)*N2674+$K$8*(L2674+2),N2674))</f>
        <v>292.4994370097923</v>
      </c>
      <c r="O2675" s="2" t="str">
        <f>IF(J2675&gt;N2674+1,"high",IF(J2675&lt;N2674-1,"low","middle"))</f>
        <v>low</v>
      </c>
      <c r="P2675" s="2">
        <f>IF(O2675="low",250,IF(O2675="high",300,275))</f>
        <v>250</v>
      </c>
      <c r="Q2675" s="2">
        <f>IF(P2675=P2674,Q2674+1,1)</f>
        <v>32</v>
      </c>
      <c r="R2675" s="2">
        <f>IF(P2675=P2674,R2674+J2675,J2675)</f>
        <v>9283.9826193924819</v>
      </c>
      <c r="S2675" s="2" t="str">
        <f>IF(P2676=P2675,"NA",R2675/Q2675)</f>
        <v>NA</v>
      </c>
      <c r="T2675" s="2">
        <f>IF(P2675=P2674,T2674+J2675^2,J2675^2)</f>
        <v>2693571.8810992907</v>
      </c>
      <c r="U2675" s="2" t="str">
        <f>IF(NOT($P2676=$P2675),SQRT(((T2675)/($Q2675))-S2675^2),"NA")</f>
        <v>NA</v>
      </c>
    </row>
    <row r="2676" spans="1:21" x14ac:dyDescent="0.2">
      <c r="A2676" s="2">
        <f>D2676-$D$2</f>
        <v>59.650000095367432</v>
      </c>
      <c r="B2676" s="2">
        <v>1.18636202812</v>
      </c>
      <c r="C2676" s="2">
        <f>IF(B2676&gt;B2675,B2676+(C2675-B2675),B2676+(C2675-B2675)+5+A2676-A2675)</f>
        <v>59.546361684797247</v>
      </c>
      <c r="D2676" s="2">
        <v>1577147251.77</v>
      </c>
      <c r="E2676" s="2">
        <v>440</v>
      </c>
      <c r="F2676" s="2">
        <v>895</v>
      </c>
      <c r="G2676" s="2">
        <v>630</v>
      </c>
      <c r="H2676" s="2">
        <v>693</v>
      </c>
      <c r="I2676" s="2">
        <v>289</v>
      </c>
      <c r="J2676" s="2">
        <f>$K$2*I2676+(1-$K$2)*J2675</f>
        <v>288.3697975730102</v>
      </c>
      <c r="K2676" s="2"/>
      <c r="L2676" s="2">
        <f>IF(O2676="low", $K$4*J2676+(1-$K$4)*L2675,L2675)</f>
        <v>288.67452073038606</v>
      </c>
      <c r="M2676" s="2">
        <f>IF(O2676="high", $K$4*J2676+(1-$K$4)*M2675,M2675)</f>
        <v>296.85023801601079</v>
      </c>
      <c r="N2676" s="2">
        <f>IF(O2676="high",(1-$K$8)*N2675+$K$8*(M2675-2),IF(O2676="low",(1-$K$8)*N2675+$K$8*(L2675+2),N2675))</f>
        <v>292.41200023528921</v>
      </c>
      <c r="O2676" s="2" t="str">
        <f>IF(J2676&gt;N2675+1,"high",IF(J2676&lt;N2675-1,"low","middle"))</f>
        <v>low</v>
      </c>
      <c r="P2676" s="2">
        <f>IF(O2676="low",250,IF(O2676="high",300,275))</f>
        <v>250</v>
      </c>
      <c r="Q2676" s="2">
        <f>IF(P2676=P2675,Q2675+1,1)</f>
        <v>33</v>
      </c>
      <c r="R2676" s="2">
        <f>IF(P2676=P2675,R2675+J2676,J2676)</f>
        <v>9572.352416965492</v>
      </c>
      <c r="S2676" s="2" t="str">
        <f>IF(P2677=P2676,"NA",R2676/Q2676)</f>
        <v>NA</v>
      </c>
      <c r="T2676" s="2">
        <f>IF(P2676=P2675,T2675+J2676^2,J2676^2)</f>
        <v>2776729.0212515895</v>
      </c>
      <c r="U2676" s="2" t="str">
        <f>IF(NOT($P2677=$P2676),SQRT(((T2676)/($Q2676))-S2676^2),"NA")</f>
        <v>NA</v>
      </c>
    </row>
    <row r="2677" spans="1:21" x14ac:dyDescent="0.2">
      <c r="A2677" s="2">
        <f>D2677-$D$2</f>
        <v>59.670000076293945</v>
      </c>
      <c r="B2677" s="2">
        <v>1.2108089923900001</v>
      </c>
      <c r="C2677" s="2">
        <f>IF(B2677&gt;B2676,B2677+(C2676-B2676),B2677+(C2676-B2676)+5+A2677-A2676)</f>
        <v>59.570808649067246</v>
      </c>
      <c r="D2677" s="2">
        <v>1577147251.79</v>
      </c>
      <c r="E2677" s="2">
        <v>439</v>
      </c>
      <c r="F2677" s="2">
        <v>896</v>
      </c>
      <c r="G2677" s="2">
        <v>631</v>
      </c>
      <c r="H2677" s="2">
        <v>690</v>
      </c>
      <c r="I2677" s="2">
        <v>289</v>
      </c>
      <c r="J2677" s="2">
        <f>$K$2*I2677+(1-$K$2)*J2676</f>
        <v>288.4958380584082</v>
      </c>
      <c r="K2677" s="2"/>
      <c r="L2677" s="2">
        <f>IF(O2677="low", $K$4*J2677+(1-$K$4)*L2676,L2676)</f>
        <v>288.63878419599052</v>
      </c>
      <c r="M2677" s="2">
        <f>IF(O2677="high", $K$4*J2677+(1-$K$4)*M2676,M2676)</f>
        <v>296.85023801601079</v>
      </c>
      <c r="N2677" s="2">
        <f>IF(O2677="high",(1-$K$8)*N2676+$K$8*(M2676-2),IF(O2677="low",(1-$K$8)*N2676+$K$8*(L2676+2),N2676))</f>
        <v>292.32512626004404</v>
      </c>
      <c r="O2677" s="2" t="str">
        <f>IF(J2677&gt;N2676+1,"high",IF(J2677&lt;N2676-1,"low","middle"))</f>
        <v>low</v>
      </c>
      <c r="P2677" s="2">
        <f>IF(O2677="low",250,IF(O2677="high",300,275))</f>
        <v>250</v>
      </c>
      <c r="Q2677" s="2">
        <f>IF(P2677=P2676,Q2676+1,1)</f>
        <v>34</v>
      </c>
      <c r="R2677" s="2">
        <f>IF(P2677=P2676,R2676+J2677,J2677)</f>
        <v>9860.8482550239005</v>
      </c>
      <c r="S2677" s="2" t="str">
        <f>IF(P2678=P2677,"NA",R2677/Q2677)</f>
        <v>NA</v>
      </c>
      <c r="T2677" s="2">
        <f>IF(P2677=P2676,T2676+J2677^2,J2677^2)</f>
        <v>2859958.869828613</v>
      </c>
      <c r="U2677" s="2" t="str">
        <f>IF(NOT($P2678=$P2677),SQRT(((T2677)/($Q2677))-S2677^2),"NA")</f>
        <v>NA</v>
      </c>
    </row>
    <row r="2678" spans="1:21" x14ac:dyDescent="0.2">
      <c r="A2678" s="2">
        <f>D2678-$D$2</f>
        <v>59.690000057220459</v>
      </c>
      <c r="B2678" s="2">
        <v>1.2317018508899999</v>
      </c>
      <c r="C2678" s="2">
        <f>IF(B2678&gt;B2677,B2678+(C2677-B2677),B2678+(C2677-B2677)+5+A2678-A2677)</f>
        <v>59.591701507567244</v>
      </c>
      <c r="D2678" s="2">
        <v>1577147251.8099999</v>
      </c>
      <c r="E2678" s="2">
        <v>437</v>
      </c>
      <c r="F2678" s="2">
        <v>896</v>
      </c>
      <c r="G2678" s="2">
        <v>632</v>
      </c>
      <c r="H2678" s="2">
        <v>690</v>
      </c>
      <c r="I2678" s="2">
        <v>287</v>
      </c>
      <c r="J2678" s="2">
        <f>$K$2*I2678+(1-$K$2)*J2677</f>
        <v>288.19667044672656</v>
      </c>
      <c r="K2678" s="2"/>
      <c r="L2678" s="2">
        <f>IF(O2678="low", $K$4*J2678+(1-$K$4)*L2677,L2677)</f>
        <v>288.55036144613774</v>
      </c>
      <c r="M2678" s="2">
        <f>IF(O2678="high", $K$4*J2678+(1-$K$4)*M2677,M2677)</f>
        <v>296.85023801601079</v>
      </c>
      <c r="N2678" s="2">
        <f>IF(O2678="high",(1-$K$8)*N2677+$K$8*(M2677-2),IF(O2678="low",(1-$K$8)*N2677+$K$8*(L2677+2),N2677))</f>
        <v>292.24080915684135</v>
      </c>
      <c r="O2678" s="2" t="str">
        <f>IF(J2678&gt;N2677+1,"high",IF(J2678&lt;N2677-1,"low","middle"))</f>
        <v>low</v>
      </c>
      <c r="P2678" s="2">
        <f>IF(O2678="low",250,IF(O2678="high",300,275))</f>
        <v>250</v>
      </c>
      <c r="Q2678" s="2">
        <f>IF(P2678=P2677,Q2677+1,1)</f>
        <v>35</v>
      </c>
      <c r="R2678" s="2">
        <f>IF(P2678=P2677,R2677+J2678,J2678)</f>
        <v>10149.044925470627</v>
      </c>
      <c r="S2678" s="2" t="str">
        <f>IF(P2679=P2678,"NA",R2678/Q2678)</f>
        <v>NA</v>
      </c>
      <c r="T2678" s="2">
        <f>IF(P2678=P2677,T2677+J2678^2,J2678^2)</f>
        <v>2943016.1906851921</v>
      </c>
      <c r="U2678" s="2" t="str">
        <f>IF(NOT($P2679=$P2678),SQRT(((T2678)/($Q2678))-S2678^2),"NA")</f>
        <v>NA</v>
      </c>
    </row>
    <row r="2679" spans="1:21" x14ac:dyDescent="0.2">
      <c r="A2679" s="2">
        <f>D2679-$D$2</f>
        <v>59.710000038146973</v>
      </c>
      <c r="B2679" s="2">
        <v>1.2559568882000001</v>
      </c>
      <c r="C2679" s="2">
        <f>IF(B2679&gt;B2678,B2679+(C2678-B2678),B2679+(C2678-B2678)+5+A2679-A2678)</f>
        <v>59.61595654487725</v>
      </c>
      <c r="D2679" s="2">
        <v>1577147251.8299999</v>
      </c>
      <c r="E2679" s="2">
        <v>440</v>
      </c>
      <c r="F2679" s="2">
        <v>896</v>
      </c>
      <c r="G2679" s="2">
        <v>631</v>
      </c>
      <c r="H2679" s="2">
        <v>693</v>
      </c>
      <c r="I2679" s="2">
        <v>289</v>
      </c>
      <c r="J2679" s="2">
        <f>$K$2*I2679+(1-$K$2)*J2678</f>
        <v>288.35733635738126</v>
      </c>
      <c r="K2679" s="2"/>
      <c r="L2679" s="2">
        <f>IF(O2679="low", $K$4*J2679+(1-$K$4)*L2678,L2678)</f>
        <v>288.51175642838649</v>
      </c>
      <c r="M2679" s="2">
        <f>IF(O2679="high", $K$4*J2679+(1-$K$4)*M2678,M2678)</f>
        <v>296.85023801601079</v>
      </c>
      <c r="N2679" s="2">
        <f>IF(O2679="high",(1-$K$8)*N2678+$K$8*(M2678-2),IF(O2679="low",(1-$K$8)*N2678+$K$8*(L2678+2),N2678))</f>
        <v>292.15628677130616</v>
      </c>
      <c r="O2679" s="2" t="str">
        <f>IF(J2679&gt;N2678+1,"high",IF(J2679&lt;N2678-1,"low","middle"))</f>
        <v>low</v>
      </c>
      <c r="P2679" s="2">
        <f>IF(O2679="low",250,IF(O2679="high",300,275))</f>
        <v>250</v>
      </c>
      <c r="Q2679" s="2">
        <f>IF(P2679=P2678,Q2678+1,1)</f>
        <v>36</v>
      </c>
      <c r="R2679" s="2">
        <f>IF(P2679=P2678,R2678+J2679,J2679)</f>
        <v>10437.402261828009</v>
      </c>
      <c r="S2679" s="2" t="str">
        <f>IF(P2680=P2679,"NA",R2679/Q2679)</f>
        <v>NA</v>
      </c>
      <c r="T2679" s="2">
        <f>IF(P2679=P2678,T2678+J2679^2,J2679^2)</f>
        <v>3026166.144116316</v>
      </c>
      <c r="U2679" s="2" t="str">
        <f>IF(NOT($P2680=$P2679),SQRT(((T2679)/($Q2679))-S2679^2),"NA")</f>
        <v>NA</v>
      </c>
    </row>
    <row r="2680" spans="1:21" x14ac:dyDescent="0.2">
      <c r="A2680" s="2">
        <f>D2680-$D$2</f>
        <v>59.740000009536743</v>
      </c>
      <c r="B2680" s="2">
        <v>1.2765610218000001</v>
      </c>
      <c r="C2680" s="2">
        <f>IF(B2680&gt;B2679,B2680+(C2679-B2679),B2680+(C2679-B2679)+5+A2680-A2679)</f>
        <v>59.636560678477245</v>
      </c>
      <c r="D2680" s="2">
        <v>1577147251.8599999</v>
      </c>
      <c r="E2680" s="2">
        <v>440</v>
      </c>
      <c r="F2680" s="2">
        <v>895</v>
      </c>
      <c r="G2680" s="2">
        <v>631</v>
      </c>
      <c r="H2680" s="2">
        <v>692</v>
      </c>
      <c r="I2680" s="2">
        <v>289</v>
      </c>
      <c r="J2680" s="2">
        <f>$K$2*I2680+(1-$K$2)*J2679</f>
        <v>288.48586908590499</v>
      </c>
      <c r="K2680" s="2"/>
      <c r="L2680" s="2">
        <f>IF(O2680="low", $K$4*J2680+(1-$K$4)*L2679,L2679)</f>
        <v>288.50657895989019</v>
      </c>
      <c r="M2680" s="2">
        <f>IF(O2680="high", $K$4*J2680+(1-$K$4)*M2679,M2679)</f>
        <v>296.85023801601079</v>
      </c>
      <c r="N2680" s="2">
        <f>IF(O2680="high",(1-$K$8)*N2679+$K$8*(M2679-2),IF(O2680="low",(1-$K$8)*N2679+$K$8*(L2679+2),N2679))</f>
        <v>292.07406025416014</v>
      </c>
      <c r="O2680" s="2" t="str">
        <f>IF(J2680&gt;N2679+1,"high",IF(J2680&lt;N2679-1,"low","middle"))</f>
        <v>low</v>
      </c>
      <c r="P2680" s="2">
        <f>IF(O2680="low",250,IF(O2680="high",300,275))</f>
        <v>250</v>
      </c>
      <c r="Q2680" s="2">
        <f>IF(P2680=P2679,Q2679+1,1)</f>
        <v>37</v>
      </c>
      <c r="R2680" s="2">
        <f>IF(P2680=P2679,R2679+J2680,J2680)</f>
        <v>10725.888130913914</v>
      </c>
      <c r="S2680" s="2" t="str">
        <f>IF(P2681=P2680,"NA",R2680/Q2680)</f>
        <v>NA</v>
      </c>
      <c r="T2680" s="2">
        <f>IF(P2680=P2679,T2679+J2680^2,J2680^2)</f>
        <v>3109390.2407785659</v>
      </c>
      <c r="U2680" s="2" t="str">
        <f>IF(NOT($P2681=$P2680),SQRT(((T2680)/($Q2680))-S2680^2),"NA")</f>
        <v>NA</v>
      </c>
    </row>
    <row r="2681" spans="1:21" x14ac:dyDescent="0.2">
      <c r="A2681" s="2">
        <f>D2681-$D$2</f>
        <v>59.760000228881836</v>
      </c>
      <c r="B2681" s="2">
        <v>1.3011980056800001</v>
      </c>
      <c r="C2681" s="2">
        <f>IF(B2681&gt;B2680,B2681+(C2680-B2680),B2681+(C2680-B2680)+5+A2681-A2680)</f>
        <v>59.661197662357246</v>
      </c>
      <c r="D2681" s="2">
        <v>1577147251.8800001</v>
      </c>
      <c r="E2681" s="2">
        <v>438</v>
      </c>
      <c r="F2681" s="2">
        <v>895</v>
      </c>
      <c r="G2681" s="2">
        <v>631</v>
      </c>
      <c r="H2681" s="2">
        <v>691</v>
      </c>
      <c r="I2681" s="2">
        <v>288</v>
      </c>
      <c r="J2681" s="2">
        <f>$K$2*I2681+(1-$K$2)*J2680</f>
        <v>288.38869526872401</v>
      </c>
      <c r="K2681" s="2"/>
      <c r="L2681" s="2">
        <f>IF(O2681="low", $K$4*J2681+(1-$K$4)*L2680,L2680)</f>
        <v>288.48300222165699</v>
      </c>
      <c r="M2681" s="2">
        <f>IF(O2681="high", $K$4*J2681+(1-$K$4)*M2680,M2680)</f>
        <v>296.85023801601079</v>
      </c>
      <c r="N2681" s="2">
        <f>IF(O2681="high",(1-$K$8)*N2680+$K$8*(M2680-2),IF(O2681="low",(1-$K$8)*N2680+$K$8*(L2680+2),N2680))</f>
        <v>291.99568618944664</v>
      </c>
      <c r="O2681" s="2" t="str">
        <f>IF(J2681&gt;N2680+1,"high",IF(J2681&lt;N2680-1,"low","middle"))</f>
        <v>low</v>
      </c>
      <c r="P2681" s="2">
        <f>IF(O2681="low",250,IF(O2681="high",300,275))</f>
        <v>250</v>
      </c>
      <c r="Q2681" s="2">
        <f>IF(P2681=P2680,Q2680+1,1)</f>
        <v>38</v>
      </c>
      <c r="R2681" s="2">
        <f>IF(P2681=P2680,R2680+J2681,J2681)</f>
        <v>11014.276826182639</v>
      </c>
      <c r="S2681" s="2" t="str">
        <f>IF(P2682=P2681,"NA",R2681/Q2681)</f>
        <v>NA</v>
      </c>
      <c r="T2681" s="2">
        <f>IF(P2681=P2680,T2680+J2681^2,J2681^2)</f>
        <v>3192558.280337363</v>
      </c>
      <c r="U2681" s="2" t="str">
        <f>IF(NOT($P2682=$P2681),SQRT(((T2681)/($Q2681))-S2681^2),"NA")</f>
        <v>NA</v>
      </c>
    </row>
    <row r="2682" spans="1:21" x14ac:dyDescent="0.2">
      <c r="A2682" s="2">
        <f>D2682-$D$2</f>
        <v>59.78000020980835</v>
      </c>
      <c r="B2682" s="2">
        <v>1.32577991486</v>
      </c>
      <c r="C2682" s="2">
        <f>IF(B2682&gt;B2681,B2682+(C2681-B2681),B2682+(C2681-B2681)+5+A2682-A2681)</f>
        <v>59.685779571537246</v>
      </c>
      <c r="D2682" s="2">
        <v>1577147251.9000001</v>
      </c>
      <c r="E2682" s="2">
        <v>439</v>
      </c>
      <c r="F2682" s="2">
        <v>895</v>
      </c>
      <c r="G2682" s="2">
        <v>631</v>
      </c>
      <c r="H2682" s="2">
        <v>691</v>
      </c>
      <c r="I2682" s="2">
        <v>286</v>
      </c>
      <c r="J2682" s="2">
        <f>$K$2*I2682+(1-$K$2)*J2681</f>
        <v>287.91095621497919</v>
      </c>
      <c r="K2682" s="2"/>
      <c r="L2682" s="2">
        <f>IF(O2682="low", $K$4*J2682+(1-$K$4)*L2681,L2681)</f>
        <v>288.36859302032144</v>
      </c>
      <c r="M2682" s="2">
        <f>IF(O2682="high", $K$4*J2682+(1-$K$4)*M2681,M2681)</f>
        <v>296.85023801601079</v>
      </c>
      <c r="N2682" s="2">
        <f>IF(O2682="high",(1-$K$8)*N2681+$K$8*(M2681-2),IF(O2682="low",(1-$K$8)*N2681+$K$8*(L2681+2),N2681))</f>
        <v>291.92005199105716</v>
      </c>
      <c r="O2682" s="2" t="str">
        <f>IF(J2682&gt;N2681+1,"high",IF(J2682&lt;N2681-1,"low","middle"))</f>
        <v>low</v>
      </c>
      <c r="P2682" s="2">
        <f>IF(O2682="low",250,IF(O2682="high",300,275))</f>
        <v>250</v>
      </c>
      <c r="Q2682" s="2">
        <f>IF(P2682=P2681,Q2681+1,1)</f>
        <v>39</v>
      </c>
      <c r="R2682" s="2">
        <f>IF(P2682=P2681,R2681+J2682,J2682)</f>
        <v>11302.187782397617</v>
      </c>
      <c r="S2682" s="2" t="str">
        <f>IF(P2683=P2682,"NA",R2682/Q2682)</f>
        <v>NA</v>
      </c>
      <c r="T2682" s="2">
        <f>IF(P2682=P2681,T2681+J2682^2,J2682^2)</f>
        <v>3275450.9990459867</v>
      </c>
      <c r="U2682" s="2" t="str">
        <f>IF(NOT($P2683=$P2682),SQRT(((T2682)/($Q2682))-S2682^2),"NA")</f>
        <v>NA</v>
      </c>
    </row>
    <row r="2683" spans="1:21" x14ac:dyDescent="0.2">
      <c r="A2683" s="2">
        <f>D2683-$D$2</f>
        <v>59.800000190734863</v>
      </c>
      <c r="B2683" s="2">
        <v>1.3463079929399999</v>
      </c>
      <c r="C2683" s="2">
        <f>IF(B2683&gt;B2682,B2683+(C2682-B2682),B2683+(C2682-B2682)+5+A2683-A2682)</f>
        <v>59.706307649617244</v>
      </c>
      <c r="D2683" s="2">
        <v>1577147251.9200001</v>
      </c>
      <c r="E2683" s="2">
        <v>440</v>
      </c>
      <c r="F2683" s="2">
        <v>895</v>
      </c>
      <c r="G2683" s="2">
        <v>631</v>
      </c>
      <c r="H2683" s="2">
        <v>692</v>
      </c>
      <c r="I2683" s="2">
        <v>288</v>
      </c>
      <c r="J2683" s="2">
        <f>$K$2*I2683+(1-$K$2)*J2682</f>
        <v>287.92876497198336</v>
      </c>
      <c r="K2683" s="2"/>
      <c r="L2683" s="2">
        <f>IF(O2683="low", $K$4*J2683+(1-$K$4)*L2682,L2682)</f>
        <v>288.28062741065384</v>
      </c>
      <c r="M2683" s="2">
        <f>IF(O2683="high", $K$4*J2683+(1-$K$4)*M2682,M2682)</f>
        <v>296.85023801601079</v>
      </c>
      <c r="N2683" s="2">
        <f>IF(O2683="high",(1-$K$8)*N2682+$K$8*(M2682-2),IF(O2683="low",(1-$K$8)*N2682+$K$8*(L2682+2),N2682))</f>
        <v>291.84247904252032</v>
      </c>
      <c r="O2683" s="2" t="str">
        <f>IF(J2683&gt;N2682+1,"high",IF(J2683&lt;N2682-1,"low","middle"))</f>
        <v>low</v>
      </c>
      <c r="P2683" s="2">
        <f>IF(O2683="low",250,IF(O2683="high",300,275))</f>
        <v>250</v>
      </c>
      <c r="Q2683" s="2">
        <f>IF(P2683=P2682,Q2682+1,1)</f>
        <v>40</v>
      </c>
      <c r="R2683" s="2">
        <f>IF(P2683=P2682,R2682+J2683,J2683)</f>
        <v>11590.1165473696</v>
      </c>
      <c r="S2683" s="2" t="str">
        <f>IF(P2684=P2683,"NA",R2683/Q2683)</f>
        <v>NA</v>
      </c>
      <c r="T2683" s="2">
        <f>IF(P2683=P2682,T2682+J2683^2,J2683^2)</f>
        <v>3358353.9727442781</v>
      </c>
      <c r="U2683" s="2" t="str">
        <f>IF(NOT($P2684=$P2683),SQRT(((T2683)/($Q2683))-S2683^2),"NA")</f>
        <v>NA</v>
      </c>
    </row>
    <row r="2684" spans="1:21" x14ac:dyDescent="0.2">
      <c r="A2684" s="2">
        <f>D2684-$D$2</f>
        <v>59.830000162124634</v>
      </c>
      <c r="B2684" s="2">
        <v>1.37063407898</v>
      </c>
      <c r="C2684" s="2">
        <f>IF(B2684&gt;B2683,B2684+(C2683-B2683),B2684+(C2683-B2683)+5+A2684-A2683)</f>
        <v>59.730633735657243</v>
      </c>
      <c r="D2684" s="2">
        <v>1577147251.95</v>
      </c>
      <c r="E2684" s="2">
        <v>439</v>
      </c>
      <c r="F2684" s="2">
        <v>897</v>
      </c>
      <c r="G2684" s="2">
        <v>631</v>
      </c>
      <c r="H2684" s="2">
        <v>692</v>
      </c>
      <c r="I2684" s="2">
        <v>290</v>
      </c>
      <c r="J2684" s="2">
        <f>$K$2*I2684+(1-$K$2)*J2683</f>
        <v>288.34301197758668</v>
      </c>
      <c r="K2684" s="2"/>
      <c r="L2684" s="2">
        <f>IF(O2684="low", $K$4*J2684+(1-$K$4)*L2683,L2683)</f>
        <v>288.29310432404043</v>
      </c>
      <c r="M2684" s="2">
        <f>IF(O2684="high", $K$4*J2684+(1-$K$4)*M2683,M2683)</f>
        <v>296.85023801601079</v>
      </c>
      <c r="N2684" s="2">
        <f>IF(O2684="high",(1-$K$8)*N2683+$K$8*(M2683-2),IF(O2684="low",(1-$K$8)*N2683+$K$8*(L2683+2),N2683))</f>
        <v>291.76438646092697</v>
      </c>
      <c r="O2684" s="2" t="str">
        <f>IF(J2684&gt;N2683+1,"high",IF(J2684&lt;N2683-1,"low","middle"))</f>
        <v>low</v>
      </c>
      <c r="P2684" s="2">
        <f>IF(O2684="low",250,IF(O2684="high",300,275))</f>
        <v>250</v>
      </c>
      <c r="Q2684" s="2">
        <f>IF(P2684=P2683,Q2683+1,1)</f>
        <v>41</v>
      </c>
      <c r="R2684" s="2">
        <f>IF(P2684=P2683,R2683+J2684,J2684)</f>
        <v>11878.459559347186</v>
      </c>
      <c r="S2684" s="2" t="str">
        <f>IF(P2685=P2684,"NA",R2684/Q2684)</f>
        <v>NA</v>
      </c>
      <c r="T2684" s="2">
        <f>IF(P2684=P2683,T2683+J2684^2,J2684^2)</f>
        <v>3441495.6653005849</v>
      </c>
      <c r="U2684" s="2" t="str">
        <f>IF(NOT($P2685=$P2684),SQRT(((T2684)/($Q2684))-S2684^2),"NA")</f>
        <v>NA</v>
      </c>
    </row>
    <row r="2685" spans="1:21" x14ac:dyDescent="0.2">
      <c r="A2685" s="2">
        <f>D2685-$D$2</f>
        <v>59.850000143051147</v>
      </c>
      <c r="B2685" s="2">
        <v>1.39149308205</v>
      </c>
      <c r="C2685" s="2">
        <f>IF(B2685&gt;B2684,B2685+(C2684-B2684),B2685+(C2684-B2684)+5+A2685-A2684)</f>
        <v>59.751492738727244</v>
      </c>
      <c r="D2685" s="2">
        <v>1577147251.97</v>
      </c>
      <c r="E2685" s="2">
        <v>438</v>
      </c>
      <c r="F2685" s="2">
        <v>896</v>
      </c>
      <c r="G2685" s="2">
        <v>631</v>
      </c>
      <c r="H2685" s="2">
        <v>692</v>
      </c>
      <c r="I2685" s="2">
        <v>288</v>
      </c>
      <c r="J2685" s="2">
        <f>$K$2*I2685+(1-$K$2)*J2684</f>
        <v>288.27440958206938</v>
      </c>
      <c r="K2685" s="2"/>
      <c r="L2685" s="2">
        <f>IF(O2685="low", $K$4*J2685+(1-$K$4)*L2684,L2684)</f>
        <v>288.28936537564624</v>
      </c>
      <c r="M2685" s="2">
        <f>IF(O2685="high", $K$4*J2685+(1-$K$4)*M2684,M2684)</f>
        <v>296.85023801601079</v>
      </c>
      <c r="N2685" s="2">
        <f>IF(O2685="high",(1-$K$8)*N2684+$K$8*(M2684-2),IF(O2685="low",(1-$K$8)*N2684+$K$8*(L2684+2),N2684))</f>
        <v>291.69082235408263</v>
      </c>
      <c r="O2685" s="2" t="str">
        <f>IF(J2685&gt;N2684+1,"high",IF(J2685&lt;N2684-1,"low","middle"))</f>
        <v>low</v>
      </c>
      <c r="P2685" s="2">
        <f>IF(O2685="low",250,IF(O2685="high",300,275))</f>
        <v>250</v>
      </c>
      <c r="Q2685" s="2">
        <f>IF(P2685=P2684,Q2684+1,1)</f>
        <v>42</v>
      </c>
      <c r="R2685" s="2">
        <f>IF(P2685=P2684,R2684+J2685,J2685)</f>
        <v>12166.733968929255</v>
      </c>
      <c r="S2685" s="2" t="str">
        <f>IF(P2686=P2685,"NA",R2685/Q2685)</f>
        <v>NA</v>
      </c>
      <c r="T2685" s="2">
        <f>IF(P2685=P2684,T2684+J2685^2,J2685^2)</f>
        <v>3524597.8005204755</v>
      </c>
      <c r="U2685" s="2" t="str">
        <f>IF(NOT($P2686=$P2685),SQRT(((T2685)/($Q2685))-S2685^2),"NA")</f>
        <v>NA</v>
      </c>
    </row>
    <row r="2686" spans="1:21" x14ac:dyDescent="0.2">
      <c r="A2686" s="2">
        <f>D2686-$D$2</f>
        <v>59.870000123977661</v>
      </c>
      <c r="B2686" s="2">
        <v>1.41591286659</v>
      </c>
      <c r="C2686" s="2">
        <f>IF(B2686&gt;B2685,B2686+(C2685-B2685),B2686+(C2685-B2685)+5+A2686-A2685)</f>
        <v>59.775912523267245</v>
      </c>
      <c r="D2686" s="2">
        <v>1577147251.99</v>
      </c>
      <c r="E2686" s="2">
        <v>439</v>
      </c>
      <c r="F2686" s="2">
        <v>894</v>
      </c>
      <c r="G2686" s="2">
        <v>630</v>
      </c>
      <c r="H2686" s="2">
        <v>691</v>
      </c>
      <c r="I2686" s="2">
        <v>287</v>
      </c>
      <c r="J2686" s="2">
        <f>$K$2*I2686+(1-$K$2)*J2685</f>
        <v>288.01952766565552</v>
      </c>
      <c r="K2686" s="2"/>
      <c r="L2686" s="2">
        <f>IF(O2686="low", $K$4*J2686+(1-$K$4)*L2685,L2685)</f>
        <v>288.23539783364811</v>
      </c>
      <c r="M2686" s="2">
        <f>IF(O2686="high", $K$4*J2686+(1-$K$4)*M2685,M2685)</f>
        <v>296.85023801601079</v>
      </c>
      <c r="N2686" s="2">
        <f>IF(O2686="high",(1-$K$8)*N2685+$K$8*(M2685-2),IF(O2686="low",(1-$K$8)*N2685+$K$8*(L2685+2),N2685))</f>
        <v>291.6207495051608</v>
      </c>
      <c r="O2686" s="2" t="str">
        <f>IF(J2686&gt;N2685+1,"high",IF(J2686&lt;N2685-1,"low","middle"))</f>
        <v>low</v>
      </c>
      <c r="P2686" s="2">
        <f>IF(O2686="low",250,IF(O2686="high",300,275))</f>
        <v>250</v>
      </c>
      <c r="Q2686" s="2">
        <f>IF(P2686=P2685,Q2685+1,1)</f>
        <v>43</v>
      </c>
      <c r="R2686" s="2">
        <f>IF(P2686=P2685,R2685+J2686,J2686)</f>
        <v>12454.753496594911</v>
      </c>
      <c r="S2686" s="2" t="str">
        <f>IF(P2687=P2686,"NA",R2686/Q2686)</f>
        <v>NA</v>
      </c>
      <c r="T2686" s="2">
        <f>IF(P2686=P2685,T2685+J2686^2,J2686^2)</f>
        <v>3607553.0488372226</v>
      </c>
      <c r="U2686" s="2" t="str">
        <f>IF(NOT($P2687=$P2686),SQRT(((T2686)/($Q2686))-S2686^2),"NA")</f>
        <v>NA</v>
      </c>
    </row>
    <row r="2687" spans="1:21" x14ac:dyDescent="0.2">
      <c r="A2687" s="2">
        <f>D2687-$D$2</f>
        <v>59.900000095367432</v>
      </c>
      <c r="B2687" s="2">
        <v>1.4402959346799999</v>
      </c>
      <c r="C2687" s="2">
        <f>IF(B2687&gt;B2686,B2687+(C2686-B2686),B2687+(C2686-B2686)+5+A2687-A2686)</f>
        <v>59.800295591357248</v>
      </c>
      <c r="D2687" s="2">
        <v>1577147252.02</v>
      </c>
      <c r="E2687" s="2">
        <v>440</v>
      </c>
      <c r="F2687" s="2">
        <v>896</v>
      </c>
      <c r="G2687" s="2">
        <v>629</v>
      </c>
      <c r="H2687" s="2">
        <v>691</v>
      </c>
      <c r="I2687" s="2">
        <v>290</v>
      </c>
      <c r="J2687" s="2">
        <f>$K$2*I2687+(1-$K$2)*J2686</f>
        <v>288.41562213252439</v>
      </c>
      <c r="K2687" s="2"/>
      <c r="L2687" s="2">
        <f>IF(O2687="low", $K$4*J2687+(1-$K$4)*L2686,L2686)</f>
        <v>288.27144269342335</v>
      </c>
      <c r="M2687" s="2">
        <f>IF(O2687="high", $K$4*J2687+(1-$K$4)*M2686,M2686)</f>
        <v>296.85023801601079</v>
      </c>
      <c r="N2687" s="2">
        <f>IF(O2687="high",(1-$K$8)*N2686+$K$8*(M2686-2),IF(O2687="low",(1-$K$8)*N2686+$K$8*(L2686+2),N2686))</f>
        <v>291.55148192158515</v>
      </c>
      <c r="O2687" s="2" t="str">
        <f>IF(J2687&gt;N2686+1,"high",IF(J2687&lt;N2686-1,"low","middle"))</f>
        <v>low</v>
      </c>
      <c r="P2687" s="2">
        <f>IF(O2687="low",250,IF(O2687="high",300,275))</f>
        <v>250</v>
      </c>
      <c r="Q2687" s="2">
        <f>IF(P2687=P2686,Q2686+1,1)</f>
        <v>44</v>
      </c>
      <c r="R2687" s="2">
        <f>IF(P2687=P2686,R2686+J2687,J2687)</f>
        <v>12743.169118727435</v>
      </c>
      <c r="S2687" s="2" t="str">
        <f>IF(P2688=P2687,"NA",R2687/Q2687)</f>
        <v>NA</v>
      </c>
      <c r="T2687" s="2">
        <f>IF(P2687=P2686,T2686+J2687^2,J2687^2)</f>
        <v>3690736.6199273136</v>
      </c>
      <c r="U2687" s="2" t="str">
        <f>IF(NOT($P2688=$P2687),SQRT(((T2687)/($Q2687))-S2687^2),"NA")</f>
        <v>NA</v>
      </c>
    </row>
    <row r="2688" spans="1:21" x14ac:dyDescent="0.2">
      <c r="A2688" s="2">
        <f>D2688-$D$2</f>
        <v>59.920000076293945</v>
      </c>
      <c r="B2688" s="2">
        <v>1.4609229564699999</v>
      </c>
      <c r="C2688" s="2">
        <f>IF(B2688&gt;B2687,B2688+(C2687-B2687),B2688+(C2687-B2687)+5+A2688-A2687)</f>
        <v>59.820922613147246</v>
      </c>
      <c r="D2688" s="2">
        <v>1577147252.04</v>
      </c>
      <c r="E2688" s="2">
        <v>439</v>
      </c>
      <c r="F2688" s="2">
        <v>896</v>
      </c>
      <c r="G2688" s="2">
        <v>631</v>
      </c>
      <c r="H2688" s="2">
        <v>692</v>
      </c>
      <c r="I2688" s="2">
        <v>289</v>
      </c>
      <c r="J2688" s="2">
        <f>$K$2*I2688+(1-$K$2)*J2687</f>
        <v>288.53249770601951</v>
      </c>
      <c r="K2688" s="2"/>
      <c r="L2688" s="2">
        <f>IF(O2688="low", $K$4*J2688+(1-$K$4)*L2687,L2687)</f>
        <v>288.3236536959426</v>
      </c>
      <c r="M2688" s="2">
        <f>IF(O2688="high", $K$4*J2688+(1-$K$4)*M2687,M2687)</f>
        <v>296.85023801601079</v>
      </c>
      <c r="N2688" s="2">
        <f>IF(O2688="high",(1-$K$8)*N2687+$K$8*(M2687-2),IF(O2688="low",(1-$K$8)*N2687+$K$8*(L2687+2),N2687))</f>
        <v>291.48747996017704</v>
      </c>
      <c r="O2688" s="2" t="str">
        <f>IF(J2688&gt;N2687+1,"high",IF(J2688&lt;N2687-1,"low","middle"))</f>
        <v>low</v>
      </c>
      <c r="P2688" s="2">
        <f>IF(O2688="low",250,IF(O2688="high",300,275))</f>
        <v>250</v>
      </c>
      <c r="Q2688" s="2">
        <f>IF(P2688=P2687,Q2687+1,1)</f>
        <v>45</v>
      </c>
      <c r="R2688" s="2">
        <f>IF(P2688=P2687,R2687+J2688,J2688)</f>
        <v>13031.701616433455</v>
      </c>
      <c r="S2688" s="2" t="str">
        <f>IF(P2689=P2688,"NA",R2688/Q2688)</f>
        <v>NA</v>
      </c>
      <c r="T2688" s="2">
        <f>IF(P2688=P2687,T2687+J2688^2,J2688^2)</f>
        <v>3773987.6221597879</v>
      </c>
      <c r="U2688" s="2" t="str">
        <f>IF(NOT($P2689=$P2688),SQRT(((T2688)/($Q2688))-S2688^2),"NA")</f>
        <v>NA</v>
      </c>
    </row>
    <row r="2689" spans="1:21" x14ac:dyDescent="0.2">
      <c r="A2689" s="2">
        <f>D2689-$D$2</f>
        <v>59.940000057220459</v>
      </c>
      <c r="B2689" s="2">
        <v>1.48520708084</v>
      </c>
      <c r="C2689" s="2">
        <f>IF(B2689&gt;B2688,B2689+(C2688-B2688),B2689+(C2688-B2688)+5+A2689-A2688)</f>
        <v>59.845206737517245</v>
      </c>
      <c r="D2689" s="2">
        <v>1577147252.0599999</v>
      </c>
      <c r="E2689" s="2">
        <v>439</v>
      </c>
      <c r="F2689" s="2">
        <v>895</v>
      </c>
      <c r="G2689" s="2">
        <v>631</v>
      </c>
      <c r="H2689" s="2">
        <v>692</v>
      </c>
      <c r="I2689" s="2">
        <v>288</v>
      </c>
      <c r="J2689" s="2">
        <f>$K$2*I2689+(1-$K$2)*J2688</f>
        <v>288.42599816481561</v>
      </c>
      <c r="K2689" s="2"/>
      <c r="L2689" s="2">
        <f>IF(O2689="low", $K$4*J2689+(1-$K$4)*L2688,L2688)</f>
        <v>288.34412258971719</v>
      </c>
      <c r="M2689" s="2">
        <f>IF(O2689="high", $K$4*J2689+(1-$K$4)*M2688,M2688)</f>
        <v>296.85023801601079</v>
      </c>
      <c r="N2689" s="2">
        <f>IF(O2689="high",(1-$K$8)*N2688+$K$8*(M2688-2),IF(O2689="low",(1-$K$8)*N2688+$K$8*(L2688+2),N2688))</f>
        <v>291.42928864696529</v>
      </c>
      <c r="O2689" s="2" t="str">
        <f>IF(J2689&gt;N2688+1,"high",IF(J2689&lt;N2688-1,"low","middle"))</f>
        <v>low</v>
      </c>
      <c r="P2689" s="2">
        <f>IF(O2689="low",250,IF(O2689="high",300,275))</f>
        <v>250</v>
      </c>
      <c r="Q2689" s="2">
        <f>IF(P2689=P2688,Q2688+1,1)</f>
        <v>46</v>
      </c>
      <c r="R2689" s="2">
        <f>IF(P2689=P2688,R2688+J2689,J2689)</f>
        <v>13320.12761459827</v>
      </c>
      <c r="S2689" s="2" t="str">
        <f>IF(P2690=P2689,"NA",R2689/Q2689)</f>
        <v>NA</v>
      </c>
      <c r="T2689" s="2">
        <f>IF(P2689=P2688,T2688+J2689^2,J2689^2)</f>
        <v>3857177.1785771581</v>
      </c>
      <c r="U2689" s="2" t="str">
        <f>IF(NOT($P2690=$P2689),SQRT(((T2689)/($Q2689))-S2689^2),"NA")</f>
        <v>NA</v>
      </c>
    </row>
    <row r="2690" spans="1:21" x14ac:dyDescent="0.2">
      <c r="A2690" s="2">
        <f>D2690-$D$2</f>
        <v>59.960000038146973</v>
      </c>
      <c r="B2690" s="2">
        <v>1.5060319900500001</v>
      </c>
      <c r="C2690" s="2">
        <f>IF(B2690&gt;B2689,B2690+(C2689-B2689),B2690+(C2689-B2689)+5+A2690-A2689)</f>
        <v>59.866031646727244</v>
      </c>
      <c r="D2690" s="2">
        <v>1577147252.0799999</v>
      </c>
      <c r="E2690" s="2">
        <v>439</v>
      </c>
      <c r="F2690" s="2">
        <v>896</v>
      </c>
      <c r="G2690" s="2">
        <v>631</v>
      </c>
      <c r="H2690" s="2">
        <v>691</v>
      </c>
      <c r="I2690" s="2">
        <v>288</v>
      </c>
      <c r="J2690" s="2">
        <f>$K$2*I2690+(1-$K$2)*J2689</f>
        <v>288.3407985318525</v>
      </c>
      <c r="K2690" s="2"/>
      <c r="L2690" s="2">
        <f>IF(O2690="low", $K$4*J2690+(1-$K$4)*L2689,L2689)</f>
        <v>288.34345777814428</v>
      </c>
      <c r="M2690" s="2">
        <f>IF(O2690="high", $K$4*J2690+(1-$K$4)*M2689,M2689)</f>
        <v>296.85023801601079</v>
      </c>
      <c r="N2690" s="2">
        <f>IF(O2690="high",(1-$K$8)*N2689+$K$8*(M2689-2),IF(O2690="low",(1-$K$8)*N2689+$K$8*(L2689+2),N2689))</f>
        <v>291.37503034410292</v>
      </c>
      <c r="O2690" s="2" t="str">
        <f>IF(J2690&gt;N2689+1,"high",IF(J2690&lt;N2689-1,"low","middle"))</f>
        <v>low</v>
      </c>
      <c r="P2690" s="2">
        <f>IF(O2690="low",250,IF(O2690="high",300,275))</f>
        <v>250</v>
      </c>
      <c r="Q2690" s="2">
        <f>IF(P2690=P2689,Q2689+1,1)</f>
        <v>47</v>
      </c>
      <c r="R2690" s="2">
        <f>IF(P2690=P2689,R2689+J2690,J2690)</f>
        <v>13608.468413130122</v>
      </c>
      <c r="S2690" s="2" t="str">
        <f>IF(P2691=P2690,"NA",R2690/Q2690)</f>
        <v>NA</v>
      </c>
      <c r="T2690" s="2">
        <f>IF(P2690=P2689,T2689+J2690^2,J2690^2)</f>
        <v>3940317.5946751446</v>
      </c>
      <c r="U2690" s="2" t="str">
        <f>IF(NOT($P2691=$P2690),SQRT(((T2690)/($Q2690))-S2690^2),"NA")</f>
        <v>NA</v>
      </c>
    </row>
    <row r="2691" spans="1:21" x14ac:dyDescent="0.2">
      <c r="A2691" s="2">
        <f>D2691-$D$2</f>
        <v>59.990000009536743</v>
      </c>
      <c r="B2691" s="2">
        <v>1.5303649902300001</v>
      </c>
      <c r="C2691" s="2">
        <f>IF(B2691&gt;B2690,B2691+(C2690-B2690),B2691+(C2690-B2690)+5+A2691-A2690)</f>
        <v>59.890364646907244</v>
      </c>
      <c r="D2691" s="2">
        <v>1577147252.1099999</v>
      </c>
      <c r="E2691" s="2">
        <v>438</v>
      </c>
      <c r="F2691" s="2">
        <v>896</v>
      </c>
      <c r="G2691" s="2">
        <v>631</v>
      </c>
      <c r="H2691" s="2">
        <v>691</v>
      </c>
      <c r="I2691" s="2">
        <v>288</v>
      </c>
      <c r="J2691" s="2">
        <f>$K$2*I2691+(1-$K$2)*J2690</f>
        <v>288.27263882548203</v>
      </c>
      <c r="K2691" s="2"/>
      <c r="L2691" s="2">
        <f>IF(O2691="low", $K$4*J2691+(1-$K$4)*L2690,L2690)</f>
        <v>288.32929398761183</v>
      </c>
      <c r="M2691" s="2">
        <f>IF(O2691="high", $K$4*J2691+(1-$K$4)*M2690,M2690)</f>
        <v>296.85023801601079</v>
      </c>
      <c r="N2691" s="2">
        <f>IF(O2691="high",(1-$K$8)*N2690+$K$8*(M2690-2),IF(O2691="low",(1-$K$8)*N2690+$K$8*(L2690+2),N2690))</f>
        <v>291.32345171580499</v>
      </c>
      <c r="O2691" s="2" t="str">
        <f>IF(J2691&gt;N2690+1,"high",IF(J2691&lt;N2690-1,"low","middle"))</f>
        <v>low</v>
      </c>
      <c r="P2691" s="2">
        <f>IF(O2691="low",250,IF(O2691="high",300,275))</f>
        <v>250</v>
      </c>
      <c r="Q2691" s="2">
        <f>IF(P2691=P2690,Q2690+1,1)</f>
        <v>48</v>
      </c>
      <c r="R2691" s="2">
        <f>IF(P2691=P2690,R2690+J2691,J2691)</f>
        <v>13896.741051955603</v>
      </c>
      <c r="S2691" s="2" t="str">
        <f>IF(P2692=P2691,"NA",R2691/Q2691)</f>
        <v>NA</v>
      </c>
      <c r="T2691" s="2">
        <f>IF(P2691=P2690,T2690+J2691^2,J2691^2)</f>
        <v>4023418.7089705514</v>
      </c>
      <c r="U2691" s="2" t="str">
        <f>IF(NOT($P2692=$P2691),SQRT(((T2691)/($Q2691))-S2691^2),"NA")</f>
        <v>NA</v>
      </c>
    </row>
    <row r="2692" spans="1:21" x14ac:dyDescent="0.2">
      <c r="A2692" s="2">
        <f>D2692-$D$2</f>
        <v>60.010000228881836</v>
      </c>
      <c r="B2692" s="2">
        <v>1.55121088028</v>
      </c>
      <c r="C2692" s="2">
        <f>IF(B2692&gt;B2691,B2692+(C2691-B2691),B2692+(C2691-B2691)+5+A2692-A2691)</f>
        <v>59.911210536957249</v>
      </c>
      <c r="D2692" s="2">
        <v>1577147252.1300001</v>
      </c>
      <c r="E2692" s="2">
        <v>439</v>
      </c>
      <c r="F2692" s="2">
        <v>895</v>
      </c>
      <c r="G2692" s="2">
        <v>631</v>
      </c>
      <c r="H2692" s="2">
        <v>692</v>
      </c>
      <c r="I2692" s="2">
        <v>289</v>
      </c>
      <c r="J2692" s="2">
        <f>$K$2*I2692+(1-$K$2)*J2691</f>
        <v>288.41811106038563</v>
      </c>
      <c r="K2692" s="2"/>
      <c r="L2692" s="2">
        <f>IF(O2692="low", $K$4*J2692+(1-$K$4)*L2691,L2691)</f>
        <v>288.34705740216657</v>
      </c>
      <c r="M2692" s="2">
        <f>IF(O2692="high", $K$4*J2692+(1-$K$4)*M2691,M2691)</f>
        <v>296.85023801601079</v>
      </c>
      <c r="N2692" s="2">
        <f>IF(O2692="high",(1-$K$8)*N2691+$K$8*(M2691-2),IF(O2692="low",(1-$K$8)*N2691+$K$8*(L2691+2),N2691))</f>
        <v>291.27374382939536</v>
      </c>
      <c r="O2692" s="2" t="str">
        <f>IF(J2692&gt;N2691+1,"high",IF(J2692&lt;N2691-1,"low","middle"))</f>
        <v>low</v>
      </c>
      <c r="P2692" s="2">
        <f>IF(O2692="low",250,IF(O2692="high",300,275))</f>
        <v>250</v>
      </c>
      <c r="Q2692" s="2">
        <f>IF(P2692=P2691,Q2691+1,1)</f>
        <v>49</v>
      </c>
      <c r="R2692" s="2">
        <f>IF(P2692=P2691,R2691+J2692,J2692)</f>
        <v>14185.159163015989</v>
      </c>
      <c r="S2692" s="2" t="str">
        <f>IF(P2693=P2692,"NA",R2692/Q2692)</f>
        <v>NA</v>
      </c>
      <c r="T2692" s="2">
        <f>IF(P2692=P2691,T2691+J2692^2,J2692^2)</f>
        <v>4106603.7157581924</v>
      </c>
      <c r="U2692" s="2" t="str">
        <f>IF(NOT($P2693=$P2692),SQRT(((T2692)/($Q2692))-S2692^2),"NA")</f>
        <v>NA</v>
      </c>
    </row>
    <row r="2693" spans="1:21" x14ac:dyDescent="0.2">
      <c r="A2693" s="2">
        <f>D2693-$D$2</f>
        <v>60.03000020980835</v>
      </c>
      <c r="B2693" s="2">
        <v>1.57568788528</v>
      </c>
      <c r="C2693" s="2">
        <f>IF(B2693&gt;B2692,B2693+(C2692-B2692),B2693+(C2692-B2692)+5+A2693-A2692)</f>
        <v>59.935687541957243</v>
      </c>
      <c r="D2693" s="2">
        <v>1577147252.1500001</v>
      </c>
      <c r="E2693" s="2">
        <v>439</v>
      </c>
      <c r="F2693" s="2">
        <v>896</v>
      </c>
      <c r="G2693" s="2">
        <v>631</v>
      </c>
      <c r="H2693" s="2">
        <v>691</v>
      </c>
      <c r="I2693" s="2">
        <v>288</v>
      </c>
      <c r="J2693" s="2">
        <f>$K$2*I2693+(1-$K$2)*J2692</f>
        <v>288.33448884830852</v>
      </c>
      <c r="K2693" s="2"/>
      <c r="L2693" s="2">
        <f>IF(O2693="low", $K$4*J2693+(1-$K$4)*L2692,L2692)</f>
        <v>288.34454369139496</v>
      </c>
      <c r="M2693" s="2">
        <f>IF(O2693="high", $K$4*J2693+(1-$K$4)*M2692,M2692)</f>
        <v>296.85023801601079</v>
      </c>
      <c r="N2693" s="2">
        <f>IF(O2693="high",(1-$K$8)*N2692+$K$8*(M2692-2),IF(O2693="low",(1-$K$8)*N2692+$K$8*(L2692+2),N2692))</f>
        <v>291.22740950803387</v>
      </c>
      <c r="O2693" s="2" t="str">
        <f>IF(J2693&gt;N2692+1,"high",IF(J2693&lt;N2692-1,"low","middle"))</f>
        <v>low</v>
      </c>
      <c r="P2693" s="2">
        <f>IF(O2693="low",250,IF(O2693="high",300,275))</f>
        <v>250</v>
      </c>
      <c r="Q2693" s="2">
        <f>IF(P2693=P2692,Q2692+1,1)</f>
        <v>50</v>
      </c>
      <c r="R2693" s="2">
        <f>IF(P2693=P2692,R2692+J2693,J2693)</f>
        <v>14473.493651864297</v>
      </c>
      <c r="S2693" s="2" t="str">
        <f>IF(P2694=P2693,"NA",R2693/Q2693)</f>
        <v>NA</v>
      </c>
      <c r="T2693" s="2">
        <f>IF(P2693=P2692,T2692+J2693^2,J2693^2)</f>
        <v>4189740.4932176075</v>
      </c>
      <c r="U2693" s="2" t="str">
        <f>IF(NOT($P2694=$P2693),SQRT(((T2693)/($Q2693))-S2693^2),"NA")</f>
        <v>NA</v>
      </c>
    </row>
    <row r="2694" spans="1:21" x14ac:dyDescent="0.2">
      <c r="A2694" s="2">
        <f>D2694-$D$2</f>
        <v>60.06000018119812</v>
      </c>
      <c r="B2694" s="2">
        <v>1.59995007515</v>
      </c>
      <c r="C2694" s="2">
        <f>IF(B2694&gt;B2693,B2694+(C2693-B2693),B2694+(C2693-B2693)+5+A2694-A2693)</f>
        <v>59.959949731827244</v>
      </c>
      <c r="D2694" s="2">
        <v>1577147252.1800001</v>
      </c>
      <c r="E2694" s="2">
        <v>437</v>
      </c>
      <c r="F2694" s="2">
        <v>896</v>
      </c>
      <c r="G2694" s="2">
        <v>629</v>
      </c>
      <c r="H2694" s="2">
        <v>690</v>
      </c>
      <c r="I2694" s="2">
        <v>287</v>
      </c>
      <c r="J2694" s="2">
        <f>$K$2*I2694+(1-$K$2)*J2693</f>
        <v>288.06759107864684</v>
      </c>
      <c r="K2694" s="2"/>
      <c r="L2694" s="2">
        <f>IF(O2694="low", $K$4*J2694+(1-$K$4)*L2693,L2693)</f>
        <v>288.28915316884536</v>
      </c>
      <c r="M2694" s="2">
        <f>IF(O2694="high", $K$4*J2694+(1-$K$4)*M2693,M2693)</f>
        <v>296.85023801601079</v>
      </c>
      <c r="N2694" s="2">
        <f>IF(O2694="high",(1-$K$8)*N2693+$K$8*(M2693-2),IF(O2694="low",(1-$K$8)*N2693+$K$8*(L2693+2),N2693))</f>
        <v>291.18326621720189</v>
      </c>
      <c r="O2694" s="2" t="str">
        <f>IF(J2694&gt;N2693+1,"high",IF(J2694&lt;N2693-1,"low","middle"))</f>
        <v>low</v>
      </c>
      <c r="P2694" s="2">
        <f>IF(O2694="low",250,IF(O2694="high",300,275))</f>
        <v>250</v>
      </c>
      <c r="Q2694" s="2">
        <f>IF(P2694=P2693,Q2693+1,1)</f>
        <v>51</v>
      </c>
      <c r="R2694" s="2">
        <f>IF(P2694=P2693,R2693+J2694,J2694)</f>
        <v>14761.561242942944</v>
      </c>
      <c r="S2694" s="2" t="str">
        <f>IF(P2695=P2694,"NA",R2694/Q2694)</f>
        <v>NA</v>
      </c>
      <c r="T2694" s="2">
        <f>IF(P2694=P2693,T2693+J2694^2,J2694^2)</f>
        <v>4272723.4302474624</v>
      </c>
      <c r="U2694" s="2" t="str">
        <f>IF(NOT($P2695=$P2694),SQRT(((T2694)/($Q2694))-S2694^2),"NA")</f>
        <v>NA</v>
      </c>
    </row>
    <row r="2695" spans="1:21" x14ac:dyDescent="0.2">
      <c r="A2695" s="2">
        <f>D2695-$D$2</f>
        <v>60.080000162124634</v>
      </c>
      <c r="B2695" s="2">
        <v>1.62044692039</v>
      </c>
      <c r="C2695" s="2">
        <f>IF(B2695&gt;B2694,B2695+(C2694-B2694),B2695+(C2694-B2694)+5+A2695-A2694)</f>
        <v>59.980446577067248</v>
      </c>
      <c r="D2695" s="2">
        <v>1577147252.2</v>
      </c>
      <c r="E2695" s="2">
        <v>438</v>
      </c>
      <c r="F2695" s="2">
        <v>895</v>
      </c>
      <c r="G2695" s="2">
        <v>632</v>
      </c>
      <c r="H2695" s="2">
        <v>692</v>
      </c>
      <c r="I2695" s="2">
        <v>288</v>
      </c>
      <c r="J2695" s="2">
        <f>$K$2*I2695+(1-$K$2)*J2694</f>
        <v>288.05407286291751</v>
      </c>
      <c r="K2695" s="2"/>
      <c r="L2695" s="2">
        <f>IF(O2695="low", $K$4*J2695+(1-$K$4)*L2694,L2694)</f>
        <v>288.2421371076598</v>
      </c>
      <c r="M2695" s="2">
        <f>IF(O2695="high", $K$4*J2695+(1-$K$4)*M2694,M2694)</f>
        <v>296.85023801601079</v>
      </c>
      <c r="N2695" s="2">
        <f>IF(O2695="high",(1-$K$8)*N2694+$K$8*(M2694-2),IF(O2695="low",(1-$K$8)*N2694+$K$8*(L2694+2),N2694))</f>
        <v>291.13856056478403</v>
      </c>
      <c r="O2695" s="2" t="str">
        <f>IF(J2695&gt;N2694+1,"high",IF(J2695&lt;N2694-1,"low","middle"))</f>
        <v>low</v>
      </c>
      <c r="P2695" s="2">
        <f>IF(O2695="low",250,IF(O2695="high",300,275))</f>
        <v>250</v>
      </c>
      <c r="Q2695" s="2">
        <f>IF(P2695=P2694,Q2694+1,1)</f>
        <v>52</v>
      </c>
      <c r="R2695" s="2">
        <f>IF(P2695=P2694,R2694+J2695,J2695)</f>
        <v>15049.615315805861</v>
      </c>
      <c r="S2695" s="2" t="str">
        <f>IF(P2696=P2695,"NA",R2695/Q2695)</f>
        <v>NA</v>
      </c>
      <c r="T2695" s="2">
        <f>IF(P2695=P2694,T2694+J2695^2,J2695^2)</f>
        <v>4355698.5791403772</v>
      </c>
      <c r="U2695" s="2" t="str">
        <f>IF(NOT($P2696=$P2695),SQRT(((T2695)/($Q2695))-S2695^2),"NA")</f>
        <v>NA</v>
      </c>
    </row>
    <row r="2696" spans="1:21" x14ac:dyDescent="0.2">
      <c r="A2696" s="2">
        <f>D2696-$D$2</f>
        <v>60.100000143051147</v>
      </c>
      <c r="B2696" s="2">
        <v>1.64516091347</v>
      </c>
      <c r="C2696" s="2">
        <f>IF(B2696&gt;B2695,B2696+(C2695-B2695),B2696+(C2695-B2695)+5+A2696-A2695)</f>
        <v>60.005160570147247</v>
      </c>
      <c r="D2696" s="2">
        <v>1577147252.22</v>
      </c>
      <c r="E2696" s="2">
        <v>438</v>
      </c>
      <c r="F2696" s="2">
        <v>896</v>
      </c>
      <c r="G2696" s="2">
        <v>630</v>
      </c>
      <c r="H2696" s="2">
        <v>692</v>
      </c>
      <c r="I2696" s="2">
        <v>288</v>
      </c>
      <c r="J2696" s="2">
        <f>$K$2*I2696+(1-$K$2)*J2695</f>
        <v>288.04325829033405</v>
      </c>
      <c r="K2696" s="2"/>
      <c r="L2696" s="2">
        <f>IF(O2696="low", $K$4*J2696+(1-$K$4)*L2695,L2695)</f>
        <v>288.20236134419468</v>
      </c>
      <c r="M2696" s="2">
        <f>IF(O2696="high", $K$4*J2696+(1-$K$4)*M2695,M2695)</f>
        <v>296.85023801601079</v>
      </c>
      <c r="N2696" s="2">
        <f>IF(O2696="high",(1-$K$8)*N2695+$K$8*(M2695-2),IF(O2696="low",(1-$K$8)*N2695+$K$8*(L2695+2),N2695))</f>
        <v>291.09373939192778</v>
      </c>
      <c r="O2696" s="2" t="str">
        <f>IF(J2696&gt;N2695+1,"high",IF(J2696&lt;N2695-1,"low","middle"))</f>
        <v>low</v>
      </c>
      <c r="P2696" s="2">
        <f>IF(O2696="low",250,IF(O2696="high",300,275))</f>
        <v>250</v>
      </c>
      <c r="Q2696" s="2">
        <f>IF(P2696=P2695,Q2695+1,1)</f>
        <v>53</v>
      </c>
      <c r="R2696" s="2">
        <f>IF(P2696=P2695,R2695+J2696,J2696)</f>
        <v>15337.658574096195</v>
      </c>
      <c r="S2696" s="2" t="str">
        <f>IF(P2697=P2696,"NA",R2696/Q2696)</f>
        <v>NA</v>
      </c>
      <c r="T2696" s="2">
        <f>IF(P2696=P2695,T2695+J2696^2,J2696^2)</f>
        <v>4438667.4977868898</v>
      </c>
      <c r="U2696" s="2" t="str">
        <f>IF(NOT($P2697=$P2696),SQRT(((T2696)/($Q2696))-S2696^2),"NA")</f>
        <v>NA</v>
      </c>
    </row>
    <row r="2697" spans="1:21" x14ac:dyDescent="0.2">
      <c r="A2697" s="2">
        <f>D2697-$D$2</f>
        <v>60.120000123977661</v>
      </c>
      <c r="B2697" s="2">
        <v>1.6657409668000001</v>
      </c>
      <c r="C2697" s="2">
        <f>IF(B2697&gt;B2696,B2697+(C2696-B2696),B2697+(C2696-B2696)+5+A2697-A2696)</f>
        <v>60.025740623477247</v>
      </c>
      <c r="D2697" s="2">
        <v>1577147252.24</v>
      </c>
      <c r="E2697" s="2">
        <v>438</v>
      </c>
      <c r="F2697" s="2">
        <v>895</v>
      </c>
      <c r="G2697" s="2">
        <v>631</v>
      </c>
      <c r="H2697" s="2">
        <v>690</v>
      </c>
      <c r="I2697" s="2">
        <v>287</v>
      </c>
      <c r="J2697" s="2">
        <f>$K$2*I2697+(1-$K$2)*J2696</f>
        <v>287.83460663226725</v>
      </c>
      <c r="K2697" s="2"/>
      <c r="L2697" s="2">
        <f>IF(O2697="low", $K$4*J2697+(1-$K$4)*L2696,L2696)</f>
        <v>288.12881040180923</v>
      </c>
      <c r="M2697" s="2">
        <f>IF(O2697="high", $K$4*J2697+(1-$K$4)*M2696,M2696)</f>
        <v>296.85023801601079</v>
      </c>
      <c r="N2697" s="2">
        <f>IF(O2697="high",(1-$K$8)*N2696+$K$8*(M2696-2),IF(O2697="low",(1-$K$8)*N2696+$K$8*(L2696+2),N2696))</f>
        <v>291.04917048954115</v>
      </c>
      <c r="O2697" s="2" t="str">
        <f>IF(J2697&gt;N2696+1,"high",IF(J2697&lt;N2696-1,"low","middle"))</f>
        <v>low</v>
      </c>
      <c r="P2697" s="2">
        <f>IF(O2697="low",250,IF(O2697="high",300,275))</f>
        <v>250</v>
      </c>
      <c r="Q2697" s="2">
        <f>IF(P2697=P2696,Q2696+1,1)</f>
        <v>54</v>
      </c>
      <c r="R2697" s="2">
        <f>IF(P2697=P2696,R2696+J2697,J2697)</f>
        <v>15625.493180728461</v>
      </c>
      <c r="S2697" s="2" t="str">
        <f>IF(P2698=P2697,"NA",R2697/Q2697)</f>
        <v>NA</v>
      </c>
      <c r="T2697" s="2">
        <f>IF(P2697=P2696,T2696+J2697^2,J2697^2)</f>
        <v>4521516.2585620414</v>
      </c>
      <c r="U2697" s="2" t="str">
        <f>IF(NOT($P2698=$P2697),SQRT(((T2697)/($Q2697))-S2697^2),"NA")</f>
        <v>NA</v>
      </c>
    </row>
    <row r="2698" spans="1:21" x14ac:dyDescent="0.2">
      <c r="A2698" s="2">
        <f>D2698-$D$2</f>
        <v>60.150000095367432</v>
      </c>
      <c r="B2698" s="2">
        <v>1.6901650428799999</v>
      </c>
      <c r="C2698" s="2">
        <f>IF(B2698&gt;B2697,B2698+(C2697-B2697),B2698+(C2697-B2697)+5+A2698-A2697)</f>
        <v>60.050164699557243</v>
      </c>
      <c r="D2698" s="2">
        <v>1577147252.27</v>
      </c>
      <c r="E2698" s="2">
        <v>440</v>
      </c>
      <c r="F2698" s="2">
        <v>896</v>
      </c>
      <c r="G2698" s="2">
        <v>631</v>
      </c>
      <c r="H2698" s="2">
        <v>691</v>
      </c>
      <c r="I2698" s="2">
        <v>286</v>
      </c>
      <c r="J2698" s="2">
        <f>$K$2*I2698+(1-$K$2)*J2697</f>
        <v>287.4676853058138</v>
      </c>
      <c r="K2698" s="2"/>
      <c r="L2698" s="2">
        <f>IF(O2698="low", $K$4*J2698+(1-$K$4)*L2697,L2697)</f>
        <v>287.99658538261019</v>
      </c>
      <c r="M2698" s="2">
        <f>IF(O2698="high", $K$4*J2698+(1-$K$4)*M2697,M2697)</f>
        <v>296.85023801601079</v>
      </c>
      <c r="N2698" s="2">
        <f>IF(O2698="high",(1-$K$8)*N2697+$K$8*(M2697-2),IF(O2698="low",(1-$K$8)*N2697+$K$8*(L2697+2),N2697))</f>
        <v>291.00315248515454</v>
      </c>
      <c r="O2698" s="2" t="str">
        <f>IF(J2698&gt;N2697+1,"high",IF(J2698&lt;N2697-1,"low","middle"))</f>
        <v>low</v>
      </c>
      <c r="P2698" s="2">
        <f>IF(O2698="low",250,IF(O2698="high",300,275))</f>
        <v>250</v>
      </c>
      <c r="Q2698" s="2">
        <f>IF(P2698=P2697,Q2697+1,1)</f>
        <v>55</v>
      </c>
      <c r="R2698" s="2">
        <f>IF(P2698=P2697,R2697+J2698,J2698)</f>
        <v>15912.960866034275</v>
      </c>
      <c r="S2698" s="2" t="str">
        <f>IF(P2699=P2698,"NA",R2698/Q2698)</f>
        <v>NA</v>
      </c>
      <c r="T2698" s="2">
        <f>IF(P2698=P2697,T2697+J2698^2,J2698^2)</f>
        <v>4604153.9286571238</v>
      </c>
      <c r="U2698" s="2" t="str">
        <f>IF(NOT($P2699=$P2698),SQRT(((T2698)/($Q2698))-S2698^2),"NA")</f>
        <v>NA</v>
      </c>
    </row>
    <row r="2699" spans="1:21" x14ac:dyDescent="0.2">
      <c r="A2699" s="2">
        <f>D2699-$D$2</f>
        <v>60.170000076293945</v>
      </c>
      <c r="B2699" s="2">
        <v>1.71494793892</v>
      </c>
      <c r="C2699" s="2">
        <f>IF(B2699&gt;B2698,B2699+(C2698-B2698),B2699+(C2698-B2698)+5+A2699-A2698)</f>
        <v>60.074947595597244</v>
      </c>
      <c r="D2699" s="2">
        <v>1577147252.29</v>
      </c>
      <c r="E2699" s="2">
        <v>441</v>
      </c>
      <c r="F2699" s="2">
        <v>896</v>
      </c>
      <c r="G2699" s="2">
        <v>631</v>
      </c>
      <c r="H2699" s="2">
        <v>693</v>
      </c>
      <c r="I2699" s="2">
        <v>287</v>
      </c>
      <c r="J2699" s="2">
        <f>$K$2*I2699+(1-$K$2)*J2698</f>
        <v>287.37414824465105</v>
      </c>
      <c r="K2699" s="2"/>
      <c r="L2699" s="2">
        <f>IF(O2699="low", $K$4*J2699+(1-$K$4)*L2698,L2698)</f>
        <v>287.87209795501838</v>
      </c>
      <c r="M2699" s="2">
        <f>IF(O2699="high", $K$4*J2699+(1-$K$4)*M2698,M2698)</f>
        <v>296.85023801601079</v>
      </c>
      <c r="N2699" s="2">
        <f>IF(O2699="high",(1-$K$8)*N2698+$K$8*(M2698-2),IF(O2699="low",(1-$K$8)*N2698+$K$8*(L2698+2),N2698))</f>
        <v>290.9528241300273</v>
      </c>
      <c r="O2699" s="2" t="str">
        <f>IF(J2699&gt;N2698+1,"high",IF(J2699&lt;N2698-1,"low","middle"))</f>
        <v>low</v>
      </c>
      <c r="P2699" s="2">
        <f>IF(O2699="low",250,IF(O2699="high",300,275))</f>
        <v>250</v>
      </c>
      <c r="Q2699" s="2">
        <f>IF(P2699=P2698,Q2698+1,1)</f>
        <v>56</v>
      </c>
      <c r="R2699" s="2">
        <f>IF(P2699=P2698,R2698+J2699,J2699)</f>
        <v>16200.335014278926</v>
      </c>
      <c r="S2699" s="2" t="str">
        <f>IF(P2700=P2699,"NA",R2699/Q2699)</f>
        <v>NA</v>
      </c>
      <c r="T2699" s="2">
        <f>IF(P2699=P2698,T2698+J2699^2,J2699^2)</f>
        <v>4686737.8297364628</v>
      </c>
      <c r="U2699" s="2" t="str">
        <f>IF(NOT($P2700=$P2699),SQRT(((T2699)/($Q2699))-S2699^2),"NA")</f>
        <v>NA</v>
      </c>
    </row>
    <row r="2700" spans="1:21" x14ac:dyDescent="0.2">
      <c r="A2700" s="2">
        <f>D2700-$D$2</f>
        <v>60.190000057220459</v>
      </c>
      <c r="B2700" s="2">
        <v>1.73550105095</v>
      </c>
      <c r="C2700" s="2">
        <f>IF(B2700&gt;B2699,B2700+(C2699-B2699),B2700+(C2699-B2699)+5+A2700-A2699)</f>
        <v>60.095500707627245</v>
      </c>
      <c r="D2700" s="2">
        <v>1577147252.3099999</v>
      </c>
      <c r="E2700" s="2">
        <v>439</v>
      </c>
      <c r="F2700" s="2">
        <v>896</v>
      </c>
      <c r="G2700" s="2">
        <v>632</v>
      </c>
      <c r="H2700" s="2">
        <v>692</v>
      </c>
      <c r="I2700" s="2">
        <v>290</v>
      </c>
      <c r="J2700" s="2">
        <f>$K$2*I2700+(1-$K$2)*J2699</f>
        <v>287.89931859572084</v>
      </c>
      <c r="K2700" s="2"/>
      <c r="L2700" s="2">
        <f>IF(O2700="low", $K$4*J2700+(1-$K$4)*L2699,L2699)</f>
        <v>287.87754208315886</v>
      </c>
      <c r="M2700" s="2">
        <f>IF(O2700="high", $K$4*J2700+(1-$K$4)*M2699,M2699)</f>
        <v>296.85023801601079</v>
      </c>
      <c r="N2700" s="2">
        <f>IF(O2700="high",(1-$K$8)*N2699+$K$8*(M2699-2),IF(O2700="low",(1-$K$8)*N2699+$K$8*(L2699+2),N2699))</f>
        <v>290.89878782127681</v>
      </c>
      <c r="O2700" s="2" t="str">
        <f>IF(J2700&gt;N2699+1,"high",IF(J2700&lt;N2699-1,"low","middle"))</f>
        <v>low</v>
      </c>
      <c r="P2700" s="2">
        <f>IF(O2700="low",250,IF(O2700="high",300,275))</f>
        <v>250</v>
      </c>
      <c r="Q2700" s="2">
        <f>IF(P2700=P2699,Q2699+1,1)</f>
        <v>57</v>
      </c>
      <c r="R2700" s="2">
        <f>IF(P2700=P2699,R2699+J2700,J2700)</f>
        <v>16488.234332874646</v>
      </c>
      <c r="S2700" s="2" t="str">
        <f>IF(P2701=P2700,"NA",R2700/Q2700)</f>
        <v>NA</v>
      </c>
      <c r="T2700" s="2">
        <f>IF(P2700=P2699,T2699+J2700^2,J2700^2)</f>
        <v>4769623.8473843429</v>
      </c>
      <c r="U2700" s="2" t="str">
        <f>IF(NOT($P2701=$P2700),SQRT(((T2700)/($Q2700))-S2700^2),"NA")</f>
        <v>NA</v>
      </c>
    </row>
    <row r="2701" spans="1:21" x14ac:dyDescent="0.2">
      <c r="A2701" s="2">
        <f>D2701-$D$2</f>
        <v>60.220000028610229</v>
      </c>
      <c r="B2701" s="2">
        <v>1.7597110271500001</v>
      </c>
      <c r="C2701" s="2">
        <f>IF(B2701&gt;B2700,B2701+(C2700-B2700),B2701+(C2700-B2700)+5+A2701-A2700)</f>
        <v>60.119710683827243</v>
      </c>
      <c r="D2701" s="2">
        <v>1577147252.3399999</v>
      </c>
      <c r="E2701" s="2">
        <v>439</v>
      </c>
      <c r="F2701" s="2">
        <v>896</v>
      </c>
      <c r="G2701" s="2">
        <v>631</v>
      </c>
      <c r="H2701" s="2">
        <v>692</v>
      </c>
      <c r="I2701" s="2">
        <v>287</v>
      </c>
      <c r="J2701" s="2">
        <f>$K$2*I2701+(1-$K$2)*J2700</f>
        <v>287.71945487657672</v>
      </c>
      <c r="K2701" s="2"/>
      <c r="L2701" s="2">
        <f>IF(O2701="low", $K$4*J2701+(1-$K$4)*L2700,L2700)</f>
        <v>287.84592464184243</v>
      </c>
      <c r="M2701" s="2">
        <f>IF(O2701="high", $K$4*J2701+(1-$K$4)*M2700,M2700)</f>
        <v>296.85023801601079</v>
      </c>
      <c r="N2701" s="2">
        <f>IF(O2701="high",(1-$K$8)*N2700+$K$8*(M2700-2),IF(O2701="low",(1-$K$8)*N2700+$K$8*(L2700+2),N2700))</f>
        <v>290.84772553437091</v>
      </c>
      <c r="O2701" s="2" t="str">
        <f>IF(J2701&gt;N2700+1,"high",IF(J2701&lt;N2700-1,"low","middle"))</f>
        <v>low</v>
      </c>
      <c r="P2701" s="2">
        <f>IF(O2701="low",250,IF(O2701="high",300,275))</f>
        <v>250</v>
      </c>
      <c r="Q2701" s="2">
        <f>IF(P2701=P2700,Q2700+1,1)</f>
        <v>58</v>
      </c>
      <c r="R2701" s="2">
        <f>IF(P2701=P2700,R2700+J2701,J2701)</f>
        <v>16775.953787751223</v>
      </c>
      <c r="S2701" s="2" t="str">
        <f>IF(P2702=P2701,"NA",R2701/Q2701)</f>
        <v>NA</v>
      </c>
      <c r="T2701" s="2">
        <f>IF(P2701=P2700,T2700+J2701^2,J2701^2)</f>
        <v>4852406.3320988175</v>
      </c>
      <c r="U2701" s="2" t="str">
        <f>IF(NOT($P2702=$P2701),SQRT(((T2701)/($Q2701))-S2701^2),"NA")</f>
        <v>NA</v>
      </c>
    </row>
    <row r="2702" spans="1:21" x14ac:dyDescent="0.2">
      <c r="A2702" s="2">
        <f>D2702-$D$2</f>
        <v>60.240000009536743</v>
      </c>
      <c r="B2702" s="2">
        <v>1.78030991554</v>
      </c>
      <c r="C2702" s="2">
        <f>IF(B2702&gt;B2701,B2702+(C2701-B2701),B2702+(C2701-B2701)+5+A2702-A2701)</f>
        <v>60.140309572217248</v>
      </c>
      <c r="D2702" s="2">
        <v>1577147252.3599999</v>
      </c>
      <c r="E2702" s="2">
        <v>438</v>
      </c>
      <c r="F2702" s="2">
        <v>895</v>
      </c>
      <c r="G2702" s="2">
        <v>630</v>
      </c>
      <c r="H2702" s="2">
        <v>691</v>
      </c>
      <c r="I2702" s="2">
        <v>287</v>
      </c>
      <c r="J2702" s="2">
        <f>$K$2*I2702+(1-$K$2)*J2701</f>
        <v>287.57556390126138</v>
      </c>
      <c r="K2702" s="2"/>
      <c r="L2702" s="2">
        <f>IF(O2702="low", $K$4*J2702+(1-$K$4)*L2701,L2701)</f>
        <v>287.7918524937262</v>
      </c>
      <c r="M2702" s="2">
        <f>IF(O2702="high", $K$4*J2702+(1-$K$4)*M2701,M2701)</f>
        <v>296.85023801601079</v>
      </c>
      <c r="N2702" s="2">
        <f>IF(O2702="high",(1-$K$8)*N2701+$K$8*(M2701-2),IF(O2702="low",(1-$K$8)*N2701+$K$8*(L2701+2),N2701))</f>
        <v>290.79763548974449</v>
      </c>
      <c r="O2702" s="2" t="str">
        <f>IF(J2702&gt;N2701+1,"high",IF(J2702&lt;N2701-1,"low","middle"))</f>
        <v>low</v>
      </c>
      <c r="P2702" s="2">
        <f>IF(O2702="low",250,IF(O2702="high",300,275))</f>
        <v>250</v>
      </c>
      <c r="Q2702" s="2">
        <f>IF(P2702=P2701,Q2701+1,1)</f>
        <v>59</v>
      </c>
      <c r="R2702" s="2">
        <f>IF(P2702=P2701,R2701+J2702,J2702)</f>
        <v>17063.529351652483</v>
      </c>
      <c r="S2702" s="2" t="str">
        <f>IF(P2703=P2702,"NA",R2702/Q2702)</f>
        <v>NA</v>
      </c>
      <c r="T2702" s="2">
        <f>IF(P2702=P2701,T2701+J2702^2,J2702^2)</f>
        <v>4935106.0370519459</v>
      </c>
      <c r="U2702" s="2" t="str">
        <f>IF(NOT($P2703=$P2702),SQRT(((T2702)/($Q2702))-S2702^2),"NA")</f>
        <v>NA</v>
      </c>
    </row>
    <row r="2703" spans="1:21" x14ac:dyDescent="0.2">
      <c r="A2703" s="2">
        <f>D2703-$D$2</f>
        <v>60.260000228881836</v>
      </c>
      <c r="B2703" s="2">
        <v>1.8049290180199999</v>
      </c>
      <c r="C2703" s="2">
        <f>IF(B2703&gt;B2702,B2703+(C2702-B2702),B2703+(C2702-B2702)+5+A2703-A2702)</f>
        <v>60.164928674697244</v>
      </c>
      <c r="D2703" s="2">
        <v>1577147252.3800001</v>
      </c>
      <c r="E2703" s="2">
        <v>440</v>
      </c>
      <c r="F2703" s="2">
        <v>896</v>
      </c>
      <c r="G2703" s="2">
        <v>631</v>
      </c>
      <c r="H2703" s="2">
        <v>691</v>
      </c>
      <c r="I2703" s="2">
        <v>288</v>
      </c>
      <c r="J2703" s="2">
        <f>$K$2*I2703+(1-$K$2)*J2702</f>
        <v>287.66045112100915</v>
      </c>
      <c r="K2703" s="2"/>
      <c r="L2703" s="2">
        <f>IF(O2703="low", $K$4*J2703+(1-$K$4)*L2702,L2702)</f>
        <v>287.76557221918279</v>
      </c>
      <c r="M2703" s="2">
        <f>IF(O2703="high", $K$4*J2703+(1-$K$4)*M2702,M2702)</f>
        <v>296.85023801601079</v>
      </c>
      <c r="N2703" s="2">
        <f>IF(O2703="high",(1-$K$8)*N2702+$K$8*(M2702-2),IF(O2703="low",(1-$K$8)*N2702+$K$8*(L2702+2),N2702))</f>
        <v>290.74734633994353</v>
      </c>
      <c r="O2703" s="2" t="str">
        <f>IF(J2703&gt;N2702+1,"high",IF(J2703&lt;N2702-1,"low","middle"))</f>
        <v>low</v>
      </c>
      <c r="P2703" s="2">
        <f>IF(O2703="low",250,IF(O2703="high",300,275))</f>
        <v>250</v>
      </c>
      <c r="Q2703" s="2">
        <f>IF(P2703=P2702,Q2702+1,1)</f>
        <v>60</v>
      </c>
      <c r="R2703" s="2">
        <f>IF(P2703=P2702,R2702+J2703,J2703)</f>
        <v>17351.189802773493</v>
      </c>
      <c r="S2703" s="2" t="str">
        <f>IF(P2704=P2703,"NA",R2703/Q2703)</f>
        <v>NA</v>
      </c>
      <c r="T2703" s="2">
        <f>IF(P2703=P2702,T2702+J2703^2,J2703^2)</f>
        <v>5017854.5721910885</v>
      </c>
      <c r="U2703" s="2" t="str">
        <f>IF(NOT($P2704=$P2703),SQRT(((T2703)/($Q2703))-S2703^2),"NA")</f>
        <v>NA</v>
      </c>
    </row>
    <row r="2704" spans="1:21" x14ac:dyDescent="0.2">
      <c r="A2704" s="2">
        <f>D2704-$D$2</f>
        <v>60.290000200271606</v>
      </c>
      <c r="B2704" s="2">
        <v>1.8294849395799999</v>
      </c>
      <c r="C2704" s="2">
        <f>IF(B2704&gt;B2703,B2704+(C2703-B2703),B2704+(C2703-B2703)+5+A2704-A2703)</f>
        <v>60.189484596257245</v>
      </c>
      <c r="D2704" s="2">
        <v>1577147252.4100001</v>
      </c>
      <c r="E2704" s="2">
        <v>439</v>
      </c>
      <c r="F2704" s="2">
        <v>895</v>
      </c>
      <c r="G2704" s="2">
        <v>632</v>
      </c>
      <c r="H2704" s="2">
        <v>693</v>
      </c>
      <c r="I2704" s="2">
        <v>288</v>
      </c>
      <c r="J2704" s="2">
        <f>$K$2*I2704+(1-$K$2)*J2703</f>
        <v>287.72836089680732</v>
      </c>
      <c r="K2704" s="2"/>
      <c r="L2704" s="2">
        <f>IF(O2704="low", $K$4*J2704+(1-$K$4)*L2703,L2703)</f>
        <v>287.75812995470773</v>
      </c>
      <c r="M2704" s="2">
        <f>IF(O2704="high", $K$4*J2704+(1-$K$4)*M2703,M2703)</f>
        <v>296.85023801601079</v>
      </c>
      <c r="N2704" s="2">
        <f>IF(O2704="high",(1-$K$8)*N2703+$K$8*(M2703-2),IF(O2704="low",(1-$K$8)*N2703+$K$8*(L2703+2),N2703))</f>
        <v>290.69825763390548</v>
      </c>
      <c r="O2704" s="2" t="str">
        <f>IF(J2704&gt;N2703+1,"high",IF(J2704&lt;N2703-1,"low","middle"))</f>
        <v>low</v>
      </c>
      <c r="P2704" s="2">
        <f>IF(O2704="low",250,IF(O2704="high",300,275))</f>
        <v>250</v>
      </c>
      <c r="Q2704" s="2">
        <f>IF(P2704=P2703,Q2703+1,1)</f>
        <v>61</v>
      </c>
      <c r="R2704" s="2">
        <f>IF(P2704=P2703,R2703+J2704,J2704)</f>
        <v>17638.9181636703</v>
      </c>
      <c r="S2704" s="2" t="str">
        <f>IF(P2705=P2704,"NA",R2704/Q2704)</f>
        <v>NA</v>
      </c>
      <c r="T2704" s="2">
        <f>IF(P2704=P2703,T2703+J2704^2,J2704^2)</f>
        <v>5100642.1818554522</v>
      </c>
      <c r="U2704" s="2" t="str">
        <f>IF(NOT($P2705=$P2704),SQRT(((T2704)/($Q2704))-S2704^2),"NA")</f>
        <v>NA</v>
      </c>
    </row>
    <row r="2705" spans="1:21" x14ac:dyDescent="0.2">
      <c r="A2705" s="2">
        <f>D2705-$D$2</f>
        <v>60.31000018119812</v>
      </c>
      <c r="B2705" s="2">
        <v>1.8497169017799999</v>
      </c>
      <c r="C2705" s="2">
        <f>IF(B2705&gt;B2704,B2705+(C2704-B2704),B2705+(C2704-B2704)+5+A2705-A2704)</f>
        <v>60.209716558457245</v>
      </c>
      <c r="D2705" s="2">
        <v>1577147252.4300001</v>
      </c>
      <c r="E2705" s="2">
        <v>439</v>
      </c>
      <c r="F2705" s="2">
        <v>895</v>
      </c>
      <c r="G2705" s="2">
        <v>630</v>
      </c>
      <c r="H2705" s="2">
        <v>692</v>
      </c>
      <c r="I2705" s="2">
        <v>287</v>
      </c>
      <c r="J2705" s="2">
        <f>$K$2*I2705+(1-$K$2)*J2704</f>
        <v>287.58268871744588</v>
      </c>
      <c r="K2705" s="2"/>
      <c r="L2705" s="2">
        <f>IF(O2705="low", $K$4*J2705+(1-$K$4)*L2704,L2704)</f>
        <v>287.72304170725533</v>
      </c>
      <c r="M2705" s="2">
        <f>IF(O2705="high", $K$4*J2705+(1-$K$4)*M2704,M2704)</f>
        <v>296.85023801601079</v>
      </c>
      <c r="N2705" s="2">
        <f>IF(O2705="high",(1-$K$8)*N2704+$K$8*(M2704-2),IF(O2705="low",(1-$K$8)*N2704+$K$8*(L2704+2),N2704))</f>
        <v>290.65125124994557</v>
      </c>
      <c r="O2705" s="2" t="str">
        <f>IF(J2705&gt;N2704+1,"high",IF(J2705&lt;N2704-1,"low","middle"))</f>
        <v>low</v>
      </c>
      <c r="P2705" s="2">
        <f>IF(O2705="low",250,IF(O2705="high",300,275))</f>
        <v>250</v>
      </c>
      <c r="Q2705" s="2">
        <f>IF(P2705=P2704,Q2704+1,1)</f>
        <v>62</v>
      </c>
      <c r="R2705" s="2">
        <f>IF(P2705=P2704,R2704+J2705,J2705)</f>
        <v>17926.500852387744</v>
      </c>
      <c r="S2705" s="2" t="str">
        <f>IF(P2706=P2705,"NA",R2705/Q2705)</f>
        <v>NA</v>
      </c>
      <c r="T2705" s="2">
        <f>IF(P2705=P2704,T2704+J2705^2,J2705^2)</f>
        <v>5183345.9847054072</v>
      </c>
      <c r="U2705" s="2" t="str">
        <f>IF(NOT($P2706=$P2705),SQRT(((T2705)/($Q2705))-S2705^2),"NA")</f>
        <v>NA</v>
      </c>
    </row>
    <row r="2706" spans="1:21" x14ac:dyDescent="0.2">
      <c r="A2706" s="2">
        <f>D2706-$D$2</f>
        <v>60.330000162124634</v>
      </c>
      <c r="B2706" s="2">
        <v>1.8745498657199999</v>
      </c>
      <c r="C2706" s="2">
        <f>IF(B2706&gt;B2705,B2706+(C2705-B2705),B2706+(C2705-B2705)+5+A2706-A2705)</f>
        <v>60.234549522397245</v>
      </c>
      <c r="D2706" s="2">
        <v>1577147252.45</v>
      </c>
      <c r="E2706" s="2">
        <v>439</v>
      </c>
      <c r="F2706" s="2">
        <v>895</v>
      </c>
      <c r="G2706" s="2">
        <v>632</v>
      </c>
      <c r="H2706" s="2">
        <v>691</v>
      </c>
      <c r="I2706" s="2">
        <v>288</v>
      </c>
      <c r="J2706" s="2">
        <f>$K$2*I2706+(1-$K$2)*J2705</f>
        <v>287.66615097395675</v>
      </c>
      <c r="K2706" s="2"/>
      <c r="L2706" s="2">
        <f>IF(O2706="low", $K$4*J2706+(1-$K$4)*L2705,L2705)</f>
        <v>287.71166356059564</v>
      </c>
      <c r="M2706" s="2">
        <f>IF(O2706="high", $K$4*J2706+(1-$K$4)*M2705,M2705)</f>
        <v>296.85023801601079</v>
      </c>
      <c r="N2706" s="2">
        <f>IF(O2706="high",(1-$K$8)*N2705+$K$8*(M2705-2),IF(O2706="low",(1-$K$8)*N2705+$K$8*(L2705+2),N2705))</f>
        <v>290.60484077281109</v>
      </c>
      <c r="O2706" s="2" t="str">
        <f>IF(J2706&gt;N2705+1,"high",IF(J2706&lt;N2705-1,"low","middle"))</f>
        <v>low</v>
      </c>
      <c r="P2706" s="2">
        <f>IF(O2706="low",250,IF(O2706="high",300,275))</f>
        <v>250</v>
      </c>
      <c r="Q2706" s="2">
        <f>IF(P2706=P2705,Q2705+1,1)</f>
        <v>63</v>
      </c>
      <c r="R2706" s="2">
        <f>IF(P2706=P2705,R2705+J2706,J2706)</f>
        <v>18214.167003361701</v>
      </c>
      <c r="S2706" s="2" t="str">
        <f>IF(P2707=P2706,"NA",R2706/Q2706)</f>
        <v>NA</v>
      </c>
      <c r="T2706" s="2">
        <f>IF(P2706=P2705,T2705+J2706^2,J2706^2)</f>
        <v>5266097.7991215782</v>
      </c>
      <c r="U2706" s="2" t="str">
        <f>IF(NOT($P2707=$P2706),SQRT(((T2706)/($Q2706))-S2706^2),"NA")</f>
        <v>NA</v>
      </c>
    </row>
    <row r="2707" spans="1:21" x14ac:dyDescent="0.2">
      <c r="A2707" s="2">
        <f>D2707-$D$2</f>
        <v>60.350000143051147</v>
      </c>
      <c r="B2707" s="2">
        <v>1.8948760032700001</v>
      </c>
      <c r="C2707" s="2">
        <f>IF(B2707&gt;B2706,B2707+(C2706-B2706),B2707+(C2706-B2706)+5+A2707-A2706)</f>
        <v>60.254875659947245</v>
      </c>
      <c r="D2707" s="2">
        <v>1577147252.47</v>
      </c>
      <c r="E2707" s="2">
        <v>438</v>
      </c>
      <c r="F2707" s="2">
        <v>895</v>
      </c>
      <c r="G2707" s="2">
        <v>631</v>
      </c>
      <c r="H2707" s="2">
        <v>692</v>
      </c>
      <c r="I2707" s="2">
        <v>287</v>
      </c>
      <c r="J2707" s="2">
        <f>$K$2*I2707+(1-$K$2)*J2706</f>
        <v>287.53292077916541</v>
      </c>
      <c r="K2707" s="2"/>
      <c r="L2707" s="2">
        <f>IF(O2707="low", $K$4*J2707+(1-$K$4)*L2706,L2706)</f>
        <v>287.67591500430962</v>
      </c>
      <c r="M2707" s="2">
        <f>IF(O2707="high", $K$4*J2707+(1-$K$4)*M2706,M2706)</f>
        <v>296.85023801601079</v>
      </c>
      <c r="N2707" s="2">
        <f>IF(O2707="high",(1-$K$8)*N2706+$K$8*(M2706-2),IF(O2707="low",(1-$K$8)*N2706+$K$8*(L2706+2),N2706))</f>
        <v>290.56018191220033</v>
      </c>
      <c r="O2707" s="2" t="str">
        <f>IF(J2707&gt;N2706+1,"high",IF(J2707&lt;N2706-1,"low","middle"))</f>
        <v>low</v>
      </c>
      <c r="P2707" s="2">
        <f>IF(O2707="low",250,IF(O2707="high",300,275))</f>
        <v>250</v>
      </c>
      <c r="Q2707" s="2">
        <f>IF(P2707=P2706,Q2706+1,1)</f>
        <v>64</v>
      </c>
      <c r="R2707" s="2">
        <f>IF(P2707=P2706,R2706+J2707,J2707)</f>
        <v>18501.699924140867</v>
      </c>
      <c r="S2707" s="2" t="str">
        <f>IF(P2708=P2707,"NA",R2707/Q2707)</f>
        <v>NA</v>
      </c>
      <c r="T2707" s="2">
        <f>IF(P2707=P2706,T2706+J2707^2,J2707^2)</f>
        <v>5348772.9796533762</v>
      </c>
      <c r="U2707" s="2" t="str">
        <f>IF(NOT($P2708=$P2707),SQRT(((T2707)/($Q2707))-S2707^2),"NA")</f>
        <v>NA</v>
      </c>
    </row>
    <row r="2708" spans="1:21" x14ac:dyDescent="0.2">
      <c r="A2708" s="2">
        <f>D2708-$D$2</f>
        <v>60.380000114440918</v>
      </c>
      <c r="B2708" s="2">
        <v>1.9194960594199999</v>
      </c>
      <c r="C2708" s="2">
        <f>IF(B2708&gt;B2707,B2708+(C2707-B2707),B2708+(C2707-B2707)+5+A2708-A2707)</f>
        <v>60.279495716097244</v>
      </c>
      <c r="D2708" s="2">
        <v>1577147252.5</v>
      </c>
      <c r="E2708" s="2">
        <v>440</v>
      </c>
      <c r="F2708" s="2">
        <v>894</v>
      </c>
      <c r="G2708" s="2">
        <v>631</v>
      </c>
      <c r="H2708" s="2">
        <v>691</v>
      </c>
      <c r="I2708" s="2">
        <v>289</v>
      </c>
      <c r="J2708" s="2">
        <f>$K$2*I2708+(1-$K$2)*J2707</f>
        <v>287.82633662333234</v>
      </c>
      <c r="K2708" s="2"/>
      <c r="L2708" s="2">
        <f>IF(O2708="low", $K$4*J2708+(1-$K$4)*L2707,L2707)</f>
        <v>287.70599932811416</v>
      </c>
      <c r="M2708" s="2">
        <f>IF(O2708="high", $K$4*J2708+(1-$K$4)*M2707,M2707)</f>
        <v>296.85023801601079</v>
      </c>
      <c r="N2708" s="2">
        <f>IF(O2708="high",(1-$K$8)*N2707+$K$8*(M2707-2),IF(O2708="low",(1-$K$8)*N2707+$K$8*(L2707+2),N2707))</f>
        <v>290.51596856680584</v>
      </c>
      <c r="O2708" s="2" t="str">
        <f>IF(J2708&gt;N2707+1,"high",IF(J2708&lt;N2707-1,"low","middle"))</f>
        <v>low</v>
      </c>
      <c r="P2708" s="2">
        <f>IF(O2708="low",250,IF(O2708="high",300,275))</f>
        <v>250</v>
      </c>
      <c r="Q2708" s="2">
        <f>IF(P2708=P2707,Q2707+1,1)</f>
        <v>65</v>
      </c>
      <c r="R2708" s="2">
        <f>IF(P2708=P2707,R2707+J2708,J2708)</f>
        <v>18789.5262607642</v>
      </c>
      <c r="S2708" s="2" t="str">
        <f>IF(P2709=P2708,"NA",R2708/Q2708)</f>
        <v>NA</v>
      </c>
      <c r="T2708" s="2">
        <f>IF(P2708=P2707,T2707+J2708^2,J2708^2)</f>
        <v>5431616.9797073836</v>
      </c>
      <c r="U2708" s="2" t="str">
        <f>IF(NOT($P2709=$P2708),SQRT(((T2708)/($Q2708))-S2708^2),"NA")</f>
        <v>NA</v>
      </c>
    </row>
    <row r="2709" spans="1:21" x14ac:dyDescent="0.2">
      <c r="A2709" s="2">
        <f>D2709-$D$2</f>
        <v>60.400000095367432</v>
      </c>
      <c r="B2709" s="2">
        <v>1.9399659633599999</v>
      </c>
      <c r="C2709" s="2">
        <f>IF(B2709&gt;B2708,B2709+(C2708-B2708),B2709+(C2708-B2708)+5+A2709-A2708)</f>
        <v>60.299965620037248</v>
      </c>
      <c r="D2709" s="2">
        <v>1577147252.52</v>
      </c>
      <c r="E2709" s="2">
        <v>439</v>
      </c>
      <c r="F2709" s="2">
        <v>896</v>
      </c>
      <c r="G2709" s="2">
        <v>631</v>
      </c>
      <c r="H2709" s="2">
        <v>691</v>
      </c>
      <c r="I2709" s="2">
        <v>286</v>
      </c>
      <c r="J2709" s="2">
        <f>$K$2*I2709+(1-$K$2)*J2708</f>
        <v>287.4610692986659</v>
      </c>
      <c r="K2709" s="2"/>
      <c r="L2709" s="2">
        <f>IF(O2709="low", $K$4*J2709+(1-$K$4)*L2708,L2708)</f>
        <v>287.65701332222454</v>
      </c>
      <c r="M2709" s="2">
        <f>IF(O2709="high", $K$4*J2709+(1-$K$4)*M2708,M2708)</f>
        <v>296.85023801601079</v>
      </c>
      <c r="N2709" s="2">
        <f>IF(O2709="high",(1-$K$8)*N2708+$K$8*(M2708-2),IF(O2709="low",(1-$K$8)*N2708+$K$8*(L2708+2),N2708))</f>
        <v>290.47547010487125</v>
      </c>
      <c r="O2709" s="2" t="str">
        <f>IF(J2709&gt;N2708+1,"high",IF(J2709&lt;N2708-1,"low","middle"))</f>
        <v>low</v>
      </c>
      <c r="P2709" s="2">
        <f>IF(O2709="low",250,IF(O2709="high",300,275))</f>
        <v>250</v>
      </c>
      <c r="Q2709" s="2">
        <f>IF(P2709=P2708,Q2708+1,1)</f>
        <v>66</v>
      </c>
      <c r="R2709" s="2">
        <f>IF(P2709=P2708,R2708+J2709,J2709)</f>
        <v>19076.987330062864</v>
      </c>
      <c r="S2709" s="2" t="str">
        <f>IF(P2710=P2709,"NA",R2709/Q2709)</f>
        <v>NA</v>
      </c>
      <c r="T2709" s="2">
        <f>IF(P2709=P2708,T2708+J2709^2,J2709^2)</f>
        <v>5514250.8460697159</v>
      </c>
      <c r="U2709" s="2" t="str">
        <f>IF(NOT($P2710=$P2709),SQRT(((T2709)/($Q2709))-S2709^2),"NA")</f>
        <v>NA</v>
      </c>
    </row>
    <row r="2710" spans="1:21" x14ac:dyDescent="0.2">
      <c r="A2710" s="2">
        <f>D2710-$D$2</f>
        <v>60.420000076293945</v>
      </c>
      <c r="B2710" s="2">
        <v>1.9646439552299999</v>
      </c>
      <c r="C2710" s="2">
        <f>IF(B2710&gt;B2709,B2710+(C2709-B2709),B2710+(C2709-B2709)+5+A2710-A2709)</f>
        <v>60.324643611907248</v>
      </c>
      <c r="D2710" s="2">
        <v>1577147252.54</v>
      </c>
      <c r="E2710" s="2">
        <v>438</v>
      </c>
      <c r="F2710" s="2">
        <v>896</v>
      </c>
      <c r="G2710" s="2">
        <v>631</v>
      </c>
      <c r="H2710" s="2">
        <v>691</v>
      </c>
      <c r="I2710" s="2">
        <v>286</v>
      </c>
      <c r="J2710" s="2">
        <f>$K$2*I2710+(1-$K$2)*J2709</f>
        <v>287.16885543893272</v>
      </c>
      <c r="K2710" s="2"/>
      <c r="L2710" s="2">
        <f>IF(O2710="low", $K$4*J2710+(1-$K$4)*L2709,L2709)</f>
        <v>287.55938174556621</v>
      </c>
      <c r="M2710" s="2">
        <f>IF(O2710="high", $K$4*J2710+(1-$K$4)*M2709,M2709)</f>
        <v>296.85023801601079</v>
      </c>
      <c r="N2710" s="2">
        <f>IF(O2710="high",(1-$K$8)*N2709+$K$8*(M2709-2),IF(O2710="low",(1-$K$8)*N2709+$K$8*(L2709+2),N2709))</f>
        <v>290.4345472657389</v>
      </c>
      <c r="O2710" s="2" t="str">
        <f>IF(J2710&gt;N2709+1,"high",IF(J2710&lt;N2709-1,"low","middle"))</f>
        <v>low</v>
      </c>
      <c r="P2710" s="2">
        <f>IF(O2710="low",250,IF(O2710="high",300,275))</f>
        <v>250</v>
      </c>
      <c r="Q2710" s="2">
        <f>IF(P2710=P2709,Q2709+1,1)</f>
        <v>67</v>
      </c>
      <c r="R2710" s="2">
        <f>IF(P2710=P2709,R2709+J2710,J2710)</f>
        <v>19364.156185501797</v>
      </c>
      <c r="S2710" s="2" t="str">
        <f>IF(P2711=P2710,"NA",R2710/Q2710)</f>
        <v>NA</v>
      </c>
      <c r="T2710" s="2">
        <f>IF(P2710=P2709,T2709+J2710^2,J2710^2)</f>
        <v>5596716.7976038223</v>
      </c>
      <c r="U2710" s="2" t="str">
        <f>IF(NOT($P2711=$P2710),SQRT(((T2710)/($Q2710))-S2710^2),"NA")</f>
        <v>NA</v>
      </c>
    </row>
    <row r="2711" spans="1:21" x14ac:dyDescent="0.2">
      <c r="A2711" s="2">
        <f>D2711-$D$2</f>
        <v>60.450000047683716</v>
      </c>
      <c r="B2711" s="2">
        <v>1.98917508125</v>
      </c>
      <c r="C2711" s="2">
        <f>IF(B2711&gt;B2710,B2711+(C2710-B2710),B2711+(C2710-B2710)+5+A2711-A2710)</f>
        <v>60.349174737927243</v>
      </c>
      <c r="D2711" s="2">
        <v>1577147252.5699999</v>
      </c>
      <c r="E2711" s="2">
        <v>440</v>
      </c>
      <c r="F2711" s="2">
        <v>896</v>
      </c>
      <c r="G2711" s="2">
        <v>632</v>
      </c>
      <c r="H2711" s="2">
        <v>692</v>
      </c>
      <c r="I2711" s="2">
        <v>290</v>
      </c>
      <c r="J2711" s="2">
        <f>$K$2*I2711+(1-$K$2)*J2710</f>
        <v>287.73508435114616</v>
      </c>
      <c r="K2711" s="2"/>
      <c r="L2711" s="2">
        <f>IF(O2711="low", $K$4*J2711+(1-$K$4)*L2710,L2710)</f>
        <v>287.59452226668219</v>
      </c>
      <c r="M2711" s="2">
        <f>IF(O2711="high", $K$4*J2711+(1-$K$4)*M2710,M2710)</f>
        <v>296.85023801601079</v>
      </c>
      <c r="N2711" s="2">
        <f>IF(O2711="high",(1-$K$8)*N2710+$K$8*(M2710-2),IF(O2711="low",(1-$K$8)*N2710+$K$8*(L2710+2),N2710))</f>
        <v>290.39078898973025</v>
      </c>
      <c r="O2711" s="2" t="str">
        <f>IF(J2711&gt;N2710+1,"high",IF(J2711&lt;N2710-1,"low","middle"))</f>
        <v>low</v>
      </c>
      <c r="P2711" s="2">
        <f>IF(O2711="low",250,IF(O2711="high",300,275))</f>
        <v>250</v>
      </c>
      <c r="Q2711" s="2">
        <f>IF(P2711=P2710,Q2710+1,1)</f>
        <v>68</v>
      </c>
      <c r="R2711" s="2">
        <f>IF(P2711=P2710,R2710+J2711,J2711)</f>
        <v>19651.891269852942</v>
      </c>
      <c r="S2711" s="2" t="str">
        <f>IF(P2712=P2711,"NA",R2711/Q2711)</f>
        <v>NA</v>
      </c>
      <c r="T2711" s="2">
        <f>IF(P2711=P2710,T2710+J2711^2,J2711^2)</f>
        <v>5679508.2763703838</v>
      </c>
      <c r="U2711" s="2" t="str">
        <f>IF(NOT($P2712=$P2711),SQRT(((T2711)/($Q2711))-S2711^2),"NA")</f>
        <v>NA</v>
      </c>
    </row>
    <row r="2712" spans="1:21" x14ac:dyDescent="0.2">
      <c r="A2712" s="2">
        <f>D2712-$D$2</f>
        <v>60.470000028610229</v>
      </c>
      <c r="B2712" s="2">
        <v>2.0094540119199999</v>
      </c>
      <c r="C2712" s="2">
        <f>IF(B2712&gt;B2711,B2712+(C2711-B2711),B2712+(C2711-B2711)+5+A2712-A2711)</f>
        <v>60.369453668597245</v>
      </c>
      <c r="D2712" s="2">
        <v>1577147252.5899999</v>
      </c>
      <c r="E2712" s="2">
        <v>439</v>
      </c>
      <c r="F2712" s="2">
        <v>896</v>
      </c>
      <c r="G2712" s="2">
        <v>631</v>
      </c>
      <c r="H2712" s="2">
        <v>692</v>
      </c>
      <c r="I2712" s="2">
        <v>289</v>
      </c>
      <c r="J2712" s="2">
        <f>$K$2*I2712+(1-$K$2)*J2711</f>
        <v>287.98806748091692</v>
      </c>
      <c r="K2712" s="2"/>
      <c r="L2712" s="2">
        <f>IF(O2712="low", $K$4*J2712+(1-$K$4)*L2711,L2711)</f>
        <v>287.67323130952911</v>
      </c>
      <c r="M2712" s="2">
        <f>IF(O2712="high", $K$4*J2712+(1-$K$4)*M2711,M2711)</f>
        <v>296.85023801601079</v>
      </c>
      <c r="N2712" s="2">
        <f>IF(O2712="high",(1-$K$8)*N2711+$K$8*(M2711-2),IF(O2712="low",(1-$K$8)*N2711+$K$8*(L2711+2),N2711))</f>
        <v>290.35097565357785</v>
      </c>
      <c r="O2712" s="2" t="str">
        <f>IF(J2712&gt;N2711+1,"high",IF(J2712&lt;N2711-1,"low","middle"))</f>
        <v>low</v>
      </c>
      <c r="P2712" s="2">
        <f>IF(O2712="low",250,IF(O2712="high",300,275))</f>
        <v>250</v>
      </c>
      <c r="Q2712" s="2">
        <f>IF(P2712=P2711,Q2711+1,1)</f>
        <v>69</v>
      </c>
      <c r="R2712" s="2">
        <f>IF(P2712=P2711,R2711+J2712,J2712)</f>
        <v>19939.879337333859</v>
      </c>
      <c r="S2712" s="2" t="str">
        <f>IF(P2713=P2712,"NA",R2712/Q2712)</f>
        <v>NA</v>
      </c>
      <c r="T2712" s="2">
        <f>IF(P2712=P2711,T2711+J2712^2,J2712^2)</f>
        <v>5762445.403381777</v>
      </c>
      <c r="U2712" s="2" t="str">
        <f>IF(NOT($P2713=$P2712),SQRT(((T2712)/($Q2712))-S2712^2),"NA")</f>
        <v>NA</v>
      </c>
    </row>
    <row r="2713" spans="1:21" x14ac:dyDescent="0.2">
      <c r="A2713" s="2">
        <f>D2713-$D$2</f>
        <v>60.490000009536743</v>
      </c>
      <c r="B2713" s="2">
        <v>2.0343298912000001</v>
      </c>
      <c r="C2713" s="2">
        <f>IF(B2713&gt;B2712,B2713+(C2712-B2712),B2713+(C2712-B2712)+5+A2713-A2712)</f>
        <v>60.394329547877248</v>
      </c>
      <c r="D2713" s="2">
        <v>1577147252.6099999</v>
      </c>
      <c r="E2713" s="2">
        <v>437</v>
      </c>
      <c r="F2713" s="2">
        <v>896</v>
      </c>
      <c r="G2713" s="2">
        <v>631</v>
      </c>
      <c r="H2713" s="2">
        <v>691</v>
      </c>
      <c r="I2713" s="2">
        <v>287</v>
      </c>
      <c r="J2713" s="2">
        <f>$K$2*I2713+(1-$K$2)*J2712</f>
        <v>287.79045398473352</v>
      </c>
      <c r="K2713" s="2"/>
      <c r="L2713" s="2">
        <f>IF(O2713="low", $K$4*J2713+(1-$K$4)*L2712,L2712)</f>
        <v>287.69667584457</v>
      </c>
      <c r="M2713" s="2">
        <f>IF(O2713="high", $K$4*J2713+(1-$K$4)*M2712,M2712)</f>
        <v>296.85023801601079</v>
      </c>
      <c r="N2713" s="2">
        <f>IF(O2713="high",(1-$K$8)*N2712+$K$8*(M2712-2),IF(O2713="low",(1-$K$8)*N2712+$K$8*(L2712+2),N2712))</f>
        <v>290.3170884363754</v>
      </c>
      <c r="O2713" s="2" t="str">
        <f>IF(J2713&gt;N2712+1,"high",IF(J2713&lt;N2712-1,"low","middle"))</f>
        <v>low</v>
      </c>
      <c r="P2713" s="2">
        <f>IF(O2713="low",250,IF(O2713="high",300,275))</f>
        <v>250</v>
      </c>
      <c r="Q2713" s="2">
        <f>IF(P2713=P2712,Q2712+1,1)</f>
        <v>70</v>
      </c>
      <c r="R2713" s="2">
        <f>IF(P2713=P2712,R2712+J2713,J2713)</f>
        <v>20227.669791318593</v>
      </c>
      <c r="S2713" s="2" t="str">
        <f>IF(P2714=P2713,"NA",R2713/Q2713)</f>
        <v>NA</v>
      </c>
      <c r="T2713" s="2">
        <f>IF(P2713=P2712,T2712+J2713^2,J2713^2)</f>
        <v>5845268.7487865165</v>
      </c>
      <c r="U2713" s="2" t="str">
        <f>IF(NOT($P2714=$P2713),SQRT(((T2713)/($Q2713))-S2713^2),"NA")</f>
        <v>NA</v>
      </c>
    </row>
    <row r="2714" spans="1:21" x14ac:dyDescent="0.2">
      <c r="A2714" s="2">
        <f>D2714-$D$2</f>
        <v>60.510000228881836</v>
      </c>
      <c r="B2714" s="2">
        <v>2.0548770427699998</v>
      </c>
      <c r="C2714" s="2">
        <f>IF(B2714&gt;B2713,B2714+(C2713-B2713),B2714+(C2713-B2713)+5+A2714-A2713)</f>
        <v>60.414876699447248</v>
      </c>
      <c r="D2714" s="2">
        <v>1577147252.6300001</v>
      </c>
      <c r="E2714" s="2">
        <v>439</v>
      </c>
      <c r="F2714" s="2">
        <v>895</v>
      </c>
      <c r="G2714" s="2">
        <v>631</v>
      </c>
      <c r="H2714" s="2">
        <v>691</v>
      </c>
      <c r="I2714" s="2">
        <v>286</v>
      </c>
      <c r="J2714" s="2">
        <f>$K$2*I2714+(1-$K$2)*J2713</f>
        <v>287.43236318778685</v>
      </c>
      <c r="K2714" s="2"/>
      <c r="L2714" s="2">
        <f>IF(O2714="low", $K$4*J2714+(1-$K$4)*L2713,L2713)</f>
        <v>287.6438133132134</v>
      </c>
      <c r="M2714" s="2">
        <f>IF(O2714="high", $K$4*J2714+(1-$K$4)*M2713,M2713)</f>
        <v>296.85023801601079</v>
      </c>
      <c r="N2714" s="2">
        <f>IF(O2714="high",(1-$K$8)*N2713+$K$8*(M2713-2),IF(O2714="low",(1-$K$8)*N2713+$K$8*(L2713+2),N2713))</f>
        <v>290.28606780678513</v>
      </c>
      <c r="O2714" s="2" t="str">
        <f>IF(J2714&gt;N2713+1,"high",IF(J2714&lt;N2713-1,"low","middle"))</f>
        <v>low</v>
      </c>
      <c r="P2714" s="2">
        <f>IF(O2714="low",250,IF(O2714="high",300,275))</f>
        <v>250</v>
      </c>
      <c r="Q2714" s="2">
        <f>IF(P2714=P2713,Q2713+1,1)</f>
        <v>71</v>
      </c>
      <c r="R2714" s="2">
        <f>IF(P2714=P2713,R2713+J2714,J2714)</f>
        <v>20515.102154506378</v>
      </c>
      <c r="S2714" s="2" t="str">
        <f>IF(P2715=P2714,"NA",R2714/Q2714)</f>
        <v>NA</v>
      </c>
      <c r="T2714" s="2">
        <f>IF(P2714=P2713,T2713+J2714^2,J2714^2)</f>
        <v>5927886.1121942326</v>
      </c>
      <c r="U2714" s="2" t="str">
        <f>IF(NOT($P2715=$P2714),SQRT(((T2714)/($Q2714))-S2714^2),"NA")</f>
        <v>NA</v>
      </c>
    </row>
    <row r="2715" spans="1:21" x14ac:dyDescent="0.2">
      <c r="A2715" s="2">
        <f>D2715-$D$2</f>
        <v>60.540000200271606</v>
      </c>
      <c r="B2715" s="2">
        <v>2.0792219638799998</v>
      </c>
      <c r="C2715" s="2">
        <f>IF(B2715&gt;B2714,B2715+(C2714-B2714),B2715+(C2714-B2714)+5+A2715-A2714)</f>
        <v>60.439221620557248</v>
      </c>
      <c r="D2715" s="2">
        <v>1577147252.6600001</v>
      </c>
      <c r="E2715" s="2">
        <v>439</v>
      </c>
      <c r="F2715" s="2">
        <v>896</v>
      </c>
      <c r="G2715" s="2">
        <v>630</v>
      </c>
      <c r="H2715" s="2">
        <v>693</v>
      </c>
      <c r="I2715" s="2">
        <v>288</v>
      </c>
      <c r="J2715" s="2">
        <f>$K$2*I2715+(1-$K$2)*J2714</f>
        <v>287.5458905502295</v>
      </c>
      <c r="K2715" s="2"/>
      <c r="L2715" s="2">
        <f>IF(O2715="low", $K$4*J2715+(1-$K$4)*L2714,L2714)</f>
        <v>287.62422876061663</v>
      </c>
      <c r="M2715" s="2">
        <f>IF(O2715="high", $K$4*J2715+(1-$K$4)*M2714,M2714)</f>
        <v>296.85023801601079</v>
      </c>
      <c r="N2715" s="2">
        <f>IF(O2715="high",(1-$K$8)*N2714+$K$8*(M2714-2),IF(O2715="low",(1-$K$8)*N2714+$K$8*(L2714+2),N2714))</f>
        <v>290.25395508210653</v>
      </c>
      <c r="O2715" s="2" t="str">
        <f>IF(J2715&gt;N2714+1,"high",IF(J2715&lt;N2714-1,"low","middle"))</f>
        <v>low</v>
      </c>
      <c r="P2715" s="2">
        <f>IF(O2715="low",250,IF(O2715="high",300,275))</f>
        <v>250</v>
      </c>
      <c r="Q2715" s="2">
        <f>IF(P2715=P2714,Q2714+1,1)</f>
        <v>72</v>
      </c>
      <c r="R2715" s="2">
        <f>IF(P2715=P2714,R2714+J2715,J2715)</f>
        <v>20802.648045056609</v>
      </c>
      <c r="S2715" s="2" t="str">
        <f>IF(P2716=P2715,"NA",R2715/Q2715)</f>
        <v>NA</v>
      </c>
      <c r="T2715" s="2">
        <f>IF(P2715=P2714,T2714+J2715^2,J2715^2)</f>
        <v>6010568.7513665576</v>
      </c>
      <c r="U2715" s="2" t="str">
        <f>IF(NOT($P2716=$P2715),SQRT(((T2715)/($Q2715))-S2715^2),"NA")</f>
        <v>NA</v>
      </c>
    </row>
    <row r="2716" spans="1:21" x14ac:dyDescent="0.2">
      <c r="A2716" s="2">
        <f>D2716-$D$2</f>
        <v>60.56000018119812</v>
      </c>
      <c r="B2716" s="2">
        <v>2.1036639213599999</v>
      </c>
      <c r="C2716" s="2">
        <f>IF(B2716&gt;B2715,B2716+(C2715-B2715),B2716+(C2715-B2715)+5+A2716-A2715)</f>
        <v>60.463663578037249</v>
      </c>
      <c r="D2716" s="2">
        <v>1577147252.6800001</v>
      </c>
      <c r="E2716" s="2">
        <v>438</v>
      </c>
      <c r="F2716" s="2">
        <v>895</v>
      </c>
      <c r="G2716" s="2">
        <v>632</v>
      </c>
      <c r="H2716" s="2">
        <v>692</v>
      </c>
      <c r="I2716" s="2">
        <v>288</v>
      </c>
      <c r="J2716" s="2">
        <f>$K$2*I2716+(1-$K$2)*J2715</f>
        <v>287.6367124401836</v>
      </c>
      <c r="K2716" s="2"/>
      <c r="L2716" s="2">
        <f>IF(O2716="low", $K$4*J2716+(1-$K$4)*L2715,L2715)</f>
        <v>287.62672549653001</v>
      </c>
      <c r="M2716" s="2">
        <f>IF(O2716="high", $K$4*J2716+(1-$K$4)*M2715,M2715)</f>
        <v>296.85023801601079</v>
      </c>
      <c r="N2716" s="2">
        <f>IF(O2716="high",(1-$K$8)*N2715+$K$8*(M2715-2),IF(O2716="low",(1-$K$8)*N2715+$K$8*(L2715+2),N2715))</f>
        <v>290.22246876603202</v>
      </c>
      <c r="O2716" s="2" t="str">
        <f>IF(J2716&gt;N2715+1,"high",IF(J2716&lt;N2715-1,"low","middle"))</f>
        <v>low</v>
      </c>
      <c r="P2716" s="2">
        <f>IF(O2716="low",250,IF(O2716="high",300,275))</f>
        <v>250</v>
      </c>
      <c r="Q2716" s="2">
        <f>IF(P2716=P2715,Q2715+1,1)</f>
        <v>73</v>
      </c>
      <c r="R2716" s="2">
        <f>IF(P2716=P2715,R2715+J2716,J2716)</f>
        <v>21090.284757496793</v>
      </c>
      <c r="S2716" s="2" t="str">
        <f>IF(P2717=P2716,"NA",R2716/Q2716)</f>
        <v>NA</v>
      </c>
      <c r="T2716" s="2">
        <f>IF(P2716=P2715,T2715+J2716^2,J2716^2)</f>
        <v>6093303.6297099544</v>
      </c>
      <c r="U2716" s="2" t="str">
        <f>IF(NOT($P2717=$P2716),SQRT(((T2716)/($Q2716))-S2716^2),"NA")</f>
        <v>NA</v>
      </c>
    </row>
    <row r="2717" spans="1:21" x14ac:dyDescent="0.2">
      <c r="A2717" s="2">
        <f>D2717-$D$2</f>
        <v>60.580000162124634</v>
      </c>
      <c r="B2717" s="2">
        <v>2.1243228912399998</v>
      </c>
      <c r="C2717" s="2">
        <f>IF(B2717&gt;B2716,B2717+(C2716-B2716),B2717+(C2716-B2716)+5+A2717-A2716)</f>
        <v>60.484322547917245</v>
      </c>
      <c r="D2717" s="2">
        <v>1577147252.7</v>
      </c>
      <c r="E2717" s="2">
        <v>439</v>
      </c>
      <c r="F2717" s="2">
        <v>894</v>
      </c>
      <c r="G2717" s="2">
        <v>631</v>
      </c>
      <c r="H2717" s="2">
        <v>691</v>
      </c>
      <c r="I2717" s="2">
        <v>287</v>
      </c>
      <c r="J2717" s="2">
        <f>$K$2*I2717+(1-$K$2)*J2716</f>
        <v>287.50936995214693</v>
      </c>
      <c r="K2717" s="2"/>
      <c r="L2717" s="2">
        <f>IF(O2717="low", $K$4*J2717+(1-$K$4)*L2716,L2716)</f>
        <v>287.60325438765341</v>
      </c>
      <c r="M2717" s="2">
        <f>IF(O2717="high", $K$4*J2717+(1-$K$4)*M2716,M2716)</f>
        <v>296.85023801601079</v>
      </c>
      <c r="N2717" s="2">
        <f>IF(O2717="high",(1-$K$8)*N2716+$K$8*(M2716-2),IF(O2717="low",(1-$K$8)*N2716+$K$8*(L2716+2),N2716))</f>
        <v>290.19268160255689</v>
      </c>
      <c r="O2717" s="2" t="str">
        <f>IF(J2717&gt;N2716+1,"high",IF(J2717&lt;N2716-1,"low","middle"))</f>
        <v>low</v>
      </c>
      <c r="P2717" s="2">
        <f>IF(O2717="low",250,IF(O2717="high",300,275))</f>
        <v>250</v>
      </c>
      <c r="Q2717" s="2">
        <f>IF(P2717=P2716,Q2716+1,1)</f>
        <v>74</v>
      </c>
      <c r="R2717" s="2">
        <f>IF(P2717=P2716,R2716+J2717,J2717)</f>
        <v>21377.794127448939</v>
      </c>
      <c r="S2717" s="2" t="str">
        <f>IF(P2718=P2717,"NA",R2717/Q2717)</f>
        <v>NA</v>
      </c>
      <c r="T2717" s="2">
        <f>IF(P2717=P2716,T2716+J2717^2,J2717^2)</f>
        <v>6175965.2675202349</v>
      </c>
      <c r="U2717" s="2" t="str">
        <f>IF(NOT($P2718=$P2717),SQRT(((T2717)/($Q2717))-S2717^2),"NA")</f>
        <v>NA</v>
      </c>
    </row>
    <row r="2718" spans="1:21" x14ac:dyDescent="0.2">
      <c r="A2718" s="2">
        <f>D2718-$D$2</f>
        <v>60.610000133514404</v>
      </c>
      <c r="B2718" s="2">
        <v>2.14893603325</v>
      </c>
      <c r="C2718" s="2">
        <f>IF(B2718&gt;B2717,B2718+(C2717-B2717),B2718+(C2717-B2717)+5+A2718-A2717)</f>
        <v>60.508935689927249</v>
      </c>
      <c r="D2718" s="2">
        <v>1577147252.73</v>
      </c>
      <c r="E2718" s="2">
        <v>437</v>
      </c>
      <c r="F2718" s="2">
        <v>896</v>
      </c>
      <c r="G2718" s="2">
        <v>629</v>
      </c>
      <c r="H2718" s="2">
        <v>691</v>
      </c>
      <c r="I2718" s="2">
        <v>286</v>
      </c>
      <c r="J2718" s="2">
        <f>$K$2*I2718+(1-$K$2)*J2717</f>
        <v>287.20749596171754</v>
      </c>
      <c r="K2718" s="2"/>
      <c r="L2718" s="2">
        <f>IF(O2718="low", $K$4*J2718+(1-$K$4)*L2717,L2717)</f>
        <v>287.52410270246628</v>
      </c>
      <c r="M2718" s="2">
        <f>IF(O2718="high", $K$4*J2718+(1-$K$4)*M2717,M2717)</f>
        <v>296.85023801601079</v>
      </c>
      <c r="N2718" s="2">
        <f>IF(O2718="high",(1-$K$8)*N2717+$K$8*(M2717-2),IF(O2718="low",(1-$K$8)*N2717+$K$8*(L2717+2),N2717))</f>
        <v>290.16321024181173</v>
      </c>
      <c r="O2718" s="2" t="str">
        <f>IF(J2718&gt;N2717+1,"high",IF(J2718&lt;N2717-1,"low","middle"))</f>
        <v>low</v>
      </c>
      <c r="P2718" s="2">
        <f>IF(O2718="low",250,IF(O2718="high",300,275))</f>
        <v>250</v>
      </c>
      <c r="Q2718" s="2">
        <f>IF(P2718=P2717,Q2717+1,1)</f>
        <v>75</v>
      </c>
      <c r="R2718" s="2">
        <f>IF(P2718=P2717,R2717+J2718,J2718)</f>
        <v>21665.001623410655</v>
      </c>
      <c r="S2718" s="2" t="str">
        <f>IF(P2719=P2718,"NA",R2718/Q2718)</f>
        <v>NA</v>
      </c>
      <c r="T2718" s="2">
        <f>IF(P2718=P2717,T2717+J2718^2,J2718^2)</f>
        <v>6258453.4132568352</v>
      </c>
      <c r="U2718" s="2" t="str">
        <f>IF(NOT($P2719=$P2718),SQRT(((T2718)/($Q2718))-S2718^2),"NA")</f>
        <v>NA</v>
      </c>
    </row>
    <row r="2719" spans="1:21" x14ac:dyDescent="0.2">
      <c r="A2719" s="2">
        <f>D2719-$D$2</f>
        <v>60.630000114440918</v>
      </c>
      <c r="B2719" s="2">
        <v>2.1691958904300002</v>
      </c>
      <c r="C2719" s="2">
        <f>IF(B2719&gt;B2718,B2719+(C2718-B2718),B2719+(C2718-B2718)+5+A2719-A2718)</f>
        <v>60.52919554710725</v>
      </c>
      <c r="D2719" s="2">
        <v>1577147252.75</v>
      </c>
      <c r="E2719" s="2">
        <v>439</v>
      </c>
      <c r="F2719" s="2">
        <v>896</v>
      </c>
      <c r="G2719" s="2">
        <v>631</v>
      </c>
      <c r="H2719" s="2">
        <v>690</v>
      </c>
      <c r="I2719" s="2">
        <v>289</v>
      </c>
      <c r="J2719" s="2">
        <f>$K$2*I2719+(1-$K$2)*J2718</f>
        <v>287.56599676937407</v>
      </c>
      <c r="K2719" s="2"/>
      <c r="L2719" s="2">
        <f>IF(O2719="low", $K$4*J2719+(1-$K$4)*L2718,L2718)</f>
        <v>287.53248151584785</v>
      </c>
      <c r="M2719" s="2">
        <f>IF(O2719="high", $K$4*J2719+(1-$K$4)*M2718,M2718)</f>
        <v>296.85023801601079</v>
      </c>
      <c r="N2719" s="2">
        <f>IF(O2719="high",(1-$K$8)*N2718+$K$8*(M2718-2),IF(O2719="low",(1-$K$8)*N2718+$K$8*(L2718+2),N2718))</f>
        <v>290.13125486484444</v>
      </c>
      <c r="O2719" s="2" t="str">
        <f>IF(J2719&gt;N2718+1,"high",IF(J2719&lt;N2718-1,"low","middle"))</f>
        <v>low</v>
      </c>
      <c r="P2719" s="2">
        <f>IF(O2719="low",250,IF(O2719="high",300,275))</f>
        <v>250</v>
      </c>
      <c r="Q2719" s="2">
        <f>IF(P2719=P2718,Q2718+1,1)</f>
        <v>76</v>
      </c>
      <c r="R2719" s="2">
        <f>IF(P2719=P2718,R2718+J2719,J2719)</f>
        <v>21952.567620180031</v>
      </c>
      <c r="S2719" s="2" t="str">
        <f>IF(P2720=P2719,"NA",R2719/Q2719)</f>
        <v>NA</v>
      </c>
      <c r="T2719" s="2">
        <f>IF(P2719=P2718,T2718+J2719^2,J2719^2)</f>
        <v>6341147.615754799</v>
      </c>
      <c r="U2719" s="2" t="str">
        <f>IF(NOT($P2720=$P2719),SQRT(((T2719)/($Q2719))-S2719^2),"NA")</f>
        <v>NA</v>
      </c>
    </row>
    <row r="2720" spans="1:21" x14ac:dyDescent="0.2">
      <c r="A2720" s="2">
        <f>D2720-$D$2</f>
        <v>60.650000095367432</v>
      </c>
      <c r="B2720" s="2">
        <v>2.1940948963200002</v>
      </c>
      <c r="C2720" s="2">
        <f>IF(B2720&gt;B2719,B2720+(C2719-B2719),B2720+(C2719-B2719)+5+A2720-A2719)</f>
        <v>60.554094552997249</v>
      </c>
      <c r="D2720" s="2">
        <v>1577147252.77</v>
      </c>
      <c r="E2720" s="2">
        <v>440</v>
      </c>
      <c r="F2720" s="2">
        <v>895</v>
      </c>
      <c r="G2720" s="2">
        <v>632</v>
      </c>
      <c r="H2720" s="2">
        <v>692</v>
      </c>
      <c r="I2720" s="2">
        <v>287</v>
      </c>
      <c r="J2720" s="2">
        <f>$K$2*I2720+(1-$K$2)*J2719</f>
        <v>287.45279741549928</v>
      </c>
      <c r="K2720" s="2"/>
      <c r="L2720" s="2">
        <f>IF(O2720="low", $K$4*J2720+(1-$K$4)*L2719,L2719)</f>
        <v>287.51654469577812</v>
      </c>
      <c r="M2720" s="2">
        <f>IF(O2720="high", $K$4*J2720+(1-$K$4)*M2719,M2719)</f>
        <v>296.85023801601079</v>
      </c>
      <c r="N2720" s="2">
        <f>IF(O2720="high",(1-$K$8)*N2719+$K$8*(M2719-2),IF(O2720="low",(1-$K$8)*N2719+$K$8*(L2719+2),N2719))</f>
        <v>290.10131619739462</v>
      </c>
      <c r="O2720" s="2" t="str">
        <f>IF(J2720&gt;N2719+1,"high",IF(J2720&lt;N2719-1,"low","middle"))</f>
        <v>low</v>
      </c>
      <c r="P2720" s="2">
        <f>IF(O2720="low",250,IF(O2720="high",300,275))</f>
        <v>250</v>
      </c>
      <c r="Q2720" s="2">
        <f>IF(P2720=P2719,Q2719+1,1)</f>
        <v>77</v>
      </c>
      <c r="R2720" s="2">
        <f>IF(P2720=P2719,R2719+J2720,J2720)</f>
        <v>22240.02041759553</v>
      </c>
      <c r="S2720" s="2" t="str">
        <f>IF(P2721=P2720,"NA",R2720/Q2720)</f>
        <v>NA</v>
      </c>
      <c r="T2720" s="2">
        <f>IF(P2720=P2719,T2719+J2720^2,J2720^2)</f>
        <v>6423776.7264967952</v>
      </c>
      <c r="U2720" s="2" t="str">
        <f>IF(NOT($P2721=$P2720),SQRT(((T2720)/($Q2720))-S2720^2),"NA")</f>
        <v>NA</v>
      </c>
    </row>
    <row r="2721" spans="1:21" x14ac:dyDescent="0.2">
      <c r="A2721" s="2">
        <f>D2721-$D$2</f>
        <v>60.680000066757202</v>
      </c>
      <c r="B2721" s="2">
        <v>2.2185170650499999</v>
      </c>
      <c r="C2721" s="2">
        <f>IF(B2721&gt;B2720,B2721+(C2720-B2720),B2721+(C2720-B2720)+5+A2721-A2720)</f>
        <v>60.578516721727247</v>
      </c>
      <c r="D2721" s="2">
        <v>1577147252.8</v>
      </c>
      <c r="E2721" s="2">
        <v>439</v>
      </c>
      <c r="F2721" s="2">
        <v>896</v>
      </c>
      <c r="G2721" s="2">
        <v>632</v>
      </c>
      <c r="H2721" s="2">
        <v>691</v>
      </c>
      <c r="I2721" s="2">
        <v>287</v>
      </c>
      <c r="J2721" s="2">
        <f>$K$2*I2721+(1-$K$2)*J2720</f>
        <v>287.36223793239947</v>
      </c>
      <c r="K2721" s="2"/>
      <c r="L2721" s="2">
        <f>IF(O2721="low", $K$4*J2721+(1-$K$4)*L2720,L2720)</f>
        <v>287.48568334310244</v>
      </c>
      <c r="M2721" s="2">
        <f>IF(O2721="high", $K$4*J2721+(1-$K$4)*M2720,M2720)</f>
        <v>296.85023801601079</v>
      </c>
      <c r="N2721" s="2">
        <f>IF(O2721="high",(1-$K$8)*N2720+$K$8*(M2720-2),IF(O2721="low",(1-$K$8)*N2720+$K$8*(L2720+2),N2720))</f>
        <v>290.07207762231377</v>
      </c>
      <c r="O2721" s="2" t="str">
        <f>IF(J2721&gt;N2720+1,"high",IF(J2721&lt;N2720-1,"low","middle"))</f>
        <v>low</v>
      </c>
      <c r="P2721" s="2">
        <f>IF(O2721="low",250,IF(O2721="high",300,275))</f>
        <v>250</v>
      </c>
      <c r="Q2721" s="2">
        <f>IF(P2721=P2720,Q2720+1,1)</f>
        <v>78</v>
      </c>
      <c r="R2721" s="2">
        <f>IF(P2721=P2720,R2720+J2721,J2721)</f>
        <v>22527.38265552793</v>
      </c>
      <c r="S2721" s="2" t="str">
        <f>IF(P2722=P2721,"NA",R2721/Q2721)</f>
        <v>NA</v>
      </c>
      <c r="T2721" s="2">
        <f>IF(P2721=P2720,T2720+J2721^2,J2721^2)</f>
        <v>6506353.7822863124</v>
      </c>
      <c r="U2721" s="2" t="str">
        <f>IF(NOT($P2722=$P2721),SQRT(((T2721)/($Q2721))-S2721^2),"NA")</f>
        <v>NA</v>
      </c>
    </row>
    <row r="2722" spans="1:21" x14ac:dyDescent="0.2">
      <c r="A2722" s="2">
        <f>D2722-$D$2</f>
        <v>60.700000047683716</v>
      </c>
      <c r="B2722" s="2">
        <v>2.2391738891599999</v>
      </c>
      <c r="C2722" s="2">
        <f>IF(B2722&gt;B2721,B2722+(C2721-B2721),B2722+(C2721-B2721)+5+A2722-A2721)</f>
        <v>60.599173545837246</v>
      </c>
      <c r="D2722" s="2">
        <v>1577147252.8199999</v>
      </c>
      <c r="E2722" s="2">
        <v>439</v>
      </c>
      <c r="F2722" s="2">
        <v>896</v>
      </c>
      <c r="G2722" s="2">
        <v>631</v>
      </c>
      <c r="H2722" s="2">
        <v>690</v>
      </c>
      <c r="I2722" s="2">
        <v>288</v>
      </c>
      <c r="J2722" s="2">
        <f>$K$2*I2722+(1-$K$2)*J2721</f>
        <v>287.48979034591957</v>
      </c>
      <c r="K2722" s="2"/>
      <c r="L2722" s="2">
        <f>IF(O2722="low", $K$4*J2722+(1-$K$4)*L2721,L2721)</f>
        <v>287.48650474366588</v>
      </c>
      <c r="M2722" s="2">
        <f>IF(O2722="high", $K$4*J2722+(1-$K$4)*M2721,M2721)</f>
        <v>296.85023801601079</v>
      </c>
      <c r="N2722" s="2">
        <f>IF(O2722="high",(1-$K$8)*N2721+$K$8*(M2721-2),IF(O2722="low",(1-$K$8)*N2721+$K$8*(L2721+2),N2721))</f>
        <v>290.04275790835322</v>
      </c>
      <c r="O2722" s="2" t="str">
        <f>IF(J2722&gt;N2721+1,"high",IF(J2722&lt;N2721-1,"low","middle"))</f>
        <v>low</v>
      </c>
      <c r="P2722" s="2">
        <f>IF(O2722="low",250,IF(O2722="high",300,275))</f>
        <v>250</v>
      </c>
      <c r="Q2722" s="2">
        <f>IF(P2722=P2721,Q2721+1,1)</f>
        <v>79</v>
      </c>
      <c r="R2722" s="2">
        <f>IF(P2722=P2721,R2721+J2722,J2722)</f>
        <v>22814.872445873851</v>
      </c>
      <c r="S2722" s="2" t="str">
        <f>IF(P2723=P2722,"NA",R2722/Q2722)</f>
        <v>NA</v>
      </c>
      <c r="T2722" s="2">
        <f>IF(P2722=P2721,T2721+J2722^2,J2722^2)</f>
        <v>6589004.1618394535</v>
      </c>
      <c r="U2722" s="2" t="str">
        <f>IF(NOT($P2723=$P2722),SQRT(((T2722)/($Q2722))-S2722^2),"NA")</f>
        <v>NA</v>
      </c>
    </row>
    <row r="2723" spans="1:21" x14ac:dyDescent="0.2">
      <c r="A2723" s="2">
        <f>D2723-$D$2</f>
        <v>60.720000028610229</v>
      </c>
      <c r="B2723" s="2">
        <v>2.2633650302900001</v>
      </c>
      <c r="C2723" s="2">
        <f>IF(B2723&gt;B2722,B2723+(C2722-B2722),B2723+(C2722-B2722)+5+A2723-A2722)</f>
        <v>60.62336468696725</v>
      </c>
      <c r="D2723" s="2">
        <v>1577147252.8399999</v>
      </c>
      <c r="E2723" s="2">
        <v>438</v>
      </c>
      <c r="F2723" s="2">
        <v>895</v>
      </c>
      <c r="G2723" s="2">
        <v>632</v>
      </c>
      <c r="H2723" s="2">
        <v>691</v>
      </c>
      <c r="I2723" s="2">
        <v>288</v>
      </c>
      <c r="J2723" s="2">
        <f>$K$2*I2723+(1-$K$2)*J2722</f>
        <v>287.59183227673566</v>
      </c>
      <c r="K2723" s="2"/>
      <c r="L2723" s="2">
        <f>IF(O2723="low", $K$4*J2723+(1-$K$4)*L2722,L2722)</f>
        <v>287.50757025027985</v>
      </c>
      <c r="M2723" s="2">
        <f>IF(O2723="high", $K$4*J2723+(1-$K$4)*M2722,M2722)</f>
        <v>296.85023801601079</v>
      </c>
      <c r="N2723" s="2">
        <f>IF(O2723="high",(1-$K$8)*N2722+$K$8*(M2722-2),IF(O2723="low",(1-$K$8)*N2722+$K$8*(L2722+2),N2722))</f>
        <v>290.01494525011884</v>
      </c>
      <c r="O2723" s="2" t="str">
        <f>IF(J2723&gt;N2722+1,"high",IF(J2723&lt;N2722-1,"low","middle"))</f>
        <v>low</v>
      </c>
      <c r="P2723" s="2">
        <f>IF(O2723="low",250,IF(O2723="high",300,275))</f>
        <v>250</v>
      </c>
      <c r="Q2723" s="2">
        <f>IF(P2723=P2722,Q2722+1,1)</f>
        <v>80</v>
      </c>
      <c r="R2723" s="2">
        <f>IF(P2723=P2722,R2722+J2723,J2723)</f>
        <v>23102.464278150586</v>
      </c>
      <c r="S2723" s="2" t="str">
        <f>IF(P2724=P2723,"NA",R2723/Q2723)</f>
        <v>NA</v>
      </c>
      <c r="T2723" s="2">
        <f>IF(P2723=P2722,T2722+J2723^2,J2723^2)</f>
        <v>6671713.2238317439</v>
      </c>
      <c r="U2723" s="2" t="str">
        <f>IF(NOT($P2724=$P2723),SQRT(((T2723)/($Q2723))-S2723^2),"NA")</f>
        <v>NA</v>
      </c>
    </row>
    <row r="2724" spans="1:21" x14ac:dyDescent="0.2">
      <c r="A2724" s="2">
        <f>D2724-$D$2</f>
        <v>60.740000009536743</v>
      </c>
      <c r="B2724" s="2">
        <v>2.2839498519900001</v>
      </c>
      <c r="C2724" s="2">
        <f>IF(B2724&gt;B2723,B2724+(C2723-B2723),B2724+(C2723-B2723)+5+A2724-A2723)</f>
        <v>60.643949508667248</v>
      </c>
      <c r="D2724" s="2">
        <v>1577147252.8599999</v>
      </c>
      <c r="E2724" s="2">
        <v>439</v>
      </c>
      <c r="F2724" s="2">
        <v>895</v>
      </c>
      <c r="G2724" s="2">
        <v>630</v>
      </c>
      <c r="H2724" s="2">
        <v>692</v>
      </c>
      <c r="I2724" s="2">
        <v>289</v>
      </c>
      <c r="J2724" s="2">
        <f>$K$2*I2724+(1-$K$2)*J2723</f>
        <v>287.87346582138855</v>
      </c>
      <c r="K2724" s="2"/>
      <c r="L2724" s="2">
        <f>IF(O2724="low", $K$4*J2724+(1-$K$4)*L2723,L2723)</f>
        <v>287.58074936450163</v>
      </c>
      <c r="M2724" s="2">
        <f>IF(O2724="high", $K$4*J2724+(1-$K$4)*M2723,M2723)</f>
        <v>296.85023801601079</v>
      </c>
      <c r="N2724" s="2">
        <f>IF(O2724="high",(1-$K$8)*N2723+$K$8*(M2723-2),IF(O2724="low",(1-$K$8)*N2723+$K$8*(L2723+2),N2723))</f>
        <v>289.98957650012687</v>
      </c>
      <c r="O2724" s="2" t="str">
        <f>IF(J2724&gt;N2723+1,"high",IF(J2724&lt;N2723-1,"low","middle"))</f>
        <v>low</v>
      </c>
      <c r="P2724" s="2">
        <f>IF(O2724="low",250,IF(O2724="high",300,275))</f>
        <v>250</v>
      </c>
      <c r="Q2724" s="2">
        <f>IF(P2724=P2723,Q2723+1,1)</f>
        <v>81</v>
      </c>
      <c r="R2724" s="2">
        <f>IF(P2724=P2723,R2723+J2724,J2724)</f>
        <v>23390.337743971973</v>
      </c>
      <c r="S2724" s="2" t="str">
        <f>IF(P2725=P2724,"NA",R2724/Q2724)</f>
        <v>NA</v>
      </c>
      <c r="T2724" s="2">
        <f>IF(P2724=P2723,T2723+J2724^2,J2724^2)</f>
        <v>6754584.3561557624</v>
      </c>
      <c r="U2724" s="2" t="str">
        <f>IF(NOT($P2725=$P2724),SQRT(((T2724)/($Q2724))-S2724^2),"NA")</f>
        <v>NA</v>
      </c>
    </row>
    <row r="2725" spans="1:21" x14ac:dyDescent="0.2">
      <c r="A2725" s="2">
        <f>D2725-$D$2</f>
        <v>60.770000219345093</v>
      </c>
      <c r="B2725" s="2">
        <v>2.3086168765999999</v>
      </c>
      <c r="C2725" s="2">
        <f>IF(B2725&gt;B2724,B2725+(C2724-B2724),B2725+(C2724-B2724)+5+A2725-A2724)</f>
        <v>60.668616533277245</v>
      </c>
      <c r="D2725" s="2">
        <v>1577147252.8900001</v>
      </c>
      <c r="E2725" s="2">
        <v>438</v>
      </c>
      <c r="F2725" s="2">
        <v>895</v>
      </c>
      <c r="G2725" s="2">
        <v>631</v>
      </c>
      <c r="H2725" s="2">
        <v>690</v>
      </c>
      <c r="I2725" s="2">
        <v>287</v>
      </c>
      <c r="J2725" s="2">
        <f>$K$2*I2725+(1-$K$2)*J2724</f>
        <v>287.69877265711085</v>
      </c>
      <c r="K2725" s="2"/>
      <c r="L2725" s="2">
        <f>IF(O2725="low", $K$4*J2725+(1-$K$4)*L2724,L2724)</f>
        <v>287.60435402302346</v>
      </c>
      <c r="M2725" s="2">
        <f>IF(O2725="high", $K$4*J2725+(1-$K$4)*M2724,M2724)</f>
        <v>296.85023801601079</v>
      </c>
      <c r="N2725" s="2">
        <f>IF(O2725="high",(1-$K$8)*N2724+$K$8*(M2724-2),IF(O2725="low",(1-$K$8)*N2724+$K$8*(L2724+2),N2724))</f>
        <v>289.96913514334562</v>
      </c>
      <c r="O2725" s="2" t="str">
        <f>IF(J2725&gt;N2724+1,"high",IF(J2725&lt;N2724-1,"low","middle"))</f>
        <v>low</v>
      </c>
      <c r="P2725" s="2">
        <f>IF(O2725="low",250,IF(O2725="high",300,275))</f>
        <v>250</v>
      </c>
      <c r="Q2725" s="2">
        <f>IF(P2725=P2724,Q2724+1,1)</f>
        <v>82</v>
      </c>
      <c r="R2725" s="2">
        <f>IF(P2725=P2724,R2724+J2725,J2725)</f>
        <v>23678.036516629083</v>
      </c>
      <c r="S2725" s="2" t="str">
        <f>IF(P2726=P2725,"NA",R2725/Q2725)</f>
        <v>NA</v>
      </c>
      <c r="T2725" s="2">
        <f>IF(P2725=P2724,T2724+J2725^2,J2725^2)</f>
        <v>6837354.9399441704</v>
      </c>
      <c r="U2725" s="2" t="str">
        <f>IF(NOT($P2726=$P2725),SQRT(((T2725)/($Q2725))-S2725^2),"NA")</f>
        <v>NA</v>
      </c>
    </row>
    <row r="2726" spans="1:21" x14ac:dyDescent="0.2">
      <c r="A2726" s="2">
        <f>D2726-$D$2</f>
        <v>60.790000200271606</v>
      </c>
      <c r="B2726" s="2">
        <v>2.3288938999200002</v>
      </c>
      <c r="C2726" s="2">
        <f>IF(B2726&gt;B2725,B2726+(C2725-B2725),B2726+(C2725-B2725)+5+A2726-A2725)</f>
        <v>60.688893556597243</v>
      </c>
      <c r="D2726" s="2">
        <v>1577147252.9100001</v>
      </c>
      <c r="E2726" s="2">
        <v>437</v>
      </c>
      <c r="F2726" s="2">
        <v>895</v>
      </c>
      <c r="G2726" s="2">
        <v>631</v>
      </c>
      <c r="H2726" s="2">
        <v>689</v>
      </c>
      <c r="I2726" s="2">
        <v>286</v>
      </c>
      <c r="J2726" s="2">
        <f>$K$2*I2726+(1-$K$2)*J2725</f>
        <v>287.35901812568869</v>
      </c>
      <c r="K2726" s="2"/>
      <c r="L2726" s="2">
        <f>IF(O2726="low", $K$4*J2726+(1-$K$4)*L2725,L2725)</f>
        <v>287.55528684355653</v>
      </c>
      <c r="M2726" s="2">
        <f>IF(O2726="high", $K$4*J2726+(1-$K$4)*M2725,M2725)</f>
        <v>296.85023801601079</v>
      </c>
      <c r="N2726" s="2">
        <f>IF(O2726="high",(1-$K$8)*N2725+$K$8*(M2725-2),IF(O2726="low",(1-$K$8)*N2725+$K$8*(L2725+2),N2725))</f>
        <v>289.95089608732951</v>
      </c>
      <c r="O2726" s="2" t="str">
        <f>IF(J2726&gt;N2725+1,"high",IF(J2726&lt;N2725-1,"low","middle"))</f>
        <v>low</v>
      </c>
      <c r="P2726" s="2">
        <f>IF(O2726="low",250,IF(O2726="high",300,275))</f>
        <v>250</v>
      </c>
      <c r="Q2726" s="2">
        <f>IF(P2726=P2725,Q2725+1,1)</f>
        <v>83</v>
      </c>
      <c r="R2726" s="2">
        <f>IF(P2726=P2725,R2725+J2726,J2726)</f>
        <v>23965.395534754771</v>
      </c>
      <c r="S2726" s="2" t="str">
        <f>IF(P2727=P2726,"NA",R2726/Q2726)</f>
        <v>NA</v>
      </c>
      <c r="T2726" s="2">
        <f>IF(P2726=P2725,T2725+J2726^2,J2726^2)</f>
        <v>6919930.1452423306</v>
      </c>
      <c r="U2726" s="2" t="str">
        <f>IF(NOT($P2727=$P2726),SQRT(((T2726)/($Q2726))-S2726^2),"NA")</f>
        <v>NA</v>
      </c>
    </row>
    <row r="2727" spans="1:21" x14ac:dyDescent="0.2">
      <c r="A2727" s="2">
        <f>D2727-$D$2</f>
        <v>60.81000018119812</v>
      </c>
      <c r="B2727" s="2">
        <v>2.3537089824700002</v>
      </c>
      <c r="C2727" s="2">
        <f>IF(B2727&gt;B2726,B2727+(C2726-B2726),B2727+(C2726-B2726)+5+A2727-A2726)</f>
        <v>60.713708639147249</v>
      </c>
      <c r="D2727" s="2">
        <v>1577147252.9300001</v>
      </c>
      <c r="E2727" s="2">
        <v>437</v>
      </c>
      <c r="F2727" s="2">
        <v>895</v>
      </c>
      <c r="G2727" s="2">
        <v>631</v>
      </c>
      <c r="H2727" s="2">
        <v>692</v>
      </c>
      <c r="I2727" s="2">
        <v>289</v>
      </c>
      <c r="J2727" s="2">
        <f>$K$2*I2727+(1-$K$2)*J2726</f>
        <v>287.68721450055097</v>
      </c>
      <c r="K2727" s="2"/>
      <c r="L2727" s="2">
        <f>IF(O2727="low", $K$4*J2727+(1-$K$4)*L2726,L2726)</f>
        <v>287.58167237495542</v>
      </c>
      <c r="M2727" s="2">
        <f>IF(O2727="high", $K$4*J2727+(1-$K$4)*M2726,M2726)</f>
        <v>296.85023801601079</v>
      </c>
      <c r="N2727" s="2">
        <f>IF(O2727="high",(1-$K$8)*N2726+$K$8*(M2726-2),IF(O2727="low",(1-$K$8)*N2726+$K$8*(L2726+2),N2726))</f>
        <v>289.93111562514082</v>
      </c>
      <c r="O2727" s="2" t="str">
        <f>IF(J2727&gt;N2726+1,"high",IF(J2727&lt;N2726-1,"low","middle"))</f>
        <v>low</v>
      </c>
      <c r="P2727" s="2">
        <f>IF(O2727="low",250,IF(O2727="high",300,275))</f>
        <v>250</v>
      </c>
      <c r="Q2727" s="2">
        <f>IF(P2727=P2726,Q2726+1,1)</f>
        <v>84</v>
      </c>
      <c r="R2727" s="2">
        <f>IF(P2727=P2726,R2726+J2727,J2727)</f>
        <v>24253.082749255322</v>
      </c>
      <c r="S2727" s="2" t="str">
        <f>IF(P2728=P2727,"NA",R2727/Q2727)</f>
        <v>NA</v>
      </c>
      <c r="T2727" s="2">
        <f>IF(P2727=P2726,T2726+J2727^2,J2727^2)</f>
        <v>7002694.0786294164</v>
      </c>
      <c r="U2727" s="2" t="str">
        <f>IF(NOT($P2728=$P2727),SQRT(((T2727)/($Q2727))-S2727^2),"NA")</f>
        <v>NA</v>
      </c>
    </row>
    <row r="2728" spans="1:21" x14ac:dyDescent="0.2">
      <c r="A2728" s="2">
        <f>D2728-$D$2</f>
        <v>60.840000152587891</v>
      </c>
      <c r="B2728" s="2">
        <v>2.3780329227400001</v>
      </c>
      <c r="C2728" s="2">
        <f>IF(B2728&gt;B2727,B2728+(C2727-B2727),B2728+(C2727-B2727)+5+A2728-A2727)</f>
        <v>60.738032579417244</v>
      </c>
      <c r="D2728" s="2">
        <v>1577147252.96</v>
      </c>
      <c r="E2728" s="2">
        <v>439</v>
      </c>
      <c r="F2728" s="2">
        <v>896</v>
      </c>
      <c r="G2728" s="2">
        <v>631</v>
      </c>
      <c r="H2728" s="2">
        <v>690</v>
      </c>
      <c r="I2728" s="2">
        <v>289</v>
      </c>
      <c r="J2728" s="2">
        <f>$K$2*I2728+(1-$K$2)*J2727</f>
        <v>287.94977160044078</v>
      </c>
      <c r="K2728" s="2"/>
      <c r="L2728" s="2">
        <f>IF(O2728="low", $K$4*J2728+(1-$K$4)*L2727,L2727)</f>
        <v>287.6552922200525</v>
      </c>
      <c r="M2728" s="2">
        <f>IF(O2728="high", $K$4*J2728+(1-$K$4)*M2727,M2727)</f>
        <v>296.85023801601079</v>
      </c>
      <c r="N2728" s="2">
        <f>IF(O2728="high",(1-$K$8)*N2727+$K$8*(M2727-2),IF(O2728="low",(1-$K$8)*N2727+$K$8*(L2727+2),N2727))</f>
        <v>289.91364346263157</v>
      </c>
      <c r="O2728" s="2" t="str">
        <f>IF(J2728&gt;N2727+1,"high",IF(J2728&lt;N2727-1,"low","middle"))</f>
        <v>low</v>
      </c>
      <c r="P2728" s="2">
        <f>IF(O2728="low",250,IF(O2728="high",300,275))</f>
        <v>250</v>
      </c>
      <c r="Q2728" s="2">
        <f>IF(P2728=P2727,Q2727+1,1)</f>
        <v>85</v>
      </c>
      <c r="R2728" s="2">
        <f>IF(P2728=P2727,R2727+J2728,J2728)</f>
        <v>24541.032520855762</v>
      </c>
      <c r="S2728" s="2" t="str">
        <f>IF(P2729=P2728,"NA",R2728/Q2728)</f>
        <v>NA</v>
      </c>
      <c r="T2728" s="2">
        <f>IF(P2728=P2727,T2727+J2728^2,J2728^2)</f>
        <v>7085609.1495941626</v>
      </c>
      <c r="U2728" s="2" t="str">
        <f>IF(NOT($P2729=$P2728),SQRT(((T2728)/($Q2728))-S2728^2),"NA")</f>
        <v>NA</v>
      </c>
    </row>
    <row r="2729" spans="1:21" x14ac:dyDescent="0.2">
      <c r="A2729" s="2">
        <f>D2729-$D$2</f>
        <v>60.860000133514404</v>
      </c>
      <c r="B2729" s="2">
        <v>2.3988180160499999</v>
      </c>
      <c r="C2729" s="2">
        <f>IF(B2729&gt;B2728,B2729+(C2728-B2728),B2729+(C2728-B2728)+5+A2729-A2728)</f>
        <v>60.758817672727247</v>
      </c>
      <c r="D2729" s="2">
        <v>1577147252.98</v>
      </c>
      <c r="E2729" s="2">
        <v>437</v>
      </c>
      <c r="F2729" s="2">
        <v>895</v>
      </c>
      <c r="G2729" s="2">
        <v>631</v>
      </c>
      <c r="H2729" s="2">
        <v>691</v>
      </c>
      <c r="I2729" s="2">
        <v>285</v>
      </c>
      <c r="J2729" s="2">
        <f>$K$2*I2729+(1-$K$2)*J2728</f>
        <v>287.35981728035267</v>
      </c>
      <c r="K2729" s="2"/>
      <c r="L2729" s="2">
        <f>IF(O2729="low", $K$4*J2729+(1-$K$4)*L2728,L2728)</f>
        <v>287.59619723211256</v>
      </c>
      <c r="M2729" s="2">
        <f>IF(O2729="high", $K$4*J2729+(1-$K$4)*M2728,M2728)</f>
        <v>296.85023801601079</v>
      </c>
      <c r="N2729" s="2">
        <f>IF(O2729="high",(1-$K$8)*N2728+$K$8*(M2728-2),IF(O2729="low",(1-$K$8)*N2728+$K$8*(L2728+2),N2728))</f>
        <v>289.90072590050261</v>
      </c>
      <c r="O2729" s="2" t="str">
        <f>IF(J2729&gt;N2728+1,"high",IF(J2729&lt;N2728-1,"low","middle"))</f>
        <v>low</v>
      </c>
      <c r="P2729" s="2">
        <f>IF(O2729="low",250,IF(O2729="high",300,275))</f>
        <v>250</v>
      </c>
      <c r="Q2729" s="2">
        <f>IF(P2729=P2728,Q2728+1,1)</f>
        <v>86</v>
      </c>
      <c r="R2729" s="2">
        <f>IF(P2729=P2728,R2728+J2729,J2729)</f>
        <v>24828.392338136116</v>
      </c>
      <c r="S2729" s="2" t="str">
        <f>IF(P2730=P2729,"NA",R2729/Q2729)</f>
        <v>NA</v>
      </c>
      <c r="T2729" s="2">
        <f>IF(P2729=P2728,T2728+J2729^2,J2729^2)</f>
        <v>7168184.8141815607</v>
      </c>
      <c r="U2729" s="2" t="str">
        <f>IF(NOT($P2730=$P2729),SQRT(((T2729)/($Q2729))-S2729^2),"NA")</f>
        <v>NA</v>
      </c>
    </row>
    <row r="2730" spans="1:21" x14ac:dyDescent="0.2">
      <c r="A2730" s="2">
        <f>D2730-$D$2</f>
        <v>60.880000114440918</v>
      </c>
      <c r="B2730" s="2">
        <v>2.4231100082400001</v>
      </c>
      <c r="C2730" s="2">
        <f>IF(B2730&gt;B2729,B2730+(C2729-B2729),B2730+(C2729-B2729)+5+A2730-A2729)</f>
        <v>60.783109664917248</v>
      </c>
      <c r="D2730" s="2">
        <v>1577147253</v>
      </c>
      <c r="E2730" s="2">
        <v>438</v>
      </c>
      <c r="F2730" s="2">
        <v>896</v>
      </c>
      <c r="G2730" s="2">
        <v>631</v>
      </c>
      <c r="H2730" s="2">
        <v>691</v>
      </c>
      <c r="I2730" s="2">
        <v>287</v>
      </c>
      <c r="J2730" s="2">
        <f>$K$2*I2730+(1-$K$2)*J2729</f>
        <v>287.28785382428214</v>
      </c>
      <c r="K2730" s="2"/>
      <c r="L2730" s="2">
        <f>IF(O2730="low", $K$4*J2730+(1-$K$4)*L2729,L2729)</f>
        <v>287.5345285505465</v>
      </c>
      <c r="M2730" s="2">
        <f>IF(O2730="high", $K$4*J2730+(1-$K$4)*M2729,M2729)</f>
        <v>296.85023801601079</v>
      </c>
      <c r="N2730" s="2">
        <f>IF(O2730="high",(1-$K$8)*N2729+$K$8*(M2729-2),IF(O2730="low",(1-$K$8)*N2729+$K$8*(L2729+2),N2729))</f>
        <v>289.88549946708309</v>
      </c>
      <c r="O2730" s="2" t="str">
        <f>IF(J2730&gt;N2729+1,"high",IF(J2730&lt;N2729-1,"low","middle"))</f>
        <v>low</v>
      </c>
      <c r="P2730" s="2">
        <f>IF(O2730="low",250,IF(O2730="high",300,275))</f>
        <v>250</v>
      </c>
      <c r="Q2730" s="2">
        <f>IF(P2730=P2729,Q2729+1,1)</f>
        <v>87</v>
      </c>
      <c r="R2730" s="2">
        <f>IF(P2730=P2729,R2729+J2730,J2730)</f>
        <v>25115.680191960397</v>
      </c>
      <c r="S2730" s="2" t="str">
        <f>IF(P2731=P2730,"NA",R2730/Q2730)</f>
        <v>NA</v>
      </c>
      <c r="T2730" s="2">
        <f>IF(P2730=P2729,T2729+J2730^2,J2730^2)</f>
        <v>7250719.1251365226</v>
      </c>
      <c r="U2730" s="2" t="str">
        <f>IF(NOT($P2731=$P2730),SQRT(((T2730)/($Q2730))-S2730^2),"NA")</f>
        <v>NA</v>
      </c>
    </row>
    <row r="2731" spans="1:21" x14ac:dyDescent="0.2">
      <c r="A2731" s="2">
        <f>D2731-$D$2</f>
        <v>60.900000095367432</v>
      </c>
      <c r="B2731" s="2">
        <v>2.4436559677099998</v>
      </c>
      <c r="C2731" s="2">
        <f>IF(B2731&gt;B2730,B2731+(C2730-B2730),B2731+(C2730-B2730)+5+A2731-A2730)</f>
        <v>60.803655624387247</v>
      </c>
      <c r="D2731" s="2">
        <v>1577147253.02</v>
      </c>
      <c r="E2731" s="2">
        <v>440</v>
      </c>
      <c r="F2731" s="2">
        <v>896</v>
      </c>
      <c r="G2731" s="2">
        <v>631</v>
      </c>
      <c r="H2731" s="2">
        <v>692</v>
      </c>
      <c r="I2731" s="2">
        <v>289</v>
      </c>
      <c r="J2731" s="2">
        <f>$K$2*I2731+(1-$K$2)*J2730</f>
        <v>287.63028305942572</v>
      </c>
      <c r="K2731" s="2"/>
      <c r="L2731" s="2">
        <f>IF(O2731="low", $K$4*J2731+(1-$K$4)*L2730,L2730)</f>
        <v>287.55367945232234</v>
      </c>
      <c r="M2731" s="2">
        <f>IF(O2731="high", $K$4*J2731+(1-$K$4)*M2730,M2730)</f>
        <v>296.85023801601079</v>
      </c>
      <c r="N2731" s="2">
        <f>IF(O2731="high",(1-$K$8)*N2730+$K$8*(M2730-2),IF(O2731="low",(1-$K$8)*N2730+$K$8*(L2730+2),N2730))</f>
        <v>289.86795092125624</v>
      </c>
      <c r="O2731" s="2" t="str">
        <f>IF(J2731&gt;N2730+1,"high",IF(J2731&lt;N2730-1,"low","middle"))</f>
        <v>low</v>
      </c>
      <c r="P2731" s="2">
        <f>IF(O2731="low",250,IF(O2731="high",300,275))</f>
        <v>250</v>
      </c>
      <c r="Q2731" s="2">
        <f>IF(P2731=P2730,Q2730+1,1)</f>
        <v>88</v>
      </c>
      <c r="R2731" s="2">
        <f>IF(P2731=P2730,R2730+J2731,J2731)</f>
        <v>25403.310475019822</v>
      </c>
      <c r="S2731" s="2" t="str">
        <f>IF(P2732=P2731,"NA",R2731/Q2731)</f>
        <v>NA</v>
      </c>
      <c r="T2731" s="2">
        <f>IF(P2731=P2730,T2730+J2731^2,J2731^2)</f>
        <v>7333450.3048693677</v>
      </c>
      <c r="U2731" s="2" t="str">
        <f>IF(NOT($P2732=$P2731),SQRT(((T2731)/($Q2731))-S2731^2),"NA")</f>
        <v>NA</v>
      </c>
    </row>
    <row r="2732" spans="1:21" x14ac:dyDescent="0.2">
      <c r="A2732" s="2">
        <f>D2732-$D$2</f>
        <v>60.930000066757202</v>
      </c>
      <c r="B2732" s="2">
        <v>2.46831607819</v>
      </c>
      <c r="C2732" s="2">
        <f>IF(B2732&gt;B2731,B2732+(C2731-B2731),B2732+(C2731-B2731)+5+A2732-A2731)</f>
        <v>60.828315734867246</v>
      </c>
      <c r="D2732" s="2">
        <v>1577147253.05</v>
      </c>
      <c r="E2732" s="2">
        <v>439</v>
      </c>
      <c r="F2732" s="2">
        <v>896</v>
      </c>
      <c r="G2732" s="2">
        <v>632</v>
      </c>
      <c r="H2732" s="2">
        <v>693</v>
      </c>
      <c r="I2732" s="2">
        <v>289</v>
      </c>
      <c r="J2732" s="2">
        <f>$K$2*I2732+(1-$K$2)*J2731</f>
        <v>287.90422644754057</v>
      </c>
      <c r="K2732" s="2"/>
      <c r="L2732" s="2">
        <f>IF(O2732="low", $K$4*J2732+(1-$K$4)*L2731,L2731)</f>
        <v>287.62378885136604</v>
      </c>
      <c r="M2732" s="2">
        <f>IF(O2732="high", $K$4*J2732+(1-$K$4)*M2731,M2731)</f>
        <v>296.85023801601079</v>
      </c>
      <c r="N2732" s="2">
        <f>IF(O2732="high",(1-$K$8)*N2731+$K$8*(M2731-2),IF(O2732="low",(1-$K$8)*N2731+$K$8*(L2731+2),N2731))</f>
        <v>289.85223734780948</v>
      </c>
      <c r="O2732" s="2" t="str">
        <f>IF(J2732&gt;N2731+1,"high",IF(J2732&lt;N2731-1,"low","middle"))</f>
        <v>low</v>
      </c>
      <c r="P2732" s="2">
        <f>IF(O2732="low",250,IF(O2732="high",300,275))</f>
        <v>250</v>
      </c>
      <c r="Q2732" s="2">
        <f>IF(P2732=P2731,Q2731+1,1)</f>
        <v>89</v>
      </c>
      <c r="R2732" s="2">
        <f>IF(P2732=P2731,R2731+J2732,J2732)</f>
        <v>25691.214701467361</v>
      </c>
      <c r="S2732" s="2" t="str">
        <f>IF(P2733=P2732,"NA",R2732/Q2732)</f>
        <v>NA</v>
      </c>
      <c r="T2732" s="2">
        <f>IF(P2732=P2731,T2731+J2732^2,J2732^2)</f>
        <v>7416339.1484757243</v>
      </c>
      <c r="U2732" s="2" t="str">
        <f>IF(NOT($P2733=$P2732),SQRT(((T2732)/($Q2732))-S2732^2),"NA")</f>
        <v>NA</v>
      </c>
    </row>
    <row r="2733" spans="1:21" x14ac:dyDescent="0.2">
      <c r="A2733" s="2">
        <f>D2733-$D$2</f>
        <v>60.950000047683716</v>
      </c>
      <c r="B2733" s="2">
        <v>2.4929020404800002</v>
      </c>
      <c r="C2733" s="2">
        <f>IF(B2733&gt;B2732,B2733+(C2732-B2732),B2733+(C2732-B2732)+5+A2733-A2732)</f>
        <v>60.852901697157243</v>
      </c>
      <c r="D2733" s="2">
        <v>1577147253.0699999</v>
      </c>
      <c r="E2733" s="2">
        <v>438</v>
      </c>
      <c r="F2733" s="2">
        <v>896</v>
      </c>
      <c r="G2733" s="2">
        <v>631</v>
      </c>
      <c r="H2733" s="2">
        <v>692</v>
      </c>
      <c r="I2733" s="2">
        <v>287</v>
      </c>
      <c r="J2733" s="2">
        <f>$K$2*I2733+(1-$K$2)*J2732</f>
        <v>287.72338115803245</v>
      </c>
      <c r="K2733" s="2"/>
      <c r="L2733" s="2">
        <f>IF(O2733="low", $K$4*J2733+(1-$K$4)*L2732,L2732)</f>
        <v>287.64370731269935</v>
      </c>
      <c r="M2733" s="2">
        <f>IF(O2733="high", $K$4*J2733+(1-$K$4)*M2732,M2732)</f>
        <v>296.85023801601079</v>
      </c>
      <c r="N2733" s="2">
        <f>IF(O2733="high",(1-$K$8)*N2732+$K$8*(M2732-2),IF(O2733="low",(1-$K$8)*N2732+$K$8*(L2732+2),N2732))</f>
        <v>289.84081492298725</v>
      </c>
      <c r="O2733" s="2" t="str">
        <f>IF(J2733&gt;N2732+1,"high",IF(J2733&lt;N2732-1,"low","middle"))</f>
        <v>low</v>
      </c>
      <c r="P2733" s="2">
        <f>IF(O2733="low",250,IF(O2733="high",300,275))</f>
        <v>250</v>
      </c>
      <c r="Q2733" s="2">
        <f>IF(P2733=P2732,Q2732+1,1)</f>
        <v>90</v>
      </c>
      <c r="R2733" s="2">
        <f>IF(P2733=P2732,R2732+J2733,J2733)</f>
        <v>25978.938082625395</v>
      </c>
      <c r="S2733" s="2" t="str">
        <f>IF(P2734=P2733,"NA",R2733/Q2733)</f>
        <v>NA</v>
      </c>
      <c r="T2733" s="2">
        <f>IF(P2733=P2732,T2732+J2733^2,J2733^2)</f>
        <v>7499123.8925407343</v>
      </c>
      <c r="U2733" s="2" t="str">
        <f>IF(NOT($P2734=$P2733),SQRT(((T2733)/($Q2733))-S2733^2),"NA")</f>
        <v>NA</v>
      </c>
    </row>
    <row r="2734" spans="1:21" x14ac:dyDescent="0.2">
      <c r="A2734" s="2">
        <f>D2734-$D$2</f>
        <v>60.970000028610229</v>
      </c>
      <c r="B2734" s="2">
        <v>2.5134990215299999</v>
      </c>
      <c r="C2734" s="2">
        <f>IF(B2734&gt;B2733,B2734+(C2733-B2733),B2734+(C2733-B2733)+5+A2734-A2733)</f>
        <v>60.873498678207248</v>
      </c>
      <c r="D2734" s="2">
        <v>1577147253.0899999</v>
      </c>
      <c r="E2734" s="2">
        <v>439</v>
      </c>
      <c r="F2734" s="2">
        <v>896</v>
      </c>
      <c r="G2734" s="2">
        <v>631</v>
      </c>
      <c r="H2734" s="2">
        <v>691</v>
      </c>
      <c r="I2734" s="2">
        <v>287</v>
      </c>
      <c r="J2734" s="2">
        <f>$K$2*I2734+(1-$K$2)*J2733</f>
        <v>287.57870492642598</v>
      </c>
      <c r="K2734" s="2"/>
      <c r="L2734" s="2">
        <f>IF(O2734="low", $K$4*J2734+(1-$K$4)*L2733,L2733)</f>
        <v>287.6307068354447</v>
      </c>
      <c r="M2734" s="2">
        <f>IF(O2734="high", $K$4*J2734+(1-$K$4)*M2733,M2733)</f>
        <v>296.85023801601079</v>
      </c>
      <c r="N2734" s="2">
        <f>IF(O2734="high",(1-$K$8)*N2733+$K$8*(M2733-2),IF(O2734="low",(1-$K$8)*N2733+$K$8*(L2733+2),N2733))</f>
        <v>289.83095954247284</v>
      </c>
      <c r="O2734" s="2" t="str">
        <f>IF(J2734&gt;N2733+1,"high",IF(J2734&lt;N2733-1,"low","middle"))</f>
        <v>low</v>
      </c>
      <c r="P2734" s="2">
        <f>IF(O2734="low",250,IF(O2734="high",300,275))</f>
        <v>250</v>
      </c>
      <c r="Q2734" s="2">
        <f>IF(P2734=P2733,Q2733+1,1)</f>
        <v>91</v>
      </c>
      <c r="R2734" s="2">
        <f>IF(P2734=P2733,R2733+J2734,J2734)</f>
        <v>26266.51678755182</v>
      </c>
      <c r="S2734" s="2" t="str">
        <f>IF(P2735=P2734,"NA",R2734/Q2734)</f>
        <v>NA</v>
      </c>
      <c r="T2734" s="2">
        <f>IF(P2734=P2733,T2733+J2734^2,J2734^2)</f>
        <v>7581825.4040678944</v>
      </c>
      <c r="U2734" s="2" t="str">
        <f>IF(NOT($P2735=$P2734),SQRT(((T2734)/($Q2734))-S2734^2),"NA")</f>
        <v>NA</v>
      </c>
    </row>
    <row r="2735" spans="1:21" x14ac:dyDescent="0.2">
      <c r="A2735" s="2">
        <f>D2735-$D$2</f>
        <v>61</v>
      </c>
      <c r="B2735" s="2">
        <v>2.53806495667</v>
      </c>
      <c r="C2735" s="2">
        <f>IF(B2735&gt;B2734,B2735+(C2734-B2734),B2735+(C2734-B2734)+5+A2735-A2734)</f>
        <v>60.898064613347245</v>
      </c>
      <c r="D2735" s="2">
        <v>1577147253.1199999</v>
      </c>
      <c r="E2735" s="2">
        <v>439</v>
      </c>
      <c r="F2735" s="2">
        <v>896</v>
      </c>
      <c r="G2735" s="2">
        <v>631</v>
      </c>
      <c r="H2735" s="2">
        <v>692</v>
      </c>
      <c r="I2735" s="2">
        <v>289</v>
      </c>
      <c r="J2735" s="2">
        <f>$K$2*I2735+(1-$K$2)*J2734</f>
        <v>287.86296394114078</v>
      </c>
      <c r="K2735" s="2"/>
      <c r="L2735" s="2">
        <f>IF(O2735="low", $K$4*J2735+(1-$K$4)*L2734,L2734)</f>
        <v>287.67715825658394</v>
      </c>
      <c r="M2735" s="2">
        <f>IF(O2735="high", $K$4*J2735+(1-$K$4)*M2734,M2734)</f>
        <v>296.85023801601079</v>
      </c>
      <c r="N2735" s="2">
        <f>IF(O2735="high",(1-$K$8)*N2734+$K$8*(M2734-2),IF(O2735="low",(1-$K$8)*N2734+$K$8*(L2734+2),N2734))</f>
        <v>289.82094690712142</v>
      </c>
      <c r="O2735" s="2" t="str">
        <f>IF(J2735&gt;N2734+1,"high",IF(J2735&lt;N2734-1,"low","middle"))</f>
        <v>low</v>
      </c>
      <c r="P2735" s="2">
        <f>IF(O2735="low",250,IF(O2735="high",300,275))</f>
        <v>250</v>
      </c>
      <c r="Q2735" s="2">
        <f>IF(P2735=P2734,Q2734+1,1)</f>
        <v>92</v>
      </c>
      <c r="R2735" s="2">
        <f>IF(P2735=P2734,R2734+J2735,J2735)</f>
        <v>26554.379751492961</v>
      </c>
      <c r="S2735" s="2" t="str">
        <f>IF(P2736=P2735,"NA",R2735/Q2735)</f>
        <v>NA</v>
      </c>
      <c r="T2735" s="2">
        <f>IF(P2735=P2734,T2734+J2735^2,J2735^2)</f>
        <v>7664690.4900768725</v>
      </c>
      <c r="U2735" s="2" t="str">
        <f>IF(NOT($P2736=$P2735),SQRT(((T2735)/($Q2735))-S2735^2),"NA")</f>
        <v>NA</v>
      </c>
    </row>
    <row r="2736" spans="1:21" x14ac:dyDescent="0.2">
      <c r="A2736" s="2">
        <f>D2736-$D$2</f>
        <v>61.020000219345093</v>
      </c>
      <c r="B2736" s="2">
        <v>2.5583620071399999</v>
      </c>
      <c r="C2736" s="2">
        <f>IF(B2736&gt;B2735,B2736+(C2735-B2735),B2736+(C2735-B2735)+5+A2736-A2735)</f>
        <v>60.918361663817244</v>
      </c>
      <c r="D2736" s="2">
        <v>1577147253.1400001</v>
      </c>
      <c r="E2736" s="2">
        <v>439</v>
      </c>
      <c r="F2736" s="2">
        <v>896</v>
      </c>
      <c r="G2736" s="2">
        <v>631</v>
      </c>
      <c r="H2736" s="2">
        <v>693</v>
      </c>
      <c r="I2736" s="2">
        <v>288</v>
      </c>
      <c r="J2736" s="2">
        <f>$K$2*I2736+(1-$K$2)*J2735</f>
        <v>287.89037115291262</v>
      </c>
      <c r="K2736" s="2"/>
      <c r="L2736" s="2">
        <f>IF(O2736="low", $K$4*J2736+(1-$K$4)*L2735,L2735)</f>
        <v>287.7198008358497</v>
      </c>
      <c r="M2736" s="2">
        <f>IF(O2736="high", $K$4*J2736+(1-$K$4)*M2735,M2735)</f>
        <v>296.85023801601079</v>
      </c>
      <c r="N2736" s="2">
        <f>IF(O2736="high",(1-$K$8)*N2735+$K$8*(M2735-2),IF(O2736="low",(1-$K$8)*N2735+$K$8*(L2735+2),N2735))</f>
        <v>289.81375747459452</v>
      </c>
      <c r="O2736" s="2" t="str">
        <f>IF(J2736&gt;N2735+1,"high",IF(J2736&lt;N2735-1,"low","middle"))</f>
        <v>low</v>
      </c>
      <c r="P2736" s="2">
        <f>IF(O2736="low",250,IF(O2736="high",300,275))</f>
        <v>250</v>
      </c>
      <c r="Q2736" s="2">
        <f>IF(P2736=P2735,Q2735+1,1)</f>
        <v>93</v>
      </c>
      <c r="R2736" s="2">
        <f>IF(P2736=P2735,R2735+J2736,J2736)</f>
        <v>26842.270122645874</v>
      </c>
      <c r="S2736" s="2" t="str">
        <f>IF(P2737=P2736,"NA",R2736/Q2736)</f>
        <v>NA</v>
      </c>
      <c r="T2736" s="2">
        <f>IF(P2736=P2735,T2735+J2736^2,J2736^2)</f>
        <v>7747571.3558794344</v>
      </c>
      <c r="U2736" s="2" t="str">
        <f>IF(NOT($P2737=$P2736),SQRT(((T2736)/($Q2736))-S2736^2),"NA")</f>
        <v>NA</v>
      </c>
    </row>
    <row r="2737" spans="1:21" x14ac:dyDescent="0.2">
      <c r="A2737" s="2">
        <f>D2737-$D$2</f>
        <v>61.040000200271606</v>
      </c>
      <c r="B2737" s="2">
        <v>2.5827889442399998</v>
      </c>
      <c r="C2737" s="2">
        <f>IF(B2737&gt;B2736,B2737+(C2736-B2736),B2737+(C2736-B2736)+5+A2737-A2736)</f>
        <v>60.942788600917247</v>
      </c>
      <c r="D2737" s="2">
        <v>1577147253.1600001</v>
      </c>
      <c r="E2737" s="2">
        <v>438</v>
      </c>
      <c r="F2737" s="2">
        <v>897</v>
      </c>
      <c r="G2737" s="2">
        <v>630</v>
      </c>
      <c r="H2737" s="2">
        <v>692</v>
      </c>
      <c r="I2737" s="2">
        <v>287</v>
      </c>
      <c r="J2737" s="2">
        <f>$K$2*I2737+(1-$K$2)*J2736</f>
        <v>287.7122969223301</v>
      </c>
      <c r="K2737" s="2"/>
      <c r="L2737" s="2">
        <f>IF(O2737="low", $K$4*J2737+(1-$K$4)*L2736,L2736)</f>
        <v>287.71830005314581</v>
      </c>
      <c r="M2737" s="2">
        <f>IF(O2737="high", $K$4*J2737+(1-$K$4)*M2736,M2736)</f>
        <v>296.85023801601079</v>
      </c>
      <c r="N2737" s="2">
        <f>IF(O2737="high",(1-$K$8)*N2736+$K$8*(M2736-2),IF(O2737="low",(1-$K$8)*N2736+$K$8*(L2736+2),N2736))</f>
        <v>289.8090596426573</v>
      </c>
      <c r="O2737" s="2" t="str">
        <f>IF(J2737&gt;N2736+1,"high",IF(J2737&lt;N2736-1,"low","middle"))</f>
        <v>low</v>
      </c>
      <c r="P2737" s="2">
        <f>IF(O2737="low",250,IF(O2737="high",300,275))</f>
        <v>250</v>
      </c>
      <c r="Q2737" s="2">
        <f>IF(P2737=P2736,Q2736+1,1)</f>
        <v>94</v>
      </c>
      <c r="R2737" s="2">
        <f>IF(P2737=P2736,R2736+J2737,J2737)</f>
        <v>27129.982419568205</v>
      </c>
      <c r="S2737" s="2" t="str">
        <f>IF(P2738=P2737,"NA",R2737/Q2737)</f>
        <v>NA</v>
      </c>
      <c r="T2737" s="2">
        <f>IF(P2737=P2736,T2736+J2737^2,J2737^2)</f>
        <v>7830349.7216797573</v>
      </c>
      <c r="U2737" s="2" t="str">
        <f>IF(NOT($P2738=$P2737),SQRT(((T2737)/($Q2737))-S2737^2),"NA")</f>
        <v>NA</v>
      </c>
    </row>
    <row r="2738" spans="1:21" x14ac:dyDescent="0.2">
      <c r="A2738" s="2">
        <f>D2738-$D$2</f>
        <v>61.070000171661377</v>
      </c>
      <c r="B2738" s="2">
        <v>2.6077508926399999</v>
      </c>
      <c r="C2738" s="2">
        <f>IF(B2738&gt;B2737,B2738+(C2737-B2737),B2738+(C2737-B2737)+5+A2738-A2737)</f>
        <v>60.967750549317245</v>
      </c>
      <c r="D2738" s="2">
        <v>1577147253.1900001</v>
      </c>
      <c r="E2738" s="2">
        <v>438</v>
      </c>
      <c r="F2738" s="2">
        <v>896</v>
      </c>
      <c r="G2738" s="2">
        <v>631</v>
      </c>
      <c r="H2738" s="2">
        <v>691</v>
      </c>
      <c r="I2738" s="2">
        <v>286</v>
      </c>
      <c r="J2738" s="2">
        <f>$K$2*I2738+(1-$K$2)*J2737</f>
        <v>287.3698375378641</v>
      </c>
      <c r="K2738" s="2"/>
      <c r="L2738" s="2">
        <f>IF(O2738="low", $K$4*J2738+(1-$K$4)*L2737,L2737)</f>
        <v>287.64860755008948</v>
      </c>
      <c r="M2738" s="2">
        <f>IF(O2738="high", $K$4*J2738+(1-$K$4)*M2737,M2737)</f>
        <v>296.85023801601079</v>
      </c>
      <c r="N2738" s="2">
        <f>IF(O2738="high",(1-$K$8)*N2737+$K$8*(M2737-2),IF(O2738="low",(1-$K$8)*N2737+$K$8*(L2737+2),N2737))</f>
        <v>289.80452166318173</v>
      </c>
      <c r="O2738" s="2" t="str">
        <f>IF(J2738&gt;N2737+1,"high",IF(J2738&lt;N2737-1,"low","middle"))</f>
        <v>low</v>
      </c>
      <c r="P2738" s="2">
        <f>IF(O2738="low",250,IF(O2738="high",300,275))</f>
        <v>250</v>
      </c>
      <c r="Q2738" s="2">
        <f>IF(P2738=P2737,Q2737+1,1)</f>
        <v>95</v>
      </c>
      <c r="R2738" s="2">
        <f>IF(P2738=P2737,R2737+J2738,J2738)</f>
        <v>27417.352257106068</v>
      </c>
      <c r="S2738" s="2" t="str">
        <f>IF(P2739=P2738,"NA",R2738/Q2738)</f>
        <v>NA</v>
      </c>
      <c r="T2738" s="2">
        <f>IF(P2738=P2737,T2737+J2738^2,J2738^2)</f>
        <v>7912931.1452062959</v>
      </c>
      <c r="U2738" s="2" t="str">
        <f>IF(NOT($P2739=$P2738),SQRT(((T2738)/($Q2738))-S2738^2),"NA")</f>
        <v>NA</v>
      </c>
    </row>
    <row r="2739" spans="1:21" x14ac:dyDescent="0.2">
      <c r="A2739" s="2">
        <f>D2739-$D$2</f>
        <v>61.090000152587891</v>
      </c>
      <c r="B2739" s="2">
        <v>2.6278989314999999</v>
      </c>
      <c r="C2739" s="2">
        <f>IF(B2739&gt;B2738,B2739+(C2738-B2738),B2739+(C2738-B2738)+5+A2739-A2738)</f>
        <v>60.987898588177245</v>
      </c>
      <c r="D2739" s="2">
        <v>1577147253.21</v>
      </c>
      <c r="E2739" s="2">
        <v>439</v>
      </c>
      <c r="F2739" s="2">
        <v>894</v>
      </c>
      <c r="G2739" s="2">
        <v>631</v>
      </c>
      <c r="H2739" s="2">
        <v>693</v>
      </c>
      <c r="I2739" s="2">
        <v>289</v>
      </c>
      <c r="J2739" s="2">
        <f>$K$2*I2739+(1-$K$2)*J2738</f>
        <v>287.6958700302913</v>
      </c>
      <c r="K2739" s="2"/>
      <c r="L2739" s="2">
        <f>IF(O2739="low", $K$4*J2739+(1-$K$4)*L2738,L2738)</f>
        <v>287.65806004612989</v>
      </c>
      <c r="M2739" s="2">
        <f>IF(O2739="high", $K$4*J2739+(1-$K$4)*M2738,M2738)</f>
        <v>296.85023801601079</v>
      </c>
      <c r="N2739" s="2">
        <f>IF(O2739="high",(1-$K$8)*N2738+$K$8*(M2738-2),IF(O2739="low",(1-$K$8)*N2738+$K$8*(L2738+2),N2738))</f>
        <v>289.79672595752714</v>
      </c>
      <c r="O2739" s="2" t="str">
        <f>IF(J2739&gt;N2738+1,"high",IF(J2739&lt;N2738-1,"low","middle"))</f>
        <v>low</v>
      </c>
      <c r="P2739" s="2">
        <f>IF(O2739="low",250,IF(O2739="high",300,275))</f>
        <v>250</v>
      </c>
      <c r="Q2739" s="2">
        <f>IF(P2739=P2738,Q2738+1,1)</f>
        <v>96</v>
      </c>
      <c r="R2739" s="2">
        <f>IF(P2739=P2738,R2738+J2739,J2739)</f>
        <v>27705.048127136361</v>
      </c>
      <c r="S2739" s="2" t="str">
        <f>IF(P2740=P2739,"NA",R2739/Q2739)</f>
        <v>NA</v>
      </c>
      <c r="T2739" s="2">
        <f>IF(P2739=P2738,T2738+J2739^2,J2739^2)</f>
        <v>7995700.0588387819</v>
      </c>
      <c r="U2739" s="2" t="str">
        <f>IF(NOT($P2740=$P2739),SQRT(((T2739)/($Q2739))-S2739^2),"NA")</f>
        <v>NA</v>
      </c>
    </row>
    <row r="2740" spans="1:21" x14ac:dyDescent="0.2">
      <c r="A2740" s="2">
        <f>D2740-$D$2</f>
        <v>61.110000133514404</v>
      </c>
      <c r="B2740" s="2">
        <v>2.6526160240199999</v>
      </c>
      <c r="C2740" s="2">
        <f>IF(B2740&gt;B2739,B2740+(C2739-B2739),B2740+(C2739-B2739)+5+A2740-A2739)</f>
        <v>61.012615680697245</v>
      </c>
      <c r="D2740" s="2">
        <v>1577147253.23</v>
      </c>
      <c r="E2740" s="2">
        <v>440</v>
      </c>
      <c r="F2740" s="2">
        <v>896</v>
      </c>
      <c r="G2740" s="2">
        <v>630</v>
      </c>
      <c r="H2740" s="2">
        <v>693</v>
      </c>
      <c r="I2740" s="2">
        <v>288</v>
      </c>
      <c r="J2740" s="2">
        <f>$K$2*I2740+(1-$K$2)*J2739</f>
        <v>287.75669602423307</v>
      </c>
      <c r="K2740" s="2"/>
      <c r="L2740" s="2">
        <f>IF(O2740="low", $K$4*J2740+(1-$K$4)*L2739,L2739)</f>
        <v>287.67778724175054</v>
      </c>
      <c r="M2740" s="2">
        <f>IF(O2740="high", $K$4*J2740+(1-$K$4)*M2739,M2739)</f>
        <v>296.85023801601079</v>
      </c>
      <c r="N2740" s="2">
        <f>IF(O2740="high",(1-$K$8)*N2739+$K$8*(M2739-2),IF(O2740="low",(1-$K$8)*N2739+$K$8*(L2739+2),N2739))</f>
        <v>289.78979266195728</v>
      </c>
      <c r="O2740" s="2" t="str">
        <f>IF(J2740&gt;N2739+1,"high",IF(J2740&lt;N2739-1,"low","middle"))</f>
        <v>low</v>
      </c>
      <c r="P2740" s="2">
        <f>IF(O2740="low",250,IF(O2740="high",300,275))</f>
        <v>250</v>
      </c>
      <c r="Q2740" s="2">
        <f>IF(P2740=P2739,Q2739+1,1)</f>
        <v>97</v>
      </c>
      <c r="R2740" s="2">
        <f>IF(P2740=P2739,R2739+J2740,J2740)</f>
        <v>27992.804823160594</v>
      </c>
      <c r="S2740" s="2" t="str">
        <f>IF(P2741=P2740,"NA",R2740/Q2740)</f>
        <v>NA</v>
      </c>
      <c r="T2740" s="2">
        <f>IF(P2740=P2739,T2739+J2740^2,J2740^2)</f>
        <v>8078503.9749455648</v>
      </c>
      <c r="U2740" s="2" t="str">
        <f>IF(NOT($P2741=$P2740),SQRT(((T2740)/($Q2740))-S2740^2),"NA")</f>
        <v>NA</v>
      </c>
    </row>
    <row r="2741" spans="1:21" x14ac:dyDescent="0.2">
      <c r="A2741" s="2">
        <f>D2741-$D$2</f>
        <v>61.130000114440918</v>
      </c>
      <c r="B2741" s="2">
        <v>2.6732289791100001</v>
      </c>
      <c r="C2741" s="2">
        <f>IF(B2741&gt;B2740,B2741+(C2740-B2740),B2741+(C2740-B2740)+5+A2741-A2740)</f>
        <v>61.033228635787246</v>
      </c>
      <c r="D2741" s="2">
        <v>1577147253.25</v>
      </c>
      <c r="E2741" s="2">
        <v>438</v>
      </c>
      <c r="F2741" s="2">
        <v>896</v>
      </c>
      <c r="G2741" s="2">
        <v>631</v>
      </c>
      <c r="H2741" s="2">
        <v>691</v>
      </c>
      <c r="I2741" s="2">
        <v>287</v>
      </c>
      <c r="J2741" s="2">
        <f>$K$2*I2741+(1-$K$2)*J2740</f>
        <v>287.60535681938643</v>
      </c>
      <c r="K2741" s="2"/>
      <c r="L2741" s="2">
        <f>IF(O2741="low", $K$4*J2741+(1-$K$4)*L2740,L2740)</f>
        <v>287.66330115727771</v>
      </c>
      <c r="M2741" s="2">
        <f>IF(O2741="high", $K$4*J2741+(1-$K$4)*M2740,M2740)</f>
        <v>296.85023801601079</v>
      </c>
      <c r="N2741" s="2">
        <f>IF(O2741="high",(1-$K$8)*N2740+$K$8*(M2740-2),IF(O2741="low",(1-$K$8)*N2740+$K$8*(L2740+2),N2740))</f>
        <v>289.78419239094694</v>
      </c>
      <c r="O2741" s="2" t="str">
        <f>IF(J2741&gt;N2740+1,"high",IF(J2741&lt;N2740-1,"low","middle"))</f>
        <v>low</v>
      </c>
      <c r="P2741" s="2">
        <f>IF(O2741="low",250,IF(O2741="high",300,275))</f>
        <v>250</v>
      </c>
      <c r="Q2741" s="2">
        <f>IF(P2741=P2740,Q2740+1,1)</f>
        <v>98</v>
      </c>
      <c r="R2741" s="2">
        <f>IF(P2741=P2740,R2740+J2741,J2741)</f>
        <v>28280.410179979979</v>
      </c>
      <c r="S2741" s="2" t="str">
        <f>IF(P2742=P2741,"NA",R2741/Q2741)</f>
        <v>NA</v>
      </c>
      <c r="T2741" s="2">
        <f>IF(P2741=P2740,T2740+J2741^2,J2741^2)</f>
        <v>8161220.8162167715</v>
      </c>
      <c r="U2741" s="2" t="str">
        <f>IF(NOT($P2742=$P2741),SQRT(((T2741)/($Q2741))-S2741^2),"NA")</f>
        <v>NA</v>
      </c>
    </row>
    <row r="2742" spans="1:21" x14ac:dyDescent="0.2">
      <c r="A2742" s="2">
        <f>D2742-$D$2</f>
        <v>61.160000085830688</v>
      </c>
      <c r="B2742" s="2">
        <v>2.6977870464299998</v>
      </c>
      <c r="C2742" s="2">
        <f>IF(B2742&gt;B2741,B2742+(C2741-B2741),B2742+(C2741-B2741)+5+A2742-A2741)</f>
        <v>61.057786703107247</v>
      </c>
      <c r="D2742" s="2">
        <v>1577147253.28</v>
      </c>
      <c r="E2742" s="2">
        <v>438</v>
      </c>
      <c r="F2742" s="2">
        <v>895</v>
      </c>
      <c r="G2742" s="2">
        <v>631</v>
      </c>
      <c r="H2742" s="2">
        <v>692</v>
      </c>
      <c r="I2742" s="2">
        <v>287</v>
      </c>
      <c r="J2742" s="2">
        <f>$K$2*I2742+(1-$K$2)*J2741</f>
        <v>287.48428545550917</v>
      </c>
      <c r="K2742" s="2"/>
      <c r="L2742" s="2">
        <f>IF(O2742="low", $K$4*J2742+(1-$K$4)*L2741,L2741)</f>
        <v>287.62749801692399</v>
      </c>
      <c r="M2742" s="2">
        <f>IF(O2742="high", $K$4*J2742+(1-$K$4)*M2741,M2741)</f>
        <v>296.85023801601079</v>
      </c>
      <c r="N2742" s="2">
        <f>IF(O2742="high",(1-$K$8)*N2741+$K$8*(M2741-2),IF(O2742="low",(1-$K$8)*N2741+$K$8*(L2741+2),N2741))</f>
        <v>289.7781478292635</v>
      </c>
      <c r="O2742" s="2" t="str">
        <f>IF(J2742&gt;N2741+1,"high",IF(J2742&lt;N2741-1,"low","middle"))</f>
        <v>low</v>
      </c>
      <c r="P2742" s="2">
        <f>IF(O2742="low",250,IF(O2742="high",300,275))</f>
        <v>250</v>
      </c>
      <c r="Q2742" s="2">
        <f>IF(P2742=P2741,Q2741+1,1)</f>
        <v>99</v>
      </c>
      <c r="R2742" s="2">
        <f>IF(P2742=P2741,R2741+J2742,J2742)</f>
        <v>28567.894465435489</v>
      </c>
      <c r="S2742" s="2" t="str">
        <f>IF(P2743=P2742,"NA",R2742/Q2742)</f>
        <v>NA</v>
      </c>
      <c r="T2742" s="2">
        <f>IF(P2742=P2741,T2741+J2742^2,J2742^2)</f>
        <v>8243868.0306006363</v>
      </c>
      <c r="U2742" s="2" t="str">
        <f>IF(NOT($P2743=$P2742),SQRT(((T2742)/($Q2742))-S2742^2),"NA")</f>
        <v>NA</v>
      </c>
    </row>
    <row r="2743" spans="1:21" x14ac:dyDescent="0.2">
      <c r="A2743" s="2">
        <f>D2743-$D$2</f>
        <v>61.180000066757202</v>
      </c>
      <c r="B2743" s="2">
        <v>2.7182638645199999</v>
      </c>
      <c r="C2743" s="2">
        <f>IF(B2743&gt;B2742,B2743+(C2742-B2742),B2743+(C2742-B2742)+5+A2743-A2742)</f>
        <v>61.078263521197243</v>
      </c>
      <c r="D2743" s="2">
        <v>1577147253.3</v>
      </c>
      <c r="E2743" s="2">
        <v>440</v>
      </c>
      <c r="F2743" s="2">
        <v>896</v>
      </c>
      <c r="G2743" s="2">
        <v>632</v>
      </c>
      <c r="H2743" s="2">
        <v>693</v>
      </c>
      <c r="I2743" s="2">
        <v>291</v>
      </c>
      <c r="J2743" s="2">
        <f>$K$2*I2743+(1-$K$2)*J2742</f>
        <v>288.18742836440737</v>
      </c>
      <c r="K2743" s="2"/>
      <c r="L2743" s="2">
        <f>IF(O2743="low", $K$4*J2743+(1-$K$4)*L2742,L2742)</f>
        <v>287.7394840864207</v>
      </c>
      <c r="M2743" s="2">
        <f>IF(O2743="high", $K$4*J2743+(1-$K$4)*M2742,M2742)</f>
        <v>296.85023801601079</v>
      </c>
      <c r="N2743" s="2">
        <f>IF(O2743="high",(1-$K$8)*N2742+$K$8*(M2742-2),IF(O2743="low",(1-$K$8)*N2742+$K$8*(L2742+2),N2742))</f>
        <v>289.77061533864651</v>
      </c>
      <c r="O2743" s="2" t="str">
        <f>IF(J2743&gt;N2742+1,"high",IF(J2743&lt;N2742-1,"low","middle"))</f>
        <v>low</v>
      </c>
      <c r="P2743" s="2">
        <f>IF(O2743="low",250,IF(O2743="high",300,275))</f>
        <v>250</v>
      </c>
      <c r="Q2743" s="2">
        <f>IF(P2743=P2742,Q2742+1,1)</f>
        <v>100</v>
      </c>
      <c r="R2743" s="2">
        <f>IF(P2743=P2742,R2742+J2743,J2743)</f>
        <v>28856.081893799896</v>
      </c>
      <c r="S2743" s="2" t="str">
        <f>IF(P2744=P2743,"NA",R2743/Q2743)</f>
        <v>NA</v>
      </c>
      <c r="T2743" s="2">
        <f>IF(P2743=P2742,T2742+J2743^2,J2743^2)</f>
        <v>8326920.0244679265</v>
      </c>
      <c r="U2743" s="2" t="str">
        <f>IF(NOT($P2744=$P2743),SQRT(((T2743)/($Q2743))-S2743^2),"NA")</f>
        <v>NA</v>
      </c>
    </row>
    <row r="2744" spans="1:21" x14ac:dyDescent="0.2">
      <c r="A2744" s="2">
        <f>D2744-$D$2</f>
        <v>61.200000047683716</v>
      </c>
      <c r="B2744" s="2">
        <v>2.7425968646999999</v>
      </c>
      <c r="C2744" s="2">
        <f>IF(B2744&gt;B2743,B2744+(C2743-B2743),B2744+(C2743-B2743)+5+A2744-A2743)</f>
        <v>61.102596521377244</v>
      </c>
      <c r="D2744" s="2">
        <v>1577147253.3199999</v>
      </c>
      <c r="E2744" s="2">
        <v>438</v>
      </c>
      <c r="F2744" s="2">
        <v>896</v>
      </c>
      <c r="G2744" s="2">
        <v>632</v>
      </c>
      <c r="H2744" s="2">
        <v>692</v>
      </c>
      <c r="I2744" s="2">
        <v>288</v>
      </c>
      <c r="J2744" s="2">
        <f>$K$2*I2744+(1-$K$2)*J2743</f>
        <v>288.14994269152589</v>
      </c>
      <c r="K2744" s="2"/>
      <c r="L2744" s="2">
        <f>IF(O2744="low", $K$4*J2744+(1-$K$4)*L2743,L2743)</f>
        <v>287.82157580744172</v>
      </c>
      <c r="M2744" s="2">
        <f>IF(O2744="high", $K$4*J2744+(1-$K$4)*M2743,M2743)</f>
        <v>296.85023801601079</v>
      </c>
      <c r="N2744" s="2">
        <f>IF(O2744="high",(1-$K$8)*N2743+$K$8*(M2743-2),IF(O2744="low",(1-$K$8)*N2743+$K$8*(L2743+2),N2743))</f>
        <v>289.76905877603519</v>
      </c>
      <c r="O2744" s="2" t="str">
        <f>IF(J2744&gt;N2743+1,"high",IF(J2744&lt;N2743-1,"low","middle"))</f>
        <v>low</v>
      </c>
      <c r="P2744" s="2">
        <f>IF(O2744="low",250,IF(O2744="high",300,275))</f>
        <v>250</v>
      </c>
      <c r="Q2744" s="2">
        <f>IF(P2744=P2743,Q2743+1,1)</f>
        <v>101</v>
      </c>
      <c r="R2744" s="2">
        <f>IF(P2744=P2743,R2743+J2744,J2744)</f>
        <v>29144.231836491421</v>
      </c>
      <c r="S2744" s="2" t="str">
        <f>IF(P2745=P2744,"NA",R2744/Q2744)</f>
        <v>NA</v>
      </c>
      <c r="T2744" s="2">
        <f>IF(P2744=P2743,T2743+J2744^2,J2744^2)</f>
        <v>8409950.4139410555</v>
      </c>
      <c r="U2744" s="2" t="str">
        <f>IF(NOT($P2745=$P2744),SQRT(((T2744)/($Q2744))-S2744^2),"NA")</f>
        <v>NA</v>
      </c>
    </row>
    <row r="2745" spans="1:21" x14ac:dyDescent="0.2">
      <c r="A2745" s="2">
        <f>D2745-$D$2</f>
        <v>61.230000019073486</v>
      </c>
      <c r="B2745" s="2">
        <v>2.7674250602699999</v>
      </c>
      <c r="C2745" s="2">
        <f>IF(B2745&gt;B2744,B2745+(C2744-B2744),B2745+(C2744-B2744)+5+A2745-A2744)</f>
        <v>61.127424716947246</v>
      </c>
      <c r="D2745" s="2">
        <v>1577147253.3499999</v>
      </c>
      <c r="E2745" s="2">
        <v>437</v>
      </c>
      <c r="F2745" s="2">
        <v>896</v>
      </c>
      <c r="G2745" s="2">
        <v>632</v>
      </c>
      <c r="H2745" s="2">
        <v>692</v>
      </c>
      <c r="I2745" s="2">
        <v>287</v>
      </c>
      <c r="J2745" s="2">
        <f>$K$2*I2745+(1-$K$2)*J2744</f>
        <v>287.91995415322071</v>
      </c>
      <c r="K2745" s="2"/>
      <c r="L2745" s="2">
        <f>IF(O2745="low", $K$4*J2745+(1-$K$4)*L2744,L2744)</f>
        <v>287.84125147659751</v>
      </c>
      <c r="M2745" s="2">
        <f>IF(O2745="high", $K$4*J2745+(1-$K$4)*M2744,M2744)</f>
        <v>296.85023801601079</v>
      </c>
      <c r="N2745" s="2">
        <f>IF(O2745="high",(1-$K$8)*N2744+$K$8*(M2744-2),IF(O2745="low",(1-$K$8)*N2744+$K$8*(L2744+2),N2744))</f>
        <v>289.77168462760551</v>
      </c>
      <c r="O2745" s="2" t="str">
        <f>IF(J2745&gt;N2744+1,"high",IF(J2745&lt;N2744-1,"low","middle"))</f>
        <v>low</v>
      </c>
      <c r="P2745" s="2">
        <f>IF(O2745="low",250,IF(O2745="high",300,275))</f>
        <v>250</v>
      </c>
      <c r="Q2745" s="2">
        <f>IF(P2745=P2744,Q2744+1,1)</f>
        <v>102</v>
      </c>
      <c r="R2745" s="2">
        <f>IF(P2745=P2744,R2744+J2745,J2745)</f>
        <v>29432.151790644642</v>
      </c>
      <c r="S2745" s="2" t="str">
        <f>IF(P2746=P2745,"NA",R2745/Q2745)</f>
        <v>NA</v>
      </c>
      <c r="T2745" s="2">
        <f>IF(P2745=P2744,T2744+J2745^2,J2745^2)</f>
        <v>8492848.313940648</v>
      </c>
      <c r="U2745" s="2" t="str">
        <f>IF(NOT($P2746=$P2745),SQRT(((T2745)/($Q2745))-S2745^2),"NA")</f>
        <v>NA</v>
      </c>
    </row>
    <row r="2746" spans="1:21" x14ac:dyDescent="0.2">
      <c r="A2746" s="2">
        <f>D2746-$D$2</f>
        <v>61.25</v>
      </c>
      <c r="B2746" s="2">
        <v>2.7876479625699999</v>
      </c>
      <c r="C2746" s="2">
        <f>IF(B2746&gt;B2745,B2746+(C2745-B2745),B2746+(C2745-B2745)+5+A2746-A2745)</f>
        <v>61.147647619247245</v>
      </c>
      <c r="D2746" s="2">
        <v>1577147253.3699999</v>
      </c>
      <c r="E2746" s="2">
        <v>439</v>
      </c>
      <c r="F2746" s="2">
        <v>897</v>
      </c>
      <c r="G2746" s="2">
        <v>632</v>
      </c>
      <c r="H2746" s="2">
        <v>692</v>
      </c>
      <c r="I2746" s="2">
        <v>288</v>
      </c>
      <c r="J2746" s="2">
        <f>$K$2*I2746+(1-$K$2)*J2745</f>
        <v>287.93596332257658</v>
      </c>
      <c r="K2746" s="2"/>
      <c r="L2746" s="2">
        <f>IF(O2746="low", $K$4*J2746+(1-$K$4)*L2745,L2745)</f>
        <v>287.86019384579333</v>
      </c>
      <c r="M2746" s="2">
        <f>IF(O2746="high", $K$4*J2746+(1-$K$4)*M2745,M2745)</f>
        <v>296.85023801601079</v>
      </c>
      <c r="N2746" s="2">
        <f>IF(O2746="high",(1-$K$8)*N2745+$K$8*(M2745-2),IF(O2746="low",(1-$K$8)*N2745+$K$8*(L2745+2),N2745))</f>
        <v>289.77516297005508</v>
      </c>
      <c r="O2746" s="2" t="str">
        <f>IF(J2746&gt;N2745+1,"high",IF(J2746&lt;N2745-1,"low","middle"))</f>
        <v>low</v>
      </c>
      <c r="P2746" s="2">
        <f>IF(O2746="low",250,IF(O2746="high",300,275))</f>
        <v>250</v>
      </c>
      <c r="Q2746" s="2">
        <f>IF(P2746=P2745,Q2745+1,1)</f>
        <v>103</v>
      </c>
      <c r="R2746" s="2">
        <f>IF(P2746=P2745,R2745+J2746,J2746)</f>
        <v>29720.087753967218</v>
      </c>
      <c r="S2746" s="2" t="str">
        <f>IF(P2747=P2746,"NA",R2746/Q2746)</f>
        <v>NA</v>
      </c>
      <c r="T2746" s="2">
        <f>IF(P2746=P2745,T2745+J2746^2,J2746^2)</f>
        <v>8575755.4329151474</v>
      </c>
      <c r="U2746" s="2" t="str">
        <f>IF(NOT($P2747=$P2746),SQRT(((T2746)/($Q2746))-S2746^2),"NA")</f>
        <v>NA</v>
      </c>
    </row>
    <row r="2747" spans="1:21" x14ac:dyDescent="0.2">
      <c r="A2747" s="2">
        <f>D2747-$D$2</f>
        <v>61.270000219345093</v>
      </c>
      <c r="B2747" s="2">
        <v>2.8122379779800002</v>
      </c>
      <c r="C2747" s="2">
        <f>IF(B2747&gt;B2746,B2747+(C2746-B2746),B2747+(C2746-B2746)+5+A2747-A2746)</f>
        <v>61.172237634657243</v>
      </c>
      <c r="D2747" s="2">
        <v>1577147253.3900001</v>
      </c>
      <c r="E2747" s="2">
        <v>439</v>
      </c>
      <c r="F2747" s="2">
        <v>897</v>
      </c>
      <c r="G2747" s="2">
        <v>632</v>
      </c>
      <c r="H2747" s="2">
        <v>693</v>
      </c>
      <c r="I2747" s="2">
        <v>290</v>
      </c>
      <c r="J2747" s="2">
        <f>$K$2*I2747+(1-$K$2)*J2746</f>
        <v>288.34877065806131</v>
      </c>
      <c r="K2747" s="2"/>
      <c r="L2747" s="2">
        <f>IF(O2747="low", $K$4*J2747+(1-$K$4)*L2746,L2746)</f>
        <v>287.95790920824692</v>
      </c>
      <c r="M2747" s="2">
        <f>IF(O2747="high", $K$4*J2747+(1-$K$4)*M2746,M2746)</f>
        <v>296.85023801601079</v>
      </c>
      <c r="N2747" s="2">
        <f>IF(O2747="high",(1-$K$8)*N2746+$K$8*(M2746-2),IF(O2747="low",(1-$K$8)*N2746+$K$8*(L2746+2),N2746))</f>
        <v>289.77941451384197</v>
      </c>
      <c r="O2747" s="2" t="str">
        <f>IF(J2747&gt;N2746+1,"high",IF(J2747&lt;N2746-1,"low","middle"))</f>
        <v>low</v>
      </c>
      <c r="P2747" s="2">
        <f>IF(O2747="low",250,IF(O2747="high",300,275))</f>
        <v>250</v>
      </c>
      <c r="Q2747" s="2">
        <f>IF(P2747=P2746,Q2746+1,1)</f>
        <v>104</v>
      </c>
      <c r="R2747" s="2">
        <f>IF(P2747=P2746,R2746+J2747,J2747)</f>
        <v>30008.436524625278</v>
      </c>
      <c r="S2747" s="2" t="str">
        <f>IF(P2748=P2747,"NA",R2747/Q2747)</f>
        <v>NA</v>
      </c>
      <c r="T2747" s="2">
        <f>IF(P2747=P2746,T2746+J2747^2,J2747^2)</f>
        <v>8658900.446455162</v>
      </c>
      <c r="U2747" s="2" t="str">
        <f>IF(NOT($P2748=$P2747),SQRT(((T2747)/($Q2747))-S2747^2),"NA")</f>
        <v>NA</v>
      </c>
    </row>
    <row r="2748" spans="1:21" x14ac:dyDescent="0.2">
      <c r="A2748" s="2">
        <f>D2748-$D$2</f>
        <v>61.290000200271606</v>
      </c>
      <c r="B2748" s="2">
        <v>2.8329079151199998</v>
      </c>
      <c r="C2748" s="2">
        <f>IF(B2748&gt;B2747,B2748+(C2747-B2747),B2748+(C2747-B2747)+5+A2748-A2747)</f>
        <v>61.192907571797249</v>
      </c>
      <c r="D2748" s="2">
        <v>1577147253.4100001</v>
      </c>
      <c r="E2748" s="2">
        <v>439</v>
      </c>
      <c r="F2748" s="2">
        <v>897</v>
      </c>
      <c r="G2748" s="2">
        <v>633</v>
      </c>
      <c r="H2748" s="2">
        <v>693</v>
      </c>
      <c r="I2748" s="2">
        <v>288</v>
      </c>
      <c r="J2748" s="2">
        <f>$K$2*I2748+(1-$K$2)*J2747</f>
        <v>288.27901652644908</v>
      </c>
      <c r="K2748" s="2"/>
      <c r="L2748" s="2">
        <f>IF(O2748="low", $K$4*J2748+(1-$K$4)*L2747,L2747)</f>
        <v>288.02213067188734</v>
      </c>
      <c r="M2748" s="2">
        <f>IF(O2748="high", $K$4*J2748+(1-$K$4)*M2747,M2747)</f>
        <v>296.85023801601079</v>
      </c>
      <c r="N2748" s="2">
        <f>IF(O2748="high",(1-$K$8)*N2747+$K$8*(M2747-2),IF(O2748="low",(1-$K$8)*N2747+$K$8*(L2747+2),N2747))</f>
        <v>289.78833924856218</v>
      </c>
      <c r="O2748" s="2" t="str">
        <f>IF(J2748&gt;N2747+1,"high",IF(J2748&lt;N2747-1,"low","middle"))</f>
        <v>low</v>
      </c>
      <c r="P2748" s="2">
        <f>IF(O2748="low",250,IF(O2748="high",300,275))</f>
        <v>250</v>
      </c>
      <c r="Q2748" s="2">
        <f>IF(P2748=P2747,Q2747+1,1)</f>
        <v>105</v>
      </c>
      <c r="R2748" s="2">
        <f>IF(P2748=P2747,R2747+J2748,J2748)</f>
        <v>30296.715541151727</v>
      </c>
      <c r="S2748" s="2" t="str">
        <f>IF(P2749=P2748,"NA",R2748/Q2748)</f>
        <v>NA</v>
      </c>
      <c r="T2748" s="2">
        <f>IF(P2748=P2747,T2747+J2748^2,J2748^2)</f>
        <v>8742005.2378246188</v>
      </c>
      <c r="U2748" s="2" t="str">
        <f>IF(NOT($P2749=$P2748),SQRT(((T2748)/($Q2748))-S2748^2),"NA")</f>
        <v>NA</v>
      </c>
    </row>
    <row r="2749" spans="1:21" x14ac:dyDescent="0.2">
      <c r="A2749" s="2">
        <f>D2749-$D$2</f>
        <v>61.320000171661377</v>
      </c>
      <c r="B2749" s="2">
        <v>2.8575010299699999</v>
      </c>
      <c r="C2749" s="2">
        <f>IF(B2749&gt;B2748,B2749+(C2748-B2748),B2749+(C2748-B2748)+5+A2749-A2748)</f>
        <v>61.217500686647249</v>
      </c>
      <c r="D2749" s="2">
        <v>1577147253.4400001</v>
      </c>
      <c r="E2749" s="2">
        <v>438</v>
      </c>
      <c r="F2749" s="2">
        <v>896</v>
      </c>
      <c r="G2749" s="2">
        <v>631</v>
      </c>
      <c r="H2749" s="2">
        <v>692</v>
      </c>
      <c r="I2749" s="2">
        <v>288</v>
      </c>
      <c r="J2749" s="2">
        <f>$K$2*I2749+(1-$K$2)*J2748</f>
        <v>288.22321322115931</v>
      </c>
      <c r="K2749" s="2"/>
      <c r="L2749" s="2">
        <f>IF(O2749="low", $K$4*J2749+(1-$K$4)*L2748,L2748)</f>
        <v>288.06234718174176</v>
      </c>
      <c r="M2749" s="2">
        <f>IF(O2749="high", $K$4*J2749+(1-$K$4)*M2748,M2748)</f>
        <v>296.85023801601079</v>
      </c>
      <c r="N2749" s="2">
        <f>IF(O2749="high",(1-$K$8)*N2748+$K$8*(M2748-2),IF(O2749="low",(1-$K$8)*N2748+$K$8*(L2748+2),N2748))</f>
        <v>289.80002881972848</v>
      </c>
      <c r="O2749" s="2" t="str">
        <f>IF(J2749&gt;N2748+1,"high",IF(J2749&lt;N2748-1,"low","middle"))</f>
        <v>low</v>
      </c>
      <c r="P2749" s="2">
        <f>IF(O2749="low",250,IF(O2749="high",300,275))</f>
        <v>250</v>
      </c>
      <c r="Q2749" s="2">
        <f>IF(P2749=P2748,Q2748+1,1)</f>
        <v>106</v>
      </c>
      <c r="R2749" s="2">
        <f>IF(P2749=P2748,R2748+J2749,J2749)</f>
        <v>30584.938754372888</v>
      </c>
      <c r="S2749" s="2" t="str">
        <f>IF(P2750=P2749,"NA",R2749/Q2749)</f>
        <v>NA</v>
      </c>
      <c r="T2749" s="2">
        <f>IF(P2749=P2748,T2748+J2749^2,J2749^2)</f>
        <v>8825077.8584641479</v>
      </c>
      <c r="U2749" s="2" t="str">
        <f>IF(NOT($P2750=$P2749),SQRT(((T2749)/($Q2749))-S2749^2),"NA")</f>
        <v>NA</v>
      </c>
    </row>
    <row r="2750" spans="1:21" x14ac:dyDescent="0.2">
      <c r="A2750" s="2">
        <f>D2750-$D$2</f>
        <v>61.340000152587891</v>
      </c>
      <c r="B2750" s="2">
        <v>2.8819868564600002</v>
      </c>
      <c r="C2750" s="2">
        <f>IF(B2750&gt;B2749,B2750+(C2749-B2749),B2750+(C2749-B2749)+5+A2750-A2749)</f>
        <v>61.241986513137249</v>
      </c>
      <c r="D2750" s="2">
        <v>1577147253.46</v>
      </c>
      <c r="E2750" s="2">
        <v>438</v>
      </c>
      <c r="F2750" s="2">
        <v>897</v>
      </c>
      <c r="G2750" s="2">
        <v>631</v>
      </c>
      <c r="H2750" s="2">
        <v>691</v>
      </c>
      <c r="I2750" s="2">
        <v>288</v>
      </c>
      <c r="J2750" s="2">
        <f>$K$2*I2750+(1-$K$2)*J2749</f>
        <v>288.17857057692748</v>
      </c>
      <c r="K2750" s="2"/>
      <c r="L2750" s="2">
        <f>IF(O2750="low", $K$4*J2750+(1-$K$4)*L2749,L2749)</f>
        <v>288.08559186077889</v>
      </c>
      <c r="M2750" s="2">
        <f>IF(O2750="high", $K$4*J2750+(1-$K$4)*M2749,M2749)</f>
        <v>296.85023801601079</v>
      </c>
      <c r="N2750" s="2">
        <f>IF(O2750="high",(1-$K$8)*N2749+$K$8*(M2749-2),IF(O2750="low",(1-$K$8)*N2749+$K$8*(L2749+2),N2749))</f>
        <v>289.81314473782913</v>
      </c>
      <c r="O2750" s="2" t="str">
        <f>IF(J2750&gt;N2749+1,"high",IF(J2750&lt;N2749-1,"low","middle"))</f>
        <v>low</v>
      </c>
      <c r="P2750" s="2">
        <f>IF(O2750="low",250,IF(O2750="high",300,275))</f>
        <v>250</v>
      </c>
      <c r="Q2750" s="2">
        <f>IF(P2750=P2749,Q2749+1,1)</f>
        <v>107</v>
      </c>
      <c r="R2750" s="2">
        <f>IF(P2750=P2749,R2749+J2750,J2750)</f>
        <v>30873.117324949817</v>
      </c>
      <c r="S2750" s="2" t="str">
        <f>IF(P2751=P2750,"NA",R2750/Q2750)</f>
        <v>NA</v>
      </c>
      <c r="T2750" s="2">
        <f>IF(P2750=P2749,T2749+J2750^2,J2750^2)</f>
        <v>8908124.7470039092</v>
      </c>
      <c r="U2750" s="2" t="str">
        <f>IF(NOT($P2751=$P2750),SQRT(((T2750)/($Q2750))-S2750^2),"NA")</f>
        <v>NA</v>
      </c>
    </row>
    <row r="2751" spans="1:21" x14ac:dyDescent="0.2">
      <c r="A2751" s="2">
        <f>D2751-$D$2</f>
        <v>61.360000133514404</v>
      </c>
      <c r="B2751" s="2">
        <v>2.9022839069400002</v>
      </c>
      <c r="C2751" s="2">
        <f>IF(B2751&gt;B2750,B2751+(C2750-B2750),B2751+(C2750-B2750)+5+A2751-A2750)</f>
        <v>61.262283563617245</v>
      </c>
      <c r="D2751" s="2">
        <v>1577147253.48</v>
      </c>
      <c r="E2751" s="2">
        <v>439</v>
      </c>
      <c r="F2751" s="2">
        <v>896</v>
      </c>
      <c r="G2751" s="2">
        <v>632</v>
      </c>
      <c r="H2751" s="2">
        <v>694</v>
      </c>
      <c r="I2751" s="2">
        <v>288</v>
      </c>
      <c r="J2751" s="2">
        <f>$K$2*I2751+(1-$K$2)*J2750</f>
        <v>288.14285646154201</v>
      </c>
      <c r="K2751" s="2"/>
      <c r="L2751" s="2">
        <f>IF(O2751="low", $K$4*J2751+(1-$K$4)*L2750,L2750)</f>
        <v>288.09704478093153</v>
      </c>
      <c r="M2751" s="2">
        <f>IF(O2751="high", $K$4*J2751+(1-$K$4)*M2750,M2750)</f>
        <v>296.85023801601079</v>
      </c>
      <c r="N2751" s="2">
        <f>IF(O2751="high",(1-$K$8)*N2750+$K$8*(M2750-2),IF(O2751="low",(1-$K$8)*N2750+$K$8*(L2750+2),N2750))</f>
        <v>289.82676709397663</v>
      </c>
      <c r="O2751" s="2" t="str">
        <f>IF(J2751&gt;N2750+1,"high",IF(J2751&lt;N2750-1,"low","middle"))</f>
        <v>low</v>
      </c>
      <c r="P2751" s="2">
        <f>IF(O2751="low",250,IF(O2751="high",300,275))</f>
        <v>250</v>
      </c>
      <c r="Q2751" s="2">
        <f>IF(P2751=P2750,Q2750+1,1)</f>
        <v>108</v>
      </c>
      <c r="R2751" s="2">
        <f>IF(P2751=P2750,R2750+J2751,J2751)</f>
        <v>31161.260181411359</v>
      </c>
      <c r="S2751" s="2" t="str">
        <f>IF(P2752=P2751,"NA",R2751/Q2751)</f>
        <v>NA</v>
      </c>
      <c r="T2751" s="2">
        <f>IF(P2751=P2750,T2750+J2751^2,J2751^2)</f>
        <v>8991151.0527337268</v>
      </c>
      <c r="U2751" s="2" t="str">
        <f>IF(NOT($P2752=$P2751),SQRT(((T2751)/($Q2751))-S2751^2),"NA")</f>
        <v>NA</v>
      </c>
    </row>
    <row r="2752" spans="1:21" x14ac:dyDescent="0.2">
      <c r="A2752" s="2">
        <f>D2752-$D$2</f>
        <v>61.390000104904175</v>
      </c>
      <c r="B2752" s="2">
        <v>2.92718100548</v>
      </c>
      <c r="C2752" s="2">
        <f>IF(B2752&gt;B2751,B2752+(C2751-B2751),B2752+(C2751-B2751)+5+A2752-A2751)</f>
        <v>61.287180662157247</v>
      </c>
      <c r="D2752" s="2">
        <v>1577147253.51</v>
      </c>
      <c r="E2752" s="2">
        <v>439</v>
      </c>
      <c r="F2752" s="2">
        <v>896</v>
      </c>
      <c r="G2752" s="2">
        <v>632</v>
      </c>
      <c r="H2752" s="2">
        <v>694</v>
      </c>
      <c r="I2752" s="2">
        <v>288</v>
      </c>
      <c r="J2752" s="2">
        <f>$K$2*I2752+(1-$K$2)*J2751</f>
        <v>288.11428516923365</v>
      </c>
      <c r="K2752" s="2"/>
      <c r="L2752" s="2">
        <f>IF(O2752="low", $K$4*J2752+(1-$K$4)*L2751,L2751)</f>
        <v>288.10049285859196</v>
      </c>
      <c r="M2752" s="2">
        <f>IF(O2752="high", $K$4*J2752+(1-$K$4)*M2751,M2751)</f>
        <v>296.85023801601079</v>
      </c>
      <c r="N2752" s="2">
        <f>IF(O2752="high",(1-$K$8)*N2751+$K$8*(M2751-2),IF(O2752="low",(1-$K$8)*N2751+$K$8*(L2751+2),N2751))</f>
        <v>289.84028097832436</v>
      </c>
      <c r="O2752" s="2" t="str">
        <f>IF(J2752&gt;N2751+1,"high",IF(J2752&lt;N2751-1,"low","middle"))</f>
        <v>low</v>
      </c>
      <c r="P2752" s="2">
        <f>IF(O2752="low",250,IF(O2752="high",300,275))</f>
        <v>250</v>
      </c>
      <c r="Q2752" s="2">
        <f>IF(P2752=P2751,Q2751+1,1)</f>
        <v>109</v>
      </c>
      <c r="R2752" s="2">
        <f>IF(P2752=P2751,R2751+J2752,J2752)</f>
        <v>31449.374466580593</v>
      </c>
      <c r="S2752" s="2" t="str">
        <f>IF(P2753=P2752,"NA",R2752/Q2752)</f>
        <v>NA</v>
      </c>
      <c r="T2752" s="2">
        <f>IF(P2752=P2751,T2751+J2752^2,J2752^2)</f>
        <v>9074160.8940523062</v>
      </c>
      <c r="U2752" s="2" t="str">
        <f>IF(NOT($P2753=$P2752),SQRT(((T2752)/($Q2752))-S2752^2),"NA")</f>
        <v>NA</v>
      </c>
    </row>
    <row r="2753" spans="1:21" x14ac:dyDescent="0.2">
      <c r="A2753" s="2">
        <f>D2753-$D$2</f>
        <v>61.410000085830688</v>
      </c>
      <c r="B2753" s="2">
        <v>2.9476940631900002</v>
      </c>
      <c r="C2753" s="2">
        <f>IF(B2753&gt;B2752,B2753+(C2752-B2752),B2753+(C2752-B2752)+5+A2753-A2752)</f>
        <v>61.307693719867245</v>
      </c>
      <c r="D2753" s="2">
        <v>1577147253.53</v>
      </c>
      <c r="E2753" s="2">
        <v>439</v>
      </c>
      <c r="F2753" s="2">
        <v>896</v>
      </c>
      <c r="G2753" s="2">
        <v>631</v>
      </c>
      <c r="H2753" s="2">
        <v>692</v>
      </c>
      <c r="I2753" s="2">
        <v>288</v>
      </c>
      <c r="J2753" s="2">
        <f>$K$2*I2753+(1-$K$2)*J2752</f>
        <v>288.09142813538693</v>
      </c>
      <c r="K2753" s="2"/>
      <c r="L2753" s="2">
        <f>IF(O2753="low", $K$4*J2753+(1-$K$4)*L2752,L2752)</f>
        <v>288.09867991395095</v>
      </c>
      <c r="M2753" s="2">
        <f>IF(O2753="high", $K$4*J2753+(1-$K$4)*M2752,M2752)</f>
        <v>296.85023801601079</v>
      </c>
      <c r="N2753" s="2">
        <f>IF(O2753="high",(1-$K$8)*N2752+$K$8*(M2752-2),IF(O2753="low",(1-$K$8)*N2752+$K$8*(L2752+2),N2752))</f>
        <v>289.8532915723377</v>
      </c>
      <c r="O2753" s="2" t="str">
        <f>IF(J2753&gt;N2752+1,"high",IF(J2753&lt;N2752-1,"low","middle"))</f>
        <v>low</v>
      </c>
      <c r="P2753" s="2">
        <f>IF(O2753="low",250,IF(O2753="high",300,275))</f>
        <v>250</v>
      </c>
      <c r="Q2753" s="2">
        <f>IF(P2753=P2752,Q2752+1,1)</f>
        <v>110</v>
      </c>
      <c r="R2753" s="2">
        <f>IF(P2753=P2752,R2752+J2753,J2753)</f>
        <v>31737.465894715981</v>
      </c>
      <c r="S2753" s="2" t="str">
        <f>IF(P2754=P2753,"NA",R2753/Q2753)</f>
        <v>NA</v>
      </c>
      <c r="T2753" s="2">
        <f>IF(P2753=P2752,T2752+J2753^2,J2753^2)</f>
        <v>9157157.5650173929</v>
      </c>
      <c r="U2753" s="2" t="str">
        <f>IF(NOT($P2754=$P2753),SQRT(((T2753)/($Q2753))-S2753^2),"NA")</f>
        <v>NA</v>
      </c>
    </row>
    <row r="2754" spans="1:21" x14ac:dyDescent="0.2">
      <c r="A2754" s="2">
        <f>D2754-$D$2</f>
        <v>61.430000066757202</v>
      </c>
      <c r="B2754" s="2">
        <v>2.97192502022</v>
      </c>
      <c r="C2754" s="2">
        <f>IF(B2754&gt;B2753,B2754+(C2753-B2753),B2754+(C2753-B2753)+5+A2754-A2753)</f>
        <v>61.331924676897245</v>
      </c>
      <c r="D2754" s="2">
        <v>1577147253.55</v>
      </c>
      <c r="E2754" s="2">
        <v>439</v>
      </c>
      <c r="F2754" s="2">
        <v>895</v>
      </c>
      <c r="G2754" s="2">
        <v>632</v>
      </c>
      <c r="H2754" s="2">
        <v>692</v>
      </c>
      <c r="I2754" s="2">
        <v>288</v>
      </c>
      <c r="J2754" s="2">
        <f>$K$2*I2754+(1-$K$2)*J2753</f>
        <v>288.07314250830956</v>
      </c>
      <c r="K2754" s="2"/>
      <c r="L2754" s="2">
        <f>IF(O2754="low", $K$4*J2754+(1-$K$4)*L2753,L2753)</f>
        <v>288.09357243282267</v>
      </c>
      <c r="M2754" s="2">
        <f>IF(O2754="high", $K$4*J2754+(1-$K$4)*M2753,M2753)</f>
        <v>296.85023801601079</v>
      </c>
      <c r="N2754" s="2">
        <f>IF(O2754="high",(1-$K$8)*N2753+$K$8*(M2753-2),IF(O2754="low",(1-$K$8)*N2753+$K$8*(L2753+2),N2753))</f>
        <v>289.86556098941838</v>
      </c>
      <c r="O2754" s="2" t="str">
        <f>IF(J2754&gt;N2753+1,"high",IF(J2754&lt;N2753-1,"low","middle"))</f>
        <v>low</v>
      </c>
      <c r="P2754" s="2">
        <f>IF(O2754="low",250,IF(O2754="high",300,275))</f>
        <v>250</v>
      </c>
      <c r="Q2754" s="2">
        <f>IF(P2754=P2753,Q2753+1,1)</f>
        <v>111</v>
      </c>
      <c r="R2754" s="2">
        <f>IF(P2754=P2753,R2753+J2754,J2754)</f>
        <v>32025.539037224291</v>
      </c>
      <c r="S2754" s="2" t="str">
        <f>IF(P2755=P2754,"NA",R2754/Q2754)</f>
        <v>NA</v>
      </c>
      <c r="T2754" s="2">
        <f>IF(P2754=P2753,T2753+J2754^2,J2754^2)</f>
        <v>9240143.7004520055</v>
      </c>
      <c r="U2754" s="2" t="str">
        <f>IF(NOT($P2755=$P2754),SQRT(((T2754)/($Q2754))-S2754^2),"NA")</f>
        <v>NA</v>
      </c>
    </row>
    <row r="2755" spans="1:21" x14ac:dyDescent="0.2">
      <c r="A2755" s="2">
        <f>D2755-$D$2</f>
        <v>61.460000038146973</v>
      </c>
      <c r="B2755" s="2">
        <v>2.9964768886600002</v>
      </c>
      <c r="C2755" s="2">
        <f>IF(B2755&gt;B2754,B2755+(C2754-B2754),B2755+(C2754-B2754)+5+A2755-A2754)</f>
        <v>61.356476545337244</v>
      </c>
      <c r="D2755" s="2">
        <v>1577147253.5799999</v>
      </c>
      <c r="E2755" s="2">
        <v>440</v>
      </c>
      <c r="F2755" s="2">
        <v>895</v>
      </c>
      <c r="G2755" s="2">
        <v>632</v>
      </c>
      <c r="H2755" s="2">
        <v>694</v>
      </c>
      <c r="I2755" s="2">
        <v>288</v>
      </c>
      <c r="J2755" s="2">
        <f>$K$2*I2755+(1-$K$2)*J2754</f>
        <v>288.05851400664767</v>
      </c>
      <c r="K2755" s="2"/>
      <c r="L2755" s="2">
        <f>IF(O2755="low", $K$4*J2755+(1-$K$4)*L2754,L2754)</f>
        <v>288.08656074758767</v>
      </c>
      <c r="M2755" s="2">
        <f>IF(O2755="high", $K$4*J2755+(1-$K$4)*M2754,M2754)</f>
        <v>296.85023801601079</v>
      </c>
      <c r="N2755" s="2">
        <f>IF(O2755="high",(1-$K$8)*N2754+$K$8*(M2754-2),IF(O2755="low",(1-$K$8)*N2754+$K$8*(L2754+2),N2754))</f>
        <v>289.87696156158859</v>
      </c>
      <c r="O2755" s="2" t="str">
        <f>IF(J2755&gt;N2754+1,"high",IF(J2755&lt;N2754-1,"low","middle"))</f>
        <v>low</v>
      </c>
      <c r="P2755" s="2">
        <f>IF(O2755="low",250,IF(O2755="high",300,275))</f>
        <v>250</v>
      </c>
      <c r="Q2755" s="2">
        <f>IF(P2755=P2754,Q2754+1,1)</f>
        <v>112</v>
      </c>
      <c r="R2755" s="2">
        <f>IF(P2755=P2754,R2754+J2755,J2755)</f>
        <v>32313.597551230938</v>
      </c>
      <c r="S2755" s="2" t="str">
        <f>IF(P2756=P2755,"NA",R2755/Q2755)</f>
        <v>NA</v>
      </c>
      <c r="T2755" s="2">
        <f>IF(P2755=P2754,T2754+J2755^2,J2755^2)</f>
        <v>9323121.4079437237</v>
      </c>
      <c r="U2755" s="2" t="str">
        <f>IF(NOT($P2756=$P2755),SQRT(((T2755)/($Q2755))-S2755^2),"NA")</f>
        <v>NA</v>
      </c>
    </row>
    <row r="2756" spans="1:21" x14ac:dyDescent="0.2">
      <c r="A2756" s="2">
        <f>D2756-$D$2</f>
        <v>61.480000019073486</v>
      </c>
      <c r="B2756" s="2">
        <v>3.0172109603899999</v>
      </c>
      <c r="C2756" s="2">
        <f>IF(B2756&gt;B2755,B2756+(C2755-B2755),B2756+(C2755-B2755)+5+A2756-A2755)</f>
        <v>61.377210617067249</v>
      </c>
      <c r="D2756" s="2">
        <v>1577147253.5999999</v>
      </c>
      <c r="E2756" s="2">
        <v>439</v>
      </c>
      <c r="F2756" s="2">
        <v>895</v>
      </c>
      <c r="G2756" s="2">
        <v>631</v>
      </c>
      <c r="H2756" s="2">
        <v>694</v>
      </c>
      <c r="I2756" s="2">
        <v>289</v>
      </c>
      <c r="J2756" s="2">
        <f>$K$2*I2756+(1-$K$2)*J2755</f>
        <v>288.24681120531812</v>
      </c>
      <c r="K2756" s="2"/>
      <c r="L2756" s="2">
        <f>IF(O2756="low", $K$4*J2756+(1-$K$4)*L2755,L2755)</f>
        <v>288.11861083913379</v>
      </c>
      <c r="M2756" s="2">
        <f>IF(O2756="high", $K$4*J2756+(1-$K$4)*M2755,M2755)</f>
        <v>296.85023801601079</v>
      </c>
      <c r="N2756" s="2">
        <f>IF(O2756="high",(1-$K$8)*N2755+$K$8*(M2755-2),IF(O2756="low",(1-$K$8)*N2755+$K$8*(L2755+2),N2755))</f>
        <v>289.8874415208885</v>
      </c>
      <c r="O2756" s="2" t="str">
        <f>IF(J2756&gt;N2755+1,"high",IF(J2756&lt;N2755-1,"low","middle"))</f>
        <v>low</v>
      </c>
      <c r="P2756" s="2">
        <f>IF(O2756="low",250,IF(O2756="high",300,275))</f>
        <v>250</v>
      </c>
      <c r="Q2756" s="2">
        <f>IF(P2756=P2755,Q2755+1,1)</f>
        <v>113</v>
      </c>
      <c r="R2756" s="2">
        <f>IF(P2756=P2755,R2755+J2756,J2756)</f>
        <v>32601.844362436255</v>
      </c>
      <c r="S2756" s="2" t="str">
        <f>IF(P2757=P2756,"NA",R2756/Q2756)</f>
        <v>NA</v>
      </c>
      <c r="T2756" s="2">
        <f>IF(P2756=P2755,T2755+J2756^2,J2756^2)</f>
        <v>9406207.6321137585</v>
      </c>
      <c r="U2756" s="2" t="str">
        <f>IF(NOT($P2757=$P2756),SQRT(((T2756)/($Q2756))-S2756^2),"NA")</f>
        <v>NA</v>
      </c>
    </row>
    <row r="2757" spans="1:21" x14ac:dyDescent="0.2">
      <c r="A2757" s="2">
        <f>D2757-$D$2</f>
        <v>61.5</v>
      </c>
      <c r="B2757" s="2">
        <v>3.0415608882899998</v>
      </c>
      <c r="C2757" s="2">
        <f>IF(B2757&gt;B2756,B2757+(C2756-B2756),B2757+(C2756-B2756)+5+A2757-A2756)</f>
        <v>61.401560544967246</v>
      </c>
      <c r="D2757" s="2">
        <v>1577147253.6199999</v>
      </c>
      <c r="E2757" s="2">
        <v>438</v>
      </c>
      <c r="F2757" s="2">
        <v>896</v>
      </c>
      <c r="G2757" s="2">
        <v>631</v>
      </c>
      <c r="H2757" s="2">
        <v>693</v>
      </c>
      <c r="I2757" s="2">
        <v>287</v>
      </c>
      <c r="J2757" s="2">
        <f>$K$2*I2757+(1-$K$2)*J2756</f>
        <v>287.99744896425454</v>
      </c>
      <c r="K2757" s="2"/>
      <c r="L2757" s="2">
        <f>IF(O2757="low", $K$4*J2757+(1-$K$4)*L2756,L2756)</f>
        <v>288.09437846415796</v>
      </c>
      <c r="M2757" s="2">
        <f>IF(O2757="high", $K$4*J2757+(1-$K$4)*M2756,M2756)</f>
        <v>296.85023801601079</v>
      </c>
      <c r="N2757" s="2">
        <f>IF(O2757="high",(1-$K$8)*N2756+$K$8*(M2756-2),IF(O2757="low",(1-$K$8)*N2756+$K$8*(L2756+2),N2756))</f>
        <v>289.89899998680073</v>
      </c>
      <c r="O2757" s="2" t="str">
        <f>IF(J2757&gt;N2756+1,"high",IF(J2757&lt;N2756-1,"low","middle"))</f>
        <v>low</v>
      </c>
      <c r="P2757" s="2">
        <f>IF(O2757="low",250,IF(O2757="high",300,275))</f>
        <v>250</v>
      </c>
      <c r="Q2757" s="2">
        <f>IF(P2757=P2756,Q2756+1,1)</f>
        <v>114</v>
      </c>
      <c r="R2757" s="2">
        <f>IF(P2757=P2756,R2756+J2757,J2757)</f>
        <v>32889.841811400511</v>
      </c>
      <c r="S2757" s="2" t="str">
        <f>IF(P2758=P2757,"NA",R2757/Q2757)</f>
        <v>NA</v>
      </c>
      <c r="T2757" s="2">
        <f>IF(P2757=P2756,T2756+J2757^2,J2757^2)</f>
        <v>9489150.1627236772</v>
      </c>
      <c r="U2757" s="2" t="str">
        <f>IF(NOT($P2758=$P2757),SQRT(((T2757)/($Q2757))-S2757^2),"NA")</f>
        <v>NA</v>
      </c>
    </row>
    <row r="2758" spans="1:21" x14ac:dyDescent="0.2">
      <c r="A2758" s="2">
        <f>D2758-$D$2</f>
        <v>61.520000219345093</v>
      </c>
      <c r="B2758" s="2">
        <v>3.0620889663700002</v>
      </c>
      <c r="C2758" s="2">
        <f>IF(B2758&gt;B2757,B2758+(C2757-B2757),B2758+(C2757-B2757)+5+A2758-A2757)</f>
        <v>61.422088623047244</v>
      </c>
      <c r="D2758" s="2">
        <v>1577147253.6400001</v>
      </c>
      <c r="E2758" s="2">
        <v>438</v>
      </c>
      <c r="F2758" s="2">
        <v>894</v>
      </c>
      <c r="G2758" s="2">
        <v>631</v>
      </c>
      <c r="H2758" s="2">
        <v>693</v>
      </c>
      <c r="I2758" s="2">
        <v>287</v>
      </c>
      <c r="J2758" s="2">
        <f>$K$2*I2758+(1-$K$2)*J2757</f>
        <v>287.79795917140365</v>
      </c>
      <c r="K2758" s="2"/>
      <c r="L2758" s="2">
        <f>IF(O2758="low", $K$4*J2758+(1-$K$4)*L2757,L2757)</f>
        <v>288.03509460560713</v>
      </c>
      <c r="M2758" s="2">
        <f>IF(O2758="high", $K$4*J2758+(1-$K$4)*M2757,M2757)</f>
        <v>296.85023801601079</v>
      </c>
      <c r="N2758" s="2">
        <f>IF(O2758="high",(1-$K$8)*N2757+$K$8*(M2757-2),IF(O2758="low",(1-$K$8)*N2757+$K$8*(L2757+2),N2757))</f>
        <v>289.90876891066858</v>
      </c>
      <c r="O2758" s="2" t="str">
        <f>IF(J2758&gt;N2757+1,"high",IF(J2758&lt;N2757-1,"low","middle"))</f>
        <v>low</v>
      </c>
      <c r="P2758" s="2">
        <f>IF(O2758="low",250,IF(O2758="high",300,275))</f>
        <v>250</v>
      </c>
      <c r="Q2758" s="2">
        <f>IF(P2758=P2757,Q2757+1,1)</f>
        <v>115</v>
      </c>
      <c r="R2758" s="2">
        <f>IF(P2758=P2757,R2757+J2758,J2758)</f>
        <v>33177.639770571914</v>
      </c>
      <c r="S2758" s="2" t="str">
        <f>IF(P2759=P2758,"NA",R2758/Q2758)</f>
        <v>NA</v>
      </c>
      <c r="T2758" s="2">
        <f>IF(P2758=P2757,T2757+J2758^2,J2758^2)</f>
        <v>9571977.8280269019</v>
      </c>
      <c r="U2758" s="2" t="str">
        <f>IF(NOT($P2759=$P2758),SQRT(((T2758)/($Q2758))-S2758^2),"NA")</f>
        <v>NA</v>
      </c>
    </row>
    <row r="2759" spans="1:21" x14ac:dyDescent="0.2">
      <c r="A2759" s="2">
        <f>D2759-$D$2</f>
        <v>61.550000190734863</v>
      </c>
      <c r="B2759" s="2">
        <v>3.08666086197</v>
      </c>
      <c r="C2759" s="2">
        <f>IF(B2759&gt;B2758,B2759+(C2758-B2758),B2759+(C2758-B2758)+5+A2759-A2758)</f>
        <v>61.446660518647249</v>
      </c>
      <c r="D2759" s="2">
        <v>1577147253.6700001</v>
      </c>
      <c r="E2759" s="2">
        <v>439</v>
      </c>
      <c r="F2759" s="2">
        <v>895</v>
      </c>
      <c r="G2759" s="2">
        <v>630</v>
      </c>
      <c r="H2759" s="2">
        <v>694</v>
      </c>
      <c r="I2759" s="2">
        <v>290</v>
      </c>
      <c r="J2759" s="2">
        <f>$K$2*I2759+(1-$K$2)*J2758</f>
        <v>288.2383673371229</v>
      </c>
      <c r="K2759" s="2"/>
      <c r="L2759" s="2">
        <f>IF(O2759="low", $K$4*J2759+(1-$K$4)*L2758,L2758)</f>
        <v>288.07574915191032</v>
      </c>
      <c r="M2759" s="2">
        <f>IF(O2759="high", $K$4*J2759+(1-$K$4)*M2758,M2758)</f>
        <v>296.85023801601079</v>
      </c>
      <c r="N2759" s="2">
        <f>IF(O2759="high",(1-$K$8)*N2758+$K$8*(M2758-2),IF(O2759="low",(1-$K$8)*N2758+$K$8*(L2758+2),N2758))</f>
        <v>289.91508519541549</v>
      </c>
      <c r="O2759" s="2" t="str">
        <f>IF(J2759&gt;N2758+1,"high",IF(J2759&lt;N2758-1,"low","middle"))</f>
        <v>low</v>
      </c>
      <c r="P2759" s="2">
        <f>IF(O2759="low",250,IF(O2759="high",300,275))</f>
        <v>250</v>
      </c>
      <c r="Q2759" s="2">
        <f>IF(P2759=P2758,Q2758+1,1)</f>
        <v>116</v>
      </c>
      <c r="R2759" s="2">
        <f>IF(P2759=P2758,R2758+J2759,J2759)</f>
        <v>33465.878137909036</v>
      </c>
      <c r="S2759" s="2" t="str">
        <f>IF(P2760=P2759,"NA",R2759/Q2759)</f>
        <v>NA</v>
      </c>
      <c r="T2759" s="2">
        <f>IF(P2759=P2758,T2758+J2759^2,J2759^2)</f>
        <v>9655059.1844320726</v>
      </c>
      <c r="U2759" s="2" t="str">
        <f>IF(NOT($P2760=$P2759),SQRT(((T2759)/($Q2759))-S2759^2),"NA")</f>
        <v>NA</v>
      </c>
    </row>
    <row r="2760" spans="1:21" x14ac:dyDescent="0.2">
      <c r="A2760" s="2">
        <f>D2760-$D$2</f>
        <v>61.570000171661377</v>
      </c>
      <c r="B2760" s="2">
        <v>3.1074669361099998</v>
      </c>
      <c r="C2760" s="2">
        <f>IF(B2760&gt;B2759,B2760+(C2759-B2759),B2760+(C2759-B2759)+5+A2760-A2759)</f>
        <v>61.467466592787247</v>
      </c>
      <c r="D2760" s="2">
        <v>1577147253.6900001</v>
      </c>
      <c r="E2760" s="2">
        <v>439</v>
      </c>
      <c r="F2760" s="2">
        <v>896</v>
      </c>
      <c r="G2760" s="2">
        <v>630</v>
      </c>
      <c r="H2760" s="2">
        <v>693</v>
      </c>
      <c r="I2760" s="2">
        <v>288</v>
      </c>
      <c r="J2760" s="2">
        <f>$K$2*I2760+(1-$K$2)*J2759</f>
        <v>288.19069386969835</v>
      </c>
      <c r="K2760" s="2"/>
      <c r="L2760" s="2">
        <f>IF(O2760="low", $K$4*J2760+(1-$K$4)*L2759,L2759)</f>
        <v>288.09873809546792</v>
      </c>
      <c r="M2760" s="2">
        <f>IF(O2760="high", $K$4*J2760+(1-$K$4)*M2759,M2759)</f>
        <v>296.85023801601079</v>
      </c>
      <c r="N2760" s="2">
        <f>IF(O2760="high",(1-$K$8)*N2759+$K$8*(M2759-2),IF(O2760="low",(1-$K$8)*N2759+$K$8*(L2759+2),N2759))</f>
        <v>289.92311839324026</v>
      </c>
      <c r="O2760" s="2" t="str">
        <f>IF(J2760&gt;N2759+1,"high",IF(J2760&lt;N2759-1,"low","middle"))</f>
        <v>low</v>
      </c>
      <c r="P2760" s="2">
        <f>IF(O2760="low",250,IF(O2760="high",300,275))</f>
        <v>250</v>
      </c>
      <c r="Q2760" s="2">
        <f>IF(P2760=P2759,Q2759+1,1)</f>
        <v>117</v>
      </c>
      <c r="R2760" s="2">
        <f>IF(P2760=P2759,R2759+J2760,J2760)</f>
        <v>33754.068831778735</v>
      </c>
      <c r="S2760" s="2" t="str">
        <f>IF(P2761=P2760,"NA",R2760/Q2760)</f>
        <v>NA</v>
      </c>
      <c r="T2760" s="2">
        <f>IF(P2760=P2759,T2759+J2760^2,J2760^2)</f>
        <v>9738113.0604651701</v>
      </c>
      <c r="U2760" s="2" t="str">
        <f>IF(NOT($P2761=$P2760),SQRT(((T2760)/($Q2760))-S2760^2),"NA")</f>
        <v>NA</v>
      </c>
    </row>
    <row r="2761" spans="1:21" x14ac:dyDescent="0.2">
      <c r="A2761" s="2">
        <f>D2761-$D$2</f>
        <v>61.590000152587891</v>
      </c>
      <c r="B2761" s="2">
        <v>3.1317050457</v>
      </c>
      <c r="C2761" s="2">
        <f>IF(B2761&gt;B2760,B2761+(C2760-B2760),B2761+(C2760-B2760)+5+A2761-A2760)</f>
        <v>61.491704702377248</v>
      </c>
      <c r="D2761" s="2">
        <v>1577147253.71</v>
      </c>
      <c r="E2761" s="2">
        <v>438</v>
      </c>
      <c r="F2761" s="2">
        <v>895</v>
      </c>
      <c r="G2761" s="2">
        <v>630</v>
      </c>
      <c r="H2761" s="2">
        <v>693</v>
      </c>
      <c r="I2761" s="2">
        <v>287</v>
      </c>
      <c r="J2761" s="2">
        <f>$K$2*I2761+(1-$K$2)*J2760</f>
        <v>287.95255509575873</v>
      </c>
      <c r="K2761" s="2"/>
      <c r="L2761" s="2">
        <f>IF(O2761="low", $K$4*J2761+(1-$K$4)*L2760,L2760)</f>
        <v>288.06950149552608</v>
      </c>
      <c r="M2761" s="2">
        <f>IF(O2761="high", $K$4*J2761+(1-$K$4)*M2760,M2760)</f>
        <v>296.85023801601079</v>
      </c>
      <c r="N2761" s="2">
        <f>IF(O2761="high",(1-$K$8)*N2760+$K$8*(M2760-2),IF(O2761="low",(1-$K$8)*N2760+$K$8*(L2760+2),N2760))</f>
        <v>289.9318993783516</v>
      </c>
      <c r="O2761" s="2" t="str">
        <f>IF(J2761&gt;N2760+1,"high",IF(J2761&lt;N2760-1,"low","middle"))</f>
        <v>low</v>
      </c>
      <c r="P2761" s="2">
        <f>IF(O2761="low",250,IF(O2761="high",300,275))</f>
        <v>250</v>
      </c>
      <c r="Q2761" s="2">
        <f>IF(P2761=P2760,Q2760+1,1)</f>
        <v>118</v>
      </c>
      <c r="R2761" s="2">
        <f>IF(P2761=P2760,R2760+J2761,J2761)</f>
        <v>34042.02138687449</v>
      </c>
      <c r="S2761" s="2" t="str">
        <f>IF(P2762=P2761,"NA",R2761/Q2761)</f>
        <v>NA</v>
      </c>
      <c r="T2761" s="2">
        <f>IF(P2761=P2760,T2760+J2761^2,J2761^2)</f>
        <v>9821029.7344513461</v>
      </c>
      <c r="U2761" s="2" t="str">
        <f>IF(NOT($P2762=$P2761),SQRT(((T2761)/($Q2761))-S2761^2),"NA")</f>
        <v>NA</v>
      </c>
    </row>
    <row r="2762" spans="1:21" x14ac:dyDescent="0.2">
      <c r="A2762" s="2">
        <f>D2762-$D$2</f>
        <v>61.610000133514404</v>
      </c>
      <c r="B2762" s="2">
        <v>3.1561839580500002</v>
      </c>
      <c r="C2762" s="2">
        <f>IF(B2762&gt;B2761,B2762+(C2761-B2761),B2762+(C2761-B2761)+5+A2762-A2761)</f>
        <v>61.516183614727247</v>
      </c>
      <c r="D2762" s="2">
        <v>1577147253.73</v>
      </c>
      <c r="E2762" s="2">
        <v>441</v>
      </c>
      <c r="F2762" s="2">
        <v>895</v>
      </c>
      <c r="G2762" s="2">
        <v>630</v>
      </c>
      <c r="H2762" s="2">
        <v>693</v>
      </c>
      <c r="I2762" s="2">
        <v>288</v>
      </c>
      <c r="J2762" s="2">
        <f>$K$2*I2762+(1-$K$2)*J2761</f>
        <v>287.96204407660701</v>
      </c>
      <c r="K2762" s="2"/>
      <c r="L2762" s="2">
        <f>IF(O2762="low", $K$4*J2762+(1-$K$4)*L2761,L2761)</f>
        <v>288.04801001174229</v>
      </c>
      <c r="M2762" s="2">
        <f>IF(O2762="high", $K$4*J2762+(1-$K$4)*M2761,M2761)</f>
        <v>296.85023801601079</v>
      </c>
      <c r="N2762" s="2">
        <f>IF(O2762="high",(1-$K$8)*N2761+$K$8*(M2761-2),IF(O2762="low",(1-$K$8)*N2761+$K$8*(L2761+2),N2761))</f>
        <v>289.93877948421033</v>
      </c>
      <c r="O2762" s="2" t="str">
        <f>IF(J2762&gt;N2761+1,"high",IF(J2762&lt;N2761-1,"low","middle"))</f>
        <v>low</v>
      </c>
      <c r="P2762" s="2">
        <f>IF(O2762="low",250,IF(O2762="high",300,275))</f>
        <v>250</v>
      </c>
      <c r="Q2762" s="2">
        <f>IF(P2762=P2761,Q2761+1,1)</f>
        <v>119</v>
      </c>
      <c r="R2762" s="2">
        <f>IF(P2762=P2761,R2761+J2762,J2762)</f>
        <v>34329.983430951099</v>
      </c>
      <c r="S2762" s="2" t="str">
        <f>IF(P2763=P2762,"NA",R2762/Q2762)</f>
        <v>NA</v>
      </c>
      <c r="T2762" s="2">
        <f>IF(P2762=P2761,T2761+J2762^2,J2762^2)</f>
        <v>9903951.8732801247</v>
      </c>
      <c r="U2762" s="2" t="str">
        <f>IF(NOT($P2763=$P2762),SQRT(((T2762)/($Q2762))-S2762^2),"NA")</f>
        <v>NA</v>
      </c>
    </row>
    <row r="2763" spans="1:21" x14ac:dyDescent="0.2">
      <c r="A2763" s="2">
        <f>D2763-$D$2</f>
        <v>61.640000104904175</v>
      </c>
      <c r="B2763" s="2">
        <v>3.1769020557399998</v>
      </c>
      <c r="C2763" s="2">
        <f>IF(B2763&gt;B2762,B2763+(C2762-B2762),B2763+(C2762-B2762)+5+A2763-A2762)</f>
        <v>61.536901712417247</v>
      </c>
      <c r="D2763" s="2">
        <v>1577147253.76</v>
      </c>
      <c r="E2763" s="2">
        <v>439</v>
      </c>
      <c r="F2763" s="2">
        <v>896</v>
      </c>
      <c r="G2763" s="2">
        <v>631</v>
      </c>
      <c r="H2763" s="2">
        <v>693</v>
      </c>
      <c r="I2763" s="2">
        <v>289</v>
      </c>
      <c r="J2763" s="2">
        <f>$K$2*I2763+(1-$K$2)*J2762</f>
        <v>288.16963526128563</v>
      </c>
      <c r="K2763" s="2"/>
      <c r="L2763" s="2">
        <f>IF(O2763="low", $K$4*J2763+(1-$K$4)*L2762,L2762)</f>
        <v>288.07233506165096</v>
      </c>
      <c r="M2763" s="2">
        <f>IF(O2763="high", $K$4*J2763+(1-$K$4)*M2762,M2762)</f>
        <v>296.85023801601079</v>
      </c>
      <c r="N2763" s="2">
        <f>IF(O2763="high",(1-$K$8)*N2762+$K$8*(M2762-2),IF(O2763="low",(1-$K$8)*N2762+$K$8*(L2762+2),N2762))</f>
        <v>289.94424101058689</v>
      </c>
      <c r="O2763" s="2" t="str">
        <f>IF(J2763&gt;N2762+1,"high",IF(J2763&lt;N2762-1,"low","middle"))</f>
        <v>low</v>
      </c>
      <c r="P2763" s="2">
        <f>IF(O2763="low",250,IF(O2763="high",300,275))</f>
        <v>250</v>
      </c>
      <c r="Q2763" s="2">
        <f>IF(P2763=P2762,Q2762+1,1)</f>
        <v>120</v>
      </c>
      <c r="R2763" s="2">
        <f>IF(P2763=P2762,R2762+J2763,J2763)</f>
        <v>34618.153066212384</v>
      </c>
      <c r="S2763" s="2" t="str">
        <f>IF(P2764=P2763,"NA",R2763/Q2763)</f>
        <v>NA</v>
      </c>
      <c r="T2763" s="2">
        <f>IF(P2763=P2762,T2762+J2763^2,J2763^2)</f>
        <v>9986993.6119667478</v>
      </c>
      <c r="U2763" s="2" t="str">
        <f>IF(NOT($P2764=$P2763),SQRT(((T2763)/($Q2763))-S2763^2),"NA")</f>
        <v>NA</v>
      </c>
    </row>
    <row r="2764" spans="1:21" x14ac:dyDescent="0.2">
      <c r="A2764" s="2">
        <f>D2764-$D$2</f>
        <v>61.660000085830688</v>
      </c>
      <c r="B2764" s="2">
        <v>3.2014708518999999</v>
      </c>
      <c r="C2764" s="2">
        <f>IF(B2764&gt;B2763,B2764+(C2763-B2763),B2764+(C2763-B2763)+5+A2764-A2763)</f>
        <v>61.561470508577244</v>
      </c>
      <c r="D2764" s="2">
        <v>1577147253.78</v>
      </c>
      <c r="E2764" s="2">
        <v>439</v>
      </c>
      <c r="F2764" s="2">
        <v>895</v>
      </c>
      <c r="G2764" s="2">
        <v>631</v>
      </c>
      <c r="H2764" s="2">
        <v>694</v>
      </c>
      <c r="I2764" s="2">
        <v>288</v>
      </c>
      <c r="J2764" s="2">
        <f>$K$2*I2764+(1-$K$2)*J2763</f>
        <v>288.13570820902851</v>
      </c>
      <c r="K2764" s="2"/>
      <c r="L2764" s="2">
        <f>IF(O2764="low", $K$4*J2764+(1-$K$4)*L2763,L2763)</f>
        <v>288.08500969112652</v>
      </c>
      <c r="M2764" s="2">
        <f>IF(O2764="high", $K$4*J2764+(1-$K$4)*M2763,M2763)</f>
        <v>296.85023801601079</v>
      </c>
      <c r="N2764" s="2">
        <f>IF(O2764="high",(1-$K$8)*N2763+$K$8*(M2763-2),IF(O2764="low",(1-$K$8)*N2763+$K$8*(L2763+2),N2763))</f>
        <v>289.95064571314009</v>
      </c>
      <c r="O2764" s="2" t="str">
        <f>IF(J2764&gt;N2763+1,"high",IF(J2764&lt;N2763-1,"low","middle"))</f>
        <v>low</v>
      </c>
      <c r="P2764" s="2">
        <f>IF(O2764="low",250,IF(O2764="high",300,275))</f>
        <v>250</v>
      </c>
      <c r="Q2764" s="2">
        <f>IF(P2764=P2763,Q2763+1,1)</f>
        <v>121</v>
      </c>
      <c r="R2764" s="2">
        <f>IF(P2764=P2763,R2763+J2764,J2764)</f>
        <v>34906.288774421409</v>
      </c>
      <c r="S2764" s="2" t="str">
        <f>IF(P2765=P2764,"NA",R2764/Q2764)</f>
        <v>NA</v>
      </c>
      <c r="T2764" s="2">
        <f>IF(P2764=P2763,T2763+J2764^2,J2764^2)</f>
        <v>10070015.798311867</v>
      </c>
      <c r="U2764" s="2" t="str">
        <f>IF(NOT($P2765=$P2764),SQRT(((T2764)/($Q2764))-S2764^2),"NA")</f>
        <v>NA</v>
      </c>
    </row>
    <row r="2765" spans="1:21" x14ac:dyDescent="0.2">
      <c r="A2765" s="2">
        <f>D2765-$D$2</f>
        <v>61.680000066757202</v>
      </c>
      <c r="B2765" s="2">
        <v>3.22197985649</v>
      </c>
      <c r="C2765" s="2">
        <f>IF(B2765&gt;B2764,B2765+(C2764-B2764),B2765+(C2764-B2764)+5+A2765-A2764)</f>
        <v>61.581979513167248</v>
      </c>
      <c r="D2765" s="2">
        <v>1577147253.8</v>
      </c>
      <c r="E2765" s="2">
        <v>439</v>
      </c>
      <c r="F2765" s="2">
        <v>896</v>
      </c>
      <c r="G2765" s="2">
        <v>630</v>
      </c>
      <c r="H2765" s="2">
        <v>694</v>
      </c>
      <c r="I2765" s="2">
        <v>288</v>
      </c>
      <c r="J2765" s="2">
        <f>$K$2*I2765+(1-$K$2)*J2764</f>
        <v>288.10856656722285</v>
      </c>
      <c r="K2765" s="2"/>
      <c r="L2765" s="2">
        <f>IF(O2765="low", $K$4*J2765+(1-$K$4)*L2764,L2764)</f>
        <v>288.08972106634582</v>
      </c>
      <c r="M2765" s="2">
        <f>IF(O2765="high", $K$4*J2765+(1-$K$4)*M2764,M2764)</f>
        <v>296.85023801601079</v>
      </c>
      <c r="N2765" s="2">
        <f>IF(O2765="high",(1-$K$8)*N2764+$K$8*(M2764-2),IF(O2765="low",(1-$K$8)*N2764+$K$8*(L2764+2),N2764))</f>
        <v>289.9573639120394</v>
      </c>
      <c r="O2765" s="2" t="str">
        <f>IF(J2765&gt;N2764+1,"high",IF(J2765&lt;N2764-1,"low","middle"))</f>
        <v>low</v>
      </c>
      <c r="P2765" s="2">
        <f>IF(O2765="low",250,IF(O2765="high",300,275))</f>
        <v>250</v>
      </c>
      <c r="Q2765" s="2">
        <f>IF(P2765=P2764,Q2764+1,1)</f>
        <v>122</v>
      </c>
      <c r="R2765" s="2">
        <f>IF(P2765=P2764,R2764+J2765,J2765)</f>
        <v>35194.397340988631</v>
      </c>
      <c r="S2765" s="2" t="str">
        <f>IF(P2766=P2765,"NA",R2765/Q2765)</f>
        <v>NA</v>
      </c>
      <c r="T2765" s="2">
        <f>IF(P2765=P2764,T2764+J2765^2,J2765^2)</f>
        <v>10153022.344441287</v>
      </c>
      <c r="U2765" s="2" t="str">
        <f>IF(NOT($P2766=$P2765),SQRT(((T2765)/($Q2765))-S2765^2),"NA")</f>
        <v>NA</v>
      </c>
    </row>
    <row r="2766" spans="1:21" x14ac:dyDescent="0.2">
      <c r="A2766" s="2">
        <f>D2766-$D$2</f>
        <v>61.710000038146973</v>
      </c>
      <c r="B2766" s="2">
        <v>3.2465879917099998</v>
      </c>
      <c r="C2766" s="2">
        <f>IF(B2766&gt;B2765,B2766+(C2765-B2765),B2766+(C2765-B2765)+5+A2766-A2765)</f>
        <v>61.606587648387247</v>
      </c>
      <c r="D2766" s="2">
        <v>1577147253.8299999</v>
      </c>
      <c r="E2766" s="2">
        <v>439</v>
      </c>
      <c r="F2766" s="2">
        <v>896</v>
      </c>
      <c r="G2766" s="2">
        <v>630</v>
      </c>
      <c r="H2766" s="2">
        <v>693</v>
      </c>
      <c r="I2766" s="2">
        <v>287</v>
      </c>
      <c r="J2766" s="2">
        <f>$K$2*I2766+(1-$K$2)*J2765</f>
        <v>287.88685325377833</v>
      </c>
      <c r="K2766" s="2"/>
      <c r="L2766" s="2">
        <f>IF(O2766="low", $K$4*J2766+(1-$K$4)*L2765,L2765)</f>
        <v>288.04914750383233</v>
      </c>
      <c r="M2766" s="2">
        <f>IF(O2766="high", $K$4*J2766+(1-$K$4)*M2765,M2765)</f>
        <v>296.85023801601079</v>
      </c>
      <c r="N2766" s="2">
        <f>IF(O2766="high",(1-$K$8)*N2765+$K$8*(M2765-2),IF(O2766="low",(1-$K$8)*N2765+$K$8*(L2765+2),N2765))</f>
        <v>289.9639817697547</v>
      </c>
      <c r="O2766" s="2" t="str">
        <f>IF(J2766&gt;N2765+1,"high",IF(J2766&lt;N2765-1,"low","middle"))</f>
        <v>low</v>
      </c>
      <c r="P2766" s="2">
        <f>IF(O2766="low",250,IF(O2766="high",300,275))</f>
        <v>250</v>
      </c>
      <c r="Q2766" s="2">
        <f>IF(P2766=P2765,Q2765+1,1)</f>
        <v>123</v>
      </c>
      <c r="R2766" s="2">
        <f>IF(P2766=P2765,R2765+J2766,J2766)</f>
        <v>35482.284194242413</v>
      </c>
      <c r="S2766" s="2" t="str">
        <f>IF(P2767=P2766,"NA",R2766/Q2766)</f>
        <v>NA</v>
      </c>
      <c r="T2766" s="2">
        <f>IF(P2766=P2765,T2765+J2766^2,J2766^2)</f>
        <v>10235901.18471765</v>
      </c>
      <c r="U2766" s="2" t="str">
        <f>IF(NOT($P2767=$P2766),SQRT(((T2766)/($Q2766))-S2766^2),"NA")</f>
        <v>NA</v>
      </c>
    </row>
    <row r="2767" spans="1:21" x14ac:dyDescent="0.2">
      <c r="A2767" s="2">
        <f>D2767-$D$2</f>
        <v>61.730000019073486</v>
      </c>
      <c r="B2767" s="2">
        <v>3.2708630561800001</v>
      </c>
      <c r="C2767" s="2">
        <f>IF(B2767&gt;B2766,B2767+(C2766-B2766),B2767+(C2766-B2766)+5+A2767-A2766)</f>
        <v>61.630862712857244</v>
      </c>
      <c r="D2767" s="2">
        <v>1577147253.8499999</v>
      </c>
      <c r="E2767" s="2">
        <v>440</v>
      </c>
      <c r="F2767" s="2">
        <v>896</v>
      </c>
      <c r="G2767" s="2">
        <v>631</v>
      </c>
      <c r="H2767" s="2">
        <v>695</v>
      </c>
      <c r="I2767" s="2">
        <v>288</v>
      </c>
      <c r="J2767" s="2">
        <f>$K$2*I2767+(1-$K$2)*J2766</f>
        <v>287.9094826030227</v>
      </c>
      <c r="K2767" s="2"/>
      <c r="L2767" s="2">
        <f>IF(O2767="low", $K$4*J2767+(1-$K$4)*L2766,L2766)</f>
        <v>288.02121452367044</v>
      </c>
      <c r="M2767" s="2">
        <f>IF(O2767="high", $K$4*J2767+(1-$K$4)*M2766,M2766)</f>
        <v>296.85023801601079</v>
      </c>
      <c r="N2767" s="2">
        <f>IF(O2767="high",(1-$K$8)*N2766+$K$8*(M2766-2),IF(O2767="low",(1-$K$8)*N2766+$K$8*(L2766+2),N2766))</f>
        <v>289.96824005645857</v>
      </c>
      <c r="O2767" s="2" t="str">
        <f>IF(J2767&gt;N2766+1,"high",IF(J2767&lt;N2766-1,"low","middle"))</f>
        <v>low</v>
      </c>
      <c r="P2767" s="2">
        <f>IF(O2767="low",250,IF(O2767="high",300,275))</f>
        <v>250</v>
      </c>
      <c r="Q2767" s="2">
        <f>IF(P2767=P2766,Q2766+1,1)</f>
        <v>124</v>
      </c>
      <c r="R2767" s="2">
        <f>IF(P2767=P2766,R2766+J2767,J2767)</f>
        <v>35770.193676845432</v>
      </c>
      <c r="S2767" s="2" t="str">
        <f>IF(P2768=P2767,"NA",R2767/Q2767)</f>
        <v>NA</v>
      </c>
      <c r="T2767" s="2">
        <f>IF(P2767=P2766,T2766+J2767^2,J2767^2)</f>
        <v>10318793.05489039</v>
      </c>
      <c r="U2767" s="2" t="str">
        <f>IF(NOT($P2768=$P2767),SQRT(((T2767)/($Q2767))-S2767^2),"NA")</f>
        <v>NA</v>
      </c>
    </row>
    <row r="2768" spans="1:21" x14ac:dyDescent="0.2">
      <c r="A2768" s="2">
        <f>D2768-$D$2</f>
        <v>61.75</v>
      </c>
      <c r="B2768" s="2">
        <v>3.2914168834700002</v>
      </c>
      <c r="C2768" s="2">
        <f>IF(B2768&gt;B2767,B2768+(C2767-B2767),B2768+(C2767-B2767)+5+A2768-A2767)</f>
        <v>61.651416540147245</v>
      </c>
      <c r="D2768" s="2">
        <v>1577147253.8699999</v>
      </c>
      <c r="E2768" s="2">
        <v>439</v>
      </c>
      <c r="F2768" s="2">
        <v>895</v>
      </c>
      <c r="G2768" s="2">
        <v>630</v>
      </c>
      <c r="H2768" s="2">
        <v>695</v>
      </c>
      <c r="I2768" s="2">
        <v>288</v>
      </c>
      <c r="J2768" s="2">
        <f>$K$2*I2768+(1-$K$2)*J2767</f>
        <v>287.9275860824182</v>
      </c>
      <c r="K2768" s="2"/>
      <c r="L2768" s="2">
        <f>IF(O2768="low", $K$4*J2768+(1-$K$4)*L2767,L2767)</f>
        <v>288.00248883542002</v>
      </c>
      <c r="M2768" s="2">
        <f>IF(O2768="high", $K$4*J2768+(1-$K$4)*M2767,M2767)</f>
        <v>296.85023801601079</v>
      </c>
      <c r="N2768" s="2">
        <f>IF(O2768="high",(1-$K$8)*N2767+$K$8*(M2767-2),IF(O2768="low",(1-$K$8)*N2767+$K$8*(L2767+2),N2767))</f>
        <v>289.97088877981918</v>
      </c>
      <c r="O2768" s="2" t="str">
        <f>IF(J2768&gt;N2767+1,"high",IF(J2768&lt;N2767-1,"low","middle"))</f>
        <v>low</v>
      </c>
      <c r="P2768" s="2">
        <f>IF(O2768="low",250,IF(O2768="high",300,275))</f>
        <v>250</v>
      </c>
      <c r="Q2768" s="2">
        <f>IF(P2768=P2767,Q2767+1,1)</f>
        <v>125</v>
      </c>
      <c r="R2768" s="2">
        <f>IF(P2768=P2767,R2767+J2768,J2768)</f>
        <v>36058.121262927853</v>
      </c>
      <c r="S2768" s="2" t="str">
        <f>IF(P2769=P2768,"NA",R2768/Q2768)</f>
        <v>NA</v>
      </c>
      <c r="T2768" s="2">
        <f>IF(P2768=P2767,T2767+J2768^2,J2768^2)</f>
        <v>10401695.349717639</v>
      </c>
      <c r="U2768" s="2" t="str">
        <f>IF(NOT($P2769=$P2768),SQRT(((T2768)/($Q2768))-S2768^2),"NA")</f>
        <v>NA</v>
      </c>
    </row>
    <row r="2769" spans="1:21" x14ac:dyDescent="0.2">
      <c r="A2769" s="2">
        <f>D2769-$D$2</f>
        <v>61.770000219345093</v>
      </c>
      <c r="B2769" s="2">
        <v>3.3159708976700002</v>
      </c>
      <c r="C2769" s="2">
        <f>IF(B2769&gt;B2768,B2769+(C2768-B2768),B2769+(C2768-B2768)+5+A2769-A2768)</f>
        <v>61.675970554347245</v>
      </c>
      <c r="D2769" s="2">
        <v>1577147253.8900001</v>
      </c>
      <c r="E2769" s="2">
        <v>439</v>
      </c>
      <c r="F2769" s="2">
        <v>896</v>
      </c>
      <c r="G2769" s="2">
        <v>630</v>
      </c>
      <c r="H2769" s="2">
        <v>693</v>
      </c>
      <c r="I2769" s="2">
        <v>287</v>
      </c>
      <c r="J2769" s="2">
        <f>$K$2*I2769+(1-$K$2)*J2768</f>
        <v>287.74206886593458</v>
      </c>
      <c r="K2769" s="2"/>
      <c r="L2769" s="2">
        <f>IF(O2769="low", $K$4*J2769+(1-$K$4)*L2768,L2768)</f>
        <v>287.95040484152298</v>
      </c>
      <c r="M2769" s="2">
        <f>IF(O2769="high", $K$4*J2769+(1-$K$4)*M2768,M2768)</f>
        <v>296.85023801601079</v>
      </c>
      <c r="N2769" s="2">
        <f>IF(O2769="high",(1-$K$8)*N2768+$K$8*(M2768-2),IF(O2769="low",(1-$K$8)*N2768+$K$8*(L2768+2),N2768))</f>
        <v>289.97246878259921</v>
      </c>
      <c r="O2769" s="2" t="str">
        <f>IF(J2769&gt;N2768+1,"high",IF(J2769&lt;N2768-1,"low","middle"))</f>
        <v>low</v>
      </c>
      <c r="P2769" s="2">
        <f>IF(O2769="low",250,IF(O2769="high",300,275))</f>
        <v>250</v>
      </c>
      <c r="Q2769" s="2">
        <f>IF(P2769=P2768,Q2768+1,1)</f>
        <v>126</v>
      </c>
      <c r="R2769" s="2">
        <f>IF(P2769=P2768,R2768+J2769,J2769)</f>
        <v>36345.863331793786</v>
      </c>
      <c r="S2769" s="2" t="str">
        <f>IF(P2770=P2769,"NA",R2769/Q2769)</f>
        <v>NA</v>
      </c>
      <c r="T2769" s="2">
        <f>IF(P2769=P2768,T2768+J2769^2,J2769^2)</f>
        <v>10484490.847912887</v>
      </c>
      <c r="U2769" s="2" t="str">
        <f>IF(NOT($P2770=$P2769),SQRT(((T2769)/($Q2769))-S2769^2),"NA")</f>
        <v>NA</v>
      </c>
    </row>
    <row r="2770" spans="1:21" x14ac:dyDescent="0.2">
      <c r="A2770" s="2">
        <f>D2770-$D$2</f>
        <v>61.800000190734863</v>
      </c>
      <c r="B2770" s="2">
        <v>3.3365330696100002</v>
      </c>
      <c r="C2770" s="2">
        <f>IF(B2770&gt;B2769,B2770+(C2769-B2769),B2770+(C2769-B2769)+5+A2770-A2769)</f>
        <v>61.696532726287245</v>
      </c>
      <c r="D2770" s="2">
        <v>1577147253.9200001</v>
      </c>
      <c r="E2770" s="2">
        <v>439</v>
      </c>
      <c r="F2770" s="2">
        <v>895</v>
      </c>
      <c r="G2770" s="2">
        <v>632</v>
      </c>
      <c r="H2770" s="2">
        <v>694</v>
      </c>
      <c r="I2770" s="2">
        <v>289</v>
      </c>
      <c r="J2770" s="2">
        <f>$K$2*I2770+(1-$K$2)*J2769</f>
        <v>287.9936550927477</v>
      </c>
      <c r="K2770" s="2"/>
      <c r="L2770" s="2">
        <f>IF(O2770="low", $K$4*J2770+(1-$K$4)*L2769,L2769)</f>
        <v>287.95905489176795</v>
      </c>
      <c r="M2770" s="2">
        <f>IF(O2770="high", $K$4*J2770+(1-$K$4)*M2769,M2769)</f>
        <v>296.85023801601079</v>
      </c>
      <c r="N2770" s="2">
        <f>IF(O2770="high",(1-$K$8)*N2769+$K$8*(M2769-2),IF(O2770="low",(1-$K$8)*N2769+$K$8*(L2769+2),N2769))</f>
        <v>289.97136558554541</v>
      </c>
      <c r="O2770" s="2" t="str">
        <f>IF(J2770&gt;N2769+1,"high",IF(J2770&lt;N2769-1,"low","middle"))</f>
        <v>low</v>
      </c>
      <c r="P2770" s="2">
        <f>IF(O2770="low",250,IF(O2770="high",300,275))</f>
        <v>250</v>
      </c>
      <c r="Q2770" s="2">
        <f>IF(P2770=P2769,Q2769+1,1)</f>
        <v>127</v>
      </c>
      <c r="R2770" s="2">
        <f>IF(P2770=P2769,R2769+J2770,J2770)</f>
        <v>36633.856986886531</v>
      </c>
      <c r="S2770" s="2" t="str">
        <f>IF(P2771=P2770,"NA",R2770/Q2770)</f>
        <v>NA</v>
      </c>
      <c r="T2770" s="2">
        <f>IF(P2770=P2769,T2769+J2770^2,J2770^2)</f>
        <v>10567431.193286568</v>
      </c>
      <c r="U2770" s="2" t="str">
        <f>IF(NOT($P2771=$P2770),SQRT(((T2770)/($Q2770))-S2770^2),"NA")</f>
        <v>NA</v>
      </c>
    </row>
    <row r="2771" spans="1:21" x14ac:dyDescent="0.2">
      <c r="A2771" s="2">
        <f>D2771-$D$2</f>
        <v>61.820000171661377</v>
      </c>
      <c r="B2771" s="2">
        <v>3.3610360622400002</v>
      </c>
      <c r="C2771" s="2">
        <f>IF(B2771&gt;B2770,B2771+(C2770-B2770),B2771+(C2770-B2770)+5+A2771-A2770)</f>
        <v>61.72103571891725</v>
      </c>
      <c r="D2771" s="2">
        <v>1577147253.9400001</v>
      </c>
      <c r="E2771" s="2">
        <v>440</v>
      </c>
      <c r="F2771" s="2">
        <v>895</v>
      </c>
      <c r="G2771" s="2">
        <v>631</v>
      </c>
      <c r="H2771" s="2">
        <v>695</v>
      </c>
      <c r="I2771" s="2">
        <v>288</v>
      </c>
      <c r="J2771" s="2">
        <f>$K$2*I2771+(1-$K$2)*J2770</f>
        <v>287.9949240741982</v>
      </c>
      <c r="K2771" s="2"/>
      <c r="L2771" s="2">
        <f>IF(O2771="low", $K$4*J2771+(1-$K$4)*L2770,L2770)</f>
        <v>287.96622872825401</v>
      </c>
      <c r="M2771" s="2">
        <f>IF(O2771="high", $K$4*J2771+(1-$K$4)*M2770,M2770)</f>
        <v>296.85023801601079</v>
      </c>
      <c r="N2771" s="2">
        <f>IF(O2771="high",(1-$K$8)*N2770+$K$8*(M2770-2),IF(O2771="low",(1-$K$8)*N2770+$K$8*(L2770+2),N2770))</f>
        <v>289.97075005085657</v>
      </c>
      <c r="O2771" s="2" t="str">
        <f>IF(J2771&gt;N2770+1,"high",IF(J2771&lt;N2770-1,"low","middle"))</f>
        <v>low</v>
      </c>
      <c r="P2771" s="2">
        <f>IF(O2771="low",250,IF(O2771="high",300,275))</f>
        <v>250</v>
      </c>
      <c r="Q2771" s="2">
        <f>IF(P2771=P2770,Q2770+1,1)</f>
        <v>128</v>
      </c>
      <c r="R2771" s="2">
        <f>IF(P2771=P2770,R2770+J2771,J2771)</f>
        <v>36921.85191096073</v>
      </c>
      <c r="S2771" s="2" t="str">
        <f>IF(P2772=P2771,"NA",R2771/Q2771)</f>
        <v>NA</v>
      </c>
      <c r="T2771" s="2">
        <f>IF(P2771=P2770,T2770+J2771^2,J2771^2)</f>
        <v>10650372.269579072</v>
      </c>
      <c r="U2771" s="2" t="str">
        <f>IF(NOT($P2772=$P2771),SQRT(((T2771)/($Q2771))-S2771^2),"NA")</f>
        <v>NA</v>
      </c>
    </row>
    <row r="2772" spans="1:21" x14ac:dyDescent="0.2">
      <c r="A2772" s="2">
        <f>D2772-$D$2</f>
        <v>61.840000152587891</v>
      </c>
      <c r="B2772" s="2">
        <v>3.3855240344999999</v>
      </c>
      <c r="C2772" s="2">
        <f>IF(B2772&gt;B2771,B2772+(C2771-B2771),B2772+(C2771-B2771)+5+A2772-A2771)</f>
        <v>61.745523691177247</v>
      </c>
      <c r="D2772" s="2">
        <v>1577147253.96</v>
      </c>
      <c r="E2772" s="2">
        <v>439</v>
      </c>
      <c r="F2772" s="2">
        <v>896</v>
      </c>
      <c r="G2772" s="2">
        <v>631</v>
      </c>
      <c r="H2772" s="2">
        <v>694</v>
      </c>
      <c r="I2772" s="2">
        <v>289</v>
      </c>
      <c r="J2772" s="2">
        <f>$K$2*I2772+(1-$K$2)*J2771</f>
        <v>288.19593925935857</v>
      </c>
      <c r="K2772" s="2"/>
      <c r="L2772" s="2">
        <f>IF(O2772="low", $K$4*J2772+(1-$K$4)*L2771,L2771)</f>
        <v>288.01217083447494</v>
      </c>
      <c r="M2772" s="2">
        <f>IF(O2772="high", $K$4*J2772+(1-$K$4)*M2771,M2771)</f>
        <v>296.85023801601079</v>
      </c>
      <c r="N2772" s="2">
        <f>IF(O2772="high",(1-$K$8)*N2771+$K$8*(M2771-2),IF(O2772="low",(1-$K$8)*N2771+$K$8*(L2771+2),N2771))</f>
        <v>289.97052398472641</v>
      </c>
      <c r="O2772" s="2" t="str">
        <f>IF(J2772&gt;N2771+1,"high",IF(J2772&lt;N2771-1,"low","middle"))</f>
        <v>low</v>
      </c>
      <c r="P2772" s="2">
        <f>IF(O2772="low",250,IF(O2772="high",300,275))</f>
        <v>250</v>
      </c>
      <c r="Q2772" s="2">
        <f>IF(P2772=P2771,Q2771+1,1)</f>
        <v>129</v>
      </c>
      <c r="R2772" s="2">
        <f>IF(P2772=P2771,R2771+J2772,J2772)</f>
        <v>37210.047850220086</v>
      </c>
      <c r="S2772" s="2" t="str">
        <f>IF(P2773=P2772,"NA",R2772/Q2772)</f>
        <v>NA</v>
      </c>
      <c r="T2772" s="2">
        <f>IF(P2772=P2771,T2771+J2772^2,J2772^2)</f>
        <v>10733429.168984655</v>
      </c>
      <c r="U2772" s="2" t="str">
        <f>IF(NOT($P2773=$P2772),SQRT(((T2772)/($Q2772))-S2772^2),"NA")</f>
        <v>NA</v>
      </c>
    </row>
    <row r="2773" spans="1:21" x14ac:dyDescent="0.2">
      <c r="A2773" s="2">
        <f>D2773-$D$2</f>
        <v>61.870000123977661</v>
      </c>
      <c r="B2773" s="2">
        <v>3.4063558578499999</v>
      </c>
      <c r="C2773" s="2">
        <f>IF(B2773&gt;B2772,B2773+(C2772-B2772),B2773+(C2772-B2772)+5+A2773-A2772)</f>
        <v>61.766355514527248</v>
      </c>
      <c r="D2773" s="2">
        <v>1577147253.99</v>
      </c>
      <c r="E2773" s="2">
        <v>440</v>
      </c>
      <c r="F2773" s="2">
        <v>895</v>
      </c>
      <c r="G2773" s="2">
        <v>632</v>
      </c>
      <c r="H2773" s="2">
        <v>694</v>
      </c>
      <c r="I2773" s="2">
        <v>287</v>
      </c>
      <c r="J2773" s="2">
        <f>$K$2*I2773+(1-$K$2)*J2772</f>
        <v>287.95675140748688</v>
      </c>
      <c r="K2773" s="2"/>
      <c r="L2773" s="2">
        <f>IF(O2773="low", $K$4*J2773+(1-$K$4)*L2772,L2772)</f>
        <v>288.00108694907738</v>
      </c>
      <c r="M2773" s="2">
        <f>IF(O2773="high", $K$4*J2773+(1-$K$4)*M2772,M2772)</f>
        <v>296.85023801601079</v>
      </c>
      <c r="N2773" s="2">
        <f>IF(O2773="high",(1-$K$8)*N2772+$K$8*(M2772-2),IF(O2773="low",(1-$K$8)*N2772+$K$8*(L2772+2),N2772))</f>
        <v>289.97260632721384</v>
      </c>
      <c r="O2773" s="2" t="str">
        <f>IF(J2773&gt;N2772+1,"high",IF(J2773&lt;N2772-1,"low","middle"))</f>
        <v>low</v>
      </c>
      <c r="P2773" s="2">
        <f>IF(O2773="low",250,IF(O2773="high",300,275))</f>
        <v>250</v>
      </c>
      <c r="Q2773" s="2">
        <f>IF(P2773=P2772,Q2772+1,1)</f>
        <v>130</v>
      </c>
      <c r="R2773" s="2">
        <f>IF(P2773=P2772,R2772+J2773,J2773)</f>
        <v>37498.004601627574</v>
      </c>
      <c r="S2773" s="2" t="str">
        <f>IF(P2774=P2773,"NA",R2773/Q2773)</f>
        <v>NA</v>
      </c>
      <c r="T2773" s="2">
        <f>IF(P2773=P2772,T2772+J2773^2,J2773^2)</f>
        <v>10816348.259665808</v>
      </c>
      <c r="U2773" s="2" t="str">
        <f>IF(NOT($P2774=$P2773),SQRT(((T2773)/($Q2773))-S2773^2),"NA")</f>
        <v>NA</v>
      </c>
    </row>
    <row r="2774" spans="1:21" x14ac:dyDescent="0.2">
      <c r="A2774" s="2">
        <f>D2774-$D$2</f>
        <v>61.890000104904175</v>
      </c>
      <c r="B2774" s="2">
        <v>3.4308459758800001</v>
      </c>
      <c r="C2774" s="2">
        <f>IF(B2774&gt;B2773,B2774+(C2773-B2773),B2774+(C2773-B2773)+5+A2774-A2773)</f>
        <v>61.790845632557243</v>
      </c>
      <c r="D2774" s="2">
        <v>1577147254.01</v>
      </c>
      <c r="E2774" s="2">
        <v>439</v>
      </c>
      <c r="F2774" s="2">
        <v>895</v>
      </c>
      <c r="G2774" s="2">
        <v>631</v>
      </c>
      <c r="H2774" s="2">
        <v>694</v>
      </c>
      <c r="I2774" s="2">
        <v>288</v>
      </c>
      <c r="J2774" s="2">
        <f>$K$2*I2774+(1-$K$2)*J2773</f>
        <v>287.9654011259895</v>
      </c>
      <c r="K2774" s="2"/>
      <c r="L2774" s="2">
        <f>IF(O2774="low", $K$4*J2774+(1-$K$4)*L2773,L2773)</f>
        <v>287.9939497844598</v>
      </c>
      <c r="M2774" s="2">
        <f>IF(O2774="high", $K$4*J2774+(1-$K$4)*M2773,M2773)</f>
        <v>296.85023801601079</v>
      </c>
      <c r="N2774" s="2">
        <f>IF(O2774="high",(1-$K$8)*N2773+$K$8*(M2773-2),IF(O2774="low",(1-$K$8)*N2773+$K$8*(L2773+2),N2773))</f>
        <v>289.974030358307</v>
      </c>
      <c r="O2774" s="2" t="str">
        <f>IF(J2774&gt;N2773+1,"high",IF(J2774&lt;N2773-1,"low","middle"))</f>
        <v>low</v>
      </c>
      <c r="P2774" s="2">
        <f>IF(O2774="low",250,IF(O2774="high",300,275))</f>
        <v>250</v>
      </c>
      <c r="Q2774" s="2">
        <f>IF(P2774=P2773,Q2773+1,1)</f>
        <v>131</v>
      </c>
      <c r="R2774" s="2">
        <f>IF(P2774=P2773,R2773+J2774,J2774)</f>
        <v>37785.970002753565</v>
      </c>
      <c r="S2774" s="2" t="str">
        <f>IF(P2775=P2774,"NA",R2774/Q2774)</f>
        <v>NA</v>
      </c>
      <c r="T2774" s="2">
        <f>IF(P2774=P2773,T2773+J2774^2,J2774^2)</f>
        <v>10899272.33191146</v>
      </c>
      <c r="U2774" s="2" t="str">
        <f>IF(NOT($P2775=$P2774),SQRT(((T2774)/($Q2774))-S2774^2),"NA")</f>
        <v>NA</v>
      </c>
    </row>
    <row r="2775" spans="1:21" x14ac:dyDescent="0.2">
      <c r="A2775" s="2">
        <f>D2775-$D$2</f>
        <v>61.910000085830688</v>
      </c>
      <c r="B2775" s="2">
        <v>3.4510848522200002</v>
      </c>
      <c r="C2775" s="2">
        <f>IF(B2775&gt;B2774,B2775+(C2774-B2774),B2775+(C2774-B2774)+5+A2775-A2774)</f>
        <v>61.811084508897245</v>
      </c>
      <c r="D2775" s="2">
        <v>1577147254.03</v>
      </c>
      <c r="E2775" s="2">
        <v>440</v>
      </c>
      <c r="F2775" s="2">
        <v>896</v>
      </c>
      <c r="G2775" s="2">
        <v>631</v>
      </c>
      <c r="H2775" s="2">
        <v>695</v>
      </c>
      <c r="I2775" s="2">
        <v>291</v>
      </c>
      <c r="J2775" s="2">
        <f>$K$2*I2775+(1-$K$2)*J2774</f>
        <v>288.57232090079162</v>
      </c>
      <c r="K2775" s="2"/>
      <c r="L2775" s="2">
        <f>IF(O2775="low", $K$4*J2775+(1-$K$4)*L2774,L2774)</f>
        <v>288.10962400772621</v>
      </c>
      <c r="M2775" s="2">
        <f>IF(O2775="high", $K$4*J2775+(1-$K$4)*M2774,M2774)</f>
        <v>296.85023801601079</v>
      </c>
      <c r="N2775" s="2">
        <f>IF(O2775="high",(1-$K$8)*N2774+$K$8*(M2774-2),IF(O2775="low",(1-$K$8)*N2774+$K$8*(L2774+2),N2774))</f>
        <v>289.97502632961459</v>
      </c>
      <c r="O2775" s="2" t="str">
        <f>IF(J2775&gt;N2774+1,"high",IF(J2775&lt;N2774-1,"low","middle"))</f>
        <v>low</v>
      </c>
      <c r="P2775" s="2">
        <f>IF(O2775="low",250,IF(O2775="high",300,275))</f>
        <v>250</v>
      </c>
      <c r="Q2775" s="2">
        <f>IF(P2775=P2774,Q2774+1,1)</f>
        <v>132</v>
      </c>
      <c r="R2775" s="2">
        <f>IF(P2775=P2774,R2774+J2775,J2775)</f>
        <v>38074.542323654357</v>
      </c>
      <c r="S2775" s="2" t="str">
        <f>IF(P2776=P2775,"NA",R2775/Q2775)</f>
        <v>NA</v>
      </c>
      <c r="T2775" s="2">
        <f>IF(P2775=P2774,T2774+J2775^2,J2775^2)</f>
        <v>10982546.316301528</v>
      </c>
      <c r="U2775" s="2" t="str">
        <f>IF(NOT($P2776=$P2775),SQRT(((T2775)/($Q2775))-S2775^2),"NA")</f>
        <v>NA</v>
      </c>
    </row>
    <row r="2776" spans="1:21" x14ac:dyDescent="0.2">
      <c r="A2776" s="2">
        <f>D2776-$D$2</f>
        <v>61.930000066757202</v>
      </c>
      <c r="B2776" s="2">
        <v>3.4756829738600001</v>
      </c>
      <c r="C2776" s="2">
        <f>IF(B2776&gt;B2775,B2776+(C2775-B2775),B2776+(C2775-B2775)+5+A2776-A2775)</f>
        <v>61.835682630537249</v>
      </c>
      <c r="D2776" s="2">
        <v>1577147254.05</v>
      </c>
      <c r="E2776" s="2">
        <v>439</v>
      </c>
      <c r="F2776" s="2">
        <v>896</v>
      </c>
      <c r="G2776" s="2">
        <v>632</v>
      </c>
      <c r="H2776" s="2">
        <v>694</v>
      </c>
      <c r="I2776" s="2">
        <v>288</v>
      </c>
      <c r="J2776" s="2">
        <f>$K$2*I2776+(1-$K$2)*J2775</f>
        <v>288.45785672063334</v>
      </c>
      <c r="K2776" s="2"/>
      <c r="L2776" s="2">
        <f>IF(O2776="low", $K$4*J2776+(1-$K$4)*L2775,L2775)</f>
        <v>288.17927055030765</v>
      </c>
      <c r="M2776" s="2">
        <f>IF(O2776="high", $K$4*J2776+(1-$K$4)*M2775,M2775)</f>
        <v>296.85023801601079</v>
      </c>
      <c r="N2776" s="2">
        <f>IF(O2776="high",(1-$K$8)*N2775+$K$8*(M2775-2),IF(O2776="low",(1-$K$8)*N2775+$K$8*(L2775+2),N2775))</f>
        <v>289.98175621352016</v>
      </c>
      <c r="O2776" s="2" t="str">
        <f>IF(J2776&gt;N2775+1,"high",IF(J2776&lt;N2775-1,"low","middle"))</f>
        <v>low</v>
      </c>
      <c r="P2776" s="2">
        <f>IF(O2776="low",250,IF(O2776="high",300,275))</f>
        <v>250</v>
      </c>
      <c r="Q2776" s="2">
        <f>IF(P2776=P2775,Q2775+1,1)</f>
        <v>133</v>
      </c>
      <c r="R2776" s="2">
        <f>IF(P2776=P2775,R2775+J2776,J2776)</f>
        <v>38363.000180374991</v>
      </c>
      <c r="S2776" s="2" t="str">
        <f>IF(P2777=P2776,"NA",R2776/Q2776)</f>
        <v>NA</v>
      </c>
      <c r="T2776" s="2">
        <f>IF(P2776=P2775,T2775+J2776^2,J2776^2)</f>
        <v>11065754.25140539</v>
      </c>
      <c r="U2776" s="2" t="str">
        <f>IF(NOT($P2777=$P2776),SQRT(((T2776)/($Q2776))-S2776^2),"NA")</f>
        <v>NA</v>
      </c>
    </row>
    <row r="2777" spans="1:21" x14ac:dyDescent="0.2">
      <c r="A2777" s="2">
        <f>D2777-$D$2</f>
        <v>61.960000038146973</v>
      </c>
      <c r="B2777" s="2">
        <v>3.4963259697</v>
      </c>
      <c r="C2777" s="2">
        <f>IF(B2777&gt;B2776,B2777+(C2776-B2776),B2777+(C2776-B2776)+5+A2777-A2776)</f>
        <v>61.856325626377249</v>
      </c>
      <c r="D2777" s="2">
        <v>1577147254.0799999</v>
      </c>
      <c r="E2777" s="2">
        <v>439</v>
      </c>
      <c r="F2777" s="2">
        <v>895</v>
      </c>
      <c r="G2777" s="2">
        <v>630</v>
      </c>
      <c r="H2777" s="2">
        <v>694</v>
      </c>
      <c r="I2777" s="2">
        <v>287</v>
      </c>
      <c r="J2777" s="2">
        <f>$K$2*I2777+(1-$K$2)*J2776</f>
        <v>288.16628537650672</v>
      </c>
      <c r="K2777" s="2"/>
      <c r="L2777" s="2">
        <f>IF(O2777="low", $K$4*J2777+(1-$K$4)*L2776,L2776)</f>
        <v>288.17667351554746</v>
      </c>
      <c r="M2777" s="2">
        <f>IF(O2777="high", $K$4*J2777+(1-$K$4)*M2776,M2776)</f>
        <v>296.85023801601079</v>
      </c>
      <c r="N2777" s="2">
        <f>IF(O2777="high",(1-$K$8)*N2776+$K$8*(M2776-2),IF(O2777="low",(1-$K$8)*N2776+$K$8*(L2776+2),N2776))</f>
        <v>289.99163193035952</v>
      </c>
      <c r="O2777" s="2" t="str">
        <f>IF(J2777&gt;N2776+1,"high",IF(J2777&lt;N2776-1,"low","middle"))</f>
        <v>low</v>
      </c>
      <c r="P2777" s="2">
        <f>IF(O2777="low",250,IF(O2777="high",300,275))</f>
        <v>250</v>
      </c>
      <c r="Q2777" s="2">
        <f>IF(P2777=P2776,Q2776+1,1)</f>
        <v>134</v>
      </c>
      <c r="R2777" s="2">
        <f>IF(P2777=P2776,R2776+J2777,J2777)</f>
        <v>38651.166465751499</v>
      </c>
      <c r="S2777" s="2" t="str">
        <f>IF(P2778=P2777,"NA",R2777/Q2777)</f>
        <v>NA</v>
      </c>
      <c r="T2777" s="2">
        <f>IF(P2777=P2776,T2776+J2777^2,J2777^2)</f>
        <v>11148794.059433084</v>
      </c>
      <c r="U2777" s="2" t="str">
        <f>IF(NOT($P2778=$P2777),SQRT(((T2777)/($Q2777))-S2777^2),"NA")</f>
        <v>NA</v>
      </c>
    </row>
    <row r="2778" spans="1:21" x14ac:dyDescent="0.2">
      <c r="A2778" s="2">
        <f>D2778-$D$2</f>
        <v>61.980000019073486</v>
      </c>
      <c r="B2778" s="2">
        <v>3.5208768844599998</v>
      </c>
      <c r="C2778" s="2">
        <f>IF(B2778&gt;B2777,B2778+(C2777-B2777),B2778+(C2777-B2777)+5+A2778-A2777)</f>
        <v>61.880876541137248</v>
      </c>
      <c r="D2778" s="2">
        <v>1577147254.0999999</v>
      </c>
      <c r="E2778" s="2">
        <v>440</v>
      </c>
      <c r="F2778" s="2">
        <v>896</v>
      </c>
      <c r="G2778" s="2">
        <v>631</v>
      </c>
      <c r="H2778" s="2">
        <v>693</v>
      </c>
      <c r="I2778" s="2">
        <v>289</v>
      </c>
      <c r="J2778" s="2">
        <f>$K$2*I2778+(1-$K$2)*J2777</f>
        <v>288.33302830120539</v>
      </c>
      <c r="K2778" s="2"/>
      <c r="L2778" s="2">
        <f>IF(O2778="low", $K$4*J2778+(1-$K$4)*L2777,L2777)</f>
        <v>288.20794447267906</v>
      </c>
      <c r="M2778" s="2">
        <f>IF(O2778="high", $K$4*J2778+(1-$K$4)*M2777,M2777)</f>
        <v>296.85023801601079</v>
      </c>
      <c r="N2778" s="2">
        <f>IF(O2778="high",(1-$K$8)*N2777+$K$8*(M2777-2),IF(O2778="low",(1-$K$8)*N2777+$K$8*(L2777+2),N2777))</f>
        <v>290.00088400961891</v>
      </c>
      <c r="O2778" s="2" t="str">
        <f>IF(J2778&gt;N2777+1,"high",IF(J2778&lt;N2777-1,"low","middle"))</f>
        <v>low</v>
      </c>
      <c r="P2778" s="2">
        <f>IF(O2778="low",250,IF(O2778="high",300,275))</f>
        <v>250</v>
      </c>
      <c r="Q2778" s="2">
        <f>IF(P2778=P2777,Q2777+1,1)</f>
        <v>135</v>
      </c>
      <c r="R2778" s="2">
        <f>IF(P2778=P2777,R2777+J2778,J2778)</f>
        <v>38939.499494052703</v>
      </c>
      <c r="S2778" s="2" t="str">
        <f>IF(P2779=P2778,"NA",R2778/Q2778)</f>
        <v>NA</v>
      </c>
      <c r="T2778" s="2">
        <f>IF(P2778=P2777,T2777+J2778^2,J2778^2)</f>
        <v>11231929.994642427</v>
      </c>
      <c r="U2778" s="2" t="str">
        <f>IF(NOT($P2779=$P2778),SQRT(((T2778)/($Q2778))-S2778^2),"NA")</f>
        <v>NA</v>
      </c>
    </row>
    <row r="2779" spans="1:21" x14ac:dyDescent="0.2">
      <c r="A2779" s="2">
        <f>D2779-$D$2</f>
        <v>62</v>
      </c>
      <c r="B2779" s="2">
        <v>3.5453560352300002</v>
      </c>
      <c r="C2779" s="2">
        <f>IF(B2779&gt;B2778,B2779+(C2778-B2778),B2779+(C2778-B2778)+5+A2779-A2778)</f>
        <v>61.905355691907246</v>
      </c>
      <c r="D2779" s="2">
        <v>1577147254.1199999</v>
      </c>
      <c r="E2779" s="2">
        <v>439</v>
      </c>
      <c r="F2779" s="2">
        <v>897</v>
      </c>
      <c r="G2779" s="2">
        <v>631</v>
      </c>
      <c r="H2779" s="2">
        <v>694</v>
      </c>
      <c r="I2779" s="2">
        <v>290</v>
      </c>
      <c r="J2779" s="2">
        <f>$K$2*I2779+(1-$K$2)*J2778</f>
        <v>288.66642264096436</v>
      </c>
      <c r="K2779" s="2"/>
      <c r="L2779" s="2">
        <f>IF(O2779="low", $K$4*J2779+(1-$K$4)*L2778,L2778)</f>
        <v>288.29964010633614</v>
      </c>
      <c r="M2779" s="2">
        <f>IF(O2779="high", $K$4*J2779+(1-$K$4)*M2778,M2778)</f>
        <v>296.85023801601079</v>
      </c>
      <c r="N2779" s="2">
        <f>IF(O2779="high",(1-$K$8)*N2778+$K$8*(M2778-2),IF(O2779="low",(1-$K$8)*N2778+$K$8*(L2778+2),N2778))</f>
        <v>290.01123703277193</v>
      </c>
      <c r="O2779" s="2" t="str">
        <f>IF(J2779&gt;N2778+1,"high",IF(J2779&lt;N2778-1,"low","middle"))</f>
        <v>low</v>
      </c>
      <c r="P2779" s="2">
        <f>IF(O2779="low",250,IF(O2779="high",300,275))</f>
        <v>250</v>
      </c>
      <c r="Q2779" s="2">
        <f>IF(P2779=P2778,Q2778+1,1)</f>
        <v>136</v>
      </c>
      <c r="R2779" s="2">
        <f>IF(P2779=P2778,R2778+J2779,J2779)</f>
        <v>39228.165916693666</v>
      </c>
      <c r="S2779" s="2" t="str">
        <f>IF(P2780=P2779,"NA",R2779/Q2779)</f>
        <v>NA</v>
      </c>
      <c r="T2779" s="2">
        <f>IF(P2779=P2778,T2778+J2779^2,J2779^2)</f>
        <v>11315258.298202759</v>
      </c>
      <c r="U2779" s="2" t="str">
        <f>IF(NOT($P2780=$P2779),SQRT(((T2779)/($Q2779))-S2779^2),"NA")</f>
        <v>NA</v>
      </c>
    </row>
    <row r="2780" spans="1:21" x14ac:dyDescent="0.2">
      <c r="A2780" s="2">
        <f>D2780-$D$2</f>
        <v>62.020000219345093</v>
      </c>
      <c r="B2780" s="2">
        <v>3.5660178661300002</v>
      </c>
      <c r="C2780" s="2">
        <f>IF(B2780&gt;B2779,B2780+(C2779-B2779),B2780+(C2779-B2779)+5+A2780-A2779)</f>
        <v>61.926017522807243</v>
      </c>
      <c r="D2780" s="2">
        <v>1577147254.1400001</v>
      </c>
      <c r="E2780" s="2">
        <v>438</v>
      </c>
      <c r="F2780" s="2">
        <v>895</v>
      </c>
      <c r="G2780" s="2">
        <v>631</v>
      </c>
      <c r="H2780" s="2">
        <v>694</v>
      </c>
      <c r="I2780" s="2">
        <v>288</v>
      </c>
      <c r="J2780" s="2">
        <f>$K$2*I2780+(1-$K$2)*J2779</f>
        <v>288.5331381127715</v>
      </c>
      <c r="K2780" s="2"/>
      <c r="L2780" s="2">
        <f>IF(O2780="low", $K$4*J2780+(1-$K$4)*L2779,L2779)</f>
        <v>288.34633970762326</v>
      </c>
      <c r="M2780" s="2">
        <f>IF(O2780="high", $K$4*J2780+(1-$K$4)*M2779,M2779)</f>
        <v>296.85023801601079</v>
      </c>
      <c r="N2780" s="2">
        <f>IF(O2780="high",(1-$K$8)*N2779+$K$8*(M2779-2),IF(O2780="low",(1-$K$8)*N2779+$K$8*(L2779+2),N2779))</f>
        <v>290.02565718645013</v>
      </c>
      <c r="O2780" s="2" t="str">
        <f>IF(J2780&gt;N2779+1,"high",IF(J2780&lt;N2779-1,"low","middle"))</f>
        <v>low</v>
      </c>
      <c r="P2780" s="2">
        <f>IF(O2780="low",250,IF(O2780="high",300,275))</f>
        <v>250</v>
      </c>
      <c r="Q2780" s="2">
        <f>IF(P2780=P2779,Q2779+1,1)</f>
        <v>137</v>
      </c>
      <c r="R2780" s="2">
        <f>IF(P2780=P2779,R2779+J2780,J2780)</f>
        <v>39516.699054806435</v>
      </c>
      <c r="S2780" s="2" t="str">
        <f>IF(P2781=P2780,"NA",R2780/Q2780)</f>
        <v>NA</v>
      </c>
      <c r="T2780" s="2">
        <f>IF(P2780=P2779,T2779+J2780^2,J2780^2)</f>
        <v>11398509.669991963</v>
      </c>
      <c r="U2780" s="2" t="str">
        <f>IF(NOT($P2781=$P2780),SQRT(((T2780)/($Q2780))-S2780^2),"NA")</f>
        <v>NA</v>
      </c>
    </row>
    <row r="2781" spans="1:21" x14ac:dyDescent="0.2">
      <c r="A2781" s="2">
        <f>D2781-$D$2</f>
        <v>62.050000190734863</v>
      </c>
      <c r="B2781" s="2">
        <v>3.5903389453900001</v>
      </c>
      <c r="C2781" s="2">
        <f>IF(B2781&gt;B2780,B2781+(C2780-B2780),B2781+(C2780-B2780)+5+A2781-A2780)</f>
        <v>61.950338602067248</v>
      </c>
      <c r="D2781" s="2">
        <v>1577147254.1700001</v>
      </c>
      <c r="E2781" s="2">
        <v>440</v>
      </c>
      <c r="F2781" s="2">
        <v>895</v>
      </c>
      <c r="G2781" s="2">
        <v>631</v>
      </c>
      <c r="H2781" s="2">
        <v>693</v>
      </c>
      <c r="I2781" s="2">
        <v>287</v>
      </c>
      <c r="J2781" s="2">
        <f>$K$2*I2781+(1-$K$2)*J2780</f>
        <v>288.22651049021721</v>
      </c>
      <c r="K2781" s="2"/>
      <c r="L2781" s="2">
        <f>IF(O2781="low", $K$4*J2781+(1-$K$4)*L2780,L2780)</f>
        <v>288.32237386414204</v>
      </c>
      <c r="M2781" s="2">
        <f>IF(O2781="high", $K$4*J2781+(1-$K$4)*M2780,M2780)</f>
        <v>296.85023801601079</v>
      </c>
      <c r="N2781" s="2">
        <f>IF(O2781="high",(1-$K$8)*N2780+$K$8*(M2780-2),IF(O2781="low",(1-$K$8)*N2780+$K$8*(L2780+2),N2780))</f>
        <v>290.04169131250876</v>
      </c>
      <c r="O2781" s="2" t="str">
        <f>IF(J2781&gt;N2780+1,"high",IF(J2781&lt;N2780-1,"low","middle"))</f>
        <v>low</v>
      </c>
      <c r="P2781" s="2">
        <f>IF(O2781="low",250,IF(O2781="high",300,275))</f>
        <v>250</v>
      </c>
      <c r="Q2781" s="2">
        <f>IF(P2781=P2780,Q2780+1,1)</f>
        <v>138</v>
      </c>
      <c r="R2781" s="2">
        <f>IF(P2781=P2780,R2780+J2781,J2781)</f>
        <v>39804.925565296653</v>
      </c>
      <c r="S2781" s="2" t="str">
        <f>IF(P2782=P2781,"NA",R2781/Q2781)</f>
        <v>NA</v>
      </c>
      <c r="T2781" s="2">
        <f>IF(P2781=P2780,T2780+J2781^2,J2781^2)</f>
        <v>11481584.191341329</v>
      </c>
      <c r="U2781" s="2" t="str">
        <f>IF(NOT($P2782=$P2781),SQRT(((T2781)/($Q2781))-S2781^2),"NA")</f>
        <v>NA</v>
      </c>
    </row>
    <row r="2782" spans="1:21" x14ac:dyDescent="0.2">
      <c r="A2782" s="2">
        <f>D2782-$D$2</f>
        <v>62.070000171661377</v>
      </c>
      <c r="B2782" s="2">
        <v>3.6109058856999998</v>
      </c>
      <c r="C2782" s="2">
        <f>IF(B2782&gt;B2781,B2782+(C2781-B2781),B2782+(C2781-B2781)+5+A2782-A2781)</f>
        <v>61.970905542377245</v>
      </c>
      <c r="D2782" s="2">
        <v>1577147254.1900001</v>
      </c>
      <c r="E2782" s="2">
        <v>439</v>
      </c>
      <c r="F2782" s="2">
        <v>896</v>
      </c>
      <c r="G2782" s="2">
        <v>630</v>
      </c>
      <c r="H2782" s="2">
        <v>693</v>
      </c>
      <c r="I2782" s="2">
        <v>288</v>
      </c>
      <c r="J2782" s="2">
        <f>$K$2*I2782+(1-$K$2)*J2781</f>
        <v>288.1812083921738</v>
      </c>
      <c r="K2782" s="2"/>
      <c r="L2782" s="2">
        <f>IF(O2782="low", $K$4*J2782+(1-$K$4)*L2781,L2781)</f>
        <v>288.29414076974842</v>
      </c>
      <c r="M2782" s="2">
        <f>IF(O2782="high", $K$4*J2782+(1-$K$4)*M2781,M2781)</f>
        <v>296.85023801601079</v>
      </c>
      <c r="N2782" s="2">
        <f>IF(O2782="high",(1-$K$8)*N2781+$K$8*(M2781-2),IF(O2782="low",(1-$K$8)*N2781+$K$8*(L2781+2),N2781))</f>
        <v>290.05572544009038</v>
      </c>
      <c r="O2782" s="2" t="str">
        <f>IF(J2782&gt;N2781+1,"high",IF(J2782&lt;N2781-1,"low","middle"))</f>
        <v>low</v>
      </c>
      <c r="P2782" s="2">
        <f>IF(O2782="low",250,IF(O2782="high",300,275))</f>
        <v>250</v>
      </c>
      <c r="Q2782" s="2">
        <f>IF(P2782=P2781,Q2781+1,1)</f>
        <v>139</v>
      </c>
      <c r="R2782" s="2">
        <f>IF(P2782=P2781,R2781+J2782,J2782)</f>
        <v>40093.106773688829</v>
      </c>
      <c r="S2782" s="2" t="str">
        <f>IF(P2783=P2782,"NA",R2782/Q2782)</f>
        <v>NA</v>
      </c>
      <c r="T2782" s="2">
        <f>IF(P2782=P2781,T2781+J2782^2,J2782^2)</f>
        <v>11564632.600211702</v>
      </c>
      <c r="U2782" s="2" t="str">
        <f>IF(NOT($P2783=$P2782),SQRT(((T2782)/($Q2782))-S2782^2),"NA")</f>
        <v>NA</v>
      </c>
    </row>
    <row r="2783" spans="1:21" x14ac:dyDescent="0.2">
      <c r="A2783" s="2">
        <f>D2783-$D$2</f>
        <v>62.090000152587891</v>
      </c>
      <c r="B2783" s="2">
        <v>3.6354939937599999</v>
      </c>
      <c r="C2783" s="2">
        <f>IF(B2783&gt;B2782,B2783+(C2782-B2782),B2783+(C2782-B2782)+5+A2783-A2782)</f>
        <v>61.995493650437247</v>
      </c>
      <c r="D2783" s="2">
        <v>1577147254.21</v>
      </c>
      <c r="E2783" s="2">
        <v>440</v>
      </c>
      <c r="F2783" s="2">
        <v>896</v>
      </c>
      <c r="G2783" s="2">
        <v>632</v>
      </c>
      <c r="H2783" s="2">
        <v>694</v>
      </c>
      <c r="I2783" s="2">
        <v>290</v>
      </c>
      <c r="J2783" s="2">
        <f>$K$2*I2783+(1-$K$2)*J2782</f>
        <v>288.54496671373909</v>
      </c>
      <c r="K2783" s="2"/>
      <c r="L2783" s="2">
        <f>IF(O2783="low", $K$4*J2783+(1-$K$4)*L2782,L2782)</f>
        <v>288.34430595854656</v>
      </c>
      <c r="M2783" s="2">
        <f>IF(O2783="high", $K$4*J2783+(1-$K$4)*M2782,M2782)</f>
        <v>296.85023801601079</v>
      </c>
      <c r="N2783" s="2">
        <f>IF(O2783="high",(1-$K$8)*N2782+$K$8*(M2782-2),IF(O2783="low",(1-$K$8)*N2782+$K$8*(L2782+2),N2782))</f>
        <v>290.06764620657327</v>
      </c>
      <c r="O2783" s="2" t="str">
        <f>IF(J2783&gt;N2782+1,"high",IF(J2783&lt;N2782-1,"low","middle"))</f>
        <v>low</v>
      </c>
      <c r="P2783" s="2">
        <f>IF(O2783="low",250,IF(O2783="high",300,275))</f>
        <v>250</v>
      </c>
      <c r="Q2783" s="2">
        <f>IF(P2783=P2782,Q2782+1,1)</f>
        <v>140</v>
      </c>
      <c r="R2783" s="2">
        <f>IF(P2783=P2782,R2782+J2783,J2783)</f>
        <v>40381.651740402565</v>
      </c>
      <c r="S2783" s="2" t="str">
        <f>IF(P2784=P2783,"NA",R2783/Q2783)</f>
        <v>NA</v>
      </c>
      <c r="T2783" s="2">
        <f>IF(P2783=P2782,T2782+J2783^2,J2783^2)</f>
        <v>11647890.798027536</v>
      </c>
      <c r="U2783" s="2" t="str">
        <f>IF(NOT($P2784=$P2783),SQRT(((T2783)/($Q2783))-S2783^2),"NA")</f>
        <v>NA</v>
      </c>
    </row>
    <row r="2784" spans="1:21" x14ac:dyDescent="0.2">
      <c r="A2784" s="2">
        <f>D2784-$D$2</f>
        <v>62.120000123977661</v>
      </c>
      <c r="B2784" s="2">
        <v>3.6598708629600001</v>
      </c>
      <c r="C2784" s="2">
        <f>IF(B2784&gt;B2783,B2784+(C2783-B2783),B2784+(C2783-B2783)+5+A2784-A2783)</f>
        <v>62.019870519637244</v>
      </c>
      <c r="D2784" s="2">
        <v>1577147254.24</v>
      </c>
      <c r="E2784" s="2">
        <v>440</v>
      </c>
      <c r="F2784" s="2">
        <v>896</v>
      </c>
      <c r="G2784" s="2">
        <v>631</v>
      </c>
      <c r="H2784" s="2">
        <v>694</v>
      </c>
      <c r="I2784" s="2">
        <v>289</v>
      </c>
      <c r="J2784" s="2">
        <f>$K$2*I2784+(1-$K$2)*J2783</f>
        <v>288.63597337099128</v>
      </c>
      <c r="K2784" s="2"/>
      <c r="L2784" s="2">
        <f>IF(O2784="low", $K$4*J2784+(1-$K$4)*L2783,L2783)</f>
        <v>288.40263944103549</v>
      </c>
      <c r="M2784" s="2">
        <f>IF(O2784="high", $K$4*J2784+(1-$K$4)*M2783,M2783)</f>
        <v>296.85023801601079</v>
      </c>
      <c r="N2784" s="2">
        <f>IF(O2784="high",(1-$K$8)*N2783+$K$8*(M2783-2),IF(O2784="low",(1-$K$8)*N2783+$K$8*(L2783+2),N2783))</f>
        <v>290.08147919417195</v>
      </c>
      <c r="O2784" s="2" t="str">
        <f>IF(J2784&gt;N2783+1,"high",IF(J2784&lt;N2783-1,"low","middle"))</f>
        <v>low</v>
      </c>
      <c r="P2784" s="2">
        <f>IF(O2784="low",250,IF(O2784="high",300,275))</f>
        <v>250</v>
      </c>
      <c r="Q2784" s="2">
        <f>IF(P2784=P2783,Q2783+1,1)</f>
        <v>141</v>
      </c>
      <c r="R2784" s="2">
        <f>IF(P2784=P2783,R2783+J2784,J2784)</f>
        <v>40670.287713773556</v>
      </c>
      <c r="S2784" s="2" t="str">
        <f>IF(P2785=P2784,"NA",R2784/Q2784)</f>
        <v>NA</v>
      </c>
      <c r="T2784" s="2">
        <f>IF(P2784=P2783,T2783+J2784^2,J2784^2)</f>
        <v>11731201.523151355</v>
      </c>
      <c r="U2784" s="2" t="str">
        <f>IF(NOT($P2785=$P2784),SQRT(((T2784)/($Q2784))-S2784^2),"NA")</f>
        <v>NA</v>
      </c>
    </row>
    <row r="2785" spans="1:21" x14ac:dyDescent="0.2">
      <c r="A2785" s="2">
        <f>D2785-$D$2</f>
        <v>62.140000104904175</v>
      </c>
      <c r="B2785" s="2">
        <v>3.6805260181400001</v>
      </c>
      <c r="C2785" s="2">
        <f>IF(B2785&gt;B2784,B2785+(C2784-B2784),B2785+(C2784-B2784)+5+A2785-A2784)</f>
        <v>62.040525674817246</v>
      </c>
      <c r="D2785" s="2">
        <v>1577147254.26</v>
      </c>
      <c r="E2785" s="2">
        <v>438</v>
      </c>
      <c r="F2785" s="2">
        <v>896</v>
      </c>
      <c r="G2785" s="2">
        <v>630</v>
      </c>
      <c r="H2785" s="2">
        <v>694</v>
      </c>
      <c r="I2785" s="2">
        <v>287</v>
      </c>
      <c r="J2785" s="2">
        <f>$K$2*I2785+(1-$K$2)*J2784</f>
        <v>288.30877869679307</v>
      </c>
      <c r="K2785" s="2"/>
      <c r="L2785" s="2">
        <f>IF(O2785="low", $K$4*J2785+(1-$K$4)*L2784,L2784)</f>
        <v>288.38386729218701</v>
      </c>
      <c r="M2785" s="2">
        <f>IF(O2785="high", $K$4*J2785+(1-$K$4)*M2784,M2784)</f>
        <v>296.85023801601079</v>
      </c>
      <c r="N2785" s="2">
        <f>IF(O2785="high",(1-$K$8)*N2784+$K$8*(M2784-2),IF(O2785="low",(1-$K$8)*N2784+$K$8*(L2784+2),N2784))</f>
        <v>290.09753720651514</v>
      </c>
      <c r="O2785" s="2" t="str">
        <f>IF(J2785&gt;N2784+1,"high",IF(J2785&lt;N2784-1,"low","middle"))</f>
        <v>low</v>
      </c>
      <c r="P2785" s="2">
        <f>IF(O2785="low",250,IF(O2785="high",300,275))</f>
        <v>250</v>
      </c>
      <c r="Q2785" s="2">
        <f>IF(P2785=P2784,Q2784+1,1)</f>
        <v>142</v>
      </c>
      <c r="R2785" s="2">
        <f>IF(P2785=P2784,R2784+J2785,J2785)</f>
        <v>40958.596492470351</v>
      </c>
      <c r="S2785" s="2" t="str">
        <f>IF(P2786=P2785,"NA",R2785/Q2785)</f>
        <v>NA</v>
      </c>
      <c r="T2785" s="2">
        <f>IF(P2785=P2784,T2784+J2785^2,J2785^2)</f>
        <v>11814323.475024991</v>
      </c>
      <c r="U2785" s="2" t="str">
        <f>IF(NOT($P2786=$P2785),SQRT(((T2785)/($Q2785))-S2785^2),"NA")</f>
        <v>NA</v>
      </c>
    </row>
    <row r="2786" spans="1:21" x14ac:dyDescent="0.2">
      <c r="A2786" s="2">
        <f>D2786-$D$2</f>
        <v>62.160000085830688</v>
      </c>
      <c r="B2786" s="2">
        <v>3.7051348686200001</v>
      </c>
      <c r="C2786" s="2">
        <f>IF(B2786&gt;B2785,B2786+(C2785-B2785),B2786+(C2785-B2785)+5+A2786-A2785)</f>
        <v>62.065134525297246</v>
      </c>
      <c r="D2786" s="2">
        <v>1577147254.28</v>
      </c>
      <c r="E2786" s="2">
        <v>440</v>
      </c>
      <c r="F2786" s="2">
        <v>895</v>
      </c>
      <c r="G2786" s="2">
        <v>632</v>
      </c>
      <c r="H2786" s="2">
        <v>695</v>
      </c>
      <c r="I2786" s="2">
        <v>289</v>
      </c>
      <c r="J2786" s="2">
        <f>$K$2*I2786+(1-$K$2)*J2785</f>
        <v>288.44702295743446</v>
      </c>
      <c r="K2786" s="2"/>
      <c r="L2786" s="2">
        <f>IF(O2786="low", $K$4*J2786+(1-$K$4)*L2785,L2785)</f>
        <v>288.39649842523647</v>
      </c>
      <c r="M2786" s="2">
        <f>IF(O2786="high", $K$4*J2786+(1-$K$4)*M2785,M2785)</f>
        <v>296.85023801601079</v>
      </c>
      <c r="N2786" s="2">
        <f>IF(O2786="high",(1-$K$8)*N2785+$K$8*(M2785-2),IF(O2786="low",(1-$K$8)*N2785+$K$8*(L2785+2),N2785))</f>
        <v>290.1118537107987</v>
      </c>
      <c r="O2786" s="2" t="str">
        <f>IF(J2786&gt;N2785+1,"high",IF(J2786&lt;N2785-1,"low","middle"))</f>
        <v>low</v>
      </c>
      <c r="P2786" s="2">
        <f>IF(O2786="low",250,IF(O2786="high",300,275))</f>
        <v>250</v>
      </c>
      <c r="Q2786" s="2">
        <f>IF(P2786=P2785,Q2785+1,1)</f>
        <v>143</v>
      </c>
      <c r="R2786" s="2">
        <f>IF(P2786=P2785,R2785+J2786,J2786)</f>
        <v>41247.043515427787</v>
      </c>
      <c r="S2786" s="2" t="str">
        <f>IF(P2787=P2786,"NA",R2786/Q2786)</f>
        <v>NA</v>
      </c>
      <c r="T2786" s="2">
        <f>IF(P2786=P2785,T2785+J2786^2,J2786^2)</f>
        <v>11897525.160077997</v>
      </c>
      <c r="U2786" s="2" t="str">
        <f>IF(NOT($P2787=$P2786),SQRT(((T2786)/($Q2786))-S2786^2),"NA")</f>
        <v>NA</v>
      </c>
    </row>
    <row r="2787" spans="1:21" x14ac:dyDescent="0.2">
      <c r="A2787" s="2">
        <f>D2787-$D$2</f>
        <v>62.180000066757202</v>
      </c>
      <c r="B2787" s="2">
        <v>3.7258200645400001</v>
      </c>
      <c r="C2787" s="2">
        <f>IF(B2787&gt;B2786,B2787+(C2786-B2786),B2787+(C2786-B2786)+5+A2787-A2786)</f>
        <v>62.085819721217248</v>
      </c>
      <c r="D2787" s="2">
        <v>1577147254.3</v>
      </c>
      <c r="E2787" s="2">
        <v>440</v>
      </c>
      <c r="F2787" s="2">
        <v>895</v>
      </c>
      <c r="G2787" s="2">
        <v>631</v>
      </c>
      <c r="H2787" s="2">
        <v>695</v>
      </c>
      <c r="I2787" s="2">
        <v>290</v>
      </c>
      <c r="J2787" s="2">
        <f>$K$2*I2787+(1-$K$2)*J2786</f>
        <v>288.75761836594756</v>
      </c>
      <c r="K2787" s="2"/>
      <c r="L2787" s="2">
        <f>IF(O2787="low", $K$4*J2787+(1-$K$4)*L2786,L2786)</f>
        <v>288.46872241337871</v>
      </c>
      <c r="M2787" s="2">
        <f>IF(O2787="high", $K$4*J2787+(1-$K$4)*M2786,M2786)</f>
        <v>296.85023801601079</v>
      </c>
      <c r="N2787" s="2">
        <f>IF(O2787="high",(1-$K$8)*N2786+$K$8*(M2786-2),IF(O2787="low",(1-$K$8)*N2786+$K$8*(L2786+2),N2786))</f>
        <v>290.12608594652056</v>
      </c>
      <c r="O2787" s="2" t="str">
        <f>IF(J2787&gt;N2786+1,"high",IF(J2787&lt;N2786-1,"low","middle"))</f>
        <v>low</v>
      </c>
      <c r="P2787" s="2">
        <f>IF(O2787="low",250,IF(O2787="high",300,275))</f>
        <v>250</v>
      </c>
      <c r="Q2787" s="2">
        <f>IF(P2787=P2786,Q2786+1,1)</f>
        <v>144</v>
      </c>
      <c r="R2787" s="2">
        <f>IF(P2787=P2786,R2786+J2787,J2787)</f>
        <v>41535.801133793735</v>
      </c>
      <c r="S2787" s="2" t="str">
        <f>IF(P2788=P2787,"NA",R2787/Q2787)</f>
        <v>NA</v>
      </c>
      <c r="T2787" s="2">
        <f>IF(P2787=P2786,T2786+J2787^2,J2787^2)</f>
        <v>11980906.122242371</v>
      </c>
      <c r="U2787" s="2" t="str">
        <f>IF(NOT($P2788=$P2787),SQRT(((T2787)/($Q2787))-S2787^2),"NA")</f>
        <v>NA</v>
      </c>
    </row>
    <row r="2788" spans="1:21" x14ac:dyDescent="0.2">
      <c r="A2788" s="2">
        <f>D2788-$D$2</f>
        <v>62.210000038146973</v>
      </c>
      <c r="B2788" s="2">
        <v>3.7503118514999998</v>
      </c>
      <c r="C2788" s="2">
        <f>IF(B2788&gt;B2787,B2788+(C2787-B2787),B2788+(C2787-B2787)+5+A2788-A2787)</f>
        <v>62.110311508177247</v>
      </c>
      <c r="D2788" s="2">
        <v>1577147254.3299999</v>
      </c>
      <c r="E2788" s="2">
        <v>439</v>
      </c>
      <c r="F2788" s="2">
        <v>896</v>
      </c>
      <c r="G2788" s="2">
        <v>631</v>
      </c>
      <c r="H2788" s="2">
        <v>694</v>
      </c>
      <c r="I2788" s="2">
        <v>288</v>
      </c>
      <c r="J2788" s="2">
        <f>$K$2*I2788+(1-$K$2)*J2787</f>
        <v>288.60609469275806</v>
      </c>
      <c r="K2788" s="2"/>
      <c r="L2788" s="2">
        <f>IF(O2788="low", $K$4*J2788+(1-$K$4)*L2787,L2787)</f>
        <v>288.49619686925462</v>
      </c>
      <c r="M2788" s="2">
        <f>IF(O2788="high", $K$4*J2788+(1-$K$4)*M2787,M2787)</f>
        <v>296.85023801601079</v>
      </c>
      <c r="N2788" s="2">
        <f>IF(O2788="high",(1-$K$8)*N2787+$K$8*(M2787-2),IF(O2788="low",(1-$K$8)*N2787+$K$8*(L2787+2),N2787))</f>
        <v>290.14321776986344</v>
      </c>
      <c r="O2788" s="2" t="str">
        <f>IF(J2788&gt;N2787+1,"high",IF(J2788&lt;N2787-1,"low","middle"))</f>
        <v>low</v>
      </c>
      <c r="P2788" s="2">
        <f>IF(O2788="low",250,IF(O2788="high",300,275))</f>
        <v>250</v>
      </c>
      <c r="Q2788" s="2">
        <f>IF(P2788=P2787,Q2787+1,1)</f>
        <v>145</v>
      </c>
      <c r="R2788" s="2">
        <f>IF(P2788=P2787,R2787+J2788,J2788)</f>
        <v>41824.407228486496</v>
      </c>
      <c r="S2788" s="2" t="str">
        <f>IF(P2789=P2788,"NA",R2788/Q2788)</f>
        <v>NA</v>
      </c>
      <c r="T2788" s="2">
        <f>IF(P2788=P2787,T2787+J2788^2,J2788^2)</f>
        <v>12064199.600136176</v>
      </c>
      <c r="U2788" s="2" t="str">
        <f>IF(NOT($P2789=$P2788),SQRT(((T2788)/($Q2788))-S2788^2),"NA")</f>
        <v>NA</v>
      </c>
    </row>
    <row r="2789" spans="1:21" x14ac:dyDescent="0.2">
      <c r="A2789" s="2">
        <f>D2789-$D$2</f>
        <v>62.230000019073486</v>
      </c>
      <c r="B2789" s="2">
        <v>3.7748520374300001</v>
      </c>
      <c r="C2789" s="2">
        <f>IF(B2789&gt;B2788,B2789+(C2788-B2788),B2789+(C2788-B2788)+5+A2789-A2788)</f>
        <v>62.134851694107248</v>
      </c>
      <c r="D2789" s="2">
        <v>1577147254.3499999</v>
      </c>
      <c r="E2789" s="2">
        <v>438</v>
      </c>
      <c r="F2789" s="2">
        <v>896</v>
      </c>
      <c r="G2789" s="2">
        <v>632</v>
      </c>
      <c r="H2789" s="2">
        <v>693</v>
      </c>
      <c r="I2789" s="2">
        <v>287</v>
      </c>
      <c r="J2789" s="2">
        <f>$K$2*I2789+(1-$K$2)*J2788</f>
        <v>288.2848757542065</v>
      </c>
      <c r="K2789" s="2"/>
      <c r="L2789" s="2">
        <f>IF(O2789="low", $K$4*J2789+(1-$K$4)*L2788,L2788)</f>
        <v>288.45393264624499</v>
      </c>
      <c r="M2789" s="2">
        <f>IF(O2789="high", $K$4*J2789+(1-$K$4)*M2788,M2788)</f>
        <v>296.85023801601079</v>
      </c>
      <c r="N2789" s="2">
        <f>IF(O2789="high",(1-$K$8)*N2788+$K$8*(M2788-2),IF(O2789="low",(1-$K$8)*N2788+$K$8*(L2788+2),N2788))</f>
        <v>290.160866724833</v>
      </c>
      <c r="O2789" s="2" t="str">
        <f>IF(J2789&gt;N2788+1,"high",IF(J2789&lt;N2788-1,"low","middle"))</f>
        <v>low</v>
      </c>
      <c r="P2789" s="2">
        <f>IF(O2789="low",250,IF(O2789="high",300,275))</f>
        <v>250</v>
      </c>
      <c r="Q2789" s="2">
        <f>IF(P2789=P2788,Q2788+1,1)</f>
        <v>146</v>
      </c>
      <c r="R2789" s="2">
        <f>IF(P2789=P2788,R2788+J2789,J2789)</f>
        <v>42112.692104240705</v>
      </c>
      <c r="S2789" s="2" t="str">
        <f>IF(P2790=P2789,"NA",R2789/Q2789)</f>
        <v>NA</v>
      </c>
      <c r="T2789" s="2">
        <f>IF(P2789=P2788,T2788+J2789^2,J2789^2)</f>
        <v>12147307.769724794</v>
      </c>
      <c r="U2789" s="2" t="str">
        <f>IF(NOT($P2790=$P2789),SQRT(((T2789)/($Q2789))-S2789^2),"NA")</f>
        <v>NA</v>
      </c>
    </row>
    <row r="2790" spans="1:21" x14ac:dyDescent="0.2">
      <c r="A2790" s="2">
        <f>D2790-$D$2</f>
        <v>62.25</v>
      </c>
      <c r="B2790" s="2">
        <v>3.7953619957</v>
      </c>
      <c r="C2790" s="2">
        <f>IF(B2790&gt;B2789,B2790+(C2789-B2789),B2790+(C2789-B2789)+5+A2790-A2789)</f>
        <v>62.155361652377245</v>
      </c>
      <c r="D2790" s="2">
        <v>1577147254.3699999</v>
      </c>
      <c r="E2790" s="2">
        <v>440</v>
      </c>
      <c r="F2790" s="2">
        <v>895</v>
      </c>
      <c r="G2790" s="2">
        <v>630</v>
      </c>
      <c r="H2790" s="2">
        <v>695</v>
      </c>
      <c r="I2790" s="2">
        <v>288</v>
      </c>
      <c r="J2790" s="2">
        <f>$K$2*I2790+(1-$K$2)*J2789</f>
        <v>288.22790060336524</v>
      </c>
      <c r="K2790" s="2"/>
      <c r="L2790" s="2">
        <f>IF(O2790="low", $K$4*J2790+(1-$K$4)*L2789,L2789)</f>
        <v>288.40872623766904</v>
      </c>
      <c r="M2790" s="2">
        <f>IF(O2790="high", $K$4*J2790+(1-$K$4)*M2789,M2789)</f>
        <v>296.85023801601079</v>
      </c>
      <c r="N2790" s="2">
        <f>IF(O2790="high",(1-$K$8)*N2789+$K$8*(M2789-2),IF(O2790="low",(1-$K$8)*N2789+$K$8*(L2789+2),N2789))</f>
        <v>290.1755200209036</v>
      </c>
      <c r="O2790" s="2" t="str">
        <f>IF(J2790&gt;N2789+1,"high",IF(J2790&lt;N2789-1,"low","middle"))</f>
        <v>low</v>
      </c>
      <c r="P2790" s="2">
        <f>IF(O2790="low",250,IF(O2790="high",300,275))</f>
        <v>250</v>
      </c>
      <c r="Q2790" s="2">
        <f>IF(P2790=P2789,Q2789+1,1)</f>
        <v>147</v>
      </c>
      <c r="R2790" s="2">
        <f>IF(P2790=P2789,R2789+J2790,J2790)</f>
        <v>42400.920004844069</v>
      </c>
      <c r="S2790" s="2" t="str">
        <f>IF(P2791=P2790,"NA",R2790/Q2790)</f>
        <v>NA</v>
      </c>
      <c r="T2790" s="2">
        <f>IF(P2790=P2789,T2789+J2790^2,J2790^2)</f>
        <v>12230383.092411017</v>
      </c>
      <c r="U2790" s="2" t="str">
        <f>IF(NOT($P2791=$P2790),SQRT(((T2790)/($Q2790))-S2790^2),"NA")</f>
        <v>NA</v>
      </c>
    </row>
    <row r="2791" spans="1:21" x14ac:dyDescent="0.2">
      <c r="A2791" s="2">
        <f>D2791-$D$2</f>
        <v>62.28000020980835</v>
      </c>
      <c r="B2791" s="2">
        <v>3.8197119235999999</v>
      </c>
      <c r="C2791" s="2">
        <f>IF(B2791&gt;B2790,B2791+(C2790-B2790),B2791+(C2790-B2790)+5+A2791-A2790)</f>
        <v>62.179711580277242</v>
      </c>
      <c r="D2791" s="2">
        <v>1577147254.4000001</v>
      </c>
      <c r="E2791" s="2">
        <v>437</v>
      </c>
      <c r="F2791" s="2">
        <v>896</v>
      </c>
      <c r="G2791" s="2">
        <v>631</v>
      </c>
      <c r="H2791" s="2">
        <v>695</v>
      </c>
      <c r="I2791" s="2">
        <v>290</v>
      </c>
      <c r="J2791" s="2">
        <f>$K$2*I2791+(1-$K$2)*J2790</f>
        <v>288.58232048269224</v>
      </c>
      <c r="K2791" s="2"/>
      <c r="L2791" s="2">
        <f>IF(O2791="low", $K$4*J2791+(1-$K$4)*L2790,L2790)</f>
        <v>288.44344508667371</v>
      </c>
      <c r="M2791" s="2">
        <f>IF(O2791="high", $K$4*J2791+(1-$K$4)*M2790,M2790)</f>
        <v>296.85023801601079</v>
      </c>
      <c r="N2791" s="2">
        <f>IF(O2791="high",(1-$K$8)*N2790+$K$8*(M2790-2),IF(O2791="low",(1-$K$8)*N2790+$K$8*(L2790+2),N2790))</f>
        <v>290.18718033174184</v>
      </c>
      <c r="O2791" s="2" t="str">
        <f>IF(J2791&gt;N2790+1,"high",IF(J2791&lt;N2790-1,"low","middle"))</f>
        <v>low</v>
      </c>
      <c r="P2791" s="2">
        <f>IF(O2791="low",250,IF(O2791="high",300,275))</f>
        <v>250</v>
      </c>
      <c r="Q2791" s="2">
        <f>IF(P2791=P2790,Q2790+1,1)</f>
        <v>148</v>
      </c>
      <c r="R2791" s="2">
        <f>IF(P2791=P2790,R2790+J2791,J2791)</f>
        <v>42689.502325326765</v>
      </c>
      <c r="S2791" s="2" t="str">
        <f>IF(P2792=P2791,"NA",R2791/Q2791)</f>
        <v>NA</v>
      </c>
      <c r="T2791" s="2">
        <f>IF(P2791=P2790,T2790+J2791^2,J2791^2)</f>
        <v>12313662.848106192</v>
      </c>
      <c r="U2791" s="2" t="str">
        <f>IF(NOT($P2792=$P2791),SQRT(((T2791)/($Q2791))-S2791^2),"NA")</f>
        <v>NA</v>
      </c>
    </row>
    <row r="2792" spans="1:21" x14ac:dyDescent="0.2">
      <c r="A2792" s="2">
        <f>D2792-$D$2</f>
        <v>62.300000190734863</v>
      </c>
      <c r="B2792" s="2">
        <v>3.8403370380399999</v>
      </c>
      <c r="C2792" s="2">
        <f>IF(B2792&gt;B2791,B2792+(C2791-B2791),B2792+(C2791-B2791)+5+A2792-A2791)</f>
        <v>62.200336694717244</v>
      </c>
      <c r="D2792" s="2">
        <v>1577147254.4200001</v>
      </c>
      <c r="E2792" s="2">
        <v>439</v>
      </c>
      <c r="F2792" s="2">
        <v>894</v>
      </c>
      <c r="G2792" s="2">
        <v>631</v>
      </c>
      <c r="H2792" s="2">
        <v>693</v>
      </c>
      <c r="I2792" s="2">
        <v>287</v>
      </c>
      <c r="J2792" s="2">
        <f>$K$2*I2792+(1-$K$2)*J2791</f>
        <v>288.26585638615381</v>
      </c>
      <c r="K2792" s="2"/>
      <c r="L2792" s="2">
        <f>IF(O2792="low", $K$4*J2792+(1-$K$4)*L2791,L2791)</f>
        <v>288.40792734656975</v>
      </c>
      <c r="M2792" s="2">
        <f>IF(O2792="high", $K$4*J2792+(1-$K$4)*M2791,M2791)</f>
        <v>296.85023801601079</v>
      </c>
      <c r="N2792" s="2">
        <f>IF(O2792="high",(1-$K$8)*N2791+$K$8*(M2791-2),IF(O2792="low",(1-$K$8)*N2791+$K$8*(L2791+2),N2791))</f>
        <v>290.19999356948841</v>
      </c>
      <c r="O2792" s="2" t="str">
        <f>IF(J2792&gt;N2791+1,"high",IF(J2792&lt;N2791-1,"low","middle"))</f>
        <v>low</v>
      </c>
      <c r="P2792" s="2">
        <f>IF(O2792="low",250,IF(O2792="high",300,275))</f>
        <v>250</v>
      </c>
      <c r="Q2792" s="2">
        <f>IF(P2792=P2791,Q2791+1,1)</f>
        <v>149</v>
      </c>
      <c r="R2792" s="2">
        <f>IF(P2792=P2791,R2791+J2792,J2792)</f>
        <v>42977.76818171292</v>
      </c>
      <c r="S2792" s="2" t="str">
        <f>IF(P2793=P2792,"NA",R2792/Q2792)</f>
        <v>NA</v>
      </c>
      <c r="T2792" s="2">
        <f>IF(P2792=P2791,T2791+J2792^2,J2792^2)</f>
        <v>12396760.052064234</v>
      </c>
      <c r="U2792" s="2" t="str">
        <f>IF(NOT($P2793=$P2792),SQRT(((T2792)/($Q2792))-S2792^2),"NA")</f>
        <v>NA</v>
      </c>
    </row>
    <row r="2793" spans="1:21" x14ac:dyDescent="0.2">
      <c r="A2793" s="2">
        <f>D2793-$D$2</f>
        <v>62.320000171661377</v>
      </c>
      <c r="B2793" s="2">
        <v>3.86466002464</v>
      </c>
      <c r="C2793" s="2">
        <f>IF(B2793&gt;B2792,B2793+(C2792-B2792),B2793+(C2792-B2792)+5+A2793-A2792)</f>
        <v>62.224659681317249</v>
      </c>
      <c r="D2793" s="2">
        <v>1577147254.4400001</v>
      </c>
      <c r="E2793" s="2">
        <v>439</v>
      </c>
      <c r="F2793" s="2">
        <v>896</v>
      </c>
      <c r="G2793" s="2">
        <v>630</v>
      </c>
      <c r="H2793" s="2">
        <v>694</v>
      </c>
      <c r="I2793" s="2">
        <v>286</v>
      </c>
      <c r="J2793" s="2">
        <f>$K$2*I2793+(1-$K$2)*J2792</f>
        <v>287.81268510892306</v>
      </c>
      <c r="K2793" s="2"/>
      <c r="L2793" s="2">
        <f>IF(O2793="low", $K$4*J2793+(1-$K$4)*L2792,L2792)</f>
        <v>288.28887889904041</v>
      </c>
      <c r="M2793" s="2">
        <f>IF(O2793="high", $K$4*J2793+(1-$K$4)*M2792,M2792)</f>
        <v>296.85023801601079</v>
      </c>
      <c r="N2793" s="2">
        <f>IF(O2793="high",(1-$K$8)*N2792+$K$8*(M2792-2),IF(O2793="low",(1-$K$8)*N2792+$K$8*(L2792+2),N2792))</f>
        <v>290.21039025834244</v>
      </c>
      <c r="O2793" s="2" t="str">
        <f>IF(J2793&gt;N2792+1,"high",IF(J2793&lt;N2792-1,"low","middle"))</f>
        <v>low</v>
      </c>
      <c r="P2793" s="2">
        <f>IF(O2793="low",250,IF(O2793="high",300,275))</f>
        <v>250</v>
      </c>
      <c r="Q2793" s="2">
        <f>IF(P2793=P2792,Q2792+1,1)</f>
        <v>150</v>
      </c>
      <c r="R2793" s="2">
        <f>IF(P2793=P2792,R2792+J2793,J2793)</f>
        <v>43265.580866821845</v>
      </c>
      <c r="S2793" s="2" t="str">
        <f>IF(P2794=P2793,"NA",R2793/Q2793)</f>
        <v>NA</v>
      </c>
      <c r="T2793" s="2">
        <f>IF(P2793=P2792,T2792+J2793^2,J2793^2)</f>
        <v>12479596.193773843</v>
      </c>
      <c r="U2793" s="2" t="str">
        <f>IF(NOT($P2794=$P2793),SQRT(((T2793)/($Q2793))-S2793^2),"NA")</f>
        <v>NA</v>
      </c>
    </row>
    <row r="2794" spans="1:21" x14ac:dyDescent="0.2">
      <c r="A2794" s="2">
        <f>D2794-$D$2</f>
        <v>62.340000152587891</v>
      </c>
      <c r="B2794" s="2">
        <v>3.88547086716</v>
      </c>
      <c r="C2794" s="2">
        <f>IF(B2794&gt;B2793,B2794+(C2793-B2793),B2794+(C2793-B2793)+5+A2794-A2793)</f>
        <v>62.245470523837248</v>
      </c>
      <c r="D2794" s="2">
        <v>1577147254.46</v>
      </c>
      <c r="E2794" s="2">
        <v>440</v>
      </c>
      <c r="F2794" s="2">
        <v>896</v>
      </c>
      <c r="G2794" s="2">
        <v>631</v>
      </c>
      <c r="H2794" s="2">
        <v>694</v>
      </c>
      <c r="I2794" s="2">
        <v>290</v>
      </c>
      <c r="J2794" s="2">
        <f>$K$2*I2794+(1-$K$2)*J2793</f>
        <v>288.25014808713843</v>
      </c>
      <c r="K2794" s="2"/>
      <c r="L2794" s="2">
        <f>IF(O2794="low", $K$4*J2794+(1-$K$4)*L2793,L2793)</f>
        <v>288.28113273666003</v>
      </c>
      <c r="M2794" s="2">
        <f>IF(O2794="high", $K$4*J2794+(1-$K$4)*M2793,M2793)</f>
        <v>296.85023801601079</v>
      </c>
      <c r="N2794" s="2">
        <f>IF(O2794="high",(1-$K$8)*N2793+$K$8*(M2793-2),IF(O2794="low",(1-$K$8)*N2793+$K$8*(L2793+2),N2793))</f>
        <v>290.21431469037731</v>
      </c>
      <c r="O2794" s="2" t="str">
        <f>IF(J2794&gt;N2793+1,"high",IF(J2794&lt;N2793-1,"low","middle"))</f>
        <v>low</v>
      </c>
      <c r="P2794" s="2">
        <f>IF(O2794="low",250,IF(O2794="high",300,275))</f>
        <v>250</v>
      </c>
      <c r="Q2794" s="2">
        <f>IF(P2794=P2793,Q2793+1,1)</f>
        <v>151</v>
      </c>
      <c r="R2794" s="2">
        <f>IF(P2794=P2793,R2793+J2794,J2794)</f>
        <v>43553.831014908981</v>
      </c>
      <c r="S2794" s="2" t="str">
        <f>IF(P2795=P2794,"NA",R2794/Q2794)</f>
        <v>NA</v>
      </c>
      <c r="T2794" s="2">
        <f>IF(P2794=P2793,T2793+J2794^2,J2794^2)</f>
        <v>12562684.341646101</v>
      </c>
      <c r="U2794" s="2" t="str">
        <f>IF(NOT($P2795=$P2794),SQRT(((T2794)/($Q2794))-S2794^2),"NA")</f>
        <v>NA</v>
      </c>
    </row>
    <row r="2795" spans="1:21" x14ac:dyDescent="0.2">
      <c r="A2795" s="2">
        <f>D2795-$D$2</f>
        <v>62.370000123977661</v>
      </c>
      <c r="B2795" s="2">
        <v>3.9100799560500001</v>
      </c>
      <c r="C2795" s="2">
        <f>IF(B2795&gt;B2794,B2795+(C2794-B2794),B2795+(C2794-B2794)+5+A2795-A2794)</f>
        <v>62.270079612727244</v>
      </c>
      <c r="D2795" s="2">
        <v>1577147254.49</v>
      </c>
      <c r="E2795" s="2">
        <v>440</v>
      </c>
      <c r="F2795" s="2">
        <v>896</v>
      </c>
      <c r="G2795" s="2">
        <v>632</v>
      </c>
      <c r="H2795" s="2">
        <v>695</v>
      </c>
      <c r="I2795" s="2">
        <v>289</v>
      </c>
      <c r="J2795" s="2">
        <f>$K$2*I2795+(1-$K$2)*J2794</f>
        <v>288.40011846971078</v>
      </c>
      <c r="K2795" s="2"/>
      <c r="L2795" s="2">
        <f>IF(O2795="low", $K$4*J2795+(1-$K$4)*L2794,L2794)</f>
        <v>288.30492988327023</v>
      </c>
      <c r="M2795" s="2">
        <f>IF(O2795="high", $K$4*J2795+(1-$K$4)*M2794,M2794)</f>
        <v>296.85023801601079</v>
      </c>
      <c r="N2795" s="2">
        <f>IF(O2795="high",(1-$K$8)*N2794+$K$8*(M2794-2),IF(O2795="low",(1-$K$8)*N2794+$K$8*(L2794+2),N2794))</f>
        <v>290.21765559269141</v>
      </c>
      <c r="O2795" s="2" t="str">
        <f>IF(J2795&gt;N2794+1,"high",IF(J2795&lt;N2794-1,"low","middle"))</f>
        <v>low</v>
      </c>
      <c r="P2795" s="2">
        <f>IF(O2795="low",250,IF(O2795="high",300,275))</f>
        <v>250</v>
      </c>
      <c r="Q2795" s="2">
        <f>IF(P2795=P2794,Q2794+1,1)</f>
        <v>152</v>
      </c>
      <c r="R2795" s="2">
        <f>IF(P2795=P2794,R2794+J2795,J2795)</f>
        <v>43842.231133378693</v>
      </c>
      <c r="S2795" s="2" t="str">
        <f>IF(P2796=P2795,"NA",R2795/Q2795)</f>
        <v>NA</v>
      </c>
      <c r="T2795" s="2">
        <f>IF(P2795=P2794,T2794+J2795^2,J2795^2)</f>
        <v>12645858.969979445</v>
      </c>
      <c r="U2795" s="2" t="str">
        <f>IF(NOT($P2796=$P2795),SQRT(((T2795)/($Q2795))-S2795^2),"NA")</f>
        <v>NA</v>
      </c>
    </row>
    <row r="2796" spans="1:21" x14ac:dyDescent="0.2">
      <c r="A2796" s="2">
        <f>D2796-$D$2</f>
        <v>62.390000104904175</v>
      </c>
      <c r="B2796" s="2">
        <v>3.9343218803400002</v>
      </c>
      <c r="C2796" s="2">
        <f>IF(B2796&gt;B2795,B2796+(C2795-B2795),B2796+(C2795-B2795)+5+A2796-A2795)</f>
        <v>62.294321537017247</v>
      </c>
      <c r="D2796" s="2">
        <v>1577147254.51</v>
      </c>
      <c r="E2796" s="2">
        <v>439</v>
      </c>
      <c r="F2796" s="2">
        <v>896</v>
      </c>
      <c r="G2796" s="2">
        <v>631</v>
      </c>
      <c r="H2796" s="2">
        <v>695</v>
      </c>
      <c r="I2796" s="2">
        <v>288</v>
      </c>
      <c r="J2796" s="2">
        <f>$K$2*I2796+(1-$K$2)*J2795</f>
        <v>288.32009477576867</v>
      </c>
      <c r="K2796" s="2"/>
      <c r="L2796" s="2">
        <f>IF(O2796="low", $K$4*J2796+(1-$K$4)*L2795,L2795)</f>
        <v>288.30796286176991</v>
      </c>
      <c r="M2796" s="2">
        <f>IF(O2796="high", $K$4*J2796+(1-$K$4)*M2795,M2795)</f>
        <v>296.85023801601079</v>
      </c>
      <c r="N2796" s="2">
        <f>IF(O2796="high",(1-$K$8)*N2795+$K$8*(M2795-2),IF(O2796="low",(1-$K$8)*N2795+$K$8*(L2795+2),N2795))</f>
        <v>290.22201930722036</v>
      </c>
      <c r="O2796" s="2" t="str">
        <f>IF(J2796&gt;N2795+1,"high",IF(J2796&lt;N2795-1,"low","middle"))</f>
        <v>low</v>
      </c>
      <c r="P2796" s="2">
        <f>IF(O2796="low",250,IF(O2796="high",300,275))</f>
        <v>250</v>
      </c>
      <c r="Q2796" s="2">
        <f>IF(P2796=P2795,Q2795+1,1)</f>
        <v>153</v>
      </c>
      <c r="R2796" s="2">
        <f>IF(P2796=P2795,R2795+J2796,J2796)</f>
        <v>44130.551228154465</v>
      </c>
      <c r="S2796" s="2" t="str">
        <f>IF(P2797=P2796,"NA",R2796/Q2796)</f>
        <v>NA</v>
      </c>
      <c r="T2796" s="2">
        <f>IF(P2796=P2795,T2795+J2796^2,J2796^2)</f>
        <v>12728987.447030952</v>
      </c>
      <c r="U2796" s="2" t="str">
        <f>IF(NOT($P2797=$P2796),SQRT(((T2796)/($Q2796))-S2796^2),"NA")</f>
        <v>NA</v>
      </c>
    </row>
    <row r="2797" spans="1:21" x14ac:dyDescent="0.2">
      <c r="A2797" s="2">
        <f>D2797-$D$2</f>
        <v>62.410000085830688</v>
      </c>
      <c r="B2797" s="2">
        <v>3.9550640583000001</v>
      </c>
      <c r="C2797" s="2">
        <f>IF(B2797&gt;B2796,B2797+(C2796-B2796),B2797+(C2796-B2796)+5+A2797-A2796)</f>
        <v>62.315063714977249</v>
      </c>
      <c r="D2797" s="2">
        <v>1577147254.53</v>
      </c>
      <c r="E2797" s="2">
        <v>439</v>
      </c>
      <c r="F2797" s="2">
        <v>896</v>
      </c>
      <c r="G2797" s="2">
        <v>631</v>
      </c>
      <c r="H2797" s="2">
        <v>693</v>
      </c>
      <c r="I2797" s="2">
        <v>288</v>
      </c>
      <c r="J2797" s="2">
        <f>$K$2*I2797+(1-$K$2)*J2796</f>
        <v>288.25607582061497</v>
      </c>
      <c r="K2797" s="2"/>
      <c r="L2797" s="2">
        <f>IF(O2797="low", $K$4*J2797+(1-$K$4)*L2796,L2796)</f>
        <v>288.29758545353894</v>
      </c>
      <c r="M2797" s="2">
        <f>IF(O2797="high", $K$4*J2797+(1-$K$4)*M2796,M2796)</f>
        <v>296.85023801601079</v>
      </c>
      <c r="N2797" s="2">
        <f>IF(O2797="high",(1-$K$8)*N2796+$K$8*(M2796-2),IF(O2797="low",(1-$K$8)*N2796+$K$8*(L2796+2),N2796))</f>
        <v>290.2263164849478</v>
      </c>
      <c r="O2797" s="2" t="str">
        <f>IF(J2797&gt;N2796+1,"high",IF(J2797&lt;N2796-1,"low","middle"))</f>
        <v>low</v>
      </c>
      <c r="P2797" s="2">
        <f>IF(O2797="low",250,IF(O2797="high",300,275))</f>
        <v>250</v>
      </c>
      <c r="Q2797" s="2">
        <f>IF(P2797=P2796,Q2796+1,1)</f>
        <v>154</v>
      </c>
      <c r="R2797" s="2">
        <f>IF(P2797=P2796,R2796+J2797,J2797)</f>
        <v>44418.807303975082</v>
      </c>
      <c r="S2797" s="2" t="str">
        <f>IF(P2798=P2797,"NA",R2797/Q2797)</f>
        <v>NA</v>
      </c>
      <c r="T2797" s="2">
        <f>IF(P2797=P2796,T2796+J2797^2,J2797^2)</f>
        <v>12812079.012278453</v>
      </c>
      <c r="U2797" s="2" t="str">
        <f>IF(NOT($P2798=$P2797),SQRT(((T2797)/($Q2797))-S2797^2),"NA")</f>
        <v>NA</v>
      </c>
    </row>
    <row r="2798" spans="1:21" x14ac:dyDescent="0.2">
      <c r="A2798" s="2">
        <f>D2798-$D$2</f>
        <v>62.440000057220459</v>
      </c>
      <c r="B2798" s="2">
        <v>3.9796080589299998</v>
      </c>
      <c r="C2798" s="2">
        <f>IF(B2798&gt;B2797,B2798+(C2797-B2797),B2798+(C2797-B2797)+5+A2798-A2797)</f>
        <v>62.339607715607244</v>
      </c>
      <c r="D2798" s="2">
        <v>1577147254.5599999</v>
      </c>
      <c r="E2798" s="2">
        <v>439</v>
      </c>
      <c r="F2798" s="2">
        <v>895</v>
      </c>
      <c r="G2798" s="2">
        <v>632</v>
      </c>
      <c r="H2798" s="2">
        <v>694</v>
      </c>
      <c r="I2798" s="2">
        <v>288</v>
      </c>
      <c r="J2798" s="2">
        <f>$K$2*I2798+(1-$K$2)*J2797</f>
        <v>288.20486065649197</v>
      </c>
      <c r="K2798" s="2"/>
      <c r="L2798" s="2">
        <f>IF(O2798="low", $K$4*J2798+(1-$K$4)*L2797,L2797)</f>
        <v>288.27904049412956</v>
      </c>
      <c r="M2798" s="2">
        <f>IF(O2798="high", $K$4*J2798+(1-$K$4)*M2797,M2797)</f>
        <v>296.85023801601079</v>
      </c>
      <c r="N2798" s="2">
        <f>IF(O2798="high",(1-$K$8)*N2797+$K$8*(M2797-2),IF(O2798="low",(1-$K$8)*N2797+$K$8*(L2797+2),N2797))</f>
        <v>290.22987993337733</v>
      </c>
      <c r="O2798" s="2" t="str">
        <f>IF(J2798&gt;N2797+1,"high",IF(J2798&lt;N2797-1,"low","middle"))</f>
        <v>low</v>
      </c>
      <c r="P2798" s="2">
        <f>IF(O2798="low",250,IF(O2798="high",300,275))</f>
        <v>250</v>
      </c>
      <c r="Q2798" s="2">
        <f>IF(P2798=P2797,Q2797+1,1)</f>
        <v>155</v>
      </c>
      <c r="R2798" s="2">
        <f>IF(P2798=P2797,R2797+J2798,J2798)</f>
        <v>44707.012164631575</v>
      </c>
      <c r="S2798" s="2" t="str">
        <f>IF(P2799=P2798,"NA",R2798/Q2798)</f>
        <v>NA</v>
      </c>
      <c r="T2798" s="2">
        <f>IF(P2798=P2797,T2797+J2798^2,J2798^2)</f>
        <v>12895141.05398448</v>
      </c>
      <c r="U2798" s="2" t="str">
        <f>IF(NOT($P2799=$P2798),SQRT(((T2798)/($Q2798))-S2798^2),"NA")</f>
        <v>NA</v>
      </c>
    </row>
    <row r="2799" spans="1:21" x14ac:dyDescent="0.2">
      <c r="A2799" s="2">
        <f>D2799-$D$2</f>
        <v>62.460000038146973</v>
      </c>
      <c r="B2799" s="2">
        <v>3.9999990463300001</v>
      </c>
      <c r="C2799" s="2">
        <f>IF(B2799&gt;B2798,B2799+(C2798-B2798),B2799+(C2798-B2798)+5+A2799-A2798)</f>
        <v>62.35999870300725</v>
      </c>
      <c r="D2799" s="2">
        <v>1577147254.5799999</v>
      </c>
      <c r="E2799" s="2">
        <v>440</v>
      </c>
      <c r="F2799" s="2">
        <v>896</v>
      </c>
      <c r="G2799" s="2">
        <v>631</v>
      </c>
      <c r="H2799" s="2">
        <v>696</v>
      </c>
      <c r="I2799" s="2">
        <v>289</v>
      </c>
      <c r="J2799" s="2">
        <f>$K$2*I2799+(1-$K$2)*J2798</f>
        <v>288.3638885251936</v>
      </c>
      <c r="K2799" s="2"/>
      <c r="L2799" s="2">
        <f>IF(O2799="low", $K$4*J2799+(1-$K$4)*L2798,L2798)</f>
        <v>288.29601010034241</v>
      </c>
      <c r="M2799" s="2">
        <f>IF(O2799="high", $K$4*J2799+(1-$K$4)*M2798,M2798)</f>
        <v>296.85023801601079</v>
      </c>
      <c r="N2799" s="2">
        <f>IF(O2799="high",(1-$K$8)*N2798+$K$8*(M2798-2),IF(O2799="low",(1-$K$8)*N2798+$K$8*(L2798+2),N2798))</f>
        <v>290.23233796141494</v>
      </c>
      <c r="O2799" s="2" t="str">
        <f>IF(J2799&gt;N2798+1,"high",IF(J2799&lt;N2798-1,"low","middle"))</f>
        <v>low</v>
      </c>
      <c r="P2799" s="2">
        <f>IF(O2799="low",250,IF(O2799="high",300,275))</f>
        <v>250</v>
      </c>
      <c r="Q2799" s="2">
        <f>IF(P2799=P2798,Q2798+1,1)</f>
        <v>156</v>
      </c>
      <c r="R2799" s="2">
        <f>IF(P2799=P2798,R2798+J2799,J2799)</f>
        <v>44995.376053156768</v>
      </c>
      <c r="S2799" s="2" t="str">
        <f>IF(P2800=P2799,"NA",R2799/Q2799)</f>
        <v>NA</v>
      </c>
      <c r="T2799" s="2">
        <f>IF(P2799=P2798,T2798+J2799^2,J2799^2)</f>
        <v>12978294.78618985</v>
      </c>
      <c r="U2799" s="2" t="str">
        <f>IF(NOT($P2800=$P2799),SQRT(((T2799)/($Q2799))-S2799^2),"NA")</f>
        <v>NA</v>
      </c>
    </row>
    <row r="2800" spans="1:21" x14ac:dyDescent="0.2">
      <c r="A2800" s="2">
        <f>D2800-$D$2</f>
        <v>62.480000019073486</v>
      </c>
      <c r="B2800" s="2">
        <v>4.02466106415</v>
      </c>
      <c r="C2800" s="2">
        <f>IF(B2800&gt;B2799,B2800+(C2799-B2799),B2800+(C2799-B2799)+5+A2800-A2799)</f>
        <v>62.384660720827249</v>
      </c>
      <c r="D2800" s="2">
        <v>1577147254.5999999</v>
      </c>
      <c r="E2800" s="2">
        <v>439</v>
      </c>
      <c r="F2800" s="2">
        <v>896</v>
      </c>
      <c r="G2800" s="2">
        <v>631</v>
      </c>
      <c r="H2800" s="2">
        <v>694</v>
      </c>
      <c r="I2800" s="2">
        <v>288</v>
      </c>
      <c r="J2800" s="2">
        <f>$K$2*I2800+(1-$K$2)*J2799</f>
        <v>288.29111082015493</v>
      </c>
      <c r="K2800" s="2"/>
      <c r="L2800" s="2">
        <f>IF(O2800="low", $K$4*J2800+(1-$K$4)*L2799,L2799)</f>
        <v>288.29503024430494</v>
      </c>
      <c r="M2800" s="2">
        <f>IF(O2800="high", $K$4*J2800+(1-$K$4)*M2799,M2799)</f>
        <v>296.85023801601079</v>
      </c>
      <c r="N2800" s="2">
        <f>IF(O2800="high",(1-$K$8)*N2799+$K$8*(M2799-2),IF(O2800="low",(1-$K$8)*N2799+$K$8*(L2799+2),N2799))</f>
        <v>290.23552156836126</v>
      </c>
      <c r="O2800" s="2" t="str">
        <f>IF(J2800&gt;N2799+1,"high",IF(J2800&lt;N2799-1,"low","middle"))</f>
        <v>low</v>
      </c>
      <c r="P2800" s="2">
        <f>IF(O2800="low",250,IF(O2800="high",300,275))</f>
        <v>250</v>
      </c>
      <c r="Q2800" s="2">
        <f>IF(P2800=P2799,Q2799+1,1)</f>
        <v>157</v>
      </c>
      <c r="R2800" s="2">
        <f>IF(P2800=P2799,R2799+J2800,J2800)</f>
        <v>45283.667163976919</v>
      </c>
      <c r="S2800" s="2" t="str">
        <f>IF(P2801=P2800,"NA",R2800/Q2800)</f>
        <v>NA</v>
      </c>
      <c r="T2800" s="2">
        <f>IF(P2800=P2799,T2799+J2800^2,J2800^2)</f>
        <v>13061406.55076777</v>
      </c>
      <c r="U2800" s="2" t="str">
        <f>IF(NOT($P2801=$P2800),SQRT(((T2800)/($Q2800))-S2800^2),"NA")</f>
        <v>NA</v>
      </c>
    </row>
    <row r="2801" spans="1:21" x14ac:dyDescent="0.2">
      <c r="A2801" s="2">
        <f>D2801-$D$2</f>
        <v>62.510000228881836</v>
      </c>
      <c r="B2801" s="2">
        <v>4.0492050647699998</v>
      </c>
      <c r="C2801" s="2">
        <f>IF(B2801&gt;B2800,B2801+(C2800-B2800),B2801+(C2800-B2800)+5+A2801-A2800)</f>
        <v>62.409204721447246</v>
      </c>
      <c r="D2801" s="2">
        <v>1577147254.6300001</v>
      </c>
      <c r="E2801" s="2">
        <v>438</v>
      </c>
      <c r="F2801" s="2">
        <v>895</v>
      </c>
      <c r="G2801" s="2">
        <v>631</v>
      </c>
      <c r="H2801" s="2">
        <v>692</v>
      </c>
      <c r="I2801" s="2">
        <v>286</v>
      </c>
      <c r="J2801" s="2">
        <f>$K$2*I2801+(1-$K$2)*J2800</f>
        <v>287.83288865612394</v>
      </c>
      <c r="K2801" s="2"/>
      <c r="L2801" s="2">
        <f>IF(O2801="low", $K$4*J2801+(1-$K$4)*L2800,L2800)</f>
        <v>288.20260192666876</v>
      </c>
      <c r="M2801" s="2">
        <f>IF(O2801="high", $K$4*J2801+(1-$K$4)*M2800,M2800)</f>
        <v>296.85023801601079</v>
      </c>
      <c r="N2801" s="2">
        <f>IF(O2801="high",(1-$K$8)*N2800+$K$8*(M2800-2),IF(O2801="low",(1-$K$8)*N2800+$K$8*(L2800+2),N2800))</f>
        <v>290.23849700215845</v>
      </c>
      <c r="O2801" s="2" t="str">
        <f>IF(J2801&gt;N2800+1,"high",IF(J2801&lt;N2800-1,"low","middle"))</f>
        <v>low</v>
      </c>
      <c r="P2801" s="2">
        <f>IF(O2801="low",250,IF(O2801="high",300,275))</f>
        <v>250</v>
      </c>
      <c r="Q2801" s="2">
        <f>IF(P2801=P2800,Q2800+1,1)</f>
        <v>158</v>
      </c>
      <c r="R2801" s="2">
        <f>IF(P2801=P2800,R2800+J2801,J2801)</f>
        <v>45571.50005263304</v>
      </c>
      <c r="S2801" s="2" t="str">
        <f>IF(P2802=P2801,"NA",R2801/Q2801)</f>
        <v>NA</v>
      </c>
      <c r="T2801" s="2">
        <f>IF(P2801=P2800,T2800+J2801^2,J2801^2)</f>
        <v>13144254.322559899</v>
      </c>
      <c r="U2801" s="2" t="str">
        <f>IF(NOT($P2802=$P2801),SQRT(((T2801)/($Q2801))-S2801^2),"NA")</f>
        <v>NA</v>
      </c>
    </row>
    <row r="2802" spans="1:21" x14ac:dyDescent="0.2">
      <c r="A2802" s="2">
        <f>D2802-$D$2</f>
        <v>62.53000020980835</v>
      </c>
      <c r="B2802" s="2">
        <v>4.0698020458200004</v>
      </c>
      <c r="C2802" s="2">
        <f>IF(B2802&gt;B2801,B2802+(C2801-B2801),B2802+(C2801-B2801)+5+A2802-A2801)</f>
        <v>62.429801702497244</v>
      </c>
      <c r="D2802" s="2">
        <v>1577147254.6500001</v>
      </c>
      <c r="E2802" s="2">
        <v>439</v>
      </c>
      <c r="F2802" s="2">
        <v>896</v>
      </c>
      <c r="G2802" s="2">
        <v>631</v>
      </c>
      <c r="H2802" s="2">
        <v>695</v>
      </c>
      <c r="I2802" s="2">
        <v>288</v>
      </c>
      <c r="J2802" s="2">
        <f>$K$2*I2802+(1-$K$2)*J2801</f>
        <v>287.86631092489915</v>
      </c>
      <c r="K2802" s="2"/>
      <c r="L2802" s="2">
        <f>IF(O2802="low", $K$4*J2802+(1-$K$4)*L2801,L2801)</f>
        <v>288.13534372631489</v>
      </c>
      <c r="M2802" s="2">
        <f>IF(O2802="high", $K$4*J2802+(1-$K$4)*M2801,M2801)</f>
        <v>296.85023801601079</v>
      </c>
      <c r="N2802" s="2">
        <f>IF(O2802="high",(1-$K$8)*N2801+$K$8*(M2801-2),IF(O2802="low",(1-$K$8)*N2801+$K$8*(L2801+2),N2801))</f>
        <v>290.23670224838395</v>
      </c>
      <c r="O2802" s="2" t="str">
        <f>IF(J2802&gt;N2801+1,"high",IF(J2802&lt;N2801-1,"low","middle"))</f>
        <v>low</v>
      </c>
      <c r="P2802" s="2">
        <f>IF(O2802="low",250,IF(O2802="high",300,275))</f>
        <v>250</v>
      </c>
      <c r="Q2802" s="2">
        <f>IF(P2802=P2801,Q2801+1,1)</f>
        <v>159</v>
      </c>
      <c r="R2802" s="2">
        <f>IF(P2802=P2801,R2801+J2802,J2802)</f>
        <v>45859.366363557943</v>
      </c>
      <c r="S2802" s="2" t="str">
        <f>IF(P2803=P2802,"NA",R2802/Q2802)</f>
        <v>NA</v>
      </c>
      <c r="T2802" s="2">
        <f>IF(P2802=P2801,T2801+J2802^2,J2802^2)</f>
        <v>13227121.33552541</v>
      </c>
      <c r="U2802" s="2" t="str">
        <f>IF(NOT($P2803=$P2802),SQRT(((T2802)/($Q2802))-S2802^2),"NA")</f>
        <v>NA</v>
      </c>
    </row>
    <row r="2803" spans="1:21" x14ac:dyDescent="0.2">
      <c r="A2803" s="2">
        <f>D2803-$D$2</f>
        <v>62.550000190734863</v>
      </c>
      <c r="B2803" s="2">
        <v>4.09407401085</v>
      </c>
      <c r="C2803" s="2">
        <f>IF(B2803&gt;B2802,B2803+(C2802-B2802),B2803+(C2802-B2802)+5+A2803-A2802)</f>
        <v>62.454073667527247</v>
      </c>
      <c r="D2803" s="2">
        <v>1577147254.6700001</v>
      </c>
      <c r="E2803" s="2">
        <v>440</v>
      </c>
      <c r="F2803" s="2">
        <v>895</v>
      </c>
      <c r="G2803" s="2">
        <v>630</v>
      </c>
      <c r="H2803" s="2">
        <v>693</v>
      </c>
      <c r="I2803" s="2">
        <v>290</v>
      </c>
      <c r="J2803" s="2">
        <f>$K$2*I2803+(1-$K$2)*J2802</f>
        <v>288.2930487399193</v>
      </c>
      <c r="K2803" s="2"/>
      <c r="L2803" s="2">
        <f>IF(O2803="low", $K$4*J2803+(1-$K$4)*L2802,L2802)</f>
        <v>288.16688472903581</v>
      </c>
      <c r="M2803" s="2">
        <f>IF(O2803="high", $K$4*J2803+(1-$K$4)*M2802,M2802)</f>
        <v>296.85023801601079</v>
      </c>
      <c r="N2803" s="2">
        <f>IF(O2803="high",(1-$K$8)*N2802+$K$8*(M2802-2),IF(O2803="low",(1-$K$8)*N2802+$K$8*(L2802+2),N2802))</f>
        <v>290.23163432228051</v>
      </c>
      <c r="O2803" s="2" t="str">
        <f>IF(J2803&gt;N2802+1,"high",IF(J2803&lt;N2802-1,"low","middle"))</f>
        <v>low</v>
      </c>
      <c r="P2803" s="2">
        <f>IF(O2803="low",250,IF(O2803="high",300,275))</f>
        <v>250</v>
      </c>
      <c r="Q2803" s="2">
        <f>IF(P2803=P2802,Q2802+1,1)</f>
        <v>160</v>
      </c>
      <c r="R2803" s="2">
        <f>IF(P2803=P2802,R2802+J2803,J2803)</f>
        <v>46147.659412297864</v>
      </c>
      <c r="S2803" s="2" t="str">
        <f>IF(P2804=P2803,"NA",R2803/Q2803)</f>
        <v>NA</v>
      </c>
      <c r="T2803" s="2">
        <f>IF(P2803=P2802,T2802+J2803^2,J2803^2)</f>
        <v>13310234.217477167</v>
      </c>
      <c r="U2803" s="2" t="str">
        <f>IF(NOT($P2804=$P2803),SQRT(((T2803)/($Q2803))-S2803^2),"NA")</f>
        <v>NA</v>
      </c>
    </row>
    <row r="2804" spans="1:21" x14ac:dyDescent="0.2">
      <c r="A2804" s="2">
        <f>D2804-$D$2</f>
        <v>62.570000171661377</v>
      </c>
      <c r="B2804" s="2">
        <v>4.1147708892799999</v>
      </c>
      <c r="C2804" s="2">
        <f>IF(B2804&gt;B2803,B2804+(C2803-B2803),B2804+(C2803-B2803)+5+A2804-A2803)</f>
        <v>62.474770545957249</v>
      </c>
      <c r="D2804" s="2">
        <v>1577147254.6900001</v>
      </c>
      <c r="E2804" s="2">
        <v>439</v>
      </c>
      <c r="F2804" s="2">
        <v>896</v>
      </c>
      <c r="G2804" s="2">
        <v>631</v>
      </c>
      <c r="H2804" s="2">
        <v>694</v>
      </c>
      <c r="I2804" s="2">
        <v>286</v>
      </c>
      <c r="J2804" s="2">
        <f>$K$2*I2804+(1-$K$2)*J2803</f>
        <v>287.83443899193543</v>
      </c>
      <c r="K2804" s="2"/>
      <c r="L2804" s="2">
        <f>IF(O2804="low", $K$4*J2804+(1-$K$4)*L2803,L2803)</f>
        <v>288.10039558161577</v>
      </c>
      <c r="M2804" s="2">
        <f>IF(O2804="high", $K$4*J2804+(1-$K$4)*M2803,M2803)</f>
        <v>296.85023801601079</v>
      </c>
      <c r="N2804" s="2">
        <f>IF(O2804="high",(1-$K$8)*N2803+$K$8*(M2803-2),IF(O2804="low",(1-$K$8)*N2803+$K$8*(L2803+2),N2803))</f>
        <v>290.22839684261828</v>
      </c>
      <c r="O2804" s="2" t="str">
        <f>IF(J2804&gt;N2803+1,"high",IF(J2804&lt;N2803-1,"low","middle"))</f>
        <v>low</v>
      </c>
      <c r="P2804" s="2">
        <f>IF(O2804="low",250,IF(O2804="high",300,275))</f>
        <v>250</v>
      </c>
      <c r="Q2804" s="2">
        <f>IF(P2804=P2803,Q2803+1,1)</f>
        <v>161</v>
      </c>
      <c r="R2804" s="2">
        <f>IF(P2804=P2803,R2803+J2804,J2804)</f>
        <v>46435.493851289801</v>
      </c>
      <c r="S2804" s="2" t="str">
        <f>IF(P2805=P2804,"NA",R2804/Q2804)</f>
        <v>NA</v>
      </c>
      <c r="T2804" s="2">
        <f>IF(P2804=P2803,T2803+J2804^2,J2804^2)</f>
        <v>13393082.88174697</v>
      </c>
      <c r="U2804" s="2" t="str">
        <f>IF(NOT($P2805=$P2804),SQRT(((T2804)/($Q2804))-S2804^2),"NA")</f>
        <v>NA</v>
      </c>
    </row>
    <row r="2805" spans="1:21" x14ac:dyDescent="0.2">
      <c r="A2805" s="2">
        <f>D2805-$D$2</f>
        <v>62.600000143051147</v>
      </c>
      <c r="B2805" s="2">
        <v>4.1390838622999997</v>
      </c>
      <c r="C2805" s="2">
        <f>IF(B2805&gt;B2804,B2805+(C2804-B2804),B2805+(C2804-B2804)+5+A2805-A2804)</f>
        <v>62.499083518977244</v>
      </c>
      <c r="D2805" s="2">
        <v>1577147254.72</v>
      </c>
      <c r="E2805" s="2">
        <v>439</v>
      </c>
      <c r="F2805" s="2">
        <v>896</v>
      </c>
      <c r="G2805" s="2">
        <v>631</v>
      </c>
      <c r="H2805" s="2">
        <v>694</v>
      </c>
      <c r="I2805" s="2">
        <v>287</v>
      </c>
      <c r="J2805" s="2">
        <f>$K$2*I2805+(1-$K$2)*J2804</f>
        <v>287.66755119354832</v>
      </c>
      <c r="K2805" s="2"/>
      <c r="L2805" s="2">
        <f>IF(O2805="low", $K$4*J2805+(1-$K$4)*L2804,L2804)</f>
        <v>288.01382670400227</v>
      </c>
      <c r="M2805" s="2">
        <f>IF(O2805="high", $K$4*J2805+(1-$K$4)*M2804,M2804)</f>
        <v>296.85023801601079</v>
      </c>
      <c r="N2805" s="2">
        <f>IF(O2805="high",(1-$K$8)*N2804+$K$8*(M2804-2),IF(O2805="low",(1-$K$8)*N2804+$K$8*(L2804+2),N2804))</f>
        <v>290.22199677956814</v>
      </c>
      <c r="O2805" s="2" t="str">
        <f>IF(J2805&gt;N2804+1,"high",IF(J2805&lt;N2804-1,"low","middle"))</f>
        <v>low</v>
      </c>
      <c r="P2805" s="2">
        <f>IF(O2805="low",250,IF(O2805="high",300,275))</f>
        <v>250</v>
      </c>
      <c r="Q2805" s="2">
        <f>IF(P2805=P2804,Q2804+1,1)</f>
        <v>162</v>
      </c>
      <c r="R2805" s="2">
        <f>IF(P2805=P2804,R2804+J2805,J2805)</f>
        <v>46723.161402483347</v>
      </c>
      <c r="S2805" s="2" t="str">
        <f>IF(P2806=P2805,"NA",R2805/Q2805)</f>
        <v>NA</v>
      </c>
      <c r="T2805" s="2">
        <f>IF(P2805=P2804,T2804+J2805^2,J2805^2)</f>
        <v>13475835.501756663</v>
      </c>
      <c r="U2805" s="2" t="str">
        <f>IF(NOT($P2806=$P2805),SQRT(((T2805)/($Q2805))-S2805^2),"NA")</f>
        <v>NA</v>
      </c>
    </row>
    <row r="2806" spans="1:21" x14ac:dyDescent="0.2">
      <c r="A2806" s="2">
        <f>D2806-$D$2</f>
        <v>62.620000123977661</v>
      </c>
      <c r="B2806" s="2">
        <v>4.1638560295099998</v>
      </c>
      <c r="C2806" s="2">
        <f>IF(B2806&gt;B2805,B2806+(C2805-B2805),B2806+(C2805-B2805)+5+A2806-A2805)</f>
        <v>62.523855686187247</v>
      </c>
      <c r="D2806" s="2">
        <v>1577147254.74</v>
      </c>
      <c r="E2806" s="2">
        <v>440</v>
      </c>
      <c r="F2806" s="2">
        <v>896</v>
      </c>
      <c r="G2806" s="2">
        <v>630</v>
      </c>
      <c r="H2806" s="2">
        <v>694</v>
      </c>
      <c r="I2806" s="2">
        <v>288</v>
      </c>
      <c r="J2806" s="2">
        <f>$K$2*I2806+(1-$K$2)*J2805</f>
        <v>287.73404095483869</v>
      </c>
      <c r="K2806" s="2"/>
      <c r="L2806" s="2">
        <f>IF(O2806="low", $K$4*J2806+(1-$K$4)*L2805,L2805)</f>
        <v>287.95786955416958</v>
      </c>
      <c r="M2806" s="2">
        <f>IF(O2806="high", $K$4*J2806+(1-$K$4)*M2805,M2805)</f>
        <v>296.85023801601079</v>
      </c>
      <c r="N2806" s="2">
        <f>IF(O2806="high",(1-$K$8)*N2805+$K$8*(M2805-2),IF(O2806="low",(1-$K$8)*N2805+$K$8*(L2805+2),N2805))</f>
        <v>290.21158827578984</v>
      </c>
      <c r="O2806" s="2" t="str">
        <f>IF(J2806&gt;N2805+1,"high",IF(J2806&lt;N2805-1,"low","middle"))</f>
        <v>low</v>
      </c>
      <c r="P2806" s="2">
        <f>IF(O2806="low",250,IF(O2806="high",300,275))</f>
        <v>250</v>
      </c>
      <c r="Q2806" s="2">
        <f>IF(P2806=P2805,Q2805+1,1)</f>
        <v>163</v>
      </c>
      <c r="R2806" s="2">
        <f>IF(P2806=P2805,R2805+J2806,J2806)</f>
        <v>47010.895443438189</v>
      </c>
      <c r="S2806" s="2" t="str">
        <f>IF(P2807=P2806,"NA",R2806/Q2806)</f>
        <v>NA</v>
      </c>
      <c r="T2806" s="2">
        <f>IF(P2806=P2805,T2805+J2806^2,J2806^2)</f>
        <v>13558626.380080864</v>
      </c>
      <c r="U2806" s="2" t="str">
        <f>IF(NOT($P2807=$P2806),SQRT(((T2806)/($Q2806))-S2806^2),"NA")</f>
        <v>NA</v>
      </c>
    </row>
    <row r="2807" spans="1:21" x14ac:dyDescent="0.2">
      <c r="A2807" s="2">
        <f>D2807-$D$2</f>
        <v>62.640000104904175</v>
      </c>
      <c r="B2807" s="2">
        <v>4.18412399292</v>
      </c>
      <c r="C2807" s="2">
        <f>IF(B2807&gt;B2806,B2807+(C2806-B2806),B2807+(C2806-B2806)+5+A2807-A2806)</f>
        <v>62.544123649597246</v>
      </c>
      <c r="D2807" s="2">
        <v>1577147254.76</v>
      </c>
      <c r="E2807" s="2">
        <v>439</v>
      </c>
      <c r="F2807" s="2">
        <v>896</v>
      </c>
      <c r="G2807" s="2">
        <v>631</v>
      </c>
      <c r="H2807" s="2">
        <v>695</v>
      </c>
      <c r="I2807" s="2">
        <v>289</v>
      </c>
      <c r="J2807" s="2">
        <f>$K$2*I2807+(1-$K$2)*J2806</f>
        <v>287.98723276387096</v>
      </c>
      <c r="K2807" s="2"/>
      <c r="L2807" s="2">
        <f>IF(O2807="low", $K$4*J2807+(1-$K$4)*L2806,L2806)</f>
        <v>287.96374219610988</v>
      </c>
      <c r="M2807" s="2">
        <f>IF(O2807="high", $K$4*J2807+(1-$K$4)*M2806,M2806)</f>
        <v>296.85023801601079</v>
      </c>
      <c r="N2807" s="2">
        <f>IF(O2807="high",(1-$K$8)*N2806+$K$8*(M2806-2),IF(O2807="low",(1-$K$8)*N2806+$K$8*(L2806+2),N2806))</f>
        <v>290.19890233970881</v>
      </c>
      <c r="O2807" s="2" t="str">
        <f>IF(J2807&gt;N2806+1,"high",IF(J2807&lt;N2806-1,"low","middle"))</f>
        <v>low</v>
      </c>
      <c r="P2807" s="2">
        <f>IF(O2807="low",250,IF(O2807="high",300,275))</f>
        <v>250</v>
      </c>
      <c r="Q2807" s="2">
        <f>IF(P2807=P2806,Q2806+1,1)</f>
        <v>164</v>
      </c>
      <c r="R2807" s="2">
        <f>IF(P2807=P2806,R2806+J2807,J2807)</f>
        <v>47298.882676202062</v>
      </c>
      <c r="S2807" s="2" t="str">
        <f>IF(P2808=P2807,"NA",R2807/Q2807)</f>
        <v>NA</v>
      </c>
      <c r="T2807" s="2">
        <f>IF(P2807=P2806,T2806+J2807^2,J2807^2)</f>
        <v>13641563.026315857</v>
      </c>
      <c r="U2807" s="2" t="str">
        <f>IF(NOT($P2808=$P2807),SQRT(((T2807)/($Q2807))-S2807^2),"NA")</f>
        <v>NA</v>
      </c>
    </row>
    <row r="2808" spans="1:21" x14ac:dyDescent="0.2">
      <c r="A2808" s="2">
        <f>D2808-$D$2</f>
        <v>62.670000076293945</v>
      </c>
      <c r="B2808" s="2">
        <v>4.2088639736199998</v>
      </c>
      <c r="C2808" s="2">
        <f>IF(B2808&gt;B2807,B2808+(C2807-B2807),B2808+(C2807-B2807)+5+A2808-A2807)</f>
        <v>62.568863630297244</v>
      </c>
      <c r="D2808" s="2">
        <v>1577147254.79</v>
      </c>
      <c r="E2808" s="2">
        <v>439</v>
      </c>
      <c r="F2808" s="2">
        <v>895</v>
      </c>
      <c r="G2808" s="2">
        <v>631</v>
      </c>
      <c r="H2808" s="2">
        <v>694</v>
      </c>
      <c r="I2808" s="2">
        <v>287</v>
      </c>
      <c r="J2808" s="2">
        <f>$K$2*I2808+(1-$K$2)*J2807</f>
        <v>287.78978621109678</v>
      </c>
      <c r="K2808" s="2"/>
      <c r="L2808" s="2">
        <f>IF(O2808="low", $K$4*J2808+(1-$K$4)*L2807,L2807)</f>
        <v>287.92895099910726</v>
      </c>
      <c r="M2808" s="2">
        <f>IF(O2808="high", $K$4*J2808+(1-$K$4)*M2807,M2807)</f>
        <v>296.85023801601079</v>
      </c>
      <c r="N2808" s="2">
        <f>IF(O2808="high",(1-$K$8)*N2807+$K$8*(M2807-2),IF(O2808="low",(1-$K$8)*N2807+$K$8*(L2807+2),N2807))</f>
        <v>290.18714433252882</v>
      </c>
      <c r="O2808" s="2" t="str">
        <f>IF(J2808&gt;N2807+1,"high",IF(J2808&lt;N2807-1,"low","middle"))</f>
        <v>low</v>
      </c>
      <c r="P2808" s="2">
        <f>IF(O2808="low",250,IF(O2808="high",300,275))</f>
        <v>250</v>
      </c>
      <c r="Q2808" s="2">
        <f>IF(P2808=P2807,Q2807+1,1)</f>
        <v>165</v>
      </c>
      <c r="R2808" s="2">
        <f>IF(P2808=P2807,R2807+J2808,J2808)</f>
        <v>47586.67246241316</v>
      </c>
      <c r="S2808" s="2" t="str">
        <f>IF(P2809=P2808,"NA",R2808/Q2808)</f>
        <v>NA</v>
      </c>
      <c r="T2808" s="2">
        <f>IF(P2808=P2807,T2807+J2808^2,J2808^2)</f>
        <v>13724385.987363286</v>
      </c>
      <c r="U2808" s="2" t="str">
        <f>IF(NOT($P2809=$P2808),SQRT(((T2808)/($Q2808))-S2808^2),"NA")</f>
        <v>NA</v>
      </c>
    </row>
    <row r="2809" spans="1:21" x14ac:dyDescent="0.2">
      <c r="A2809" s="2">
        <f>D2809-$D$2</f>
        <v>62.690000057220459</v>
      </c>
      <c r="B2809" s="2">
        <v>4.2294669151299997</v>
      </c>
      <c r="C2809" s="2">
        <f>IF(B2809&gt;B2808,B2809+(C2808-B2808),B2809+(C2808-B2808)+5+A2809-A2808)</f>
        <v>62.589466571807243</v>
      </c>
      <c r="D2809" s="2">
        <v>1577147254.8099999</v>
      </c>
      <c r="E2809" s="2">
        <v>439</v>
      </c>
      <c r="F2809" s="2">
        <v>895</v>
      </c>
      <c r="G2809" s="2">
        <v>630</v>
      </c>
      <c r="H2809" s="2">
        <v>693</v>
      </c>
      <c r="I2809" s="2">
        <v>287</v>
      </c>
      <c r="J2809" s="2">
        <f>$K$2*I2809+(1-$K$2)*J2808</f>
        <v>287.63182896887747</v>
      </c>
      <c r="K2809" s="2"/>
      <c r="L2809" s="2">
        <f>IF(O2809="low", $K$4*J2809+(1-$K$4)*L2808,L2808)</f>
        <v>287.86952659306132</v>
      </c>
      <c r="M2809" s="2">
        <f>IF(O2809="high", $K$4*J2809+(1-$K$4)*M2808,M2808)</f>
        <v>296.85023801601079</v>
      </c>
      <c r="N2809" s="2">
        <f>IF(O2809="high",(1-$K$8)*N2808+$K$8*(M2808-2),IF(O2809="low",(1-$K$8)*N2808+$K$8*(L2808+2),N2808))</f>
        <v>290.17423466585774</v>
      </c>
      <c r="O2809" s="2" t="str">
        <f>IF(J2809&gt;N2808+1,"high",IF(J2809&lt;N2808-1,"low","middle"))</f>
        <v>low</v>
      </c>
      <c r="P2809" s="2">
        <f>IF(O2809="low",250,IF(O2809="high",300,275))</f>
        <v>250</v>
      </c>
      <c r="Q2809" s="2">
        <f>IF(P2809=P2808,Q2808+1,1)</f>
        <v>166</v>
      </c>
      <c r="R2809" s="2">
        <f>IF(P2809=P2808,R2808+J2809,J2809)</f>
        <v>47874.304291382039</v>
      </c>
      <c r="S2809" s="2" t="str">
        <f>IF(P2810=P2809,"NA",R2809/Q2809)</f>
        <v>NA</v>
      </c>
      <c r="T2809" s="2">
        <f>IF(P2809=P2808,T2808+J2809^2,J2809^2)</f>
        <v>13807118.056399267</v>
      </c>
      <c r="U2809" s="2" t="str">
        <f>IF(NOT($P2810=$P2809),SQRT(((T2809)/($Q2809))-S2809^2),"NA")</f>
        <v>NA</v>
      </c>
    </row>
    <row r="2810" spans="1:21" x14ac:dyDescent="0.2">
      <c r="A2810" s="2">
        <f>D2810-$D$2</f>
        <v>62.710000038146973</v>
      </c>
      <c r="B2810" s="2">
        <v>4.2539329528799996</v>
      </c>
      <c r="C2810" s="2">
        <f>IF(B2810&gt;B2809,B2810+(C2809-B2809),B2810+(C2809-B2809)+5+A2810-A2809)</f>
        <v>62.613932609557246</v>
      </c>
      <c r="D2810" s="2">
        <v>1577147254.8299999</v>
      </c>
      <c r="E2810" s="2">
        <v>439</v>
      </c>
      <c r="F2810" s="2">
        <v>897</v>
      </c>
      <c r="G2810" s="2">
        <v>631</v>
      </c>
      <c r="H2810" s="2">
        <v>693</v>
      </c>
      <c r="I2810" s="2">
        <v>288</v>
      </c>
      <c r="J2810" s="2">
        <f>$K$2*I2810+(1-$K$2)*J2809</f>
        <v>287.70546317510201</v>
      </c>
      <c r="K2810" s="2"/>
      <c r="L2810" s="2">
        <f>IF(O2810="low", $K$4*J2810+(1-$K$4)*L2809,L2809)</f>
        <v>287.83671390946949</v>
      </c>
      <c r="M2810" s="2">
        <f>IF(O2810="high", $K$4*J2810+(1-$K$4)*M2809,M2809)</f>
        <v>296.85023801601079</v>
      </c>
      <c r="N2810" s="2">
        <f>IF(O2810="high",(1-$K$8)*N2809+$K$8*(M2809-2),IF(O2810="low",(1-$K$8)*N2809+$K$8*(L2809+2),N2809))</f>
        <v>290.15899926221789</v>
      </c>
      <c r="O2810" s="2" t="str">
        <f>IF(J2810&gt;N2809+1,"high",IF(J2810&lt;N2809-1,"low","middle"))</f>
        <v>low</v>
      </c>
      <c r="P2810" s="2">
        <f>IF(O2810="low",250,IF(O2810="high",300,275))</f>
        <v>250</v>
      </c>
      <c r="Q2810" s="2">
        <f>IF(P2810=P2809,Q2809+1,1)</f>
        <v>167</v>
      </c>
      <c r="R2810" s="2">
        <f>IF(P2810=P2809,R2809+J2810,J2810)</f>
        <v>48162.009754557141</v>
      </c>
      <c r="S2810" s="2" t="str">
        <f>IF(P2811=P2810,"NA",R2810/Q2810)</f>
        <v>NA</v>
      </c>
      <c r="T2810" s="2">
        <f>IF(P2810=P2809,T2809+J2810^2,J2810^2)</f>
        <v>13889892.489940068</v>
      </c>
      <c r="U2810" s="2" t="str">
        <f>IF(NOT($P2811=$P2810),SQRT(((T2810)/($Q2810))-S2810^2),"NA")</f>
        <v>NA</v>
      </c>
    </row>
    <row r="2811" spans="1:21" x14ac:dyDescent="0.2">
      <c r="A2811" s="2">
        <f>D2811-$D$2</f>
        <v>62.740000009536743</v>
      </c>
      <c r="B2811" s="2">
        <v>4.2782258987399997</v>
      </c>
      <c r="C2811" s="2">
        <f>IF(B2811&gt;B2810,B2811+(C2810-B2810),B2811+(C2810-B2810)+5+A2811-A2810)</f>
        <v>62.638225555417243</v>
      </c>
      <c r="D2811" s="2">
        <v>1577147254.8599999</v>
      </c>
      <c r="E2811" s="2">
        <v>439</v>
      </c>
      <c r="F2811" s="2">
        <v>895</v>
      </c>
      <c r="G2811" s="2">
        <v>632</v>
      </c>
      <c r="H2811" s="2">
        <v>694</v>
      </c>
      <c r="I2811" s="2">
        <v>288</v>
      </c>
      <c r="J2811" s="2">
        <f>$K$2*I2811+(1-$K$2)*J2810</f>
        <v>287.76437054008164</v>
      </c>
      <c r="K2811" s="2"/>
      <c r="L2811" s="2">
        <f>IF(O2811="low", $K$4*J2811+(1-$K$4)*L2810,L2810)</f>
        <v>287.82224523559194</v>
      </c>
      <c r="M2811" s="2">
        <f>IF(O2811="high", $K$4*J2811+(1-$K$4)*M2810,M2810)</f>
        <v>296.85023801601079</v>
      </c>
      <c r="N2811" s="2">
        <f>IF(O2811="high",(1-$K$8)*N2810+$K$8*(M2810-2),IF(O2811="low",(1-$K$8)*N2810+$K$8*(L2810+2),N2810))</f>
        <v>290.14288499458047</v>
      </c>
      <c r="O2811" s="2" t="str">
        <f>IF(J2811&gt;N2810+1,"high",IF(J2811&lt;N2810-1,"low","middle"))</f>
        <v>low</v>
      </c>
      <c r="P2811" s="2">
        <f>IF(O2811="low",250,IF(O2811="high",300,275))</f>
        <v>250</v>
      </c>
      <c r="Q2811" s="2">
        <f>IF(P2811=P2810,Q2810+1,1)</f>
        <v>168</v>
      </c>
      <c r="R2811" s="2">
        <f>IF(P2811=P2810,R2810+J2811,J2811)</f>
        <v>48449.774125097225</v>
      </c>
      <c r="S2811" s="2" t="str">
        <f>IF(P2812=P2811,"NA",R2811/Q2811)</f>
        <v>NA</v>
      </c>
      <c r="T2811" s="2">
        <f>IF(P2811=P2810,T2810+J2811^2,J2811^2)</f>
        <v>13972700.822892398</v>
      </c>
      <c r="U2811" s="2" t="str">
        <f>IF(NOT($P2812=$P2811),SQRT(((T2811)/($Q2811))-S2811^2),"NA")</f>
        <v>NA</v>
      </c>
    </row>
    <row r="2812" spans="1:21" x14ac:dyDescent="0.2">
      <c r="A2812" s="2">
        <f>D2812-$D$2</f>
        <v>62.760000228881836</v>
      </c>
      <c r="B2812" s="2">
        <v>4.2991440296199999</v>
      </c>
      <c r="C2812" s="2">
        <f>IF(B2812&gt;B2811,B2812+(C2811-B2811),B2812+(C2811-B2811)+5+A2812-A2811)</f>
        <v>62.659143686297249</v>
      </c>
      <c r="D2812" s="2">
        <v>1577147254.8800001</v>
      </c>
      <c r="E2812" s="2">
        <v>439</v>
      </c>
      <c r="F2812" s="2">
        <v>895</v>
      </c>
      <c r="G2812" s="2">
        <v>630</v>
      </c>
      <c r="H2812" s="2">
        <v>694</v>
      </c>
      <c r="I2812" s="2">
        <v>287</v>
      </c>
      <c r="J2812" s="2">
        <f>$K$2*I2812+(1-$K$2)*J2811</f>
        <v>287.61149643206534</v>
      </c>
      <c r="K2812" s="2"/>
      <c r="L2812" s="2">
        <f>IF(O2812="low", $K$4*J2812+(1-$K$4)*L2811,L2811)</f>
        <v>287.78009547488659</v>
      </c>
      <c r="M2812" s="2">
        <f>IF(O2812="high", $K$4*J2812+(1-$K$4)*M2811,M2811)</f>
        <v>296.85023801601079</v>
      </c>
      <c r="N2812" s="2">
        <f>IF(O2812="high",(1-$K$8)*N2811+$K$8*(M2811-2),IF(O2812="low",(1-$K$8)*N2811+$K$8*(L2811+2),N2811))</f>
        <v>290.12685300663105</v>
      </c>
      <c r="O2812" s="2" t="str">
        <f>IF(J2812&gt;N2811+1,"high",IF(J2812&lt;N2811-1,"low","middle"))</f>
        <v>low</v>
      </c>
      <c r="P2812" s="2">
        <f>IF(O2812="low",250,IF(O2812="high",300,275))</f>
        <v>250</v>
      </c>
      <c r="Q2812" s="2">
        <f>IF(P2812=P2811,Q2811+1,1)</f>
        <v>169</v>
      </c>
      <c r="R2812" s="2">
        <f>IF(P2812=P2811,R2811+J2812,J2812)</f>
        <v>48737.385621529291</v>
      </c>
      <c r="S2812" s="2" t="str">
        <f>IF(P2813=P2812,"NA",R2812/Q2812)</f>
        <v>NA</v>
      </c>
      <c r="T2812" s="2">
        <f>IF(P2812=P2811,T2811+J2812^2,J2812^2)</f>
        <v>14055421.19577229</v>
      </c>
      <c r="U2812" s="2" t="str">
        <f>IF(NOT($P2813=$P2812),SQRT(((T2812)/($Q2812))-S2812^2),"NA")</f>
        <v>NA</v>
      </c>
    </row>
    <row r="2813" spans="1:21" x14ac:dyDescent="0.2">
      <c r="A2813" s="2">
        <f>D2813-$D$2</f>
        <v>62.78000020980835</v>
      </c>
      <c r="B2813" s="2">
        <v>4.3236880302399996</v>
      </c>
      <c r="C2813" s="2">
        <f>IF(B2813&gt;B2812,B2813+(C2812-B2812),B2813+(C2812-B2812)+5+A2813-A2812)</f>
        <v>62.683687686917246</v>
      </c>
      <c r="D2813" s="2">
        <v>1577147254.9000001</v>
      </c>
      <c r="E2813" s="2">
        <v>437</v>
      </c>
      <c r="F2813" s="2">
        <v>896</v>
      </c>
      <c r="G2813" s="2">
        <v>630</v>
      </c>
      <c r="H2813" s="2">
        <v>693</v>
      </c>
      <c r="I2813" s="2">
        <v>286</v>
      </c>
      <c r="J2813" s="2">
        <f>$K$2*I2813+(1-$K$2)*J2812</f>
        <v>287.28919714565228</v>
      </c>
      <c r="K2813" s="2"/>
      <c r="L2813" s="2">
        <f>IF(O2813="low", $K$4*J2813+(1-$K$4)*L2812,L2812)</f>
        <v>287.68191580903977</v>
      </c>
      <c r="M2813" s="2">
        <f>IF(O2813="high", $K$4*J2813+(1-$K$4)*M2812,M2812)</f>
        <v>296.85023801601079</v>
      </c>
      <c r="N2813" s="2">
        <f>IF(O2813="high",(1-$K$8)*N2812+$K$8*(M2812-2),IF(O2813="low",(1-$K$8)*N2812+$K$8*(L2812+2),N2812))</f>
        <v>290.1095151300438</v>
      </c>
      <c r="O2813" s="2" t="str">
        <f>IF(J2813&gt;N2812+1,"high",IF(J2813&lt;N2812-1,"low","middle"))</f>
        <v>low</v>
      </c>
      <c r="P2813" s="2">
        <f>IF(O2813="low",250,IF(O2813="high",300,275))</f>
        <v>250</v>
      </c>
      <c r="Q2813" s="2">
        <f>IF(P2813=P2812,Q2812+1,1)</f>
        <v>170</v>
      </c>
      <c r="R2813" s="2">
        <f>IF(P2813=P2812,R2812+J2813,J2813)</f>
        <v>49024.674818674946</v>
      </c>
      <c r="S2813" s="2" t="str">
        <f>IF(P2814=P2813,"NA",R2813/Q2813)</f>
        <v>NA</v>
      </c>
      <c r="T2813" s="2">
        <f>IF(P2813=P2812,T2812+J2813^2,J2813^2)</f>
        <v>14137956.278568884</v>
      </c>
      <c r="U2813" s="2" t="str">
        <f>IF(NOT($P2814=$P2813),SQRT(((T2813)/($Q2813))-S2813^2),"NA")</f>
        <v>NA</v>
      </c>
    </row>
    <row r="2814" spans="1:21" x14ac:dyDescent="0.2">
      <c r="A2814" s="2">
        <f>D2814-$D$2</f>
        <v>62.800000190734863</v>
      </c>
      <c r="B2814" s="2">
        <v>4.3440189361600003</v>
      </c>
      <c r="C2814" s="2">
        <f>IF(B2814&gt;B2813,B2814+(C2813-B2813),B2814+(C2813-B2813)+5+A2814-A2813)</f>
        <v>62.704018592837244</v>
      </c>
      <c r="D2814" s="2">
        <v>1577147254.9200001</v>
      </c>
      <c r="E2814" s="2">
        <v>439</v>
      </c>
      <c r="F2814" s="2">
        <v>895</v>
      </c>
      <c r="G2814" s="2">
        <v>631</v>
      </c>
      <c r="H2814" s="2">
        <v>693</v>
      </c>
      <c r="I2814" s="2">
        <v>287</v>
      </c>
      <c r="J2814" s="2">
        <f>$K$2*I2814+(1-$K$2)*J2813</f>
        <v>287.23135771652187</v>
      </c>
      <c r="K2814" s="2"/>
      <c r="L2814" s="2">
        <f>IF(O2814="low", $K$4*J2814+(1-$K$4)*L2813,L2813)</f>
        <v>287.59180419053621</v>
      </c>
      <c r="M2814" s="2">
        <f>IF(O2814="high", $K$4*J2814+(1-$K$4)*M2813,M2813)</f>
        <v>296.85023801601079</v>
      </c>
      <c r="N2814" s="2">
        <f>IF(O2814="high",(1-$K$8)*N2813+$K$8*(M2813-2),IF(O2814="low",(1-$K$8)*N2813+$K$8*(L2813+2),N2813))</f>
        <v>290.08813516399357</v>
      </c>
      <c r="O2814" s="2" t="str">
        <f>IF(J2814&gt;N2813+1,"high",IF(J2814&lt;N2813-1,"low","middle"))</f>
        <v>low</v>
      </c>
      <c r="P2814" s="2">
        <f>IF(O2814="low",250,IF(O2814="high",300,275))</f>
        <v>250</v>
      </c>
      <c r="Q2814" s="2">
        <f>IF(P2814=P2813,Q2813+1,1)</f>
        <v>171</v>
      </c>
      <c r="R2814" s="2">
        <f>IF(P2814=P2813,R2813+J2814,J2814)</f>
        <v>49311.906176391465</v>
      </c>
      <c r="S2814" s="2" t="str">
        <f>IF(P2815=P2814,"NA",R2814/Q2814)</f>
        <v>NA</v>
      </c>
      <c r="T2814" s="2">
        <f>IF(P2814=P2813,T2813+J2814^2,J2814^2)</f>
        <v>14220458.131424561</v>
      </c>
      <c r="U2814" s="2" t="str">
        <f>IF(NOT($P2815=$P2814),SQRT(((T2814)/($Q2814))-S2814^2),"NA")</f>
        <v>NA</v>
      </c>
    </row>
    <row r="2815" spans="1:21" x14ac:dyDescent="0.2">
      <c r="A2815" s="2">
        <f>D2815-$D$2</f>
        <v>62.830000162124634</v>
      </c>
      <c r="B2815" s="2">
        <v>4.3686480522200002</v>
      </c>
      <c r="C2815" s="2">
        <f>IF(B2815&gt;B2814,B2815+(C2814-B2814),B2815+(C2814-B2814)+5+A2815-A2814)</f>
        <v>62.728647708897249</v>
      </c>
      <c r="D2815" s="2">
        <v>1577147254.95</v>
      </c>
      <c r="E2815" s="2">
        <v>440</v>
      </c>
      <c r="F2815" s="2">
        <v>895</v>
      </c>
      <c r="G2815" s="2">
        <v>631</v>
      </c>
      <c r="H2815" s="2">
        <v>695</v>
      </c>
      <c r="I2815" s="2">
        <v>289</v>
      </c>
      <c r="J2815" s="2">
        <f>$K$2*I2815+(1-$K$2)*J2814</f>
        <v>287.58508617321752</v>
      </c>
      <c r="K2815" s="2"/>
      <c r="L2815" s="2">
        <f>IF(O2815="low", $K$4*J2815+(1-$K$4)*L2814,L2814)</f>
        <v>287.59046058707247</v>
      </c>
      <c r="M2815" s="2">
        <f>IF(O2815="high", $K$4*J2815+(1-$K$4)*M2814,M2814)</f>
        <v>296.85023801601079</v>
      </c>
      <c r="N2815" s="2">
        <f>IF(O2815="high",(1-$K$8)*N2814+$K$8*(M2814-2),IF(O2815="low",(1-$K$8)*N2814+$K$8*(L2814+2),N2814))</f>
        <v>290.06331861532067</v>
      </c>
      <c r="O2815" s="2" t="str">
        <f>IF(J2815&gt;N2814+1,"high",IF(J2815&lt;N2814-1,"low","middle"))</f>
        <v>low</v>
      </c>
      <c r="P2815" s="2">
        <f>IF(O2815="low",250,IF(O2815="high",300,275))</f>
        <v>250</v>
      </c>
      <c r="Q2815" s="2">
        <f>IF(P2815=P2814,Q2814+1,1)</f>
        <v>172</v>
      </c>
      <c r="R2815" s="2">
        <f>IF(P2815=P2814,R2814+J2815,J2815)</f>
        <v>49599.491262564683</v>
      </c>
      <c r="S2815" s="2" t="str">
        <f>IF(P2816=P2815,"NA",R2815/Q2815)</f>
        <v>NA</v>
      </c>
      <c r="T2815" s="2">
        <f>IF(P2815=P2814,T2814+J2815^2,J2815^2)</f>
        <v>14303163.313213818</v>
      </c>
      <c r="U2815" s="2" t="str">
        <f>IF(NOT($P2816=$P2815),SQRT(((T2815)/($Q2815))-S2815^2),"NA")</f>
        <v>NA</v>
      </c>
    </row>
    <row r="2816" spans="1:21" x14ac:dyDescent="0.2">
      <c r="A2816" s="2">
        <f>D2816-$D$2</f>
        <v>62.850000143051147</v>
      </c>
      <c r="B2816" s="2">
        <v>4.3891799449900004</v>
      </c>
      <c r="C2816" s="2">
        <f>IF(B2816&gt;B2815,B2816+(C2815-B2815),B2816+(C2815-B2815)+5+A2816-A2815)</f>
        <v>62.749179601667244</v>
      </c>
      <c r="D2816" s="2">
        <v>1577147254.97</v>
      </c>
      <c r="E2816" s="2">
        <v>438</v>
      </c>
      <c r="F2816" s="2">
        <v>896</v>
      </c>
      <c r="G2816" s="2">
        <v>631</v>
      </c>
      <c r="H2816" s="2">
        <v>693</v>
      </c>
      <c r="I2816" s="2">
        <v>287</v>
      </c>
      <c r="J2816" s="2">
        <f>$K$2*I2816+(1-$K$2)*J2815</f>
        <v>287.46806893857399</v>
      </c>
      <c r="K2816" s="2"/>
      <c r="L2816" s="2">
        <f>IF(O2816="low", $K$4*J2816+(1-$K$4)*L2815,L2815)</f>
        <v>287.56598225737281</v>
      </c>
      <c r="M2816" s="2">
        <f>IF(O2816="high", $K$4*J2816+(1-$K$4)*M2815,M2815)</f>
        <v>296.85023801601079</v>
      </c>
      <c r="N2816" s="2">
        <f>IF(O2816="high",(1-$K$8)*N2815+$K$8*(M2815-2),IF(O2816="low",(1-$K$8)*N2815+$K$8*(L2815+2),N2815))</f>
        <v>290.03967571390825</v>
      </c>
      <c r="O2816" s="2" t="str">
        <f>IF(J2816&gt;N2815+1,"high",IF(J2816&lt;N2815-1,"low","middle"))</f>
        <v>low</v>
      </c>
      <c r="P2816" s="2">
        <f>IF(O2816="low",250,IF(O2816="high",300,275))</f>
        <v>250</v>
      </c>
      <c r="Q2816" s="2">
        <f>IF(P2816=P2815,Q2815+1,1)</f>
        <v>173</v>
      </c>
      <c r="R2816" s="2">
        <f>IF(P2816=P2815,R2815+J2816,J2816)</f>
        <v>49886.959331503254</v>
      </c>
      <c r="S2816" s="2" t="str">
        <f>IF(P2817=P2816,"NA",R2816/Q2816)</f>
        <v>NA</v>
      </c>
      <c r="T2816" s="2">
        <f>IF(P2816=P2815,T2815+J2816^2,J2816^2)</f>
        <v>14385801.20387309</v>
      </c>
      <c r="U2816" s="2" t="str">
        <f>IF(NOT($P2817=$P2816),SQRT(((T2816)/($Q2816))-S2816^2),"NA")</f>
        <v>NA</v>
      </c>
    </row>
    <row r="2817" spans="1:21" x14ac:dyDescent="0.2">
      <c r="A2817" s="2">
        <f>D2817-$D$2</f>
        <v>62.870000123977661</v>
      </c>
      <c r="B2817" s="2">
        <v>4.4137110710099998</v>
      </c>
      <c r="C2817" s="2">
        <f>IF(B2817&gt;B2816,B2817+(C2816-B2816),B2817+(C2816-B2816)+5+A2817-A2816)</f>
        <v>62.773710727687245</v>
      </c>
      <c r="D2817" s="2">
        <v>1577147254.99</v>
      </c>
      <c r="E2817" s="2">
        <v>437</v>
      </c>
      <c r="F2817" s="2">
        <v>895</v>
      </c>
      <c r="G2817" s="2">
        <v>632</v>
      </c>
      <c r="H2817" s="2">
        <v>693</v>
      </c>
      <c r="I2817" s="2">
        <v>286</v>
      </c>
      <c r="J2817" s="2">
        <f>$K$2*I2817+(1-$K$2)*J2816</f>
        <v>287.17445515085922</v>
      </c>
      <c r="K2817" s="2"/>
      <c r="L2817" s="2">
        <f>IF(O2817="low", $K$4*J2817+(1-$K$4)*L2816,L2816)</f>
        <v>287.48767683607008</v>
      </c>
      <c r="M2817" s="2">
        <f>IF(O2817="high", $K$4*J2817+(1-$K$4)*M2816,M2816)</f>
        <v>296.85023801601079</v>
      </c>
      <c r="N2817" s="2">
        <f>IF(O2817="high",(1-$K$8)*N2816+$K$8*(M2816-2),IF(O2817="low",(1-$K$8)*N2816+$K$8*(L2816+2),N2816))</f>
        <v>290.01599104108146</v>
      </c>
      <c r="O2817" s="2" t="str">
        <f>IF(J2817&gt;N2816+1,"high",IF(J2817&lt;N2816-1,"low","middle"))</f>
        <v>low</v>
      </c>
      <c r="P2817" s="2">
        <f>IF(O2817="low",250,IF(O2817="high",300,275))</f>
        <v>250</v>
      </c>
      <c r="Q2817" s="2">
        <f>IF(P2817=P2816,Q2816+1,1)</f>
        <v>174</v>
      </c>
      <c r="R2817" s="2">
        <f>IF(P2817=P2816,R2816+J2817,J2817)</f>
        <v>50174.133786654114</v>
      </c>
      <c r="S2817" s="2" t="str">
        <f>IF(P2818=P2817,"NA",R2817/Q2817)</f>
        <v>NA</v>
      </c>
      <c r="T2817" s="2">
        <f>IF(P2817=P2816,T2816+J2817^2,J2817^2)</f>
        <v>14468270.371564284</v>
      </c>
      <c r="U2817" s="2" t="str">
        <f>IF(NOT($P2818=$P2817),SQRT(((T2817)/($Q2817))-S2817^2),"NA")</f>
        <v>NA</v>
      </c>
    </row>
    <row r="2818" spans="1:21" x14ac:dyDescent="0.2">
      <c r="A2818" s="2">
        <f>D2818-$D$2</f>
        <v>62.900000095367432</v>
      </c>
      <c r="B2818" s="2">
        <v>4.4379239082300002</v>
      </c>
      <c r="C2818" s="2">
        <f>IF(B2818&gt;B2817,B2818+(C2817-B2817),B2818+(C2817-B2817)+5+A2818-A2817)</f>
        <v>62.797923564907244</v>
      </c>
      <c r="D2818" s="2">
        <v>1577147255.02</v>
      </c>
      <c r="E2818" s="2">
        <v>440</v>
      </c>
      <c r="F2818" s="2">
        <v>896</v>
      </c>
      <c r="G2818" s="2">
        <v>632</v>
      </c>
      <c r="H2818" s="2">
        <v>694</v>
      </c>
      <c r="I2818" s="2">
        <v>288</v>
      </c>
      <c r="J2818" s="2">
        <f>$K$2*I2818+(1-$K$2)*J2817</f>
        <v>287.33956412068738</v>
      </c>
      <c r="K2818" s="2"/>
      <c r="L2818" s="2">
        <f>IF(O2818="low", $K$4*J2818+(1-$K$4)*L2817,L2817)</f>
        <v>287.45805429299355</v>
      </c>
      <c r="M2818" s="2">
        <f>IF(O2818="high", $K$4*J2818+(1-$K$4)*M2817,M2817)</f>
        <v>296.85023801601079</v>
      </c>
      <c r="N2818" s="2">
        <f>IF(O2818="high",(1-$K$8)*N2817+$K$8*(M2817-2),IF(O2818="low",(1-$K$8)*N2817+$K$8*(L2817+2),N2817))</f>
        <v>289.98957533083086</v>
      </c>
      <c r="O2818" s="2" t="str">
        <f>IF(J2818&gt;N2817+1,"high",IF(J2818&lt;N2817-1,"low","middle"))</f>
        <v>low</v>
      </c>
      <c r="P2818" s="2">
        <f>IF(O2818="low",250,IF(O2818="high",300,275))</f>
        <v>250</v>
      </c>
      <c r="Q2818" s="2">
        <f>IF(P2818=P2817,Q2817+1,1)</f>
        <v>175</v>
      </c>
      <c r="R2818" s="2">
        <f>IF(P2818=P2817,R2817+J2818,J2818)</f>
        <v>50461.473350774802</v>
      </c>
      <c r="S2818" s="2" t="str">
        <f>IF(P2819=P2818,"NA",R2818/Q2818)</f>
        <v>NA</v>
      </c>
      <c r="T2818" s="2">
        <f>IF(P2818=P2817,T2817+J2818^2,J2818^2)</f>
        <v>14550834.39667335</v>
      </c>
      <c r="U2818" s="2" t="str">
        <f>IF(NOT($P2819=$P2818),SQRT(((T2818)/($Q2818))-S2818^2),"NA")</f>
        <v>NA</v>
      </c>
    </row>
    <row r="2819" spans="1:21" x14ac:dyDescent="0.2">
      <c r="A2819" s="2">
        <f>D2819-$D$2</f>
        <v>62.920000076293945</v>
      </c>
      <c r="B2819" s="2">
        <v>4.4587409496300001</v>
      </c>
      <c r="C2819" s="2">
        <f>IF(B2819&gt;B2818,B2819+(C2818-B2818),B2819+(C2818-B2818)+5+A2819-A2818)</f>
        <v>62.818740606307244</v>
      </c>
      <c r="D2819" s="2">
        <v>1577147255.04</v>
      </c>
      <c r="E2819" s="2">
        <v>439</v>
      </c>
      <c r="F2819" s="2">
        <v>896</v>
      </c>
      <c r="G2819" s="2">
        <v>632</v>
      </c>
      <c r="H2819" s="2">
        <v>693</v>
      </c>
      <c r="I2819" s="2">
        <v>289</v>
      </c>
      <c r="J2819" s="2">
        <f>$K$2*I2819+(1-$K$2)*J2818</f>
        <v>287.6716512965499</v>
      </c>
      <c r="K2819" s="2"/>
      <c r="L2819" s="2">
        <f>IF(O2819="low", $K$4*J2819+(1-$K$4)*L2818,L2818)</f>
        <v>287.50077369370484</v>
      </c>
      <c r="M2819" s="2">
        <f>IF(O2819="high", $K$4*J2819+(1-$K$4)*M2818,M2818)</f>
        <v>296.85023801601079</v>
      </c>
      <c r="N2819" s="2">
        <f>IF(O2819="high",(1-$K$8)*N2818+$K$8*(M2818-2),IF(O2819="low",(1-$K$8)*N2818+$K$8*(L2818+2),N2818))</f>
        <v>289.96299927893904</v>
      </c>
      <c r="O2819" s="2" t="str">
        <f>IF(J2819&gt;N2818+1,"high",IF(J2819&lt;N2818-1,"low","middle"))</f>
        <v>low</v>
      </c>
      <c r="P2819" s="2">
        <f>IF(O2819="low",250,IF(O2819="high",300,275))</f>
        <v>250</v>
      </c>
      <c r="Q2819" s="2">
        <f>IF(P2819=P2818,Q2818+1,1)</f>
        <v>176</v>
      </c>
      <c r="R2819" s="2">
        <f>IF(P2819=P2818,R2818+J2819,J2819)</f>
        <v>50749.145002071353</v>
      </c>
      <c r="S2819" s="2" t="str">
        <f>IF(P2820=P2819,"NA",R2819/Q2819)</f>
        <v>NA</v>
      </c>
      <c r="T2819" s="2">
        <f>IF(P2819=P2818,T2818+J2819^2,J2819^2)</f>
        <v>14633589.375633033</v>
      </c>
      <c r="U2819" s="2" t="str">
        <f>IF(NOT($P2820=$P2819),SQRT(((T2819)/($Q2819))-S2819^2),"NA")</f>
        <v>NA</v>
      </c>
    </row>
    <row r="2820" spans="1:21" x14ac:dyDescent="0.2">
      <c r="A2820" s="2">
        <f>D2820-$D$2</f>
        <v>62.940000057220459</v>
      </c>
      <c r="B2820" s="2">
        <v>4.4834520816800003</v>
      </c>
      <c r="C2820" s="2">
        <f>IF(B2820&gt;B2819,B2820+(C2819-B2819),B2820+(C2819-B2819)+5+A2820-A2819)</f>
        <v>62.843451738357246</v>
      </c>
      <c r="D2820" s="2">
        <v>1577147255.0599999</v>
      </c>
      <c r="E2820" s="2">
        <v>437</v>
      </c>
      <c r="F2820" s="2">
        <v>897</v>
      </c>
      <c r="G2820" s="2">
        <v>633</v>
      </c>
      <c r="H2820" s="2">
        <v>692</v>
      </c>
      <c r="I2820" s="2">
        <v>287</v>
      </c>
      <c r="J2820" s="2">
        <f>$K$2*I2820+(1-$K$2)*J2819</f>
        <v>287.53732103723996</v>
      </c>
      <c r="K2820" s="2"/>
      <c r="L2820" s="2">
        <f>IF(O2820="low", $K$4*J2820+(1-$K$4)*L2819,L2819)</f>
        <v>287.50808316241188</v>
      </c>
      <c r="M2820" s="2">
        <f>IF(O2820="high", $K$4*J2820+(1-$K$4)*M2819,M2819)</f>
        <v>296.85023801601079</v>
      </c>
      <c r="N2820" s="2">
        <f>IF(O2820="high",(1-$K$8)*N2819+$K$8*(M2819-2),IF(O2820="low",(1-$K$8)*N2819+$K$8*(L2819+2),N2819))</f>
        <v>289.9398879996773</v>
      </c>
      <c r="O2820" s="2" t="str">
        <f>IF(J2820&gt;N2819+1,"high",IF(J2820&lt;N2819-1,"low","middle"))</f>
        <v>low</v>
      </c>
      <c r="P2820" s="2">
        <f>IF(O2820="low",250,IF(O2820="high",300,275))</f>
        <v>250</v>
      </c>
      <c r="Q2820" s="2">
        <f>IF(P2820=P2819,Q2819+1,1)</f>
        <v>177</v>
      </c>
      <c r="R2820" s="2">
        <f>IF(P2820=P2819,R2819+J2820,J2820)</f>
        <v>51036.682323108595</v>
      </c>
      <c r="S2820" s="2" t="str">
        <f>IF(P2821=P2820,"NA",R2820/Q2820)</f>
        <v>NA</v>
      </c>
      <c r="T2820" s="2">
        <f>IF(P2820=P2819,T2819+J2820^2,J2820^2)</f>
        <v>14716267.086622305</v>
      </c>
      <c r="U2820" s="2" t="str">
        <f>IF(NOT($P2821=$P2820),SQRT(((T2820)/($Q2820))-S2820^2),"NA")</f>
        <v>NA</v>
      </c>
    </row>
    <row r="2821" spans="1:21" x14ac:dyDescent="0.2">
      <c r="A2821" s="2">
        <f>D2821-$D$2</f>
        <v>62.960000038146973</v>
      </c>
      <c r="B2821" s="2">
        <v>4.5037419796</v>
      </c>
      <c r="C2821" s="2">
        <f>IF(B2821&gt;B2820,B2821+(C2820-B2820),B2821+(C2820-B2820)+5+A2821-A2820)</f>
        <v>62.863741636277247</v>
      </c>
      <c r="D2821" s="2">
        <v>1577147255.0799999</v>
      </c>
      <c r="E2821" s="2">
        <v>440</v>
      </c>
      <c r="F2821" s="2">
        <v>897</v>
      </c>
      <c r="G2821" s="2">
        <v>633</v>
      </c>
      <c r="H2821" s="2">
        <v>693</v>
      </c>
      <c r="I2821" s="2">
        <v>288</v>
      </c>
      <c r="J2821" s="2">
        <f>$K$2*I2821+(1-$K$2)*J2820</f>
        <v>287.629856829792</v>
      </c>
      <c r="K2821" s="2"/>
      <c r="L2821" s="2">
        <f>IF(O2821="low", $K$4*J2821+(1-$K$4)*L2820,L2820)</f>
        <v>287.53243789588794</v>
      </c>
      <c r="M2821" s="2">
        <f>IF(O2821="high", $K$4*J2821+(1-$K$4)*M2820,M2820)</f>
        <v>296.85023801601079</v>
      </c>
      <c r="N2821" s="2">
        <f>IF(O2821="high",(1-$K$8)*N2820+$K$8*(M2820-2),IF(O2821="low",(1-$K$8)*N2820+$K$8*(L2820+2),N2820))</f>
        <v>289.918297757814</v>
      </c>
      <c r="O2821" s="2" t="str">
        <f>IF(J2821&gt;N2820+1,"high",IF(J2821&lt;N2820-1,"low","middle"))</f>
        <v>low</v>
      </c>
      <c r="P2821" s="2">
        <f>IF(O2821="low",250,IF(O2821="high",300,275))</f>
        <v>250</v>
      </c>
      <c r="Q2821" s="2">
        <f>IF(P2821=P2820,Q2820+1,1)</f>
        <v>178</v>
      </c>
      <c r="R2821" s="2">
        <f>IF(P2821=P2820,R2820+J2821,J2821)</f>
        <v>51324.312179938388</v>
      </c>
      <c r="S2821" s="2" t="str">
        <f>IF(P2822=P2821,"NA",R2821/Q2821)</f>
        <v>NA</v>
      </c>
      <c r="T2821" s="2">
        <f>IF(P2821=P2820,T2820+J2821^2,J2821^2)</f>
        <v>14798998.021162232</v>
      </c>
      <c r="U2821" s="2" t="str">
        <f>IF(NOT($P2822=$P2821),SQRT(((T2821)/($Q2821))-S2821^2),"NA")</f>
        <v>NA</v>
      </c>
    </row>
    <row r="2822" spans="1:21" x14ac:dyDescent="0.2">
      <c r="A2822" s="2">
        <f>D2822-$D$2</f>
        <v>62.990000009536743</v>
      </c>
      <c r="B2822" s="2">
        <v>4.5283479690600004</v>
      </c>
      <c r="C2822" s="2">
        <f>IF(B2822&gt;B2821,B2822+(C2821-B2821),B2822+(C2821-B2821)+5+A2822-A2821)</f>
        <v>62.888347625737246</v>
      </c>
      <c r="D2822" s="2">
        <v>1577147255.1099999</v>
      </c>
      <c r="E2822" s="2">
        <v>440</v>
      </c>
      <c r="F2822" s="2">
        <v>899</v>
      </c>
      <c r="G2822" s="2">
        <v>633</v>
      </c>
      <c r="H2822" s="2">
        <v>692</v>
      </c>
      <c r="I2822" s="2">
        <v>291</v>
      </c>
      <c r="J2822" s="2">
        <f>$K$2*I2822+(1-$K$2)*J2821</f>
        <v>288.30388546383364</v>
      </c>
      <c r="K2822" s="2"/>
      <c r="L2822" s="2">
        <f>IF(O2822="low", $K$4*J2822+(1-$K$4)*L2821,L2821)</f>
        <v>287.6867274094771</v>
      </c>
      <c r="M2822" s="2">
        <f>IF(O2822="high", $K$4*J2822+(1-$K$4)*M2821,M2821)</f>
        <v>296.85023801601079</v>
      </c>
      <c r="N2822" s="2">
        <f>IF(O2822="high",(1-$K$8)*N2821+$K$8*(M2821-2),IF(O2822="low",(1-$K$8)*N2821+$K$8*(L2821+2),N2821))</f>
        <v>289.89900476471769</v>
      </c>
      <c r="O2822" s="2" t="str">
        <f>IF(J2822&gt;N2821+1,"high",IF(J2822&lt;N2821-1,"low","middle"))</f>
        <v>low</v>
      </c>
      <c r="P2822" s="2">
        <f>IF(O2822="low",250,IF(O2822="high",300,275))</f>
        <v>250</v>
      </c>
      <c r="Q2822" s="2">
        <f>IF(P2822=P2821,Q2821+1,1)</f>
        <v>179</v>
      </c>
      <c r="R2822" s="2">
        <f>IF(P2822=P2821,R2821+J2822,J2822)</f>
        <v>51612.616065402224</v>
      </c>
      <c r="S2822" s="2" t="str">
        <f>IF(P2823=P2822,"NA",R2822/Q2822)</f>
        <v>NA</v>
      </c>
      <c r="T2822" s="2">
        <f>IF(P2822=P2821,T2821+J2822^2,J2822^2)</f>
        <v>14882117.151535776</v>
      </c>
      <c r="U2822" s="2" t="str">
        <f>IF(NOT($P2823=$P2822),SQRT(((T2822)/($Q2822))-S2822^2),"NA")</f>
        <v>NA</v>
      </c>
    </row>
    <row r="2823" spans="1:21" x14ac:dyDescent="0.2">
      <c r="A2823" s="2">
        <f>D2823-$D$2</f>
        <v>63.010000228881836</v>
      </c>
      <c r="B2823" s="2">
        <v>4.5529198646499998</v>
      </c>
      <c r="C2823" s="2">
        <f>IF(B2823&gt;B2822,B2823+(C2822-B2822),B2823+(C2822-B2822)+5+A2823-A2822)</f>
        <v>62.912919521327247</v>
      </c>
      <c r="D2823" s="2">
        <v>1577147255.1300001</v>
      </c>
      <c r="E2823" s="2">
        <v>440</v>
      </c>
      <c r="F2823" s="2">
        <v>898</v>
      </c>
      <c r="G2823" s="2">
        <v>634</v>
      </c>
      <c r="H2823" s="2">
        <v>692</v>
      </c>
      <c r="I2823" s="2">
        <v>291</v>
      </c>
      <c r="J2823" s="2">
        <f>$K$2*I2823+(1-$K$2)*J2822</f>
        <v>288.84310837106693</v>
      </c>
      <c r="K2823" s="2"/>
      <c r="L2823" s="2">
        <f>IF(O2823="low", $K$4*J2823+(1-$K$4)*L2822,L2822)</f>
        <v>287.91800360179508</v>
      </c>
      <c r="M2823" s="2">
        <f>IF(O2823="high", $K$4*J2823+(1-$K$4)*M2822,M2822)</f>
        <v>296.85023801601079</v>
      </c>
      <c r="N2823" s="2">
        <f>IF(O2823="high",(1-$K$8)*N2822+$K$8*(M2822-2),IF(O2823="low",(1-$K$8)*N2822+$K$8*(L2822+2),N2822))</f>
        <v>289.88839089695563</v>
      </c>
      <c r="O2823" s="2" t="str">
        <f>IF(J2823&gt;N2822+1,"high",IF(J2823&lt;N2822-1,"low","middle"))</f>
        <v>low</v>
      </c>
      <c r="P2823" s="2">
        <f>IF(O2823="low",250,IF(O2823="high",300,275))</f>
        <v>250</v>
      </c>
      <c r="Q2823" s="2">
        <f>IF(P2823=P2822,Q2822+1,1)</f>
        <v>180</v>
      </c>
      <c r="R2823" s="2">
        <f>IF(P2823=P2822,R2822+J2823,J2823)</f>
        <v>51901.459173773292</v>
      </c>
      <c r="S2823" s="2">
        <f>IF(P2824=P2823,"NA",R2823/Q2823)</f>
        <v>288.34143985429608</v>
      </c>
      <c r="T2823" s="2">
        <f>IF(P2823=P2822,T2822+J2823^2,J2823^2)</f>
        <v>14965547.492789235</v>
      </c>
      <c r="U2823" s="2">
        <f>IF(NOT($P2824=$P2823),SQRT(((T2823)/($Q2823))-S2823^2),"NA")</f>
        <v>1.0698496376186721</v>
      </c>
    </row>
    <row r="2824" spans="1:21" x14ac:dyDescent="0.2">
      <c r="A2824" s="2">
        <f>D2824-$D$2</f>
        <v>63.03000020980835</v>
      </c>
      <c r="B2824" s="2">
        <v>4.5734648704499996</v>
      </c>
      <c r="C2824" s="2">
        <f>IF(B2824&gt;B2823,B2824+(C2823-B2823),B2824+(C2823-B2823)+5+A2824-A2823)</f>
        <v>62.933464527127242</v>
      </c>
      <c r="D2824" s="2">
        <v>1577147255.1500001</v>
      </c>
      <c r="E2824" s="2">
        <v>441</v>
      </c>
      <c r="F2824" s="2">
        <v>899</v>
      </c>
      <c r="G2824" s="2">
        <v>632</v>
      </c>
      <c r="H2824" s="2">
        <v>693</v>
      </c>
      <c r="I2824" s="2">
        <v>290</v>
      </c>
      <c r="J2824" s="2">
        <f>$K$2*I2824+(1-$K$2)*J2823</f>
        <v>289.07448669685357</v>
      </c>
      <c r="K2824" s="2"/>
      <c r="L2824" s="2">
        <f>IF(O2824="low", $K$4*J2824+(1-$K$4)*L2823,L2823)</f>
        <v>287.91800360179508</v>
      </c>
      <c r="M2824" s="2">
        <f>IF(O2824="high", $K$4*J2824+(1-$K$4)*M2823,M2823)</f>
        <v>296.85023801601079</v>
      </c>
      <c r="N2824" s="2">
        <f>IF(O2824="high",(1-$K$8)*N2823+$K$8*(M2823-2),IF(O2824="low",(1-$K$8)*N2823+$K$8*(L2823+2),N2823))</f>
        <v>289.88839089695563</v>
      </c>
      <c r="O2824" s="2" t="str">
        <f>IF(J2824&gt;N2823+1,"high",IF(J2824&lt;N2823-1,"low","middle"))</f>
        <v>middle</v>
      </c>
      <c r="P2824" s="2">
        <f>IF(O2824="low",250,IF(O2824="high",300,275))</f>
        <v>275</v>
      </c>
      <c r="Q2824" s="2">
        <f>IF(P2824=P2823,Q2823+1,1)</f>
        <v>1</v>
      </c>
      <c r="R2824" s="2">
        <f>IF(P2824=P2823,R2823+J2824,J2824)</f>
        <v>289.07448669685357</v>
      </c>
      <c r="S2824" s="2" t="str">
        <f>IF(P2825=P2824,"NA",R2824/Q2824)</f>
        <v>NA</v>
      </c>
      <c r="T2824" s="2">
        <f>IF(P2824=P2823,T2823+J2824^2,J2824^2)</f>
        <v>83564.058859049372</v>
      </c>
      <c r="U2824" s="2" t="str">
        <f>IF(NOT($P2825=$P2824),SQRT(((T2824)/($Q2824))-S2824^2),"NA")</f>
        <v>NA</v>
      </c>
    </row>
    <row r="2825" spans="1:21" x14ac:dyDescent="0.2">
      <c r="A2825" s="2">
        <f>D2825-$D$2</f>
        <v>63.06000018119812</v>
      </c>
      <c r="B2825" s="2">
        <v>4.5978009700799998</v>
      </c>
      <c r="C2825" s="2">
        <f>IF(B2825&gt;B2824,B2825+(C2824-B2824),B2825+(C2824-B2824)+5+A2825-A2824)</f>
        <v>62.957800626757248</v>
      </c>
      <c r="D2825" s="2">
        <v>1577147255.1800001</v>
      </c>
      <c r="E2825" s="2">
        <v>442</v>
      </c>
      <c r="F2825" s="2">
        <v>899</v>
      </c>
      <c r="G2825" s="2">
        <v>632</v>
      </c>
      <c r="H2825" s="2">
        <v>691</v>
      </c>
      <c r="I2825" s="2">
        <v>291</v>
      </c>
      <c r="J2825" s="2">
        <f>$K$2*I2825+(1-$K$2)*J2824</f>
        <v>289.45958935748286</v>
      </c>
      <c r="K2825" s="2"/>
      <c r="L2825" s="2">
        <f>IF(O2825="low", $K$4*J2825+(1-$K$4)*L2824,L2824)</f>
        <v>287.91800360179508</v>
      </c>
      <c r="M2825" s="2">
        <f>IF(O2825="high", $K$4*J2825+(1-$K$4)*M2824,M2824)</f>
        <v>296.85023801601079</v>
      </c>
      <c r="N2825" s="2">
        <f>IF(O2825="high",(1-$K$8)*N2824+$K$8*(M2824-2),IF(O2825="low",(1-$K$8)*N2824+$K$8*(L2824+2),N2824))</f>
        <v>289.88839089695563</v>
      </c>
      <c r="O2825" s="2" t="str">
        <f>IF(J2825&gt;N2824+1,"high",IF(J2825&lt;N2824-1,"low","middle"))</f>
        <v>middle</v>
      </c>
      <c r="P2825" s="2">
        <f>IF(O2825="low",250,IF(O2825="high",300,275))</f>
        <v>275</v>
      </c>
      <c r="Q2825" s="2">
        <f>IF(P2825=P2824,Q2824+1,1)</f>
        <v>2</v>
      </c>
      <c r="R2825" s="2">
        <f>IF(P2825=P2824,R2824+J2825,J2825)</f>
        <v>578.53407605433642</v>
      </c>
      <c r="S2825" s="2" t="str">
        <f>IF(P2826=P2825,"NA",R2825/Q2825)</f>
        <v>NA</v>
      </c>
      <c r="T2825" s="2">
        <f>IF(P2825=P2824,T2824+J2825^2,J2825^2)</f>
        <v>167350.91273005196</v>
      </c>
      <c r="U2825" s="2" t="str">
        <f>IF(NOT($P2826=$P2825),SQRT(((T2825)/($Q2825))-S2825^2),"NA")</f>
        <v>NA</v>
      </c>
    </row>
    <row r="2826" spans="1:21" x14ac:dyDescent="0.2">
      <c r="A2826" s="2">
        <f>D2826-$D$2</f>
        <v>63.080000162124634</v>
      </c>
      <c r="B2826" s="2">
        <v>4.6186249256099998</v>
      </c>
      <c r="C2826" s="2">
        <f>IF(B2826&gt;B2825,B2826+(C2825-B2825),B2826+(C2825-B2825)+5+A2826-A2825)</f>
        <v>62.978624582287246</v>
      </c>
      <c r="D2826" s="2">
        <v>1577147255.2</v>
      </c>
      <c r="E2826" s="2">
        <v>445</v>
      </c>
      <c r="F2826" s="2">
        <v>900</v>
      </c>
      <c r="G2826" s="2">
        <v>634</v>
      </c>
      <c r="H2826" s="2">
        <v>693</v>
      </c>
      <c r="I2826" s="2">
        <v>293</v>
      </c>
      <c r="J2826" s="2">
        <f>$K$2*I2826+(1-$K$2)*J2825</f>
        <v>290.16767148598632</v>
      </c>
      <c r="K2826" s="2"/>
      <c r="L2826" s="2">
        <f>IF(O2826="low", $K$4*J2826+(1-$K$4)*L2825,L2825)</f>
        <v>287.91800360179508</v>
      </c>
      <c r="M2826" s="2">
        <f>IF(O2826="high", $K$4*J2826+(1-$K$4)*M2825,M2825)</f>
        <v>296.85023801601079</v>
      </c>
      <c r="N2826" s="2">
        <f>IF(O2826="high",(1-$K$8)*N2825+$K$8*(M2825-2),IF(O2826="low",(1-$K$8)*N2825+$K$8*(L2825+2),N2825))</f>
        <v>289.88839089695563</v>
      </c>
      <c r="O2826" s="2" t="str">
        <f>IF(J2826&gt;N2825+1,"high",IF(J2826&lt;N2825-1,"low","middle"))</f>
        <v>middle</v>
      </c>
      <c r="P2826" s="2">
        <f>IF(O2826="low",250,IF(O2826="high",300,275))</f>
        <v>275</v>
      </c>
      <c r="Q2826" s="2">
        <f>IF(P2826=P2825,Q2825+1,1)</f>
        <v>3</v>
      </c>
      <c r="R2826" s="2">
        <f>IF(P2826=P2825,R2825+J2826,J2826)</f>
        <v>868.70174754032269</v>
      </c>
      <c r="S2826" s="2" t="str">
        <f>IF(P2827=P2826,"NA",R2826/Q2826)</f>
        <v>NA</v>
      </c>
      <c r="T2826" s="2">
        <f>IF(P2826=P2825,T2825+J2826^2,J2826^2)</f>
        <v>251548.19030565122</v>
      </c>
      <c r="U2826" s="2" t="str">
        <f>IF(NOT($P2827=$P2826),SQRT(((T2826)/($Q2826))-S2826^2),"NA")</f>
        <v>NA</v>
      </c>
    </row>
    <row r="2827" spans="1:21" x14ac:dyDescent="0.2">
      <c r="A2827" s="2">
        <f>D2827-$D$2</f>
        <v>63.100000143051147</v>
      </c>
      <c r="B2827" s="2">
        <v>4.6431510448499997</v>
      </c>
      <c r="C2827" s="2">
        <f>IF(B2827&gt;B2826,B2827+(C2826-B2826),B2827+(C2826-B2826)+5+A2827-A2826)</f>
        <v>63.003150701527247</v>
      </c>
      <c r="D2827" s="2">
        <v>1577147255.22</v>
      </c>
      <c r="E2827" s="2">
        <v>444</v>
      </c>
      <c r="F2827" s="2">
        <v>900</v>
      </c>
      <c r="G2827" s="2">
        <v>633</v>
      </c>
      <c r="H2827" s="2">
        <v>694</v>
      </c>
      <c r="I2827" s="2">
        <v>293</v>
      </c>
      <c r="J2827" s="2">
        <f>$K$2*I2827+(1-$K$2)*J2826</f>
        <v>290.73413718878908</v>
      </c>
      <c r="K2827" s="2"/>
      <c r="L2827" s="2">
        <f>IF(O2827="low", $K$4*J2827+(1-$K$4)*L2826,L2826)</f>
        <v>287.91800360179508</v>
      </c>
      <c r="M2827" s="2">
        <f>IF(O2827="high", $K$4*J2827+(1-$K$4)*M2826,M2826)</f>
        <v>296.85023801601079</v>
      </c>
      <c r="N2827" s="2">
        <f>IF(O2827="high",(1-$K$8)*N2826+$K$8*(M2826-2),IF(O2827="low",(1-$K$8)*N2826+$K$8*(L2826+2),N2826))</f>
        <v>289.88839089695563</v>
      </c>
      <c r="O2827" s="2" t="str">
        <f>IF(J2827&gt;N2826+1,"high",IF(J2827&lt;N2826-1,"low","middle"))</f>
        <v>middle</v>
      </c>
      <c r="P2827" s="2">
        <f>IF(O2827="low",250,IF(O2827="high",300,275))</f>
        <v>275</v>
      </c>
      <c r="Q2827" s="2">
        <f>IF(P2827=P2826,Q2826+1,1)</f>
        <v>4</v>
      </c>
      <c r="R2827" s="2">
        <f>IF(P2827=P2826,R2826+J2827,J2827)</f>
        <v>1159.4358847291119</v>
      </c>
      <c r="S2827" s="2">
        <f>IF(P2828=P2827,"NA",R2827/Q2827)</f>
        <v>289.85897118227797</v>
      </c>
      <c r="T2827" s="2">
        <f>IF(P2827=P2826,T2826+J2827^2,J2827^2)</f>
        <v>336074.52883256087</v>
      </c>
      <c r="U2827" s="2">
        <f>IF(NOT($P2828=$P2827),SQRT(((T2827)/($Q2827))-S2827^2),"NA")</f>
        <v>0.63955710578940483</v>
      </c>
    </row>
    <row r="2828" spans="1:21" x14ac:dyDescent="0.2">
      <c r="A2828" s="2">
        <f>D2828-$D$2</f>
        <v>63.130000114440918</v>
      </c>
      <c r="B2828" s="2">
        <v>4.6677019596099996</v>
      </c>
      <c r="C2828" s="2">
        <f>IF(B2828&gt;B2827,B2828+(C2827-B2827),B2828+(C2827-B2827)+5+A2828-A2827)</f>
        <v>63.027701616287246</v>
      </c>
      <c r="D2828" s="2">
        <v>1577147255.25</v>
      </c>
      <c r="E2828" s="2">
        <v>443</v>
      </c>
      <c r="F2828" s="2">
        <v>901</v>
      </c>
      <c r="G2828" s="2">
        <v>633</v>
      </c>
      <c r="H2828" s="2">
        <v>692</v>
      </c>
      <c r="I2828" s="2">
        <v>293</v>
      </c>
      <c r="J2828" s="2">
        <f>$K$2*I2828+(1-$K$2)*J2827</f>
        <v>291.18730975103131</v>
      </c>
      <c r="K2828" s="2"/>
      <c r="L2828" s="2">
        <f>IF(O2828="low", $K$4*J2828+(1-$K$4)*L2827,L2827)</f>
        <v>287.91800360179508</v>
      </c>
      <c r="M2828" s="2">
        <f>IF(O2828="high", $K$4*J2828+(1-$K$4)*M2827,M2827)</f>
        <v>295.71765236301491</v>
      </c>
      <c r="N2828" s="2">
        <f>IF(O2828="high",(1-$K$8)*N2827+$K$8*(M2827-2),IF(O2828="low",(1-$K$8)*N2827+$K$8*(L2827+2),N2827))</f>
        <v>290.13648325290836</v>
      </c>
      <c r="O2828" s="2" t="str">
        <f>IF(J2828&gt;N2827+1,"high",IF(J2828&lt;N2827-1,"low","middle"))</f>
        <v>high</v>
      </c>
      <c r="P2828" s="2">
        <f>IF(O2828="low",250,IF(O2828="high",300,275))</f>
        <v>300</v>
      </c>
      <c r="Q2828" s="2">
        <f>IF(P2828=P2827,Q2827+1,1)</f>
        <v>1</v>
      </c>
      <c r="R2828" s="2">
        <f>IF(P2828=P2827,R2827+J2828,J2828)</f>
        <v>291.18730975103131</v>
      </c>
      <c r="S2828" s="2" t="str">
        <f>IF(P2829=P2828,"NA",R2828/Q2828)</f>
        <v>NA</v>
      </c>
      <c r="T2828" s="2">
        <f>IF(P2828=P2827,T2827+J2828^2,J2828^2)</f>
        <v>84790.049360043049</v>
      </c>
      <c r="U2828" s="2" t="str">
        <f>IF(NOT($P2829=$P2828),SQRT(((T2828)/($Q2828))-S2828^2),"NA")</f>
        <v>NA</v>
      </c>
    </row>
    <row r="2829" spans="1:21" x14ac:dyDescent="0.2">
      <c r="A2829" s="2">
        <f>D2829-$D$2</f>
        <v>63.150000095367432</v>
      </c>
      <c r="B2829" s="2">
        <v>4.6879229545600003</v>
      </c>
      <c r="C2829" s="2">
        <f>IF(B2829&gt;B2828,B2829+(C2828-B2828),B2829+(C2828-B2828)+5+A2829-A2828)</f>
        <v>63.047922611237247</v>
      </c>
      <c r="D2829" s="2">
        <v>1577147255.27</v>
      </c>
      <c r="E2829" s="2">
        <v>443</v>
      </c>
      <c r="F2829" s="2">
        <v>902</v>
      </c>
      <c r="G2829" s="2">
        <v>634</v>
      </c>
      <c r="H2829" s="2">
        <v>692</v>
      </c>
      <c r="I2829" s="2">
        <v>293</v>
      </c>
      <c r="J2829" s="2">
        <f>$K$2*I2829+(1-$K$2)*J2828</f>
        <v>291.54984780082509</v>
      </c>
      <c r="K2829" s="2"/>
      <c r="L2829" s="2">
        <f>IF(O2829="low", $K$4*J2829+(1-$K$4)*L2828,L2828)</f>
        <v>287.91800360179508</v>
      </c>
      <c r="M2829" s="2">
        <f>IF(O2829="high", $K$4*J2829+(1-$K$4)*M2828,M2828)</f>
        <v>294.88409145057693</v>
      </c>
      <c r="N2829" s="2">
        <f>IF(O2829="high",(1-$K$8)*N2828+$K$8*(M2828-2),IF(O2829="low",(1-$K$8)*N2828+$K$8*(L2828+2),N2828))</f>
        <v>290.31554170841366</v>
      </c>
      <c r="O2829" s="2" t="str">
        <f>IF(J2829&gt;N2828+1,"high",IF(J2829&lt;N2828-1,"low","middle"))</f>
        <v>high</v>
      </c>
      <c r="P2829" s="2">
        <f>IF(O2829="low",250,IF(O2829="high",300,275))</f>
        <v>300</v>
      </c>
      <c r="Q2829" s="2">
        <f>IF(P2829=P2828,Q2828+1,1)</f>
        <v>2</v>
      </c>
      <c r="R2829" s="2">
        <f>IF(P2829=P2828,R2828+J2829,J2829)</f>
        <v>582.7371575518564</v>
      </c>
      <c r="S2829" s="2" t="str">
        <f>IF(P2830=P2829,"NA",R2829/Q2829)</f>
        <v>NA</v>
      </c>
      <c r="T2829" s="2">
        <f>IF(P2829=P2828,T2828+J2829^2,J2829^2)</f>
        <v>169791.36311272733</v>
      </c>
      <c r="U2829" s="2" t="str">
        <f>IF(NOT($P2830=$P2829),SQRT(((T2829)/($Q2829))-S2829^2),"NA")</f>
        <v>NA</v>
      </c>
    </row>
    <row r="2830" spans="1:21" x14ac:dyDescent="0.2">
      <c r="A2830" s="2">
        <f>D2830-$D$2</f>
        <v>63.170000076293945</v>
      </c>
      <c r="B2830" s="2">
        <v>4.7124629020700004</v>
      </c>
      <c r="C2830" s="2">
        <f>IF(B2830&gt;B2829,B2830+(C2829-B2829),B2830+(C2829-B2829)+5+A2830-A2829)</f>
        <v>63.072462558747247</v>
      </c>
      <c r="D2830" s="2">
        <v>1577147255.29</v>
      </c>
      <c r="E2830" s="2">
        <v>445</v>
      </c>
      <c r="F2830" s="2">
        <v>901</v>
      </c>
      <c r="G2830" s="2">
        <v>633</v>
      </c>
      <c r="H2830" s="2">
        <v>693</v>
      </c>
      <c r="I2830" s="2">
        <v>293</v>
      </c>
      <c r="J2830" s="2">
        <f>$K$2*I2830+(1-$K$2)*J2829</f>
        <v>291.83987824066008</v>
      </c>
      <c r="K2830" s="2"/>
      <c r="L2830" s="2">
        <f>IF(O2830="low", $K$4*J2830+(1-$K$4)*L2829,L2829)</f>
        <v>287.91800360179508</v>
      </c>
      <c r="M2830" s="2">
        <f>IF(O2830="high", $K$4*J2830+(1-$K$4)*M2829,M2829)</f>
        <v>294.27524880859357</v>
      </c>
      <c r="N2830" s="2">
        <f>IF(O2830="high",(1-$K$8)*N2829+$K$8*(M2829-2),IF(O2830="low",(1-$K$8)*N2829+$K$8*(L2829+2),N2829))</f>
        <v>290.44396919552179</v>
      </c>
      <c r="O2830" s="2" t="str">
        <f>IF(J2830&gt;N2829+1,"high",IF(J2830&lt;N2829-1,"low","middle"))</f>
        <v>high</v>
      </c>
      <c r="P2830" s="2">
        <f>IF(O2830="low",250,IF(O2830="high",300,275))</f>
        <v>300</v>
      </c>
      <c r="Q2830" s="2">
        <f>IF(P2830=P2829,Q2829+1,1)</f>
        <v>3</v>
      </c>
      <c r="R2830" s="2">
        <f>IF(P2830=P2829,R2829+J2830,J2830)</f>
        <v>874.57703579251643</v>
      </c>
      <c r="S2830" s="2" t="str">
        <f>IF(P2831=P2830,"NA",R2830/Q2830)</f>
        <v>NA</v>
      </c>
      <c r="T2830" s="2">
        <f>IF(P2830=P2829,T2829+J2830^2,J2830^2)</f>
        <v>254961.87764425064</v>
      </c>
      <c r="U2830" s="2" t="str">
        <f>IF(NOT($P2831=$P2830),SQRT(((T2830)/($Q2830))-S2830^2),"NA")</f>
        <v>NA</v>
      </c>
    </row>
    <row r="2831" spans="1:21" x14ac:dyDescent="0.2">
      <c r="A2831" s="2">
        <f>D2831-$D$2</f>
        <v>63.190000057220459</v>
      </c>
      <c r="B2831" s="2">
        <v>4.7332100868199998</v>
      </c>
      <c r="C2831" s="2">
        <f>IF(B2831&gt;B2830,B2831+(C2830-B2830),B2831+(C2830-B2830)+5+A2831-A2830)</f>
        <v>63.093209743497248</v>
      </c>
      <c r="D2831" s="2">
        <v>1577147255.3099999</v>
      </c>
      <c r="E2831" s="2">
        <v>444</v>
      </c>
      <c r="F2831" s="2">
        <v>901</v>
      </c>
      <c r="G2831" s="2">
        <v>633</v>
      </c>
      <c r="H2831" s="2">
        <v>693</v>
      </c>
      <c r="I2831" s="2">
        <v>295</v>
      </c>
      <c r="J2831" s="2">
        <f>$K$2*I2831+(1-$K$2)*J2830</f>
        <v>292.47190259252807</v>
      </c>
      <c r="K2831" s="2"/>
      <c r="L2831" s="2">
        <f>IF(O2831="low", $K$4*J2831+(1-$K$4)*L2830,L2830)</f>
        <v>287.91800360179508</v>
      </c>
      <c r="M2831" s="2">
        <f>IF(O2831="high", $K$4*J2831+(1-$K$4)*M2830,M2830)</f>
        <v>293.91457956538051</v>
      </c>
      <c r="N2831" s="2">
        <f>IF(O2831="high",(1-$K$8)*N2830+$K$8*(M2830-2),IF(O2831="low",(1-$K$8)*N2830+$K$8*(L2830+2),N2830))</f>
        <v>290.53553317617536</v>
      </c>
      <c r="O2831" s="2" t="str">
        <f>IF(J2831&gt;N2830+1,"high",IF(J2831&lt;N2830-1,"low","middle"))</f>
        <v>high</v>
      </c>
      <c r="P2831" s="2">
        <f>IF(O2831="low",250,IF(O2831="high",300,275))</f>
        <v>300</v>
      </c>
      <c r="Q2831" s="2">
        <f>IF(P2831=P2830,Q2830+1,1)</f>
        <v>4</v>
      </c>
      <c r="R2831" s="2">
        <f>IF(P2831=P2830,R2830+J2831,J2831)</f>
        <v>1167.0489383850445</v>
      </c>
      <c r="S2831" s="2" t="str">
        <f>IF(P2832=P2831,"NA",R2831/Q2831)</f>
        <v>NA</v>
      </c>
      <c r="T2831" s="2">
        <f>IF(P2831=P2830,T2830+J2831^2,J2831^2)</f>
        <v>340501.69145034387</v>
      </c>
      <c r="U2831" s="2" t="str">
        <f>IF(NOT($P2832=$P2831),SQRT(((T2831)/($Q2831))-S2831^2),"NA")</f>
        <v>NA</v>
      </c>
    </row>
    <row r="2832" spans="1:21" x14ac:dyDescent="0.2">
      <c r="A2832" s="2">
        <f>D2832-$D$2</f>
        <v>63.220000028610229</v>
      </c>
      <c r="B2832" s="2">
        <v>4.7576649188999998</v>
      </c>
      <c r="C2832" s="2">
        <f>IF(B2832&gt;B2831,B2832+(C2831-B2831),B2832+(C2831-B2831)+5+A2832-A2831)</f>
        <v>63.117664575577244</v>
      </c>
      <c r="D2832" s="2">
        <v>1577147255.3399999</v>
      </c>
      <c r="E2832" s="2">
        <v>443</v>
      </c>
      <c r="F2832" s="2">
        <v>901</v>
      </c>
      <c r="G2832" s="2">
        <v>634</v>
      </c>
      <c r="H2832" s="2">
        <v>691</v>
      </c>
      <c r="I2832" s="2">
        <v>293</v>
      </c>
      <c r="J2832" s="2">
        <f>$K$2*I2832+(1-$K$2)*J2831</f>
        <v>292.57752207402245</v>
      </c>
      <c r="K2832" s="2"/>
      <c r="L2832" s="2">
        <f>IF(O2832="low", $K$4*J2832+(1-$K$4)*L2831,L2831)</f>
        <v>287.91800360179508</v>
      </c>
      <c r="M2832" s="2">
        <f>IF(O2832="high", $K$4*J2832+(1-$K$4)*M2831,M2831)</f>
        <v>293.64716806710891</v>
      </c>
      <c r="N2832" s="2">
        <f>IF(O2832="high",(1-$K$8)*N2831+$K$8*(M2831-2),IF(O2832="low",(1-$K$8)*N2831+$K$8*(L2831+2),N2831))</f>
        <v>290.60448549563563</v>
      </c>
      <c r="O2832" s="2" t="str">
        <f>IF(J2832&gt;N2831+1,"high",IF(J2832&lt;N2831-1,"low","middle"))</f>
        <v>high</v>
      </c>
      <c r="P2832" s="2">
        <f>IF(O2832="low",250,IF(O2832="high",300,275))</f>
        <v>300</v>
      </c>
      <c r="Q2832" s="2">
        <f>IF(P2832=P2831,Q2831+1,1)</f>
        <v>5</v>
      </c>
      <c r="R2832" s="2">
        <f>IF(P2832=P2831,R2831+J2832,J2832)</f>
        <v>1459.6264604590669</v>
      </c>
      <c r="S2832" s="2" t="str">
        <f>IF(P2833=P2832,"NA",R2832/Q2832)</f>
        <v>NA</v>
      </c>
      <c r="T2832" s="2">
        <f>IF(P2832=P2831,T2831+J2832^2,J2832^2)</f>
        <v>426103.29787331895</v>
      </c>
      <c r="U2832" s="2" t="str">
        <f>IF(NOT($P2833=$P2832),SQRT(((T2832)/($Q2832))-S2832^2),"NA")</f>
        <v>NA</v>
      </c>
    </row>
    <row r="2833" spans="1:21" x14ac:dyDescent="0.2">
      <c r="A2833" s="2">
        <f>D2833-$D$2</f>
        <v>63.240000009536743</v>
      </c>
      <c r="B2833" s="2">
        <v>4.7782549858100003</v>
      </c>
      <c r="C2833" s="2">
        <f>IF(B2833&gt;B2832,B2833+(C2832-B2832),B2833+(C2832-B2832)+5+A2833-A2832)</f>
        <v>63.138254642487247</v>
      </c>
      <c r="D2833" s="2">
        <v>1577147255.3599999</v>
      </c>
      <c r="E2833" s="2">
        <v>442</v>
      </c>
      <c r="F2833" s="2">
        <v>900</v>
      </c>
      <c r="G2833" s="2">
        <v>633</v>
      </c>
      <c r="H2833" s="2">
        <v>692</v>
      </c>
      <c r="I2833" s="2">
        <v>292</v>
      </c>
      <c r="J2833" s="2">
        <f>$K$2*I2833+(1-$K$2)*J2832</f>
        <v>292.46201765921796</v>
      </c>
      <c r="K2833" s="2"/>
      <c r="L2833" s="2">
        <f>IF(O2833="low", $K$4*J2833+(1-$K$4)*L2832,L2832)</f>
        <v>287.91800360179508</v>
      </c>
      <c r="M2833" s="2">
        <f>IF(O2833="high", $K$4*J2833+(1-$K$4)*M2832,M2832)</f>
        <v>293.4101379855307</v>
      </c>
      <c r="N2833" s="2">
        <f>IF(O2833="high",(1-$K$8)*N2832+$K$8*(M2832-2),IF(O2833="low",(1-$K$8)*N2832+$K$8*(L2832+2),N2832))</f>
        <v>290.65661962420927</v>
      </c>
      <c r="O2833" s="2" t="str">
        <f>IF(J2833&gt;N2832+1,"high",IF(J2833&lt;N2832-1,"low","middle"))</f>
        <v>high</v>
      </c>
      <c r="P2833" s="2">
        <f>IF(O2833="low",250,IF(O2833="high",300,275))</f>
        <v>300</v>
      </c>
      <c r="Q2833" s="2">
        <f>IF(P2833=P2832,Q2832+1,1)</f>
        <v>6</v>
      </c>
      <c r="R2833" s="2">
        <f>IF(P2833=P2832,R2832+J2833,J2833)</f>
        <v>1752.0884781182849</v>
      </c>
      <c r="S2833" s="2" t="str">
        <f>IF(P2834=P2833,"NA",R2833/Q2833)</f>
        <v>NA</v>
      </c>
      <c r="T2833" s="2">
        <f>IF(P2833=P2832,T2832+J2833^2,J2833^2)</f>
        <v>511637.32964661968</v>
      </c>
      <c r="U2833" s="2" t="str">
        <f>IF(NOT($P2834=$P2833),SQRT(((T2833)/($Q2833))-S2833^2),"NA")</f>
        <v>NA</v>
      </c>
    </row>
    <row r="2834" spans="1:21" x14ac:dyDescent="0.2">
      <c r="A2834" s="2">
        <f>D2834-$D$2</f>
        <v>63.260000228881836</v>
      </c>
      <c r="B2834" s="2">
        <v>4.8028829097700001</v>
      </c>
      <c r="C2834" s="2">
        <f>IF(B2834&gt;B2833,B2834+(C2833-B2833),B2834+(C2833-B2833)+5+A2834-A2833)</f>
        <v>63.162882566447244</v>
      </c>
      <c r="D2834" s="2">
        <v>1577147255.3800001</v>
      </c>
      <c r="E2834" s="2">
        <v>444</v>
      </c>
      <c r="F2834" s="2">
        <v>901</v>
      </c>
      <c r="G2834" s="2">
        <v>633</v>
      </c>
      <c r="H2834" s="2">
        <v>693</v>
      </c>
      <c r="I2834" s="2">
        <v>295</v>
      </c>
      <c r="J2834" s="2">
        <f>$K$2*I2834+(1-$K$2)*J2833</f>
        <v>292.96961412737437</v>
      </c>
      <c r="K2834" s="2"/>
      <c r="L2834" s="2">
        <f>IF(O2834="low", $K$4*J2834+(1-$K$4)*L2833,L2833)</f>
        <v>287.91800360179508</v>
      </c>
      <c r="M2834" s="2">
        <f>IF(O2834="high", $K$4*J2834+(1-$K$4)*M2833,M2833)</f>
        <v>293.32203321389943</v>
      </c>
      <c r="N2834" s="2">
        <f>IF(O2834="high",(1-$K$8)*N2833+$K$8*(M2833-2),IF(O2834="low",(1-$K$8)*N2833+$K$8*(L2833+2),N2833))</f>
        <v>290.69429554227537</v>
      </c>
      <c r="O2834" s="2" t="str">
        <f>IF(J2834&gt;N2833+1,"high",IF(J2834&lt;N2833-1,"low","middle"))</f>
        <v>high</v>
      </c>
      <c r="P2834" s="2">
        <f>IF(O2834="low",250,IF(O2834="high",300,275))</f>
        <v>300</v>
      </c>
      <c r="Q2834" s="2">
        <f>IF(P2834=P2833,Q2833+1,1)</f>
        <v>7</v>
      </c>
      <c r="R2834" s="2">
        <f>IF(P2834=P2833,R2833+J2834,J2834)</f>
        <v>2045.0580922456593</v>
      </c>
      <c r="S2834" s="2" t="str">
        <f>IF(P2835=P2834,"NA",R2834/Q2834)</f>
        <v>NA</v>
      </c>
      <c r="T2834" s="2">
        <f>IF(P2834=P2833,T2833+J2834^2,J2834^2)</f>
        <v>597468.5244485623</v>
      </c>
      <c r="U2834" s="2" t="str">
        <f>IF(NOT($P2835=$P2834),SQRT(((T2834)/($Q2834))-S2834^2),"NA")</f>
        <v>NA</v>
      </c>
    </row>
    <row r="2835" spans="1:21" x14ac:dyDescent="0.2">
      <c r="A2835" s="2">
        <f>D2835-$D$2</f>
        <v>63.290000200271606</v>
      </c>
      <c r="B2835" s="2">
        <v>4.8272240161899997</v>
      </c>
      <c r="C2835" s="2">
        <f>IF(B2835&gt;B2834,B2835+(C2834-B2834),B2835+(C2834-B2834)+5+A2835-A2834)</f>
        <v>63.187223672867248</v>
      </c>
      <c r="D2835" s="2">
        <v>1577147255.4100001</v>
      </c>
      <c r="E2835" s="2">
        <v>444</v>
      </c>
      <c r="F2835" s="2">
        <v>902</v>
      </c>
      <c r="G2835" s="2">
        <v>635</v>
      </c>
      <c r="H2835" s="2">
        <v>692</v>
      </c>
      <c r="I2835" s="2">
        <v>292</v>
      </c>
      <c r="J2835" s="2">
        <f>$K$2*I2835+(1-$K$2)*J2834</f>
        <v>292.77569130189954</v>
      </c>
      <c r="K2835" s="2"/>
      <c r="L2835" s="2">
        <f>IF(O2835="low", $K$4*J2835+(1-$K$4)*L2834,L2834)</f>
        <v>287.91800360179508</v>
      </c>
      <c r="M2835" s="2">
        <f>IF(O2835="high", $K$4*J2835+(1-$K$4)*M2834,M2834)</f>
        <v>293.21276483149944</v>
      </c>
      <c r="N2835" s="2">
        <f>IF(O2835="high",(1-$K$8)*N2834+$K$8*(M2834-2),IF(O2835="low",(1-$K$8)*N2834+$K$8*(L2834+2),N2834))</f>
        <v>290.72568242585658</v>
      </c>
      <c r="O2835" s="2" t="str">
        <f>IF(J2835&gt;N2834+1,"high",IF(J2835&lt;N2834-1,"low","middle"))</f>
        <v>high</v>
      </c>
      <c r="P2835" s="2">
        <f>IF(O2835="low",250,IF(O2835="high",300,275))</f>
        <v>300</v>
      </c>
      <c r="Q2835" s="2">
        <f>IF(P2835=P2834,Q2834+1,1)</f>
        <v>8</v>
      </c>
      <c r="R2835" s="2">
        <f>IF(P2835=P2834,R2834+J2835,J2835)</f>
        <v>2337.8337835475586</v>
      </c>
      <c r="S2835" s="2" t="str">
        <f>IF(P2836=P2835,"NA",R2835/Q2835)</f>
        <v>NA</v>
      </c>
      <c r="T2835" s="2">
        <f>IF(P2835=P2834,T2834+J2835^2,J2835^2)</f>
        <v>683186.12986586744</v>
      </c>
      <c r="U2835" s="2" t="str">
        <f>IF(NOT($P2836=$P2835),SQRT(((T2835)/($Q2835))-S2835^2),"NA")</f>
        <v>NA</v>
      </c>
    </row>
    <row r="2836" spans="1:21" x14ac:dyDescent="0.2">
      <c r="A2836" s="2">
        <f>D2836-$D$2</f>
        <v>63.31000018119812</v>
      </c>
      <c r="B2836" s="2">
        <v>4.8478269576999997</v>
      </c>
      <c r="C2836" s="2">
        <f>IF(B2836&gt;B2835,B2836+(C2835-B2835),B2836+(C2835-B2835)+5+A2836-A2835)</f>
        <v>63.207826614377247</v>
      </c>
      <c r="D2836" s="2">
        <v>1577147255.4300001</v>
      </c>
      <c r="E2836" s="2">
        <v>442</v>
      </c>
      <c r="F2836" s="2">
        <v>901</v>
      </c>
      <c r="G2836" s="2">
        <v>634</v>
      </c>
      <c r="H2836" s="2">
        <v>692</v>
      </c>
      <c r="I2836" s="2">
        <v>292</v>
      </c>
      <c r="J2836" s="2">
        <f>$K$2*I2836+(1-$K$2)*J2835</f>
        <v>292.62055304151966</v>
      </c>
      <c r="K2836" s="2"/>
      <c r="L2836" s="2">
        <f>IF(O2836="low", $K$4*J2836+(1-$K$4)*L2835,L2835)</f>
        <v>287.91800360179508</v>
      </c>
      <c r="M2836" s="2">
        <f>IF(O2836="high", $K$4*J2836+(1-$K$4)*M2835,M2835)</f>
        <v>293.0943224735035</v>
      </c>
      <c r="N2836" s="2">
        <f>IF(O2836="high",(1-$K$8)*N2835+$K$8*(M2835-2),IF(O2836="low",(1-$K$8)*N2835+$K$8*(L2835+2),N2835))</f>
        <v>290.75003654613869</v>
      </c>
      <c r="O2836" s="2" t="str">
        <f>IF(J2836&gt;N2835+1,"high",IF(J2836&lt;N2835-1,"low","middle"))</f>
        <v>high</v>
      </c>
      <c r="P2836" s="2">
        <f>IF(O2836="low",250,IF(O2836="high",300,275))</f>
        <v>300</v>
      </c>
      <c r="Q2836" s="2">
        <f>IF(P2836=P2835,Q2835+1,1)</f>
        <v>9</v>
      </c>
      <c r="R2836" s="2">
        <f>IF(P2836=P2835,R2835+J2836,J2836)</f>
        <v>2630.4543365890781</v>
      </c>
      <c r="S2836" s="2" t="str">
        <f>IF(P2837=P2836,"NA",R2836/Q2836)</f>
        <v>NA</v>
      </c>
      <c r="T2836" s="2">
        <f>IF(P2836=P2835,T2835+J2836^2,J2836^2)</f>
        <v>768812.9179281923</v>
      </c>
      <c r="U2836" s="2" t="str">
        <f>IF(NOT($P2837=$P2836),SQRT(((T2836)/($Q2836))-S2836^2),"NA")</f>
        <v>NA</v>
      </c>
    </row>
    <row r="2837" spans="1:21" x14ac:dyDescent="0.2">
      <c r="A2837" s="2">
        <f>D2837-$D$2</f>
        <v>63.330000162124634</v>
      </c>
      <c r="B2837" s="2">
        <v>4.8722739219699998</v>
      </c>
      <c r="C2837" s="2">
        <f>IF(B2837&gt;B2836,B2837+(C2836-B2836),B2837+(C2836-B2836)+5+A2837-A2836)</f>
        <v>63.232273578647245</v>
      </c>
      <c r="D2837" s="2">
        <v>1577147255.45</v>
      </c>
      <c r="E2837" s="2">
        <v>445</v>
      </c>
      <c r="F2837" s="2">
        <v>901</v>
      </c>
      <c r="G2837" s="2">
        <v>634</v>
      </c>
      <c r="H2837" s="2">
        <v>692</v>
      </c>
      <c r="I2837" s="2">
        <v>294</v>
      </c>
      <c r="J2837" s="2">
        <f>$K$2*I2837+(1-$K$2)*J2836</f>
        <v>292.89644243321573</v>
      </c>
      <c r="K2837" s="2"/>
      <c r="L2837" s="2">
        <f>IF(O2837="low", $K$4*J2837+(1-$K$4)*L2836,L2836)</f>
        <v>287.91800360179508</v>
      </c>
      <c r="M2837" s="2">
        <f>IF(O2837="high", $K$4*J2837+(1-$K$4)*M2836,M2836)</f>
        <v>293.05474646544599</v>
      </c>
      <c r="N2837" s="2">
        <f>IF(O2837="high",(1-$K$8)*N2836+$K$8*(M2836-2),IF(O2837="low",(1-$K$8)*N2836+$K$8*(L2836+2),N2836))</f>
        <v>290.76725084250694</v>
      </c>
      <c r="O2837" s="2" t="str">
        <f>IF(J2837&gt;N2836+1,"high",IF(J2837&lt;N2836-1,"low","middle"))</f>
        <v>high</v>
      </c>
      <c r="P2837" s="2">
        <f>IF(O2837="low",250,IF(O2837="high",300,275))</f>
        <v>300</v>
      </c>
      <c r="Q2837" s="2">
        <f>IF(P2837=P2836,Q2836+1,1)</f>
        <v>10</v>
      </c>
      <c r="R2837" s="2">
        <f>IF(P2837=P2836,R2836+J2837,J2837)</f>
        <v>2923.3507790222939</v>
      </c>
      <c r="S2837" s="2" t="str">
        <f>IF(P2838=P2837,"NA",R2837/Q2837)</f>
        <v>NA</v>
      </c>
      <c r="T2837" s="2">
        <f>IF(P2837=P2836,T2836+J2837^2,J2837^2)</f>
        <v>854601.24391822633</v>
      </c>
      <c r="U2837" s="2" t="str">
        <f>IF(NOT($P2838=$P2837),SQRT(((T2837)/($Q2837))-S2837^2),"NA")</f>
        <v>NA</v>
      </c>
    </row>
    <row r="2838" spans="1:21" x14ac:dyDescent="0.2">
      <c r="A2838" s="2">
        <f>D2838-$D$2</f>
        <v>63.350000143051147</v>
      </c>
      <c r="B2838" s="2">
        <v>4.8929438590999998</v>
      </c>
      <c r="C2838" s="2">
        <f>IF(B2838&gt;B2837,B2838+(C2837-B2837),B2838+(C2837-B2837)+5+A2838-A2837)</f>
        <v>63.252943515777247</v>
      </c>
      <c r="D2838" s="2">
        <v>1577147255.47</v>
      </c>
      <c r="E2838" s="2">
        <v>443</v>
      </c>
      <c r="F2838" s="2">
        <v>902</v>
      </c>
      <c r="G2838" s="2">
        <v>634</v>
      </c>
      <c r="H2838" s="2">
        <v>692</v>
      </c>
      <c r="I2838" s="2">
        <v>294</v>
      </c>
      <c r="J2838" s="2">
        <f>$K$2*I2838+(1-$K$2)*J2837</f>
        <v>293.11715394657261</v>
      </c>
      <c r="K2838" s="2"/>
      <c r="L2838" s="2">
        <f>IF(O2838="low", $K$4*J2838+(1-$K$4)*L2837,L2837)</f>
        <v>287.91800360179508</v>
      </c>
      <c r="M2838" s="2">
        <f>IF(O2838="high", $K$4*J2838+(1-$K$4)*M2837,M2837)</f>
        <v>293.06722796167134</v>
      </c>
      <c r="N2838" s="2">
        <f>IF(O2838="high",(1-$K$8)*N2837+$K$8*(M2837-2),IF(O2838="low",(1-$K$8)*N2837+$K$8*(L2837+2),N2837))</f>
        <v>290.78162562365389</v>
      </c>
      <c r="O2838" s="2" t="str">
        <f>IF(J2838&gt;N2837+1,"high",IF(J2838&lt;N2837-1,"low","middle"))</f>
        <v>high</v>
      </c>
      <c r="P2838" s="2">
        <f>IF(O2838="low",250,IF(O2838="high",300,275))</f>
        <v>300</v>
      </c>
      <c r="Q2838" s="2">
        <f>IF(P2838=P2837,Q2837+1,1)</f>
        <v>11</v>
      </c>
      <c r="R2838" s="2">
        <f>IF(P2838=P2837,R2837+J2838,J2838)</f>
        <v>3216.4679329688665</v>
      </c>
      <c r="S2838" s="2" t="str">
        <f>IF(P2839=P2838,"NA",R2838/Q2838)</f>
        <v>NA</v>
      </c>
      <c r="T2838" s="2">
        <f>IF(P2838=P2837,T2837+J2838^2,J2838^2)</f>
        <v>940518.90985596506</v>
      </c>
      <c r="U2838" s="2" t="str">
        <f>IF(NOT($P2839=$P2838),SQRT(((T2838)/($Q2838))-S2838^2),"NA")</f>
        <v>NA</v>
      </c>
    </row>
    <row r="2839" spans="1:21" x14ac:dyDescent="0.2">
      <c r="A2839" s="2">
        <f>D2839-$D$2</f>
        <v>63.380000114440918</v>
      </c>
      <c r="B2839" s="2">
        <v>4.9173030853300004</v>
      </c>
      <c r="C2839" s="2">
        <f>IF(B2839&gt;B2838,B2839+(C2838-B2838),B2839+(C2838-B2838)+5+A2839-A2838)</f>
        <v>63.277302742007244</v>
      </c>
      <c r="D2839" s="2">
        <v>1577147255.5</v>
      </c>
      <c r="E2839" s="2">
        <v>443</v>
      </c>
      <c r="F2839" s="2">
        <v>901</v>
      </c>
      <c r="G2839" s="2">
        <v>634</v>
      </c>
      <c r="H2839" s="2">
        <v>692</v>
      </c>
      <c r="I2839" s="2">
        <v>295</v>
      </c>
      <c r="J2839" s="2">
        <f>$K$2*I2839+(1-$K$2)*J2838</f>
        <v>293.4937231572581</v>
      </c>
      <c r="K2839" s="2"/>
      <c r="L2839" s="2">
        <f>IF(O2839="low", $K$4*J2839+(1-$K$4)*L2838,L2838)</f>
        <v>287.91800360179508</v>
      </c>
      <c r="M2839" s="2">
        <f>IF(O2839="high", $K$4*J2839+(1-$K$4)*M2838,M2838)</f>
        <v>293.15252700078872</v>
      </c>
      <c r="N2839" s="2">
        <f>IF(O2839="high",(1-$K$8)*N2838+$K$8*(M2838-2),IF(O2839="low",(1-$K$8)*N2838+$K$8*(L2838+2),N2838))</f>
        <v>290.79590574055476</v>
      </c>
      <c r="O2839" s="2" t="str">
        <f>IF(J2839&gt;N2838+1,"high",IF(J2839&lt;N2838-1,"low","middle"))</f>
        <v>high</v>
      </c>
      <c r="P2839" s="2">
        <f>IF(O2839="low",250,IF(O2839="high",300,275))</f>
        <v>300</v>
      </c>
      <c r="Q2839" s="2">
        <f>IF(P2839=P2838,Q2838+1,1)</f>
        <v>12</v>
      </c>
      <c r="R2839" s="2">
        <f>IF(P2839=P2838,R2838+J2839,J2839)</f>
        <v>3509.9616561261246</v>
      </c>
      <c r="S2839" s="2" t="str">
        <f>IF(P2840=P2839,"NA",R2839/Q2839)</f>
        <v>NA</v>
      </c>
      <c r="T2839" s="2">
        <f>IF(P2839=P2838,T2838+J2839^2,J2839^2)</f>
        <v>1026657.4753886743</v>
      </c>
      <c r="U2839" s="2" t="str">
        <f>IF(NOT($P2840=$P2839),SQRT(((T2839)/($Q2839))-S2839^2),"NA")</f>
        <v>NA</v>
      </c>
    </row>
    <row r="2840" spans="1:21" x14ac:dyDescent="0.2">
      <c r="A2840" s="2">
        <f>D2840-$D$2</f>
        <v>63.400000095367432</v>
      </c>
      <c r="B2840" s="2">
        <v>4.9420919418300002</v>
      </c>
      <c r="C2840" s="2">
        <f>IF(B2840&gt;B2839,B2840+(C2839-B2839),B2840+(C2839-B2839)+5+A2840-A2839)</f>
        <v>63.302091598507246</v>
      </c>
      <c r="D2840" s="2">
        <v>1577147255.52</v>
      </c>
      <c r="E2840" s="2">
        <v>444</v>
      </c>
      <c r="F2840" s="2">
        <v>901</v>
      </c>
      <c r="G2840" s="2">
        <v>634</v>
      </c>
      <c r="H2840" s="2">
        <v>692</v>
      </c>
      <c r="I2840" s="2">
        <v>293</v>
      </c>
      <c r="J2840" s="2">
        <f>$K$2*I2840+(1-$K$2)*J2839</f>
        <v>293.39497852580649</v>
      </c>
      <c r="K2840" s="2"/>
      <c r="L2840" s="2">
        <f>IF(O2840="low", $K$4*J2840+(1-$K$4)*L2839,L2839)</f>
        <v>287.91800360179508</v>
      </c>
      <c r="M2840" s="2">
        <f>IF(O2840="high", $K$4*J2840+(1-$K$4)*M2839,M2839)</f>
        <v>293.20101730579228</v>
      </c>
      <c r="N2840" s="2">
        <f>IF(O2840="high",(1-$K$8)*N2839+$K$8*(M2839-2),IF(O2840="low",(1-$K$8)*N2839+$K$8*(L2839+2),N2839))</f>
        <v>290.81373680356643</v>
      </c>
      <c r="O2840" s="2" t="str">
        <f>IF(J2840&gt;N2839+1,"high",IF(J2840&lt;N2839-1,"low","middle"))</f>
        <v>high</v>
      </c>
      <c r="P2840" s="2">
        <f>IF(O2840="low",250,IF(O2840="high",300,275))</f>
        <v>300</v>
      </c>
      <c r="Q2840" s="2">
        <f>IF(P2840=P2839,Q2839+1,1)</f>
        <v>13</v>
      </c>
      <c r="R2840" s="2">
        <f>IF(P2840=P2839,R2839+J2840,J2840)</f>
        <v>3803.356634651931</v>
      </c>
      <c r="S2840" s="2" t="str">
        <f>IF(P2841=P2840,"NA",R2840/Q2840)</f>
        <v>NA</v>
      </c>
      <c r="T2840" s="2">
        <f>IF(P2840=P2839,T2839+J2840^2,J2840^2)</f>
        <v>1112738.0888128327</v>
      </c>
      <c r="U2840" s="2" t="str">
        <f>IF(NOT($P2841=$P2840),SQRT(((T2840)/($Q2840))-S2840^2),"NA")</f>
        <v>NA</v>
      </c>
    </row>
    <row r="2841" spans="1:21" x14ac:dyDescent="0.2">
      <c r="A2841" s="2">
        <f>D2841-$D$2</f>
        <v>63.420000076293945</v>
      </c>
      <c r="B2841" s="2">
        <v>4.9625289440199998</v>
      </c>
      <c r="C2841" s="2">
        <f>IF(B2841&gt;B2840,B2841+(C2840-B2840),B2841+(C2840-B2840)+5+A2841-A2840)</f>
        <v>63.322528600697247</v>
      </c>
      <c r="D2841" s="2">
        <v>1577147255.54</v>
      </c>
      <c r="E2841" s="2">
        <v>442</v>
      </c>
      <c r="F2841" s="2">
        <v>901</v>
      </c>
      <c r="G2841" s="2">
        <v>633</v>
      </c>
      <c r="H2841" s="2">
        <v>691</v>
      </c>
      <c r="I2841" s="2">
        <v>292</v>
      </c>
      <c r="J2841" s="2">
        <f>$K$2*I2841+(1-$K$2)*J2840</f>
        <v>293.11598282064517</v>
      </c>
      <c r="K2841" s="2"/>
      <c r="L2841" s="2">
        <f>IF(O2841="low", $K$4*J2841+(1-$K$4)*L2840,L2840)</f>
        <v>287.91800360179508</v>
      </c>
      <c r="M2841" s="2">
        <f>IF(O2841="high", $K$4*J2841+(1-$K$4)*M2840,M2840)</f>
        <v>293.18401040876284</v>
      </c>
      <c r="N2841" s="2">
        <f>IF(O2841="high",(1-$K$8)*N2840+$K$8*(M2840-2),IF(O2841="low",(1-$K$8)*N2840+$K$8*(L2840+2),N2840))</f>
        <v>290.83310082867769</v>
      </c>
      <c r="O2841" s="2" t="str">
        <f>IF(J2841&gt;N2840+1,"high",IF(J2841&lt;N2840-1,"low","middle"))</f>
        <v>high</v>
      </c>
      <c r="P2841" s="2">
        <f>IF(O2841="low",250,IF(O2841="high",300,275))</f>
        <v>300</v>
      </c>
      <c r="Q2841" s="2">
        <f>IF(P2841=P2840,Q2840+1,1)</f>
        <v>14</v>
      </c>
      <c r="R2841" s="2">
        <f>IF(P2841=P2840,R2840+J2841,J2841)</f>
        <v>4096.4726174725765</v>
      </c>
      <c r="S2841" s="2" t="str">
        <f>IF(P2842=P2841,"NA",R2841/Q2841)</f>
        <v>NA</v>
      </c>
      <c r="T2841" s="2">
        <f>IF(P2841=P2840,T2840+J2841^2,J2841^2)</f>
        <v>1198655.0681977454</v>
      </c>
      <c r="U2841" s="2" t="str">
        <f>IF(NOT($P2842=$P2841),SQRT(((T2841)/($Q2841))-S2841^2),"NA")</f>
        <v>NA</v>
      </c>
    </row>
    <row r="2842" spans="1:21" x14ac:dyDescent="0.2">
      <c r="A2842" s="2">
        <f>D2842-$D$2</f>
        <v>63.450000047683716</v>
      </c>
      <c r="B2842" s="2">
        <v>4.9871220588699998</v>
      </c>
      <c r="C2842" s="2">
        <f>IF(B2842&gt;B2841,B2842+(C2841-B2841),B2842+(C2841-B2841)+5+A2842-A2841)</f>
        <v>63.347121715547246</v>
      </c>
      <c r="D2842" s="2">
        <v>1577147255.5699999</v>
      </c>
      <c r="E2842" s="2">
        <v>443</v>
      </c>
      <c r="F2842" s="2">
        <v>901</v>
      </c>
      <c r="G2842" s="2">
        <v>634</v>
      </c>
      <c r="H2842" s="2">
        <v>692</v>
      </c>
      <c r="I2842" s="2">
        <v>294</v>
      </c>
      <c r="J2842" s="2">
        <f>$K$2*I2842+(1-$K$2)*J2841</f>
        <v>293.29278625651614</v>
      </c>
      <c r="K2842" s="2"/>
      <c r="L2842" s="2">
        <f>IF(O2842="low", $K$4*J2842+(1-$K$4)*L2841,L2841)</f>
        <v>287.91800360179508</v>
      </c>
      <c r="M2842" s="2">
        <f>IF(O2842="high", $K$4*J2842+(1-$K$4)*M2841,M2841)</f>
        <v>293.2057655783135</v>
      </c>
      <c r="N2842" s="2">
        <f>IF(O2842="high",(1-$K$8)*N2841+$K$8*(M2841-2),IF(O2842="low",(1-$K$8)*N2841+$K$8*(L2841+2),N2841))</f>
        <v>290.85064630768193</v>
      </c>
      <c r="O2842" s="2" t="str">
        <f>IF(J2842&gt;N2841+1,"high",IF(J2842&lt;N2841-1,"low","middle"))</f>
        <v>high</v>
      </c>
      <c r="P2842" s="2">
        <f>IF(O2842="low",250,IF(O2842="high",300,275))</f>
        <v>300</v>
      </c>
      <c r="Q2842" s="2">
        <f>IF(P2842=P2841,Q2841+1,1)</f>
        <v>15</v>
      </c>
      <c r="R2842" s="2">
        <f>IF(P2842=P2841,R2841+J2842,J2842)</f>
        <v>4389.7654037290922</v>
      </c>
      <c r="S2842" s="2" t="str">
        <f>IF(P2843=P2842,"NA",R2842/Q2842)</f>
        <v>NA</v>
      </c>
      <c r="T2842" s="2">
        <f>IF(P2842=P2841,T2841+J2842^2,J2842^2)</f>
        <v>1284675.7266678559</v>
      </c>
      <c r="U2842" s="2" t="str">
        <f>IF(NOT($P2843=$P2842),SQRT(((T2842)/($Q2842))-S2842^2),"NA")</f>
        <v>NA</v>
      </c>
    </row>
    <row r="2843" spans="1:21" x14ac:dyDescent="0.2">
      <c r="A2843" s="2">
        <f>D2843-$D$2</f>
        <v>63.470000028610229</v>
      </c>
      <c r="B2843" s="2">
        <v>5.0074110031099996</v>
      </c>
      <c r="C2843" s="2">
        <f>IF(B2843&gt;B2842,B2843+(C2842-B2842),B2843+(C2842-B2842)+5+A2843-A2842)</f>
        <v>63.367410659787247</v>
      </c>
      <c r="D2843" s="2">
        <v>1577147255.5899999</v>
      </c>
      <c r="E2843" s="2">
        <v>444</v>
      </c>
      <c r="F2843" s="2">
        <v>901</v>
      </c>
      <c r="G2843" s="2">
        <v>634</v>
      </c>
      <c r="H2843" s="2">
        <v>692</v>
      </c>
      <c r="I2843" s="2">
        <v>294</v>
      </c>
      <c r="J2843" s="2">
        <f>$K$2*I2843+(1-$K$2)*J2842</f>
        <v>293.4342290052129</v>
      </c>
      <c r="K2843" s="2"/>
      <c r="L2843" s="2">
        <f>IF(O2843="low", $K$4*J2843+(1-$K$4)*L2842,L2842)</f>
        <v>287.91800360179508</v>
      </c>
      <c r="M2843" s="2">
        <f>IF(O2843="high", $K$4*J2843+(1-$K$4)*M2842,M2842)</f>
        <v>293.25145826369339</v>
      </c>
      <c r="N2843" s="2">
        <f>IF(O2843="high",(1-$K$8)*N2842+$K$8*(M2842-2),IF(O2843="low",(1-$K$8)*N2842+$K$8*(L2842+2),N2842))</f>
        <v>290.86840227121348</v>
      </c>
      <c r="O2843" s="2" t="str">
        <f>IF(J2843&gt;N2842+1,"high",IF(J2843&lt;N2842-1,"low","middle"))</f>
        <v>high</v>
      </c>
      <c r="P2843" s="2">
        <f>IF(O2843="low",250,IF(O2843="high",300,275))</f>
        <v>300</v>
      </c>
      <c r="Q2843" s="2">
        <f>IF(P2843=P2842,Q2842+1,1)</f>
        <v>16</v>
      </c>
      <c r="R2843" s="2">
        <f>IF(P2843=P2842,R2842+J2843,J2843)</f>
        <v>4683.1996327343049</v>
      </c>
      <c r="S2843" s="2" t="str">
        <f>IF(P2844=P2843,"NA",R2843/Q2843)</f>
        <v>NA</v>
      </c>
      <c r="T2843" s="2">
        <f>IF(P2843=P2842,T2842+J2843^2,J2843^2)</f>
        <v>1370779.3734197395</v>
      </c>
      <c r="U2843" s="2" t="str">
        <f>IF(NOT($P2844=$P2843),SQRT(((T2843)/($Q2843))-S2843^2),"NA")</f>
        <v>NA</v>
      </c>
    </row>
    <row r="2844" spans="1:21" x14ac:dyDescent="0.2">
      <c r="A2844" s="2">
        <f>D2844-$D$2</f>
        <v>63.950000047683716</v>
      </c>
      <c r="B2844" s="2">
        <v>5.27858734131E-4</v>
      </c>
      <c r="C2844" s="2">
        <f>IF(B2844&gt;B2843,B2844+(C2843-B2843),B2844+(C2843-B2843)+5+A2844-A2843)</f>
        <v>63.840527534484863</v>
      </c>
      <c r="D2844" s="2">
        <v>1577147256.0699999</v>
      </c>
      <c r="E2844" s="2">
        <v>441</v>
      </c>
      <c r="F2844" s="2">
        <v>901</v>
      </c>
      <c r="G2844" s="2">
        <v>633</v>
      </c>
      <c r="H2844" s="2">
        <v>691</v>
      </c>
      <c r="I2844" s="2">
        <v>293</v>
      </c>
      <c r="J2844" s="2">
        <f>$K$2*I2844+(1-$K$2)*J2843</f>
        <v>293.34738320417034</v>
      </c>
      <c r="K2844" s="2"/>
      <c r="L2844" s="2">
        <f>IF(O2844="low", $K$4*J2844+(1-$K$4)*L2843,L2843)</f>
        <v>287.91800360179508</v>
      </c>
      <c r="M2844" s="2">
        <f>IF(O2844="high", $K$4*J2844+(1-$K$4)*M2843,M2843)</f>
        <v>293.27064325178878</v>
      </c>
      <c r="N2844" s="2">
        <f>IF(O2844="high",(1-$K$8)*N2843+$K$8*(M2843-2),IF(O2844="low",(1-$K$8)*N2843+$K$8*(L2843+2),N2843))</f>
        <v>290.88755507083749</v>
      </c>
      <c r="O2844" s="2" t="str">
        <f>IF(J2844&gt;N2843+1,"high",IF(J2844&lt;N2843-1,"low","middle"))</f>
        <v>high</v>
      </c>
      <c r="P2844" s="2">
        <f>IF(O2844="low",250,IF(O2844="high",300,275))</f>
        <v>300</v>
      </c>
      <c r="Q2844" s="2">
        <f>IF(P2844=P2843,Q2843+1,1)</f>
        <v>17</v>
      </c>
      <c r="R2844" s="2">
        <f>IF(P2844=P2843,R2843+J2844,J2844)</f>
        <v>4976.5470159384749</v>
      </c>
      <c r="S2844" s="2" t="str">
        <f>IF(P2845=P2844,"NA",R2844/Q2844)</f>
        <v>NA</v>
      </c>
      <c r="T2844" s="2">
        <f>IF(P2844=P2843,T2843+J2844^2,J2844^2)</f>
        <v>1456832.0606524739</v>
      </c>
      <c r="U2844" s="2" t="str">
        <f>IF(NOT($P2845=$P2844),SQRT(((T2844)/($Q2844))-S2844^2),"NA")</f>
        <v>NA</v>
      </c>
    </row>
    <row r="2845" spans="1:21" x14ac:dyDescent="0.2">
      <c r="A2845" s="2">
        <f>D2845-$D$2</f>
        <v>63.950000047683716</v>
      </c>
      <c r="B2845" s="2">
        <v>1.0468959808300001E-3</v>
      </c>
      <c r="C2845" s="2">
        <f>IF(B2845&gt;B2844,B2845+(C2844-B2844),B2845+(C2844-B2844)+5+A2845-A2844)</f>
        <v>63.84104657173156</v>
      </c>
      <c r="D2845" s="2">
        <v>1577147256.0699999</v>
      </c>
      <c r="E2845" s="2">
        <v>443</v>
      </c>
      <c r="F2845" s="2">
        <v>899</v>
      </c>
      <c r="G2845" s="2">
        <v>634</v>
      </c>
      <c r="H2845" s="2">
        <v>691</v>
      </c>
      <c r="I2845" s="2">
        <v>292</v>
      </c>
      <c r="J2845" s="2">
        <f>$K$2*I2845+(1-$K$2)*J2844</f>
        <v>293.07790656333628</v>
      </c>
      <c r="K2845" s="2"/>
      <c r="L2845" s="2">
        <f>IF(O2845="low", $K$4*J2845+(1-$K$4)*L2844,L2844)</f>
        <v>287.91800360179508</v>
      </c>
      <c r="M2845" s="2">
        <f>IF(O2845="high", $K$4*J2845+(1-$K$4)*M2844,M2844)</f>
        <v>293.23209591409829</v>
      </c>
      <c r="N2845" s="2">
        <f>IF(O2845="high",(1-$K$8)*N2844+$K$8*(M2844-2),IF(O2845="low",(1-$K$8)*N2844+$K$8*(L2844+2),N2844))</f>
        <v>290.90670947988508</v>
      </c>
      <c r="O2845" s="2" t="str">
        <f>IF(J2845&gt;N2844+1,"high",IF(J2845&lt;N2844-1,"low","middle"))</f>
        <v>high</v>
      </c>
      <c r="P2845" s="2">
        <f>IF(O2845="low",250,IF(O2845="high",300,275))</f>
        <v>300</v>
      </c>
      <c r="Q2845" s="2">
        <f>IF(P2845=P2844,Q2844+1,1)</f>
        <v>18</v>
      </c>
      <c r="R2845" s="2">
        <f>IF(P2845=P2844,R2844+J2845,J2845)</f>
        <v>5269.6249225018109</v>
      </c>
      <c r="S2845" s="2" t="str">
        <f>IF(P2846=P2845,"NA",R2845/Q2845)</f>
        <v>NA</v>
      </c>
      <c r="T2845" s="2">
        <f>IF(P2845=P2844,T2844+J2845^2,J2845^2)</f>
        <v>1542726.7199680216</v>
      </c>
      <c r="U2845" s="2" t="str">
        <f>IF(NOT($P2846=$P2845),SQRT(((T2845)/($Q2845))-S2845^2),"NA")</f>
        <v>NA</v>
      </c>
    </row>
    <row r="2846" spans="1:21" x14ac:dyDescent="0.2">
      <c r="A2846" s="2">
        <f>D2846-$D$2</f>
        <v>63.950000047683716</v>
      </c>
      <c r="B2846" s="2">
        <v>1.5239715576199999E-3</v>
      </c>
      <c r="C2846" s="2">
        <f>IF(B2846&gt;B2845,B2846+(C2845-B2845),B2846+(C2845-B2845)+5+A2846-A2845)</f>
        <v>63.84152364730835</v>
      </c>
      <c r="D2846" s="2">
        <v>1577147256.0699999</v>
      </c>
      <c r="E2846" s="2">
        <v>444</v>
      </c>
      <c r="F2846" s="2">
        <v>900</v>
      </c>
      <c r="G2846" s="2">
        <v>632</v>
      </c>
      <c r="H2846" s="2">
        <v>693</v>
      </c>
      <c r="I2846" s="2">
        <v>293</v>
      </c>
      <c r="J2846" s="2">
        <f>$K$2*I2846+(1-$K$2)*J2845</f>
        <v>293.06232525066906</v>
      </c>
      <c r="K2846" s="2"/>
      <c r="L2846" s="2">
        <f>IF(O2846="low", $K$4*J2846+(1-$K$4)*L2845,L2845)</f>
        <v>287.91800360179508</v>
      </c>
      <c r="M2846" s="2">
        <f>IF(O2846="high", $K$4*J2846+(1-$K$4)*M2845,M2845)</f>
        <v>293.19814178141246</v>
      </c>
      <c r="N2846" s="2">
        <f>IF(O2846="high",(1-$K$8)*N2845+$K$8*(M2845-2),IF(O2846="low",(1-$K$8)*N2845+$K$8*(L2845+2),N2845))</f>
        <v>290.92297880159572</v>
      </c>
      <c r="O2846" s="2" t="str">
        <f>IF(J2846&gt;N2845+1,"high",IF(J2846&lt;N2845-1,"low","middle"))</f>
        <v>high</v>
      </c>
      <c r="P2846" s="2">
        <f>IF(O2846="low",250,IF(O2846="high",300,275))</f>
        <v>300</v>
      </c>
      <c r="Q2846" s="2">
        <f>IF(P2846=P2845,Q2845+1,1)</f>
        <v>19</v>
      </c>
      <c r="R2846" s="2">
        <f>IF(P2846=P2845,R2845+J2846,J2846)</f>
        <v>5562.6872477524803</v>
      </c>
      <c r="S2846" s="2" t="str">
        <f>IF(P2847=P2846,"NA",R2846/Q2846)</f>
        <v>NA</v>
      </c>
      <c r="T2846" s="2">
        <f>IF(P2846=P2845,T2845+J2846^2,J2846^2)</f>
        <v>1628612.2464493506</v>
      </c>
      <c r="U2846" s="2" t="str">
        <f>IF(NOT($P2847=$P2846),SQRT(((T2846)/($Q2846))-S2846^2),"NA")</f>
        <v>NA</v>
      </c>
    </row>
    <row r="2847" spans="1:21" x14ac:dyDescent="0.2">
      <c r="A2847" s="2">
        <f>D2847-$D$2</f>
        <v>63.950000047683716</v>
      </c>
      <c r="B2847" s="2">
        <v>1.9588470459000001E-3</v>
      </c>
      <c r="C2847" s="2">
        <f>IF(B2847&gt;B2846,B2847+(C2846-B2846),B2847+(C2846-B2846)+5+A2847-A2846)</f>
        <v>63.841958522796631</v>
      </c>
      <c r="D2847" s="2">
        <v>1577147256.0699999</v>
      </c>
      <c r="E2847" s="2">
        <v>443</v>
      </c>
      <c r="F2847" s="2">
        <v>901</v>
      </c>
      <c r="G2847" s="2">
        <v>632</v>
      </c>
      <c r="H2847" s="2">
        <v>692</v>
      </c>
      <c r="I2847" s="2">
        <v>294</v>
      </c>
      <c r="J2847" s="2">
        <f>$K$2*I2847+(1-$K$2)*J2846</f>
        <v>293.24986020053524</v>
      </c>
      <c r="K2847" s="2"/>
      <c r="L2847" s="2">
        <f>IF(O2847="low", $K$4*J2847+(1-$K$4)*L2846,L2846)</f>
        <v>287.91800360179508</v>
      </c>
      <c r="M2847" s="2">
        <f>IF(O2847="high", $K$4*J2847+(1-$K$4)*M2846,M2846)</f>
        <v>293.208485465237</v>
      </c>
      <c r="N2847" s="2">
        <f>IF(O2847="high",(1-$K$8)*N2846+$K$8*(M2846-2),IF(O2847="low",(1-$K$8)*N2846+$K$8*(L2846+2),N2846))</f>
        <v>290.93673695058658</v>
      </c>
      <c r="O2847" s="2" t="str">
        <f>IF(J2847&gt;N2846+1,"high",IF(J2847&lt;N2846-1,"low","middle"))</f>
        <v>high</v>
      </c>
      <c r="P2847" s="2">
        <f>IF(O2847="low",250,IF(O2847="high",300,275))</f>
        <v>300</v>
      </c>
      <c r="Q2847" s="2">
        <f>IF(P2847=P2846,Q2846+1,1)</f>
        <v>20</v>
      </c>
      <c r="R2847" s="2">
        <f>IF(P2847=P2846,R2846+J2847,J2847)</f>
        <v>5855.9371079530156</v>
      </c>
      <c r="S2847" s="2" t="str">
        <f>IF(P2848=P2847,"NA",R2847/Q2847)</f>
        <v>NA</v>
      </c>
      <c r="T2847" s="2">
        <f>IF(P2847=P2846,T2846+J2847^2,J2847^2)</f>
        <v>1714607.726956984</v>
      </c>
      <c r="U2847" s="2" t="str">
        <f>IF(NOT($P2848=$P2847),SQRT(((T2847)/($Q2847))-S2847^2),"NA")</f>
        <v>NA</v>
      </c>
    </row>
    <row r="2848" spans="1:21" x14ac:dyDescent="0.2">
      <c r="A2848" s="2">
        <f>D2848-$D$2</f>
        <v>63.950000047683716</v>
      </c>
      <c r="B2848" s="2">
        <v>2.39586830139E-3</v>
      </c>
      <c r="C2848" s="2">
        <f>IF(B2848&gt;B2847,B2848+(C2847-B2847),B2848+(C2847-B2847)+5+A2848-A2847)</f>
        <v>63.842395544052124</v>
      </c>
      <c r="D2848" s="2">
        <v>1577147256.0699999</v>
      </c>
      <c r="E2848" s="2">
        <v>443</v>
      </c>
      <c r="F2848" s="2">
        <v>901</v>
      </c>
      <c r="G2848" s="2">
        <v>634</v>
      </c>
      <c r="H2848" s="2">
        <v>692</v>
      </c>
      <c r="I2848" s="2">
        <v>293</v>
      </c>
      <c r="J2848" s="2">
        <f>$K$2*I2848+(1-$K$2)*J2847</f>
        <v>293.1998881604282</v>
      </c>
      <c r="K2848" s="2"/>
      <c r="L2848" s="2">
        <f>IF(O2848="low", $K$4*J2848+(1-$K$4)*L2847,L2847)</f>
        <v>287.91800360179508</v>
      </c>
      <c r="M2848" s="2">
        <f>IF(O2848="high", $K$4*J2848+(1-$K$4)*M2847,M2847)</f>
        <v>293.20676600427527</v>
      </c>
      <c r="N2848" s="2">
        <f>IF(O2848="high",(1-$K$8)*N2847+$K$8*(M2847-2),IF(O2848="low",(1-$K$8)*N2847+$K$8*(L2847+2),N2847))</f>
        <v>290.95032437631909</v>
      </c>
      <c r="O2848" s="2" t="str">
        <f>IF(J2848&gt;N2847+1,"high",IF(J2848&lt;N2847-1,"low","middle"))</f>
        <v>high</v>
      </c>
      <c r="P2848" s="2">
        <f>IF(O2848="low",250,IF(O2848="high",300,275))</f>
        <v>300</v>
      </c>
      <c r="Q2848" s="2">
        <f>IF(P2848=P2847,Q2847+1,1)</f>
        <v>21</v>
      </c>
      <c r="R2848" s="2">
        <f>IF(P2848=P2847,R2847+J2848,J2848)</f>
        <v>6149.1369961134442</v>
      </c>
      <c r="S2848" s="2" t="str">
        <f>IF(P2849=P2848,"NA",R2848/Q2848)</f>
        <v>NA</v>
      </c>
      <c r="T2848" s="2">
        <f>IF(P2848=P2847,T2847+J2848^2,J2848^2)</f>
        <v>1800573.9013742716</v>
      </c>
      <c r="U2848" s="2" t="str">
        <f>IF(NOT($P2849=$P2848),SQRT(((T2848)/($Q2848))-S2848^2),"NA")</f>
        <v>NA</v>
      </c>
    </row>
    <row r="2849" spans="1:21" x14ac:dyDescent="0.2">
      <c r="A2849" s="2">
        <f>D2849-$D$2</f>
        <v>63.950000047683716</v>
      </c>
      <c r="B2849" s="2">
        <v>2.85482406616E-3</v>
      </c>
      <c r="C2849" s="2">
        <f>IF(B2849&gt;B2848,B2849+(C2848-B2848),B2849+(C2848-B2848)+5+A2849-A2848)</f>
        <v>63.842854499816895</v>
      </c>
      <c r="D2849" s="2">
        <v>1577147256.0699999</v>
      </c>
      <c r="E2849" s="2">
        <v>443</v>
      </c>
      <c r="F2849" s="2">
        <v>901</v>
      </c>
      <c r="G2849" s="2">
        <v>632</v>
      </c>
      <c r="H2849" s="2">
        <v>691</v>
      </c>
      <c r="I2849" s="2">
        <v>292</v>
      </c>
      <c r="J2849" s="2">
        <f>$K$2*I2849+(1-$K$2)*J2848</f>
        <v>292.95991052834256</v>
      </c>
      <c r="K2849" s="2"/>
      <c r="L2849" s="2">
        <f>IF(O2849="low", $K$4*J2849+(1-$K$4)*L2848,L2848)</f>
        <v>287.91800360179508</v>
      </c>
      <c r="M2849" s="2">
        <f>IF(O2849="high", $K$4*J2849+(1-$K$4)*M2848,M2848)</f>
        <v>293.15739490908874</v>
      </c>
      <c r="N2849" s="2">
        <f>IF(O2849="high",(1-$K$8)*N2848+$K$8*(M2848-2),IF(O2849="low",(1-$K$8)*N2848+$K$8*(L2848+2),N2848))</f>
        <v>290.96314645771685</v>
      </c>
      <c r="O2849" s="2" t="str">
        <f>IF(J2849&gt;N2848+1,"high",IF(J2849&lt;N2848-1,"low","middle"))</f>
        <v>high</v>
      </c>
      <c r="P2849" s="2">
        <f>IF(O2849="low",250,IF(O2849="high",300,275))</f>
        <v>300</v>
      </c>
      <c r="Q2849" s="2">
        <f>IF(P2849=P2848,Q2848+1,1)</f>
        <v>22</v>
      </c>
      <c r="R2849" s="2">
        <f>IF(P2849=P2848,R2848+J2849,J2849)</f>
        <v>6442.0969066417865</v>
      </c>
      <c r="S2849" s="2" t="str">
        <f>IF(P2850=P2849,"NA",R2849/Q2849)</f>
        <v>NA</v>
      </c>
      <c r="T2849" s="2">
        <f>IF(P2849=P2848,T2848+J2849^2,J2849^2)</f>
        <v>1886399.410551046</v>
      </c>
      <c r="U2849" s="2" t="str">
        <f>IF(NOT($P2850=$P2849),SQRT(((T2849)/($Q2849))-S2849^2),"NA")</f>
        <v>NA</v>
      </c>
    </row>
    <row r="2850" spans="1:21" x14ac:dyDescent="0.2">
      <c r="A2850" s="2">
        <f>D2850-$D$2</f>
        <v>63.950000047683716</v>
      </c>
      <c r="B2850" s="2">
        <v>3.2999515533399999E-3</v>
      </c>
      <c r="C2850" s="2">
        <f>IF(B2850&gt;B2849,B2850+(C2849-B2849),B2850+(C2849-B2849)+5+A2850-A2849)</f>
        <v>63.84329962730407</v>
      </c>
      <c r="D2850" s="2">
        <v>1577147256.0699999</v>
      </c>
      <c r="E2850" s="2">
        <v>444</v>
      </c>
      <c r="F2850" s="2">
        <v>901</v>
      </c>
      <c r="G2850" s="2">
        <v>634</v>
      </c>
      <c r="H2850" s="2">
        <v>693</v>
      </c>
      <c r="I2850" s="2">
        <v>295</v>
      </c>
      <c r="J2850" s="2">
        <f>$K$2*I2850+(1-$K$2)*J2849</f>
        <v>293.36792842267403</v>
      </c>
      <c r="K2850" s="2"/>
      <c r="L2850" s="2">
        <f>IF(O2850="low", $K$4*J2850+(1-$K$4)*L2849,L2849)</f>
        <v>287.91800360179508</v>
      </c>
      <c r="M2850" s="2">
        <f>IF(O2850="high", $K$4*J2850+(1-$K$4)*M2849,M2849)</f>
        <v>293.19950161180583</v>
      </c>
      <c r="N2850" s="2">
        <f>IF(O2850="high",(1-$K$8)*N2849+$K$8*(M2849-2),IF(O2850="low",(1-$K$8)*N2849+$K$8*(L2849+2),N2849))</f>
        <v>290.9728588802854</v>
      </c>
      <c r="O2850" s="2" t="str">
        <f>IF(J2850&gt;N2849+1,"high",IF(J2850&lt;N2849-1,"low","middle"))</f>
        <v>high</v>
      </c>
      <c r="P2850" s="2">
        <f>IF(O2850="low",250,IF(O2850="high",300,275))</f>
        <v>300</v>
      </c>
      <c r="Q2850" s="2">
        <f>IF(P2850=P2849,Q2849+1,1)</f>
        <v>23</v>
      </c>
      <c r="R2850" s="2">
        <f>IF(P2850=P2849,R2849+J2850,J2850)</f>
        <v>6735.4648350644602</v>
      </c>
      <c r="S2850" s="2" t="str">
        <f>IF(P2851=P2850,"NA",R2850/Q2850)</f>
        <v>NA</v>
      </c>
      <c r="T2850" s="2">
        <f>IF(P2850=P2849,T2849+J2850^2,J2850^2)</f>
        <v>1972464.1519780571</v>
      </c>
      <c r="U2850" s="2" t="str">
        <f>IF(NOT($P2851=$P2850),SQRT(((T2850)/($Q2850))-S2850^2),"NA")</f>
        <v>NA</v>
      </c>
    </row>
    <row r="2851" spans="1:21" x14ac:dyDescent="0.2">
      <c r="A2851" s="2">
        <f>D2851-$D$2</f>
        <v>63.950000047683716</v>
      </c>
      <c r="B2851" s="2">
        <v>3.7829875946000001E-3</v>
      </c>
      <c r="C2851" s="2">
        <f>IF(B2851&gt;B2850,B2851+(C2850-B2850),B2851+(C2850-B2850)+5+A2851-A2850)</f>
        <v>63.84378266334533</v>
      </c>
      <c r="D2851" s="2">
        <v>1577147256.0699999</v>
      </c>
      <c r="E2851" s="2">
        <v>442</v>
      </c>
      <c r="F2851" s="2">
        <v>901</v>
      </c>
      <c r="G2851" s="2">
        <v>634</v>
      </c>
      <c r="H2851" s="2">
        <v>692</v>
      </c>
      <c r="I2851" s="2">
        <v>294</v>
      </c>
      <c r="J2851" s="2">
        <f>$K$2*I2851+(1-$K$2)*J2850</f>
        <v>293.49434273813921</v>
      </c>
      <c r="K2851" s="2"/>
      <c r="L2851" s="2">
        <f>IF(O2851="low", $K$4*J2851+(1-$K$4)*L2850,L2850)</f>
        <v>287.91800360179508</v>
      </c>
      <c r="M2851" s="2">
        <f>IF(O2851="high", $K$4*J2851+(1-$K$4)*M2850,M2850)</f>
        <v>293.25846983707254</v>
      </c>
      <c r="N2851" s="2">
        <f>IF(O2851="high",(1-$K$8)*N2850+$K$8*(M2850-2),IF(O2851="low",(1-$K$8)*N2850+$K$8*(L2850+2),N2850))</f>
        <v>290.98419101686142</v>
      </c>
      <c r="O2851" s="2" t="str">
        <f>IF(J2851&gt;N2850+1,"high",IF(J2851&lt;N2850-1,"low","middle"))</f>
        <v>high</v>
      </c>
      <c r="P2851" s="2">
        <f>IF(O2851="low",250,IF(O2851="high",300,275))</f>
        <v>300</v>
      </c>
      <c r="Q2851" s="2">
        <f>IF(P2851=P2850,Q2850+1,1)</f>
        <v>24</v>
      </c>
      <c r="R2851" s="2">
        <f>IF(P2851=P2850,R2850+J2851,J2851)</f>
        <v>7028.9591778025997</v>
      </c>
      <c r="S2851" s="2" t="str">
        <f>IF(P2852=P2851,"NA",R2851/Q2851)</f>
        <v>NA</v>
      </c>
      <c r="T2851" s="2">
        <f>IF(P2851=P2850,T2850+J2851^2,J2851^2)</f>
        <v>2058603.0811973494</v>
      </c>
      <c r="U2851" s="2" t="str">
        <f>IF(NOT($P2852=$P2851),SQRT(((T2851)/($Q2851))-S2851^2),"NA")</f>
        <v>NA</v>
      </c>
    </row>
    <row r="2852" spans="1:21" x14ac:dyDescent="0.2">
      <c r="A2852" s="2">
        <f>D2852-$D$2</f>
        <v>63.950000047683716</v>
      </c>
      <c r="B2852" s="2">
        <v>4.2469501495400004E-3</v>
      </c>
      <c r="C2852" s="2">
        <f>IF(B2852&gt;B2851,B2852+(C2851-B2851),B2852+(C2851-B2851)+5+A2852-A2851)</f>
        <v>63.844246625900276</v>
      </c>
      <c r="D2852" s="2">
        <v>1577147256.0699999</v>
      </c>
      <c r="E2852" s="2">
        <v>442</v>
      </c>
      <c r="F2852" s="2">
        <v>901</v>
      </c>
      <c r="G2852" s="2">
        <v>633</v>
      </c>
      <c r="H2852" s="2">
        <v>693</v>
      </c>
      <c r="I2852" s="2">
        <v>293</v>
      </c>
      <c r="J2852" s="2">
        <f>$K$2*I2852+(1-$K$2)*J2851</f>
        <v>293.39547419051138</v>
      </c>
      <c r="K2852" s="2"/>
      <c r="L2852" s="2">
        <f>IF(O2852="low", $K$4*J2852+(1-$K$4)*L2851,L2851)</f>
        <v>287.91800360179508</v>
      </c>
      <c r="M2852" s="2">
        <f>IF(O2852="high", $K$4*J2852+(1-$K$4)*M2851,M2851)</f>
        <v>293.2858707077603</v>
      </c>
      <c r="N2852" s="2">
        <f>IF(O2852="high",(1-$K$8)*N2851+$K$8*(M2851-2),IF(O2852="low",(1-$K$8)*N2851+$K$8*(L2851+2),N2851))</f>
        <v>290.99790495787192</v>
      </c>
      <c r="O2852" s="2" t="str">
        <f>IF(J2852&gt;N2851+1,"high",IF(J2852&lt;N2851-1,"low","middle"))</f>
        <v>high</v>
      </c>
      <c r="P2852" s="2">
        <f>IF(O2852="low",250,IF(O2852="high",300,275))</f>
        <v>300</v>
      </c>
      <c r="Q2852" s="2">
        <f>IF(P2852=P2851,Q2851+1,1)</f>
        <v>25</v>
      </c>
      <c r="R2852" s="2">
        <f>IF(P2852=P2851,R2851+J2852,J2852)</f>
        <v>7322.3546519931115</v>
      </c>
      <c r="S2852" s="2" t="str">
        <f>IF(P2853=P2852,"NA",R2852/Q2852)</f>
        <v>NA</v>
      </c>
      <c r="T2852" s="2">
        <f>IF(P2852=P2851,T2851+J2852^2,J2852^2)</f>
        <v>2144683.9854728244</v>
      </c>
      <c r="U2852" s="2" t="str">
        <f>IF(NOT($P2853=$P2852),SQRT(((T2852)/($Q2852))-S2852^2),"NA")</f>
        <v>NA</v>
      </c>
    </row>
    <row r="2853" spans="1:21" x14ac:dyDescent="0.2">
      <c r="A2853" s="2">
        <f>D2853-$D$2</f>
        <v>63.950000047683716</v>
      </c>
      <c r="B2853" s="2">
        <v>4.71091270447E-3</v>
      </c>
      <c r="C2853" s="2">
        <f>IF(B2853&gt;B2852,B2853+(C2852-B2852),B2853+(C2852-B2852)+5+A2853-A2852)</f>
        <v>63.8447105884552</v>
      </c>
      <c r="D2853" s="2">
        <v>1577147256.0699999</v>
      </c>
      <c r="E2853" s="2">
        <v>443</v>
      </c>
      <c r="F2853" s="2">
        <v>901</v>
      </c>
      <c r="G2853" s="2">
        <v>633</v>
      </c>
      <c r="H2853" s="2">
        <v>692</v>
      </c>
      <c r="I2853" s="2">
        <v>293</v>
      </c>
      <c r="J2853" s="2">
        <f>$K$2*I2853+(1-$K$2)*J2852</f>
        <v>293.31637935240911</v>
      </c>
      <c r="K2853" s="2"/>
      <c r="L2853" s="2">
        <f>IF(O2853="low", $K$4*J2853+(1-$K$4)*L2852,L2852)</f>
        <v>287.91800360179508</v>
      </c>
      <c r="M2853" s="2">
        <f>IF(O2853="high", $K$4*J2853+(1-$K$4)*M2852,M2852)</f>
        <v>293.29197243669006</v>
      </c>
      <c r="N2853" s="2">
        <f>IF(O2853="high",(1-$K$8)*N2852+$K$8*(M2852-2),IF(O2853="low",(1-$K$8)*N2852+$K$8*(L2852+2),N2852))</f>
        <v>291.0123032453663</v>
      </c>
      <c r="O2853" s="2" t="str">
        <f>IF(J2853&gt;N2852+1,"high",IF(J2853&lt;N2852-1,"low","middle"))</f>
        <v>high</v>
      </c>
      <c r="P2853" s="2">
        <f>IF(O2853="low",250,IF(O2853="high",300,275))</f>
        <v>300</v>
      </c>
      <c r="Q2853" s="2">
        <f>IF(P2853=P2852,Q2852+1,1)</f>
        <v>26</v>
      </c>
      <c r="R2853" s="2">
        <f>IF(P2853=P2852,R2852+J2853,J2853)</f>
        <v>7615.6710313455205</v>
      </c>
      <c r="S2853" s="2" t="str">
        <f>IF(P2854=P2853,"NA",R2853/Q2853)</f>
        <v>NA</v>
      </c>
      <c r="T2853" s="2">
        <f>IF(P2853=P2852,T2852+J2853^2,J2853^2)</f>
        <v>2230718.4838692308</v>
      </c>
      <c r="U2853" s="2" t="str">
        <f>IF(NOT($P2854=$P2853),SQRT(((T2853)/($Q2853))-S2853^2),"NA")</f>
        <v>NA</v>
      </c>
    </row>
    <row r="2854" spans="1:21" x14ac:dyDescent="0.2">
      <c r="A2854" s="2">
        <f>D2854-$D$2</f>
        <v>63.950000047683716</v>
      </c>
      <c r="B2854" s="2">
        <v>5.17177581787E-3</v>
      </c>
      <c r="C2854" s="2">
        <f>IF(B2854&gt;B2853,B2854+(C2853-B2853),B2854+(C2853-B2853)+5+A2854-A2853)</f>
        <v>63.845171451568604</v>
      </c>
      <c r="D2854" s="2">
        <v>1577147256.0699999</v>
      </c>
      <c r="E2854" s="2">
        <v>443</v>
      </c>
      <c r="F2854" s="2">
        <v>901</v>
      </c>
      <c r="G2854" s="2">
        <v>634</v>
      </c>
      <c r="H2854" s="2">
        <v>693</v>
      </c>
      <c r="I2854" s="2">
        <v>295</v>
      </c>
      <c r="J2854" s="2">
        <f>$K$2*I2854+(1-$K$2)*J2853</f>
        <v>293.6531034819273</v>
      </c>
      <c r="K2854" s="2"/>
      <c r="L2854" s="2">
        <f>IF(O2854="low", $K$4*J2854+(1-$K$4)*L2853,L2853)</f>
        <v>287.91800360179508</v>
      </c>
      <c r="M2854" s="2">
        <f>IF(O2854="high", $K$4*J2854+(1-$K$4)*M2853,M2853)</f>
        <v>293.36419864573753</v>
      </c>
      <c r="N2854" s="2">
        <f>IF(O2854="high",(1-$K$8)*N2853+$K$8*(M2853-2),IF(O2854="low",(1-$K$8)*N2853+$K$8*(L2853+2),N2853))</f>
        <v>291.02628670493243</v>
      </c>
      <c r="O2854" s="2" t="str">
        <f>IF(J2854&gt;N2853+1,"high",IF(J2854&lt;N2853-1,"low","middle"))</f>
        <v>high</v>
      </c>
      <c r="P2854" s="2">
        <f>IF(O2854="low",250,IF(O2854="high",300,275))</f>
        <v>300</v>
      </c>
      <c r="Q2854" s="2">
        <f>IF(P2854=P2853,Q2853+1,1)</f>
        <v>27</v>
      </c>
      <c r="R2854" s="2">
        <f>IF(P2854=P2853,R2853+J2854,J2854)</f>
        <v>7909.3241348274478</v>
      </c>
      <c r="S2854" s="2" t="str">
        <f>IF(P2855=P2854,"NA",R2854/Q2854)</f>
        <v>NA</v>
      </c>
      <c r="T2854" s="2">
        <f>IF(P2854=P2853,T2853+J2854^2,J2854^2)</f>
        <v>2316950.6290537985</v>
      </c>
      <c r="U2854" s="2" t="str">
        <f>IF(NOT($P2855=$P2854),SQRT(((T2854)/($Q2854))-S2854^2),"NA")</f>
        <v>NA</v>
      </c>
    </row>
    <row r="2855" spans="1:21" x14ac:dyDescent="0.2">
      <c r="A2855" s="2">
        <f>D2855-$D$2</f>
        <v>63.950000047683716</v>
      </c>
      <c r="B2855" s="2">
        <v>5.4779052734399997E-3</v>
      </c>
      <c r="C2855" s="2">
        <f>IF(B2855&gt;B2854,B2855+(C2854-B2854),B2855+(C2854-B2854)+5+A2855-A2854)</f>
        <v>63.84547758102417</v>
      </c>
      <c r="D2855" s="2">
        <v>1577147256.0699999</v>
      </c>
      <c r="E2855" s="2">
        <v>441</v>
      </c>
      <c r="F2855" s="2">
        <v>901</v>
      </c>
      <c r="G2855" s="2">
        <v>633</v>
      </c>
      <c r="H2855" s="2">
        <v>693</v>
      </c>
      <c r="I2855" s="2">
        <v>294</v>
      </c>
      <c r="J2855" s="2">
        <f>$K$2*I2855+(1-$K$2)*J2854</f>
        <v>293.72248278554184</v>
      </c>
      <c r="K2855" s="2"/>
      <c r="L2855" s="2">
        <f>IF(O2855="low", $K$4*J2855+(1-$K$4)*L2854,L2854)</f>
        <v>287.91800360179508</v>
      </c>
      <c r="M2855" s="2">
        <f>IF(O2855="high", $K$4*J2855+(1-$K$4)*M2854,M2854)</f>
        <v>293.43585547369844</v>
      </c>
      <c r="N2855" s="2">
        <f>IF(O2855="high",(1-$K$8)*N2854+$K$8*(M2854-2),IF(O2855="low",(1-$K$8)*N2854+$K$8*(L2854+2),N2854))</f>
        <v>291.04318230197271</v>
      </c>
      <c r="O2855" s="2" t="str">
        <f>IF(J2855&gt;N2854+1,"high",IF(J2855&lt;N2854-1,"low","middle"))</f>
        <v>high</v>
      </c>
      <c r="P2855" s="2">
        <f>IF(O2855="low",250,IF(O2855="high",300,275))</f>
        <v>300</v>
      </c>
      <c r="Q2855" s="2">
        <f>IF(P2855=P2854,Q2854+1,1)</f>
        <v>28</v>
      </c>
      <c r="R2855" s="2">
        <f>IF(P2855=P2854,R2854+J2855,J2855)</f>
        <v>8203.0466176129903</v>
      </c>
      <c r="S2855" s="2" t="str">
        <f>IF(P2856=P2855,"NA",R2855/Q2855)</f>
        <v>NA</v>
      </c>
      <c r="T2855" s="2">
        <f>IF(P2855=P2854,T2854+J2855^2,J2855^2)</f>
        <v>2403223.5259475014</v>
      </c>
      <c r="U2855" s="2" t="str">
        <f>IF(NOT($P2856=$P2855),SQRT(((T2855)/($Q2855))-S2855^2),"NA")</f>
        <v>NA</v>
      </c>
    </row>
    <row r="2856" spans="1:21" x14ac:dyDescent="0.2">
      <c r="A2856" s="2">
        <f>D2856-$D$2</f>
        <v>63.950000047683716</v>
      </c>
      <c r="B2856" s="2">
        <v>5.6347846984899997E-3</v>
      </c>
      <c r="C2856" s="2">
        <f>IF(B2856&gt;B2855,B2856+(C2855-B2855),B2856+(C2855-B2855)+5+A2856-A2855)</f>
        <v>63.845634460449226</v>
      </c>
      <c r="D2856" s="2">
        <v>1577147256.0699999</v>
      </c>
      <c r="E2856" s="2">
        <v>443</v>
      </c>
      <c r="F2856" s="2">
        <v>899</v>
      </c>
      <c r="G2856" s="2">
        <v>633</v>
      </c>
      <c r="H2856" s="2">
        <v>691</v>
      </c>
      <c r="I2856" s="2">
        <v>293</v>
      </c>
      <c r="J2856" s="2">
        <f>$K$2*I2856+(1-$K$2)*J2855</f>
        <v>293.57798622843347</v>
      </c>
      <c r="K2856" s="2"/>
      <c r="L2856" s="2">
        <f>IF(O2856="low", $K$4*J2856+(1-$K$4)*L2855,L2855)</f>
        <v>287.91800360179508</v>
      </c>
      <c r="M2856" s="2">
        <f>IF(O2856="high", $K$4*J2856+(1-$K$4)*M2855,M2855)</f>
        <v>293.46428162464542</v>
      </c>
      <c r="N2856" s="2">
        <f>IF(O2856="high",(1-$K$8)*N2855+$K$8*(M2855-2),IF(O2856="low",(1-$K$8)*N2855+$K$8*(L2855+2),N2855))</f>
        <v>291.06281596055896</v>
      </c>
      <c r="O2856" s="2" t="str">
        <f>IF(J2856&gt;N2855+1,"high",IF(J2856&lt;N2855-1,"low","middle"))</f>
        <v>high</v>
      </c>
      <c r="P2856" s="2">
        <f>IF(O2856="low",250,IF(O2856="high",300,275))</f>
        <v>300</v>
      </c>
      <c r="Q2856" s="2">
        <f>IF(P2856=P2855,Q2855+1,1)</f>
        <v>29</v>
      </c>
      <c r="R2856" s="2">
        <f>IF(P2856=P2855,R2855+J2856,J2856)</f>
        <v>8496.6246038414247</v>
      </c>
      <c r="S2856" s="2" t="str">
        <f>IF(P2857=P2856,"NA",R2856/Q2856)</f>
        <v>NA</v>
      </c>
      <c r="T2856" s="2">
        <f>IF(P2856=P2855,T2855+J2856^2,J2856^2)</f>
        <v>2489411.5599454436</v>
      </c>
      <c r="U2856" s="2" t="str">
        <f>IF(NOT($P2857=$P2856),SQRT(((T2856)/($Q2856))-S2856^2),"NA")</f>
        <v>NA</v>
      </c>
    </row>
    <row r="2857" spans="1:21" x14ac:dyDescent="0.2">
      <c r="A2857" s="2">
        <f>D2857-$D$2</f>
        <v>63.950000047683716</v>
      </c>
      <c r="B2857" s="2">
        <v>5.7909488678E-3</v>
      </c>
      <c r="C2857" s="2">
        <f>IF(B2857&gt;B2856,B2857+(C2856-B2856),B2857+(C2856-B2856)+5+A2857-A2856)</f>
        <v>63.84579062461853</v>
      </c>
      <c r="D2857" s="2">
        <v>1577147256.0699999</v>
      </c>
      <c r="E2857" s="2">
        <v>443</v>
      </c>
      <c r="F2857" s="2">
        <v>901</v>
      </c>
      <c r="G2857" s="2">
        <v>634</v>
      </c>
      <c r="H2857" s="2">
        <v>692</v>
      </c>
      <c r="I2857" s="2">
        <v>294</v>
      </c>
      <c r="J2857" s="2">
        <f>$K$2*I2857+(1-$K$2)*J2856</f>
        <v>293.66238898274679</v>
      </c>
      <c r="K2857" s="2"/>
      <c r="L2857" s="2">
        <f>IF(O2857="low", $K$4*J2857+(1-$K$4)*L2856,L2856)</f>
        <v>287.91800360179508</v>
      </c>
      <c r="M2857" s="2">
        <f>IF(O2857="high", $K$4*J2857+(1-$K$4)*M2856,M2856)</f>
        <v>293.50390309626573</v>
      </c>
      <c r="N2857" s="2">
        <f>IF(O2857="high",(1-$K$8)*N2856+$K$8*(M2856-2),IF(O2857="low",(1-$K$8)*N2856+$K$8*(L2856+2),N2856))</f>
        <v>291.08288924376325</v>
      </c>
      <c r="O2857" s="2" t="str">
        <f>IF(J2857&gt;N2856+1,"high",IF(J2857&lt;N2856-1,"low","middle"))</f>
        <v>high</v>
      </c>
      <c r="P2857" s="2">
        <f>IF(O2857="low",250,IF(O2857="high",300,275))</f>
        <v>300</v>
      </c>
      <c r="Q2857" s="2">
        <f>IF(P2857=P2856,Q2856+1,1)</f>
        <v>30</v>
      </c>
      <c r="R2857" s="2">
        <f>IF(P2857=P2856,R2856+J2857,J2857)</f>
        <v>8790.2869928241707</v>
      </c>
      <c r="S2857" s="2" t="str">
        <f>IF(P2858=P2857,"NA",R2857/Q2857)</f>
        <v>NA</v>
      </c>
      <c r="T2857" s="2">
        <f>IF(P2857=P2856,T2856+J2857^2,J2857^2)</f>
        <v>2575649.1586484979</v>
      </c>
      <c r="U2857" s="2" t="str">
        <f>IF(NOT($P2858=$P2857),SQRT(((T2857)/($Q2857))-S2857^2),"NA")</f>
        <v>NA</v>
      </c>
    </row>
    <row r="2858" spans="1:21" x14ac:dyDescent="0.2">
      <c r="A2858" s="2">
        <f>D2858-$D$2</f>
        <v>63.950000047683716</v>
      </c>
      <c r="B2858" s="2">
        <v>5.9459209442099996E-3</v>
      </c>
      <c r="C2858" s="2">
        <f>IF(B2858&gt;B2857,B2858+(C2857-B2857),B2858+(C2857-B2857)+5+A2858-A2857)</f>
        <v>63.845945596694939</v>
      </c>
      <c r="D2858" s="2">
        <v>1577147256.0699999</v>
      </c>
      <c r="E2858" s="2">
        <v>444</v>
      </c>
      <c r="F2858" s="2">
        <v>901</v>
      </c>
      <c r="G2858" s="2">
        <v>634</v>
      </c>
      <c r="H2858" s="2">
        <v>694</v>
      </c>
      <c r="I2858" s="2">
        <v>295</v>
      </c>
      <c r="J2858" s="2">
        <f>$K$2*I2858+(1-$K$2)*J2857</f>
        <v>293.92991118619744</v>
      </c>
      <c r="K2858" s="2"/>
      <c r="L2858" s="2">
        <f>IF(O2858="low", $K$4*J2858+(1-$K$4)*L2857,L2857)</f>
        <v>287.91800360179508</v>
      </c>
      <c r="M2858" s="2">
        <f>IF(O2858="high", $K$4*J2858+(1-$K$4)*M2857,M2857)</f>
        <v>293.58910471425213</v>
      </c>
      <c r="N2858" s="2">
        <f>IF(O2858="high",(1-$K$8)*N2857+$K$8*(M2857-2),IF(O2858="low",(1-$K$8)*N2857+$K$8*(L2857+2),N2857))</f>
        <v>291.10393993638837</v>
      </c>
      <c r="O2858" s="2" t="str">
        <f>IF(J2858&gt;N2857+1,"high",IF(J2858&lt;N2857-1,"low","middle"))</f>
        <v>high</v>
      </c>
      <c r="P2858" s="2">
        <f>IF(O2858="low",250,IF(O2858="high",300,275))</f>
        <v>300</v>
      </c>
      <c r="Q2858" s="2">
        <f>IF(P2858=P2857,Q2857+1,1)</f>
        <v>31</v>
      </c>
      <c r="R2858" s="2">
        <f>IF(P2858=P2857,R2857+J2858,J2858)</f>
        <v>9084.216904010369</v>
      </c>
      <c r="S2858" s="2" t="str">
        <f>IF(P2859=P2858,"NA",R2858/Q2858)</f>
        <v>NA</v>
      </c>
      <c r="T2858" s="2">
        <f>IF(P2858=P2857,T2857+J2858^2,J2858^2)</f>
        <v>2662043.9513384239</v>
      </c>
      <c r="U2858" s="2" t="str">
        <f>IF(NOT($P2859=$P2858),SQRT(((T2858)/($Q2858))-S2858^2),"NA")</f>
        <v>NA</v>
      </c>
    </row>
    <row r="2859" spans="1:21" x14ac:dyDescent="0.2">
      <c r="A2859" s="2">
        <f>D2859-$D$2</f>
        <v>63.950000047683716</v>
      </c>
      <c r="B2859" s="2">
        <v>6.1018466949499996E-3</v>
      </c>
      <c r="C2859" s="2">
        <f>IF(B2859&gt;B2858,B2859+(C2858-B2858),B2859+(C2858-B2858)+5+A2859-A2858)</f>
        <v>63.846101522445686</v>
      </c>
      <c r="D2859" s="2">
        <v>1577147256.0699999</v>
      </c>
      <c r="E2859" s="2">
        <v>444</v>
      </c>
      <c r="F2859" s="2">
        <v>901</v>
      </c>
      <c r="G2859" s="2">
        <v>634</v>
      </c>
      <c r="H2859" s="2">
        <v>693</v>
      </c>
      <c r="I2859" s="2">
        <v>295</v>
      </c>
      <c r="J2859" s="2">
        <f>$K$2*I2859+(1-$K$2)*J2858</f>
        <v>294.14392894895798</v>
      </c>
      <c r="K2859" s="2"/>
      <c r="L2859" s="2">
        <f>IF(O2859="low", $K$4*J2859+(1-$K$4)*L2858,L2858)</f>
        <v>287.91800360179508</v>
      </c>
      <c r="M2859" s="2">
        <f>IF(O2859="high", $K$4*J2859+(1-$K$4)*M2858,M2858)</f>
        <v>293.70006956119335</v>
      </c>
      <c r="N2859" s="2">
        <f>IF(O2859="high",(1-$K$8)*N2858+$K$8*(M2858-2),IF(O2859="low",(1-$K$8)*N2858+$K$8*(L2858+2),N2858))</f>
        <v>291.12819817528157</v>
      </c>
      <c r="O2859" s="2" t="str">
        <f>IF(J2859&gt;N2858+1,"high",IF(J2859&lt;N2858-1,"low","middle"))</f>
        <v>high</v>
      </c>
      <c r="P2859" s="2">
        <f>IF(O2859="low",250,IF(O2859="high",300,275))</f>
        <v>300</v>
      </c>
      <c r="Q2859" s="2">
        <f>IF(P2859=P2858,Q2858+1,1)</f>
        <v>32</v>
      </c>
      <c r="R2859" s="2">
        <f>IF(P2859=P2858,R2858+J2859,J2859)</f>
        <v>9378.3608329593262</v>
      </c>
      <c r="S2859" s="2" t="str">
        <f>IF(P2860=P2859,"NA",R2859/Q2859)</f>
        <v>NA</v>
      </c>
      <c r="T2859" s="2">
        <f>IF(P2859=P2858,T2858+J2859^2,J2859^2)</f>
        <v>2748564.6022759536</v>
      </c>
      <c r="U2859" s="2" t="str">
        <f>IF(NOT($P2860=$P2859),SQRT(((T2859)/($Q2859))-S2859^2),"NA")</f>
        <v>NA</v>
      </c>
    </row>
    <row r="2860" spans="1:21" x14ac:dyDescent="0.2">
      <c r="A2860" s="2">
        <f>D2860-$D$2</f>
        <v>63.950000047683716</v>
      </c>
      <c r="B2860" s="2">
        <v>6.2859058380100004E-3</v>
      </c>
      <c r="C2860" s="2">
        <f>IF(B2860&gt;B2859,B2860+(C2859-B2859),B2860+(C2859-B2859)+5+A2860-A2859)</f>
        <v>63.846285581588745</v>
      </c>
      <c r="D2860" s="2">
        <v>1577147256.0699999</v>
      </c>
      <c r="E2860" s="2">
        <v>442</v>
      </c>
      <c r="F2860" s="2">
        <v>902</v>
      </c>
      <c r="G2860" s="2">
        <v>634</v>
      </c>
      <c r="H2860" s="2">
        <v>692</v>
      </c>
      <c r="I2860" s="2">
        <v>293</v>
      </c>
      <c r="J2860" s="2">
        <f>$K$2*I2860+(1-$K$2)*J2859</f>
        <v>293.9151431591664</v>
      </c>
      <c r="K2860" s="2"/>
      <c r="L2860" s="2">
        <f>IF(O2860="low", $K$4*J2860+(1-$K$4)*L2859,L2859)</f>
        <v>287.91800360179508</v>
      </c>
      <c r="M2860" s="2">
        <f>IF(O2860="high", $K$4*J2860+(1-$K$4)*M2859,M2859)</f>
        <v>293.74308428078797</v>
      </c>
      <c r="N2860" s="2">
        <f>IF(O2860="high",(1-$K$8)*N2859+$K$8*(M2859-2),IF(O2860="low",(1-$K$8)*N2859+$K$8*(L2859+2),N2859))</f>
        <v>291.15679174457716</v>
      </c>
      <c r="O2860" s="2" t="str">
        <f>IF(J2860&gt;N2859+1,"high",IF(J2860&lt;N2859-1,"low","middle"))</f>
        <v>high</v>
      </c>
      <c r="P2860" s="2">
        <f>IF(O2860="low",250,IF(O2860="high",300,275))</f>
        <v>300</v>
      </c>
      <c r="Q2860" s="2">
        <f>IF(P2860=P2859,Q2859+1,1)</f>
        <v>33</v>
      </c>
      <c r="R2860" s="2">
        <f>IF(P2860=P2859,R2859+J2860,J2860)</f>
        <v>9672.2759761184934</v>
      </c>
      <c r="S2860" s="2" t="str">
        <f>IF(P2861=P2860,"NA",R2860/Q2860)</f>
        <v>NA</v>
      </c>
      <c r="T2860" s="2">
        <f>IF(P2860=P2859,T2859+J2860^2,J2860^2)</f>
        <v>2834950.7136542271</v>
      </c>
      <c r="U2860" s="2" t="str">
        <f>IF(NOT($P2861=$P2860),SQRT(((T2860)/($Q2860))-S2860^2),"NA")</f>
        <v>NA</v>
      </c>
    </row>
    <row r="2861" spans="1:21" x14ac:dyDescent="0.2">
      <c r="A2861" s="2">
        <f>D2861-$D$2</f>
        <v>63.950000047683716</v>
      </c>
      <c r="B2861" s="2">
        <v>6.4439773559600002E-3</v>
      </c>
      <c r="C2861" s="2">
        <f>IF(B2861&gt;B2860,B2861+(C2860-B2860),B2861+(C2860-B2860)+5+A2861-A2860)</f>
        <v>63.846443653106689</v>
      </c>
      <c r="D2861" s="2">
        <v>1577147256.0699999</v>
      </c>
      <c r="E2861" s="2">
        <v>443</v>
      </c>
      <c r="F2861" s="2">
        <v>900</v>
      </c>
      <c r="G2861" s="2">
        <v>634</v>
      </c>
      <c r="H2861" s="2">
        <v>692</v>
      </c>
      <c r="I2861" s="2">
        <v>294</v>
      </c>
      <c r="J2861" s="2">
        <f>$K$2*I2861+(1-$K$2)*J2860</f>
        <v>293.93211452733311</v>
      </c>
      <c r="K2861" s="2"/>
      <c r="L2861" s="2">
        <f>IF(O2861="low", $K$4*J2861+(1-$K$4)*L2860,L2860)</f>
        <v>287.91800360179508</v>
      </c>
      <c r="M2861" s="2">
        <f>IF(O2861="high", $K$4*J2861+(1-$K$4)*M2860,M2860)</f>
        <v>293.78089033009701</v>
      </c>
      <c r="N2861" s="2">
        <f>IF(O2861="high",(1-$K$8)*N2860+$K$8*(M2860-2),IF(O2861="low",(1-$K$8)*N2860+$K$8*(L2860+2),N2860))</f>
        <v>291.18610637138767</v>
      </c>
      <c r="O2861" s="2" t="str">
        <f>IF(J2861&gt;N2860+1,"high",IF(J2861&lt;N2860-1,"low","middle"))</f>
        <v>high</v>
      </c>
      <c r="P2861" s="2">
        <f>IF(O2861="low",250,IF(O2861="high",300,275))</f>
        <v>300</v>
      </c>
      <c r="Q2861" s="2">
        <f>IF(P2861=P2860,Q2860+1,1)</f>
        <v>34</v>
      </c>
      <c r="R2861" s="2">
        <f>IF(P2861=P2860,R2860+J2861,J2861)</f>
        <v>9966.2080906458268</v>
      </c>
      <c r="S2861" s="2" t="str">
        <f>IF(P2862=P2861,"NA",R2861/Q2861)</f>
        <v>NA</v>
      </c>
      <c r="T2861" s="2">
        <f>IF(P2861=P2860,T2860+J2861^2,J2861^2)</f>
        <v>2921346.8016047366</v>
      </c>
      <c r="U2861" s="2" t="str">
        <f>IF(NOT($P2862=$P2861),SQRT(((T2861)/($Q2861))-S2861^2),"NA")</f>
        <v>NA</v>
      </c>
    </row>
    <row r="2862" spans="1:21" x14ac:dyDescent="0.2">
      <c r="A2862" s="2">
        <f>D2862-$D$2</f>
        <v>63.950000047683716</v>
      </c>
      <c r="B2862" s="2">
        <v>6.6018104553200001E-3</v>
      </c>
      <c r="C2862" s="2">
        <f>IF(B2862&gt;B2861,B2862+(C2861-B2861),B2862+(C2861-B2861)+5+A2862-A2861)</f>
        <v>63.846601486206055</v>
      </c>
      <c r="D2862" s="2">
        <v>1577147256.0699999</v>
      </c>
      <c r="E2862" s="2">
        <v>444</v>
      </c>
      <c r="F2862" s="2">
        <v>900</v>
      </c>
      <c r="G2862" s="2">
        <v>633</v>
      </c>
      <c r="H2862" s="2">
        <v>694</v>
      </c>
      <c r="I2862" s="2">
        <v>295</v>
      </c>
      <c r="J2862" s="2">
        <f>$K$2*I2862+(1-$K$2)*J2861</f>
        <v>294.14569162186649</v>
      </c>
      <c r="K2862" s="2"/>
      <c r="L2862" s="2">
        <f>IF(O2862="low", $K$4*J2862+(1-$K$4)*L2861,L2861)</f>
        <v>287.91800360179508</v>
      </c>
      <c r="M2862" s="2">
        <f>IF(O2862="high", $K$4*J2862+(1-$K$4)*M2861,M2861)</f>
        <v>293.85385058845088</v>
      </c>
      <c r="N2862" s="2">
        <f>IF(O2862="high",(1-$K$8)*N2861+$K$8*(M2861-2),IF(O2862="low",(1-$K$8)*N2861+$K$8*(L2861+2),N2861))</f>
        <v>291.21584556932311</v>
      </c>
      <c r="O2862" s="2" t="str">
        <f>IF(J2862&gt;N2861+1,"high",IF(J2862&lt;N2861-1,"low","middle"))</f>
        <v>high</v>
      </c>
      <c r="P2862" s="2">
        <f>IF(O2862="low",250,IF(O2862="high",300,275))</f>
        <v>300</v>
      </c>
      <c r="Q2862" s="2">
        <f>IF(P2862=P2861,Q2861+1,1)</f>
        <v>35</v>
      </c>
      <c r="R2862" s="2">
        <f>IF(P2862=P2861,R2861+J2862,J2862)</f>
        <v>10260.353782267694</v>
      </c>
      <c r="S2862" s="2" t="str">
        <f>IF(P2863=P2862,"NA",R2862/Q2862)</f>
        <v>NA</v>
      </c>
      <c r="T2862" s="2">
        <f>IF(P2862=P2861,T2861+J2862^2,J2862^2)</f>
        <v>3007868.4895044426</v>
      </c>
      <c r="U2862" s="2" t="str">
        <f>IF(NOT($P2863=$P2862),SQRT(((T2862)/($Q2862))-S2862^2),"NA")</f>
        <v>NA</v>
      </c>
    </row>
    <row r="2863" spans="1:21" x14ac:dyDescent="0.2">
      <c r="A2863" s="2">
        <f>D2863-$D$2</f>
        <v>63.950000047683716</v>
      </c>
      <c r="B2863" s="2">
        <v>6.7729949951200004E-3</v>
      </c>
      <c r="C2863" s="2">
        <f>IF(B2863&gt;B2862,B2863+(C2862-B2862),B2863+(C2862-B2862)+5+A2863-A2862)</f>
        <v>63.84677267074585</v>
      </c>
      <c r="D2863" s="2">
        <v>1577147256.0699999</v>
      </c>
      <c r="E2863" s="2">
        <v>443</v>
      </c>
      <c r="F2863" s="2">
        <v>901</v>
      </c>
      <c r="G2863" s="2">
        <v>633</v>
      </c>
      <c r="H2863" s="2">
        <v>693</v>
      </c>
      <c r="I2863" s="2">
        <v>295</v>
      </c>
      <c r="J2863" s="2">
        <f>$K$2*I2863+(1-$K$2)*J2862</f>
        <v>294.31655329749321</v>
      </c>
      <c r="K2863" s="2"/>
      <c r="L2863" s="2">
        <f>IF(O2863="low", $K$4*J2863+(1-$K$4)*L2862,L2862)</f>
        <v>287.91800360179508</v>
      </c>
      <c r="M2863" s="2">
        <f>IF(O2863="high", $K$4*J2863+(1-$K$4)*M2862,M2862)</f>
        <v>293.94639113025937</v>
      </c>
      <c r="N2863" s="2">
        <f>IF(O2863="high",(1-$K$8)*N2862+$K$8*(M2862-2),IF(O2863="low",(1-$K$8)*N2862+$K$8*(L2862+2),N2862))</f>
        <v>291.24774582027948</v>
      </c>
      <c r="O2863" s="2" t="str">
        <f>IF(J2863&gt;N2862+1,"high",IF(J2863&lt;N2862-1,"low","middle"))</f>
        <v>high</v>
      </c>
      <c r="P2863" s="2">
        <f>IF(O2863="low",250,IF(O2863="high",300,275))</f>
        <v>300</v>
      </c>
      <c r="Q2863" s="2">
        <f>IF(P2863=P2862,Q2862+1,1)</f>
        <v>36</v>
      </c>
      <c r="R2863" s="2">
        <f>IF(P2863=P2862,R2862+J2863,J2863)</f>
        <v>10554.670335565186</v>
      </c>
      <c r="S2863" s="2" t="str">
        <f>IF(P2864=P2863,"NA",R2863/Q2863)</f>
        <v>NA</v>
      </c>
      <c r="T2863" s="2">
        <f>IF(P2863=P2862,T2862+J2863^2,J2863^2)</f>
        <v>3094490.7230493589</v>
      </c>
      <c r="U2863" s="2" t="str">
        <f>IF(NOT($P2864=$P2863),SQRT(((T2863)/($Q2863))-S2863^2),"NA")</f>
        <v>NA</v>
      </c>
    </row>
    <row r="2864" spans="1:21" x14ac:dyDescent="0.2">
      <c r="A2864" s="2">
        <f>D2864-$D$2</f>
        <v>63.950000047683716</v>
      </c>
      <c r="B2864" s="2">
        <v>6.9317817687999999E-3</v>
      </c>
      <c r="C2864" s="2">
        <f>IF(B2864&gt;B2863,B2864+(C2863-B2863),B2864+(C2863-B2863)+5+A2864-A2863)</f>
        <v>63.846931457519531</v>
      </c>
      <c r="D2864" s="2">
        <v>1577147256.0699999</v>
      </c>
      <c r="E2864" s="2">
        <v>442</v>
      </c>
      <c r="F2864" s="2">
        <v>900</v>
      </c>
      <c r="G2864" s="2">
        <v>634</v>
      </c>
      <c r="H2864" s="2">
        <v>693</v>
      </c>
      <c r="I2864" s="2">
        <v>292</v>
      </c>
      <c r="J2864" s="2">
        <f>$K$2*I2864+(1-$K$2)*J2863</f>
        <v>293.85324263799458</v>
      </c>
      <c r="K2864" s="2"/>
      <c r="L2864" s="2">
        <f>IF(O2864="low", $K$4*J2864+(1-$K$4)*L2863,L2863)</f>
        <v>287.91800360179508</v>
      </c>
      <c r="M2864" s="2">
        <f>IF(O2864="high", $K$4*J2864+(1-$K$4)*M2863,M2863)</f>
        <v>293.9277614318064</v>
      </c>
      <c r="N2864" s="2">
        <f>IF(O2864="high",(1-$K$8)*N2863+$K$8*(M2863-2),IF(O2864="low",(1-$K$8)*N2863+$K$8*(L2863+2),N2863))</f>
        <v>291.28267808577846</v>
      </c>
      <c r="O2864" s="2" t="str">
        <f>IF(J2864&gt;N2863+1,"high",IF(J2864&lt;N2863-1,"low","middle"))</f>
        <v>high</v>
      </c>
      <c r="P2864" s="2">
        <f>IF(O2864="low",250,IF(O2864="high",300,275))</f>
        <v>300</v>
      </c>
      <c r="Q2864" s="2">
        <f>IF(P2864=P2863,Q2863+1,1)</f>
        <v>37</v>
      </c>
      <c r="R2864" s="2">
        <f>IF(P2864=P2863,R2863+J2864,J2864)</f>
        <v>10848.523578203181</v>
      </c>
      <c r="S2864" s="2" t="str">
        <f>IF(P2865=P2864,"NA",R2864/Q2864)</f>
        <v>NA</v>
      </c>
      <c r="T2864" s="2">
        <f>IF(P2864=P2863,T2863+J2864^2,J2864^2)</f>
        <v>3180840.451258223</v>
      </c>
      <c r="U2864" s="2" t="str">
        <f>IF(NOT($P2865=$P2864),SQRT(((T2864)/($Q2864))-S2864^2),"NA")</f>
        <v>NA</v>
      </c>
    </row>
    <row r="2865" spans="1:21" x14ac:dyDescent="0.2">
      <c r="A2865" s="2">
        <f>D2865-$D$2</f>
        <v>63.970000028610229</v>
      </c>
      <c r="B2865" s="2">
        <v>2.3332834243800001E-2</v>
      </c>
      <c r="C2865" s="2">
        <f>IF(B2865&gt;B2864,B2865+(C2864-B2864),B2865+(C2864-B2864)+5+A2865-A2864)</f>
        <v>63.863332509994535</v>
      </c>
      <c r="D2865" s="2">
        <v>1577147256.0899999</v>
      </c>
      <c r="E2865" s="2">
        <v>443</v>
      </c>
      <c r="F2865" s="2">
        <v>899</v>
      </c>
      <c r="G2865" s="2">
        <v>633</v>
      </c>
      <c r="H2865" s="2">
        <v>693</v>
      </c>
      <c r="I2865" s="2">
        <v>293</v>
      </c>
      <c r="J2865" s="2">
        <f>$K$2*I2865+(1-$K$2)*J2864</f>
        <v>293.68259411039571</v>
      </c>
      <c r="K2865" s="2"/>
      <c r="L2865" s="2">
        <f>IF(O2865="low", $K$4*J2865+(1-$K$4)*L2864,L2864)</f>
        <v>287.91800360179508</v>
      </c>
      <c r="M2865" s="2">
        <f>IF(O2865="high", $K$4*J2865+(1-$K$4)*M2864,M2864)</f>
        <v>293.87872796752424</v>
      </c>
      <c r="N2865" s="2">
        <f>IF(O2865="high",(1-$K$8)*N2864+$K$8*(M2864-2),IF(O2865="low",(1-$K$8)*N2864+$K$8*(L2864+2),N2864))</f>
        <v>291.3149322530798</v>
      </c>
      <c r="O2865" s="2" t="str">
        <f>IF(J2865&gt;N2864+1,"high",IF(J2865&lt;N2864-1,"low","middle"))</f>
        <v>high</v>
      </c>
      <c r="P2865" s="2">
        <f>IF(O2865="low",250,IF(O2865="high",300,275))</f>
        <v>300</v>
      </c>
      <c r="Q2865" s="2">
        <f>IF(P2865=P2864,Q2864+1,1)</f>
        <v>38</v>
      </c>
      <c r="R2865" s="2">
        <f>IF(P2865=P2864,R2864+J2865,J2865)</f>
        <v>11142.206172313578</v>
      </c>
      <c r="S2865" s="2" t="str">
        <f>IF(P2866=P2865,"NA",R2865/Q2865)</f>
        <v>NA</v>
      </c>
      <c r="T2865" s="2">
        <f>IF(P2865=P2864,T2864+J2865^2,J2865^2)</f>
        <v>3267089.9173416346</v>
      </c>
      <c r="U2865" s="2" t="str">
        <f>IF(NOT($P2866=$P2865),SQRT(((T2865)/($Q2865))-S2865^2),"NA")</f>
        <v>NA</v>
      </c>
    </row>
    <row r="2866" spans="1:21" x14ac:dyDescent="0.2">
      <c r="A2866" s="2">
        <f>D2866-$D$2</f>
        <v>63.990000009536743</v>
      </c>
      <c r="B2866" s="2">
        <v>4.8173904418900002E-2</v>
      </c>
      <c r="C2866" s="2">
        <f>IF(B2866&gt;B2865,B2866+(C2865-B2865),B2866+(C2865-B2865)+5+A2866-A2865)</f>
        <v>63.888173580169635</v>
      </c>
      <c r="D2866" s="2">
        <v>1577147256.1099999</v>
      </c>
      <c r="E2866" s="2">
        <v>441</v>
      </c>
      <c r="F2866" s="2">
        <v>900</v>
      </c>
      <c r="G2866" s="2">
        <v>634</v>
      </c>
      <c r="H2866" s="2">
        <v>693</v>
      </c>
      <c r="I2866" s="2">
        <v>294</v>
      </c>
      <c r="J2866" s="2">
        <f>$K$2*I2866+(1-$K$2)*J2865</f>
        <v>293.7460752883166</v>
      </c>
      <c r="K2866" s="2"/>
      <c r="L2866" s="2">
        <f>IF(O2866="low", $K$4*J2866+(1-$K$4)*L2865,L2865)</f>
        <v>287.91800360179508</v>
      </c>
      <c r="M2866" s="2">
        <f>IF(O2866="high", $K$4*J2866+(1-$K$4)*M2865,M2865)</f>
        <v>293.85219743168273</v>
      </c>
      <c r="N2866" s="2">
        <f>IF(O2866="high",(1-$K$8)*N2865+$K$8*(M2865-2),IF(O2866="low",(1-$K$8)*N2865+$K$8*(L2865+2),N2865))</f>
        <v>291.34312203880205</v>
      </c>
      <c r="O2866" s="2" t="str">
        <f>IF(J2866&gt;N2865+1,"high",IF(J2866&lt;N2865-1,"low","middle"))</f>
        <v>high</v>
      </c>
      <c r="P2866" s="2">
        <f>IF(O2866="low",250,IF(O2866="high",300,275))</f>
        <v>300</v>
      </c>
      <c r="Q2866" s="2">
        <f>IF(P2866=P2865,Q2865+1,1)</f>
        <v>39</v>
      </c>
      <c r="R2866" s="2">
        <f>IF(P2866=P2865,R2865+J2866,J2866)</f>
        <v>11435.952247601894</v>
      </c>
      <c r="S2866" s="2" t="str">
        <f>IF(P2867=P2866,"NA",R2866/Q2866)</f>
        <v>NA</v>
      </c>
      <c r="T2866" s="2">
        <f>IF(P2866=P2865,T2865+J2866^2,J2866^2)</f>
        <v>3353376.6740889242</v>
      </c>
      <c r="U2866" s="2" t="str">
        <f>IF(NOT($P2867=$P2866),SQRT(((T2866)/($Q2866))-S2866^2),"NA")</f>
        <v>NA</v>
      </c>
    </row>
    <row r="2867" spans="1:21" x14ac:dyDescent="0.2">
      <c r="A2867" s="2">
        <f>D2867-$D$2</f>
        <v>64.010000228881836</v>
      </c>
      <c r="B2867" s="2">
        <v>6.8608999252300004E-2</v>
      </c>
      <c r="C2867" s="2">
        <f>IF(B2867&gt;B2866,B2867+(C2866-B2866),B2867+(C2866-B2866)+5+A2867-A2866)</f>
        <v>63.90860867500303</v>
      </c>
      <c r="D2867" s="2">
        <v>1577147256.1300001</v>
      </c>
      <c r="E2867" s="2">
        <v>441</v>
      </c>
      <c r="F2867" s="2">
        <v>898</v>
      </c>
      <c r="G2867" s="2">
        <v>634</v>
      </c>
      <c r="H2867" s="2">
        <v>692</v>
      </c>
      <c r="I2867" s="2">
        <v>293</v>
      </c>
      <c r="J2867" s="2">
        <f>$K$2*I2867+(1-$K$2)*J2866</f>
        <v>293.59686023065331</v>
      </c>
      <c r="K2867" s="2"/>
      <c r="L2867" s="2">
        <f>IF(O2867="low", $K$4*J2867+(1-$K$4)*L2866,L2866)</f>
        <v>287.91800360179508</v>
      </c>
      <c r="M2867" s="2">
        <f>IF(O2867="high", $K$4*J2867+(1-$K$4)*M2866,M2866)</f>
        <v>293.80112999147684</v>
      </c>
      <c r="N2867" s="2">
        <f>IF(O2867="high",(1-$K$8)*N2866+$K$8*(M2866-2),IF(O2867="low",(1-$K$8)*N2866+$K$8*(L2866+2),N2866))</f>
        <v>291.36857580844611</v>
      </c>
      <c r="O2867" s="2" t="str">
        <f>IF(J2867&gt;N2866+1,"high",IF(J2867&lt;N2866-1,"low","middle"))</f>
        <v>high</v>
      </c>
      <c r="P2867" s="2">
        <f>IF(O2867="low",250,IF(O2867="high",300,275))</f>
        <v>300</v>
      </c>
      <c r="Q2867" s="2">
        <f>IF(P2867=P2866,Q2866+1,1)</f>
        <v>40</v>
      </c>
      <c r="R2867" s="2">
        <f>IF(P2867=P2866,R2866+J2867,J2867)</f>
        <v>11729.549107832547</v>
      </c>
      <c r="S2867" s="2" t="str">
        <f>IF(P2868=P2867,"NA",R2867/Q2867)</f>
        <v>NA</v>
      </c>
      <c r="T2867" s="2">
        <f>IF(P2867=P2866,T2866+J2867^2,J2867^2)</f>
        <v>3439575.7904262221</v>
      </c>
      <c r="U2867" s="2" t="str">
        <f>IF(NOT($P2868=$P2867),SQRT(((T2867)/($Q2867))-S2867^2),"NA")</f>
        <v>NA</v>
      </c>
    </row>
    <row r="2868" spans="1:21" x14ac:dyDescent="0.2">
      <c r="A2868" s="2">
        <f>D2868-$D$2</f>
        <v>64.040000200271606</v>
      </c>
      <c r="B2868" s="2">
        <v>9.3004941940299998E-2</v>
      </c>
      <c r="C2868" s="2">
        <f>IF(B2868&gt;B2867,B2868+(C2867-B2867),B2868+(C2867-B2867)+5+A2868-A2867)</f>
        <v>63.933004617691033</v>
      </c>
      <c r="D2868" s="2">
        <v>1577147256.1600001</v>
      </c>
      <c r="E2868" s="2">
        <v>441</v>
      </c>
      <c r="F2868" s="2">
        <v>899</v>
      </c>
      <c r="G2868" s="2">
        <v>634</v>
      </c>
      <c r="H2868" s="2">
        <v>693</v>
      </c>
      <c r="I2868" s="2">
        <v>291</v>
      </c>
      <c r="J2868" s="2">
        <f>$K$2*I2868+(1-$K$2)*J2867</f>
        <v>293.07748818452268</v>
      </c>
      <c r="K2868" s="2"/>
      <c r="L2868" s="2">
        <f>IF(O2868="low", $K$4*J2868+(1-$K$4)*L2867,L2867)</f>
        <v>287.91800360179508</v>
      </c>
      <c r="M2868" s="2">
        <f>IF(O2868="high", $K$4*J2868+(1-$K$4)*M2867,M2867)</f>
        <v>293.65640163008601</v>
      </c>
      <c r="N2868" s="2">
        <f>IF(O2868="high",(1-$K$8)*N2867+$K$8*(M2867-2),IF(O2868="low",(1-$K$8)*N2867+$K$8*(L2867+2),N2867))</f>
        <v>291.39020351759763</v>
      </c>
      <c r="O2868" s="2" t="str">
        <f>IF(J2868&gt;N2867+1,"high",IF(J2868&lt;N2867-1,"low","middle"))</f>
        <v>high</v>
      </c>
      <c r="P2868" s="2">
        <f>IF(O2868="low",250,IF(O2868="high",300,275))</f>
        <v>300</v>
      </c>
      <c r="Q2868" s="2">
        <f>IF(P2868=P2867,Q2867+1,1)</f>
        <v>41</v>
      </c>
      <c r="R2868" s="2">
        <f>IF(P2868=P2867,R2867+J2868,J2868)</f>
        <v>12022.626596017069</v>
      </c>
      <c r="S2868" s="2" t="str">
        <f>IF(P2869=P2868,"NA",R2868/Q2868)</f>
        <v>NA</v>
      </c>
      <c r="T2868" s="2">
        <f>IF(P2868=P2867,T2867+J2868^2,J2868^2)</f>
        <v>3525470.2045067712</v>
      </c>
      <c r="U2868" s="2" t="str">
        <f>IF(NOT($P2869=$P2868),SQRT(((T2868)/($Q2868))-S2868^2),"NA")</f>
        <v>NA</v>
      </c>
    </row>
    <row r="2869" spans="1:21" x14ac:dyDescent="0.2">
      <c r="A2869" s="2">
        <f>D2869-$D$2</f>
        <v>64.06000018119812</v>
      </c>
      <c r="B2869" s="2">
        <v>0.11764883995100001</v>
      </c>
      <c r="C2869" s="2">
        <f>IF(B2869&gt;B2868,B2869+(C2868-B2868),B2869+(C2868-B2868)+5+A2869-A2868)</f>
        <v>63.957648515701734</v>
      </c>
      <c r="D2869" s="2">
        <v>1577147256.1800001</v>
      </c>
      <c r="E2869" s="2">
        <v>441</v>
      </c>
      <c r="F2869" s="2">
        <v>899</v>
      </c>
      <c r="G2869" s="2">
        <v>634</v>
      </c>
      <c r="H2869" s="2">
        <v>692</v>
      </c>
      <c r="I2869" s="2">
        <v>293</v>
      </c>
      <c r="J2869" s="2">
        <f>$K$2*I2869+(1-$K$2)*J2868</f>
        <v>293.06199054761817</v>
      </c>
      <c r="K2869" s="2"/>
      <c r="L2869" s="2">
        <f>IF(O2869="low", $K$4*J2869+(1-$K$4)*L2868,L2868)</f>
        <v>287.91800360179508</v>
      </c>
      <c r="M2869" s="2">
        <f>IF(O2869="high", $K$4*J2869+(1-$K$4)*M2868,M2868)</f>
        <v>293.53751941359246</v>
      </c>
      <c r="N2869" s="2">
        <f>IF(O2869="high",(1-$K$8)*N2868+$K$8*(M2868-2),IF(O2869="low",(1-$K$8)*N2868+$K$8*(L2868+2),N2868))</f>
        <v>291.40351342322202</v>
      </c>
      <c r="O2869" s="2" t="str">
        <f>IF(J2869&gt;N2868+1,"high",IF(J2869&lt;N2868-1,"low","middle"))</f>
        <v>high</v>
      </c>
      <c r="P2869" s="2">
        <f>IF(O2869="low",250,IF(O2869="high",300,275))</f>
        <v>300</v>
      </c>
      <c r="Q2869" s="2">
        <f>IF(P2869=P2868,Q2868+1,1)</f>
        <v>42</v>
      </c>
      <c r="R2869" s="2">
        <f>IF(P2869=P2868,R2868+J2869,J2869)</f>
        <v>12315.688586564687</v>
      </c>
      <c r="S2869" s="2" t="str">
        <f>IF(P2870=P2869,"NA",R2869/Q2869)</f>
        <v>NA</v>
      </c>
      <c r="T2869" s="2">
        <f>IF(P2869=P2868,T2868+J2869^2,J2869^2)</f>
        <v>3611355.5348105035</v>
      </c>
      <c r="U2869" s="2" t="str">
        <f>IF(NOT($P2870=$P2869),SQRT(((T2869)/($Q2869))-S2869^2),"NA")</f>
        <v>NA</v>
      </c>
    </row>
    <row r="2870" spans="1:21" x14ac:dyDescent="0.2">
      <c r="A2870" s="2">
        <f>D2870-$D$2</f>
        <v>64.080000162124634</v>
      </c>
      <c r="B2870" s="2">
        <v>0.13833093643200001</v>
      </c>
      <c r="C2870" s="2">
        <f>IF(B2870&gt;B2869,B2870+(C2869-B2869),B2870+(C2869-B2869)+5+A2870-A2869)</f>
        <v>63.978330612182731</v>
      </c>
      <c r="D2870" s="2">
        <v>1577147256.2</v>
      </c>
      <c r="E2870" s="2">
        <v>441</v>
      </c>
      <c r="F2870" s="2">
        <v>899</v>
      </c>
      <c r="G2870" s="2">
        <v>635</v>
      </c>
      <c r="H2870" s="2">
        <v>693</v>
      </c>
      <c r="I2870" s="2">
        <v>293</v>
      </c>
      <c r="J2870" s="2">
        <f>$K$2*I2870+(1-$K$2)*J2869</f>
        <v>293.04959243809458</v>
      </c>
      <c r="K2870" s="2"/>
      <c r="L2870" s="2">
        <f>IF(O2870="low", $K$4*J2870+(1-$K$4)*L2869,L2869)</f>
        <v>287.91800360179508</v>
      </c>
      <c r="M2870" s="2">
        <f>IF(O2870="high", $K$4*J2870+(1-$K$4)*M2869,M2869)</f>
        <v>293.43993401849292</v>
      </c>
      <c r="N2870" s="2">
        <f>IF(O2870="high",(1-$K$8)*N2869+$K$8*(M2869-2),IF(O2870="low",(1-$K$8)*N2869+$K$8*(L2869+2),N2869))</f>
        <v>291.41021372274054</v>
      </c>
      <c r="O2870" s="2" t="str">
        <f>IF(J2870&gt;N2869+1,"high",IF(J2870&lt;N2869-1,"low","middle"))</f>
        <v>high</v>
      </c>
      <c r="P2870" s="2">
        <f>IF(O2870="low",250,IF(O2870="high",300,275))</f>
        <v>300</v>
      </c>
      <c r="Q2870" s="2">
        <f>IF(P2870=P2869,Q2869+1,1)</f>
        <v>43</v>
      </c>
      <c r="R2870" s="2">
        <f>IF(P2870=P2869,R2869+J2870,J2870)</f>
        <v>12608.738179002781</v>
      </c>
      <c r="S2870" s="2" t="str">
        <f>IF(P2871=P2870,"NA",R2870/Q2870)</f>
        <v>NA</v>
      </c>
      <c r="T2870" s="2">
        <f>IF(P2870=P2869,T2869+J2870^2,J2870^2)</f>
        <v>3697233.5984386369</v>
      </c>
      <c r="U2870" s="2" t="str">
        <f>IF(NOT($P2871=$P2870),SQRT(((T2870)/($Q2870))-S2870^2),"NA")</f>
        <v>NA</v>
      </c>
    </row>
    <row r="2871" spans="1:21" x14ac:dyDescent="0.2">
      <c r="A2871" s="2">
        <f>D2871-$D$2</f>
        <v>64.110000133514404</v>
      </c>
      <c r="B2871" s="2">
        <v>0.16268682479900001</v>
      </c>
      <c r="C2871" s="2">
        <f>IF(B2871&gt;B2870,B2871+(C2870-B2870),B2871+(C2870-B2870)+5+A2871-A2870)</f>
        <v>64.002686500549729</v>
      </c>
      <c r="D2871" s="2">
        <v>1577147256.23</v>
      </c>
      <c r="E2871" s="2">
        <v>440</v>
      </c>
      <c r="F2871" s="2">
        <v>898</v>
      </c>
      <c r="G2871" s="2">
        <v>634</v>
      </c>
      <c r="H2871" s="2">
        <v>694</v>
      </c>
      <c r="I2871" s="2">
        <v>292</v>
      </c>
      <c r="J2871" s="2">
        <f>$K$2*I2871+(1-$K$2)*J2870</f>
        <v>292.83967395047569</v>
      </c>
      <c r="K2871" s="2"/>
      <c r="L2871" s="2">
        <f>IF(O2871="low", $K$4*J2871+(1-$K$4)*L2870,L2870)</f>
        <v>287.91800360179508</v>
      </c>
      <c r="M2871" s="2">
        <f>IF(O2871="high", $K$4*J2871+(1-$K$4)*M2870,M2870)</f>
        <v>293.31988200488945</v>
      </c>
      <c r="N2871" s="2">
        <f>IF(O2871="high",(1-$K$8)*N2870+$K$8*(M2870-2),IF(O2871="low",(1-$K$8)*N2870+$K$8*(L2870+2),N2870))</f>
        <v>291.41169973752818</v>
      </c>
      <c r="O2871" s="2" t="str">
        <f>IF(J2871&gt;N2870+1,"high",IF(J2871&lt;N2870-1,"low","middle"))</f>
        <v>high</v>
      </c>
      <c r="P2871" s="2">
        <f>IF(O2871="low",250,IF(O2871="high",300,275))</f>
        <v>300</v>
      </c>
      <c r="Q2871" s="2">
        <f>IF(P2871=P2870,Q2870+1,1)</f>
        <v>44</v>
      </c>
      <c r="R2871" s="2">
        <f>IF(P2871=P2870,R2870+J2871,J2871)</f>
        <v>12901.577852953256</v>
      </c>
      <c r="S2871" s="2">
        <f>IF(P2872=P2871,"NA",R2871/Q2871)</f>
        <v>293.21767847621038</v>
      </c>
      <c r="T2871" s="2">
        <f>IF(P2871=P2870,T2870+J2871^2,J2871^2)</f>
        <v>3782988.6730780578</v>
      </c>
      <c r="U2871" s="2">
        <f>IF(NOT($P2872=$P2871),SQRT(((T2871)/($Q2871))-S2871^2),"NA")</f>
        <v>0.63900410820060483</v>
      </c>
    </row>
    <row r="2872" spans="1:21" x14ac:dyDescent="0.2">
      <c r="A2872" s="2">
        <f>D2872-$D$2</f>
        <v>64.130000114440918</v>
      </c>
      <c r="B2872" s="2">
        <v>0.183406829834</v>
      </c>
      <c r="C2872" s="2">
        <f>IF(B2872&gt;B2871,B2872+(C2871-B2871),B2872+(C2871-B2871)+5+A2872-A2871)</f>
        <v>64.023406505584731</v>
      </c>
      <c r="D2872" s="2">
        <v>1577147256.25</v>
      </c>
      <c r="E2872" s="2">
        <v>439</v>
      </c>
      <c r="F2872" s="2">
        <v>898</v>
      </c>
      <c r="G2872" s="2">
        <v>634</v>
      </c>
      <c r="H2872" s="2">
        <v>692</v>
      </c>
      <c r="I2872" s="2">
        <v>290</v>
      </c>
      <c r="J2872" s="2">
        <f>$K$2*I2872+(1-$K$2)*J2871</f>
        <v>292.27173916038055</v>
      </c>
      <c r="K2872" s="2"/>
      <c r="L2872" s="2">
        <f>IF(O2872="low", $K$4*J2872+(1-$K$4)*L2871,L2871)</f>
        <v>287.91800360179508</v>
      </c>
      <c r="M2872" s="2">
        <f>IF(O2872="high", $K$4*J2872+(1-$K$4)*M2871,M2871)</f>
        <v>293.31988200488945</v>
      </c>
      <c r="N2872" s="2">
        <f>IF(O2872="high",(1-$K$8)*N2871+$K$8*(M2871-2),IF(O2872="low",(1-$K$8)*N2871+$K$8*(L2871+2),N2871))</f>
        <v>291.41169973752818</v>
      </c>
      <c r="O2872" s="2" t="str">
        <f>IF(J2872&gt;N2871+1,"high",IF(J2872&lt;N2871-1,"low","middle"))</f>
        <v>middle</v>
      </c>
      <c r="P2872" s="2">
        <f>IF(O2872="low",250,IF(O2872="high",300,275))</f>
        <v>275</v>
      </c>
      <c r="Q2872" s="2">
        <f>IF(P2872=P2871,Q2871+1,1)</f>
        <v>1</v>
      </c>
      <c r="R2872" s="2">
        <f>IF(P2872=P2871,R2871+J2872,J2872)</f>
        <v>292.27173916038055</v>
      </c>
      <c r="S2872" s="2" t="str">
        <f>IF(P2873=P2872,"NA",R2872/Q2872)</f>
        <v>NA</v>
      </c>
      <c r="T2872" s="2">
        <f>IF(P2872=P2871,T2871+J2872^2,J2872^2)</f>
        <v>85422.769511833525</v>
      </c>
      <c r="U2872" s="2" t="str">
        <f>IF(NOT($P2873=$P2872),SQRT(((T2872)/($Q2872))-S2872^2),"NA")</f>
        <v>NA</v>
      </c>
    </row>
    <row r="2873" spans="1:21" x14ac:dyDescent="0.2">
      <c r="A2873" s="2">
        <f>D2873-$D$2</f>
        <v>64.150000095367432</v>
      </c>
      <c r="B2873" s="2">
        <v>0.207929849625</v>
      </c>
      <c r="C2873" s="2">
        <f>IF(B2873&gt;B2872,B2873+(C2872-B2872),B2873+(C2872-B2872)+5+A2873-A2872)</f>
        <v>64.047929525375736</v>
      </c>
      <c r="D2873" s="2">
        <v>1577147256.27</v>
      </c>
      <c r="E2873" s="2">
        <v>439</v>
      </c>
      <c r="F2873" s="2">
        <v>898</v>
      </c>
      <c r="G2873" s="2">
        <v>634</v>
      </c>
      <c r="H2873" s="2">
        <v>692</v>
      </c>
      <c r="I2873" s="2">
        <v>289</v>
      </c>
      <c r="J2873" s="2">
        <f>$K$2*I2873+(1-$K$2)*J2872</f>
        <v>291.61739132830445</v>
      </c>
      <c r="K2873" s="2"/>
      <c r="L2873" s="2">
        <f>IF(O2873="low", $K$4*J2873+(1-$K$4)*L2872,L2872)</f>
        <v>287.91800360179508</v>
      </c>
      <c r="M2873" s="2">
        <f>IF(O2873="high", $K$4*J2873+(1-$K$4)*M2872,M2872)</f>
        <v>293.31988200488945</v>
      </c>
      <c r="N2873" s="2">
        <f>IF(O2873="high",(1-$K$8)*N2872+$K$8*(M2872-2),IF(O2873="low",(1-$K$8)*N2872+$K$8*(L2872+2),N2872))</f>
        <v>291.41169973752818</v>
      </c>
      <c r="O2873" s="2" t="str">
        <f>IF(J2873&gt;N2872+1,"high",IF(J2873&lt;N2872-1,"low","middle"))</f>
        <v>middle</v>
      </c>
      <c r="P2873" s="2">
        <f>IF(O2873="low",250,IF(O2873="high",300,275))</f>
        <v>275</v>
      </c>
      <c r="Q2873" s="2">
        <f>IF(P2873=P2872,Q2872+1,1)</f>
        <v>2</v>
      </c>
      <c r="R2873" s="2">
        <f>IF(P2873=P2872,R2872+J2873,J2873)</f>
        <v>583.88913048868494</v>
      </c>
      <c r="S2873" s="2" t="str">
        <f>IF(P2874=P2873,"NA",R2873/Q2873)</f>
        <v>NA</v>
      </c>
      <c r="T2873" s="2">
        <f>IF(P2873=P2872,T2872+J2873^2,J2873^2)</f>
        <v>170463.47243695898</v>
      </c>
      <c r="U2873" s="2" t="str">
        <f>IF(NOT($P2874=$P2873),SQRT(((T2873)/($Q2873))-S2873^2),"NA")</f>
        <v>NA</v>
      </c>
    </row>
    <row r="2874" spans="1:21" x14ac:dyDescent="0.2">
      <c r="A2874" s="2">
        <f>D2874-$D$2</f>
        <v>64.180000066757202</v>
      </c>
      <c r="B2874" s="2">
        <v>0.23231983184800001</v>
      </c>
      <c r="C2874" s="2">
        <f>IF(B2874&gt;B2873,B2874+(C2873-B2873),B2874+(C2873-B2873)+5+A2874-A2873)</f>
        <v>64.072319507598735</v>
      </c>
      <c r="D2874" s="2">
        <v>1577147256.3</v>
      </c>
      <c r="E2874" s="2">
        <v>440</v>
      </c>
      <c r="F2874" s="2">
        <v>897</v>
      </c>
      <c r="G2874" s="2">
        <v>634</v>
      </c>
      <c r="H2874" s="2">
        <v>694</v>
      </c>
      <c r="I2874" s="2">
        <v>292</v>
      </c>
      <c r="J2874" s="2">
        <f>$K$2*I2874+(1-$K$2)*J2873</f>
        <v>291.69391306264356</v>
      </c>
      <c r="K2874" s="2"/>
      <c r="L2874" s="2">
        <f>IF(O2874="low", $K$4*J2874+(1-$K$4)*L2873,L2873)</f>
        <v>287.91800360179508</v>
      </c>
      <c r="M2874" s="2">
        <f>IF(O2874="high", $K$4*J2874+(1-$K$4)*M2873,M2873)</f>
        <v>293.31988200488945</v>
      </c>
      <c r="N2874" s="2">
        <f>IF(O2874="high",(1-$K$8)*N2873+$K$8*(M2873-2),IF(O2874="low",(1-$K$8)*N2873+$K$8*(L2873+2),N2873))</f>
        <v>291.41169973752818</v>
      </c>
      <c r="O2874" s="2" t="str">
        <f>IF(J2874&gt;N2873+1,"high",IF(J2874&lt;N2873-1,"low","middle"))</f>
        <v>middle</v>
      </c>
      <c r="P2874" s="2">
        <f>IF(O2874="low",250,IF(O2874="high",300,275))</f>
        <v>275</v>
      </c>
      <c r="Q2874" s="2">
        <f>IF(P2874=P2873,Q2873+1,1)</f>
        <v>3</v>
      </c>
      <c r="R2874" s="2">
        <f>IF(P2874=P2873,R2873+J2874,J2874)</f>
        <v>875.5830435513285</v>
      </c>
      <c r="S2874" s="2" t="str">
        <f>IF(P2875=P2874,"NA",R2874/Q2874)</f>
        <v>NA</v>
      </c>
      <c r="T2874" s="2">
        <f>IF(P2874=P2873,T2873+J2874^2,J2874^2)</f>
        <v>255548.81135475604</v>
      </c>
      <c r="U2874" s="2" t="str">
        <f>IF(NOT($P2875=$P2874),SQRT(((T2874)/($Q2874))-S2874^2),"NA")</f>
        <v>NA</v>
      </c>
    </row>
    <row r="2875" spans="1:21" x14ac:dyDescent="0.2">
      <c r="A2875" s="2">
        <f>D2875-$D$2</f>
        <v>64.200000047683716</v>
      </c>
      <c r="B2875" s="2">
        <v>0.25278496742200002</v>
      </c>
      <c r="C2875" s="2">
        <f>IF(B2875&gt;B2874,B2875+(C2874-B2874),B2875+(C2874-B2874)+5+A2875-A2874)</f>
        <v>64.092784643172735</v>
      </c>
      <c r="D2875" s="2">
        <v>1577147256.3199999</v>
      </c>
      <c r="E2875" s="2">
        <v>439</v>
      </c>
      <c r="F2875" s="2">
        <v>897</v>
      </c>
      <c r="G2875" s="2">
        <v>633</v>
      </c>
      <c r="H2875" s="2">
        <v>693</v>
      </c>
      <c r="I2875" s="2">
        <v>291</v>
      </c>
      <c r="J2875" s="2">
        <f>$K$2*I2875+(1-$K$2)*J2874</f>
        <v>291.55513045011486</v>
      </c>
      <c r="K2875" s="2"/>
      <c r="L2875" s="2">
        <f>IF(O2875="low", $K$4*J2875+(1-$K$4)*L2874,L2874)</f>
        <v>287.91800360179508</v>
      </c>
      <c r="M2875" s="2">
        <f>IF(O2875="high", $K$4*J2875+(1-$K$4)*M2874,M2874)</f>
        <v>293.31988200488945</v>
      </c>
      <c r="N2875" s="2">
        <f>IF(O2875="high",(1-$K$8)*N2874+$K$8*(M2874-2),IF(O2875="low",(1-$K$8)*N2874+$K$8*(L2874+2),N2874))</f>
        <v>291.41169973752818</v>
      </c>
      <c r="O2875" s="2" t="str">
        <f>IF(J2875&gt;N2874+1,"high",IF(J2875&lt;N2874-1,"low","middle"))</f>
        <v>middle</v>
      </c>
      <c r="P2875" s="2">
        <f>IF(O2875="low",250,IF(O2875="high",300,275))</f>
        <v>275</v>
      </c>
      <c r="Q2875" s="2">
        <f>IF(P2875=P2874,Q2874+1,1)</f>
        <v>4</v>
      </c>
      <c r="R2875" s="2">
        <f>IF(P2875=P2874,R2874+J2875,J2875)</f>
        <v>1167.1381740014433</v>
      </c>
      <c r="S2875" s="2" t="str">
        <f>IF(P2876=P2875,"NA",R2875/Q2875)</f>
        <v>NA</v>
      </c>
      <c r="T2875" s="2">
        <f>IF(P2875=P2874,T2874+J2875^2,J2875^2)</f>
        <v>340553.20544653956</v>
      </c>
      <c r="U2875" s="2" t="str">
        <f>IF(NOT($P2876=$P2875),SQRT(((T2875)/($Q2875))-S2875^2),"NA")</f>
        <v>NA</v>
      </c>
    </row>
    <row r="2876" spans="1:21" x14ac:dyDescent="0.2">
      <c r="A2876" s="2">
        <f>D2876-$D$2</f>
        <v>64.220000028610229</v>
      </c>
      <c r="B2876" s="2">
        <v>0.27745985984799998</v>
      </c>
      <c r="C2876" s="2">
        <f>IF(B2876&gt;B2875,B2876+(C2875-B2875),B2876+(C2875-B2875)+5+A2876-A2875)</f>
        <v>64.117459535598726</v>
      </c>
      <c r="D2876" s="2">
        <v>1577147256.3399999</v>
      </c>
      <c r="E2876" s="2">
        <v>437</v>
      </c>
      <c r="F2876" s="2">
        <v>897</v>
      </c>
      <c r="G2876" s="2">
        <v>633</v>
      </c>
      <c r="H2876" s="2">
        <v>693</v>
      </c>
      <c r="I2876" s="2">
        <v>288</v>
      </c>
      <c r="J2876" s="2">
        <f>$K$2*I2876+(1-$K$2)*J2875</f>
        <v>290.84410436009193</v>
      </c>
      <c r="K2876" s="2"/>
      <c r="L2876" s="2">
        <f>IF(O2876="low", $K$4*J2876+(1-$K$4)*L2875,L2875)</f>
        <v>287.91800360179508</v>
      </c>
      <c r="M2876" s="2">
        <f>IF(O2876="high", $K$4*J2876+(1-$K$4)*M2875,M2875)</f>
        <v>293.31988200488945</v>
      </c>
      <c r="N2876" s="2">
        <f>IF(O2876="high",(1-$K$8)*N2875+$K$8*(M2875-2),IF(O2876="low",(1-$K$8)*N2875+$K$8*(L2875+2),N2875))</f>
        <v>291.41169973752818</v>
      </c>
      <c r="O2876" s="2" t="str">
        <f>IF(J2876&gt;N2875+1,"high",IF(J2876&lt;N2875-1,"low","middle"))</f>
        <v>middle</v>
      </c>
      <c r="P2876" s="2">
        <f>IF(O2876="low",250,IF(O2876="high",300,275))</f>
        <v>275</v>
      </c>
      <c r="Q2876" s="2">
        <f>IF(P2876=P2875,Q2875+1,1)</f>
        <v>5</v>
      </c>
      <c r="R2876" s="2">
        <f>IF(P2876=P2875,R2875+J2876,J2876)</f>
        <v>1457.9822783615352</v>
      </c>
      <c r="S2876" s="2" t="str">
        <f>IF(P2877=P2876,"NA",R2876/Q2876)</f>
        <v>NA</v>
      </c>
      <c r="T2876" s="2">
        <f>IF(P2876=P2875,T2875+J2876^2,J2876^2)</f>
        <v>425143.49848756363</v>
      </c>
      <c r="U2876" s="2" t="str">
        <f>IF(NOT($P2877=$P2876),SQRT(((T2876)/($Q2876))-S2876^2),"NA")</f>
        <v>NA</v>
      </c>
    </row>
    <row r="2877" spans="1:21" x14ac:dyDescent="0.2">
      <c r="A2877" s="2">
        <f>D2877-$D$2</f>
        <v>64.240000009536743</v>
      </c>
      <c r="B2877" s="2">
        <v>0.29807496070900003</v>
      </c>
      <c r="C2877" s="2">
        <f>IF(B2877&gt;B2876,B2877+(C2876-B2876),B2877+(C2876-B2876)+5+A2877-A2876)</f>
        <v>64.13807463645972</v>
      </c>
      <c r="D2877" s="2">
        <v>1577147256.3599999</v>
      </c>
      <c r="E2877" s="2">
        <v>439</v>
      </c>
      <c r="F2877" s="2">
        <v>896</v>
      </c>
      <c r="G2877" s="2">
        <v>632</v>
      </c>
      <c r="H2877" s="2">
        <v>694</v>
      </c>
      <c r="I2877" s="2">
        <v>289</v>
      </c>
      <c r="J2877" s="2">
        <f>$K$2*I2877+(1-$K$2)*J2876</f>
        <v>290.47528348807356</v>
      </c>
      <c r="K2877" s="2"/>
      <c r="L2877" s="2">
        <f>IF(O2877="low", $K$4*J2877+(1-$K$4)*L2876,L2876)</f>
        <v>287.91800360179508</v>
      </c>
      <c r="M2877" s="2">
        <f>IF(O2877="high", $K$4*J2877+(1-$K$4)*M2876,M2876)</f>
        <v>293.31988200488945</v>
      </c>
      <c r="N2877" s="2">
        <f>IF(O2877="high",(1-$K$8)*N2876+$K$8*(M2876-2),IF(O2877="low",(1-$K$8)*N2876+$K$8*(L2876+2),N2876))</f>
        <v>291.41169973752818</v>
      </c>
      <c r="O2877" s="2" t="str">
        <f>IF(J2877&gt;N2876+1,"high",IF(J2877&lt;N2876-1,"low","middle"))</f>
        <v>middle</v>
      </c>
      <c r="P2877" s="2">
        <f>IF(O2877="low",250,IF(O2877="high",300,275))</f>
        <v>275</v>
      </c>
      <c r="Q2877" s="2">
        <f>IF(P2877=P2876,Q2876+1,1)</f>
        <v>6</v>
      </c>
      <c r="R2877" s="2">
        <f>IF(P2877=P2876,R2876+J2877,J2877)</f>
        <v>1748.4575618496087</v>
      </c>
      <c r="S2877" s="2">
        <f>IF(P2878=P2877,"NA",R2877/Q2877)</f>
        <v>291.40959364160148</v>
      </c>
      <c r="T2877" s="2">
        <f>IF(P2877=P2876,T2876+J2877^2,J2877^2)</f>
        <v>509519.38880504033</v>
      </c>
      <c r="U2877" s="2">
        <f>IF(NOT($P2878=$P2877),SQRT(((T2877)/($Q2877))-S2877^2),"NA")</f>
        <v>0.58895484554486088</v>
      </c>
    </row>
    <row r="2878" spans="1:21" x14ac:dyDescent="0.2">
      <c r="A2878" s="2">
        <f>D2878-$D$2</f>
        <v>64.270000219345093</v>
      </c>
      <c r="B2878" s="2">
        <v>0.32227277755700001</v>
      </c>
      <c r="C2878" s="2">
        <f>IF(B2878&gt;B2877,B2878+(C2877-B2877),B2878+(C2877-B2877)+5+A2878-A2877)</f>
        <v>64.162272453307722</v>
      </c>
      <c r="D2878" s="2">
        <v>1577147256.3900001</v>
      </c>
      <c r="E2878" s="2">
        <v>440</v>
      </c>
      <c r="F2878" s="2">
        <v>897</v>
      </c>
      <c r="G2878" s="2">
        <v>631</v>
      </c>
      <c r="H2878" s="2">
        <v>693</v>
      </c>
      <c r="I2878" s="2">
        <v>290</v>
      </c>
      <c r="J2878" s="2">
        <f>$K$2*I2878+(1-$K$2)*J2877</f>
        <v>290.38022679045889</v>
      </c>
      <c r="K2878" s="2"/>
      <c r="L2878" s="2">
        <f>IF(O2878="low", $K$4*J2878+(1-$K$4)*L2877,L2877)</f>
        <v>288.41044823952785</v>
      </c>
      <c r="M2878" s="2">
        <f>IF(O2878="high", $K$4*J2878+(1-$K$4)*M2877,M2877)</f>
        <v>293.31988200488945</v>
      </c>
      <c r="N2878" s="2">
        <f>IF(O2878="high",(1-$K$8)*N2877+$K$8*(M2877-2),IF(O2878="low",(1-$K$8)*N2877+$K$8*(L2877+2),N2877))</f>
        <v>291.33701493074147</v>
      </c>
      <c r="O2878" s="2" t="str">
        <f>IF(J2878&gt;N2877+1,"high",IF(J2878&lt;N2877-1,"low","middle"))</f>
        <v>low</v>
      </c>
      <c r="P2878" s="2">
        <f>IF(O2878="low",250,IF(O2878="high",300,275))</f>
        <v>250</v>
      </c>
      <c r="Q2878" s="2">
        <f>IF(P2878=P2877,Q2877+1,1)</f>
        <v>1</v>
      </c>
      <c r="R2878" s="2">
        <f>IF(P2878=P2877,R2877+J2878,J2878)</f>
        <v>290.38022679045889</v>
      </c>
      <c r="S2878" s="2" t="str">
        <f>IF(P2879=P2878,"NA",R2878/Q2878)</f>
        <v>NA</v>
      </c>
      <c r="T2878" s="2">
        <f>IF(P2878=P2877,T2877+J2878^2,J2878^2)</f>
        <v>84320.676110878339</v>
      </c>
      <c r="U2878" s="2" t="str">
        <f>IF(NOT($P2879=$P2878),SQRT(((T2878)/($Q2878))-S2878^2),"NA")</f>
        <v>NA</v>
      </c>
    </row>
    <row r="2879" spans="1:21" x14ac:dyDescent="0.2">
      <c r="A2879" s="2">
        <f>D2879-$D$2</f>
        <v>64.290000200271606</v>
      </c>
      <c r="B2879" s="2">
        <v>0.34716582298300003</v>
      </c>
      <c r="C2879" s="2">
        <f>IF(B2879&gt;B2878,B2879+(C2878-B2878),B2879+(C2878-B2878)+5+A2879-A2878)</f>
        <v>64.187165498733719</v>
      </c>
      <c r="D2879" s="2">
        <v>1577147256.4100001</v>
      </c>
      <c r="E2879" s="2">
        <v>439</v>
      </c>
      <c r="F2879" s="2">
        <v>896</v>
      </c>
      <c r="G2879" s="2">
        <v>631</v>
      </c>
      <c r="H2879" s="2">
        <v>694</v>
      </c>
      <c r="I2879" s="2">
        <v>288</v>
      </c>
      <c r="J2879" s="2">
        <f>$K$2*I2879+(1-$K$2)*J2878</f>
        <v>289.90418143236712</v>
      </c>
      <c r="K2879" s="2"/>
      <c r="L2879" s="2">
        <f>IF(O2879="low", $K$4*J2879+(1-$K$4)*L2878,L2878)</f>
        <v>288.70919487809573</v>
      </c>
      <c r="M2879" s="2">
        <f>IF(O2879="high", $K$4*J2879+(1-$K$4)*M2878,M2878)</f>
        <v>293.31988200488945</v>
      </c>
      <c r="N2879" s="2">
        <f>IF(O2879="high",(1-$K$8)*N2878+$K$8*(M2878-2),IF(O2879="low",(1-$K$8)*N2878+$K$8*(L2878+2),N2878))</f>
        <v>291.29068659618076</v>
      </c>
      <c r="O2879" s="2" t="str">
        <f>IF(J2879&gt;N2878+1,"high",IF(J2879&lt;N2878-1,"low","middle"))</f>
        <v>low</v>
      </c>
      <c r="P2879" s="2">
        <f>IF(O2879="low",250,IF(O2879="high",300,275))</f>
        <v>250</v>
      </c>
      <c r="Q2879" s="2">
        <f>IF(P2879=P2878,Q2878+1,1)</f>
        <v>2</v>
      </c>
      <c r="R2879" s="2">
        <f>IF(P2879=P2878,R2878+J2879,J2879)</f>
        <v>580.28440822282596</v>
      </c>
      <c r="S2879" s="2" t="str">
        <f>IF(P2880=P2879,"NA",R2879/Q2879)</f>
        <v>NA</v>
      </c>
      <c r="T2879" s="2">
        <f>IF(P2879=P2878,T2878+J2879^2,J2879^2)</f>
        <v>168365.11052284919</v>
      </c>
      <c r="U2879" s="2" t="str">
        <f>IF(NOT($P2880=$P2879),SQRT(((T2879)/($Q2879))-S2879^2),"NA")</f>
        <v>NA</v>
      </c>
    </row>
    <row r="2880" spans="1:21" x14ac:dyDescent="0.2">
      <c r="A2880" s="2">
        <f>D2880-$D$2</f>
        <v>64.31000018119812</v>
      </c>
      <c r="B2880" s="2">
        <v>0.36752676963800002</v>
      </c>
      <c r="C2880" s="2">
        <f>IF(B2880&gt;B2879,B2880+(C2879-B2879),B2880+(C2879-B2879)+5+A2880-A2879)</f>
        <v>64.207526445388723</v>
      </c>
      <c r="D2880" s="2">
        <v>1577147256.4300001</v>
      </c>
      <c r="E2880" s="2">
        <v>439</v>
      </c>
      <c r="F2880" s="2">
        <v>896</v>
      </c>
      <c r="G2880" s="2">
        <v>630</v>
      </c>
      <c r="H2880" s="2">
        <v>695</v>
      </c>
      <c r="I2880" s="2">
        <v>287</v>
      </c>
      <c r="J2880" s="2">
        <f>$K$2*I2880+(1-$K$2)*J2879</f>
        <v>289.32334514589371</v>
      </c>
      <c r="K2880" s="2"/>
      <c r="L2880" s="2">
        <f>IF(O2880="low", $K$4*J2880+(1-$K$4)*L2879,L2879)</f>
        <v>288.83202493165533</v>
      </c>
      <c r="M2880" s="2">
        <f>IF(O2880="high", $K$4*J2880+(1-$K$4)*M2879,M2879)</f>
        <v>293.31988200488945</v>
      </c>
      <c r="N2880" s="2">
        <f>IF(O2880="high",(1-$K$8)*N2879+$K$8*(M2879-2),IF(O2880="low",(1-$K$8)*N2879+$K$8*(L2879+2),N2879))</f>
        <v>291.26161201027645</v>
      </c>
      <c r="O2880" s="2" t="str">
        <f>IF(J2880&gt;N2879+1,"high",IF(J2880&lt;N2879-1,"low","middle"))</f>
        <v>low</v>
      </c>
      <c r="P2880" s="2">
        <f>IF(O2880="low",250,IF(O2880="high",300,275))</f>
        <v>250</v>
      </c>
      <c r="Q2880" s="2">
        <f>IF(P2880=P2879,Q2879+1,1)</f>
        <v>3</v>
      </c>
      <c r="R2880" s="2">
        <f>IF(P2880=P2879,R2879+J2880,J2880)</f>
        <v>869.60775336871961</v>
      </c>
      <c r="S2880" s="2" t="str">
        <f>IF(P2881=P2880,"NA",R2880/Q2880)</f>
        <v>NA</v>
      </c>
      <c r="T2880" s="2">
        <f>IF(P2880=P2879,T2879+J2880^2,J2880^2)</f>
        <v>252073.10856925912</v>
      </c>
      <c r="U2880" s="2" t="str">
        <f>IF(NOT($P2881=$P2880),SQRT(((T2880)/($Q2880))-S2880^2),"NA")</f>
        <v>NA</v>
      </c>
    </row>
    <row r="2881" spans="1:21" x14ac:dyDescent="0.2">
      <c r="A2881" s="2">
        <f>D2881-$D$2</f>
        <v>64.340000152587891</v>
      </c>
      <c r="B2881" s="2">
        <v>0.39201092720000003</v>
      </c>
      <c r="C2881" s="2">
        <f>IF(B2881&gt;B2880,B2881+(C2880-B2880),B2881+(C2880-B2880)+5+A2881-A2880)</f>
        <v>64.232010602950723</v>
      </c>
      <c r="D2881" s="2">
        <v>1577147256.46</v>
      </c>
      <c r="E2881" s="2">
        <v>439</v>
      </c>
      <c r="F2881" s="2">
        <v>896</v>
      </c>
      <c r="G2881" s="2">
        <v>630</v>
      </c>
      <c r="H2881" s="2">
        <v>695</v>
      </c>
      <c r="I2881" s="2">
        <v>288</v>
      </c>
      <c r="J2881" s="2">
        <f>$K$2*I2881+(1-$K$2)*J2880</f>
        <v>289.05867611671499</v>
      </c>
      <c r="K2881" s="2"/>
      <c r="L2881" s="2">
        <f>IF(O2881="low", $K$4*J2881+(1-$K$4)*L2880,L2880)</f>
        <v>288.87735516866729</v>
      </c>
      <c r="M2881" s="2">
        <f>IF(O2881="high", $K$4*J2881+(1-$K$4)*M2880,M2880)</f>
        <v>293.31988200488945</v>
      </c>
      <c r="N2881" s="2">
        <f>IF(O2881="high",(1-$K$8)*N2880+$K$8*(M2880-2),IF(O2881="low",(1-$K$8)*N2880+$K$8*(L2880+2),N2880))</f>
        <v>291.24013265634539</v>
      </c>
      <c r="O2881" s="2" t="str">
        <f>IF(J2881&gt;N2880+1,"high",IF(J2881&lt;N2880-1,"low","middle"))</f>
        <v>low</v>
      </c>
      <c r="P2881" s="2">
        <f>IF(O2881="low",250,IF(O2881="high",300,275))</f>
        <v>250</v>
      </c>
      <c r="Q2881" s="2">
        <f>IF(P2881=P2880,Q2880+1,1)</f>
        <v>4</v>
      </c>
      <c r="R2881" s="2">
        <f>IF(P2881=P2880,R2880+J2881,J2881)</f>
        <v>1158.6664294854345</v>
      </c>
      <c r="S2881" s="2" t="str">
        <f>IF(P2882=P2881,"NA",R2881/Q2881)</f>
        <v>NA</v>
      </c>
      <c r="T2881" s="2">
        <f>IF(P2881=P2880,T2880+J2881^2,J2881^2)</f>
        <v>335628.02680760704</v>
      </c>
      <c r="U2881" s="2" t="str">
        <f>IF(NOT($P2882=$P2881),SQRT(((T2881)/($Q2881))-S2881^2),"NA")</f>
        <v>NA</v>
      </c>
    </row>
    <row r="2882" spans="1:21" x14ac:dyDescent="0.2">
      <c r="A2882" s="2">
        <f>D2882-$D$2</f>
        <v>64.360000133514404</v>
      </c>
      <c r="B2882" s="2">
        <v>0.41249990463300001</v>
      </c>
      <c r="C2882" s="2">
        <f>IF(B2882&gt;B2881,B2882+(C2881-B2881),B2882+(C2881-B2881)+5+A2882-A2881)</f>
        <v>64.252499580383727</v>
      </c>
      <c r="D2882" s="2">
        <v>1577147256.48</v>
      </c>
      <c r="E2882" s="2">
        <v>439</v>
      </c>
      <c r="F2882" s="2">
        <v>896</v>
      </c>
      <c r="G2882" s="2">
        <v>630</v>
      </c>
      <c r="H2882" s="2">
        <v>696</v>
      </c>
      <c r="I2882" s="2">
        <v>289</v>
      </c>
      <c r="J2882" s="2">
        <f>$K$2*I2882+(1-$K$2)*J2881</f>
        <v>289.04694089337198</v>
      </c>
      <c r="K2882" s="2"/>
      <c r="L2882" s="2">
        <f>IF(O2882="low", $K$4*J2882+(1-$K$4)*L2881,L2881)</f>
        <v>288.91127231360826</v>
      </c>
      <c r="M2882" s="2">
        <f>IF(O2882="high", $K$4*J2882+(1-$K$4)*M2881,M2881)</f>
        <v>293.31988200488945</v>
      </c>
      <c r="N2882" s="2">
        <f>IF(O2882="high",(1-$K$8)*N2881+$K$8*(M2881-2),IF(O2882="low",(1-$K$8)*N2881+$K$8*(L2881+2),N2881))</f>
        <v>291.22199378196149</v>
      </c>
      <c r="O2882" s="2" t="str">
        <f>IF(J2882&gt;N2881+1,"high",IF(J2882&lt;N2881-1,"low","middle"))</f>
        <v>low</v>
      </c>
      <c r="P2882" s="2">
        <f>IF(O2882="low",250,IF(O2882="high",300,275))</f>
        <v>250</v>
      </c>
      <c r="Q2882" s="2">
        <f>IF(P2882=P2881,Q2881+1,1)</f>
        <v>5</v>
      </c>
      <c r="R2882" s="2">
        <f>IF(P2882=P2881,R2881+J2882,J2882)</f>
        <v>1447.7133703788065</v>
      </c>
      <c r="S2882" s="2" t="str">
        <f>IF(P2883=P2882,"NA",R2882/Q2882)</f>
        <v>NA</v>
      </c>
      <c r="T2882" s="2">
        <f>IF(P2882=P2881,T2881+J2882^2,J2882^2)</f>
        <v>419176.16084742348</v>
      </c>
      <c r="U2882" s="2" t="str">
        <f>IF(NOT($P2883=$P2882),SQRT(((T2882)/($Q2882))-S2882^2),"NA")</f>
        <v>NA</v>
      </c>
    </row>
    <row r="2883" spans="1:21" x14ac:dyDescent="0.2">
      <c r="A2883" s="2">
        <f>D2883-$D$2</f>
        <v>64.380000114440918</v>
      </c>
      <c r="B2883" s="2">
        <v>0.43718981742899998</v>
      </c>
      <c r="C2883" s="2">
        <f>IF(B2883&gt;B2882,B2883+(C2882-B2882),B2883+(C2882-B2882)+5+A2883-A2882)</f>
        <v>64.277189493179719</v>
      </c>
      <c r="D2883" s="2">
        <v>1577147256.5</v>
      </c>
      <c r="E2883" s="2">
        <v>439</v>
      </c>
      <c r="F2883" s="2">
        <v>896</v>
      </c>
      <c r="G2883" s="2">
        <v>630</v>
      </c>
      <c r="H2883" s="2">
        <v>696</v>
      </c>
      <c r="I2883" s="2">
        <v>288</v>
      </c>
      <c r="J2883" s="2">
        <f>$K$2*I2883+(1-$K$2)*J2882</f>
        <v>288.83755271469761</v>
      </c>
      <c r="K2883" s="2"/>
      <c r="L2883" s="2">
        <f>IF(O2883="low", $K$4*J2883+(1-$K$4)*L2882,L2882)</f>
        <v>288.89652839382615</v>
      </c>
      <c r="M2883" s="2">
        <f>IF(O2883="high", $K$4*J2883+(1-$K$4)*M2882,M2882)</f>
        <v>293.31988200488945</v>
      </c>
      <c r="N2883" s="2">
        <f>IF(O2883="high",(1-$K$8)*N2882+$K$8*(M2882-2),IF(O2883="low",(1-$K$8)*N2882+$K$8*(L2882+2),N2882))</f>
        <v>291.20645770854378</v>
      </c>
      <c r="O2883" s="2" t="str">
        <f>IF(J2883&gt;N2882+1,"high",IF(J2883&lt;N2882-1,"low","middle"))</f>
        <v>low</v>
      </c>
      <c r="P2883" s="2">
        <f>IF(O2883="low",250,IF(O2883="high",300,275))</f>
        <v>250</v>
      </c>
      <c r="Q2883" s="2">
        <f>IF(P2883=P2882,Q2882+1,1)</f>
        <v>6</v>
      </c>
      <c r="R2883" s="2">
        <f>IF(P2883=P2882,R2882+J2883,J2883)</f>
        <v>1736.550923093504</v>
      </c>
      <c r="S2883" s="2" t="str">
        <f>IF(P2884=P2883,"NA",R2883/Q2883)</f>
        <v>NA</v>
      </c>
      <c r="T2883" s="2">
        <f>IF(P2883=P2882,T2882+J2883^2,J2883^2)</f>
        <v>502603.29270563921</v>
      </c>
      <c r="U2883" s="2" t="str">
        <f>IF(NOT($P2884=$P2883),SQRT(((T2883)/($Q2883))-S2883^2),"NA")</f>
        <v>NA</v>
      </c>
    </row>
    <row r="2884" spans="1:21" x14ac:dyDescent="0.2">
      <c r="A2884" s="2">
        <f>D2884-$D$2</f>
        <v>64.400000095367432</v>
      </c>
      <c r="B2884" s="2">
        <v>0.457751989365</v>
      </c>
      <c r="C2884" s="2">
        <f>IF(B2884&gt;B2883,B2884+(C2883-B2883),B2884+(C2883-B2883)+5+A2884-A2883)</f>
        <v>64.297751665115712</v>
      </c>
      <c r="D2884" s="2">
        <v>1577147256.52</v>
      </c>
      <c r="E2884" s="2">
        <v>438</v>
      </c>
      <c r="F2884" s="2">
        <v>895</v>
      </c>
      <c r="G2884" s="2">
        <v>629</v>
      </c>
      <c r="H2884" s="2">
        <v>695</v>
      </c>
      <c r="I2884" s="2">
        <v>287</v>
      </c>
      <c r="J2884" s="2">
        <f>$K$2*I2884+(1-$K$2)*J2883</f>
        <v>288.47004217175811</v>
      </c>
      <c r="K2884" s="2"/>
      <c r="L2884" s="2">
        <f>IF(O2884="low", $K$4*J2884+(1-$K$4)*L2883,L2883)</f>
        <v>288.81123114941255</v>
      </c>
      <c r="M2884" s="2">
        <f>IF(O2884="high", $K$4*J2884+(1-$K$4)*M2883,M2883)</f>
        <v>293.31988200488945</v>
      </c>
      <c r="N2884" s="2">
        <f>IF(O2884="high",(1-$K$8)*N2883+$K$8*(M2883-2),IF(O2884="low",(1-$K$8)*N2883+$K$8*(L2883+2),N2883))</f>
        <v>291.19096124280793</v>
      </c>
      <c r="O2884" s="2" t="str">
        <f>IF(J2884&gt;N2883+1,"high",IF(J2884&lt;N2883-1,"low","middle"))</f>
        <v>low</v>
      </c>
      <c r="P2884" s="2">
        <f>IF(O2884="low",250,IF(O2884="high",300,275))</f>
        <v>250</v>
      </c>
      <c r="Q2884" s="2">
        <f>IF(P2884=P2883,Q2883+1,1)</f>
        <v>7</v>
      </c>
      <c r="R2884" s="2">
        <f>IF(P2884=P2883,R2883+J2884,J2884)</f>
        <v>2025.020965265262</v>
      </c>
      <c r="S2884" s="2" t="str">
        <f>IF(P2885=P2884,"NA",R2884/Q2884)</f>
        <v>NA</v>
      </c>
      <c r="T2884" s="2">
        <f>IF(P2884=P2883,T2883+J2884^2,J2884^2)</f>
        <v>585818.25793621514</v>
      </c>
      <c r="U2884" s="2" t="str">
        <f>IF(NOT($P2885=$P2884),SQRT(((T2884)/($Q2884))-S2884^2),"NA")</f>
        <v>NA</v>
      </c>
    </row>
    <row r="2885" spans="1:21" x14ac:dyDescent="0.2">
      <c r="A2885" s="2">
        <f>D2885-$D$2</f>
        <v>64.430000066757202</v>
      </c>
      <c r="B2885" s="2">
        <v>0.48200893402099998</v>
      </c>
      <c r="C2885" s="2">
        <f>IF(B2885&gt;B2884,B2885+(C2884-B2884),B2885+(C2884-B2884)+5+A2885-A2884)</f>
        <v>64.322008609771714</v>
      </c>
      <c r="D2885" s="2">
        <v>1577147256.55</v>
      </c>
      <c r="E2885" s="2">
        <v>439</v>
      </c>
      <c r="F2885" s="2">
        <v>896</v>
      </c>
      <c r="G2885" s="2">
        <v>630</v>
      </c>
      <c r="H2885" s="2">
        <v>696</v>
      </c>
      <c r="I2885" s="2">
        <v>288</v>
      </c>
      <c r="J2885" s="2">
        <f>$K$2*I2885+(1-$K$2)*J2884</f>
        <v>288.37603373740649</v>
      </c>
      <c r="K2885" s="2"/>
      <c r="L2885" s="2">
        <f>IF(O2885="low", $K$4*J2885+(1-$K$4)*L2884,L2884)</f>
        <v>288.72419166701138</v>
      </c>
      <c r="M2885" s="2">
        <f>IF(O2885="high", $K$4*J2885+(1-$K$4)*M2884,M2884)</f>
        <v>293.31988200488945</v>
      </c>
      <c r="N2885" s="2">
        <f>IF(O2885="high",(1-$K$8)*N2884+$K$8*(M2884-2),IF(O2885="low",(1-$K$8)*N2884+$K$8*(L2884+2),N2884))</f>
        <v>291.17197473813815</v>
      </c>
      <c r="O2885" s="2" t="str">
        <f>IF(J2885&gt;N2884+1,"high",IF(J2885&lt;N2884-1,"low","middle"))</f>
        <v>low</v>
      </c>
      <c r="P2885" s="2">
        <f>IF(O2885="low",250,IF(O2885="high",300,275))</f>
        <v>250</v>
      </c>
      <c r="Q2885" s="2">
        <f>IF(P2885=P2884,Q2884+1,1)</f>
        <v>8</v>
      </c>
      <c r="R2885" s="2">
        <f>IF(P2885=P2884,R2884+J2885,J2885)</f>
        <v>2313.3969990026685</v>
      </c>
      <c r="S2885" s="2" t="str">
        <f>IF(P2886=P2885,"NA",R2885/Q2885)</f>
        <v>NA</v>
      </c>
      <c r="T2885" s="2">
        <f>IF(P2885=P2884,T2884+J2885^2,J2885^2)</f>
        <v>668978.99477033294</v>
      </c>
      <c r="U2885" s="2" t="str">
        <f>IF(NOT($P2886=$P2885),SQRT(((T2885)/($Q2885))-S2885^2),"NA")</f>
        <v>NA</v>
      </c>
    </row>
    <row r="2886" spans="1:21" x14ac:dyDescent="0.2">
      <c r="A2886" s="2">
        <f>D2886-$D$2</f>
        <v>64.450000047683716</v>
      </c>
      <c r="B2886" s="2">
        <v>0.50674486160300003</v>
      </c>
      <c r="C2886" s="2">
        <f>IF(B2886&gt;B2885,B2886+(C2885-B2885),B2886+(C2885-B2885)+5+A2886-A2885)</f>
        <v>64.346744537353715</v>
      </c>
      <c r="D2886" s="2">
        <v>1577147256.5699999</v>
      </c>
      <c r="E2886" s="2">
        <v>439</v>
      </c>
      <c r="F2886" s="2">
        <v>895</v>
      </c>
      <c r="G2886" s="2">
        <v>630</v>
      </c>
      <c r="H2886" s="2">
        <v>697</v>
      </c>
      <c r="I2886" s="2">
        <v>288</v>
      </c>
      <c r="J2886" s="2">
        <f>$K$2*I2886+(1-$K$2)*J2885</f>
        <v>288.30082698992521</v>
      </c>
      <c r="K2886" s="2"/>
      <c r="L2886" s="2">
        <f>IF(O2886="low", $K$4*J2886+(1-$K$4)*L2885,L2885)</f>
        <v>288.63951873159414</v>
      </c>
      <c r="M2886" s="2">
        <f>IF(O2886="high", $K$4*J2886+(1-$K$4)*M2885,M2885)</f>
        <v>293.31988200488945</v>
      </c>
      <c r="N2886" s="2">
        <f>IF(O2886="high",(1-$K$8)*N2885+$K$8*(M2885-2),IF(O2886="low",(1-$K$8)*N2885+$K$8*(L2885+2),N2885))</f>
        <v>291.14958558458181</v>
      </c>
      <c r="O2886" s="2" t="str">
        <f>IF(J2886&gt;N2885+1,"high",IF(J2886&lt;N2885-1,"low","middle"))</f>
        <v>low</v>
      </c>
      <c r="P2886" s="2">
        <f>IF(O2886="low",250,IF(O2886="high",300,275))</f>
        <v>250</v>
      </c>
      <c r="Q2886" s="2">
        <f>IF(P2886=P2885,Q2885+1,1)</f>
        <v>9</v>
      </c>
      <c r="R2886" s="2">
        <f>IF(P2886=P2885,R2885+J2886,J2886)</f>
        <v>2601.6978259925936</v>
      </c>
      <c r="S2886" s="2" t="str">
        <f>IF(P2887=P2886,"NA",R2886/Q2886)</f>
        <v>NA</v>
      </c>
      <c r="T2886" s="2">
        <f>IF(P2886=P2885,T2885+J2886^2,J2886^2)</f>
        <v>752096.36161340773</v>
      </c>
      <c r="U2886" s="2" t="str">
        <f>IF(NOT($P2887=$P2886),SQRT(((T2886)/($Q2886))-S2886^2),"NA")</f>
        <v>NA</v>
      </c>
    </row>
    <row r="2887" spans="1:21" x14ac:dyDescent="0.2">
      <c r="A2887" s="2">
        <f>D2887-$D$2</f>
        <v>64.470000028610229</v>
      </c>
      <c r="B2887" s="2">
        <v>0.52741694450400001</v>
      </c>
      <c r="C2887" s="2">
        <f>IF(B2887&gt;B2886,B2887+(C2886-B2886),B2887+(C2886-B2886)+5+A2887-A2886)</f>
        <v>64.367416620254716</v>
      </c>
      <c r="D2887" s="2">
        <v>1577147256.5899999</v>
      </c>
      <c r="E2887" s="2">
        <v>437</v>
      </c>
      <c r="F2887" s="2">
        <v>895</v>
      </c>
      <c r="G2887" s="2">
        <v>629</v>
      </c>
      <c r="H2887" s="2">
        <v>697</v>
      </c>
      <c r="I2887" s="2">
        <v>287</v>
      </c>
      <c r="J2887" s="2">
        <f>$K$2*I2887+(1-$K$2)*J2886</f>
        <v>288.04066159194019</v>
      </c>
      <c r="K2887" s="2"/>
      <c r="L2887" s="2">
        <f>IF(O2887="low", $K$4*J2887+(1-$K$4)*L2886,L2886)</f>
        <v>288.51974730366339</v>
      </c>
      <c r="M2887" s="2">
        <f>IF(O2887="high", $K$4*J2887+(1-$K$4)*M2886,M2886)</f>
        <v>293.31988200488945</v>
      </c>
      <c r="N2887" s="2">
        <f>IF(O2887="high",(1-$K$8)*N2886+$K$8*(M2886-2),IF(O2887="low",(1-$K$8)*N2886+$K$8*(L2886+2),N2886))</f>
        <v>291.12408224193246</v>
      </c>
      <c r="O2887" s="2" t="str">
        <f>IF(J2887&gt;N2886+1,"high",IF(J2887&lt;N2886-1,"low","middle"))</f>
        <v>low</v>
      </c>
      <c r="P2887" s="2">
        <f>IF(O2887="low",250,IF(O2887="high",300,275))</f>
        <v>250</v>
      </c>
      <c r="Q2887" s="2">
        <f>IF(P2887=P2886,Q2886+1,1)</f>
        <v>10</v>
      </c>
      <c r="R2887" s="2">
        <f>IF(P2887=P2886,R2886+J2887,J2887)</f>
        <v>2889.7384875845337</v>
      </c>
      <c r="S2887" s="2" t="str">
        <f>IF(P2888=P2887,"NA",R2887/Q2887)</f>
        <v>NA</v>
      </c>
      <c r="T2887" s="2">
        <f>IF(P2887=P2886,T2886+J2887^2,J2887^2)</f>
        <v>835063.78434373031</v>
      </c>
      <c r="U2887" s="2" t="str">
        <f>IF(NOT($P2888=$P2887),SQRT(((T2887)/($Q2887))-S2887^2),"NA")</f>
        <v>NA</v>
      </c>
    </row>
    <row r="2888" spans="1:21" x14ac:dyDescent="0.2">
      <c r="A2888" s="2">
        <f>D2888-$D$2</f>
        <v>64.5</v>
      </c>
      <c r="B2888" s="2">
        <v>0.55173897743199996</v>
      </c>
      <c r="C2888" s="2">
        <f>IF(B2888&gt;B2887,B2888+(C2887-B2887),B2888+(C2887-B2887)+5+A2888-A2887)</f>
        <v>64.391738653182713</v>
      </c>
      <c r="D2888" s="2">
        <v>1577147256.6199999</v>
      </c>
      <c r="E2888" s="2">
        <v>437</v>
      </c>
      <c r="F2888" s="2">
        <v>896</v>
      </c>
      <c r="G2888" s="2">
        <v>630</v>
      </c>
      <c r="H2888" s="2">
        <v>696</v>
      </c>
      <c r="I2888" s="2">
        <v>286</v>
      </c>
      <c r="J2888" s="2">
        <f>$K$2*I2888+(1-$K$2)*J2887</f>
        <v>287.63252927355217</v>
      </c>
      <c r="K2888" s="2"/>
      <c r="L2888" s="2">
        <f>IF(O2888="low", $K$4*J2888+(1-$K$4)*L2887,L2887)</f>
        <v>288.34230369764117</v>
      </c>
      <c r="M2888" s="2">
        <f>IF(O2888="high", $K$4*J2888+(1-$K$4)*M2887,M2887)</f>
        <v>293.31988200488945</v>
      </c>
      <c r="N2888" s="2">
        <f>IF(O2888="high",(1-$K$8)*N2887+$K$8*(M2887-2),IF(O2888="low",(1-$K$8)*N2887+$K$8*(L2887+2),N2887))</f>
        <v>291.09386549501903</v>
      </c>
      <c r="O2888" s="2" t="str">
        <f>IF(J2888&gt;N2887+1,"high",IF(J2888&lt;N2887-1,"low","middle"))</f>
        <v>low</v>
      </c>
      <c r="P2888" s="2">
        <f>IF(O2888="low",250,IF(O2888="high",300,275))</f>
        <v>250</v>
      </c>
      <c r="Q2888" s="2">
        <f>IF(P2888=P2887,Q2887+1,1)</f>
        <v>11</v>
      </c>
      <c r="R2888" s="2">
        <f>IF(P2888=P2887,R2887+J2888,J2888)</f>
        <v>3177.371016858086</v>
      </c>
      <c r="S2888" s="2" t="str">
        <f>IF(P2889=P2888,"NA",R2888/Q2888)</f>
        <v>NA</v>
      </c>
      <c r="T2888" s="2">
        <f>IF(P2888=P2887,T2887+J2888^2,J2888^2)</f>
        <v>917796.25624003122</v>
      </c>
      <c r="U2888" s="2" t="str">
        <f>IF(NOT($P2889=$P2888),SQRT(((T2888)/($Q2888))-S2888^2),"NA")</f>
        <v>NA</v>
      </c>
    </row>
    <row r="2889" spans="1:21" x14ac:dyDescent="0.2">
      <c r="A2889" s="2">
        <f>D2889-$D$2</f>
        <v>64.520000219345093</v>
      </c>
      <c r="B2889" s="2">
        <v>0.57220888137799997</v>
      </c>
      <c r="C2889" s="2">
        <f>IF(B2889&gt;B2888,B2889+(C2888-B2888),B2889+(C2888-B2888)+5+A2889-A2888)</f>
        <v>64.412208557128707</v>
      </c>
      <c r="D2889" s="2">
        <v>1577147256.6400001</v>
      </c>
      <c r="E2889" s="2">
        <v>439</v>
      </c>
      <c r="F2889" s="2">
        <v>894</v>
      </c>
      <c r="G2889" s="2">
        <v>629</v>
      </c>
      <c r="H2889" s="2">
        <v>697</v>
      </c>
      <c r="I2889" s="2">
        <v>286</v>
      </c>
      <c r="J2889" s="2">
        <f>$K$2*I2889+(1-$K$2)*J2888</f>
        <v>287.30602341884173</v>
      </c>
      <c r="K2889" s="2"/>
      <c r="L2889" s="2">
        <f>IF(O2889="low", $K$4*J2889+(1-$K$4)*L2888,L2888)</f>
        <v>288.13504764188127</v>
      </c>
      <c r="M2889" s="2">
        <f>IF(O2889="high", $K$4*J2889+(1-$K$4)*M2888,M2888)</f>
        <v>293.31988200488945</v>
      </c>
      <c r="N2889" s="2">
        <f>IF(O2889="high",(1-$K$8)*N2888+$K$8*(M2888-2),IF(O2889="low",(1-$K$8)*N2888+$K$8*(L2888+2),N2888))</f>
        <v>291.05628740515016</v>
      </c>
      <c r="O2889" s="2" t="str">
        <f>IF(J2889&gt;N2888+1,"high",IF(J2889&lt;N2888-1,"low","middle"))</f>
        <v>low</v>
      </c>
      <c r="P2889" s="2">
        <f>IF(O2889="low",250,IF(O2889="high",300,275))</f>
        <v>250</v>
      </c>
      <c r="Q2889" s="2">
        <f>IF(P2889=P2888,Q2888+1,1)</f>
        <v>12</v>
      </c>
      <c r="R2889" s="2">
        <f>IF(P2889=P2888,R2888+J2889,J2889)</f>
        <v>3464.677040276928</v>
      </c>
      <c r="S2889" s="2" t="str">
        <f>IF(P2890=P2889,"NA",R2889/Q2889)</f>
        <v>NA</v>
      </c>
      <c r="T2889" s="2">
        <f>IF(P2889=P2888,T2888+J2889^2,J2889^2)</f>
        <v>1000341.0073327792</v>
      </c>
      <c r="U2889" s="2" t="str">
        <f>IF(NOT($P2890=$P2889),SQRT(((T2889)/($Q2889))-S2889^2),"NA")</f>
        <v>NA</v>
      </c>
    </row>
    <row r="2890" spans="1:21" x14ac:dyDescent="0.2">
      <c r="A2890" s="2">
        <f>D2890-$D$2</f>
        <v>64.540000200271606</v>
      </c>
      <c r="B2890" s="2">
        <v>0.59686088561999995</v>
      </c>
      <c r="C2890" s="2">
        <f>IF(B2890&gt;B2889,B2890+(C2889-B2889),B2890+(C2889-B2889)+5+A2890-A2889)</f>
        <v>64.436860561370708</v>
      </c>
      <c r="D2890" s="2">
        <v>1577147256.6600001</v>
      </c>
      <c r="E2890" s="2">
        <v>442</v>
      </c>
      <c r="F2890" s="2">
        <v>895</v>
      </c>
      <c r="G2890" s="2">
        <v>630</v>
      </c>
      <c r="H2890" s="2">
        <v>698</v>
      </c>
      <c r="I2890" s="2">
        <v>289</v>
      </c>
      <c r="J2890" s="2">
        <f>$K$2*I2890+(1-$K$2)*J2889</f>
        <v>287.64481873507339</v>
      </c>
      <c r="K2890" s="2"/>
      <c r="L2890" s="2">
        <f>IF(O2890="low", $K$4*J2890+(1-$K$4)*L2889,L2889)</f>
        <v>288.03700186051969</v>
      </c>
      <c r="M2890" s="2">
        <f>IF(O2890="high", $K$4*J2890+(1-$K$4)*M2889,M2889)</f>
        <v>293.31988200488945</v>
      </c>
      <c r="N2890" s="2">
        <f>IF(O2890="high",(1-$K$8)*N2889+$K$8*(M2889-2),IF(O2890="low",(1-$K$8)*N2889+$K$8*(L2889+2),N2889))</f>
        <v>291.01022541698671</v>
      </c>
      <c r="O2890" s="2" t="str">
        <f>IF(J2890&gt;N2889+1,"high",IF(J2890&lt;N2889-1,"low","middle"))</f>
        <v>low</v>
      </c>
      <c r="P2890" s="2">
        <f>IF(O2890="low",250,IF(O2890="high",300,275))</f>
        <v>250</v>
      </c>
      <c r="Q2890" s="2">
        <f>IF(P2890=P2889,Q2889+1,1)</f>
        <v>13</v>
      </c>
      <c r="R2890" s="2">
        <f>IF(P2890=P2889,R2889+J2890,J2890)</f>
        <v>3752.3218590120014</v>
      </c>
      <c r="S2890" s="2" t="str">
        <f>IF(P2891=P2890,"NA",R2890/Q2890)</f>
        <v>NA</v>
      </c>
      <c r="T2890" s="2">
        <f>IF(P2890=P2889,T2889+J2890^2,J2890^2)</f>
        <v>1083080.5490779125</v>
      </c>
      <c r="U2890" s="2" t="str">
        <f>IF(NOT($P2891=$P2890),SQRT(((T2890)/($Q2890))-S2890^2),"NA")</f>
        <v>NA</v>
      </c>
    </row>
    <row r="2891" spans="1:21" x14ac:dyDescent="0.2">
      <c r="A2891" s="2">
        <f>D2891-$D$2</f>
        <v>64.570000171661377</v>
      </c>
      <c r="B2891" s="2">
        <v>0.62128996849100004</v>
      </c>
      <c r="C2891" s="2">
        <f>IF(B2891&gt;B2890,B2891+(C2890-B2890),B2891+(C2890-B2890)+5+A2891-A2890)</f>
        <v>64.461289644241702</v>
      </c>
      <c r="D2891" s="2">
        <v>1577147256.6900001</v>
      </c>
      <c r="E2891" s="2">
        <v>439</v>
      </c>
      <c r="F2891" s="2">
        <v>896</v>
      </c>
      <c r="G2891" s="2">
        <v>630</v>
      </c>
      <c r="H2891" s="2">
        <v>697</v>
      </c>
      <c r="I2891" s="2">
        <v>288</v>
      </c>
      <c r="J2891" s="2">
        <f>$K$2*I2891+(1-$K$2)*J2890</f>
        <v>287.71585498805871</v>
      </c>
      <c r="K2891" s="2"/>
      <c r="L2891" s="2">
        <f>IF(O2891="low", $K$4*J2891+(1-$K$4)*L2890,L2890)</f>
        <v>287.97277248602751</v>
      </c>
      <c r="M2891" s="2">
        <f>IF(O2891="high", $K$4*J2891+(1-$K$4)*M2890,M2890)</f>
        <v>293.31988200488945</v>
      </c>
      <c r="N2891" s="2">
        <f>IF(O2891="high",(1-$K$8)*N2890+$K$8*(M2890-2),IF(O2891="low",(1-$K$8)*N2890+$K$8*(L2890+2),N2890))</f>
        <v>290.96156423916335</v>
      </c>
      <c r="O2891" s="2" t="str">
        <f>IF(J2891&gt;N2890+1,"high",IF(J2891&lt;N2890-1,"low","middle"))</f>
        <v>low</v>
      </c>
      <c r="P2891" s="2">
        <f>IF(O2891="low",250,IF(O2891="high",300,275))</f>
        <v>250</v>
      </c>
      <c r="Q2891" s="2">
        <f>IF(P2891=P2890,Q2890+1,1)</f>
        <v>14</v>
      </c>
      <c r="R2891" s="2">
        <f>IF(P2891=P2890,R2890+J2891,J2891)</f>
        <v>4040.0377140000601</v>
      </c>
      <c r="S2891" s="2" t="str">
        <f>IF(P2892=P2891,"NA",R2891/Q2891)</f>
        <v>NA</v>
      </c>
      <c r="T2891" s="2">
        <f>IF(P2891=P2890,T2890+J2891^2,J2891^2)</f>
        <v>1165860.9622894221</v>
      </c>
      <c r="U2891" s="2" t="str">
        <f>IF(NOT($P2892=$P2891),SQRT(((T2891)/($Q2891))-S2891^2),"NA")</f>
        <v>NA</v>
      </c>
    </row>
    <row r="2892" spans="1:21" x14ac:dyDescent="0.2">
      <c r="A2892" s="2">
        <f>D2892-$D$2</f>
        <v>64.590000152587891</v>
      </c>
      <c r="B2892" s="2">
        <v>0.64175581932100001</v>
      </c>
      <c r="C2892" s="2">
        <f>IF(B2892&gt;B2891,B2892+(C2891-B2891),B2892+(C2891-B2891)+5+A2892-A2891)</f>
        <v>64.48175549507171</v>
      </c>
      <c r="D2892" s="2">
        <v>1577147256.71</v>
      </c>
      <c r="E2892" s="2">
        <v>438</v>
      </c>
      <c r="F2892" s="2">
        <v>895</v>
      </c>
      <c r="G2892" s="2">
        <v>630</v>
      </c>
      <c r="H2892" s="2">
        <v>696</v>
      </c>
      <c r="I2892" s="2">
        <v>286</v>
      </c>
      <c r="J2892" s="2">
        <f>$K$2*I2892+(1-$K$2)*J2891</f>
        <v>287.372683990447</v>
      </c>
      <c r="K2892" s="2"/>
      <c r="L2892" s="2">
        <f>IF(O2892="low", $K$4*J2892+(1-$K$4)*L2891,L2891)</f>
        <v>287.85275478691142</v>
      </c>
      <c r="M2892" s="2">
        <f>IF(O2892="high", $K$4*J2892+(1-$K$4)*M2891,M2891)</f>
        <v>293.31988200488945</v>
      </c>
      <c r="N2892" s="2">
        <f>IF(O2892="high",(1-$K$8)*N2891+$K$8*(M2891-2),IF(O2892="low",(1-$K$8)*N2891+$K$8*(L2891+2),N2891))</f>
        <v>290.91212465150653</v>
      </c>
      <c r="O2892" s="2" t="str">
        <f>IF(J2892&gt;N2891+1,"high",IF(J2892&lt;N2891-1,"low","middle"))</f>
        <v>low</v>
      </c>
      <c r="P2892" s="2">
        <f>IF(O2892="low",250,IF(O2892="high",300,275))</f>
        <v>250</v>
      </c>
      <c r="Q2892" s="2">
        <f>IF(P2892=P2891,Q2891+1,1)</f>
        <v>15</v>
      </c>
      <c r="R2892" s="2">
        <f>IF(P2892=P2891,R2891+J2892,J2892)</f>
        <v>4327.4103979905067</v>
      </c>
      <c r="S2892" s="2" t="str">
        <f>IF(P2893=P2892,"NA",R2892/Q2892)</f>
        <v>NA</v>
      </c>
      <c r="T2892" s="2">
        <f>IF(P2892=P2891,T2891+J2892^2,J2892^2)</f>
        <v>1248444.0217932954</v>
      </c>
      <c r="U2892" s="2" t="str">
        <f>IF(NOT($P2893=$P2892),SQRT(((T2892)/($Q2892))-S2892^2),"NA")</f>
        <v>NA</v>
      </c>
    </row>
    <row r="2893" spans="1:21" x14ac:dyDescent="0.2">
      <c r="A2893" s="2">
        <f>D2893-$D$2</f>
        <v>64.610000133514404</v>
      </c>
      <c r="B2893" s="2">
        <v>0.66654086113</v>
      </c>
      <c r="C2893" s="2">
        <f>IF(B2893&gt;B2892,B2893+(C2892-B2892),B2893+(C2892-B2892)+5+A2893-A2892)</f>
        <v>64.506540536880706</v>
      </c>
      <c r="D2893" s="2">
        <v>1577147256.73</v>
      </c>
      <c r="E2893" s="2">
        <v>440</v>
      </c>
      <c r="F2893" s="2">
        <v>895</v>
      </c>
      <c r="G2893" s="2">
        <v>630</v>
      </c>
      <c r="H2893" s="2">
        <v>698</v>
      </c>
      <c r="I2893" s="2">
        <v>288</v>
      </c>
      <c r="J2893" s="2">
        <f>$K$2*I2893+(1-$K$2)*J2892</f>
        <v>287.49814719235764</v>
      </c>
      <c r="K2893" s="2"/>
      <c r="L2893" s="2">
        <f>IF(O2893="low", $K$4*J2893+(1-$K$4)*L2892,L2892)</f>
        <v>287.7818332680007</v>
      </c>
      <c r="M2893" s="2">
        <f>IF(O2893="high", $K$4*J2893+(1-$K$4)*M2892,M2892)</f>
        <v>293.31988200488945</v>
      </c>
      <c r="N2893" s="2">
        <f>IF(O2893="high",(1-$K$8)*N2892+$K$8*(M2892-2),IF(O2893="low",(1-$K$8)*N2892+$K$8*(L2892+2),N2892))</f>
        <v>290.85915615827679</v>
      </c>
      <c r="O2893" s="2" t="str">
        <f>IF(J2893&gt;N2892+1,"high",IF(J2893&lt;N2892-1,"low","middle"))</f>
        <v>low</v>
      </c>
      <c r="P2893" s="2">
        <f>IF(O2893="low",250,IF(O2893="high",300,275))</f>
        <v>250</v>
      </c>
      <c r="Q2893" s="2">
        <f>IF(P2893=P2892,Q2892+1,1)</f>
        <v>16</v>
      </c>
      <c r="R2893" s="2">
        <f>IF(P2893=P2892,R2892+J2893,J2893)</f>
        <v>4614.9085451828641</v>
      </c>
      <c r="S2893" s="2" t="str">
        <f>IF(P2894=P2893,"NA",R2893/Q2893)</f>
        <v>NA</v>
      </c>
      <c r="T2893" s="2">
        <f>IF(P2893=P2892,T2892+J2893^2,J2893^2)</f>
        <v>1331099.2064323339</v>
      </c>
      <c r="U2893" s="2" t="str">
        <f>IF(NOT($P2894=$P2893),SQRT(((T2893)/($Q2893))-S2893^2),"NA")</f>
        <v>NA</v>
      </c>
    </row>
    <row r="2894" spans="1:21" x14ac:dyDescent="0.2">
      <c r="A2894" s="2">
        <f>D2894-$D$2</f>
        <v>64.630000114440918</v>
      </c>
      <c r="B2894" s="2">
        <v>0.68714594840999998</v>
      </c>
      <c r="C2894" s="2">
        <f>IF(B2894&gt;B2893,B2894+(C2893-B2893),B2894+(C2893-B2893)+5+A2894-A2893)</f>
        <v>64.52714562416071</v>
      </c>
      <c r="D2894" s="2">
        <v>1577147256.75</v>
      </c>
      <c r="E2894" s="2">
        <v>440</v>
      </c>
      <c r="F2894" s="2">
        <v>896</v>
      </c>
      <c r="G2894" s="2">
        <v>630</v>
      </c>
      <c r="H2894" s="2">
        <v>697</v>
      </c>
      <c r="I2894" s="2">
        <v>288</v>
      </c>
      <c r="J2894" s="2">
        <f>$K$2*I2894+(1-$K$2)*J2893</f>
        <v>287.59851775388614</v>
      </c>
      <c r="K2894" s="2"/>
      <c r="L2894" s="2">
        <f>IF(O2894="low", $K$4*J2894+(1-$K$4)*L2893,L2893)</f>
        <v>287.7451701651778</v>
      </c>
      <c r="M2894" s="2">
        <f>IF(O2894="high", $K$4*J2894+(1-$K$4)*M2893,M2893)</f>
        <v>293.31988200488945</v>
      </c>
      <c r="N2894" s="2">
        <f>IF(O2894="high",(1-$K$8)*N2893+$K$8*(M2893-2),IF(O2894="low",(1-$K$8)*N2893+$K$8*(L2893+2),N2893))</f>
        <v>290.80529001376294</v>
      </c>
      <c r="O2894" s="2" t="str">
        <f>IF(J2894&gt;N2893+1,"high",IF(J2894&lt;N2893-1,"low","middle"))</f>
        <v>low</v>
      </c>
      <c r="P2894" s="2">
        <f>IF(O2894="low",250,IF(O2894="high",300,275))</f>
        <v>250</v>
      </c>
      <c r="Q2894" s="2">
        <f>IF(P2894=P2893,Q2893+1,1)</f>
        <v>17</v>
      </c>
      <c r="R2894" s="2">
        <f>IF(P2894=P2893,R2893+J2894,J2894)</f>
        <v>4902.5070629367501</v>
      </c>
      <c r="S2894" s="2" t="str">
        <f>IF(P2895=P2894,"NA",R2894/Q2894)</f>
        <v>NA</v>
      </c>
      <c r="T2894" s="2">
        <f>IF(P2894=P2893,T2893+J2894^2,J2894^2)</f>
        <v>1413812.1138465663</v>
      </c>
      <c r="U2894" s="2" t="str">
        <f>IF(NOT($P2895=$P2894),SQRT(((T2894)/($Q2894))-S2894^2),"NA")</f>
        <v>NA</v>
      </c>
    </row>
    <row r="2895" spans="1:21" x14ac:dyDescent="0.2">
      <c r="A2895" s="2">
        <f>D2895-$D$2</f>
        <v>64.660000085830688</v>
      </c>
      <c r="B2895" s="2">
        <v>0.711543798447</v>
      </c>
      <c r="C2895" s="2">
        <f>IF(B2895&gt;B2894,B2895+(C2894-B2894),B2895+(C2894-B2894)+5+A2895-A2894)</f>
        <v>64.551543474197715</v>
      </c>
      <c r="D2895" s="2">
        <v>1577147256.78</v>
      </c>
      <c r="E2895" s="2">
        <v>438</v>
      </c>
      <c r="F2895" s="2">
        <v>895</v>
      </c>
      <c r="G2895" s="2">
        <v>630</v>
      </c>
      <c r="H2895" s="2">
        <v>697</v>
      </c>
      <c r="I2895" s="2">
        <v>286</v>
      </c>
      <c r="J2895" s="2">
        <f>$K$2*I2895+(1-$K$2)*J2894</f>
        <v>287.27881420310894</v>
      </c>
      <c r="K2895" s="2"/>
      <c r="L2895" s="2">
        <f>IF(O2895="low", $K$4*J2895+(1-$K$4)*L2894,L2894)</f>
        <v>287.651898972764</v>
      </c>
      <c r="M2895" s="2">
        <f>IF(O2895="high", $K$4*J2895+(1-$K$4)*M2894,M2894)</f>
        <v>293.31988200488945</v>
      </c>
      <c r="N2895" s="2">
        <f>IF(O2895="high",(1-$K$8)*N2894+$K$8*(M2894-2),IF(O2895="low",(1-$K$8)*N2894+$K$8*(L2894+2),N2894))</f>
        <v>290.75228402133365</v>
      </c>
      <c r="O2895" s="2" t="str">
        <f>IF(J2895&gt;N2894+1,"high",IF(J2895&lt;N2894-1,"low","middle"))</f>
        <v>low</v>
      </c>
      <c r="P2895" s="2">
        <f>IF(O2895="low",250,IF(O2895="high",300,275))</f>
        <v>250</v>
      </c>
      <c r="Q2895" s="2">
        <f>IF(P2895=P2894,Q2894+1,1)</f>
        <v>18</v>
      </c>
      <c r="R2895" s="2">
        <f>IF(P2895=P2894,R2894+J2895,J2895)</f>
        <v>5189.7858771398587</v>
      </c>
      <c r="S2895" s="2" t="str">
        <f>IF(P2896=P2895,"NA",R2895/Q2895)</f>
        <v>NA</v>
      </c>
      <c r="T2895" s="2">
        <f>IF(P2895=P2894,T2894+J2895^2,J2895^2)</f>
        <v>1496341.2309365107</v>
      </c>
      <c r="U2895" s="2" t="str">
        <f>IF(NOT($P2896=$P2895),SQRT(((T2895)/($Q2895))-S2895^2),"NA")</f>
        <v>NA</v>
      </c>
    </row>
    <row r="2896" spans="1:21" x14ac:dyDescent="0.2">
      <c r="A2896" s="2">
        <f>D2896-$D$2</f>
        <v>64.680000066757202</v>
      </c>
      <c r="B2896" s="2">
        <v>0.73584294319200005</v>
      </c>
      <c r="C2896" s="2">
        <f>IF(B2896&gt;B2895,B2896+(C2895-B2895),B2896+(C2895-B2895)+5+A2896-A2895)</f>
        <v>64.575842618942715</v>
      </c>
      <c r="D2896" s="2">
        <v>1577147256.8</v>
      </c>
      <c r="E2896" s="2">
        <v>440</v>
      </c>
      <c r="F2896" s="2">
        <v>895</v>
      </c>
      <c r="G2896" s="2">
        <v>630</v>
      </c>
      <c r="H2896" s="2">
        <v>697</v>
      </c>
      <c r="I2896" s="2">
        <v>287</v>
      </c>
      <c r="J2896" s="2">
        <f>$K$2*I2896+(1-$K$2)*J2895</f>
        <v>287.22305136248713</v>
      </c>
      <c r="K2896" s="2"/>
      <c r="L2896" s="2">
        <f>IF(O2896="low", $K$4*J2896+(1-$K$4)*L2895,L2895)</f>
        <v>287.56612945070862</v>
      </c>
      <c r="M2896" s="2">
        <f>IF(O2896="high", $K$4*J2896+(1-$K$4)*M2895,M2895)</f>
        <v>293.31988200488945</v>
      </c>
      <c r="N2896" s="2">
        <f>IF(O2896="high",(1-$K$8)*N2895+$K$8*(M2895-2),IF(O2896="low",(1-$K$8)*N2895+$K$8*(L2895+2),N2895))</f>
        <v>290.6972647689052</v>
      </c>
      <c r="O2896" s="2" t="str">
        <f>IF(J2896&gt;N2895+1,"high",IF(J2896&lt;N2895-1,"low","middle"))</f>
        <v>low</v>
      </c>
      <c r="P2896" s="2">
        <f>IF(O2896="low",250,IF(O2896="high",300,275))</f>
        <v>250</v>
      </c>
      <c r="Q2896" s="2">
        <f>IF(P2896=P2895,Q2895+1,1)</f>
        <v>19</v>
      </c>
      <c r="R2896" s="2">
        <f>IF(P2896=P2895,R2895+J2896,J2896)</f>
        <v>5477.008928502346</v>
      </c>
      <c r="S2896" s="2" t="str">
        <f>IF(P2897=P2896,"NA",R2896/Q2896)</f>
        <v>NA</v>
      </c>
      <c r="T2896" s="2">
        <f>IF(P2896=P2895,T2895+J2896^2,J2896^2)</f>
        <v>1578838.3121704888</v>
      </c>
      <c r="U2896" s="2" t="str">
        <f>IF(NOT($P2897=$P2896),SQRT(((T2896)/($Q2896))-S2896^2),"NA")</f>
        <v>NA</v>
      </c>
    </row>
    <row r="2897" spans="1:21" x14ac:dyDescent="0.2">
      <c r="A2897" s="2">
        <f>D2897-$D$2</f>
        <v>64.700000047683716</v>
      </c>
      <c r="B2897" s="2">
        <v>0.75662279128999999</v>
      </c>
      <c r="C2897" s="2">
        <f>IF(B2897&gt;B2896,B2897+(C2896-B2896),B2897+(C2896-B2896)+5+A2897-A2896)</f>
        <v>64.596622467040717</v>
      </c>
      <c r="D2897" s="2">
        <v>1577147256.8199999</v>
      </c>
      <c r="E2897" s="2">
        <v>439</v>
      </c>
      <c r="F2897" s="2">
        <v>896</v>
      </c>
      <c r="G2897" s="2">
        <v>629</v>
      </c>
      <c r="H2897" s="2">
        <v>697</v>
      </c>
      <c r="I2897" s="2">
        <v>286</v>
      </c>
      <c r="J2897" s="2">
        <f>$K$2*I2897+(1-$K$2)*J2896</f>
        <v>286.9784410899897</v>
      </c>
      <c r="K2897" s="2"/>
      <c r="L2897" s="2">
        <f>IF(O2897="low", $K$4*J2897+(1-$K$4)*L2896,L2896)</f>
        <v>287.44859177856483</v>
      </c>
      <c r="M2897" s="2">
        <f>IF(O2897="high", $K$4*J2897+(1-$K$4)*M2896,M2896)</f>
        <v>293.31988200488945</v>
      </c>
      <c r="N2897" s="2">
        <f>IF(O2897="high",(1-$K$8)*N2896+$K$8*(M2896-2),IF(O2897="low",(1-$K$8)*N2896+$K$8*(L2896+2),N2896))</f>
        <v>290.64070800299538</v>
      </c>
      <c r="O2897" s="2" t="str">
        <f>IF(J2897&gt;N2896+1,"high",IF(J2897&lt;N2896-1,"low","middle"))</f>
        <v>low</v>
      </c>
      <c r="P2897" s="2">
        <f>IF(O2897="low",250,IF(O2897="high",300,275))</f>
        <v>250</v>
      </c>
      <c r="Q2897" s="2">
        <f>IF(P2897=P2896,Q2896+1,1)</f>
        <v>20</v>
      </c>
      <c r="R2897" s="2">
        <f>IF(P2897=P2896,R2896+J2897,J2897)</f>
        <v>5763.9873695923361</v>
      </c>
      <c r="S2897" s="2" t="str">
        <f>IF(P2898=P2897,"NA",R2897/Q2897)</f>
        <v>NA</v>
      </c>
      <c r="T2897" s="2">
        <f>IF(P2897=P2896,T2896+J2897^2,J2897^2)</f>
        <v>1661194.9378209296</v>
      </c>
      <c r="U2897" s="2" t="str">
        <f>IF(NOT($P2898=$P2897),SQRT(((T2897)/($Q2897))-S2897^2),"NA")</f>
        <v>NA</v>
      </c>
    </row>
    <row r="2898" spans="1:21" x14ac:dyDescent="0.2">
      <c r="A2898" s="2">
        <f>D2898-$D$2</f>
        <v>64.730000019073486</v>
      </c>
      <c r="B2898" s="2">
        <v>0.78114581108100001</v>
      </c>
      <c r="C2898" s="2">
        <f>IF(B2898&gt;B2897,B2898+(C2897-B2897),B2898+(C2897-B2897)+5+A2898-A2897)</f>
        <v>64.621145486831722</v>
      </c>
      <c r="D2898" s="2">
        <v>1577147256.8499999</v>
      </c>
      <c r="E2898" s="2">
        <v>440</v>
      </c>
      <c r="F2898" s="2">
        <v>893</v>
      </c>
      <c r="G2898" s="2">
        <v>630</v>
      </c>
      <c r="H2898" s="2">
        <v>698</v>
      </c>
      <c r="I2898" s="2">
        <v>289</v>
      </c>
      <c r="J2898" s="2">
        <f>$K$2*I2898+(1-$K$2)*J2897</f>
        <v>287.38275287199178</v>
      </c>
      <c r="K2898" s="2"/>
      <c r="L2898" s="2">
        <f>IF(O2898="low", $K$4*J2898+(1-$K$4)*L2897,L2897)</f>
        <v>287.43542399725021</v>
      </c>
      <c r="M2898" s="2">
        <f>IF(O2898="high", $K$4*J2898+(1-$K$4)*M2897,M2897)</f>
        <v>293.31988200488945</v>
      </c>
      <c r="N2898" s="2">
        <f>IF(O2898="high",(1-$K$8)*N2897+$K$8*(M2897-2),IF(O2898="low",(1-$K$8)*N2897+$K$8*(L2897+2),N2897))</f>
        <v>290.58110219177388</v>
      </c>
      <c r="O2898" s="2" t="str">
        <f>IF(J2898&gt;N2897+1,"high",IF(J2898&lt;N2897-1,"low","middle"))</f>
        <v>low</v>
      </c>
      <c r="P2898" s="2">
        <f>IF(O2898="low",250,IF(O2898="high",300,275))</f>
        <v>250</v>
      </c>
      <c r="Q2898" s="2">
        <f>IF(P2898=P2897,Q2897+1,1)</f>
        <v>21</v>
      </c>
      <c r="R2898" s="2">
        <f>IF(P2898=P2897,R2897+J2898,J2898)</f>
        <v>6051.3701224643282</v>
      </c>
      <c r="S2898" s="2" t="str">
        <f>IF(P2899=P2898,"NA",R2898/Q2898)</f>
        <v>NA</v>
      </c>
      <c r="T2898" s="2">
        <f>IF(P2898=P2897,T2897+J2898^2,J2898^2)</f>
        <v>1743783.7844692138</v>
      </c>
      <c r="U2898" s="2" t="str">
        <f>IF(NOT($P2899=$P2898),SQRT(((T2898)/($Q2898))-S2898^2),"NA")</f>
        <v>NA</v>
      </c>
    </row>
    <row r="2899" spans="1:21" x14ac:dyDescent="0.2">
      <c r="A2899" s="2">
        <f>D2899-$D$2</f>
        <v>64.75</v>
      </c>
      <c r="B2899" s="2">
        <v>0.80161881446799998</v>
      </c>
      <c r="C2899" s="2">
        <f>IF(B2899&gt;B2898,B2899+(C2898-B2898),B2899+(C2898-B2898)+5+A2899-A2898)</f>
        <v>64.641618490218718</v>
      </c>
      <c r="D2899" s="2">
        <v>1577147256.8699999</v>
      </c>
      <c r="E2899" s="2">
        <v>440</v>
      </c>
      <c r="F2899" s="2">
        <v>894</v>
      </c>
      <c r="G2899" s="2">
        <v>628</v>
      </c>
      <c r="H2899" s="2">
        <v>698</v>
      </c>
      <c r="I2899" s="2">
        <v>287</v>
      </c>
      <c r="J2899" s="2">
        <f>$K$2*I2899+(1-$K$2)*J2898</f>
        <v>287.30620229759347</v>
      </c>
      <c r="K2899" s="2"/>
      <c r="L2899" s="2">
        <f>IF(O2899="low", $K$4*J2899+(1-$K$4)*L2898,L2898)</f>
        <v>287.40957965731889</v>
      </c>
      <c r="M2899" s="2">
        <f>IF(O2899="high", $K$4*J2899+(1-$K$4)*M2898,M2898)</f>
        <v>293.31988200488945</v>
      </c>
      <c r="N2899" s="2">
        <f>IF(O2899="high",(1-$K$8)*N2898+$K$8*(M2898-2),IF(O2899="low",(1-$K$8)*N2898+$K$8*(L2898+2),N2898))</f>
        <v>290.52381828204773</v>
      </c>
      <c r="O2899" s="2" t="str">
        <f>IF(J2899&gt;N2898+1,"high",IF(J2899&lt;N2898-1,"low","middle"))</f>
        <v>low</v>
      </c>
      <c r="P2899" s="2">
        <f>IF(O2899="low",250,IF(O2899="high",300,275))</f>
        <v>250</v>
      </c>
      <c r="Q2899" s="2">
        <f>IF(P2899=P2898,Q2898+1,1)</f>
        <v>22</v>
      </c>
      <c r="R2899" s="2">
        <f>IF(P2899=P2898,R2898+J2899,J2899)</f>
        <v>6338.6763247619219</v>
      </c>
      <c r="S2899" s="2" t="str">
        <f>IF(P2900=P2899,"NA",R2899/Q2899)</f>
        <v>NA</v>
      </c>
      <c r="T2899" s="2">
        <f>IF(P2899=P2898,T2898+J2899^2,J2899^2)</f>
        <v>1826328.6383478795</v>
      </c>
      <c r="U2899" s="2" t="str">
        <f>IF(NOT($P2900=$P2899),SQRT(((T2899)/($Q2899))-S2899^2),"NA")</f>
        <v>NA</v>
      </c>
    </row>
    <row r="2900" spans="1:21" x14ac:dyDescent="0.2">
      <c r="A2900" s="2">
        <f>D2900-$D$2</f>
        <v>64.770000219345093</v>
      </c>
      <c r="B2900" s="2">
        <v>0.82631778717000004</v>
      </c>
      <c r="C2900" s="2">
        <f>IF(B2900&gt;B2899,B2900+(C2899-B2899),B2900+(C2899-B2899)+5+A2900-A2899)</f>
        <v>64.666317462920716</v>
      </c>
      <c r="D2900" s="2">
        <v>1577147256.8900001</v>
      </c>
      <c r="E2900" s="2">
        <v>438</v>
      </c>
      <c r="F2900" s="2">
        <v>896</v>
      </c>
      <c r="G2900" s="2">
        <v>629</v>
      </c>
      <c r="H2900" s="2">
        <v>696</v>
      </c>
      <c r="I2900" s="2">
        <v>286</v>
      </c>
      <c r="J2900" s="2">
        <f>$K$2*I2900+(1-$K$2)*J2899</f>
        <v>287.04496183807481</v>
      </c>
      <c r="K2900" s="2"/>
      <c r="L2900" s="2">
        <f>IF(O2900="low", $K$4*J2900+(1-$K$4)*L2899,L2899)</f>
        <v>287.33665609347008</v>
      </c>
      <c r="M2900" s="2">
        <f>IF(O2900="high", $K$4*J2900+(1-$K$4)*M2899,M2899)</f>
        <v>293.31988200488945</v>
      </c>
      <c r="N2900" s="2">
        <f>IF(O2900="high",(1-$K$8)*N2899+$K$8*(M2899-2),IF(O2900="low",(1-$K$8)*N2899+$K$8*(L2899+2),N2899))</f>
        <v>290.46810635081124</v>
      </c>
      <c r="O2900" s="2" t="str">
        <f>IF(J2900&gt;N2899+1,"high",IF(J2900&lt;N2899-1,"low","middle"))</f>
        <v>low</v>
      </c>
      <c r="P2900" s="2">
        <f>IF(O2900="low",250,IF(O2900="high",300,275))</f>
        <v>250</v>
      </c>
      <c r="Q2900" s="2">
        <f>IF(P2900=P2899,Q2899+1,1)</f>
        <v>23</v>
      </c>
      <c r="R2900" s="2">
        <f>IF(P2900=P2899,R2899+J2900,J2900)</f>
        <v>6625.7212865999963</v>
      </c>
      <c r="S2900" s="2" t="str">
        <f>IF(P2901=P2900,"NA",R2900/Q2900)</f>
        <v>NA</v>
      </c>
      <c r="T2900" s="2">
        <f>IF(P2900=P2899,T2899+J2900^2,J2900^2)</f>
        <v>1908723.4484645014</v>
      </c>
      <c r="U2900" s="2" t="str">
        <f>IF(NOT($P2901=$P2900),SQRT(((T2900)/($Q2900))-S2900^2),"NA")</f>
        <v>NA</v>
      </c>
    </row>
    <row r="2901" spans="1:21" x14ac:dyDescent="0.2">
      <c r="A2901" s="2">
        <f>D2901-$D$2</f>
        <v>64.790000200271606</v>
      </c>
      <c r="B2901" s="2">
        <v>0.84691095352199997</v>
      </c>
      <c r="C2901" s="2">
        <f>IF(B2901&gt;B2900,B2901+(C2900-B2900),B2901+(C2900-B2900)+5+A2901-A2900)</f>
        <v>64.686910629272717</v>
      </c>
      <c r="D2901" s="2">
        <v>1577147256.9100001</v>
      </c>
      <c r="E2901" s="2">
        <v>440</v>
      </c>
      <c r="F2901" s="2">
        <v>895</v>
      </c>
      <c r="G2901" s="2">
        <v>631</v>
      </c>
      <c r="H2901" s="2">
        <v>697</v>
      </c>
      <c r="I2901" s="2">
        <v>288</v>
      </c>
      <c r="J2901" s="2">
        <f>$K$2*I2901+(1-$K$2)*J2900</f>
        <v>287.23596947045985</v>
      </c>
      <c r="K2901" s="2"/>
      <c r="L2901" s="2">
        <f>IF(O2901="low", $K$4*J2901+(1-$K$4)*L2900,L2900)</f>
        <v>287.31651876886804</v>
      </c>
      <c r="M2901" s="2">
        <f>IF(O2901="high", $K$4*J2901+(1-$K$4)*M2900,M2900)</f>
        <v>293.31988200488945</v>
      </c>
      <c r="N2901" s="2">
        <f>IF(O2901="high",(1-$K$8)*N2900+$K$8*(M2900-2),IF(O2901="low",(1-$K$8)*N2900+$K$8*(L2900+2),N2900))</f>
        <v>290.41153383794421</v>
      </c>
      <c r="O2901" s="2" t="str">
        <f>IF(J2901&gt;N2900+1,"high",IF(J2901&lt;N2900-1,"low","middle"))</f>
        <v>low</v>
      </c>
      <c r="P2901" s="2">
        <f>IF(O2901="low",250,IF(O2901="high",300,275))</f>
        <v>250</v>
      </c>
      <c r="Q2901" s="2">
        <f>IF(P2901=P2900,Q2900+1,1)</f>
        <v>24</v>
      </c>
      <c r="R2901" s="2">
        <f>IF(P2901=P2900,R2900+J2901,J2901)</f>
        <v>6912.9572560704564</v>
      </c>
      <c r="S2901" s="2" t="str">
        <f>IF(P2902=P2901,"NA",R2901/Q2901)</f>
        <v>NA</v>
      </c>
      <c r="T2901" s="2">
        <f>IF(P2901=P2900,T2900+J2901^2,J2901^2)</f>
        <v>1991227.9506221362</v>
      </c>
      <c r="U2901" s="2" t="str">
        <f>IF(NOT($P2902=$P2901),SQRT(((T2901)/($Q2901))-S2901^2),"NA")</f>
        <v>NA</v>
      </c>
    </row>
    <row r="2902" spans="1:21" x14ac:dyDescent="0.2">
      <c r="A2902" s="2">
        <f>D2902-$D$2</f>
        <v>64.820000171661377</v>
      </c>
      <c r="B2902" s="2">
        <v>0.871248960495</v>
      </c>
      <c r="C2902" s="2">
        <f>IF(B2902&gt;B2901,B2902+(C2901-B2901),B2902+(C2901-B2901)+5+A2902-A2901)</f>
        <v>64.711248636245713</v>
      </c>
      <c r="D2902" s="2">
        <v>1577147256.9400001</v>
      </c>
      <c r="E2902" s="2">
        <v>440</v>
      </c>
      <c r="F2902" s="2">
        <v>896</v>
      </c>
      <c r="G2902" s="2">
        <v>630</v>
      </c>
      <c r="H2902" s="2">
        <v>699</v>
      </c>
      <c r="I2902" s="2">
        <v>288</v>
      </c>
      <c r="J2902" s="2">
        <f>$K$2*I2902+(1-$K$2)*J2901</f>
        <v>287.38877557636789</v>
      </c>
      <c r="K2902" s="2"/>
      <c r="L2902" s="2">
        <f>IF(O2902="low", $K$4*J2902+(1-$K$4)*L2901,L2901)</f>
        <v>287.33097013036803</v>
      </c>
      <c r="M2902" s="2">
        <f>IF(O2902="high", $K$4*J2902+(1-$K$4)*M2901,M2901)</f>
        <v>293.31988200488945</v>
      </c>
      <c r="N2902" s="2">
        <f>IF(O2902="high",(1-$K$8)*N2901+$K$8*(M2901-2),IF(O2902="low",(1-$K$8)*N2901+$K$8*(L2901+2),N2901))</f>
        <v>290.35678308449036</v>
      </c>
      <c r="O2902" s="2" t="str">
        <f>IF(J2902&gt;N2901+1,"high",IF(J2902&lt;N2901-1,"low","middle"))</f>
        <v>low</v>
      </c>
      <c r="P2902" s="2">
        <f>IF(O2902="low",250,IF(O2902="high",300,275))</f>
        <v>250</v>
      </c>
      <c r="Q2902" s="2">
        <f>IF(P2902=P2901,Q2901+1,1)</f>
        <v>25</v>
      </c>
      <c r="R2902" s="2">
        <f>IF(P2902=P2901,R2901+J2902,J2902)</f>
        <v>7200.3460316468245</v>
      </c>
      <c r="S2902" s="2" t="str">
        <f>IF(P2903=P2902,"NA",R2902/Q2902)</f>
        <v>NA</v>
      </c>
      <c r="T2902" s="2">
        <f>IF(P2902=P2901,T2901+J2902^2,J2902^2)</f>
        <v>2073820.2589494202</v>
      </c>
      <c r="U2902" s="2" t="str">
        <f>IF(NOT($P2903=$P2902),SQRT(((T2902)/($Q2902))-S2902^2),"NA")</f>
        <v>NA</v>
      </c>
    </row>
    <row r="2903" spans="1:21" x14ac:dyDescent="0.2">
      <c r="A2903" s="2">
        <f>D2903-$D$2</f>
        <v>64.840000152587891</v>
      </c>
      <c r="B2903" s="2">
        <v>0.89559388160700004</v>
      </c>
      <c r="C2903" s="2">
        <f>IF(B2903&gt;B2902,B2903+(C2902-B2902),B2903+(C2902-B2902)+5+A2903-A2902)</f>
        <v>64.735593557357717</v>
      </c>
      <c r="D2903" s="2">
        <v>1577147256.96</v>
      </c>
      <c r="E2903" s="2">
        <v>438</v>
      </c>
      <c r="F2903" s="2">
        <v>895</v>
      </c>
      <c r="G2903" s="2">
        <v>628</v>
      </c>
      <c r="H2903" s="2">
        <v>697</v>
      </c>
      <c r="I2903" s="2">
        <v>287</v>
      </c>
      <c r="J2903" s="2">
        <f>$K$2*I2903+(1-$K$2)*J2902</f>
        <v>287.31102046109436</v>
      </c>
      <c r="K2903" s="2"/>
      <c r="L2903" s="2">
        <f>IF(O2903="low", $K$4*J2903+(1-$K$4)*L2902,L2902)</f>
        <v>287.32698019651332</v>
      </c>
      <c r="M2903" s="2">
        <f>IF(O2903="high", $K$4*J2903+(1-$K$4)*M2902,M2902)</f>
        <v>293.31988200488945</v>
      </c>
      <c r="N2903" s="2">
        <f>IF(O2903="high",(1-$K$8)*N2902+$K$8*(M2902-2),IF(O2903="low",(1-$K$8)*N2902+$K$8*(L2902+2),N2902))</f>
        <v>290.30549243678422</v>
      </c>
      <c r="O2903" s="2" t="str">
        <f>IF(J2903&gt;N2902+1,"high",IF(J2903&lt;N2902-1,"low","middle"))</f>
        <v>low</v>
      </c>
      <c r="P2903" s="2">
        <f>IF(O2903="low",250,IF(O2903="high",300,275))</f>
        <v>250</v>
      </c>
      <c r="Q2903" s="2">
        <f>IF(P2903=P2902,Q2902+1,1)</f>
        <v>26</v>
      </c>
      <c r="R2903" s="2">
        <f>IF(P2903=P2902,R2902+J2903,J2903)</f>
        <v>7487.6570521079193</v>
      </c>
      <c r="S2903" s="2" t="str">
        <f>IF(P2904=P2903,"NA",R2903/Q2903)</f>
        <v>NA</v>
      </c>
      <c r="T2903" s="2">
        <f>IF(P2903=P2902,T2902+J2903^2,J2903^2)</f>
        <v>2156367.8814278156</v>
      </c>
      <c r="U2903" s="2" t="str">
        <f>IF(NOT($P2904=$P2903),SQRT(((T2903)/($Q2903))-S2903^2),"NA")</f>
        <v>NA</v>
      </c>
    </row>
    <row r="2904" spans="1:21" x14ac:dyDescent="0.2">
      <c r="A2904" s="2">
        <f>D2904-$D$2</f>
        <v>64.860000133514404</v>
      </c>
      <c r="B2904" s="2">
        <v>0.91618990898099995</v>
      </c>
      <c r="C2904" s="2">
        <f>IF(B2904&gt;B2903,B2904+(C2903-B2903),B2904+(C2903-B2903)+5+A2904-A2903)</f>
        <v>64.756189584731715</v>
      </c>
      <c r="D2904" s="2">
        <v>1577147256.98</v>
      </c>
      <c r="E2904" s="2">
        <v>439</v>
      </c>
      <c r="F2904" s="2">
        <v>895</v>
      </c>
      <c r="G2904" s="2">
        <v>631</v>
      </c>
      <c r="H2904" s="2">
        <v>696</v>
      </c>
      <c r="I2904" s="2">
        <v>286</v>
      </c>
      <c r="J2904" s="2">
        <f>$K$2*I2904+(1-$K$2)*J2903</f>
        <v>287.04881636887552</v>
      </c>
      <c r="K2904" s="2"/>
      <c r="L2904" s="2">
        <f>IF(O2904="low", $K$4*J2904+(1-$K$4)*L2903,L2903)</f>
        <v>287.27134743098577</v>
      </c>
      <c r="M2904" s="2">
        <f>IF(O2904="high", $K$4*J2904+(1-$K$4)*M2903,M2903)</f>
        <v>293.31988200488945</v>
      </c>
      <c r="N2904" s="2">
        <f>IF(O2904="high",(1-$K$8)*N2903+$K$8*(M2903-2),IF(O2904="low",(1-$K$8)*N2903+$K$8*(L2903+2),N2903))</f>
        <v>290.25656682477063</v>
      </c>
      <c r="O2904" s="2" t="str">
        <f>IF(J2904&gt;N2903+1,"high",IF(J2904&lt;N2903-1,"low","middle"))</f>
        <v>low</v>
      </c>
      <c r="P2904" s="2">
        <f>IF(O2904="low",250,IF(O2904="high",300,275))</f>
        <v>250</v>
      </c>
      <c r="Q2904" s="2">
        <f>IF(P2904=P2903,Q2903+1,1)</f>
        <v>27</v>
      </c>
      <c r="R2904" s="2">
        <f>IF(P2904=P2903,R2903+J2904,J2904)</f>
        <v>7774.7058684767944</v>
      </c>
      <c r="S2904" s="2" t="str">
        <f>IF(P2905=P2904,"NA",R2904/Q2904)</f>
        <v>NA</v>
      </c>
      <c r="T2904" s="2">
        <f>IF(P2904=P2903,T2903+J2904^2,J2904^2)</f>
        <v>2238764.9044065881</v>
      </c>
      <c r="U2904" s="2" t="str">
        <f>IF(NOT($P2905=$P2904),SQRT(((T2904)/($Q2904))-S2904^2),"NA")</f>
        <v>NA</v>
      </c>
    </row>
    <row r="2905" spans="1:21" x14ac:dyDescent="0.2">
      <c r="A2905" s="2">
        <f>D2905-$D$2</f>
        <v>64.890000104904175</v>
      </c>
      <c r="B2905" s="2">
        <v>0.94076681137100004</v>
      </c>
      <c r="C2905" s="2">
        <f>IF(B2905&gt;B2904,B2905+(C2904-B2904),B2905+(C2904-B2904)+5+A2905-A2904)</f>
        <v>64.780766487121724</v>
      </c>
      <c r="D2905" s="2">
        <v>1577147257.01</v>
      </c>
      <c r="E2905" s="2">
        <v>440</v>
      </c>
      <c r="F2905" s="2">
        <v>895</v>
      </c>
      <c r="G2905" s="2">
        <v>630</v>
      </c>
      <c r="H2905" s="2">
        <v>698</v>
      </c>
      <c r="I2905" s="2">
        <v>287</v>
      </c>
      <c r="J2905" s="2">
        <f>$K$2*I2905+(1-$K$2)*J2904</f>
        <v>287.03905309510043</v>
      </c>
      <c r="K2905" s="2"/>
      <c r="L2905" s="2">
        <f>IF(O2905="low", $K$4*J2905+(1-$K$4)*L2904,L2904)</f>
        <v>287.22488856380869</v>
      </c>
      <c r="M2905" s="2">
        <f>IF(O2905="high", $K$4*J2905+(1-$K$4)*M2904,M2904)</f>
        <v>293.31988200488945</v>
      </c>
      <c r="N2905" s="2">
        <f>IF(O2905="high",(1-$K$8)*N2904+$K$8*(M2904-2),IF(O2905="low",(1-$K$8)*N2904+$K$8*(L2904+2),N2904))</f>
        <v>290.20730585508136</v>
      </c>
      <c r="O2905" s="2" t="str">
        <f>IF(J2905&gt;N2904+1,"high",IF(J2905&lt;N2904-1,"low","middle"))</f>
        <v>low</v>
      </c>
      <c r="P2905" s="2">
        <f>IF(O2905="low",250,IF(O2905="high",300,275))</f>
        <v>250</v>
      </c>
      <c r="Q2905" s="2">
        <f>IF(P2905=P2904,Q2904+1,1)</f>
        <v>28</v>
      </c>
      <c r="R2905" s="2">
        <f>IF(P2905=P2904,R2904+J2905,J2905)</f>
        <v>8061.7449215718952</v>
      </c>
      <c r="S2905" s="2" t="str">
        <f>IF(P2906=P2905,"NA",R2905/Q2905)</f>
        <v>NA</v>
      </c>
      <c r="T2905" s="2">
        <f>IF(P2905=P2904,T2904+J2905^2,J2905^2)</f>
        <v>2321156.3224083199</v>
      </c>
      <c r="U2905" s="2" t="str">
        <f>IF(NOT($P2906=$P2905),SQRT(((T2905)/($Q2905))-S2905^2),"NA")</f>
        <v>NA</v>
      </c>
    </row>
    <row r="2906" spans="1:21" x14ac:dyDescent="0.2">
      <c r="A2906" s="2">
        <f>D2906-$D$2</f>
        <v>64.910000085830688</v>
      </c>
      <c r="B2906" s="2">
        <v>0.96137499809299998</v>
      </c>
      <c r="C2906" s="2">
        <f>IF(B2906&gt;B2905,B2906+(C2905-B2905),B2906+(C2905-B2905)+5+A2906-A2905)</f>
        <v>64.801374673843725</v>
      </c>
      <c r="D2906" s="2">
        <v>1577147257.03</v>
      </c>
      <c r="E2906" s="2">
        <v>440</v>
      </c>
      <c r="F2906" s="2">
        <v>895</v>
      </c>
      <c r="G2906" s="2">
        <v>630</v>
      </c>
      <c r="H2906" s="2">
        <v>697</v>
      </c>
      <c r="I2906" s="2">
        <v>289</v>
      </c>
      <c r="J2906" s="2">
        <f>$K$2*I2906+(1-$K$2)*J2905</f>
        <v>287.43124247608034</v>
      </c>
      <c r="K2906" s="2"/>
      <c r="L2906" s="2">
        <f>IF(O2906="low", $K$4*J2906+(1-$K$4)*L2905,L2905)</f>
        <v>287.26615934626307</v>
      </c>
      <c r="M2906" s="2">
        <f>IF(O2906="high", $K$4*J2906+(1-$K$4)*M2905,M2905)</f>
        <v>293.31988200488945</v>
      </c>
      <c r="N2906" s="2">
        <f>IF(O2906="high",(1-$K$8)*N2905+$K$8*(M2905-2),IF(O2906="low",(1-$K$8)*N2905+$K$8*(L2905+2),N2905))</f>
        <v>290.15818499051767</v>
      </c>
      <c r="O2906" s="2" t="str">
        <f>IF(J2906&gt;N2905+1,"high",IF(J2906&lt;N2905-1,"low","middle"))</f>
        <v>low</v>
      </c>
      <c r="P2906" s="2">
        <f>IF(O2906="low",250,IF(O2906="high",300,275))</f>
        <v>250</v>
      </c>
      <c r="Q2906" s="2">
        <f>IF(P2906=P2905,Q2905+1,1)</f>
        <v>29</v>
      </c>
      <c r="R2906" s="2">
        <f>IF(P2906=P2905,R2905+J2906,J2906)</f>
        <v>8349.1761640479763</v>
      </c>
      <c r="S2906" s="2" t="str">
        <f>IF(P2907=P2906,"NA",R2906/Q2906)</f>
        <v>NA</v>
      </c>
      <c r="T2906" s="2">
        <f>IF(P2906=P2905,T2905+J2906^2,J2906^2)</f>
        <v>2403773.0415596631</v>
      </c>
      <c r="U2906" s="2" t="str">
        <f>IF(NOT($P2907=$P2906),SQRT(((T2906)/($Q2906))-S2906^2),"NA")</f>
        <v>NA</v>
      </c>
    </row>
    <row r="2907" spans="1:21" x14ac:dyDescent="0.2">
      <c r="A2907" s="2">
        <f>D2907-$D$2</f>
        <v>64.930000066757202</v>
      </c>
      <c r="B2907" s="2">
        <v>0.98581886291499998</v>
      </c>
      <c r="C2907" s="2">
        <f>IF(B2907&gt;B2906,B2907+(C2906-B2906),B2907+(C2906-B2906)+5+A2907-A2906)</f>
        <v>64.825818538665729</v>
      </c>
      <c r="D2907" s="2">
        <v>1577147257.05</v>
      </c>
      <c r="E2907" s="2">
        <v>439</v>
      </c>
      <c r="F2907" s="2">
        <v>896</v>
      </c>
      <c r="G2907" s="2">
        <v>630</v>
      </c>
      <c r="H2907" s="2">
        <v>696</v>
      </c>
      <c r="I2907" s="2">
        <v>287</v>
      </c>
      <c r="J2907" s="2">
        <f>$K$2*I2907+(1-$K$2)*J2906</f>
        <v>287.34499398086427</v>
      </c>
      <c r="K2907" s="2"/>
      <c r="L2907" s="2">
        <f>IF(O2907="low", $K$4*J2907+(1-$K$4)*L2906,L2906)</f>
        <v>287.28192627318333</v>
      </c>
      <c r="M2907" s="2">
        <f>IF(O2907="high", $K$4*J2907+(1-$K$4)*M2906,M2906)</f>
        <v>293.31988200488945</v>
      </c>
      <c r="N2907" s="2">
        <f>IF(O2907="high",(1-$K$8)*N2906+$K$8*(M2906-2),IF(O2907="low",(1-$K$8)*N2906+$K$8*(L2906+2),N2906))</f>
        <v>290.11358370830493</v>
      </c>
      <c r="O2907" s="2" t="str">
        <f>IF(J2907&gt;N2906+1,"high",IF(J2907&lt;N2906-1,"low","middle"))</f>
        <v>low</v>
      </c>
      <c r="P2907" s="2">
        <f>IF(O2907="low",250,IF(O2907="high",300,275))</f>
        <v>250</v>
      </c>
      <c r="Q2907" s="2">
        <f>IF(P2907=P2906,Q2906+1,1)</f>
        <v>30</v>
      </c>
      <c r="R2907" s="2">
        <f>IF(P2907=P2906,R2906+J2907,J2907)</f>
        <v>8636.5211580288415</v>
      </c>
      <c r="S2907" s="2" t="str">
        <f>IF(P2908=P2907,"NA",R2907/Q2907)</f>
        <v>NA</v>
      </c>
      <c r="T2907" s="2">
        <f>IF(P2907=P2906,T2906+J2907^2,J2907^2)</f>
        <v>2486340.1871255259</v>
      </c>
      <c r="U2907" s="2" t="str">
        <f>IF(NOT($P2908=$P2907),SQRT(((T2907)/($Q2907))-S2907^2),"NA")</f>
        <v>NA</v>
      </c>
    </row>
    <row r="2908" spans="1:21" x14ac:dyDescent="0.2">
      <c r="A2908" s="2">
        <f>D2908-$D$2</f>
        <v>64.960000038146973</v>
      </c>
      <c r="B2908" s="2">
        <v>1.0106179714200001</v>
      </c>
      <c r="C2908" s="2">
        <f>IF(B2908&gt;B2907,B2908+(C2907-B2907),B2908+(C2907-B2907)+5+A2908-A2907)</f>
        <v>64.850617647170736</v>
      </c>
      <c r="D2908" s="2">
        <v>1577147257.0799999</v>
      </c>
      <c r="E2908" s="2">
        <v>438</v>
      </c>
      <c r="F2908" s="2">
        <v>894</v>
      </c>
      <c r="G2908" s="2">
        <v>629</v>
      </c>
      <c r="H2908" s="2">
        <v>696</v>
      </c>
      <c r="I2908" s="2">
        <v>286</v>
      </c>
      <c r="J2908" s="2">
        <f>$K$2*I2908+(1-$K$2)*J2907</f>
        <v>287.07599518469141</v>
      </c>
      <c r="K2908" s="2"/>
      <c r="L2908" s="2">
        <f>IF(O2908="low", $K$4*J2908+(1-$K$4)*L2907,L2907)</f>
        <v>287.24074005548499</v>
      </c>
      <c r="M2908" s="2">
        <f>IF(O2908="high", $K$4*J2908+(1-$K$4)*M2907,M2907)</f>
        <v>293.31988200488945</v>
      </c>
      <c r="N2908" s="2">
        <f>IF(O2908="high",(1-$K$8)*N2907+$K$8*(M2907-2),IF(O2908="low",(1-$K$8)*N2907+$K$8*(L2907+2),N2907))</f>
        <v>290.07200083654885</v>
      </c>
      <c r="O2908" s="2" t="str">
        <f>IF(J2908&gt;N2907+1,"high",IF(J2908&lt;N2907-1,"low","middle"))</f>
        <v>low</v>
      </c>
      <c r="P2908" s="2">
        <f>IF(O2908="low",250,IF(O2908="high",300,275))</f>
        <v>250</v>
      </c>
      <c r="Q2908" s="2">
        <f>IF(P2908=P2907,Q2907+1,1)</f>
        <v>31</v>
      </c>
      <c r="R2908" s="2">
        <f>IF(P2908=P2907,R2907+J2908,J2908)</f>
        <v>8923.5971532135336</v>
      </c>
      <c r="S2908" s="2" t="str">
        <f>IF(P2909=P2908,"NA",R2908/Q2908)</f>
        <v>NA</v>
      </c>
      <c r="T2908" s="2">
        <f>IF(P2908=P2907,T2907+J2908^2,J2908^2)</f>
        <v>2568752.8141368069</v>
      </c>
      <c r="U2908" s="2" t="str">
        <f>IF(NOT($P2909=$P2908),SQRT(((T2908)/($Q2908))-S2908^2),"NA")</f>
        <v>NA</v>
      </c>
    </row>
    <row r="2909" spans="1:21" x14ac:dyDescent="0.2">
      <c r="A2909" s="2">
        <f>D2909-$D$2</f>
        <v>64.980000019073486</v>
      </c>
      <c r="B2909" s="2">
        <v>1.03101491928</v>
      </c>
      <c r="C2909" s="2">
        <f>IF(B2909&gt;B2908,B2909+(C2908-B2908),B2909+(C2908-B2908)+5+A2909-A2908)</f>
        <v>64.871014595030744</v>
      </c>
      <c r="D2909" s="2">
        <v>1577147257.0999999</v>
      </c>
      <c r="E2909" s="2">
        <v>440</v>
      </c>
      <c r="F2909" s="2">
        <v>893</v>
      </c>
      <c r="G2909" s="2">
        <v>630</v>
      </c>
      <c r="H2909" s="2">
        <v>696</v>
      </c>
      <c r="I2909" s="2">
        <v>288</v>
      </c>
      <c r="J2909" s="2">
        <f>$K$2*I2909+(1-$K$2)*J2908</f>
        <v>287.26079614775313</v>
      </c>
      <c r="K2909" s="2"/>
      <c r="L2909" s="2">
        <f>IF(O2909="low", $K$4*J2909+(1-$K$4)*L2908,L2908)</f>
        <v>287.24475127393862</v>
      </c>
      <c r="M2909" s="2">
        <f>IF(O2909="high", $K$4*J2909+(1-$K$4)*M2908,M2908)</f>
        <v>293.31988200488945</v>
      </c>
      <c r="N2909" s="2">
        <f>IF(O2909="high",(1-$K$8)*N2908+$K$8*(M2908-2),IF(O2909="low",(1-$K$8)*N2908+$K$8*(L2908+2),N2908))</f>
        <v>290.03043779749567</v>
      </c>
      <c r="O2909" s="2" t="str">
        <f>IF(J2909&gt;N2908+1,"high",IF(J2909&lt;N2908-1,"low","middle"))</f>
        <v>low</v>
      </c>
      <c r="P2909" s="2">
        <f>IF(O2909="low",250,IF(O2909="high",300,275))</f>
        <v>250</v>
      </c>
      <c r="Q2909" s="2">
        <f>IF(P2909=P2908,Q2908+1,1)</f>
        <v>32</v>
      </c>
      <c r="R2909" s="2">
        <f>IF(P2909=P2908,R2908+J2909,J2909)</f>
        <v>9210.857949361287</v>
      </c>
      <c r="S2909" s="2" t="str">
        <f>IF(P2910=P2909,"NA",R2909/Q2909)</f>
        <v>NA</v>
      </c>
      <c r="T2909" s="2">
        <f>IF(P2909=P2908,T2908+J2909^2,J2909^2)</f>
        <v>2651271.5791402478</v>
      </c>
      <c r="U2909" s="2" t="str">
        <f>IF(NOT($P2910=$P2909),SQRT(((T2909)/($Q2909))-S2909^2),"NA")</f>
        <v>NA</v>
      </c>
    </row>
    <row r="2910" spans="1:21" x14ac:dyDescent="0.2">
      <c r="A2910" s="2">
        <f>D2910-$D$2</f>
        <v>65</v>
      </c>
      <c r="B2910" s="2">
        <v>1.0552809238400001</v>
      </c>
      <c r="C2910" s="2">
        <f>IF(B2910&gt;B2909,B2910+(C2909-B2909),B2910+(C2909-B2909)+5+A2910-A2909)</f>
        <v>64.895280599590748</v>
      </c>
      <c r="D2910" s="2">
        <v>1577147257.1199999</v>
      </c>
      <c r="E2910" s="2">
        <v>439</v>
      </c>
      <c r="F2910" s="2">
        <v>895</v>
      </c>
      <c r="G2910" s="2">
        <v>630</v>
      </c>
      <c r="H2910" s="2">
        <v>696</v>
      </c>
      <c r="I2910" s="2">
        <v>287</v>
      </c>
      <c r="J2910" s="2">
        <f>$K$2*I2910+(1-$K$2)*J2909</f>
        <v>287.2086369182025</v>
      </c>
      <c r="K2910" s="2"/>
      <c r="L2910" s="2">
        <f>IF(O2910="low", $K$4*J2910+(1-$K$4)*L2909,L2909)</f>
        <v>287.23752840279138</v>
      </c>
      <c r="M2910" s="2">
        <f>IF(O2910="high", $K$4*J2910+(1-$K$4)*M2909,M2909)</f>
        <v>293.31988200488945</v>
      </c>
      <c r="N2910" s="2">
        <f>IF(O2910="high",(1-$K$8)*N2909+$K$8*(M2909-2),IF(O2910="low",(1-$K$8)*N2909+$K$8*(L2909+2),N2909))</f>
        <v>289.99115347131777</v>
      </c>
      <c r="O2910" s="2" t="str">
        <f>IF(J2910&gt;N2909+1,"high",IF(J2910&lt;N2909-1,"low","middle"))</f>
        <v>low</v>
      </c>
      <c r="P2910" s="2">
        <f>IF(O2910="low",250,IF(O2910="high",300,275))</f>
        <v>250</v>
      </c>
      <c r="Q2910" s="2">
        <f>IF(P2910=P2909,Q2909+1,1)</f>
        <v>33</v>
      </c>
      <c r="R2910" s="2">
        <f>IF(P2910=P2909,R2909+J2910,J2910)</f>
        <v>9498.0665862794885</v>
      </c>
      <c r="S2910" s="2" t="str">
        <f>IF(P2911=P2910,"NA",R2910/Q2910)</f>
        <v>NA</v>
      </c>
      <c r="T2910" s="2">
        <f>IF(P2910=P2909,T2909+J2910^2,J2910^2)</f>
        <v>2733760.3802606598</v>
      </c>
      <c r="U2910" s="2" t="str">
        <f>IF(NOT($P2911=$P2910),SQRT(((T2910)/($Q2910))-S2910^2),"NA")</f>
        <v>NA</v>
      </c>
    </row>
    <row r="2911" spans="1:21" x14ac:dyDescent="0.2">
      <c r="A2911" s="2">
        <f>D2911-$D$2</f>
        <v>65.020000219345093</v>
      </c>
      <c r="B2911" s="2">
        <v>1.0762889385200001</v>
      </c>
      <c r="C2911" s="2">
        <f>IF(B2911&gt;B2910,B2911+(C2910-B2910),B2911+(C2910-B2910)+5+A2911-A2910)</f>
        <v>64.916288614270741</v>
      </c>
      <c r="D2911" s="2">
        <v>1577147257.1400001</v>
      </c>
      <c r="E2911" s="2">
        <v>439</v>
      </c>
      <c r="F2911" s="2">
        <v>896</v>
      </c>
      <c r="G2911" s="2">
        <v>630</v>
      </c>
      <c r="H2911" s="2">
        <v>696</v>
      </c>
      <c r="I2911" s="2">
        <v>287</v>
      </c>
      <c r="J2911" s="2">
        <f>$K$2*I2911+(1-$K$2)*J2910</f>
        <v>287.16690953456202</v>
      </c>
      <c r="K2911" s="2"/>
      <c r="L2911" s="2">
        <f>IF(O2911="low", $K$4*J2911+(1-$K$4)*L2910,L2910)</f>
        <v>287.22340462914553</v>
      </c>
      <c r="M2911" s="2">
        <f>IF(O2911="high", $K$4*J2911+(1-$K$4)*M2910,M2910)</f>
        <v>293.31988200488945</v>
      </c>
      <c r="N2911" s="2">
        <f>IF(O2911="high",(1-$K$8)*N2910+$K$8*(M2910-2),IF(O2911="low",(1-$K$8)*N2910+$K$8*(L2910+2),N2910))</f>
        <v>289.95347221789143</v>
      </c>
      <c r="O2911" s="2" t="str">
        <f>IF(J2911&gt;N2910+1,"high",IF(J2911&lt;N2910-1,"low","middle"))</f>
        <v>low</v>
      </c>
      <c r="P2911" s="2">
        <f>IF(O2911="low",250,IF(O2911="high",300,275))</f>
        <v>250</v>
      </c>
      <c r="Q2911" s="2">
        <f>IF(P2911=P2910,Q2910+1,1)</f>
        <v>34</v>
      </c>
      <c r="R2911" s="2">
        <f>IF(P2911=P2910,R2910+J2911,J2911)</f>
        <v>9785.2334958140509</v>
      </c>
      <c r="S2911" s="2" t="str">
        <f>IF(P2912=P2911,"NA",R2911/Q2911)</f>
        <v>NA</v>
      </c>
      <c r="T2911" s="2">
        <f>IF(P2911=P2910,T2910+J2911^2,J2911^2)</f>
        <v>2816225.2141922913</v>
      </c>
      <c r="U2911" s="2" t="str">
        <f>IF(NOT($P2912=$P2911),SQRT(((T2911)/($Q2911))-S2911^2),"NA")</f>
        <v>NA</v>
      </c>
    </row>
    <row r="2912" spans="1:21" x14ac:dyDescent="0.2">
      <c r="A2912" s="2">
        <f>D2912-$D$2</f>
        <v>65.050000190734863</v>
      </c>
      <c r="B2912" s="2">
        <v>1.1006209850299999</v>
      </c>
      <c r="C2912" s="2">
        <f>IF(B2912&gt;B2911,B2912+(C2911-B2911),B2912+(C2911-B2911)+5+A2912-A2911)</f>
        <v>64.940620660780738</v>
      </c>
      <c r="D2912" s="2">
        <v>1577147257.1700001</v>
      </c>
      <c r="E2912" s="2">
        <v>440</v>
      </c>
      <c r="F2912" s="2">
        <v>895</v>
      </c>
      <c r="G2912" s="2">
        <v>631</v>
      </c>
      <c r="H2912" s="2">
        <v>696</v>
      </c>
      <c r="I2912" s="2">
        <v>288</v>
      </c>
      <c r="J2912" s="2">
        <f>$K$2*I2912+(1-$K$2)*J2911</f>
        <v>287.33352762764963</v>
      </c>
      <c r="K2912" s="2"/>
      <c r="L2912" s="2">
        <f>IF(O2912="low", $K$4*J2912+(1-$K$4)*L2911,L2911)</f>
        <v>287.24542922884638</v>
      </c>
      <c r="M2912" s="2">
        <f>IF(O2912="high", $K$4*J2912+(1-$K$4)*M2911,M2911)</f>
        <v>293.31988200488945</v>
      </c>
      <c r="N2912" s="2">
        <f>IF(O2912="high",(1-$K$8)*N2911+$K$8*(M2911-2),IF(O2912="low",(1-$K$8)*N2911+$K$8*(L2911+2),N2911))</f>
        <v>289.91696883845412</v>
      </c>
      <c r="O2912" s="2" t="str">
        <f>IF(J2912&gt;N2911+1,"high",IF(J2912&lt;N2911-1,"low","middle"))</f>
        <v>low</v>
      </c>
      <c r="P2912" s="2">
        <f>IF(O2912="low",250,IF(O2912="high",300,275))</f>
        <v>250</v>
      </c>
      <c r="Q2912" s="2">
        <f>IF(P2912=P2911,Q2911+1,1)</f>
        <v>35</v>
      </c>
      <c r="R2912" s="2">
        <f>IF(P2912=P2911,R2911+J2912,J2912)</f>
        <v>10072.567023441701</v>
      </c>
      <c r="S2912" s="2" t="str">
        <f>IF(P2913=P2912,"NA",R2912/Q2912)</f>
        <v>NA</v>
      </c>
      <c r="T2912" s="2">
        <f>IF(P2912=P2911,T2911+J2912^2,J2912^2)</f>
        <v>2898785.7702912404</v>
      </c>
      <c r="U2912" s="2" t="str">
        <f>IF(NOT($P2913=$P2912),SQRT(((T2912)/($Q2912))-S2912^2),"NA")</f>
        <v>NA</v>
      </c>
    </row>
    <row r="2913" spans="1:21" x14ac:dyDescent="0.2">
      <c r="A2913" s="2">
        <f>D2913-$D$2</f>
        <v>65.070000171661377</v>
      </c>
      <c r="B2913" s="2">
        <v>1.1251797676099999</v>
      </c>
      <c r="C2913" s="2">
        <f>IF(B2913&gt;B2912,B2913+(C2912-B2912),B2913+(C2912-B2912)+5+A2913-A2912)</f>
        <v>64.965179443360739</v>
      </c>
      <c r="D2913" s="2">
        <v>1577147257.1900001</v>
      </c>
      <c r="E2913" s="2">
        <v>439</v>
      </c>
      <c r="F2913" s="2">
        <v>896</v>
      </c>
      <c r="G2913" s="2">
        <v>630</v>
      </c>
      <c r="H2913" s="2">
        <v>695</v>
      </c>
      <c r="I2913" s="2">
        <v>287</v>
      </c>
      <c r="J2913" s="2">
        <f>$K$2*I2913+(1-$K$2)*J2912</f>
        <v>287.2668221021197</v>
      </c>
      <c r="K2913" s="2"/>
      <c r="L2913" s="2">
        <f>IF(O2913="low", $K$4*J2913+(1-$K$4)*L2912,L2912)</f>
        <v>287.24970780350105</v>
      </c>
      <c r="M2913" s="2">
        <f>IF(O2913="high", $K$4*J2913+(1-$K$4)*M2912,M2912)</f>
        <v>293.31988200488945</v>
      </c>
      <c r="N2913" s="2">
        <f>IF(O2913="high",(1-$K$8)*N2912+$K$8*(M2912-2),IF(O2913="low",(1-$K$8)*N2912+$K$8*(L2912+2),N2912))</f>
        <v>289.88339185797372</v>
      </c>
      <c r="O2913" s="2" t="str">
        <f>IF(J2913&gt;N2912+1,"high",IF(J2913&lt;N2912-1,"low","middle"))</f>
        <v>low</v>
      </c>
      <c r="P2913" s="2">
        <f>IF(O2913="low",250,IF(O2913="high",300,275))</f>
        <v>250</v>
      </c>
      <c r="Q2913" s="2">
        <f>IF(P2913=P2912,Q2912+1,1)</f>
        <v>36</v>
      </c>
      <c r="R2913" s="2">
        <f>IF(P2913=P2912,R2912+J2913,J2913)</f>
        <v>10359.833845543821</v>
      </c>
      <c r="S2913" s="2" t="str">
        <f>IF(P2914=P2913,"NA",R2913/Q2913)</f>
        <v>NA</v>
      </c>
      <c r="T2913" s="2">
        <f>IF(P2913=P2912,T2912+J2913^2,J2913^2)</f>
        <v>2981307.9973718915</v>
      </c>
      <c r="U2913" s="2" t="str">
        <f>IF(NOT($P2914=$P2913),SQRT(((T2913)/($Q2913))-S2913^2),"NA")</f>
        <v>NA</v>
      </c>
    </row>
    <row r="2914" spans="1:21" x14ac:dyDescent="0.2">
      <c r="A2914" s="2">
        <f>D2914-$D$2</f>
        <v>65.090000152587891</v>
      </c>
      <c r="B2914" s="2">
        <v>1.14585280418</v>
      </c>
      <c r="C2914" s="2">
        <f>IF(B2914&gt;B2913,B2914+(C2913-B2913),B2914+(C2913-B2913)+5+A2914-A2913)</f>
        <v>64.985852479930742</v>
      </c>
      <c r="D2914" s="2">
        <v>1577147257.21</v>
      </c>
      <c r="E2914" s="2">
        <v>440</v>
      </c>
      <c r="F2914" s="2">
        <v>895</v>
      </c>
      <c r="G2914" s="2">
        <v>631</v>
      </c>
      <c r="H2914" s="2">
        <v>697</v>
      </c>
      <c r="I2914" s="2">
        <v>289</v>
      </c>
      <c r="J2914" s="2">
        <f>$K$2*I2914+(1-$K$2)*J2913</f>
        <v>287.61345768169576</v>
      </c>
      <c r="K2914" s="2"/>
      <c r="L2914" s="2">
        <f>IF(O2914="low", $K$4*J2914+(1-$K$4)*L2913,L2913)</f>
        <v>287.32245777914</v>
      </c>
      <c r="M2914" s="2">
        <f>IF(O2914="high", $K$4*J2914+(1-$K$4)*M2913,M2913)</f>
        <v>293.31988200488945</v>
      </c>
      <c r="N2914" s="2">
        <f>IF(O2914="high",(1-$K$8)*N2913+$K$8*(M2913-2),IF(O2914="low",(1-$K$8)*N2913+$K$8*(L2913+2),N2913))</f>
        <v>289.8517076552501</v>
      </c>
      <c r="O2914" s="2" t="str">
        <f>IF(J2914&gt;N2913+1,"high",IF(J2914&lt;N2913-1,"low","middle"))</f>
        <v>low</v>
      </c>
      <c r="P2914" s="2">
        <f>IF(O2914="low",250,IF(O2914="high",300,275))</f>
        <v>250</v>
      </c>
      <c r="Q2914" s="2">
        <f>IF(P2914=P2913,Q2913+1,1)</f>
        <v>37</v>
      </c>
      <c r="R2914" s="2">
        <f>IF(P2914=P2913,R2913+J2914,J2914)</f>
        <v>10647.447303225515</v>
      </c>
      <c r="S2914" s="2" t="str">
        <f>IF(P2915=P2914,"NA",R2914/Q2914)</f>
        <v>NA</v>
      </c>
      <c r="T2914" s="2">
        <f>IF(P2914=P2913,T2913+J2914^2,J2914^2)</f>
        <v>3064029.498411512</v>
      </c>
      <c r="U2914" s="2" t="str">
        <f>IF(NOT($P2915=$P2914),SQRT(((T2914)/($Q2914))-S2914^2),"NA")</f>
        <v>NA</v>
      </c>
    </row>
    <row r="2915" spans="1:21" x14ac:dyDescent="0.2">
      <c r="A2915" s="2">
        <f>D2915-$D$2</f>
        <v>65.120000123977661</v>
      </c>
      <c r="B2915" s="2">
        <v>1.17032694817</v>
      </c>
      <c r="C2915" s="2">
        <f>IF(B2915&gt;B2914,B2915+(C2914-B2914),B2915+(C2914-B2914)+5+A2915-A2914)</f>
        <v>65.010326623920733</v>
      </c>
      <c r="D2915" s="2">
        <v>1577147257.24</v>
      </c>
      <c r="E2915" s="2">
        <v>439</v>
      </c>
      <c r="F2915" s="2">
        <v>895</v>
      </c>
      <c r="G2915" s="2">
        <v>630</v>
      </c>
      <c r="H2915" s="2">
        <v>696</v>
      </c>
      <c r="I2915" s="2">
        <v>287</v>
      </c>
      <c r="J2915" s="2">
        <f>$K$2*I2915+(1-$K$2)*J2914</f>
        <v>287.49076614535659</v>
      </c>
      <c r="K2915" s="2"/>
      <c r="L2915" s="2">
        <f>IF(O2915="low", $K$4*J2915+(1-$K$4)*L2914,L2914)</f>
        <v>287.35611945238333</v>
      </c>
      <c r="M2915" s="2">
        <f>IF(O2915="high", $K$4*J2915+(1-$K$4)*M2914,M2914)</f>
        <v>293.31988200488945</v>
      </c>
      <c r="N2915" s="2">
        <f>IF(O2915="high",(1-$K$8)*N2914+$K$8*(M2914-2),IF(O2915="low",(1-$K$8)*N2914+$K$8*(L2914+2),N2914))</f>
        <v>289.82524516144457</v>
      </c>
      <c r="O2915" s="2" t="str">
        <f>IF(J2915&gt;N2914+1,"high",IF(J2915&lt;N2914-1,"low","middle"))</f>
        <v>low</v>
      </c>
      <c r="P2915" s="2">
        <f>IF(O2915="low",250,IF(O2915="high",300,275))</f>
        <v>250</v>
      </c>
      <c r="Q2915" s="2">
        <f>IF(P2915=P2914,Q2914+1,1)</f>
        <v>38</v>
      </c>
      <c r="R2915" s="2">
        <f>IF(P2915=P2914,R2914+J2915,J2915)</f>
        <v>10934.938069370872</v>
      </c>
      <c r="S2915" s="2" t="str">
        <f>IF(P2916=P2915,"NA",R2915/Q2915)</f>
        <v>NA</v>
      </c>
      <c r="T2915" s="2">
        <f>IF(P2915=P2914,T2914+J2915^2,J2915^2)</f>
        <v>3146680.4390303562</v>
      </c>
      <c r="U2915" s="2" t="str">
        <f>IF(NOT($P2916=$P2915),SQRT(((T2915)/($Q2915))-S2915^2),"NA")</f>
        <v>NA</v>
      </c>
    </row>
    <row r="2916" spans="1:21" x14ac:dyDescent="0.2">
      <c r="A2916" s="2">
        <f>D2916-$D$2</f>
        <v>65.140000104904175</v>
      </c>
      <c r="B2916" s="2">
        <v>1.1908159255999999</v>
      </c>
      <c r="C2916" s="2">
        <f>IF(B2916&gt;B2915,B2916+(C2915-B2915),B2916+(C2915-B2915)+5+A2916-A2915)</f>
        <v>65.030815601350739</v>
      </c>
      <c r="D2916" s="2">
        <v>1577147257.26</v>
      </c>
      <c r="E2916" s="2">
        <v>438</v>
      </c>
      <c r="F2916" s="2">
        <v>895</v>
      </c>
      <c r="G2916" s="2">
        <v>630</v>
      </c>
      <c r="H2916" s="2">
        <v>695</v>
      </c>
      <c r="I2916" s="2">
        <v>285</v>
      </c>
      <c r="J2916" s="2">
        <f>$K$2*I2916+(1-$K$2)*J2915</f>
        <v>286.99261291628528</v>
      </c>
      <c r="K2916" s="2"/>
      <c r="L2916" s="2">
        <f>IF(O2916="low", $K$4*J2916+(1-$K$4)*L2915,L2915)</f>
        <v>287.28341814516375</v>
      </c>
      <c r="M2916" s="2">
        <f>IF(O2916="high", $K$4*J2916+(1-$K$4)*M2915,M2915)</f>
        <v>293.31988200488945</v>
      </c>
      <c r="N2916" s="2">
        <f>IF(O2916="high",(1-$K$8)*N2915+$K$8*(M2915-2),IF(O2916="low",(1-$K$8)*N2915+$K$8*(L2915+2),N2915))</f>
        <v>289.80178887599146</v>
      </c>
      <c r="O2916" s="2" t="str">
        <f>IF(J2916&gt;N2915+1,"high",IF(J2916&lt;N2915-1,"low","middle"))</f>
        <v>low</v>
      </c>
      <c r="P2916" s="2">
        <f>IF(O2916="low",250,IF(O2916="high",300,275))</f>
        <v>250</v>
      </c>
      <c r="Q2916" s="2">
        <f>IF(P2916=P2915,Q2915+1,1)</f>
        <v>39</v>
      </c>
      <c r="R2916" s="2">
        <f>IF(P2916=P2915,R2915+J2916,J2916)</f>
        <v>11221.930682287157</v>
      </c>
      <c r="S2916" s="2" t="str">
        <f>IF(P2917=P2916,"NA",R2916/Q2916)</f>
        <v>NA</v>
      </c>
      <c r="T2916" s="2">
        <f>IF(P2916=P2915,T2915+J2916^2,J2916^2)</f>
        <v>3229045.1988988728</v>
      </c>
      <c r="U2916" s="2" t="str">
        <f>IF(NOT($P2917=$P2916),SQRT(((T2916)/($Q2916))-S2916^2),"NA")</f>
        <v>NA</v>
      </c>
    </row>
    <row r="2917" spans="1:21" x14ac:dyDescent="0.2">
      <c r="A2917" s="2">
        <f>D2917-$D$2</f>
        <v>65.160000085830688</v>
      </c>
      <c r="B2917" s="2">
        <v>1.21525382996</v>
      </c>
      <c r="C2917" s="2">
        <f>IF(B2917&gt;B2916,B2917+(C2916-B2916),B2917+(C2916-B2916)+5+A2917-A2916)</f>
        <v>65.055253505710738</v>
      </c>
      <c r="D2917" s="2">
        <v>1577147257.28</v>
      </c>
      <c r="E2917" s="2">
        <v>440</v>
      </c>
      <c r="F2917" s="2">
        <v>895</v>
      </c>
      <c r="G2917" s="2">
        <v>631</v>
      </c>
      <c r="H2917" s="2">
        <v>697</v>
      </c>
      <c r="I2917" s="2">
        <v>288</v>
      </c>
      <c r="J2917" s="2">
        <f>$K$2*I2917+(1-$K$2)*J2916</f>
        <v>287.19409033302827</v>
      </c>
      <c r="K2917" s="2"/>
      <c r="L2917" s="2">
        <f>IF(O2917="low", $K$4*J2917+(1-$K$4)*L2916,L2916)</f>
        <v>287.26555258273669</v>
      </c>
      <c r="M2917" s="2">
        <f>IF(O2917="high", $K$4*J2917+(1-$K$4)*M2916,M2916)</f>
        <v>293.31988200488945</v>
      </c>
      <c r="N2917" s="2">
        <f>IF(O2917="high",(1-$K$8)*N2916+$K$8*(M2916-2),IF(O2917="low",(1-$K$8)*N2916+$K$8*(L2916+2),N2916))</f>
        <v>289.77587033945002</v>
      </c>
      <c r="O2917" s="2" t="str">
        <f>IF(J2917&gt;N2916+1,"high",IF(J2917&lt;N2916-1,"low","middle"))</f>
        <v>low</v>
      </c>
      <c r="P2917" s="2">
        <f>IF(O2917="low",250,IF(O2917="high",300,275))</f>
        <v>250</v>
      </c>
      <c r="Q2917" s="2">
        <f>IF(P2917=P2916,Q2916+1,1)</f>
        <v>40</v>
      </c>
      <c r="R2917" s="2">
        <f>IF(P2917=P2916,R2916+J2917,J2917)</f>
        <v>11509.124772620185</v>
      </c>
      <c r="S2917" s="2" t="str">
        <f>IF(P2918=P2917,"NA",R2917/Q2917)</f>
        <v>NA</v>
      </c>
      <c r="T2917" s="2">
        <f>IF(P2917=P2916,T2916+J2917^2,J2917^2)</f>
        <v>3311525.6444210885</v>
      </c>
      <c r="U2917" s="2" t="str">
        <f>IF(NOT($P2918=$P2917),SQRT(((T2917)/($Q2917))-S2917^2),"NA")</f>
        <v>NA</v>
      </c>
    </row>
    <row r="2918" spans="1:21" x14ac:dyDescent="0.2">
      <c r="A2918" s="2">
        <f>D2918-$D$2</f>
        <v>65.180000066757202</v>
      </c>
      <c r="B2918" s="2">
        <v>1.2358767986300001</v>
      </c>
      <c r="C2918" s="2">
        <f>IF(B2918&gt;B2917,B2918+(C2917-B2917),B2918+(C2917-B2917)+5+A2918-A2917)</f>
        <v>65.075876474380735</v>
      </c>
      <c r="D2918" s="2">
        <v>1577147257.3</v>
      </c>
      <c r="E2918" s="2">
        <v>441</v>
      </c>
      <c r="F2918" s="2">
        <v>895</v>
      </c>
      <c r="G2918" s="2">
        <v>630</v>
      </c>
      <c r="H2918" s="2">
        <v>697</v>
      </c>
      <c r="I2918" s="2">
        <v>288</v>
      </c>
      <c r="J2918" s="2">
        <f>$K$2*I2918+(1-$K$2)*J2917</f>
        <v>287.35527226642262</v>
      </c>
      <c r="K2918" s="2"/>
      <c r="L2918" s="2">
        <f>IF(O2918="low", $K$4*J2918+(1-$K$4)*L2917,L2917)</f>
        <v>287.28349651947389</v>
      </c>
      <c r="M2918" s="2">
        <f>IF(O2918="high", $K$4*J2918+(1-$K$4)*M2917,M2917)</f>
        <v>293.31988200488945</v>
      </c>
      <c r="N2918" s="2">
        <f>IF(O2918="high",(1-$K$8)*N2917+$K$8*(M2917-2),IF(O2918="low",(1-$K$8)*N2917+$K$8*(L2917+2),N2917))</f>
        <v>289.75035445161433</v>
      </c>
      <c r="O2918" s="2" t="str">
        <f>IF(J2918&gt;N2917+1,"high",IF(J2918&lt;N2917-1,"low","middle"))</f>
        <v>low</v>
      </c>
      <c r="P2918" s="2">
        <f>IF(O2918="low",250,IF(O2918="high",300,275))</f>
        <v>250</v>
      </c>
      <c r="Q2918" s="2">
        <f>IF(P2918=P2917,Q2917+1,1)</f>
        <v>41</v>
      </c>
      <c r="R2918" s="2">
        <f>IF(P2918=P2917,R2917+J2918,J2918)</f>
        <v>11796.480044886608</v>
      </c>
      <c r="S2918" s="2" t="str">
        <f>IF(P2919=P2918,"NA",R2918/Q2918)</f>
        <v>NA</v>
      </c>
      <c r="T2918" s="2">
        <f>IF(P2918=P2917,T2917+J2918^2,J2918^2)</f>
        <v>3394098.6969203982</v>
      </c>
      <c r="U2918" s="2" t="str">
        <f>IF(NOT($P2919=$P2918),SQRT(((T2918)/($Q2918))-S2918^2),"NA")</f>
        <v>NA</v>
      </c>
    </row>
    <row r="2919" spans="1:21" x14ac:dyDescent="0.2">
      <c r="A2919" s="2">
        <f>D2919-$D$2</f>
        <v>65.210000038146973</v>
      </c>
      <c r="B2919" s="2">
        <v>1.2602758407600001</v>
      </c>
      <c r="C2919" s="2">
        <f>IF(B2919&gt;B2918,B2919+(C2918-B2918),B2919+(C2918-B2918)+5+A2919-A2918)</f>
        <v>65.100275516510735</v>
      </c>
      <c r="D2919" s="2">
        <v>1577147257.3299999</v>
      </c>
      <c r="E2919" s="2">
        <v>435</v>
      </c>
      <c r="F2919" s="2">
        <v>896</v>
      </c>
      <c r="G2919" s="2">
        <v>630</v>
      </c>
      <c r="H2919" s="2">
        <v>695</v>
      </c>
      <c r="I2919" s="2">
        <v>286</v>
      </c>
      <c r="J2919" s="2">
        <f>$K$2*I2919+(1-$K$2)*J2918</f>
        <v>287.08421781313808</v>
      </c>
      <c r="K2919" s="2"/>
      <c r="L2919" s="2">
        <f>IF(O2919="low", $K$4*J2919+(1-$K$4)*L2918,L2918)</f>
        <v>287.24364077820672</v>
      </c>
      <c r="M2919" s="2">
        <f>IF(O2919="high", $K$4*J2919+(1-$K$4)*M2918,M2918)</f>
        <v>293.31988200488945</v>
      </c>
      <c r="N2919" s="2">
        <f>IF(O2919="high",(1-$K$8)*N2918+$K$8*(M2918-2),IF(O2919="low",(1-$K$8)*N2918+$K$8*(L2918+2),N2918))</f>
        <v>289.72701155500732</v>
      </c>
      <c r="O2919" s="2" t="str">
        <f>IF(J2919&gt;N2918+1,"high",IF(J2919&lt;N2918-1,"low","middle"))</f>
        <v>low</v>
      </c>
      <c r="P2919" s="2">
        <f>IF(O2919="low",250,IF(O2919="high",300,275))</f>
        <v>250</v>
      </c>
      <c r="Q2919" s="2">
        <f>IF(P2919=P2918,Q2918+1,1)</f>
        <v>42</v>
      </c>
      <c r="R2919" s="2">
        <f>IF(P2919=P2918,R2918+J2919,J2919)</f>
        <v>12083.564262699747</v>
      </c>
      <c r="S2919" s="2" t="str">
        <f>IF(P2920=P2919,"NA",R2919/Q2919)</f>
        <v>NA</v>
      </c>
      <c r="T2919" s="2">
        <f>IF(P2919=P2918,T2918+J2919^2,J2919^2)</f>
        <v>3476516.0450377795</v>
      </c>
      <c r="U2919" s="2" t="str">
        <f>IF(NOT($P2920=$P2919),SQRT(((T2919)/($Q2919))-S2919^2),"NA")</f>
        <v>NA</v>
      </c>
    </row>
    <row r="2920" spans="1:21" x14ac:dyDescent="0.2">
      <c r="A2920" s="2">
        <f>D2920-$D$2</f>
        <v>65.230000019073486</v>
      </c>
      <c r="B2920" s="2">
        <v>1.2847287654899999</v>
      </c>
      <c r="C2920" s="2">
        <f>IF(B2920&gt;B2919,B2920+(C2919-B2919),B2920+(C2919-B2919)+5+A2920-A2919)</f>
        <v>65.124728441240734</v>
      </c>
      <c r="D2920" s="2">
        <v>1577147257.3499999</v>
      </c>
      <c r="E2920" s="2">
        <v>439</v>
      </c>
      <c r="F2920" s="2">
        <v>896</v>
      </c>
      <c r="G2920" s="2">
        <v>631</v>
      </c>
      <c r="H2920" s="2">
        <v>696</v>
      </c>
      <c r="I2920" s="2">
        <v>286</v>
      </c>
      <c r="J2920" s="2">
        <f>$K$2*I2920+(1-$K$2)*J2919</f>
        <v>286.86737425051047</v>
      </c>
      <c r="K2920" s="2"/>
      <c r="L2920" s="2">
        <f>IF(O2920="low", $K$4*J2920+(1-$K$4)*L2919,L2919)</f>
        <v>287.16838747266752</v>
      </c>
      <c r="M2920" s="2">
        <f>IF(O2920="high", $K$4*J2920+(1-$K$4)*M2919,M2919)</f>
        <v>293.31988200488945</v>
      </c>
      <c r="N2920" s="2">
        <f>IF(O2920="high",(1-$K$8)*N2919+$K$8*(M2919-2),IF(O2920="low",(1-$K$8)*N2919+$K$8*(L2919+2),N2919))</f>
        <v>289.70284301616726</v>
      </c>
      <c r="O2920" s="2" t="str">
        <f>IF(J2920&gt;N2919+1,"high",IF(J2920&lt;N2919-1,"low","middle"))</f>
        <v>low</v>
      </c>
      <c r="P2920" s="2">
        <f>IF(O2920="low",250,IF(O2920="high",300,275))</f>
        <v>250</v>
      </c>
      <c r="Q2920" s="2">
        <f>IF(P2920=P2919,Q2919+1,1)</f>
        <v>43</v>
      </c>
      <c r="R2920" s="2">
        <f>IF(P2920=P2919,R2919+J2920,J2920)</f>
        <v>12370.431636950258</v>
      </c>
      <c r="S2920" s="2" t="str">
        <f>IF(P2921=P2920,"NA",R2920/Q2920)</f>
        <v>NA</v>
      </c>
      <c r="T2920" s="2">
        <f>IF(P2920=P2919,T2919+J2920^2,J2920^2)</f>
        <v>3558808.935447162</v>
      </c>
      <c r="U2920" s="2" t="str">
        <f>IF(NOT($P2921=$P2920),SQRT(((T2920)/($Q2920))-S2920^2),"NA")</f>
        <v>NA</v>
      </c>
    </row>
    <row r="2921" spans="1:21" x14ac:dyDescent="0.2">
      <c r="A2921" s="2">
        <f>D2921-$D$2</f>
        <v>65.25</v>
      </c>
      <c r="B2921" s="2">
        <v>1.3054869174999999</v>
      </c>
      <c r="C2921" s="2">
        <f>IF(B2921&gt;B2920,B2921+(C2920-B2920),B2921+(C2920-B2920)+5+A2921-A2920)</f>
        <v>65.145486593250737</v>
      </c>
      <c r="D2921" s="2">
        <v>1577147257.3699999</v>
      </c>
      <c r="E2921" s="2">
        <v>441</v>
      </c>
      <c r="F2921" s="2">
        <v>895</v>
      </c>
      <c r="G2921" s="2">
        <v>630</v>
      </c>
      <c r="H2921" s="2">
        <v>696</v>
      </c>
      <c r="I2921" s="2">
        <v>287</v>
      </c>
      <c r="J2921" s="2">
        <f>$K$2*I2921+(1-$K$2)*J2920</f>
        <v>286.89389940040837</v>
      </c>
      <c r="K2921" s="2"/>
      <c r="L2921" s="2">
        <f>IF(O2921="low", $K$4*J2921+(1-$K$4)*L2920,L2920)</f>
        <v>287.1134898582157</v>
      </c>
      <c r="M2921" s="2">
        <f>IF(O2921="high", $K$4*J2921+(1-$K$4)*M2920,M2920)</f>
        <v>293.31988200488945</v>
      </c>
      <c r="N2921" s="2">
        <f>IF(O2921="high",(1-$K$8)*N2920+$K$8*(M2920-2),IF(O2921="low",(1-$K$8)*N2920+$K$8*(L2920+2),N2920))</f>
        <v>289.67612023899227</v>
      </c>
      <c r="O2921" s="2" t="str">
        <f>IF(J2921&gt;N2920+1,"high",IF(J2921&lt;N2920-1,"low","middle"))</f>
        <v>low</v>
      </c>
      <c r="P2921" s="2">
        <f>IF(O2921="low",250,IF(O2921="high",300,275))</f>
        <v>250</v>
      </c>
      <c r="Q2921" s="2">
        <f>IF(P2921=P2920,Q2920+1,1)</f>
        <v>44</v>
      </c>
      <c r="R2921" s="2">
        <f>IF(P2921=P2920,R2920+J2921,J2921)</f>
        <v>12657.325536350665</v>
      </c>
      <c r="S2921" s="2" t="str">
        <f>IF(P2922=P2921,"NA",R2921/Q2921)</f>
        <v>NA</v>
      </c>
      <c r="T2921" s="2">
        <f>IF(P2921=P2920,T2920+J2921^2,J2921^2)</f>
        <v>3641117.0449603335</v>
      </c>
      <c r="U2921" s="2" t="str">
        <f>IF(NOT($P2922=$P2921),SQRT(((T2921)/($Q2921))-S2921^2),"NA")</f>
        <v>NA</v>
      </c>
    </row>
    <row r="2922" spans="1:21" x14ac:dyDescent="0.2">
      <c r="A2922" s="2">
        <f>D2922-$D$2</f>
        <v>65.28000020980835</v>
      </c>
      <c r="B2922" s="2">
        <v>1.330067873</v>
      </c>
      <c r="C2922" s="2">
        <f>IF(B2922&gt;B2921,B2922+(C2921-B2921),B2922+(C2921-B2921)+5+A2922-A2921)</f>
        <v>65.170067548750737</v>
      </c>
      <c r="D2922" s="2">
        <v>1577147257.4000001</v>
      </c>
      <c r="E2922" s="2">
        <v>439</v>
      </c>
      <c r="F2922" s="2">
        <v>896</v>
      </c>
      <c r="G2922" s="2">
        <v>630</v>
      </c>
      <c r="H2922" s="2">
        <v>697</v>
      </c>
      <c r="I2922" s="2">
        <v>289</v>
      </c>
      <c r="J2922" s="2">
        <f>$K$2*I2922+(1-$K$2)*J2921</f>
        <v>287.31511952032673</v>
      </c>
      <c r="K2922" s="2"/>
      <c r="L2922" s="2">
        <f>IF(O2922="low", $K$4*J2922+(1-$K$4)*L2921,L2921)</f>
        <v>287.15381579063796</v>
      </c>
      <c r="M2922" s="2">
        <f>IF(O2922="high", $K$4*J2922+(1-$K$4)*M2921,M2921)</f>
        <v>293.31988200488945</v>
      </c>
      <c r="N2922" s="2">
        <f>IF(O2922="high",(1-$K$8)*N2921+$K$8*(M2921-2),IF(O2922="low",(1-$K$8)*N2921+$K$8*(L2921+2),N2921))</f>
        <v>289.64798871995339</v>
      </c>
      <c r="O2922" s="2" t="str">
        <f>IF(J2922&gt;N2921+1,"high",IF(J2922&lt;N2921-1,"low","middle"))</f>
        <v>low</v>
      </c>
      <c r="P2922" s="2">
        <f>IF(O2922="low",250,IF(O2922="high",300,275))</f>
        <v>250</v>
      </c>
      <c r="Q2922" s="2">
        <f>IF(P2922=P2921,Q2921+1,1)</f>
        <v>45</v>
      </c>
      <c r="R2922" s="2">
        <f>IF(P2922=P2921,R2921+J2922,J2922)</f>
        <v>12944.640655870991</v>
      </c>
      <c r="S2922" s="2" t="str">
        <f>IF(P2923=P2922,"NA",R2922/Q2922)</f>
        <v>NA</v>
      </c>
      <c r="T2922" s="2">
        <f>IF(P2922=P2921,T2921+J2922^2,J2922^2)</f>
        <v>3723667.0228653131</v>
      </c>
      <c r="U2922" s="2" t="str">
        <f>IF(NOT($P2923=$P2922),SQRT(((T2922)/($Q2922))-S2922^2),"NA")</f>
        <v>NA</v>
      </c>
    </row>
    <row r="2923" spans="1:21" x14ac:dyDescent="0.2">
      <c r="A2923" s="2">
        <f>D2923-$D$2</f>
        <v>65.300000190734863</v>
      </c>
      <c r="B2923" s="2">
        <v>1.35061478615</v>
      </c>
      <c r="C2923" s="2">
        <f>IF(B2923&gt;B2922,B2923+(C2922-B2922),B2923+(C2922-B2922)+5+A2923-A2922)</f>
        <v>65.190614461900736</v>
      </c>
      <c r="D2923" s="2">
        <v>1577147257.4200001</v>
      </c>
      <c r="E2923" s="2">
        <v>439</v>
      </c>
      <c r="F2923" s="2">
        <v>895</v>
      </c>
      <c r="G2923" s="2">
        <v>631</v>
      </c>
      <c r="H2923" s="2">
        <v>696</v>
      </c>
      <c r="I2923" s="2">
        <v>287</v>
      </c>
      <c r="J2923" s="2">
        <f>$K$2*I2923+(1-$K$2)*J2922</f>
        <v>287.25209561626139</v>
      </c>
      <c r="K2923" s="2"/>
      <c r="L2923" s="2">
        <f>IF(O2923="low", $K$4*J2923+(1-$K$4)*L2922,L2922)</f>
        <v>287.17347175576265</v>
      </c>
      <c r="M2923" s="2">
        <f>IF(O2923="high", $K$4*J2923+(1-$K$4)*M2922,M2922)</f>
        <v>293.31988200488945</v>
      </c>
      <c r="N2923" s="2">
        <f>IF(O2923="high",(1-$K$8)*N2922+$K$8*(M2922-2),IF(O2923="low",(1-$K$8)*N2922+$K$8*(L2922+2),N2922))</f>
        <v>289.62328007348759</v>
      </c>
      <c r="O2923" s="2" t="str">
        <f>IF(J2923&gt;N2922+1,"high",IF(J2923&lt;N2922-1,"low","middle"))</f>
        <v>low</v>
      </c>
      <c r="P2923" s="2">
        <f>IF(O2923="low",250,IF(O2923="high",300,275))</f>
        <v>250</v>
      </c>
      <c r="Q2923" s="2">
        <f>IF(P2923=P2922,Q2922+1,1)</f>
        <v>46</v>
      </c>
      <c r="R2923" s="2">
        <f>IF(P2923=P2922,R2922+J2923,J2923)</f>
        <v>13231.892751487252</v>
      </c>
      <c r="S2923" s="2" t="str">
        <f>IF(P2924=P2923,"NA",R2923/Q2923)</f>
        <v>NA</v>
      </c>
      <c r="T2923" s="2">
        <f>IF(P2923=P2922,T2922+J2923^2,J2923^2)</f>
        <v>3806180.7893012469</v>
      </c>
      <c r="U2923" s="2" t="str">
        <f>IF(NOT($P2924=$P2923),SQRT(((T2923)/($Q2923))-S2923^2),"NA")</f>
        <v>NA</v>
      </c>
    </row>
    <row r="2924" spans="1:21" x14ac:dyDescent="0.2">
      <c r="A2924" s="2">
        <f>D2924-$D$2</f>
        <v>65.320000171661377</v>
      </c>
      <c r="B2924" s="2">
        <v>1.3749899864199999</v>
      </c>
      <c r="C2924" s="2">
        <f>IF(B2924&gt;B2923,B2924+(C2923-B2923),B2924+(C2923-B2923)+5+A2924-A2923)</f>
        <v>65.214989662170737</v>
      </c>
      <c r="D2924" s="2">
        <v>1577147257.4400001</v>
      </c>
      <c r="E2924" s="2">
        <v>438</v>
      </c>
      <c r="F2924" s="2">
        <v>895</v>
      </c>
      <c r="G2924" s="2">
        <v>630</v>
      </c>
      <c r="H2924" s="2">
        <v>696</v>
      </c>
      <c r="I2924" s="2">
        <v>286</v>
      </c>
      <c r="J2924" s="2">
        <f>$K$2*I2924+(1-$K$2)*J2923</f>
        <v>287.00167649300914</v>
      </c>
      <c r="K2924" s="2"/>
      <c r="L2924" s="2">
        <f>IF(O2924="low", $K$4*J2924+(1-$K$4)*L2923,L2923)</f>
        <v>287.13911270321194</v>
      </c>
      <c r="M2924" s="2">
        <f>IF(O2924="high", $K$4*J2924+(1-$K$4)*M2923,M2923)</f>
        <v>293.31988200488945</v>
      </c>
      <c r="N2924" s="2">
        <f>IF(O2924="high",(1-$K$8)*N2923+$K$8*(M2923-2),IF(O2924="low",(1-$K$8)*N2923+$K$8*(L2923+2),N2923))</f>
        <v>289.60078965760135</v>
      </c>
      <c r="O2924" s="2" t="str">
        <f>IF(J2924&gt;N2923+1,"high",IF(J2924&lt;N2923-1,"low","middle"))</f>
        <v>low</v>
      </c>
      <c r="P2924" s="2">
        <f>IF(O2924="low",250,IF(O2924="high",300,275))</f>
        <v>250</v>
      </c>
      <c r="Q2924" s="2">
        <f>IF(P2924=P2923,Q2923+1,1)</f>
        <v>47</v>
      </c>
      <c r="R2924" s="2">
        <f>IF(P2924=P2923,R2923+J2924,J2924)</f>
        <v>13518.894427980262</v>
      </c>
      <c r="S2924" s="2" t="str">
        <f>IF(P2925=P2924,"NA",R2924/Q2924)</f>
        <v>NA</v>
      </c>
      <c r="T2924" s="2">
        <f>IF(P2924=P2923,T2923+J2924^2,J2924^2)</f>
        <v>3888550.7516110446</v>
      </c>
      <c r="U2924" s="2" t="str">
        <f>IF(NOT($P2925=$P2924),SQRT(((T2924)/($Q2924))-S2924^2),"NA")</f>
        <v>NA</v>
      </c>
    </row>
    <row r="2925" spans="1:21" x14ac:dyDescent="0.2">
      <c r="A2925" s="2">
        <f>D2925-$D$2</f>
        <v>65.350000143051147</v>
      </c>
      <c r="B2925" s="2">
        <v>1.39971089363</v>
      </c>
      <c r="C2925" s="2">
        <f>IF(B2925&gt;B2924,B2925+(C2924-B2924),B2925+(C2924-B2924)+5+A2925-A2924)</f>
        <v>65.239710569380733</v>
      </c>
      <c r="D2925" s="2">
        <v>1577147257.47</v>
      </c>
      <c r="E2925" s="2">
        <v>440</v>
      </c>
      <c r="F2925" s="2">
        <v>895</v>
      </c>
      <c r="G2925" s="2">
        <v>631</v>
      </c>
      <c r="H2925" s="2">
        <v>696</v>
      </c>
      <c r="I2925" s="2">
        <v>288</v>
      </c>
      <c r="J2925" s="2">
        <f>$K$2*I2925+(1-$K$2)*J2924</f>
        <v>287.20134119440735</v>
      </c>
      <c r="K2925" s="2"/>
      <c r="L2925" s="2">
        <f>IF(O2925="low", $K$4*J2925+(1-$K$4)*L2924,L2924)</f>
        <v>287.15155840145104</v>
      </c>
      <c r="M2925" s="2">
        <f>IF(O2925="high", $K$4*J2925+(1-$K$4)*M2924,M2924)</f>
        <v>293.31988200488945</v>
      </c>
      <c r="N2925" s="2">
        <f>IF(O2925="high",(1-$K$8)*N2924+$K$8*(M2924-2),IF(O2925="low",(1-$K$8)*N2924+$K$8*(L2924+2),N2924))</f>
        <v>289.57770580988188</v>
      </c>
      <c r="O2925" s="2" t="str">
        <f>IF(J2925&gt;N2924+1,"high",IF(J2925&lt;N2924-1,"low","middle"))</f>
        <v>low</v>
      </c>
      <c r="P2925" s="2">
        <f>IF(O2925="low",250,IF(O2925="high",300,275))</f>
        <v>250</v>
      </c>
      <c r="Q2925" s="2">
        <f>IF(P2925=P2924,Q2924+1,1)</f>
        <v>48</v>
      </c>
      <c r="R2925" s="2">
        <f>IF(P2925=P2924,R2924+J2925,J2925)</f>
        <v>13806.09576917467</v>
      </c>
      <c r="S2925" s="2" t="str">
        <f>IF(P2926=P2925,"NA",R2925/Q2925)</f>
        <v>NA</v>
      </c>
      <c r="T2925" s="2">
        <f>IF(P2925=P2924,T2924+J2925^2,J2925^2)</f>
        <v>3971035.361994911</v>
      </c>
      <c r="U2925" s="2" t="str">
        <f>IF(NOT($P2926=$P2925),SQRT(((T2925)/($Q2925))-S2925^2),"NA")</f>
        <v>NA</v>
      </c>
    </row>
    <row r="2926" spans="1:21" x14ac:dyDescent="0.2">
      <c r="A2926" s="2">
        <f>D2926-$D$2</f>
        <v>65.370000123977661</v>
      </c>
      <c r="B2926" s="2">
        <v>1.41992497444</v>
      </c>
      <c r="C2926" s="2">
        <f>IF(B2926&gt;B2925,B2926+(C2925-B2925),B2926+(C2925-B2925)+5+A2926-A2925)</f>
        <v>65.259924650190726</v>
      </c>
      <c r="D2926" s="2">
        <v>1577147257.49</v>
      </c>
      <c r="E2926" s="2">
        <v>439</v>
      </c>
      <c r="F2926" s="2">
        <v>895</v>
      </c>
      <c r="G2926" s="2">
        <v>631</v>
      </c>
      <c r="H2926" s="2">
        <v>696</v>
      </c>
      <c r="I2926" s="2">
        <v>288</v>
      </c>
      <c r="J2926" s="2">
        <f>$K$2*I2926+(1-$K$2)*J2925</f>
        <v>287.36107295552591</v>
      </c>
      <c r="K2926" s="2"/>
      <c r="L2926" s="2">
        <f>IF(O2926="low", $K$4*J2926+(1-$K$4)*L2925,L2925)</f>
        <v>287.19346131226604</v>
      </c>
      <c r="M2926" s="2">
        <f>IF(O2926="high", $K$4*J2926+(1-$K$4)*M2925,M2925)</f>
        <v>293.31988200488945</v>
      </c>
      <c r="N2926" s="2">
        <f>IF(O2926="high",(1-$K$8)*N2925+$K$8*(M2925-2),IF(O2926="low",(1-$K$8)*N2925+$K$8*(L2925+2),N2925))</f>
        <v>289.55639843946028</v>
      </c>
      <c r="O2926" s="2" t="str">
        <f>IF(J2926&gt;N2925+1,"high",IF(J2926&lt;N2925-1,"low","middle"))</f>
        <v>low</v>
      </c>
      <c r="P2926" s="2">
        <f>IF(O2926="low",250,IF(O2926="high",300,275))</f>
        <v>250</v>
      </c>
      <c r="Q2926" s="2">
        <f>IF(P2926=P2925,Q2925+1,1)</f>
        <v>49</v>
      </c>
      <c r="R2926" s="2">
        <f>IF(P2926=P2925,R2925+J2926,J2926)</f>
        <v>14093.456842130196</v>
      </c>
      <c r="S2926" s="2" t="str">
        <f>IF(P2927=P2926,"NA",R2926/Q2926)</f>
        <v>NA</v>
      </c>
      <c r="T2926" s="2">
        <f>IF(P2926=P2925,T2925+J2926^2,J2926^2)</f>
        <v>4053611.7482450623</v>
      </c>
      <c r="U2926" s="2" t="str">
        <f>IF(NOT($P2927=$P2926),SQRT(((T2926)/($Q2926))-S2926^2),"NA")</f>
        <v>NA</v>
      </c>
    </row>
    <row r="2927" spans="1:21" x14ac:dyDescent="0.2">
      <c r="A2927" s="2">
        <f>D2927-$D$2</f>
        <v>65.390000104904175</v>
      </c>
      <c r="B2927" s="2">
        <v>1.4444589614900001</v>
      </c>
      <c r="C2927" s="2">
        <f>IF(B2927&gt;B2926,B2927+(C2926-B2926),B2927+(C2926-B2926)+5+A2927-A2926)</f>
        <v>65.284458637240732</v>
      </c>
      <c r="D2927" s="2">
        <v>1577147257.51</v>
      </c>
      <c r="E2927" s="2">
        <v>439</v>
      </c>
      <c r="F2927" s="2">
        <v>895</v>
      </c>
      <c r="G2927" s="2">
        <v>630</v>
      </c>
      <c r="H2927" s="2">
        <v>696</v>
      </c>
      <c r="I2927" s="2">
        <v>286</v>
      </c>
      <c r="J2927" s="2">
        <f>$K$2*I2927+(1-$K$2)*J2926</f>
        <v>287.08885836442073</v>
      </c>
      <c r="K2927" s="2"/>
      <c r="L2927" s="2">
        <f>IF(O2927="low", $K$4*J2927+(1-$K$4)*L2926,L2926)</f>
        <v>287.17254072269697</v>
      </c>
      <c r="M2927" s="2">
        <f>IF(O2927="high", $K$4*J2927+(1-$K$4)*M2926,M2926)</f>
        <v>293.31988200488945</v>
      </c>
      <c r="N2927" s="2">
        <f>IF(O2927="high",(1-$K$8)*N2926+$K$8*(M2926-2),IF(O2927="low",(1-$K$8)*N2926+$K$8*(L2926+2),N2926))</f>
        <v>289.53825158310053</v>
      </c>
      <c r="O2927" s="2" t="str">
        <f>IF(J2927&gt;N2926+1,"high",IF(J2927&lt;N2926-1,"low","middle"))</f>
        <v>low</v>
      </c>
      <c r="P2927" s="2">
        <f>IF(O2927="low",250,IF(O2927="high",300,275))</f>
        <v>250</v>
      </c>
      <c r="Q2927" s="2">
        <f>IF(P2927=P2926,Q2926+1,1)</f>
        <v>50</v>
      </c>
      <c r="R2927" s="2">
        <f>IF(P2927=P2926,R2926+J2927,J2927)</f>
        <v>14380.545700494617</v>
      </c>
      <c r="S2927" s="2" t="str">
        <f>IF(P2928=P2927,"NA",R2927/Q2927)</f>
        <v>NA</v>
      </c>
      <c r="T2927" s="2">
        <f>IF(P2927=P2926,T2926+J2927^2,J2927^2)</f>
        <v>4136031.7608420486</v>
      </c>
      <c r="U2927" s="2" t="str">
        <f>IF(NOT($P2928=$P2927),SQRT(((T2927)/($Q2927))-S2927^2),"NA")</f>
        <v>NA</v>
      </c>
    </row>
    <row r="2928" spans="1:21" x14ac:dyDescent="0.2">
      <c r="A2928" s="2">
        <f>D2928-$D$2</f>
        <v>65.410000085830688</v>
      </c>
      <c r="B2928" s="2">
        <v>1.4650239944500001</v>
      </c>
      <c r="C2928" s="2">
        <f>IF(B2928&gt;B2927,B2928+(C2927-B2927),B2928+(C2927-B2927)+5+A2928-A2927)</f>
        <v>65.30502367020074</v>
      </c>
      <c r="D2928" s="2">
        <v>1577147257.53</v>
      </c>
      <c r="E2928" s="2">
        <v>439</v>
      </c>
      <c r="F2928" s="2">
        <v>896</v>
      </c>
      <c r="G2928" s="2">
        <v>631</v>
      </c>
      <c r="H2928" s="2">
        <v>695</v>
      </c>
      <c r="I2928" s="2">
        <v>286</v>
      </c>
      <c r="J2928" s="2">
        <f>$K$2*I2928+(1-$K$2)*J2927</f>
        <v>286.87108669153662</v>
      </c>
      <c r="K2928" s="2"/>
      <c r="L2928" s="2">
        <f>IF(O2928="low", $K$4*J2928+(1-$K$4)*L2927,L2927)</f>
        <v>287.11224991646492</v>
      </c>
      <c r="M2928" s="2">
        <f>IF(O2928="high", $K$4*J2928+(1-$K$4)*M2927,M2927)</f>
        <v>293.31988200488945</v>
      </c>
      <c r="N2928" s="2">
        <f>IF(O2928="high",(1-$K$8)*N2927+$K$8*(M2927-2),IF(O2928="low",(1-$K$8)*N2927+$K$8*(L2927+2),N2927))</f>
        <v>289.51996604008031</v>
      </c>
      <c r="O2928" s="2" t="str">
        <f>IF(J2928&gt;N2927+1,"high",IF(J2928&lt;N2927-1,"low","middle"))</f>
        <v>low</v>
      </c>
      <c r="P2928" s="2">
        <f>IF(O2928="low",250,IF(O2928="high",300,275))</f>
        <v>250</v>
      </c>
      <c r="Q2928" s="2">
        <f>IF(P2928=P2927,Q2927+1,1)</f>
        <v>51</v>
      </c>
      <c r="R2928" s="2">
        <f>IF(P2928=P2927,R2927+J2928,J2928)</f>
        <v>14667.416787186154</v>
      </c>
      <c r="S2928" s="2" t="str">
        <f>IF(P2929=P2928,"NA",R2928/Q2928)</f>
        <v>NA</v>
      </c>
      <c r="T2928" s="2">
        <f>IF(P2928=P2927,T2927+J2928^2,J2928^2)</f>
        <v>4218326.7812216319</v>
      </c>
      <c r="U2928" s="2" t="str">
        <f>IF(NOT($P2929=$P2928),SQRT(((T2928)/($Q2928))-S2928^2),"NA")</f>
        <v>NA</v>
      </c>
    </row>
    <row r="2929" spans="1:21" x14ac:dyDescent="0.2">
      <c r="A2929" s="2">
        <f>D2929-$D$2</f>
        <v>65.440000057220459</v>
      </c>
      <c r="B2929" s="2">
        <v>1.4897198677100001</v>
      </c>
      <c r="C2929" s="2">
        <f>IF(B2929&gt;B2928,B2929+(C2928-B2928),B2929+(C2928-B2928)+5+A2929-A2928)</f>
        <v>65.32971954346074</v>
      </c>
      <c r="D2929" s="2">
        <v>1577147257.5599999</v>
      </c>
      <c r="E2929" s="2">
        <v>439</v>
      </c>
      <c r="F2929" s="2">
        <v>895</v>
      </c>
      <c r="G2929" s="2">
        <v>631</v>
      </c>
      <c r="H2929" s="2">
        <v>696</v>
      </c>
      <c r="I2929" s="2">
        <v>287</v>
      </c>
      <c r="J2929" s="2">
        <f>$K$2*I2929+(1-$K$2)*J2928</f>
        <v>286.89686935322931</v>
      </c>
      <c r="K2929" s="2"/>
      <c r="L2929" s="2">
        <f>IF(O2929="low", $K$4*J2929+(1-$K$4)*L2928,L2928)</f>
        <v>287.06917380381782</v>
      </c>
      <c r="M2929" s="2">
        <f>IF(O2929="high", $K$4*J2929+(1-$K$4)*M2928,M2928)</f>
        <v>293.31988200488945</v>
      </c>
      <c r="N2929" s="2">
        <f>IF(O2929="high",(1-$K$8)*N2928+$K$8*(M2928-2),IF(O2929="low",(1-$K$8)*N2928+$K$8*(L2928+2),N2928))</f>
        <v>289.49958023389951</v>
      </c>
      <c r="O2929" s="2" t="str">
        <f>IF(J2929&gt;N2928+1,"high",IF(J2929&lt;N2928-1,"low","middle"))</f>
        <v>low</v>
      </c>
      <c r="P2929" s="2">
        <f>IF(O2929="low",250,IF(O2929="high",300,275))</f>
        <v>250</v>
      </c>
      <c r="Q2929" s="2">
        <f>IF(P2929=P2928,Q2928+1,1)</f>
        <v>52</v>
      </c>
      <c r="R2929" s="2">
        <f>IF(P2929=P2928,R2928+J2929,J2929)</f>
        <v>14954.313656539383</v>
      </c>
      <c r="S2929" s="2" t="str">
        <f>IF(P2930=P2929,"NA",R2929/Q2929)</f>
        <v>NA</v>
      </c>
      <c r="T2929" s="2">
        <f>IF(P2929=P2928,T2928+J2929^2,J2929^2)</f>
        <v>4300636.5948663158</v>
      </c>
      <c r="U2929" s="2" t="str">
        <f>IF(NOT($P2930=$P2929),SQRT(((T2929)/($Q2929))-S2929^2),"NA")</f>
        <v>NA</v>
      </c>
    </row>
    <row r="2930" spans="1:21" x14ac:dyDescent="0.2">
      <c r="A2930" s="2">
        <f>D2930-$D$2</f>
        <v>65.460000038146973</v>
      </c>
      <c r="B2930" s="2">
        <v>1.51431083679</v>
      </c>
      <c r="C2930" s="2">
        <f>IF(B2930&gt;B2929,B2930+(C2929-B2929),B2930+(C2929-B2929)+5+A2930-A2929)</f>
        <v>65.354310512540735</v>
      </c>
      <c r="D2930" s="2">
        <v>1577147257.5799999</v>
      </c>
      <c r="E2930" s="2">
        <v>438</v>
      </c>
      <c r="F2930" s="2">
        <v>895</v>
      </c>
      <c r="G2930" s="2">
        <v>629</v>
      </c>
      <c r="H2930" s="2">
        <v>697</v>
      </c>
      <c r="I2930" s="2">
        <v>287</v>
      </c>
      <c r="J2930" s="2">
        <f>$K$2*I2930+(1-$K$2)*J2929</f>
        <v>286.91749548258349</v>
      </c>
      <c r="K2930" s="2"/>
      <c r="L2930" s="2">
        <f>IF(O2930="low", $K$4*J2930+(1-$K$4)*L2929,L2929)</f>
        <v>287.03883813957094</v>
      </c>
      <c r="M2930" s="2">
        <f>IF(O2930="high", $K$4*J2930+(1-$K$4)*M2929,M2929)</f>
        <v>293.31988200488945</v>
      </c>
      <c r="N2930" s="2">
        <f>IF(O2930="high",(1-$K$8)*N2929+$K$8*(M2929-2),IF(O2930="low",(1-$K$8)*N2929+$K$8*(L2929+2),N2929))</f>
        <v>289.47805991239539</v>
      </c>
      <c r="O2930" s="2" t="str">
        <f>IF(J2930&gt;N2929+1,"high",IF(J2930&lt;N2929-1,"low","middle"))</f>
        <v>low</v>
      </c>
      <c r="P2930" s="2">
        <f>IF(O2930="low",250,IF(O2930="high",300,275))</f>
        <v>250</v>
      </c>
      <c r="Q2930" s="2">
        <f>IF(P2930=P2929,Q2929+1,1)</f>
        <v>53</v>
      </c>
      <c r="R2930" s="2">
        <f>IF(P2930=P2929,R2929+J2930,J2930)</f>
        <v>15241.231152021966</v>
      </c>
      <c r="S2930" s="2" t="str">
        <f>IF(P2931=P2930,"NA",R2930/Q2930)</f>
        <v>NA</v>
      </c>
      <c r="T2930" s="2">
        <f>IF(P2930=P2929,T2929+J2930^2,J2930^2)</f>
        <v>4382958.2440803144</v>
      </c>
      <c r="U2930" s="2" t="str">
        <f>IF(NOT($P2931=$P2930),SQRT(((T2930)/($Q2930))-S2930^2),"NA")</f>
        <v>NA</v>
      </c>
    </row>
    <row r="2931" spans="1:21" x14ac:dyDescent="0.2">
      <c r="A2931" s="2">
        <f>D2931-$D$2</f>
        <v>65.480000019073486</v>
      </c>
      <c r="B2931" s="2">
        <v>1.5346548557299999</v>
      </c>
      <c r="C2931" s="2">
        <f>IF(B2931&gt;B2930,B2931+(C2930-B2930),B2931+(C2930-B2930)+5+A2931-A2930)</f>
        <v>65.374654531480729</v>
      </c>
      <c r="D2931" s="2">
        <v>1577147257.5999999</v>
      </c>
      <c r="E2931" s="2">
        <v>439</v>
      </c>
      <c r="F2931" s="2">
        <v>894</v>
      </c>
      <c r="G2931" s="2">
        <v>630</v>
      </c>
      <c r="H2931" s="2">
        <v>695</v>
      </c>
      <c r="I2931" s="2">
        <v>287</v>
      </c>
      <c r="J2931" s="2">
        <f>$K$2*I2931+(1-$K$2)*J2930</f>
        <v>286.93399638606684</v>
      </c>
      <c r="K2931" s="2"/>
      <c r="L2931" s="2">
        <f>IF(O2931="low", $K$4*J2931+(1-$K$4)*L2930,L2930)</f>
        <v>287.01786978887014</v>
      </c>
      <c r="M2931" s="2">
        <f>IF(O2931="high", $K$4*J2931+(1-$K$4)*M2930,M2930)</f>
        <v>293.31988200488945</v>
      </c>
      <c r="N2931" s="2">
        <f>IF(O2931="high",(1-$K$8)*N2930+$K$8*(M2930-2),IF(O2931="low",(1-$K$8)*N2930+$K$8*(L2930+2),N2930))</f>
        <v>289.45609882375419</v>
      </c>
      <c r="O2931" s="2" t="str">
        <f>IF(J2931&gt;N2930+1,"high",IF(J2931&lt;N2930-1,"low","middle"))</f>
        <v>low</v>
      </c>
      <c r="P2931" s="2">
        <f>IF(O2931="low",250,IF(O2931="high",300,275))</f>
        <v>250</v>
      </c>
      <c r="Q2931" s="2">
        <f>IF(P2931=P2930,Q2930+1,1)</f>
        <v>54</v>
      </c>
      <c r="R2931" s="2">
        <f>IF(P2931=P2930,R2930+J2931,J2931)</f>
        <v>15528.165148408034</v>
      </c>
      <c r="S2931" s="2" t="str">
        <f>IF(P2932=P2931,"NA",R2931/Q2931)</f>
        <v>NA</v>
      </c>
      <c r="T2931" s="2">
        <f>IF(P2931=P2930,T2930+J2931^2,J2931^2)</f>
        <v>4465289.3623623941</v>
      </c>
      <c r="U2931" s="2" t="str">
        <f>IF(NOT($P2932=$P2931),SQRT(((T2931)/($Q2931))-S2931^2),"NA")</f>
        <v>NA</v>
      </c>
    </row>
    <row r="2932" spans="1:21" x14ac:dyDescent="0.2">
      <c r="A2932" s="2">
        <f>D2932-$D$2</f>
        <v>65.510000228881836</v>
      </c>
      <c r="B2932" s="2">
        <v>1.5594038963300001</v>
      </c>
      <c r="C2932" s="2">
        <f>IF(B2932&gt;B2931,B2932+(C2931-B2931),B2932+(C2931-B2931)+5+A2932-A2931)</f>
        <v>65.399403572080729</v>
      </c>
      <c r="D2932" s="2">
        <v>1577147257.6300001</v>
      </c>
      <c r="E2932" s="2">
        <v>438</v>
      </c>
      <c r="F2932" s="2">
        <v>895</v>
      </c>
      <c r="G2932" s="2">
        <v>630</v>
      </c>
      <c r="H2932" s="2">
        <v>695</v>
      </c>
      <c r="I2932" s="2">
        <v>285</v>
      </c>
      <c r="J2932" s="2">
        <f>$K$2*I2932+(1-$K$2)*J2931</f>
        <v>286.54719710885348</v>
      </c>
      <c r="K2932" s="2"/>
      <c r="L2932" s="2">
        <f>IF(O2932="low", $K$4*J2932+(1-$K$4)*L2931,L2931)</f>
        <v>286.92373525286683</v>
      </c>
      <c r="M2932" s="2">
        <f>IF(O2932="high", $K$4*J2932+(1-$K$4)*M2931,M2931)</f>
        <v>293.31988200488945</v>
      </c>
      <c r="N2932" s="2">
        <f>IF(O2932="high",(1-$K$8)*N2931+$K$8*(M2931-2),IF(O2932="low",(1-$K$8)*N2931+$K$8*(L2931+2),N2931))</f>
        <v>289.43418737200994</v>
      </c>
      <c r="O2932" s="2" t="str">
        <f>IF(J2932&gt;N2931+1,"high",IF(J2932&lt;N2931-1,"low","middle"))</f>
        <v>low</v>
      </c>
      <c r="P2932" s="2">
        <f>IF(O2932="low",250,IF(O2932="high",300,275))</f>
        <v>250</v>
      </c>
      <c r="Q2932" s="2">
        <f>IF(P2932=P2931,Q2931+1,1)</f>
        <v>55</v>
      </c>
      <c r="R2932" s="2">
        <f>IF(P2932=P2931,R2931+J2932,J2932)</f>
        <v>15814.712345516888</v>
      </c>
      <c r="S2932" s="2" t="str">
        <f>IF(P2933=P2932,"NA",R2932/Q2932)</f>
        <v>NA</v>
      </c>
      <c r="T2932" s="2">
        <f>IF(P2932=P2931,T2931+J2932^2,J2932^2)</f>
        <v>4547398.6585333338</v>
      </c>
      <c r="U2932" s="2" t="str">
        <f>IF(NOT($P2933=$P2932),SQRT(((T2932)/($Q2932))-S2932^2),"NA")</f>
        <v>NA</v>
      </c>
    </row>
    <row r="2933" spans="1:21" x14ac:dyDescent="0.2">
      <c r="A2933" s="2">
        <f>D2933-$D$2</f>
        <v>65.53000020980835</v>
      </c>
      <c r="B2933" s="2">
        <v>1.58001184464</v>
      </c>
      <c r="C2933" s="2">
        <f>IF(B2933&gt;B2932,B2933+(C2932-B2932),B2933+(C2932-B2932)+5+A2933-A2932)</f>
        <v>65.42001152039073</v>
      </c>
      <c r="D2933" s="2">
        <v>1577147257.6500001</v>
      </c>
      <c r="E2933" s="2">
        <v>441</v>
      </c>
      <c r="F2933" s="2">
        <v>896</v>
      </c>
      <c r="G2933" s="2">
        <v>631</v>
      </c>
      <c r="H2933" s="2">
        <v>698</v>
      </c>
      <c r="I2933" s="2">
        <v>287</v>
      </c>
      <c r="J2933" s="2">
        <f>$K$2*I2933+(1-$K$2)*J2932</f>
        <v>286.6377576870828</v>
      </c>
      <c r="K2933" s="2"/>
      <c r="L2933" s="2">
        <f>IF(O2933="low", $K$4*J2933+(1-$K$4)*L2932,L2932)</f>
        <v>286.86653973971005</v>
      </c>
      <c r="M2933" s="2">
        <f>IF(O2933="high", $K$4*J2933+(1-$K$4)*M2932,M2932)</f>
        <v>293.31988200488945</v>
      </c>
      <c r="N2933" s="2">
        <f>IF(O2933="high",(1-$K$8)*N2932+$K$8*(M2932-2),IF(O2933="low",(1-$K$8)*N2932+$K$8*(L2932+2),N2932))</f>
        <v>289.40866476605277</v>
      </c>
      <c r="O2933" s="2" t="str">
        <f>IF(J2933&gt;N2932+1,"high",IF(J2933&lt;N2932-1,"low","middle"))</f>
        <v>low</v>
      </c>
      <c r="P2933" s="2">
        <f>IF(O2933="low",250,IF(O2933="high",300,275))</f>
        <v>250</v>
      </c>
      <c r="Q2933" s="2">
        <f>IF(P2933=P2932,Q2932+1,1)</f>
        <v>56</v>
      </c>
      <c r="R2933" s="2">
        <f>IF(P2933=P2932,R2932+J2933,J2933)</f>
        <v>16101.350103203971</v>
      </c>
      <c r="S2933" s="2" t="str">
        <f>IF(P2934=P2933,"NA",R2933/Q2933)</f>
        <v>NA</v>
      </c>
      <c r="T2933" s="2">
        <f>IF(P2933=P2932,T2932+J2933^2,J2933^2)</f>
        <v>4629559.8626652127</v>
      </c>
      <c r="U2933" s="2" t="str">
        <f>IF(NOT($P2934=$P2933),SQRT(((T2933)/($Q2933))-S2933^2),"NA")</f>
        <v>NA</v>
      </c>
    </row>
    <row r="2934" spans="1:21" x14ac:dyDescent="0.2">
      <c r="A2934" s="2">
        <f>D2934-$D$2</f>
        <v>65.550000190734863</v>
      </c>
      <c r="B2934" s="2">
        <v>1.6041958332099999</v>
      </c>
      <c r="C2934" s="2">
        <f>IF(B2934&gt;B2933,B2934+(C2933-B2933),B2934+(C2933-B2933)+5+A2934-A2933)</f>
        <v>65.444195508960732</v>
      </c>
      <c r="D2934" s="2">
        <v>1577147257.6700001</v>
      </c>
      <c r="E2934" s="2">
        <v>440</v>
      </c>
      <c r="F2934" s="2">
        <v>896</v>
      </c>
      <c r="G2934" s="2">
        <v>631</v>
      </c>
      <c r="H2934" s="2">
        <v>696</v>
      </c>
      <c r="I2934" s="2">
        <v>289</v>
      </c>
      <c r="J2934" s="2">
        <f>$K$2*I2934+(1-$K$2)*J2933</f>
        <v>287.11020614966623</v>
      </c>
      <c r="K2934" s="2"/>
      <c r="L2934" s="2">
        <f>IF(O2934="low", $K$4*J2934+(1-$K$4)*L2933,L2933)</f>
        <v>286.9152730217013</v>
      </c>
      <c r="M2934" s="2">
        <f>IF(O2934="high", $K$4*J2934+(1-$K$4)*M2933,M2933)</f>
        <v>293.31988200488945</v>
      </c>
      <c r="N2934" s="2">
        <f>IF(O2934="high",(1-$K$8)*N2933+$K$8*(M2933-2),IF(O2934="low",(1-$K$8)*N2933+$K$8*(L2933+2),N2933))</f>
        <v>289.38155851473562</v>
      </c>
      <c r="O2934" s="2" t="str">
        <f>IF(J2934&gt;N2933+1,"high",IF(J2934&lt;N2933-1,"low","middle"))</f>
        <v>low</v>
      </c>
      <c r="P2934" s="2">
        <f>IF(O2934="low",250,IF(O2934="high",300,275))</f>
        <v>250</v>
      </c>
      <c r="Q2934" s="2">
        <f>IF(P2934=P2933,Q2933+1,1)</f>
        <v>57</v>
      </c>
      <c r="R2934" s="2">
        <f>IF(P2934=P2933,R2933+J2934,J2934)</f>
        <v>16388.460309353639</v>
      </c>
      <c r="S2934" s="2" t="str">
        <f>IF(P2935=P2934,"NA",R2934/Q2934)</f>
        <v>NA</v>
      </c>
      <c r="T2934" s="2">
        <f>IF(P2934=P2933,T2933+J2934^2,J2934^2)</f>
        <v>4711992.1331405165</v>
      </c>
      <c r="U2934" s="2" t="str">
        <f>IF(NOT($P2935=$P2934),SQRT(((T2934)/($Q2934))-S2934^2),"NA")</f>
        <v>NA</v>
      </c>
    </row>
    <row r="2935" spans="1:21" x14ac:dyDescent="0.2">
      <c r="A2935" s="2">
        <f>D2935-$D$2</f>
        <v>65.570000171661377</v>
      </c>
      <c r="B2935" s="2">
        <v>1.6247217655199999</v>
      </c>
      <c r="C2935" s="2">
        <f>IF(B2935&gt;B2934,B2935+(C2934-B2934),B2935+(C2934-B2934)+5+A2935-A2934)</f>
        <v>65.464721441270726</v>
      </c>
      <c r="D2935" s="2">
        <v>1577147257.6900001</v>
      </c>
      <c r="E2935" s="2">
        <v>438</v>
      </c>
      <c r="F2935" s="2">
        <v>895</v>
      </c>
      <c r="G2935" s="2">
        <v>631</v>
      </c>
      <c r="H2935" s="2">
        <v>696</v>
      </c>
      <c r="I2935" s="2">
        <v>286</v>
      </c>
      <c r="J2935" s="2">
        <f>$K$2*I2935+(1-$K$2)*J2934</f>
        <v>286.88816491973301</v>
      </c>
      <c r="K2935" s="2"/>
      <c r="L2935" s="2">
        <f>IF(O2935="low", $K$4*J2935+(1-$K$4)*L2934,L2934)</f>
        <v>286.90985140130766</v>
      </c>
      <c r="M2935" s="2">
        <f>IF(O2935="high", $K$4*J2935+(1-$K$4)*M2934,M2934)</f>
        <v>293.31988200488945</v>
      </c>
      <c r="N2935" s="2">
        <f>IF(O2935="high",(1-$K$8)*N2934+$K$8*(M2934-2),IF(O2935="low",(1-$K$8)*N2934+$K$8*(L2934+2),N2934))</f>
        <v>289.35824424008393</v>
      </c>
      <c r="O2935" s="2" t="str">
        <f>IF(J2935&gt;N2934+1,"high",IF(J2935&lt;N2934-1,"low","middle"))</f>
        <v>low</v>
      </c>
      <c r="P2935" s="2">
        <f>IF(O2935="low",250,IF(O2935="high",300,275))</f>
        <v>250</v>
      </c>
      <c r="Q2935" s="2">
        <f>IF(P2935=P2934,Q2934+1,1)</f>
        <v>58</v>
      </c>
      <c r="R2935" s="2">
        <f>IF(P2935=P2934,R2934+J2935,J2935)</f>
        <v>16675.348474273371</v>
      </c>
      <c r="S2935" s="2" t="str">
        <f>IF(P2936=P2935,"NA",R2935/Q2935)</f>
        <v>NA</v>
      </c>
      <c r="T2935" s="2">
        <f>IF(P2935=P2934,T2934+J2935^2,J2935^2)</f>
        <v>4794296.9523115288</v>
      </c>
      <c r="U2935" s="2" t="str">
        <f>IF(NOT($P2936=$P2935),SQRT(((T2935)/($Q2935))-S2935^2),"NA")</f>
        <v>NA</v>
      </c>
    </row>
    <row r="2936" spans="1:21" x14ac:dyDescent="0.2">
      <c r="A2936" s="2">
        <f>D2936-$D$2</f>
        <v>65.600000143051147</v>
      </c>
      <c r="B2936" s="2">
        <v>1.6496059894599999</v>
      </c>
      <c r="C2936" s="2">
        <f>IF(B2936&gt;B2935,B2936+(C2935-B2935),B2936+(C2935-B2935)+5+A2936-A2935)</f>
        <v>65.489605665210732</v>
      </c>
      <c r="D2936" s="2">
        <v>1577147257.72</v>
      </c>
      <c r="E2936" s="2">
        <v>439</v>
      </c>
      <c r="F2936" s="2">
        <v>895</v>
      </c>
      <c r="G2936" s="2">
        <v>631</v>
      </c>
      <c r="H2936" s="2">
        <v>696</v>
      </c>
      <c r="I2936" s="2">
        <v>287</v>
      </c>
      <c r="J2936" s="2">
        <f>$K$2*I2936+(1-$K$2)*J2935</f>
        <v>286.91053193578642</v>
      </c>
      <c r="K2936" s="2"/>
      <c r="L2936" s="2">
        <f>IF(O2936="low", $K$4*J2936+(1-$K$4)*L2935,L2935)</f>
        <v>286.90998750820341</v>
      </c>
      <c r="M2936" s="2">
        <f>IF(O2936="high", $K$4*J2936+(1-$K$4)*M2935,M2935)</f>
        <v>293.31988200488945</v>
      </c>
      <c r="N2936" s="2">
        <f>IF(O2936="high",(1-$K$8)*N2935+$K$8*(M2935-2),IF(O2936="low",(1-$K$8)*N2935+$K$8*(L2935+2),N2935))</f>
        <v>289.33582459814511</v>
      </c>
      <c r="O2936" s="2" t="str">
        <f>IF(J2936&gt;N2935+1,"high",IF(J2936&lt;N2935-1,"low","middle"))</f>
        <v>low</v>
      </c>
      <c r="P2936" s="2">
        <f>IF(O2936="low",250,IF(O2936="high",300,275))</f>
        <v>250</v>
      </c>
      <c r="Q2936" s="2">
        <f>IF(P2936=P2935,Q2935+1,1)</f>
        <v>59</v>
      </c>
      <c r="R2936" s="2">
        <f>IF(P2936=P2935,R2935+J2936,J2936)</f>
        <v>16962.259006209159</v>
      </c>
      <c r="S2936" s="2" t="str">
        <f>IF(P2937=P2936,"NA",R2936/Q2936)</f>
        <v>NA</v>
      </c>
      <c r="T2936" s="2">
        <f>IF(P2936=P2935,T2935+J2936^2,J2936^2)</f>
        <v>4876614.6056472044</v>
      </c>
      <c r="U2936" s="2" t="str">
        <f>IF(NOT($P2937=$P2936),SQRT(((T2936)/($Q2936))-S2936^2),"NA")</f>
        <v>NA</v>
      </c>
    </row>
    <row r="2937" spans="1:21" x14ac:dyDescent="0.2">
      <c r="A2937" s="2">
        <f>D2937-$D$2</f>
        <v>65.620000123977661</v>
      </c>
      <c r="B2937" s="2">
        <v>1.67397999763</v>
      </c>
      <c r="C2937" s="2">
        <f>IF(B2937&gt;B2936,B2937+(C2936-B2936),B2937+(C2936-B2936)+5+A2937-A2936)</f>
        <v>65.513979673380732</v>
      </c>
      <c r="D2937" s="2">
        <v>1577147257.74</v>
      </c>
      <c r="E2937" s="2">
        <v>440</v>
      </c>
      <c r="F2937" s="2">
        <v>895</v>
      </c>
      <c r="G2937" s="2">
        <v>630</v>
      </c>
      <c r="H2937" s="2">
        <v>696</v>
      </c>
      <c r="I2937" s="2">
        <v>288</v>
      </c>
      <c r="J2937" s="2">
        <f>$K$2*I2937+(1-$K$2)*J2936</f>
        <v>287.12842554862914</v>
      </c>
      <c r="K2937" s="2"/>
      <c r="L2937" s="2">
        <f>IF(O2937="low", $K$4*J2937+(1-$K$4)*L2936,L2936)</f>
        <v>286.95367511628854</v>
      </c>
      <c r="M2937" s="2">
        <f>IF(O2937="high", $K$4*J2937+(1-$K$4)*M2936,M2936)</f>
        <v>293.31988200488945</v>
      </c>
      <c r="N2937" s="2">
        <f>IF(O2937="high",(1-$K$8)*N2936+$K$8*(M2936-2),IF(O2937="low",(1-$K$8)*N2936+$K$8*(L2936+2),N2936))</f>
        <v>289.31453274364804</v>
      </c>
      <c r="O2937" s="2" t="str">
        <f>IF(J2937&gt;N2936+1,"high",IF(J2937&lt;N2936-1,"low","middle"))</f>
        <v>low</v>
      </c>
      <c r="P2937" s="2">
        <f>IF(O2937="low",250,IF(O2937="high",300,275))</f>
        <v>250</v>
      </c>
      <c r="Q2937" s="2">
        <f>IF(P2937=P2936,Q2936+1,1)</f>
        <v>60</v>
      </c>
      <c r="R2937" s="2">
        <f>IF(P2937=P2936,R2936+J2937,J2937)</f>
        <v>17249.387431757787</v>
      </c>
      <c r="S2937" s="2" t="str">
        <f>IF(P2938=P2937,"NA",R2937/Q2937)</f>
        <v>NA</v>
      </c>
      <c r="T2937" s="2">
        <f>IF(P2937=P2936,T2936+J2937^2,J2937^2)</f>
        <v>4959057.3384052394</v>
      </c>
      <c r="U2937" s="2" t="str">
        <f>IF(NOT($P2938=$P2937),SQRT(((T2937)/($Q2937))-S2937^2),"NA")</f>
        <v>NA</v>
      </c>
    </row>
    <row r="2938" spans="1:21" x14ac:dyDescent="0.2">
      <c r="A2938" s="2">
        <f>D2938-$D$2</f>
        <v>65.640000104904175</v>
      </c>
      <c r="B2938" s="2">
        <v>1.69435095787</v>
      </c>
      <c r="C2938" s="2">
        <f>IF(B2938&gt;B2937,B2938+(C2937-B2937),B2938+(C2937-B2937)+5+A2938-A2937)</f>
        <v>65.534350633620733</v>
      </c>
      <c r="D2938" s="2">
        <v>1577147257.76</v>
      </c>
      <c r="E2938" s="2">
        <v>440</v>
      </c>
      <c r="F2938" s="2">
        <v>895</v>
      </c>
      <c r="G2938" s="2">
        <v>632</v>
      </c>
      <c r="H2938" s="2">
        <v>697</v>
      </c>
      <c r="I2938" s="2">
        <v>288</v>
      </c>
      <c r="J2938" s="2">
        <f>$K$2*I2938+(1-$K$2)*J2937</f>
        <v>287.30274043890336</v>
      </c>
      <c r="K2938" s="2"/>
      <c r="L2938" s="2">
        <f>IF(O2938="low", $K$4*J2938+(1-$K$4)*L2937,L2937)</f>
        <v>287.02348818081151</v>
      </c>
      <c r="M2938" s="2">
        <f>IF(O2938="high", $K$4*J2938+(1-$K$4)*M2937,M2937)</f>
        <v>293.31988200488945</v>
      </c>
      <c r="N2938" s="2">
        <f>IF(O2938="high",(1-$K$8)*N2937+$K$8*(M2937-2),IF(O2938="low",(1-$K$8)*N2937+$K$8*(L2937+2),N2937))</f>
        <v>289.29648986228005</v>
      </c>
      <c r="O2938" s="2" t="str">
        <f>IF(J2938&gt;N2937+1,"high",IF(J2938&lt;N2937-1,"low","middle"))</f>
        <v>low</v>
      </c>
      <c r="P2938" s="2">
        <f>IF(O2938="low",250,IF(O2938="high",300,275))</f>
        <v>250</v>
      </c>
      <c r="Q2938" s="2">
        <f>IF(P2938=P2937,Q2937+1,1)</f>
        <v>61</v>
      </c>
      <c r="R2938" s="2">
        <f>IF(P2938=P2937,R2937+J2938,J2938)</f>
        <v>17536.69017219669</v>
      </c>
      <c r="S2938" s="2" t="str">
        <f>IF(P2939=P2938,"NA",R2938/Q2938)</f>
        <v>NA</v>
      </c>
      <c r="T2938" s="2">
        <f>IF(P2938=P2937,T2937+J2938^2,J2938^2)</f>
        <v>5041600.2030689437</v>
      </c>
      <c r="U2938" s="2" t="str">
        <f>IF(NOT($P2939=$P2938),SQRT(((T2938)/($Q2938))-S2938^2),"NA")</f>
        <v>NA</v>
      </c>
    </row>
    <row r="2939" spans="1:21" x14ac:dyDescent="0.2">
      <c r="A2939" s="2">
        <f>D2939-$D$2</f>
        <v>65.670000076293945</v>
      </c>
      <c r="B2939" s="2">
        <v>1.7189559936500001</v>
      </c>
      <c r="C2939" s="2">
        <f>IF(B2939&gt;B2938,B2939+(C2938-B2938),B2939+(C2938-B2938)+5+A2939-A2938)</f>
        <v>65.558955669400731</v>
      </c>
      <c r="D2939" s="2">
        <v>1577147257.79</v>
      </c>
      <c r="E2939" s="2">
        <v>439</v>
      </c>
      <c r="F2939" s="2">
        <v>895</v>
      </c>
      <c r="G2939" s="2">
        <v>631</v>
      </c>
      <c r="H2939" s="2">
        <v>696</v>
      </c>
      <c r="I2939" s="2">
        <v>287</v>
      </c>
      <c r="J2939" s="2">
        <f>$K$2*I2939+(1-$K$2)*J2938</f>
        <v>287.2421923511227</v>
      </c>
      <c r="K2939" s="2"/>
      <c r="L2939" s="2">
        <f>IF(O2939="low", $K$4*J2939+(1-$K$4)*L2938,L2938)</f>
        <v>287.06722901487376</v>
      </c>
      <c r="M2939" s="2">
        <f>IF(O2939="high", $K$4*J2939+(1-$K$4)*M2938,M2938)</f>
        <v>293.31988200488945</v>
      </c>
      <c r="N2939" s="2">
        <f>IF(O2939="high",(1-$K$8)*N2938+$K$8*(M2938-2),IF(O2939="low",(1-$K$8)*N2938+$K$8*(L2938+2),N2938))</f>
        <v>289.28283977820661</v>
      </c>
      <c r="O2939" s="2" t="str">
        <f>IF(J2939&gt;N2938+1,"high",IF(J2939&lt;N2938-1,"low","middle"))</f>
        <v>low</v>
      </c>
      <c r="P2939" s="2">
        <f>IF(O2939="low",250,IF(O2939="high",300,275))</f>
        <v>250</v>
      </c>
      <c r="Q2939" s="2">
        <f>IF(P2939=P2938,Q2938+1,1)</f>
        <v>62</v>
      </c>
      <c r="R2939" s="2">
        <f>IF(P2939=P2938,R2938+J2939,J2939)</f>
        <v>17823.932364547811</v>
      </c>
      <c r="S2939" s="2" t="str">
        <f>IF(P2940=P2939,"NA",R2939/Q2939)</f>
        <v>NA</v>
      </c>
      <c r="T2939" s="2">
        <f>IF(P2939=P2938,T2938+J2939^2,J2939^2)</f>
        <v>5124108.2801356232</v>
      </c>
      <c r="U2939" s="2" t="str">
        <f>IF(NOT($P2940=$P2939),SQRT(((T2939)/($Q2939))-S2939^2),"NA")</f>
        <v>NA</v>
      </c>
    </row>
    <row r="2940" spans="1:21" x14ac:dyDescent="0.2">
      <c r="A2940" s="2">
        <f>D2940-$D$2</f>
        <v>65.690000057220459</v>
      </c>
      <c r="B2940" s="2">
        <v>1.7393779754600001</v>
      </c>
      <c r="C2940" s="2">
        <f>IF(B2940&gt;B2939,B2940+(C2939-B2939),B2940+(C2939-B2939)+5+A2940-A2939)</f>
        <v>65.579377651210734</v>
      </c>
      <c r="D2940" s="2">
        <v>1577147257.8099999</v>
      </c>
      <c r="E2940" s="2">
        <v>439</v>
      </c>
      <c r="F2940" s="2">
        <v>895</v>
      </c>
      <c r="G2940" s="2">
        <v>630</v>
      </c>
      <c r="H2940" s="2">
        <v>695</v>
      </c>
      <c r="I2940" s="2">
        <v>287</v>
      </c>
      <c r="J2940" s="2">
        <f>$K$2*I2940+(1-$K$2)*J2939</f>
        <v>287.19375388089816</v>
      </c>
      <c r="K2940" s="2"/>
      <c r="L2940" s="2">
        <f>IF(O2940="low", $K$4*J2940+(1-$K$4)*L2939,L2939)</f>
        <v>287.09253398807869</v>
      </c>
      <c r="M2940" s="2">
        <f>IF(O2940="high", $K$4*J2940+(1-$K$4)*M2939,M2939)</f>
        <v>293.31988200488945</v>
      </c>
      <c r="N2940" s="2">
        <f>IF(O2940="high",(1-$K$8)*N2939+$K$8*(M2939-2),IF(O2940="low",(1-$K$8)*N2939+$K$8*(L2939+2),N2939))</f>
        <v>289.27205924003994</v>
      </c>
      <c r="O2940" s="2" t="str">
        <f>IF(J2940&gt;N2939+1,"high",IF(J2940&lt;N2939-1,"low","middle"))</f>
        <v>low</v>
      </c>
      <c r="P2940" s="2">
        <f>IF(O2940="low",250,IF(O2940="high",300,275))</f>
        <v>250</v>
      </c>
      <c r="Q2940" s="2">
        <f>IF(P2940=P2939,Q2939+1,1)</f>
        <v>63</v>
      </c>
      <c r="R2940" s="2">
        <f>IF(P2940=P2939,R2939+J2940,J2940)</f>
        <v>18111.12611842871</v>
      </c>
      <c r="S2940" s="2" t="str">
        <f>IF(P2941=P2940,"NA",R2940/Q2940)</f>
        <v>NA</v>
      </c>
      <c r="T2940" s="2">
        <f>IF(P2940=P2939,T2939+J2940^2,J2940^2)</f>
        <v>5206588.5324038249</v>
      </c>
      <c r="U2940" s="2" t="str">
        <f>IF(NOT($P2941=$P2940),SQRT(((T2940)/($Q2940))-S2940^2),"NA")</f>
        <v>NA</v>
      </c>
    </row>
    <row r="2941" spans="1:21" x14ac:dyDescent="0.2">
      <c r="A2941" s="2">
        <f>D2941-$D$2</f>
        <v>65.710000038146973</v>
      </c>
      <c r="B2941" s="2">
        <v>1.76417398453</v>
      </c>
      <c r="C2941" s="2">
        <f>IF(B2941&gt;B2940,B2941+(C2940-B2940),B2941+(C2940-B2940)+5+A2941-A2940)</f>
        <v>65.604173660280736</v>
      </c>
      <c r="D2941" s="2">
        <v>1577147257.8299999</v>
      </c>
      <c r="E2941" s="2">
        <v>439</v>
      </c>
      <c r="F2941" s="2">
        <v>895</v>
      </c>
      <c r="G2941" s="2">
        <v>630</v>
      </c>
      <c r="H2941" s="2">
        <v>696</v>
      </c>
      <c r="I2941" s="2">
        <v>288</v>
      </c>
      <c r="J2941" s="2">
        <f>$K$2*I2941+(1-$K$2)*J2940</f>
        <v>287.35500310471855</v>
      </c>
      <c r="K2941" s="2"/>
      <c r="L2941" s="2">
        <f>IF(O2941="low", $K$4*J2941+(1-$K$4)*L2940,L2940)</f>
        <v>287.14502781140669</v>
      </c>
      <c r="M2941" s="2">
        <f>IF(O2941="high", $K$4*J2941+(1-$K$4)*M2940,M2940)</f>
        <v>293.31988200488945</v>
      </c>
      <c r="N2941" s="2">
        <f>IF(O2941="high",(1-$K$8)*N2940+$K$8*(M2940-2),IF(O2941="low",(1-$K$8)*N2940+$K$8*(L2940+2),N2940))</f>
        <v>289.26308297744185</v>
      </c>
      <c r="O2941" s="2" t="str">
        <f>IF(J2941&gt;N2940+1,"high",IF(J2941&lt;N2940-1,"low","middle"))</f>
        <v>low</v>
      </c>
      <c r="P2941" s="2">
        <f>IF(O2941="low",250,IF(O2941="high",300,275))</f>
        <v>250</v>
      </c>
      <c r="Q2941" s="2">
        <f>IF(P2941=P2940,Q2940+1,1)</f>
        <v>64</v>
      </c>
      <c r="R2941" s="2">
        <f>IF(P2941=P2940,R2940+J2941,J2941)</f>
        <v>18398.48112153343</v>
      </c>
      <c r="S2941" s="2" t="str">
        <f>IF(P2942=P2941,"NA",R2941/Q2941)</f>
        <v>NA</v>
      </c>
      <c r="T2941" s="2">
        <f>IF(P2941=P2940,T2940+J2941^2,J2941^2)</f>
        <v>5289161.4302131375</v>
      </c>
      <c r="U2941" s="2" t="str">
        <f>IF(NOT($P2942=$P2941),SQRT(((T2941)/($Q2941))-S2941^2),"NA")</f>
        <v>NA</v>
      </c>
    </row>
    <row r="2942" spans="1:21" x14ac:dyDescent="0.2">
      <c r="A2942" s="2">
        <f>D2942-$D$2</f>
        <v>65.730000019073486</v>
      </c>
      <c r="B2942" s="2">
        <v>1.7884697914100001</v>
      </c>
      <c r="C2942" s="2">
        <f>IF(B2942&gt;B2941,B2942+(C2941-B2941),B2942+(C2941-B2941)+5+A2942-A2941)</f>
        <v>65.628469467160741</v>
      </c>
      <c r="D2942" s="2">
        <v>1577147257.8499999</v>
      </c>
      <c r="E2942" s="2">
        <v>440</v>
      </c>
      <c r="F2942" s="2">
        <v>894</v>
      </c>
      <c r="G2942" s="2">
        <v>631</v>
      </c>
      <c r="H2942" s="2">
        <v>696</v>
      </c>
      <c r="I2942" s="2">
        <v>287</v>
      </c>
      <c r="J2942" s="2">
        <f>$K$2*I2942+(1-$K$2)*J2941</f>
        <v>287.28400248377488</v>
      </c>
      <c r="K2942" s="2"/>
      <c r="L2942" s="2">
        <f>IF(O2942="low", $K$4*J2942+(1-$K$4)*L2941,L2941)</f>
        <v>287.17282274588035</v>
      </c>
      <c r="M2942" s="2">
        <f>IF(O2942="high", $K$4*J2942+(1-$K$4)*M2941,M2941)</f>
        <v>293.31988200488945</v>
      </c>
      <c r="N2942" s="2">
        <f>IF(O2942="high",(1-$K$8)*N2941+$K$8*(M2941-2),IF(O2942="low",(1-$K$8)*N2941+$K$8*(L2941+2),N2941))</f>
        <v>289.25718021914008</v>
      </c>
      <c r="O2942" s="2" t="str">
        <f>IF(J2942&gt;N2941+1,"high",IF(J2942&lt;N2941-1,"low","middle"))</f>
        <v>low</v>
      </c>
      <c r="P2942" s="2">
        <f>IF(O2942="low",250,IF(O2942="high",300,275))</f>
        <v>250</v>
      </c>
      <c r="Q2942" s="2">
        <f>IF(P2942=P2941,Q2941+1,1)</f>
        <v>65</v>
      </c>
      <c r="R2942" s="2">
        <f>IF(P2942=P2941,R2941+J2942,J2942)</f>
        <v>18685.765124017205</v>
      </c>
      <c r="S2942" s="2" t="str">
        <f>IF(P2943=P2942,"NA",R2942/Q2942)</f>
        <v>NA</v>
      </c>
      <c r="T2942" s="2">
        <f>IF(P2942=P2941,T2941+J2942^2,J2942^2)</f>
        <v>5371693.528296235</v>
      </c>
      <c r="U2942" s="2" t="str">
        <f>IF(NOT($P2943=$P2942),SQRT(((T2942)/($Q2942))-S2942^2),"NA")</f>
        <v>NA</v>
      </c>
    </row>
    <row r="2943" spans="1:21" x14ac:dyDescent="0.2">
      <c r="A2943" s="2">
        <f>D2943-$D$2</f>
        <v>65.760000228881836</v>
      </c>
      <c r="B2943" s="2">
        <v>1.8091909885399999</v>
      </c>
      <c r="C2943" s="2">
        <f>IF(B2943&gt;B2942,B2943+(C2942-B2942),B2943+(C2942-B2942)+5+A2943-A2942)</f>
        <v>65.649190664290742</v>
      </c>
      <c r="D2943" s="2">
        <v>1577147257.8800001</v>
      </c>
      <c r="E2943" s="2">
        <v>440</v>
      </c>
      <c r="F2943" s="2">
        <v>895</v>
      </c>
      <c r="G2943" s="2">
        <v>631</v>
      </c>
      <c r="H2943" s="2">
        <v>695</v>
      </c>
      <c r="I2943" s="2">
        <v>287</v>
      </c>
      <c r="J2943" s="2">
        <f>$K$2*I2943+(1-$K$2)*J2942</f>
        <v>287.22720198701995</v>
      </c>
      <c r="K2943" s="2"/>
      <c r="L2943" s="2">
        <f>IF(O2943="low", $K$4*J2943+(1-$K$4)*L2942,L2942)</f>
        <v>287.18369859410831</v>
      </c>
      <c r="M2943" s="2">
        <f>IF(O2943="high", $K$4*J2943+(1-$K$4)*M2942,M2942)</f>
        <v>293.31988200488945</v>
      </c>
      <c r="N2943" s="2">
        <f>IF(O2943="high",(1-$K$8)*N2942+$K$8*(M2942-2),IF(O2943="low",(1-$K$8)*N2942+$K$8*(L2942+2),N2942))</f>
        <v>289.2529623454771</v>
      </c>
      <c r="O2943" s="2" t="str">
        <f>IF(J2943&gt;N2942+1,"high",IF(J2943&lt;N2942-1,"low","middle"))</f>
        <v>low</v>
      </c>
      <c r="P2943" s="2">
        <f>IF(O2943="low",250,IF(O2943="high",300,275))</f>
        <v>250</v>
      </c>
      <c r="Q2943" s="2">
        <f>IF(P2943=P2942,Q2942+1,1)</f>
        <v>66</v>
      </c>
      <c r="R2943" s="2">
        <f>IF(P2943=P2942,R2942+J2943,J2943)</f>
        <v>18972.992326004227</v>
      </c>
      <c r="S2943" s="2" t="str">
        <f>IF(P2944=P2943,"NA",R2943/Q2943)</f>
        <v>NA</v>
      </c>
      <c r="T2943" s="2">
        <f>IF(P2943=P2942,T2942+J2943^2,J2943^2)</f>
        <v>5454192.9938575272</v>
      </c>
      <c r="U2943" s="2" t="str">
        <f>IF(NOT($P2944=$P2943),SQRT(((T2943)/($Q2943))-S2943^2),"NA")</f>
        <v>NA</v>
      </c>
    </row>
    <row r="2944" spans="1:21" x14ac:dyDescent="0.2">
      <c r="A2944" s="2">
        <f>D2944-$D$2</f>
        <v>65.78000020980835</v>
      </c>
      <c r="B2944" s="2">
        <v>1.8337588310199999</v>
      </c>
      <c r="C2944" s="2">
        <f>IF(B2944&gt;B2943,B2944+(C2943-B2943),B2944+(C2943-B2943)+5+A2944-A2943)</f>
        <v>65.673758506770739</v>
      </c>
      <c r="D2944" s="2">
        <v>1577147257.9000001</v>
      </c>
      <c r="E2944" s="2">
        <v>439</v>
      </c>
      <c r="F2944" s="2">
        <v>896</v>
      </c>
      <c r="G2944" s="2">
        <v>630</v>
      </c>
      <c r="H2944" s="2">
        <v>695</v>
      </c>
      <c r="I2944" s="2">
        <v>287</v>
      </c>
      <c r="J2944" s="2">
        <f>$K$2*I2944+(1-$K$2)*J2943</f>
        <v>287.18176158961597</v>
      </c>
      <c r="K2944" s="2"/>
      <c r="L2944" s="2">
        <f>IF(O2944="low", $K$4*J2944+(1-$K$4)*L2943,L2943)</f>
        <v>287.18331119320987</v>
      </c>
      <c r="M2944" s="2">
        <f>IF(O2944="high", $K$4*J2944+(1-$K$4)*M2943,M2943)</f>
        <v>293.31988200488945</v>
      </c>
      <c r="N2944" s="2">
        <f>IF(O2944="high",(1-$K$8)*N2943+$K$8*(M2943-2),IF(O2944="low",(1-$K$8)*N2943+$K$8*(L2943+2),N2943))</f>
        <v>289.24949915790864</v>
      </c>
      <c r="O2944" s="2" t="str">
        <f>IF(J2944&gt;N2943+1,"high",IF(J2944&lt;N2943-1,"low","middle"))</f>
        <v>low</v>
      </c>
      <c r="P2944" s="2">
        <f>IF(O2944="low",250,IF(O2944="high",300,275))</f>
        <v>250</v>
      </c>
      <c r="Q2944" s="2">
        <f>IF(P2944=P2943,Q2943+1,1)</f>
        <v>67</v>
      </c>
      <c r="R2944" s="2">
        <f>IF(P2944=P2943,R2943+J2944,J2944)</f>
        <v>19260.174087593841</v>
      </c>
      <c r="S2944" s="2" t="str">
        <f>IF(P2945=P2944,"NA",R2944/Q2944)</f>
        <v>NA</v>
      </c>
      <c r="T2944" s="2">
        <f>IF(P2944=P2943,T2943+J2944^2,J2944^2)</f>
        <v>5536666.3580472423</v>
      </c>
      <c r="U2944" s="2" t="str">
        <f>IF(NOT($P2945=$P2944),SQRT(((T2944)/($Q2944))-S2944^2),"NA")</f>
        <v>NA</v>
      </c>
    </row>
    <row r="2945" spans="1:21" x14ac:dyDescent="0.2">
      <c r="A2945" s="2">
        <f>D2945-$D$2</f>
        <v>65.800000190734863</v>
      </c>
      <c r="B2945" s="2">
        <v>1.85411095619</v>
      </c>
      <c r="C2945" s="2">
        <f>IF(B2945&gt;B2944,B2945+(C2944-B2944),B2945+(C2944-B2944)+5+A2945-A2944)</f>
        <v>65.694110631940745</v>
      </c>
      <c r="D2945" s="2">
        <v>1577147257.9200001</v>
      </c>
      <c r="E2945" s="2">
        <v>439</v>
      </c>
      <c r="F2945" s="2">
        <v>895</v>
      </c>
      <c r="G2945" s="2">
        <v>631</v>
      </c>
      <c r="H2945" s="2">
        <v>696</v>
      </c>
      <c r="I2945" s="2">
        <v>288</v>
      </c>
      <c r="J2945" s="2">
        <f>$K$2*I2945+(1-$K$2)*J2944</f>
        <v>287.3454092716928</v>
      </c>
      <c r="K2945" s="2"/>
      <c r="L2945" s="2">
        <f>IF(O2945="low", $K$4*J2945+(1-$K$4)*L2944,L2944)</f>
        <v>287.21573080890647</v>
      </c>
      <c r="M2945" s="2">
        <f>IF(O2945="high", $K$4*J2945+(1-$K$4)*M2944,M2944)</f>
        <v>293.31988200488945</v>
      </c>
      <c r="N2945" s="2">
        <f>IF(O2945="high",(1-$K$8)*N2944+$K$8*(M2944-2),IF(O2945="low",(1-$K$8)*N2944+$K$8*(L2944+2),N2944))</f>
        <v>289.24618975967371</v>
      </c>
      <c r="O2945" s="2" t="str">
        <f>IF(J2945&gt;N2944+1,"high",IF(J2945&lt;N2944-1,"low","middle"))</f>
        <v>low</v>
      </c>
      <c r="P2945" s="2">
        <f>IF(O2945="low",250,IF(O2945="high",300,275))</f>
        <v>250</v>
      </c>
      <c r="Q2945" s="2">
        <f>IF(P2945=P2944,Q2944+1,1)</f>
        <v>68</v>
      </c>
      <c r="R2945" s="2">
        <f>IF(P2945=P2944,R2944+J2945,J2945)</f>
        <v>19547.519496865534</v>
      </c>
      <c r="S2945" s="2" t="str">
        <f>IF(P2946=P2945,"NA",R2945/Q2945)</f>
        <v>NA</v>
      </c>
      <c r="T2945" s="2">
        <f>IF(P2945=P2944,T2944+J2945^2,J2945^2)</f>
        <v>5619233.7422767589</v>
      </c>
      <c r="U2945" s="2" t="str">
        <f>IF(NOT($P2946=$P2945),SQRT(((T2945)/($Q2945))-S2945^2),"NA")</f>
        <v>NA</v>
      </c>
    </row>
    <row r="2946" spans="1:21" x14ac:dyDescent="0.2">
      <c r="A2946" s="2">
        <f>D2946-$D$2</f>
        <v>65.820000171661377</v>
      </c>
      <c r="B2946" s="2">
        <v>1.8786129951499999</v>
      </c>
      <c r="C2946" s="2">
        <f>IF(B2946&gt;B2945,B2946+(C2945-B2945),B2946+(C2945-B2945)+5+A2946-A2945)</f>
        <v>65.71861267090074</v>
      </c>
      <c r="D2946" s="2">
        <v>1577147257.9400001</v>
      </c>
      <c r="E2946" s="2">
        <v>440</v>
      </c>
      <c r="F2946" s="2">
        <v>895</v>
      </c>
      <c r="G2946" s="2">
        <v>630</v>
      </c>
      <c r="H2946" s="2">
        <v>696</v>
      </c>
      <c r="I2946" s="2">
        <v>289</v>
      </c>
      <c r="J2946" s="2">
        <f>$K$2*I2946+(1-$K$2)*J2945</f>
        <v>287.67632741735423</v>
      </c>
      <c r="K2946" s="2"/>
      <c r="L2946" s="2">
        <f>IF(O2946="low", $K$4*J2946+(1-$K$4)*L2945,L2945)</f>
        <v>287.30785013059608</v>
      </c>
      <c r="M2946" s="2">
        <f>IF(O2946="high", $K$4*J2946+(1-$K$4)*M2945,M2945)</f>
        <v>293.31988200488945</v>
      </c>
      <c r="N2946" s="2">
        <f>IF(O2946="high",(1-$K$8)*N2945+$K$8*(M2945-2),IF(O2946="low",(1-$K$8)*N2945+$K$8*(L2945+2),N2945))</f>
        <v>289.24466681213534</v>
      </c>
      <c r="O2946" s="2" t="str">
        <f>IF(J2946&gt;N2945+1,"high",IF(J2946&lt;N2945-1,"low","middle"))</f>
        <v>low</v>
      </c>
      <c r="P2946" s="2">
        <f>IF(O2946="low",250,IF(O2946="high",300,275))</f>
        <v>250</v>
      </c>
      <c r="Q2946" s="2">
        <f>IF(P2946=P2945,Q2945+1,1)</f>
        <v>69</v>
      </c>
      <c r="R2946" s="2">
        <f>IF(P2946=P2945,R2945+J2946,J2946)</f>
        <v>19835.195824282888</v>
      </c>
      <c r="S2946" s="2" t="str">
        <f>IF(P2947=P2946,"NA",R2946/Q2946)</f>
        <v>NA</v>
      </c>
      <c r="T2946" s="2">
        <f>IF(P2946=P2945,T2945+J2946^2,J2946^2)</f>
        <v>5701991.4116330957</v>
      </c>
      <c r="U2946" s="2" t="str">
        <f>IF(NOT($P2947=$P2946),SQRT(((T2946)/($Q2946))-S2946^2),"NA")</f>
        <v>NA</v>
      </c>
    </row>
    <row r="2947" spans="1:21" x14ac:dyDescent="0.2">
      <c r="A2947" s="2">
        <f>D2947-$D$2</f>
        <v>65.850000143051147</v>
      </c>
      <c r="B2947" s="2">
        <v>1.9033288955700001</v>
      </c>
      <c r="C2947" s="2">
        <f>IF(B2947&gt;B2946,B2947+(C2946-B2946),B2947+(C2946-B2946)+5+A2947-A2946)</f>
        <v>65.743328571320745</v>
      </c>
      <c r="D2947" s="2">
        <v>1577147257.97</v>
      </c>
      <c r="E2947" s="2">
        <v>438</v>
      </c>
      <c r="F2947" s="2">
        <v>896</v>
      </c>
      <c r="G2947" s="2">
        <v>631</v>
      </c>
      <c r="H2947" s="2">
        <v>695</v>
      </c>
      <c r="I2947" s="2">
        <v>287</v>
      </c>
      <c r="J2947" s="2">
        <f>$K$2*I2947+(1-$K$2)*J2946</f>
        <v>287.54106193388338</v>
      </c>
      <c r="K2947" s="2"/>
      <c r="L2947" s="2">
        <f>IF(O2947="low", $K$4*J2947+(1-$K$4)*L2946,L2946)</f>
        <v>287.35449249125355</v>
      </c>
      <c r="M2947" s="2">
        <f>IF(O2947="high", $K$4*J2947+(1-$K$4)*M2946,M2946)</f>
        <v>293.31988200488945</v>
      </c>
      <c r="N2947" s="2">
        <f>IF(O2947="high",(1-$K$8)*N2946+$K$8*(M2946-2),IF(O2947="low",(1-$K$8)*N2946+$K$8*(L2946+2),N2946))</f>
        <v>289.24782597805836</v>
      </c>
      <c r="O2947" s="2" t="str">
        <f>IF(J2947&gt;N2946+1,"high",IF(J2947&lt;N2946-1,"low","middle"))</f>
        <v>low</v>
      </c>
      <c r="P2947" s="2">
        <f>IF(O2947="low",250,IF(O2947="high",300,275))</f>
        <v>250</v>
      </c>
      <c r="Q2947" s="2">
        <f>IF(P2947=P2946,Q2946+1,1)</f>
        <v>70</v>
      </c>
      <c r="R2947" s="2">
        <f>IF(P2947=P2946,R2946+J2947,J2947)</f>
        <v>20122.736886216771</v>
      </c>
      <c r="S2947" s="2" t="str">
        <f>IF(P2948=P2947,"NA",R2947/Q2947)</f>
        <v>NA</v>
      </c>
      <c r="T2947" s="2">
        <f>IF(P2947=P2946,T2946+J2947^2,J2947^2)</f>
        <v>5784671.2739311615</v>
      </c>
      <c r="U2947" s="2" t="str">
        <f>IF(NOT($P2948=$P2947),SQRT(((T2947)/($Q2947))-S2947^2),"NA")</f>
        <v>NA</v>
      </c>
    </row>
    <row r="2948" spans="1:21" x14ac:dyDescent="0.2">
      <c r="A2948" s="2">
        <f>D2948-$D$2</f>
        <v>65.870000123977661</v>
      </c>
      <c r="B2948" s="2">
        <v>1.92377686501</v>
      </c>
      <c r="C2948" s="2">
        <f>IF(B2948&gt;B2947,B2948+(C2947-B2947),B2948+(C2947-B2947)+5+A2948-A2947)</f>
        <v>65.763776540760745</v>
      </c>
      <c r="D2948" s="2">
        <v>1577147257.99</v>
      </c>
      <c r="E2948" s="2">
        <v>438</v>
      </c>
      <c r="F2948" s="2">
        <v>895</v>
      </c>
      <c r="G2948" s="2">
        <v>630</v>
      </c>
      <c r="H2948" s="2">
        <v>695</v>
      </c>
      <c r="I2948" s="2">
        <v>286</v>
      </c>
      <c r="J2948" s="2">
        <f>$K$2*I2948+(1-$K$2)*J2947</f>
        <v>287.2328495471067</v>
      </c>
      <c r="K2948" s="2"/>
      <c r="L2948" s="2">
        <f>IF(O2948="low", $K$4*J2948+(1-$K$4)*L2947,L2947)</f>
        <v>287.3301639024242</v>
      </c>
      <c r="M2948" s="2">
        <f>IF(O2948="high", $K$4*J2948+(1-$K$4)*M2947,M2947)</f>
        <v>293.31988200488945</v>
      </c>
      <c r="N2948" s="2">
        <f>IF(O2948="high",(1-$K$8)*N2947+$K$8*(M2947-2),IF(O2948="low",(1-$K$8)*N2947+$K$8*(L2947+2),N2947))</f>
        <v>289.25315930371806</v>
      </c>
      <c r="O2948" s="2" t="str">
        <f>IF(J2948&gt;N2947+1,"high",IF(J2948&lt;N2947-1,"low","middle"))</f>
        <v>low</v>
      </c>
      <c r="P2948" s="2">
        <f>IF(O2948="low",250,IF(O2948="high",300,275))</f>
        <v>250</v>
      </c>
      <c r="Q2948" s="2">
        <f>IF(P2948=P2947,Q2947+1,1)</f>
        <v>71</v>
      </c>
      <c r="R2948" s="2">
        <f>IF(P2948=P2947,R2947+J2948,J2948)</f>
        <v>20409.96973576388</v>
      </c>
      <c r="S2948" s="2" t="str">
        <f>IF(P2949=P2948,"NA",R2948/Q2948)</f>
        <v>NA</v>
      </c>
      <c r="T2948" s="2">
        <f>IF(P2948=P2947,T2947+J2948^2,J2948^2)</f>
        <v>5867173.9837901127</v>
      </c>
      <c r="U2948" s="2" t="str">
        <f>IF(NOT($P2949=$P2948),SQRT(((T2948)/($Q2948))-S2948^2),"NA")</f>
        <v>NA</v>
      </c>
    </row>
    <row r="2949" spans="1:21" x14ac:dyDescent="0.2">
      <c r="A2949" s="2">
        <f>D2949-$D$2</f>
        <v>65.890000104904175</v>
      </c>
      <c r="B2949" s="2">
        <v>1.9482579231299999</v>
      </c>
      <c r="C2949" s="2">
        <f>IF(B2949&gt;B2948,B2949+(C2948-B2948),B2949+(C2948-B2948)+5+A2949-A2948)</f>
        <v>65.788257598880747</v>
      </c>
      <c r="D2949" s="2">
        <v>1577147258.01</v>
      </c>
      <c r="E2949" s="2">
        <v>441</v>
      </c>
      <c r="F2949" s="2">
        <v>895</v>
      </c>
      <c r="G2949" s="2">
        <v>630</v>
      </c>
      <c r="H2949" s="2">
        <v>696</v>
      </c>
      <c r="I2949" s="2">
        <v>289</v>
      </c>
      <c r="J2949" s="2">
        <f>$K$2*I2949+(1-$K$2)*J2948</f>
        <v>287.58627963768538</v>
      </c>
      <c r="K2949" s="2"/>
      <c r="L2949" s="2">
        <f>IF(O2949="low", $K$4*J2949+(1-$K$4)*L2948,L2948)</f>
        <v>287.38138704947647</v>
      </c>
      <c r="M2949" s="2">
        <f>IF(O2949="high", $K$4*J2949+(1-$K$4)*M2948,M2948)</f>
        <v>293.31988200488945</v>
      </c>
      <c r="N2949" s="2">
        <f>IF(O2949="high",(1-$K$8)*N2948+$K$8*(M2948-2),IF(O2949="low",(1-$K$8)*N2948+$K$8*(L2948+2),N2948))</f>
        <v>289.25700953365333</v>
      </c>
      <c r="O2949" s="2" t="str">
        <f>IF(J2949&gt;N2948+1,"high",IF(J2949&lt;N2948-1,"low","middle"))</f>
        <v>low</v>
      </c>
      <c r="P2949" s="2">
        <f>IF(O2949="low",250,IF(O2949="high",300,275))</f>
        <v>250</v>
      </c>
      <c r="Q2949" s="2">
        <f>IF(P2949=P2948,Q2948+1,1)</f>
        <v>72</v>
      </c>
      <c r="R2949" s="2">
        <f>IF(P2949=P2948,R2948+J2949,J2949)</f>
        <v>20697.556015401566</v>
      </c>
      <c r="S2949" s="2" t="str">
        <f>IF(P2950=P2949,"NA",R2949/Q2949)</f>
        <v>NA</v>
      </c>
      <c r="T2949" s="2">
        <f>IF(P2949=P2948,T2948+J2949^2,J2949^2)</f>
        <v>5949879.8520259578</v>
      </c>
      <c r="U2949" s="2" t="str">
        <f>IF(NOT($P2950=$P2949),SQRT(((T2949)/($Q2949))-S2949^2),"NA")</f>
        <v>NA</v>
      </c>
    </row>
    <row r="2950" spans="1:21" x14ac:dyDescent="0.2">
      <c r="A2950" s="2">
        <f>D2950-$D$2</f>
        <v>65.920000076293945</v>
      </c>
      <c r="B2950" s="2">
        <v>1.9687609672499999</v>
      </c>
      <c r="C2950" s="2">
        <f>IF(B2950&gt;B2949,B2950+(C2949-B2949),B2950+(C2949-B2949)+5+A2950-A2949)</f>
        <v>65.808760643000753</v>
      </c>
      <c r="D2950" s="2">
        <v>1577147258.04</v>
      </c>
      <c r="E2950" s="2">
        <v>439</v>
      </c>
      <c r="F2950" s="2">
        <v>896</v>
      </c>
      <c r="G2950" s="2">
        <v>631</v>
      </c>
      <c r="H2950" s="2">
        <v>695</v>
      </c>
      <c r="I2950" s="2">
        <v>288</v>
      </c>
      <c r="J2950" s="2">
        <f>$K$2*I2950+(1-$K$2)*J2949</f>
        <v>287.66902371014834</v>
      </c>
      <c r="K2950" s="2"/>
      <c r="L2950" s="2">
        <f>IF(O2950="low", $K$4*J2950+(1-$K$4)*L2949,L2949)</f>
        <v>287.43891438161086</v>
      </c>
      <c r="M2950" s="2">
        <f>IF(O2950="high", $K$4*J2950+(1-$K$4)*M2949,M2949)</f>
        <v>293.31988200488945</v>
      </c>
      <c r="N2950" s="2">
        <f>IF(O2950="high",(1-$K$8)*N2949+$K$8*(M2949-2),IF(O2950="low",(1-$K$8)*N2949+$K$8*(L2949+2),N2949))</f>
        <v>289.26322840944448</v>
      </c>
      <c r="O2950" s="2" t="str">
        <f>IF(J2950&gt;N2949+1,"high",IF(J2950&lt;N2949-1,"low","middle"))</f>
        <v>low</v>
      </c>
      <c r="P2950" s="2">
        <f>IF(O2950="low",250,IF(O2950="high",300,275))</f>
        <v>250</v>
      </c>
      <c r="Q2950" s="2">
        <f>IF(P2950=P2949,Q2949+1,1)</f>
        <v>73</v>
      </c>
      <c r="R2950" s="2">
        <f>IF(P2950=P2949,R2949+J2950,J2950)</f>
        <v>20985.225039111712</v>
      </c>
      <c r="S2950" s="2" t="str">
        <f>IF(P2951=P2950,"NA",R2950/Q2950)</f>
        <v>NA</v>
      </c>
      <c r="T2950" s="2">
        <f>IF(P2950=P2949,T2949+J2950^2,J2950^2)</f>
        <v>6032633.3192283073</v>
      </c>
      <c r="U2950" s="2" t="str">
        <f>IF(NOT($P2951=$P2950),SQRT(((T2950)/($Q2950))-S2950^2),"NA")</f>
        <v>NA</v>
      </c>
    </row>
    <row r="2951" spans="1:21" x14ac:dyDescent="0.2">
      <c r="A2951" s="2">
        <f>D2951-$D$2</f>
        <v>65.940000057220459</v>
      </c>
      <c r="B2951" s="2">
        <v>1.99348187447</v>
      </c>
      <c r="C2951" s="2">
        <f>IF(B2951&gt;B2950,B2951+(C2950-B2950),B2951+(C2950-B2950)+5+A2951-A2950)</f>
        <v>65.833481550220753</v>
      </c>
      <c r="D2951" s="2">
        <v>1577147258.0599999</v>
      </c>
      <c r="E2951" s="2">
        <v>436</v>
      </c>
      <c r="F2951" s="2">
        <v>894</v>
      </c>
      <c r="G2951" s="2">
        <v>630</v>
      </c>
      <c r="H2951" s="2">
        <v>695</v>
      </c>
      <c r="I2951" s="2">
        <v>286</v>
      </c>
      <c r="J2951" s="2">
        <f>$K$2*I2951+(1-$K$2)*J2950</f>
        <v>287.33521896811868</v>
      </c>
      <c r="K2951" s="2"/>
      <c r="L2951" s="2">
        <f>IF(O2951="low", $K$4*J2951+(1-$K$4)*L2950,L2950)</f>
        <v>287.41817529891244</v>
      </c>
      <c r="M2951" s="2">
        <f>IF(O2951="high", $K$4*J2951+(1-$K$4)*M2950,M2950)</f>
        <v>293.31988200488945</v>
      </c>
      <c r="N2951" s="2">
        <f>IF(O2951="high",(1-$K$8)*N2950+$K$8*(M2950-2),IF(O2951="low",(1-$K$8)*N2950+$K$8*(L2950+2),N2950))</f>
        <v>289.27201270805278</v>
      </c>
      <c r="O2951" s="2" t="str">
        <f>IF(J2951&gt;N2950+1,"high",IF(J2951&lt;N2950-1,"low","middle"))</f>
        <v>low</v>
      </c>
      <c r="P2951" s="2">
        <f>IF(O2951="low",250,IF(O2951="high",300,275))</f>
        <v>250</v>
      </c>
      <c r="Q2951" s="2">
        <f>IF(P2951=P2950,Q2950+1,1)</f>
        <v>74</v>
      </c>
      <c r="R2951" s="2">
        <f>IF(P2951=P2950,R2950+J2951,J2951)</f>
        <v>21272.56025807983</v>
      </c>
      <c r="S2951" s="2" t="str">
        <f>IF(P2952=P2951,"NA",R2951/Q2951)</f>
        <v>NA</v>
      </c>
      <c r="T2951" s="2">
        <f>IF(P2951=P2950,T2950+J2951^2,J2951^2)</f>
        <v>6115194.8472877638</v>
      </c>
      <c r="U2951" s="2" t="str">
        <f>IF(NOT($P2952=$P2951),SQRT(((T2951)/($Q2951))-S2951^2),"NA")</f>
        <v>NA</v>
      </c>
    </row>
    <row r="2952" spans="1:21" x14ac:dyDescent="0.2">
      <c r="A2952" s="2">
        <f>D2952-$D$2</f>
        <v>65.960000038146973</v>
      </c>
      <c r="B2952" s="2">
        <v>2.0137808322900002</v>
      </c>
      <c r="C2952" s="2">
        <f>IF(B2952&gt;B2951,B2952+(C2951-B2951),B2952+(C2951-B2951)+5+A2952-A2951)</f>
        <v>65.853780508040757</v>
      </c>
      <c r="D2952" s="2">
        <v>1577147258.0799999</v>
      </c>
      <c r="E2952" s="2">
        <v>439</v>
      </c>
      <c r="F2952" s="2">
        <v>895</v>
      </c>
      <c r="G2952" s="2">
        <v>630</v>
      </c>
      <c r="H2952" s="2">
        <v>695</v>
      </c>
      <c r="I2952" s="2">
        <v>286</v>
      </c>
      <c r="J2952" s="2">
        <f>$K$2*I2952+(1-$K$2)*J2951</f>
        <v>287.06817517449497</v>
      </c>
      <c r="K2952" s="2"/>
      <c r="L2952" s="2">
        <f>IF(O2952="low", $K$4*J2952+(1-$K$4)*L2951,L2951)</f>
        <v>287.34817527402896</v>
      </c>
      <c r="M2952" s="2">
        <f>IF(O2952="high", $K$4*J2952+(1-$K$4)*M2951,M2951)</f>
        <v>293.31988200488945</v>
      </c>
      <c r="N2952" s="2">
        <f>IF(O2952="high",(1-$K$8)*N2951+$K$8*(M2951-2),IF(O2952="low",(1-$K$8)*N2951+$K$8*(L2951+2),N2951))</f>
        <v>289.27932083759578</v>
      </c>
      <c r="O2952" s="2" t="str">
        <f>IF(J2952&gt;N2951+1,"high",IF(J2952&lt;N2951-1,"low","middle"))</f>
        <v>low</v>
      </c>
      <c r="P2952" s="2">
        <f>IF(O2952="low",250,IF(O2952="high",300,275))</f>
        <v>250</v>
      </c>
      <c r="Q2952" s="2">
        <f>IF(P2952=P2951,Q2951+1,1)</f>
        <v>75</v>
      </c>
      <c r="R2952" s="2">
        <f>IF(P2952=P2951,R2951+J2952,J2952)</f>
        <v>21559.628433254326</v>
      </c>
      <c r="S2952" s="2" t="str">
        <f>IF(P2953=P2952,"NA",R2952/Q2952)</f>
        <v>NA</v>
      </c>
      <c r="T2952" s="2">
        <f>IF(P2952=P2951,T2951+J2952^2,J2952^2)</f>
        <v>6197602.984485778</v>
      </c>
      <c r="U2952" s="2" t="str">
        <f>IF(NOT($P2953=$P2952),SQRT(((T2952)/($Q2952))-S2952^2),"NA")</f>
        <v>NA</v>
      </c>
    </row>
    <row r="2953" spans="1:21" x14ac:dyDescent="0.2">
      <c r="A2953" s="2">
        <f>D2953-$D$2</f>
        <v>65.990000009536743</v>
      </c>
      <c r="B2953" s="2">
        <v>2.0386459827399999</v>
      </c>
      <c r="C2953" s="2">
        <f>IF(B2953&gt;B2952,B2953+(C2952-B2952),B2953+(C2952-B2952)+5+A2953-A2952)</f>
        <v>65.878645658490754</v>
      </c>
      <c r="D2953" s="2">
        <v>1577147258.1099999</v>
      </c>
      <c r="E2953" s="2">
        <v>439</v>
      </c>
      <c r="F2953" s="2">
        <v>896</v>
      </c>
      <c r="G2953" s="2">
        <v>630</v>
      </c>
      <c r="H2953" s="2">
        <v>694</v>
      </c>
      <c r="I2953" s="2">
        <v>288</v>
      </c>
      <c r="J2953" s="2">
        <f>$K$2*I2953+(1-$K$2)*J2952</f>
        <v>287.25454013959597</v>
      </c>
      <c r="K2953" s="2"/>
      <c r="L2953" s="2">
        <f>IF(O2953="low", $K$4*J2953+(1-$K$4)*L2952,L2952)</f>
        <v>287.32944824714235</v>
      </c>
      <c r="M2953" s="2">
        <f>IF(O2953="high", $K$4*J2953+(1-$K$4)*M2952,M2952)</f>
        <v>293.31988200488945</v>
      </c>
      <c r="N2953" s="2">
        <f>IF(O2953="high",(1-$K$8)*N2952+$K$8*(M2952-2),IF(O2953="low",(1-$K$8)*N2952+$K$8*(L2952+2),N2952))</f>
        <v>289.28276355941739</v>
      </c>
      <c r="O2953" s="2" t="str">
        <f>IF(J2953&gt;N2952+1,"high",IF(J2953&lt;N2952-1,"low","middle"))</f>
        <v>low</v>
      </c>
      <c r="P2953" s="2">
        <f>IF(O2953="low",250,IF(O2953="high",300,275))</f>
        <v>250</v>
      </c>
      <c r="Q2953" s="2">
        <f>IF(P2953=P2952,Q2952+1,1)</f>
        <v>76</v>
      </c>
      <c r="R2953" s="2">
        <f>IF(P2953=P2952,R2952+J2953,J2953)</f>
        <v>21846.88297339392</v>
      </c>
      <c r="S2953" s="2" t="str">
        <f>IF(P2954=P2953,"NA",R2953/Q2953)</f>
        <v>NA</v>
      </c>
      <c r="T2953" s="2">
        <f>IF(P2953=P2952,T2952+J2953^2,J2953^2)</f>
        <v>6280118.1553165885</v>
      </c>
      <c r="U2953" s="2" t="str">
        <f>IF(NOT($P2954=$P2953),SQRT(((T2953)/($Q2953))-S2953^2),"NA")</f>
        <v>NA</v>
      </c>
    </row>
    <row r="2954" spans="1:21" x14ac:dyDescent="0.2">
      <c r="A2954" s="2">
        <f>D2954-$D$2</f>
        <v>66.010000228881836</v>
      </c>
      <c r="B2954" s="2">
        <v>2.0629999637599998</v>
      </c>
      <c r="C2954" s="2">
        <f>IF(B2954&gt;B2953,B2954+(C2953-B2953),B2954+(C2953-B2953)+5+A2954-A2953)</f>
        <v>65.902999639510753</v>
      </c>
      <c r="D2954" s="2">
        <v>1577147258.1300001</v>
      </c>
      <c r="E2954" s="2">
        <v>440</v>
      </c>
      <c r="F2954" s="2">
        <v>896</v>
      </c>
      <c r="G2954" s="2">
        <v>632</v>
      </c>
      <c r="H2954" s="2">
        <v>696</v>
      </c>
      <c r="I2954" s="2">
        <v>288</v>
      </c>
      <c r="J2954" s="2">
        <f>$K$2*I2954+(1-$K$2)*J2953</f>
        <v>287.40363211167681</v>
      </c>
      <c r="K2954" s="2"/>
      <c r="L2954" s="2">
        <f>IF(O2954="low", $K$4*J2954+(1-$K$4)*L2953,L2953)</f>
        <v>287.34428502004926</v>
      </c>
      <c r="M2954" s="2">
        <f>IF(O2954="high", $K$4*J2954+(1-$K$4)*M2953,M2953)</f>
        <v>293.31988200488945</v>
      </c>
      <c r="N2954" s="2">
        <f>IF(O2954="high",(1-$K$8)*N2953+$K$8*(M2953-2),IF(O2954="low",(1-$K$8)*N2953+$K$8*(L2953+2),N2953))</f>
        <v>289.28509779380363</v>
      </c>
      <c r="O2954" s="2" t="str">
        <f>IF(J2954&gt;N2953+1,"high",IF(J2954&lt;N2953-1,"low","middle"))</f>
        <v>low</v>
      </c>
      <c r="P2954" s="2">
        <f>IF(O2954="low",250,IF(O2954="high",300,275))</f>
        <v>250</v>
      </c>
      <c r="Q2954" s="2">
        <f>IF(P2954=P2953,Q2953+1,1)</f>
        <v>77</v>
      </c>
      <c r="R2954" s="2">
        <f>IF(P2954=P2953,R2953+J2954,J2954)</f>
        <v>22134.286605505597</v>
      </c>
      <c r="S2954" s="2" t="str">
        <f>IF(P2955=P2954,"NA",R2954/Q2954)</f>
        <v>NA</v>
      </c>
      <c r="T2954" s="2">
        <f>IF(P2954=P2953,T2953+J2954^2,J2954^2)</f>
        <v>6362719.0030675726</v>
      </c>
      <c r="U2954" s="2" t="str">
        <f>IF(NOT($P2955=$P2954),SQRT(((T2954)/($Q2954))-S2954^2),"NA")</f>
        <v>NA</v>
      </c>
    </row>
    <row r="2955" spans="1:21" x14ac:dyDescent="0.2">
      <c r="A2955" s="2">
        <f>D2955-$D$2</f>
        <v>66.03000020980835</v>
      </c>
      <c r="B2955" s="2">
        <v>2.08375096321</v>
      </c>
      <c r="C2955" s="2">
        <f>IF(B2955&gt;B2954,B2955+(C2954-B2954),B2955+(C2954-B2954)+5+A2955-A2954)</f>
        <v>65.923750638960755</v>
      </c>
      <c r="D2955" s="2">
        <v>1577147258.1500001</v>
      </c>
      <c r="E2955" s="2">
        <v>439</v>
      </c>
      <c r="F2955" s="2">
        <v>896</v>
      </c>
      <c r="G2955" s="2">
        <v>630</v>
      </c>
      <c r="H2955" s="2">
        <v>696</v>
      </c>
      <c r="I2955" s="2">
        <v>287</v>
      </c>
      <c r="J2955" s="2">
        <f>$K$2*I2955+(1-$K$2)*J2954</f>
        <v>287.3229056893415</v>
      </c>
      <c r="K2955" s="2"/>
      <c r="L2955" s="2">
        <f>IF(O2955="low", $K$4*J2955+(1-$K$4)*L2954,L2954)</f>
        <v>287.34000915390772</v>
      </c>
      <c r="M2955" s="2">
        <f>IF(O2955="high", $K$4*J2955+(1-$K$4)*M2954,M2954)</f>
        <v>293.31988200488945</v>
      </c>
      <c r="N2955" s="2">
        <f>IF(O2955="high",(1-$K$8)*N2954+$K$8*(M2954-2),IF(O2955="low",(1-$K$8)*N2954+$K$8*(L2954+2),N2954))</f>
        <v>289.28805715511589</v>
      </c>
      <c r="O2955" s="2" t="str">
        <f>IF(J2955&gt;N2954+1,"high",IF(J2955&lt;N2954-1,"low","middle"))</f>
        <v>low</v>
      </c>
      <c r="P2955" s="2">
        <f>IF(O2955="low",250,IF(O2955="high",300,275))</f>
        <v>250</v>
      </c>
      <c r="Q2955" s="2">
        <f>IF(P2955=P2954,Q2954+1,1)</f>
        <v>78</v>
      </c>
      <c r="R2955" s="2">
        <f>IF(P2955=P2954,R2954+J2955,J2955)</f>
        <v>22421.60951119494</v>
      </c>
      <c r="S2955" s="2" t="str">
        <f>IF(P2956=P2955,"NA",R2955/Q2955)</f>
        <v>NA</v>
      </c>
      <c r="T2955" s="2">
        <f>IF(P2955=P2954,T2954+J2955^2,J2955^2)</f>
        <v>6445273.455201339</v>
      </c>
      <c r="U2955" s="2" t="str">
        <f>IF(NOT($P2956=$P2955),SQRT(((T2955)/($Q2955))-S2955^2),"NA")</f>
        <v>NA</v>
      </c>
    </row>
    <row r="2956" spans="1:21" x14ac:dyDescent="0.2">
      <c r="A2956" s="2">
        <f>D2956-$D$2</f>
        <v>66.050000190734863</v>
      </c>
      <c r="B2956" s="2">
        <v>2.1080448627499999</v>
      </c>
      <c r="C2956" s="2">
        <f>IF(B2956&gt;B2955,B2956+(C2955-B2955),B2956+(C2955-B2955)+5+A2956-A2955)</f>
        <v>65.948044538500753</v>
      </c>
      <c r="D2956" s="2">
        <v>1577147258.1700001</v>
      </c>
      <c r="E2956" s="2">
        <v>438</v>
      </c>
      <c r="F2956" s="2">
        <v>896</v>
      </c>
      <c r="G2956" s="2">
        <v>630</v>
      </c>
      <c r="H2956" s="2">
        <v>694</v>
      </c>
      <c r="I2956" s="2">
        <v>287</v>
      </c>
      <c r="J2956" s="2">
        <f>$K$2*I2956+(1-$K$2)*J2955</f>
        <v>287.25832455147321</v>
      </c>
      <c r="K2956" s="2"/>
      <c r="L2956" s="2">
        <f>IF(O2956="low", $K$4*J2956+(1-$K$4)*L2955,L2955)</f>
        <v>287.32367223342084</v>
      </c>
      <c r="M2956" s="2">
        <f>IF(O2956="high", $K$4*J2956+(1-$K$4)*M2955,M2955)</f>
        <v>293.31988200488945</v>
      </c>
      <c r="N2956" s="2">
        <f>IF(O2956="high",(1-$K$8)*N2955+$K$8*(M2955-2),IF(O2956="low",(1-$K$8)*N2955+$K$8*(L2955+2),N2955))</f>
        <v>289.29065475505547</v>
      </c>
      <c r="O2956" s="2" t="str">
        <f>IF(J2956&gt;N2955+1,"high",IF(J2956&lt;N2955-1,"low","middle"))</f>
        <v>low</v>
      </c>
      <c r="P2956" s="2">
        <f>IF(O2956="low",250,IF(O2956="high",300,275))</f>
        <v>250</v>
      </c>
      <c r="Q2956" s="2">
        <f>IF(P2956=P2955,Q2955+1,1)</f>
        <v>79</v>
      </c>
      <c r="R2956" s="2">
        <f>IF(P2956=P2955,R2955+J2956,J2956)</f>
        <v>22708.867835746412</v>
      </c>
      <c r="S2956" s="2" t="str">
        <f>IF(P2957=P2956,"NA",R2956/Q2956)</f>
        <v>NA</v>
      </c>
      <c r="T2956" s="2">
        <f>IF(P2956=P2955,T2955+J2956^2,J2956^2)</f>
        <v>6527790.8002254581</v>
      </c>
      <c r="U2956" s="2" t="str">
        <f>IF(NOT($P2957=$P2956),SQRT(((T2956)/($Q2956))-S2956^2),"NA")</f>
        <v>NA</v>
      </c>
    </row>
    <row r="2957" spans="1:21" x14ac:dyDescent="0.2">
      <c r="A2957" s="2">
        <f>D2957-$D$2</f>
        <v>66.070000171661377</v>
      </c>
      <c r="B2957" s="2">
        <v>2.1285989284500002</v>
      </c>
      <c r="C2957" s="2">
        <f>IF(B2957&gt;B2956,B2957+(C2956-B2956),B2957+(C2956-B2956)+5+A2957-A2956)</f>
        <v>65.96859860420075</v>
      </c>
      <c r="D2957" s="2">
        <v>1577147258.1900001</v>
      </c>
      <c r="E2957" s="2">
        <v>440</v>
      </c>
      <c r="F2957" s="2">
        <v>896</v>
      </c>
      <c r="G2957" s="2">
        <v>632</v>
      </c>
      <c r="H2957" s="2">
        <v>696</v>
      </c>
      <c r="I2957" s="2">
        <v>288</v>
      </c>
      <c r="J2957" s="2">
        <f>$K$2*I2957+(1-$K$2)*J2956</f>
        <v>287.40665964117858</v>
      </c>
      <c r="K2957" s="2"/>
      <c r="L2957" s="2">
        <f>IF(O2957="low", $K$4*J2957+(1-$K$4)*L2956,L2956)</f>
        <v>287.34026971497241</v>
      </c>
      <c r="M2957" s="2">
        <f>IF(O2957="high", $K$4*J2957+(1-$K$4)*M2956,M2956)</f>
        <v>293.31988200488945</v>
      </c>
      <c r="N2957" s="2">
        <f>IF(O2957="high",(1-$K$8)*N2956+$K$8*(M2956-2),IF(O2957="low",(1-$K$8)*N2956+$K$8*(L2956+2),N2956))</f>
        <v>289.29230562897374</v>
      </c>
      <c r="O2957" s="2" t="str">
        <f>IF(J2957&gt;N2956+1,"high",IF(J2957&lt;N2956-1,"low","middle"))</f>
        <v>low</v>
      </c>
      <c r="P2957" s="2">
        <f>IF(O2957="low",250,IF(O2957="high",300,275))</f>
        <v>250</v>
      </c>
      <c r="Q2957" s="2">
        <f>IF(P2957=P2956,Q2956+1,1)</f>
        <v>80</v>
      </c>
      <c r="R2957" s="2">
        <f>IF(P2957=P2956,R2956+J2957,J2957)</f>
        <v>22996.274495387592</v>
      </c>
      <c r="S2957" s="2" t="str">
        <f>IF(P2958=P2957,"NA",R2957/Q2957)</f>
        <v>NA</v>
      </c>
      <c r="T2957" s="2">
        <f>IF(P2957=P2956,T2956+J2957^2,J2957^2)</f>
        <v>6610393.3882315587</v>
      </c>
      <c r="U2957" s="2" t="str">
        <f>IF(NOT($P2958=$P2957),SQRT(((T2957)/($Q2957))-S2957^2),"NA")</f>
        <v>NA</v>
      </c>
    </row>
    <row r="2958" spans="1:21" x14ac:dyDescent="0.2">
      <c r="A2958" s="2">
        <f>D2958-$D$2</f>
        <v>66.100000143051147</v>
      </c>
      <c r="B2958" s="2">
        <v>2.15317988396</v>
      </c>
      <c r="C2958" s="2">
        <f>IF(B2958&gt;B2957,B2958+(C2957-B2957),B2958+(C2957-B2957)+5+A2958-A2957)</f>
        <v>65.99317955971074</v>
      </c>
      <c r="D2958" s="2">
        <v>1577147258.22</v>
      </c>
      <c r="E2958" s="2">
        <v>440</v>
      </c>
      <c r="F2958" s="2">
        <v>895</v>
      </c>
      <c r="G2958" s="2">
        <v>630</v>
      </c>
      <c r="H2958" s="2">
        <v>696</v>
      </c>
      <c r="I2958" s="2">
        <v>288</v>
      </c>
      <c r="J2958" s="2">
        <f>$K$2*I2958+(1-$K$2)*J2957</f>
        <v>287.5253277129429</v>
      </c>
      <c r="K2958" s="2"/>
      <c r="L2958" s="2">
        <f>IF(O2958="low", $K$4*J2958+(1-$K$4)*L2957,L2957)</f>
        <v>287.37728131456652</v>
      </c>
      <c r="M2958" s="2">
        <f>IF(O2958="high", $K$4*J2958+(1-$K$4)*M2957,M2957)</f>
        <v>293.31988200488945</v>
      </c>
      <c r="N2958" s="2">
        <f>IF(O2958="high",(1-$K$8)*N2957+$K$8*(M2957-2),IF(O2958="low",(1-$K$8)*N2957+$K$8*(L2957+2),N2957))</f>
        <v>289.29470383327367</v>
      </c>
      <c r="O2958" s="2" t="str">
        <f>IF(J2958&gt;N2957+1,"high",IF(J2958&lt;N2957-1,"low","middle"))</f>
        <v>low</v>
      </c>
      <c r="P2958" s="2">
        <f>IF(O2958="low",250,IF(O2958="high",300,275))</f>
        <v>250</v>
      </c>
      <c r="Q2958" s="2">
        <f>IF(P2958=P2957,Q2957+1,1)</f>
        <v>81</v>
      </c>
      <c r="R2958" s="2">
        <f>IF(P2958=P2957,R2957+J2958,J2958)</f>
        <v>23283.799823100533</v>
      </c>
      <c r="S2958" s="2" t="str">
        <f>IF(P2959=P2958,"NA",R2958/Q2958)</f>
        <v>NA</v>
      </c>
      <c r="T2958" s="2">
        <f>IF(P2958=P2957,T2957+J2958^2,J2958^2)</f>
        <v>6693064.2023079935</v>
      </c>
      <c r="U2958" s="2" t="str">
        <f>IF(NOT($P2959=$P2958),SQRT(((T2958)/($Q2958))-S2958^2),"NA")</f>
        <v>NA</v>
      </c>
    </row>
    <row r="2959" spans="1:21" x14ac:dyDescent="0.2">
      <c r="A2959" s="2">
        <f>D2959-$D$2</f>
        <v>66.120000123977661</v>
      </c>
      <c r="B2959" s="2">
        <v>2.1776959896100001</v>
      </c>
      <c r="C2959" s="2">
        <f>IF(B2959&gt;B2958,B2959+(C2958-B2958),B2959+(C2958-B2958)+5+A2959-A2958)</f>
        <v>66.017695665360733</v>
      </c>
      <c r="D2959" s="2">
        <v>1577147258.24</v>
      </c>
      <c r="E2959" s="2">
        <v>439</v>
      </c>
      <c r="F2959" s="2">
        <v>896</v>
      </c>
      <c r="G2959" s="2">
        <v>630</v>
      </c>
      <c r="H2959" s="2">
        <v>694</v>
      </c>
      <c r="I2959" s="2">
        <v>287</v>
      </c>
      <c r="J2959" s="2">
        <f>$K$2*I2959+(1-$K$2)*J2958</f>
        <v>287.42026217035436</v>
      </c>
      <c r="K2959" s="2"/>
      <c r="L2959" s="2">
        <f>IF(O2959="low", $K$4*J2959+(1-$K$4)*L2958,L2958)</f>
        <v>287.38587748572411</v>
      </c>
      <c r="M2959" s="2">
        <f>IF(O2959="high", $K$4*J2959+(1-$K$4)*M2958,M2958)</f>
        <v>293.31988200488945</v>
      </c>
      <c r="N2959" s="2">
        <f>IF(O2959="high",(1-$K$8)*N2958+$K$8*(M2958-2),IF(O2959="low",(1-$K$8)*N2958+$K$8*(L2958+2),N2958))</f>
        <v>289.29883270733831</v>
      </c>
      <c r="O2959" s="2" t="str">
        <f>IF(J2959&gt;N2958+1,"high",IF(J2959&lt;N2958-1,"low","middle"))</f>
        <v>low</v>
      </c>
      <c r="P2959" s="2">
        <f>IF(O2959="low",250,IF(O2959="high",300,275))</f>
        <v>250</v>
      </c>
      <c r="Q2959" s="2">
        <f>IF(P2959=P2958,Q2958+1,1)</f>
        <v>82</v>
      </c>
      <c r="R2959" s="2">
        <f>IF(P2959=P2958,R2958+J2959,J2959)</f>
        <v>23571.220085270888</v>
      </c>
      <c r="S2959" s="2" t="str">
        <f>IF(P2960=P2959,"NA",R2959/Q2959)</f>
        <v>NA</v>
      </c>
      <c r="T2959" s="2">
        <f>IF(P2959=P2958,T2958+J2959^2,J2959^2)</f>
        <v>6775674.609414069</v>
      </c>
      <c r="U2959" s="2" t="str">
        <f>IF(NOT($P2960=$P2959),SQRT(((T2959)/($Q2959))-S2959^2),"NA")</f>
        <v>NA</v>
      </c>
    </row>
    <row r="2960" spans="1:21" x14ac:dyDescent="0.2">
      <c r="A2960" s="2">
        <f>D2960-$D$2</f>
        <v>66.140000104904175</v>
      </c>
      <c r="B2960" s="2">
        <v>2.1980938911400001</v>
      </c>
      <c r="C2960" s="2">
        <f>IF(B2960&gt;B2959,B2960+(C2959-B2959),B2960+(C2959-B2959)+5+A2960-A2959)</f>
        <v>66.038093566890737</v>
      </c>
      <c r="D2960" s="2">
        <v>1577147258.26</v>
      </c>
      <c r="E2960" s="2">
        <v>440</v>
      </c>
      <c r="F2960" s="2">
        <v>895</v>
      </c>
      <c r="G2960" s="2">
        <v>631</v>
      </c>
      <c r="H2960" s="2">
        <v>695</v>
      </c>
      <c r="I2960" s="2">
        <v>288</v>
      </c>
      <c r="J2960" s="2">
        <f>$K$2*I2960+(1-$K$2)*J2959</f>
        <v>287.53620973628352</v>
      </c>
      <c r="K2960" s="2"/>
      <c r="L2960" s="2">
        <f>IF(O2960="low", $K$4*J2960+(1-$K$4)*L2959,L2959)</f>
        <v>287.41594393583603</v>
      </c>
      <c r="M2960" s="2">
        <f>IF(O2960="high", $K$4*J2960+(1-$K$4)*M2959,M2959)</f>
        <v>293.31988200488945</v>
      </c>
      <c r="N2960" s="2">
        <f>IF(O2960="high",(1-$K$8)*N2959+$K$8*(M2959-2),IF(O2960="low",(1-$K$8)*N2959+$K$8*(L2959+2),N2959))</f>
        <v>289.3031849462576</v>
      </c>
      <c r="O2960" s="2" t="str">
        <f>IF(J2960&gt;N2959+1,"high",IF(J2960&lt;N2959-1,"low","middle"))</f>
        <v>low</v>
      </c>
      <c r="P2960" s="2">
        <f>IF(O2960="low",250,IF(O2960="high",300,275))</f>
        <v>250</v>
      </c>
      <c r="Q2960" s="2">
        <f>IF(P2960=P2959,Q2959+1,1)</f>
        <v>83</v>
      </c>
      <c r="R2960" s="2">
        <f>IF(P2960=P2959,R2959+J2960,J2960)</f>
        <v>23858.756295007173</v>
      </c>
      <c r="S2960" s="2" t="str">
        <f>IF(P2961=P2960,"NA",R2960/Q2960)</f>
        <v>NA</v>
      </c>
      <c r="T2960" s="2">
        <f>IF(P2960=P2959,T2959+J2960^2,J2960^2)</f>
        <v>6858351.6813235767</v>
      </c>
      <c r="U2960" s="2" t="str">
        <f>IF(NOT($P2961=$P2960),SQRT(((T2960)/($Q2960))-S2960^2),"NA")</f>
        <v>NA</v>
      </c>
    </row>
    <row r="2961" spans="1:21" x14ac:dyDescent="0.2">
      <c r="A2961" s="2">
        <f>D2961-$D$2</f>
        <v>66.170000076293945</v>
      </c>
      <c r="B2961" s="2">
        <v>2.22274398804</v>
      </c>
      <c r="C2961" s="2">
        <f>IF(B2961&gt;B2960,B2961+(C2960-B2960),B2961+(C2960-B2960)+5+A2961-A2960)</f>
        <v>66.062743663790741</v>
      </c>
      <c r="D2961" s="2">
        <v>1577147258.29</v>
      </c>
      <c r="E2961" s="2">
        <v>438</v>
      </c>
      <c r="F2961" s="2">
        <v>895</v>
      </c>
      <c r="G2961" s="2">
        <v>630</v>
      </c>
      <c r="H2961" s="2">
        <v>696</v>
      </c>
      <c r="I2961" s="2">
        <v>288</v>
      </c>
      <c r="J2961" s="2">
        <f>$K$2*I2961+(1-$K$2)*J2960</f>
        <v>287.62896778902683</v>
      </c>
      <c r="K2961" s="2"/>
      <c r="L2961" s="2">
        <f>IF(O2961="low", $K$4*J2961+(1-$K$4)*L2960,L2960)</f>
        <v>287.45854870647418</v>
      </c>
      <c r="M2961" s="2">
        <f>IF(O2961="high", $K$4*J2961+(1-$K$4)*M2960,M2960)</f>
        <v>293.31988200488945</v>
      </c>
      <c r="N2961" s="2">
        <f>IF(O2961="high",(1-$K$8)*N2960+$K$8*(M2960-2),IF(O2961="low",(1-$K$8)*N2960+$K$8*(L2960+2),N2960))</f>
        <v>289.30882289573651</v>
      </c>
      <c r="O2961" s="2" t="str">
        <f>IF(J2961&gt;N2960+1,"high",IF(J2961&lt;N2960-1,"low","middle"))</f>
        <v>low</v>
      </c>
      <c r="P2961" s="2">
        <f>IF(O2961="low",250,IF(O2961="high",300,275))</f>
        <v>250</v>
      </c>
      <c r="Q2961" s="2">
        <f>IF(P2961=P2960,Q2960+1,1)</f>
        <v>84</v>
      </c>
      <c r="R2961" s="2">
        <f>IF(P2961=P2960,R2960+J2961,J2961)</f>
        <v>24146.385262796201</v>
      </c>
      <c r="S2961" s="2" t="str">
        <f>IF(P2962=P2961,"NA",R2961/Q2961)</f>
        <v>NA</v>
      </c>
      <c r="T2961" s="2">
        <f>IF(P2961=P2960,T2960+J2961^2,J2961^2)</f>
        <v>6941082.1044349577</v>
      </c>
      <c r="U2961" s="2" t="str">
        <f>IF(NOT($P2962=$P2961),SQRT(((T2961)/($Q2961))-S2961^2),"NA")</f>
        <v>NA</v>
      </c>
    </row>
    <row r="2962" spans="1:21" x14ac:dyDescent="0.2">
      <c r="A2962" s="2">
        <f>D2962-$D$2</f>
        <v>66.190000057220459</v>
      </c>
      <c r="B2962" s="2">
        <v>2.2434399128</v>
      </c>
      <c r="C2962" s="2">
        <f>IF(B2962&gt;B2961,B2962+(C2961-B2961),B2962+(C2961-B2961)+5+A2962-A2961)</f>
        <v>66.083439588550746</v>
      </c>
      <c r="D2962" s="2">
        <v>1577147258.3099999</v>
      </c>
      <c r="E2962" s="2">
        <v>440</v>
      </c>
      <c r="F2962" s="2">
        <v>895</v>
      </c>
      <c r="G2962" s="2">
        <v>630</v>
      </c>
      <c r="H2962" s="2">
        <v>695</v>
      </c>
      <c r="I2962" s="2">
        <v>289</v>
      </c>
      <c r="J2962" s="2">
        <f>$K$2*I2962+(1-$K$2)*J2961</f>
        <v>287.9031742312215</v>
      </c>
      <c r="K2962" s="2"/>
      <c r="L2962" s="2">
        <f>IF(O2962="low", $K$4*J2962+(1-$K$4)*L2961,L2961)</f>
        <v>287.54747381142369</v>
      </c>
      <c r="M2962" s="2">
        <f>IF(O2962="high", $K$4*J2962+(1-$K$4)*M2961,M2961)</f>
        <v>293.31988200488945</v>
      </c>
      <c r="N2962" s="2">
        <f>IF(O2962="high",(1-$K$8)*N2961+$K$8*(M2961-2),IF(O2962="low",(1-$K$8)*N2961+$K$8*(L2961+2),N2961))</f>
        <v>289.31630918627337</v>
      </c>
      <c r="O2962" s="2" t="str">
        <f>IF(J2962&gt;N2961+1,"high",IF(J2962&lt;N2961-1,"low","middle"))</f>
        <v>low</v>
      </c>
      <c r="P2962" s="2">
        <f>IF(O2962="low",250,IF(O2962="high",300,275))</f>
        <v>250</v>
      </c>
      <c r="Q2962" s="2">
        <f>IF(P2962=P2961,Q2961+1,1)</f>
        <v>85</v>
      </c>
      <c r="R2962" s="2">
        <f>IF(P2962=P2961,R2961+J2962,J2962)</f>
        <v>24434.288437027422</v>
      </c>
      <c r="S2962" s="2" t="str">
        <f>IF(P2963=P2962,"NA",R2962/Q2962)</f>
        <v>NA</v>
      </c>
      <c r="T2962" s="2">
        <f>IF(P2962=P2961,T2961+J2962^2,J2962^2)</f>
        <v>7023970.342167371</v>
      </c>
      <c r="U2962" s="2" t="str">
        <f>IF(NOT($P2963=$P2962),SQRT(((T2962)/($Q2962))-S2962^2),"NA")</f>
        <v>NA</v>
      </c>
    </row>
    <row r="2963" spans="1:21" x14ac:dyDescent="0.2">
      <c r="A2963" s="2">
        <f>D2963-$D$2</f>
        <v>66.210000038146973</v>
      </c>
      <c r="B2963" s="2">
        <v>2.2675998210900001</v>
      </c>
      <c r="C2963" s="2">
        <f>IF(B2963&gt;B2962,B2963+(C2962-B2962),B2963+(C2962-B2962)+5+A2963-A2962)</f>
        <v>66.107599496840749</v>
      </c>
      <c r="D2963" s="2">
        <v>1577147258.3299999</v>
      </c>
      <c r="E2963" s="2">
        <v>438</v>
      </c>
      <c r="F2963" s="2">
        <v>895</v>
      </c>
      <c r="G2963" s="2">
        <v>630</v>
      </c>
      <c r="H2963" s="2">
        <v>695</v>
      </c>
      <c r="I2963" s="2">
        <v>285</v>
      </c>
      <c r="J2963" s="2">
        <f>$K$2*I2963+(1-$K$2)*J2962</f>
        <v>287.32253938497718</v>
      </c>
      <c r="K2963" s="2"/>
      <c r="L2963" s="2">
        <f>IF(O2963="low", $K$4*J2963+(1-$K$4)*L2962,L2962)</f>
        <v>287.5024869261344</v>
      </c>
      <c r="M2963" s="2">
        <f>IF(O2963="high", $K$4*J2963+(1-$K$4)*M2962,M2962)</f>
        <v>293.31988200488945</v>
      </c>
      <c r="N2963" s="2">
        <f>IF(O2963="high",(1-$K$8)*N2962+$K$8*(M2962-2),IF(O2963="low",(1-$K$8)*N2962+$K$8*(L2962+2),N2962))</f>
        <v>289.32786741753091</v>
      </c>
      <c r="O2963" s="2" t="str">
        <f>IF(J2963&gt;N2962+1,"high",IF(J2963&lt;N2962-1,"low","middle"))</f>
        <v>low</v>
      </c>
      <c r="P2963" s="2">
        <f>IF(O2963="low",250,IF(O2963="high",300,275))</f>
        <v>250</v>
      </c>
      <c r="Q2963" s="2">
        <f>IF(P2963=P2962,Q2962+1,1)</f>
        <v>86</v>
      </c>
      <c r="R2963" s="2">
        <f>IF(P2963=P2962,R2962+J2963,J2963)</f>
        <v>24721.610976412401</v>
      </c>
      <c r="S2963" s="2" t="str">
        <f>IF(P2964=P2963,"NA",R2963/Q2963)</f>
        <v>NA</v>
      </c>
      <c r="T2963" s="2">
        <f>IF(P2963=P2962,T2962+J2963^2,J2963^2)</f>
        <v>7106524.5838060025</v>
      </c>
      <c r="U2963" s="2" t="str">
        <f>IF(NOT($P2964=$P2963),SQRT(((T2963)/($Q2963))-S2963^2),"NA")</f>
        <v>NA</v>
      </c>
    </row>
    <row r="2964" spans="1:21" x14ac:dyDescent="0.2">
      <c r="A2964" s="2">
        <f>D2964-$D$2</f>
        <v>66.240000009536743</v>
      </c>
      <c r="B2964" s="2">
        <v>2.2921559810600001</v>
      </c>
      <c r="C2964" s="2">
        <f>IF(B2964&gt;B2963,B2964+(C2963-B2963),B2964+(C2963-B2963)+5+A2964-A2963)</f>
        <v>66.132155656810752</v>
      </c>
      <c r="D2964" s="2">
        <v>1577147258.3599999</v>
      </c>
      <c r="E2964" s="2">
        <v>439</v>
      </c>
      <c r="F2964" s="2">
        <v>896</v>
      </c>
      <c r="G2964" s="2">
        <v>630</v>
      </c>
      <c r="H2964" s="2">
        <v>695</v>
      </c>
      <c r="I2964" s="2">
        <v>286</v>
      </c>
      <c r="J2964" s="2">
        <f>$K$2*I2964+(1-$K$2)*J2963</f>
        <v>287.05803150798175</v>
      </c>
      <c r="K2964" s="2"/>
      <c r="L2964" s="2">
        <f>IF(O2964="low", $K$4*J2964+(1-$K$4)*L2963,L2963)</f>
        <v>287.41359584250387</v>
      </c>
      <c r="M2964" s="2">
        <f>IF(O2964="high", $K$4*J2964+(1-$K$4)*M2963,M2963)</f>
        <v>293.31988200488945</v>
      </c>
      <c r="N2964" s="2">
        <f>IF(O2964="high",(1-$K$8)*N2963+$K$8*(M2963-2),IF(O2964="low",(1-$K$8)*N2963+$K$8*(L2963+2),N2963))</f>
        <v>289.33659839296104</v>
      </c>
      <c r="O2964" s="2" t="str">
        <f>IF(J2964&gt;N2963+1,"high",IF(J2964&lt;N2963-1,"low","middle"))</f>
        <v>low</v>
      </c>
      <c r="P2964" s="2">
        <f>IF(O2964="low",250,IF(O2964="high",300,275))</f>
        <v>250</v>
      </c>
      <c r="Q2964" s="2">
        <f>IF(P2964=P2963,Q2963+1,1)</f>
        <v>87</v>
      </c>
      <c r="R2964" s="2">
        <f>IF(P2964=P2963,R2963+J2964,J2964)</f>
        <v>25008.669007920384</v>
      </c>
      <c r="S2964" s="2" t="str">
        <f>IF(P2965=P2964,"NA",R2964/Q2964)</f>
        <v>NA</v>
      </c>
      <c r="T2964" s="2">
        <f>IF(P2964=P2963,T2963+J2964^2,J2964^2)</f>
        <v>7188926.89725924</v>
      </c>
      <c r="U2964" s="2" t="str">
        <f>IF(NOT($P2965=$P2964),SQRT(((T2964)/($Q2964))-S2964^2),"NA")</f>
        <v>NA</v>
      </c>
    </row>
    <row r="2965" spans="1:21" x14ac:dyDescent="0.2">
      <c r="A2965" s="2">
        <f>D2965-$D$2</f>
        <v>66.260000228881836</v>
      </c>
      <c r="B2965" s="2">
        <v>2.3128409385699999</v>
      </c>
      <c r="C2965" s="2">
        <f>IF(B2965&gt;B2964,B2965+(C2964-B2964),B2965+(C2964-B2964)+5+A2965-A2964)</f>
        <v>66.152840614320752</v>
      </c>
      <c r="D2965" s="2">
        <v>1577147258.3800001</v>
      </c>
      <c r="E2965" s="2">
        <v>441</v>
      </c>
      <c r="F2965" s="2">
        <v>896</v>
      </c>
      <c r="G2965" s="2">
        <v>631</v>
      </c>
      <c r="H2965" s="2">
        <v>696</v>
      </c>
      <c r="I2965" s="2">
        <v>290</v>
      </c>
      <c r="J2965" s="2">
        <f>$K$2*I2965+(1-$K$2)*J2964</f>
        <v>287.6464252063854</v>
      </c>
      <c r="K2965" s="2"/>
      <c r="L2965" s="2">
        <f>IF(O2965="low", $K$4*J2965+(1-$K$4)*L2964,L2964)</f>
        <v>287.46016171528021</v>
      </c>
      <c r="M2965" s="2">
        <f>IF(O2965="high", $K$4*J2965+(1-$K$4)*M2964,M2964)</f>
        <v>293.31988200488945</v>
      </c>
      <c r="N2965" s="2">
        <f>IF(O2965="high",(1-$K$8)*N2964+$K$8*(M2964-2),IF(O2965="low",(1-$K$8)*N2964+$K$8*(L2964+2),N2964))</f>
        <v>289.34044826543811</v>
      </c>
      <c r="O2965" s="2" t="str">
        <f>IF(J2965&gt;N2964+1,"high",IF(J2965&lt;N2964-1,"low","middle"))</f>
        <v>low</v>
      </c>
      <c r="P2965" s="2">
        <f>IF(O2965="low",250,IF(O2965="high",300,275))</f>
        <v>250</v>
      </c>
      <c r="Q2965" s="2">
        <f>IF(P2965=P2964,Q2964+1,1)</f>
        <v>88</v>
      </c>
      <c r="R2965" s="2">
        <f>IF(P2965=P2964,R2964+J2965,J2965)</f>
        <v>25296.315433126769</v>
      </c>
      <c r="S2965" s="2" t="str">
        <f>IF(P2966=P2965,"NA",R2965/Q2965)</f>
        <v>NA</v>
      </c>
      <c r="T2965" s="2">
        <f>IF(P2965=P2964,T2964+J2965^2,J2965^2)</f>
        <v>7271667.3631932531</v>
      </c>
      <c r="U2965" s="2" t="str">
        <f>IF(NOT($P2966=$P2965),SQRT(((T2965)/($Q2965))-S2965^2),"NA")</f>
        <v>NA</v>
      </c>
    </row>
    <row r="2966" spans="1:21" x14ac:dyDescent="0.2">
      <c r="A2966" s="2">
        <f>D2966-$D$2</f>
        <v>66.28000020980835</v>
      </c>
      <c r="B2966" s="2">
        <v>2.3374638557399998</v>
      </c>
      <c r="C2966" s="2">
        <f>IF(B2966&gt;B2965,B2966+(C2965-B2965),B2966+(C2965-B2965)+5+A2966-A2965)</f>
        <v>66.177463531490758</v>
      </c>
      <c r="D2966" s="2">
        <v>1577147258.4000001</v>
      </c>
      <c r="E2966" s="2">
        <v>439</v>
      </c>
      <c r="F2966" s="2">
        <v>895</v>
      </c>
      <c r="G2966" s="2">
        <v>632</v>
      </c>
      <c r="H2966" s="2">
        <v>696</v>
      </c>
      <c r="I2966" s="2">
        <v>288</v>
      </c>
      <c r="J2966" s="2">
        <f>$K$2*I2966+(1-$K$2)*J2965</f>
        <v>287.71714016510833</v>
      </c>
      <c r="K2966" s="2"/>
      <c r="L2966" s="2">
        <f>IF(O2966="low", $K$4*J2966+(1-$K$4)*L2965,L2965)</f>
        <v>287.51155740524587</v>
      </c>
      <c r="M2966" s="2">
        <f>IF(O2966="high", $K$4*J2966+(1-$K$4)*M2965,M2965)</f>
        <v>293.31988200488945</v>
      </c>
      <c r="N2966" s="2">
        <f>IF(O2966="high",(1-$K$8)*N2965+$K$8*(M2965-2),IF(O2966="low",(1-$K$8)*N2965+$K$8*(L2965+2),N2965))</f>
        <v>289.34643393793021</v>
      </c>
      <c r="O2966" s="2" t="str">
        <f>IF(J2966&gt;N2965+1,"high",IF(J2966&lt;N2965-1,"low","middle"))</f>
        <v>low</v>
      </c>
      <c r="P2966" s="2">
        <f>IF(O2966="low",250,IF(O2966="high",300,275))</f>
        <v>250</v>
      </c>
      <c r="Q2966" s="2">
        <f>IF(P2966=P2965,Q2965+1,1)</f>
        <v>89</v>
      </c>
      <c r="R2966" s="2">
        <f>IF(P2966=P2965,R2965+J2966,J2966)</f>
        <v>25584.032573291875</v>
      </c>
      <c r="S2966" s="2" t="str">
        <f>IF(P2967=P2966,"NA",R2966/Q2966)</f>
        <v>NA</v>
      </c>
      <c r="T2966" s="2">
        <f>IF(P2966=P2965,T2965+J2966^2,J2966^2)</f>
        <v>7354448.5159380417</v>
      </c>
      <c r="U2966" s="2" t="str">
        <f>IF(NOT($P2967=$P2966),SQRT(((T2966)/($Q2966))-S2966^2),"NA")</f>
        <v>NA</v>
      </c>
    </row>
    <row r="2967" spans="1:21" x14ac:dyDescent="0.2">
      <c r="A2967" s="2">
        <f>D2967-$D$2</f>
        <v>66.300000190734863</v>
      </c>
      <c r="B2967" s="2">
        <v>2.35776686668</v>
      </c>
      <c r="C2967" s="2">
        <f>IF(B2967&gt;B2966,B2967+(C2966-B2966),B2967+(C2966-B2966)+5+A2967-A2966)</f>
        <v>66.197766542430756</v>
      </c>
      <c r="D2967" s="2">
        <v>1577147258.4200001</v>
      </c>
      <c r="E2967" s="2">
        <v>438</v>
      </c>
      <c r="F2967" s="2">
        <v>895</v>
      </c>
      <c r="G2967" s="2">
        <v>630</v>
      </c>
      <c r="H2967" s="2">
        <v>696</v>
      </c>
      <c r="I2967" s="2">
        <v>287</v>
      </c>
      <c r="J2967" s="2">
        <f>$K$2*I2967+(1-$K$2)*J2966</f>
        <v>287.57371213208671</v>
      </c>
      <c r="K2967" s="2"/>
      <c r="L2967" s="2">
        <f>IF(O2967="low", $K$4*J2967+(1-$K$4)*L2966,L2966)</f>
        <v>287.52398835061405</v>
      </c>
      <c r="M2967" s="2">
        <f>IF(O2967="high", $K$4*J2967+(1-$K$4)*M2966,M2966)</f>
        <v>293.31988200488945</v>
      </c>
      <c r="N2967" s="2">
        <f>IF(O2967="high",(1-$K$8)*N2966+$K$8*(M2966-2),IF(O2967="low",(1-$K$8)*N2966+$K$8*(L2966+2),N2966))</f>
        <v>289.35469011129595</v>
      </c>
      <c r="O2967" s="2" t="str">
        <f>IF(J2967&gt;N2966+1,"high",IF(J2967&lt;N2966-1,"low","middle"))</f>
        <v>low</v>
      </c>
      <c r="P2967" s="2">
        <f>IF(O2967="low",250,IF(O2967="high",300,275))</f>
        <v>250</v>
      </c>
      <c r="Q2967" s="2">
        <f>IF(P2967=P2966,Q2966+1,1)</f>
        <v>90</v>
      </c>
      <c r="R2967" s="2">
        <f>IF(P2967=P2966,R2966+J2967,J2967)</f>
        <v>25871.606285423961</v>
      </c>
      <c r="S2967" s="2" t="str">
        <f>IF(P2968=P2967,"NA",R2967/Q2967)</f>
        <v>NA</v>
      </c>
      <c r="T2967" s="2">
        <f>IF(P2967=P2966,T2966+J2967^2,J2967^2)</f>
        <v>7437147.1558474703</v>
      </c>
      <c r="U2967" s="2" t="str">
        <f>IF(NOT($P2968=$P2967),SQRT(((T2967)/($Q2967))-S2967^2),"NA")</f>
        <v>NA</v>
      </c>
    </row>
    <row r="2968" spans="1:21" x14ac:dyDescent="0.2">
      <c r="A2968" s="2">
        <f>D2968-$D$2</f>
        <v>66.330000162124634</v>
      </c>
      <c r="B2968" s="2">
        <v>2.3825118541700001</v>
      </c>
      <c r="C2968" s="2">
        <f>IF(B2968&gt;B2967,B2968+(C2967-B2967),B2968+(C2967-B2967)+5+A2968-A2967)</f>
        <v>66.222511529920752</v>
      </c>
      <c r="D2968" s="2">
        <v>1577147258.45</v>
      </c>
      <c r="E2968" s="2">
        <v>440</v>
      </c>
      <c r="F2968" s="2">
        <v>895</v>
      </c>
      <c r="G2968" s="2">
        <v>631</v>
      </c>
      <c r="H2968" s="2">
        <v>696</v>
      </c>
      <c r="I2968" s="2">
        <v>288</v>
      </c>
      <c r="J2968" s="2">
        <f>$K$2*I2968+(1-$K$2)*J2967</f>
        <v>287.65896970566939</v>
      </c>
      <c r="K2968" s="2"/>
      <c r="L2968" s="2">
        <f>IF(O2968="low", $K$4*J2968+(1-$K$4)*L2967,L2967)</f>
        <v>287.55098462162516</v>
      </c>
      <c r="M2968" s="2">
        <f>IF(O2968="high", $K$4*J2968+(1-$K$4)*M2967,M2967)</f>
        <v>293.31988200488945</v>
      </c>
      <c r="N2968" s="2">
        <f>IF(O2968="high",(1-$K$8)*N2967+$K$8*(M2967-2),IF(O2968="low",(1-$K$8)*N2967+$K$8*(L2967+2),N2967))</f>
        <v>289.36315502326187</v>
      </c>
      <c r="O2968" s="2" t="str">
        <f>IF(J2968&gt;N2967+1,"high",IF(J2968&lt;N2967-1,"low","middle"))</f>
        <v>low</v>
      </c>
      <c r="P2968" s="2">
        <f>IF(O2968="low",250,IF(O2968="high",300,275))</f>
        <v>250</v>
      </c>
      <c r="Q2968" s="2">
        <f>IF(P2968=P2967,Q2967+1,1)</f>
        <v>91</v>
      </c>
      <c r="R2968" s="2">
        <f>IF(P2968=P2967,R2967+J2968,J2968)</f>
        <v>26159.265255129631</v>
      </c>
      <c r="S2968" s="2" t="str">
        <f>IF(P2969=P2968,"NA",R2968/Q2968)</f>
        <v>NA</v>
      </c>
      <c r="T2968" s="2">
        <f>IF(P2968=P2967,T2967+J2968^2,J2968^2)</f>
        <v>7519894.8386995979</v>
      </c>
      <c r="U2968" s="2" t="str">
        <f>IF(NOT($P2969=$P2968),SQRT(((T2968)/($Q2968))-S2968^2),"NA")</f>
        <v>NA</v>
      </c>
    </row>
    <row r="2969" spans="1:21" x14ac:dyDescent="0.2">
      <c r="A2969" s="2">
        <f>D2969-$D$2</f>
        <v>66.350000143051147</v>
      </c>
      <c r="B2969" s="2">
        <v>2.40291190147</v>
      </c>
      <c r="C2969" s="2">
        <f>IF(B2969&gt;B2968,B2969+(C2968-B2968),B2969+(C2968-B2968)+5+A2969-A2968)</f>
        <v>66.242911577220752</v>
      </c>
      <c r="D2969" s="2">
        <v>1577147258.47</v>
      </c>
      <c r="E2969" s="2">
        <v>440</v>
      </c>
      <c r="F2969" s="2">
        <v>896</v>
      </c>
      <c r="G2969" s="2">
        <v>631</v>
      </c>
      <c r="H2969" s="2">
        <v>696</v>
      </c>
      <c r="I2969" s="2">
        <v>288</v>
      </c>
      <c r="J2969" s="2">
        <f>$K$2*I2969+(1-$K$2)*J2968</f>
        <v>287.72717576453556</v>
      </c>
      <c r="K2969" s="2"/>
      <c r="L2969" s="2">
        <f>IF(O2969="low", $K$4*J2969+(1-$K$4)*L2968,L2968)</f>
        <v>287.58622285020726</v>
      </c>
      <c r="M2969" s="2">
        <f>IF(O2969="high", $K$4*J2969+(1-$K$4)*M2968,M2968)</f>
        <v>293.31988200488945</v>
      </c>
      <c r="N2969" s="2">
        <f>IF(O2969="high",(1-$K$8)*N2968+$K$8*(M2968-2),IF(O2969="low",(1-$K$8)*N2968+$K$8*(L2968+2),N2968))</f>
        <v>289.37254650317999</v>
      </c>
      <c r="O2969" s="2" t="str">
        <f>IF(J2969&gt;N2968+1,"high",IF(J2969&lt;N2968-1,"low","middle"))</f>
        <v>low</v>
      </c>
      <c r="P2969" s="2">
        <f>IF(O2969="low",250,IF(O2969="high",300,275))</f>
        <v>250</v>
      </c>
      <c r="Q2969" s="2">
        <f>IF(P2969=P2968,Q2968+1,1)</f>
        <v>92</v>
      </c>
      <c r="R2969" s="2">
        <f>IF(P2969=P2968,R2968+J2969,J2969)</f>
        <v>26446.992430894166</v>
      </c>
      <c r="S2969" s="2" t="str">
        <f>IF(P2970=P2969,"NA",R2969/Q2969)</f>
        <v>NA</v>
      </c>
      <c r="T2969" s="2">
        <f>IF(P2969=P2968,T2968+J2969^2,J2969^2)</f>
        <v>7602681.7663730336</v>
      </c>
      <c r="U2969" s="2" t="str">
        <f>IF(NOT($P2970=$P2969),SQRT(((T2969)/($Q2969))-S2969^2),"NA")</f>
        <v>NA</v>
      </c>
    </row>
    <row r="2970" spans="1:21" x14ac:dyDescent="0.2">
      <c r="A2970" s="2">
        <f>D2970-$D$2</f>
        <v>66.370000123977661</v>
      </c>
      <c r="B2970" s="2">
        <v>2.42756390572</v>
      </c>
      <c r="C2970" s="2">
        <f>IF(B2970&gt;B2969,B2970+(C2969-B2969),B2970+(C2969-B2969)+5+A2970-A2969)</f>
        <v>66.267563581470753</v>
      </c>
      <c r="D2970" s="2">
        <v>1577147258.49</v>
      </c>
      <c r="E2970" s="2">
        <v>439</v>
      </c>
      <c r="F2970" s="2">
        <v>895</v>
      </c>
      <c r="G2970" s="2">
        <v>631</v>
      </c>
      <c r="H2970" s="2">
        <v>697</v>
      </c>
      <c r="I2970" s="2">
        <v>287</v>
      </c>
      <c r="J2970" s="2">
        <f>$K$2*I2970+(1-$K$2)*J2969</f>
        <v>287.58174061162845</v>
      </c>
      <c r="K2970" s="2"/>
      <c r="L2970" s="2">
        <f>IF(O2970="low", $K$4*J2970+(1-$K$4)*L2969,L2969)</f>
        <v>287.58532640249155</v>
      </c>
      <c r="M2970" s="2">
        <f>IF(O2970="high", $K$4*J2970+(1-$K$4)*M2969,M2969)</f>
        <v>293.31988200488945</v>
      </c>
      <c r="N2970" s="2">
        <f>IF(O2970="high",(1-$K$8)*N2969+$K$8*(M2969-2),IF(O2970="low",(1-$K$8)*N2969+$K$8*(L2969+2),N2969))</f>
        <v>289.38323032053137</v>
      </c>
      <c r="O2970" s="2" t="str">
        <f>IF(J2970&gt;N2969+1,"high",IF(J2970&lt;N2969-1,"low","middle"))</f>
        <v>low</v>
      </c>
      <c r="P2970" s="2">
        <f>IF(O2970="low",250,IF(O2970="high",300,275))</f>
        <v>250</v>
      </c>
      <c r="Q2970" s="2">
        <f>IF(P2970=P2969,Q2969+1,1)</f>
        <v>93</v>
      </c>
      <c r="R2970" s="2">
        <f>IF(P2970=P2969,R2969+J2970,J2970)</f>
        <v>26734.574171505796</v>
      </c>
      <c r="S2970" s="2" t="str">
        <f>IF(P2971=P2970,"NA",R2970/Q2970)</f>
        <v>NA</v>
      </c>
      <c r="T2970" s="2">
        <f>IF(P2970=P2969,T2969+J2970^2,J2970^2)</f>
        <v>7685385.0239062477</v>
      </c>
      <c r="U2970" s="2" t="str">
        <f>IF(NOT($P2971=$P2970),SQRT(((T2970)/($Q2970))-S2970^2),"NA")</f>
        <v>NA</v>
      </c>
    </row>
    <row r="2971" spans="1:21" x14ac:dyDescent="0.2">
      <c r="A2971" s="2">
        <f>D2971-$D$2</f>
        <v>66.400000095367432</v>
      </c>
      <c r="B2971" s="2">
        <v>2.4518477916700001</v>
      </c>
      <c r="C2971" s="2">
        <f>IF(B2971&gt;B2970,B2971+(C2970-B2970),B2971+(C2970-B2970)+5+A2971-A2970)</f>
        <v>66.291847467420752</v>
      </c>
      <c r="D2971" s="2">
        <v>1577147258.52</v>
      </c>
      <c r="E2971" s="2">
        <v>440</v>
      </c>
      <c r="F2971" s="2">
        <v>895</v>
      </c>
      <c r="G2971" s="2">
        <v>630</v>
      </c>
      <c r="H2971" s="2">
        <v>695</v>
      </c>
      <c r="I2971" s="2">
        <v>287</v>
      </c>
      <c r="J2971" s="2">
        <f>$K$2*I2971+(1-$K$2)*J2970</f>
        <v>287.46539248930276</v>
      </c>
      <c r="K2971" s="2"/>
      <c r="L2971" s="2">
        <f>IF(O2971="low", $K$4*J2971+(1-$K$4)*L2970,L2970)</f>
        <v>287.56133961985381</v>
      </c>
      <c r="M2971" s="2">
        <f>IF(O2971="high", $K$4*J2971+(1-$K$4)*M2970,M2970)</f>
        <v>293.31988200488945</v>
      </c>
      <c r="N2971" s="2">
        <f>IF(O2971="high",(1-$K$8)*N2970+$K$8*(M2970-2),IF(O2971="low",(1-$K$8)*N2970+$K$8*(L2970+2),N2970))</f>
        <v>289.39333512462935</v>
      </c>
      <c r="O2971" s="2" t="str">
        <f>IF(J2971&gt;N2970+1,"high",IF(J2971&lt;N2970-1,"low","middle"))</f>
        <v>low</v>
      </c>
      <c r="P2971" s="2">
        <f>IF(O2971="low",250,IF(O2971="high",300,275))</f>
        <v>250</v>
      </c>
      <c r="Q2971" s="2">
        <f>IF(P2971=P2970,Q2970+1,1)</f>
        <v>94</v>
      </c>
      <c r="R2971" s="2">
        <f>IF(P2971=P2970,R2970+J2971,J2971)</f>
        <v>27022.039563995098</v>
      </c>
      <c r="S2971" s="2" t="str">
        <f>IF(P2972=P2971,"NA",R2971/Q2971)</f>
        <v>NA</v>
      </c>
      <c r="T2971" s="2">
        <f>IF(P2971=P2970,T2970+J2971^2,J2971^2)</f>
        <v>7768021.3757852763</v>
      </c>
      <c r="U2971" s="2" t="str">
        <f>IF(NOT($P2972=$P2971),SQRT(((T2971)/($Q2971))-S2971^2),"NA")</f>
        <v>NA</v>
      </c>
    </row>
    <row r="2972" spans="1:21" x14ac:dyDescent="0.2">
      <c r="A2972" s="2">
        <f>D2972-$D$2</f>
        <v>66.420000076293945</v>
      </c>
      <c r="B2972" s="2">
        <v>2.47248578072</v>
      </c>
      <c r="C2972" s="2">
        <f>IF(B2972&gt;B2971,B2972+(C2971-B2971),B2972+(C2971-B2971)+5+A2972-A2971)</f>
        <v>66.312485456470753</v>
      </c>
      <c r="D2972" s="2">
        <v>1577147258.54</v>
      </c>
      <c r="E2972" s="2">
        <v>437</v>
      </c>
      <c r="F2972" s="2">
        <v>896</v>
      </c>
      <c r="G2972" s="2">
        <v>630</v>
      </c>
      <c r="H2972" s="2">
        <v>695</v>
      </c>
      <c r="I2972" s="2">
        <v>286</v>
      </c>
      <c r="J2972" s="2">
        <f>$K$2*I2972+(1-$K$2)*J2971</f>
        <v>287.17231399144219</v>
      </c>
      <c r="K2972" s="2"/>
      <c r="L2972" s="2">
        <f>IF(O2972="low", $K$4*J2972+(1-$K$4)*L2971,L2971)</f>
        <v>287.48353449417152</v>
      </c>
      <c r="M2972" s="2">
        <f>IF(O2972="high", $K$4*J2972+(1-$K$4)*M2971,M2971)</f>
        <v>293.31988200488945</v>
      </c>
      <c r="N2972" s="2">
        <f>IF(O2972="high",(1-$K$8)*N2971+$K$8*(M2971-2),IF(O2972="low",(1-$K$8)*N2971+$K$8*(L2971+2),N2971))</f>
        <v>289.40173534939055</v>
      </c>
      <c r="O2972" s="2" t="str">
        <f>IF(J2972&gt;N2971+1,"high",IF(J2972&lt;N2971-1,"low","middle"))</f>
        <v>low</v>
      </c>
      <c r="P2972" s="2">
        <f>IF(O2972="low",250,IF(O2972="high",300,275))</f>
        <v>250</v>
      </c>
      <c r="Q2972" s="2">
        <f>IF(P2972=P2971,Q2971+1,1)</f>
        <v>95</v>
      </c>
      <c r="R2972" s="2">
        <f>IF(P2972=P2971,R2971+J2972,J2972)</f>
        <v>27309.211877986541</v>
      </c>
      <c r="S2972" s="2" t="str">
        <f>IF(P2973=P2972,"NA",R2972/Q2972)</f>
        <v>NA</v>
      </c>
      <c r="T2972" s="2">
        <f>IF(P2972=P2971,T2971+J2972^2,J2972^2)</f>
        <v>7850489.3137084758</v>
      </c>
      <c r="U2972" s="2" t="str">
        <f>IF(NOT($P2973=$P2972),SQRT(((T2972)/($Q2972))-S2972^2),"NA")</f>
        <v>NA</v>
      </c>
    </row>
    <row r="2973" spans="1:21" x14ac:dyDescent="0.2">
      <c r="A2973" s="2">
        <f>D2973-$D$2</f>
        <v>66.440000057220459</v>
      </c>
      <c r="B2973" s="2">
        <v>2.4970729350999998</v>
      </c>
      <c r="C2973" s="2">
        <f>IF(B2973&gt;B2972,B2973+(C2972-B2972),B2973+(C2972-B2972)+5+A2973-A2972)</f>
        <v>66.337072610850754</v>
      </c>
      <c r="D2973" s="2">
        <v>1577147258.5599999</v>
      </c>
      <c r="E2973" s="2">
        <v>440</v>
      </c>
      <c r="F2973" s="2">
        <v>894</v>
      </c>
      <c r="G2973" s="2">
        <v>631</v>
      </c>
      <c r="H2973" s="2">
        <v>696</v>
      </c>
      <c r="I2973" s="2">
        <v>289</v>
      </c>
      <c r="J2973" s="2">
        <f>$K$2*I2973+(1-$K$2)*J2972</f>
        <v>287.53785119315376</v>
      </c>
      <c r="K2973" s="2"/>
      <c r="L2973" s="2">
        <f>IF(O2973="low", $K$4*J2973+(1-$K$4)*L2972,L2972)</f>
        <v>287.49439783396798</v>
      </c>
      <c r="M2973" s="2">
        <f>IF(O2973="high", $K$4*J2973+(1-$K$4)*M2972,M2972)</f>
        <v>293.31988200488945</v>
      </c>
      <c r="N2973" s="2">
        <f>IF(O2973="high",(1-$K$8)*N2972+$K$8*(M2972-2),IF(O2973="low",(1-$K$8)*N2972+$K$8*(L2972+2),N2972))</f>
        <v>289.40582530662959</v>
      </c>
      <c r="O2973" s="2" t="str">
        <f>IF(J2973&gt;N2972+1,"high",IF(J2973&lt;N2972-1,"low","middle"))</f>
        <v>low</v>
      </c>
      <c r="P2973" s="2">
        <f>IF(O2973="low",250,IF(O2973="high",300,275))</f>
        <v>250</v>
      </c>
      <c r="Q2973" s="2">
        <f>IF(P2973=P2972,Q2972+1,1)</f>
        <v>96</v>
      </c>
      <c r="R2973" s="2">
        <f>IF(P2973=P2972,R2972+J2973,J2973)</f>
        <v>27596.749729179694</v>
      </c>
      <c r="S2973" s="2" t="str">
        <f>IF(P2974=P2973,"NA",R2973/Q2973)</f>
        <v>NA</v>
      </c>
      <c r="T2973" s="2">
        <f>IF(P2973=P2972,T2972+J2973^2,J2973^2)</f>
        <v>7933167.3295772523</v>
      </c>
      <c r="U2973" s="2" t="str">
        <f>IF(NOT($P2974=$P2973),SQRT(((T2973)/($Q2973))-S2973^2),"NA")</f>
        <v>NA</v>
      </c>
    </row>
    <row r="2974" spans="1:21" x14ac:dyDescent="0.2">
      <c r="A2974" s="2">
        <f>D2974-$D$2</f>
        <v>66.460000038146973</v>
      </c>
      <c r="B2974" s="2">
        <v>2.5177998542800002</v>
      </c>
      <c r="C2974" s="2">
        <f>IF(B2974&gt;B2973,B2974+(C2973-B2973),B2974+(C2973-B2973)+5+A2974-A2973)</f>
        <v>66.357799530030761</v>
      </c>
      <c r="D2974" s="2">
        <v>1577147258.5799999</v>
      </c>
      <c r="E2974" s="2">
        <v>440</v>
      </c>
      <c r="F2974" s="2">
        <v>895</v>
      </c>
      <c r="G2974" s="2">
        <v>630</v>
      </c>
      <c r="H2974" s="2">
        <v>696</v>
      </c>
      <c r="I2974" s="2">
        <v>288</v>
      </c>
      <c r="J2974" s="2">
        <f>$K$2*I2974+(1-$K$2)*J2973</f>
        <v>287.63028095452302</v>
      </c>
      <c r="K2974" s="2"/>
      <c r="L2974" s="2">
        <f>IF(O2974="low", $K$4*J2974+(1-$K$4)*L2973,L2973)</f>
        <v>287.52157445807899</v>
      </c>
      <c r="M2974" s="2">
        <f>IF(O2974="high", $K$4*J2974+(1-$K$4)*M2973,M2973)</f>
        <v>293.31988200488945</v>
      </c>
      <c r="N2974" s="2">
        <f>IF(O2974="high",(1-$K$8)*N2973+$K$8*(M2973-2),IF(O2974="low",(1-$K$8)*N2973+$K$8*(L2973+2),N2973))</f>
        <v>289.41025393299651</v>
      </c>
      <c r="O2974" s="2" t="str">
        <f>IF(J2974&gt;N2973+1,"high",IF(J2974&lt;N2973-1,"low","middle"))</f>
        <v>low</v>
      </c>
      <c r="P2974" s="2">
        <f>IF(O2974="low",250,IF(O2974="high",300,275))</f>
        <v>250</v>
      </c>
      <c r="Q2974" s="2">
        <f>IF(P2974=P2973,Q2973+1,1)</f>
        <v>97</v>
      </c>
      <c r="R2974" s="2">
        <f>IF(P2974=P2973,R2973+J2974,J2974)</f>
        <v>27884.380010134217</v>
      </c>
      <c r="S2974" s="2" t="str">
        <f>IF(P2975=P2974,"NA",R2974/Q2974)</f>
        <v>NA</v>
      </c>
      <c r="T2974" s="2">
        <f>IF(P2974=P2973,T2973+J2974^2,J2974^2)</f>
        <v>8015898.50809923</v>
      </c>
      <c r="U2974" s="2" t="str">
        <f>IF(NOT($P2975=$P2974),SQRT(((T2974)/($Q2974))-S2974^2),"NA")</f>
        <v>NA</v>
      </c>
    </row>
    <row r="2975" spans="1:21" x14ac:dyDescent="0.2">
      <c r="A2975" s="2">
        <f>D2975-$D$2</f>
        <v>66.490000009536743</v>
      </c>
      <c r="B2975" s="2">
        <v>2.5422837734199999</v>
      </c>
      <c r="C2975" s="2">
        <f>IF(B2975&gt;B2974,B2975+(C2974-B2974),B2975+(C2974-B2974)+5+A2975-A2974)</f>
        <v>66.382283449170757</v>
      </c>
      <c r="D2975" s="2">
        <v>1577147258.6099999</v>
      </c>
      <c r="E2975" s="2">
        <v>438</v>
      </c>
      <c r="F2975" s="2">
        <v>897</v>
      </c>
      <c r="G2975" s="2">
        <v>630</v>
      </c>
      <c r="H2975" s="2">
        <v>695</v>
      </c>
      <c r="I2975" s="2">
        <v>287</v>
      </c>
      <c r="J2975" s="2">
        <f>$K$2*I2975+(1-$K$2)*J2974</f>
        <v>287.50422476361842</v>
      </c>
      <c r="K2975" s="2"/>
      <c r="L2975" s="2">
        <f>IF(O2975="low", $K$4*J2975+(1-$K$4)*L2974,L2974)</f>
        <v>287.51810451918686</v>
      </c>
      <c r="M2975" s="2">
        <f>IF(O2975="high", $K$4*J2975+(1-$K$4)*M2974,M2974)</f>
        <v>293.31988200488945</v>
      </c>
      <c r="N2975" s="2">
        <f>IF(O2975="high",(1-$K$8)*N2974+$K$8*(M2974-2),IF(O2975="low",(1-$K$8)*N2974+$K$8*(L2974+2),N2974))</f>
        <v>289.4158199592506</v>
      </c>
      <c r="O2975" s="2" t="str">
        <f>IF(J2975&gt;N2974+1,"high",IF(J2975&lt;N2974-1,"low","middle"))</f>
        <v>low</v>
      </c>
      <c r="P2975" s="2">
        <f>IF(O2975="low",250,IF(O2975="high",300,275))</f>
        <v>250</v>
      </c>
      <c r="Q2975" s="2">
        <f>IF(P2975=P2974,Q2974+1,1)</f>
        <v>98</v>
      </c>
      <c r="R2975" s="2">
        <f>IF(P2975=P2974,R2974+J2975,J2975)</f>
        <v>28171.884234897836</v>
      </c>
      <c r="S2975" s="2" t="str">
        <f>IF(P2976=P2975,"NA",R2975/Q2975)</f>
        <v>NA</v>
      </c>
      <c r="T2975" s="2">
        <f>IF(P2975=P2974,T2974+J2975^2,J2975^2)</f>
        <v>8098557.1873561591</v>
      </c>
      <c r="U2975" s="2" t="str">
        <f>IF(NOT($P2976=$P2975),SQRT(((T2975)/($Q2975))-S2975^2),"NA")</f>
        <v>NA</v>
      </c>
    </row>
    <row r="2976" spans="1:21" x14ac:dyDescent="0.2">
      <c r="A2976" s="2">
        <f>D2976-$D$2</f>
        <v>66.510000228881836</v>
      </c>
      <c r="B2976" s="2">
        <v>2.5667917728399998</v>
      </c>
      <c r="C2976" s="2">
        <f>IF(B2976&gt;B2975,B2976+(C2975-B2975),B2976+(C2975-B2975)+5+A2976-A2975)</f>
        <v>66.406791448590752</v>
      </c>
      <c r="D2976" s="2">
        <v>1577147258.6300001</v>
      </c>
      <c r="E2976" s="2">
        <v>440</v>
      </c>
      <c r="F2976" s="2">
        <v>895</v>
      </c>
      <c r="G2976" s="2">
        <v>631</v>
      </c>
      <c r="H2976" s="2">
        <v>696</v>
      </c>
      <c r="I2976" s="2">
        <v>288</v>
      </c>
      <c r="J2976" s="2">
        <f>$K$2*I2976+(1-$K$2)*J2975</f>
        <v>287.60337981089475</v>
      </c>
      <c r="K2976" s="2"/>
      <c r="L2976" s="2">
        <f>IF(O2976="low", $K$4*J2976+(1-$K$4)*L2975,L2975)</f>
        <v>287.53515957752847</v>
      </c>
      <c r="M2976" s="2">
        <f>IF(O2976="high", $K$4*J2976+(1-$K$4)*M2975,M2975)</f>
        <v>293.31988200488945</v>
      </c>
      <c r="N2976" s="2">
        <f>IF(O2976="high",(1-$K$8)*N2975+$K$8*(M2975-2),IF(O2976="low",(1-$K$8)*N2975+$K$8*(L2975+2),N2975))</f>
        <v>289.42093418724744</v>
      </c>
      <c r="O2976" s="2" t="str">
        <f>IF(J2976&gt;N2975+1,"high",IF(J2976&lt;N2975-1,"low","middle"))</f>
        <v>low</v>
      </c>
      <c r="P2976" s="2">
        <f>IF(O2976="low",250,IF(O2976="high",300,275))</f>
        <v>250</v>
      </c>
      <c r="Q2976" s="2">
        <f>IF(P2976=P2975,Q2975+1,1)</f>
        <v>99</v>
      </c>
      <c r="R2976" s="2">
        <f>IF(P2976=P2975,R2975+J2976,J2976)</f>
        <v>28459.487614708731</v>
      </c>
      <c r="S2976" s="2" t="str">
        <f>IF(P2977=P2976,"NA",R2976/Q2976)</f>
        <v>NA</v>
      </c>
      <c r="T2976" s="2">
        <f>IF(P2976=P2975,T2975+J2976^2,J2976^2)</f>
        <v>8181272.8914348092</v>
      </c>
      <c r="U2976" s="2" t="str">
        <f>IF(NOT($P2977=$P2976),SQRT(((T2976)/($Q2976))-S2976^2),"NA")</f>
        <v>NA</v>
      </c>
    </row>
    <row r="2977" spans="1:21" x14ac:dyDescent="0.2">
      <c r="A2977" s="2">
        <f>D2977-$D$2</f>
        <v>66.53000020980835</v>
      </c>
      <c r="B2977" s="2">
        <v>2.5871798992200001</v>
      </c>
      <c r="C2977" s="2">
        <f>IF(B2977&gt;B2976,B2977+(C2976-B2976),B2977+(C2976-B2976)+5+A2977-A2976)</f>
        <v>66.427179574970751</v>
      </c>
      <c r="D2977" s="2">
        <v>1577147258.6500001</v>
      </c>
      <c r="E2977" s="2">
        <v>441</v>
      </c>
      <c r="F2977" s="2">
        <v>895</v>
      </c>
      <c r="G2977" s="2">
        <v>631</v>
      </c>
      <c r="H2977" s="2">
        <v>698</v>
      </c>
      <c r="I2977" s="2">
        <v>289</v>
      </c>
      <c r="J2977" s="2">
        <f>$K$2*I2977+(1-$K$2)*J2976</f>
        <v>287.88270384871583</v>
      </c>
      <c r="K2977" s="2"/>
      <c r="L2977" s="2">
        <f>IF(O2977="low", $K$4*J2977+(1-$K$4)*L2976,L2976)</f>
        <v>287.60466843176596</v>
      </c>
      <c r="M2977" s="2">
        <f>IF(O2977="high", $K$4*J2977+(1-$K$4)*M2976,M2976)</f>
        <v>293.31988200488945</v>
      </c>
      <c r="N2977" s="2">
        <f>IF(O2977="high",(1-$K$8)*N2976+$K$8*(M2976-2),IF(O2977="low",(1-$K$8)*N2976+$K$8*(L2976+2),N2976))</f>
        <v>289.42664545676149</v>
      </c>
      <c r="O2977" s="2" t="str">
        <f>IF(J2977&gt;N2976+1,"high",IF(J2977&lt;N2976-1,"low","middle"))</f>
        <v>low</v>
      </c>
      <c r="P2977" s="2">
        <f>IF(O2977="low",250,IF(O2977="high",300,275))</f>
        <v>250</v>
      </c>
      <c r="Q2977" s="2">
        <f>IF(P2977=P2976,Q2976+1,1)</f>
        <v>100</v>
      </c>
      <c r="R2977" s="2">
        <f>IF(P2977=P2976,R2976+J2977,J2977)</f>
        <v>28747.370318557445</v>
      </c>
      <c r="S2977" s="2" t="str">
        <f>IF(P2978=P2977,"NA",R2977/Q2977)</f>
        <v>NA</v>
      </c>
      <c r="T2977" s="2">
        <f>IF(P2977=P2976,T2976+J2977^2,J2977^2)</f>
        <v>8264149.3426100565</v>
      </c>
      <c r="U2977" s="2" t="str">
        <f>IF(NOT($P2978=$P2977),SQRT(((T2977)/($Q2977))-S2977^2),"NA")</f>
        <v>NA</v>
      </c>
    </row>
    <row r="2978" spans="1:21" x14ac:dyDescent="0.2">
      <c r="A2978" s="2">
        <f>D2978-$D$2</f>
        <v>66.56000018119812</v>
      </c>
      <c r="B2978" s="2">
        <v>2.6117918491399998</v>
      </c>
      <c r="C2978" s="2">
        <f>IF(B2978&gt;B2977,B2978+(C2977-B2977),B2978+(C2977-B2977)+5+A2978-A2977)</f>
        <v>66.451791524890751</v>
      </c>
      <c r="D2978" s="2">
        <v>1577147258.6800001</v>
      </c>
      <c r="E2978" s="2">
        <v>439</v>
      </c>
      <c r="F2978" s="2">
        <v>896</v>
      </c>
      <c r="G2978" s="2">
        <v>631</v>
      </c>
      <c r="H2978" s="2">
        <v>696</v>
      </c>
      <c r="I2978" s="2">
        <v>288</v>
      </c>
      <c r="J2978" s="2">
        <f>$K$2*I2978+(1-$K$2)*J2977</f>
        <v>287.90616307897267</v>
      </c>
      <c r="K2978" s="2"/>
      <c r="L2978" s="2">
        <f>IF(O2978="low", $K$4*J2978+(1-$K$4)*L2977,L2977)</f>
        <v>287.66496736120735</v>
      </c>
      <c r="M2978" s="2">
        <f>IF(O2978="high", $K$4*J2978+(1-$K$4)*M2977,M2977)</f>
        <v>293.31988200488945</v>
      </c>
      <c r="N2978" s="2">
        <f>IF(O2978="high",(1-$K$8)*N2977+$K$8*(M2977-2),IF(O2978="low",(1-$K$8)*N2977+$K$8*(L2977+2),N2977))</f>
        <v>289.43554660551172</v>
      </c>
      <c r="O2978" s="2" t="str">
        <f>IF(J2978&gt;N2977+1,"high",IF(J2978&lt;N2977-1,"low","middle"))</f>
        <v>low</v>
      </c>
      <c r="P2978" s="2">
        <f>IF(O2978="low",250,IF(O2978="high",300,275))</f>
        <v>250</v>
      </c>
      <c r="Q2978" s="2">
        <f>IF(P2978=P2977,Q2977+1,1)</f>
        <v>101</v>
      </c>
      <c r="R2978" s="2">
        <f>IF(P2978=P2977,R2977+J2978,J2978)</f>
        <v>29035.276481636418</v>
      </c>
      <c r="S2978" s="2" t="str">
        <f>IF(P2979=P2978,"NA",R2978/Q2978)</f>
        <v>NA</v>
      </c>
      <c r="T2978" s="2">
        <f>IF(P2978=P2977,T2977+J2978^2,J2978^2)</f>
        <v>8347039.3013489125</v>
      </c>
      <c r="U2978" s="2" t="str">
        <f>IF(NOT($P2979=$P2978),SQRT(((T2978)/($Q2978))-S2978^2),"NA")</f>
        <v>NA</v>
      </c>
    </row>
    <row r="2979" spans="1:21" x14ac:dyDescent="0.2">
      <c r="A2979" s="2">
        <f>D2979-$D$2</f>
        <v>66.580000162124634</v>
      </c>
      <c r="B2979" s="2">
        <v>2.63221883774</v>
      </c>
      <c r="C2979" s="2">
        <f>IF(B2979&gt;B2978,B2979+(C2978-B2978),B2979+(C2978-B2978)+5+A2979-A2978)</f>
        <v>66.472218513490759</v>
      </c>
      <c r="D2979" s="2">
        <v>1577147258.7</v>
      </c>
      <c r="E2979" s="2">
        <v>439</v>
      </c>
      <c r="F2979" s="2">
        <v>895</v>
      </c>
      <c r="G2979" s="2">
        <v>632</v>
      </c>
      <c r="H2979" s="2">
        <v>696</v>
      </c>
      <c r="I2979" s="2">
        <v>287</v>
      </c>
      <c r="J2979" s="2">
        <f>$K$2*I2979+(1-$K$2)*J2978</f>
        <v>287.72493046317811</v>
      </c>
      <c r="K2979" s="2"/>
      <c r="L2979" s="2">
        <f>IF(O2979="low", $K$4*J2979+(1-$K$4)*L2978,L2978)</f>
        <v>287.6769599816015</v>
      </c>
      <c r="M2979" s="2">
        <f>IF(O2979="high", $K$4*J2979+(1-$K$4)*M2978,M2978)</f>
        <v>293.31988200488945</v>
      </c>
      <c r="N2979" s="2">
        <f>IF(O2979="high",(1-$K$8)*N2978+$K$8*(M2978-2),IF(O2979="low",(1-$K$8)*N2978+$K$8*(L2978+2),N2978))</f>
        <v>289.44701764329648</v>
      </c>
      <c r="O2979" s="2" t="str">
        <f>IF(J2979&gt;N2978+1,"high",IF(J2979&lt;N2978-1,"low","middle"))</f>
        <v>low</v>
      </c>
      <c r="P2979" s="2">
        <f>IF(O2979="low",250,IF(O2979="high",300,275))</f>
        <v>250</v>
      </c>
      <c r="Q2979" s="2">
        <f>IF(P2979=P2978,Q2978+1,1)</f>
        <v>102</v>
      </c>
      <c r="R2979" s="2">
        <f>IF(P2979=P2978,R2978+J2979,J2979)</f>
        <v>29323.001412099595</v>
      </c>
      <c r="S2979" s="2" t="str">
        <f>IF(P2980=P2979,"NA",R2979/Q2979)</f>
        <v>NA</v>
      </c>
      <c r="T2979" s="2">
        <f>IF(P2979=P2978,T2978+J2979^2,J2979^2)</f>
        <v>8429824.9369589537</v>
      </c>
      <c r="U2979" s="2" t="str">
        <f>IF(NOT($P2980=$P2979),SQRT(((T2979)/($Q2979))-S2979^2),"NA")</f>
        <v>NA</v>
      </c>
    </row>
    <row r="2980" spans="1:21" x14ac:dyDescent="0.2">
      <c r="A2980" s="2">
        <f>D2980-$D$2</f>
        <v>66.600000143051147</v>
      </c>
      <c r="B2980" s="2">
        <v>2.6566228866600001</v>
      </c>
      <c r="C2980" s="2">
        <f>IF(B2980&gt;B2979,B2980+(C2979-B2979),B2980+(C2979-B2979)+5+A2980-A2979)</f>
        <v>66.496622562410764</v>
      </c>
      <c r="D2980" s="2">
        <v>1577147258.72</v>
      </c>
      <c r="E2980" s="2">
        <v>440</v>
      </c>
      <c r="F2980" s="2">
        <v>896</v>
      </c>
      <c r="G2980" s="2">
        <v>630</v>
      </c>
      <c r="H2980" s="2">
        <v>696</v>
      </c>
      <c r="I2980" s="2">
        <v>287</v>
      </c>
      <c r="J2980" s="2">
        <f>$K$2*I2980+(1-$K$2)*J2979</f>
        <v>287.57994437054253</v>
      </c>
      <c r="K2980" s="2"/>
      <c r="L2980" s="2">
        <f>IF(O2980="low", $K$4*J2980+(1-$K$4)*L2979,L2979)</f>
        <v>287.65755685938973</v>
      </c>
      <c r="M2980" s="2">
        <f>IF(O2980="high", $K$4*J2980+(1-$K$4)*M2979,M2979)</f>
        <v>293.31988200488945</v>
      </c>
      <c r="N2980" s="2">
        <f>IF(O2980="high",(1-$K$8)*N2979+$K$8*(M2979-2),IF(O2980="low",(1-$K$8)*N2979+$K$8*(L2979+2),N2979))</f>
        <v>289.4585147602117</v>
      </c>
      <c r="O2980" s="2" t="str">
        <f>IF(J2980&gt;N2979+1,"high",IF(J2980&lt;N2979-1,"low","middle"))</f>
        <v>low</v>
      </c>
      <c r="P2980" s="2">
        <f>IF(O2980="low",250,IF(O2980="high",300,275))</f>
        <v>250</v>
      </c>
      <c r="Q2980" s="2">
        <f>IF(P2980=P2979,Q2979+1,1)</f>
        <v>103</v>
      </c>
      <c r="R2980" s="2">
        <f>IF(P2980=P2979,R2979+J2980,J2980)</f>
        <v>29610.581356470138</v>
      </c>
      <c r="S2980" s="2" t="str">
        <f>IF(P2981=P2980,"NA",R2980/Q2980)</f>
        <v>NA</v>
      </c>
      <c r="T2980" s="2">
        <f>IF(P2980=P2979,T2979+J2980^2,J2980^2)</f>
        <v>8512527.1613631174</v>
      </c>
      <c r="U2980" s="2" t="str">
        <f>IF(NOT($P2981=$P2980),SQRT(((T2980)/($Q2980))-S2980^2),"NA")</f>
        <v>NA</v>
      </c>
    </row>
    <row r="2981" spans="1:21" x14ac:dyDescent="0.2">
      <c r="A2981" s="2">
        <f>D2981-$D$2</f>
        <v>66.630000114440918</v>
      </c>
      <c r="B2981" s="2">
        <v>2.6812498569500001</v>
      </c>
      <c r="C2981" s="2">
        <f>IF(B2981&gt;B2980,B2981+(C2980-B2980),B2981+(C2980-B2980)+5+A2981-A2980)</f>
        <v>66.521249532700764</v>
      </c>
      <c r="D2981" s="2">
        <v>1577147258.75</v>
      </c>
      <c r="E2981" s="2">
        <v>440</v>
      </c>
      <c r="F2981" s="2">
        <v>896</v>
      </c>
      <c r="G2981" s="2">
        <v>631</v>
      </c>
      <c r="H2981" s="2">
        <v>697</v>
      </c>
      <c r="I2981" s="2">
        <v>290</v>
      </c>
      <c r="J2981" s="2">
        <f>$K$2*I2981+(1-$K$2)*J2980</f>
        <v>288.063955496434</v>
      </c>
      <c r="K2981" s="2"/>
      <c r="L2981" s="2">
        <f>IF(O2981="low", $K$4*J2981+(1-$K$4)*L2980,L2980)</f>
        <v>287.73883658679858</v>
      </c>
      <c r="M2981" s="2">
        <f>IF(O2981="high", $K$4*J2981+(1-$K$4)*M2980,M2980)</f>
        <v>293.31988200488945</v>
      </c>
      <c r="N2981" s="2">
        <f>IF(O2981="high",(1-$K$8)*N2980+$K$8*(M2980-2),IF(O2981="low",(1-$K$8)*N2980+$K$8*(L2980+2),N2980))</f>
        <v>289.46846686517063</v>
      </c>
      <c r="O2981" s="2" t="str">
        <f>IF(J2981&gt;N2980+1,"high",IF(J2981&lt;N2980-1,"low","middle"))</f>
        <v>low</v>
      </c>
      <c r="P2981" s="2">
        <f>IF(O2981="low",250,IF(O2981="high",300,275))</f>
        <v>250</v>
      </c>
      <c r="Q2981" s="2">
        <f>IF(P2981=P2980,Q2980+1,1)</f>
        <v>104</v>
      </c>
      <c r="R2981" s="2">
        <f>IF(P2981=P2980,R2980+J2981,J2981)</f>
        <v>29898.645311966571</v>
      </c>
      <c r="S2981" s="2" t="str">
        <f>IF(P2982=P2981,"NA",R2981/Q2981)</f>
        <v>NA</v>
      </c>
      <c r="T2981" s="2">
        <f>IF(P2981=P2980,T2980+J2981^2,J2981^2)</f>
        <v>8595508.0038193688</v>
      </c>
      <c r="U2981" s="2" t="str">
        <f>IF(NOT($P2982=$P2981),SQRT(((T2981)/($Q2981))-S2981^2),"NA")</f>
        <v>NA</v>
      </c>
    </row>
    <row r="2982" spans="1:21" x14ac:dyDescent="0.2">
      <c r="A2982" s="2">
        <f>D2982-$D$2</f>
        <v>66.650000095367432</v>
      </c>
      <c r="B2982" s="2">
        <v>2.7020409107200001</v>
      </c>
      <c r="C2982" s="2">
        <f>IF(B2982&gt;B2981,B2982+(C2981-B2981),B2982+(C2981-B2981)+5+A2982-A2981)</f>
        <v>66.542040586470762</v>
      </c>
      <c r="D2982" s="2">
        <v>1577147258.77</v>
      </c>
      <c r="E2982" s="2">
        <v>439</v>
      </c>
      <c r="F2982" s="2">
        <v>895</v>
      </c>
      <c r="G2982" s="2">
        <v>631</v>
      </c>
      <c r="H2982" s="2">
        <v>697</v>
      </c>
      <c r="I2982" s="2">
        <v>288</v>
      </c>
      <c r="J2982" s="2">
        <f>$K$2*I2982+(1-$K$2)*J2981</f>
        <v>288.0511643971472</v>
      </c>
      <c r="K2982" s="2"/>
      <c r="L2982" s="2">
        <f>IF(O2982="low", $K$4*J2982+(1-$K$4)*L2981,L2981)</f>
        <v>287.80130214886833</v>
      </c>
      <c r="M2982" s="2">
        <f>IF(O2982="high", $K$4*J2982+(1-$K$4)*M2981,M2981)</f>
        <v>293.31988200488945</v>
      </c>
      <c r="N2982" s="2">
        <f>IF(O2982="high",(1-$K$8)*N2981+$K$8*(M2981-2),IF(O2982="low",(1-$K$8)*N2981+$K$8*(L2981+2),N2981))</f>
        <v>289.48198535125198</v>
      </c>
      <c r="O2982" s="2" t="str">
        <f>IF(J2982&gt;N2981+1,"high",IF(J2982&lt;N2981-1,"low","middle"))</f>
        <v>low</v>
      </c>
      <c r="P2982" s="2">
        <f>IF(O2982="low",250,IF(O2982="high",300,275))</f>
        <v>250</v>
      </c>
      <c r="Q2982" s="2">
        <f>IF(P2982=P2981,Q2981+1,1)</f>
        <v>105</v>
      </c>
      <c r="R2982" s="2">
        <f>IF(P2982=P2981,R2981+J2982,J2982)</f>
        <v>30186.696476363719</v>
      </c>
      <c r="S2982" s="2" t="str">
        <f>IF(P2983=P2982,"NA",R2982/Q2982)</f>
        <v>NA</v>
      </c>
      <c r="T2982" s="2">
        <f>IF(P2982=P2981,T2981+J2982^2,J2982^2)</f>
        <v>8678481.4771299213</v>
      </c>
      <c r="U2982" s="2" t="str">
        <f>IF(NOT($P2983=$P2982),SQRT(((T2982)/($Q2982))-S2982^2),"NA")</f>
        <v>NA</v>
      </c>
    </row>
    <row r="2983" spans="1:21" x14ac:dyDescent="0.2">
      <c r="A2983" s="2">
        <f>D2983-$D$2</f>
        <v>66.670000076293945</v>
      </c>
      <c r="B2983" s="2">
        <v>2.72654891014</v>
      </c>
      <c r="C2983" s="2">
        <f>IF(B2983&gt;B2982,B2983+(C2982-B2982),B2983+(C2982-B2982)+5+A2983-A2982)</f>
        <v>66.566548585890757</v>
      </c>
      <c r="D2983" s="2">
        <v>1577147258.79</v>
      </c>
      <c r="E2983" s="2">
        <v>436</v>
      </c>
      <c r="F2983" s="2">
        <v>896</v>
      </c>
      <c r="G2983" s="2">
        <v>630</v>
      </c>
      <c r="H2983" s="2">
        <v>696</v>
      </c>
      <c r="I2983" s="2">
        <v>286</v>
      </c>
      <c r="J2983" s="2">
        <f>$K$2*I2983+(1-$K$2)*J2982</f>
        <v>287.64093151771777</v>
      </c>
      <c r="K2983" s="2"/>
      <c r="L2983" s="2">
        <f>IF(O2983="low", $K$4*J2983+(1-$K$4)*L2982,L2982)</f>
        <v>287.76922802263823</v>
      </c>
      <c r="M2983" s="2">
        <f>IF(O2983="high", $K$4*J2983+(1-$K$4)*M2982,M2982)</f>
        <v>293.31988200488945</v>
      </c>
      <c r="N2983" s="2">
        <f>IF(O2983="high",(1-$K$8)*N2982+$K$8*(M2982-2),IF(O2983="low",(1-$K$8)*N2982+$K$8*(L2982+2),N2982))</f>
        <v>289.49795119113276</v>
      </c>
      <c r="O2983" s="2" t="str">
        <f>IF(J2983&gt;N2982+1,"high",IF(J2983&lt;N2982-1,"low","middle"))</f>
        <v>low</v>
      </c>
      <c r="P2983" s="2">
        <f>IF(O2983="low",250,IF(O2983="high",300,275))</f>
        <v>250</v>
      </c>
      <c r="Q2983" s="2">
        <f>IF(P2983=P2982,Q2982+1,1)</f>
        <v>106</v>
      </c>
      <c r="R2983" s="2">
        <f>IF(P2983=P2982,R2982+J2983,J2983)</f>
        <v>30474.337407881438</v>
      </c>
      <c r="S2983" s="2" t="str">
        <f>IF(P2984=P2983,"NA",R2983/Q2983)</f>
        <v>NA</v>
      </c>
      <c r="T2983" s="2">
        <f>IF(P2983=P2982,T2982+J2983^2,J2983^2)</f>
        <v>8761218.7826143019</v>
      </c>
      <c r="U2983" s="2" t="str">
        <f>IF(NOT($P2984=$P2983),SQRT(((T2983)/($Q2983))-S2983^2),"NA")</f>
        <v>NA</v>
      </c>
    </row>
    <row r="2984" spans="1:21" x14ac:dyDescent="0.2">
      <c r="A2984" s="2">
        <f>D2984-$D$2</f>
        <v>66.690000057220459</v>
      </c>
      <c r="B2984" s="2">
        <v>2.7469148635899998</v>
      </c>
      <c r="C2984" s="2">
        <f>IF(B2984&gt;B2983,B2984+(C2983-B2983),B2984+(C2983-B2983)+5+A2984-A2983)</f>
        <v>66.586914539340768</v>
      </c>
      <c r="D2984" s="2">
        <v>1577147258.8099999</v>
      </c>
      <c r="E2984" s="2">
        <v>440</v>
      </c>
      <c r="F2984" s="2">
        <v>894</v>
      </c>
      <c r="G2984" s="2">
        <v>631</v>
      </c>
      <c r="H2984" s="2">
        <v>695</v>
      </c>
      <c r="I2984" s="2">
        <v>288</v>
      </c>
      <c r="J2984" s="2">
        <f>$K$2*I2984+(1-$K$2)*J2983</f>
        <v>287.71274521417422</v>
      </c>
      <c r="K2984" s="2"/>
      <c r="L2984" s="2">
        <f>IF(O2984="low", $K$4*J2984+(1-$K$4)*L2983,L2983)</f>
        <v>287.75793146094543</v>
      </c>
      <c r="M2984" s="2">
        <f>IF(O2984="high", $K$4*J2984+(1-$K$4)*M2983,M2983)</f>
        <v>293.31988200488945</v>
      </c>
      <c r="N2984" s="2">
        <f>IF(O2984="high",(1-$K$8)*N2983+$K$8*(M2983-2),IF(O2984="low",(1-$K$8)*N2983+$K$8*(L2983+2),N2983))</f>
        <v>289.51151503270802</v>
      </c>
      <c r="O2984" s="2" t="str">
        <f>IF(J2984&gt;N2983+1,"high",IF(J2984&lt;N2983-1,"low","middle"))</f>
        <v>low</v>
      </c>
      <c r="P2984" s="2">
        <f>IF(O2984="low",250,IF(O2984="high",300,275))</f>
        <v>250</v>
      </c>
      <c r="Q2984" s="2">
        <f>IF(P2984=P2983,Q2983+1,1)</f>
        <v>107</v>
      </c>
      <c r="R2984" s="2">
        <f>IF(P2984=P2983,R2983+J2984,J2984)</f>
        <v>30762.050153095613</v>
      </c>
      <c r="S2984" s="2" t="str">
        <f>IF(P2985=P2984,"NA",R2984/Q2984)</f>
        <v>NA</v>
      </c>
      <c r="T2984" s="2">
        <f>IF(P2984=P2983,T2983+J2984^2,J2984^2)</f>
        <v>8843997.4063729774</v>
      </c>
      <c r="U2984" s="2" t="str">
        <f>IF(NOT($P2985=$P2984),SQRT(((T2984)/($Q2984))-S2984^2),"NA")</f>
        <v>NA</v>
      </c>
    </row>
    <row r="2985" spans="1:21" x14ac:dyDescent="0.2">
      <c r="A2985" s="2">
        <f>D2985-$D$2</f>
        <v>66.720000028610229</v>
      </c>
      <c r="B2985" s="2">
        <v>2.7715108394599999</v>
      </c>
      <c r="C2985" s="2">
        <f>IF(B2985&gt;B2984,B2985+(C2984-B2984),B2985+(C2984-B2984)+5+A2985-A2984)</f>
        <v>66.611510515210767</v>
      </c>
      <c r="D2985" s="2">
        <v>1577147258.8399999</v>
      </c>
      <c r="E2985" s="2">
        <v>440</v>
      </c>
      <c r="F2985" s="2">
        <v>896</v>
      </c>
      <c r="G2985" s="2">
        <v>631</v>
      </c>
      <c r="H2985" s="2">
        <v>697</v>
      </c>
      <c r="I2985" s="2">
        <v>287</v>
      </c>
      <c r="J2985" s="2">
        <f>$K$2*I2985+(1-$K$2)*J2984</f>
        <v>287.57019617133938</v>
      </c>
      <c r="K2985" s="2"/>
      <c r="L2985" s="2">
        <f>IF(O2985="low", $K$4*J2985+(1-$K$4)*L2984,L2984)</f>
        <v>287.72038440302424</v>
      </c>
      <c r="M2985" s="2">
        <f>IF(O2985="high", $K$4*J2985+(1-$K$4)*M2984,M2984)</f>
        <v>293.31988200488945</v>
      </c>
      <c r="N2985" s="2">
        <f>IF(O2985="high",(1-$K$8)*N2984+$K$8*(M2984-2),IF(O2985="low",(1-$K$8)*N2984+$K$8*(L2984+2),N2984))</f>
        <v>289.52383585411991</v>
      </c>
      <c r="O2985" s="2" t="str">
        <f>IF(J2985&gt;N2984+1,"high",IF(J2985&lt;N2984-1,"low","middle"))</f>
        <v>low</v>
      </c>
      <c r="P2985" s="2">
        <f>IF(O2985="low",250,IF(O2985="high",300,275))</f>
        <v>250</v>
      </c>
      <c r="Q2985" s="2">
        <f>IF(P2985=P2984,Q2984+1,1)</f>
        <v>108</v>
      </c>
      <c r="R2985" s="2">
        <f>IF(P2985=P2984,R2984+J2985,J2985)</f>
        <v>31049.620349266952</v>
      </c>
      <c r="S2985" s="2" t="str">
        <f>IF(P2986=P2985,"NA",R2985/Q2985)</f>
        <v>NA</v>
      </c>
      <c r="T2985" s="2">
        <f>IF(P2985=P2984,T2984+J2985^2,J2985^2)</f>
        <v>8926694.0240989998</v>
      </c>
      <c r="U2985" s="2" t="str">
        <f>IF(NOT($P2986=$P2985),SQRT(((T2985)/($Q2985))-S2985^2),"NA")</f>
        <v>NA</v>
      </c>
    </row>
    <row r="2986" spans="1:21" x14ac:dyDescent="0.2">
      <c r="A2986" s="2">
        <f>D2986-$D$2</f>
        <v>66.740000009536743</v>
      </c>
      <c r="B2986" s="2">
        <v>2.7921397685999998</v>
      </c>
      <c r="C2986" s="2">
        <f>IF(B2986&gt;B2985,B2986+(C2985-B2985),B2986+(C2985-B2985)+5+A2986-A2985)</f>
        <v>66.63213944435077</v>
      </c>
      <c r="D2986" s="2">
        <v>1577147258.8599999</v>
      </c>
      <c r="E2986" s="2">
        <v>440</v>
      </c>
      <c r="F2986" s="2">
        <v>896</v>
      </c>
      <c r="G2986" s="2">
        <v>630</v>
      </c>
      <c r="H2986" s="2">
        <v>698</v>
      </c>
      <c r="I2986" s="2">
        <v>287</v>
      </c>
      <c r="J2986" s="2">
        <f>$K$2*I2986+(1-$K$2)*J2985</f>
        <v>287.45615693707151</v>
      </c>
      <c r="K2986" s="2"/>
      <c r="L2986" s="2">
        <f>IF(O2986="low", $K$4*J2986+(1-$K$4)*L2985,L2985)</f>
        <v>287.6675389098337</v>
      </c>
      <c r="M2986" s="2">
        <f>IF(O2986="high", $K$4*J2986+(1-$K$4)*M2985,M2985)</f>
        <v>293.31988200488945</v>
      </c>
      <c r="N2986" s="2">
        <f>IF(O2986="high",(1-$K$8)*N2985+$K$8*(M2985-2),IF(O2986="low",(1-$K$8)*N2985+$K$8*(L2985+2),N2985))</f>
        <v>289.53366328156511</v>
      </c>
      <c r="O2986" s="2" t="str">
        <f>IF(J2986&gt;N2985+1,"high",IF(J2986&lt;N2985-1,"low","middle"))</f>
        <v>low</v>
      </c>
      <c r="P2986" s="2">
        <f>IF(O2986="low",250,IF(O2986="high",300,275))</f>
        <v>250</v>
      </c>
      <c r="Q2986" s="2">
        <f>IF(P2986=P2985,Q2985+1,1)</f>
        <v>109</v>
      </c>
      <c r="R2986" s="2">
        <f>IF(P2986=P2985,R2985+J2986,J2986)</f>
        <v>31337.076506204023</v>
      </c>
      <c r="S2986" s="2" t="str">
        <f>IF(P2987=P2986,"NA",R2986/Q2986)</f>
        <v>NA</v>
      </c>
      <c r="T2986" s="2">
        <f>IF(P2986=P2985,T2985+J2986^2,J2986^2)</f>
        <v>9009325.0662600305</v>
      </c>
      <c r="U2986" s="2" t="str">
        <f>IF(NOT($P2987=$P2986),SQRT(((T2986)/($Q2986))-S2986^2),"NA")</f>
        <v>NA</v>
      </c>
    </row>
    <row r="2987" spans="1:21" x14ac:dyDescent="0.2">
      <c r="A2987" s="2">
        <f>D2987-$D$2</f>
        <v>66.760000228881836</v>
      </c>
      <c r="B2987" s="2">
        <v>2.81651496887</v>
      </c>
      <c r="C2987" s="2">
        <f>IF(B2987&gt;B2986,B2987+(C2986-B2986),B2987+(C2986-B2986)+5+A2987-A2986)</f>
        <v>66.656514644620771</v>
      </c>
      <c r="D2987" s="2">
        <v>1577147258.8800001</v>
      </c>
      <c r="E2987" s="2">
        <v>440</v>
      </c>
      <c r="F2987" s="2">
        <v>896</v>
      </c>
      <c r="G2987" s="2">
        <v>631</v>
      </c>
      <c r="H2987" s="2">
        <v>695</v>
      </c>
      <c r="I2987" s="2">
        <v>288</v>
      </c>
      <c r="J2987" s="2">
        <f>$K$2*I2987+(1-$K$2)*J2986</f>
        <v>287.56492554965723</v>
      </c>
      <c r="K2987" s="2"/>
      <c r="L2987" s="2">
        <f>IF(O2987="low", $K$4*J2987+(1-$K$4)*L2986,L2986)</f>
        <v>287.64701623779843</v>
      </c>
      <c r="M2987" s="2">
        <f>IF(O2987="high", $K$4*J2987+(1-$K$4)*M2986,M2986)</f>
        <v>293.31988200488945</v>
      </c>
      <c r="N2987" s="2">
        <f>IF(O2987="high",(1-$K$8)*N2986+$K$8*(M2986-2),IF(O2987="low",(1-$K$8)*N2986+$K$8*(L2986+2),N2986))</f>
        <v>289.5403570629785</v>
      </c>
      <c r="O2987" s="2" t="str">
        <f>IF(J2987&gt;N2986+1,"high",IF(J2987&lt;N2986-1,"low","middle"))</f>
        <v>low</v>
      </c>
      <c r="P2987" s="2">
        <f>IF(O2987="low",250,IF(O2987="high",300,275))</f>
        <v>250</v>
      </c>
      <c r="Q2987" s="2">
        <f>IF(P2987=P2986,Q2986+1,1)</f>
        <v>110</v>
      </c>
      <c r="R2987" s="2">
        <f>IF(P2987=P2986,R2986+J2987,J2987)</f>
        <v>31624.64143175368</v>
      </c>
      <c r="S2987" s="2" t="str">
        <f>IF(P2988=P2987,"NA",R2987/Q2987)</f>
        <v>NA</v>
      </c>
      <c r="T2987" s="2">
        <f>IF(P2987=P2986,T2986+J2987^2,J2987^2)</f>
        <v>9092018.6526664104</v>
      </c>
      <c r="U2987" s="2" t="str">
        <f>IF(NOT($P2988=$P2987),SQRT(((T2987)/($Q2987))-S2987^2),"NA")</f>
        <v>NA</v>
      </c>
    </row>
    <row r="2988" spans="1:21" x14ac:dyDescent="0.2">
      <c r="A2988" s="2">
        <f>D2988-$D$2</f>
        <v>66.790000200271606</v>
      </c>
      <c r="B2988" s="2">
        <v>2.8410799503300002</v>
      </c>
      <c r="C2988" s="2">
        <f>IF(B2988&gt;B2987,B2988+(C2987-B2987),B2988+(C2987-B2987)+5+A2988-A2987)</f>
        <v>66.681079626080773</v>
      </c>
      <c r="D2988" s="2">
        <v>1577147258.9100001</v>
      </c>
      <c r="E2988" s="2">
        <v>439</v>
      </c>
      <c r="F2988" s="2">
        <v>895</v>
      </c>
      <c r="G2988" s="2">
        <v>631</v>
      </c>
      <c r="H2988" s="2">
        <v>695</v>
      </c>
      <c r="I2988" s="2">
        <v>288</v>
      </c>
      <c r="J2988" s="2">
        <f>$K$2*I2988+(1-$K$2)*J2987</f>
        <v>287.65194043972582</v>
      </c>
      <c r="K2988" s="2"/>
      <c r="L2988" s="2">
        <f>IF(O2988="low", $K$4*J2988+(1-$K$4)*L2987,L2987)</f>
        <v>287.64800107818394</v>
      </c>
      <c r="M2988" s="2">
        <f>IF(O2988="high", $K$4*J2988+(1-$K$4)*M2987,M2987)</f>
        <v>293.31988200488945</v>
      </c>
      <c r="N2988" s="2">
        <f>IF(O2988="high",(1-$K$8)*N2987+$K$8*(M2987-2),IF(O2988="low",(1-$K$8)*N2987+$K$8*(L2987+2),N2987))</f>
        <v>289.54569002171951</v>
      </c>
      <c r="O2988" s="2" t="str">
        <f>IF(J2988&gt;N2987+1,"high",IF(J2988&lt;N2987-1,"low","middle"))</f>
        <v>low</v>
      </c>
      <c r="P2988" s="2">
        <f>IF(O2988="low",250,IF(O2988="high",300,275))</f>
        <v>250</v>
      </c>
      <c r="Q2988" s="2">
        <f>IF(P2988=P2987,Q2987+1,1)</f>
        <v>111</v>
      </c>
      <c r="R2988" s="2">
        <f>IF(P2988=P2987,R2987+J2988,J2988)</f>
        <v>31912.293372193406</v>
      </c>
      <c r="S2988" s="2" t="str">
        <f>IF(P2989=P2988,"NA",R2988/Q2988)</f>
        <v>NA</v>
      </c>
      <c r="T2988" s="2">
        <f>IF(P2988=P2987,T2987+J2988^2,J2988^2)</f>
        <v>9174762.2915051505</v>
      </c>
      <c r="U2988" s="2" t="str">
        <f>IF(NOT($P2989=$P2988),SQRT(((T2988)/($Q2988))-S2988^2),"NA")</f>
        <v>NA</v>
      </c>
    </row>
    <row r="2989" spans="1:21" x14ac:dyDescent="0.2">
      <c r="A2989" s="2">
        <f>D2989-$D$2</f>
        <v>66.81000018119812</v>
      </c>
      <c r="B2989" s="2">
        <v>2.8617107868199998</v>
      </c>
      <c r="C2989" s="2">
        <f>IF(B2989&gt;B2988,B2989+(C2988-B2988),B2989+(C2988-B2988)+5+A2989-A2988)</f>
        <v>66.701710462570773</v>
      </c>
      <c r="D2989" s="2">
        <v>1577147258.9300001</v>
      </c>
      <c r="E2989" s="2">
        <v>441</v>
      </c>
      <c r="F2989" s="2">
        <v>896</v>
      </c>
      <c r="G2989" s="2">
        <v>631</v>
      </c>
      <c r="H2989" s="2">
        <v>697</v>
      </c>
      <c r="I2989" s="2">
        <v>289</v>
      </c>
      <c r="J2989" s="2">
        <f>$K$2*I2989+(1-$K$2)*J2988</f>
        <v>287.92155235178069</v>
      </c>
      <c r="K2989" s="2"/>
      <c r="L2989" s="2">
        <f>IF(O2989="low", $K$4*J2989+(1-$K$4)*L2988,L2988)</f>
        <v>287.70271133290328</v>
      </c>
      <c r="M2989" s="2">
        <f>IF(O2989="high", $K$4*J2989+(1-$K$4)*M2988,M2988)</f>
        <v>293.31988200488945</v>
      </c>
      <c r="N2989" s="2">
        <f>IF(O2989="high",(1-$K$8)*N2988+$K$8*(M2988-2),IF(O2989="low",(1-$K$8)*N2988+$K$8*(L2988+2),N2988))</f>
        <v>289.55080557454272</v>
      </c>
      <c r="O2989" s="2" t="str">
        <f>IF(J2989&gt;N2988+1,"high",IF(J2989&lt;N2988-1,"low","middle"))</f>
        <v>low</v>
      </c>
      <c r="P2989" s="2">
        <f>IF(O2989="low",250,IF(O2989="high",300,275))</f>
        <v>250</v>
      </c>
      <c r="Q2989" s="2">
        <f>IF(P2989=P2988,Q2988+1,1)</f>
        <v>112</v>
      </c>
      <c r="R2989" s="2">
        <f>IF(P2989=P2988,R2988+J2989,J2989)</f>
        <v>32200.214924545187</v>
      </c>
      <c r="S2989" s="2" t="str">
        <f>IF(P2990=P2989,"NA",R2989/Q2989)</f>
        <v>NA</v>
      </c>
      <c r="T2989" s="2">
        <f>IF(P2989=P2988,T2988+J2989^2,J2989^2)</f>
        <v>9257661.1118138097</v>
      </c>
      <c r="U2989" s="2" t="str">
        <f>IF(NOT($P2990=$P2989),SQRT(((T2989)/($Q2989))-S2989^2),"NA")</f>
        <v>NA</v>
      </c>
    </row>
    <row r="2990" spans="1:21" x14ac:dyDescent="0.2">
      <c r="A2990" s="2">
        <f>D2990-$D$2</f>
        <v>66.830000162124634</v>
      </c>
      <c r="B2990" s="2">
        <v>2.8860709667200002</v>
      </c>
      <c r="C2990" s="2">
        <f>IF(B2990&gt;B2989,B2990+(C2989-B2989),B2990+(C2989-B2989)+5+A2990-A2989)</f>
        <v>66.726070642470773</v>
      </c>
      <c r="D2990" s="2">
        <v>1577147258.95</v>
      </c>
      <c r="E2990" s="2">
        <v>440</v>
      </c>
      <c r="F2990" s="2">
        <v>895</v>
      </c>
      <c r="G2990" s="2">
        <v>631</v>
      </c>
      <c r="H2990" s="2">
        <v>696</v>
      </c>
      <c r="I2990" s="2">
        <v>289</v>
      </c>
      <c r="J2990" s="2">
        <f>$K$2*I2990+(1-$K$2)*J2989</f>
        <v>288.13724188142459</v>
      </c>
      <c r="K2990" s="2"/>
      <c r="L2990" s="2">
        <f>IF(O2990="low", $K$4*J2990+(1-$K$4)*L2989,L2989)</f>
        <v>287.78961744260755</v>
      </c>
      <c r="M2990" s="2">
        <f>IF(O2990="high", $K$4*J2990+(1-$K$4)*M2989,M2989)</f>
        <v>293.31988200488945</v>
      </c>
      <c r="N2990" s="2">
        <f>IF(O2990="high",(1-$K$8)*N2989+$K$8*(M2989-2),IF(O2990="low",(1-$K$8)*N2989+$K$8*(L2989+2),N2989))</f>
        <v>289.55840086246076</v>
      </c>
      <c r="O2990" s="2" t="str">
        <f>IF(J2990&gt;N2989+1,"high",IF(J2990&lt;N2989-1,"low","middle"))</f>
        <v>low</v>
      </c>
      <c r="P2990" s="2">
        <f>IF(O2990="low",250,IF(O2990="high",300,275))</f>
        <v>250</v>
      </c>
      <c r="Q2990" s="2">
        <f>IF(P2990=P2989,Q2989+1,1)</f>
        <v>113</v>
      </c>
      <c r="R2990" s="2">
        <f>IF(P2990=P2989,R2989+J2990,J2990)</f>
        <v>32488.352166426612</v>
      </c>
      <c r="S2990" s="2" t="str">
        <f>IF(P2991=P2990,"NA",R2990/Q2990)</f>
        <v>NA</v>
      </c>
      <c r="T2990" s="2">
        <f>IF(P2990=P2989,T2989+J2990^2,J2990^2)</f>
        <v>9340684.1819728445</v>
      </c>
      <c r="U2990" s="2" t="str">
        <f>IF(NOT($P2991=$P2990),SQRT(((T2990)/($Q2990))-S2990^2),"NA")</f>
        <v>NA</v>
      </c>
    </row>
    <row r="2991" spans="1:21" x14ac:dyDescent="0.2">
      <c r="A2991" s="2">
        <f>D2991-$D$2</f>
        <v>66.850000143051147</v>
      </c>
      <c r="B2991" s="2">
        <v>2.9066059589400002</v>
      </c>
      <c r="C2991" s="2">
        <f>IF(B2991&gt;B2990,B2991+(C2990-B2990),B2991+(C2990-B2990)+5+A2991-A2990)</f>
        <v>66.746605634690781</v>
      </c>
      <c r="D2991" s="2">
        <v>1577147258.97</v>
      </c>
      <c r="E2991" s="2">
        <v>438</v>
      </c>
      <c r="F2991" s="2">
        <v>896</v>
      </c>
      <c r="G2991" s="2">
        <v>630</v>
      </c>
      <c r="H2991" s="2">
        <v>695</v>
      </c>
      <c r="I2991" s="2">
        <v>286</v>
      </c>
      <c r="J2991" s="2">
        <f>$K$2*I2991+(1-$K$2)*J2990</f>
        <v>287.70979350513966</v>
      </c>
      <c r="K2991" s="2"/>
      <c r="L2991" s="2">
        <f>IF(O2991="low", $K$4*J2991+(1-$K$4)*L2990,L2990)</f>
        <v>287.77365265511401</v>
      </c>
      <c r="M2991" s="2">
        <f>IF(O2991="high", $K$4*J2991+(1-$K$4)*M2990,M2990)</f>
        <v>293.31988200488945</v>
      </c>
      <c r="N2991" s="2">
        <f>IF(O2991="high",(1-$K$8)*N2990+$K$8*(M2990-2),IF(O2991="low",(1-$K$8)*N2990+$K$8*(L2990+2),N2990))</f>
        <v>289.56996169146811</v>
      </c>
      <c r="O2991" s="2" t="str">
        <f>IF(J2991&gt;N2990+1,"high",IF(J2991&lt;N2990-1,"low","middle"))</f>
        <v>low</v>
      </c>
      <c r="P2991" s="2">
        <f>IF(O2991="low",250,IF(O2991="high",300,275))</f>
        <v>250</v>
      </c>
      <c r="Q2991" s="2">
        <f>IF(P2991=P2990,Q2990+1,1)</f>
        <v>114</v>
      </c>
      <c r="R2991" s="2">
        <f>IF(P2991=P2990,R2990+J2991,J2991)</f>
        <v>32776.061959931751</v>
      </c>
      <c r="S2991" s="2" t="str">
        <f>IF(P2992=P2991,"NA",R2991/Q2991)</f>
        <v>NA</v>
      </c>
      <c r="T2991" s="2">
        <f>IF(P2991=P2990,T2990+J2991^2,J2991^2)</f>
        <v>9423461.1072516143</v>
      </c>
      <c r="U2991" s="2" t="str">
        <f>IF(NOT($P2992=$P2991),SQRT(((T2991)/($Q2991))-S2991^2),"NA")</f>
        <v>NA</v>
      </c>
    </row>
    <row r="2992" spans="1:21" x14ac:dyDescent="0.2">
      <c r="A2992" s="2">
        <f>D2992-$D$2</f>
        <v>66.880000114440918</v>
      </c>
      <c r="B2992" s="2">
        <v>2.9311249256099998</v>
      </c>
      <c r="C2992" s="2">
        <f>IF(B2992&gt;B2991,B2992+(C2991-B2991),B2992+(C2991-B2991)+5+A2992-A2991)</f>
        <v>66.771124601360782</v>
      </c>
      <c r="D2992" s="2">
        <v>1577147259</v>
      </c>
      <c r="E2992" s="2">
        <v>440</v>
      </c>
      <c r="F2992" s="2">
        <v>896</v>
      </c>
      <c r="G2992" s="2">
        <v>632</v>
      </c>
      <c r="H2992" s="2">
        <v>697</v>
      </c>
      <c r="I2992" s="2">
        <v>288</v>
      </c>
      <c r="J2992" s="2">
        <f>$K$2*I2992+(1-$K$2)*J2991</f>
        <v>287.76783480411177</v>
      </c>
      <c r="K2992" s="2"/>
      <c r="L2992" s="2">
        <f>IF(O2992="low", $K$4*J2992+(1-$K$4)*L2991,L2991)</f>
        <v>287.77248908491356</v>
      </c>
      <c r="M2992" s="2">
        <f>IF(O2992="high", $K$4*J2992+(1-$K$4)*M2991,M2991)</f>
        <v>293.31988200488945</v>
      </c>
      <c r="N2992" s="2">
        <f>IF(O2992="high",(1-$K$8)*N2991+$K$8*(M2991-2),IF(O2992="low",(1-$K$8)*N2991+$K$8*(L2991+2),N2991))</f>
        <v>289.58014623965039</v>
      </c>
      <c r="O2992" s="2" t="str">
        <f>IF(J2992&gt;N2991+1,"high",IF(J2992&lt;N2991-1,"low","middle"))</f>
        <v>low</v>
      </c>
      <c r="P2992" s="2">
        <f>IF(O2992="low",250,IF(O2992="high",300,275))</f>
        <v>250</v>
      </c>
      <c r="Q2992" s="2">
        <f>IF(P2992=P2991,Q2991+1,1)</f>
        <v>115</v>
      </c>
      <c r="R2992" s="2">
        <f>IF(P2992=P2991,R2991+J2992,J2992)</f>
        <v>33063.829794735866</v>
      </c>
      <c r="S2992" s="2" t="str">
        <f>IF(P2993=P2992,"NA",R2992/Q2992)</f>
        <v>NA</v>
      </c>
      <c r="T2992" s="2">
        <f>IF(P2992=P2991,T2991+J2992^2,J2992^2)</f>
        <v>9506271.4339994602</v>
      </c>
      <c r="U2992" s="2" t="str">
        <f>IF(NOT($P2993=$P2992),SQRT(((T2992)/($Q2992))-S2992^2),"NA")</f>
        <v>NA</v>
      </c>
    </row>
    <row r="2993" spans="1:21" x14ac:dyDescent="0.2">
      <c r="A2993" s="2">
        <f>D2993-$D$2</f>
        <v>66.900000095367432</v>
      </c>
      <c r="B2993" s="2">
        <v>2.9556567668899998</v>
      </c>
      <c r="C2993" s="2">
        <f>IF(B2993&gt;B2992,B2993+(C2992-B2992),B2993+(C2992-B2992)+5+A2993-A2992)</f>
        <v>66.795656442640777</v>
      </c>
      <c r="D2993" s="2">
        <v>1577147259.02</v>
      </c>
      <c r="E2993" s="2">
        <v>440</v>
      </c>
      <c r="F2993" s="2">
        <v>896</v>
      </c>
      <c r="G2993" s="2">
        <v>631</v>
      </c>
      <c r="H2993" s="2">
        <v>696</v>
      </c>
      <c r="I2993" s="2">
        <v>290</v>
      </c>
      <c r="J2993" s="2">
        <f>$K$2*I2993+(1-$K$2)*J2992</f>
        <v>288.21426784328946</v>
      </c>
      <c r="K2993" s="2"/>
      <c r="L2993" s="2">
        <f>IF(O2993="low", $K$4*J2993+(1-$K$4)*L2992,L2992)</f>
        <v>287.86084483658874</v>
      </c>
      <c r="M2993" s="2">
        <f>IF(O2993="high", $K$4*J2993+(1-$K$4)*M2992,M2992)</f>
        <v>293.31988200488945</v>
      </c>
      <c r="N2993" s="2">
        <f>IF(O2993="high",(1-$K$8)*N2992+$K$8*(M2992-2),IF(O2993="low",(1-$K$8)*N2992+$K$8*(L2992+2),N2992))</f>
        <v>289.58976338191354</v>
      </c>
      <c r="O2993" s="2" t="str">
        <f>IF(J2993&gt;N2992+1,"high",IF(J2993&lt;N2992-1,"low","middle"))</f>
        <v>low</v>
      </c>
      <c r="P2993" s="2">
        <f>IF(O2993="low",250,IF(O2993="high",300,275))</f>
        <v>250</v>
      </c>
      <c r="Q2993" s="2">
        <f>IF(P2993=P2992,Q2992+1,1)</f>
        <v>116</v>
      </c>
      <c r="R2993" s="2">
        <f>IF(P2993=P2992,R2992+J2993,J2993)</f>
        <v>33352.044062579153</v>
      </c>
      <c r="S2993" s="2" t="str">
        <f>IF(P2994=P2993,"NA",R2993/Q2993)</f>
        <v>NA</v>
      </c>
      <c r="T2993" s="2">
        <f>IF(P2993=P2992,T2992+J2993^2,J2993^2)</f>
        <v>9589338.8981879037</v>
      </c>
      <c r="U2993" s="2" t="str">
        <f>IF(NOT($P2994=$P2993),SQRT(((T2993)/($Q2993))-S2993^2),"NA")</f>
        <v>NA</v>
      </c>
    </row>
    <row r="2994" spans="1:21" x14ac:dyDescent="0.2">
      <c r="A2994" s="2">
        <f>D2994-$D$2</f>
        <v>66.920000076293945</v>
      </c>
      <c r="B2994" s="2">
        <v>2.97625494003</v>
      </c>
      <c r="C2994" s="2">
        <f>IF(B2994&gt;B2993,B2994+(C2993-B2993),B2994+(C2993-B2993)+5+A2994-A2993)</f>
        <v>66.816254615780778</v>
      </c>
      <c r="D2994" s="2">
        <v>1577147259.04</v>
      </c>
      <c r="E2994" s="2">
        <v>438</v>
      </c>
      <c r="F2994" s="2">
        <v>896</v>
      </c>
      <c r="G2994" s="2">
        <v>630</v>
      </c>
      <c r="H2994" s="2">
        <v>696</v>
      </c>
      <c r="I2994" s="2">
        <v>288</v>
      </c>
      <c r="J2994" s="2">
        <f>$K$2*I2994+(1-$K$2)*J2993</f>
        <v>288.17141427463162</v>
      </c>
      <c r="K2994" s="2"/>
      <c r="L2994" s="2">
        <f>IF(O2994="low", $K$4*J2994+(1-$K$4)*L2993,L2993)</f>
        <v>287.92295872419731</v>
      </c>
      <c r="M2994" s="2">
        <f>IF(O2994="high", $K$4*J2994+(1-$K$4)*M2993,M2993)</f>
        <v>293.31988200488945</v>
      </c>
      <c r="N2994" s="2">
        <f>IF(O2994="high",(1-$K$8)*N2993+$K$8*(M2993-2),IF(O2994="low",(1-$K$8)*N2993+$K$8*(L2993+2),N2993))</f>
        <v>289.60331745464725</v>
      </c>
      <c r="O2994" s="2" t="str">
        <f>IF(J2994&gt;N2993+1,"high",IF(J2994&lt;N2993-1,"low","middle"))</f>
        <v>low</v>
      </c>
      <c r="P2994" s="2">
        <f>IF(O2994="low",250,IF(O2994="high",300,275))</f>
        <v>250</v>
      </c>
      <c r="Q2994" s="2">
        <f>IF(P2994=P2993,Q2993+1,1)</f>
        <v>117</v>
      </c>
      <c r="R2994" s="2">
        <f>IF(P2994=P2993,R2993+J2994,J2994)</f>
        <v>33640.215476853788</v>
      </c>
      <c r="S2994" s="2" t="str">
        <f>IF(P2995=P2994,"NA",R2994/Q2994)</f>
        <v>NA</v>
      </c>
      <c r="T2994" s="2">
        <f>IF(P2994=P2993,T2993+J2994^2,J2994^2)</f>
        <v>9672381.6621929444</v>
      </c>
      <c r="U2994" s="2" t="str">
        <f>IF(NOT($P2995=$P2994),SQRT(((T2994)/($Q2994))-S2994^2),"NA")</f>
        <v>NA</v>
      </c>
    </row>
    <row r="2995" spans="1:21" x14ac:dyDescent="0.2">
      <c r="A2995" s="2">
        <f>D2995-$D$2</f>
        <v>66.950000047683716</v>
      </c>
      <c r="B2995" s="2">
        <v>3.0008668899500002</v>
      </c>
      <c r="C2995" s="2">
        <f>IF(B2995&gt;B2994,B2995+(C2994-B2994),B2995+(C2994-B2994)+5+A2995-A2994)</f>
        <v>66.840866565700779</v>
      </c>
      <c r="D2995" s="2">
        <v>1577147259.0699999</v>
      </c>
      <c r="E2995" s="2">
        <v>440</v>
      </c>
      <c r="F2995" s="2">
        <v>894</v>
      </c>
      <c r="G2995" s="2">
        <v>632</v>
      </c>
      <c r="H2995" s="2">
        <v>696</v>
      </c>
      <c r="I2995" s="2">
        <v>287</v>
      </c>
      <c r="J2995" s="2">
        <f>$K$2*I2995+(1-$K$2)*J2994</f>
        <v>287.93713141970534</v>
      </c>
      <c r="K2995" s="2"/>
      <c r="L2995" s="2">
        <f>IF(O2995="low", $K$4*J2995+(1-$K$4)*L2994,L2994)</f>
        <v>287.92579326329894</v>
      </c>
      <c r="M2995" s="2">
        <f>IF(O2995="high", $K$4*J2995+(1-$K$4)*M2994,M2994)</f>
        <v>293.31988200488945</v>
      </c>
      <c r="N2995" s="2">
        <f>IF(O2995="high",(1-$K$8)*N2994+$K$8*(M2994-2),IF(O2995="low",(1-$K$8)*N2994+$K$8*(L2994+2),N2994))</f>
        <v>289.61929951812476</v>
      </c>
      <c r="O2995" s="2" t="str">
        <f>IF(J2995&gt;N2994+1,"high",IF(J2995&lt;N2994-1,"low","middle"))</f>
        <v>low</v>
      </c>
      <c r="P2995" s="2">
        <f>IF(O2995="low",250,IF(O2995="high",300,275))</f>
        <v>250</v>
      </c>
      <c r="Q2995" s="2">
        <f>IF(P2995=P2994,Q2994+1,1)</f>
        <v>118</v>
      </c>
      <c r="R2995" s="2">
        <f>IF(P2995=P2994,R2994+J2995,J2995)</f>
        <v>33928.152608273493</v>
      </c>
      <c r="S2995" s="2" t="str">
        <f>IF(P2996=P2995,"NA",R2995/Q2995)</f>
        <v>NA</v>
      </c>
      <c r="T2995" s="2">
        <f>IF(P2995=P2994,T2994+J2995^2,J2995^2)</f>
        <v>9755289.453843154</v>
      </c>
      <c r="U2995" s="2" t="str">
        <f>IF(NOT($P2996=$P2995),SQRT(((T2995)/($Q2995))-S2995^2),"NA")</f>
        <v>NA</v>
      </c>
    </row>
    <row r="2996" spans="1:21" x14ac:dyDescent="0.2">
      <c r="A2996" s="2">
        <f>D2996-$D$2</f>
        <v>66.970000028610229</v>
      </c>
      <c r="B2996" s="2">
        <v>3.0212819576299998</v>
      </c>
      <c r="C2996" s="2">
        <f>IF(B2996&gt;B2995,B2996+(C2995-B2995),B2996+(C2995-B2995)+5+A2996-A2995)</f>
        <v>66.86128163338077</v>
      </c>
      <c r="D2996" s="2">
        <v>1577147259.0899999</v>
      </c>
      <c r="E2996" s="2">
        <v>441</v>
      </c>
      <c r="F2996" s="2">
        <v>895</v>
      </c>
      <c r="G2996" s="2">
        <v>631</v>
      </c>
      <c r="H2996" s="2">
        <v>696</v>
      </c>
      <c r="I2996" s="2">
        <v>288</v>
      </c>
      <c r="J2996" s="2">
        <f>$K$2*I2996+(1-$K$2)*J2995</f>
        <v>287.9497051357643</v>
      </c>
      <c r="K2996" s="2"/>
      <c r="L2996" s="2">
        <f>IF(O2996="low", $K$4*J2996+(1-$K$4)*L2995,L2995)</f>
        <v>287.930575637792</v>
      </c>
      <c r="M2996" s="2">
        <f>IF(O2996="high", $K$4*J2996+(1-$K$4)*M2995,M2995)</f>
        <v>293.31988200488945</v>
      </c>
      <c r="N2996" s="2">
        <f>IF(O2996="high",(1-$K$8)*N2995+$K$8*(M2995-2),IF(O2996="low",(1-$K$8)*N2995+$K$8*(L2995+2),N2995))</f>
        <v>289.63462420538343</v>
      </c>
      <c r="O2996" s="2" t="str">
        <f>IF(J2996&gt;N2995+1,"high",IF(J2996&lt;N2995-1,"low","middle"))</f>
        <v>low</v>
      </c>
      <c r="P2996" s="2">
        <f>IF(O2996="low",250,IF(O2996="high",300,275))</f>
        <v>250</v>
      </c>
      <c r="Q2996" s="2">
        <f>IF(P2996=P2995,Q2995+1,1)</f>
        <v>119</v>
      </c>
      <c r="R2996" s="2">
        <f>IF(P2996=P2995,R2995+J2996,J2996)</f>
        <v>34216.102313409254</v>
      </c>
      <c r="S2996" s="2" t="str">
        <f>IF(P2997=P2996,"NA",R2996/Q2996)</f>
        <v>NA</v>
      </c>
      <c r="T2996" s="2">
        <f>IF(P2996=P2995,T2995+J2996^2,J2996^2)</f>
        <v>9838204.4865309279</v>
      </c>
      <c r="U2996" s="2" t="str">
        <f>IF(NOT($P2997=$P2996),SQRT(((T2996)/($Q2996))-S2996^2),"NA")</f>
        <v>NA</v>
      </c>
    </row>
    <row r="2997" spans="1:21" x14ac:dyDescent="0.2">
      <c r="A2997" s="2">
        <f>D2997-$D$2</f>
        <v>66.990000009536743</v>
      </c>
      <c r="B2997" s="2">
        <v>3.04602479935</v>
      </c>
      <c r="C2997" s="2">
        <f>IF(B2997&gt;B2996,B2997+(C2996-B2996),B2997+(C2996-B2996)+5+A2997-A2996)</f>
        <v>66.886024475100768</v>
      </c>
      <c r="D2997" s="2">
        <v>1577147259.1099999</v>
      </c>
      <c r="E2997" s="2">
        <v>440</v>
      </c>
      <c r="F2997" s="2">
        <v>897</v>
      </c>
      <c r="G2997" s="2">
        <v>632</v>
      </c>
      <c r="H2997" s="2">
        <v>697</v>
      </c>
      <c r="I2997" s="2">
        <v>290</v>
      </c>
      <c r="J2997" s="2">
        <f>$K$2*I2997+(1-$K$2)*J2996</f>
        <v>288.35976410861144</v>
      </c>
      <c r="K2997" s="2"/>
      <c r="L2997" s="2">
        <f>IF(O2997="low", $K$4*J2997+(1-$K$4)*L2996,L2996)</f>
        <v>288.0164133319559</v>
      </c>
      <c r="M2997" s="2">
        <f>IF(O2997="high", $K$4*J2997+(1-$K$4)*M2996,M2996)</f>
        <v>293.31988200488945</v>
      </c>
      <c r="N2997" s="2">
        <f>IF(O2997="high",(1-$K$8)*N2996+$K$8*(M2996-2),IF(O2997="low",(1-$K$8)*N2996+$K$8*(L2996+2),N2996))</f>
        <v>289.64942177700385</v>
      </c>
      <c r="O2997" s="2" t="str">
        <f>IF(J2997&gt;N2996+1,"high",IF(J2997&lt;N2996-1,"low","middle"))</f>
        <v>low</v>
      </c>
      <c r="P2997" s="2">
        <f>IF(O2997="low",250,IF(O2997="high",300,275))</f>
        <v>250</v>
      </c>
      <c r="Q2997" s="2">
        <f>IF(P2997=P2996,Q2996+1,1)</f>
        <v>120</v>
      </c>
      <c r="R2997" s="2">
        <f>IF(P2997=P2996,R2996+J2997,J2997)</f>
        <v>34504.462077517863</v>
      </c>
      <c r="S2997" s="2" t="str">
        <f>IF(P2998=P2997,"NA",R2997/Q2997)</f>
        <v>NA</v>
      </c>
      <c r="T2997" s="2">
        <f>IF(P2997=P2996,T2996+J2997^2,J2997^2)</f>
        <v>9921355.8400877025</v>
      </c>
      <c r="U2997" s="2" t="str">
        <f>IF(NOT($P2998=$P2997),SQRT(((T2997)/($Q2997))-S2997^2),"NA")</f>
        <v>NA</v>
      </c>
    </row>
    <row r="2998" spans="1:21" x14ac:dyDescent="0.2">
      <c r="A2998" s="2">
        <f>D2998-$D$2</f>
        <v>67.020000219345093</v>
      </c>
      <c r="B2998" s="2">
        <v>3.0705687999700002</v>
      </c>
      <c r="C2998" s="2">
        <f>IF(B2998&gt;B2997,B2998+(C2997-B2997),B2998+(C2997-B2997)+5+A2998-A2997)</f>
        <v>66.910568475720765</v>
      </c>
      <c r="D2998" s="2">
        <v>1577147259.1400001</v>
      </c>
      <c r="E2998" s="2">
        <v>440</v>
      </c>
      <c r="F2998" s="2">
        <v>895</v>
      </c>
      <c r="G2998" s="2">
        <v>632</v>
      </c>
      <c r="H2998" s="2">
        <v>697</v>
      </c>
      <c r="I2998" s="2">
        <v>287</v>
      </c>
      <c r="J2998" s="2">
        <f>$K$2*I2998+(1-$K$2)*J2997</f>
        <v>288.08781128688918</v>
      </c>
      <c r="K2998" s="2"/>
      <c r="L2998" s="2">
        <f>IF(O2998="low", $K$4*J2998+(1-$K$4)*L2997,L2997)</f>
        <v>288.03069292294254</v>
      </c>
      <c r="M2998" s="2">
        <f>IF(O2998="high", $K$4*J2998+(1-$K$4)*M2997,M2997)</f>
        <v>293.31988200488945</v>
      </c>
      <c r="N2998" s="2">
        <f>IF(O2998="high",(1-$K$8)*N2997+$K$8*(M2997-2),IF(O2998="low",(1-$K$8)*N2997+$K$8*(L2997+2),N2997))</f>
        <v>289.66777135475144</v>
      </c>
      <c r="O2998" s="2" t="str">
        <f>IF(J2998&gt;N2997+1,"high",IF(J2998&lt;N2997-1,"low","middle"))</f>
        <v>low</v>
      </c>
      <c r="P2998" s="2">
        <f>IF(O2998="low",250,IF(O2998="high",300,275))</f>
        <v>250</v>
      </c>
      <c r="Q2998" s="2">
        <f>IF(P2998=P2997,Q2997+1,1)</f>
        <v>121</v>
      </c>
      <c r="R2998" s="2">
        <f>IF(P2998=P2997,R2997+J2998,J2998)</f>
        <v>34792.549888804751</v>
      </c>
      <c r="S2998" s="2" t="str">
        <f>IF(P2999=P2998,"NA",R2998/Q2998)</f>
        <v>NA</v>
      </c>
      <c r="T2998" s="2">
        <f>IF(P2998=P2997,T2997+J2998^2,J2998^2)</f>
        <v>10004350.427099774</v>
      </c>
      <c r="U2998" s="2" t="str">
        <f>IF(NOT($P2999=$P2998),SQRT(((T2998)/($Q2998))-S2998^2),"NA")</f>
        <v>NA</v>
      </c>
    </row>
    <row r="2999" spans="1:21" x14ac:dyDescent="0.2">
      <c r="A2999" s="2">
        <f>D2999-$D$2</f>
        <v>67.040000200271606</v>
      </c>
      <c r="B2999" s="2">
        <v>3.0909729003900002</v>
      </c>
      <c r="C2999" s="2">
        <f>IF(B2999&gt;B2998,B2999+(C2998-B2998),B2999+(C2998-B2998)+5+A2999-A2998)</f>
        <v>66.930972576140775</v>
      </c>
      <c r="D2999" s="2">
        <v>1577147259.1600001</v>
      </c>
      <c r="E2999" s="2">
        <v>439</v>
      </c>
      <c r="F2999" s="2">
        <v>896</v>
      </c>
      <c r="G2999" s="2">
        <v>630</v>
      </c>
      <c r="H2999" s="2">
        <v>696</v>
      </c>
      <c r="I2999" s="2">
        <v>287</v>
      </c>
      <c r="J2999" s="2">
        <f>$K$2*I2999+(1-$K$2)*J2998</f>
        <v>287.87024902951134</v>
      </c>
      <c r="K2999" s="2"/>
      <c r="L2999" s="2">
        <f>IF(O2999="low", $K$4*J2999+(1-$K$4)*L2998,L2998)</f>
        <v>287.99860414425632</v>
      </c>
      <c r="M2999" s="2">
        <f>IF(O2999="high", $K$4*J2999+(1-$K$4)*M2998,M2998)</f>
        <v>293.31988200488945</v>
      </c>
      <c r="N2999" s="2">
        <f>IF(O2999="high",(1-$K$8)*N2998+$K$8*(M2998-2),IF(O2999="low",(1-$K$8)*N2998+$K$8*(L2998+2),N2998))</f>
        <v>289.68591743316102</v>
      </c>
      <c r="O2999" s="2" t="str">
        <f>IF(J2999&gt;N2998+1,"high",IF(J2999&lt;N2998-1,"low","middle"))</f>
        <v>low</v>
      </c>
      <c r="P2999" s="2">
        <f>IF(O2999="low",250,IF(O2999="high",300,275))</f>
        <v>250</v>
      </c>
      <c r="Q2999" s="2">
        <f>IF(P2999=P2998,Q2998+1,1)</f>
        <v>122</v>
      </c>
      <c r="R2999" s="2">
        <f>IF(P2999=P2998,R2998+J2999,J2999)</f>
        <v>35080.420137834262</v>
      </c>
      <c r="S2999" s="2" t="str">
        <f>IF(P3000=P2999,"NA",R2999/Q2999)</f>
        <v>NA</v>
      </c>
      <c r="T2999" s="2">
        <f>IF(P2999=P2998,T2998+J2999^2,J2999^2)</f>
        <v>10087219.707376087</v>
      </c>
      <c r="U2999" s="2" t="str">
        <f>IF(NOT($P3000=$P2999),SQRT(((T2999)/($Q2999))-S2999^2),"NA")</f>
        <v>NA</v>
      </c>
    </row>
    <row r="3000" spans="1:21" x14ac:dyDescent="0.2">
      <c r="A3000" s="2">
        <f>D3000-$D$2</f>
        <v>67.06000018119812</v>
      </c>
      <c r="B3000" s="2">
        <v>3.11569881439</v>
      </c>
      <c r="C3000" s="2">
        <f>IF(B3000&gt;B2999,B3000+(C2999-B2999),B3000+(C2999-B2999)+5+A3000-A2999)</f>
        <v>66.955698490140776</v>
      </c>
      <c r="D3000" s="2">
        <v>1577147259.1800001</v>
      </c>
      <c r="E3000" s="2">
        <v>439</v>
      </c>
      <c r="F3000" s="2">
        <v>897</v>
      </c>
      <c r="G3000" s="2">
        <v>631</v>
      </c>
      <c r="H3000" s="2">
        <v>695</v>
      </c>
      <c r="I3000" s="2">
        <v>289</v>
      </c>
      <c r="J3000" s="2">
        <f>$K$2*I3000+(1-$K$2)*J2999</f>
        <v>288.09619922360906</v>
      </c>
      <c r="K3000" s="2"/>
      <c r="L3000" s="2">
        <f>IF(O3000="low", $K$4*J3000+(1-$K$4)*L2999,L2999)</f>
        <v>288.01812316012689</v>
      </c>
      <c r="M3000" s="2">
        <f>IF(O3000="high", $K$4*J3000+(1-$K$4)*M2999,M2999)</f>
        <v>293.31988200488945</v>
      </c>
      <c r="N3000" s="2">
        <f>IF(O3000="high",(1-$K$8)*N2999+$K$8*(M2999-2),IF(O3000="low",(1-$K$8)*N2999+$K$8*(L2999+2),N2999))</f>
        <v>289.70155176871577</v>
      </c>
      <c r="O3000" s="2" t="str">
        <f>IF(J3000&gt;N2999+1,"high",IF(J3000&lt;N2999-1,"low","middle"))</f>
        <v>low</v>
      </c>
      <c r="P3000" s="2">
        <f>IF(O3000="low",250,IF(O3000="high",300,275))</f>
        <v>250</v>
      </c>
      <c r="Q3000" s="2">
        <f>IF(P3000=P2999,Q2999+1,1)</f>
        <v>123</v>
      </c>
      <c r="R3000" s="2">
        <f>IF(P3000=P2999,R2999+J3000,J3000)</f>
        <v>35368.516337057874</v>
      </c>
      <c r="S3000" s="2" t="str">
        <f>IF(P3001=P3000,"NA",R3000/Q3000)</f>
        <v>NA</v>
      </c>
      <c r="T3000" s="2">
        <f>IF(P3000=P2999,T2999+J3000^2,J3000^2)</f>
        <v>10170219.127383176</v>
      </c>
      <c r="U3000" s="2" t="str">
        <f>IF(NOT($P3001=$P3000),SQRT(((T3000)/($Q3000))-S3000^2),"NA")</f>
        <v>NA</v>
      </c>
    </row>
    <row r="3001" spans="1:21" x14ac:dyDescent="0.2">
      <c r="A3001" s="2">
        <f>D3001-$D$2</f>
        <v>67.080000162124634</v>
      </c>
      <c r="B3001" s="2">
        <v>3.13624978065</v>
      </c>
      <c r="C3001" s="2">
        <f>IF(B3001&gt;B3000,B3001+(C3000-B3000),B3001+(C3000-B3000)+5+A3001-A3000)</f>
        <v>66.97624945640078</v>
      </c>
      <c r="D3001" s="2">
        <v>1577147259.2</v>
      </c>
      <c r="E3001" s="2">
        <v>440</v>
      </c>
      <c r="F3001" s="2">
        <v>895</v>
      </c>
      <c r="G3001" s="2">
        <v>631</v>
      </c>
      <c r="H3001" s="2">
        <v>696</v>
      </c>
      <c r="I3001" s="2">
        <v>289</v>
      </c>
      <c r="J3001" s="2">
        <f>$K$2*I3001+(1-$K$2)*J3000</f>
        <v>288.27695937888728</v>
      </c>
      <c r="K3001" s="2"/>
      <c r="L3001" s="2">
        <f>IF(O3001="low", $K$4*J3001+(1-$K$4)*L3000,L3000)</f>
        <v>288.06989040387896</v>
      </c>
      <c r="M3001" s="2">
        <f>IF(O3001="high", $K$4*J3001+(1-$K$4)*M3000,M3000)</f>
        <v>293.31988200488945</v>
      </c>
      <c r="N3001" s="2">
        <f>IF(O3001="high",(1-$K$8)*N3000+$K$8*(M3000-2),IF(O3001="low",(1-$K$8)*N3000+$K$8*(L3000+2),N3000))</f>
        <v>289.71738033828632</v>
      </c>
      <c r="O3001" s="2" t="str">
        <f>IF(J3001&gt;N3000+1,"high",IF(J3001&lt;N3000-1,"low","middle"))</f>
        <v>low</v>
      </c>
      <c r="P3001" s="2">
        <f>IF(O3001="low",250,IF(O3001="high",300,275))</f>
        <v>250</v>
      </c>
      <c r="Q3001" s="2">
        <f>IF(P3001=P3000,Q3000+1,1)</f>
        <v>124</v>
      </c>
      <c r="R3001" s="2">
        <f>IF(P3001=P3000,R3000+J3001,J3001)</f>
        <v>35656.793296436765</v>
      </c>
      <c r="S3001" s="2" t="str">
        <f>IF(P3002=P3001,"NA",R3001/Q3001)</f>
        <v>NA</v>
      </c>
      <c r="T3001" s="2">
        <f>IF(P3001=P3000,T3000+J3001^2,J3001^2)</f>
        <v>10253322.732691912</v>
      </c>
      <c r="U3001" s="2" t="str">
        <f>IF(NOT($P3002=$P3001),SQRT(((T3001)/($Q3001))-S3001^2),"NA")</f>
        <v>NA</v>
      </c>
    </row>
    <row r="3002" spans="1:21" x14ac:dyDescent="0.2">
      <c r="A3002" s="2">
        <f>D3002-$D$2</f>
        <v>67.110000133514404</v>
      </c>
      <c r="B3002" s="2">
        <v>3.1605188846600001</v>
      </c>
      <c r="C3002" s="2">
        <f>IF(B3002&gt;B3001,B3002+(C3001-B3001),B3002+(C3001-B3001)+5+A3002-A3001)</f>
        <v>67.000518560410782</v>
      </c>
      <c r="D3002" s="2">
        <v>1577147259.23</v>
      </c>
      <c r="E3002" s="2">
        <v>439</v>
      </c>
      <c r="F3002" s="2">
        <v>895</v>
      </c>
      <c r="G3002" s="2">
        <v>631</v>
      </c>
      <c r="H3002" s="2">
        <v>697</v>
      </c>
      <c r="I3002" s="2">
        <v>288</v>
      </c>
      <c r="J3002" s="2">
        <f>$K$2*I3002+(1-$K$2)*J3001</f>
        <v>288.22156750310984</v>
      </c>
      <c r="K3002" s="2"/>
      <c r="L3002" s="2">
        <f>IF(O3002="low", $K$4*J3002+(1-$K$4)*L3001,L3001)</f>
        <v>288.10022582372517</v>
      </c>
      <c r="M3002" s="2">
        <f>IF(O3002="high", $K$4*J3002+(1-$K$4)*M3001,M3001)</f>
        <v>293.31988200488945</v>
      </c>
      <c r="N3002" s="2">
        <f>IF(O3002="high",(1-$K$8)*N3001+$K$8*(M3001-2),IF(O3002="low",(1-$K$8)*N3001+$K$8*(L3001+2),N3001))</f>
        <v>289.73500584156596</v>
      </c>
      <c r="O3002" s="2" t="str">
        <f>IF(J3002&gt;N3001+1,"high",IF(J3002&lt;N3001-1,"low","middle"))</f>
        <v>low</v>
      </c>
      <c r="P3002" s="2">
        <f>IF(O3002="low",250,IF(O3002="high",300,275))</f>
        <v>250</v>
      </c>
      <c r="Q3002" s="2">
        <f>IF(P3002=P3001,Q3001+1,1)</f>
        <v>125</v>
      </c>
      <c r="R3002" s="2">
        <f>IF(P3002=P3001,R3001+J3002,J3002)</f>
        <v>35945.014863939876</v>
      </c>
      <c r="S3002" s="2" t="str">
        <f>IF(P3003=P3002,"NA",R3002/Q3002)</f>
        <v>NA</v>
      </c>
      <c r="T3002" s="2">
        <f>IF(P3002=P3001,T3001+J3002^2,J3002^2)</f>
        <v>10336394.404665861</v>
      </c>
      <c r="U3002" s="2" t="str">
        <f>IF(NOT($P3003=$P3002),SQRT(((T3002)/($Q3002))-S3002^2),"NA")</f>
        <v>NA</v>
      </c>
    </row>
    <row r="3003" spans="1:21" x14ac:dyDescent="0.2">
      <c r="A3003" s="2">
        <f>D3003-$D$2</f>
        <v>67.130000114440918</v>
      </c>
      <c r="B3003" s="2">
        <v>3.1811408996599999</v>
      </c>
      <c r="C3003" s="2">
        <f>IF(B3003&gt;B3002,B3003+(C3002-B3002),B3003+(C3002-B3002)+5+A3003-A3002)</f>
        <v>67.021140575410783</v>
      </c>
      <c r="D3003" s="2">
        <v>1577147259.25</v>
      </c>
      <c r="E3003" s="2">
        <v>439</v>
      </c>
      <c r="F3003" s="2">
        <v>896</v>
      </c>
      <c r="G3003" s="2">
        <v>631</v>
      </c>
      <c r="H3003" s="2">
        <v>696</v>
      </c>
      <c r="I3003" s="2">
        <v>288</v>
      </c>
      <c r="J3003" s="2">
        <f>$K$2*I3003+(1-$K$2)*J3002</f>
        <v>288.17725400248787</v>
      </c>
      <c r="K3003" s="2"/>
      <c r="L3003" s="2">
        <f>IF(O3003="low", $K$4*J3003+(1-$K$4)*L3002,L3002)</f>
        <v>288.11563145947775</v>
      </c>
      <c r="M3003" s="2">
        <f>IF(O3003="high", $K$4*J3003+(1-$K$4)*M3002,M3002)</f>
        <v>293.31988200488945</v>
      </c>
      <c r="N3003" s="2">
        <f>IF(O3003="high",(1-$K$8)*N3002+$K$8*(M3002-2),IF(O3003="low",(1-$K$8)*N3002+$K$8*(L3002+2),N3002))</f>
        <v>289.75326684067392</v>
      </c>
      <c r="O3003" s="2" t="str">
        <f>IF(J3003&gt;N3002+1,"high",IF(J3003&lt;N3002-1,"low","middle"))</f>
        <v>low</v>
      </c>
      <c r="P3003" s="2">
        <f>IF(O3003="low",250,IF(O3003="high",300,275))</f>
        <v>250</v>
      </c>
      <c r="Q3003" s="2">
        <f>IF(P3003=P3002,Q3002+1,1)</f>
        <v>126</v>
      </c>
      <c r="R3003" s="2">
        <f>IF(P3003=P3002,R3002+J3003,J3003)</f>
        <v>36233.192117942366</v>
      </c>
      <c r="S3003" s="2" t="str">
        <f>IF(P3004=P3003,"NA",R3003/Q3003)</f>
        <v>NA</v>
      </c>
      <c r="T3003" s="2">
        <f>IF(P3003=P3002,T3002+J3003^2,J3003^2)</f>
        <v>10419440.534390276</v>
      </c>
      <c r="U3003" s="2" t="str">
        <f>IF(NOT($P3004=$P3003),SQRT(((T3003)/($Q3003))-S3003^2),"NA")</f>
        <v>NA</v>
      </c>
    </row>
    <row r="3004" spans="1:21" x14ac:dyDescent="0.2">
      <c r="A3004" s="2">
        <f>D3004-$D$2</f>
        <v>67.150000095367432</v>
      </c>
      <c r="B3004" s="2">
        <v>3.2055399417900001</v>
      </c>
      <c r="C3004" s="2">
        <f>IF(B3004&gt;B3003,B3004+(C3003-B3003),B3004+(C3003-B3003)+5+A3004-A3003)</f>
        <v>67.045539617540783</v>
      </c>
      <c r="D3004" s="2">
        <v>1577147259.27</v>
      </c>
      <c r="E3004" s="2">
        <v>440</v>
      </c>
      <c r="F3004" s="2">
        <v>895</v>
      </c>
      <c r="G3004" s="2">
        <v>631</v>
      </c>
      <c r="H3004" s="2">
        <v>696</v>
      </c>
      <c r="I3004" s="2">
        <v>287</v>
      </c>
      <c r="J3004" s="2">
        <f>$K$2*I3004+(1-$K$2)*J3003</f>
        <v>287.9418032019903</v>
      </c>
      <c r="K3004" s="2"/>
      <c r="L3004" s="2">
        <f>IF(O3004="low", $K$4*J3004+(1-$K$4)*L3003,L3003)</f>
        <v>288.08086580798027</v>
      </c>
      <c r="M3004" s="2">
        <f>IF(O3004="high", $K$4*J3004+(1-$K$4)*M3003,M3003)</f>
        <v>293.31988200488945</v>
      </c>
      <c r="N3004" s="2">
        <f>IF(O3004="high",(1-$K$8)*N3003+$K$8*(M3003-2),IF(O3004="low",(1-$K$8)*N3003+$K$8*(L3003+2),N3003))</f>
        <v>289.77138507161408</v>
      </c>
      <c r="O3004" s="2" t="str">
        <f>IF(J3004&gt;N3003+1,"high",IF(J3004&lt;N3003-1,"low","middle"))</f>
        <v>low</v>
      </c>
      <c r="P3004" s="2">
        <f>IF(O3004="low",250,IF(O3004="high",300,275))</f>
        <v>250</v>
      </c>
      <c r="Q3004" s="2">
        <f>IF(P3004=P3003,Q3003+1,1)</f>
        <v>127</v>
      </c>
      <c r="R3004" s="2">
        <f>IF(P3004=P3003,R3003+J3004,J3004)</f>
        <v>36521.133921144356</v>
      </c>
      <c r="S3004" s="2" t="str">
        <f>IF(P3005=P3004,"NA",R3004/Q3004)</f>
        <v>NA</v>
      </c>
      <c r="T3004" s="2">
        <f>IF(P3004=P3003,T3003+J3004^2,J3004^2)</f>
        <v>10502351.016421489</v>
      </c>
      <c r="U3004" s="2" t="str">
        <f>IF(NOT($P3005=$P3004),SQRT(((T3004)/($Q3004))-S3004^2),"NA")</f>
        <v>NA</v>
      </c>
    </row>
    <row r="3005" spans="1:21" x14ac:dyDescent="0.2">
      <c r="A3005" s="2">
        <f>D3005-$D$2</f>
        <v>67.180000066757202</v>
      </c>
      <c r="B3005" s="2">
        <v>3.2302598953200001</v>
      </c>
      <c r="C3005" s="2">
        <f>IF(B3005&gt;B3004,B3005+(C3004-B3004),B3005+(C3004-B3004)+5+A3005-A3004)</f>
        <v>67.070259571070778</v>
      </c>
      <c r="D3005" s="2">
        <v>1577147259.3</v>
      </c>
      <c r="E3005" s="2">
        <v>441</v>
      </c>
      <c r="F3005" s="2">
        <v>895</v>
      </c>
      <c r="G3005" s="2">
        <v>630</v>
      </c>
      <c r="H3005" s="2">
        <v>698</v>
      </c>
      <c r="I3005" s="2">
        <v>289</v>
      </c>
      <c r="J3005" s="2">
        <f>$K$2*I3005+(1-$K$2)*J3004</f>
        <v>288.15344256159227</v>
      </c>
      <c r="K3005" s="2"/>
      <c r="L3005" s="2">
        <f>IF(O3005="low", $K$4*J3005+(1-$K$4)*L3004,L3004)</f>
        <v>288.09538115870271</v>
      </c>
      <c r="M3005" s="2">
        <f>IF(O3005="high", $K$4*J3005+(1-$K$4)*M3004,M3004)</f>
        <v>293.31988200488945</v>
      </c>
      <c r="N3005" s="2">
        <f>IF(O3005="high",(1-$K$8)*N3004+$K$8*(M3004-2),IF(O3005="low",(1-$K$8)*N3004+$K$8*(L3004+2),N3004))</f>
        <v>289.7868591084324</v>
      </c>
      <c r="O3005" s="2" t="str">
        <f>IF(J3005&gt;N3004+1,"high",IF(J3005&lt;N3004-1,"low","middle"))</f>
        <v>low</v>
      </c>
      <c r="P3005" s="2">
        <f>IF(O3005="low",250,IF(O3005="high",300,275))</f>
        <v>250</v>
      </c>
      <c r="Q3005" s="2">
        <f>IF(P3005=P3004,Q3004+1,1)</f>
        <v>128</v>
      </c>
      <c r="R3005" s="2">
        <f>IF(P3005=P3004,R3004+J3005,J3005)</f>
        <v>36809.287363705946</v>
      </c>
      <c r="S3005" s="2" t="str">
        <f>IF(P3006=P3005,"NA",R3005/Q3005)</f>
        <v>NA</v>
      </c>
      <c r="T3005" s="2">
        <f>IF(P3005=P3004,T3004+J3005^2,J3005^2)</f>
        <v>10585383.422881586</v>
      </c>
      <c r="U3005" s="2" t="str">
        <f>IF(NOT($P3006=$P3005),SQRT(((T3005)/($Q3005))-S3005^2),"NA")</f>
        <v>NA</v>
      </c>
    </row>
    <row r="3006" spans="1:21" x14ac:dyDescent="0.2">
      <c r="A3006" s="2">
        <f>D3006-$D$2</f>
        <v>67.200000047683716</v>
      </c>
      <c r="B3006" s="2">
        <v>3.2505548000300002</v>
      </c>
      <c r="C3006" s="2">
        <f>IF(B3006&gt;B3005,B3006+(C3005-B3005),B3006+(C3005-B3005)+5+A3006-A3005)</f>
        <v>67.090554475780777</v>
      </c>
      <c r="D3006" s="2">
        <v>1577147259.3199999</v>
      </c>
      <c r="E3006" s="2">
        <v>440</v>
      </c>
      <c r="F3006" s="2">
        <v>896</v>
      </c>
      <c r="G3006" s="2">
        <v>631</v>
      </c>
      <c r="H3006" s="2">
        <v>694</v>
      </c>
      <c r="I3006" s="2">
        <v>287</v>
      </c>
      <c r="J3006" s="2">
        <f>$K$2*I3006+(1-$K$2)*J3005</f>
        <v>287.92275404927386</v>
      </c>
      <c r="K3006" s="2"/>
      <c r="L3006" s="2">
        <f>IF(O3006="low", $K$4*J3006+(1-$K$4)*L3005,L3005)</f>
        <v>288.06085573681696</v>
      </c>
      <c r="M3006" s="2">
        <f>IF(O3006="high", $K$4*J3006+(1-$K$4)*M3005,M3005)</f>
        <v>293.31988200488945</v>
      </c>
      <c r="N3006" s="2">
        <f>IF(O3006="high",(1-$K$8)*N3005+$K$8*(M3005-2),IF(O3006="low",(1-$K$8)*N3005+$K$8*(L3005+2),N3005))</f>
        <v>289.80228521094591</v>
      </c>
      <c r="O3006" s="2" t="str">
        <f>IF(J3006&gt;N3005+1,"high",IF(J3006&lt;N3005-1,"low","middle"))</f>
        <v>low</v>
      </c>
      <c r="P3006" s="2">
        <f>IF(O3006="low",250,IF(O3006="high",300,275))</f>
        <v>250</v>
      </c>
      <c r="Q3006" s="2">
        <f>IF(P3006=P3005,Q3005+1,1)</f>
        <v>129</v>
      </c>
      <c r="R3006" s="2">
        <f>IF(P3006=P3005,R3005+J3006,J3006)</f>
        <v>37097.210117755218</v>
      </c>
      <c r="S3006" s="2" t="str">
        <f>IF(P3007=P3006,"NA",R3006/Q3006)</f>
        <v>NA</v>
      </c>
      <c r="T3006" s="2">
        <f>IF(P3006=P3005,T3005+J3006^2,J3006^2)</f>
        <v>10668282.935180904</v>
      </c>
      <c r="U3006" s="2" t="str">
        <f>IF(NOT($P3007=$P3006),SQRT(((T3006)/($Q3006))-S3006^2),"NA")</f>
        <v>NA</v>
      </c>
    </row>
    <row r="3007" spans="1:21" x14ac:dyDescent="0.2">
      <c r="A3007" s="2">
        <f>D3007-$D$2</f>
        <v>67.220000028610229</v>
      </c>
      <c r="B3007" s="2">
        <v>3.2753479480699998</v>
      </c>
      <c r="C3007" s="2">
        <f>IF(B3007&gt;B3006,B3007+(C3006-B3006),B3007+(C3006-B3006)+5+A3007-A3006)</f>
        <v>67.115347623820782</v>
      </c>
      <c r="D3007" s="2">
        <v>1577147259.3399999</v>
      </c>
      <c r="E3007" s="2">
        <v>439</v>
      </c>
      <c r="F3007" s="2">
        <v>895</v>
      </c>
      <c r="G3007" s="2">
        <v>632</v>
      </c>
      <c r="H3007" s="2">
        <v>696</v>
      </c>
      <c r="I3007" s="2">
        <v>287</v>
      </c>
      <c r="J3007" s="2">
        <f>$K$2*I3007+(1-$K$2)*J3006</f>
        <v>287.73820323941914</v>
      </c>
      <c r="K3007" s="2"/>
      <c r="L3007" s="2">
        <f>IF(O3007="low", $K$4*J3007+(1-$K$4)*L3006,L3006)</f>
        <v>287.99632523733743</v>
      </c>
      <c r="M3007" s="2">
        <f>IF(O3007="high", $K$4*J3007+(1-$K$4)*M3006,M3006)</f>
        <v>293.31988200488945</v>
      </c>
      <c r="N3007" s="2">
        <f>IF(O3007="high",(1-$K$8)*N3006+$K$8*(M3006-2),IF(O3007="low",(1-$K$8)*N3006+$K$8*(L3006+2),N3006))</f>
        <v>289.81521373723945</v>
      </c>
      <c r="O3007" s="2" t="str">
        <f>IF(J3007&gt;N3006+1,"high",IF(J3007&lt;N3006-1,"low","middle"))</f>
        <v>low</v>
      </c>
      <c r="P3007" s="2">
        <f>IF(O3007="low",250,IF(O3007="high",300,275))</f>
        <v>250</v>
      </c>
      <c r="Q3007" s="2">
        <f>IF(P3007=P3006,Q3006+1,1)</f>
        <v>130</v>
      </c>
      <c r="R3007" s="2">
        <f>IF(P3007=P3006,R3006+J3007,J3007)</f>
        <v>37384.948320994634</v>
      </c>
      <c r="S3007" s="2" t="str">
        <f>IF(P3008=P3007,"NA",R3007/Q3007)</f>
        <v>NA</v>
      </c>
      <c r="T3007" s="2">
        <f>IF(P3007=P3006,T3006+J3007^2,J3007^2)</f>
        <v>10751076.208784353</v>
      </c>
      <c r="U3007" s="2" t="str">
        <f>IF(NOT($P3008=$P3007),SQRT(((T3007)/($Q3007))-S3007^2),"NA")</f>
        <v>NA</v>
      </c>
    </row>
    <row r="3008" spans="1:21" x14ac:dyDescent="0.2">
      <c r="A3008" s="2">
        <f>D3008-$D$2</f>
        <v>67.240000009536743</v>
      </c>
      <c r="B3008" s="2">
        <v>3.2959249019599999</v>
      </c>
      <c r="C3008" s="2">
        <f>IF(B3008&gt;B3007,B3008+(C3007-B3007),B3008+(C3007-B3007)+5+A3008-A3007)</f>
        <v>67.135924577710782</v>
      </c>
      <c r="D3008" s="2">
        <v>1577147259.3599999</v>
      </c>
      <c r="E3008" s="2">
        <v>441</v>
      </c>
      <c r="F3008" s="2">
        <v>896</v>
      </c>
      <c r="G3008" s="2">
        <v>631</v>
      </c>
      <c r="H3008" s="2">
        <v>698</v>
      </c>
      <c r="I3008" s="2">
        <v>289</v>
      </c>
      <c r="J3008" s="2">
        <f>$K$2*I3008+(1-$K$2)*J3007</f>
        <v>287.99056259153531</v>
      </c>
      <c r="K3008" s="2"/>
      <c r="L3008" s="2">
        <f>IF(O3008="low", $K$4*J3008+(1-$K$4)*L3007,L3007)</f>
        <v>287.99517270817705</v>
      </c>
      <c r="M3008" s="2">
        <f>IF(O3008="high", $K$4*J3008+(1-$K$4)*M3007,M3007)</f>
        <v>293.31988200488945</v>
      </c>
      <c r="N3008" s="2">
        <f>IF(O3008="high",(1-$K$8)*N3007+$K$8*(M3007-2),IF(O3008="low",(1-$K$8)*N3007+$K$8*(L3007+2),N3007))</f>
        <v>289.82426931224438</v>
      </c>
      <c r="O3008" s="2" t="str">
        <f>IF(J3008&gt;N3007+1,"high",IF(J3008&lt;N3007-1,"low","middle"))</f>
        <v>low</v>
      </c>
      <c r="P3008" s="2">
        <f>IF(O3008="low",250,IF(O3008="high",300,275))</f>
        <v>250</v>
      </c>
      <c r="Q3008" s="2">
        <f>IF(P3008=P3007,Q3007+1,1)</f>
        <v>131</v>
      </c>
      <c r="R3008" s="2">
        <f>IF(P3008=P3007,R3007+J3008,J3008)</f>
        <v>37672.938883586168</v>
      </c>
      <c r="S3008" s="2" t="str">
        <f>IF(P3009=P3008,"NA",R3008/Q3008)</f>
        <v>NA</v>
      </c>
      <c r="T3008" s="2">
        <f>IF(P3008=P3007,T3007+J3008^2,J3008^2)</f>
        <v>10834014.772926142</v>
      </c>
      <c r="U3008" s="2" t="str">
        <f>IF(NOT($P3009=$P3008),SQRT(((T3008)/($Q3008))-S3008^2),"NA")</f>
        <v>NA</v>
      </c>
    </row>
    <row r="3009" spans="1:21" x14ac:dyDescent="0.2">
      <c r="A3009" s="2">
        <f>D3009-$D$2</f>
        <v>67.270000219345093</v>
      </c>
      <c r="B3009" s="2">
        <v>3.3201949596400002</v>
      </c>
      <c r="C3009" s="2">
        <f>IF(B3009&gt;B3008,B3009+(C3008-B3008),B3009+(C3008-B3008)+5+A3009-A3008)</f>
        <v>67.160194635390781</v>
      </c>
      <c r="D3009" s="2">
        <v>1577147259.3900001</v>
      </c>
      <c r="E3009" s="2">
        <v>440</v>
      </c>
      <c r="F3009" s="2">
        <v>895</v>
      </c>
      <c r="G3009" s="2">
        <v>632</v>
      </c>
      <c r="H3009" s="2">
        <v>697</v>
      </c>
      <c r="I3009" s="2">
        <v>290</v>
      </c>
      <c r="J3009" s="2">
        <f>$K$2*I3009+(1-$K$2)*J3008</f>
        <v>288.39245007322825</v>
      </c>
      <c r="K3009" s="2"/>
      <c r="L3009" s="2">
        <f>IF(O3009="low", $K$4*J3009+(1-$K$4)*L3008,L3008)</f>
        <v>288.07462818118728</v>
      </c>
      <c r="M3009" s="2">
        <f>IF(O3009="high", $K$4*J3009+(1-$K$4)*M3008,M3008)</f>
        <v>293.31988200488945</v>
      </c>
      <c r="N3009" s="2">
        <f>IF(O3009="high",(1-$K$8)*N3008+$K$8*(M3008-2),IF(O3009="low",(1-$K$8)*N3008+$K$8*(L3008+2),N3008))</f>
        <v>289.83281448204099</v>
      </c>
      <c r="O3009" s="2" t="str">
        <f>IF(J3009&gt;N3008+1,"high",IF(J3009&lt;N3008-1,"low","middle"))</f>
        <v>low</v>
      </c>
      <c r="P3009" s="2">
        <f>IF(O3009="low",250,IF(O3009="high",300,275))</f>
        <v>250</v>
      </c>
      <c r="Q3009" s="2">
        <f>IF(P3009=P3008,Q3008+1,1)</f>
        <v>132</v>
      </c>
      <c r="R3009" s="2">
        <f>IF(P3009=P3008,R3008+J3009,J3009)</f>
        <v>37961.3313336594</v>
      </c>
      <c r="S3009" s="2" t="str">
        <f>IF(P3010=P3009,"NA",R3009/Q3009)</f>
        <v>NA</v>
      </c>
      <c r="T3009" s="2">
        <f>IF(P3009=P3008,T3008+J3009^2,J3009^2)</f>
        <v>10917184.978185382</v>
      </c>
      <c r="U3009" s="2" t="str">
        <f>IF(NOT($P3010=$P3009),SQRT(((T3009)/($Q3009))-S3009^2),"NA")</f>
        <v>NA</v>
      </c>
    </row>
    <row r="3010" spans="1:21" x14ac:dyDescent="0.2">
      <c r="A3010" s="2">
        <f>D3010-$D$2</f>
        <v>67.290000200271606</v>
      </c>
      <c r="B3010" s="2">
        <v>3.3447558879899999</v>
      </c>
      <c r="C3010" s="2">
        <f>IF(B3010&gt;B3009,B3010+(C3009-B3009),B3010+(C3009-B3009)+5+A3010-A3009)</f>
        <v>67.184755563740779</v>
      </c>
      <c r="D3010" s="2">
        <v>1577147259.4100001</v>
      </c>
      <c r="E3010" s="2">
        <v>438</v>
      </c>
      <c r="F3010" s="2">
        <v>896</v>
      </c>
      <c r="G3010" s="2">
        <v>631</v>
      </c>
      <c r="H3010" s="2">
        <v>696</v>
      </c>
      <c r="I3010" s="2">
        <v>288</v>
      </c>
      <c r="J3010" s="2">
        <f>$K$2*I3010+(1-$K$2)*J3009</f>
        <v>288.31396005858261</v>
      </c>
      <c r="K3010" s="2"/>
      <c r="L3010" s="2">
        <f>IF(O3010="low", $K$4*J3010+(1-$K$4)*L3009,L3009)</f>
        <v>288.12249455666637</v>
      </c>
      <c r="M3010" s="2">
        <f>IF(O3010="high", $K$4*J3010+(1-$K$4)*M3009,M3009)</f>
        <v>293.31988200488945</v>
      </c>
      <c r="N3010" s="2">
        <f>IF(O3010="high",(1-$K$8)*N3009+$K$8*(M3009-2),IF(O3010="low",(1-$K$8)*N3009+$K$8*(L3009+2),N3009))</f>
        <v>289.84490516699827</v>
      </c>
      <c r="O3010" s="2" t="str">
        <f>IF(J3010&gt;N3009+1,"high",IF(J3010&lt;N3009-1,"low","middle"))</f>
        <v>low</v>
      </c>
      <c r="P3010" s="2">
        <f>IF(O3010="low",250,IF(O3010="high",300,275))</f>
        <v>250</v>
      </c>
      <c r="Q3010" s="2">
        <f>IF(P3010=P3009,Q3009+1,1)</f>
        <v>133</v>
      </c>
      <c r="R3010" s="2">
        <f>IF(P3010=P3009,R3009+J3010,J3010)</f>
        <v>38249.645293717986</v>
      </c>
      <c r="S3010" s="2" t="str">
        <f>IF(P3011=P3010,"NA",R3010/Q3010)</f>
        <v>NA</v>
      </c>
      <c r="T3010" s="2">
        <f>IF(P3010=P3009,T3009+J3010^2,J3010^2)</f>
        <v>11000309.917750044</v>
      </c>
      <c r="U3010" s="2" t="str">
        <f>IF(NOT($P3011=$P3010),SQRT(((T3010)/($Q3010))-S3010^2),"NA")</f>
        <v>NA</v>
      </c>
    </row>
    <row r="3011" spans="1:21" x14ac:dyDescent="0.2">
      <c r="A3011" s="2">
        <f>D3011-$D$2</f>
        <v>67.31000018119812</v>
      </c>
      <c r="B3011" s="2">
        <v>3.36547398567</v>
      </c>
      <c r="C3011" s="2">
        <f>IF(B3011&gt;B3010,B3011+(C3010-B3010),B3011+(C3010-B3010)+5+A3011-A3010)</f>
        <v>67.205473661420783</v>
      </c>
      <c r="D3011" s="2">
        <v>1577147259.4300001</v>
      </c>
      <c r="E3011" s="2">
        <v>440</v>
      </c>
      <c r="F3011" s="2">
        <v>895</v>
      </c>
      <c r="G3011" s="2">
        <v>631</v>
      </c>
      <c r="H3011" s="2">
        <v>697</v>
      </c>
      <c r="I3011" s="2">
        <v>287</v>
      </c>
      <c r="J3011" s="2">
        <f>$K$2*I3011+(1-$K$2)*J3010</f>
        <v>288.05116804686611</v>
      </c>
      <c r="K3011" s="2"/>
      <c r="L3011" s="2">
        <f>IF(O3011="low", $K$4*J3011+(1-$K$4)*L3010,L3010)</f>
        <v>288.10822925470632</v>
      </c>
      <c r="M3011" s="2">
        <f>IF(O3011="high", $K$4*J3011+(1-$K$4)*M3010,M3010)</f>
        <v>293.31988200488945</v>
      </c>
      <c r="N3011" s="2">
        <f>IF(O3011="high",(1-$K$8)*N3010+$K$8*(M3010-2),IF(O3011="low",(1-$K$8)*N3010+$K$8*(L3010+2),N3010))</f>
        <v>289.85878463648163</v>
      </c>
      <c r="O3011" s="2" t="str">
        <f>IF(J3011&gt;N3010+1,"high",IF(J3011&lt;N3010-1,"low","middle"))</f>
        <v>low</v>
      </c>
      <c r="P3011" s="2">
        <f>IF(O3011="low",250,IF(O3011="high",300,275))</f>
        <v>250</v>
      </c>
      <c r="Q3011" s="2">
        <f>IF(P3011=P3010,Q3010+1,1)</f>
        <v>134</v>
      </c>
      <c r="R3011" s="2">
        <f>IF(P3011=P3010,R3010+J3011,J3011)</f>
        <v>38537.696461764848</v>
      </c>
      <c r="S3011" s="2" t="str">
        <f>IF(P3012=P3011,"NA",R3011/Q3011)</f>
        <v>NA</v>
      </c>
      <c r="T3011" s="2">
        <f>IF(P3011=P3010,T3010+J3011^2,J3011^2)</f>
        <v>11083283.393163208</v>
      </c>
      <c r="U3011" s="2" t="str">
        <f>IF(NOT($P3012=$P3011),SQRT(((T3011)/($Q3011))-S3011^2),"NA")</f>
        <v>NA</v>
      </c>
    </row>
    <row r="3012" spans="1:21" x14ac:dyDescent="0.2">
      <c r="A3012" s="2">
        <f>D3012-$D$2</f>
        <v>67.340000152587891</v>
      </c>
      <c r="B3012" s="2">
        <v>3.3899879455600002</v>
      </c>
      <c r="C3012" s="2">
        <f>IF(B3012&gt;B3011,B3012+(C3011-B3011),B3012+(C3011-B3011)+5+A3012-A3011)</f>
        <v>67.229987621310784</v>
      </c>
      <c r="D3012" s="2">
        <v>1577147259.46</v>
      </c>
      <c r="E3012" s="2">
        <v>439</v>
      </c>
      <c r="F3012" s="2">
        <v>895</v>
      </c>
      <c r="G3012" s="2">
        <v>631</v>
      </c>
      <c r="H3012" s="2">
        <v>696</v>
      </c>
      <c r="I3012" s="2">
        <v>288</v>
      </c>
      <c r="J3012" s="2">
        <f>$K$2*I3012+(1-$K$2)*J3011</f>
        <v>288.04093443749292</v>
      </c>
      <c r="K3012" s="2"/>
      <c r="L3012" s="2">
        <f>IF(O3012="low", $K$4*J3012+(1-$K$4)*L3011,L3011)</f>
        <v>288.09477029126367</v>
      </c>
      <c r="M3012" s="2">
        <f>IF(O3012="high", $K$4*J3012+(1-$K$4)*M3011,M3011)</f>
        <v>293.31988200488945</v>
      </c>
      <c r="N3012" s="2">
        <f>IF(O3012="high",(1-$K$8)*N3011+$K$8*(M3011-2),IF(O3012="low",(1-$K$8)*N3011+$K$8*(L3011+2),N3011))</f>
        <v>289.87125686739284</v>
      </c>
      <c r="O3012" s="2" t="str">
        <f>IF(J3012&gt;N3011+1,"high",IF(J3012&lt;N3011-1,"low","middle"))</f>
        <v>low</v>
      </c>
      <c r="P3012" s="2">
        <f>IF(O3012="low",250,IF(O3012="high",300,275))</f>
        <v>250</v>
      </c>
      <c r="Q3012" s="2">
        <f>IF(P3012=P3011,Q3011+1,1)</f>
        <v>135</v>
      </c>
      <c r="R3012" s="2">
        <f>IF(P3012=P3011,R3011+J3012,J3012)</f>
        <v>38825.737396202341</v>
      </c>
      <c r="S3012" s="2" t="str">
        <f>IF(P3013=P3012,"NA",R3012/Q3012)</f>
        <v>NA</v>
      </c>
      <c r="T3012" s="2">
        <f>IF(P3012=P3011,T3011+J3012^2,J3012^2)</f>
        <v>11166250.973074833</v>
      </c>
      <c r="U3012" s="2" t="str">
        <f>IF(NOT($P3013=$P3012),SQRT(((T3012)/($Q3012))-S3012^2),"NA")</f>
        <v>NA</v>
      </c>
    </row>
    <row r="3013" spans="1:21" x14ac:dyDescent="0.2">
      <c r="A3013" s="2">
        <f>D3013-$D$2</f>
        <v>67.360000133514404</v>
      </c>
      <c r="B3013" s="2">
        <v>3.4104108810399998</v>
      </c>
      <c r="C3013" s="2">
        <f>IF(B3013&gt;B3012,B3013+(C3012-B3012),B3013+(C3012-B3012)+5+A3013-A3012)</f>
        <v>67.250410556790783</v>
      </c>
      <c r="D3013" s="2">
        <v>1577147259.48</v>
      </c>
      <c r="E3013" s="2">
        <v>440</v>
      </c>
      <c r="F3013" s="2">
        <v>896</v>
      </c>
      <c r="G3013" s="2">
        <v>632</v>
      </c>
      <c r="H3013" s="2">
        <v>696</v>
      </c>
      <c r="I3013" s="2">
        <v>289</v>
      </c>
      <c r="J3013" s="2">
        <f>$K$2*I3013+(1-$K$2)*J3012</f>
        <v>288.23274754999437</v>
      </c>
      <c r="K3013" s="2"/>
      <c r="L3013" s="2">
        <f>IF(O3013="low", $K$4*J3013+(1-$K$4)*L3012,L3012)</f>
        <v>288.12236574300982</v>
      </c>
      <c r="M3013" s="2">
        <f>IF(O3013="high", $K$4*J3013+(1-$K$4)*M3012,M3012)</f>
        <v>293.31988200488945</v>
      </c>
      <c r="N3013" s="2">
        <f>IF(O3013="high",(1-$K$8)*N3012+$K$8*(M3012-2),IF(O3013="low",(1-$K$8)*N3012+$K$8*(L3012+2),N3012))</f>
        <v>289.88243253858639</v>
      </c>
      <c r="O3013" s="2" t="str">
        <f>IF(J3013&gt;N3012+1,"high",IF(J3013&lt;N3012-1,"low","middle"))</f>
        <v>low</v>
      </c>
      <c r="P3013" s="2">
        <f>IF(O3013="low",250,IF(O3013="high",300,275))</f>
        <v>250</v>
      </c>
      <c r="Q3013" s="2">
        <f>IF(P3013=P3012,Q3012+1,1)</f>
        <v>136</v>
      </c>
      <c r="R3013" s="2">
        <f>IF(P3013=P3012,R3012+J3013,J3013)</f>
        <v>39113.970143752333</v>
      </c>
      <c r="S3013" s="2" t="str">
        <f>IF(P3014=P3013,"NA",R3013/Q3013)</f>
        <v>NA</v>
      </c>
      <c r="T3013" s="2">
        <f>IF(P3013=P3012,T3012+J3013^2,J3013^2)</f>
        <v>11249329.089835051</v>
      </c>
      <c r="U3013" s="2" t="str">
        <f>IF(NOT($P3014=$P3013),SQRT(((T3013)/($Q3013))-S3013^2),"NA")</f>
        <v>NA</v>
      </c>
    </row>
    <row r="3014" spans="1:21" x14ac:dyDescent="0.2">
      <c r="A3014" s="2">
        <f>D3014-$D$2</f>
        <v>67.380000114440918</v>
      </c>
      <c r="B3014" s="2">
        <v>3.4350309371900001</v>
      </c>
      <c r="C3014" s="2">
        <f>IF(B3014&gt;B3013,B3014+(C3013-B3013),B3014+(C3013-B3013)+5+A3014-A3013)</f>
        <v>67.275030612940782</v>
      </c>
      <c r="D3014" s="2">
        <v>1577147259.5</v>
      </c>
      <c r="E3014" s="2">
        <v>439</v>
      </c>
      <c r="F3014" s="2">
        <v>895</v>
      </c>
      <c r="G3014" s="2">
        <v>631</v>
      </c>
      <c r="H3014" s="2">
        <v>696</v>
      </c>
      <c r="I3014" s="2">
        <v>287</v>
      </c>
      <c r="J3014" s="2">
        <f>$K$2*I3014+(1-$K$2)*J3013</f>
        <v>287.98619803999554</v>
      </c>
      <c r="K3014" s="2"/>
      <c r="L3014" s="2">
        <f>IF(O3014="low", $K$4*J3014+(1-$K$4)*L3013,L3013)</f>
        <v>288.09513220240694</v>
      </c>
      <c r="M3014" s="2">
        <f>IF(O3014="high", $K$4*J3014+(1-$K$4)*M3013,M3013)</f>
        <v>293.31988200488945</v>
      </c>
      <c r="N3014" s="2">
        <f>IF(O3014="high",(1-$K$8)*N3013+$K$8*(M3013-2),IF(O3014="low",(1-$K$8)*N3013+$K$8*(L3013+2),N3013))</f>
        <v>289.89442919880759</v>
      </c>
      <c r="O3014" s="2" t="str">
        <f>IF(J3014&gt;N3013+1,"high",IF(J3014&lt;N3013-1,"low","middle"))</f>
        <v>low</v>
      </c>
      <c r="P3014" s="2">
        <f>IF(O3014="low",250,IF(O3014="high",300,275))</f>
        <v>250</v>
      </c>
      <c r="Q3014" s="2">
        <f>IF(P3014=P3013,Q3013+1,1)</f>
        <v>137</v>
      </c>
      <c r="R3014" s="2">
        <f>IF(P3014=P3013,R3013+J3014,J3014)</f>
        <v>39401.956341792327</v>
      </c>
      <c r="S3014" s="2" t="str">
        <f>IF(P3015=P3014,"NA",R3014/Q3014)</f>
        <v>NA</v>
      </c>
      <c r="T3014" s="2">
        <f>IF(P3014=P3013,T3013+J3014^2,J3014^2)</f>
        <v>11332265.140096582</v>
      </c>
      <c r="U3014" s="2" t="str">
        <f>IF(NOT($P3015=$P3014),SQRT(((T3014)/($Q3014))-S3014^2),"NA")</f>
        <v>NA</v>
      </c>
    </row>
    <row r="3015" spans="1:21" x14ac:dyDescent="0.2">
      <c r="A3015" s="2">
        <f>D3015-$D$2</f>
        <v>67.410000085830688</v>
      </c>
      <c r="B3015" s="2">
        <v>3.4597117900800001</v>
      </c>
      <c r="C3015" s="2">
        <f>IF(B3015&gt;B3014,B3015+(C3014-B3014),B3015+(C3014-B3014)+5+A3015-A3014)</f>
        <v>67.299711465830782</v>
      </c>
      <c r="D3015" s="2">
        <v>1577147259.53</v>
      </c>
      <c r="E3015" s="2">
        <v>437</v>
      </c>
      <c r="F3015" s="2">
        <v>895</v>
      </c>
      <c r="G3015" s="2">
        <v>630</v>
      </c>
      <c r="H3015" s="2">
        <v>695</v>
      </c>
      <c r="I3015" s="2">
        <v>287</v>
      </c>
      <c r="J3015" s="2">
        <f>$K$2*I3015+(1-$K$2)*J3014</f>
        <v>287.78895843199643</v>
      </c>
      <c r="K3015" s="2"/>
      <c r="L3015" s="2">
        <f>IF(O3015="low", $K$4*J3015+(1-$K$4)*L3014,L3014)</f>
        <v>288.03389744832486</v>
      </c>
      <c r="M3015" s="2">
        <f>IF(O3015="high", $K$4*J3015+(1-$K$4)*M3014,M3014)</f>
        <v>293.31988200488945</v>
      </c>
      <c r="N3015" s="2">
        <f>IF(O3015="high",(1-$K$8)*N3014+$K$8*(M3014-2),IF(O3015="low",(1-$K$8)*N3014+$K$8*(L3014+2),N3014))</f>
        <v>289.90446434898757</v>
      </c>
      <c r="O3015" s="2" t="str">
        <f>IF(J3015&gt;N3014+1,"high",IF(J3015&lt;N3014-1,"low","middle"))</f>
        <v>low</v>
      </c>
      <c r="P3015" s="2">
        <f>IF(O3015="low",250,IF(O3015="high",300,275))</f>
        <v>250</v>
      </c>
      <c r="Q3015" s="2">
        <f>IF(P3015=P3014,Q3014+1,1)</f>
        <v>138</v>
      </c>
      <c r="R3015" s="2">
        <f>IF(P3015=P3014,R3014+J3015,J3015)</f>
        <v>39689.745300224327</v>
      </c>
      <c r="S3015" s="2" t="str">
        <f>IF(P3016=P3015,"NA",R3015/Q3015)</f>
        <v>NA</v>
      </c>
      <c r="T3015" s="2">
        <f>IF(P3015=P3014,T3014+J3015^2,J3015^2)</f>
        <v>11415087.624691956</v>
      </c>
      <c r="U3015" s="2" t="str">
        <f>IF(NOT($P3016=$P3015),SQRT(((T3015)/($Q3015))-S3015^2),"NA")</f>
        <v>NA</v>
      </c>
    </row>
    <row r="3016" spans="1:21" x14ac:dyDescent="0.2">
      <c r="A3016" s="2">
        <f>D3016-$D$2</f>
        <v>67.430000066757202</v>
      </c>
      <c r="B3016" s="2">
        <v>3.48001384735</v>
      </c>
      <c r="C3016" s="2">
        <f>IF(B3016&gt;B3015,B3016+(C3015-B3015),B3016+(C3015-B3015)+5+A3016-A3015)</f>
        <v>67.320013523100783</v>
      </c>
      <c r="D3016" s="2">
        <v>1577147259.55</v>
      </c>
      <c r="E3016" s="2">
        <v>440</v>
      </c>
      <c r="F3016" s="2">
        <v>896</v>
      </c>
      <c r="G3016" s="2">
        <v>631</v>
      </c>
      <c r="H3016" s="2">
        <v>696</v>
      </c>
      <c r="I3016" s="2">
        <v>288</v>
      </c>
      <c r="J3016" s="2">
        <f>$K$2*I3016+(1-$K$2)*J3015</f>
        <v>287.83116674559716</v>
      </c>
      <c r="K3016" s="2"/>
      <c r="L3016" s="2">
        <f>IF(O3016="low", $K$4*J3016+(1-$K$4)*L3015,L3015)</f>
        <v>287.99335130777934</v>
      </c>
      <c r="M3016" s="2">
        <f>IF(O3016="high", $K$4*J3016+(1-$K$4)*M3015,M3015)</f>
        <v>293.31988200488945</v>
      </c>
      <c r="N3016" s="2">
        <f>IF(O3016="high",(1-$K$8)*N3015+$K$8*(M3015-2),IF(O3016="low",(1-$K$8)*N3015+$K$8*(L3015+2),N3015))</f>
        <v>289.91093600395442</v>
      </c>
      <c r="O3016" s="2" t="str">
        <f>IF(J3016&gt;N3015+1,"high",IF(J3016&lt;N3015-1,"low","middle"))</f>
        <v>low</v>
      </c>
      <c r="P3016" s="2">
        <f>IF(O3016="low",250,IF(O3016="high",300,275))</f>
        <v>250</v>
      </c>
      <c r="Q3016" s="2">
        <f>IF(P3016=P3015,Q3015+1,1)</f>
        <v>139</v>
      </c>
      <c r="R3016" s="2">
        <f>IF(P3016=P3015,R3015+J3016,J3016)</f>
        <v>39977.576466969927</v>
      </c>
      <c r="S3016" s="2" t="str">
        <f>IF(P3017=P3016,"NA",R3016/Q3016)</f>
        <v>NA</v>
      </c>
      <c r="T3016" s="2">
        <f>IF(P3016=P3015,T3015+J3016^2,J3016^2)</f>
        <v>11497934.405242087</v>
      </c>
      <c r="U3016" s="2" t="str">
        <f>IF(NOT($P3017=$P3016),SQRT(((T3016)/($Q3016))-S3016^2),"NA")</f>
        <v>NA</v>
      </c>
    </row>
    <row r="3017" spans="1:21" x14ac:dyDescent="0.2">
      <c r="A3017" s="2">
        <f>D3017-$D$2</f>
        <v>67.450000047683716</v>
      </c>
      <c r="B3017" s="2">
        <v>3.50449085236</v>
      </c>
      <c r="C3017" s="2">
        <f>IF(B3017&gt;B3016,B3017+(C3016-B3016),B3017+(C3016-B3016)+5+A3017-A3016)</f>
        <v>67.344490528110782</v>
      </c>
      <c r="D3017" s="2">
        <v>1577147259.5699999</v>
      </c>
      <c r="E3017" s="2">
        <v>440</v>
      </c>
      <c r="F3017" s="2">
        <v>896</v>
      </c>
      <c r="G3017" s="2">
        <v>631</v>
      </c>
      <c r="H3017" s="2">
        <v>697</v>
      </c>
      <c r="I3017" s="2">
        <v>289</v>
      </c>
      <c r="J3017" s="2">
        <f>$K$2*I3017+(1-$K$2)*J3016</f>
        <v>288.06493339647773</v>
      </c>
      <c r="K3017" s="2"/>
      <c r="L3017" s="2">
        <f>IF(O3017="low", $K$4*J3017+(1-$K$4)*L3016,L3016)</f>
        <v>288.00766772551901</v>
      </c>
      <c r="M3017" s="2">
        <f>IF(O3017="high", $K$4*J3017+(1-$K$4)*M3016,M3016)</f>
        <v>293.31988200488945</v>
      </c>
      <c r="N3017" s="2">
        <f>IF(O3017="high",(1-$K$8)*N3016+$K$8*(M3016-2),IF(O3017="low",(1-$K$8)*N3016+$K$8*(L3016+2),N3016))</f>
        <v>289.91505676914562</v>
      </c>
      <c r="O3017" s="2" t="str">
        <f>IF(J3017&gt;N3016+1,"high",IF(J3017&lt;N3016-1,"low","middle"))</f>
        <v>low</v>
      </c>
      <c r="P3017" s="2">
        <f>IF(O3017="low",250,IF(O3017="high",300,275))</f>
        <v>250</v>
      </c>
      <c r="Q3017" s="2">
        <f>IF(P3017=P3016,Q3016+1,1)</f>
        <v>140</v>
      </c>
      <c r="R3017" s="2">
        <f>IF(P3017=P3016,R3016+J3017,J3017)</f>
        <v>40265.641400366403</v>
      </c>
      <c r="S3017" s="2" t="str">
        <f>IF(P3018=P3017,"NA",R3017/Q3017)</f>
        <v>NA</v>
      </c>
      <c r="T3017" s="2">
        <f>IF(P3017=P3016,T3016+J3017^2,J3017^2)</f>
        <v>11580915.811094804</v>
      </c>
      <c r="U3017" s="2" t="str">
        <f>IF(NOT($P3018=$P3017),SQRT(((T3017)/($Q3017))-S3017^2),"NA")</f>
        <v>NA</v>
      </c>
    </row>
    <row r="3018" spans="1:21" x14ac:dyDescent="0.2">
      <c r="A3018" s="2">
        <f>D3018-$D$2</f>
        <v>67.470000028610229</v>
      </c>
      <c r="B3018" s="2">
        <v>3.5252068042800002</v>
      </c>
      <c r="C3018" s="2">
        <f>IF(B3018&gt;B3017,B3018+(C3017-B3017),B3018+(C3017-B3017)+5+A3018-A3017)</f>
        <v>67.365206480030778</v>
      </c>
      <c r="D3018" s="2">
        <v>1577147259.5899999</v>
      </c>
      <c r="E3018" s="2">
        <v>440</v>
      </c>
      <c r="F3018" s="2">
        <v>896</v>
      </c>
      <c r="G3018" s="2">
        <v>631</v>
      </c>
      <c r="H3018" s="2">
        <v>696</v>
      </c>
      <c r="I3018" s="2">
        <v>289</v>
      </c>
      <c r="J3018" s="2">
        <f>$K$2*I3018+(1-$K$2)*J3017</f>
        <v>288.25194671718219</v>
      </c>
      <c r="K3018" s="2"/>
      <c r="L3018" s="2">
        <f>IF(O3018="low", $K$4*J3018+(1-$K$4)*L3017,L3017)</f>
        <v>288.05652352385164</v>
      </c>
      <c r="M3018" s="2">
        <f>IF(O3018="high", $K$4*J3018+(1-$K$4)*M3017,M3017)</f>
        <v>293.31988200488945</v>
      </c>
      <c r="N3018" s="2">
        <f>IF(O3018="high",(1-$K$8)*N3017+$K$8*(M3017-2),IF(O3018="low",(1-$K$8)*N3017+$K$8*(L3017+2),N3017))</f>
        <v>289.91968731696426</v>
      </c>
      <c r="O3018" s="2" t="str">
        <f>IF(J3018&gt;N3017+1,"high",IF(J3018&lt;N3017-1,"low","middle"))</f>
        <v>low</v>
      </c>
      <c r="P3018" s="2">
        <f>IF(O3018="low",250,IF(O3018="high",300,275))</f>
        <v>250</v>
      </c>
      <c r="Q3018" s="2">
        <f>IF(P3018=P3017,Q3017+1,1)</f>
        <v>141</v>
      </c>
      <c r="R3018" s="2">
        <f>IF(P3018=P3017,R3017+J3018,J3018)</f>
        <v>40553.893347083584</v>
      </c>
      <c r="S3018" s="2" t="str">
        <f>IF(P3019=P3018,"NA",R3018/Q3018)</f>
        <v>NA</v>
      </c>
      <c r="T3018" s="2">
        <f>IF(P3018=P3017,T3017+J3018^2,J3018^2)</f>
        <v>11664004.995881049</v>
      </c>
      <c r="U3018" s="2" t="str">
        <f>IF(NOT($P3019=$P3018),SQRT(((T3018)/($Q3018))-S3018^2),"NA")</f>
        <v>NA</v>
      </c>
    </row>
    <row r="3019" spans="1:21" x14ac:dyDescent="0.2">
      <c r="A3019" s="2">
        <f>D3019-$D$2</f>
        <v>67.5</v>
      </c>
      <c r="B3019" s="2">
        <v>3.54955482483</v>
      </c>
      <c r="C3019" s="2">
        <f>IF(B3019&gt;B3018,B3019+(C3018-B3018),B3019+(C3018-B3018)+5+A3019-A3018)</f>
        <v>67.389554500580772</v>
      </c>
      <c r="D3019" s="2">
        <v>1577147259.6199999</v>
      </c>
      <c r="E3019" s="2">
        <v>439</v>
      </c>
      <c r="F3019" s="2">
        <v>896</v>
      </c>
      <c r="G3019" s="2">
        <v>632</v>
      </c>
      <c r="H3019" s="2">
        <v>696</v>
      </c>
      <c r="I3019" s="2">
        <v>287</v>
      </c>
      <c r="J3019" s="2">
        <f>$K$2*I3019+(1-$K$2)*J3018</f>
        <v>288.00155737374575</v>
      </c>
      <c r="K3019" s="2"/>
      <c r="L3019" s="2">
        <f>IF(O3019="low", $K$4*J3019+(1-$K$4)*L3018,L3018)</f>
        <v>288.0455302938305</v>
      </c>
      <c r="M3019" s="2">
        <f>IF(O3019="high", $K$4*J3019+(1-$K$4)*M3018,M3018)</f>
        <v>293.31988200488945</v>
      </c>
      <c r="N3019" s="2">
        <f>IF(O3019="high",(1-$K$8)*N3018+$K$8*(M3018-2),IF(O3019="low",(1-$K$8)*N3018+$K$8*(L3018+2),N3018))</f>
        <v>289.92652912730858</v>
      </c>
      <c r="O3019" s="2" t="str">
        <f>IF(J3019&gt;N3018+1,"high",IF(J3019&lt;N3018-1,"low","middle"))</f>
        <v>low</v>
      </c>
      <c r="P3019" s="2">
        <f>IF(O3019="low",250,IF(O3019="high",300,275))</f>
        <v>250</v>
      </c>
      <c r="Q3019" s="2">
        <f>IF(P3019=P3018,Q3018+1,1)</f>
        <v>142</v>
      </c>
      <c r="R3019" s="2">
        <f>IF(P3019=P3018,R3018+J3019,J3019)</f>
        <v>40841.894904457331</v>
      </c>
      <c r="S3019" s="2" t="str">
        <f>IF(P3020=P3019,"NA",R3019/Q3019)</f>
        <v>NA</v>
      </c>
      <c r="T3019" s="2">
        <f>IF(P3019=P3018,T3018+J3019^2,J3019^2)</f>
        <v>11746949.892930752</v>
      </c>
      <c r="U3019" s="2" t="str">
        <f>IF(NOT($P3020=$P3019),SQRT(((T3019)/($Q3019))-S3019^2),"NA")</f>
        <v>NA</v>
      </c>
    </row>
    <row r="3020" spans="1:21" x14ac:dyDescent="0.2">
      <c r="A3020" s="2">
        <f>D3020-$D$2</f>
        <v>67.520000219345093</v>
      </c>
      <c r="B3020" s="2">
        <v>3.5701038837399999</v>
      </c>
      <c r="C3020" s="2">
        <f>IF(B3020&gt;B3019,B3020+(C3019-B3019),B3020+(C3019-B3019)+5+A3020-A3019)</f>
        <v>67.410103559490778</v>
      </c>
      <c r="D3020" s="2">
        <v>1577147259.6400001</v>
      </c>
      <c r="E3020" s="2">
        <v>440</v>
      </c>
      <c r="F3020" s="2">
        <v>895</v>
      </c>
      <c r="G3020" s="2">
        <v>631</v>
      </c>
      <c r="H3020" s="2">
        <v>697</v>
      </c>
      <c r="I3020" s="2">
        <v>289</v>
      </c>
      <c r="J3020" s="2">
        <f>$K$2*I3020+(1-$K$2)*J3019</f>
        <v>288.2012458989966</v>
      </c>
      <c r="K3020" s="2"/>
      <c r="L3020" s="2">
        <f>IF(O3020="low", $K$4*J3020+(1-$K$4)*L3019,L3019)</f>
        <v>288.07667341486376</v>
      </c>
      <c r="M3020" s="2">
        <f>IF(O3020="high", $K$4*J3020+(1-$K$4)*M3019,M3019)</f>
        <v>293.31988200488945</v>
      </c>
      <c r="N3020" s="2">
        <f>IF(O3020="high",(1-$K$8)*N3019+$K$8*(M3019-2),IF(O3020="low",(1-$K$8)*N3019+$K$8*(L3019+2),N3019))</f>
        <v>289.93247918563463</v>
      </c>
      <c r="O3020" s="2" t="str">
        <f>IF(J3020&gt;N3019+1,"high",IF(J3020&lt;N3019-1,"low","middle"))</f>
        <v>low</v>
      </c>
      <c r="P3020" s="2">
        <f>IF(O3020="low",250,IF(O3020="high",300,275))</f>
        <v>250</v>
      </c>
      <c r="Q3020" s="2">
        <f>IF(P3020=P3019,Q3019+1,1)</f>
        <v>143</v>
      </c>
      <c r="R3020" s="2">
        <f>IF(P3020=P3019,R3019+J3020,J3020)</f>
        <v>41130.09615035633</v>
      </c>
      <c r="S3020" s="2" t="str">
        <f>IF(P3021=P3020,"NA",R3020/Q3020)</f>
        <v>NA</v>
      </c>
      <c r="T3020" s="2">
        <f>IF(P3020=P3019,T3019+J3020^2,J3020^2)</f>
        <v>11830009.851068486</v>
      </c>
      <c r="U3020" s="2" t="str">
        <f>IF(NOT($P3021=$P3020),SQRT(((T3020)/($Q3020))-S3020^2),"NA")</f>
        <v>NA</v>
      </c>
    </row>
    <row r="3021" spans="1:21" x14ac:dyDescent="0.2">
      <c r="A3021" s="2">
        <f>D3021-$D$2</f>
        <v>67.540000200271606</v>
      </c>
      <c r="B3021" s="2">
        <v>3.5947539806400002</v>
      </c>
      <c r="C3021" s="2">
        <f>IF(B3021&gt;B3020,B3021+(C3020-B3020),B3021+(C3020-B3020)+5+A3021-A3020)</f>
        <v>67.434753656390768</v>
      </c>
      <c r="D3021" s="2">
        <v>1577147259.6600001</v>
      </c>
      <c r="E3021" s="2">
        <v>440</v>
      </c>
      <c r="F3021" s="2">
        <v>896</v>
      </c>
      <c r="G3021" s="2">
        <v>631</v>
      </c>
      <c r="H3021" s="2">
        <v>697</v>
      </c>
      <c r="I3021" s="2">
        <v>289</v>
      </c>
      <c r="J3021" s="2">
        <f>$K$2*I3021+(1-$K$2)*J3020</f>
        <v>288.36099671919732</v>
      </c>
      <c r="K3021" s="2"/>
      <c r="L3021" s="2">
        <f>IF(O3021="low", $K$4*J3021+(1-$K$4)*L3020,L3020)</f>
        <v>288.13353807573048</v>
      </c>
      <c r="M3021" s="2">
        <f>IF(O3021="high", $K$4*J3021+(1-$K$4)*M3020,M3020)</f>
        <v>293.31988200488945</v>
      </c>
      <c r="N3021" s="2">
        <f>IF(O3021="high",(1-$K$8)*N3020+$K$8*(M3020-2),IF(O3021="low",(1-$K$8)*N3020+$K$8*(L3020+2),N3020))</f>
        <v>289.93968889709606</v>
      </c>
      <c r="O3021" s="2" t="str">
        <f>IF(J3021&gt;N3020+1,"high",IF(J3021&lt;N3020-1,"low","middle"))</f>
        <v>low</v>
      </c>
      <c r="P3021" s="2">
        <f>IF(O3021="low",250,IF(O3021="high",300,275))</f>
        <v>250</v>
      </c>
      <c r="Q3021" s="2">
        <f>IF(P3021=P3020,Q3020+1,1)</f>
        <v>144</v>
      </c>
      <c r="R3021" s="2">
        <f>IF(P3021=P3020,R3020+J3021,J3021)</f>
        <v>41418.457147075525</v>
      </c>
      <c r="S3021" s="2" t="str">
        <f>IF(P3022=P3021,"NA",R3021/Q3021)</f>
        <v>NA</v>
      </c>
      <c r="T3021" s="2">
        <f>IF(P3021=P3020,T3020+J3021^2,J3021^2)</f>
        <v>11913161.915497374</v>
      </c>
      <c r="U3021" s="2" t="str">
        <f>IF(NOT($P3022=$P3021),SQRT(((T3021)/($Q3021))-S3021^2),"NA")</f>
        <v>NA</v>
      </c>
    </row>
    <row r="3022" spans="1:21" x14ac:dyDescent="0.2">
      <c r="A3022" s="2">
        <f>D3022-$D$2</f>
        <v>67.570000171661377</v>
      </c>
      <c r="B3022" s="2">
        <v>3.6194069385500001</v>
      </c>
      <c r="C3022" s="2">
        <f>IF(B3022&gt;B3021,B3022+(C3021-B3021),B3022+(C3021-B3021)+5+A3022-A3021)</f>
        <v>67.459406614300775</v>
      </c>
      <c r="D3022" s="2">
        <v>1577147259.6900001</v>
      </c>
      <c r="E3022" s="2">
        <v>439</v>
      </c>
      <c r="F3022" s="2">
        <v>896</v>
      </c>
      <c r="G3022" s="2">
        <v>631</v>
      </c>
      <c r="H3022" s="2">
        <v>695</v>
      </c>
      <c r="I3022" s="2">
        <v>287</v>
      </c>
      <c r="J3022" s="2">
        <f>$K$2*I3022+(1-$K$2)*J3021</f>
        <v>288.0887973753579</v>
      </c>
      <c r="K3022" s="2"/>
      <c r="L3022" s="2">
        <f>IF(O3022="low", $K$4*J3022+(1-$K$4)*L3021,L3021)</f>
        <v>288.12458993565599</v>
      </c>
      <c r="M3022" s="2">
        <f>IF(O3022="high", $K$4*J3022+(1-$K$4)*M3021,M3021)</f>
        <v>293.31988200488945</v>
      </c>
      <c r="N3022" s="2">
        <f>IF(O3022="high",(1-$K$8)*N3021+$K$8*(M3021-2),IF(O3022="low",(1-$K$8)*N3021+$K$8*(L3021+2),N3021))</f>
        <v>289.94938135602774</v>
      </c>
      <c r="O3022" s="2" t="str">
        <f>IF(J3022&gt;N3021+1,"high",IF(J3022&lt;N3021-1,"low","middle"))</f>
        <v>low</v>
      </c>
      <c r="P3022" s="2">
        <f>IF(O3022="low",250,IF(O3022="high",300,275))</f>
        <v>250</v>
      </c>
      <c r="Q3022" s="2">
        <f>IF(P3022=P3021,Q3021+1,1)</f>
        <v>145</v>
      </c>
      <c r="R3022" s="2">
        <f>IF(P3022=P3021,R3021+J3022,J3022)</f>
        <v>41706.545944450882</v>
      </c>
      <c r="S3022" s="2" t="str">
        <f>IF(P3023=P3022,"NA",R3022/Q3022)</f>
        <v>NA</v>
      </c>
      <c r="T3022" s="2">
        <f>IF(P3022=P3021,T3021+J3022^2,J3022^2)</f>
        <v>11996157.070670554</v>
      </c>
      <c r="U3022" s="2" t="str">
        <f>IF(NOT($P3023=$P3022),SQRT(((T3022)/($Q3022))-S3022^2),"NA")</f>
        <v>NA</v>
      </c>
    </row>
    <row r="3023" spans="1:21" x14ac:dyDescent="0.2">
      <c r="A3023" s="2">
        <f>D3023-$D$2</f>
        <v>67.590000152587891</v>
      </c>
      <c r="B3023" s="2">
        <v>3.6395449638400001</v>
      </c>
      <c r="C3023" s="2">
        <f>IF(B3023&gt;B3022,B3023+(C3022-B3022),B3023+(C3022-B3022)+5+A3023-A3022)</f>
        <v>67.47954463959077</v>
      </c>
      <c r="D3023" s="2">
        <v>1577147259.71</v>
      </c>
      <c r="E3023" s="2">
        <v>438</v>
      </c>
      <c r="F3023" s="2">
        <v>895</v>
      </c>
      <c r="G3023" s="2">
        <v>631</v>
      </c>
      <c r="H3023" s="2">
        <v>695</v>
      </c>
      <c r="I3023" s="2">
        <v>286</v>
      </c>
      <c r="J3023" s="2">
        <f>$K$2*I3023+(1-$K$2)*J3022</f>
        <v>287.67103790028631</v>
      </c>
      <c r="K3023" s="2"/>
      <c r="L3023" s="2">
        <f>IF(O3023="low", $K$4*J3023+(1-$K$4)*L3022,L3022)</f>
        <v>288.03387952858208</v>
      </c>
      <c r="M3023" s="2">
        <f>IF(O3023="high", $K$4*J3023+(1-$K$4)*M3022,M3022)</f>
        <v>293.31988200488945</v>
      </c>
      <c r="N3023" s="2">
        <f>IF(O3023="high",(1-$K$8)*N3022+$K$8*(M3022-2),IF(O3023="low",(1-$K$8)*N3022+$K$8*(L3022+2),N3022))</f>
        <v>289.95814178500916</v>
      </c>
      <c r="O3023" s="2" t="str">
        <f>IF(J3023&gt;N3022+1,"high",IF(J3023&lt;N3022-1,"low","middle"))</f>
        <v>low</v>
      </c>
      <c r="P3023" s="2">
        <f>IF(O3023="low",250,IF(O3023="high",300,275))</f>
        <v>250</v>
      </c>
      <c r="Q3023" s="2">
        <f>IF(P3023=P3022,Q3022+1,1)</f>
        <v>146</v>
      </c>
      <c r="R3023" s="2">
        <f>IF(P3023=P3022,R3022+J3023,J3023)</f>
        <v>41994.216982351165</v>
      </c>
      <c r="S3023" s="2" t="str">
        <f>IF(P3024=P3023,"NA",R3023/Q3023)</f>
        <v>NA</v>
      </c>
      <c r="T3023" s="2">
        <f>IF(P3023=P3022,T3022+J3023^2,J3023^2)</f>
        <v>12078911.696717182</v>
      </c>
      <c r="U3023" s="2" t="str">
        <f>IF(NOT($P3024=$P3023),SQRT(((T3023)/($Q3023))-S3023^2),"NA")</f>
        <v>NA</v>
      </c>
    </row>
    <row r="3024" spans="1:21" x14ac:dyDescent="0.2">
      <c r="A3024" s="2">
        <f>D3024-$D$2</f>
        <v>67.610000133514404</v>
      </c>
      <c r="B3024" s="2">
        <v>3.6641898155199999</v>
      </c>
      <c r="C3024" s="2">
        <f>IF(B3024&gt;B3023,B3024+(C3023-B3023),B3024+(C3023-B3023)+5+A3024-A3023)</f>
        <v>67.504189491270765</v>
      </c>
      <c r="D3024" s="2">
        <v>1577147259.73</v>
      </c>
      <c r="E3024" s="2">
        <v>441</v>
      </c>
      <c r="F3024" s="2">
        <v>895</v>
      </c>
      <c r="G3024" s="2">
        <v>631</v>
      </c>
      <c r="H3024" s="2">
        <v>697</v>
      </c>
      <c r="I3024" s="2">
        <v>290</v>
      </c>
      <c r="J3024" s="2">
        <f>$K$2*I3024+(1-$K$2)*J3023</f>
        <v>288.13683032022902</v>
      </c>
      <c r="K3024" s="2"/>
      <c r="L3024" s="2">
        <f>IF(O3024="low", $K$4*J3024+(1-$K$4)*L3023,L3023)</f>
        <v>288.05446968691149</v>
      </c>
      <c r="M3024" s="2">
        <f>IF(O3024="high", $K$4*J3024+(1-$K$4)*M3023,M3023)</f>
        <v>293.31988200488945</v>
      </c>
      <c r="N3024" s="2">
        <f>IF(O3024="high",(1-$K$8)*N3023+$K$8*(M3023-2),IF(O3024="low",(1-$K$8)*N3023+$K$8*(L3023+2),N3023))</f>
        <v>289.96192867218781</v>
      </c>
      <c r="O3024" s="2" t="str">
        <f>IF(J3024&gt;N3023+1,"high",IF(J3024&lt;N3023-1,"low","middle"))</f>
        <v>low</v>
      </c>
      <c r="P3024" s="2">
        <f>IF(O3024="low",250,IF(O3024="high",300,275))</f>
        <v>250</v>
      </c>
      <c r="Q3024" s="2">
        <f>IF(P3024=P3023,Q3023+1,1)</f>
        <v>147</v>
      </c>
      <c r="R3024" s="2">
        <f>IF(P3024=P3023,R3023+J3024,J3024)</f>
        <v>42282.353812671397</v>
      </c>
      <c r="S3024" s="2" t="str">
        <f>IF(P3025=P3024,"NA",R3024/Q3024)</f>
        <v>NA</v>
      </c>
      <c r="T3024" s="2">
        <f>IF(P3024=P3023,T3023+J3024^2,J3024^2)</f>
        <v>12161934.52970417</v>
      </c>
      <c r="U3024" s="2" t="str">
        <f>IF(NOT($P3025=$P3024),SQRT(((T3024)/($Q3024))-S3024^2),"NA")</f>
        <v>NA</v>
      </c>
    </row>
    <row r="3025" spans="1:21" x14ac:dyDescent="0.2">
      <c r="A3025" s="2">
        <f>D3025-$D$2</f>
        <v>67.630000114440918</v>
      </c>
      <c r="B3025" s="2">
        <v>3.6848809719100002</v>
      </c>
      <c r="C3025" s="2">
        <f>IF(B3025&gt;B3024,B3025+(C3024-B3024),B3025+(C3024-B3024)+5+A3025-A3024)</f>
        <v>67.524880647660765</v>
      </c>
      <c r="D3025" s="2">
        <v>1577147259.75</v>
      </c>
      <c r="E3025" s="2">
        <v>439</v>
      </c>
      <c r="F3025" s="2">
        <v>896</v>
      </c>
      <c r="G3025" s="2">
        <v>631</v>
      </c>
      <c r="H3025" s="2">
        <v>696</v>
      </c>
      <c r="I3025" s="2">
        <v>288</v>
      </c>
      <c r="J3025" s="2">
        <f>$K$2*I3025+(1-$K$2)*J3024</f>
        <v>288.10946425618323</v>
      </c>
      <c r="K3025" s="2"/>
      <c r="L3025" s="2">
        <f>IF(O3025="low", $K$4*J3025+(1-$K$4)*L3024,L3024)</f>
        <v>288.06546860076583</v>
      </c>
      <c r="M3025" s="2">
        <f>IF(O3025="high", $K$4*J3025+(1-$K$4)*M3024,M3024)</f>
        <v>293.31988200488945</v>
      </c>
      <c r="N3025" s="2">
        <f>IF(O3025="high",(1-$K$8)*N3024+$K$8*(M3024-2),IF(O3025="low",(1-$K$8)*N3024+$K$8*(L3024+2),N3024))</f>
        <v>289.96655572292394</v>
      </c>
      <c r="O3025" s="2" t="str">
        <f>IF(J3025&gt;N3024+1,"high",IF(J3025&lt;N3024-1,"low","middle"))</f>
        <v>low</v>
      </c>
      <c r="P3025" s="2">
        <f>IF(O3025="low",250,IF(O3025="high",300,275))</f>
        <v>250</v>
      </c>
      <c r="Q3025" s="2">
        <f>IF(P3025=P3024,Q3024+1,1)</f>
        <v>148</v>
      </c>
      <c r="R3025" s="2">
        <f>IF(P3025=P3024,R3024+J3025,J3025)</f>
        <v>42570.463276927578</v>
      </c>
      <c r="S3025" s="2" t="str">
        <f>IF(P3026=P3025,"NA",R3025/Q3025)</f>
        <v>NA</v>
      </c>
      <c r="T3025" s="2">
        <f>IF(P3025=P3024,T3024+J3025^2,J3025^2)</f>
        <v>12244941.593098156</v>
      </c>
      <c r="U3025" s="2" t="str">
        <f>IF(NOT($P3026=$P3025),SQRT(((T3025)/($Q3025))-S3025^2),"NA")</f>
        <v>NA</v>
      </c>
    </row>
    <row r="3026" spans="1:21" x14ac:dyDescent="0.2">
      <c r="A3026" s="2">
        <f>D3026-$D$2</f>
        <v>67.660000085830688</v>
      </c>
      <c r="B3026" s="2">
        <v>3.7094309330000002</v>
      </c>
      <c r="C3026" s="2">
        <f>IF(B3026&gt;B3025,B3026+(C3025-B3025),B3026+(C3025-B3025)+5+A3026-A3025)</f>
        <v>67.549430608750768</v>
      </c>
      <c r="D3026" s="2">
        <v>1577147259.78</v>
      </c>
      <c r="E3026" s="2">
        <v>438</v>
      </c>
      <c r="F3026" s="2">
        <v>893</v>
      </c>
      <c r="G3026" s="2">
        <v>631</v>
      </c>
      <c r="H3026" s="2">
        <v>696</v>
      </c>
      <c r="I3026" s="2">
        <v>286</v>
      </c>
      <c r="J3026" s="2">
        <f>$K$2*I3026+(1-$K$2)*J3025</f>
        <v>287.6875714049466</v>
      </c>
      <c r="K3026" s="2"/>
      <c r="L3026" s="2">
        <f>IF(O3026="low", $K$4*J3026+(1-$K$4)*L3025,L3025)</f>
        <v>287.98988916160198</v>
      </c>
      <c r="M3026" s="2">
        <f>IF(O3026="high", $K$4*J3026+(1-$K$4)*M3025,M3025)</f>
        <v>293.31988200488945</v>
      </c>
      <c r="N3026" s="2">
        <f>IF(O3026="high",(1-$K$8)*N3025+$K$8*(M3025-2),IF(O3026="low",(1-$K$8)*N3025+$K$8*(L3025+2),N3025))</f>
        <v>289.97150136681603</v>
      </c>
      <c r="O3026" s="2" t="str">
        <f>IF(J3026&gt;N3025+1,"high",IF(J3026&lt;N3025-1,"low","middle"))</f>
        <v>low</v>
      </c>
      <c r="P3026" s="2">
        <f>IF(O3026="low",250,IF(O3026="high",300,275))</f>
        <v>250</v>
      </c>
      <c r="Q3026" s="2">
        <f>IF(P3026=P3025,Q3025+1,1)</f>
        <v>149</v>
      </c>
      <c r="R3026" s="2">
        <f>IF(P3026=P3025,R3025+J3026,J3026)</f>
        <v>42858.150848332523</v>
      </c>
      <c r="S3026" s="2" t="str">
        <f>IF(P3027=P3026,"NA",R3026/Q3026)</f>
        <v>NA</v>
      </c>
      <c r="T3026" s="2">
        <f>IF(P3026=P3025,T3025+J3026^2,J3026^2)</f>
        <v>12327705.731839033</v>
      </c>
      <c r="U3026" s="2" t="str">
        <f>IF(NOT($P3027=$P3026),SQRT(((T3026)/($Q3026))-S3026^2),"NA")</f>
        <v>NA</v>
      </c>
    </row>
    <row r="3027" spans="1:21" x14ac:dyDescent="0.2">
      <c r="A3027" s="2">
        <f>D3027-$D$2</f>
        <v>67.680000066757202</v>
      </c>
      <c r="B3027" s="2">
        <v>3.73370885849</v>
      </c>
      <c r="C3027" s="2">
        <f>IF(B3027&gt;B3026,B3027+(C3026-B3026),B3027+(C3026-B3026)+5+A3027-A3026)</f>
        <v>67.573708534240765</v>
      </c>
      <c r="D3027" s="2">
        <v>1577147259.8</v>
      </c>
      <c r="E3027" s="2">
        <v>439</v>
      </c>
      <c r="F3027" s="2">
        <v>895</v>
      </c>
      <c r="G3027" s="2">
        <v>629</v>
      </c>
      <c r="H3027" s="2">
        <v>696</v>
      </c>
      <c r="I3027" s="2">
        <v>287</v>
      </c>
      <c r="J3027" s="2">
        <f>$K$2*I3027+(1-$K$2)*J3026</f>
        <v>287.55005712395729</v>
      </c>
      <c r="K3027" s="2"/>
      <c r="L3027" s="2">
        <f>IF(O3027="low", $K$4*J3027+(1-$K$4)*L3026,L3026)</f>
        <v>287.90192275407304</v>
      </c>
      <c r="M3027" s="2">
        <f>IF(O3027="high", $K$4*J3027+(1-$K$4)*M3026,M3026)</f>
        <v>293.31988200488945</v>
      </c>
      <c r="N3027" s="2">
        <f>IF(O3027="high",(1-$K$8)*N3026+$K$8*(M3026-2),IF(O3027="low",(1-$K$8)*N3026+$K$8*(L3026+2),N3026))</f>
        <v>289.97242075655532</v>
      </c>
      <c r="O3027" s="2" t="str">
        <f>IF(J3027&gt;N3026+1,"high",IF(J3027&lt;N3026-1,"low","middle"))</f>
        <v>low</v>
      </c>
      <c r="P3027" s="2">
        <f>IF(O3027="low",250,IF(O3027="high",300,275))</f>
        <v>250</v>
      </c>
      <c r="Q3027" s="2">
        <f>IF(P3027=P3026,Q3026+1,1)</f>
        <v>150</v>
      </c>
      <c r="R3027" s="2">
        <f>IF(P3027=P3026,R3026+J3027,J3027)</f>
        <v>43145.700905456484</v>
      </c>
      <c r="S3027" s="2" t="str">
        <f>IF(P3028=P3027,"NA",R3027/Q3027)</f>
        <v>NA</v>
      </c>
      <c r="T3027" s="2">
        <f>IF(P3027=P3026,T3026+J3027^2,J3027^2)</f>
        <v>12410390.767191024</v>
      </c>
      <c r="U3027" s="2" t="str">
        <f>IF(NOT($P3028=$P3027),SQRT(((T3027)/($Q3027))-S3027^2),"NA")</f>
        <v>NA</v>
      </c>
    </row>
    <row r="3028" spans="1:21" x14ac:dyDescent="0.2">
      <c r="A3028" s="2">
        <f>D3028-$D$2</f>
        <v>67.700000047683716</v>
      </c>
      <c r="B3028" s="2">
        <v>3.7544929981199999</v>
      </c>
      <c r="C3028" s="2">
        <f>IF(B3028&gt;B3027,B3028+(C3027-B3027),B3028+(C3027-B3027)+5+A3028-A3027)</f>
        <v>67.594492673870775</v>
      </c>
      <c r="D3028" s="2">
        <v>1577147259.8199999</v>
      </c>
      <c r="E3028" s="2">
        <v>440</v>
      </c>
      <c r="F3028" s="2">
        <v>896</v>
      </c>
      <c r="G3028" s="2">
        <v>631</v>
      </c>
      <c r="H3028" s="2">
        <v>695</v>
      </c>
      <c r="I3028" s="2">
        <v>289</v>
      </c>
      <c r="J3028" s="2">
        <f>$K$2*I3028+(1-$K$2)*J3027</f>
        <v>287.84004569916584</v>
      </c>
      <c r="K3028" s="2"/>
      <c r="L3028" s="2">
        <f>IF(O3028="low", $K$4*J3028+(1-$K$4)*L3027,L3027)</f>
        <v>287.88954734309164</v>
      </c>
      <c r="M3028" s="2">
        <f>IF(O3028="high", $K$4*J3028+(1-$K$4)*M3027,M3027)</f>
        <v>293.31988200488945</v>
      </c>
      <c r="N3028" s="2">
        <f>IF(O3028="high",(1-$K$8)*N3027+$K$8*(M3027-2),IF(O3028="low",(1-$K$8)*N3027+$K$8*(L3027+2),N3027))</f>
        <v>289.96889585643117</v>
      </c>
      <c r="O3028" s="2" t="str">
        <f>IF(J3028&gt;N3027+1,"high",IF(J3028&lt;N3027-1,"low","middle"))</f>
        <v>low</v>
      </c>
      <c r="P3028" s="2">
        <f>IF(O3028="low",250,IF(O3028="high",300,275))</f>
        <v>250</v>
      </c>
      <c r="Q3028" s="2">
        <f>IF(P3028=P3027,Q3027+1,1)</f>
        <v>151</v>
      </c>
      <c r="R3028" s="2">
        <f>IF(P3028=P3027,R3027+J3028,J3028)</f>
        <v>43433.54095115565</v>
      </c>
      <c r="S3028" s="2" t="str">
        <f>IF(P3029=P3028,"NA",R3028/Q3028)</f>
        <v>NA</v>
      </c>
      <c r="T3028" s="2">
        <f>IF(P3028=P3027,T3027+J3028^2,J3028^2)</f>
        <v>12493242.659099123</v>
      </c>
      <c r="U3028" s="2" t="str">
        <f>IF(NOT($P3029=$P3028),SQRT(((T3028)/($Q3028))-S3028^2),"NA")</f>
        <v>NA</v>
      </c>
    </row>
    <row r="3029" spans="1:21" x14ac:dyDescent="0.2">
      <c r="A3029" s="2">
        <f>D3029-$D$2</f>
        <v>67.730000019073486</v>
      </c>
      <c r="B3029" s="2">
        <v>3.7791409492499999</v>
      </c>
      <c r="C3029" s="2">
        <f>IF(B3029&gt;B3028,B3029+(C3028-B3028),B3029+(C3028-B3028)+5+A3029-A3028)</f>
        <v>67.619140625000782</v>
      </c>
      <c r="D3029" s="2">
        <v>1577147259.8499999</v>
      </c>
      <c r="E3029" s="2">
        <v>440</v>
      </c>
      <c r="F3029" s="2">
        <v>895</v>
      </c>
      <c r="G3029" s="2">
        <v>632</v>
      </c>
      <c r="H3029" s="2">
        <v>697</v>
      </c>
      <c r="I3029" s="2">
        <v>289</v>
      </c>
      <c r="J3029" s="2">
        <f>$K$2*I3029+(1-$K$2)*J3028</f>
        <v>288.07203655933267</v>
      </c>
      <c r="K3029" s="2"/>
      <c r="L3029" s="2">
        <f>IF(O3029="low", $K$4*J3029+(1-$K$4)*L3028,L3028)</f>
        <v>287.92604518633988</v>
      </c>
      <c r="M3029" s="2">
        <f>IF(O3029="high", $K$4*J3029+(1-$K$4)*M3028,M3028)</f>
        <v>293.31988200488945</v>
      </c>
      <c r="N3029" s="2">
        <f>IF(O3029="high",(1-$K$8)*N3028+$K$8*(M3028-2),IF(O3029="low",(1-$K$8)*N3028+$K$8*(L3028+2),N3028))</f>
        <v>289.96492843076419</v>
      </c>
      <c r="O3029" s="2" t="str">
        <f>IF(J3029&gt;N3028+1,"high",IF(J3029&lt;N3028-1,"low","middle"))</f>
        <v>low</v>
      </c>
      <c r="P3029" s="2">
        <f>IF(O3029="low",250,IF(O3029="high",300,275))</f>
        <v>250</v>
      </c>
      <c r="Q3029" s="2">
        <f>IF(P3029=P3028,Q3028+1,1)</f>
        <v>152</v>
      </c>
      <c r="R3029" s="2">
        <f>IF(P3029=P3028,R3028+J3029,J3029)</f>
        <v>43721.61298771498</v>
      </c>
      <c r="S3029" s="2" t="str">
        <f>IF(P3030=P3029,"NA",R3029/Q3029)</f>
        <v>NA</v>
      </c>
      <c r="T3029" s="2">
        <f>IF(P3029=P3028,T3028+J3029^2,J3029^2)</f>
        <v>12576228.157346563</v>
      </c>
      <c r="U3029" s="2" t="str">
        <f>IF(NOT($P3030=$P3029),SQRT(((T3029)/($Q3029))-S3029^2),"NA")</f>
        <v>NA</v>
      </c>
    </row>
    <row r="3030" spans="1:21" x14ac:dyDescent="0.2">
      <c r="A3030" s="2">
        <f>D3030-$D$2</f>
        <v>67.75</v>
      </c>
      <c r="B3030" s="2">
        <v>3.79948687553</v>
      </c>
      <c r="C3030" s="2">
        <f>IF(B3030&gt;B3029,B3030+(C3029-B3029),B3030+(C3029-B3029)+5+A3030-A3029)</f>
        <v>67.639486551280783</v>
      </c>
      <c r="D3030" s="2">
        <v>1577147259.8699999</v>
      </c>
      <c r="E3030" s="2">
        <v>440</v>
      </c>
      <c r="F3030" s="2">
        <v>896</v>
      </c>
      <c r="G3030" s="2">
        <v>631</v>
      </c>
      <c r="H3030" s="2">
        <v>697</v>
      </c>
      <c r="I3030" s="2">
        <v>287</v>
      </c>
      <c r="J3030" s="2">
        <f>$K$2*I3030+(1-$K$2)*J3029</f>
        <v>287.85762924746615</v>
      </c>
      <c r="K3030" s="2"/>
      <c r="L3030" s="2">
        <f>IF(O3030="low", $K$4*J3030+(1-$K$4)*L3029,L3029)</f>
        <v>287.91236199856513</v>
      </c>
      <c r="M3030" s="2">
        <f>IF(O3030="high", $K$4*J3030+(1-$K$4)*M3029,M3029)</f>
        <v>293.31988200488945</v>
      </c>
      <c r="N3030" s="2">
        <f>IF(O3030="high",(1-$K$8)*N3029+$K$8*(M3029-2),IF(O3030="low",(1-$K$8)*N3029+$K$8*(L3029+2),N3029))</f>
        <v>289.96298426854298</v>
      </c>
      <c r="O3030" s="2" t="str">
        <f>IF(J3030&gt;N3029+1,"high",IF(J3030&lt;N3029-1,"low","middle"))</f>
        <v>low</v>
      </c>
      <c r="P3030" s="2">
        <f>IF(O3030="low",250,IF(O3030="high",300,275))</f>
        <v>250</v>
      </c>
      <c r="Q3030" s="2">
        <f>IF(P3030=P3029,Q3029+1,1)</f>
        <v>153</v>
      </c>
      <c r="R3030" s="2">
        <f>IF(P3030=P3029,R3029+J3030,J3030)</f>
        <v>44009.470616962448</v>
      </c>
      <c r="S3030" s="2" t="str">
        <f>IF(P3031=P3030,"NA",R3030/Q3030)</f>
        <v>NA</v>
      </c>
      <c r="T3030" s="2">
        <f>IF(P3030=P3029,T3029+J3030^2,J3030^2)</f>
        <v>12659090.172062535</v>
      </c>
      <c r="U3030" s="2" t="str">
        <f>IF(NOT($P3031=$P3030),SQRT(((T3030)/($Q3030))-S3030^2),"NA")</f>
        <v>NA</v>
      </c>
    </row>
    <row r="3031" spans="1:21" x14ac:dyDescent="0.2">
      <c r="A3031" s="2">
        <f>D3031-$D$2</f>
        <v>67.770000219345093</v>
      </c>
      <c r="B3031" s="2">
        <v>3.8239209651900001</v>
      </c>
      <c r="C3031" s="2">
        <f>IF(B3031&gt;B3030,B3031+(C3030-B3030),B3031+(C3030-B3030)+5+A3031-A3030)</f>
        <v>67.663920640940788</v>
      </c>
      <c r="D3031" s="2">
        <v>1577147259.8900001</v>
      </c>
      <c r="E3031" s="2">
        <v>438</v>
      </c>
      <c r="F3031" s="2">
        <v>896</v>
      </c>
      <c r="G3031" s="2">
        <v>630</v>
      </c>
      <c r="H3031" s="2">
        <v>695</v>
      </c>
      <c r="I3031" s="2">
        <v>287</v>
      </c>
      <c r="J3031" s="2">
        <f>$K$2*I3031+(1-$K$2)*J3030</f>
        <v>287.68610339797294</v>
      </c>
      <c r="K3031" s="2"/>
      <c r="L3031" s="2">
        <f>IF(O3031="low", $K$4*J3031+(1-$K$4)*L3030,L3030)</f>
        <v>287.86711027844672</v>
      </c>
      <c r="M3031" s="2">
        <f>IF(O3031="high", $K$4*J3031+(1-$K$4)*M3030,M3030)</f>
        <v>293.31988200488945</v>
      </c>
      <c r="N3031" s="2">
        <f>IF(O3031="high",(1-$K$8)*N3030+$K$8*(M3030-2),IF(O3031="low",(1-$K$8)*N3030+$K$8*(L3030+2),N3030))</f>
        <v>289.96045315504409</v>
      </c>
      <c r="O3031" s="2" t="str">
        <f>IF(J3031&gt;N3030+1,"high",IF(J3031&lt;N3030-1,"low","middle"))</f>
        <v>low</v>
      </c>
      <c r="P3031" s="2">
        <f>IF(O3031="low",250,IF(O3031="high",300,275))</f>
        <v>250</v>
      </c>
      <c r="Q3031" s="2">
        <f>IF(P3031=P3030,Q3030+1,1)</f>
        <v>154</v>
      </c>
      <c r="R3031" s="2">
        <f>IF(P3031=P3030,R3030+J3031,J3031)</f>
        <v>44297.156720360421</v>
      </c>
      <c r="S3031" s="2" t="str">
        <f>IF(P3032=P3031,"NA",R3031/Q3031)</f>
        <v>NA</v>
      </c>
      <c r="T3031" s="2">
        <f>IF(P3031=P3030,T3030+J3031^2,J3031^2)</f>
        <v>12741853.466150844</v>
      </c>
      <c r="U3031" s="2" t="str">
        <f>IF(NOT($P3032=$P3031),SQRT(((T3031)/($Q3031))-S3031^2),"NA")</f>
        <v>NA</v>
      </c>
    </row>
    <row r="3032" spans="1:21" x14ac:dyDescent="0.2">
      <c r="A3032" s="2">
        <f>D3032-$D$2</f>
        <v>67.790000200271606</v>
      </c>
      <c r="B3032" s="2">
        <v>3.8485038280500001</v>
      </c>
      <c r="C3032" s="2">
        <f>IF(B3032&gt;B3031,B3032+(C3031-B3031),B3032+(C3031-B3031)+5+A3032-A3031)</f>
        <v>67.688503503800789</v>
      </c>
      <c r="D3032" s="2">
        <v>1577147259.9100001</v>
      </c>
      <c r="E3032" s="2">
        <v>440</v>
      </c>
      <c r="F3032" s="2">
        <v>895</v>
      </c>
      <c r="G3032" s="2">
        <v>632</v>
      </c>
      <c r="H3032" s="2">
        <v>697</v>
      </c>
      <c r="I3032" s="2">
        <v>288</v>
      </c>
      <c r="J3032" s="2">
        <f>$K$2*I3032+(1-$K$2)*J3031</f>
        <v>287.74888271837835</v>
      </c>
      <c r="K3032" s="2"/>
      <c r="L3032" s="2">
        <f>IF(O3032="low", $K$4*J3032+(1-$K$4)*L3031,L3031)</f>
        <v>287.84346476643304</v>
      </c>
      <c r="M3032" s="2">
        <f>IF(O3032="high", $K$4*J3032+(1-$K$4)*M3031,M3031)</f>
        <v>293.31988200488945</v>
      </c>
      <c r="N3032" s="2">
        <f>IF(O3032="high",(1-$K$8)*N3031+$K$8*(M3031-2),IF(O3032="low",(1-$K$8)*N3031+$K$8*(L3031+2),N3031))</f>
        <v>289.95578601121417</v>
      </c>
      <c r="O3032" s="2" t="str">
        <f>IF(J3032&gt;N3031+1,"high",IF(J3032&lt;N3031-1,"low","middle"))</f>
        <v>low</v>
      </c>
      <c r="P3032" s="2">
        <f>IF(O3032="low",250,IF(O3032="high",300,275))</f>
        <v>250</v>
      </c>
      <c r="Q3032" s="2">
        <f>IF(P3032=P3031,Q3031+1,1)</f>
        <v>155</v>
      </c>
      <c r="R3032" s="2">
        <f>IF(P3032=P3031,R3031+J3032,J3032)</f>
        <v>44584.905603078798</v>
      </c>
      <c r="S3032" s="2" t="str">
        <f>IF(P3033=P3032,"NA",R3032/Q3032)</f>
        <v>NA</v>
      </c>
      <c r="T3032" s="2">
        <f>IF(P3032=P3031,T3031+J3032^2,J3032^2)</f>
        <v>12824652.885656519</v>
      </c>
      <c r="U3032" s="2" t="str">
        <f>IF(NOT($P3033=$P3032),SQRT(((T3032)/($Q3032))-S3032^2),"NA")</f>
        <v>NA</v>
      </c>
    </row>
    <row r="3033" spans="1:21" x14ac:dyDescent="0.2">
      <c r="A3033" s="2">
        <f>D3033-$D$2</f>
        <v>67.820000171661377</v>
      </c>
      <c r="B3033" s="2">
        <v>3.8691959381099998</v>
      </c>
      <c r="C3033" s="2">
        <f>IF(B3033&gt;B3032,B3033+(C3032-B3032),B3033+(C3032-B3032)+5+A3033-A3032)</f>
        <v>67.709195613860786</v>
      </c>
      <c r="D3033" s="2">
        <v>1577147259.9400001</v>
      </c>
      <c r="E3033" s="2">
        <v>440</v>
      </c>
      <c r="F3033" s="2">
        <v>895</v>
      </c>
      <c r="G3033" s="2">
        <v>631</v>
      </c>
      <c r="H3033" s="2">
        <v>697</v>
      </c>
      <c r="I3033" s="2">
        <v>289</v>
      </c>
      <c r="J3033" s="2">
        <f>$K$2*I3033+(1-$K$2)*J3032</f>
        <v>287.99910617470272</v>
      </c>
      <c r="K3033" s="2"/>
      <c r="L3033" s="2">
        <f>IF(O3033="low", $K$4*J3033+(1-$K$4)*L3032,L3032)</f>
        <v>287.87459304808704</v>
      </c>
      <c r="M3033" s="2">
        <f>IF(O3033="high", $K$4*J3033+(1-$K$4)*M3032,M3032)</f>
        <v>293.31988200488945</v>
      </c>
      <c r="N3033" s="2">
        <f>IF(O3033="high",(1-$K$8)*N3032+$K$8*(M3032-2),IF(O3033="low",(1-$K$8)*N3032+$K$8*(L3032+2),N3032))</f>
        <v>289.95016994897509</v>
      </c>
      <c r="O3033" s="2" t="str">
        <f>IF(J3033&gt;N3032+1,"high",IF(J3033&lt;N3032-1,"low","middle"))</f>
        <v>low</v>
      </c>
      <c r="P3033" s="2">
        <f>IF(O3033="low",250,IF(O3033="high",300,275))</f>
        <v>250</v>
      </c>
      <c r="Q3033" s="2">
        <f>IF(P3033=P3032,Q3032+1,1)</f>
        <v>156</v>
      </c>
      <c r="R3033" s="2">
        <f>IF(P3033=P3032,R3032+J3033,J3033)</f>
        <v>44872.904709253504</v>
      </c>
      <c r="S3033" s="2" t="str">
        <f>IF(P3034=P3033,"NA",R3033/Q3033)</f>
        <v>NA</v>
      </c>
      <c r="T3033" s="2">
        <f>IF(P3033=P3032,T3032+J3033^2,J3033^2)</f>
        <v>12907596.370813947</v>
      </c>
      <c r="U3033" s="2" t="str">
        <f>IF(NOT($P3034=$P3033),SQRT(((T3033)/($Q3033))-S3033^2),"NA")</f>
        <v>NA</v>
      </c>
    </row>
    <row r="3034" spans="1:21" x14ac:dyDescent="0.2">
      <c r="A3034" s="2">
        <f>D3034-$D$2</f>
        <v>67.840000152587891</v>
      </c>
      <c r="B3034" s="2">
        <v>3.8934998512300001</v>
      </c>
      <c r="C3034" s="2">
        <f>IF(B3034&gt;B3033,B3034+(C3033-B3033),B3034+(C3033-B3033)+5+A3034-A3033)</f>
        <v>67.733499526980793</v>
      </c>
      <c r="D3034" s="2">
        <v>1577147259.96</v>
      </c>
      <c r="E3034" s="2">
        <v>439</v>
      </c>
      <c r="F3034" s="2">
        <v>894</v>
      </c>
      <c r="G3034" s="2">
        <v>630</v>
      </c>
      <c r="H3034" s="2">
        <v>695</v>
      </c>
      <c r="I3034" s="2">
        <v>288</v>
      </c>
      <c r="J3034" s="2">
        <f>$K$2*I3034+(1-$K$2)*J3033</f>
        <v>287.99928493976222</v>
      </c>
      <c r="K3034" s="2"/>
      <c r="L3034" s="2">
        <f>IF(O3034="low", $K$4*J3034+(1-$K$4)*L3033,L3033)</f>
        <v>287.89953142642207</v>
      </c>
      <c r="M3034" s="2">
        <f>IF(O3034="high", $K$4*J3034+(1-$K$4)*M3033,M3033)</f>
        <v>293.31988200488945</v>
      </c>
      <c r="N3034" s="2">
        <f>IF(O3034="high",(1-$K$8)*N3033+$K$8*(M3033-2),IF(O3034="low",(1-$K$8)*N3033+$K$8*(L3033+2),N3033))</f>
        <v>289.94639110393064</v>
      </c>
      <c r="O3034" s="2" t="str">
        <f>IF(J3034&gt;N3033+1,"high",IF(J3034&lt;N3033-1,"low","middle"))</f>
        <v>low</v>
      </c>
      <c r="P3034" s="2">
        <f>IF(O3034="low",250,IF(O3034="high",300,275))</f>
        <v>250</v>
      </c>
      <c r="Q3034" s="2">
        <f>IF(P3034=P3033,Q3033+1,1)</f>
        <v>157</v>
      </c>
      <c r="R3034" s="2">
        <f>IF(P3034=P3033,R3033+J3034,J3034)</f>
        <v>45160.903994193264</v>
      </c>
      <c r="S3034" s="2" t="str">
        <f>IF(P3035=P3034,"NA",R3034/Q3034)</f>
        <v>NA</v>
      </c>
      <c r="T3034" s="2">
        <f>IF(P3034=P3033,T3033+J3034^2,J3034^2)</f>
        <v>12990539.958939761</v>
      </c>
      <c r="U3034" s="2" t="str">
        <f>IF(NOT($P3035=$P3034),SQRT(((T3034)/($Q3034))-S3034^2),"NA")</f>
        <v>NA</v>
      </c>
    </row>
    <row r="3035" spans="1:21" x14ac:dyDescent="0.2">
      <c r="A3035" s="2">
        <f>D3035-$D$2</f>
        <v>67.860000133514404</v>
      </c>
      <c r="B3035" s="2">
        <v>3.91434288025</v>
      </c>
      <c r="C3035" s="2">
        <f>IF(B3035&gt;B3034,B3035+(C3034-B3034),B3035+(C3034-B3034)+5+A3035-A3034)</f>
        <v>67.754342556000793</v>
      </c>
      <c r="D3035" s="2">
        <v>1577147259.98</v>
      </c>
      <c r="E3035" s="2">
        <v>439</v>
      </c>
      <c r="F3035" s="2">
        <v>896</v>
      </c>
      <c r="G3035" s="2">
        <v>631</v>
      </c>
      <c r="H3035" s="2">
        <v>694</v>
      </c>
      <c r="I3035" s="2">
        <v>287</v>
      </c>
      <c r="J3035" s="2">
        <f>$K$2*I3035+(1-$K$2)*J3034</f>
        <v>287.79942795180978</v>
      </c>
      <c r="K3035" s="2"/>
      <c r="L3035" s="2">
        <f>IF(O3035="low", $K$4*J3035+(1-$K$4)*L3034,L3034)</f>
        <v>287.87951073149964</v>
      </c>
      <c r="M3035" s="2">
        <f>IF(O3035="high", $K$4*J3035+(1-$K$4)*M3034,M3034)</f>
        <v>293.31988200488945</v>
      </c>
      <c r="N3035" s="2">
        <f>IF(O3035="high",(1-$K$8)*N3034+$K$8*(M3034-2),IF(O3035="low",(1-$K$8)*N3034+$K$8*(L3034+2),N3034))</f>
        <v>289.94404812005519</v>
      </c>
      <c r="O3035" s="2" t="str">
        <f>IF(J3035&gt;N3034+1,"high",IF(J3035&lt;N3034-1,"low","middle"))</f>
        <v>low</v>
      </c>
      <c r="P3035" s="2">
        <f>IF(O3035="low",250,IF(O3035="high",300,275))</f>
        <v>250</v>
      </c>
      <c r="Q3035" s="2">
        <f>IF(P3035=P3034,Q3034+1,1)</f>
        <v>158</v>
      </c>
      <c r="R3035" s="2">
        <f>IF(P3035=P3034,R3034+J3035,J3035)</f>
        <v>45448.703422145074</v>
      </c>
      <c r="S3035" s="2" t="str">
        <f>IF(P3036=P3035,"NA",R3035/Q3035)</f>
        <v>NA</v>
      </c>
      <c r="T3035" s="2">
        <f>IF(P3035=P3034,T3034+J3035^2,J3035^2)</f>
        <v>13073368.46966915</v>
      </c>
      <c r="U3035" s="2" t="str">
        <f>IF(NOT($P3036=$P3035),SQRT(((T3035)/($Q3035))-S3035^2),"NA")</f>
        <v>NA</v>
      </c>
    </row>
    <row r="3036" spans="1:21" x14ac:dyDescent="0.2">
      <c r="A3036" s="2">
        <f>D3036-$D$2</f>
        <v>67.890000104904175</v>
      </c>
      <c r="B3036" s="2">
        <v>3.9386758804299999</v>
      </c>
      <c r="C3036" s="2">
        <f>IF(B3036&gt;B3035,B3036+(C3035-B3035),B3036+(C3035-B3035)+5+A3036-A3035)</f>
        <v>67.778675556180801</v>
      </c>
      <c r="D3036" s="2">
        <v>1577147260.01</v>
      </c>
      <c r="E3036" s="2">
        <v>438</v>
      </c>
      <c r="F3036" s="2">
        <v>896</v>
      </c>
      <c r="G3036" s="2">
        <v>629</v>
      </c>
      <c r="H3036" s="2">
        <v>697</v>
      </c>
      <c r="I3036" s="2">
        <v>288</v>
      </c>
      <c r="J3036" s="2">
        <f>$K$2*I3036+(1-$K$2)*J3035</f>
        <v>287.83954236144785</v>
      </c>
      <c r="K3036" s="2"/>
      <c r="L3036" s="2">
        <f>IF(O3036="low", $K$4*J3036+(1-$K$4)*L3035,L3035)</f>
        <v>287.87151705748931</v>
      </c>
      <c r="M3036" s="2">
        <f>IF(O3036="high", $K$4*J3036+(1-$K$4)*M3035,M3035)</f>
        <v>293.31988200488945</v>
      </c>
      <c r="N3036" s="2">
        <f>IF(O3036="high",(1-$K$8)*N3035+$K$8*(M3035-2),IF(O3036="low",(1-$K$8)*N3035+$K$8*(L3035+2),N3035))</f>
        <v>289.94082125062738</v>
      </c>
      <c r="O3036" s="2" t="str">
        <f>IF(J3036&gt;N3035+1,"high",IF(J3036&lt;N3035-1,"low","middle"))</f>
        <v>low</v>
      </c>
      <c r="P3036" s="2">
        <f>IF(O3036="low",250,IF(O3036="high",300,275))</f>
        <v>250</v>
      </c>
      <c r="Q3036" s="2">
        <f>IF(P3036=P3035,Q3035+1,1)</f>
        <v>159</v>
      </c>
      <c r="R3036" s="2">
        <f>IF(P3036=P3035,R3035+J3036,J3036)</f>
        <v>45736.542964506523</v>
      </c>
      <c r="S3036" s="2" t="str">
        <f>IF(P3037=P3036,"NA",R3036/Q3036)</f>
        <v>NA</v>
      </c>
      <c r="T3036" s="2">
        <f>IF(P3036=P3035,T3035+J3036^2,J3036^2)</f>
        <v>13156220.071815997</v>
      </c>
      <c r="U3036" s="2" t="str">
        <f>IF(NOT($P3037=$P3036),SQRT(((T3036)/($Q3036))-S3036^2),"NA")</f>
        <v>NA</v>
      </c>
    </row>
    <row r="3037" spans="1:21" x14ac:dyDescent="0.2">
      <c r="A3037" s="2">
        <f>D3037-$D$2</f>
        <v>67.910000085830688</v>
      </c>
      <c r="B3037" s="2">
        <v>3.9590909481000001</v>
      </c>
      <c r="C3037" s="2">
        <f>IF(B3037&gt;B3036,B3037+(C3036-B3036),B3037+(C3036-B3036)+5+A3037-A3036)</f>
        <v>67.799090623850802</v>
      </c>
      <c r="D3037" s="2">
        <v>1577147260.03</v>
      </c>
      <c r="E3037" s="2">
        <v>440</v>
      </c>
      <c r="F3037" s="2">
        <v>895</v>
      </c>
      <c r="G3037" s="2">
        <v>630</v>
      </c>
      <c r="H3037" s="2">
        <v>695</v>
      </c>
      <c r="I3037" s="2">
        <v>289</v>
      </c>
      <c r="J3037" s="2">
        <f>$K$2*I3037+(1-$K$2)*J3036</f>
        <v>288.07163388915831</v>
      </c>
      <c r="K3037" s="2"/>
      <c r="L3037" s="2">
        <f>IF(O3037="low", $K$4*J3037+(1-$K$4)*L3036,L3036)</f>
        <v>287.91154042382311</v>
      </c>
      <c r="M3037" s="2">
        <f>IF(O3037="high", $K$4*J3037+(1-$K$4)*M3036,M3036)</f>
        <v>293.31988200488945</v>
      </c>
      <c r="N3037" s="2">
        <f>IF(O3037="high",(1-$K$8)*N3036+$K$8*(M3036-2),IF(O3037="low",(1-$K$8)*N3036+$K$8*(L3036+2),N3036))</f>
        <v>289.93735604097049</v>
      </c>
      <c r="O3037" s="2" t="str">
        <f>IF(J3037&gt;N3036+1,"high",IF(J3037&lt;N3036-1,"low","middle"))</f>
        <v>low</v>
      </c>
      <c r="P3037" s="2">
        <f>IF(O3037="low",250,IF(O3037="high",300,275))</f>
        <v>250</v>
      </c>
      <c r="Q3037" s="2">
        <f>IF(P3037=P3036,Q3036+1,1)</f>
        <v>160</v>
      </c>
      <c r="R3037" s="2">
        <f>IF(P3037=P3036,R3036+J3037,J3037)</f>
        <v>46024.614598395681</v>
      </c>
      <c r="S3037" s="2" t="str">
        <f>IF(P3038=P3037,"NA",R3037/Q3037)</f>
        <v>NA</v>
      </c>
      <c r="T3037" s="2">
        <f>IF(P3037=P3036,T3036+J3037^2,J3037^2)</f>
        <v>13239205.338067567</v>
      </c>
      <c r="U3037" s="2" t="str">
        <f>IF(NOT($P3038=$P3037),SQRT(((T3037)/($Q3037))-S3037^2),"NA")</f>
        <v>NA</v>
      </c>
    </row>
    <row r="3038" spans="1:21" x14ac:dyDescent="0.2">
      <c r="A3038" s="2">
        <f>D3038-$D$2</f>
        <v>67.930000066757202</v>
      </c>
      <c r="B3038" s="2">
        <v>3.9837329387699998</v>
      </c>
      <c r="C3038" s="2">
        <f>IF(B3038&gt;B3037,B3038+(C3037-B3037),B3038+(C3037-B3037)+5+A3038-A3037)</f>
        <v>67.823732614520807</v>
      </c>
      <c r="D3038" s="2">
        <v>1577147260.05</v>
      </c>
      <c r="E3038" s="2">
        <v>439</v>
      </c>
      <c r="F3038" s="2">
        <v>896</v>
      </c>
      <c r="G3038" s="2">
        <v>630</v>
      </c>
      <c r="H3038" s="2">
        <v>695</v>
      </c>
      <c r="I3038" s="2">
        <v>286</v>
      </c>
      <c r="J3038" s="2">
        <f>$K$2*I3038+(1-$K$2)*J3037</f>
        <v>287.65730711132665</v>
      </c>
      <c r="K3038" s="2"/>
      <c r="L3038" s="2">
        <f>IF(O3038="low", $K$4*J3038+(1-$K$4)*L3037,L3037)</f>
        <v>287.86069376132383</v>
      </c>
      <c r="M3038" s="2">
        <f>IF(O3038="high", $K$4*J3038+(1-$K$4)*M3037,M3037)</f>
        <v>293.31988200488945</v>
      </c>
      <c r="N3038" s="2">
        <f>IF(O3038="high",(1-$K$8)*N3037+$K$8*(M3037-2),IF(O3038="low",(1-$K$8)*N3037+$K$8*(L3037+2),N3037))</f>
        <v>289.93606526011308</v>
      </c>
      <c r="O3038" s="2" t="str">
        <f>IF(J3038&gt;N3037+1,"high",IF(J3038&lt;N3037-1,"low","middle"))</f>
        <v>low</v>
      </c>
      <c r="P3038" s="2">
        <f>IF(O3038="low",250,IF(O3038="high",300,275))</f>
        <v>250</v>
      </c>
      <c r="Q3038" s="2">
        <f>IF(P3038=P3037,Q3037+1,1)</f>
        <v>161</v>
      </c>
      <c r="R3038" s="2">
        <f>IF(P3038=P3037,R3037+J3038,J3038)</f>
        <v>46312.271905507005</v>
      </c>
      <c r="S3038" s="2" t="str">
        <f>IF(P3039=P3038,"NA",R3038/Q3038)</f>
        <v>NA</v>
      </c>
      <c r="T3038" s="2">
        <f>IF(P3038=P3037,T3037+J3038^2,J3038^2)</f>
        <v>13321952.064402107</v>
      </c>
      <c r="U3038" s="2" t="str">
        <f>IF(NOT($P3039=$P3038),SQRT(((T3038)/($Q3038))-S3038^2),"NA")</f>
        <v>NA</v>
      </c>
    </row>
    <row r="3039" spans="1:21" x14ac:dyDescent="0.2">
      <c r="A3039" s="2">
        <f>D3039-$D$2</f>
        <v>67.950000047683716</v>
      </c>
      <c r="B3039" s="2">
        <v>4.0082278251599996</v>
      </c>
      <c r="C3039" s="2">
        <f>IF(B3039&gt;B3038,B3039+(C3038-B3038),B3039+(C3038-B3038)+5+A3039-A3038)</f>
        <v>67.848227500910809</v>
      </c>
      <c r="D3039" s="2">
        <v>1577147260.0699999</v>
      </c>
      <c r="E3039" s="2">
        <v>439</v>
      </c>
      <c r="F3039" s="2">
        <v>895</v>
      </c>
      <c r="G3039" s="2">
        <v>629</v>
      </c>
      <c r="H3039" s="2">
        <v>695</v>
      </c>
      <c r="I3039" s="2">
        <v>286</v>
      </c>
      <c r="J3039" s="2">
        <f>$K$2*I3039+(1-$K$2)*J3038</f>
        <v>287.32584568906134</v>
      </c>
      <c r="K3039" s="2"/>
      <c r="L3039" s="2">
        <f>IF(O3039="low", $K$4*J3039+(1-$K$4)*L3038,L3038)</f>
        <v>287.75372414687138</v>
      </c>
      <c r="M3039" s="2">
        <f>IF(O3039="high", $K$4*J3039+(1-$K$4)*M3038,M3038)</f>
        <v>293.31988200488945</v>
      </c>
      <c r="N3039" s="2">
        <f>IF(O3039="high",(1-$K$8)*N3038+$K$8*(M3038-2),IF(O3039="low",(1-$K$8)*N3038+$K$8*(L3038+2),N3038))</f>
        <v>289.93229668517358</v>
      </c>
      <c r="O3039" s="2" t="str">
        <f>IF(J3039&gt;N3038+1,"high",IF(J3039&lt;N3038-1,"low","middle"))</f>
        <v>low</v>
      </c>
      <c r="P3039" s="2">
        <f>IF(O3039="low",250,IF(O3039="high",300,275))</f>
        <v>250</v>
      </c>
      <c r="Q3039" s="2">
        <f>IF(P3039=P3038,Q3038+1,1)</f>
        <v>162</v>
      </c>
      <c r="R3039" s="2">
        <f>IF(P3039=P3038,R3038+J3039,J3039)</f>
        <v>46599.597751196066</v>
      </c>
      <c r="S3039" s="2" t="str">
        <f>IF(P3040=P3039,"NA",R3039/Q3039)</f>
        <v>NA</v>
      </c>
      <c r="T3039" s="2">
        <f>IF(P3039=P3038,T3038+J3039^2,J3039^2)</f>
        <v>13404508.206003042</v>
      </c>
      <c r="U3039" s="2" t="str">
        <f>IF(NOT($P3040=$P3039),SQRT(((T3039)/($Q3039))-S3039^2),"NA")</f>
        <v>NA</v>
      </c>
    </row>
    <row r="3040" spans="1:21" x14ac:dyDescent="0.2">
      <c r="A3040" s="2">
        <f>D3040-$D$2</f>
        <v>67.980000019073486</v>
      </c>
      <c r="B3040" s="2">
        <v>4.0288469791399999</v>
      </c>
      <c r="C3040" s="2">
        <f>IF(B3040&gt;B3039,B3040+(C3039-B3039),B3040+(C3039-B3039)+5+A3040-A3039)</f>
        <v>67.868846654890817</v>
      </c>
      <c r="D3040" s="2">
        <v>1577147260.0999999</v>
      </c>
      <c r="E3040" s="2">
        <v>441</v>
      </c>
      <c r="F3040" s="2">
        <v>897</v>
      </c>
      <c r="G3040" s="2">
        <v>629</v>
      </c>
      <c r="H3040" s="2">
        <v>695</v>
      </c>
      <c r="I3040" s="2">
        <v>291</v>
      </c>
      <c r="J3040" s="2">
        <f>$K$2*I3040+(1-$K$2)*J3039</f>
        <v>288.06067655124906</v>
      </c>
      <c r="K3040" s="2"/>
      <c r="L3040" s="2">
        <f>IF(O3040="low", $K$4*J3040+(1-$K$4)*L3039,L3039)</f>
        <v>287.81511462774694</v>
      </c>
      <c r="M3040" s="2">
        <f>IF(O3040="high", $K$4*J3040+(1-$K$4)*M3039,M3039)</f>
        <v>293.31988200488945</v>
      </c>
      <c r="N3040" s="2">
        <f>IF(O3040="high",(1-$K$8)*N3039+$K$8*(M3039-2),IF(O3040="low",(1-$K$8)*N3039+$K$8*(L3039+2),N3039))</f>
        <v>289.92336805825846</v>
      </c>
      <c r="O3040" s="2" t="str">
        <f>IF(J3040&gt;N3039+1,"high",IF(J3040&lt;N3039-1,"low","middle"))</f>
        <v>low</v>
      </c>
      <c r="P3040" s="2">
        <f>IF(O3040="low",250,IF(O3040="high",300,275))</f>
        <v>250</v>
      </c>
      <c r="Q3040" s="2">
        <f>IF(P3040=P3039,Q3039+1,1)</f>
        <v>163</v>
      </c>
      <c r="R3040" s="2">
        <f>IF(P3040=P3039,R3039+J3040,J3040)</f>
        <v>46887.658427747316</v>
      </c>
      <c r="S3040" s="2" t="str">
        <f>IF(P3041=P3040,"NA",R3040/Q3040)</f>
        <v>NA</v>
      </c>
      <c r="T3040" s="2">
        <f>IF(P3040=P3039,T3039+J3040^2,J3040^2)</f>
        <v>13487487.159378204</v>
      </c>
      <c r="U3040" s="2" t="str">
        <f>IF(NOT($P3041=$P3040),SQRT(((T3040)/($Q3040))-S3040^2),"NA")</f>
        <v>NA</v>
      </c>
    </row>
    <row r="3041" spans="1:21" x14ac:dyDescent="0.2">
      <c r="A3041" s="2">
        <f>D3041-$D$2</f>
        <v>68</v>
      </c>
      <c r="B3041" s="2">
        <v>4.0532228946700002</v>
      </c>
      <c r="C3041" s="2">
        <f>IF(B3041&gt;B3040,B3041+(C3040-B3040),B3041+(C3040-B3040)+5+A3041-A3040)</f>
        <v>67.893222570420818</v>
      </c>
      <c r="D3041" s="2">
        <v>1577147260.1199999</v>
      </c>
      <c r="E3041" s="2">
        <v>440</v>
      </c>
      <c r="F3041" s="2">
        <v>898</v>
      </c>
      <c r="G3041" s="2">
        <v>629</v>
      </c>
      <c r="H3041" s="2">
        <v>695</v>
      </c>
      <c r="I3041" s="2">
        <v>288</v>
      </c>
      <c r="J3041" s="2">
        <f>$K$2*I3041+(1-$K$2)*J3040</f>
        <v>288.04854124099927</v>
      </c>
      <c r="K3041" s="2"/>
      <c r="L3041" s="2">
        <f>IF(O3041="low", $K$4*J3041+(1-$K$4)*L3040,L3040)</f>
        <v>287.86179995039743</v>
      </c>
      <c r="M3041" s="2">
        <f>IF(O3041="high", $K$4*J3041+(1-$K$4)*M3040,M3040)</f>
        <v>293.31988200488945</v>
      </c>
      <c r="N3041" s="2">
        <f>IF(O3041="high",(1-$K$8)*N3040+$K$8*(M3040-2),IF(O3041="low",(1-$K$8)*N3040+$K$8*(L3040+2),N3040))</f>
        <v>289.9179553867329</v>
      </c>
      <c r="O3041" s="2" t="str">
        <f>IF(J3041&gt;N3040+1,"high",IF(J3041&lt;N3040-1,"low","middle"))</f>
        <v>low</v>
      </c>
      <c r="P3041" s="2">
        <f>IF(O3041="low",250,IF(O3041="high",300,275))</f>
        <v>250</v>
      </c>
      <c r="Q3041" s="2">
        <f>IF(P3041=P3040,Q3040+1,1)</f>
        <v>164</v>
      </c>
      <c r="R3041" s="2">
        <f>IF(P3041=P3040,R3040+J3041,J3041)</f>
        <v>47175.706968988314</v>
      </c>
      <c r="S3041" s="2" t="str">
        <f>IF(P3042=P3041,"NA",R3041/Q3041)</f>
        <v>NA</v>
      </c>
      <c r="T3041" s="2">
        <f>IF(P3041=P3040,T3040+J3041^2,J3041^2)</f>
        <v>13570459.121489272</v>
      </c>
      <c r="U3041" s="2" t="str">
        <f>IF(NOT($P3042=$P3041),SQRT(((T3041)/($Q3041))-S3041^2),"NA")</f>
        <v>NA</v>
      </c>
    </row>
    <row r="3042" spans="1:21" x14ac:dyDescent="0.2">
      <c r="A3042" s="2">
        <f>D3042-$D$2</f>
        <v>68.020000219345093</v>
      </c>
      <c r="B3042" s="2">
        <v>4.0740039348600003</v>
      </c>
      <c r="C3042" s="2">
        <f>IF(B3042&gt;B3041,B3042+(C3041-B3041),B3042+(C3041-B3041)+5+A3042-A3041)</f>
        <v>67.91400361061082</v>
      </c>
      <c r="D3042" s="2">
        <v>1577147260.1400001</v>
      </c>
      <c r="E3042" s="2">
        <v>439</v>
      </c>
      <c r="F3042" s="2">
        <v>897</v>
      </c>
      <c r="G3042" s="2">
        <v>629</v>
      </c>
      <c r="H3042" s="2">
        <v>695</v>
      </c>
      <c r="I3042" s="2">
        <v>287</v>
      </c>
      <c r="J3042" s="2">
        <f>$K$2*I3042+(1-$K$2)*J3041</f>
        <v>287.83883299279944</v>
      </c>
      <c r="K3042" s="2"/>
      <c r="L3042" s="2">
        <f>IF(O3042="low", $K$4*J3042+(1-$K$4)*L3041,L3041)</f>
        <v>287.85720655887786</v>
      </c>
      <c r="M3042" s="2">
        <f>IF(O3042="high", $K$4*J3042+(1-$K$4)*M3041,M3041)</f>
        <v>293.31988200488945</v>
      </c>
      <c r="N3042" s="2">
        <f>IF(O3042="high",(1-$K$8)*N3041+$K$8*(M3041-2),IF(O3042="low",(1-$K$8)*N3041+$K$8*(L3041+2),N3041))</f>
        <v>289.91514761491612</v>
      </c>
      <c r="O3042" s="2" t="str">
        <f>IF(J3042&gt;N3041+1,"high",IF(J3042&lt;N3041-1,"low","middle"))</f>
        <v>low</v>
      </c>
      <c r="P3042" s="2">
        <f>IF(O3042="low",250,IF(O3042="high",300,275))</f>
        <v>250</v>
      </c>
      <c r="Q3042" s="2">
        <f>IF(P3042=P3041,Q3041+1,1)</f>
        <v>165</v>
      </c>
      <c r="R3042" s="2">
        <f>IF(P3042=P3041,R3041+J3042,J3042)</f>
        <v>47463.545801981112</v>
      </c>
      <c r="S3042" s="2" t="str">
        <f>IF(P3043=P3042,"NA",R3042/Q3042)</f>
        <v>NA</v>
      </c>
      <c r="T3042" s="2">
        <f>IF(P3042=P3041,T3041+J3042^2,J3042^2)</f>
        <v>13653310.315267928</v>
      </c>
      <c r="U3042" s="2" t="str">
        <f>IF(NOT($P3043=$P3042),SQRT(((T3042)/($Q3042))-S3042^2),"NA")</f>
        <v>NA</v>
      </c>
    </row>
    <row r="3043" spans="1:21" x14ac:dyDescent="0.2">
      <c r="A3043" s="2">
        <f>D3043-$D$2</f>
        <v>68.050000190734863</v>
      </c>
      <c r="B3043" s="2">
        <v>4.09862494469</v>
      </c>
      <c r="C3043" s="2">
        <f>IF(B3043&gt;B3042,B3043+(C3042-B3042),B3043+(C3042-B3042)+5+A3043-A3042)</f>
        <v>67.93862462044082</v>
      </c>
      <c r="D3043" s="2">
        <v>1577147260.1700001</v>
      </c>
      <c r="E3043" s="2">
        <v>441</v>
      </c>
      <c r="F3043" s="2">
        <v>898</v>
      </c>
      <c r="G3043" s="2">
        <v>631</v>
      </c>
      <c r="H3043" s="2">
        <v>694</v>
      </c>
      <c r="I3043" s="2">
        <v>289</v>
      </c>
      <c r="J3043" s="2">
        <f>$K$2*I3043+(1-$K$2)*J3042</f>
        <v>288.07106639423955</v>
      </c>
      <c r="K3043" s="2"/>
      <c r="L3043" s="2">
        <f>IF(O3043="low", $K$4*J3043+(1-$K$4)*L3042,L3042)</f>
        <v>287.89997852595019</v>
      </c>
      <c r="M3043" s="2">
        <f>IF(O3043="high", $K$4*J3043+(1-$K$4)*M3042,M3042)</f>
        <v>293.31988200488945</v>
      </c>
      <c r="N3043" s="2">
        <f>IF(O3043="high",(1-$K$8)*N3042+$K$8*(M3042-2),IF(O3043="low",(1-$K$8)*N3042+$K$8*(L3042+2),N3042))</f>
        <v>289.9122505621142</v>
      </c>
      <c r="O3043" s="2" t="str">
        <f>IF(J3043&gt;N3042+1,"high",IF(J3043&lt;N3042-1,"low","middle"))</f>
        <v>low</v>
      </c>
      <c r="P3043" s="2">
        <f>IF(O3043="low",250,IF(O3043="high",300,275))</f>
        <v>250</v>
      </c>
      <c r="Q3043" s="2">
        <f>IF(P3043=P3042,Q3042+1,1)</f>
        <v>166</v>
      </c>
      <c r="R3043" s="2">
        <f>IF(P3043=P3042,R3042+J3043,J3043)</f>
        <v>47751.616868375349</v>
      </c>
      <c r="S3043" s="2" t="str">
        <f>IF(P3044=P3043,"NA",R3043/Q3043)</f>
        <v>NA</v>
      </c>
      <c r="T3043" s="2">
        <f>IF(P3043=P3042,T3042+J3043^2,J3043^2)</f>
        <v>13736295.254561443</v>
      </c>
      <c r="U3043" s="2" t="str">
        <f>IF(NOT($P3044=$P3043),SQRT(((T3043)/($Q3043))-S3043^2),"NA")</f>
        <v>NA</v>
      </c>
    </row>
    <row r="3044" spans="1:21" x14ac:dyDescent="0.2">
      <c r="A3044" s="2">
        <f>D3044-$D$2</f>
        <v>68.070000171661377</v>
      </c>
      <c r="B3044" s="2">
        <v>4.1230039596600001</v>
      </c>
      <c r="C3044" s="2">
        <f>IF(B3044&gt;B3043,B3044+(C3043-B3043),B3044+(C3043-B3043)+5+A3044-A3043)</f>
        <v>67.963003635410814</v>
      </c>
      <c r="D3044" s="2">
        <v>1577147260.1900001</v>
      </c>
      <c r="E3044" s="2">
        <v>440</v>
      </c>
      <c r="F3044" s="2">
        <v>900</v>
      </c>
      <c r="G3044" s="2">
        <v>633</v>
      </c>
      <c r="H3044" s="2">
        <v>693</v>
      </c>
      <c r="I3044" s="2">
        <v>290</v>
      </c>
      <c r="J3044" s="2">
        <f>$K$2*I3044+(1-$K$2)*J3043</f>
        <v>288.45685311539165</v>
      </c>
      <c r="K3044" s="2"/>
      <c r="L3044" s="2">
        <f>IF(O3044="low", $K$4*J3044+(1-$K$4)*L3043,L3043)</f>
        <v>288.01135344383852</v>
      </c>
      <c r="M3044" s="2">
        <f>IF(O3044="high", $K$4*J3044+(1-$K$4)*M3043,M3043)</f>
        <v>293.31988200488945</v>
      </c>
      <c r="N3044" s="2">
        <f>IF(O3044="high",(1-$K$8)*N3043+$K$8*(M3043-2),IF(O3044="low",(1-$K$8)*N3043+$K$8*(L3043+2),N3043))</f>
        <v>289.911636960306</v>
      </c>
      <c r="O3044" s="2" t="str">
        <f>IF(J3044&gt;N3043+1,"high",IF(J3044&lt;N3043-1,"low","middle"))</f>
        <v>low</v>
      </c>
      <c r="P3044" s="2">
        <f>IF(O3044="low",250,IF(O3044="high",300,275))</f>
        <v>250</v>
      </c>
      <c r="Q3044" s="2">
        <f>IF(P3044=P3043,Q3043+1,1)</f>
        <v>167</v>
      </c>
      <c r="R3044" s="2">
        <f>IF(P3044=P3043,R3043+J3044,J3044)</f>
        <v>48040.073721490742</v>
      </c>
      <c r="S3044" s="2">
        <f>IF(P3045=P3044,"NA",R3044/Q3044)</f>
        <v>287.66511210473499</v>
      </c>
      <c r="T3044" s="2">
        <f>IF(P3044=P3043,T3043+J3044^2,J3044^2)</f>
        <v>13819502.610670678</v>
      </c>
      <c r="U3044" s="2">
        <f>IF(NOT($P3045=$P3044),SQRT(((T3044)/($Q3044))-S3044^2),"NA")</f>
        <v>0.54398209237858519</v>
      </c>
    </row>
    <row r="3045" spans="1:21" x14ac:dyDescent="0.2">
      <c r="A3045" s="2">
        <f>D3045-$D$2</f>
        <v>68.090000152587891</v>
      </c>
      <c r="B3045" s="2">
        <v>4.1433568000800003</v>
      </c>
      <c r="C3045" s="2">
        <f>IF(B3045&gt;B3044,B3045+(C3044-B3044),B3045+(C3044-B3044)+5+A3045-A3044)</f>
        <v>67.983356475830817</v>
      </c>
      <c r="D3045" s="2">
        <v>1577147260.21</v>
      </c>
      <c r="E3045" s="2">
        <v>441</v>
      </c>
      <c r="F3045" s="2">
        <v>899</v>
      </c>
      <c r="G3045" s="2">
        <v>633</v>
      </c>
      <c r="H3045" s="2">
        <v>695</v>
      </c>
      <c r="I3045" s="2">
        <v>291</v>
      </c>
      <c r="J3045" s="2">
        <f>$K$2*I3045+(1-$K$2)*J3044</f>
        <v>288.96548249231336</v>
      </c>
      <c r="K3045" s="2"/>
      <c r="L3045" s="2">
        <f>IF(O3045="low", $K$4*J3045+(1-$K$4)*L3044,L3044)</f>
        <v>288.01135344383852</v>
      </c>
      <c r="M3045" s="2">
        <f>IF(O3045="high", $K$4*J3045+(1-$K$4)*M3044,M3044)</f>
        <v>293.31988200488945</v>
      </c>
      <c r="N3045" s="2">
        <f>IF(O3045="high",(1-$K$8)*N3044+$K$8*(M3044-2),IF(O3045="low",(1-$K$8)*N3044+$K$8*(L3044+2),N3044))</f>
        <v>289.911636960306</v>
      </c>
      <c r="O3045" s="2" t="str">
        <f>IF(J3045&gt;N3044+1,"high",IF(J3045&lt;N3044-1,"low","middle"))</f>
        <v>middle</v>
      </c>
      <c r="P3045" s="2">
        <f>IF(O3045="low",250,IF(O3045="high",300,275))</f>
        <v>275</v>
      </c>
      <c r="Q3045" s="2">
        <f>IF(P3045=P3044,Q3044+1,1)</f>
        <v>1</v>
      </c>
      <c r="R3045" s="2">
        <f>IF(P3045=P3044,R3044+J3045,J3045)</f>
        <v>288.96548249231336</v>
      </c>
      <c r="S3045" s="2" t="str">
        <f>IF(P3046=P3045,"NA",R3045/Q3045)</f>
        <v>NA</v>
      </c>
      <c r="T3045" s="2">
        <f>IF(P3045=P3044,T3044+J3045^2,J3045^2)</f>
        <v>83501.050072015452</v>
      </c>
      <c r="U3045" s="2" t="str">
        <f>IF(NOT($P3046=$P3045),SQRT(((T3045)/($Q3045))-S3045^2),"NA")</f>
        <v>NA</v>
      </c>
    </row>
    <row r="3046" spans="1:21" x14ac:dyDescent="0.2">
      <c r="A3046" s="2">
        <f>D3046-$D$2</f>
        <v>68.110000133514404</v>
      </c>
      <c r="B3046" s="2">
        <v>4.1681218147300001</v>
      </c>
      <c r="C3046" s="2">
        <f>IF(B3046&gt;B3045,B3046+(C3045-B3045),B3046+(C3045-B3045)+5+A3046-A3045)</f>
        <v>68.008121490480818</v>
      </c>
      <c r="D3046" s="2">
        <v>1577147260.23</v>
      </c>
      <c r="E3046" s="2">
        <v>443</v>
      </c>
      <c r="F3046" s="2">
        <v>900</v>
      </c>
      <c r="G3046" s="2">
        <v>633</v>
      </c>
      <c r="H3046" s="2">
        <v>694</v>
      </c>
      <c r="I3046" s="2">
        <v>291</v>
      </c>
      <c r="J3046" s="2">
        <f>$K$2*I3046+(1-$K$2)*J3045</f>
        <v>289.37238599385068</v>
      </c>
      <c r="K3046" s="2"/>
      <c r="L3046" s="2">
        <f>IF(O3046="low", $K$4*J3046+(1-$K$4)*L3045,L3045)</f>
        <v>288.01135344383852</v>
      </c>
      <c r="M3046" s="2">
        <f>IF(O3046="high", $K$4*J3046+(1-$K$4)*M3045,M3045)</f>
        <v>293.31988200488945</v>
      </c>
      <c r="N3046" s="2">
        <f>IF(O3046="high",(1-$K$8)*N3045+$K$8*(M3045-2),IF(O3046="low",(1-$K$8)*N3045+$K$8*(L3045+2),N3045))</f>
        <v>289.911636960306</v>
      </c>
      <c r="O3046" s="2" t="str">
        <f>IF(J3046&gt;N3045+1,"high",IF(J3046&lt;N3045-1,"low","middle"))</f>
        <v>middle</v>
      </c>
      <c r="P3046" s="2">
        <f>IF(O3046="low",250,IF(O3046="high",300,275))</f>
        <v>275</v>
      </c>
      <c r="Q3046" s="2">
        <f>IF(P3046=P3045,Q3045+1,1)</f>
        <v>2</v>
      </c>
      <c r="R3046" s="2">
        <f>IF(P3046=P3045,R3045+J3046,J3046)</f>
        <v>578.3378684861641</v>
      </c>
      <c r="S3046" s="2" t="str">
        <f>IF(P3047=P3046,"NA",R3046/Q3046)</f>
        <v>NA</v>
      </c>
      <c r="T3046" s="2">
        <f>IF(P3046=P3045,T3045+J3046^2,J3046^2)</f>
        <v>167237.42784778957</v>
      </c>
      <c r="U3046" s="2" t="str">
        <f>IF(NOT($P3047=$P3046),SQRT(((T3046)/($Q3046))-S3046^2),"NA")</f>
        <v>NA</v>
      </c>
    </row>
    <row r="3047" spans="1:21" x14ac:dyDescent="0.2">
      <c r="A3047" s="2">
        <f>D3047-$D$2</f>
        <v>68.130000114440918</v>
      </c>
      <c r="B3047" s="2">
        <v>4.1885747909499997</v>
      </c>
      <c r="C3047" s="2">
        <f>IF(B3047&gt;B3046,B3047+(C3046-B3046),B3047+(C3046-B3046)+5+A3047-A3046)</f>
        <v>68.028574466700817</v>
      </c>
      <c r="D3047" s="2">
        <v>1577147260.25</v>
      </c>
      <c r="E3047" s="2">
        <v>440</v>
      </c>
      <c r="F3047" s="2">
        <v>901</v>
      </c>
      <c r="G3047" s="2">
        <v>633</v>
      </c>
      <c r="H3047" s="2">
        <v>693</v>
      </c>
      <c r="I3047" s="2">
        <v>291</v>
      </c>
      <c r="J3047" s="2">
        <f>$K$2*I3047+(1-$K$2)*J3046</f>
        <v>289.69790879508054</v>
      </c>
      <c r="K3047" s="2"/>
      <c r="L3047" s="2">
        <f>IF(O3047="low", $K$4*J3047+(1-$K$4)*L3046,L3046)</f>
        <v>288.01135344383852</v>
      </c>
      <c r="M3047" s="2">
        <f>IF(O3047="high", $K$4*J3047+(1-$K$4)*M3046,M3046)</f>
        <v>293.31988200488945</v>
      </c>
      <c r="N3047" s="2">
        <f>IF(O3047="high",(1-$K$8)*N3046+$K$8*(M3046-2),IF(O3047="low",(1-$K$8)*N3046+$K$8*(L3046+2),N3046))</f>
        <v>289.911636960306</v>
      </c>
      <c r="O3047" s="2" t="str">
        <f>IF(J3047&gt;N3046+1,"high",IF(J3047&lt;N3046-1,"low","middle"))</f>
        <v>middle</v>
      </c>
      <c r="P3047" s="2">
        <f>IF(O3047="low",250,IF(O3047="high",300,275))</f>
        <v>275</v>
      </c>
      <c r="Q3047" s="2">
        <f>IF(P3047=P3046,Q3046+1,1)</f>
        <v>3</v>
      </c>
      <c r="R3047" s="2">
        <f>IF(P3047=P3046,R3046+J3047,J3047)</f>
        <v>868.03577728124469</v>
      </c>
      <c r="S3047" s="2" t="str">
        <f>IF(P3048=P3047,"NA",R3047/Q3047)</f>
        <v>NA</v>
      </c>
      <c r="T3047" s="2">
        <f>IF(P3047=P3046,T3046+J3047^2,J3047^2)</f>
        <v>251162.30620803236</v>
      </c>
      <c r="U3047" s="2" t="str">
        <f>IF(NOT($P3048=$P3047),SQRT(((T3047)/($Q3047))-S3047^2),"NA")</f>
        <v>NA</v>
      </c>
    </row>
    <row r="3048" spans="1:21" x14ac:dyDescent="0.2">
      <c r="A3048" s="2">
        <f>D3048-$D$2</f>
        <v>68.160000085830688</v>
      </c>
      <c r="B3048" s="2">
        <v>4.2130057811699997</v>
      </c>
      <c r="C3048" s="2">
        <f>IF(B3048&gt;B3047,B3048+(C3047-B3047),B3048+(C3047-B3047)+5+A3048-A3047)</f>
        <v>68.053005456920815</v>
      </c>
      <c r="D3048" s="2">
        <v>1577147260.28</v>
      </c>
      <c r="E3048" s="2">
        <v>445</v>
      </c>
      <c r="F3048" s="2">
        <v>899</v>
      </c>
      <c r="G3048" s="2">
        <v>634</v>
      </c>
      <c r="H3048" s="2">
        <v>693</v>
      </c>
      <c r="I3048" s="2">
        <v>294</v>
      </c>
      <c r="J3048" s="2">
        <f>$K$2*I3048+(1-$K$2)*J3047</f>
        <v>290.55832703606444</v>
      </c>
      <c r="K3048" s="2"/>
      <c r="L3048" s="2">
        <f>IF(O3048="low", $K$4*J3048+(1-$K$4)*L3047,L3047)</f>
        <v>288.01135344383852</v>
      </c>
      <c r="M3048" s="2">
        <f>IF(O3048="high", $K$4*J3048+(1-$K$4)*M3047,M3047)</f>
        <v>293.31988200488945</v>
      </c>
      <c r="N3048" s="2">
        <f>IF(O3048="high",(1-$K$8)*N3047+$K$8*(M3047-2),IF(O3048="low",(1-$K$8)*N3047+$K$8*(L3047+2),N3047))</f>
        <v>289.911636960306</v>
      </c>
      <c r="O3048" s="2" t="str">
        <f>IF(J3048&gt;N3047+1,"high",IF(J3048&lt;N3047-1,"low","middle"))</f>
        <v>middle</v>
      </c>
      <c r="P3048" s="2">
        <f>IF(O3048="low",250,IF(O3048="high",300,275))</f>
        <v>275</v>
      </c>
      <c r="Q3048" s="2">
        <f>IF(P3048=P3047,Q3047+1,1)</f>
        <v>4</v>
      </c>
      <c r="R3048" s="2">
        <f>IF(P3048=P3047,R3047+J3048,J3048)</f>
        <v>1158.5941043173091</v>
      </c>
      <c r="S3048" s="2">
        <f>IF(P3049=P3048,"NA",R3048/Q3048)</f>
        <v>289.64852607932727</v>
      </c>
      <c r="T3048" s="2">
        <f>IF(P3048=P3047,T3047+J3048^2,J3048^2)</f>
        <v>335586.44761802896</v>
      </c>
      <c r="U3048" s="2">
        <f>IF(NOT($P3049=$P3048),SQRT(((T3048)/($Q3048))-S3048^2),"NA")</f>
        <v>0.58587078823604632</v>
      </c>
    </row>
    <row r="3049" spans="1:21" x14ac:dyDescent="0.2">
      <c r="A3049" s="2">
        <f>D3049-$D$2</f>
        <v>68.180000066757202</v>
      </c>
      <c r="B3049" s="2">
        <v>4.2376818656899999</v>
      </c>
      <c r="C3049" s="2">
        <f>IF(B3049&gt;B3048,B3049+(C3048-B3048),B3049+(C3048-B3048)+5+A3049-A3048)</f>
        <v>68.077681541440825</v>
      </c>
      <c r="D3049" s="2">
        <v>1577147260.3</v>
      </c>
      <c r="E3049" s="2">
        <v>446</v>
      </c>
      <c r="F3049" s="2">
        <v>901</v>
      </c>
      <c r="G3049" s="2">
        <v>632</v>
      </c>
      <c r="H3049" s="2">
        <v>694</v>
      </c>
      <c r="I3049" s="2">
        <v>293</v>
      </c>
      <c r="J3049" s="2">
        <f>$K$2*I3049+(1-$K$2)*J3048</f>
        <v>291.04666162885155</v>
      </c>
      <c r="K3049" s="2"/>
      <c r="L3049" s="2">
        <f>IF(O3049="low", $K$4*J3049+(1-$K$4)*L3048,L3048)</f>
        <v>288.01135344383852</v>
      </c>
      <c r="M3049" s="2">
        <f>IF(O3049="high", $K$4*J3049+(1-$K$4)*M3048,M3048)</f>
        <v>292.86523792968188</v>
      </c>
      <c r="N3049" s="2">
        <f>IF(O3049="high",(1-$K$8)*N3048+$K$8*(M3048-2),IF(O3049="low",(1-$K$8)*N3048+$K$8*(L3048+2),N3048))</f>
        <v>289.98204921253517</v>
      </c>
      <c r="O3049" s="2" t="str">
        <f>IF(J3049&gt;N3048+1,"high",IF(J3049&lt;N3048-1,"low","middle"))</f>
        <v>high</v>
      </c>
      <c r="P3049" s="2">
        <f>IF(O3049="low",250,IF(O3049="high",300,275))</f>
        <v>300</v>
      </c>
      <c r="Q3049" s="2">
        <f>IF(P3049=P3048,Q3048+1,1)</f>
        <v>1</v>
      </c>
      <c r="R3049" s="2">
        <f>IF(P3049=P3048,R3048+J3049,J3049)</f>
        <v>291.04666162885155</v>
      </c>
      <c r="S3049" s="2" t="str">
        <f>IF(P3050=P3049,"NA",R3049/Q3049)</f>
        <v>NA</v>
      </c>
      <c r="T3049" s="2">
        <f>IF(P3049=P3048,T3048+J3049^2,J3049^2)</f>
        <v>84708.159245299204</v>
      </c>
      <c r="U3049" s="2" t="str">
        <f>IF(NOT($P3050=$P3049),SQRT(((T3049)/($Q3049))-S3049^2),"NA")</f>
        <v>NA</v>
      </c>
    </row>
    <row r="3050" spans="1:21" x14ac:dyDescent="0.2">
      <c r="A3050" s="2">
        <f>D3050-$D$2</f>
        <v>68.200000047683716</v>
      </c>
      <c r="B3050" s="2">
        <v>4.2583148479500004</v>
      </c>
      <c r="C3050" s="2">
        <f>IF(B3050&gt;B3049,B3050+(C3049-B3049),B3050+(C3049-B3049)+5+A3050-A3049)</f>
        <v>68.098314523700822</v>
      </c>
      <c r="D3050" s="2">
        <v>1577147260.3199999</v>
      </c>
      <c r="E3050" s="2">
        <v>443</v>
      </c>
      <c r="F3050" s="2">
        <v>903</v>
      </c>
      <c r="G3050" s="2">
        <v>633</v>
      </c>
      <c r="H3050" s="2">
        <v>693</v>
      </c>
      <c r="I3050" s="2">
        <v>293</v>
      </c>
      <c r="J3050" s="2">
        <f>$K$2*I3050+(1-$K$2)*J3049</f>
        <v>291.43732930308124</v>
      </c>
      <c r="K3050" s="2"/>
      <c r="L3050" s="2">
        <f>IF(O3050="low", $K$4*J3050+(1-$K$4)*L3049,L3049)</f>
        <v>288.01135344383852</v>
      </c>
      <c r="M3050" s="2">
        <f>IF(O3050="high", $K$4*J3050+(1-$K$4)*M3049,M3049)</f>
        <v>292.57965620436175</v>
      </c>
      <c r="N3050" s="2">
        <f>IF(O3050="high",(1-$K$8)*N3049+$K$8*(M3049-2),IF(O3050="low",(1-$K$8)*N3049+$K$8*(L3049+2),N3049))</f>
        <v>290.02620864839247</v>
      </c>
      <c r="O3050" s="2" t="str">
        <f>IF(J3050&gt;N3049+1,"high",IF(J3050&lt;N3049-1,"low","middle"))</f>
        <v>high</v>
      </c>
      <c r="P3050" s="2">
        <f>IF(O3050="low",250,IF(O3050="high",300,275))</f>
        <v>300</v>
      </c>
      <c r="Q3050" s="2">
        <f>IF(P3050=P3049,Q3049+1,1)</f>
        <v>2</v>
      </c>
      <c r="R3050" s="2">
        <f>IF(P3050=P3049,R3049+J3050,J3050)</f>
        <v>582.48399093193279</v>
      </c>
      <c r="S3050" s="2" t="str">
        <f>IF(P3051=P3050,"NA",R3050/Q3050)</f>
        <v>NA</v>
      </c>
      <c r="T3050" s="2">
        <f>IF(P3050=P3049,T3049+J3050^2,J3050^2)</f>
        <v>169643.87615661183</v>
      </c>
      <c r="U3050" s="2" t="str">
        <f>IF(NOT($P3051=$P3050),SQRT(((T3050)/($Q3050))-S3050^2),"NA")</f>
        <v>NA</v>
      </c>
    </row>
    <row r="3051" spans="1:21" x14ac:dyDescent="0.2">
      <c r="A3051" s="2">
        <f>D3051-$D$2</f>
        <v>68.230000019073486</v>
      </c>
      <c r="B3051" s="2">
        <v>4.2827718257900003</v>
      </c>
      <c r="C3051" s="2">
        <f>IF(B3051&gt;B3050,B3051+(C3050-B3050),B3051+(C3050-B3050)+5+A3051-A3050)</f>
        <v>68.122771501540825</v>
      </c>
      <c r="D3051" s="2">
        <v>1577147260.3499999</v>
      </c>
      <c r="E3051" s="2">
        <v>445</v>
      </c>
      <c r="F3051" s="2">
        <v>901</v>
      </c>
      <c r="G3051" s="2">
        <v>634</v>
      </c>
      <c r="H3051" s="2">
        <v>693</v>
      </c>
      <c r="I3051" s="2">
        <v>294</v>
      </c>
      <c r="J3051" s="2">
        <f>$K$2*I3051+(1-$K$2)*J3050</f>
        <v>291.94986344246502</v>
      </c>
      <c r="K3051" s="2"/>
      <c r="L3051" s="2">
        <f>IF(O3051="low", $K$4*J3051+(1-$K$4)*L3050,L3050)</f>
        <v>288.01135344383852</v>
      </c>
      <c r="M3051" s="2">
        <f>IF(O3051="high", $K$4*J3051+(1-$K$4)*M3050,M3050)</f>
        <v>292.45369765198245</v>
      </c>
      <c r="N3051" s="2">
        <f>IF(O3051="high",(1-$K$8)*N3050+$K$8*(M3050-2),IF(O3051="low",(1-$K$8)*N3050+$K$8*(L3050+2),N3050))</f>
        <v>290.05388102619094</v>
      </c>
      <c r="O3051" s="2" t="str">
        <f>IF(J3051&gt;N3050+1,"high",IF(J3051&lt;N3050-1,"low","middle"))</f>
        <v>high</v>
      </c>
      <c r="P3051" s="2">
        <f>IF(O3051="low",250,IF(O3051="high",300,275))</f>
        <v>300</v>
      </c>
      <c r="Q3051" s="2">
        <f>IF(P3051=P3050,Q3050+1,1)</f>
        <v>3</v>
      </c>
      <c r="R3051" s="2">
        <f>IF(P3051=P3050,R3050+J3051,J3051)</f>
        <v>874.43385437439781</v>
      </c>
      <c r="S3051" s="2" t="str">
        <f>IF(P3052=P3051,"NA",R3051/Q3051)</f>
        <v>NA</v>
      </c>
      <c r="T3051" s="2">
        <f>IF(P3051=P3050,T3050+J3051^2,J3051^2)</f>
        <v>254878.59892068582</v>
      </c>
      <c r="U3051" s="2" t="str">
        <f>IF(NOT($P3052=$P3051),SQRT(((T3051)/($Q3051))-S3051^2),"NA")</f>
        <v>NA</v>
      </c>
    </row>
    <row r="3052" spans="1:21" x14ac:dyDescent="0.2">
      <c r="A3052" s="2">
        <f>D3052-$D$2</f>
        <v>68.25</v>
      </c>
      <c r="B3052" s="2">
        <v>4.30318188667</v>
      </c>
      <c r="C3052" s="2">
        <f>IF(B3052&gt;B3051,B3052+(C3051-B3051),B3052+(C3051-B3051)+5+A3052-A3051)</f>
        <v>68.143181562420821</v>
      </c>
      <c r="D3052" s="2">
        <v>1577147260.3699999</v>
      </c>
      <c r="E3052" s="2">
        <v>445</v>
      </c>
      <c r="F3052" s="2">
        <v>902</v>
      </c>
      <c r="G3052" s="2">
        <v>633</v>
      </c>
      <c r="H3052" s="2">
        <v>694</v>
      </c>
      <c r="I3052" s="2">
        <v>296</v>
      </c>
      <c r="J3052" s="2">
        <f>$K$2*I3052+(1-$K$2)*J3051</f>
        <v>292.759890753972</v>
      </c>
      <c r="K3052" s="2"/>
      <c r="L3052" s="2">
        <f>IF(O3052="low", $K$4*J3052+(1-$K$4)*L3051,L3051)</f>
        <v>288.01135344383852</v>
      </c>
      <c r="M3052" s="2">
        <f>IF(O3052="high", $K$4*J3052+(1-$K$4)*M3051,M3051)</f>
        <v>292.5149362723804</v>
      </c>
      <c r="N3052" s="2">
        <f>IF(O3052="high",(1-$K$8)*N3051+$K$8*(M3051-2),IF(O3052="low",(1-$K$8)*N3051+$K$8*(L3051+2),N3051))</f>
        <v>290.07387185748053</v>
      </c>
      <c r="O3052" s="2" t="str">
        <f>IF(J3052&gt;N3051+1,"high",IF(J3052&lt;N3051-1,"low","middle"))</f>
        <v>high</v>
      </c>
      <c r="P3052" s="2">
        <f>IF(O3052="low",250,IF(O3052="high",300,275))</f>
        <v>300</v>
      </c>
      <c r="Q3052" s="2">
        <f>IF(P3052=P3051,Q3051+1,1)</f>
        <v>4</v>
      </c>
      <c r="R3052" s="2">
        <f>IF(P3052=P3051,R3051+J3052,J3052)</f>
        <v>1167.1937451283698</v>
      </c>
      <c r="S3052" s="2" t="str">
        <f>IF(P3053=P3052,"NA",R3052/Q3052)</f>
        <v>NA</v>
      </c>
      <c r="T3052" s="2">
        <f>IF(P3052=P3051,T3051+J3052^2,J3052^2)</f>
        <v>340586.95255496341</v>
      </c>
      <c r="U3052" s="2" t="str">
        <f>IF(NOT($P3053=$P3052),SQRT(((T3052)/($Q3052))-S3052^2),"NA")</f>
        <v>NA</v>
      </c>
    </row>
    <row r="3053" spans="1:21" x14ac:dyDescent="0.2">
      <c r="A3053" s="2">
        <f>D3053-$D$2</f>
        <v>68.270000219345093</v>
      </c>
      <c r="B3053" s="2">
        <v>4.3278419971500002</v>
      </c>
      <c r="C3053" s="2">
        <f>IF(B3053&gt;B3052,B3053+(C3052-B3052),B3053+(C3052-B3052)+5+A3053-A3052)</f>
        <v>68.167841672900821</v>
      </c>
      <c r="D3053" s="2">
        <v>1577147260.3900001</v>
      </c>
      <c r="E3053" s="2">
        <v>444</v>
      </c>
      <c r="F3053" s="2">
        <v>902</v>
      </c>
      <c r="G3053" s="2">
        <v>633</v>
      </c>
      <c r="H3053" s="2">
        <v>693</v>
      </c>
      <c r="I3053" s="2">
        <v>296</v>
      </c>
      <c r="J3053" s="2">
        <f>$K$2*I3053+(1-$K$2)*J3052</f>
        <v>293.40791260317764</v>
      </c>
      <c r="K3053" s="2"/>
      <c r="L3053" s="2">
        <f>IF(O3053="low", $K$4*J3053+(1-$K$4)*L3052,L3052)</f>
        <v>288.01135344383852</v>
      </c>
      <c r="M3053" s="2">
        <f>IF(O3053="high", $K$4*J3053+(1-$K$4)*M3052,M3052)</f>
        <v>292.69353153853984</v>
      </c>
      <c r="N3053" s="2">
        <f>IF(O3053="high",(1-$K$8)*N3052+$K$8*(M3052-2),IF(O3053="low",(1-$K$8)*N3052+$K$8*(L3052+2),N3052))</f>
        <v>290.09592507822555</v>
      </c>
      <c r="O3053" s="2" t="str">
        <f>IF(J3053&gt;N3052+1,"high",IF(J3053&lt;N3052-1,"low","middle"))</f>
        <v>high</v>
      </c>
      <c r="P3053" s="2">
        <f>IF(O3053="low",250,IF(O3053="high",300,275))</f>
        <v>300</v>
      </c>
      <c r="Q3053" s="2">
        <f>IF(P3053=P3052,Q3052+1,1)</f>
        <v>5</v>
      </c>
      <c r="R3053" s="2">
        <f>IF(P3053=P3052,R3052+J3053,J3053)</f>
        <v>1460.6016577315474</v>
      </c>
      <c r="S3053" s="2" t="str">
        <f>IF(P3054=P3053,"NA",R3053/Q3053)</f>
        <v>NA</v>
      </c>
      <c r="T3053" s="2">
        <f>IF(P3053=P3052,T3052+J3053^2,J3053^2)</f>
        <v>426675.15573311737</v>
      </c>
      <c r="U3053" s="2" t="str">
        <f>IF(NOT($P3054=$P3053),SQRT(((T3053)/($Q3053))-S3053^2),"NA")</f>
        <v>NA</v>
      </c>
    </row>
    <row r="3054" spans="1:21" x14ac:dyDescent="0.2">
      <c r="A3054" s="2">
        <f>D3054-$D$2</f>
        <v>68.290000200271606</v>
      </c>
      <c r="B3054" s="2">
        <v>4.3482048511500002</v>
      </c>
      <c r="C3054" s="2">
        <f>IF(B3054&gt;B3053,B3054+(C3053-B3053),B3054+(C3053-B3053)+5+A3054-A3053)</f>
        <v>68.188204526900819</v>
      </c>
      <c r="D3054" s="2">
        <v>1577147260.4100001</v>
      </c>
      <c r="E3054" s="2">
        <v>444</v>
      </c>
      <c r="F3054" s="2">
        <v>902</v>
      </c>
      <c r="G3054" s="2">
        <v>634</v>
      </c>
      <c r="H3054" s="2">
        <v>693</v>
      </c>
      <c r="I3054" s="2">
        <v>293</v>
      </c>
      <c r="J3054" s="2">
        <f>$K$2*I3054+(1-$K$2)*J3053</f>
        <v>293.32633008254214</v>
      </c>
      <c r="K3054" s="2"/>
      <c r="L3054" s="2">
        <f>IF(O3054="low", $K$4*J3054+(1-$K$4)*L3053,L3053)</f>
        <v>288.01135344383852</v>
      </c>
      <c r="M3054" s="2">
        <f>IF(O3054="high", $K$4*J3054+(1-$K$4)*M3053,M3053)</f>
        <v>292.82009124734032</v>
      </c>
      <c r="N3054" s="2">
        <f>IF(O3054="high",(1-$K$8)*N3053+$K$8*(M3053-2),IF(O3054="low",(1-$K$8)*N3053+$K$8*(L3053+2),N3053))</f>
        <v>290.12580540124122</v>
      </c>
      <c r="O3054" s="2" t="str">
        <f>IF(J3054&gt;N3053+1,"high",IF(J3054&lt;N3053-1,"low","middle"))</f>
        <v>high</v>
      </c>
      <c r="P3054" s="2">
        <f>IF(O3054="low",250,IF(O3054="high",300,275))</f>
        <v>300</v>
      </c>
      <c r="Q3054" s="2">
        <f>IF(P3054=P3053,Q3053+1,1)</f>
        <v>6</v>
      </c>
      <c r="R3054" s="2">
        <f>IF(P3054=P3053,R3053+J3054,J3054)</f>
        <v>1753.9279878140896</v>
      </c>
      <c r="S3054" s="2" t="str">
        <f>IF(P3055=P3054,"NA",R3054/Q3054)</f>
        <v>NA</v>
      </c>
      <c r="T3054" s="2">
        <f>IF(P3054=P3053,T3053+J3054^2,J3054^2)</f>
        <v>512715.49165280984</v>
      </c>
      <c r="U3054" s="2" t="str">
        <f>IF(NOT($P3055=$P3054),SQRT(((T3054)/($Q3054))-S3054^2),"NA")</f>
        <v>NA</v>
      </c>
    </row>
    <row r="3055" spans="1:21" x14ac:dyDescent="0.2">
      <c r="A3055" s="2">
        <f>D3055-$D$2</f>
        <v>68.320000171661377</v>
      </c>
      <c r="B3055" s="2">
        <v>4.3726909160599998</v>
      </c>
      <c r="C3055" s="2">
        <f>IF(B3055&gt;B3054,B3055+(C3054-B3054),B3055+(C3054-B3054)+5+A3055-A3054)</f>
        <v>68.212690591810812</v>
      </c>
      <c r="D3055" s="2">
        <v>1577147260.4400001</v>
      </c>
      <c r="E3055" s="2">
        <v>444</v>
      </c>
      <c r="F3055" s="2">
        <v>901</v>
      </c>
      <c r="G3055" s="2">
        <v>632</v>
      </c>
      <c r="H3055" s="2">
        <v>692</v>
      </c>
      <c r="I3055" s="2">
        <v>295</v>
      </c>
      <c r="J3055" s="2">
        <f>$K$2*I3055+(1-$K$2)*J3054</f>
        <v>293.66106406603376</v>
      </c>
      <c r="K3055" s="2"/>
      <c r="L3055" s="2">
        <f>IF(O3055="low", $K$4*J3055+(1-$K$4)*L3054,L3054)</f>
        <v>288.01135344383852</v>
      </c>
      <c r="M3055" s="2">
        <f>IF(O3055="high", $K$4*J3055+(1-$K$4)*M3054,M3054)</f>
        <v>292.98828581107898</v>
      </c>
      <c r="N3055" s="2">
        <f>IF(O3055="high",(1-$K$8)*N3054+$K$8*(M3054-2),IF(O3055="low",(1-$K$8)*N3054+$K$8*(L3054+2),N3054))</f>
        <v>290.16051969354612</v>
      </c>
      <c r="O3055" s="2" t="str">
        <f>IF(J3055&gt;N3054+1,"high",IF(J3055&lt;N3054-1,"low","middle"))</f>
        <v>high</v>
      </c>
      <c r="P3055" s="2">
        <f>IF(O3055="low",250,IF(O3055="high",300,275))</f>
        <v>300</v>
      </c>
      <c r="Q3055" s="2">
        <f>IF(P3055=P3054,Q3054+1,1)</f>
        <v>7</v>
      </c>
      <c r="R3055" s="2">
        <f>IF(P3055=P3054,R3054+J3055,J3055)</f>
        <v>2047.5890518801234</v>
      </c>
      <c r="S3055" s="2" t="str">
        <f>IF(P3056=P3055,"NA",R3055/Q3055)</f>
        <v>NA</v>
      </c>
      <c r="T3055" s="2">
        <f>IF(P3055=P3054,T3054+J3055^2,J3055^2)</f>
        <v>598952.31220120506</v>
      </c>
      <c r="U3055" s="2" t="str">
        <f>IF(NOT($P3056=$P3055),SQRT(((T3055)/($Q3055))-S3055^2),"NA")</f>
        <v>NA</v>
      </c>
    </row>
    <row r="3056" spans="1:21" x14ac:dyDescent="0.2">
      <c r="A3056" s="2">
        <f>D3056-$D$2</f>
        <v>68.340000152587891</v>
      </c>
      <c r="B3056" s="2">
        <v>4.3974859714500001</v>
      </c>
      <c r="C3056" s="2">
        <f>IF(B3056&gt;B3055,B3056+(C3055-B3055),B3056+(C3055-B3055)+5+A3056-A3055)</f>
        <v>68.237485647200813</v>
      </c>
      <c r="D3056" s="2">
        <v>1577147260.46</v>
      </c>
      <c r="E3056" s="2">
        <v>444</v>
      </c>
      <c r="F3056" s="2">
        <v>903</v>
      </c>
      <c r="G3056" s="2">
        <v>633</v>
      </c>
      <c r="H3056" s="2">
        <v>692</v>
      </c>
      <c r="I3056" s="2">
        <v>296</v>
      </c>
      <c r="J3056" s="2">
        <f>$K$2*I3056+(1-$K$2)*J3055</f>
        <v>294.12885125282702</v>
      </c>
      <c r="K3056" s="2"/>
      <c r="L3056" s="2">
        <f>IF(O3056="low", $K$4*J3056+(1-$K$4)*L3055,L3055)</f>
        <v>288.01135344383852</v>
      </c>
      <c r="M3056" s="2">
        <f>IF(O3056="high", $K$4*J3056+(1-$K$4)*M3055,M3055)</f>
        <v>293.21639889942861</v>
      </c>
      <c r="N3056" s="2">
        <f>IF(O3056="high",(1-$K$8)*N3055+$K$8*(M3055-2),IF(O3056="low",(1-$K$8)*N3055+$K$8*(L3055+2),N3055))</f>
        <v>290.20190799942276</v>
      </c>
      <c r="O3056" s="2" t="str">
        <f>IF(J3056&gt;N3055+1,"high",IF(J3056&lt;N3055-1,"low","middle"))</f>
        <v>high</v>
      </c>
      <c r="P3056" s="2">
        <f>IF(O3056="low",250,IF(O3056="high",300,275))</f>
        <v>300</v>
      </c>
      <c r="Q3056" s="2">
        <f>IF(P3056=P3055,Q3055+1,1)</f>
        <v>8</v>
      </c>
      <c r="R3056" s="2">
        <f>IF(P3056=P3055,R3055+J3056,J3056)</f>
        <v>2341.7179031329506</v>
      </c>
      <c r="S3056" s="2" t="str">
        <f>IF(P3057=P3056,"NA",R3056/Q3056)</f>
        <v>NA</v>
      </c>
      <c r="T3056" s="2">
        <f>IF(P3056=P3055,T3055+J3056^2,J3056^2)</f>
        <v>685464.09334051271</v>
      </c>
      <c r="U3056" s="2" t="str">
        <f>IF(NOT($P3057=$P3056),SQRT(((T3056)/($Q3056))-S3056^2),"NA")</f>
        <v>NA</v>
      </c>
    </row>
    <row r="3057" spans="1:21" x14ac:dyDescent="0.2">
      <c r="A3057" s="2">
        <f>D3057-$D$2</f>
        <v>68.360000133514404</v>
      </c>
      <c r="B3057" s="2">
        <v>4.4180519580800004</v>
      </c>
      <c r="C3057" s="2">
        <f>IF(B3057&gt;B3056,B3057+(C3056-B3056),B3057+(C3056-B3056)+5+A3057-A3056)</f>
        <v>68.258051633830817</v>
      </c>
      <c r="D3057" s="2">
        <v>1577147260.48</v>
      </c>
      <c r="E3057" s="2">
        <v>443</v>
      </c>
      <c r="F3057" s="2">
        <v>901</v>
      </c>
      <c r="G3057" s="2">
        <v>634</v>
      </c>
      <c r="H3057" s="2">
        <v>693</v>
      </c>
      <c r="I3057" s="2">
        <v>295</v>
      </c>
      <c r="J3057" s="2">
        <f>$K$2*I3057+(1-$K$2)*J3056</f>
        <v>294.30308100226159</v>
      </c>
      <c r="K3057" s="2"/>
      <c r="L3057" s="2">
        <f>IF(O3057="low", $K$4*J3057+(1-$K$4)*L3056,L3056)</f>
        <v>288.01135344383852</v>
      </c>
      <c r="M3057" s="2">
        <f>IF(O3057="high", $K$4*J3057+(1-$K$4)*M3056,M3056)</f>
        <v>293.43373531999521</v>
      </c>
      <c r="N3057" s="2">
        <f>IF(O3057="high",(1-$K$8)*N3056+$K$8*(M3056-2),IF(O3057="low",(1-$K$8)*N3056+$K$8*(L3056+2),N3056))</f>
        <v>290.25263254442308</v>
      </c>
      <c r="O3057" s="2" t="str">
        <f>IF(J3057&gt;N3056+1,"high",IF(J3057&lt;N3056-1,"low","middle"))</f>
        <v>high</v>
      </c>
      <c r="P3057" s="2">
        <f>IF(O3057="low",250,IF(O3057="high",300,275))</f>
        <v>300</v>
      </c>
      <c r="Q3057" s="2">
        <f>IF(P3057=P3056,Q3056+1,1)</f>
        <v>9</v>
      </c>
      <c r="R3057" s="2">
        <f>IF(P3057=P3056,R3056+J3057,J3057)</f>
        <v>2636.0209841352121</v>
      </c>
      <c r="S3057" s="2" t="str">
        <f>IF(P3058=P3057,"NA",R3057/Q3057)</f>
        <v>NA</v>
      </c>
      <c r="T3057" s="2">
        <f>IF(P3057=P3056,T3056+J3057^2,J3057^2)</f>
        <v>772078.39682793641</v>
      </c>
      <c r="U3057" s="2" t="str">
        <f>IF(NOT($P3058=$P3057),SQRT(((T3057)/($Q3057))-S3057^2),"NA")</f>
        <v>NA</v>
      </c>
    </row>
    <row r="3058" spans="1:21" x14ac:dyDescent="0.2">
      <c r="A3058" s="2">
        <f>D3058-$D$2</f>
        <v>68.390000104904175</v>
      </c>
      <c r="B3058" s="2">
        <v>4.4423208236700003</v>
      </c>
      <c r="C3058" s="2">
        <f>IF(B3058&gt;B3057,B3058+(C3057-B3057),B3058+(C3057-B3057)+5+A3058-A3057)</f>
        <v>68.28232049942082</v>
      </c>
      <c r="D3058" s="2">
        <v>1577147260.51</v>
      </c>
      <c r="E3058" s="2">
        <v>443</v>
      </c>
      <c r="F3058" s="2">
        <v>902</v>
      </c>
      <c r="G3058" s="2">
        <v>631</v>
      </c>
      <c r="H3058" s="2">
        <v>692</v>
      </c>
      <c r="I3058" s="2">
        <v>293</v>
      </c>
      <c r="J3058" s="2">
        <f>$K$2*I3058+(1-$K$2)*J3057</f>
        <v>294.04246480180927</v>
      </c>
      <c r="K3058" s="2"/>
      <c r="L3058" s="2">
        <f>IF(O3058="low", $K$4*J3058+(1-$K$4)*L3057,L3057)</f>
        <v>288.01135344383852</v>
      </c>
      <c r="M3058" s="2">
        <f>IF(O3058="high", $K$4*J3058+(1-$K$4)*M3057,M3057)</f>
        <v>293.55548121635803</v>
      </c>
      <c r="N3058" s="2">
        <f>IF(O3058="high",(1-$K$8)*N3057+$K$8*(M3057-2),IF(O3058="low",(1-$K$8)*N3057+$K$8*(L3057+2),N3057))</f>
        <v>290.31168768320168</v>
      </c>
      <c r="O3058" s="2" t="str">
        <f>IF(J3058&gt;N3057+1,"high",IF(J3058&lt;N3057-1,"low","middle"))</f>
        <v>high</v>
      </c>
      <c r="P3058" s="2">
        <f>IF(O3058="low",250,IF(O3058="high",300,275))</f>
        <v>300</v>
      </c>
      <c r="Q3058" s="2">
        <f>IF(P3058=P3057,Q3057+1,1)</f>
        <v>10</v>
      </c>
      <c r="R3058" s="2">
        <f>IF(P3058=P3057,R3057+J3058,J3058)</f>
        <v>2930.0634489370213</v>
      </c>
      <c r="S3058" s="2" t="str">
        <f>IF(P3059=P3058,"NA",R3058/Q3058)</f>
        <v>NA</v>
      </c>
      <c r="T3058" s="2">
        <f>IF(P3058=P3057,T3057+J3058^2,J3058^2)</f>
        <v>858539.36793465959</v>
      </c>
      <c r="U3058" s="2" t="str">
        <f>IF(NOT($P3059=$P3058),SQRT(((T3058)/($Q3058))-S3058^2),"NA")</f>
        <v>NA</v>
      </c>
    </row>
    <row r="3059" spans="1:21" x14ac:dyDescent="0.2">
      <c r="A3059" s="2">
        <f>D3059-$D$2</f>
        <v>68.410000085830688</v>
      </c>
      <c r="B3059" s="2">
        <v>4.4628338813799999</v>
      </c>
      <c r="C3059" s="2">
        <f>IF(B3059&gt;B3058,B3059+(C3058-B3058),B3059+(C3058-B3058)+5+A3059-A3058)</f>
        <v>68.302833557130811</v>
      </c>
      <c r="D3059" s="2">
        <v>1577147260.53</v>
      </c>
      <c r="E3059" s="2">
        <v>444</v>
      </c>
      <c r="F3059" s="2">
        <v>902</v>
      </c>
      <c r="G3059" s="2">
        <v>633</v>
      </c>
      <c r="H3059" s="2">
        <v>691</v>
      </c>
      <c r="I3059" s="2">
        <v>295</v>
      </c>
      <c r="J3059" s="2">
        <f>$K$2*I3059+(1-$K$2)*J3058</f>
        <v>294.23397184144744</v>
      </c>
      <c r="K3059" s="2"/>
      <c r="L3059" s="2">
        <f>IF(O3059="low", $K$4*J3059+(1-$K$4)*L3058,L3058)</f>
        <v>288.01135344383852</v>
      </c>
      <c r="M3059" s="2">
        <f>IF(O3059="high", $K$4*J3059+(1-$K$4)*M3058,M3058)</f>
        <v>293.69117934137591</v>
      </c>
      <c r="N3059" s="2">
        <f>IF(O3059="high",(1-$K$8)*N3058+$K$8*(M3058-2),IF(O3059="low",(1-$K$8)*N3058+$K$8*(L3058+2),N3058))</f>
        <v>290.37387735985948</v>
      </c>
      <c r="O3059" s="2" t="str">
        <f>IF(J3059&gt;N3058+1,"high",IF(J3059&lt;N3058-1,"low","middle"))</f>
        <v>high</v>
      </c>
      <c r="P3059" s="2">
        <f>IF(O3059="low",250,IF(O3059="high",300,275))</f>
        <v>300</v>
      </c>
      <c r="Q3059" s="2">
        <f>IF(P3059=P3058,Q3058+1,1)</f>
        <v>11</v>
      </c>
      <c r="R3059" s="2">
        <f>IF(P3059=P3058,R3058+J3059,J3059)</f>
        <v>3224.2974207784687</v>
      </c>
      <c r="S3059" s="2" t="str">
        <f>IF(P3060=P3059,"NA",R3059/Q3059)</f>
        <v>NA</v>
      </c>
      <c r="T3059" s="2">
        <f>IF(P3059=P3058,T3058+J3059^2,J3059^2)</f>
        <v>945112.99812025332</v>
      </c>
      <c r="U3059" s="2" t="str">
        <f>IF(NOT($P3060=$P3059),SQRT(((T3059)/($Q3059))-S3059^2),"NA")</f>
        <v>NA</v>
      </c>
    </row>
    <row r="3060" spans="1:21" x14ac:dyDescent="0.2">
      <c r="A3060" s="2">
        <f>D3060-$D$2</f>
        <v>68.430000066757202</v>
      </c>
      <c r="B3060" s="2">
        <v>4.4874029159499997</v>
      </c>
      <c r="C3060" s="2">
        <f>IF(B3060&gt;B3059,B3060+(C3059-B3059),B3060+(C3059-B3059)+5+A3060-A3059)</f>
        <v>68.327402591700803</v>
      </c>
      <c r="D3060" s="2">
        <v>1577147260.55</v>
      </c>
      <c r="E3060" s="2">
        <v>444</v>
      </c>
      <c r="F3060" s="2">
        <v>902</v>
      </c>
      <c r="G3060" s="2">
        <v>634</v>
      </c>
      <c r="H3060" s="2">
        <v>692</v>
      </c>
      <c r="I3060" s="2">
        <v>295</v>
      </c>
      <c r="J3060" s="2">
        <f>$K$2*I3060+(1-$K$2)*J3059</f>
        <v>294.38717747315798</v>
      </c>
      <c r="K3060" s="2"/>
      <c r="L3060" s="2">
        <f>IF(O3060="low", $K$4*J3060+(1-$K$4)*L3059,L3059)</f>
        <v>288.01135344383852</v>
      </c>
      <c r="M3060" s="2">
        <f>IF(O3060="high", $K$4*J3060+(1-$K$4)*M3059,M3059)</f>
        <v>293.83037896773232</v>
      </c>
      <c r="N3060" s="2">
        <f>IF(O3060="high",(1-$K$8)*N3059+$K$8*(M3059-2),IF(O3060="low",(1-$K$8)*N3059+$K$8*(L3059+2),N3059))</f>
        <v>290.43974245893531</v>
      </c>
      <c r="O3060" s="2" t="str">
        <f>IF(J3060&gt;N3059+1,"high",IF(J3060&lt;N3059-1,"low","middle"))</f>
        <v>high</v>
      </c>
      <c r="P3060" s="2">
        <f>IF(O3060="low",250,IF(O3060="high",300,275))</f>
        <v>300</v>
      </c>
      <c r="Q3060" s="2">
        <f>IF(P3060=P3059,Q3059+1,1)</f>
        <v>12</v>
      </c>
      <c r="R3060" s="2">
        <f>IF(P3060=P3059,R3059+J3060,J3060)</f>
        <v>3518.6845982516265</v>
      </c>
      <c r="S3060" s="2" t="str">
        <f>IF(P3061=P3060,"NA",R3060/Q3060)</f>
        <v>NA</v>
      </c>
      <c r="T3060" s="2">
        <f>IF(P3060=P3059,T3059+J3060^2,J3060^2)</f>
        <v>1031776.808380866</v>
      </c>
      <c r="U3060" s="2" t="str">
        <f>IF(NOT($P3061=$P3060),SQRT(((T3060)/($Q3060))-S3060^2),"NA")</f>
        <v>NA</v>
      </c>
    </row>
    <row r="3061" spans="1:21" x14ac:dyDescent="0.2">
      <c r="A3061" s="2">
        <f>D3061-$D$2</f>
        <v>68.460000038146973</v>
      </c>
      <c r="B3061" s="2">
        <v>4.5121748447399996</v>
      </c>
      <c r="C3061" s="2">
        <f>IF(B3061&gt;B3060,B3061+(C3060-B3060),B3061+(C3060-B3060)+5+A3061-A3060)</f>
        <v>68.352174520490806</v>
      </c>
      <c r="D3061" s="2">
        <v>1577147260.5799999</v>
      </c>
      <c r="E3061" s="2">
        <v>444</v>
      </c>
      <c r="F3061" s="2">
        <v>902</v>
      </c>
      <c r="G3061" s="2">
        <v>633</v>
      </c>
      <c r="H3061" s="2">
        <v>693</v>
      </c>
      <c r="I3061" s="2">
        <v>296</v>
      </c>
      <c r="J3061" s="2">
        <f>$K$2*I3061+(1-$K$2)*J3060</f>
        <v>294.70974197852638</v>
      </c>
      <c r="K3061" s="2"/>
      <c r="L3061" s="2">
        <f>IF(O3061="low", $K$4*J3061+(1-$K$4)*L3060,L3060)</f>
        <v>288.01135344383852</v>
      </c>
      <c r="M3061" s="2">
        <f>IF(O3061="high", $K$4*J3061+(1-$K$4)*M3060,M3060)</f>
        <v>294.00625156989111</v>
      </c>
      <c r="N3061" s="2">
        <f>IF(O3061="high",(1-$K$8)*N3060+$K$8*(M3060-2),IF(O3061="low",(1-$K$8)*N3060+$K$8*(L3060+2),N3060))</f>
        <v>290.50927428437518</v>
      </c>
      <c r="O3061" s="2" t="str">
        <f>IF(J3061&gt;N3060+1,"high",IF(J3061&lt;N3060-1,"low","middle"))</f>
        <v>high</v>
      </c>
      <c r="P3061" s="2">
        <f>IF(O3061="low",250,IF(O3061="high",300,275))</f>
        <v>300</v>
      </c>
      <c r="Q3061" s="2">
        <f>IF(P3061=P3060,Q3060+1,1)</f>
        <v>13</v>
      </c>
      <c r="R3061" s="2">
        <f>IF(P3061=P3060,R3060+J3061,J3061)</f>
        <v>3813.3943402301529</v>
      </c>
      <c r="S3061" s="2" t="str">
        <f>IF(P3062=P3061,"NA",R3061/Q3061)</f>
        <v>NA</v>
      </c>
      <c r="T3061" s="2">
        <f>IF(P3061=P3060,T3060+J3061^2,J3061^2)</f>
        <v>1118630.6403979156</v>
      </c>
      <c r="U3061" s="2" t="str">
        <f>IF(NOT($P3062=$P3061),SQRT(((T3061)/($Q3061))-S3061^2),"NA")</f>
        <v>NA</v>
      </c>
    </row>
    <row r="3062" spans="1:21" x14ac:dyDescent="0.2">
      <c r="A3062" s="2">
        <f>D3062-$D$2</f>
        <v>68.480000019073486</v>
      </c>
      <c r="B3062" s="2">
        <v>4.5324609279599999</v>
      </c>
      <c r="C3062" s="2">
        <f>IF(B3062&gt;B3061,B3062+(C3061-B3061),B3062+(C3061-B3061)+5+A3062-A3061)</f>
        <v>68.372460603710806</v>
      </c>
      <c r="D3062" s="2">
        <v>1577147260.5999999</v>
      </c>
      <c r="E3062" s="2">
        <v>443</v>
      </c>
      <c r="F3062" s="2">
        <v>902</v>
      </c>
      <c r="G3062" s="2">
        <v>633</v>
      </c>
      <c r="H3062" s="2">
        <v>692</v>
      </c>
      <c r="I3062" s="2">
        <v>295</v>
      </c>
      <c r="J3062" s="2">
        <f>$K$2*I3062+(1-$K$2)*J3061</f>
        <v>294.76779358282113</v>
      </c>
      <c r="K3062" s="2"/>
      <c r="L3062" s="2">
        <f>IF(O3062="low", $K$4*J3062+(1-$K$4)*L3061,L3061)</f>
        <v>288.01135344383852</v>
      </c>
      <c r="M3062" s="2">
        <f>IF(O3062="high", $K$4*J3062+(1-$K$4)*M3061,M3061)</f>
        <v>294.15855997247712</v>
      </c>
      <c r="N3062" s="2">
        <f>IF(O3062="high",(1-$K$8)*N3061+$K$8*(M3061-2),IF(O3062="low",(1-$K$8)*N3061+$K$8*(L3061+2),N3061))</f>
        <v>290.58412314865097</v>
      </c>
      <c r="O3062" s="2" t="str">
        <f>IF(J3062&gt;N3061+1,"high",IF(J3062&lt;N3061-1,"low","middle"))</f>
        <v>high</v>
      </c>
      <c r="P3062" s="2">
        <f>IF(O3062="low",250,IF(O3062="high",300,275))</f>
        <v>300</v>
      </c>
      <c r="Q3062" s="2">
        <f>IF(P3062=P3061,Q3061+1,1)</f>
        <v>14</v>
      </c>
      <c r="R3062" s="2">
        <f>IF(P3062=P3061,R3061+J3062,J3062)</f>
        <v>4108.1621338129744</v>
      </c>
      <c r="S3062" s="2" t="str">
        <f>IF(P3063=P3062,"NA",R3062/Q3062)</f>
        <v>NA</v>
      </c>
      <c r="T3062" s="2">
        <f>IF(P3062=P3061,T3061+J3062^2,J3062^2)</f>
        <v>1205518.6925316004</v>
      </c>
      <c r="U3062" s="2" t="str">
        <f>IF(NOT($P3063=$P3062),SQRT(((T3062)/($Q3062))-S3062^2),"NA")</f>
        <v>NA</v>
      </c>
    </row>
    <row r="3063" spans="1:21" x14ac:dyDescent="0.2">
      <c r="A3063" s="2">
        <f>D3063-$D$2</f>
        <v>68.5</v>
      </c>
      <c r="B3063" s="2">
        <v>4.5571739673599998</v>
      </c>
      <c r="C3063" s="2">
        <f>IF(B3063&gt;B3062,B3063+(C3062-B3062),B3063+(C3062-B3062)+5+A3063-A3062)</f>
        <v>68.397173643110804</v>
      </c>
      <c r="D3063" s="2">
        <v>1577147260.6199999</v>
      </c>
      <c r="E3063" s="2">
        <v>443</v>
      </c>
      <c r="F3063" s="2">
        <v>902</v>
      </c>
      <c r="G3063" s="2">
        <v>634</v>
      </c>
      <c r="H3063" s="2">
        <v>691</v>
      </c>
      <c r="I3063" s="2">
        <v>293</v>
      </c>
      <c r="J3063" s="2">
        <f>$K$2*I3063+(1-$K$2)*J3062</f>
        <v>294.41423486625695</v>
      </c>
      <c r="K3063" s="2"/>
      <c r="L3063" s="2">
        <f>IF(O3063="low", $K$4*J3063+(1-$K$4)*L3062,L3062)</f>
        <v>288.01135344383852</v>
      </c>
      <c r="M3063" s="2">
        <f>IF(O3063="high", $K$4*J3063+(1-$K$4)*M3062,M3062)</f>
        <v>294.20969495123313</v>
      </c>
      <c r="N3063" s="2">
        <f>IF(O3063="high",(1-$K$8)*N3062+$K$8*(M3062-2),IF(O3063="low",(1-$K$8)*N3062+$K$8*(L3062+2),N3062))</f>
        <v>290.66284498984226</v>
      </c>
      <c r="O3063" s="2" t="str">
        <f>IF(J3063&gt;N3062+1,"high",IF(J3063&lt;N3062-1,"low","middle"))</f>
        <v>high</v>
      </c>
      <c r="P3063" s="2">
        <f>IF(O3063="low",250,IF(O3063="high",300,275))</f>
        <v>300</v>
      </c>
      <c r="Q3063" s="2">
        <f>IF(P3063=P3062,Q3062+1,1)</f>
        <v>15</v>
      </c>
      <c r="R3063" s="2">
        <f>IF(P3063=P3062,R3062+J3063,J3063)</f>
        <v>4402.5763686792316</v>
      </c>
      <c r="S3063" s="2" t="str">
        <f>IF(P3064=P3063,"NA",R3063/Q3063)</f>
        <v>NA</v>
      </c>
      <c r="T3063" s="2">
        <f>IF(P3063=P3062,T3062+J3063^2,J3063^2)</f>
        <v>1292198.4342234838</v>
      </c>
      <c r="U3063" s="2" t="str">
        <f>IF(NOT($P3064=$P3063),SQRT(((T3063)/($Q3063))-S3063^2),"NA")</f>
        <v>NA</v>
      </c>
    </row>
    <row r="3064" spans="1:21" x14ac:dyDescent="0.2">
      <c r="A3064" s="2">
        <f>D3064-$D$2</f>
        <v>68.520000219345093</v>
      </c>
      <c r="B3064" s="2">
        <v>4.5777258872999997</v>
      </c>
      <c r="C3064" s="2">
        <f>IF(B3064&gt;B3063,B3064+(C3063-B3063),B3064+(C3063-B3063)+5+A3064-A3063)</f>
        <v>68.417725563050809</v>
      </c>
      <c r="D3064" s="2">
        <v>1577147260.6400001</v>
      </c>
      <c r="E3064" s="2">
        <v>444</v>
      </c>
      <c r="F3064" s="2">
        <v>901</v>
      </c>
      <c r="G3064" s="2">
        <v>634</v>
      </c>
      <c r="H3064" s="2">
        <v>694</v>
      </c>
      <c r="I3064" s="2">
        <v>297</v>
      </c>
      <c r="J3064" s="2">
        <f>$K$2*I3064+(1-$K$2)*J3063</f>
        <v>294.93138789300554</v>
      </c>
      <c r="K3064" s="2"/>
      <c r="L3064" s="2">
        <f>IF(O3064="low", $K$4*J3064+(1-$K$4)*L3063,L3063)</f>
        <v>288.01135344383852</v>
      </c>
      <c r="M3064" s="2">
        <f>IF(O3064="high", $K$4*J3064+(1-$K$4)*M3063,M3063)</f>
        <v>294.35403353958765</v>
      </c>
      <c r="N3064" s="2">
        <f>IF(O3064="high",(1-$K$8)*N3063+$K$8*(M3063-2),IF(O3064="low",(1-$K$8)*N3063+$K$8*(L3063+2),N3063))</f>
        <v>290.74018748791178</v>
      </c>
      <c r="O3064" s="2" t="str">
        <f>IF(J3064&gt;N3063+1,"high",IF(J3064&lt;N3063-1,"low","middle"))</f>
        <v>high</v>
      </c>
      <c r="P3064" s="2">
        <f>IF(O3064="low",250,IF(O3064="high",300,275))</f>
        <v>300</v>
      </c>
      <c r="Q3064" s="2">
        <f>IF(P3064=P3063,Q3063+1,1)</f>
        <v>16</v>
      </c>
      <c r="R3064" s="2">
        <f>IF(P3064=P3063,R3063+J3064,J3064)</f>
        <v>4697.5077565722368</v>
      </c>
      <c r="S3064" s="2" t="str">
        <f>IF(P3065=P3064,"NA",R3064/Q3064)</f>
        <v>NA</v>
      </c>
      <c r="T3064" s="2">
        <f>IF(P3064=P3063,T3063+J3064^2,J3064^2)</f>
        <v>1379182.9577879782</v>
      </c>
      <c r="U3064" s="2" t="str">
        <f>IF(NOT($P3065=$P3064),SQRT(((T3064)/($Q3064))-S3064^2),"NA")</f>
        <v>NA</v>
      </c>
    </row>
    <row r="3065" spans="1:21" x14ac:dyDescent="0.2">
      <c r="A3065" s="2">
        <f>D3065-$D$2</f>
        <v>68.550000190734863</v>
      </c>
      <c r="B3065" s="2">
        <v>4.6022758483899997</v>
      </c>
      <c r="C3065" s="2">
        <f>IF(B3065&gt;B3064,B3065+(C3064-B3064),B3065+(C3064-B3064)+5+A3065-A3064)</f>
        <v>68.442275524140811</v>
      </c>
      <c r="D3065" s="2">
        <v>1577147260.6700001</v>
      </c>
      <c r="E3065" s="2">
        <v>443</v>
      </c>
      <c r="F3065" s="2">
        <v>902</v>
      </c>
      <c r="G3065" s="2">
        <v>633</v>
      </c>
      <c r="H3065" s="2">
        <v>692</v>
      </c>
      <c r="I3065" s="2">
        <v>295</v>
      </c>
      <c r="J3065" s="2">
        <f>$K$2*I3065+(1-$K$2)*J3064</f>
        <v>294.94511031440447</v>
      </c>
      <c r="K3065" s="2"/>
      <c r="L3065" s="2">
        <f>IF(O3065="low", $K$4*J3065+(1-$K$4)*L3064,L3064)</f>
        <v>288.01135344383852</v>
      </c>
      <c r="M3065" s="2">
        <f>IF(O3065="high", $K$4*J3065+(1-$K$4)*M3064,M3064)</f>
        <v>294.472248894551</v>
      </c>
      <c r="N3065" s="2">
        <f>IF(O3065="high",(1-$K$8)*N3064+$K$8*(M3064-2),IF(O3065="low",(1-$K$8)*N3064+$K$8*(L3064+2),N3064))</f>
        <v>290.82087979049555</v>
      </c>
      <c r="O3065" s="2" t="str">
        <f>IF(J3065&gt;N3064+1,"high",IF(J3065&lt;N3064-1,"low","middle"))</f>
        <v>high</v>
      </c>
      <c r="P3065" s="2">
        <f>IF(O3065="low",250,IF(O3065="high",300,275))</f>
        <v>300</v>
      </c>
      <c r="Q3065" s="2">
        <f>IF(P3065=P3064,Q3064+1,1)</f>
        <v>17</v>
      </c>
      <c r="R3065" s="2">
        <f>IF(P3065=P3064,R3064+J3065,J3065)</f>
        <v>4992.4528668866415</v>
      </c>
      <c r="S3065" s="2" t="str">
        <f>IF(P3066=P3065,"NA",R3065/Q3065)</f>
        <v>NA</v>
      </c>
      <c r="T3065" s="2">
        <f>IF(P3065=P3064,T3064+J3065^2,J3065^2)</f>
        <v>1466175.5758863545</v>
      </c>
      <c r="U3065" s="2" t="str">
        <f>IF(NOT($P3066=$P3065),SQRT(((T3065)/($Q3065))-S3065^2),"NA")</f>
        <v>NA</v>
      </c>
    </row>
    <row r="3066" spans="1:21" x14ac:dyDescent="0.2">
      <c r="A3066" s="2">
        <f>D3066-$D$2</f>
        <v>68.570000171661377</v>
      </c>
      <c r="B3066" s="2">
        <v>4.6264967918400002</v>
      </c>
      <c r="C3066" s="2">
        <f>IF(B3066&gt;B3065,B3066+(C3065-B3065),B3066+(C3065-B3065)+5+A3066-A3065)</f>
        <v>68.466496467590815</v>
      </c>
      <c r="D3066" s="2">
        <v>1577147260.6900001</v>
      </c>
      <c r="E3066" s="2">
        <v>441</v>
      </c>
      <c r="F3066" s="2">
        <v>903</v>
      </c>
      <c r="G3066" s="2">
        <v>634</v>
      </c>
      <c r="H3066" s="2">
        <v>692</v>
      </c>
      <c r="I3066" s="2">
        <v>293</v>
      </c>
      <c r="J3066" s="2">
        <f>$K$2*I3066+(1-$K$2)*J3065</f>
        <v>294.55608825152359</v>
      </c>
      <c r="K3066" s="2"/>
      <c r="L3066" s="2">
        <f>IF(O3066="low", $K$4*J3066+(1-$K$4)*L3065,L3065)</f>
        <v>288.01135344383852</v>
      </c>
      <c r="M3066" s="2">
        <f>IF(O3066="high", $K$4*J3066+(1-$K$4)*M3065,M3065)</f>
        <v>294.48901676594551</v>
      </c>
      <c r="N3066" s="2">
        <f>IF(O3066="high",(1-$K$8)*N3065+$K$8*(M3065-2),IF(O3066="low",(1-$K$8)*N3065+$K$8*(L3065+2),N3065))</f>
        <v>290.90344824569831</v>
      </c>
      <c r="O3066" s="2" t="str">
        <f>IF(J3066&gt;N3065+1,"high",IF(J3066&lt;N3065-1,"low","middle"))</f>
        <v>high</v>
      </c>
      <c r="P3066" s="2">
        <f>IF(O3066="low",250,IF(O3066="high",300,275))</f>
        <v>300</v>
      </c>
      <c r="Q3066" s="2">
        <f>IF(P3066=P3065,Q3065+1,1)</f>
        <v>18</v>
      </c>
      <c r="R3066" s="2">
        <f>IF(P3066=P3065,R3065+J3066,J3066)</f>
        <v>5287.0089551381652</v>
      </c>
      <c r="S3066" s="2" t="str">
        <f>IF(P3067=P3066,"NA",R3066/Q3066)</f>
        <v>NA</v>
      </c>
      <c r="T3066" s="2">
        <f>IF(P3066=P3065,T3065+J3066^2,J3066^2)</f>
        <v>1552938.8650123938</v>
      </c>
      <c r="U3066" s="2" t="str">
        <f>IF(NOT($P3067=$P3066),SQRT(((T3066)/($Q3066))-S3066^2),"NA")</f>
        <v>NA</v>
      </c>
    </row>
    <row r="3067" spans="1:21" x14ac:dyDescent="0.2">
      <c r="A3067" s="2">
        <f>D3067-$D$2</f>
        <v>68.590000152587891</v>
      </c>
      <c r="B3067" s="2">
        <v>4.6472539901700003</v>
      </c>
      <c r="C3067" s="2">
        <f>IF(B3067&gt;B3066,B3067+(C3066-B3066),B3067+(C3066-B3066)+5+A3067-A3066)</f>
        <v>68.487253665920818</v>
      </c>
      <c r="D3067" s="2">
        <v>1577147260.71</v>
      </c>
      <c r="E3067" s="2">
        <v>442</v>
      </c>
      <c r="F3067" s="2">
        <v>902</v>
      </c>
      <c r="G3067" s="2">
        <v>634</v>
      </c>
      <c r="H3067" s="2">
        <v>692</v>
      </c>
      <c r="I3067" s="2">
        <v>295</v>
      </c>
      <c r="J3067" s="2">
        <f>$K$2*I3067+(1-$K$2)*J3066</f>
        <v>294.64487060121888</v>
      </c>
      <c r="K3067" s="2"/>
      <c r="L3067" s="2">
        <f>IF(O3067="low", $K$4*J3067+(1-$K$4)*L3066,L3066)</f>
        <v>288.01135344383852</v>
      </c>
      <c r="M3067" s="2">
        <f>IF(O3067="high", $K$4*J3067+(1-$K$4)*M3066,M3066)</f>
        <v>294.52018753300018</v>
      </c>
      <c r="N3067" s="2">
        <f>IF(O3067="high",(1-$K$8)*N3066+$K$8*(M3066-2),IF(O3067="low",(1-$K$8)*N3066+$K$8*(L3066+2),N3066))</f>
        <v>290.98272667171062</v>
      </c>
      <c r="O3067" s="2" t="str">
        <f>IF(J3067&gt;N3066+1,"high",IF(J3067&lt;N3066-1,"low","middle"))</f>
        <v>high</v>
      </c>
      <c r="P3067" s="2">
        <f>IF(O3067="low",250,IF(O3067="high",300,275))</f>
        <v>300</v>
      </c>
      <c r="Q3067" s="2">
        <f>IF(P3067=P3066,Q3066+1,1)</f>
        <v>19</v>
      </c>
      <c r="R3067" s="2">
        <f>IF(P3067=P3066,R3066+J3067,J3067)</f>
        <v>5581.653825739384</v>
      </c>
      <c r="S3067" s="2" t="str">
        <f>IF(P3068=P3067,"NA",R3067/Q3067)</f>
        <v>NA</v>
      </c>
      <c r="T3067" s="2">
        <f>IF(P3067=P3066,T3066+J3067^2,J3067^2)</f>
        <v>1639754.4647840029</v>
      </c>
      <c r="U3067" s="2" t="str">
        <f>IF(NOT($P3068=$P3067),SQRT(((T3067)/($Q3067))-S3067^2),"NA")</f>
        <v>NA</v>
      </c>
    </row>
    <row r="3068" spans="1:21" x14ac:dyDescent="0.2">
      <c r="A3068" s="2">
        <f>D3068-$D$2</f>
        <v>68.620000123977661</v>
      </c>
      <c r="B3068" s="2">
        <v>4.6716639995599998</v>
      </c>
      <c r="C3068" s="2">
        <f>IF(B3068&gt;B3067,B3068+(C3067-B3067),B3068+(C3067-B3067)+5+A3068-A3067)</f>
        <v>68.511663675310814</v>
      </c>
      <c r="D3068" s="2">
        <v>1577147260.74</v>
      </c>
      <c r="E3068" s="2">
        <v>443</v>
      </c>
      <c r="F3068" s="2">
        <v>903</v>
      </c>
      <c r="G3068" s="2">
        <v>633</v>
      </c>
      <c r="H3068" s="2">
        <v>693</v>
      </c>
      <c r="I3068" s="2">
        <v>296</v>
      </c>
      <c r="J3068" s="2">
        <f>$K$2*I3068+(1-$K$2)*J3067</f>
        <v>294.91589648097511</v>
      </c>
      <c r="K3068" s="2"/>
      <c r="L3068" s="2">
        <f>IF(O3068="low", $K$4*J3068+(1-$K$4)*L3067,L3067)</f>
        <v>288.01135344383852</v>
      </c>
      <c r="M3068" s="2">
        <f>IF(O3068="high", $K$4*J3068+(1-$K$4)*M3067,M3067)</f>
        <v>294.59932932259517</v>
      </c>
      <c r="N3068" s="2">
        <f>IF(O3068="high",(1-$K$8)*N3067+$K$8*(M3067-2),IF(O3068="low",(1-$K$8)*N3067+$K$8*(L3067+2),N3067))</f>
        <v>291.05959971477512</v>
      </c>
      <c r="O3068" s="2" t="str">
        <f>IF(J3068&gt;N3067+1,"high",IF(J3068&lt;N3067-1,"low","middle"))</f>
        <v>high</v>
      </c>
      <c r="P3068" s="2">
        <f>IF(O3068="low",250,IF(O3068="high",300,275))</f>
        <v>300</v>
      </c>
      <c r="Q3068" s="2">
        <f>IF(P3068=P3067,Q3067+1,1)</f>
        <v>20</v>
      </c>
      <c r="R3068" s="2">
        <f>IF(P3068=P3067,R3067+J3068,J3068)</f>
        <v>5876.5697222203589</v>
      </c>
      <c r="S3068" s="2" t="str">
        <f>IF(P3069=P3068,"NA",R3068/Q3068)</f>
        <v>NA</v>
      </c>
      <c r="T3068" s="2">
        <f>IF(P3068=P3067,T3067+J3068^2,J3068^2)</f>
        <v>1726729.8507811802</v>
      </c>
      <c r="U3068" s="2" t="str">
        <f>IF(NOT($P3069=$P3068),SQRT(((T3068)/($Q3068))-S3068^2),"NA")</f>
        <v>NA</v>
      </c>
    </row>
    <row r="3069" spans="1:21" x14ac:dyDescent="0.2">
      <c r="A3069" s="2">
        <f>D3069-$D$2</f>
        <v>68.640000104904175</v>
      </c>
      <c r="B3069" s="2">
        <v>4.6922879219100002</v>
      </c>
      <c r="C3069" s="2">
        <f>IF(B3069&gt;B3068,B3069+(C3068-B3068),B3069+(C3068-B3068)+5+A3069-A3068)</f>
        <v>68.532287597660812</v>
      </c>
      <c r="D3069" s="2">
        <v>1577147260.76</v>
      </c>
      <c r="E3069" s="2">
        <v>441</v>
      </c>
      <c r="F3069" s="2">
        <v>901</v>
      </c>
      <c r="G3069" s="2">
        <v>633</v>
      </c>
      <c r="H3069" s="2">
        <v>692</v>
      </c>
      <c r="I3069" s="2">
        <v>294</v>
      </c>
      <c r="J3069" s="2">
        <f>$K$2*I3069+(1-$K$2)*J3068</f>
        <v>294.73271718478009</v>
      </c>
      <c r="K3069" s="2"/>
      <c r="L3069" s="2">
        <f>IF(O3069="low", $K$4*J3069+(1-$K$4)*L3068,L3068)</f>
        <v>288.01135344383852</v>
      </c>
      <c r="M3069" s="2">
        <f>IF(O3069="high", $K$4*J3069+(1-$K$4)*M3068,M3068)</f>
        <v>294.62600689503216</v>
      </c>
      <c r="N3069" s="2">
        <f>IF(O3069="high",(1-$K$8)*N3068+$K$8*(M3068-2),IF(O3069="low",(1-$K$8)*N3068+$K$8*(L3068+2),N3068))</f>
        <v>291.1365861951661</v>
      </c>
      <c r="O3069" s="2" t="str">
        <f>IF(J3069&gt;N3068+1,"high",IF(J3069&lt;N3068-1,"low","middle"))</f>
        <v>high</v>
      </c>
      <c r="P3069" s="2">
        <f>IF(O3069="low",250,IF(O3069="high",300,275))</f>
        <v>300</v>
      </c>
      <c r="Q3069" s="2">
        <f>IF(P3069=P3068,Q3068+1,1)</f>
        <v>21</v>
      </c>
      <c r="R3069" s="2">
        <f>IF(P3069=P3068,R3068+J3069,J3069)</f>
        <v>6171.302439405139</v>
      </c>
      <c r="S3069" s="2" t="str">
        <f>IF(P3070=P3069,"NA",R3069/Q3069)</f>
        <v>NA</v>
      </c>
      <c r="T3069" s="2">
        <f>IF(P3069=P3068,T3068+J3069^2,J3069^2)</f>
        <v>1813597.2253603037</v>
      </c>
      <c r="U3069" s="2" t="str">
        <f>IF(NOT($P3070=$P3069),SQRT(((T3069)/($Q3069))-S3069^2),"NA")</f>
        <v>NA</v>
      </c>
    </row>
    <row r="3070" spans="1:21" x14ac:dyDescent="0.2">
      <c r="A3070" s="2">
        <f>D3070-$D$2</f>
        <v>68.660000085830688</v>
      </c>
      <c r="B3070" s="2">
        <v>4.7167298793799999</v>
      </c>
      <c r="C3070" s="2">
        <f>IF(B3070&gt;B3069,B3070+(C3069-B3069),B3070+(C3069-B3069)+5+A3070-A3069)</f>
        <v>68.556729555130815</v>
      </c>
      <c r="D3070" s="2">
        <v>1577147260.78</v>
      </c>
      <c r="E3070" s="2">
        <v>442</v>
      </c>
      <c r="F3070" s="2">
        <v>901</v>
      </c>
      <c r="G3070" s="2">
        <v>634</v>
      </c>
      <c r="H3070" s="2">
        <v>691</v>
      </c>
      <c r="I3070" s="2">
        <v>294</v>
      </c>
      <c r="J3070" s="2">
        <f>$K$2*I3070+(1-$K$2)*J3069</f>
        <v>294.58617374782409</v>
      </c>
      <c r="K3070" s="2"/>
      <c r="L3070" s="2">
        <f>IF(O3070="low", $K$4*J3070+(1-$K$4)*L3069,L3069)</f>
        <v>288.01135344383852</v>
      </c>
      <c r="M3070" s="2">
        <f>IF(O3070="high", $K$4*J3070+(1-$K$4)*M3069,M3069)</f>
        <v>294.61804026559059</v>
      </c>
      <c r="N3070" s="2">
        <f>IF(O3070="high",(1-$K$8)*N3069+$K$8*(M3069-2),IF(O3070="low",(1-$K$8)*N3069+$K$8*(L3069+2),N3069))</f>
        <v>291.21105723015938</v>
      </c>
      <c r="O3070" s="2" t="str">
        <f>IF(J3070&gt;N3069+1,"high",IF(J3070&lt;N3069-1,"low","middle"))</f>
        <v>high</v>
      </c>
      <c r="P3070" s="2">
        <f>IF(O3070="low",250,IF(O3070="high",300,275))</f>
        <v>300</v>
      </c>
      <c r="Q3070" s="2">
        <f>IF(P3070=P3069,Q3069+1,1)</f>
        <v>22</v>
      </c>
      <c r="R3070" s="2">
        <f>IF(P3070=P3069,R3069+J3070,J3070)</f>
        <v>6465.8886131529634</v>
      </c>
      <c r="S3070" s="2" t="str">
        <f>IF(P3071=P3070,"NA",R3070/Q3070)</f>
        <v>NA</v>
      </c>
      <c r="T3070" s="2">
        <f>IF(P3070=P3069,T3069+J3070^2,J3070^2)</f>
        <v>1900378.2391236869</v>
      </c>
      <c r="U3070" s="2" t="str">
        <f>IF(NOT($P3071=$P3070),SQRT(((T3070)/($Q3070))-S3070^2),"NA")</f>
        <v>NA</v>
      </c>
    </row>
    <row r="3071" spans="1:21" x14ac:dyDescent="0.2">
      <c r="A3071" s="2">
        <f>D3071-$D$2</f>
        <v>68.680000066757202</v>
      </c>
      <c r="B3071" s="2">
        <v>4.7373878955800004</v>
      </c>
      <c r="C3071" s="2">
        <f>IF(B3071&gt;B3070,B3071+(C3070-B3070),B3071+(C3070-B3070)+5+A3071-A3070)</f>
        <v>68.577387571330817</v>
      </c>
      <c r="D3071" s="2">
        <v>1577147260.8</v>
      </c>
      <c r="E3071" s="2">
        <v>443</v>
      </c>
      <c r="F3071" s="2">
        <v>902</v>
      </c>
      <c r="G3071" s="2">
        <v>633</v>
      </c>
      <c r="H3071" s="2">
        <v>692</v>
      </c>
      <c r="I3071" s="2">
        <v>293</v>
      </c>
      <c r="J3071" s="2">
        <f>$K$2*I3071+(1-$K$2)*J3070</f>
        <v>294.26893899825927</v>
      </c>
      <c r="K3071" s="2"/>
      <c r="L3071" s="2">
        <f>IF(O3071="low", $K$4*J3071+(1-$K$4)*L3070,L3070)</f>
        <v>288.01135344383852</v>
      </c>
      <c r="M3071" s="2">
        <f>IF(O3071="high", $K$4*J3071+(1-$K$4)*M3070,M3070)</f>
        <v>294.54822001212437</v>
      </c>
      <c r="N3071" s="2">
        <f>IF(O3071="high",(1-$K$8)*N3070+$K$8*(M3070-2),IF(O3071="low",(1-$K$8)*N3070+$K$8*(L3070+2),N3070))</f>
        <v>291.28140638193094</v>
      </c>
      <c r="O3071" s="2" t="str">
        <f>IF(J3071&gt;N3070+1,"high",IF(J3071&lt;N3070-1,"low","middle"))</f>
        <v>high</v>
      </c>
      <c r="P3071" s="2">
        <f>IF(O3071="low",250,IF(O3071="high",300,275))</f>
        <v>300</v>
      </c>
      <c r="Q3071" s="2">
        <f>IF(P3071=P3070,Q3070+1,1)</f>
        <v>23</v>
      </c>
      <c r="R3071" s="2">
        <f>IF(P3071=P3070,R3070+J3071,J3071)</f>
        <v>6760.1575521512223</v>
      </c>
      <c r="S3071" s="2" t="str">
        <f>IF(P3072=P3071,"NA",R3071/Q3071)</f>
        <v>NA</v>
      </c>
      <c r="T3071" s="2">
        <f>IF(P3071=P3070,T3070+J3071^2,J3071^2)</f>
        <v>1986972.4475828481</v>
      </c>
      <c r="U3071" s="2" t="str">
        <f>IF(NOT($P3072=$P3071),SQRT(((T3071)/($Q3071))-S3071^2),"NA")</f>
        <v>NA</v>
      </c>
    </row>
    <row r="3072" spans="1:21" x14ac:dyDescent="0.2">
      <c r="A3072" s="2">
        <f>D3072-$D$2</f>
        <v>68.710000038146973</v>
      </c>
      <c r="B3072" s="2">
        <v>4.7620029449499999</v>
      </c>
      <c r="C3072" s="2">
        <f>IF(B3072&gt;B3071,B3072+(C3071-B3071),B3072+(C3071-B3071)+5+A3072-A3071)</f>
        <v>68.602002620700816</v>
      </c>
      <c r="D3072" s="2">
        <v>1577147260.8299999</v>
      </c>
      <c r="E3072" s="2">
        <v>442</v>
      </c>
      <c r="F3072" s="2">
        <v>902</v>
      </c>
      <c r="G3072" s="2">
        <v>634</v>
      </c>
      <c r="H3072" s="2">
        <v>693</v>
      </c>
      <c r="I3072" s="2">
        <v>295</v>
      </c>
      <c r="J3072" s="2">
        <f>$K$2*I3072+(1-$K$2)*J3071</f>
        <v>294.41515119860742</v>
      </c>
      <c r="K3072" s="2"/>
      <c r="L3072" s="2">
        <f>IF(O3072="low", $K$4*J3072+(1-$K$4)*L3071,L3071)</f>
        <v>288.01135344383852</v>
      </c>
      <c r="M3072" s="2">
        <f>IF(O3072="high", $K$4*J3072+(1-$K$4)*M3071,M3071)</f>
        <v>294.52160624942098</v>
      </c>
      <c r="N3072" s="2">
        <f>IF(O3072="high",(1-$K$8)*N3071+$K$8*(M3071-2),IF(O3072="low",(1-$K$8)*N3071+$K$8*(L3071+2),N3071))</f>
        <v>291.34474706344059</v>
      </c>
      <c r="O3072" s="2" t="str">
        <f>IF(J3072&gt;N3071+1,"high",IF(J3072&lt;N3071-1,"low","middle"))</f>
        <v>high</v>
      </c>
      <c r="P3072" s="2">
        <f>IF(O3072="low",250,IF(O3072="high",300,275))</f>
        <v>300</v>
      </c>
      <c r="Q3072" s="2">
        <f>IF(P3072=P3071,Q3071+1,1)</f>
        <v>24</v>
      </c>
      <c r="R3072" s="2">
        <f>IF(P3072=P3071,R3071+J3072,J3072)</f>
        <v>7054.5727033498297</v>
      </c>
      <c r="S3072" s="2" t="str">
        <f>IF(P3073=P3072,"NA",R3072/Q3072)</f>
        <v>NA</v>
      </c>
      <c r="T3072" s="2">
        <f>IF(P3072=P3071,T3071+J3072^2,J3072^2)</f>
        <v>2073652.7288381469</v>
      </c>
      <c r="U3072" s="2" t="str">
        <f>IF(NOT($P3073=$P3072),SQRT(((T3072)/($Q3072))-S3072^2),"NA")</f>
        <v>NA</v>
      </c>
    </row>
    <row r="3073" spans="1:21" x14ac:dyDescent="0.2">
      <c r="A3073" s="2">
        <f>D3073-$D$2</f>
        <v>68.730000019073486</v>
      </c>
      <c r="B3073" s="2">
        <v>4.7863268852200003</v>
      </c>
      <c r="C3073" s="2">
        <f>IF(B3073&gt;B3072,B3073+(C3072-B3072),B3073+(C3072-B3072)+5+A3073-A3072)</f>
        <v>68.626326560970824</v>
      </c>
      <c r="D3073" s="2">
        <v>1577147260.8499999</v>
      </c>
      <c r="E3073" s="2">
        <v>441</v>
      </c>
      <c r="F3073" s="2">
        <v>901</v>
      </c>
      <c r="G3073" s="2">
        <v>633</v>
      </c>
      <c r="H3073" s="2">
        <v>693</v>
      </c>
      <c r="I3073" s="2">
        <v>294</v>
      </c>
      <c r="J3073" s="2">
        <f>$K$2*I3073+(1-$K$2)*J3072</f>
        <v>294.33212095888592</v>
      </c>
      <c r="K3073" s="2"/>
      <c r="L3073" s="2">
        <f>IF(O3073="low", $K$4*J3073+(1-$K$4)*L3072,L3072)</f>
        <v>288.01135344383852</v>
      </c>
      <c r="M3073" s="2">
        <f>IF(O3073="high", $K$4*J3073+(1-$K$4)*M3072,M3072)</f>
        <v>294.48370919131401</v>
      </c>
      <c r="N3073" s="2">
        <f>IF(O3073="high",(1-$K$8)*N3072+$K$8*(M3072-2),IF(O3073="low",(1-$K$8)*N3072+$K$8*(L3072+2),N3072))</f>
        <v>291.40359002273959</v>
      </c>
      <c r="O3073" s="2" t="str">
        <f>IF(J3073&gt;N3072+1,"high",IF(J3073&lt;N3072-1,"low","middle"))</f>
        <v>high</v>
      </c>
      <c r="P3073" s="2">
        <f>IF(O3073="low",250,IF(O3073="high",300,275))</f>
        <v>300</v>
      </c>
      <c r="Q3073" s="2">
        <f>IF(P3073=P3072,Q3072+1,1)</f>
        <v>25</v>
      </c>
      <c r="R3073" s="2">
        <f>IF(P3073=P3072,R3072+J3073,J3073)</f>
        <v>7348.9048243087154</v>
      </c>
      <c r="S3073" s="2" t="str">
        <f>IF(P3074=P3073,"NA",R3073/Q3073)</f>
        <v>NA</v>
      </c>
      <c r="T3073" s="2">
        <f>IF(P3073=P3072,T3072+J3073^2,J3073^2)</f>
        <v>2160284.126266303</v>
      </c>
      <c r="U3073" s="2" t="str">
        <f>IF(NOT($P3074=$P3073),SQRT(((T3073)/($Q3073))-S3073^2),"NA")</f>
        <v>NA</v>
      </c>
    </row>
    <row r="3074" spans="1:21" x14ac:dyDescent="0.2">
      <c r="A3074" s="2">
        <f>D3074-$D$2</f>
        <v>68.75</v>
      </c>
      <c r="B3074" s="2">
        <v>4.8069379329700004</v>
      </c>
      <c r="C3074" s="2">
        <f>IF(B3074&gt;B3073,B3074+(C3073-B3073),B3074+(C3073-B3073)+5+A3074-A3073)</f>
        <v>68.646937608720819</v>
      </c>
      <c r="D3074" s="2">
        <v>1577147260.8699999</v>
      </c>
      <c r="E3074" s="2">
        <v>441</v>
      </c>
      <c r="F3074" s="2">
        <v>902</v>
      </c>
      <c r="G3074" s="2">
        <v>633</v>
      </c>
      <c r="H3074" s="2">
        <v>692</v>
      </c>
      <c r="I3074" s="2">
        <v>294</v>
      </c>
      <c r="J3074" s="2">
        <f>$K$2*I3074+(1-$K$2)*J3073</f>
        <v>294.26569676710875</v>
      </c>
      <c r="K3074" s="2"/>
      <c r="L3074" s="2">
        <f>IF(O3074="low", $K$4*J3074+(1-$K$4)*L3073,L3073)</f>
        <v>288.01135344383852</v>
      </c>
      <c r="M3074" s="2">
        <f>IF(O3074="high", $K$4*J3074+(1-$K$4)*M3073,M3073)</f>
        <v>294.44010670647299</v>
      </c>
      <c r="N3074" s="2">
        <f>IF(O3074="high",(1-$K$8)*N3073+$K$8*(M3073-2),IF(O3074="low",(1-$K$8)*N3073+$K$8*(L3073+2),N3073))</f>
        <v>291.45759598116831</v>
      </c>
      <c r="O3074" s="2" t="str">
        <f>IF(J3074&gt;N3073+1,"high",IF(J3074&lt;N3073-1,"low","middle"))</f>
        <v>high</v>
      </c>
      <c r="P3074" s="2">
        <f>IF(O3074="low",250,IF(O3074="high",300,275))</f>
        <v>300</v>
      </c>
      <c r="Q3074" s="2">
        <f>IF(P3074=P3073,Q3073+1,1)</f>
        <v>26</v>
      </c>
      <c r="R3074" s="2">
        <f>IF(P3074=P3073,R3073+J3074,J3074)</f>
        <v>7643.1705210758246</v>
      </c>
      <c r="S3074" s="2" t="str">
        <f>IF(P3075=P3074,"NA",R3074/Q3074)</f>
        <v>NA</v>
      </c>
      <c r="T3074" s="2">
        <f>IF(P3074=P3073,T3073+J3074^2,J3074^2)</f>
        <v>2246876.4265601351</v>
      </c>
      <c r="U3074" s="2" t="str">
        <f>IF(NOT($P3075=$P3074),SQRT(((T3074)/($Q3074))-S3074^2),"NA")</f>
        <v>NA</v>
      </c>
    </row>
    <row r="3075" spans="1:21" x14ac:dyDescent="0.2">
      <c r="A3075" s="2">
        <f>D3075-$D$2</f>
        <v>68.78000020980835</v>
      </c>
      <c r="B3075" s="2">
        <v>4.83166193962</v>
      </c>
      <c r="C3075" s="2">
        <f>IF(B3075&gt;B3074,B3075+(C3074-B3074),B3075+(C3074-B3074)+5+A3075-A3074)</f>
        <v>68.671661615370823</v>
      </c>
      <c r="D3075" s="2">
        <v>1577147260.9000001</v>
      </c>
      <c r="E3075" s="2">
        <v>442</v>
      </c>
      <c r="F3075" s="2">
        <v>902</v>
      </c>
      <c r="G3075" s="2">
        <v>634</v>
      </c>
      <c r="H3075" s="2">
        <v>692</v>
      </c>
      <c r="I3075" s="2">
        <v>294</v>
      </c>
      <c r="J3075" s="2">
        <f>$K$2*I3075+(1-$K$2)*J3074</f>
        <v>294.21255741368702</v>
      </c>
      <c r="K3075" s="2"/>
      <c r="L3075" s="2">
        <f>IF(O3075="low", $K$4*J3075+(1-$K$4)*L3074,L3074)</f>
        <v>288.01135344383852</v>
      </c>
      <c r="M3075" s="2">
        <f>IF(O3075="high", $K$4*J3075+(1-$K$4)*M3074,M3074)</f>
        <v>294.39459684791581</v>
      </c>
      <c r="N3075" s="2">
        <f>IF(O3075="high",(1-$K$8)*N3074+$K$8*(M3074-2),IF(O3075="low",(1-$K$8)*N3074+$K$8*(L3074+2),N3074))</f>
        <v>291.5067215174335</v>
      </c>
      <c r="O3075" s="2" t="str">
        <f>IF(J3075&gt;N3074+1,"high",IF(J3075&lt;N3074-1,"low","middle"))</f>
        <v>high</v>
      </c>
      <c r="P3075" s="2">
        <f>IF(O3075="low",250,IF(O3075="high",300,275))</f>
        <v>300</v>
      </c>
      <c r="Q3075" s="2">
        <f>IF(P3075=P3074,Q3074+1,1)</f>
        <v>27</v>
      </c>
      <c r="R3075" s="2">
        <f>IF(P3075=P3074,R3074+J3075,J3075)</f>
        <v>7937.3830784895117</v>
      </c>
      <c r="S3075" s="2" t="str">
        <f>IF(P3076=P3075,"NA",R3075/Q3075)</f>
        <v>NA</v>
      </c>
      <c r="T3075" s="2">
        <f>IF(P3075=P3074,T3074+J3075^2,J3075^2)</f>
        <v>2333437.4555000374</v>
      </c>
      <c r="U3075" s="2" t="str">
        <f>IF(NOT($P3076=$P3075),SQRT(((T3075)/($Q3075))-S3075^2),"NA")</f>
        <v>NA</v>
      </c>
    </row>
    <row r="3076" spans="1:21" x14ac:dyDescent="0.2">
      <c r="A3076" s="2">
        <f>D3076-$D$2</f>
        <v>68.800000190734863</v>
      </c>
      <c r="B3076" s="2">
        <v>4.8519709110299996</v>
      </c>
      <c r="C3076" s="2">
        <f>IF(B3076&gt;B3075,B3076+(C3075-B3075),B3076+(C3075-B3075)+5+A3076-A3075)</f>
        <v>68.691970586780826</v>
      </c>
      <c r="D3076" s="2">
        <v>1577147260.9200001</v>
      </c>
      <c r="E3076" s="2">
        <v>441</v>
      </c>
      <c r="F3076" s="2">
        <v>901</v>
      </c>
      <c r="G3076" s="2">
        <v>634</v>
      </c>
      <c r="H3076" s="2">
        <v>694</v>
      </c>
      <c r="I3076" s="2">
        <v>295</v>
      </c>
      <c r="J3076" s="2">
        <f>$K$2*I3076+(1-$K$2)*J3075</f>
        <v>294.37004593094963</v>
      </c>
      <c r="K3076" s="2"/>
      <c r="L3076" s="2">
        <f>IF(O3076="low", $K$4*J3076+(1-$K$4)*L3075,L3075)</f>
        <v>288.01135344383852</v>
      </c>
      <c r="M3076" s="2">
        <f>IF(O3076="high", $K$4*J3076+(1-$K$4)*M3075,M3075)</f>
        <v>294.38968666452257</v>
      </c>
      <c r="N3076" s="2">
        <f>IF(O3076="high",(1-$K$8)*N3075+$K$8*(M3075-2),IF(O3076="low",(1-$K$8)*N3075+$K$8*(L3075+2),N3075))</f>
        <v>291.55111528395759</v>
      </c>
      <c r="O3076" s="2" t="str">
        <f>IF(J3076&gt;N3075+1,"high",IF(J3076&lt;N3075-1,"low","middle"))</f>
        <v>high</v>
      </c>
      <c r="P3076" s="2">
        <f>IF(O3076="low",250,IF(O3076="high",300,275))</f>
        <v>300</v>
      </c>
      <c r="Q3076" s="2">
        <f>IF(P3076=P3075,Q3075+1,1)</f>
        <v>28</v>
      </c>
      <c r="R3076" s="2">
        <f>IF(P3076=P3075,R3075+J3076,J3076)</f>
        <v>8231.753124420462</v>
      </c>
      <c r="S3076" s="2" t="str">
        <f>IF(P3077=P3076,"NA",R3076/Q3076)</f>
        <v>NA</v>
      </c>
      <c r="T3076" s="2">
        <f>IF(P3076=P3075,T3075+J3076^2,J3076^2)</f>
        <v>2420091.1794414269</v>
      </c>
      <c r="U3076" s="2" t="str">
        <f>IF(NOT($P3077=$P3076),SQRT(((T3076)/($Q3076))-S3076^2),"NA")</f>
        <v>NA</v>
      </c>
    </row>
    <row r="3077" spans="1:21" x14ac:dyDescent="0.2">
      <c r="A3077" s="2">
        <f>D3077-$D$2</f>
        <v>68.820000171661377</v>
      </c>
      <c r="B3077" s="2">
        <v>4.8764309883100001</v>
      </c>
      <c r="C3077" s="2">
        <f>IF(B3077&gt;B3076,B3077+(C3076-B3076),B3077+(C3076-B3076)+5+A3077-A3076)</f>
        <v>68.716430664060823</v>
      </c>
      <c r="D3077" s="2">
        <v>1577147260.9400001</v>
      </c>
      <c r="E3077" s="2">
        <v>442</v>
      </c>
      <c r="F3077" s="2">
        <v>901</v>
      </c>
      <c r="G3077" s="2">
        <v>633</v>
      </c>
      <c r="H3077" s="2">
        <v>693</v>
      </c>
      <c r="I3077" s="2">
        <v>295</v>
      </c>
      <c r="J3077" s="2">
        <f>$K$2*I3077+(1-$K$2)*J3076</f>
        <v>294.49603674475975</v>
      </c>
      <c r="K3077" s="2"/>
      <c r="L3077" s="2">
        <f>IF(O3077="low", $K$4*J3077+(1-$K$4)*L3076,L3076)</f>
        <v>288.01135344383852</v>
      </c>
      <c r="M3077" s="2">
        <f>IF(O3077="high", $K$4*J3077+(1-$K$4)*M3076,M3076)</f>
        <v>294.41095668057</v>
      </c>
      <c r="N3077" s="2">
        <f>IF(O3077="high",(1-$K$8)*N3076+$K$8*(M3076-2),IF(O3077="low",(1-$K$8)*N3076+$K$8*(L3076+2),N3076))</f>
        <v>291.59304385298583</v>
      </c>
      <c r="O3077" s="2" t="str">
        <f>IF(J3077&gt;N3076+1,"high",IF(J3077&lt;N3076-1,"low","middle"))</f>
        <v>high</v>
      </c>
      <c r="P3077" s="2">
        <f>IF(O3077="low",250,IF(O3077="high",300,275))</f>
        <v>300</v>
      </c>
      <c r="Q3077" s="2">
        <f>IF(P3077=P3076,Q3076+1,1)</f>
        <v>29</v>
      </c>
      <c r="R3077" s="2">
        <f>IF(P3077=P3076,R3076+J3077,J3077)</f>
        <v>8526.2491611652222</v>
      </c>
      <c r="S3077" s="2" t="str">
        <f>IF(P3078=P3077,"NA",R3077/Q3077)</f>
        <v>NA</v>
      </c>
      <c r="T3077" s="2">
        <f>IF(P3077=P3076,T3076+J3077^2,J3077^2)</f>
        <v>2506819.0950997979</v>
      </c>
      <c r="U3077" s="2" t="str">
        <f>IF(NOT($P3078=$P3077),SQRT(((T3077)/($Q3077))-S3077^2),"NA")</f>
        <v>NA</v>
      </c>
    </row>
    <row r="3078" spans="1:21" x14ac:dyDescent="0.2">
      <c r="A3078" s="2">
        <f>D3078-$D$2</f>
        <v>68.850000143051147</v>
      </c>
      <c r="B3078" s="2">
        <v>4.90114283562</v>
      </c>
      <c r="C3078" s="2">
        <f>IF(B3078&gt;B3077,B3078+(C3077-B3077),B3078+(C3077-B3077)+5+A3078-A3077)</f>
        <v>68.741142511370825</v>
      </c>
      <c r="D3078" s="2">
        <v>1577147260.97</v>
      </c>
      <c r="E3078" s="2">
        <v>441</v>
      </c>
      <c r="F3078" s="2">
        <v>902</v>
      </c>
      <c r="G3078" s="2">
        <v>634</v>
      </c>
      <c r="H3078" s="2">
        <v>692</v>
      </c>
      <c r="I3078" s="2">
        <v>293</v>
      </c>
      <c r="J3078" s="2">
        <f>$K$2*I3078+(1-$K$2)*J3077</f>
        <v>294.19682939580781</v>
      </c>
      <c r="K3078" s="2"/>
      <c r="L3078" s="2">
        <f>IF(O3078="low", $K$4*J3078+(1-$K$4)*L3077,L3077)</f>
        <v>288.01135344383852</v>
      </c>
      <c r="M3078" s="2">
        <f>IF(O3078="high", $K$4*J3078+(1-$K$4)*M3077,M3077)</f>
        <v>294.36813122361758</v>
      </c>
      <c r="N3078" s="2">
        <f>IF(O3078="high",(1-$K$8)*N3077+$K$8*(M3077-2),IF(O3078="low",(1-$K$8)*N3077+$K$8*(L3077+2),N3077))</f>
        <v>291.63393949436505</v>
      </c>
      <c r="O3078" s="2" t="str">
        <f>IF(J3078&gt;N3077+1,"high",IF(J3078&lt;N3077-1,"low","middle"))</f>
        <v>high</v>
      </c>
      <c r="P3078" s="2">
        <f>IF(O3078="low",250,IF(O3078="high",300,275))</f>
        <v>300</v>
      </c>
      <c r="Q3078" s="2">
        <f>IF(P3078=P3077,Q3077+1,1)</f>
        <v>30</v>
      </c>
      <c r="R3078" s="2">
        <f>IF(P3078=P3077,R3077+J3078,J3078)</f>
        <v>8820.4459905610292</v>
      </c>
      <c r="S3078" s="2" t="str">
        <f>IF(P3079=P3078,"NA",R3078/Q3078)</f>
        <v>NA</v>
      </c>
      <c r="T3078" s="2">
        <f>IF(P3078=P3077,T3077+J3078^2,J3078^2)</f>
        <v>2593370.8695263439</v>
      </c>
      <c r="U3078" s="2" t="str">
        <f>IF(NOT($P3079=$P3078),SQRT(((T3078)/($Q3078))-S3078^2),"NA")</f>
        <v>NA</v>
      </c>
    </row>
    <row r="3079" spans="1:21" x14ac:dyDescent="0.2">
      <c r="A3079" s="2">
        <f>D3079-$D$2</f>
        <v>68.870000123977661</v>
      </c>
      <c r="B3079" s="2">
        <v>4.9216318130500003</v>
      </c>
      <c r="C3079" s="2">
        <f>IF(B3079&gt;B3078,B3079+(C3078-B3078),B3079+(C3078-B3078)+5+A3079-A3078)</f>
        <v>68.76163148880083</v>
      </c>
      <c r="D3079" s="2">
        <v>1577147260.99</v>
      </c>
      <c r="E3079" s="2">
        <v>439</v>
      </c>
      <c r="F3079" s="2">
        <v>900</v>
      </c>
      <c r="G3079" s="2">
        <v>634</v>
      </c>
      <c r="H3079" s="2">
        <v>691</v>
      </c>
      <c r="I3079" s="2">
        <v>293</v>
      </c>
      <c r="J3079" s="2">
        <f>$K$2*I3079+(1-$K$2)*J3078</f>
        <v>293.95746351664627</v>
      </c>
      <c r="K3079" s="2"/>
      <c r="L3079" s="2">
        <f>IF(O3079="low", $K$4*J3079+(1-$K$4)*L3078,L3078)</f>
        <v>288.01135344383852</v>
      </c>
      <c r="M3079" s="2">
        <f>IF(O3079="high", $K$4*J3079+(1-$K$4)*M3078,M3078)</f>
        <v>294.2859976822233</v>
      </c>
      <c r="N3079" s="2">
        <f>IF(O3079="high",(1-$K$8)*N3078+$K$8*(M3078-2),IF(O3079="low",(1-$K$8)*N3078+$K$8*(L3078+2),N3078))</f>
        <v>291.67064908082767</v>
      </c>
      <c r="O3079" s="2" t="str">
        <f>IF(J3079&gt;N3078+1,"high",IF(J3079&lt;N3078-1,"low","middle"))</f>
        <v>high</v>
      </c>
      <c r="P3079" s="2">
        <f>IF(O3079="low",250,IF(O3079="high",300,275))</f>
        <v>300</v>
      </c>
      <c r="Q3079" s="2">
        <f>IF(P3079=P3078,Q3078+1,1)</f>
        <v>31</v>
      </c>
      <c r="R3079" s="2">
        <f>IF(P3079=P3078,R3078+J3079,J3079)</f>
        <v>9114.4034540776756</v>
      </c>
      <c r="S3079" s="2" t="str">
        <f>IF(P3080=P3079,"NA",R3079/Q3079)</f>
        <v>NA</v>
      </c>
      <c r="T3079" s="2">
        <f>IF(P3079=P3078,T3078+J3079^2,J3079^2)</f>
        <v>2679781.8598834844</v>
      </c>
      <c r="U3079" s="2" t="str">
        <f>IF(NOT($P3080=$P3079),SQRT(((T3079)/($Q3079))-S3079^2),"NA")</f>
        <v>NA</v>
      </c>
    </row>
    <row r="3080" spans="1:21" x14ac:dyDescent="0.2">
      <c r="A3080" s="2">
        <f>D3080-$D$2</f>
        <v>68.890000104904175</v>
      </c>
      <c r="B3080" s="2">
        <v>4.9459397792799997</v>
      </c>
      <c r="C3080" s="2">
        <f>IF(B3080&gt;B3079,B3080+(C3079-B3079),B3080+(C3079-B3079)+5+A3080-A3079)</f>
        <v>68.785939455030828</v>
      </c>
      <c r="D3080" s="2">
        <v>1577147261.01</v>
      </c>
      <c r="E3080" s="2">
        <v>443</v>
      </c>
      <c r="F3080" s="2">
        <v>902</v>
      </c>
      <c r="G3080" s="2">
        <v>633</v>
      </c>
      <c r="H3080" s="2">
        <v>694</v>
      </c>
      <c r="I3080" s="2">
        <v>295</v>
      </c>
      <c r="J3080" s="2">
        <f>$K$2*I3080+(1-$K$2)*J3079</f>
        <v>294.16597081331702</v>
      </c>
      <c r="K3080" s="2"/>
      <c r="L3080" s="2">
        <f>IF(O3080="low", $K$4*J3080+(1-$K$4)*L3079,L3079)</f>
        <v>288.01135344383852</v>
      </c>
      <c r="M3080" s="2">
        <f>IF(O3080="high", $K$4*J3080+(1-$K$4)*M3079,M3079)</f>
        <v>294.26199230844202</v>
      </c>
      <c r="N3080" s="2">
        <f>IF(O3080="high",(1-$K$8)*N3079+$K$8*(M3079-2),IF(O3080="low",(1-$K$8)*N3079+$K$8*(L3079+2),N3079))</f>
        <v>291.70141651089745</v>
      </c>
      <c r="O3080" s="2" t="str">
        <f>IF(J3080&gt;N3079+1,"high",IF(J3080&lt;N3079-1,"low","middle"))</f>
        <v>high</v>
      </c>
      <c r="P3080" s="2">
        <f>IF(O3080="low",250,IF(O3080="high",300,275))</f>
        <v>300</v>
      </c>
      <c r="Q3080" s="2">
        <f>IF(P3080=P3079,Q3079+1,1)</f>
        <v>32</v>
      </c>
      <c r="R3080" s="2">
        <f>IF(P3080=P3079,R3079+J3080,J3080)</f>
        <v>9408.5694248909931</v>
      </c>
      <c r="S3080" s="2" t="str">
        <f>IF(P3081=P3080,"NA",R3080/Q3080)</f>
        <v>NA</v>
      </c>
      <c r="T3080" s="2">
        <f>IF(P3080=P3079,T3079+J3080^2,J3080^2)</f>
        <v>2766315.4782680259</v>
      </c>
      <c r="U3080" s="2" t="str">
        <f>IF(NOT($P3081=$P3080),SQRT(((T3080)/($Q3080))-S3080^2),"NA")</f>
        <v>NA</v>
      </c>
    </row>
    <row r="3081" spans="1:21" x14ac:dyDescent="0.2">
      <c r="A3081" s="2">
        <f>D3081-$D$2</f>
        <v>68.910000085830688</v>
      </c>
      <c r="B3081" s="2">
        <v>4.9666318893400003</v>
      </c>
      <c r="C3081" s="2">
        <f>IF(B3081&gt;B3080,B3081+(C3080-B3080),B3081+(C3080-B3080)+5+A3081-A3080)</f>
        <v>68.806631565090839</v>
      </c>
      <c r="D3081" s="2">
        <v>1577147261.03</v>
      </c>
      <c r="E3081" s="2">
        <v>441</v>
      </c>
      <c r="F3081" s="2">
        <v>902</v>
      </c>
      <c r="G3081" s="2">
        <v>633</v>
      </c>
      <c r="H3081" s="2">
        <v>692</v>
      </c>
      <c r="I3081" s="2">
        <v>295</v>
      </c>
      <c r="J3081" s="2">
        <f>$K$2*I3081+(1-$K$2)*J3080</f>
        <v>294.33277665065361</v>
      </c>
      <c r="K3081" s="2"/>
      <c r="L3081" s="2">
        <f>IF(O3081="low", $K$4*J3081+(1-$K$4)*L3080,L3080)</f>
        <v>288.01135344383852</v>
      </c>
      <c r="M3081" s="2">
        <f>IF(O3081="high", $K$4*J3081+(1-$K$4)*M3080,M3080)</f>
        <v>294.27614917688436</v>
      </c>
      <c r="N3081" s="2">
        <f>IF(O3081="high",(1-$K$8)*N3080+$K$8*(M3080-2),IF(O3081="low",(1-$K$8)*N3080+$K$8*(L3080+2),N3080))</f>
        <v>291.72944530077461</v>
      </c>
      <c r="O3081" s="2" t="str">
        <f>IF(J3081&gt;N3080+1,"high",IF(J3081&lt;N3080-1,"low","middle"))</f>
        <v>high</v>
      </c>
      <c r="P3081" s="2">
        <f>IF(O3081="low",250,IF(O3081="high",300,275))</f>
        <v>300</v>
      </c>
      <c r="Q3081" s="2">
        <f>IF(P3081=P3080,Q3080+1,1)</f>
        <v>33</v>
      </c>
      <c r="R3081" s="2">
        <f>IF(P3081=P3080,R3080+J3081,J3081)</f>
        <v>9702.9022015416467</v>
      </c>
      <c r="S3081" s="2" t="str">
        <f>IF(P3082=P3081,"NA",R3081/Q3081)</f>
        <v>NA</v>
      </c>
      <c r="T3081" s="2">
        <f>IF(P3081=P3080,T3080+J3081^2,J3081^2)</f>
        <v>2852947.2616789094</v>
      </c>
      <c r="U3081" s="2" t="str">
        <f>IF(NOT($P3082=$P3081),SQRT(((T3081)/($Q3081))-S3081^2),"NA")</f>
        <v>NA</v>
      </c>
    </row>
    <row r="3082" spans="1:21" x14ac:dyDescent="0.2">
      <c r="A3082" s="2">
        <f>D3082-$D$2</f>
        <v>68.940000057220459</v>
      </c>
      <c r="B3082" s="2">
        <v>4.9913439750700004</v>
      </c>
      <c r="C3082" s="2">
        <f>IF(B3082&gt;B3081,B3082+(C3081-B3081),B3082+(C3081-B3081)+5+A3082-A3081)</f>
        <v>68.831343650820841</v>
      </c>
      <c r="D3082" s="2">
        <v>1577147261.0599999</v>
      </c>
      <c r="E3082" s="2">
        <v>441</v>
      </c>
      <c r="F3082" s="2">
        <v>901</v>
      </c>
      <c r="G3082" s="2">
        <v>634</v>
      </c>
      <c r="H3082" s="2">
        <v>692</v>
      </c>
      <c r="I3082" s="2">
        <v>293</v>
      </c>
      <c r="J3082" s="2">
        <f>$K$2*I3082+(1-$K$2)*J3081</f>
        <v>294.06622132052291</v>
      </c>
      <c r="K3082" s="2"/>
      <c r="L3082" s="2">
        <f>IF(O3082="low", $K$4*J3082+(1-$K$4)*L3081,L3081)</f>
        <v>288.01135344383852</v>
      </c>
      <c r="M3082" s="2">
        <f>IF(O3082="high", $K$4*J3082+(1-$K$4)*M3081,M3081)</f>
        <v>294.23416360561208</v>
      </c>
      <c r="N3082" s="2">
        <f>IF(O3082="high",(1-$K$8)*N3081+$K$8*(M3081-2),IF(O3082="low",(1-$K$8)*N3081+$K$8*(L3081+2),N3081))</f>
        <v>291.75678049458008</v>
      </c>
      <c r="O3082" s="2" t="str">
        <f>IF(J3082&gt;N3081+1,"high",IF(J3082&lt;N3081-1,"low","middle"))</f>
        <v>high</v>
      </c>
      <c r="P3082" s="2">
        <f>IF(O3082="low",250,IF(O3082="high",300,275))</f>
        <v>300</v>
      </c>
      <c r="Q3082" s="2">
        <f>IF(P3082=P3081,Q3081+1,1)</f>
        <v>34</v>
      </c>
      <c r="R3082" s="2">
        <f>IF(P3082=P3081,R3081+J3082,J3082)</f>
        <v>9996.96842286217</v>
      </c>
      <c r="S3082" s="2" t="str">
        <f>IF(P3083=P3082,"NA",R3082/Q3082)</f>
        <v>NA</v>
      </c>
      <c r="T3082" s="2">
        <f>IF(P3082=P3081,T3081+J3082^2,J3082^2)</f>
        <v>2939422.2042006403</v>
      </c>
      <c r="U3082" s="2" t="str">
        <f>IF(NOT($P3083=$P3082),SQRT(((T3082)/($Q3082))-S3082^2),"NA")</f>
        <v>NA</v>
      </c>
    </row>
    <row r="3083" spans="1:21" x14ac:dyDescent="0.2">
      <c r="A3083" s="2">
        <f>D3083-$D$2</f>
        <v>68.960000038146973</v>
      </c>
      <c r="B3083" s="2">
        <v>5.0156359672499997</v>
      </c>
      <c r="C3083" s="2">
        <f>IF(B3083&gt;B3082,B3083+(C3082-B3082),B3083+(C3082-B3082)+5+A3083-A3082)</f>
        <v>68.855635643000838</v>
      </c>
      <c r="D3083" s="2">
        <v>1577147261.0799999</v>
      </c>
      <c r="E3083" s="2">
        <v>441</v>
      </c>
      <c r="F3083" s="2">
        <v>902</v>
      </c>
      <c r="G3083" s="2">
        <v>635</v>
      </c>
      <c r="H3083" s="2">
        <v>693</v>
      </c>
      <c r="I3083" s="2">
        <v>295</v>
      </c>
      <c r="J3083" s="2">
        <f>$K$2*I3083+(1-$K$2)*J3082</f>
        <v>294.25297705641833</v>
      </c>
      <c r="K3083" s="2"/>
      <c r="L3083" s="2">
        <f>IF(O3083="low", $K$4*J3083+(1-$K$4)*L3082,L3082)</f>
        <v>288.01135344383852</v>
      </c>
      <c r="M3083" s="2">
        <f>IF(O3083="high", $K$4*J3083+(1-$K$4)*M3082,M3082)</f>
        <v>294.23792629577332</v>
      </c>
      <c r="N3083" s="2">
        <f>IF(O3083="high",(1-$K$8)*N3082+$K$8*(M3082-2),IF(O3083="low",(1-$K$8)*N3082+$K$8*(L3082+2),N3082))</f>
        <v>291.78064965013169</v>
      </c>
      <c r="O3083" s="2" t="str">
        <f>IF(J3083&gt;N3082+1,"high",IF(J3083&lt;N3082-1,"low","middle"))</f>
        <v>high</v>
      </c>
      <c r="P3083" s="2">
        <f>IF(O3083="low",250,IF(O3083="high",300,275))</f>
        <v>300</v>
      </c>
      <c r="Q3083" s="2">
        <f>IF(P3083=P3082,Q3082+1,1)</f>
        <v>35</v>
      </c>
      <c r="R3083" s="2">
        <f>IF(P3083=P3082,R3082+J3083,J3083)</f>
        <v>10291.221399918588</v>
      </c>
      <c r="S3083" s="2" t="str">
        <f>IF(P3084=P3083,"NA",R3083/Q3083)</f>
        <v>NA</v>
      </c>
      <c r="T3083" s="2">
        <f>IF(P3083=P3082,T3082+J3083^2,J3083^2)</f>
        <v>3026007.0187072055</v>
      </c>
      <c r="U3083" s="2" t="str">
        <f>IF(NOT($P3084=$P3083),SQRT(((T3083)/($Q3083))-S3083^2),"NA")</f>
        <v>NA</v>
      </c>
    </row>
    <row r="3084" spans="1:21" x14ac:dyDescent="0.2">
      <c r="A3084" s="2">
        <f>D3084-$D$2</f>
        <v>69.350000143051147</v>
      </c>
      <c r="B3084" s="2">
        <v>6.5898895263699999E-4</v>
      </c>
      <c r="C3084" s="2">
        <f>IF(B3084&gt;B3083,B3084+(C3083-B3083),B3084+(C3083-B3083)+5+A3084-A3083)</f>
        <v>69.230658769607658</v>
      </c>
      <c r="D3084" s="2">
        <v>1577147261.47</v>
      </c>
      <c r="E3084" s="2">
        <v>442</v>
      </c>
      <c r="F3084" s="2">
        <v>903</v>
      </c>
      <c r="G3084" s="2">
        <v>634</v>
      </c>
      <c r="H3084" s="2">
        <v>692</v>
      </c>
      <c r="I3084" s="2">
        <v>296</v>
      </c>
      <c r="J3084" s="2">
        <f>$K$2*I3084+(1-$K$2)*J3083</f>
        <v>294.6023816451347</v>
      </c>
      <c r="K3084" s="2"/>
      <c r="L3084" s="2">
        <f>IF(O3084="low", $K$4*J3084+(1-$K$4)*L3083,L3083)</f>
        <v>288.01135344383852</v>
      </c>
      <c r="M3084" s="2">
        <f>IF(O3084="high", $K$4*J3084+(1-$K$4)*M3083,M3083)</f>
        <v>294.31081736564562</v>
      </c>
      <c r="N3084" s="2">
        <f>IF(O3084="high",(1-$K$8)*N3083+$K$8*(M3083-2),IF(O3084="low",(1-$K$8)*N3083+$K$8*(L3083+2),N3083))</f>
        <v>291.80351348241379</v>
      </c>
      <c r="O3084" s="2" t="str">
        <f>IF(J3084&gt;N3083+1,"high",IF(J3084&lt;N3083-1,"low","middle"))</f>
        <v>high</v>
      </c>
      <c r="P3084" s="2">
        <f>IF(O3084="low",250,IF(O3084="high",300,275))</f>
        <v>300</v>
      </c>
      <c r="Q3084" s="2">
        <f>IF(P3084=P3083,Q3083+1,1)</f>
        <v>36</v>
      </c>
      <c r="R3084" s="2">
        <f>IF(P3084=P3083,R3083+J3084,J3084)</f>
        <v>10585.823781563722</v>
      </c>
      <c r="S3084" s="2" t="str">
        <f>IF(P3085=P3084,"NA",R3084/Q3084)</f>
        <v>NA</v>
      </c>
      <c r="T3084" s="2">
        <f>IF(P3084=P3083,T3083+J3084^2,J3084^2)</f>
        <v>3112797.5819781912</v>
      </c>
      <c r="U3084" s="2" t="str">
        <f>IF(NOT($P3085=$P3084),SQRT(((T3084)/($Q3084))-S3084^2),"NA")</f>
        <v>NA</v>
      </c>
    </row>
    <row r="3085" spans="1:21" x14ac:dyDescent="0.2">
      <c r="A3085" s="2">
        <f>D3085-$D$2</f>
        <v>69.360000133514404</v>
      </c>
      <c r="B3085" s="2">
        <v>1.2719631195100001E-3</v>
      </c>
      <c r="C3085" s="2">
        <f>IF(B3085&gt;B3084,B3085+(C3084-B3084),B3085+(C3084-B3084)+5+A3085-A3084)</f>
        <v>69.231271743774528</v>
      </c>
      <c r="D3085" s="2">
        <v>1577147261.48</v>
      </c>
      <c r="E3085" s="2">
        <v>440</v>
      </c>
      <c r="F3085" s="2">
        <v>902</v>
      </c>
      <c r="G3085" s="2">
        <v>634</v>
      </c>
      <c r="H3085" s="2">
        <v>692</v>
      </c>
      <c r="I3085" s="2">
        <v>295</v>
      </c>
      <c r="J3085" s="2">
        <f>$K$2*I3085+(1-$K$2)*J3084</f>
        <v>294.68190531610776</v>
      </c>
      <c r="K3085" s="2"/>
      <c r="L3085" s="2">
        <f>IF(O3085="low", $K$4*J3085+(1-$K$4)*L3084,L3084)</f>
        <v>288.01135344383852</v>
      </c>
      <c r="M3085" s="2">
        <f>IF(O3085="high", $K$4*J3085+(1-$K$4)*M3084,M3084)</f>
        <v>294.38503495573809</v>
      </c>
      <c r="N3085" s="2">
        <f>IF(O3085="high",(1-$K$8)*N3084+$K$8*(M3084-2),IF(O3085="low",(1-$K$8)*N3084+$K$8*(L3084+2),N3084))</f>
        <v>291.82887867657536</v>
      </c>
      <c r="O3085" s="2" t="str">
        <f>IF(J3085&gt;N3084+1,"high",IF(J3085&lt;N3084-1,"low","middle"))</f>
        <v>high</v>
      </c>
      <c r="P3085" s="2">
        <f>IF(O3085="low",250,IF(O3085="high",300,275))</f>
        <v>300</v>
      </c>
      <c r="Q3085" s="2">
        <f>IF(P3085=P3084,Q3084+1,1)</f>
        <v>37</v>
      </c>
      <c r="R3085" s="2">
        <f>IF(P3085=P3084,R3084+J3085,J3085)</f>
        <v>10880.505686879829</v>
      </c>
      <c r="S3085" s="2" t="str">
        <f>IF(P3086=P3085,"NA",R3085/Q3085)</f>
        <v>NA</v>
      </c>
      <c r="T3085" s="2">
        <f>IF(P3085=P3084,T3084+J3085^2,J3085^2)</f>
        <v>3199635.0072989226</v>
      </c>
      <c r="U3085" s="2" t="str">
        <f>IF(NOT($P3086=$P3085),SQRT(((T3085)/($Q3085))-S3085^2),"NA")</f>
        <v>NA</v>
      </c>
    </row>
    <row r="3086" spans="1:21" x14ac:dyDescent="0.2">
      <c r="A3086" s="2">
        <f>D3086-$D$2</f>
        <v>69.360000133514404</v>
      </c>
      <c r="B3086" s="2">
        <v>1.82509422302E-3</v>
      </c>
      <c r="C3086" s="2">
        <f>IF(B3086&gt;B3085,B3086+(C3085-B3085),B3086+(C3085-B3085)+5+A3086-A3085)</f>
        <v>69.231824874878043</v>
      </c>
      <c r="D3086" s="2">
        <v>1577147261.48</v>
      </c>
      <c r="E3086" s="2">
        <v>441</v>
      </c>
      <c r="F3086" s="2">
        <v>901</v>
      </c>
      <c r="G3086" s="2">
        <v>633</v>
      </c>
      <c r="H3086" s="2">
        <v>693</v>
      </c>
      <c r="I3086" s="2">
        <v>293</v>
      </c>
      <c r="J3086" s="2">
        <f>$K$2*I3086+(1-$K$2)*J3085</f>
        <v>294.34552425288621</v>
      </c>
      <c r="K3086" s="2"/>
      <c r="L3086" s="2">
        <f>IF(O3086="low", $K$4*J3086+(1-$K$4)*L3085,L3085)</f>
        <v>288.01135344383852</v>
      </c>
      <c r="M3086" s="2">
        <f>IF(O3086="high", $K$4*J3086+(1-$K$4)*M3085,M3085)</f>
        <v>294.37713281516773</v>
      </c>
      <c r="N3086" s="2">
        <f>IF(O3086="high",(1-$K$8)*N3085+$K$8*(M3085-2),IF(O3086="low",(1-$K$8)*N3085+$K$8*(L3085+2),N3085))</f>
        <v>291.85668649053349</v>
      </c>
      <c r="O3086" s="2" t="str">
        <f>IF(J3086&gt;N3085+1,"high",IF(J3086&lt;N3085-1,"low","middle"))</f>
        <v>high</v>
      </c>
      <c r="P3086" s="2">
        <f>IF(O3086="low",250,IF(O3086="high",300,275))</f>
        <v>300</v>
      </c>
      <c r="Q3086" s="2">
        <f>IF(P3086=P3085,Q3085+1,1)</f>
        <v>38</v>
      </c>
      <c r="R3086" s="2">
        <f>IF(P3086=P3085,R3085+J3086,J3086)</f>
        <v>11174.851211132715</v>
      </c>
      <c r="S3086" s="2" t="str">
        <f>IF(P3087=P3086,"NA",R3086/Q3086)</f>
        <v>NA</v>
      </c>
      <c r="T3086" s="2">
        <f>IF(P3086=P3085,T3085+J3086^2,J3086^2)</f>
        <v>3286274.2949466291</v>
      </c>
      <c r="U3086" s="2" t="str">
        <f>IF(NOT($P3087=$P3086),SQRT(((T3086)/($Q3086))-S3086^2),"NA")</f>
        <v>NA</v>
      </c>
    </row>
    <row r="3087" spans="1:21" x14ac:dyDescent="0.2">
      <c r="A3087" s="2">
        <f>D3087-$D$2</f>
        <v>69.360000133514404</v>
      </c>
      <c r="B3087" s="2">
        <v>2.3720264434799999E-3</v>
      </c>
      <c r="C3087" s="2">
        <f>IF(B3087&gt;B3086,B3087+(C3086-B3086),B3087+(C3086-B3086)+5+A3087-A3086)</f>
        <v>69.232371807098502</v>
      </c>
      <c r="D3087" s="2">
        <v>1577147261.48</v>
      </c>
      <c r="E3087" s="2">
        <v>441</v>
      </c>
      <c r="F3087" s="2">
        <v>902</v>
      </c>
      <c r="G3087" s="2">
        <v>633</v>
      </c>
      <c r="H3087" s="2">
        <v>692</v>
      </c>
      <c r="I3087" s="2">
        <v>294</v>
      </c>
      <c r="J3087" s="2">
        <f>$K$2*I3087+(1-$K$2)*J3086</f>
        <v>294.27641940230899</v>
      </c>
      <c r="K3087" s="2"/>
      <c r="L3087" s="2">
        <f>IF(O3087="low", $K$4*J3087+(1-$K$4)*L3086,L3086)</f>
        <v>288.01135344383852</v>
      </c>
      <c r="M3087" s="2">
        <f>IF(O3087="high", $K$4*J3087+(1-$K$4)*M3086,M3086)</f>
        <v>294.35699013259602</v>
      </c>
      <c r="N3087" s="2">
        <f>IF(O3087="high",(1-$K$8)*N3086+$K$8*(M3086-2),IF(O3087="low",(1-$K$8)*N3086+$K$8*(L3086+2),N3086))</f>
        <v>291.88270880676521</v>
      </c>
      <c r="O3087" s="2" t="str">
        <f>IF(J3087&gt;N3086+1,"high",IF(J3087&lt;N3086-1,"low","middle"))</f>
        <v>high</v>
      </c>
      <c r="P3087" s="2">
        <f>IF(O3087="low",250,IF(O3087="high",300,275))</f>
        <v>300</v>
      </c>
      <c r="Q3087" s="2">
        <f>IF(P3087=P3086,Q3086+1,1)</f>
        <v>39</v>
      </c>
      <c r="R3087" s="2">
        <f>IF(P3087=P3086,R3086+J3087,J3087)</f>
        <v>11469.127630535024</v>
      </c>
      <c r="S3087" s="2" t="str">
        <f>IF(P3088=P3087,"NA",R3087/Q3087)</f>
        <v>NA</v>
      </c>
      <c r="T3087" s="2">
        <f>IF(P3087=P3086,T3086+J3087^2,J3087^2)</f>
        <v>3372872.9059628728</v>
      </c>
      <c r="U3087" s="2" t="str">
        <f>IF(NOT($P3088=$P3087),SQRT(((T3087)/($Q3087))-S3087^2),"NA")</f>
        <v>NA</v>
      </c>
    </row>
    <row r="3088" spans="1:21" x14ac:dyDescent="0.2">
      <c r="A3088" s="2">
        <f>D3088-$D$2</f>
        <v>69.360000133514404</v>
      </c>
      <c r="B3088" s="2">
        <v>2.9160976409900001E-3</v>
      </c>
      <c r="C3088" s="2">
        <f>IF(B3088&gt;B3087,B3088+(C3087-B3087),B3088+(C3087-B3087)+5+A3088-A3087)</f>
        <v>69.232915878296012</v>
      </c>
      <c r="D3088" s="2">
        <v>1577147261.48</v>
      </c>
      <c r="E3088" s="2">
        <v>441</v>
      </c>
      <c r="F3088" s="2">
        <v>902</v>
      </c>
      <c r="G3088" s="2">
        <v>634</v>
      </c>
      <c r="H3088" s="2">
        <v>693</v>
      </c>
      <c r="I3088" s="2">
        <v>296</v>
      </c>
      <c r="J3088" s="2">
        <f>$K$2*I3088+(1-$K$2)*J3087</f>
        <v>294.62113552184718</v>
      </c>
      <c r="K3088" s="2"/>
      <c r="L3088" s="2">
        <f>IF(O3088="low", $K$4*J3088+(1-$K$4)*L3087,L3087)</f>
        <v>288.01135344383852</v>
      </c>
      <c r="M3088" s="2">
        <f>IF(O3088="high", $K$4*J3088+(1-$K$4)*M3087,M3087)</f>
        <v>294.40981921044624</v>
      </c>
      <c r="N3088" s="2">
        <f>IF(O3088="high",(1-$K$8)*N3087+$K$8*(M3087-2),IF(O3088="low",(1-$K$8)*N3087+$K$8*(L3087+2),N3087))</f>
        <v>291.90642287305673</v>
      </c>
      <c r="O3088" s="2" t="str">
        <f>IF(J3088&gt;N3087+1,"high",IF(J3088&lt;N3087-1,"low","middle"))</f>
        <v>high</v>
      </c>
      <c r="P3088" s="2">
        <f>IF(O3088="low",250,IF(O3088="high",300,275))</f>
        <v>300</v>
      </c>
      <c r="Q3088" s="2">
        <f>IF(P3088=P3087,Q3087+1,1)</f>
        <v>40</v>
      </c>
      <c r="R3088" s="2">
        <f>IF(P3088=P3087,R3087+J3088,J3088)</f>
        <v>11763.748766056871</v>
      </c>
      <c r="S3088" s="2" t="str">
        <f>IF(P3089=P3088,"NA",R3088/Q3088)</f>
        <v>NA</v>
      </c>
      <c r="T3088" s="2">
        <f>IF(P3088=P3087,T3087+J3088^2,J3088^2)</f>
        <v>3459674.5194590553</v>
      </c>
      <c r="U3088" s="2" t="str">
        <f>IF(NOT($P3089=$P3088),SQRT(((T3088)/($Q3088))-S3088^2),"NA")</f>
        <v>NA</v>
      </c>
    </row>
    <row r="3089" spans="1:21" x14ac:dyDescent="0.2">
      <c r="A3089" s="2">
        <f>D3089-$D$2</f>
        <v>69.360000133514404</v>
      </c>
      <c r="B3089" s="2">
        <v>3.4580230712900001E-3</v>
      </c>
      <c r="C3089" s="2">
        <f>IF(B3089&gt;B3088,B3089+(C3088-B3088),B3089+(C3088-B3088)+5+A3089-A3088)</f>
        <v>69.23345780372631</v>
      </c>
      <c r="D3089" s="2">
        <v>1577147261.48</v>
      </c>
      <c r="E3089" s="2">
        <v>441</v>
      </c>
      <c r="F3089" s="2">
        <v>901</v>
      </c>
      <c r="G3089" s="2">
        <v>633</v>
      </c>
      <c r="H3089" s="2">
        <v>693</v>
      </c>
      <c r="I3089" s="2">
        <v>294</v>
      </c>
      <c r="J3089" s="2">
        <f>$K$2*I3089+(1-$K$2)*J3088</f>
        <v>294.49690841747775</v>
      </c>
      <c r="K3089" s="2"/>
      <c r="L3089" s="2">
        <f>IF(O3089="low", $K$4*J3089+(1-$K$4)*L3088,L3088)</f>
        <v>288.01135344383852</v>
      </c>
      <c r="M3089" s="2">
        <f>IF(O3089="high", $K$4*J3089+(1-$K$4)*M3088,M3088)</f>
        <v>294.42723705185256</v>
      </c>
      <c r="N3089" s="2">
        <f>IF(O3089="high",(1-$K$8)*N3088+$K$8*(M3088-2),IF(O3089="low",(1-$K$8)*N3088+$K$8*(L3088+2),N3088))</f>
        <v>291.93159268992622</v>
      </c>
      <c r="O3089" s="2" t="str">
        <f>IF(J3089&gt;N3088+1,"high",IF(J3089&lt;N3088-1,"low","middle"))</f>
        <v>high</v>
      </c>
      <c r="P3089" s="2">
        <f>IF(O3089="low",250,IF(O3089="high",300,275))</f>
        <v>300</v>
      </c>
      <c r="Q3089" s="2">
        <f>IF(P3089=P3088,Q3088+1,1)</f>
        <v>41</v>
      </c>
      <c r="R3089" s="2">
        <f>IF(P3089=P3088,R3088+J3089,J3089)</f>
        <v>12058.245674474349</v>
      </c>
      <c r="S3089" s="2" t="str">
        <f>IF(P3090=P3089,"NA",R3089/Q3089)</f>
        <v>NA</v>
      </c>
      <c r="T3089" s="2">
        <f>IF(P3089=P3088,T3088+J3089^2,J3089^2)</f>
        <v>3546402.9485265077</v>
      </c>
      <c r="U3089" s="2" t="str">
        <f>IF(NOT($P3090=$P3089),SQRT(((T3089)/($Q3089))-S3089^2),"NA")</f>
        <v>NA</v>
      </c>
    </row>
    <row r="3090" spans="1:21" x14ac:dyDescent="0.2">
      <c r="A3090" s="2">
        <f>D3090-$D$2</f>
        <v>69.360000133514404</v>
      </c>
      <c r="B3090" s="2">
        <v>3.9980411529499998E-3</v>
      </c>
      <c r="C3090" s="2">
        <f>IF(B3090&gt;B3089,B3090+(C3089-B3089),B3090+(C3089-B3089)+5+A3090-A3089)</f>
        <v>69.233997821807975</v>
      </c>
      <c r="D3090" s="2">
        <v>1577147261.48</v>
      </c>
      <c r="E3090" s="2">
        <v>440</v>
      </c>
      <c r="F3090" s="2">
        <v>902</v>
      </c>
      <c r="G3090" s="2">
        <v>633</v>
      </c>
      <c r="H3090" s="2">
        <v>692</v>
      </c>
      <c r="I3090" s="2">
        <v>293</v>
      </c>
      <c r="J3090" s="2">
        <f>$K$2*I3090+(1-$K$2)*J3089</f>
        <v>294.19752673398222</v>
      </c>
      <c r="K3090" s="2"/>
      <c r="L3090" s="2">
        <f>IF(O3090="low", $K$4*J3090+(1-$K$4)*L3089,L3089)</f>
        <v>288.01135344383852</v>
      </c>
      <c r="M3090" s="2">
        <f>IF(O3090="high", $K$4*J3090+(1-$K$4)*M3089,M3089)</f>
        <v>294.38129498827851</v>
      </c>
      <c r="N3090" s="2">
        <f>IF(O3090="high",(1-$K$8)*N3089+$K$8*(M3089-2),IF(O3090="low",(1-$K$8)*N3089+$K$8*(L3089+2),N3089))</f>
        <v>291.95637490802255</v>
      </c>
      <c r="O3090" s="2" t="str">
        <f>IF(J3090&gt;N3089+1,"high",IF(J3090&lt;N3089-1,"low","middle"))</f>
        <v>high</v>
      </c>
      <c r="P3090" s="2">
        <f>IF(O3090="low",250,IF(O3090="high",300,275))</f>
        <v>300</v>
      </c>
      <c r="Q3090" s="2">
        <f>IF(P3090=P3089,Q3089+1,1)</f>
        <v>42</v>
      </c>
      <c r="R3090" s="2">
        <f>IF(P3090=P3089,R3089+J3090,J3090)</f>
        <v>12352.443201208331</v>
      </c>
      <c r="S3090" s="2" t="str">
        <f>IF(P3091=P3090,"NA",R3090/Q3090)</f>
        <v>NA</v>
      </c>
      <c r="T3090" s="2">
        <f>IF(P3090=P3089,T3089+J3090^2,J3090^2)</f>
        <v>3632955.1332628997</v>
      </c>
      <c r="U3090" s="2" t="str">
        <f>IF(NOT($P3091=$P3090),SQRT(((T3090)/($Q3090))-S3090^2),"NA")</f>
        <v>NA</v>
      </c>
    </row>
    <row r="3091" spans="1:21" x14ac:dyDescent="0.2">
      <c r="A3091" s="2">
        <f>D3091-$D$2</f>
        <v>69.360000133514404</v>
      </c>
      <c r="B3091" s="2">
        <v>4.5619010925300003E-3</v>
      </c>
      <c r="C3091" s="2">
        <f>IF(B3091&gt;B3090,B3091+(C3090-B3090),B3091+(C3090-B3090)+5+A3091-A3090)</f>
        <v>69.23456168174755</v>
      </c>
      <c r="D3091" s="2">
        <v>1577147261.48</v>
      </c>
      <c r="E3091" s="2">
        <v>442</v>
      </c>
      <c r="F3091" s="2">
        <v>902</v>
      </c>
      <c r="G3091" s="2">
        <v>633</v>
      </c>
      <c r="H3091" s="2">
        <v>692</v>
      </c>
      <c r="I3091" s="2">
        <v>293</v>
      </c>
      <c r="J3091" s="2">
        <f>$K$2*I3091+(1-$K$2)*J3090</f>
        <v>293.95802138718579</v>
      </c>
      <c r="K3091" s="2"/>
      <c r="L3091" s="2">
        <f>IF(O3091="low", $K$4*J3091+(1-$K$4)*L3090,L3090)</f>
        <v>288.01135344383852</v>
      </c>
      <c r="M3091" s="2">
        <f>IF(O3091="high", $K$4*J3091+(1-$K$4)*M3090,M3090)</f>
        <v>294.29664026805995</v>
      </c>
      <c r="N3091" s="2">
        <f>IF(O3091="high",(1-$K$8)*N3090+$K$8*(M3090-2),IF(O3091="low",(1-$K$8)*N3090+$K$8*(L3090+2),N3090))</f>
        <v>291.97762091203538</v>
      </c>
      <c r="O3091" s="2" t="str">
        <f>IF(J3091&gt;N3090+1,"high",IF(J3091&lt;N3090-1,"low","middle"))</f>
        <v>high</v>
      </c>
      <c r="P3091" s="2">
        <f>IF(O3091="low",250,IF(O3091="high",300,275))</f>
        <v>300</v>
      </c>
      <c r="Q3091" s="2">
        <f>IF(P3091=P3090,Q3090+1,1)</f>
        <v>43</v>
      </c>
      <c r="R3091" s="2">
        <f>IF(P3091=P3090,R3090+J3091,J3091)</f>
        <v>12646.401222595516</v>
      </c>
      <c r="S3091" s="2" t="str">
        <f>IF(P3092=P3091,"NA",R3091/Q3091)</f>
        <v>NA</v>
      </c>
      <c r="T3091" s="2">
        <f>IF(P3091=P3090,T3090+J3091^2,J3091^2)</f>
        <v>3719366.4516007691</v>
      </c>
      <c r="U3091" s="2" t="str">
        <f>IF(NOT($P3092=$P3091),SQRT(((T3091)/($Q3091))-S3091^2),"NA")</f>
        <v>NA</v>
      </c>
    </row>
    <row r="3092" spans="1:21" x14ac:dyDescent="0.2">
      <c r="A3092" s="2">
        <f>D3092-$D$2</f>
        <v>69.360000133514404</v>
      </c>
      <c r="B3092" s="2">
        <v>5.1069259643599998E-3</v>
      </c>
      <c r="C3092" s="2">
        <f>IF(B3092&gt;B3091,B3092+(C3091-B3091),B3092+(C3091-B3091)+5+A3092-A3091)</f>
        <v>69.235106706619376</v>
      </c>
      <c r="D3092" s="2">
        <v>1577147261.48</v>
      </c>
      <c r="E3092" s="2">
        <v>442</v>
      </c>
      <c r="F3092" s="2">
        <v>902</v>
      </c>
      <c r="G3092" s="2">
        <v>634</v>
      </c>
      <c r="H3092" s="2">
        <v>694</v>
      </c>
      <c r="I3092" s="2">
        <v>295</v>
      </c>
      <c r="J3092" s="2">
        <f>$K$2*I3092+(1-$K$2)*J3091</f>
        <v>294.16641710974864</v>
      </c>
      <c r="K3092" s="2"/>
      <c r="L3092" s="2">
        <f>IF(O3092="low", $K$4*J3092+(1-$K$4)*L3091,L3091)</f>
        <v>288.01135344383852</v>
      </c>
      <c r="M3092" s="2">
        <f>IF(O3092="high", $K$4*J3092+(1-$K$4)*M3091,M3091)</f>
        <v>294.27059563639767</v>
      </c>
      <c r="N3092" s="2">
        <f>IF(O3092="high",(1-$K$8)*N3091+$K$8*(M3091-2),IF(O3092="low",(1-$K$8)*N3091+$K$8*(L3091+2),N3091))</f>
        <v>291.99357187983657</v>
      </c>
      <c r="O3092" s="2" t="str">
        <f>IF(J3092&gt;N3091+1,"high",IF(J3092&lt;N3091-1,"low","middle"))</f>
        <v>high</v>
      </c>
      <c r="P3092" s="2">
        <f>IF(O3092="low",250,IF(O3092="high",300,275))</f>
        <v>300</v>
      </c>
      <c r="Q3092" s="2">
        <f>IF(P3092=P3091,Q3091+1,1)</f>
        <v>44</v>
      </c>
      <c r="R3092" s="2">
        <f>IF(P3092=P3091,R3091+J3092,J3092)</f>
        <v>12940.567639705265</v>
      </c>
      <c r="S3092" s="2" t="str">
        <f>IF(P3093=P3092,"NA",R3092/Q3092)</f>
        <v>NA</v>
      </c>
      <c r="T3092" s="2">
        <f>IF(P3092=P3091,T3091+J3092^2,J3092^2)</f>
        <v>3805900.3325559557</v>
      </c>
      <c r="U3092" s="2" t="str">
        <f>IF(NOT($P3093=$P3092),SQRT(((T3092)/($Q3092))-S3092^2),"NA")</f>
        <v>NA</v>
      </c>
    </row>
    <row r="3093" spans="1:21" x14ac:dyDescent="0.2">
      <c r="A3093" s="2">
        <f>D3093-$D$2</f>
        <v>69.360000133514404</v>
      </c>
      <c r="B3093" s="2">
        <v>5.5370330810500003E-3</v>
      </c>
      <c r="C3093" s="2">
        <f>IF(B3093&gt;B3092,B3093+(C3092-B3092),B3093+(C3092-B3092)+5+A3093-A3092)</f>
        <v>69.235536813736076</v>
      </c>
      <c r="D3093" s="2">
        <v>1577147261.48</v>
      </c>
      <c r="E3093" s="2">
        <v>442</v>
      </c>
      <c r="F3093" s="2">
        <v>902</v>
      </c>
      <c r="G3093" s="2">
        <v>634</v>
      </c>
      <c r="H3093" s="2">
        <v>692</v>
      </c>
      <c r="I3093" s="2">
        <v>295</v>
      </c>
      <c r="J3093" s="2">
        <f>$K$2*I3093+(1-$K$2)*J3092</f>
        <v>294.33313368779892</v>
      </c>
      <c r="K3093" s="2"/>
      <c r="L3093" s="2">
        <f>IF(O3093="low", $K$4*J3093+(1-$K$4)*L3092,L3092)</f>
        <v>288.01135344383852</v>
      </c>
      <c r="M3093" s="2">
        <f>IF(O3093="high", $K$4*J3093+(1-$K$4)*M3092,M3092)</f>
        <v>294.28310324667791</v>
      </c>
      <c r="N3093" s="2">
        <f>IF(O3093="high",(1-$K$8)*N3092+$K$8*(M3092-2),IF(O3093="low",(1-$K$8)*N3092+$K$8*(L3092+2),N3092))</f>
        <v>292.0074230676646</v>
      </c>
      <c r="O3093" s="2" t="str">
        <f>IF(J3093&gt;N3092+1,"high",IF(J3093&lt;N3092-1,"low","middle"))</f>
        <v>high</v>
      </c>
      <c r="P3093" s="2">
        <f>IF(O3093="low",250,IF(O3093="high",300,275))</f>
        <v>300</v>
      </c>
      <c r="Q3093" s="2">
        <f>IF(P3093=P3092,Q3092+1,1)</f>
        <v>45</v>
      </c>
      <c r="R3093" s="2">
        <f>IF(P3093=P3092,R3092+J3093,J3093)</f>
        <v>13234.900773393063</v>
      </c>
      <c r="S3093" s="2" t="str">
        <f>IF(P3094=P3093,"NA",R3093/Q3093)</f>
        <v>NA</v>
      </c>
      <c r="T3093" s="2">
        <f>IF(P3093=P3092,T3092+J3093^2,J3093^2)</f>
        <v>3892532.3261424354</v>
      </c>
      <c r="U3093" s="2" t="str">
        <f>IF(NOT($P3094=$P3093),SQRT(((T3093)/($Q3093))-S3093^2),"NA")</f>
        <v>NA</v>
      </c>
    </row>
    <row r="3094" spans="1:21" x14ac:dyDescent="0.2">
      <c r="A3094" s="2">
        <f>D3094-$D$2</f>
        <v>69.360000133514404</v>
      </c>
      <c r="B3094" s="2">
        <v>5.7098865509000001E-3</v>
      </c>
      <c r="C3094" s="2">
        <f>IF(B3094&gt;B3093,B3094+(C3093-B3093),B3094+(C3093-B3093)+5+A3094-A3093)</f>
        <v>69.235709667205924</v>
      </c>
      <c r="D3094" s="2">
        <v>1577147261.48</v>
      </c>
      <c r="E3094" s="2">
        <v>441</v>
      </c>
      <c r="F3094" s="2">
        <v>902</v>
      </c>
      <c r="G3094" s="2">
        <v>634</v>
      </c>
      <c r="H3094" s="2">
        <v>692</v>
      </c>
      <c r="I3094" s="2">
        <v>293</v>
      </c>
      <c r="J3094" s="2">
        <f>$K$2*I3094+(1-$K$2)*J3093</f>
        <v>294.06650695023916</v>
      </c>
      <c r="K3094" s="2"/>
      <c r="L3094" s="2">
        <f>IF(O3094="low", $K$4*J3094+(1-$K$4)*L3093,L3093)</f>
        <v>288.01135344383852</v>
      </c>
      <c r="M3094" s="2">
        <f>IF(O3094="high", $K$4*J3094+(1-$K$4)*M3093,M3093)</f>
        <v>294.23978398739018</v>
      </c>
      <c r="N3094" s="2">
        <f>IF(O3094="high",(1-$K$8)*N3093+$K$8*(M3093-2),IF(O3094="low",(1-$K$8)*N3093+$K$8*(L3093+2),N3093))</f>
        <v>292.02120707661521</v>
      </c>
      <c r="O3094" s="2" t="str">
        <f>IF(J3094&gt;N3093+1,"high",IF(J3094&lt;N3093-1,"low","middle"))</f>
        <v>high</v>
      </c>
      <c r="P3094" s="2">
        <f>IF(O3094="low",250,IF(O3094="high",300,275))</f>
        <v>300</v>
      </c>
      <c r="Q3094" s="2">
        <f>IF(P3094=P3093,Q3093+1,1)</f>
        <v>46</v>
      </c>
      <c r="R3094" s="2">
        <f>IF(P3094=P3093,R3093+J3094,J3094)</f>
        <v>13528.967280343302</v>
      </c>
      <c r="S3094" s="2" t="str">
        <f>IF(P3095=P3094,"NA",R3094/Q3094)</f>
        <v>NA</v>
      </c>
      <c r="T3094" s="2">
        <f>IF(P3094=P3093,T3093+J3094^2,J3094^2)</f>
        <v>3979007.4366523507</v>
      </c>
      <c r="U3094" s="2" t="str">
        <f>IF(NOT($P3095=$P3094),SQRT(((T3094)/($Q3094))-S3094^2),"NA")</f>
        <v>NA</v>
      </c>
    </row>
    <row r="3095" spans="1:21" x14ac:dyDescent="0.2">
      <c r="A3095" s="2">
        <f>D3095-$D$2</f>
        <v>69.360000133514404</v>
      </c>
      <c r="B3095" s="2">
        <v>5.8889389038099997E-3</v>
      </c>
      <c r="C3095" s="2">
        <f>IF(B3095&gt;B3094,B3095+(C3094-B3094),B3095+(C3094-B3094)+5+A3095-A3094)</f>
        <v>69.23588871955883</v>
      </c>
      <c r="D3095" s="2">
        <v>1577147261.48</v>
      </c>
      <c r="E3095" s="2">
        <v>441</v>
      </c>
      <c r="F3095" s="2">
        <v>901</v>
      </c>
      <c r="G3095" s="2">
        <v>633</v>
      </c>
      <c r="H3095" s="2">
        <v>693</v>
      </c>
      <c r="I3095" s="2">
        <v>294</v>
      </c>
      <c r="J3095" s="2">
        <f>$K$2*I3095+(1-$K$2)*J3094</f>
        <v>294.05320556019132</v>
      </c>
      <c r="K3095" s="2"/>
      <c r="L3095" s="2">
        <f>IF(O3095="low", $K$4*J3095+(1-$K$4)*L3094,L3094)</f>
        <v>288.01135344383852</v>
      </c>
      <c r="M3095" s="2">
        <f>IF(O3095="high", $K$4*J3095+(1-$K$4)*M3094,M3094)</f>
        <v>294.20246830195043</v>
      </c>
      <c r="N3095" s="2">
        <f>IF(O3095="high",(1-$K$8)*N3094+$K$8*(M3094-2),IF(O3095="low",(1-$K$8)*N3094+$K$8*(L3094+2),N3094))</f>
        <v>292.032135922154</v>
      </c>
      <c r="O3095" s="2" t="str">
        <f>IF(J3095&gt;N3094+1,"high",IF(J3095&lt;N3094-1,"low","middle"))</f>
        <v>high</v>
      </c>
      <c r="P3095" s="2">
        <f>IF(O3095="low",250,IF(O3095="high",300,275))</f>
        <v>300</v>
      </c>
      <c r="Q3095" s="2">
        <f>IF(P3095=P3094,Q3094+1,1)</f>
        <v>47</v>
      </c>
      <c r="R3095" s="2">
        <f>IF(P3095=P3094,R3094+J3095,J3095)</f>
        <v>13823.020485903493</v>
      </c>
      <c r="S3095" s="2" t="str">
        <f>IF(P3096=P3095,"NA",R3095/Q3095)</f>
        <v>NA</v>
      </c>
      <c r="T3095" s="2">
        <f>IF(P3095=P3094,T3094+J3095^2,J3095^2)</f>
        <v>4065474.7243525749</v>
      </c>
      <c r="U3095" s="2" t="str">
        <f>IF(NOT($P3096=$P3095),SQRT(((T3095)/($Q3095))-S3095^2),"NA")</f>
        <v>NA</v>
      </c>
    </row>
    <row r="3096" spans="1:21" x14ac:dyDescent="0.2">
      <c r="A3096" s="2">
        <f>D3096-$D$2</f>
        <v>69.360000133514404</v>
      </c>
      <c r="B3096" s="2">
        <v>6.0610771179199999E-3</v>
      </c>
      <c r="C3096" s="2">
        <f>IF(B3096&gt;B3095,B3096+(C3095-B3095),B3096+(C3095-B3095)+5+A3096-A3095)</f>
        <v>69.236060857772941</v>
      </c>
      <c r="D3096" s="2">
        <v>1577147261.48</v>
      </c>
      <c r="E3096" s="2">
        <v>443</v>
      </c>
      <c r="F3096" s="2">
        <v>902</v>
      </c>
      <c r="G3096" s="2">
        <v>633</v>
      </c>
      <c r="H3096" s="2">
        <v>693</v>
      </c>
      <c r="I3096" s="2">
        <v>296</v>
      </c>
      <c r="J3096" s="2">
        <f>$K$2*I3096+(1-$K$2)*J3095</f>
        <v>294.44256444815306</v>
      </c>
      <c r="K3096" s="2"/>
      <c r="L3096" s="2">
        <f>IF(O3096="low", $K$4*J3096+(1-$K$4)*L3095,L3095)</f>
        <v>288.01135344383852</v>
      </c>
      <c r="M3096" s="2">
        <f>IF(O3096="high", $K$4*J3096+(1-$K$4)*M3095,M3095)</f>
        <v>294.25048753119097</v>
      </c>
      <c r="N3096" s="2">
        <f>IF(O3096="high",(1-$K$8)*N3095+$K$8*(M3095-2),IF(O3096="low",(1-$K$8)*N3095+$K$8*(L3095+2),N3095))</f>
        <v>292.0406525411438</v>
      </c>
      <c r="O3096" s="2" t="str">
        <f>IF(J3096&gt;N3095+1,"high",IF(J3096&lt;N3095-1,"low","middle"))</f>
        <v>high</v>
      </c>
      <c r="P3096" s="2">
        <f>IF(O3096="low",250,IF(O3096="high",300,275))</f>
        <v>300</v>
      </c>
      <c r="Q3096" s="2">
        <f>IF(P3096=P3095,Q3095+1,1)</f>
        <v>48</v>
      </c>
      <c r="R3096" s="2">
        <f>IF(P3096=P3095,R3095+J3096,J3096)</f>
        <v>14117.463050351646</v>
      </c>
      <c r="S3096" s="2" t="str">
        <f>IF(P3097=P3096,"NA",R3096/Q3096)</f>
        <v>NA</v>
      </c>
      <c r="T3096" s="2">
        <f>IF(P3096=P3095,T3095+J3096^2,J3096^2)</f>
        <v>4152171.1481113797</v>
      </c>
      <c r="U3096" s="2" t="str">
        <f>IF(NOT($P3097=$P3096),SQRT(((T3096)/($Q3096))-S3096^2),"NA")</f>
        <v>NA</v>
      </c>
    </row>
    <row r="3097" spans="1:21" x14ac:dyDescent="0.2">
      <c r="A3097" s="2">
        <f>D3097-$D$2</f>
        <v>69.360000133514404</v>
      </c>
      <c r="B3097" s="2">
        <v>6.23297691345E-3</v>
      </c>
      <c r="C3097" s="2">
        <f>IF(B3097&gt;B3096,B3097+(C3096-B3096),B3097+(C3096-B3096)+5+A3097-A3096)</f>
        <v>69.236232757568473</v>
      </c>
      <c r="D3097" s="2">
        <v>1577147261.48</v>
      </c>
      <c r="E3097" s="2">
        <v>442</v>
      </c>
      <c r="F3097" s="2">
        <v>902</v>
      </c>
      <c r="G3097" s="2">
        <v>634</v>
      </c>
      <c r="H3097" s="2">
        <v>692</v>
      </c>
      <c r="I3097" s="2">
        <v>295</v>
      </c>
      <c r="J3097" s="2">
        <f>$K$2*I3097+(1-$K$2)*J3096</f>
        <v>294.55405155852247</v>
      </c>
      <c r="K3097" s="2"/>
      <c r="L3097" s="2">
        <f>IF(O3097="low", $K$4*J3097+(1-$K$4)*L3096,L3096)</f>
        <v>288.01135344383852</v>
      </c>
      <c r="M3097" s="2">
        <f>IF(O3097="high", $K$4*J3097+(1-$K$4)*M3096,M3096)</f>
        <v>294.31120033665729</v>
      </c>
      <c r="N3097" s="2">
        <f>IF(O3097="high",(1-$K$8)*N3096+$K$8*(M3096-2),IF(O3097="low",(1-$K$8)*N3096+$K$8*(L3096+2),N3096))</f>
        <v>292.05114429064611</v>
      </c>
      <c r="O3097" s="2" t="str">
        <f>IF(J3097&gt;N3096+1,"high",IF(J3097&lt;N3096-1,"low","middle"))</f>
        <v>high</v>
      </c>
      <c r="P3097" s="2">
        <f>IF(O3097="low",250,IF(O3097="high",300,275))</f>
        <v>300</v>
      </c>
      <c r="Q3097" s="2">
        <f>IF(P3097=P3096,Q3096+1,1)</f>
        <v>49</v>
      </c>
      <c r="R3097" s="2">
        <f>IF(P3097=P3096,R3096+J3097,J3097)</f>
        <v>14412.017101910167</v>
      </c>
      <c r="S3097" s="2" t="str">
        <f>IF(P3098=P3097,"NA",R3097/Q3097)</f>
        <v>NA</v>
      </c>
      <c r="T3097" s="2">
        <f>IF(P3097=P3096,T3096+J3097^2,J3097^2)</f>
        <v>4238933.2374009201</v>
      </c>
      <c r="U3097" s="2" t="str">
        <f>IF(NOT($P3098=$P3097),SQRT(((T3097)/($Q3097))-S3097^2),"NA")</f>
        <v>NA</v>
      </c>
    </row>
    <row r="3098" spans="1:21" x14ac:dyDescent="0.2">
      <c r="A3098" s="2">
        <f>D3098-$D$2</f>
        <v>69.360000133514404</v>
      </c>
      <c r="B3098" s="2">
        <v>6.4179897308299996E-3</v>
      </c>
      <c r="C3098" s="2">
        <f>IF(B3098&gt;B3097,B3098+(C3097-B3097),B3098+(C3097-B3097)+5+A3098-A3097)</f>
        <v>69.236417770385856</v>
      </c>
      <c r="D3098" s="2">
        <v>1577147261.48</v>
      </c>
      <c r="E3098" s="2">
        <v>440</v>
      </c>
      <c r="F3098" s="2">
        <v>901</v>
      </c>
      <c r="G3098" s="2">
        <v>633</v>
      </c>
      <c r="H3098" s="2">
        <v>692</v>
      </c>
      <c r="I3098" s="2">
        <v>292</v>
      </c>
      <c r="J3098" s="2">
        <f>$K$2*I3098+(1-$K$2)*J3097</f>
        <v>294.04324124681796</v>
      </c>
      <c r="K3098" s="2"/>
      <c r="L3098" s="2">
        <f>IF(O3098="low", $K$4*J3098+(1-$K$4)*L3097,L3097)</f>
        <v>288.01135344383852</v>
      </c>
      <c r="M3098" s="2">
        <f>IF(O3098="high", $K$4*J3098+(1-$K$4)*M3097,M3097)</f>
        <v>294.25760851868944</v>
      </c>
      <c r="N3098" s="2">
        <f>IF(O3098="high",(1-$K$8)*N3097+$K$8*(M3097-2),IF(O3098="low",(1-$K$8)*N3097+$K$8*(L3097+2),N3097))</f>
        <v>292.06414709294665</v>
      </c>
      <c r="O3098" s="2" t="str">
        <f>IF(J3098&gt;N3097+1,"high",IF(J3098&lt;N3097-1,"low","middle"))</f>
        <v>high</v>
      </c>
      <c r="P3098" s="2">
        <f>IF(O3098="low",250,IF(O3098="high",300,275))</f>
        <v>300</v>
      </c>
      <c r="Q3098" s="2">
        <f>IF(P3098=P3097,Q3097+1,1)</f>
        <v>50</v>
      </c>
      <c r="R3098" s="2">
        <f>IF(P3098=P3097,R3097+J3098,J3098)</f>
        <v>14706.060343156985</v>
      </c>
      <c r="S3098" s="2" t="str">
        <f>IF(P3099=P3098,"NA",R3098/Q3098)</f>
        <v>NA</v>
      </c>
      <c r="T3098" s="2">
        <f>IF(P3098=P3097,T3097+J3098^2,J3098^2)</f>
        <v>4325394.6651238548</v>
      </c>
      <c r="U3098" s="2" t="str">
        <f>IF(NOT($P3099=$P3098),SQRT(((T3098)/($Q3098))-S3098^2),"NA")</f>
        <v>NA</v>
      </c>
    </row>
    <row r="3099" spans="1:21" x14ac:dyDescent="0.2">
      <c r="A3099" s="2">
        <f>D3099-$D$2</f>
        <v>69.360000133514404</v>
      </c>
      <c r="B3099" s="2">
        <v>6.58297538757E-3</v>
      </c>
      <c r="C3099" s="2">
        <f>IF(B3099&gt;B3098,B3099+(C3098-B3098),B3099+(C3098-B3098)+5+A3099-A3098)</f>
        <v>69.236582756042594</v>
      </c>
      <c r="D3099" s="2">
        <v>1577147261.48</v>
      </c>
      <c r="E3099" s="2">
        <v>443</v>
      </c>
      <c r="F3099" s="2">
        <v>902</v>
      </c>
      <c r="G3099" s="2">
        <v>633</v>
      </c>
      <c r="H3099" s="2">
        <v>693</v>
      </c>
      <c r="I3099" s="2">
        <v>295</v>
      </c>
      <c r="J3099" s="2">
        <f>$K$2*I3099+(1-$K$2)*J3098</f>
        <v>294.23459299745434</v>
      </c>
      <c r="K3099" s="2"/>
      <c r="L3099" s="2">
        <f>IF(O3099="low", $K$4*J3099+(1-$K$4)*L3098,L3098)</f>
        <v>288.01135344383852</v>
      </c>
      <c r="M3099" s="2">
        <f>IF(O3099="high", $K$4*J3099+(1-$K$4)*M3098,M3098)</f>
        <v>294.25300541444244</v>
      </c>
      <c r="N3099" s="2">
        <f>IF(O3099="high",(1-$K$8)*N3098+$K$8*(M3098-2),IF(O3099="low",(1-$K$8)*N3098+$K$8*(L3098+2),N3098))</f>
        <v>292.07382016423378</v>
      </c>
      <c r="O3099" s="2" t="str">
        <f>IF(J3099&gt;N3098+1,"high",IF(J3099&lt;N3098-1,"low","middle"))</f>
        <v>high</v>
      </c>
      <c r="P3099" s="2">
        <f>IF(O3099="low",250,IF(O3099="high",300,275))</f>
        <v>300</v>
      </c>
      <c r="Q3099" s="2">
        <f>IF(P3099=P3098,Q3098+1,1)</f>
        <v>51</v>
      </c>
      <c r="R3099" s="2">
        <f>IF(P3099=P3098,R3098+J3099,J3099)</f>
        <v>15000.29493615444</v>
      </c>
      <c r="S3099" s="2" t="str">
        <f>IF(P3100=P3099,"NA",R3099/Q3099)</f>
        <v>NA</v>
      </c>
      <c r="T3099" s="2">
        <f>IF(P3099=P3098,T3098+J3099^2,J3099^2)</f>
        <v>4411968.6608402319</v>
      </c>
      <c r="U3099" s="2" t="str">
        <f>IF(NOT($P3100=$P3099),SQRT(((T3099)/($Q3099))-S3099^2),"NA")</f>
        <v>NA</v>
      </c>
    </row>
    <row r="3100" spans="1:21" x14ac:dyDescent="0.2">
      <c r="A3100" s="2">
        <f>D3100-$D$2</f>
        <v>69.360000133514404</v>
      </c>
      <c r="B3100" s="2">
        <v>6.7470073699999996E-3</v>
      </c>
      <c r="C3100" s="2">
        <f>IF(B3100&gt;B3099,B3100+(C3099-B3099),B3100+(C3099-B3099)+5+A3100-A3099)</f>
        <v>69.236746788025016</v>
      </c>
      <c r="D3100" s="2">
        <v>1577147261.48</v>
      </c>
      <c r="E3100" s="2">
        <v>440</v>
      </c>
      <c r="F3100" s="2">
        <v>902</v>
      </c>
      <c r="G3100" s="2">
        <v>634</v>
      </c>
      <c r="H3100" s="2">
        <v>692</v>
      </c>
      <c r="I3100" s="2">
        <v>295</v>
      </c>
      <c r="J3100" s="2">
        <f>$K$2*I3100+(1-$K$2)*J3099</f>
        <v>294.38767439796345</v>
      </c>
      <c r="K3100" s="2"/>
      <c r="L3100" s="2">
        <f>IF(O3100="low", $K$4*J3100+(1-$K$4)*L3099,L3099)</f>
        <v>288.01135344383852</v>
      </c>
      <c r="M3100" s="2">
        <f>IF(O3100="high", $K$4*J3100+(1-$K$4)*M3099,M3099)</f>
        <v>294.27993921114665</v>
      </c>
      <c r="N3100" s="2">
        <f>IF(O3100="high",(1-$K$8)*N3099+$K$8*(M3099-2),IF(O3100="low",(1-$K$8)*N3099+$K$8*(L3099+2),N3099))</f>
        <v>292.0827794267442</v>
      </c>
      <c r="O3100" s="2" t="str">
        <f>IF(J3100&gt;N3099+1,"high",IF(J3100&lt;N3099-1,"low","middle"))</f>
        <v>high</v>
      </c>
      <c r="P3100" s="2">
        <f>IF(O3100="low",250,IF(O3100="high",300,275))</f>
        <v>300</v>
      </c>
      <c r="Q3100" s="2">
        <f>IF(P3100=P3099,Q3099+1,1)</f>
        <v>52</v>
      </c>
      <c r="R3100" s="2">
        <f>IF(P3100=P3099,R3099+J3100,J3100)</f>
        <v>15294.682610552403</v>
      </c>
      <c r="S3100" s="2" t="str">
        <f>IF(P3101=P3100,"NA",R3100/Q3100)</f>
        <v>NA</v>
      </c>
      <c r="T3100" s="2">
        <f>IF(P3100=P3099,T3099+J3100^2,J3100^2)</f>
        <v>4498632.7636776734</v>
      </c>
      <c r="U3100" s="2" t="str">
        <f>IF(NOT($P3101=$P3100),SQRT(((T3100)/($Q3100))-S3100^2),"NA")</f>
        <v>NA</v>
      </c>
    </row>
    <row r="3101" spans="1:21" x14ac:dyDescent="0.2">
      <c r="A3101" s="2">
        <f>D3101-$D$2</f>
        <v>69.370000123977661</v>
      </c>
      <c r="B3101" s="2">
        <v>1.7817020416300001E-2</v>
      </c>
      <c r="C3101" s="2">
        <f>IF(B3101&gt;B3100,B3101+(C3100-B3100),B3101+(C3100-B3100)+5+A3101-A3100)</f>
        <v>69.247816801071323</v>
      </c>
      <c r="D3101" s="2">
        <v>1577147261.49</v>
      </c>
      <c r="E3101" s="2">
        <v>441</v>
      </c>
      <c r="F3101" s="2">
        <v>900</v>
      </c>
      <c r="G3101" s="2">
        <v>633</v>
      </c>
      <c r="H3101" s="2">
        <v>691</v>
      </c>
      <c r="I3101" s="2">
        <v>294</v>
      </c>
      <c r="J3101" s="2">
        <f>$K$2*I3101+(1-$K$2)*J3100</f>
        <v>294.31013951837076</v>
      </c>
      <c r="K3101" s="2"/>
      <c r="L3101" s="2">
        <f>IF(O3101="low", $K$4*J3101+(1-$K$4)*L3100,L3100)</f>
        <v>288.01135344383852</v>
      </c>
      <c r="M3101" s="2">
        <f>IF(O3101="high", $K$4*J3101+(1-$K$4)*M3100,M3100)</f>
        <v>294.28597927259148</v>
      </c>
      <c r="N3101" s="2">
        <f>IF(O3101="high",(1-$K$8)*N3100+$K$8*(M3100-2),IF(O3101="low",(1-$K$8)*N3100+$K$8*(L3100+2),N3100))</f>
        <v>292.0926374159643</v>
      </c>
      <c r="O3101" s="2" t="str">
        <f>IF(J3101&gt;N3100+1,"high",IF(J3101&lt;N3100-1,"low","middle"))</f>
        <v>high</v>
      </c>
      <c r="P3101" s="2">
        <f>IF(O3101="low",250,IF(O3101="high",300,275))</f>
        <v>300</v>
      </c>
      <c r="Q3101" s="2">
        <f>IF(P3101=P3100,Q3100+1,1)</f>
        <v>53</v>
      </c>
      <c r="R3101" s="2">
        <f>IF(P3101=P3100,R3100+J3101,J3101)</f>
        <v>15588.992750070774</v>
      </c>
      <c r="S3101" s="2" t="str">
        <f>IF(P3102=P3101,"NA",R3101/Q3101)</f>
        <v>NA</v>
      </c>
      <c r="T3101" s="2">
        <f>IF(P3101=P3100,T3100+J3101^2,J3101^2)</f>
        <v>4585251.2219009958</v>
      </c>
      <c r="U3101" s="2" t="str">
        <f>IF(NOT($P3102=$P3101),SQRT(((T3101)/($Q3101))-S3101^2),"NA")</f>
        <v>NA</v>
      </c>
    </row>
    <row r="3102" spans="1:21" x14ac:dyDescent="0.2">
      <c r="A3102" s="2">
        <f>D3102-$D$2</f>
        <v>69.400000095367432</v>
      </c>
      <c r="B3102" s="2">
        <v>4.2501926422100003E-2</v>
      </c>
      <c r="C3102" s="2">
        <f>IF(B3102&gt;B3101,B3102+(C3101-B3101),B3102+(C3101-B3101)+5+A3102-A3101)</f>
        <v>69.272501707077126</v>
      </c>
      <c r="D3102" s="2">
        <v>1577147261.52</v>
      </c>
      <c r="E3102" s="2">
        <v>442</v>
      </c>
      <c r="F3102" s="2">
        <v>901</v>
      </c>
      <c r="G3102" s="2">
        <v>633</v>
      </c>
      <c r="H3102" s="2">
        <v>692</v>
      </c>
      <c r="I3102" s="2">
        <v>293</v>
      </c>
      <c r="J3102" s="2">
        <f>$K$2*I3102+(1-$K$2)*J3101</f>
        <v>294.04811161469661</v>
      </c>
      <c r="K3102" s="2"/>
      <c r="L3102" s="2">
        <f>IF(O3102="low", $K$4*J3102+(1-$K$4)*L3101,L3101)</f>
        <v>288.01135344383852</v>
      </c>
      <c r="M3102" s="2">
        <f>IF(O3102="high", $K$4*J3102+(1-$K$4)*M3101,M3101)</f>
        <v>294.23840574101251</v>
      </c>
      <c r="N3102" s="2">
        <f>IF(O3102="high",(1-$K$8)*N3101+$K$8*(M3101-2),IF(O3102="low",(1-$K$8)*N3101+$K$8*(L3101+2),N3101))</f>
        <v>292.10230450879561</v>
      </c>
      <c r="O3102" s="2" t="str">
        <f>IF(J3102&gt;N3101+1,"high",IF(J3102&lt;N3101-1,"low","middle"))</f>
        <v>high</v>
      </c>
      <c r="P3102" s="2">
        <f>IF(O3102="low",250,IF(O3102="high",300,275))</f>
        <v>300</v>
      </c>
      <c r="Q3102" s="2">
        <f>IF(P3102=P3101,Q3101+1,1)</f>
        <v>54</v>
      </c>
      <c r="R3102" s="2">
        <f>IF(P3102=P3101,R3101+J3102,J3102)</f>
        <v>15883.040861685471</v>
      </c>
      <c r="S3102" s="2" t="str">
        <f>IF(P3103=P3102,"NA",R3102/Q3102)</f>
        <v>NA</v>
      </c>
      <c r="T3102" s="2">
        <f>IF(P3102=P3101,T3101+J3102^2,J3102^2)</f>
        <v>4671715.5138451653</v>
      </c>
      <c r="U3102" s="2" t="str">
        <f>IF(NOT($P3103=$P3102),SQRT(((T3102)/($Q3102))-S3102^2),"NA")</f>
        <v>NA</v>
      </c>
    </row>
    <row r="3103" spans="1:21" x14ac:dyDescent="0.2">
      <c r="A3103" s="2">
        <f>D3103-$D$2</f>
        <v>69.420000076293945</v>
      </c>
      <c r="B3103" s="2">
        <v>6.2726020812999994E-2</v>
      </c>
      <c r="C3103" s="2">
        <f>IF(B3103&gt;B3102,B3103+(C3102-B3102),B3103+(C3102-B3102)+5+A3103-A3102)</f>
        <v>69.292725801468023</v>
      </c>
      <c r="D3103" s="2">
        <v>1577147261.54</v>
      </c>
      <c r="E3103" s="2">
        <v>441</v>
      </c>
      <c r="F3103" s="2">
        <v>903</v>
      </c>
      <c r="G3103" s="2">
        <v>633</v>
      </c>
      <c r="H3103" s="2">
        <v>692</v>
      </c>
      <c r="I3103" s="2">
        <v>294</v>
      </c>
      <c r="J3103" s="2">
        <f>$K$2*I3103+(1-$K$2)*J3102</f>
        <v>294.03848929175729</v>
      </c>
      <c r="K3103" s="2"/>
      <c r="L3103" s="2">
        <f>IF(O3103="low", $K$4*J3103+(1-$K$4)*L3102,L3102)</f>
        <v>288.01135344383852</v>
      </c>
      <c r="M3103" s="2">
        <f>IF(O3103="high", $K$4*J3103+(1-$K$4)*M3102,M3102)</f>
        <v>294.19842245116149</v>
      </c>
      <c r="N3103" s="2">
        <f>IF(O3103="high",(1-$K$8)*N3102+$K$8*(M3102-2),IF(O3103="low",(1-$K$8)*N3102+$K$8*(L3102+2),N3102))</f>
        <v>292.10910957040642</v>
      </c>
      <c r="O3103" s="2" t="str">
        <f>IF(J3103&gt;N3102+1,"high",IF(J3103&lt;N3102-1,"low","middle"))</f>
        <v>high</v>
      </c>
      <c r="P3103" s="2">
        <f>IF(O3103="low",250,IF(O3103="high",300,275))</f>
        <v>300</v>
      </c>
      <c r="Q3103" s="2">
        <f>IF(P3103=P3102,Q3102+1,1)</f>
        <v>55</v>
      </c>
      <c r="R3103" s="2">
        <f>IF(P3103=P3102,R3102+J3103,J3103)</f>
        <v>16177.079350977228</v>
      </c>
      <c r="S3103" s="2" t="str">
        <f>IF(P3104=P3103,"NA",R3103/Q3103)</f>
        <v>NA</v>
      </c>
      <c r="T3103" s="2">
        <f>IF(P3103=P3102,T3102+J3103^2,J3103^2)</f>
        <v>4758174.147030144</v>
      </c>
      <c r="U3103" s="2" t="str">
        <f>IF(NOT($P3104=$P3103),SQRT(((T3103)/($Q3103))-S3103^2),"NA")</f>
        <v>NA</v>
      </c>
    </row>
    <row r="3104" spans="1:21" x14ac:dyDescent="0.2">
      <c r="A3104" s="2">
        <f>D3104-$D$2</f>
        <v>69.440000057220459</v>
      </c>
      <c r="B3104" s="2">
        <v>8.7635993957500005E-2</v>
      </c>
      <c r="C3104" s="2">
        <f>IF(B3104&gt;B3103,B3104+(C3103-B3103),B3104+(C3103-B3103)+5+A3104-A3103)</f>
        <v>69.317635774612526</v>
      </c>
      <c r="D3104" s="2">
        <v>1577147261.5599999</v>
      </c>
      <c r="E3104" s="2">
        <v>443</v>
      </c>
      <c r="F3104" s="2">
        <v>901</v>
      </c>
      <c r="G3104" s="2">
        <v>635</v>
      </c>
      <c r="H3104" s="2">
        <v>694</v>
      </c>
      <c r="I3104" s="2">
        <v>296</v>
      </c>
      <c r="J3104" s="2">
        <f>$K$2*I3104+(1-$K$2)*J3103</f>
        <v>294.43079143340583</v>
      </c>
      <c r="K3104" s="2"/>
      <c r="L3104" s="2">
        <f>IF(O3104="low", $K$4*J3104+(1-$K$4)*L3103,L3103)</f>
        <v>288.01135344383852</v>
      </c>
      <c r="M3104" s="2">
        <f>IF(O3104="high", $K$4*J3104+(1-$K$4)*M3103,M3103)</f>
        <v>294.24489624761037</v>
      </c>
      <c r="N3104" s="2">
        <f>IF(O3104="high",(1-$K$8)*N3103+$K$8*(M3103-2),IF(O3104="low",(1-$K$8)*N3103+$K$8*(L3103+2),N3103))</f>
        <v>292.11357521444415</v>
      </c>
      <c r="O3104" s="2" t="str">
        <f>IF(J3104&gt;N3103+1,"high",IF(J3104&lt;N3103-1,"low","middle"))</f>
        <v>high</v>
      </c>
      <c r="P3104" s="2">
        <f>IF(O3104="low",250,IF(O3104="high",300,275))</f>
        <v>300</v>
      </c>
      <c r="Q3104" s="2">
        <f>IF(P3104=P3103,Q3103+1,1)</f>
        <v>56</v>
      </c>
      <c r="R3104" s="2">
        <f>IF(P3104=P3103,R3103+J3104,J3104)</f>
        <v>16471.510142410632</v>
      </c>
      <c r="S3104" s="2" t="str">
        <f>IF(P3105=P3104,"NA",R3104/Q3104)</f>
        <v>NA</v>
      </c>
      <c r="T3104" s="2">
        <f>IF(P3104=P3103,T3103+J3104^2,J3104^2)</f>
        <v>4844863.6379742455</v>
      </c>
      <c r="U3104" s="2" t="str">
        <f>IF(NOT($P3105=$P3104),SQRT(((T3104)/($Q3104))-S3104^2),"NA")</f>
        <v>NA</v>
      </c>
    </row>
    <row r="3105" spans="1:21" x14ac:dyDescent="0.2">
      <c r="A3105" s="2">
        <f>D3105-$D$2</f>
        <v>69.460000038146973</v>
      </c>
      <c r="B3105" s="2">
        <v>0.10803508758499999</v>
      </c>
      <c r="C3105" s="2">
        <f>IF(B3105&gt;B3104,B3105+(C3104-B3104),B3105+(C3104-B3104)+5+A3105-A3104)</f>
        <v>69.338034868240015</v>
      </c>
      <c r="D3105" s="2">
        <v>1577147261.5799999</v>
      </c>
      <c r="E3105" s="2">
        <v>442</v>
      </c>
      <c r="F3105" s="2">
        <v>902</v>
      </c>
      <c r="G3105" s="2">
        <v>633</v>
      </c>
      <c r="H3105" s="2">
        <v>693</v>
      </c>
      <c r="I3105" s="2">
        <v>294</v>
      </c>
      <c r="J3105" s="2">
        <f>$K$2*I3105+(1-$K$2)*J3104</f>
        <v>294.34463314672468</v>
      </c>
      <c r="K3105" s="2"/>
      <c r="L3105" s="2">
        <f>IF(O3105="low", $K$4*J3105+(1-$K$4)*L3104,L3104)</f>
        <v>288.01135344383852</v>
      </c>
      <c r="M3105" s="2">
        <f>IF(O3105="high", $K$4*J3105+(1-$K$4)*M3104,M3104)</f>
        <v>294.26484362743327</v>
      </c>
      <c r="N3105" s="2">
        <f>IF(O3105="high",(1-$K$8)*N3104+$K$8*(M3104-2),IF(O3105="low",(1-$K$8)*N3104+$K$8*(L3104+2),N3104))</f>
        <v>292.12014126610245</v>
      </c>
      <c r="O3105" s="2" t="str">
        <f>IF(J3105&gt;N3104+1,"high",IF(J3105&lt;N3104-1,"low","middle"))</f>
        <v>high</v>
      </c>
      <c r="P3105" s="2">
        <f>IF(O3105="low",250,IF(O3105="high",300,275))</f>
        <v>300</v>
      </c>
      <c r="Q3105" s="2">
        <f>IF(P3105=P3104,Q3104+1,1)</f>
        <v>57</v>
      </c>
      <c r="R3105" s="2">
        <f>IF(P3105=P3104,R3104+J3105,J3105)</f>
        <v>16765.854775557356</v>
      </c>
      <c r="S3105" s="2" t="str">
        <f>IF(P3106=P3105,"NA",R3105/Q3105)</f>
        <v>NA</v>
      </c>
      <c r="T3105" s="2">
        <f>IF(P3105=P3104,T3104+J3105^2,J3105^2)</f>
        <v>4931502.4010365251</v>
      </c>
      <c r="U3105" s="2" t="str">
        <f>IF(NOT($P3106=$P3105),SQRT(((T3105)/($Q3105))-S3105^2),"NA")</f>
        <v>NA</v>
      </c>
    </row>
    <row r="3106" spans="1:21" x14ac:dyDescent="0.2">
      <c r="A3106" s="2">
        <f>D3106-$D$2</f>
        <v>69.490000009536743</v>
      </c>
      <c r="B3106" s="2">
        <v>0.13243198394799999</v>
      </c>
      <c r="C3106" s="2">
        <f>IF(B3106&gt;B3105,B3106+(C3105-B3105),B3106+(C3105-B3105)+5+A3106-A3105)</f>
        <v>69.362431764603016</v>
      </c>
      <c r="D3106" s="2">
        <v>1577147261.6099999</v>
      </c>
      <c r="E3106" s="2">
        <v>441</v>
      </c>
      <c r="F3106" s="2">
        <v>902</v>
      </c>
      <c r="G3106" s="2">
        <v>633</v>
      </c>
      <c r="H3106" s="2">
        <v>691</v>
      </c>
      <c r="I3106" s="2">
        <v>293</v>
      </c>
      <c r="J3106" s="2">
        <f>$K$2*I3106+(1-$K$2)*J3105</f>
        <v>294.07570651737979</v>
      </c>
      <c r="K3106" s="2"/>
      <c r="L3106" s="2">
        <f>IF(O3106="low", $K$4*J3106+(1-$K$4)*L3105,L3105)</f>
        <v>288.01135344383852</v>
      </c>
      <c r="M3106" s="2">
        <f>IF(O3106="high", $K$4*J3106+(1-$K$4)*M3105,M3105)</f>
        <v>294.22701620542256</v>
      </c>
      <c r="N3106" s="2">
        <f>IF(O3106="high",(1-$K$8)*N3105+$K$8*(M3105-2),IF(O3106="low",(1-$K$8)*N3105+$K$8*(L3105+2),N3105))</f>
        <v>292.127376384169</v>
      </c>
      <c r="O3106" s="2" t="str">
        <f>IF(J3106&gt;N3105+1,"high",IF(J3106&lt;N3105-1,"low","middle"))</f>
        <v>high</v>
      </c>
      <c r="P3106" s="2">
        <f>IF(O3106="low",250,IF(O3106="high",300,275))</f>
        <v>300</v>
      </c>
      <c r="Q3106" s="2">
        <f>IF(P3106=P3105,Q3105+1,1)</f>
        <v>58</v>
      </c>
      <c r="R3106" s="2">
        <f>IF(P3106=P3105,R3105+J3106,J3106)</f>
        <v>17059.930482074735</v>
      </c>
      <c r="S3106" s="2" t="str">
        <f>IF(P3107=P3106,"NA",R3106/Q3106)</f>
        <v>NA</v>
      </c>
      <c r="T3106" s="2">
        <f>IF(P3106=P3105,T3105+J3106^2,J3106^2)</f>
        <v>5017982.9222002216</v>
      </c>
      <c r="U3106" s="2" t="str">
        <f>IF(NOT($P3107=$P3106),SQRT(((T3106)/($Q3106))-S3106^2),"NA")</f>
        <v>NA</v>
      </c>
    </row>
    <row r="3107" spans="1:21" x14ac:dyDescent="0.2">
      <c r="A3107" s="2">
        <f>D3107-$D$2</f>
        <v>69.510000228881836</v>
      </c>
      <c r="B3107" s="2">
        <v>0.15687298774700001</v>
      </c>
      <c r="C3107" s="2">
        <f>IF(B3107&gt;B3106,B3107+(C3106-B3106),B3107+(C3106-B3106)+5+A3107-A3106)</f>
        <v>69.386872768402014</v>
      </c>
      <c r="D3107" s="2">
        <v>1577147261.6300001</v>
      </c>
      <c r="E3107" s="2">
        <v>442</v>
      </c>
      <c r="F3107" s="2">
        <v>900</v>
      </c>
      <c r="G3107" s="2">
        <v>634</v>
      </c>
      <c r="H3107" s="2">
        <v>692</v>
      </c>
      <c r="I3107" s="2">
        <v>295</v>
      </c>
      <c r="J3107" s="2">
        <f>$K$2*I3107+(1-$K$2)*J3106</f>
        <v>294.26056521390387</v>
      </c>
      <c r="K3107" s="2"/>
      <c r="L3107" s="2">
        <f>IF(O3107="low", $K$4*J3107+(1-$K$4)*L3106,L3106)</f>
        <v>288.01135344383852</v>
      </c>
      <c r="M3107" s="2">
        <f>IF(O3107="high", $K$4*J3107+(1-$K$4)*M3106,M3106)</f>
        <v>294.23372600711883</v>
      </c>
      <c r="N3107" s="2">
        <f>IF(O3107="high",(1-$K$8)*N3106+$K$8*(M3106-2),IF(O3107="low",(1-$K$8)*N3106+$K$8*(L3106+2),N3106))</f>
        <v>292.13235837523166</v>
      </c>
      <c r="O3107" s="2" t="str">
        <f>IF(J3107&gt;N3106+1,"high",IF(J3107&lt;N3106-1,"low","middle"))</f>
        <v>high</v>
      </c>
      <c r="P3107" s="2">
        <f>IF(O3107="low",250,IF(O3107="high",300,275))</f>
        <v>300</v>
      </c>
      <c r="Q3107" s="2">
        <f>IF(P3107=P3106,Q3106+1,1)</f>
        <v>59</v>
      </c>
      <c r="R3107" s="2">
        <f>IF(P3107=P3106,R3106+J3107,J3107)</f>
        <v>17354.191047288637</v>
      </c>
      <c r="S3107" s="2" t="str">
        <f>IF(P3108=P3107,"NA",R3107/Q3107)</f>
        <v>NA</v>
      </c>
      <c r="T3107" s="2">
        <f>IF(P3107=P3106,T3106+J3107^2,J3107^2)</f>
        <v>5104572.2024402274</v>
      </c>
      <c r="U3107" s="2" t="str">
        <f>IF(NOT($P3108=$P3107),SQRT(((T3107)/($Q3107))-S3107^2),"NA")</f>
        <v>NA</v>
      </c>
    </row>
    <row r="3108" spans="1:21" x14ac:dyDescent="0.2">
      <c r="A3108" s="2">
        <f>D3108-$D$2</f>
        <v>69.53000020980835</v>
      </c>
      <c r="B3108" s="2">
        <v>0.17761707305900001</v>
      </c>
      <c r="C3108" s="2">
        <f>IF(B3108&gt;B3107,B3108+(C3107-B3107),B3108+(C3107-B3107)+5+A3108-A3107)</f>
        <v>69.407616853714018</v>
      </c>
      <c r="D3108" s="2">
        <v>1577147261.6500001</v>
      </c>
      <c r="E3108" s="2">
        <v>443</v>
      </c>
      <c r="F3108" s="2">
        <v>901</v>
      </c>
      <c r="G3108" s="2">
        <v>633</v>
      </c>
      <c r="H3108" s="2">
        <v>693</v>
      </c>
      <c r="I3108" s="2">
        <v>295</v>
      </c>
      <c r="J3108" s="2">
        <f>$K$2*I3108+(1-$K$2)*J3107</f>
        <v>294.40845217112314</v>
      </c>
      <c r="K3108" s="2"/>
      <c r="L3108" s="2">
        <f>IF(O3108="low", $K$4*J3108+(1-$K$4)*L3107,L3107)</f>
        <v>288.01135344383852</v>
      </c>
      <c r="M3108" s="2">
        <f>IF(O3108="high", $K$4*J3108+(1-$K$4)*M3107,M3107)</f>
        <v>294.26867123991974</v>
      </c>
      <c r="N3108" s="2">
        <f>IF(O3108="high",(1-$K$8)*N3107+$K$8*(M3107-2),IF(O3108="low",(1-$K$8)*N3107+$K$8*(L3107+2),N3107))</f>
        <v>292.13742675682602</v>
      </c>
      <c r="O3108" s="2" t="str">
        <f>IF(J3108&gt;N3107+1,"high",IF(J3108&lt;N3107-1,"low","middle"))</f>
        <v>high</v>
      </c>
      <c r="P3108" s="2">
        <f>IF(O3108="low",250,IF(O3108="high",300,275))</f>
        <v>300</v>
      </c>
      <c r="Q3108" s="2">
        <f>IF(P3108=P3107,Q3107+1,1)</f>
        <v>60</v>
      </c>
      <c r="R3108" s="2">
        <f>IF(P3108=P3107,R3107+J3108,J3108)</f>
        <v>17648.59949945976</v>
      </c>
      <c r="S3108" s="2" t="str">
        <f>IF(P3109=P3108,"NA",R3108/Q3108)</f>
        <v>NA</v>
      </c>
      <c r="T3108" s="2">
        <f>IF(P3108=P3107,T3107+J3108^2,J3108^2)</f>
        <v>5191248.5391500238</v>
      </c>
      <c r="U3108" s="2" t="str">
        <f>IF(NOT($P3109=$P3108),SQRT(((T3108)/($Q3108))-S3108^2),"NA")</f>
        <v>NA</v>
      </c>
    </row>
    <row r="3109" spans="1:21" x14ac:dyDescent="0.2">
      <c r="A3109" s="2">
        <f>D3109-$D$2</f>
        <v>69.56000018119812</v>
      </c>
      <c r="B3109" s="2">
        <v>0.20221400260899999</v>
      </c>
      <c r="C3109" s="2">
        <f>IF(B3109&gt;B3108,B3109+(C3108-B3108),B3109+(C3108-B3108)+5+A3109-A3108)</f>
        <v>69.432213783264018</v>
      </c>
      <c r="D3109" s="2">
        <v>1577147261.6800001</v>
      </c>
      <c r="E3109" s="2">
        <v>441</v>
      </c>
      <c r="F3109" s="2">
        <v>901</v>
      </c>
      <c r="G3109" s="2">
        <v>633</v>
      </c>
      <c r="H3109" s="2">
        <v>692</v>
      </c>
      <c r="I3109" s="2">
        <v>294</v>
      </c>
      <c r="J3109" s="2">
        <f>$K$2*I3109+(1-$K$2)*J3108</f>
        <v>294.3267617368985</v>
      </c>
      <c r="K3109" s="2"/>
      <c r="L3109" s="2">
        <f>IF(O3109="low", $K$4*J3109+(1-$K$4)*L3108,L3108)</f>
        <v>288.01135344383852</v>
      </c>
      <c r="M3109" s="2">
        <f>IF(O3109="high", $K$4*J3109+(1-$K$4)*M3108,M3108)</f>
        <v>294.28028933931552</v>
      </c>
      <c r="N3109" s="2">
        <f>IF(O3109="high",(1-$K$8)*N3108+$K$8*(M3108-2),IF(O3109="low",(1-$K$8)*N3108+$K$8*(L3108+2),N3108))</f>
        <v>292.14398898098068</v>
      </c>
      <c r="O3109" s="2" t="str">
        <f>IF(J3109&gt;N3108+1,"high",IF(J3109&lt;N3108-1,"low","middle"))</f>
        <v>high</v>
      </c>
      <c r="P3109" s="2">
        <f>IF(O3109="low",250,IF(O3109="high",300,275))</f>
        <v>300</v>
      </c>
      <c r="Q3109" s="2">
        <f>IF(P3109=P3108,Q3108+1,1)</f>
        <v>61</v>
      </c>
      <c r="R3109" s="2">
        <f>IF(P3109=P3108,R3108+J3109,J3109)</f>
        <v>17942.926261196659</v>
      </c>
      <c r="S3109" s="2" t="str">
        <f>IF(P3110=P3109,"NA",R3109/Q3109)</f>
        <v>NA</v>
      </c>
      <c r="T3109" s="2">
        <f>IF(P3109=P3108,T3108+J3109^2,J3109^2)</f>
        <v>5277876.7818245525</v>
      </c>
      <c r="U3109" s="2" t="str">
        <f>IF(NOT($P3110=$P3109),SQRT(((T3109)/($Q3109))-S3109^2),"NA")</f>
        <v>NA</v>
      </c>
    </row>
    <row r="3110" spans="1:21" x14ac:dyDescent="0.2">
      <c r="A3110" s="2">
        <f>D3110-$D$2</f>
        <v>69.580000162124634</v>
      </c>
      <c r="B3110" s="2">
        <v>0.222572088242</v>
      </c>
      <c r="C3110" s="2">
        <f>IF(B3110&gt;B3109,B3110+(C3109-B3109),B3110+(C3109-B3109)+5+A3110-A3109)</f>
        <v>69.452571868897024</v>
      </c>
      <c r="D3110" s="2">
        <v>1577147261.7</v>
      </c>
      <c r="E3110" s="2">
        <v>442</v>
      </c>
      <c r="F3110" s="2">
        <v>901</v>
      </c>
      <c r="G3110" s="2">
        <v>633</v>
      </c>
      <c r="H3110" s="2">
        <v>692</v>
      </c>
      <c r="I3110" s="2">
        <v>293</v>
      </c>
      <c r="J3110" s="2">
        <f>$K$2*I3110+(1-$K$2)*J3109</f>
        <v>294.06140938951881</v>
      </c>
      <c r="K3110" s="2"/>
      <c r="L3110" s="2">
        <f>IF(O3110="low", $K$4*J3110+(1-$K$4)*L3109,L3109)</f>
        <v>288.01135344383852</v>
      </c>
      <c r="M3110" s="2">
        <f>IF(O3110="high", $K$4*J3110+(1-$K$4)*M3109,M3109)</f>
        <v>294.23651334935619</v>
      </c>
      <c r="N3110" s="2">
        <f>IF(O3110="high",(1-$K$8)*N3109+$K$8*(M3109-2),IF(O3110="low",(1-$K$8)*N3109+$K$8*(L3109+2),N3109))</f>
        <v>292.1508039988974</v>
      </c>
      <c r="O3110" s="2" t="str">
        <f>IF(J3110&gt;N3109+1,"high",IF(J3110&lt;N3109-1,"low","middle"))</f>
        <v>high</v>
      </c>
      <c r="P3110" s="2">
        <f>IF(O3110="low",250,IF(O3110="high",300,275))</f>
        <v>300</v>
      </c>
      <c r="Q3110" s="2">
        <f>IF(P3110=P3109,Q3109+1,1)</f>
        <v>62</v>
      </c>
      <c r="R3110" s="2">
        <f>IF(P3110=P3109,R3109+J3110,J3110)</f>
        <v>18236.987670586179</v>
      </c>
      <c r="S3110" s="2" t="str">
        <f>IF(P3111=P3110,"NA",R3110/Q3110)</f>
        <v>NA</v>
      </c>
      <c r="T3110" s="2">
        <f>IF(P3110=P3109,T3109+J3110^2,J3110^2)</f>
        <v>5364348.8943167031</v>
      </c>
      <c r="U3110" s="2" t="str">
        <f>IF(NOT($P3111=$P3110),SQRT(((T3110)/($Q3110))-S3110^2),"NA")</f>
        <v>NA</v>
      </c>
    </row>
    <row r="3111" spans="1:21" x14ac:dyDescent="0.2">
      <c r="A3111" s="2">
        <f>D3111-$D$2</f>
        <v>69.600000143051147</v>
      </c>
      <c r="B3111" s="2">
        <v>0.24733495712299999</v>
      </c>
      <c r="C3111" s="2">
        <f>IF(B3111&gt;B3110,B3111+(C3110-B3110),B3111+(C3110-B3110)+5+A3111-A3110)</f>
        <v>69.477334737778023</v>
      </c>
      <c r="D3111" s="2">
        <v>1577147261.72</v>
      </c>
      <c r="E3111" s="2">
        <v>441</v>
      </c>
      <c r="F3111" s="2">
        <v>900</v>
      </c>
      <c r="G3111" s="2">
        <v>632</v>
      </c>
      <c r="H3111" s="2">
        <v>693</v>
      </c>
      <c r="I3111" s="2">
        <v>294</v>
      </c>
      <c r="J3111" s="2">
        <f>$K$2*I3111+(1-$K$2)*J3110</f>
        <v>294.04912751161504</v>
      </c>
      <c r="K3111" s="2"/>
      <c r="L3111" s="2">
        <f>IF(O3111="low", $K$4*J3111+(1-$K$4)*L3110,L3110)</f>
        <v>288.01135344383852</v>
      </c>
      <c r="M3111" s="2">
        <f>IF(O3111="high", $K$4*J3111+(1-$K$4)*M3110,M3110)</f>
        <v>294.19903618180797</v>
      </c>
      <c r="N3111" s="2">
        <f>IF(O3111="high",(1-$K$8)*N3110+$K$8*(M3110-2),IF(O3111="low",(1-$K$8)*N3110+$K$8*(L3110+2),N3110))</f>
        <v>292.15508946642035</v>
      </c>
      <c r="O3111" s="2" t="str">
        <f>IF(J3111&gt;N3110+1,"high",IF(J3111&lt;N3110-1,"low","middle"))</f>
        <v>high</v>
      </c>
      <c r="P3111" s="2">
        <f>IF(O3111="low",250,IF(O3111="high",300,275))</f>
        <v>300</v>
      </c>
      <c r="Q3111" s="2">
        <f>IF(P3111=P3110,Q3110+1,1)</f>
        <v>63</v>
      </c>
      <c r="R3111" s="2">
        <f>IF(P3111=P3110,R3110+J3111,J3111)</f>
        <v>18531.036798097794</v>
      </c>
      <c r="S3111" s="2" t="str">
        <f>IF(P3112=P3111,"NA",R3111/Q3111)</f>
        <v>NA</v>
      </c>
      <c r="T3111" s="2">
        <f>IF(P3111=P3110,T3110+J3111^2,J3111^2)</f>
        <v>5450813.783707045</v>
      </c>
      <c r="U3111" s="2" t="str">
        <f>IF(NOT($P3112=$P3111),SQRT(((T3111)/($Q3111))-S3111^2),"NA")</f>
        <v>NA</v>
      </c>
    </row>
    <row r="3112" spans="1:21" x14ac:dyDescent="0.2">
      <c r="A3112" s="2">
        <f>D3112-$D$2</f>
        <v>69.630000114440918</v>
      </c>
      <c r="B3112" s="2">
        <v>0.27170705795299999</v>
      </c>
      <c r="C3112" s="2">
        <f>IF(B3112&gt;B3111,B3112+(C3111-B3111),B3112+(C3111-B3111)+5+A3112-A3111)</f>
        <v>69.501706838608015</v>
      </c>
      <c r="D3112" s="2">
        <v>1577147261.75</v>
      </c>
      <c r="E3112" s="2">
        <v>443</v>
      </c>
      <c r="F3112" s="2">
        <v>902</v>
      </c>
      <c r="G3112" s="2">
        <v>634</v>
      </c>
      <c r="H3112" s="2">
        <v>692</v>
      </c>
      <c r="I3112" s="2">
        <v>296</v>
      </c>
      <c r="J3112" s="2">
        <f>$K$2*I3112+(1-$K$2)*J3111</f>
        <v>294.43930200929202</v>
      </c>
      <c r="K3112" s="2"/>
      <c r="L3112" s="2">
        <f>IF(O3112="low", $K$4*J3112+(1-$K$4)*L3111,L3111)</f>
        <v>288.01135344383852</v>
      </c>
      <c r="M3112" s="2">
        <f>IF(O3112="high", $K$4*J3112+(1-$K$4)*M3111,M3111)</f>
        <v>294.24708934730478</v>
      </c>
      <c r="N3112" s="2">
        <f>IF(O3112="high",(1-$K$8)*N3111+$K$8*(M3111-2),IF(O3112="low",(1-$K$8)*N3111+$K$8*(L3111+2),N3111))</f>
        <v>292.15728680218967</v>
      </c>
      <c r="O3112" s="2" t="str">
        <f>IF(J3112&gt;N3111+1,"high",IF(J3112&lt;N3111-1,"low","middle"))</f>
        <v>high</v>
      </c>
      <c r="P3112" s="2">
        <f>IF(O3112="low",250,IF(O3112="high",300,275))</f>
        <v>300</v>
      </c>
      <c r="Q3112" s="2">
        <f>IF(P3112=P3111,Q3111+1,1)</f>
        <v>64</v>
      </c>
      <c r="R3112" s="2">
        <f>IF(P3112=P3111,R3111+J3112,J3112)</f>
        <v>18825.476100107084</v>
      </c>
      <c r="S3112" s="2" t="str">
        <f>IF(P3113=P3112,"NA",R3112/Q3112)</f>
        <v>NA</v>
      </c>
      <c r="T3112" s="2">
        <f>IF(P3112=P3111,T3111+J3112^2,J3112^2)</f>
        <v>5537508.2862747638</v>
      </c>
      <c r="U3112" s="2" t="str">
        <f>IF(NOT($P3113=$P3112),SQRT(((T3112)/($Q3112))-S3112^2),"NA")</f>
        <v>NA</v>
      </c>
    </row>
    <row r="3113" spans="1:21" x14ac:dyDescent="0.2">
      <c r="A3113" s="2">
        <f>D3113-$D$2</f>
        <v>69.650000095367432</v>
      </c>
      <c r="B3113" s="2">
        <v>0.29221105575599998</v>
      </c>
      <c r="C3113" s="2">
        <f>IF(B3113&gt;B3112,B3113+(C3112-B3112),B3113+(C3112-B3112)+5+A3113-A3112)</f>
        <v>69.52221083641102</v>
      </c>
      <c r="D3113" s="2">
        <v>1577147261.77</v>
      </c>
      <c r="E3113" s="2">
        <v>443</v>
      </c>
      <c r="F3113" s="2">
        <v>901</v>
      </c>
      <c r="G3113" s="2">
        <v>634</v>
      </c>
      <c r="H3113" s="2">
        <v>692</v>
      </c>
      <c r="I3113" s="2">
        <v>293</v>
      </c>
      <c r="J3113" s="2">
        <f>$K$2*I3113+(1-$K$2)*J3112</f>
        <v>294.15144160743364</v>
      </c>
      <c r="K3113" s="2"/>
      <c r="L3113" s="2">
        <f>IF(O3113="low", $K$4*J3113+(1-$K$4)*L3112,L3112)</f>
        <v>288.01135344383852</v>
      </c>
      <c r="M3113" s="2">
        <f>IF(O3113="high", $K$4*J3113+(1-$K$4)*M3112,M3112)</f>
        <v>294.22795979933056</v>
      </c>
      <c r="N3113" s="2">
        <f>IF(O3113="high",(1-$K$8)*N3112+$K$8*(M3112-2),IF(O3113="low",(1-$K$8)*N3112+$K$8*(L3112+2),N3112))</f>
        <v>292.16177692944547</v>
      </c>
      <c r="O3113" s="2" t="str">
        <f>IF(J3113&gt;N3112+1,"high",IF(J3113&lt;N3112-1,"low","middle"))</f>
        <v>high</v>
      </c>
      <c r="P3113" s="2">
        <f>IF(O3113="low",250,IF(O3113="high",300,275))</f>
        <v>300</v>
      </c>
      <c r="Q3113" s="2">
        <f>IF(P3113=P3112,Q3112+1,1)</f>
        <v>65</v>
      </c>
      <c r="R3113" s="2">
        <f>IF(P3113=P3112,R3112+J3113,J3113)</f>
        <v>19119.627541714519</v>
      </c>
      <c r="S3113" s="2" t="str">
        <f>IF(P3114=P3113,"NA",R3113/Q3113)</f>
        <v>NA</v>
      </c>
      <c r="T3113" s="2">
        <f>IF(P3113=P3112,T3112+J3113^2,J3113^2)</f>
        <v>5624033.3568744948</v>
      </c>
      <c r="U3113" s="2" t="str">
        <f>IF(NOT($P3114=$P3113),SQRT(((T3113)/($Q3113))-S3113^2),"NA")</f>
        <v>NA</v>
      </c>
    </row>
    <row r="3114" spans="1:21" x14ac:dyDescent="0.2">
      <c r="A3114" s="2">
        <f>D3114-$D$2</f>
        <v>69.670000076293945</v>
      </c>
      <c r="B3114" s="2">
        <v>0.31674098968499997</v>
      </c>
      <c r="C3114" s="2">
        <f>IF(B3114&gt;B3113,B3114+(C3113-B3113),B3114+(C3113-B3113)+5+A3114-A3113)</f>
        <v>69.546740770340023</v>
      </c>
      <c r="D3114" s="2">
        <v>1577147261.79</v>
      </c>
      <c r="E3114" s="2">
        <v>441</v>
      </c>
      <c r="F3114" s="2">
        <v>901</v>
      </c>
      <c r="G3114" s="2">
        <v>633</v>
      </c>
      <c r="H3114" s="2">
        <v>693</v>
      </c>
      <c r="I3114" s="2">
        <v>293</v>
      </c>
      <c r="J3114" s="2">
        <f>$K$2*I3114+(1-$K$2)*J3113</f>
        <v>293.92115328594696</v>
      </c>
      <c r="K3114" s="2"/>
      <c r="L3114" s="2">
        <f>IF(O3114="low", $K$4*J3114+(1-$K$4)*L3113,L3113)</f>
        <v>288.01135344383852</v>
      </c>
      <c r="M3114" s="2">
        <f>IF(O3114="high", $K$4*J3114+(1-$K$4)*M3113,M3113)</f>
        <v>294.16659849665382</v>
      </c>
      <c r="N3114" s="2">
        <f>IF(O3114="high",(1-$K$8)*N3113+$K$8*(M3113-2),IF(O3114="low",(1-$K$8)*N3113+$K$8*(L3113+2),N3113))</f>
        <v>292.16508607293969</v>
      </c>
      <c r="O3114" s="2" t="str">
        <f>IF(J3114&gt;N3113+1,"high",IF(J3114&lt;N3113-1,"low","middle"))</f>
        <v>high</v>
      </c>
      <c r="P3114" s="2">
        <f>IF(O3114="low",250,IF(O3114="high",300,275))</f>
        <v>300</v>
      </c>
      <c r="Q3114" s="2">
        <f>IF(P3114=P3113,Q3113+1,1)</f>
        <v>66</v>
      </c>
      <c r="R3114" s="2">
        <f>IF(P3114=P3113,R3113+J3114,J3114)</f>
        <v>19413.548695000467</v>
      </c>
      <c r="S3114" s="2" t="str">
        <f>IF(P3115=P3114,"NA",R3114/Q3114)</f>
        <v>NA</v>
      </c>
      <c r="T3114" s="2">
        <f>IF(P3114=P3113,T3113+J3114^2,J3114^2)</f>
        <v>5710423.0012234356</v>
      </c>
      <c r="U3114" s="2" t="str">
        <f>IF(NOT($P3115=$P3114),SQRT(((T3114)/($Q3114))-S3114^2),"NA")</f>
        <v>NA</v>
      </c>
    </row>
    <row r="3115" spans="1:21" x14ac:dyDescent="0.2">
      <c r="A3115" s="2">
        <f>D3115-$D$2</f>
        <v>69.690000057220459</v>
      </c>
      <c r="B3115" s="2">
        <v>0.33735704422000001</v>
      </c>
      <c r="C3115" s="2">
        <f>IF(B3115&gt;B3114,B3115+(C3114-B3114),B3115+(C3114-B3114)+5+A3115-A3114)</f>
        <v>69.56735682487502</v>
      </c>
      <c r="D3115" s="2">
        <v>1577147261.8099999</v>
      </c>
      <c r="E3115" s="2">
        <v>443</v>
      </c>
      <c r="F3115" s="2">
        <v>901</v>
      </c>
      <c r="G3115" s="2">
        <v>634</v>
      </c>
      <c r="H3115" s="2">
        <v>693</v>
      </c>
      <c r="I3115" s="2">
        <v>295</v>
      </c>
      <c r="J3115" s="2">
        <f>$K$2*I3115+(1-$K$2)*J3114</f>
        <v>294.13692262875759</v>
      </c>
      <c r="K3115" s="2"/>
      <c r="L3115" s="2">
        <f>IF(O3115="low", $K$4*J3115+(1-$K$4)*L3114,L3114)</f>
        <v>288.01135344383852</v>
      </c>
      <c r="M3115" s="2">
        <f>IF(O3115="high", $K$4*J3115+(1-$K$4)*M3114,M3114)</f>
        <v>294.16066332307457</v>
      </c>
      <c r="N3115" s="2">
        <f>IF(O3115="high",(1-$K$8)*N3114+$K$8*(M3114-2),IF(O3115="low",(1-$K$8)*N3114+$K$8*(L3114+2),N3114))</f>
        <v>292.16516169412535</v>
      </c>
      <c r="O3115" s="2" t="str">
        <f>IF(J3115&gt;N3114+1,"high",IF(J3115&lt;N3114-1,"low","middle"))</f>
        <v>high</v>
      </c>
      <c r="P3115" s="2">
        <f>IF(O3115="low",250,IF(O3115="high",300,275))</f>
        <v>300</v>
      </c>
      <c r="Q3115" s="2">
        <f>IF(P3115=P3114,Q3114+1,1)</f>
        <v>67</v>
      </c>
      <c r="R3115" s="2">
        <f>IF(P3115=P3114,R3114+J3115,J3115)</f>
        <v>19707.685617629224</v>
      </c>
      <c r="S3115" s="2" t="str">
        <f>IF(P3116=P3115,"NA",R3115/Q3115)</f>
        <v>NA</v>
      </c>
      <c r="T3115" s="2">
        <f>IF(P3115=P3114,T3114+J3115^2,J3115^2)</f>
        <v>5796939.530476951</v>
      </c>
      <c r="U3115" s="2" t="str">
        <f>IF(NOT($P3116=$P3115),SQRT(((T3115)/($Q3115))-S3115^2),"NA")</f>
        <v>NA</v>
      </c>
    </row>
    <row r="3116" spans="1:21" x14ac:dyDescent="0.2">
      <c r="A3116" s="2">
        <f>D3116-$D$2</f>
        <v>69.720000028610229</v>
      </c>
      <c r="B3116" s="2">
        <v>0.36191797256500002</v>
      </c>
      <c r="C3116" s="2">
        <f>IF(B3116&gt;B3115,B3116+(C3115-B3115),B3116+(C3115-B3115)+5+A3116-A3115)</f>
        <v>69.591917753220017</v>
      </c>
      <c r="D3116" s="2">
        <v>1577147261.8399999</v>
      </c>
      <c r="E3116" s="2">
        <v>441</v>
      </c>
      <c r="F3116" s="2">
        <v>899</v>
      </c>
      <c r="G3116" s="2">
        <v>634</v>
      </c>
      <c r="H3116" s="2">
        <v>693</v>
      </c>
      <c r="I3116" s="2">
        <v>294</v>
      </c>
      <c r="J3116" s="2">
        <f>$K$2*I3116+(1-$K$2)*J3115</f>
        <v>294.10953810300606</v>
      </c>
      <c r="K3116" s="2"/>
      <c r="L3116" s="2">
        <f>IF(O3116="low", $K$4*J3116+(1-$K$4)*L3115,L3115)</f>
        <v>288.01135344383852</v>
      </c>
      <c r="M3116" s="2">
        <f>IF(O3116="high", $K$4*J3116+(1-$K$4)*M3115,M3115)</f>
        <v>294.15043827906089</v>
      </c>
      <c r="N3116" s="2">
        <f>IF(O3116="high",(1-$K$8)*N3115+$K$8*(M3115-2),IF(O3116="low",(1-$K$8)*N3115+$K$8*(L3115+2),N3115))</f>
        <v>292.16493677557281</v>
      </c>
      <c r="O3116" s="2" t="str">
        <f>IF(J3116&gt;N3115+1,"high",IF(J3116&lt;N3115-1,"low","middle"))</f>
        <v>high</v>
      </c>
      <c r="P3116" s="2">
        <f>IF(O3116="low",250,IF(O3116="high",300,275))</f>
        <v>300</v>
      </c>
      <c r="Q3116" s="2">
        <f>IF(P3116=P3115,Q3115+1,1)</f>
        <v>68</v>
      </c>
      <c r="R3116" s="2">
        <f>IF(P3116=P3115,R3115+J3116,J3116)</f>
        <v>20001.79515573223</v>
      </c>
      <c r="S3116" s="2" t="str">
        <f>IF(P3117=P3116,"NA",R3116/Q3116)</f>
        <v>NA</v>
      </c>
      <c r="T3116" s="2">
        <f>IF(P3116=P3115,T3115+J3116^2,J3116^2)</f>
        <v>5883439.9508801149</v>
      </c>
      <c r="U3116" s="2" t="str">
        <f>IF(NOT($P3117=$P3116),SQRT(((T3116)/($Q3116))-S3116^2),"NA")</f>
        <v>NA</v>
      </c>
    </row>
    <row r="3117" spans="1:21" x14ac:dyDescent="0.2">
      <c r="A3117" s="2">
        <f>D3117-$D$2</f>
        <v>69.740000009536743</v>
      </c>
      <c r="B3117" s="2">
        <v>0.38632392883299999</v>
      </c>
      <c r="C3117" s="2">
        <f>IF(B3117&gt;B3116,B3117+(C3116-B3116),B3117+(C3116-B3116)+5+A3117-A3116)</f>
        <v>69.616323709488015</v>
      </c>
      <c r="D3117" s="2">
        <v>1577147261.8599999</v>
      </c>
      <c r="E3117" s="2">
        <v>440</v>
      </c>
      <c r="F3117" s="2">
        <v>899</v>
      </c>
      <c r="G3117" s="2">
        <v>633</v>
      </c>
      <c r="H3117" s="2">
        <v>693</v>
      </c>
      <c r="I3117" s="2">
        <v>292</v>
      </c>
      <c r="J3117" s="2">
        <f>$K$2*I3117+(1-$K$2)*J3116</f>
        <v>293.68763048240487</v>
      </c>
      <c r="K3117" s="2"/>
      <c r="L3117" s="2">
        <f>IF(O3117="low", $K$4*J3117+(1-$K$4)*L3116,L3116)</f>
        <v>288.01135344383852</v>
      </c>
      <c r="M3117" s="2">
        <f>IF(O3117="high", $K$4*J3117+(1-$K$4)*M3116,M3116)</f>
        <v>294.05787671972968</v>
      </c>
      <c r="N3117" s="2">
        <f>IF(O3117="high",(1-$K$8)*N3116+$K$8*(M3116-2),IF(O3117="low",(1-$K$8)*N3116+$K$8*(L3116+2),N3116))</f>
        <v>292.16421185074722</v>
      </c>
      <c r="O3117" s="2" t="str">
        <f>IF(J3117&gt;N3116+1,"high",IF(J3117&lt;N3116-1,"low","middle"))</f>
        <v>high</v>
      </c>
      <c r="P3117" s="2">
        <f>IF(O3117="low",250,IF(O3117="high",300,275))</f>
        <v>300</v>
      </c>
      <c r="Q3117" s="2">
        <f>IF(P3117=P3116,Q3116+1,1)</f>
        <v>69</v>
      </c>
      <c r="R3117" s="2">
        <f>IF(P3117=P3116,R3116+J3117,J3117)</f>
        <v>20295.482786214634</v>
      </c>
      <c r="S3117" s="2">
        <f>IF(P3118=P3117,"NA",R3117/Q3117)</f>
        <v>294.13743168427004</v>
      </c>
      <c r="T3117" s="2">
        <f>IF(P3117=P3116,T3116+J3117^2,J3117^2)</f>
        <v>5969692.3751784842</v>
      </c>
      <c r="U3117" s="2">
        <f>IF(NOT($P3118=$P3117),SQRT(((T3117)/($Q3117))-S3117^2),"NA")</f>
        <v>0.67237033660439627</v>
      </c>
    </row>
    <row r="3118" spans="1:21" x14ac:dyDescent="0.2">
      <c r="A3118" s="2">
        <f>D3118-$D$2</f>
        <v>69.760000228881836</v>
      </c>
      <c r="B3118" s="2">
        <v>0.40690898895299998</v>
      </c>
      <c r="C3118" s="2">
        <f>IF(B3118&gt;B3117,B3118+(C3117-B3117),B3118+(C3117-B3117)+5+A3118-A3117)</f>
        <v>69.636908769608027</v>
      </c>
      <c r="D3118" s="2">
        <v>1577147261.8800001</v>
      </c>
      <c r="E3118" s="2">
        <v>439</v>
      </c>
      <c r="F3118" s="2">
        <v>899</v>
      </c>
      <c r="G3118" s="2">
        <v>634</v>
      </c>
      <c r="H3118" s="2">
        <v>691</v>
      </c>
      <c r="I3118" s="2">
        <v>290</v>
      </c>
      <c r="J3118" s="2">
        <f>$K$2*I3118+(1-$K$2)*J3117</f>
        <v>292.95010438592391</v>
      </c>
      <c r="K3118" s="2"/>
      <c r="L3118" s="2">
        <f>IF(O3118="low", $K$4*J3118+(1-$K$4)*L3117,L3117)</f>
        <v>288.01135344383852</v>
      </c>
      <c r="M3118" s="2">
        <f>IF(O3118="high", $K$4*J3118+(1-$K$4)*M3117,M3117)</f>
        <v>294.05787671972968</v>
      </c>
      <c r="N3118" s="2">
        <f>IF(O3118="high",(1-$K$8)*N3117+$K$8*(M3117-2),IF(O3118="low",(1-$K$8)*N3117+$K$8*(L3117+2),N3117))</f>
        <v>292.16421185074722</v>
      </c>
      <c r="O3118" s="2" t="str">
        <f>IF(J3118&gt;N3117+1,"high",IF(J3118&lt;N3117-1,"low","middle"))</f>
        <v>middle</v>
      </c>
      <c r="P3118" s="2">
        <f>IF(O3118="low",250,IF(O3118="high",300,275))</f>
        <v>275</v>
      </c>
      <c r="Q3118" s="2">
        <f>IF(P3118=P3117,Q3117+1,1)</f>
        <v>1</v>
      </c>
      <c r="R3118" s="2">
        <f>IF(P3118=P3117,R3117+J3118,J3118)</f>
        <v>292.95010438592391</v>
      </c>
      <c r="S3118" s="2" t="str">
        <f>IF(P3119=P3118,"NA",R3118/Q3118)</f>
        <v>NA</v>
      </c>
      <c r="T3118" s="2">
        <f>IF(P3118=P3117,T3117+J3118^2,J3118^2)</f>
        <v>85819.763659723714</v>
      </c>
      <c r="U3118" s="2" t="str">
        <f>IF(NOT($P3119=$P3118),SQRT(((T3118)/($Q3118))-S3118^2),"NA")</f>
        <v>NA</v>
      </c>
    </row>
    <row r="3119" spans="1:21" x14ac:dyDescent="0.2">
      <c r="A3119" s="2">
        <f>D3119-$D$2</f>
        <v>69.790000200271606</v>
      </c>
      <c r="B3119" s="2">
        <v>0.43135499954200002</v>
      </c>
      <c r="C3119" s="2">
        <f>IF(B3119&gt;B3118,B3119+(C3118-B3118),B3119+(C3118-B3118)+5+A3119-A3118)</f>
        <v>69.661354780197016</v>
      </c>
      <c r="D3119" s="2">
        <v>1577147261.9100001</v>
      </c>
      <c r="E3119" s="2">
        <v>438</v>
      </c>
      <c r="F3119" s="2">
        <v>899</v>
      </c>
      <c r="G3119" s="2">
        <v>633</v>
      </c>
      <c r="H3119" s="2">
        <v>691</v>
      </c>
      <c r="I3119" s="2">
        <v>290</v>
      </c>
      <c r="J3119" s="2">
        <f>$K$2*I3119+(1-$K$2)*J3118</f>
        <v>292.36008350873914</v>
      </c>
      <c r="K3119" s="2"/>
      <c r="L3119" s="2">
        <f>IF(O3119="low", $K$4*J3119+(1-$K$4)*L3118,L3118)</f>
        <v>288.01135344383852</v>
      </c>
      <c r="M3119" s="2">
        <f>IF(O3119="high", $K$4*J3119+(1-$K$4)*M3118,M3118)</f>
        <v>294.05787671972968</v>
      </c>
      <c r="N3119" s="2">
        <f>IF(O3119="high",(1-$K$8)*N3118+$K$8*(M3118-2),IF(O3119="low",(1-$K$8)*N3118+$K$8*(L3118+2),N3118))</f>
        <v>292.16421185074722</v>
      </c>
      <c r="O3119" s="2" t="str">
        <f>IF(J3119&gt;N3118+1,"high",IF(J3119&lt;N3118-1,"low","middle"))</f>
        <v>middle</v>
      </c>
      <c r="P3119" s="2">
        <f>IF(O3119="low",250,IF(O3119="high",300,275))</f>
        <v>275</v>
      </c>
      <c r="Q3119" s="2">
        <f>IF(P3119=P3118,Q3118+1,1)</f>
        <v>2</v>
      </c>
      <c r="R3119" s="2">
        <f>IF(P3119=P3118,R3118+J3119,J3119)</f>
        <v>585.31018789466304</v>
      </c>
      <c r="S3119" s="2" t="str">
        <f>IF(P3120=P3119,"NA",R3119/Q3119)</f>
        <v>NA</v>
      </c>
      <c r="T3119" s="2">
        <f>IF(P3119=P3118,T3118+J3119^2,J3119^2)</f>
        <v>171294.18208896063</v>
      </c>
      <c r="U3119" s="2" t="str">
        <f>IF(NOT($P3120=$P3119),SQRT(((T3119)/($Q3119))-S3119^2),"NA")</f>
        <v>NA</v>
      </c>
    </row>
    <row r="3120" spans="1:21" x14ac:dyDescent="0.2">
      <c r="A3120" s="2">
        <f>D3120-$D$2</f>
        <v>69.81000018119812</v>
      </c>
      <c r="B3120" s="2">
        <v>0.45191788673400002</v>
      </c>
      <c r="C3120" s="2">
        <f>IF(B3120&gt;B3119,B3120+(C3119-B3119),B3120+(C3119-B3119)+5+A3120-A3119)</f>
        <v>69.681917667389015</v>
      </c>
      <c r="D3120" s="2">
        <v>1577147261.9300001</v>
      </c>
      <c r="E3120" s="2">
        <v>439</v>
      </c>
      <c r="F3120" s="2">
        <v>897</v>
      </c>
      <c r="G3120" s="2">
        <v>632</v>
      </c>
      <c r="H3120" s="2">
        <v>692</v>
      </c>
      <c r="I3120" s="2">
        <v>290</v>
      </c>
      <c r="J3120" s="2">
        <f>$K$2*I3120+(1-$K$2)*J3119</f>
        <v>291.88806680699133</v>
      </c>
      <c r="K3120" s="2"/>
      <c r="L3120" s="2">
        <f>IF(O3120="low", $K$4*J3120+(1-$K$4)*L3119,L3119)</f>
        <v>288.01135344383852</v>
      </c>
      <c r="M3120" s="2">
        <f>IF(O3120="high", $K$4*J3120+(1-$K$4)*M3119,M3119)</f>
        <v>294.05787671972968</v>
      </c>
      <c r="N3120" s="2">
        <f>IF(O3120="high",(1-$K$8)*N3119+$K$8*(M3119-2),IF(O3120="low",(1-$K$8)*N3119+$K$8*(L3119+2),N3119))</f>
        <v>292.16421185074722</v>
      </c>
      <c r="O3120" s="2" t="str">
        <f>IF(J3120&gt;N3119+1,"high",IF(J3120&lt;N3119-1,"low","middle"))</f>
        <v>middle</v>
      </c>
      <c r="P3120" s="2">
        <f>IF(O3120="low",250,IF(O3120="high",300,275))</f>
        <v>275</v>
      </c>
      <c r="Q3120" s="2">
        <f>IF(P3120=P3119,Q3119+1,1)</f>
        <v>3</v>
      </c>
      <c r="R3120" s="2">
        <f>IF(P3120=P3119,R3119+J3120,J3120)</f>
        <v>877.19825470165438</v>
      </c>
      <c r="S3120" s="2" t="str">
        <f>IF(P3121=P3120,"NA",R3120/Q3120)</f>
        <v>NA</v>
      </c>
      <c r="T3120" s="2">
        <f>IF(P3120=P3119,T3119+J3120^2,J3120^2)</f>
        <v>256492.82563328327</v>
      </c>
      <c r="U3120" s="2" t="str">
        <f>IF(NOT($P3121=$P3120),SQRT(((T3120)/($Q3120))-S3120^2),"NA")</f>
        <v>NA</v>
      </c>
    </row>
    <row r="3121" spans="1:21" x14ac:dyDescent="0.2">
      <c r="A3121" s="2">
        <f>D3121-$D$2</f>
        <v>69.830000162124634</v>
      </c>
      <c r="B3121" s="2">
        <v>0.47646188736</v>
      </c>
      <c r="C3121" s="2">
        <f>IF(B3121&gt;B3120,B3121+(C3120-B3120),B3121+(C3120-B3120)+5+A3121-A3120)</f>
        <v>69.706461668015024</v>
      </c>
      <c r="D3121" s="2">
        <v>1577147261.95</v>
      </c>
      <c r="E3121" s="2">
        <v>438</v>
      </c>
      <c r="F3121" s="2">
        <v>896</v>
      </c>
      <c r="G3121" s="2">
        <v>631</v>
      </c>
      <c r="H3121" s="2">
        <v>691</v>
      </c>
      <c r="I3121" s="2">
        <v>289</v>
      </c>
      <c r="J3121" s="2">
        <f>$K$2*I3121+(1-$K$2)*J3120</f>
        <v>291.31045344559305</v>
      </c>
      <c r="K3121" s="2"/>
      <c r="L3121" s="2">
        <f>IF(O3121="low", $K$4*J3121+(1-$K$4)*L3120,L3120)</f>
        <v>288.01135344383852</v>
      </c>
      <c r="M3121" s="2">
        <f>IF(O3121="high", $K$4*J3121+(1-$K$4)*M3120,M3120)</f>
        <v>294.05787671972968</v>
      </c>
      <c r="N3121" s="2">
        <f>IF(O3121="high",(1-$K$8)*N3120+$K$8*(M3120-2),IF(O3121="low",(1-$K$8)*N3120+$K$8*(L3120+2),N3120))</f>
        <v>292.16421185074722</v>
      </c>
      <c r="O3121" s="2" t="str">
        <f>IF(J3121&gt;N3120+1,"high",IF(J3121&lt;N3120-1,"low","middle"))</f>
        <v>middle</v>
      </c>
      <c r="P3121" s="2">
        <f>IF(O3121="low",250,IF(O3121="high",300,275))</f>
        <v>275</v>
      </c>
      <c r="Q3121" s="2">
        <f>IF(P3121=P3120,Q3120+1,1)</f>
        <v>4</v>
      </c>
      <c r="R3121" s="2">
        <f>IF(P3121=P3120,R3120+J3121,J3121)</f>
        <v>1168.5087081472475</v>
      </c>
      <c r="S3121" s="2">
        <f>IF(P3122=P3121,"NA",R3121/Q3121)</f>
        <v>292.12717703681187</v>
      </c>
      <c r="T3121" s="2">
        <f>IF(P3121=P3120,T3120+J3121^2,J3121^2)</f>
        <v>341354.6059199603</v>
      </c>
      <c r="U3121" s="2">
        <f>IF(NOT($P3122=$P3121),SQRT(((T3121)/($Q3121))-S3121^2),"NA")</f>
        <v>0.60325491564825429</v>
      </c>
    </row>
    <row r="3122" spans="1:21" x14ac:dyDescent="0.2">
      <c r="A3122" s="2">
        <f>D3122-$D$2</f>
        <v>69.850000143051147</v>
      </c>
      <c r="B3122" s="2">
        <v>0.49712109565700002</v>
      </c>
      <c r="C3122" s="2">
        <f>IF(B3122&gt;B3121,B3122+(C3121-B3121),B3122+(C3121-B3121)+5+A3122-A3121)</f>
        <v>69.727120876312014</v>
      </c>
      <c r="D3122" s="2">
        <v>1577147261.97</v>
      </c>
      <c r="E3122" s="2">
        <v>436</v>
      </c>
      <c r="F3122" s="2">
        <v>897</v>
      </c>
      <c r="G3122" s="2">
        <v>630</v>
      </c>
      <c r="H3122" s="2">
        <v>691</v>
      </c>
      <c r="I3122" s="2">
        <v>286</v>
      </c>
      <c r="J3122" s="2">
        <f>$K$2*I3122+(1-$K$2)*J3121</f>
        <v>290.24836275647448</v>
      </c>
      <c r="K3122" s="2"/>
      <c r="L3122" s="2">
        <f>IF(O3122="low", $K$4*J3122+(1-$K$4)*L3121,L3121)</f>
        <v>288.45875530636573</v>
      </c>
      <c r="M3122" s="2">
        <f>IF(O3122="high", $K$4*J3122+(1-$K$4)*M3121,M3121)</f>
        <v>294.05787671972968</v>
      </c>
      <c r="N3122" s="2">
        <f>IF(O3122="high",(1-$K$8)*N3121+$K$8*(M3121-2),IF(O3122="low",(1-$K$8)*N3121+$K$8*(L3121+2),N3121))</f>
        <v>292.0565689304018</v>
      </c>
      <c r="O3122" s="2" t="str">
        <f>IF(J3122&gt;N3121+1,"high",IF(J3122&lt;N3121-1,"low","middle"))</f>
        <v>low</v>
      </c>
      <c r="P3122" s="2">
        <f>IF(O3122="low",250,IF(O3122="high",300,275))</f>
        <v>250</v>
      </c>
      <c r="Q3122" s="2">
        <f>IF(P3122=P3121,Q3121+1,1)</f>
        <v>1</v>
      </c>
      <c r="R3122" s="2">
        <f>IF(P3122=P3121,R3121+J3122,J3122)</f>
        <v>290.24836275647448</v>
      </c>
      <c r="S3122" s="2" t="str">
        <f>IF(P3123=P3122,"NA",R3122/Q3122)</f>
        <v>NA</v>
      </c>
      <c r="T3122" s="2">
        <f>IF(P3122=P3121,T3121+J3122^2,J3122^2)</f>
        <v>84244.112082813997</v>
      </c>
      <c r="U3122" s="2" t="str">
        <f>IF(NOT($P3123=$P3122),SQRT(((T3122)/($Q3122))-S3122^2),"NA")</f>
        <v>NA</v>
      </c>
    </row>
    <row r="3123" spans="1:21" x14ac:dyDescent="0.2">
      <c r="A3123" s="2">
        <f>D3123-$D$2</f>
        <v>69.880000114440918</v>
      </c>
      <c r="B3123" s="2">
        <v>0.52164888381999996</v>
      </c>
      <c r="C3123" s="2">
        <f>IF(B3123&gt;B3122,B3123+(C3122-B3122),B3123+(C3122-B3122)+5+A3123-A3122)</f>
        <v>69.751648664475027</v>
      </c>
      <c r="D3123" s="2">
        <v>1577147262</v>
      </c>
      <c r="E3123" s="2">
        <v>439</v>
      </c>
      <c r="F3123" s="2">
        <v>896</v>
      </c>
      <c r="G3123" s="2">
        <v>631</v>
      </c>
      <c r="H3123" s="2">
        <v>692</v>
      </c>
      <c r="I3123" s="2">
        <v>287</v>
      </c>
      <c r="J3123" s="2">
        <f>$K$2*I3123+(1-$K$2)*J3122</f>
        <v>289.59869020517959</v>
      </c>
      <c r="K3123" s="2"/>
      <c r="L3123" s="2">
        <f>IF(O3123="low", $K$4*J3123+(1-$K$4)*L3122,L3122)</f>
        <v>288.68674228612855</v>
      </c>
      <c r="M3123" s="2">
        <f>IF(O3123="high", $K$4*J3123+(1-$K$4)*M3122,M3122)</f>
        <v>294.05787671972968</v>
      </c>
      <c r="N3123" s="2">
        <f>IF(O3123="high",(1-$K$8)*N3122+$K$8*(M3122-2),IF(O3123="low",(1-$K$8)*N3122+$K$8*(L3122+2),N3122))</f>
        <v>291.97667824919995</v>
      </c>
      <c r="O3123" s="2" t="str">
        <f>IF(J3123&gt;N3122+1,"high",IF(J3123&lt;N3122-1,"low","middle"))</f>
        <v>low</v>
      </c>
      <c r="P3123" s="2">
        <f>IF(O3123="low",250,IF(O3123="high",300,275))</f>
        <v>250</v>
      </c>
      <c r="Q3123" s="2">
        <f>IF(P3123=P3122,Q3122+1,1)</f>
        <v>2</v>
      </c>
      <c r="R3123" s="2">
        <f>IF(P3123=P3122,R3122+J3123,J3123)</f>
        <v>579.84705296165407</v>
      </c>
      <c r="S3123" s="2" t="str">
        <f>IF(P3124=P3123,"NA",R3123/Q3123)</f>
        <v>NA</v>
      </c>
      <c r="T3123" s="2">
        <f>IF(P3123=P3122,T3122+J3123^2,J3123^2)</f>
        <v>168111.5134513696</v>
      </c>
      <c r="U3123" s="2" t="str">
        <f>IF(NOT($P3124=$P3123),SQRT(((T3123)/($Q3123))-S3123^2),"NA")</f>
        <v>NA</v>
      </c>
    </row>
    <row r="3124" spans="1:21" x14ac:dyDescent="0.2">
      <c r="A3124" s="2">
        <f>D3124-$D$2</f>
        <v>69.900000095367432</v>
      </c>
      <c r="B3124" s="2">
        <v>0.54604196548499995</v>
      </c>
      <c r="C3124" s="2">
        <f>IF(B3124&gt;B3123,B3124+(C3123-B3123),B3124+(C3123-B3123)+5+A3124-A3123)</f>
        <v>69.776041746140024</v>
      </c>
      <c r="D3124" s="2">
        <v>1577147262.02</v>
      </c>
      <c r="E3124" s="2">
        <v>437</v>
      </c>
      <c r="F3124" s="2">
        <v>896</v>
      </c>
      <c r="G3124" s="2">
        <v>629</v>
      </c>
      <c r="H3124" s="2">
        <v>692</v>
      </c>
      <c r="I3124" s="2">
        <v>288</v>
      </c>
      <c r="J3124" s="2">
        <f>$K$2*I3124+(1-$K$2)*J3123</f>
        <v>289.27895216414367</v>
      </c>
      <c r="K3124" s="2"/>
      <c r="L3124" s="2">
        <f>IF(O3124="low", $K$4*J3124+(1-$K$4)*L3123,L3123)</f>
        <v>288.8051842617316</v>
      </c>
      <c r="M3124" s="2">
        <f>IF(O3124="high", $K$4*J3124+(1-$K$4)*M3123,M3123)</f>
        <v>294.05787671972968</v>
      </c>
      <c r="N3124" s="2">
        <f>IF(O3124="high",(1-$K$8)*N3123+$K$8*(M3123-2),IF(O3124="low",(1-$K$8)*N3123+$K$8*(L3123+2),N3123))</f>
        <v>291.91218145104637</v>
      </c>
      <c r="O3124" s="2" t="str">
        <f>IF(J3124&gt;N3123+1,"high",IF(J3124&lt;N3123-1,"low","middle"))</f>
        <v>low</v>
      </c>
      <c r="P3124" s="2">
        <f>IF(O3124="low",250,IF(O3124="high",300,275))</f>
        <v>250</v>
      </c>
      <c r="Q3124" s="2">
        <f>IF(P3124=P3123,Q3123+1,1)</f>
        <v>3</v>
      </c>
      <c r="R3124" s="2">
        <f>IF(P3124=P3123,R3123+J3124,J3124)</f>
        <v>869.12600512579775</v>
      </c>
      <c r="S3124" s="2" t="str">
        <f>IF(P3125=P3124,"NA",R3124/Q3124)</f>
        <v>NA</v>
      </c>
      <c r="T3124" s="2">
        <f>IF(P3124=P3123,T3123+J3124^2,J3124^2)</f>
        <v>251793.82561655453</v>
      </c>
      <c r="U3124" s="2" t="str">
        <f>IF(NOT($P3125=$P3124),SQRT(((T3124)/($Q3124))-S3124^2),"NA")</f>
        <v>NA</v>
      </c>
    </row>
    <row r="3125" spans="1:21" x14ac:dyDescent="0.2">
      <c r="A3125" s="2">
        <f>D3125-$D$2</f>
        <v>69.920000076293945</v>
      </c>
      <c r="B3125" s="2">
        <v>0.56679606437700003</v>
      </c>
      <c r="C3125" s="2">
        <f>IF(B3125&gt;B3124,B3125+(C3124-B3124),B3125+(C3124-B3124)+5+A3125-A3124)</f>
        <v>69.796795845032022</v>
      </c>
      <c r="D3125" s="2">
        <v>1577147262.04</v>
      </c>
      <c r="E3125" s="2">
        <v>436</v>
      </c>
      <c r="F3125" s="2">
        <v>898</v>
      </c>
      <c r="G3125" s="2">
        <v>630</v>
      </c>
      <c r="H3125" s="2">
        <v>692</v>
      </c>
      <c r="I3125" s="2">
        <v>286</v>
      </c>
      <c r="J3125" s="2">
        <f>$K$2*I3125+(1-$K$2)*J3124</f>
        <v>288.62316173131495</v>
      </c>
      <c r="K3125" s="2"/>
      <c r="L3125" s="2">
        <f>IF(O3125="low", $K$4*J3125+(1-$K$4)*L3124,L3124)</f>
        <v>288.76877975564827</v>
      </c>
      <c r="M3125" s="2">
        <f>IF(O3125="high", $K$4*J3125+(1-$K$4)*M3124,M3124)</f>
        <v>294.05787671972968</v>
      </c>
      <c r="N3125" s="2">
        <f>IF(O3125="high",(1-$K$8)*N3124+$K$8*(M3124-2),IF(O3125="low",(1-$K$8)*N3124+$K$8*(L3124+2),N3124))</f>
        <v>291.8568315915806</v>
      </c>
      <c r="O3125" s="2" t="str">
        <f>IF(J3125&gt;N3124+1,"high",IF(J3125&lt;N3124-1,"low","middle"))</f>
        <v>low</v>
      </c>
      <c r="P3125" s="2">
        <f>IF(O3125="low",250,IF(O3125="high",300,275))</f>
        <v>250</v>
      </c>
      <c r="Q3125" s="2">
        <f>IF(P3125=P3124,Q3124+1,1)</f>
        <v>4</v>
      </c>
      <c r="R3125" s="2">
        <f>IF(P3125=P3124,R3124+J3125,J3125)</f>
        <v>1157.7491668571126</v>
      </c>
      <c r="S3125" s="2" t="str">
        <f>IF(P3126=P3125,"NA",R3125/Q3125)</f>
        <v>NA</v>
      </c>
      <c r="T3125" s="2">
        <f>IF(P3125=P3124,T3124+J3125^2,J3125^2)</f>
        <v>335097.15510433534</v>
      </c>
      <c r="U3125" s="2" t="str">
        <f>IF(NOT($P3126=$P3125),SQRT(((T3125)/($Q3125))-S3125^2),"NA")</f>
        <v>NA</v>
      </c>
    </row>
    <row r="3126" spans="1:21" x14ac:dyDescent="0.2">
      <c r="A3126" s="2">
        <f>D3126-$D$2</f>
        <v>69.950000047683716</v>
      </c>
      <c r="B3126" s="2">
        <v>0.59137010574299997</v>
      </c>
      <c r="C3126" s="2">
        <f>IF(B3126&gt;B3125,B3126+(C3125-B3125),B3126+(C3125-B3125)+5+A3126-A3125)</f>
        <v>69.821369886398017</v>
      </c>
      <c r="D3126" s="2">
        <v>1577147262.0699999</v>
      </c>
      <c r="E3126" s="2">
        <v>437</v>
      </c>
      <c r="F3126" s="2">
        <v>895</v>
      </c>
      <c r="G3126" s="2">
        <v>630</v>
      </c>
      <c r="H3126" s="2">
        <v>692</v>
      </c>
      <c r="I3126" s="2">
        <v>287</v>
      </c>
      <c r="J3126" s="2">
        <f>$K$2*I3126+(1-$K$2)*J3125</f>
        <v>288.29852938505201</v>
      </c>
      <c r="K3126" s="2"/>
      <c r="L3126" s="2">
        <f>IF(O3126="low", $K$4*J3126+(1-$K$4)*L3125,L3125)</f>
        <v>288.67472968152902</v>
      </c>
      <c r="M3126" s="2">
        <f>IF(O3126="high", $K$4*J3126+(1-$K$4)*M3125,M3125)</f>
        <v>294.05787671972968</v>
      </c>
      <c r="N3126" s="2">
        <f>IF(O3126="high",(1-$K$8)*N3125+$K$8*(M3125-2),IF(O3126="low",(1-$K$8)*N3125+$K$8*(L3125+2),N3125))</f>
        <v>291.80242899978396</v>
      </c>
      <c r="O3126" s="2" t="str">
        <f>IF(J3126&gt;N3125+1,"high",IF(J3126&lt;N3125-1,"low","middle"))</f>
        <v>low</v>
      </c>
      <c r="P3126" s="2">
        <f>IF(O3126="low",250,IF(O3126="high",300,275))</f>
        <v>250</v>
      </c>
      <c r="Q3126" s="2">
        <f>IF(P3126=P3125,Q3125+1,1)</f>
        <v>5</v>
      </c>
      <c r="R3126" s="2">
        <f>IF(P3126=P3125,R3125+J3126,J3126)</f>
        <v>1446.0476962421646</v>
      </c>
      <c r="S3126" s="2" t="str">
        <f>IF(P3127=P3126,"NA",R3126/Q3126)</f>
        <v>NA</v>
      </c>
      <c r="T3126" s="2">
        <f>IF(P3126=P3125,T3125+J3126^2,J3126^2)</f>
        <v>418213.19714991905</v>
      </c>
      <c r="U3126" s="2" t="str">
        <f>IF(NOT($P3127=$P3126),SQRT(((T3126)/($Q3126))-S3126^2),"NA")</f>
        <v>NA</v>
      </c>
    </row>
    <row r="3127" spans="1:21" x14ac:dyDescent="0.2">
      <c r="A3127" s="2">
        <f>D3127-$D$2</f>
        <v>69.970000028610229</v>
      </c>
      <c r="B3127" s="2">
        <v>0.61162590980499998</v>
      </c>
      <c r="C3127" s="2">
        <f>IF(B3127&gt;B3126,B3127+(C3126-B3126),B3127+(C3126-B3126)+5+A3127-A3126)</f>
        <v>69.84162569046002</v>
      </c>
      <c r="D3127" s="2">
        <v>1577147262.0899999</v>
      </c>
      <c r="E3127" s="2">
        <v>438</v>
      </c>
      <c r="F3127" s="2">
        <v>896</v>
      </c>
      <c r="G3127" s="2">
        <v>628</v>
      </c>
      <c r="H3127" s="2">
        <v>692</v>
      </c>
      <c r="I3127" s="2">
        <v>287</v>
      </c>
      <c r="J3127" s="2">
        <f>$K$2*I3127+(1-$K$2)*J3126</f>
        <v>288.03882350804162</v>
      </c>
      <c r="K3127" s="2"/>
      <c r="L3127" s="2">
        <f>IF(O3127="low", $K$4*J3127+(1-$K$4)*L3126,L3126)</f>
        <v>288.54754844683157</v>
      </c>
      <c r="M3127" s="2">
        <f>IF(O3127="high", $K$4*J3127+(1-$K$4)*M3126,M3126)</f>
        <v>294.05787671972968</v>
      </c>
      <c r="N3127" s="2">
        <f>IF(O3127="high",(1-$K$8)*N3126+$K$8*(M3126-2),IF(O3127="low",(1-$K$8)*N3126+$K$8*(L3126+2),N3126))</f>
        <v>291.74604403387116</v>
      </c>
      <c r="O3127" s="2" t="str">
        <f>IF(J3127&gt;N3126+1,"high",IF(J3127&lt;N3126-1,"low","middle"))</f>
        <v>low</v>
      </c>
      <c r="P3127" s="2">
        <f>IF(O3127="low",250,IF(O3127="high",300,275))</f>
        <v>250</v>
      </c>
      <c r="Q3127" s="2">
        <f>IF(P3127=P3126,Q3126+1,1)</f>
        <v>6</v>
      </c>
      <c r="R3127" s="2">
        <f>IF(P3127=P3126,R3126+J3127,J3127)</f>
        <v>1734.0865197502062</v>
      </c>
      <c r="S3127" s="2" t="str">
        <f>IF(P3128=P3127,"NA",R3127/Q3127)</f>
        <v>NA</v>
      </c>
      <c r="T3127" s="2">
        <f>IF(P3127=P3126,T3126+J3127^2,J3127^2)</f>
        <v>501179.5609978158</v>
      </c>
      <c r="U3127" s="2" t="str">
        <f>IF(NOT($P3128=$P3127),SQRT(((T3127)/($Q3127))-S3127^2),"NA")</f>
        <v>NA</v>
      </c>
    </row>
    <row r="3128" spans="1:21" x14ac:dyDescent="0.2">
      <c r="A3128" s="2">
        <f>D3128-$D$2</f>
        <v>69.990000009536743</v>
      </c>
      <c r="B3128" s="2">
        <v>0.63647699356099996</v>
      </c>
      <c r="C3128" s="2">
        <f>IF(B3128&gt;B3127,B3128+(C3127-B3127),B3128+(C3127-B3127)+5+A3128-A3127)</f>
        <v>69.866476774216025</v>
      </c>
      <c r="D3128" s="2">
        <v>1577147262.1099999</v>
      </c>
      <c r="E3128" s="2">
        <v>438</v>
      </c>
      <c r="F3128" s="2">
        <v>897</v>
      </c>
      <c r="G3128" s="2">
        <v>629</v>
      </c>
      <c r="H3128" s="2">
        <v>692</v>
      </c>
      <c r="I3128" s="2">
        <v>288</v>
      </c>
      <c r="J3128" s="2">
        <f>$K$2*I3128+(1-$K$2)*J3127</f>
        <v>288.03105880643329</v>
      </c>
      <c r="K3128" s="2"/>
      <c r="L3128" s="2">
        <f>IF(O3128="low", $K$4*J3128+(1-$K$4)*L3127,L3127)</f>
        <v>288.44425051875191</v>
      </c>
      <c r="M3128" s="2">
        <f>IF(O3128="high", $K$4*J3128+(1-$K$4)*M3127,M3127)</f>
        <v>294.05787671972968</v>
      </c>
      <c r="N3128" s="2">
        <f>IF(O3128="high",(1-$K$8)*N3127+$K$8*(M3127-2),IF(O3128="low",(1-$K$8)*N3127+$K$8*(L3127+2),N3127))</f>
        <v>291.68611925451921</v>
      </c>
      <c r="O3128" s="2" t="str">
        <f>IF(J3128&gt;N3127+1,"high",IF(J3128&lt;N3127-1,"low","middle"))</f>
        <v>low</v>
      </c>
      <c r="P3128" s="2">
        <f>IF(O3128="low",250,IF(O3128="high",300,275))</f>
        <v>250</v>
      </c>
      <c r="Q3128" s="2">
        <f>IF(P3128=P3127,Q3127+1,1)</f>
        <v>7</v>
      </c>
      <c r="R3128" s="2">
        <f>IF(P3128=P3127,R3127+J3128,J3128)</f>
        <v>2022.1175785566395</v>
      </c>
      <c r="S3128" s="2" t="str">
        <f>IF(P3129=P3128,"NA",R3128/Q3128)</f>
        <v>NA</v>
      </c>
      <c r="T3128" s="2">
        <f>IF(P3128=P3127,T3127+J3128^2,J3128^2)</f>
        <v>584141.45183497085</v>
      </c>
      <c r="U3128" s="2" t="str">
        <f>IF(NOT($P3129=$P3128),SQRT(((T3128)/($Q3128))-S3128^2),"NA")</f>
        <v>NA</v>
      </c>
    </row>
    <row r="3129" spans="1:21" x14ac:dyDescent="0.2">
      <c r="A3129" s="2">
        <f>D3129-$D$2</f>
        <v>70.010000228881836</v>
      </c>
      <c r="B3129" s="2">
        <v>0.66066694259600001</v>
      </c>
      <c r="C3129" s="2">
        <f>IF(B3129&gt;B3128,B3129+(C3128-B3128),B3129+(C3128-B3128)+5+A3129-A3128)</f>
        <v>69.890666723251016</v>
      </c>
      <c r="D3129" s="2">
        <v>1577147262.1300001</v>
      </c>
      <c r="E3129" s="2">
        <v>437</v>
      </c>
      <c r="F3129" s="2">
        <v>896</v>
      </c>
      <c r="G3129" s="2">
        <v>629</v>
      </c>
      <c r="H3129" s="2">
        <v>692</v>
      </c>
      <c r="I3129" s="2">
        <v>285</v>
      </c>
      <c r="J3129" s="2">
        <f>$K$2*I3129+(1-$K$2)*J3128</f>
        <v>287.42484704514663</v>
      </c>
      <c r="K3129" s="2"/>
      <c r="L3129" s="2">
        <f>IF(O3129="low", $K$4*J3129+(1-$K$4)*L3128,L3128)</f>
        <v>288.24036982403084</v>
      </c>
      <c r="M3129" s="2">
        <f>IF(O3129="high", $K$4*J3129+(1-$K$4)*M3128,M3128)</f>
        <v>294.05787671972968</v>
      </c>
      <c r="N3129" s="2">
        <f>IF(O3129="high",(1-$K$8)*N3128+$K$8*(M3128-2),IF(O3129="low",(1-$K$8)*N3128+$K$8*(L3128+2),N3128))</f>
        <v>291.62402581773085</v>
      </c>
      <c r="O3129" s="2" t="str">
        <f>IF(J3129&gt;N3128+1,"high",IF(J3129&lt;N3128-1,"low","middle"))</f>
        <v>low</v>
      </c>
      <c r="P3129" s="2">
        <f>IF(O3129="low",250,IF(O3129="high",300,275))</f>
        <v>250</v>
      </c>
      <c r="Q3129" s="2">
        <f>IF(P3129=P3128,Q3128+1,1)</f>
        <v>8</v>
      </c>
      <c r="R3129" s="2">
        <f>IF(P3129=P3128,R3128+J3129,J3129)</f>
        <v>2309.5424256017859</v>
      </c>
      <c r="S3129" s="2" t="str">
        <f>IF(P3130=P3129,"NA",R3129/Q3129)</f>
        <v>NA</v>
      </c>
      <c r="T3129" s="2">
        <f>IF(P3129=P3128,T3128+J3129^2,J3129^2)</f>
        <v>666754.4945338968</v>
      </c>
      <c r="U3129" s="2" t="str">
        <f>IF(NOT($P3130=$P3129),SQRT(((T3129)/($Q3129))-S3129^2),"NA")</f>
        <v>NA</v>
      </c>
    </row>
    <row r="3130" spans="1:21" x14ac:dyDescent="0.2">
      <c r="A3130" s="2">
        <f>D3130-$D$2</f>
        <v>70.040000200271606</v>
      </c>
      <c r="B3130" s="2">
        <v>0.68131709098799997</v>
      </c>
      <c r="C3130" s="2">
        <f>IF(B3130&gt;B3129,B3130+(C3129-B3129),B3130+(C3129-B3129)+5+A3130-A3129)</f>
        <v>69.911316871643024</v>
      </c>
      <c r="D3130" s="2">
        <v>1577147262.1600001</v>
      </c>
      <c r="E3130" s="2">
        <v>438</v>
      </c>
      <c r="F3130" s="2">
        <v>896</v>
      </c>
      <c r="G3130" s="2">
        <v>628</v>
      </c>
      <c r="H3130" s="2">
        <v>692</v>
      </c>
      <c r="I3130" s="2">
        <v>286</v>
      </c>
      <c r="J3130" s="2">
        <f>$K$2*I3130+(1-$K$2)*J3129</f>
        <v>287.13987763611732</v>
      </c>
      <c r="K3130" s="2"/>
      <c r="L3130" s="2">
        <f>IF(O3130="low", $K$4*J3130+(1-$K$4)*L3129,L3129)</f>
        <v>288.02027138644814</v>
      </c>
      <c r="M3130" s="2">
        <f>IF(O3130="high", $K$4*J3130+(1-$K$4)*M3129,M3129)</f>
        <v>294.05787671972968</v>
      </c>
      <c r="N3130" s="2">
        <f>IF(O3130="high",(1-$K$8)*N3129+$K$8*(M3129-2),IF(O3130="low",(1-$K$8)*N3129+$K$8*(L3129+2),N3129))</f>
        <v>291.55484301804586</v>
      </c>
      <c r="O3130" s="2" t="str">
        <f>IF(J3130&gt;N3129+1,"high",IF(J3130&lt;N3129-1,"low","middle"))</f>
        <v>low</v>
      </c>
      <c r="P3130" s="2">
        <f>IF(O3130="low",250,IF(O3130="high",300,275))</f>
        <v>250</v>
      </c>
      <c r="Q3130" s="2">
        <f>IF(P3130=P3129,Q3129+1,1)</f>
        <v>9</v>
      </c>
      <c r="R3130" s="2">
        <f>IF(P3130=P3129,R3129+J3130,J3130)</f>
        <v>2596.6823032379034</v>
      </c>
      <c r="S3130" s="2" t="str">
        <f>IF(P3131=P3130,"NA",R3130/Q3130)</f>
        <v>NA</v>
      </c>
      <c r="T3130" s="2">
        <f>IF(P3130=P3129,T3129+J3130^2,J3130^2)</f>
        <v>749203.80386278126</v>
      </c>
      <c r="U3130" s="2" t="str">
        <f>IF(NOT($P3131=$P3130),SQRT(((T3130)/($Q3130))-S3130^2),"NA")</f>
        <v>NA</v>
      </c>
    </row>
    <row r="3131" spans="1:21" x14ac:dyDescent="0.2">
      <c r="A3131" s="2">
        <f>D3131-$D$2</f>
        <v>70.06000018119812</v>
      </c>
      <c r="B3131" s="2">
        <v>0.70564889907799999</v>
      </c>
      <c r="C3131" s="2">
        <f>IF(B3131&gt;B3130,B3131+(C3130-B3130),B3131+(C3130-B3130)+5+A3131-A3130)</f>
        <v>69.935648679733021</v>
      </c>
      <c r="D3131" s="2">
        <v>1577147262.1800001</v>
      </c>
      <c r="E3131" s="2">
        <v>438</v>
      </c>
      <c r="F3131" s="2">
        <v>896</v>
      </c>
      <c r="G3131" s="2">
        <v>627</v>
      </c>
      <c r="H3131" s="2">
        <v>693</v>
      </c>
      <c r="I3131" s="2">
        <v>288</v>
      </c>
      <c r="J3131" s="2">
        <f>$K$2*I3131+(1-$K$2)*J3130</f>
        <v>287.31190210889389</v>
      </c>
      <c r="K3131" s="2"/>
      <c r="L3131" s="2">
        <f>IF(O3131="low", $K$4*J3131+(1-$K$4)*L3130,L3130)</f>
        <v>287.87859753093733</v>
      </c>
      <c r="M3131" s="2">
        <f>IF(O3131="high", $K$4*J3131+(1-$K$4)*M3130,M3130)</f>
        <v>294.05787671972968</v>
      </c>
      <c r="N3131" s="2">
        <f>IF(O3131="high",(1-$K$8)*N3130+$K$8*(M3130-2),IF(O3131="low",(1-$K$8)*N3130+$K$8*(L3130+2),N3130))</f>
        <v>291.478114436466</v>
      </c>
      <c r="O3131" s="2" t="str">
        <f>IF(J3131&gt;N3130+1,"high",IF(J3131&lt;N3130-1,"low","middle"))</f>
        <v>low</v>
      </c>
      <c r="P3131" s="2">
        <f>IF(O3131="low",250,IF(O3131="high",300,275))</f>
        <v>250</v>
      </c>
      <c r="Q3131" s="2">
        <f>IF(P3131=P3130,Q3130+1,1)</f>
        <v>10</v>
      </c>
      <c r="R3131" s="2">
        <f>IF(P3131=P3130,R3130+J3131,J3131)</f>
        <v>2883.9942053467971</v>
      </c>
      <c r="S3131" s="2" t="str">
        <f>IF(P3132=P3131,"NA",R3131/Q3131)</f>
        <v>NA</v>
      </c>
      <c r="T3131" s="2">
        <f>IF(P3131=P3130,T3130+J3131^2,J3131^2)</f>
        <v>831751.93295621185</v>
      </c>
      <c r="U3131" s="2" t="str">
        <f>IF(NOT($P3132=$P3131),SQRT(((T3131)/($Q3131))-S3131^2),"NA")</f>
        <v>NA</v>
      </c>
    </row>
    <row r="3132" spans="1:21" x14ac:dyDescent="0.2">
      <c r="A3132" s="2">
        <f>D3132-$D$2</f>
        <v>70.080000162124634</v>
      </c>
      <c r="B3132" s="2">
        <v>0.72643995284999996</v>
      </c>
      <c r="C3132" s="2">
        <f>IF(B3132&gt;B3131,B3132+(C3131-B3131),B3132+(C3131-B3131)+5+A3132-A3131)</f>
        <v>69.956439733505022</v>
      </c>
      <c r="D3132" s="2">
        <v>1577147262.2</v>
      </c>
      <c r="E3132" s="2">
        <v>438</v>
      </c>
      <c r="F3132" s="2">
        <v>895</v>
      </c>
      <c r="G3132" s="2">
        <v>629</v>
      </c>
      <c r="H3132" s="2">
        <v>693</v>
      </c>
      <c r="I3132" s="2">
        <v>286</v>
      </c>
      <c r="J3132" s="2">
        <f>$K$2*I3132+(1-$K$2)*J3131</f>
        <v>287.04952168711515</v>
      </c>
      <c r="K3132" s="2"/>
      <c r="L3132" s="2">
        <f>IF(O3132="low", $K$4*J3132+(1-$K$4)*L3131,L3131)</f>
        <v>287.7127823621729</v>
      </c>
      <c r="M3132" s="2">
        <f>IF(O3132="high", $K$4*J3132+(1-$K$4)*M3131,M3131)</f>
        <v>294.05787671972968</v>
      </c>
      <c r="N3132" s="2">
        <f>IF(O3132="high",(1-$K$8)*N3131+$K$8*(M3131-2),IF(O3132="low",(1-$K$8)*N3131+$K$8*(L3131+2),N3131))</f>
        <v>291.39813859118954</v>
      </c>
      <c r="O3132" s="2" t="str">
        <f>IF(J3132&gt;N3131+1,"high",IF(J3132&lt;N3131-1,"low","middle"))</f>
        <v>low</v>
      </c>
      <c r="P3132" s="2">
        <f>IF(O3132="low",250,IF(O3132="high",300,275))</f>
        <v>250</v>
      </c>
      <c r="Q3132" s="2">
        <f>IF(P3132=P3131,Q3131+1,1)</f>
        <v>11</v>
      </c>
      <c r="R3132" s="2">
        <f>IF(P3132=P3131,R3131+J3132,J3132)</f>
        <v>3171.0437270339121</v>
      </c>
      <c r="S3132" s="2" t="str">
        <f>IF(P3133=P3132,"NA",R3132/Q3132)</f>
        <v>NA</v>
      </c>
      <c r="T3132" s="2">
        <f>IF(P3132=P3131,T3131+J3132^2,J3132^2)</f>
        <v>914149.36085701338</v>
      </c>
      <c r="U3132" s="2" t="str">
        <f>IF(NOT($P3133=$P3132),SQRT(((T3132)/($Q3132))-S3132^2),"NA")</f>
        <v>NA</v>
      </c>
    </row>
    <row r="3133" spans="1:21" x14ac:dyDescent="0.2">
      <c r="A3133" s="2">
        <f>D3133-$D$2</f>
        <v>70.100000143051147</v>
      </c>
      <c r="B3133" s="2">
        <v>0.75096487998999994</v>
      </c>
      <c r="C3133" s="2">
        <f>IF(B3133&gt;B3132,B3133+(C3132-B3132),B3133+(C3132-B3132)+5+A3133-A3132)</f>
        <v>69.980964660645014</v>
      </c>
      <c r="D3133" s="2">
        <v>1577147262.22</v>
      </c>
      <c r="E3133" s="2">
        <v>437</v>
      </c>
      <c r="F3133" s="2">
        <v>896</v>
      </c>
      <c r="G3133" s="2">
        <v>626</v>
      </c>
      <c r="H3133" s="2">
        <v>693</v>
      </c>
      <c r="I3133" s="2">
        <v>285</v>
      </c>
      <c r="J3133" s="2">
        <f>$K$2*I3133+(1-$K$2)*J3132</f>
        <v>286.63961734969212</v>
      </c>
      <c r="K3133" s="2"/>
      <c r="L3133" s="2">
        <f>IF(O3133="low", $K$4*J3133+(1-$K$4)*L3132,L3132)</f>
        <v>287.49814935967675</v>
      </c>
      <c r="M3133" s="2">
        <f>IF(O3133="high", $K$4*J3133+(1-$K$4)*M3132,M3132)</f>
        <v>294.05787671972968</v>
      </c>
      <c r="N3133" s="2">
        <f>IF(O3133="high",(1-$K$8)*N3132+$K$8*(M3132-2),IF(O3133="low",(1-$K$8)*N3132+$K$8*(L3132+2),N3132))</f>
        <v>291.31387077973869</v>
      </c>
      <c r="O3133" s="2" t="str">
        <f>IF(J3133&gt;N3132+1,"high",IF(J3133&lt;N3132-1,"low","middle"))</f>
        <v>low</v>
      </c>
      <c r="P3133" s="2">
        <f>IF(O3133="low",250,IF(O3133="high",300,275))</f>
        <v>250</v>
      </c>
      <c r="Q3133" s="2">
        <f>IF(P3133=P3132,Q3132+1,1)</f>
        <v>12</v>
      </c>
      <c r="R3133" s="2">
        <f>IF(P3133=P3132,R3132+J3133,J3133)</f>
        <v>3457.683344383604</v>
      </c>
      <c r="S3133" s="2" t="str">
        <f>IF(P3134=P3133,"NA",R3133/Q3133)</f>
        <v>NA</v>
      </c>
      <c r="T3133" s="2">
        <f>IF(P3133=P3132,T3132+J3133^2,J3133^2)</f>
        <v>996311.63109139132</v>
      </c>
      <c r="U3133" s="2" t="str">
        <f>IF(NOT($P3134=$P3133),SQRT(((T3133)/($Q3133))-S3133^2),"NA")</f>
        <v>NA</v>
      </c>
    </row>
    <row r="3134" spans="1:21" x14ac:dyDescent="0.2">
      <c r="A3134" s="2">
        <f>D3134-$D$2</f>
        <v>70.130000114440918</v>
      </c>
      <c r="B3134" s="2">
        <v>0.77543902397200004</v>
      </c>
      <c r="C3134" s="2">
        <f>IF(B3134&gt;B3133,B3134+(C3133-B3133),B3134+(C3133-B3133)+5+A3134-A3133)</f>
        <v>70.005438804627019</v>
      </c>
      <c r="D3134" s="2">
        <v>1577147262.25</v>
      </c>
      <c r="E3134" s="2">
        <v>437</v>
      </c>
      <c r="F3134" s="2">
        <v>897</v>
      </c>
      <c r="G3134" s="2">
        <v>628</v>
      </c>
      <c r="H3134" s="2">
        <v>691</v>
      </c>
      <c r="I3134" s="2">
        <v>286</v>
      </c>
      <c r="J3134" s="2">
        <f>$K$2*I3134+(1-$K$2)*J3133</f>
        <v>286.51169387975369</v>
      </c>
      <c r="K3134" s="2"/>
      <c r="L3134" s="2">
        <f>IF(O3134="low", $K$4*J3134+(1-$K$4)*L3133,L3133)</f>
        <v>287.30085826369213</v>
      </c>
      <c r="M3134" s="2">
        <f>IF(O3134="high", $K$4*J3134+(1-$K$4)*M3133,M3133)</f>
        <v>294.05787671972968</v>
      </c>
      <c r="N3134" s="2">
        <f>IF(O3134="high",(1-$K$8)*N3133+$K$8*(M3133-2),IF(O3134="low",(1-$K$8)*N3133+$K$8*(L3133+2),N3133))</f>
        <v>291.2230847087356</v>
      </c>
      <c r="O3134" s="2" t="str">
        <f>IF(J3134&gt;N3133+1,"high",IF(J3134&lt;N3133-1,"low","middle"))</f>
        <v>low</v>
      </c>
      <c r="P3134" s="2">
        <f>IF(O3134="low",250,IF(O3134="high",300,275))</f>
        <v>250</v>
      </c>
      <c r="Q3134" s="2">
        <f>IF(P3134=P3133,Q3133+1,1)</f>
        <v>13</v>
      </c>
      <c r="R3134" s="2">
        <f>IF(P3134=P3133,R3133+J3134,J3134)</f>
        <v>3744.1950382633577</v>
      </c>
      <c r="S3134" s="2" t="str">
        <f>IF(P3135=P3134,"NA",R3134/Q3134)</f>
        <v>NA</v>
      </c>
      <c r="T3134" s="2">
        <f>IF(P3134=P3133,T3133+J3134^2,J3134^2)</f>
        <v>1078400.581821237</v>
      </c>
      <c r="U3134" s="2" t="str">
        <f>IF(NOT($P3135=$P3134),SQRT(((T3134)/($Q3134))-S3134^2),"NA")</f>
        <v>NA</v>
      </c>
    </row>
    <row r="3135" spans="1:21" x14ac:dyDescent="0.2">
      <c r="A3135" s="2">
        <f>D3135-$D$2</f>
        <v>70.150000095367432</v>
      </c>
      <c r="B3135" s="2">
        <v>0.79588890075700003</v>
      </c>
      <c r="C3135" s="2">
        <f>IF(B3135&gt;B3134,B3135+(C3134-B3134),B3135+(C3134-B3134)+5+A3135-A3134)</f>
        <v>70.025888681412027</v>
      </c>
      <c r="D3135" s="2">
        <v>1577147262.27</v>
      </c>
      <c r="E3135" s="2">
        <v>439</v>
      </c>
      <c r="F3135" s="2">
        <v>896</v>
      </c>
      <c r="G3135" s="2">
        <v>629</v>
      </c>
      <c r="H3135" s="2">
        <v>693</v>
      </c>
      <c r="I3135" s="2">
        <v>287</v>
      </c>
      <c r="J3135" s="2">
        <f>$K$2*I3135+(1-$K$2)*J3134</f>
        <v>286.60935510380295</v>
      </c>
      <c r="K3135" s="2"/>
      <c r="L3135" s="2">
        <f>IF(O3135="low", $K$4*J3135+(1-$K$4)*L3134,L3134)</f>
        <v>287.16255763171432</v>
      </c>
      <c r="M3135" s="2">
        <f>IF(O3135="high", $K$4*J3135+(1-$K$4)*M3134,M3134)</f>
        <v>294.05787671972968</v>
      </c>
      <c r="N3135" s="2">
        <f>IF(O3135="high",(1-$K$8)*N3134+$K$8*(M3134-2),IF(O3135="low",(1-$K$8)*N3134+$K$8*(L3134+2),N3134))</f>
        <v>291.12697338648343</v>
      </c>
      <c r="O3135" s="2" t="str">
        <f>IF(J3135&gt;N3134+1,"high",IF(J3135&lt;N3134-1,"low","middle"))</f>
        <v>low</v>
      </c>
      <c r="P3135" s="2">
        <f>IF(O3135="low",250,IF(O3135="high",300,275))</f>
        <v>250</v>
      </c>
      <c r="Q3135" s="2">
        <f>IF(P3135=P3134,Q3134+1,1)</f>
        <v>14</v>
      </c>
      <c r="R3135" s="2">
        <f>IF(P3135=P3134,R3134+J3135,J3135)</f>
        <v>4030.8043933671606</v>
      </c>
      <c r="S3135" s="2" t="str">
        <f>IF(P3136=P3135,"NA",R3135/Q3135)</f>
        <v>NA</v>
      </c>
      <c r="T3135" s="2">
        <f>IF(P3135=P3134,T3134+J3135^2,J3135^2)</f>
        <v>1160545.5042542547</v>
      </c>
      <c r="U3135" s="2" t="str">
        <f>IF(NOT($P3136=$P3135),SQRT(((T3135)/($Q3135))-S3135^2),"NA")</f>
        <v>NA</v>
      </c>
    </row>
    <row r="3136" spans="1:21" x14ac:dyDescent="0.2">
      <c r="A3136" s="2">
        <f>D3136-$D$2</f>
        <v>70.170000076293945</v>
      </c>
      <c r="B3136" s="2">
        <v>0.82066297531099996</v>
      </c>
      <c r="C3136" s="2">
        <f>IF(B3136&gt;B3135,B3136+(C3135-B3135),B3136+(C3135-B3135)+5+A3136-A3135)</f>
        <v>70.050662755966016</v>
      </c>
      <c r="D3136" s="2">
        <v>1577147262.29</v>
      </c>
      <c r="E3136" s="2">
        <v>438</v>
      </c>
      <c r="F3136" s="2">
        <v>896</v>
      </c>
      <c r="G3136" s="2">
        <v>628</v>
      </c>
      <c r="H3136" s="2">
        <v>694</v>
      </c>
      <c r="I3136" s="2">
        <v>287</v>
      </c>
      <c r="J3136" s="2">
        <f>$K$2*I3136+(1-$K$2)*J3135</f>
        <v>286.68748408304236</v>
      </c>
      <c r="K3136" s="2"/>
      <c r="L3136" s="2">
        <f>IF(O3136="low", $K$4*J3136+(1-$K$4)*L3135,L3135)</f>
        <v>287.06754292197991</v>
      </c>
      <c r="M3136" s="2">
        <f>IF(O3136="high", $K$4*J3136+(1-$K$4)*M3135,M3135)</f>
        <v>294.05787671972968</v>
      </c>
      <c r="N3136" s="2">
        <f>IF(O3136="high",(1-$K$8)*N3135+$K$8*(M3135-2),IF(O3136="low",(1-$K$8)*N3135+$K$8*(L3135+2),N3135))</f>
        <v>291.02875259874497</v>
      </c>
      <c r="O3136" s="2" t="str">
        <f>IF(J3136&gt;N3135+1,"high",IF(J3136&lt;N3135-1,"low","middle"))</f>
        <v>low</v>
      </c>
      <c r="P3136" s="2">
        <f>IF(O3136="low",250,IF(O3136="high",300,275))</f>
        <v>250</v>
      </c>
      <c r="Q3136" s="2">
        <f>IF(P3136=P3135,Q3135+1,1)</f>
        <v>15</v>
      </c>
      <c r="R3136" s="2">
        <f>IF(P3136=P3135,R3135+J3136,J3136)</f>
        <v>4317.491877450203</v>
      </c>
      <c r="S3136" s="2" t="str">
        <f>IF(P3137=P3136,"NA",R3136/Q3136)</f>
        <v>NA</v>
      </c>
      <c r="T3136" s="2">
        <f>IF(P3136=P3135,T3135+J3136^2,J3136^2)</f>
        <v>1242735.2177841193</v>
      </c>
      <c r="U3136" s="2" t="str">
        <f>IF(NOT($P3137=$P3136),SQRT(((T3136)/($Q3136))-S3136^2),"NA")</f>
        <v>NA</v>
      </c>
    </row>
    <row r="3137" spans="1:21" x14ac:dyDescent="0.2">
      <c r="A3137" s="2">
        <f>D3137-$D$2</f>
        <v>70.190000057220459</v>
      </c>
      <c r="B3137" s="2">
        <v>0.84104299545299999</v>
      </c>
      <c r="C3137" s="2">
        <f>IF(B3137&gt;B3136,B3137+(C3136-B3136),B3137+(C3136-B3136)+5+A3137-A3136)</f>
        <v>70.071042776108015</v>
      </c>
      <c r="D3137" s="2">
        <v>1577147262.3099999</v>
      </c>
      <c r="E3137" s="2">
        <v>437</v>
      </c>
      <c r="F3137" s="2">
        <v>897</v>
      </c>
      <c r="G3137" s="2">
        <v>628</v>
      </c>
      <c r="H3137" s="2">
        <v>692</v>
      </c>
      <c r="I3137" s="2">
        <v>287</v>
      </c>
      <c r="J3137" s="2">
        <f>$K$2*I3137+(1-$K$2)*J3136</f>
        <v>286.74998726643389</v>
      </c>
      <c r="K3137" s="2"/>
      <c r="L3137" s="2">
        <f>IF(O3137="low", $K$4*J3137+(1-$K$4)*L3136,L3136)</f>
        <v>287.00403179087073</v>
      </c>
      <c r="M3137" s="2">
        <f>IF(O3137="high", $K$4*J3137+(1-$K$4)*M3136,M3136)</f>
        <v>294.05787671972968</v>
      </c>
      <c r="N3137" s="2">
        <f>IF(O3137="high",(1-$K$8)*N3136+$K$8*(M3136-2),IF(O3137="low",(1-$K$8)*N3136+$K$8*(L3136+2),N3136))</f>
        <v>290.93069211490672</v>
      </c>
      <c r="O3137" s="2" t="str">
        <f>IF(J3137&gt;N3136+1,"high",IF(J3137&lt;N3136-1,"low","middle"))</f>
        <v>low</v>
      </c>
      <c r="P3137" s="2">
        <f>IF(O3137="low",250,IF(O3137="high",300,275))</f>
        <v>250</v>
      </c>
      <c r="Q3137" s="2">
        <f>IF(P3137=P3136,Q3136+1,1)</f>
        <v>16</v>
      </c>
      <c r="R3137" s="2">
        <f>IF(P3137=P3136,R3136+J3137,J3137)</f>
        <v>4604.2418647166369</v>
      </c>
      <c r="S3137" s="2" t="str">
        <f>IF(P3138=P3137,"NA",R3137/Q3137)</f>
        <v>NA</v>
      </c>
      <c r="T3137" s="2">
        <f>IF(P3137=P3136,T3136+J3137^2,J3137^2)</f>
        <v>1324960.7729814192</v>
      </c>
      <c r="U3137" s="2" t="str">
        <f>IF(NOT($P3138=$P3137),SQRT(((T3137)/($Q3137))-S3137^2),"NA")</f>
        <v>NA</v>
      </c>
    </row>
    <row r="3138" spans="1:21" x14ac:dyDescent="0.2">
      <c r="A3138" s="2">
        <f>D3138-$D$2</f>
        <v>70.220000028610229</v>
      </c>
      <c r="B3138" s="2">
        <v>0.86549210548400002</v>
      </c>
      <c r="C3138" s="2">
        <f>IF(B3138&gt;B3137,B3138+(C3137-B3137),B3138+(C3137-B3137)+5+A3138-A3137)</f>
        <v>70.095491886139015</v>
      </c>
      <c r="D3138" s="2">
        <v>1577147262.3399999</v>
      </c>
      <c r="E3138" s="2">
        <v>436</v>
      </c>
      <c r="F3138" s="2">
        <v>895</v>
      </c>
      <c r="G3138" s="2">
        <v>628</v>
      </c>
      <c r="H3138" s="2">
        <v>692</v>
      </c>
      <c r="I3138" s="2">
        <v>285</v>
      </c>
      <c r="J3138" s="2">
        <f>$K$2*I3138+(1-$K$2)*J3137</f>
        <v>286.39998981314716</v>
      </c>
      <c r="K3138" s="2"/>
      <c r="L3138" s="2">
        <f>IF(O3138="low", $K$4*J3138+(1-$K$4)*L3137,L3137)</f>
        <v>286.88322339532601</v>
      </c>
      <c r="M3138" s="2">
        <f>IF(O3138="high", $K$4*J3138+(1-$K$4)*M3137,M3137)</f>
        <v>294.05787671972968</v>
      </c>
      <c r="N3138" s="2">
        <f>IF(O3138="high",(1-$K$8)*N3137+$K$8*(M3137-2),IF(O3138="low",(1-$K$8)*N3137+$K$8*(L3137+2),N3137))</f>
        <v>290.83435909870491</v>
      </c>
      <c r="O3138" s="2" t="str">
        <f>IF(J3138&gt;N3137+1,"high",IF(J3138&lt;N3137-1,"low","middle"))</f>
        <v>low</v>
      </c>
      <c r="P3138" s="2">
        <f>IF(O3138="low",250,IF(O3138="high",300,275))</f>
        <v>250</v>
      </c>
      <c r="Q3138" s="2">
        <f>IF(P3138=P3137,Q3137+1,1)</f>
        <v>17</v>
      </c>
      <c r="R3138" s="2">
        <f>IF(P3138=P3137,R3137+J3138,J3138)</f>
        <v>4890.6418545297838</v>
      </c>
      <c r="S3138" s="2" t="str">
        <f>IF(P3139=P3138,"NA",R3138/Q3138)</f>
        <v>NA</v>
      </c>
      <c r="T3138" s="2">
        <f>IF(P3138=P3137,T3137+J3138^2,J3138^2)</f>
        <v>1406985.7271463901</v>
      </c>
      <c r="U3138" s="2" t="str">
        <f>IF(NOT($P3139=$P3138),SQRT(((T3138)/($Q3138))-S3138^2),"NA")</f>
        <v>NA</v>
      </c>
    </row>
    <row r="3139" spans="1:21" x14ac:dyDescent="0.2">
      <c r="A3139" s="2">
        <f>D3139-$D$2</f>
        <v>70.240000009536743</v>
      </c>
      <c r="B3139" s="2">
        <v>0.88619804382300005</v>
      </c>
      <c r="C3139" s="2">
        <f>IF(B3139&gt;B3138,B3139+(C3138-B3138),B3139+(C3138-B3138)+5+A3139-A3138)</f>
        <v>70.116197824478022</v>
      </c>
      <c r="D3139" s="2">
        <v>1577147262.3599999</v>
      </c>
      <c r="E3139" s="2">
        <v>439</v>
      </c>
      <c r="F3139" s="2">
        <v>896</v>
      </c>
      <c r="G3139" s="2">
        <v>628</v>
      </c>
      <c r="H3139" s="2">
        <v>693</v>
      </c>
      <c r="I3139" s="2">
        <v>287</v>
      </c>
      <c r="J3139" s="2">
        <f>$K$2*I3139+(1-$K$2)*J3138</f>
        <v>286.51999185051773</v>
      </c>
      <c r="K3139" s="2"/>
      <c r="L3139" s="2">
        <f>IF(O3139="low", $K$4*J3139+(1-$K$4)*L3138,L3138)</f>
        <v>286.81057708636439</v>
      </c>
      <c r="M3139" s="2">
        <f>IF(O3139="high", $K$4*J3139+(1-$K$4)*M3138,M3138)</f>
        <v>294.05787671972968</v>
      </c>
      <c r="N3139" s="2">
        <f>IF(O3139="high",(1-$K$8)*N3138+$K$8*(M3138-2),IF(O3139="low",(1-$K$8)*N3138+$K$8*(L3138+2),N3138))</f>
        <v>290.73680231353592</v>
      </c>
      <c r="O3139" s="2" t="str">
        <f>IF(J3139&gt;N3138+1,"high",IF(J3139&lt;N3138-1,"low","middle"))</f>
        <v>low</v>
      </c>
      <c r="P3139" s="2">
        <f>IF(O3139="low",250,IF(O3139="high",300,275))</f>
        <v>250</v>
      </c>
      <c r="Q3139" s="2">
        <f>IF(P3139=P3138,Q3138+1,1)</f>
        <v>18</v>
      </c>
      <c r="R3139" s="2">
        <f>IF(P3139=P3138,R3138+J3139,J3139)</f>
        <v>5177.1618463803015</v>
      </c>
      <c r="S3139" s="2" t="str">
        <f>IF(P3140=P3139,"NA",R3139/Q3139)</f>
        <v>NA</v>
      </c>
      <c r="T3139" s="2">
        <f>IF(P3139=P3138,T3138+J3139^2,J3139^2)</f>
        <v>1489079.4328764109</v>
      </c>
      <c r="U3139" s="2" t="str">
        <f>IF(NOT($P3140=$P3139),SQRT(((T3139)/($Q3139))-S3139^2),"NA")</f>
        <v>NA</v>
      </c>
    </row>
    <row r="3140" spans="1:21" x14ac:dyDescent="0.2">
      <c r="A3140" s="2">
        <f>D3140-$D$2</f>
        <v>70.260000228881836</v>
      </c>
      <c r="B3140" s="2">
        <v>0.91076397895799999</v>
      </c>
      <c r="C3140" s="2">
        <f>IF(B3140&gt;B3139,B3140+(C3139-B3139),B3140+(C3139-B3139)+5+A3140-A3139)</f>
        <v>70.140763759613023</v>
      </c>
      <c r="D3140" s="2">
        <v>1577147262.3800001</v>
      </c>
      <c r="E3140" s="2">
        <v>438</v>
      </c>
      <c r="F3140" s="2">
        <v>897</v>
      </c>
      <c r="G3140" s="2">
        <v>628</v>
      </c>
      <c r="H3140" s="2">
        <v>692</v>
      </c>
      <c r="I3140" s="2">
        <v>287</v>
      </c>
      <c r="J3140" s="2">
        <f>$K$2*I3140+(1-$K$2)*J3139</f>
        <v>286.6159934804142</v>
      </c>
      <c r="K3140" s="2"/>
      <c r="L3140" s="2">
        <f>IF(O3140="low", $K$4*J3140+(1-$K$4)*L3139,L3139)</f>
        <v>286.7716603651744</v>
      </c>
      <c r="M3140" s="2">
        <f>IF(O3140="high", $K$4*J3140+(1-$K$4)*M3139,M3139)</f>
        <v>294.05787671972968</v>
      </c>
      <c r="N3140" s="2">
        <f>IF(O3140="high",(1-$K$8)*N3139+$K$8*(M3139-2),IF(O3140="low",(1-$K$8)*N3139+$K$8*(L3139+2),N3139))</f>
        <v>290.64049105217737</v>
      </c>
      <c r="O3140" s="2" t="str">
        <f>IF(J3140&gt;N3139+1,"high",IF(J3140&lt;N3139-1,"low","middle"))</f>
        <v>low</v>
      </c>
      <c r="P3140" s="2">
        <f>IF(O3140="low",250,IF(O3140="high",300,275))</f>
        <v>250</v>
      </c>
      <c r="Q3140" s="2">
        <f>IF(P3140=P3139,Q3139+1,1)</f>
        <v>19</v>
      </c>
      <c r="R3140" s="2">
        <f>IF(P3140=P3139,R3139+J3140,J3140)</f>
        <v>5463.7778398607161</v>
      </c>
      <c r="S3140" s="2" t="str">
        <f>IF(P3141=P3140,"NA",R3140/Q3140)</f>
        <v>NA</v>
      </c>
      <c r="T3140" s="2">
        <f>IF(P3140=P3139,T3139+J3140^2,J3140^2)</f>
        <v>1571228.1605951758</v>
      </c>
      <c r="U3140" s="2" t="str">
        <f>IF(NOT($P3141=$P3140),SQRT(((T3140)/($Q3140))-S3140^2),"NA")</f>
        <v>NA</v>
      </c>
    </row>
    <row r="3141" spans="1:21" x14ac:dyDescent="0.2">
      <c r="A3141" s="2">
        <f>D3141-$D$2</f>
        <v>70.290000200271606</v>
      </c>
      <c r="B3141" s="2">
        <v>0.93510007858300004</v>
      </c>
      <c r="C3141" s="2">
        <f>IF(B3141&gt;B3140,B3141+(C3140-B3140),B3141+(C3140-B3140)+5+A3141-A3140)</f>
        <v>70.165099859238026</v>
      </c>
      <c r="D3141" s="2">
        <v>1577147262.4100001</v>
      </c>
      <c r="E3141" s="2">
        <v>437</v>
      </c>
      <c r="F3141" s="2">
        <v>895</v>
      </c>
      <c r="G3141" s="2">
        <v>628</v>
      </c>
      <c r="H3141" s="2">
        <v>690</v>
      </c>
      <c r="I3141" s="2">
        <v>285</v>
      </c>
      <c r="J3141" s="2">
        <f>$K$2*I3141+(1-$K$2)*J3140</f>
        <v>286.29279478433136</v>
      </c>
      <c r="K3141" s="2"/>
      <c r="L3141" s="2">
        <f>IF(O3141="low", $K$4*J3141+(1-$K$4)*L3140,L3140)</f>
        <v>286.67588724900583</v>
      </c>
      <c r="M3141" s="2">
        <f>IF(O3141="high", $K$4*J3141+(1-$K$4)*M3140,M3140)</f>
        <v>294.05787671972968</v>
      </c>
      <c r="N3141" s="2">
        <f>IF(O3141="high",(1-$K$8)*N3140+$K$8*(M3140-2),IF(O3141="low",(1-$K$8)*N3140+$K$8*(L3140+2),N3140))</f>
        <v>290.54704951782719</v>
      </c>
      <c r="O3141" s="2" t="str">
        <f>IF(J3141&gt;N3140+1,"high",IF(J3141&lt;N3140-1,"low","middle"))</f>
        <v>low</v>
      </c>
      <c r="P3141" s="2">
        <f>IF(O3141="low",250,IF(O3141="high",300,275))</f>
        <v>250</v>
      </c>
      <c r="Q3141" s="2">
        <f>IF(P3141=P3140,Q3140+1,1)</f>
        <v>20</v>
      </c>
      <c r="R3141" s="2">
        <f>IF(P3141=P3140,R3140+J3141,J3141)</f>
        <v>5750.0706346450479</v>
      </c>
      <c r="S3141" s="2" t="str">
        <f>IF(P3142=P3141,"NA",R3141/Q3141)</f>
        <v>NA</v>
      </c>
      <c r="T3141" s="2">
        <f>IF(P3141=P3140,T3140+J3141^2,J3141^2)</f>
        <v>1653191.7249405992</v>
      </c>
      <c r="U3141" s="2" t="str">
        <f>IF(NOT($P3142=$P3141),SQRT(((T3141)/($Q3141))-S3141^2),"NA")</f>
        <v>NA</v>
      </c>
    </row>
    <row r="3142" spans="1:21" x14ac:dyDescent="0.2">
      <c r="A3142" s="2">
        <f>D3142-$D$2</f>
        <v>70.31000018119812</v>
      </c>
      <c r="B3142" s="2">
        <v>0.95587706565899999</v>
      </c>
      <c r="C3142" s="2">
        <f>IF(B3142&gt;B3141,B3142+(C3141-B3141),B3142+(C3141-B3141)+5+A3142-A3141)</f>
        <v>70.185876846314017</v>
      </c>
      <c r="D3142" s="2">
        <v>1577147262.4300001</v>
      </c>
      <c r="E3142" s="2">
        <v>437</v>
      </c>
      <c r="F3142" s="2">
        <v>896</v>
      </c>
      <c r="G3142" s="2">
        <v>628</v>
      </c>
      <c r="H3142" s="2">
        <v>692</v>
      </c>
      <c r="I3142" s="2">
        <v>285</v>
      </c>
      <c r="J3142" s="2">
        <f>$K$2*I3142+(1-$K$2)*J3141</f>
        <v>286.03423582746507</v>
      </c>
      <c r="K3142" s="2"/>
      <c r="L3142" s="2">
        <f>IF(O3142="low", $K$4*J3142+(1-$K$4)*L3141,L3141)</f>
        <v>286.54755696469766</v>
      </c>
      <c r="M3142" s="2">
        <f>IF(O3142="high", $K$4*J3142+(1-$K$4)*M3141,M3141)</f>
        <v>294.05787671972968</v>
      </c>
      <c r="N3142" s="2">
        <f>IF(O3142="high",(1-$K$8)*N3141+$K$8*(M3141-2),IF(O3142="low",(1-$K$8)*N3141+$K$8*(L3141+2),N3141))</f>
        <v>290.45349140438611</v>
      </c>
      <c r="O3142" s="2" t="str">
        <f>IF(J3142&gt;N3141+1,"high",IF(J3142&lt;N3141-1,"low","middle"))</f>
        <v>low</v>
      </c>
      <c r="P3142" s="2">
        <f>IF(O3142="low",250,IF(O3142="high",300,275))</f>
        <v>250</v>
      </c>
      <c r="Q3142" s="2">
        <f>IF(P3142=P3141,Q3141+1,1)</f>
        <v>21</v>
      </c>
      <c r="R3142" s="2">
        <f>IF(P3142=P3141,R3141+J3142,J3142)</f>
        <v>6036.1048704725126</v>
      </c>
      <c r="S3142" s="2" t="str">
        <f>IF(P3143=P3142,"NA",R3142/Q3142)</f>
        <v>NA</v>
      </c>
      <c r="T3142" s="2">
        <f>IF(P3142=P3141,T3141+J3142^2,J3142^2)</f>
        <v>1735007.3090060011</v>
      </c>
      <c r="U3142" s="2" t="str">
        <f>IF(NOT($P3143=$P3142),SQRT(((T3142)/($Q3142))-S3142^2),"NA")</f>
        <v>NA</v>
      </c>
    </row>
    <row r="3143" spans="1:21" x14ac:dyDescent="0.2">
      <c r="A3143" s="2">
        <f>D3143-$D$2</f>
        <v>70.330000162124634</v>
      </c>
      <c r="B3143" s="2">
        <v>0.98045206069900004</v>
      </c>
      <c r="C3143" s="2">
        <f>IF(B3143&gt;B3142,B3143+(C3142-B3142),B3143+(C3142-B3142)+5+A3143-A3142)</f>
        <v>70.210451841354015</v>
      </c>
      <c r="D3143" s="2">
        <v>1577147262.45</v>
      </c>
      <c r="E3143" s="2">
        <v>436</v>
      </c>
      <c r="F3143" s="2">
        <v>895</v>
      </c>
      <c r="G3143" s="2">
        <v>627</v>
      </c>
      <c r="H3143" s="2">
        <v>691</v>
      </c>
      <c r="I3143" s="2">
        <v>287</v>
      </c>
      <c r="J3143" s="2">
        <f>$K$2*I3143+(1-$K$2)*J3142</f>
        <v>286.2273886619721</v>
      </c>
      <c r="K3143" s="2"/>
      <c r="L3143" s="2">
        <f>IF(O3143="low", $K$4*J3143+(1-$K$4)*L3142,L3142)</f>
        <v>286.48352330415253</v>
      </c>
      <c r="M3143" s="2">
        <f>IF(O3143="high", $K$4*J3143+(1-$K$4)*M3142,M3142)</f>
        <v>294.05787671972968</v>
      </c>
      <c r="N3143" s="2">
        <f>IF(O3143="high",(1-$K$8)*N3142+$K$8*(M3142-2),IF(O3143="low",(1-$K$8)*N3142+$K$8*(L3142+2),N3142))</f>
        <v>290.35819468240169</v>
      </c>
      <c r="O3143" s="2" t="str">
        <f>IF(J3143&gt;N3142+1,"high",IF(J3143&lt;N3142-1,"low","middle"))</f>
        <v>low</v>
      </c>
      <c r="P3143" s="2">
        <f>IF(O3143="low",250,IF(O3143="high",300,275))</f>
        <v>250</v>
      </c>
      <c r="Q3143" s="2">
        <f>IF(P3143=P3142,Q3142+1,1)</f>
        <v>22</v>
      </c>
      <c r="R3143" s="2">
        <f>IF(P3143=P3142,R3142+J3143,J3143)</f>
        <v>6322.332259134485</v>
      </c>
      <c r="S3143" s="2" t="str">
        <f>IF(P3144=P3143,"NA",R3143/Q3143)</f>
        <v>NA</v>
      </c>
      <c r="T3143" s="2">
        <f>IF(P3143=P3142,T3142+J3143^2,J3143^2)</f>
        <v>1816933.4270262527</v>
      </c>
      <c r="U3143" s="2" t="str">
        <f>IF(NOT($P3144=$P3143),SQRT(((T3143)/($Q3143))-S3143^2),"NA")</f>
        <v>NA</v>
      </c>
    </row>
    <row r="3144" spans="1:21" x14ac:dyDescent="0.2">
      <c r="A3144" s="2">
        <f>D3144-$D$2</f>
        <v>70.350000143051147</v>
      </c>
      <c r="B3144" s="2">
        <v>1.00070095062</v>
      </c>
      <c r="C3144" s="2">
        <f>IF(B3144&gt;B3143,B3144+(C3143-B3143),B3144+(C3143-B3143)+5+A3144-A3143)</f>
        <v>70.230700731275022</v>
      </c>
      <c r="D3144" s="2">
        <v>1577147262.47</v>
      </c>
      <c r="E3144" s="2">
        <v>438</v>
      </c>
      <c r="F3144" s="2">
        <v>897</v>
      </c>
      <c r="G3144" s="2">
        <v>628</v>
      </c>
      <c r="H3144" s="2">
        <v>693</v>
      </c>
      <c r="I3144" s="2">
        <v>286</v>
      </c>
      <c r="J3144" s="2">
        <f>$K$2*I3144+(1-$K$2)*J3143</f>
        <v>286.18191092957767</v>
      </c>
      <c r="K3144" s="2"/>
      <c r="L3144" s="2">
        <f>IF(O3144="low", $K$4*J3144+(1-$K$4)*L3143,L3143)</f>
        <v>286.42320082923754</v>
      </c>
      <c r="M3144" s="2">
        <f>IF(O3144="high", $K$4*J3144+(1-$K$4)*M3143,M3143)</f>
        <v>294.05787671972968</v>
      </c>
      <c r="N3144" s="2">
        <f>IF(O3144="high",(1-$K$8)*N3143+$K$8*(M3143-2),IF(O3144="low",(1-$K$8)*N3143+$K$8*(L3143+2),N3143))</f>
        <v>290.26446111348923</v>
      </c>
      <c r="O3144" s="2" t="str">
        <f>IF(J3144&gt;N3143+1,"high",IF(J3144&lt;N3143-1,"low","middle"))</f>
        <v>low</v>
      </c>
      <c r="P3144" s="2">
        <f>IF(O3144="low",250,IF(O3144="high",300,275))</f>
        <v>250</v>
      </c>
      <c r="Q3144" s="2">
        <f>IF(P3144=P3143,Q3143+1,1)</f>
        <v>23</v>
      </c>
      <c r="R3144" s="2">
        <f>IF(P3144=P3143,R3143+J3144,J3144)</f>
        <v>6608.5141700640625</v>
      </c>
      <c r="S3144" s="2" t="str">
        <f>IF(P3145=P3144,"NA",R3144/Q3144)</f>
        <v>NA</v>
      </c>
      <c r="T3144" s="2">
        <f>IF(P3144=P3143,T3143+J3144^2,J3144^2)</f>
        <v>1898833.5131695576</v>
      </c>
      <c r="U3144" s="2" t="str">
        <f>IF(NOT($P3145=$P3144),SQRT(((T3144)/($Q3144))-S3144^2),"NA")</f>
        <v>NA</v>
      </c>
    </row>
    <row r="3145" spans="1:21" x14ac:dyDescent="0.2">
      <c r="A3145" s="2">
        <f>D3145-$D$2</f>
        <v>70.380000114440918</v>
      </c>
      <c r="B3145" s="2">
        <v>1.0252389907799999</v>
      </c>
      <c r="C3145" s="2">
        <f>IF(B3145&gt;B3144,B3145+(C3144-B3144),B3145+(C3144-B3144)+5+A3145-A3144)</f>
        <v>70.255238771435017</v>
      </c>
      <c r="D3145" s="2">
        <v>1577147262.5</v>
      </c>
      <c r="E3145" s="2">
        <v>438</v>
      </c>
      <c r="F3145" s="2">
        <v>896</v>
      </c>
      <c r="G3145" s="2">
        <v>628</v>
      </c>
      <c r="H3145" s="2">
        <v>692</v>
      </c>
      <c r="I3145" s="2">
        <v>285</v>
      </c>
      <c r="J3145" s="2">
        <f>$K$2*I3145+(1-$K$2)*J3144</f>
        <v>285.94552874366218</v>
      </c>
      <c r="K3145" s="2"/>
      <c r="L3145" s="2">
        <f>IF(O3145="low", $K$4*J3145+(1-$K$4)*L3144,L3144)</f>
        <v>286.32766641212248</v>
      </c>
      <c r="M3145" s="2">
        <f>IF(O3145="high", $K$4*J3145+(1-$K$4)*M3144,M3144)</f>
        <v>294.05787671972968</v>
      </c>
      <c r="N3145" s="2">
        <f>IF(O3145="high",(1-$K$8)*N3144+$K$8*(M3144-2),IF(O3145="low",(1-$K$8)*N3144+$K$8*(L3144+2),N3144))</f>
        <v>290.17239809927662</v>
      </c>
      <c r="O3145" s="2" t="str">
        <f>IF(J3145&gt;N3144+1,"high",IF(J3145&lt;N3144-1,"low","middle"))</f>
        <v>low</v>
      </c>
      <c r="P3145" s="2">
        <f>IF(O3145="low",250,IF(O3145="high",300,275))</f>
        <v>250</v>
      </c>
      <c r="Q3145" s="2">
        <f>IF(P3145=P3144,Q3144+1,1)</f>
        <v>24</v>
      </c>
      <c r="R3145" s="2">
        <f>IF(P3145=P3144,R3144+J3145,J3145)</f>
        <v>6894.4596988077246</v>
      </c>
      <c r="S3145" s="2" t="str">
        <f>IF(P3146=P3145,"NA",R3145/Q3145)</f>
        <v>NA</v>
      </c>
      <c r="T3145" s="2">
        <f>IF(P3145=P3144,T3144+J3145^2,J3145^2)</f>
        <v>1980598.35857805</v>
      </c>
      <c r="U3145" s="2" t="str">
        <f>IF(NOT($P3146=$P3145),SQRT(((T3145)/($Q3145))-S3145^2),"NA")</f>
        <v>NA</v>
      </c>
    </row>
    <row r="3146" spans="1:21" x14ac:dyDescent="0.2">
      <c r="A3146" s="2">
        <f>D3146-$D$2</f>
        <v>70.400000095367432</v>
      </c>
      <c r="B3146" s="2">
        <v>1.0499398708300001</v>
      </c>
      <c r="C3146" s="2">
        <f>IF(B3146&gt;B3145,B3146+(C3145-B3145),B3146+(C3145-B3145)+5+A3146-A3145)</f>
        <v>70.279939651485023</v>
      </c>
      <c r="D3146" s="2">
        <v>1577147262.52</v>
      </c>
      <c r="E3146" s="2">
        <v>438</v>
      </c>
      <c r="F3146" s="2">
        <v>896</v>
      </c>
      <c r="G3146" s="2">
        <v>629</v>
      </c>
      <c r="H3146" s="2">
        <v>691</v>
      </c>
      <c r="I3146" s="2">
        <v>287</v>
      </c>
      <c r="J3146" s="2">
        <f>$K$2*I3146+(1-$K$2)*J3145</f>
        <v>286.15642299492976</v>
      </c>
      <c r="K3146" s="2"/>
      <c r="L3146" s="2">
        <f>IF(O3146="low", $K$4*J3146+(1-$K$4)*L3145,L3145)</f>
        <v>286.29341772868395</v>
      </c>
      <c r="M3146" s="2">
        <f>IF(O3146="high", $K$4*J3146+(1-$K$4)*M3145,M3145)</f>
        <v>294.05787671972968</v>
      </c>
      <c r="N3146" s="2">
        <f>IF(O3146="high",(1-$K$8)*N3145+$K$8*(M3145-2),IF(O3146="low",(1-$K$8)*N3145+$K$8*(L3145+2),N3145))</f>
        <v>290.08016151491893</v>
      </c>
      <c r="O3146" s="2" t="str">
        <f>IF(J3146&gt;N3145+1,"high",IF(J3146&lt;N3145-1,"low","middle"))</f>
        <v>low</v>
      </c>
      <c r="P3146" s="2">
        <f>IF(O3146="low",250,IF(O3146="high",300,275))</f>
        <v>250</v>
      </c>
      <c r="Q3146" s="2">
        <f>IF(P3146=P3145,Q3145+1,1)</f>
        <v>25</v>
      </c>
      <c r="R3146" s="2">
        <f>IF(P3146=P3145,R3145+J3146,J3146)</f>
        <v>7180.6161218026546</v>
      </c>
      <c r="S3146" s="2" t="str">
        <f>IF(P3147=P3146,"NA",R3146/Q3146)</f>
        <v>NA</v>
      </c>
      <c r="T3146" s="2">
        <f>IF(P3146=P3145,T3145+J3146^2,J3146^2)</f>
        <v>2062483.8569993032</v>
      </c>
      <c r="U3146" s="2" t="str">
        <f>IF(NOT($P3147=$P3146),SQRT(((T3146)/($Q3146))-S3146^2),"NA")</f>
        <v>NA</v>
      </c>
    </row>
    <row r="3147" spans="1:21" x14ac:dyDescent="0.2">
      <c r="A3147" s="2">
        <f>D3147-$D$2</f>
        <v>70.420000076293945</v>
      </c>
      <c r="B3147" s="2">
        <v>1.0704700946800001</v>
      </c>
      <c r="C3147" s="2">
        <f>IF(B3147&gt;B3146,B3147+(C3146-B3146),B3147+(C3146-B3146)+5+A3147-A3146)</f>
        <v>70.300469875335025</v>
      </c>
      <c r="D3147" s="2">
        <v>1577147262.54</v>
      </c>
      <c r="E3147" s="2">
        <v>438</v>
      </c>
      <c r="F3147" s="2">
        <v>896</v>
      </c>
      <c r="G3147" s="2">
        <v>630</v>
      </c>
      <c r="H3147" s="2">
        <v>693</v>
      </c>
      <c r="I3147" s="2">
        <v>287</v>
      </c>
      <c r="J3147" s="2">
        <f>$K$2*I3147+(1-$K$2)*J3146</f>
        <v>286.32513839594378</v>
      </c>
      <c r="K3147" s="2"/>
      <c r="L3147" s="2">
        <f>IF(O3147="low", $K$4*J3147+(1-$K$4)*L3146,L3146)</f>
        <v>286.29976186213594</v>
      </c>
      <c r="M3147" s="2">
        <f>IF(O3147="high", $K$4*J3147+(1-$K$4)*M3146,M3146)</f>
        <v>294.05787671972968</v>
      </c>
      <c r="N3147" s="2">
        <f>IF(O3147="high",(1-$K$8)*N3146+$K$8*(M3146-2),IF(O3147="low",(1-$K$8)*N3146+$K$8*(L3146+2),N3146))</f>
        <v>289.99082432560715</v>
      </c>
      <c r="O3147" s="2" t="str">
        <f>IF(J3147&gt;N3146+1,"high",IF(J3147&lt;N3146-1,"low","middle"))</f>
        <v>low</v>
      </c>
      <c r="P3147" s="2">
        <f>IF(O3147="low",250,IF(O3147="high",300,275))</f>
        <v>250</v>
      </c>
      <c r="Q3147" s="2">
        <f>IF(P3147=P3146,Q3146+1,1)</f>
        <v>26</v>
      </c>
      <c r="R3147" s="2">
        <f>IF(P3147=P3146,R3146+J3147,J3147)</f>
        <v>7466.9412601985987</v>
      </c>
      <c r="S3147" s="2" t="str">
        <f>IF(P3148=P3147,"NA",R3147/Q3147)</f>
        <v>NA</v>
      </c>
      <c r="T3147" s="2">
        <f>IF(P3147=P3146,T3146+J3147^2,J3147^2)</f>
        <v>2144465.9418767598</v>
      </c>
      <c r="U3147" s="2" t="str">
        <f>IF(NOT($P3148=$P3147),SQRT(((T3147)/($Q3147))-S3147^2),"NA")</f>
        <v>NA</v>
      </c>
    </row>
    <row r="3148" spans="1:21" x14ac:dyDescent="0.2">
      <c r="A3148" s="2">
        <f>D3148-$D$2</f>
        <v>70.450000047683716</v>
      </c>
      <c r="B3148" s="2">
        <v>1.0949230194099999</v>
      </c>
      <c r="C3148" s="2">
        <f>IF(B3148&gt;B3147,B3148+(C3147-B3147),B3148+(C3147-B3147)+5+A3148-A3147)</f>
        <v>70.324922800065025</v>
      </c>
      <c r="D3148" s="2">
        <v>1577147262.5699999</v>
      </c>
      <c r="E3148" s="2">
        <v>438</v>
      </c>
      <c r="F3148" s="2">
        <v>896</v>
      </c>
      <c r="G3148" s="2">
        <v>629</v>
      </c>
      <c r="H3148" s="2">
        <v>693</v>
      </c>
      <c r="I3148" s="2">
        <v>287</v>
      </c>
      <c r="J3148" s="2">
        <f>$K$2*I3148+(1-$K$2)*J3147</f>
        <v>286.46011071675503</v>
      </c>
      <c r="K3148" s="2"/>
      <c r="L3148" s="2">
        <f>IF(O3148="low", $K$4*J3148+(1-$K$4)*L3147,L3147)</f>
        <v>286.33183163305978</v>
      </c>
      <c r="M3148" s="2">
        <f>IF(O3148="high", $K$4*J3148+(1-$K$4)*M3147,M3147)</f>
        <v>294.05787671972968</v>
      </c>
      <c r="N3148" s="2">
        <f>IF(O3148="high",(1-$K$8)*N3147+$K$8*(M3147-2),IF(O3148="low",(1-$K$8)*N3147+$K$8*(L3147+2),N3147))</f>
        <v>289.90627120243357</v>
      </c>
      <c r="O3148" s="2" t="str">
        <f>IF(J3148&gt;N3147+1,"high",IF(J3148&lt;N3147-1,"low","middle"))</f>
        <v>low</v>
      </c>
      <c r="P3148" s="2">
        <f>IF(O3148="low",250,IF(O3148="high",300,275))</f>
        <v>250</v>
      </c>
      <c r="Q3148" s="2">
        <f>IF(P3148=P3147,Q3147+1,1)</f>
        <v>27</v>
      </c>
      <c r="R3148" s="2">
        <f>IF(P3148=P3147,R3147+J3148,J3148)</f>
        <v>7753.4013709153533</v>
      </c>
      <c r="S3148" s="2" t="str">
        <f>IF(P3149=P3148,"NA",R3148/Q3148)</f>
        <v>NA</v>
      </c>
      <c r="T3148" s="2">
        <f>IF(P3148=P3147,T3147+J3148^2,J3148^2)</f>
        <v>2226525.3369086152</v>
      </c>
      <c r="U3148" s="2" t="str">
        <f>IF(NOT($P3149=$P3148),SQRT(((T3148)/($Q3148))-S3148^2),"NA")</f>
        <v>NA</v>
      </c>
    </row>
    <row r="3149" spans="1:21" x14ac:dyDescent="0.2">
      <c r="A3149" s="2">
        <f>D3149-$D$2</f>
        <v>70.470000028610229</v>
      </c>
      <c r="B3149" s="2">
        <v>1.1154880523699999</v>
      </c>
      <c r="C3149" s="2">
        <f>IF(B3149&gt;B3148,B3149+(C3148-B3148),B3149+(C3148-B3148)+5+A3149-A3148)</f>
        <v>70.345487833025018</v>
      </c>
      <c r="D3149" s="2">
        <v>1577147262.5899999</v>
      </c>
      <c r="E3149" s="2">
        <v>438</v>
      </c>
      <c r="F3149" s="2">
        <v>898</v>
      </c>
      <c r="G3149" s="2">
        <v>628</v>
      </c>
      <c r="H3149" s="2">
        <v>692</v>
      </c>
      <c r="I3149" s="2">
        <v>287</v>
      </c>
      <c r="J3149" s="2">
        <f>$K$2*I3149+(1-$K$2)*J3148</f>
        <v>286.568088573404</v>
      </c>
      <c r="K3149" s="2"/>
      <c r="L3149" s="2">
        <f>IF(O3149="low", $K$4*J3149+(1-$K$4)*L3148,L3148)</f>
        <v>286.37908302112862</v>
      </c>
      <c r="M3149" s="2">
        <f>IF(O3149="high", $K$4*J3149+(1-$K$4)*M3148,M3148)</f>
        <v>294.05787671972968</v>
      </c>
      <c r="N3149" s="2">
        <f>IF(O3149="high",(1-$K$8)*N3148+$K$8*(M3148-2),IF(O3149="low",(1-$K$8)*N3148+$K$8*(L3148+2),N3148))</f>
        <v>289.82754922396487</v>
      </c>
      <c r="O3149" s="2" t="str">
        <f>IF(J3149&gt;N3148+1,"high",IF(J3149&lt;N3148-1,"low","middle"))</f>
        <v>low</v>
      </c>
      <c r="P3149" s="2">
        <f>IF(O3149="low",250,IF(O3149="high",300,275))</f>
        <v>250</v>
      </c>
      <c r="Q3149" s="2">
        <f>IF(P3149=P3148,Q3148+1,1)</f>
        <v>28</v>
      </c>
      <c r="R3149" s="2">
        <f>IF(P3149=P3148,R3148+J3149,J3149)</f>
        <v>8039.9694594887569</v>
      </c>
      <c r="S3149" s="2" t="str">
        <f>IF(P3150=P3149,"NA",R3149/Q3149)</f>
        <v>NA</v>
      </c>
      <c r="T3149" s="2">
        <f>IF(P3149=P3148,T3148+J3149^2,J3149^2)</f>
        <v>2308646.6062972294</v>
      </c>
      <c r="U3149" s="2" t="str">
        <f>IF(NOT($P3150=$P3149),SQRT(((T3149)/($Q3149))-S3149^2),"NA")</f>
        <v>NA</v>
      </c>
    </row>
    <row r="3150" spans="1:21" x14ac:dyDescent="0.2">
      <c r="A3150" s="2">
        <f>D3150-$D$2</f>
        <v>70.490000009536743</v>
      </c>
      <c r="B3150" s="2">
        <v>1.1400530338299999</v>
      </c>
      <c r="C3150" s="2">
        <f>IF(B3150&gt;B3149,B3150+(C3149-B3149),B3150+(C3149-B3149)+5+A3150-A3149)</f>
        <v>70.370052814485021</v>
      </c>
      <c r="D3150" s="2">
        <v>1577147262.6099999</v>
      </c>
      <c r="E3150" s="2">
        <v>438</v>
      </c>
      <c r="F3150" s="2">
        <v>897</v>
      </c>
      <c r="G3150" s="2">
        <v>630</v>
      </c>
      <c r="H3150" s="2">
        <v>692</v>
      </c>
      <c r="I3150" s="2">
        <v>286</v>
      </c>
      <c r="J3150" s="2">
        <f>$K$2*I3150+(1-$K$2)*J3149</f>
        <v>286.4544708587232</v>
      </c>
      <c r="K3150" s="2"/>
      <c r="L3150" s="2">
        <f>IF(O3150="low", $K$4*J3150+(1-$K$4)*L3149,L3149)</f>
        <v>286.39416058864754</v>
      </c>
      <c r="M3150" s="2">
        <f>IF(O3150="high", $K$4*J3150+(1-$K$4)*M3149,M3149)</f>
        <v>294.05787671972968</v>
      </c>
      <c r="N3150" s="2">
        <f>IF(O3150="high",(1-$K$8)*N3149+$K$8*(M3149-2),IF(O3150="low",(1-$K$8)*N3149+$K$8*(L3149+2),N3149))</f>
        <v>289.75512591382301</v>
      </c>
      <c r="O3150" s="2" t="str">
        <f>IF(J3150&gt;N3149+1,"high",IF(J3150&lt;N3149-1,"low","middle"))</f>
        <v>low</v>
      </c>
      <c r="P3150" s="2">
        <f>IF(O3150="low",250,IF(O3150="high",300,275))</f>
        <v>250</v>
      </c>
      <c r="Q3150" s="2">
        <f>IF(P3150=P3149,Q3149+1,1)</f>
        <v>29</v>
      </c>
      <c r="R3150" s="2">
        <f>IF(P3150=P3149,R3149+J3150,J3150)</f>
        <v>8326.4239303474806</v>
      </c>
      <c r="S3150" s="2" t="str">
        <f>IF(P3151=P3150,"NA",R3150/Q3150)</f>
        <v>NA</v>
      </c>
      <c r="T3150" s="2">
        <f>IF(P3150=P3149,T3149+J3150^2,J3150^2)</f>
        <v>2390702.7701721806</v>
      </c>
      <c r="U3150" s="2" t="str">
        <f>IF(NOT($P3151=$P3150),SQRT(((T3150)/($Q3150))-S3150^2),"NA")</f>
        <v>NA</v>
      </c>
    </row>
    <row r="3151" spans="1:21" x14ac:dyDescent="0.2">
      <c r="A3151" s="2">
        <f>D3151-$D$2</f>
        <v>70.520000219345093</v>
      </c>
      <c r="B3151" s="2">
        <v>1.1644020080599999</v>
      </c>
      <c r="C3151" s="2">
        <f>IF(B3151&gt;B3150,B3151+(C3150-B3150),B3151+(C3150-B3150)+5+A3151-A3150)</f>
        <v>70.394401788715015</v>
      </c>
      <c r="D3151" s="2">
        <v>1577147262.6400001</v>
      </c>
      <c r="E3151" s="2">
        <v>438</v>
      </c>
      <c r="F3151" s="2">
        <v>896</v>
      </c>
      <c r="G3151" s="2">
        <v>630</v>
      </c>
      <c r="H3151" s="2">
        <v>693</v>
      </c>
      <c r="I3151" s="2">
        <v>287</v>
      </c>
      <c r="J3151" s="2">
        <f>$K$2*I3151+(1-$K$2)*J3150</f>
        <v>286.56357668697854</v>
      </c>
      <c r="K3151" s="2"/>
      <c r="L3151" s="2">
        <f>IF(O3151="low", $K$4*J3151+(1-$K$4)*L3150,L3150)</f>
        <v>286.42804380831376</v>
      </c>
      <c r="M3151" s="2">
        <f>IF(O3151="high", $K$4*J3151+(1-$K$4)*M3150,M3150)</f>
        <v>294.05787671972968</v>
      </c>
      <c r="N3151" s="2">
        <f>IF(O3151="high",(1-$K$8)*N3150+$K$8*(M3150-2),IF(O3151="low",(1-$K$8)*N3150+$K$8*(L3150+2),N3150))</f>
        <v>289.68707764756425</v>
      </c>
      <c r="O3151" s="2" t="str">
        <f>IF(J3151&gt;N3150+1,"high",IF(J3151&lt;N3150-1,"low","middle"))</f>
        <v>low</v>
      </c>
      <c r="P3151" s="2">
        <f>IF(O3151="low",250,IF(O3151="high",300,275))</f>
        <v>250</v>
      </c>
      <c r="Q3151" s="2">
        <f>IF(P3151=P3150,Q3150+1,1)</f>
        <v>30</v>
      </c>
      <c r="R3151" s="2">
        <f>IF(P3151=P3150,R3150+J3151,J3151)</f>
        <v>8612.9875070344588</v>
      </c>
      <c r="S3151" s="2" t="str">
        <f>IF(P3152=P3151,"NA",R3151/Q3151)</f>
        <v>NA</v>
      </c>
      <c r="T3151" s="2">
        <f>IF(P3151=P3150,T3150+J3151^2,J3151^2)</f>
        <v>2472821.4536558143</v>
      </c>
      <c r="U3151" s="2" t="str">
        <f>IF(NOT($P3152=$P3151),SQRT(((T3151)/($Q3151))-S3151^2),"NA")</f>
        <v>NA</v>
      </c>
    </row>
    <row r="3152" spans="1:21" x14ac:dyDescent="0.2">
      <c r="A3152" s="2">
        <f>D3152-$D$2</f>
        <v>70.540000200271606</v>
      </c>
      <c r="B3152" s="2">
        <v>1.1848468780500001</v>
      </c>
      <c r="C3152" s="2">
        <f>IF(B3152&gt;B3151,B3152+(C3151-B3151),B3152+(C3151-B3151)+5+A3152-A3151)</f>
        <v>70.414846658705017</v>
      </c>
      <c r="D3152" s="2">
        <v>1577147262.6600001</v>
      </c>
      <c r="E3152" s="2">
        <v>439</v>
      </c>
      <c r="F3152" s="2">
        <v>897</v>
      </c>
      <c r="G3152" s="2">
        <v>629</v>
      </c>
      <c r="H3152" s="2">
        <v>693</v>
      </c>
      <c r="I3152" s="2">
        <v>289</v>
      </c>
      <c r="J3152" s="2">
        <f>$K$2*I3152+(1-$K$2)*J3151</f>
        <v>287.05086134958282</v>
      </c>
      <c r="K3152" s="2"/>
      <c r="L3152" s="2">
        <f>IF(O3152="low", $K$4*J3152+(1-$K$4)*L3151,L3151)</f>
        <v>286.55260731656762</v>
      </c>
      <c r="M3152" s="2">
        <f>IF(O3152="high", $K$4*J3152+(1-$K$4)*M3151,M3151)</f>
        <v>294.05787671972968</v>
      </c>
      <c r="N3152" s="2">
        <f>IF(O3152="high",(1-$K$8)*N3151+$K$8*(M3151-2),IF(O3152="low",(1-$K$8)*N3151+$K$8*(L3151+2),N3151))</f>
        <v>289.6241259556017</v>
      </c>
      <c r="O3152" s="2" t="str">
        <f>IF(J3152&gt;N3151+1,"high",IF(J3152&lt;N3151-1,"low","middle"))</f>
        <v>low</v>
      </c>
      <c r="P3152" s="2">
        <f>IF(O3152="low",250,IF(O3152="high",300,275))</f>
        <v>250</v>
      </c>
      <c r="Q3152" s="2">
        <f>IF(P3152=P3151,Q3151+1,1)</f>
        <v>31</v>
      </c>
      <c r="R3152" s="2">
        <f>IF(P3152=P3151,R3151+J3152,J3152)</f>
        <v>8900.038368384041</v>
      </c>
      <c r="S3152" s="2" t="str">
        <f>IF(P3153=P3152,"NA",R3152/Q3152)</f>
        <v>NA</v>
      </c>
      <c r="T3152" s="2">
        <f>IF(P3152=P3151,T3151+J3152^2,J3152^2)</f>
        <v>2555219.6506573516</v>
      </c>
      <c r="U3152" s="2" t="str">
        <f>IF(NOT($P3153=$P3152),SQRT(((T3152)/($Q3152))-S3152^2),"NA")</f>
        <v>NA</v>
      </c>
    </row>
    <row r="3153" spans="1:21" x14ac:dyDescent="0.2">
      <c r="A3153" s="2">
        <f>D3153-$D$2</f>
        <v>70.56000018119812</v>
      </c>
      <c r="B3153" s="2">
        <v>1.20958900452</v>
      </c>
      <c r="C3153" s="2">
        <f>IF(B3153&gt;B3152,B3153+(C3152-B3152),B3153+(C3152-B3152)+5+A3153-A3152)</f>
        <v>70.439588785175019</v>
      </c>
      <c r="D3153" s="2">
        <v>1577147262.6800001</v>
      </c>
      <c r="E3153" s="2">
        <v>436</v>
      </c>
      <c r="F3153" s="2">
        <v>897</v>
      </c>
      <c r="G3153" s="2">
        <v>629</v>
      </c>
      <c r="H3153" s="2">
        <v>692</v>
      </c>
      <c r="I3153" s="2">
        <v>286</v>
      </c>
      <c r="J3153" s="2">
        <f>$K$2*I3153+(1-$K$2)*J3152</f>
        <v>286.84068907966628</v>
      </c>
      <c r="K3153" s="2"/>
      <c r="L3153" s="2">
        <f>IF(O3153="low", $K$4*J3153+(1-$K$4)*L3152,L3152)</f>
        <v>286.61022366918735</v>
      </c>
      <c r="M3153" s="2">
        <f>IF(O3153="high", $K$4*J3153+(1-$K$4)*M3152,M3152)</f>
        <v>294.05787671972968</v>
      </c>
      <c r="N3153" s="2">
        <f>IF(O3153="high",(1-$K$8)*N3152+$K$8*(M3152-2),IF(O3153="low",(1-$K$8)*N3152+$K$8*(L3152+2),N3152))</f>
        <v>289.57055002365001</v>
      </c>
      <c r="O3153" s="2" t="str">
        <f>IF(J3153&gt;N3152+1,"high",IF(J3153&lt;N3152-1,"low","middle"))</f>
        <v>low</v>
      </c>
      <c r="P3153" s="2">
        <f>IF(O3153="low",250,IF(O3153="high",300,275))</f>
        <v>250</v>
      </c>
      <c r="Q3153" s="2">
        <f>IF(P3153=P3152,Q3152+1,1)</f>
        <v>32</v>
      </c>
      <c r="R3153" s="2">
        <f>IF(P3153=P3152,R3152+J3153,J3153)</f>
        <v>9186.8790574637078</v>
      </c>
      <c r="S3153" s="2" t="str">
        <f>IF(P3154=P3153,"NA",R3153/Q3153)</f>
        <v>NA</v>
      </c>
      <c r="T3153" s="2">
        <f>IF(P3153=P3152,T3152+J3153^2,J3153^2)</f>
        <v>2637497.2315690494</v>
      </c>
      <c r="U3153" s="2" t="str">
        <f>IF(NOT($P3154=$P3153),SQRT(((T3153)/($Q3153))-S3153^2),"NA")</f>
        <v>NA</v>
      </c>
    </row>
    <row r="3154" spans="1:21" x14ac:dyDescent="0.2">
      <c r="A3154" s="2">
        <f>D3154-$D$2</f>
        <v>70.580000162124634</v>
      </c>
      <c r="B3154" s="2">
        <v>1.23023200035</v>
      </c>
      <c r="C3154" s="2">
        <f>IF(B3154&gt;B3153,B3154+(C3153-B3153),B3154+(C3153-B3153)+5+A3154-A3153)</f>
        <v>70.460231781005021</v>
      </c>
      <c r="D3154" s="2">
        <v>1577147262.7</v>
      </c>
      <c r="E3154" s="2">
        <v>438</v>
      </c>
      <c r="F3154" s="2">
        <v>895</v>
      </c>
      <c r="G3154" s="2">
        <v>630</v>
      </c>
      <c r="H3154" s="2">
        <v>691</v>
      </c>
      <c r="I3154" s="2">
        <v>286</v>
      </c>
      <c r="J3154" s="2">
        <f>$K$2*I3154+(1-$K$2)*J3153</f>
        <v>286.67255126373306</v>
      </c>
      <c r="K3154" s="2"/>
      <c r="L3154" s="2">
        <f>IF(O3154="low", $K$4*J3154+(1-$K$4)*L3153,L3153)</f>
        <v>286.6226891880965</v>
      </c>
      <c r="M3154" s="2">
        <f>IF(O3154="high", $K$4*J3154+(1-$K$4)*M3153,M3153)</f>
        <v>294.05787671972968</v>
      </c>
      <c r="N3154" s="2">
        <f>IF(O3154="high",(1-$K$8)*N3153+$K$8*(M3153-2),IF(O3154="low",(1-$K$8)*N3153+$K$8*(L3153+2),N3153))</f>
        <v>289.52253370592689</v>
      </c>
      <c r="O3154" s="2" t="str">
        <f>IF(J3154&gt;N3153+1,"high",IF(J3154&lt;N3153-1,"low","middle"))</f>
        <v>low</v>
      </c>
      <c r="P3154" s="2">
        <f>IF(O3154="low",250,IF(O3154="high",300,275))</f>
        <v>250</v>
      </c>
      <c r="Q3154" s="2">
        <f>IF(P3154=P3153,Q3153+1,1)</f>
        <v>33</v>
      </c>
      <c r="R3154" s="2">
        <f>IF(P3154=P3153,R3153+J3154,J3154)</f>
        <v>9473.5516087274409</v>
      </c>
      <c r="S3154" s="2" t="str">
        <f>IF(P3155=P3154,"NA",R3154/Q3154)</f>
        <v>NA</v>
      </c>
      <c r="T3154" s="2">
        <f>IF(P3154=P3153,T3153+J3154^2,J3154^2)</f>
        <v>2719678.383217107</v>
      </c>
      <c r="U3154" s="2" t="str">
        <f>IF(NOT($P3155=$P3154),SQRT(((T3154)/($Q3154))-S3154^2),"NA")</f>
        <v>NA</v>
      </c>
    </row>
    <row r="3155" spans="1:21" x14ac:dyDescent="0.2">
      <c r="A3155" s="2">
        <f>D3155-$D$2</f>
        <v>70.610000133514404</v>
      </c>
      <c r="B3155" s="2">
        <v>1.25475502014</v>
      </c>
      <c r="C3155" s="2">
        <f>IF(B3155&gt;B3154,B3155+(C3154-B3154),B3155+(C3154-B3154)+5+A3155-A3154)</f>
        <v>70.484754800795017</v>
      </c>
      <c r="D3155" s="2">
        <v>1577147262.73</v>
      </c>
      <c r="E3155" s="2">
        <v>440</v>
      </c>
      <c r="F3155" s="2">
        <v>897</v>
      </c>
      <c r="G3155" s="2">
        <v>630</v>
      </c>
      <c r="H3155" s="2">
        <v>693</v>
      </c>
      <c r="I3155" s="2">
        <v>288</v>
      </c>
      <c r="J3155" s="2">
        <f>$K$2*I3155+(1-$K$2)*J3154</f>
        <v>286.93804101098647</v>
      </c>
      <c r="K3155" s="2"/>
      <c r="L3155" s="2">
        <f>IF(O3155="low", $K$4*J3155+(1-$K$4)*L3154,L3154)</f>
        <v>286.68575955267454</v>
      </c>
      <c r="M3155" s="2">
        <f>IF(O3155="high", $K$4*J3155+(1-$K$4)*M3154,M3154)</f>
        <v>294.05787671972968</v>
      </c>
      <c r="N3155" s="2">
        <f>IF(O3155="high",(1-$K$8)*N3154+$K$8*(M3154-2),IF(O3155="low",(1-$K$8)*N3154+$K$8*(L3154+2),N3154))</f>
        <v>289.47754148003531</v>
      </c>
      <c r="O3155" s="2" t="str">
        <f>IF(J3155&gt;N3154+1,"high",IF(J3155&lt;N3154-1,"low","middle"))</f>
        <v>low</v>
      </c>
      <c r="P3155" s="2">
        <f>IF(O3155="low",250,IF(O3155="high",300,275))</f>
        <v>250</v>
      </c>
      <c r="Q3155" s="2">
        <f>IF(P3155=P3154,Q3154+1,1)</f>
        <v>34</v>
      </c>
      <c r="R3155" s="2">
        <f>IF(P3155=P3154,R3154+J3155,J3155)</f>
        <v>9760.489649738427</v>
      </c>
      <c r="S3155" s="2" t="str">
        <f>IF(P3156=P3155,"NA",R3155/Q3155)</f>
        <v>NA</v>
      </c>
      <c r="T3155" s="2">
        <f>IF(P3155=P3154,T3154+J3155^2,J3155^2)</f>
        <v>2802011.8225963297</v>
      </c>
      <c r="U3155" s="2" t="str">
        <f>IF(NOT($P3156=$P3155),SQRT(((T3155)/($Q3155))-S3155^2),"NA")</f>
        <v>NA</v>
      </c>
    </row>
    <row r="3156" spans="1:21" x14ac:dyDescent="0.2">
      <c r="A3156" s="2">
        <f>D3156-$D$2</f>
        <v>70.630000114440918</v>
      </c>
      <c r="B3156" s="2">
        <v>1.2753250598899999</v>
      </c>
      <c r="C3156" s="2">
        <f>IF(B3156&gt;B3155,B3156+(C3155-B3155),B3156+(C3155-B3155)+5+A3156-A3155)</f>
        <v>70.505324840545015</v>
      </c>
      <c r="D3156" s="2">
        <v>1577147262.75</v>
      </c>
      <c r="E3156" s="2">
        <v>438</v>
      </c>
      <c r="F3156" s="2">
        <v>898</v>
      </c>
      <c r="G3156" s="2">
        <v>631</v>
      </c>
      <c r="H3156" s="2">
        <v>692</v>
      </c>
      <c r="I3156" s="2">
        <v>287</v>
      </c>
      <c r="J3156" s="2">
        <f>$K$2*I3156+(1-$K$2)*J3155</f>
        <v>286.95043280878917</v>
      </c>
      <c r="K3156" s="2"/>
      <c r="L3156" s="2">
        <f>IF(O3156="low", $K$4*J3156+(1-$K$4)*L3155,L3155)</f>
        <v>286.73869420389747</v>
      </c>
      <c r="M3156" s="2">
        <f>IF(O3156="high", $K$4*J3156+(1-$K$4)*M3155,M3155)</f>
        <v>294.05787671972968</v>
      </c>
      <c r="N3156" s="2">
        <f>IF(O3156="high",(1-$K$8)*N3155+$K$8*(M3155-2),IF(O3156="low",(1-$K$8)*N3155+$K$8*(L3155+2),N3155))</f>
        <v>289.43795238366727</v>
      </c>
      <c r="O3156" s="2" t="str">
        <f>IF(J3156&gt;N3155+1,"high",IF(J3156&lt;N3155-1,"low","middle"))</f>
        <v>low</v>
      </c>
      <c r="P3156" s="2">
        <f>IF(O3156="low",250,IF(O3156="high",300,275))</f>
        <v>250</v>
      </c>
      <c r="Q3156" s="2">
        <f>IF(P3156=P3155,Q3155+1,1)</f>
        <v>35</v>
      </c>
      <c r="R3156" s="2">
        <f>IF(P3156=P3155,R3155+J3156,J3156)</f>
        <v>10047.440082547217</v>
      </c>
      <c r="S3156" s="2" t="str">
        <f>IF(P3157=P3156,"NA",R3156/Q3156)</f>
        <v>NA</v>
      </c>
      <c r="T3156" s="2">
        <f>IF(P3156=P3155,T3155+J3156^2,J3156^2)</f>
        <v>2884352.3734854814</v>
      </c>
      <c r="U3156" s="2" t="str">
        <f>IF(NOT($P3157=$P3156),SQRT(((T3156)/($Q3156))-S3156^2),"NA")</f>
        <v>NA</v>
      </c>
    </row>
    <row r="3157" spans="1:21" x14ac:dyDescent="0.2">
      <c r="A3157" s="2">
        <f>D3157-$D$2</f>
        <v>70.650000095367432</v>
      </c>
      <c r="B3157" s="2">
        <v>1.2998449802400001</v>
      </c>
      <c r="C3157" s="2">
        <f>IF(B3157&gt;B3156,B3157+(C3156-B3156),B3157+(C3156-B3156)+5+A3157-A3156)</f>
        <v>70.529844760895017</v>
      </c>
      <c r="D3157" s="2">
        <v>1577147262.77</v>
      </c>
      <c r="E3157" s="2">
        <v>437</v>
      </c>
      <c r="F3157" s="2">
        <v>896</v>
      </c>
      <c r="G3157" s="2">
        <v>631</v>
      </c>
      <c r="H3157" s="2">
        <v>692</v>
      </c>
      <c r="I3157" s="2">
        <v>286</v>
      </c>
      <c r="J3157" s="2">
        <f>$K$2*I3157+(1-$K$2)*J3156</f>
        <v>286.76034624703135</v>
      </c>
      <c r="K3157" s="2"/>
      <c r="L3157" s="2">
        <f>IF(O3157="low", $K$4*J3157+(1-$K$4)*L3156,L3156)</f>
        <v>286.74302461252427</v>
      </c>
      <c r="M3157" s="2">
        <f>IF(O3157="high", $K$4*J3157+(1-$K$4)*M3156,M3156)</f>
        <v>294.05787671972968</v>
      </c>
      <c r="N3157" s="2">
        <f>IF(O3157="high",(1-$K$8)*N3156+$K$8*(M3156-2),IF(O3157="low",(1-$K$8)*N3156+$K$8*(L3156+2),N3156))</f>
        <v>289.40298947467875</v>
      </c>
      <c r="O3157" s="2" t="str">
        <f>IF(J3157&gt;N3156+1,"high",IF(J3157&lt;N3156-1,"low","middle"))</f>
        <v>low</v>
      </c>
      <c r="P3157" s="2">
        <f>IF(O3157="low",250,IF(O3157="high",300,275))</f>
        <v>250</v>
      </c>
      <c r="Q3157" s="2">
        <f>IF(P3157=P3156,Q3156+1,1)</f>
        <v>36</v>
      </c>
      <c r="R3157" s="2">
        <f>IF(P3157=P3156,R3156+J3157,J3157)</f>
        <v>10334.200428794247</v>
      </c>
      <c r="S3157" s="2" t="str">
        <f>IF(P3158=P3157,"NA",R3157/Q3157)</f>
        <v>NA</v>
      </c>
      <c r="T3157" s="2">
        <f>IF(P3157=P3156,T3156+J3157^2,J3157^2)</f>
        <v>2966583.8696651985</v>
      </c>
      <c r="U3157" s="2" t="str">
        <f>IF(NOT($P3158=$P3157),SQRT(((T3157)/($Q3157))-S3157^2),"NA")</f>
        <v>NA</v>
      </c>
    </row>
    <row r="3158" spans="1:21" x14ac:dyDescent="0.2">
      <c r="A3158" s="2">
        <f>D3158-$D$2</f>
        <v>70.680000066757202</v>
      </c>
      <c r="B3158" s="2">
        <v>1.3244090080299999</v>
      </c>
      <c r="C3158" s="2">
        <f>IF(B3158&gt;B3157,B3158+(C3157-B3157),B3158+(C3157-B3157)+5+A3158-A3157)</f>
        <v>70.554408788685024</v>
      </c>
      <c r="D3158" s="2">
        <v>1577147262.8</v>
      </c>
      <c r="E3158" s="2">
        <v>439</v>
      </c>
      <c r="F3158" s="2">
        <v>897</v>
      </c>
      <c r="G3158" s="2">
        <v>630</v>
      </c>
      <c r="H3158" s="2">
        <v>692</v>
      </c>
      <c r="I3158" s="2">
        <v>287</v>
      </c>
      <c r="J3158" s="2">
        <f>$K$2*I3158+(1-$K$2)*J3157</f>
        <v>286.80827699762506</v>
      </c>
      <c r="K3158" s="2"/>
      <c r="L3158" s="2">
        <f>IF(O3158="low", $K$4*J3158+(1-$K$4)*L3157,L3157)</f>
        <v>286.75607508954442</v>
      </c>
      <c r="M3158" s="2">
        <f>IF(O3158="high", $K$4*J3158+(1-$K$4)*M3157,M3157)</f>
        <v>294.05787671972968</v>
      </c>
      <c r="N3158" s="2">
        <f>IF(O3158="high",(1-$K$8)*N3157+$K$8*(M3157-2),IF(O3158="low",(1-$K$8)*N3157+$K$8*(L3157+2),N3157))</f>
        <v>289.36999123157102</v>
      </c>
      <c r="O3158" s="2" t="str">
        <f>IF(J3158&gt;N3157+1,"high",IF(J3158&lt;N3157-1,"low","middle"))</f>
        <v>low</v>
      </c>
      <c r="P3158" s="2">
        <f>IF(O3158="low",250,IF(O3158="high",300,275))</f>
        <v>250</v>
      </c>
      <c r="Q3158" s="2">
        <f>IF(P3158=P3157,Q3157+1,1)</f>
        <v>37</v>
      </c>
      <c r="R3158" s="2">
        <f>IF(P3158=P3157,R3157+J3158,J3158)</f>
        <v>10621.008705791872</v>
      </c>
      <c r="S3158" s="2" t="str">
        <f>IF(P3159=P3158,"NA",R3158/Q3158)</f>
        <v>NA</v>
      </c>
      <c r="T3158" s="2">
        <f>IF(P3158=P3157,T3157+J3158^2,J3158^2)</f>
        <v>3048842.8574195448</v>
      </c>
      <c r="U3158" s="2" t="str">
        <f>IF(NOT($P3159=$P3158),SQRT(((T3158)/($Q3158))-S3158^2),"NA")</f>
        <v>NA</v>
      </c>
    </row>
    <row r="3159" spans="1:21" x14ac:dyDescent="0.2">
      <c r="A3159" s="2">
        <f>D3159-$D$2</f>
        <v>70.700000047683716</v>
      </c>
      <c r="B3159" s="2">
        <v>1.3446938991499999</v>
      </c>
      <c r="C3159" s="2">
        <f>IF(B3159&gt;B3158,B3159+(C3158-B3158),B3159+(C3158-B3158)+5+A3159-A3158)</f>
        <v>70.574693679805023</v>
      </c>
      <c r="D3159" s="2">
        <v>1577147262.8199999</v>
      </c>
      <c r="E3159" s="2">
        <v>438</v>
      </c>
      <c r="F3159" s="2">
        <v>897</v>
      </c>
      <c r="G3159" s="2">
        <v>630</v>
      </c>
      <c r="H3159" s="2">
        <v>692</v>
      </c>
      <c r="I3159" s="2">
        <v>288</v>
      </c>
      <c r="J3159" s="2">
        <f>$K$2*I3159+(1-$K$2)*J3158</f>
        <v>287.04662159810005</v>
      </c>
      <c r="K3159" s="2"/>
      <c r="L3159" s="2">
        <f>IF(O3159="low", $K$4*J3159+(1-$K$4)*L3158,L3158)</f>
        <v>286.81418439125554</v>
      </c>
      <c r="M3159" s="2">
        <f>IF(O3159="high", $K$4*J3159+(1-$K$4)*M3158,M3158)</f>
        <v>294.05787671972968</v>
      </c>
      <c r="N3159" s="2">
        <f>IF(O3159="high",(1-$K$8)*N3158+$K$8*(M3158-2),IF(O3159="low",(1-$K$8)*N3158+$K$8*(L3158+2),N3158))</f>
        <v>289.3392954244697</v>
      </c>
      <c r="O3159" s="2" t="str">
        <f>IF(J3159&gt;N3158+1,"high",IF(J3159&lt;N3158-1,"low","middle"))</f>
        <v>low</v>
      </c>
      <c r="P3159" s="2">
        <f>IF(O3159="low",250,IF(O3159="high",300,275))</f>
        <v>250</v>
      </c>
      <c r="Q3159" s="2">
        <f>IF(P3159=P3158,Q3158+1,1)</f>
        <v>38</v>
      </c>
      <c r="R3159" s="2">
        <f>IF(P3159=P3158,R3158+J3159,J3159)</f>
        <v>10908.055327389971</v>
      </c>
      <c r="S3159" s="2" t="str">
        <f>IF(P3160=P3159,"NA",R3159/Q3159)</f>
        <v>NA</v>
      </c>
      <c r="T3159" s="2">
        <f>IF(P3159=P3158,T3158+J3159^2,J3159^2)</f>
        <v>3131238.6203904278</v>
      </c>
      <c r="U3159" s="2" t="str">
        <f>IF(NOT($P3160=$P3159),SQRT(((T3159)/($Q3159))-S3159^2),"NA")</f>
        <v>NA</v>
      </c>
    </row>
    <row r="3160" spans="1:21" x14ac:dyDescent="0.2">
      <c r="A3160" s="2">
        <f>D3160-$D$2</f>
        <v>70.720000028610229</v>
      </c>
      <c r="B3160" s="2">
        <v>1.3693840503700001</v>
      </c>
      <c r="C3160" s="2">
        <f>IF(B3160&gt;B3159,B3160+(C3159-B3159),B3160+(C3159-B3159)+5+A3160-A3159)</f>
        <v>70.599383831025023</v>
      </c>
      <c r="D3160" s="2">
        <v>1577147262.8399999</v>
      </c>
      <c r="E3160" s="2">
        <v>438</v>
      </c>
      <c r="F3160" s="2">
        <v>897</v>
      </c>
      <c r="G3160" s="2">
        <v>631</v>
      </c>
      <c r="H3160" s="2">
        <v>691</v>
      </c>
      <c r="I3160" s="2">
        <v>287</v>
      </c>
      <c r="J3160" s="2">
        <f>$K$2*I3160+(1-$K$2)*J3159</f>
        <v>287.03729727848008</v>
      </c>
      <c r="K3160" s="2"/>
      <c r="L3160" s="2">
        <f>IF(O3160="low", $K$4*J3160+(1-$K$4)*L3159,L3159)</f>
        <v>286.85880696870043</v>
      </c>
      <c r="M3160" s="2">
        <f>IF(O3160="high", $K$4*J3160+(1-$K$4)*M3159,M3159)</f>
        <v>294.05787671972968</v>
      </c>
      <c r="N3160" s="2">
        <f>IF(O3160="high",(1-$K$8)*N3159+$K$8*(M3159-2),IF(O3160="low",(1-$K$8)*N3159+$K$8*(L3159+2),N3159))</f>
        <v>289.31303987280899</v>
      </c>
      <c r="O3160" s="2" t="str">
        <f>IF(J3160&gt;N3159+1,"high",IF(J3160&lt;N3159-1,"low","middle"))</f>
        <v>low</v>
      </c>
      <c r="P3160" s="2">
        <f>IF(O3160="low",250,IF(O3160="high",300,275))</f>
        <v>250</v>
      </c>
      <c r="Q3160" s="2">
        <f>IF(P3160=P3159,Q3159+1,1)</f>
        <v>39</v>
      </c>
      <c r="R3160" s="2">
        <f>IF(P3160=P3159,R3159+J3160,J3160)</f>
        <v>11195.092624668452</v>
      </c>
      <c r="S3160" s="2" t="str">
        <f>IF(P3161=P3160,"NA",R3160/Q3160)</f>
        <v>NA</v>
      </c>
      <c r="T3160" s="2">
        <f>IF(P3160=P3159,T3159+J3160^2,J3160^2)</f>
        <v>3213629.0304193622</v>
      </c>
      <c r="U3160" s="2" t="str">
        <f>IF(NOT($P3161=$P3160),SQRT(((T3160)/($Q3160))-S3160^2),"NA")</f>
        <v>NA</v>
      </c>
    </row>
    <row r="3161" spans="1:21" x14ac:dyDescent="0.2">
      <c r="A3161" s="2">
        <f>D3161-$D$2</f>
        <v>70.740000009536743</v>
      </c>
      <c r="B3161" s="2">
        <v>1.38991999626</v>
      </c>
      <c r="C3161" s="2">
        <f>IF(B3161&gt;B3160,B3161+(C3160-B3160),B3161+(C3160-B3160)+5+A3161-A3160)</f>
        <v>70.619919776915026</v>
      </c>
      <c r="D3161" s="2">
        <v>1577147262.8599999</v>
      </c>
      <c r="E3161" s="2">
        <v>438</v>
      </c>
      <c r="F3161" s="2">
        <v>897</v>
      </c>
      <c r="G3161" s="2">
        <v>630</v>
      </c>
      <c r="H3161" s="2">
        <v>691</v>
      </c>
      <c r="I3161" s="2">
        <v>287</v>
      </c>
      <c r="J3161" s="2">
        <f>$K$2*I3161+(1-$K$2)*J3160</f>
        <v>287.02983782278409</v>
      </c>
      <c r="K3161" s="2"/>
      <c r="L3161" s="2">
        <f>IF(O3161="low", $K$4*J3161+(1-$K$4)*L3160,L3160)</f>
        <v>286.89301313951717</v>
      </c>
      <c r="M3161" s="2">
        <f>IF(O3161="high", $K$4*J3161+(1-$K$4)*M3160,M3160)</f>
        <v>294.05787671972968</v>
      </c>
      <c r="N3161" s="2">
        <f>IF(O3161="high",(1-$K$8)*N3160+$K$8*(M3160-2),IF(O3161="low",(1-$K$8)*N3160+$K$8*(L3160+2),N3160))</f>
        <v>289.29032822760354</v>
      </c>
      <c r="O3161" s="2" t="str">
        <f>IF(J3161&gt;N3160+1,"high",IF(J3161&lt;N3160-1,"low","middle"))</f>
        <v>low</v>
      </c>
      <c r="P3161" s="2">
        <f>IF(O3161="low",250,IF(O3161="high",300,275))</f>
        <v>250</v>
      </c>
      <c r="Q3161" s="2">
        <f>IF(P3161=P3160,Q3160+1,1)</f>
        <v>40</v>
      </c>
      <c r="R3161" s="2">
        <f>IF(P3161=P3160,R3160+J3161,J3161)</f>
        <v>11482.122462491236</v>
      </c>
      <c r="S3161" s="2" t="str">
        <f>IF(P3162=P3161,"NA",R3161/Q3161)</f>
        <v>NA</v>
      </c>
      <c r="T3161" s="2">
        <f>IF(P3161=P3160,T3160+J3161^2,J3161^2)</f>
        <v>3296015.1582199358</v>
      </c>
      <c r="U3161" s="2" t="str">
        <f>IF(NOT($P3162=$P3161),SQRT(((T3161)/($Q3161))-S3161^2),"NA")</f>
        <v>NA</v>
      </c>
    </row>
    <row r="3162" spans="1:21" x14ac:dyDescent="0.2">
      <c r="A3162" s="2">
        <f>D3162-$D$2</f>
        <v>70.770000219345093</v>
      </c>
      <c r="B3162" s="2">
        <v>1.4144179821</v>
      </c>
      <c r="C3162" s="2">
        <f>IF(B3162&gt;B3161,B3162+(C3161-B3161),B3162+(C3161-B3161)+5+A3162-A3161)</f>
        <v>70.644417762755026</v>
      </c>
      <c r="D3162" s="2">
        <v>1577147262.8900001</v>
      </c>
      <c r="E3162" s="2">
        <v>437</v>
      </c>
      <c r="F3162" s="2">
        <v>897</v>
      </c>
      <c r="G3162" s="2">
        <v>630</v>
      </c>
      <c r="H3162" s="2">
        <v>689</v>
      </c>
      <c r="I3162" s="2">
        <v>286</v>
      </c>
      <c r="J3162" s="2">
        <f>$K$2*I3162+(1-$K$2)*J3161</f>
        <v>286.82387025822726</v>
      </c>
      <c r="K3162" s="2"/>
      <c r="L3162" s="2">
        <f>IF(O3162="low", $K$4*J3162+(1-$K$4)*L3161,L3161)</f>
        <v>286.87918456325917</v>
      </c>
      <c r="M3162" s="2">
        <f>IF(O3162="high", $K$4*J3162+(1-$K$4)*M3161,M3161)</f>
        <v>294.05787671972968</v>
      </c>
      <c r="N3162" s="2">
        <f>IF(O3162="high",(1-$K$8)*N3161+$K$8*(M3161-2),IF(O3162="low",(1-$K$8)*N3161+$K$8*(L3161+2),N3161))</f>
        <v>289.27046247319919</v>
      </c>
      <c r="O3162" s="2" t="str">
        <f>IF(J3162&gt;N3161+1,"high",IF(J3162&lt;N3161-1,"low","middle"))</f>
        <v>low</v>
      </c>
      <c r="P3162" s="2">
        <f>IF(O3162="low",250,IF(O3162="high",300,275))</f>
        <v>250</v>
      </c>
      <c r="Q3162" s="2">
        <f>IF(P3162=P3161,Q3161+1,1)</f>
        <v>41</v>
      </c>
      <c r="R3162" s="2">
        <f>IF(P3162=P3161,R3161+J3162,J3162)</f>
        <v>11768.946332749463</v>
      </c>
      <c r="S3162" s="2" t="str">
        <f>IF(P3163=P3162,"NA",R3162/Q3162)</f>
        <v>NA</v>
      </c>
      <c r="T3162" s="2">
        <f>IF(P3162=P3161,T3161+J3162^2,J3162^2)</f>
        <v>3378283.0907698441</v>
      </c>
      <c r="U3162" s="2" t="str">
        <f>IF(NOT($P3163=$P3162),SQRT(((T3162)/($Q3162))-S3162^2),"NA")</f>
        <v>NA</v>
      </c>
    </row>
    <row r="3163" spans="1:21" x14ac:dyDescent="0.2">
      <c r="A3163" s="2">
        <f>D3163-$D$2</f>
        <v>70.790000200271606</v>
      </c>
      <c r="B3163" s="2">
        <v>1.43877792358</v>
      </c>
      <c r="C3163" s="2">
        <f>IF(B3163&gt;B3162,B3163+(C3162-B3162),B3163+(C3162-B3162)+5+A3163-A3162)</f>
        <v>70.668777704235026</v>
      </c>
      <c r="D3163" s="2">
        <v>1577147262.9100001</v>
      </c>
      <c r="E3163" s="2">
        <v>438</v>
      </c>
      <c r="F3163" s="2">
        <v>897</v>
      </c>
      <c r="G3163" s="2">
        <v>631</v>
      </c>
      <c r="H3163" s="2">
        <v>691</v>
      </c>
      <c r="I3163" s="2">
        <v>288</v>
      </c>
      <c r="J3163" s="2">
        <f>$K$2*I3163+(1-$K$2)*J3162</f>
        <v>287.05909620658184</v>
      </c>
      <c r="K3163" s="2"/>
      <c r="L3163" s="2">
        <f>IF(O3163="low", $K$4*J3163+(1-$K$4)*L3162,L3162)</f>
        <v>286.91516689192372</v>
      </c>
      <c r="M3163" s="2">
        <f>IF(O3163="high", $K$4*J3163+(1-$K$4)*M3162,M3162)</f>
        <v>294.05787671972968</v>
      </c>
      <c r="N3163" s="2">
        <f>IF(O3163="high",(1-$K$8)*N3162+$K$8*(M3162-2),IF(O3163="low",(1-$K$8)*N3162+$K$8*(L3162+2),N3162))</f>
        <v>289.25089857770217</v>
      </c>
      <c r="O3163" s="2" t="str">
        <f>IF(J3163&gt;N3162+1,"high",IF(J3163&lt;N3162-1,"low","middle"))</f>
        <v>low</v>
      </c>
      <c r="P3163" s="2">
        <f>IF(O3163="low",250,IF(O3163="high",300,275))</f>
        <v>250</v>
      </c>
      <c r="Q3163" s="2">
        <f>IF(P3163=P3162,Q3162+1,1)</f>
        <v>42</v>
      </c>
      <c r="R3163" s="2">
        <f>IF(P3163=P3162,R3162+J3163,J3163)</f>
        <v>12056.005428956045</v>
      </c>
      <c r="S3163" s="2" t="str">
        <f>IF(P3164=P3163,"NA",R3163/Q3163)</f>
        <v>NA</v>
      </c>
      <c r="T3163" s="2">
        <f>IF(P3163=P3162,T3162+J3163^2,J3163^2)</f>
        <v>3460686.0154847838</v>
      </c>
      <c r="U3163" s="2" t="str">
        <f>IF(NOT($P3164=$P3163),SQRT(((T3163)/($Q3163))-S3163^2),"NA")</f>
        <v>NA</v>
      </c>
    </row>
    <row r="3164" spans="1:21" x14ac:dyDescent="0.2">
      <c r="A3164" s="2">
        <f>D3164-$D$2</f>
        <v>70.81000018119812</v>
      </c>
      <c r="B3164" s="2">
        <v>1.4595110416399999</v>
      </c>
      <c r="C3164" s="2">
        <f>IF(B3164&gt;B3163,B3164+(C3163-B3163),B3164+(C3163-B3163)+5+A3164-A3163)</f>
        <v>70.68951082229502</v>
      </c>
      <c r="D3164" s="2">
        <v>1577147262.9300001</v>
      </c>
      <c r="E3164" s="2">
        <v>438</v>
      </c>
      <c r="F3164" s="2">
        <v>896</v>
      </c>
      <c r="G3164" s="2">
        <v>630</v>
      </c>
      <c r="H3164" s="2">
        <v>692</v>
      </c>
      <c r="I3164" s="2">
        <v>287</v>
      </c>
      <c r="J3164" s="2">
        <f>$K$2*I3164+(1-$K$2)*J3163</f>
        <v>287.0472769652655</v>
      </c>
      <c r="K3164" s="2"/>
      <c r="L3164" s="2">
        <f>IF(O3164="low", $K$4*J3164+(1-$K$4)*L3163,L3163)</f>
        <v>286.94158890659207</v>
      </c>
      <c r="M3164" s="2">
        <f>IF(O3164="high", $K$4*J3164+(1-$K$4)*M3163,M3163)</f>
        <v>294.05787671972968</v>
      </c>
      <c r="N3164" s="2">
        <f>IF(O3164="high",(1-$K$8)*N3163+$K$8*(M3163-2),IF(O3164="low",(1-$K$8)*N3163+$K$8*(L3163+2),N3163))</f>
        <v>289.23411199341325</v>
      </c>
      <c r="O3164" s="2" t="str">
        <f>IF(J3164&gt;N3163+1,"high",IF(J3164&lt;N3163-1,"low","middle"))</f>
        <v>low</v>
      </c>
      <c r="P3164" s="2">
        <f>IF(O3164="low",250,IF(O3164="high",300,275))</f>
        <v>250</v>
      </c>
      <c r="Q3164" s="2">
        <f>IF(P3164=P3163,Q3163+1,1)</f>
        <v>43</v>
      </c>
      <c r="R3164" s="2">
        <f>IF(P3164=P3163,R3163+J3164,J3164)</f>
        <v>12343.052705921311</v>
      </c>
      <c r="S3164" s="2" t="str">
        <f>IF(P3165=P3164,"NA",R3164/Q3164)</f>
        <v>NA</v>
      </c>
      <c r="T3164" s="2">
        <f>IF(P3164=P3163,T3163+J3164^2,J3164^2)</f>
        <v>3543082.1546979574</v>
      </c>
      <c r="U3164" s="2" t="str">
        <f>IF(NOT($P3165=$P3164),SQRT(((T3164)/($Q3164))-S3164^2),"NA")</f>
        <v>NA</v>
      </c>
    </row>
    <row r="3165" spans="1:21" x14ac:dyDescent="0.2">
      <c r="A3165" s="2">
        <f>D3165-$D$2</f>
        <v>70.840000152587891</v>
      </c>
      <c r="B3165" s="2">
        <v>1.4841830730400001</v>
      </c>
      <c r="C3165" s="2">
        <f>IF(B3165&gt;B3164,B3165+(C3164-B3164),B3165+(C3164-B3164)+5+A3165-A3164)</f>
        <v>70.714182853695021</v>
      </c>
      <c r="D3165" s="2">
        <v>1577147262.96</v>
      </c>
      <c r="E3165" s="2">
        <v>437</v>
      </c>
      <c r="F3165" s="2">
        <v>897</v>
      </c>
      <c r="G3165" s="2">
        <v>630</v>
      </c>
      <c r="H3165" s="2">
        <v>689</v>
      </c>
      <c r="I3165" s="2">
        <v>286</v>
      </c>
      <c r="J3165" s="2">
        <f>$K$2*I3165+(1-$K$2)*J3164</f>
        <v>286.83782157221242</v>
      </c>
      <c r="K3165" s="2"/>
      <c r="L3165" s="2">
        <f>IF(O3165="low", $K$4*J3165+(1-$K$4)*L3164,L3164)</f>
        <v>286.92083543971614</v>
      </c>
      <c r="M3165" s="2">
        <f>IF(O3165="high", $K$4*J3165+(1-$K$4)*M3164,M3164)</f>
        <v>294.05787671972968</v>
      </c>
      <c r="N3165" s="2">
        <f>IF(O3165="high",(1-$K$8)*N3164+$K$8*(M3164-2),IF(O3165="low",(1-$K$8)*N3164+$K$8*(L3164+2),N3164))</f>
        <v>289.21948583907221</v>
      </c>
      <c r="O3165" s="2" t="str">
        <f>IF(J3165&gt;N3164+1,"high",IF(J3165&lt;N3164-1,"low","middle"))</f>
        <v>low</v>
      </c>
      <c r="P3165" s="2">
        <f>IF(O3165="low",250,IF(O3165="high",300,275))</f>
        <v>250</v>
      </c>
      <c r="Q3165" s="2">
        <f>IF(P3165=P3164,Q3164+1,1)</f>
        <v>44</v>
      </c>
      <c r="R3165" s="2">
        <f>IF(P3165=P3164,R3164+J3165,J3165)</f>
        <v>12629.890527493524</v>
      </c>
      <c r="S3165" s="2" t="str">
        <f>IF(P3166=P3165,"NA",R3165/Q3165)</f>
        <v>NA</v>
      </c>
      <c r="T3165" s="2">
        <f>IF(P3165=P3164,T3164+J3165^2,J3165^2)</f>
        <v>3625358.0905822497</v>
      </c>
      <c r="U3165" s="2" t="str">
        <f>IF(NOT($P3166=$P3165),SQRT(((T3165)/($Q3165))-S3165^2),"NA")</f>
        <v>NA</v>
      </c>
    </row>
    <row r="3166" spans="1:21" x14ac:dyDescent="0.2">
      <c r="A3166" s="2">
        <f>D3166-$D$2</f>
        <v>70.860000133514404</v>
      </c>
      <c r="B3166" s="2">
        <v>1.50434303284</v>
      </c>
      <c r="C3166" s="2">
        <f>IF(B3166&gt;B3165,B3166+(C3165-B3165),B3166+(C3165-B3165)+5+A3166-A3165)</f>
        <v>70.734342813495019</v>
      </c>
      <c r="D3166" s="2">
        <v>1577147262.98</v>
      </c>
      <c r="E3166" s="2">
        <v>438</v>
      </c>
      <c r="F3166" s="2">
        <v>897</v>
      </c>
      <c r="G3166" s="2">
        <v>631</v>
      </c>
      <c r="H3166" s="2">
        <v>692</v>
      </c>
      <c r="I3166" s="2">
        <v>285</v>
      </c>
      <c r="J3166" s="2">
        <f>$K$2*I3166+(1-$K$2)*J3165</f>
        <v>286.47025725776996</v>
      </c>
      <c r="K3166" s="2"/>
      <c r="L3166" s="2">
        <f>IF(O3166="low", $K$4*J3166+(1-$K$4)*L3165,L3165)</f>
        <v>286.83071980332693</v>
      </c>
      <c r="M3166" s="2">
        <f>IF(O3166="high", $K$4*J3166+(1-$K$4)*M3165,M3165)</f>
        <v>294.05787671972968</v>
      </c>
      <c r="N3166" s="2">
        <f>IF(O3166="high",(1-$K$8)*N3165+$K$8*(M3165-2),IF(O3166="low",(1-$K$8)*N3165+$K$8*(L3165+2),N3165))</f>
        <v>289.20455331910438</v>
      </c>
      <c r="O3166" s="2" t="str">
        <f>IF(J3166&gt;N3165+1,"high",IF(J3166&lt;N3165-1,"low","middle"))</f>
        <v>low</v>
      </c>
      <c r="P3166" s="2">
        <f>IF(O3166="low",250,IF(O3166="high",300,275))</f>
        <v>250</v>
      </c>
      <c r="Q3166" s="2">
        <f>IF(P3166=P3165,Q3165+1,1)</f>
        <v>45</v>
      </c>
      <c r="R3166" s="2">
        <f>IF(P3166=P3165,R3165+J3166,J3166)</f>
        <v>12916.360784751294</v>
      </c>
      <c r="S3166" s="2" t="str">
        <f>IF(P3167=P3166,"NA",R3166/Q3166)</f>
        <v>NA</v>
      </c>
      <c r="T3166" s="2">
        <f>IF(P3166=P3165,T3165+J3166^2,J3166^2)</f>
        <v>3707423.2988755824</v>
      </c>
      <c r="U3166" s="2" t="str">
        <f>IF(NOT($P3167=$P3166),SQRT(((T3166)/($Q3166))-S3166^2),"NA")</f>
        <v>NA</v>
      </c>
    </row>
    <row r="3167" spans="1:21" x14ac:dyDescent="0.2">
      <c r="A3167" s="2">
        <f>D3167-$D$2</f>
        <v>70.880000114440918</v>
      </c>
      <c r="B3167" s="2">
        <v>1.52903008461</v>
      </c>
      <c r="C3167" s="2">
        <f>IF(B3167&gt;B3166,B3167+(C3166-B3166),B3167+(C3166-B3166)+5+A3167-A3166)</f>
        <v>70.75902986526502</v>
      </c>
      <c r="D3167" s="2">
        <v>1577147263</v>
      </c>
      <c r="E3167" s="2">
        <v>438</v>
      </c>
      <c r="F3167" s="2">
        <v>896</v>
      </c>
      <c r="G3167" s="2">
        <v>629</v>
      </c>
      <c r="H3167" s="2">
        <v>694</v>
      </c>
      <c r="I3167" s="2">
        <v>287</v>
      </c>
      <c r="J3167" s="2">
        <f>$K$2*I3167+(1-$K$2)*J3166</f>
        <v>286.57620580621597</v>
      </c>
      <c r="K3167" s="2"/>
      <c r="L3167" s="2">
        <f>IF(O3167="low", $K$4*J3167+(1-$K$4)*L3166,L3166)</f>
        <v>286.77981700390478</v>
      </c>
      <c r="M3167" s="2">
        <f>IF(O3167="high", $K$4*J3167+(1-$K$4)*M3166,M3166)</f>
        <v>294.05787671972968</v>
      </c>
      <c r="N3167" s="2">
        <f>IF(O3167="high",(1-$K$8)*N3166+$K$8*(M3166-2),IF(O3167="low",(1-$K$8)*N3166+$K$8*(L3166+2),N3166))</f>
        <v>289.18586164331549</v>
      </c>
      <c r="O3167" s="2" t="str">
        <f>IF(J3167&gt;N3166+1,"high",IF(J3167&lt;N3166-1,"low","middle"))</f>
        <v>low</v>
      </c>
      <c r="P3167" s="2">
        <f>IF(O3167="low",250,IF(O3167="high",300,275))</f>
        <v>250</v>
      </c>
      <c r="Q3167" s="2">
        <f>IF(P3167=P3166,Q3166+1,1)</f>
        <v>46</v>
      </c>
      <c r="R3167" s="2">
        <f>IF(P3167=P3166,R3166+J3167,J3167)</f>
        <v>13202.936990557509</v>
      </c>
      <c r="S3167" s="2" t="str">
        <f>IF(P3168=P3167,"NA",R3167/Q3167)</f>
        <v>NA</v>
      </c>
      <c r="T3167" s="2">
        <f>IF(P3167=P3166,T3166+J3167^2,J3167^2)</f>
        <v>3789549.2206098689</v>
      </c>
      <c r="U3167" s="2" t="str">
        <f>IF(NOT($P3168=$P3167),SQRT(((T3167)/($Q3167))-S3167^2),"NA")</f>
        <v>NA</v>
      </c>
    </row>
    <row r="3168" spans="1:21" x14ac:dyDescent="0.2">
      <c r="A3168" s="2">
        <f>D3168-$D$2</f>
        <v>70.910000085830688</v>
      </c>
      <c r="B3168" s="2">
        <v>1.5534570217100001</v>
      </c>
      <c r="C3168" s="2">
        <f>IF(B3168&gt;B3167,B3168+(C3167-B3167),B3168+(C3167-B3167)+5+A3168-A3167)</f>
        <v>70.783456802365023</v>
      </c>
      <c r="D3168" s="2">
        <v>1577147263.03</v>
      </c>
      <c r="E3168" s="2">
        <v>437</v>
      </c>
      <c r="F3168" s="2">
        <v>896</v>
      </c>
      <c r="G3168" s="2">
        <v>630</v>
      </c>
      <c r="H3168" s="2">
        <v>693</v>
      </c>
      <c r="I3168" s="2">
        <v>287</v>
      </c>
      <c r="J3168" s="2">
        <f>$K$2*I3168+(1-$K$2)*J3167</f>
        <v>286.66096464497275</v>
      </c>
      <c r="K3168" s="2"/>
      <c r="L3168" s="2">
        <f>IF(O3168="low", $K$4*J3168+(1-$K$4)*L3167,L3167)</f>
        <v>286.75604653211838</v>
      </c>
      <c r="M3168" s="2">
        <f>IF(O3168="high", $K$4*J3168+(1-$K$4)*M3167,M3167)</f>
        <v>294.05787671972968</v>
      </c>
      <c r="N3168" s="2">
        <f>IF(O3168="high",(1-$K$8)*N3167+$K$8*(M3167-2),IF(O3168="low",(1-$K$8)*N3167+$K$8*(L3167+2),N3167))</f>
        <v>289.16555941134493</v>
      </c>
      <c r="O3168" s="2" t="str">
        <f>IF(J3168&gt;N3167+1,"high",IF(J3168&lt;N3167-1,"low","middle"))</f>
        <v>low</v>
      </c>
      <c r="P3168" s="2">
        <f>IF(O3168="low",250,IF(O3168="high",300,275))</f>
        <v>250</v>
      </c>
      <c r="Q3168" s="2">
        <f>IF(P3168=P3167,Q3167+1,1)</f>
        <v>47</v>
      </c>
      <c r="R3168" s="2">
        <f>IF(P3168=P3167,R3167+J3168,J3168)</f>
        <v>13489.597955202482</v>
      </c>
      <c r="S3168" s="2" t="str">
        <f>IF(P3169=P3168,"NA",R3168/Q3168)</f>
        <v>NA</v>
      </c>
      <c r="T3168" s="2">
        <f>IF(P3168=P3167,T3167+J3168^2,J3168^2)</f>
        <v>3871723.7292610551</v>
      </c>
      <c r="U3168" s="2" t="str">
        <f>IF(NOT($P3169=$P3168),SQRT(((T3168)/($Q3168))-S3168^2),"NA")</f>
        <v>NA</v>
      </c>
    </row>
    <row r="3169" spans="1:21" x14ac:dyDescent="0.2">
      <c r="A3169" s="2">
        <f>D3169-$D$2</f>
        <v>70.930000066757202</v>
      </c>
      <c r="B3169" s="2">
        <v>1.5741999149300001</v>
      </c>
      <c r="C3169" s="2">
        <f>IF(B3169&gt;B3168,B3169+(C3168-B3168),B3169+(C3168-B3168)+5+A3169-A3168)</f>
        <v>70.804199695585027</v>
      </c>
      <c r="D3169" s="2">
        <v>1577147263.05</v>
      </c>
      <c r="E3169" s="2">
        <v>436</v>
      </c>
      <c r="F3169" s="2">
        <v>896</v>
      </c>
      <c r="G3169" s="2">
        <v>631</v>
      </c>
      <c r="H3169" s="2">
        <v>692</v>
      </c>
      <c r="I3169" s="2">
        <v>285</v>
      </c>
      <c r="J3169" s="2">
        <f>$K$2*I3169+(1-$K$2)*J3168</f>
        <v>286.32877171597818</v>
      </c>
      <c r="K3169" s="2"/>
      <c r="L3169" s="2">
        <f>IF(O3169="low", $K$4*J3169+(1-$K$4)*L3168,L3168)</f>
        <v>286.67059156889036</v>
      </c>
      <c r="M3169" s="2">
        <f>IF(O3169="high", $K$4*J3169+(1-$K$4)*M3168,M3168)</f>
        <v>294.05787671972968</v>
      </c>
      <c r="N3169" s="2">
        <f>IF(O3169="high",(1-$K$8)*N3168+$K$8*(M3168-2),IF(O3169="low",(1-$K$8)*N3168+$K$8*(L3168+2),N3168))</f>
        <v>289.14508376738354</v>
      </c>
      <c r="O3169" s="2" t="str">
        <f>IF(J3169&gt;N3168+1,"high",IF(J3169&lt;N3168-1,"low","middle"))</f>
        <v>low</v>
      </c>
      <c r="P3169" s="2">
        <f>IF(O3169="low",250,IF(O3169="high",300,275))</f>
        <v>250</v>
      </c>
      <c r="Q3169" s="2">
        <f>IF(P3169=P3168,Q3168+1,1)</f>
        <v>48</v>
      </c>
      <c r="R3169" s="2">
        <f>IF(P3169=P3168,R3168+J3169,J3169)</f>
        <v>13775.92672691846</v>
      </c>
      <c r="S3169" s="2" t="str">
        <f>IF(P3170=P3169,"NA",R3169/Q3169)</f>
        <v>NA</v>
      </c>
      <c r="T3169" s="2">
        <f>IF(P3169=P3168,T3168+J3169^2,J3169^2)</f>
        <v>3953707.8947734358</v>
      </c>
      <c r="U3169" s="2" t="str">
        <f>IF(NOT($P3170=$P3169),SQRT(((T3169)/($Q3169))-S3169^2),"NA")</f>
        <v>NA</v>
      </c>
    </row>
    <row r="3170" spans="1:21" x14ac:dyDescent="0.2">
      <c r="A3170" s="2">
        <f>D3170-$D$2</f>
        <v>70.950000047683716</v>
      </c>
      <c r="B3170" s="2">
        <v>1.5984349250800001</v>
      </c>
      <c r="C3170" s="2">
        <f>IF(B3170&gt;B3169,B3170+(C3169-B3169),B3170+(C3169-B3169)+5+A3170-A3169)</f>
        <v>70.82843470573502</v>
      </c>
      <c r="D3170" s="2">
        <v>1577147263.0699999</v>
      </c>
      <c r="E3170" s="2">
        <v>437</v>
      </c>
      <c r="F3170" s="2">
        <v>896</v>
      </c>
      <c r="G3170" s="2">
        <v>629</v>
      </c>
      <c r="H3170" s="2">
        <v>692</v>
      </c>
      <c r="I3170" s="2">
        <v>285</v>
      </c>
      <c r="J3170" s="2">
        <f>$K$2*I3170+(1-$K$2)*J3169</f>
        <v>286.06301737278255</v>
      </c>
      <c r="K3170" s="2"/>
      <c r="L3170" s="2">
        <f>IF(O3170="low", $K$4*J3170+(1-$K$4)*L3169,L3169)</f>
        <v>286.54907672966885</v>
      </c>
      <c r="M3170" s="2">
        <f>IF(O3170="high", $K$4*J3170+(1-$K$4)*M3169,M3169)</f>
        <v>294.05787671972968</v>
      </c>
      <c r="N3170" s="2">
        <f>IF(O3170="high",(1-$K$8)*N3169+$K$8*(M3169-2),IF(O3170="low",(1-$K$8)*N3169+$K$8*(L3169+2),N3169))</f>
        <v>289.12135915745887</v>
      </c>
      <c r="O3170" s="2" t="str">
        <f>IF(J3170&gt;N3169+1,"high",IF(J3170&lt;N3169-1,"low","middle"))</f>
        <v>low</v>
      </c>
      <c r="P3170" s="2">
        <f>IF(O3170="low",250,IF(O3170="high",300,275))</f>
        <v>250</v>
      </c>
      <c r="Q3170" s="2">
        <f>IF(P3170=P3169,Q3169+1,1)</f>
        <v>49</v>
      </c>
      <c r="R3170" s="2">
        <f>IF(P3170=P3169,R3169+J3170,J3170)</f>
        <v>14061.989744291242</v>
      </c>
      <c r="S3170" s="2" t="str">
        <f>IF(P3171=P3170,"NA",R3170/Q3170)</f>
        <v>NA</v>
      </c>
      <c r="T3170" s="2">
        <f>IF(P3170=P3169,T3169+J3170^2,J3170^2)</f>
        <v>4035539.9446818568</v>
      </c>
      <c r="U3170" s="2" t="str">
        <f>IF(NOT($P3171=$P3170),SQRT(((T3170)/($Q3170))-S3170^2),"NA")</f>
        <v>NA</v>
      </c>
    </row>
    <row r="3171" spans="1:21" x14ac:dyDescent="0.2">
      <c r="A3171" s="2">
        <f>D3171-$D$2</f>
        <v>70.970000028610229</v>
      </c>
      <c r="B3171" s="2">
        <v>1.6193389892600001</v>
      </c>
      <c r="C3171" s="2">
        <f>IF(B3171&gt;B3170,B3171+(C3170-B3170),B3171+(C3170-B3170)+5+A3171-A3170)</f>
        <v>70.849338769915022</v>
      </c>
      <c r="D3171" s="2">
        <v>1577147263.0899999</v>
      </c>
      <c r="E3171" s="2">
        <v>438</v>
      </c>
      <c r="F3171" s="2">
        <v>896</v>
      </c>
      <c r="G3171" s="2">
        <v>630</v>
      </c>
      <c r="H3171" s="2">
        <v>694</v>
      </c>
      <c r="I3171" s="2">
        <v>287</v>
      </c>
      <c r="J3171" s="2">
        <f>$K$2*I3171+(1-$K$2)*J3170</f>
        <v>286.25041389822604</v>
      </c>
      <c r="K3171" s="2"/>
      <c r="L3171" s="2">
        <f>IF(O3171="low", $K$4*J3171+(1-$K$4)*L3170,L3170)</f>
        <v>286.48934416338028</v>
      </c>
      <c r="M3171" s="2">
        <f>IF(O3171="high", $K$4*J3171+(1-$K$4)*M3170,M3170)</f>
        <v>294.05787671972968</v>
      </c>
      <c r="N3171" s="2">
        <f>IF(O3171="high",(1-$K$8)*N3170+$K$8*(M3170-2),IF(O3171="low",(1-$K$8)*N3170+$K$8*(L3170+2),N3170))</f>
        <v>289.09274503606935</v>
      </c>
      <c r="O3171" s="2" t="str">
        <f>IF(J3171&gt;N3170+1,"high",IF(J3171&lt;N3170-1,"low","middle"))</f>
        <v>low</v>
      </c>
      <c r="P3171" s="2">
        <f>IF(O3171="low",250,IF(O3171="high",300,275))</f>
        <v>250</v>
      </c>
      <c r="Q3171" s="2">
        <f>IF(P3171=P3170,Q3170+1,1)</f>
        <v>50</v>
      </c>
      <c r="R3171" s="2">
        <f>IF(P3171=P3170,R3170+J3171,J3171)</f>
        <v>14348.240158189468</v>
      </c>
      <c r="S3171" s="2" t="str">
        <f>IF(P3172=P3171,"NA",R3171/Q3171)</f>
        <v>NA</v>
      </c>
      <c r="T3171" s="2">
        <f>IF(P3171=P3170,T3170+J3171^2,J3171^2)</f>
        <v>4117479.2441387624</v>
      </c>
      <c r="U3171" s="2" t="str">
        <f>IF(NOT($P3172=$P3171),SQRT(((T3171)/($Q3171))-S3171^2),"NA")</f>
        <v>NA</v>
      </c>
    </row>
    <row r="3172" spans="1:21" x14ac:dyDescent="0.2">
      <c r="A3172" s="2">
        <f>D3172-$D$2</f>
        <v>71</v>
      </c>
      <c r="B3172" s="2">
        <v>1.6438570022600001</v>
      </c>
      <c r="C3172" s="2">
        <f>IF(B3172&gt;B3171,B3172+(C3171-B3171),B3172+(C3171-B3171)+5+A3172-A3171)</f>
        <v>70.873856782915027</v>
      </c>
      <c r="D3172" s="2">
        <v>1577147263.1199999</v>
      </c>
      <c r="E3172" s="2">
        <v>437</v>
      </c>
      <c r="F3172" s="2">
        <v>896</v>
      </c>
      <c r="G3172" s="2">
        <v>630</v>
      </c>
      <c r="H3172" s="2">
        <v>693</v>
      </c>
      <c r="I3172" s="2">
        <v>285</v>
      </c>
      <c r="J3172" s="2">
        <f>$K$2*I3172+(1-$K$2)*J3171</f>
        <v>286.00033111858085</v>
      </c>
      <c r="K3172" s="2"/>
      <c r="L3172" s="2">
        <f>IF(O3172="low", $K$4*J3172+(1-$K$4)*L3171,L3171)</f>
        <v>286.39154155442043</v>
      </c>
      <c r="M3172" s="2">
        <f>IF(O3172="high", $K$4*J3172+(1-$K$4)*M3171,M3171)</f>
        <v>294.05787671972968</v>
      </c>
      <c r="N3172" s="2">
        <f>IF(O3172="high",(1-$K$8)*N3171+$K$8*(M3171-2),IF(O3172="low",(1-$K$8)*N3171+$K$8*(L3171+2),N3171))</f>
        <v>289.06257499243486</v>
      </c>
      <c r="O3172" s="2" t="str">
        <f>IF(J3172&gt;N3171+1,"high",IF(J3172&lt;N3171-1,"low","middle"))</f>
        <v>low</v>
      </c>
      <c r="P3172" s="2">
        <f>IF(O3172="low",250,IF(O3172="high",300,275))</f>
        <v>250</v>
      </c>
      <c r="Q3172" s="2">
        <f>IF(P3172=P3171,Q3171+1,1)</f>
        <v>51</v>
      </c>
      <c r="R3172" s="2">
        <f>IF(P3172=P3171,R3171+J3172,J3172)</f>
        <v>14634.240489308049</v>
      </c>
      <c r="S3172" s="2" t="str">
        <f>IF(P3173=P3172,"NA",R3172/Q3172)</f>
        <v>NA</v>
      </c>
      <c r="T3172" s="2">
        <f>IF(P3172=P3171,T3171+J3172^2,J3172^2)</f>
        <v>4199275.4335387005</v>
      </c>
      <c r="U3172" s="2" t="str">
        <f>IF(NOT($P3173=$P3172),SQRT(((T3172)/($Q3172))-S3172^2),"NA")</f>
        <v>NA</v>
      </c>
    </row>
    <row r="3173" spans="1:21" x14ac:dyDescent="0.2">
      <c r="A3173" s="2">
        <f>D3173-$D$2</f>
        <v>71.020000219345093</v>
      </c>
      <c r="B3173" s="2">
        <v>1.6683790683699999</v>
      </c>
      <c r="C3173" s="2">
        <f>IF(B3173&gt;B3172,B3173+(C3172-B3172),B3173+(C3172-B3172)+5+A3173-A3172)</f>
        <v>70.898378849025022</v>
      </c>
      <c r="D3173" s="2">
        <v>1577147263.1400001</v>
      </c>
      <c r="E3173" s="2">
        <v>436</v>
      </c>
      <c r="F3173" s="2">
        <v>895</v>
      </c>
      <c r="G3173" s="2">
        <v>629</v>
      </c>
      <c r="H3173" s="2">
        <v>693</v>
      </c>
      <c r="I3173" s="2">
        <v>285</v>
      </c>
      <c r="J3173" s="2">
        <f>$K$2*I3173+(1-$K$2)*J3172</f>
        <v>285.80026489486465</v>
      </c>
      <c r="K3173" s="2"/>
      <c r="L3173" s="2">
        <f>IF(O3173="low", $K$4*J3173+(1-$K$4)*L3172,L3172)</f>
        <v>286.27328622250928</v>
      </c>
      <c r="M3173" s="2">
        <f>IF(O3173="high", $K$4*J3173+(1-$K$4)*M3172,M3172)</f>
        <v>294.05787671972968</v>
      </c>
      <c r="N3173" s="2">
        <f>IF(O3173="high",(1-$K$8)*N3172+$K$8*(M3172-2),IF(O3173="low",(1-$K$8)*N3172+$K$8*(L3172+2),N3172))</f>
        <v>289.02902332053412</v>
      </c>
      <c r="O3173" s="2" t="str">
        <f>IF(J3173&gt;N3172+1,"high",IF(J3173&lt;N3172-1,"low","middle"))</f>
        <v>low</v>
      </c>
      <c r="P3173" s="2">
        <f>IF(O3173="low",250,IF(O3173="high",300,275))</f>
        <v>250</v>
      </c>
      <c r="Q3173" s="2">
        <f>IF(P3173=P3172,Q3172+1,1)</f>
        <v>52</v>
      </c>
      <c r="R3173" s="2">
        <f>IF(P3173=P3172,R3172+J3173,J3173)</f>
        <v>14920.040754202913</v>
      </c>
      <c r="S3173" s="2" t="str">
        <f>IF(P3174=P3173,"NA",R3173/Q3173)</f>
        <v>NA</v>
      </c>
      <c r="T3173" s="2">
        <f>IF(P3173=P3172,T3172+J3173^2,J3173^2)</f>
        <v>4280957.2249526754</v>
      </c>
      <c r="U3173" s="2" t="str">
        <f>IF(NOT($P3174=$P3173),SQRT(((T3173)/($Q3173))-S3173^2),"NA")</f>
        <v>NA</v>
      </c>
    </row>
    <row r="3174" spans="1:21" x14ac:dyDescent="0.2">
      <c r="A3174" s="2">
        <f>D3174-$D$2</f>
        <v>71.040000200271606</v>
      </c>
      <c r="B3174" s="2">
        <v>1.68870401382</v>
      </c>
      <c r="C3174" s="2">
        <f>IF(B3174&gt;B3173,B3174+(C3173-B3173),B3174+(C3173-B3173)+5+A3174-A3173)</f>
        <v>70.918703794475022</v>
      </c>
      <c r="D3174" s="2">
        <v>1577147263.1600001</v>
      </c>
      <c r="E3174" s="2">
        <v>438</v>
      </c>
      <c r="F3174" s="2">
        <v>895</v>
      </c>
      <c r="G3174" s="2">
        <v>630</v>
      </c>
      <c r="H3174" s="2">
        <v>695</v>
      </c>
      <c r="I3174" s="2">
        <v>287</v>
      </c>
      <c r="J3174" s="2">
        <f>$K$2*I3174+(1-$K$2)*J3173</f>
        <v>286.04021191589175</v>
      </c>
      <c r="K3174" s="2"/>
      <c r="L3174" s="2">
        <f>IF(O3174="low", $K$4*J3174+(1-$K$4)*L3173,L3173)</f>
        <v>286.22667136118577</v>
      </c>
      <c r="M3174" s="2">
        <f>IF(O3174="high", $K$4*J3174+(1-$K$4)*M3173,M3173)</f>
        <v>294.05787671972968</v>
      </c>
      <c r="N3174" s="2">
        <f>IF(O3174="high",(1-$K$8)*N3173+$K$8*(M3173-2),IF(O3174="low",(1-$K$8)*N3173+$K$8*(L3173+2),N3173))</f>
        <v>288.99123646563282</v>
      </c>
      <c r="O3174" s="2" t="str">
        <f>IF(J3174&gt;N3173+1,"high",IF(J3174&lt;N3173-1,"low","middle"))</f>
        <v>low</v>
      </c>
      <c r="P3174" s="2">
        <f>IF(O3174="low",250,IF(O3174="high",300,275))</f>
        <v>250</v>
      </c>
      <c r="Q3174" s="2">
        <f>IF(P3174=P3173,Q3173+1,1)</f>
        <v>53</v>
      </c>
      <c r="R3174" s="2">
        <f>IF(P3174=P3173,R3173+J3174,J3174)</f>
        <v>15206.080966118805</v>
      </c>
      <c r="S3174" s="2" t="str">
        <f>IF(P3175=P3174,"NA",R3174/Q3174)</f>
        <v>NA</v>
      </c>
      <c r="T3174" s="2">
        <f>IF(P3174=P3173,T3173+J3174^2,J3174^2)</f>
        <v>4362776.227785564</v>
      </c>
      <c r="U3174" s="2" t="str">
        <f>IF(NOT($P3175=$P3174),SQRT(((T3174)/($Q3174))-S3174^2),"NA")</f>
        <v>NA</v>
      </c>
    </row>
    <row r="3175" spans="1:21" x14ac:dyDescent="0.2">
      <c r="A3175" s="2">
        <f>D3175-$D$2</f>
        <v>71.070000171661377</v>
      </c>
      <c r="B3175" s="2">
        <v>1.71332001686</v>
      </c>
      <c r="C3175" s="2">
        <f>IF(B3175&gt;B3174,B3175+(C3174-B3174),B3175+(C3174-B3174)+5+A3175-A3174)</f>
        <v>70.943319797515016</v>
      </c>
      <c r="D3175" s="2">
        <v>1577147263.1900001</v>
      </c>
      <c r="E3175" s="2">
        <v>435</v>
      </c>
      <c r="F3175" s="2">
        <v>896</v>
      </c>
      <c r="G3175" s="2">
        <v>629</v>
      </c>
      <c r="H3175" s="2">
        <v>695</v>
      </c>
      <c r="I3175" s="2">
        <v>286</v>
      </c>
      <c r="J3175" s="2">
        <f>$K$2*I3175+(1-$K$2)*J3174</f>
        <v>286.0321695327134</v>
      </c>
      <c r="K3175" s="2"/>
      <c r="L3175" s="2">
        <f>IF(O3175="low", $K$4*J3175+(1-$K$4)*L3174,L3174)</f>
        <v>286.18777099549129</v>
      </c>
      <c r="M3175" s="2">
        <f>IF(O3175="high", $K$4*J3175+(1-$K$4)*M3174,M3174)</f>
        <v>294.05787671972968</v>
      </c>
      <c r="N3175" s="2">
        <f>IF(O3175="high",(1-$K$8)*N3174+$K$8*(M3174-2),IF(O3175="low",(1-$K$8)*N3174+$K$8*(L3174+2),N3174))</f>
        <v>288.95300821041042</v>
      </c>
      <c r="O3175" s="2" t="str">
        <f>IF(J3175&gt;N3174+1,"high",IF(J3175&lt;N3174-1,"low","middle"))</f>
        <v>low</v>
      </c>
      <c r="P3175" s="2">
        <f>IF(O3175="low",250,IF(O3175="high",300,275))</f>
        <v>250</v>
      </c>
      <c r="Q3175" s="2">
        <f>IF(P3175=P3174,Q3174+1,1)</f>
        <v>54</v>
      </c>
      <c r="R3175" s="2">
        <f>IF(P3175=P3174,R3174+J3175,J3175)</f>
        <v>15492.113135651518</v>
      </c>
      <c r="S3175" s="2" t="str">
        <f>IF(P3176=P3175,"NA",R3175/Q3175)</f>
        <v>NA</v>
      </c>
      <c r="T3175" s="2">
        <f>IF(P3175=P3174,T3174+J3175^2,J3175^2)</f>
        <v>4444590.629793155</v>
      </c>
      <c r="U3175" s="2" t="str">
        <f>IF(NOT($P3176=$P3175),SQRT(((T3175)/($Q3175))-S3175^2),"NA")</f>
        <v>NA</v>
      </c>
    </row>
    <row r="3176" spans="1:21" x14ac:dyDescent="0.2">
      <c r="A3176" s="2">
        <f>D3176-$D$2</f>
        <v>71.090000152587891</v>
      </c>
      <c r="B3176" s="2">
        <v>1.7339460849799999</v>
      </c>
      <c r="C3176" s="2">
        <f>IF(B3176&gt;B3175,B3176+(C3175-B3175),B3176+(C3175-B3175)+5+A3176-A3175)</f>
        <v>70.963945865635026</v>
      </c>
      <c r="D3176" s="2">
        <v>1577147263.21</v>
      </c>
      <c r="E3176" s="2">
        <v>437</v>
      </c>
      <c r="F3176" s="2">
        <v>894</v>
      </c>
      <c r="G3176" s="2">
        <v>630</v>
      </c>
      <c r="H3176" s="2">
        <v>695</v>
      </c>
      <c r="I3176" s="2">
        <v>286</v>
      </c>
      <c r="J3176" s="2">
        <f>$K$2*I3176+(1-$K$2)*J3175</f>
        <v>286.02573562617073</v>
      </c>
      <c r="K3176" s="2"/>
      <c r="L3176" s="2">
        <f>IF(O3176="low", $K$4*J3176+(1-$K$4)*L3175,L3175)</f>
        <v>286.15536392162721</v>
      </c>
      <c r="M3176" s="2">
        <f>IF(O3176="high", $K$4*J3176+(1-$K$4)*M3175,M3175)</f>
        <v>294.05787671972968</v>
      </c>
      <c r="N3176" s="2">
        <f>IF(O3176="high",(1-$K$8)*N3175+$K$8*(M3175-2),IF(O3176="low",(1-$K$8)*N3175+$K$8*(L3175+2),N3175))</f>
        <v>288.91474634966448</v>
      </c>
      <c r="O3176" s="2" t="str">
        <f>IF(J3176&gt;N3175+1,"high",IF(J3176&lt;N3175-1,"low","middle"))</f>
        <v>low</v>
      </c>
      <c r="P3176" s="2">
        <f>IF(O3176="low",250,IF(O3176="high",300,275))</f>
        <v>250</v>
      </c>
      <c r="Q3176" s="2">
        <f>IF(P3176=P3175,Q3175+1,1)</f>
        <v>55</v>
      </c>
      <c r="R3176" s="2">
        <f>IF(P3176=P3175,R3175+J3176,J3176)</f>
        <v>15778.138871277688</v>
      </c>
      <c r="S3176" s="2" t="str">
        <f>IF(P3177=P3176,"NA",R3176/Q3176)</f>
        <v>NA</v>
      </c>
      <c r="T3176" s="2">
        <f>IF(P3176=P3175,T3175+J3176^2,J3176^2)</f>
        <v>4526401.3512336472</v>
      </c>
      <c r="U3176" s="2" t="str">
        <f>IF(NOT($P3177=$P3176),SQRT(((T3176)/($Q3176))-S3176^2),"NA")</f>
        <v>NA</v>
      </c>
    </row>
    <row r="3177" spans="1:21" x14ac:dyDescent="0.2">
      <c r="A3177" s="2">
        <f>D3177-$D$2</f>
        <v>71.110000133514404</v>
      </c>
      <c r="B3177" s="2">
        <v>1.75826597214</v>
      </c>
      <c r="C3177" s="2">
        <f>IF(B3177&gt;B3176,B3177+(C3176-B3176),B3177+(C3176-B3176)+5+A3177-A3176)</f>
        <v>70.988265752795016</v>
      </c>
      <c r="D3177" s="2">
        <v>1577147263.23</v>
      </c>
      <c r="E3177" s="2">
        <v>438</v>
      </c>
      <c r="F3177" s="2">
        <v>895</v>
      </c>
      <c r="G3177" s="2">
        <v>631</v>
      </c>
      <c r="H3177" s="2">
        <v>694</v>
      </c>
      <c r="I3177" s="2">
        <v>286</v>
      </c>
      <c r="J3177" s="2">
        <f>$K$2*I3177+(1-$K$2)*J3176</f>
        <v>286.02058850093658</v>
      </c>
      <c r="K3177" s="2"/>
      <c r="L3177" s="2">
        <f>IF(O3177="low", $K$4*J3177+(1-$K$4)*L3176,L3176)</f>
        <v>286.12840883748913</v>
      </c>
      <c r="M3177" s="2">
        <f>IF(O3177="high", $K$4*J3177+(1-$K$4)*M3176,M3176)</f>
        <v>294.05787671972968</v>
      </c>
      <c r="N3177" s="2">
        <f>IF(O3177="high",(1-$K$8)*N3176+$K$8*(M3176-2),IF(O3177="low",(1-$K$8)*N3176+$K$8*(L3176+2),N3176))</f>
        <v>288.8767772282626</v>
      </c>
      <c r="O3177" s="2" t="str">
        <f>IF(J3177&gt;N3176+1,"high",IF(J3177&lt;N3176-1,"low","middle"))</f>
        <v>low</v>
      </c>
      <c r="P3177" s="2">
        <f>IF(O3177="low",250,IF(O3177="high",300,275))</f>
        <v>250</v>
      </c>
      <c r="Q3177" s="2">
        <f>IF(P3177=P3176,Q3176+1,1)</f>
        <v>56</v>
      </c>
      <c r="R3177" s="2">
        <f>IF(P3177=P3176,R3176+J3177,J3177)</f>
        <v>16064.159459778624</v>
      </c>
      <c r="S3177" s="2" t="str">
        <f>IF(P3178=P3177,"NA",R3177/Q3177)</f>
        <v>NA</v>
      </c>
      <c r="T3177" s="2">
        <f>IF(P3177=P3176,T3176+J3177^2,J3177^2)</f>
        <v>4608209.1282800697</v>
      </c>
      <c r="U3177" s="2" t="str">
        <f>IF(NOT($P3178=$P3177),SQRT(((T3177)/($Q3177))-S3177^2),"NA")</f>
        <v>NA</v>
      </c>
    </row>
    <row r="3178" spans="1:21" x14ac:dyDescent="0.2">
      <c r="A3178" s="2">
        <f>D3178-$D$2</f>
        <v>71.130000114440918</v>
      </c>
      <c r="B3178" s="2">
        <v>1.77903294563</v>
      </c>
      <c r="C3178" s="2">
        <f>IF(B3178&gt;B3177,B3178+(C3177-B3177),B3178+(C3177-B3177)+5+A3178-A3177)</f>
        <v>71.009032726285028</v>
      </c>
      <c r="D3178" s="2">
        <v>1577147263.25</v>
      </c>
      <c r="E3178" s="2">
        <v>437</v>
      </c>
      <c r="F3178" s="2">
        <v>896</v>
      </c>
      <c r="G3178" s="2">
        <v>631</v>
      </c>
      <c r="H3178" s="2">
        <v>695</v>
      </c>
      <c r="I3178" s="2">
        <v>286</v>
      </c>
      <c r="J3178" s="2">
        <f>$K$2*I3178+(1-$K$2)*J3177</f>
        <v>286.01647080074929</v>
      </c>
      <c r="K3178" s="2"/>
      <c r="L3178" s="2">
        <f>IF(O3178="low", $K$4*J3178+(1-$K$4)*L3177,L3177)</f>
        <v>286.10602123014121</v>
      </c>
      <c r="M3178" s="2">
        <f>IF(O3178="high", $K$4*J3178+(1-$K$4)*M3177,M3177)</f>
        <v>294.05787671972968</v>
      </c>
      <c r="N3178" s="2">
        <f>IF(O3178="high",(1-$K$8)*N3177+$K$8*(M3177-2),IF(O3178="low",(1-$K$8)*N3177+$K$8*(L3177+2),N3177))</f>
        <v>288.83935880872389</v>
      </c>
      <c r="O3178" s="2" t="str">
        <f>IF(J3178&gt;N3177+1,"high",IF(J3178&lt;N3177-1,"low","middle"))</f>
        <v>low</v>
      </c>
      <c r="P3178" s="2">
        <f>IF(O3178="low",250,IF(O3178="high",300,275))</f>
        <v>250</v>
      </c>
      <c r="Q3178" s="2">
        <f>IF(P3178=P3177,Q3177+1,1)</f>
        <v>57</v>
      </c>
      <c r="R3178" s="2">
        <f>IF(P3178=P3177,R3177+J3178,J3178)</f>
        <v>16350.175930579373</v>
      </c>
      <c r="S3178" s="2" t="str">
        <f>IF(P3179=P3178,"NA",R3178/Q3178)</f>
        <v>NA</v>
      </c>
      <c r="T3178" s="2">
        <f>IF(P3178=P3177,T3177+J3178^2,J3178^2)</f>
        <v>4690014.5498493854</v>
      </c>
      <c r="U3178" s="2" t="str">
        <f>IF(NOT($P3179=$P3178),SQRT(((T3178)/($Q3178))-S3178^2),"NA")</f>
        <v>NA</v>
      </c>
    </row>
    <row r="3179" spans="1:21" x14ac:dyDescent="0.2">
      <c r="A3179" s="2">
        <f>D3179-$D$2</f>
        <v>71.160000085830688</v>
      </c>
      <c r="B3179" s="2">
        <v>1.80340194702</v>
      </c>
      <c r="C3179" s="2">
        <f>IF(B3179&gt;B3178,B3179+(C3178-B3178),B3179+(C3178-B3178)+5+A3179-A3178)</f>
        <v>71.033401727675027</v>
      </c>
      <c r="D3179" s="2">
        <v>1577147263.28</v>
      </c>
      <c r="E3179" s="2">
        <v>438</v>
      </c>
      <c r="F3179" s="2">
        <v>895</v>
      </c>
      <c r="G3179" s="2">
        <v>631</v>
      </c>
      <c r="H3179" s="2">
        <v>697</v>
      </c>
      <c r="I3179" s="2">
        <v>286</v>
      </c>
      <c r="J3179" s="2">
        <f>$K$2*I3179+(1-$K$2)*J3178</f>
        <v>286.01317664059945</v>
      </c>
      <c r="K3179" s="2"/>
      <c r="L3179" s="2">
        <f>IF(O3179="low", $K$4*J3179+(1-$K$4)*L3178,L3178)</f>
        <v>286.08745231223287</v>
      </c>
      <c r="M3179" s="2">
        <f>IF(O3179="high", $K$4*J3179+(1-$K$4)*M3178,M3178)</f>
        <v>294.05787671972968</v>
      </c>
      <c r="N3179" s="2">
        <f>IF(O3179="high",(1-$K$8)*N3178+$K$8*(M3178-2),IF(O3179="low",(1-$K$8)*N3178+$K$8*(L3178+2),N3178))</f>
        <v>288.80269192979472</v>
      </c>
      <c r="O3179" s="2" t="str">
        <f>IF(J3179&gt;N3178+1,"high",IF(J3179&lt;N3178-1,"low","middle"))</f>
        <v>low</v>
      </c>
      <c r="P3179" s="2">
        <f>IF(O3179="low",250,IF(O3179="high",300,275))</f>
        <v>250</v>
      </c>
      <c r="Q3179" s="2">
        <f>IF(P3179=P3178,Q3178+1,1)</f>
        <v>58</v>
      </c>
      <c r="R3179" s="2">
        <f>IF(P3179=P3178,R3178+J3179,J3179)</f>
        <v>16636.189107219972</v>
      </c>
      <c r="S3179" s="2" t="str">
        <f>IF(P3180=P3179,"NA",R3179/Q3179)</f>
        <v>NA</v>
      </c>
      <c r="T3179" s="2">
        <f>IF(P3179=P3178,T3178+J3179^2,J3179^2)</f>
        <v>4771818.0870614322</v>
      </c>
      <c r="U3179" s="2" t="str">
        <f>IF(NOT($P3180=$P3179),SQRT(((T3179)/($Q3179))-S3179^2),"NA")</f>
        <v>NA</v>
      </c>
    </row>
    <row r="3180" spans="1:21" x14ac:dyDescent="0.2">
      <c r="A3180" s="2">
        <f>D3180-$D$2</f>
        <v>71.180000066757202</v>
      </c>
      <c r="B3180" s="2">
        <v>1.8281319141400001</v>
      </c>
      <c r="C3180" s="2">
        <f>IF(B3180&gt;B3179,B3180+(C3179-B3179),B3180+(C3179-B3179)+5+A3180-A3179)</f>
        <v>71.058131694795023</v>
      </c>
      <c r="D3180" s="2">
        <v>1577147263.3</v>
      </c>
      <c r="E3180" s="2">
        <v>439</v>
      </c>
      <c r="F3180" s="2">
        <v>895</v>
      </c>
      <c r="G3180" s="2">
        <v>631</v>
      </c>
      <c r="H3180" s="2">
        <v>696</v>
      </c>
      <c r="I3180" s="2">
        <v>287</v>
      </c>
      <c r="J3180" s="2">
        <f>$K$2*I3180+(1-$K$2)*J3179</f>
        <v>286.21054131247956</v>
      </c>
      <c r="K3180" s="2"/>
      <c r="L3180" s="2">
        <f>IF(O3180="low", $K$4*J3180+(1-$K$4)*L3179,L3179)</f>
        <v>286.11207011228225</v>
      </c>
      <c r="M3180" s="2">
        <f>IF(O3180="high", $K$4*J3180+(1-$K$4)*M3179,M3179)</f>
        <v>294.05787671972968</v>
      </c>
      <c r="N3180" s="2">
        <f>IF(O3180="high",(1-$K$8)*N3179+$K$8*(M3179-2),IF(O3180="low",(1-$K$8)*N3179+$K$8*(L3179+2),N3179))</f>
        <v>288.76692994891658</v>
      </c>
      <c r="O3180" s="2" t="str">
        <f>IF(J3180&gt;N3179+1,"high",IF(J3180&lt;N3179-1,"low","middle"))</f>
        <v>low</v>
      </c>
      <c r="P3180" s="2">
        <f>IF(O3180="low",250,IF(O3180="high",300,275))</f>
        <v>250</v>
      </c>
      <c r="Q3180" s="2">
        <f>IF(P3180=P3179,Q3179+1,1)</f>
        <v>59</v>
      </c>
      <c r="R3180" s="2">
        <f>IF(P3180=P3179,R3179+J3180,J3180)</f>
        <v>16922.399648532453</v>
      </c>
      <c r="S3180" s="2" t="str">
        <f>IF(P3181=P3180,"NA",R3180/Q3180)</f>
        <v>NA</v>
      </c>
      <c r="T3180" s="2">
        <f>IF(P3180=P3179,T3179+J3180^2,J3180^2)</f>
        <v>4853734.5610198146</v>
      </c>
      <c r="U3180" s="2" t="str">
        <f>IF(NOT($P3181=$P3180),SQRT(((T3180)/($Q3180))-S3180^2),"NA")</f>
        <v>NA</v>
      </c>
    </row>
    <row r="3181" spans="1:21" x14ac:dyDescent="0.2">
      <c r="A3181" s="2">
        <f>D3181-$D$2</f>
        <v>71.200000047683716</v>
      </c>
      <c r="B3181" s="2">
        <v>1.8484179973599999</v>
      </c>
      <c r="C3181" s="2">
        <f>IF(B3181&gt;B3180,B3181+(C3180-B3180),B3181+(C3180-B3180)+5+A3181-A3180)</f>
        <v>71.078417778015023</v>
      </c>
      <c r="D3181" s="2">
        <v>1577147263.3199999</v>
      </c>
      <c r="E3181" s="2">
        <v>437</v>
      </c>
      <c r="F3181" s="2">
        <v>896</v>
      </c>
      <c r="G3181" s="2">
        <v>631</v>
      </c>
      <c r="H3181" s="2">
        <v>694</v>
      </c>
      <c r="I3181" s="2">
        <v>285</v>
      </c>
      <c r="J3181" s="2">
        <f>$K$2*I3181+(1-$K$2)*J3180</f>
        <v>285.96843304998367</v>
      </c>
      <c r="K3181" s="2"/>
      <c r="L3181" s="2">
        <f>IF(O3181="low", $K$4*J3181+(1-$K$4)*L3180,L3180)</f>
        <v>286.08334269982254</v>
      </c>
      <c r="M3181" s="2">
        <f>IF(O3181="high", $K$4*J3181+(1-$K$4)*M3180,M3180)</f>
        <v>294.05787671972968</v>
      </c>
      <c r="N3181" s="2">
        <f>IF(O3181="high",(1-$K$8)*N3180+$K$8*(M3180-2),IF(O3181="low",(1-$K$8)*N3180+$K$8*(L3180+2),N3180))</f>
        <v>288.73418695708489</v>
      </c>
      <c r="O3181" s="2" t="str">
        <f>IF(J3181&gt;N3180+1,"high",IF(J3181&lt;N3180-1,"low","middle"))</f>
        <v>low</v>
      </c>
      <c r="P3181" s="2">
        <f>IF(O3181="low",250,IF(O3181="high",300,275))</f>
        <v>250</v>
      </c>
      <c r="Q3181" s="2">
        <f>IF(P3181=P3180,Q3180+1,1)</f>
        <v>60</v>
      </c>
      <c r="R3181" s="2">
        <f>IF(P3181=P3180,R3180+J3181,J3181)</f>
        <v>17208.368081582437</v>
      </c>
      <c r="S3181" s="2" t="str">
        <f>IF(P3182=P3181,"NA",R3181/Q3181)</f>
        <v>NA</v>
      </c>
      <c r="T3181" s="2">
        <f>IF(P3181=P3180,T3180+J3181^2,J3181^2)</f>
        <v>4935512.505720878</v>
      </c>
      <c r="U3181" s="2" t="str">
        <f>IF(NOT($P3182=$P3181),SQRT(((T3181)/($Q3181))-S3181^2),"NA")</f>
        <v>NA</v>
      </c>
    </row>
    <row r="3182" spans="1:21" x14ac:dyDescent="0.2">
      <c r="A3182" s="2">
        <f>D3182-$D$2</f>
        <v>71.230000019073486</v>
      </c>
      <c r="B3182" s="2">
        <v>1.87303495407</v>
      </c>
      <c r="C3182" s="2">
        <f>IF(B3182&gt;B3181,B3182+(C3181-B3181),B3182+(C3181-B3181)+5+A3182-A3181)</f>
        <v>71.103034734725014</v>
      </c>
      <c r="D3182" s="2">
        <v>1577147263.3499999</v>
      </c>
      <c r="E3182" s="2">
        <v>438</v>
      </c>
      <c r="F3182" s="2">
        <v>895</v>
      </c>
      <c r="G3182" s="2">
        <v>632</v>
      </c>
      <c r="H3182" s="2">
        <v>696</v>
      </c>
      <c r="I3182" s="2">
        <v>287</v>
      </c>
      <c r="J3182" s="2">
        <f>$K$2*I3182+(1-$K$2)*J3181</f>
        <v>286.17474643998696</v>
      </c>
      <c r="K3182" s="2"/>
      <c r="L3182" s="2">
        <f>IF(O3182="low", $K$4*J3182+(1-$K$4)*L3181,L3181)</f>
        <v>286.10162344785545</v>
      </c>
      <c r="M3182" s="2">
        <f>IF(O3182="high", $K$4*J3182+(1-$K$4)*M3181,M3181)</f>
        <v>294.05787671972968</v>
      </c>
      <c r="N3182" s="2">
        <f>IF(O3182="high",(1-$K$8)*N3181+$K$8*(M3181-2),IF(O3182="low",(1-$K$8)*N3181+$K$8*(L3181+2),N3181))</f>
        <v>288.70164474422177</v>
      </c>
      <c r="O3182" s="2" t="str">
        <f>IF(J3182&gt;N3181+1,"high",IF(J3182&lt;N3181-1,"low","middle"))</f>
        <v>low</v>
      </c>
      <c r="P3182" s="2">
        <f>IF(O3182="low",250,IF(O3182="high",300,275))</f>
        <v>250</v>
      </c>
      <c r="Q3182" s="2">
        <f>IF(P3182=P3181,Q3181+1,1)</f>
        <v>61</v>
      </c>
      <c r="R3182" s="2">
        <f>IF(P3182=P3181,R3181+J3182,J3182)</f>
        <v>17494.542828022426</v>
      </c>
      <c r="S3182" s="2" t="str">
        <f>IF(P3183=P3182,"NA",R3182/Q3182)</f>
        <v>NA</v>
      </c>
      <c r="T3182" s="2">
        <f>IF(P3182=P3181,T3181+J3182^2,J3182^2)</f>
        <v>5017408.4912208691</v>
      </c>
      <c r="U3182" s="2" t="str">
        <f>IF(NOT($P3183=$P3182),SQRT(((T3182)/($Q3182))-S3182^2),"NA")</f>
        <v>NA</v>
      </c>
    </row>
    <row r="3183" spans="1:21" x14ac:dyDescent="0.2">
      <c r="A3183" s="2">
        <f>D3183-$D$2</f>
        <v>71.25</v>
      </c>
      <c r="B3183" s="2">
        <v>1.8936150074</v>
      </c>
      <c r="C3183" s="2">
        <f>IF(B3183&gt;B3182,B3183+(C3182-B3182),B3183+(C3182-B3182)+5+A3183-A3182)</f>
        <v>71.123614788055022</v>
      </c>
      <c r="D3183" s="2">
        <v>1577147263.3699999</v>
      </c>
      <c r="E3183" s="2">
        <v>439</v>
      </c>
      <c r="F3183" s="2">
        <v>895</v>
      </c>
      <c r="G3183" s="2">
        <v>631</v>
      </c>
      <c r="H3183" s="2">
        <v>697</v>
      </c>
      <c r="I3183" s="2">
        <v>288</v>
      </c>
      <c r="J3183" s="2">
        <f>$K$2*I3183+(1-$K$2)*J3182</f>
        <v>286.5397971519896</v>
      </c>
      <c r="K3183" s="2"/>
      <c r="L3183" s="2">
        <f>IF(O3183="low", $K$4*J3183+(1-$K$4)*L3182,L3182)</f>
        <v>286.18925818868229</v>
      </c>
      <c r="M3183" s="2">
        <f>IF(O3183="high", $K$4*J3183+(1-$K$4)*M3182,M3182)</f>
        <v>294.05787671972968</v>
      </c>
      <c r="N3183" s="2">
        <f>IF(O3183="high",(1-$K$8)*N3182+$K$8*(M3182-2),IF(O3183="low",(1-$K$8)*N3182+$K$8*(L3182+2),N3182))</f>
        <v>288.67164367940347</v>
      </c>
      <c r="O3183" s="2" t="str">
        <f>IF(J3183&gt;N3182+1,"high",IF(J3183&lt;N3182-1,"low","middle"))</f>
        <v>low</v>
      </c>
      <c r="P3183" s="2">
        <f>IF(O3183="low",250,IF(O3183="high",300,275))</f>
        <v>250</v>
      </c>
      <c r="Q3183" s="2">
        <f>IF(P3183=P3182,Q3182+1,1)</f>
        <v>62</v>
      </c>
      <c r="R3183" s="2">
        <f>IF(P3183=P3182,R3182+J3183,J3183)</f>
        <v>17781.082625174415</v>
      </c>
      <c r="S3183" s="2" t="str">
        <f>IF(P3184=P3183,"NA",R3183/Q3183)</f>
        <v>NA</v>
      </c>
      <c r="T3183" s="2">
        <f>IF(P3183=P3182,T3182+J3183^2,J3183^2)</f>
        <v>5099513.5465727728</v>
      </c>
      <c r="U3183" s="2" t="str">
        <f>IF(NOT($P3184=$P3183),SQRT(((T3183)/($Q3183))-S3183^2),"NA")</f>
        <v>NA</v>
      </c>
    </row>
    <row r="3184" spans="1:21" x14ac:dyDescent="0.2">
      <c r="A3184" s="2">
        <f>D3184-$D$2</f>
        <v>71.270000219345093</v>
      </c>
      <c r="B3184" s="2">
        <v>1.9179210662799999</v>
      </c>
      <c r="C3184" s="2">
        <f>IF(B3184&gt;B3183,B3184+(C3183-B3183),B3184+(C3183-B3183)+5+A3184-A3183)</f>
        <v>71.147920846935023</v>
      </c>
      <c r="D3184" s="2">
        <v>1577147263.3900001</v>
      </c>
      <c r="E3184" s="2">
        <v>437</v>
      </c>
      <c r="F3184" s="2">
        <v>895</v>
      </c>
      <c r="G3184" s="2">
        <v>631</v>
      </c>
      <c r="H3184" s="2">
        <v>696</v>
      </c>
      <c r="I3184" s="2">
        <v>287</v>
      </c>
      <c r="J3184" s="2">
        <f>$K$2*I3184+(1-$K$2)*J3183</f>
        <v>286.63183772159169</v>
      </c>
      <c r="K3184" s="2"/>
      <c r="L3184" s="2">
        <f>IF(O3184="low", $K$4*J3184+(1-$K$4)*L3183,L3183)</f>
        <v>286.27777409526419</v>
      </c>
      <c r="M3184" s="2">
        <f>IF(O3184="high", $K$4*J3184+(1-$K$4)*M3183,M3183)</f>
        <v>294.05787671972968</v>
      </c>
      <c r="N3184" s="2">
        <f>IF(O3184="high",(1-$K$8)*N3183+$K$8*(M3183-2),IF(O3184="low",(1-$K$8)*N3183+$K$8*(L3183+2),N3183))</f>
        <v>288.6475244048674</v>
      </c>
      <c r="O3184" s="2" t="str">
        <f>IF(J3184&gt;N3183+1,"high",IF(J3184&lt;N3183-1,"low","middle"))</f>
        <v>low</v>
      </c>
      <c r="P3184" s="2">
        <f>IF(O3184="low",250,IF(O3184="high",300,275))</f>
        <v>250</v>
      </c>
      <c r="Q3184" s="2">
        <f>IF(P3184=P3183,Q3183+1,1)</f>
        <v>63</v>
      </c>
      <c r="R3184" s="2">
        <f>IF(P3184=P3183,R3183+J3184,J3184)</f>
        <v>18067.714462896005</v>
      </c>
      <c r="S3184" s="2" t="str">
        <f>IF(P3185=P3184,"NA",R3184/Q3184)</f>
        <v>NA</v>
      </c>
      <c r="T3184" s="2">
        <f>IF(P3184=P3183,T3183+J3184^2,J3184^2)</f>
        <v>5181671.3569684299</v>
      </c>
      <c r="U3184" s="2" t="str">
        <f>IF(NOT($P3185=$P3184),SQRT(((T3184)/($Q3184))-S3184^2),"NA")</f>
        <v>NA</v>
      </c>
    </row>
    <row r="3185" spans="1:21" x14ac:dyDescent="0.2">
      <c r="A3185" s="2">
        <f>D3185-$D$2</f>
        <v>71.300000190734863</v>
      </c>
      <c r="B3185" s="2">
        <v>1.9427390098599999</v>
      </c>
      <c r="C3185" s="2">
        <f>IF(B3185&gt;B3184,B3185+(C3184-B3184),B3185+(C3184-B3184)+5+A3185-A3184)</f>
        <v>71.172738790515027</v>
      </c>
      <c r="D3185" s="2">
        <v>1577147263.4200001</v>
      </c>
      <c r="E3185" s="2">
        <v>438</v>
      </c>
      <c r="F3185" s="2">
        <v>894</v>
      </c>
      <c r="G3185" s="2">
        <v>632</v>
      </c>
      <c r="H3185" s="2">
        <v>696</v>
      </c>
      <c r="I3185" s="2">
        <v>287</v>
      </c>
      <c r="J3185" s="2">
        <f>$K$2*I3185+(1-$K$2)*J3184</f>
        <v>286.70547017727336</v>
      </c>
      <c r="K3185" s="2"/>
      <c r="L3185" s="2">
        <f>IF(O3185="low", $K$4*J3185+(1-$K$4)*L3184,L3184)</f>
        <v>286.36331331166605</v>
      </c>
      <c r="M3185" s="2">
        <f>IF(O3185="high", $K$4*J3185+(1-$K$4)*M3184,M3184)</f>
        <v>294.05787671972968</v>
      </c>
      <c r="N3185" s="2">
        <f>IF(O3185="high",(1-$K$8)*N3184+$K$8*(M3184-2),IF(O3185="low",(1-$K$8)*N3184+$K$8*(L3184+2),N3184))</f>
        <v>288.62903688938724</v>
      </c>
      <c r="O3185" s="2" t="str">
        <f>IF(J3185&gt;N3184+1,"high",IF(J3185&lt;N3184-1,"low","middle"))</f>
        <v>low</v>
      </c>
      <c r="P3185" s="2">
        <f>IF(O3185="low",250,IF(O3185="high",300,275))</f>
        <v>250</v>
      </c>
      <c r="Q3185" s="2">
        <f>IF(P3185=P3184,Q3184+1,1)</f>
        <v>64</v>
      </c>
      <c r="R3185" s="2">
        <f>IF(P3185=P3184,R3184+J3185,J3185)</f>
        <v>18354.419933073277</v>
      </c>
      <c r="S3185" s="2" t="str">
        <f>IF(P3186=P3185,"NA",R3185/Q3185)</f>
        <v>NA</v>
      </c>
      <c r="T3185" s="2">
        <f>IF(P3185=P3184,T3184+J3185^2,J3185^2)</f>
        <v>5263871.3835980017</v>
      </c>
      <c r="U3185" s="2" t="str">
        <f>IF(NOT($P3186=$P3185),SQRT(((T3185)/($Q3185))-S3185^2),"NA")</f>
        <v>NA</v>
      </c>
    </row>
    <row r="3186" spans="1:21" x14ac:dyDescent="0.2">
      <c r="A3186" s="2">
        <f>D3186-$D$2</f>
        <v>71.320000171661377</v>
      </c>
      <c r="B3186" s="2">
        <v>1.96321797371</v>
      </c>
      <c r="C3186" s="2">
        <f>IF(B3186&gt;B3185,B3186+(C3185-B3185),B3186+(C3185-B3185)+5+A3186-A3185)</f>
        <v>71.193217754365023</v>
      </c>
      <c r="D3186" s="2">
        <v>1577147263.4400001</v>
      </c>
      <c r="E3186" s="2">
        <v>438</v>
      </c>
      <c r="F3186" s="2">
        <v>895</v>
      </c>
      <c r="G3186" s="2">
        <v>629</v>
      </c>
      <c r="H3186" s="2">
        <v>696</v>
      </c>
      <c r="I3186" s="2">
        <v>286</v>
      </c>
      <c r="J3186" s="2">
        <f>$K$2*I3186+(1-$K$2)*J3185</f>
        <v>286.56437614181868</v>
      </c>
      <c r="K3186" s="2"/>
      <c r="L3186" s="2">
        <f>IF(O3186="low", $K$4*J3186+(1-$K$4)*L3185,L3185)</f>
        <v>286.40352587769655</v>
      </c>
      <c r="M3186" s="2">
        <f>IF(O3186="high", $K$4*J3186+(1-$K$4)*M3185,M3185)</f>
        <v>294.05787671972968</v>
      </c>
      <c r="N3186" s="2">
        <f>IF(O3186="high",(1-$K$8)*N3185+$K$8*(M3185-2),IF(O3186="low",(1-$K$8)*N3185+$K$8*(L3185+2),N3185))</f>
        <v>288.61575071050117</v>
      </c>
      <c r="O3186" s="2" t="str">
        <f>IF(J3186&gt;N3185+1,"high",IF(J3186&lt;N3185-1,"low","middle"))</f>
        <v>low</v>
      </c>
      <c r="P3186" s="2">
        <f>IF(O3186="low",250,IF(O3186="high",300,275))</f>
        <v>250</v>
      </c>
      <c r="Q3186" s="2">
        <f>IF(P3186=P3185,Q3185+1,1)</f>
        <v>65</v>
      </c>
      <c r="R3186" s="2">
        <f>IF(P3186=P3185,R3185+J3186,J3186)</f>
        <v>18640.984309215095</v>
      </c>
      <c r="S3186" s="2" t="str">
        <f>IF(P3187=P3186,"NA",R3186/Q3186)</f>
        <v>NA</v>
      </c>
      <c r="T3186" s="2">
        <f>IF(P3186=P3185,T3185+J3186^2,J3186^2)</f>
        <v>5345990.5252715517</v>
      </c>
      <c r="U3186" s="2" t="str">
        <f>IF(NOT($P3187=$P3186),SQRT(((T3186)/($Q3186))-S3186^2),"NA")</f>
        <v>NA</v>
      </c>
    </row>
    <row r="3187" spans="1:21" x14ac:dyDescent="0.2">
      <c r="A3187" s="2">
        <f>D3187-$D$2</f>
        <v>71.340000152587891</v>
      </c>
      <c r="B3187" s="2">
        <v>1.9875478744499999</v>
      </c>
      <c r="C3187" s="2">
        <f>IF(B3187&gt;B3186,B3187+(C3186-B3186),B3187+(C3186-B3186)+5+A3187-A3186)</f>
        <v>71.217547655105022</v>
      </c>
      <c r="D3187" s="2">
        <v>1577147263.46</v>
      </c>
      <c r="E3187" s="2">
        <v>439</v>
      </c>
      <c r="F3187" s="2">
        <v>896</v>
      </c>
      <c r="G3187" s="2">
        <v>631</v>
      </c>
      <c r="H3187" s="2">
        <v>697</v>
      </c>
      <c r="I3187" s="2">
        <v>289</v>
      </c>
      <c r="J3187" s="2">
        <f>$K$2*I3187+(1-$K$2)*J3186</f>
        <v>287.05150091345496</v>
      </c>
      <c r="K3187" s="2"/>
      <c r="L3187" s="2">
        <f>IF(O3187="low", $K$4*J3187+(1-$K$4)*L3186,L3186)</f>
        <v>286.53312088484824</v>
      </c>
      <c r="M3187" s="2">
        <f>IF(O3187="high", $K$4*J3187+(1-$K$4)*M3186,M3186)</f>
        <v>294.05787671972968</v>
      </c>
      <c r="N3187" s="2">
        <f>IF(O3187="high",(1-$K$8)*N3186+$K$8*(M3186-2),IF(O3187="low",(1-$K$8)*N3186+$K$8*(L3186+2),N3186))</f>
        <v>288.6051394688609</v>
      </c>
      <c r="O3187" s="2" t="str">
        <f>IF(J3187&gt;N3186+1,"high",IF(J3187&lt;N3186-1,"low","middle"))</f>
        <v>low</v>
      </c>
      <c r="P3187" s="2">
        <f>IF(O3187="low",250,IF(O3187="high",300,275))</f>
        <v>250</v>
      </c>
      <c r="Q3187" s="2">
        <f>IF(P3187=P3186,Q3186+1,1)</f>
        <v>66</v>
      </c>
      <c r="R3187" s="2">
        <f>IF(P3187=P3186,R3186+J3187,J3187)</f>
        <v>18928.035810128549</v>
      </c>
      <c r="S3187" s="2" t="str">
        <f>IF(P3188=P3187,"NA",R3187/Q3187)</f>
        <v>NA</v>
      </c>
      <c r="T3187" s="2">
        <f>IF(P3187=P3186,T3186+J3187^2,J3187^2)</f>
        <v>5428389.0894482192</v>
      </c>
      <c r="U3187" s="2" t="str">
        <f>IF(NOT($P3188=$P3187),SQRT(((T3187)/($Q3187))-S3187^2),"NA")</f>
        <v>NA</v>
      </c>
    </row>
    <row r="3188" spans="1:21" x14ac:dyDescent="0.2">
      <c r="A3188" s="2">
        <f>D3188-$D$2</f>
        <v>71.360000133514404</v>
      </c>
      <c r="B3188" s="2">
        <v>2.0082108974500001</v>
      </c>
      <c r="C3188" s="2">
        <f>IF(B3188&gt;B3187,B3188+(C3187-B3187),B3188+(C3187-B3187)+5+A3188-A3187)</f>
        <v>71.23821067810502</v>
      </c>
      <c r="D3188" s="2">
        <v>1577147263.48</v>
      </c>
      <c r="E3188" s="2">
        <v>439</v>
      </c>
      <c r="F3188" s="2">
        <v>894</v>
      </c>
      <c r="G3188" s="2">
        <v>632</v>
      </c>
      <c r="H3188" s="2">
        <v>697</v>
      </c>
      <c r="I3188" s="2">
        <v>287</v>
      </c>
      <c r="J3188" s="2">
        <f>$K$2*I3188+(1-$K$2)*J3187</f>
        <v>287.04120073076399</v>
      </c>
      <c r="K3188" s="2"/>
      <c r="L3188" s="2">
        <f>IF(O3188="low", $K$4*J3188+(1-$K$4)*L3187,L3187)</f>
        <v>286.63473685403142</v>
      </c>
      <c r="M3188" s="2">
        <f>IF(O3188="high", $K$4*J3188+(1-$K$4)*M3187,M3187)</f>
        <v>294.05787671972968</v>
      </c>
      <c r="N3188" s="2">
        <f>IF(O3188="high",(1-$K$8)*N3187+$K$8*(M3187-2),IF(O3188="low",(1-$K$8)*N3187+$K$8*(L3187+2),N3187))</f>
        <v>288.60153853966023</v>
      </c>
      <c r="O3188" s="2" t="str">
        <f>IF(J3188&gt;N3187+1,"high",IF(J3188&lt;N3187-1,"low","middle"))</f>
        <v>low</v>
      </c>
      <c r="P3188" s="2">
        <f>IF(O3188="low",250,IF(O3188="high",300,275))</f>
        <v>250</v>
      </c>
      <c r="Q3188" s="2">
        <f>IF(P3188=P3187,Q3187+1,1)</f>
        <v>67</v>
      </c>
      <c r="R3188" s="2">
        <f>IF(P3188=P3187,R3187+J3188,J3188)</f>
        <v>19215.077010859313</v>
      </c>
      <c r="S3188" s="2" t="str">
        <f>IF(P3189=P3188,"NA",R3188/Q3188)</f>
        <v>NA</v>
      </c>
      <c r="T3188" s="2">
        <f>IF(P3188=P3187,T3187+J3188^2,J3188^2)</f>
        <v>5510781.7403651783</v>
      </c>
      <c r="U3188" s="2" t="str">
        <f>IF(NOT($P3189=$P3188),SQRT(((T3188)/($Q3188))-S3188^2),"NA")</f>
        <v>NA</v>
      </c>
    </row>
    <row r="3189" spans="1:21" x14ac:dyDescent="0.2">
      <c r="A3189" s="2">
        <f>D3189-$D$2</f>
        <v>71.390000104904175</v>
      </c>
      <c r="B3189" s="2">
        <v>2.03277492523</v>
      </c>
      <c r="C3189" s="2">
        <f>IF(B3189&gt;B3188,B3189+(C3188-B3188),B3189+(C3188-B3188)+5+A3189-A3188)</f>
        <v>71.262774705885022</v>
      </c>
      <c r="D3189" s="2">
        <v>1577147263.51</v>
      </c>
      <c r="E3189" s="2">
        <v>438</v>
      </c>
      <c r="F3189" s="2">
        <v>894</v>
      </c>
      <c r="G3189" s="2">
        <v>630</v>
      </c>
      <c r="H3189" s="2">
        <v>698</v>
      </c>
      <c r="I3189" s="2">
        <v>286</v>
      </c>
      <c r="J3189" s="2">
        <f>$K$2*I3189+(1-$K$2)*J3188</f>
        <v>286.83296058461121</v>
      </c>
      <c r="K3189" s="2"/>
      <c r="L3189" s="2">
        <f>IF(O3189="low", $K$4*J3189+(1-$K$4)*L3188,L3188)</f>
        <v>286.6743816001474</v>
      </c>
      <c r="M3189" s="2">
        <f>IF(O3189="high", $K$4*J3189+(1-$K$4)*M3188,M3188)</f>
        <v>294.05787671972968</v>
      </c>
      <c r="N3189" s="2">
        <f>IF(O3189="high",(1-$K$8)*N3188+$K$8*(M3188-2),IF(O3189="low",(1-$K$8)*N3188+$K$8*(L3188+2),N3188))</f>
        <v>288.60319845537879</v>
      </c>
      <c r="O3189" s="2" t="str">
        <f>IF(J3189&gt;N3188+1,"high",IF(J3189&lt;N3188-1,"low","middle"))</f>
        <v>low</v>
      </c>
      <c r="P3189" s="2">
        <f>IF(O3189="low",250,IF(O3189="high",300,275))</f>
        <v>250</v>
      </c>
      <c r="Q3189" s="2">
        <f>IF(P3189=P3188,Q3188+1,1)</f>
        <v>68</v>
      </c>
      <c r="R3189" s="2">
        <f>IF(P3189=P3188,R3188+J3189,J3189)</f>
        <v>19501.909971443925</v>
      </c>
      <c r="S3189" s="2" t="str">
        <f>IF(P3190=P3189,"NA",R3189/Q3189)</f>
        <v>NA</v>
      </c>
      <c r="T3189" s="2">
        <f>IF(P3189=P3188,T3188+J3189^2,J3189^2)</f>
        <v>5593054.8876429116</v>
      </c>
      <c r="U3189" s="2" t="str">
        <f>IF(NOT($P3190=$P3189),SQRT(((T3189)/($Q3189))-S3189^2),"NA")</f>
        <v>NA</v>
      </c>
    </row>
    <row r="3190" spans="1:21" x14ac:dyDescent="0.2">
      <c r="A3190" s="2">
        <f>D3190-$D$2</f>
        <v>71.410000085830688</v>
      </c>
      <c r="B3190" s="2">
        <v>2.0573220253</v>
      </c>
      <c r="C3190" s="2">
        <f>IF(B3190&gt;B3189,B3190+(C3189-B3189),B3190+(C3189-B3189)+5+A3190-A3189)</f>
        <v>71.287321805955017</v>
      </c>
      <c r="D3190" s="2">
        <v>1577147263.53</v>
      </c>
      <c r="E3190" s="2">
        <v>438</v>
      </c>
      <c r="F3190" s="2">
        <v>895</v>
      </c>
      <c r="G3190" s="2">
        <v>631</v>
      </c>
      <c r="H3190" s="2">
        <v>697</v>
      </c>
      <c r="I3190" s="2">
        <v>288</v>
      </c>
      <c r="J3190" s="2">
        <f>$K$2*I3190+(1-$K$2)*J3189</f>
        <v>287.06636846768902</v>
      </c>
      <c r="K3190" s="2"/>
      <c r="L3190" s="2">
        <f>IF(O3190="low", $K$4*J3190+(1-$K$4)*L3189,L3189)</f>
        <v>286.75277897365572</v>
      </c>
      <c r="M3190" s="2">
        <f>IF(O3190="high", $K$4*J3190+(1-$K$4)*M3189,M3189)</f>
        <v>294.05787671972968</v>
      </c>
      <c r="N3190" s="2">
        <f>IF(O3190="high",(1-$K$8)*N3189+$K$8*(M3189-2),IF(O3190="low",(1-$K$8)*N3189+$K$8*(L3189+2),N3189))</f>
        <v>288.60675761261723</v>
      </c>
      <c r="O3190" s="2" t="str">
        <f>IF(J3190&gt;N3189+1,"high",IF(J3190&lt;N3189-1,"low","middle"))</f>
        <v>low</v>
      </c>
      <c r="P3190" s="2">
        <f>IF(O3190="low",250,IF(O3190="high",300,275))</f>
        <v>250</v>
      </c>
      <c r="Q3190" s="2">
        <f>IF(P3190=P3189,Q3189+1,1)</f>
        <v>69</v>
      </c>
      <c r="R3190" s="2">
        <f>IF(P3190=P3189,R3189+J3190,J3190)</f>
        <v>19788.976339911613</v>
      </c>
      <c r="S3190" s="2" t="str">
        <f>IF(P3191=P3190,"NA",R3190/Q3190)</f>
        <v>NA</v>
      </c>
      <c r="T3190" s="2">
        <f>IF(P3190=P3189,T3189+J3190^2,J3190^2)</f>
        <v>5675461.9875481389</v>
      </c>
      <c r="U3190" s="2" t="str">
        <f>IF(NOT($P3191=$P3190),SQRT(((T3190)/($Q3190))-S3190^2),"NA")</f>
        <v>NA</v>
      </c>
    </row>
    <row r="3191" spans="1:21" x14ac:dyDescent="0.2">
      <c r="A3191" s="2">
        <f>D3191-$D$2</f>
        <v>71.430000066757202</v>
      </c>
      <c r="B3191" s="2">
        <v>2.0778110027299999</v>
      </c>
      <c r="C3191" s="2">
        <f>IF(B3191&gt;B3190,B3191+(C3190-B3190),B3191+(C3190-B3190)+5+A3191-A3190)</f>
        <v>71.307810783385023</v>
      </c>
      <c r="D3191" s="2">
        <v>1577147263.55</v>
      </c>
      <c r="E3191" s="2">
        <v>439</v>
      </c>
      <c r="F3191" s="2">
        <v>894</v>
      </c>
      <c r="G3191" s="2">
        <v>631</v>
      </c>
      <c r="H3191" s="2">
        <v>698</v>
      </c>
      <c r="I3191" s="2">
        <v>287</v>
      </c>
      <c r="J3191" s="2">
        <f>$K$2*I3191+(1-$K$2)*J3190</f>
        <v>287.05309477415119</v>
      </c>
      <c r="K3191" s="2"/>
      <c r="L3191" s="2">
        <f>IF(O3191="low", $K$4*J3191+(1-$K$4)*L3190,L3190)</f>
        <v>286.81284213375483</v>
      </c>
      <c r="M3191" s="2">
        <f>IF(O3191="high", $K$4*J3191+(1-$K$4)*M3190,M3190)</f>
        <v>294.05787671972968</v>
      </c>
      <c r="N3191" s="2">
        <f>IF(O3191="high",(1-$K$8)*N3190+$K$8*(M3190-2),IF(O3191="low",(1-$K$8)*N3190+$K$8*(L3190+2),N3190))</f>
        <v>288.61405868066913</v>
      </c>
      <c r="O3191" s="2" t="str">
        <f>IF(J3191&gt;N3190+1,"high",IF(J3191&lt;N3190-1,"low","middle"))</f>
        <v>low</v>
      </c>
      <c r="P3191" s="2">
        <f>IF(O3191="low",250,IF(O3191="high",300,275))</f>
        <v>250</v>
      </c>
      <c r="Q3191" s="2">
        <f>IF(P3191=P3190,Q3190+1,1)</f>
        <v>70</v>
      </c>
      <c r="R3191" s="2">
        <f>IF(P3191=P3190,R3190+J3191,J3191)</f>
        <v>20076.029434685763</v>
      </c>
      <c r="S3191" s="2" t="str">
        <f>IF(P3192=P3191,"NA",R3191/Q3191)</f>
        <v>NA</v>
      </c>
      <c r="T3191" s="2">
        <f>IF(P3191=P3190,T3190+J3191^2,J3191^2)</f>
        <v>5757861.466767557</v>
      </c>
      <c r="U3191" s="2" t="str">
        <f>IF(NOT($P3192=$P3191),SQRT(((T3191)/($Q3191))-S3191^2),"NA")</f>
        <v>NA</v>
      </c>
    </row>
    <row r="3192" spans="1:21" x14ac:dyDescent="0.2">
      <c r="A3192" s="2">
        <f>D3192-$D$2</f>
        <v>71.460000038146973</v>
      </c>
      <c r="B3192" s="2">
        <v>2.1024379730199998</v>
      </c>
      <c r="C3192" s="2">
        <f>IF(B3192&gt;B3191,B3192+(C3191-B3191),B3192+(C3191-B3191)+5+A3192-A3191)</f>
        <v>71.332437753675023</v>
      </c>
      <c r="D3192" s="2">
        <v>1577147263.5799999</v>
      </c>
      <c r="E3192" s="2">
        <v>438</v>
      </c>
      <c r="F3192" s="2">
        <v>894</v>
      </c>
      <c r="G3192" s="2">
        <v>630</v>
      </c>
      <c r="H3192" s="2">
        <v>698</v>
      </c>
      <c r="I3192" s="2">
        <v>287</v>
      </c>
      <c r="J3192" s="2">
        <f>$K$2*I3192+(1-$K$2)*J3191</f>
        <v>287.042475819321</v>
      </c>
      <c r="K3192" s="2"/>
      <c r="L3192" s="2">
        <f>IF(O3192="low", $K$4*J3192+(1-$K$4)*L3191,L3191)</f>
        <v>286.85876887086806</v>
      </c>
      <c r="M3192" s="2">
        <f>IF(O3192="high", $K$4*J3192+(1-$K$4)*M3191,M3191)</f>
        <v>294.05787671972968</v>
      </c>
      <c r="N3192" s="2">
        <f>IF(O3192="high",(1-$K$8)*N3191+$K$8*(M3191-2),IF(O3192="low",(1-$K$8)*N3191+$K$8*(L3191+2),N3191))</f>
        <v>288.62399785332337</v>
      </c>
      <c r="O3192" s="2" t="str">
        <f>IF(J3192&gt;N3191+1,"high",IF(J3192&lt;N3191-1,"low","middle"))</f>
        <v>low</v>
      </c>
      <c r="P3192" s="2">
        <f>IF(O3192="low",250,IF(O3192="high",300,275))</f>
        <v>250</v>
      </c>
      <c r="Q3192" s="2">
        <f>IF(P3192=P3191,Q3191+1,1)</f>
        <v>71</v>
      </c>
      <c r="R3192" s="2">
        <f>IF(P3192=P3191,R3191+J3192,J3192)</f>
        <v>20363.071910505085</v>
      </c>
      <c r="S3192" s="2" t="str">
        <f>IF(P3193=P3192,"NA",R3192/Q3192)</f>
        <v>NA</v>
      </c>
      <c r="T3192" s="2">
        <f>IF(P3192=P3191,T3191+J3192^2,J3192^2)</f>
        <v>5840254.8496920429</v>
      </c>
      <c r="U3192" s="2" t="str">
        <f>IF(NOT($P3193=$P3192),SQRT(((T3192)/($Q3192))-S3192^2),"NA")</f>
        <v>NA</v>
      </c>
    </row>
    <row r="3193" spans="1:21" x14ac:dyDescent="0.2">
      <c r="A3193" s="2">
        <f>D3193-$D$2</f>
        <v>71.480000019073486</v>
      </c>
      <c r="B3193" s="2">
        <v>2.1230640411400001</v>
      </c>
      <c r="C3193" s="2">
        <f>IF(B3193&gt;B3192,B3193+(C3192-B3192),B3193+(C3192-B3192)+5+A3193-A3192)</f>
        <v>71.353063821795018</v>
      </c>
      <c r="D3193" s="2">
        <v>1577147263.5999999</v>
      </c>
      <c r="E3193" s="2">
        <v>438</v>
      </c>
      <c r="F3193" s="2">
        <v>894</v>
      </c>
      <c r="G3193" s="2">
        <v>630</v>
      </c>
      <c r="H3193" s="2">
        <v>696</v>
      </c>
      <c r="I3193" s="2">
        <v>286</v>
      </c>
      <c r="J3193" s="2">
        <f>$K$2*I3193+(1-$K$2)*J3192</f>
        <v>286.8339806554568</v>
      </c>
      <c r="K3193" s="2"/>
      <c r="L3193" s="2">
        <f>IF(O3193="low", $K$4*J3193+(1-$K$4)*L3192,L3192)</f>
        <v>286.8538112277858</v>
      </c>
      <c r="M3193" s="2">
        <f>IF(O3193="high", $K$4*J3193+(1-$K$4)*M3192,M3192)</f>
        <v>294.05787671972968</v>
      </c>
      <c r="N3193" s="2">
        <f>IF(O3193="high",(1-$K$8)*N3192+$K$8*(M3192-2),IF(O3193="low",(1-$K$8)*N3192+$K$8*(L3192+2),N3192))</f>
        <v>288.6357364042006</v>
      </c>
      <c r="O3193" s="2" t="str">
        <f>IF(J3193&gt;N3192+1,"high",IF(J3193&lt;N3192-1,"low","middle"))</f>
        <v>low</v>
      </c>
      <c r="P3193" s="2">
        <f>IF(O3193="low",250,IF(O3193="high",300,275))</f>
        <v>250</v>
      </c>
      <c r="Q3193" s="2">
        <f>IF(P3193=P3192,Q3192+1,1)</f>
        <v>72</v>
      </c>
      <c r="R3193" s="2">
        <f>IF(P3193=P3192,R3192+J3193,J3193)</f>
        <v>20649.905891160543</v>
      </c>
      <c r="S3193" s="2" t="str">
        <f>IF(P3194=P3193,"NA",R3193/Q3193)</f>
        <v>NA</v>
      </c>
      <c r="T3193" s="2">
        <f>IF(P3193=P3192,T3192+J3193^2,J3193^2)</f>
        <v>5922528.5821506977</v>
      </c>
      <c r="U3193" s="2" t="str">
        <f>IF(NOT($P3194=$P3193),SQRT(((T3193)/($Q3193))-S3193^2),"NA")</f>
        <v>NA</v>
      </c>
    </row>
    <row r="3194" spans="1:21" x14ac:dyDescent="0.2">
      <c r="A3194" s="2">
        <f>D3194-$D$2</f>
        <v>71.5</v>
      </c>
      <c r="B3194" s="2">
        <v>2.1473689079299998</v>
      </c>
      <c r="C3194" s="2">
        <f>IF(B3194&gt;B3193,B3194+(C3193-B3193),B3194+(C3193-B3193)+5+A3194-A3193)</f>
        <v>71.377368688585022</v>
      </c>
      <c r="D3194" s="2">
        <v>1577147263.6199999</v>
      </c>
      <c r="E3194" s="2">
        <v>438</v>
      </c>
      <c r="F3194" s="2">
        <v>895</v>
      </c>
      <c r="G3194" s="2">
        <v>631</v>
      </c>
      <c r="H3194" s="2">
        <v>698</v>
      </c>
      <c r="I3194" s="2">
        <v>286</v>
      </c>
      <c r="J3194" s="2">
        <f>$K$2*I3194+(1-$K$2)*J3193</f>
        <v>286.66718452436544</v>
      </c>
      <c r="K3194" s="2"/>
      <c r="L3194" s="2">
        <f>IF(O3194="low", $K$4*J3194+(1-$K$4)*L3193,L3193)</f>
        <v>286.81648588710175</v>
      </c>
      <c r="M3194" s="2">
        <f>IF(O3194="high", $K$4*J3194+(1-$K$4)*M3193,M3193)</f>
        <v>294.05787671972968</v>
      </c>
      <c r="N3194" s="2">
        <f>IF(O3194="high",(1-$K$8)*N3193+$K$8*(M3193-2),IF(O3194="low",(1-$K$8)*N3193+$K$8*(L3193+2),N3193))</f>
        <v>288.64664014537982</v>
      </c>
      <c r="O3194" s="2" t="str">
        <f>IF(J3194&gt;N3193+1,"high",IF(J3194&lt;N3193-1,"low","middle"))</f>
        <v>low</v>
      </c>
      <c r="P3194" s="2">
        <f>IF(O3194="low",250,IF(O3194="high",300,275))</f>
        <v>250</v>
      </c>
      <c r="Q3194" s="2">
        <f>IF(P3194=P3193,Q3193+1,1)</f>
        <v>73</v>
      </c>
      <c r="R3194" s="2">
        <f>IF(P3194=P3193,R3193+J3194,J3194)</f>
        <v>20936.573075684908</v>
      </c>
      <c r="S3194" s="2" t="str">
        <f>IF(P3195=P3194,"NA",R3194/Q3194)</f>
        <v>NA</v>
      </c>
      <c r="T3194" s="2">
        <f>IF(P3194=P3193,T3193+J3194^2,J3194^2)</f>
        <v>6004706.6568338247</v>
      </c>
      <c r="U3194" s="2" t="str">
        <f>IF(NOT($P3195=$P3194),SQRT(((T3194)/($Q3194))-S3194^2),"NA")</f>
        <v>NA</v>
      </c>
    </row>
    <row r="3195" spans="1:21" x14ac:dyDescent="0.2">
      <c r="A3195" s="2">
        <f>D3195-$D$2</f>
        <v>71.520000219345093</v>
      </c>
      <c r="B3195" s="2">
        <v>2.16817998886</v>
      </c>
      <c r="C3195" s="2">
        <f>IF(B3195&gt;B3194,B3195+(C3194-B3194),B3195+(C3194-B3194)+5+A3195-A3194)</f>
        <v>71.398179769515025</v>
      </c>
      <c r="D3195" s="2">
        <v>1577147263.6400001</v>
      </c>
      <c r="E3195" s="2">
        <v>438</v>
      </c>
      <c r="F3195" s="2">
        <v>894</v>
      </c>
      <c r="G3195" s="2">
        <v>631</v>
      </c>
      <c r="H3195" s="2">
        <v>699</v>
      </c>
      <c r="I3195" s="2">
        <v>288</v>
      </c>
      <c r="J3195" s="2">
        <f>$K$2*I3195+(1-$K$2)*J3194</f>
        <v>286.93374761949235</v>
      </c>
      <c r="K3195" s="2"/>
      <c r="L3195" s="2">
        <f>IF(O3195="low", $K$4*J3195+(1-$K$4)*L3194,L3194)</f>
        <v>286.83993823357986</v>
      </c>
      <c r="M3195" s="2">
        <f>IF(O3195="high", $K$4*J3195+(1-$K$4)*M3194,M3194)</f>
        <v>294.05787671972968</v>
      </c>
      <c r="N3195" s="2">
        <f>IF(O3195="high",(1-$K$8)*N3194+$K$8*(M3194-2),IF(O3195="low",(1-$K$8)*N3194+$K$8*(L3194+2),N3194))</f>
        <v>288.6551324324659</v>
      </c>
      <c r="O3195" s="2" t="str">
        <f>IF(J3195&gt;N3194+1,"high",IF(J3195&lt;N3194-1,"low","middle"))</f>
        <v>low</v>
      </c>
      <c r="P3195" s="2">
        <f>IF(O3195="low",250,IF(O3195="high",300,275))</f>
        <v>250</v>
      </c>
      <c r="Q3195" s="2">
        <f>IF(P3195=P3194,Q3194+1,1)</f>
        <v>74</v>
      </c>
      <c r="R3195" s="2">
        <f>IF(P3195=P3194,R3194+J3195,J3195)</f>
        <v>21223.5068233044</v>
      </c>
      <c r="S3195" s="2" t="str">
        <f>IF(P3196=P3195,"NA",R3195/Q3195)</f>
        <v>NA</v>
      </c>
      <c r="T3195" s="2">
        <f>IF(P3195=P3194,T3194+J3195^2,J3195^2)</f>
        <v>6087037.6323567908</v>
      </c>
      <c r="U3195" s="2" t="str">
        <f>IF(NOT($P3196=$P3195),SQRT(((T3195)/($Q3195))-S3195^2),"NA")</f>
        <v>NA</v>
      </c>
    </row>
    <row r="3196" spans="1:21" x14ac:dyDescent="0.2">
      <c r="A3196" s="2">
        <f>D3196-$D$2</f>
        <v>71.550000190734863</v>
      </c>
      <c r="B3196" s="2">
        <v>2.1927609443699998</v>
      </c>
      <c r="C3196" s="2">
        <f>IF(B3196&gt;B3195,B3196+(C3195-B3195),B3196+(C3195-B3195)+5+A3196-A3195)</f>
        <v>71.422760725025014</v>
      </c>
      <c r="D3196" s="2">
        <v>1577147263.6700001</v>
      </c>
      <c r="E3196" s="2">
        <v>438</v>
      </c>
      <c r="F3196" s="2">
        <v>893</v>
      </c>
      <c r="G3196" s="2">
        <v>631</v>
      </c>
      <c r="H3196" s="2">
        <v>697</v>
      </c>
      <c r="I3196" s="2">
        <v>287</v>
      </c>
      <c r="J3196" s="2">
        <f>$K$2*I3196+(1-$K$2)*J3195</f>
        <v>286.94699809559393</v>
      </c>
      <c r="K3196" s="2"/>
      <c r="L3196" s="2">
        <f>IF(O3196="low", $K$4*J3196+(1-$K$4)*L3195,L3195)</f>
        <v>286.86135020598272</v>
      </c>
      <c r="M3196" s="2">
        <f>IF(O3196="high", $K$4*J3196+(1-$K$4)*M3195,M3195)</f>
        <v>294.05787671972968</v>
      </c>
      <c r="N3196" s="2">
        <f>IF(O3196="high",(1-$K$8)*N3195+$K$8*(M3195-2),IF(O3196="low",(1-$K$8)*N3195+$K$8*(L3195+2),N3195))</f>
        <v>288.66437272252159</v>
      </c>
      <c r="O3196" s="2" t="str">
        <f>IF(J3196&gt;N3195+1,"high",IF(J3196&lt;N3195-1,"low","middle"))</f>
        <v>low</v>
      </c>
      <c r="P3196" s="2">
        <f>IF(O3196="low",250,IF(O3196="high",300,275))</f>
        <v>250</v>
      </c>
      <c r="Q3196" s="2">
        <f>IF(P3196=P3195,Q3195+1,1)</f>
        <v>75</v>
      </c>
      <c r="R3196" s="2">
        <f>IF(P3196=P3195,R3195+J3196,J3196)</f>
        <v>21510.453821399995</v>
      </c>
      <c r="S3196" s="2" t="str">
        <f>IF(P3197=P3196,"NA",R3196/Q3196)</f>
        <v>NA</v>
      </c>
      <c r="T3196" s="2">
        <f>IF(P3196=P3195,T3195+J3196^2,J3196^2)</f>
        <v>6169376.2120728632</v>
      </c>
      <c r="U3196" s="2" t="str">
        <f>IF(NOT($P3197=$P3196),SQRT(((T3196)/($Q3196))-S3196^2),"NA")</f>
        <v>NA</v>
      </c>
    </row>
    <row r="3197" spans="1:21" x14ac:dyDescent="0.2">
      <c r="A3197" s="2">
        <f>D3197-$D$2</f>
        <v>71.570000171661377</v>
      </c>
      <c r="B3197" s="2">
        <v>2.2170369625099999</v>
      </c>
      <c r="C3197" s="2">
        <f>IF(B3197&gt;B3196,B3197+(C3196-B3196),B3197+(C3196-B3196)+5+A3197-A3196)</f>
        <v>71.447036743165015</v>
      </c>
      <c r="D3197" s="2">
        <v>1577147263.6900001</v>
      </c>
      <c r="E3197" s="2">
        <v>437</v>
      </c>
      <c r="F3197" s="2">
        <v>893</v>
      </c>
      <c r="G3197" s="2">
        <v>631</v>
      </c>
      <c r="H3197" s="2">
        <v>696</v>
      </c>
      <c r="I3197" s="2">
        <v>284</v>
      </c>
      <c r="J3197" s="2">
        <f>$K$2*I3197+(1-$K$2)*J3196</f>
        <v>286.35759847647518</v>
      </c>
      <c r="K3197" s="2"/>
      <c r="L3197" s="2">
        <f>IF(O3197="low", $K$4*J3197+(1-$K$4)*L3196,L3196)</f>
        <v>286.76059986008124</v>
      </c>
      <c r="M3197" s="2">
        <f>IF(O3197="high", $K$4*J3197+(1-$K$4)*M3196,M3196)</f>
        <v>294.05787671972968</v>
      </c>
      <c r="N3197" s="2">
        <f>IF(O3197="high",(1-$K$8)*N3196+$K$8*(M3196-2),IF(O3197="low",(1-$K$8)*N3196+$K$8*(L3196+2),N3196))</f>
        <v>288.67422159669468</v>
      </c>
      <c r="O3197" s="2" t="str">
        <f>IF(J3197&gt;N3196+1,"high",IF(J3197&lt;N3196-1,"low","middle"))</f>
        <v>low</v>
      </c>
      <c r="P3197" s="2">
        <f>IF(O3197="low",250,IF(O3197="high",300,275))</f>
        <v>250</v>
      </c>
      <c r="Q3197" s="2">
        <f>IF(P3197=P3196,Q3196+1,1)</f>
        <v>76</v>
      </c>
      <c r="R3197" s="2">
        <f>IF(P3197=P3196,R3196+J3197,J3197)</f>
        <v>21796.811419876471</v>
      </c>
      <c r="S3197" s="2" t="str">
        <f>IF(P3198=P3197,"NA",R3197/Q3197)</f>
        <v>NA</v>
      </c>
      <c r="T3197" s="2">
        <f>IF(P3197=P3196,T3196+J3197^2,J3197^2)</f>
        <v>6251376.886278077</v>
      </c>
      <c r="U3197" s="2" t="str">
        <f>IF(NOT($P3198=$P3197),SQRT(((T3197)/($Q3197))-S3197^2),"NA")</f>
        <v>NA</v>
      </c>
    </row>
    <row r="3198" spans="1:21" x14ac:dyDescent="0.2">
      <c r="A3198" s="2">
        <f>D3198-$D$2</f>
        <v>71.590000152587891</v>
      </c>
      <c r="B3198" s="2">
        <v>2.2374649047899999</v>
      </c>
      <c r="C3198" s="2">
        <f>IF(B3198&gt;B3197,B3198+(C3197-B3197),B3198+(C3197-B3197)+5+A3198-A3197)</f>
        <v>71.467464685445023</v>
      </c>
      <c r="D3198" s="2">
        <v>1577147263.71</v>
      </c>
      <c r="E3198" s="2">
        <v>440</v>
      </c>
      <c r="F3198" s="2">
        <v>894</v>
      </c>
      <c r="G3198" s="2">
        <v>630</v>
      </c>
      <c r="H3198" s="2">
        <v>698</v>
      </c>
      <c r="I3198" s="2">
        <v>287</v>
      </c>
      <c r="J3198" s="2">
        <f>$K$2*I3198+(1-$K$2)*J3197</f>
        <v>286.48607878118014</v>
      </c>
      <c r="K3198" s="2"/>
      <c r="L3198" s="2">
        <f>IF(O3198="low", $K$4*J3198+(1-$K$4)*L3197,L3197)</f>
        <v>286.70569564430104</v>
      </c>
      <c r="M3198" s="2">
        <f>IF(O3198="high", $K$4*J3198+(1-$K$4)*M3197,M3197)</f>
        <v>294.05787671972968</v>
      </c>
      <c r="N3198" s="2">
        <f>IF(O3198="high",(1-$K$8)*N3197+$K$8*(M3197-2),IF(O3198="low",(1-$K$8)*N3197+$K$8*(L3197+2),N3197))</f>
        <v>288.67854050986404</v>
      </c>
      <c r="O3198" s="2" t="str">
        <f>IF(J3198&gt;N3197+1,"high",IF(J3198&lt;N3197-1,"low","middle"))</f>
        <v>low</v>
      </c>
      <c r="P3198" s="2">
        <f>IF(O3198="low",250,IF(O3198="high",300,275))</f>
        <v>250</v>
      </c>
      <c r="Q3198" s="2">
        <f>IF(P3198=P3197,Q3197+1,1)</f>
        <v>77</v>
      </c>
      <c r="R3198" s="2">
        <f>IF(P3198=P3197,R3197+J3198,J3198)</f>
        <v>22083.297498657652</v>
      </c>
      <c r="S3198" s="2" t="str">
        <f>IF(P3199=P3198,"NA",R3198/Q3198)</f>
        <v>NA</v>
      </c>
      <c r="T3198" s="2">
        <f>IF(P3198=P3197,T3197+J3198^2,J3198^2)</f>
        <v>6333451.1596134938</v>
      </c>
      <c r="U3198" s="2" t="str">
        <f>IF(NOT($P3199=$P3198),SQRT(((T3198)/($Q3198))-S3198^2),"NA")</f>
        <v>NA</v>
      </c>
    </row>
    <row r="3199" spans="1:21" x14ac:dyDescent="0.2">
      <c r="A3199" s="2">
        <f>D3199-$D$2</f>
        <v>71.620000123977661</v>
      </c>
      <c r="B3199" s="2">
        <v>2.2621409893000002</v>
      </c>
      <c r="C3199" s="2">
        <f>IF(B3199&gt;B3198,B3199+(C3198-B3198),B3199+(C3198-B3198)+5+A3199-A3198)</f>
        <v>71.492140769955014</v>
      </c>
      <c r="D3199" s="2">
        <v>1577147263.74</v>
      </c>
      <c r="E3199" s="2">
        <v>440</v>
      </c>
      <c r="F3199" s="2">
        <v>894</v>
      </c>
      <c r="G3199" s="2">
        <v>631</v>
      </c>
      <c r="H3199" s="2">
        <v>698</v>
      </c>
      <c r="I3199" s="2">
        <v>289</v>
      </c>
      <c r="J3199" s="2">
        <f>$K$2*I3199+(1-$K$2)*J3198</f>
        <v>286.98886302494412</v>
      </c>
      <c r="K3199" s="2"/>
      <c r="L3199" s="2">
        <f>IF(O3199="low", $K$4*J3199+(1-$K$4)*L3198,L3198)</f>
        <v>286.76232912042968</v>
      </c>
      <c r="M3199" s="2">
        <f>IF(O3199="high", $K$4*J3199+(1-$K$4)*M3198,M3198)</f>
        <v>294.05787671972968</v>
      </c>
      <c r="N3199" s="2">
        <f>IF(O3199="high",(1-$K$8)*N3198+$K$8*(M3198-2),IF(O3199="low",(1-$K$8)*N3198+$K$8*(L3198+2),N3198))</f>
        <v>288.67989826658584</v>
      </c>
      <c r="O3199" s="2" t="str">
        <f>IF(J3199&gt;N3198+1,"high",IF(J3199&lt;N3198-1,"low","middle"))</f>
        <v>low</v>
      </c>
      <c r="P3199" s="2">
        <f>IF(O3199="low",250,IF(O3199="high",300,275))</f>
        <v>250</v>
      </c>
      <c r="Q3199" s="2">
        <f>IF(P3199=P3198,Q3198+1,1)</f>
        <v>78</v>
      </c>
      <c r="R3199" s="2">
        <f>IF(P3199=P3198,R3198+J3199,J3199)</f>
        <v>22370.286361682596</v>
      </c>
      <c r="S3199" s="2" t="str">
        <f>IF(P3200=P3199,"NA",R3199/Q3199)</f>
        <v>NA</v>
      </c>
      <c r="T3199" s="2">
        <f>IF(P3199=P3198,T3198+J3199^2,J3199^2)</f>
        <v>6415813.7671138439</v>
      </c>
      <c r="U3199" s="2" t="str">
        <f>IF(NOT($P3200=$P3199),SQRT(((T3199)/($Q3199))-S3199^2),"NA")</f>
        <v>NA</v>
      </c>
    </row>
    <row r="3200" spans="1:21" x14ac:dyDescent="0.2">
      <c r="A3200" s="2">
        <f>D3200-$D$2</f>
        <v>71.640000104904175</v>
      </c>
      <c r="B3200" s="2">
        <v>2.2826919555699998</v>
      </c>
      <c r="C3200" s="2">
        <f>IF(B3200&gt;B3199,B3200+(C3199-B3199),B3200+(C3199-B3199)+5+A3200-A3199)</f>
        <v>71.512691736225023</v>
      </c>
      <c r="D3200" s="2">
        <v>1577147263.76</v>
      </c>
      <c r="E3200" s="2">
        <v>437</v>
      </c>
      <c r="F3200" s="2">
        <v>894</v>
      </c>
      <c r="G3200" s="2">
        <v>631</v>
      </c>
      <c r="H3200" s="2">
        <v>698</v>
      </c>
      <c r="I3200" s="2">
        <v>286</v>
      </c>
      <c r="J3200" s="2">
        <f>$K$2*I3200+(1-$K$2)*J3199</f>
        <v>286.79109041995531</v>
      </c>
      <c r="K3200" s="2"/>
      <c r="L3200" s="2">
        <f>IF(O3200="low", $K$4*J3200+(1-$K$4)*L3199,L3199)</f>
        <v>286.76808138033482</v>
      </c>
      <c r="M3200" s="2">
        <f>IF(O3200="high", $K$4*J3200+(1-$K$4)*M3199,M3199)</f>
        <v>294.05787671972968</v>
      </c>
      <c r="N3200" s="2">
        <f>IF(O3200="high",(1-$K$8)*N3199+$K$8*(M3199-2),IF(O3200="low",(1-$K$8)*N3199+$K$8*(L3199+2),N3199))</f>
        <v>288.68401980927803</v>
      </c>
      <c r="O3200" s="2" t="str">
        <f>IF(J3200&gt;N3199+1,"high",IF(J3200&lt;N3199-1,"low","middle"))</f>
        <v>low</v>
      </c>
      <c r="P3200" s="2">
        <f>IF(O3200="low",250,IF(O3200="high",300,275))</f>
        <v>250</v>
      </c>
      <c r="Q3200" s="2">
        <f>IF(P3200=P3199,Q3199+1,1)</f>
        <v>79</v>
      </c>
      <c r="R3200" s="2">
        <f>IF(P3200=P3199,R3199+J3200,J3200)</f>
        <v>22657.077452102552</v>
      </c>
      <c r="S3200" s="2" t="str">
        <f>IF(P3201=P3200,"NA",R3200/Q3200)</f>
        <v>NA</v>
      </c>
      <c r="T3200" s="2">
        <f>IF(P3200=P3199,T3199+J3200^2,J3200^2)</f>
        <v>6498062.8966581114</v>
      </c>
      <c r="U3200" s="2" t="str">
        <f>IF(NOT($P3201=$P3200),SQRT(((T3200)/($Q3200))-S3200^2),"NA")</f>
        <v>NA</v>
      </c>
    </row>
    <row r="3201" spans="1:21" x14ac:dyDescent="0.2">
      <c r="A3201" s="2">
        <f>D3201-$D$2</f>
        <v>71.660000085830688</v>
      </c>
      <c r="B3201" s="2">
        <v>2.3073329925500001</v>
      </c>
      <c r="C3201" s="2">
        <f>IF(B3201&gt;B3200,B3201+(C3200-B3200),B3201+(C3200-B3200)+5+A3201-A3200)</f>
        <v>71.537332773205023</v>
      </c>
      <c r="D3201" s="2">
        <v>1577147263.78</v>
      </c>
      <c r="E3201" s="2">
        <v>439</v>
      </c>
      <c r="F3201" s="2">
        <v>894</v>
      </c>
      <c r="G3201" s="2">
        <v>631</v>
      </c>
      <c r="H3201" s="2">
        <v>697</v>
      </c>
      <c r="I3201" s="2">
        <v>286</v>
      </c>
      <c r="J3201" s="2">
        <f>$K$2*I3201+(1-$K$2)*J3200</f>
        <v>286.63287233596424</v>
      </c>
      <c r="K3201" s="2"/>
      <c r="L3201" s="2">
        <f>IF(O3201="low", $K$4*J3201+(1-$K$4)*L3200,L3200)</f>
        <v>286.7410395714607</v>
      </c>
      <c r="M3201" s="2">
        <f>IF(O3201="high", $K$4*J3201+(1-$K$4)*M3200,M3200)</f>
        <v>294.05787671972968</v>
      </c>
      <c r="N3201" s="2">
        <f>IF(O3201="high",(1-$K$8)*N3200+$K$8*(M3200-2),IF(O3201="low",(1-$K$8)*N3200+$K$8*(L3200+2),N3200))</f>
        <v>288.68822288783088</v>
      </c>
      <c r="O3201" s="2" t="str">
        <f>IF(J3201&gt;N3200+1,"high",IF(J3201&lt;N3200-1,"low","middle"))</f>
        <v>low</v>
      </c>
      <c r="P3201" s="2">
        <f>IF(O3201="low",250,IF(O3201="high",300,275))</f>
        <v>250</v>
      </c>
      <c r="Q3201" s="2">
        <f>IF(P3201=P3200,Q3200+1,1)</f>
        <v>80</v>
      </c>
      <c r="R3201" s="2">
        <f>IF(P3201=P3200,R3200+J3201,J3201)</f>
        <v>22943.710324438518</v>
      </c>
      <c r="S3201" s="2" t="str">
        <f>IF(P3202=P3201,"NA",R3201/Q3201)</f>
        <v>NA</v>
      </c>
      <c r="T3201" s="2">
        <f>IF(P3201=P3200,T3200+J3201^2,J3201^2)</f>
        <v>6580221.3001616765</v>
      </c>
      <c r="U3201" s="2" t="str">
        <f>IF(NOT($P3202=$P3201),SQRT(((T3201)/($Q3201))-S3201^2),"NA")</f>
        <v>NA</v>
      </c>
    </row>
    <row r="3202" spans="1:21" x14ac:dyDescent="0.2">
      <c r="A3202" s="2">
        <f>D3202-$D$2</f>
        <v>71.690000057220459</v>
      </c>
      <c r="B3202" s="2">
        <v>2.3314809799199998</v>
      </c>
      <c r="C3202" s="2">
        <f>IF(B3202&gt;B3201,B3202+(C3201-B3201),B3202+(C3201-B3201)+5+A3202-A3201)</f>
        <v>71.561480760575023</v>
      </c>
      <c r="D3202" s="2">
        <v>1577147263.8099999</v>
      </c>
      <c r="E3202" s="2">
        <v>439</v>
      </c>
      <c r="F3202" s="2">
        <v>894</v>
      </c>
      <c r="G3202" s="2">
        <v>631</v>
      </c>
      <c r="H3202" s="2">
        <v>696</v>
      </c>
      <c r="I3202" s="2">
        <v>287</v>
      </c>
      <c r="J3202" s="2">
        <f>$K$2*I3202+(1-$K$2)*J3201</f>
        <v>286.7062978687714</v>
      </c>
      <c r="K3202" s="2"/>
      <c r="L3202" s="2">
        <f>IF(O3202="low", $K$4*J3202+(1-$K$4)*L3201,L3201)</f>
        <v>286.7340912309229</v>
      </c>
      <c r="M3202" s="2">
        <f>IF(O3202="high", $K$4*J3202+(1-$K$4)*M3201,M3201)</f>
        <v>294.05787671972968</v>
      </c>
      <c r="N3202" s="2">
        <f>IF(O3202="high",(1-$K$8)*N3201+$K$8*(M3201-2),IF(O3202="low",(1-$K$8)*N3201+$K$8*(L3201+2),N3201))</f>
        <v>288.69086372201235</v>
      </c>
      <c r="O3202" s="2" t="str">
        <f>IF(J3202&gt;N3201+1,"high",IF(J3202&lt;N3201-1,"low","middle"))</f>
        <v>low</v>
      </c>
      <c r="P3202" s="2">
        <f>IF(O3202="low",250,IF(O3202="high",300,275))</f>
        <v>250</v>
      </c>
      <c r="Q3202" s="2">
        <f>IF(P3202=P3201,Q3201+1,1)</f>
        <v>81</v>
      </c>
      <c r="R3202" s="2">
        <f>IF(P3202=P3201,R3201+J3202,J3202)</f>
        <v>23230.41662230729</v>
      </c>
      <c r="S3202" s="2" t="str">
        <f>IF(P3203=P3202,"NA",R3202/Q3202)</f>
        <v>NA</v>
      </c>
      <c r="T3202" s="2">
        <f>IF(P3202=P3201,T3201+J3202^2,J3202^2)</f>
        <v>6662421.8013992934</v>
      </c>
      <c r="U3202" s="2" t="str">
        <f>IF(NOT($P3203=$P3202),SQRT(((T3202)/($Q3202))-S3202^2),"NA")</f>
        <v>NA</v>
      </c>
    </row>
    <row r="3203" spans="1:21" x14ac:dyDescent="0.2">
      <c r="A3203" s="2">
        <f>D3203-$D$2</f>
        <v>71.710000038146973</v>
      </c>
      <c r="B3203" s="2">
        <v>2.3523468971299999</v>
      </c>
      <c r="C3203" s="2">
        <f>IF(B3203&gt;B3202,B3203+(C3202-B3202),B3203+(C3202-B3202)+5+A3203-A3202)</f>
        <v>71.582346677785026</v>
      </c>
      <c r="D3203" s="2">
        <v>1577147263.8299999</v>
      </c>
      <c r="E3203" s="2">
        <v>439</v>
      </c>
      <c r="F3203" s="2">
        <v>895</v>
      </c>
      <c r="G3203" s="2">
        <v>631</v>
      </c>
      <c r="H3203" s="2">
        <v>698</v>
      </c>
      <c r="I3203" s="2">
        <v>287</v>
      </c>
      <c r="J3203" s="2">
        <f>$K$2*I3203+(1-$K$2)*J3202</f>
        <v>286.76503829501712</v>
      </c>
      <c r="K3203" s="2"/>
      <c r="L3203" s="2">
        <f>IF(O3203="low", $K$4*J3203+(1-$K$4)*L3202,L3202)</f>
        <v>286.74028064374176</v>
      </c>
      <c r="M3203" s="2">
        <f>IF(O3203="high", $K$4*J3203+(1-$K$4)*M3202,M3202)</f>
        <v>294.05787671972968</v>
      </c>
      <c r="N3203" s="2">
        <f>IF(O3203="high",(1-$K$8)*N3202+$K$8*(M3202-2),IF(O3203="low",(1-$K$8)*N3202+$K$8*(L3202+2),N3202))</f>
        <v>288.69302509745785</v>
      </c>
      <c r="O3203" s="2" t="str">
        <f>IF(J3203&gt;N3202+1,"high",IF(J3203&lt;N3202-1,"low","middle"))</f>
        <v>low</v>
      </c>
      <c r="P3203" s="2">
        <f>IF(O3203="low",250,IF(O3203="high",300,275))</f>
        <v>250</v>
      </c>
      <c r="Q3203" s="2">
        <f>IF(P3203=P3202,Q3202+1,1)</f>
        <v>82</v>
      </c>
      <c r="R3203" s="2">
        <f>IF(P3203=P3202,R3202+J3203,J3203)</f>
        <v>23517.181660602306</v>
      </c>
      <c r="S3203" s="2" t="str">
        <f>IF(P3204=P3203,"NA",R3203/Q3203)</f>
        <v>NA</v>
      </c>
      <c r="T3203" s="2">
        <f>IF(P3203=P3202,T3202+J3203^2,J3203^2)</f>
        <v>6744655.9885876356</v>
      </c>
      <c r="U3203" s="2" t="str">
        <f>IF(NOT($P3204=$P3203),SQRT(((T3203)/($Q3203))-S3203^2),"NA")</f>
        <v>NA</v>
      </c>
    </row>
    <row r="3204" spans="1:21" x14ac:dyDescent="0.2">
      <c r="A3204" s="2">
        <f>D3204-$D$2</f>
        <v>71.730000019073486</v>
      </c>
      <c r="B3204" s="2">
        <v>2.3766779899600001</v>
      </c>
      <c r="C3204" s="2">
        <f>IF(B3204&gt;B3203,B3204+(C3203-B3203),B3204+(C3203-B3203)+5+A3204-A3203)</f>
        <v>71.606677770615022</v>
      </c>
      <c r="D3204" s="2">
        <v>1577147263.8499999</v>
      </c>
      <c r="E3204" s="2">
        <v>437</v>
      </c>
      <c r="F3204" s="2">
        <v>894</v>
      </c>
      <c r="G3204" s="2">
        <v>630</v>
      </c>
      <c r="H3204" s="2">
        <v>698</v>
      </c>
      <c r="I3204" s="2">
        <v>286</v>
      </c>
      <c r="J3204" s="2">
        <f>$K$2*I3204+(1-$K$2)*J3203</f>
        <v>286.61203063601369</v>
      </c>
      <c r="K3204" s="2"/>
      <c r="L3204" s="2">
        <f>IF(O3204="low", $K$4*J3204+(1-$K$4)*L3203,L3203)</f>
        <v>286.71463064219614</v>
      </c>
      <c r="M3204" s="2">
        <f>IF(O3204="high", $K$4*J3204+(1-$K$4)*M3203,M3203)</f>
        <v>294.05787671972968</v>
      </c>
      <c r="N3204" s="2">
        <f>IF(O3204="high",(1-$K$8)*N3203+$K$8*(M3203-2),IF(O3204="low",(1-$K$8)*N3203+$K$8*(L3203+2),N3203))</f>
        <v>288.69538787477205</v>
      </c>
      <c r="O3204" s="2" t="str">
        <f>IF(J3204&gt;N3203+1,"high",IF(J3204&lt;N3203-1,"low","middle"))</f>
        <v>low</v>
      </c>
      <c r="P3204" s="2">
        <f>IF(O3204="low",250,IF(O3204="high",300,275))</f>
        <v>250</v>
      </c>
      <c r="Q3204" s="2">
        <f>IF(P3204=P3203,Q3203+1,1)</f>
        <v>83</v>
      </c>
      <c r="R3204" s="2">
        <f>IF(P3204=P3203,R3203+J3204,J3204)</f>
        <v>23803.793691238319</v>
      </c>
      <c r="S3204" s="2" t="str">
        <f>IF(P3205=P3204,"NA",R3204/Q3204)</f>
        <v>NA</v>
      </c>
      <c r="T3204" s="2">
        <f>IF(P3204=P3203,T3203+J3204^2,J3204^2)</f>
        <v>6826802.4446929349</v>
      </c>
      <c r="U3204" s="2" t="str">
        <f>IF(NOT($P3205=$P3204),SQRT(((T3204)/($Q3204))-S3204^2),"NA")</f>
        <v>NA</v>
      </c>
    </row>
    <row r="3205" spans="1:21" x14ac:dyDescent="0.2">
      <c r="A3205" s="2">
        <f>D3205-$D$2</f>
        <v>71.75</v>
      </c>
      <c r="B3205" s="2">
        <v>2.3973178863500002</v>
      </c>
      <c r="C3205" s="2">
        <f>IF(B3205&gt;B3204,B3205+(C3204-B3204),B3205+(C3204-B3204)+5+A3205-A3204)</f>
        <v>71.627317667005016</v>
      </c>
      <c r="D3205" s="2">
        <v>1577147263.8699999</v>
      </c>
      <c r="E3205" s="2">
        <v>438</v>
      </c>
      <c r="F3205" s="2">
        <v>895</v>
      </c>
      <c r="G3205" s="2">
        <v>629</v>
      </c>
      <c r="H3205" s="2">
        <v>696</v>
      </c>
      <c r="I3205" s="2">
        <v>285</v>
      </c>
      <c r="J3205" s="2">
        <f>$K$2*I3205+(1-$K$2)*J3204</f>
        <v>286.28962450881096</v>
      </c>
      <c r="K3205" s="2"/>
      <c r="L3205" s="2">
        <f>IF(O3205="low", $K$4*J3205+(1-$K$4)*L3204,L3204)</f>
        <v>286.6296294155191</v>
      </c>
      <c r="M3205" s="2">
        <f>IF(O3205="high", $K$4*J3205+(1-$K$4)*M3204,M3204)</f>
        <v>294.05787671972968</v>
      </c>
      <c r="N3205" s="2">
        <f>IF(O3205="high",(1-$K$8)*N3204+$K$8*(M3204-2),IF(O3205="low",(1-$K$8)*N3204+$K$8*(L3204+2),N3204))</f>
        <v>288.69635001314322</v>
      </c>
      <c r="O3205" s="2" t="str">
        <f>IF(J3205&gt;N3204+1,"high",IF(J3205&lt;N3204-1,"low","middle"))</f>
        <v>low</v>
      </c>
      <c r="P3205" s="2">
        <f>IF(O3205="low",250,IF(O3205="high",300,275))</f>
        <v>250</v>
      </c>
      <c r="Q3205" s="2">
        <f>IF(P3205=P3204,Q3204+1,1)</f>
        <v>84</v>
      </c>
      <c r="R3205" s="2">
        <f>IF(P3205=P3204,R3204+J3205,J3205)</f>
        <v>24090.083315747132</v>
      </c>
      <c r="S3205" s="2" t="str">
        <f>IF(P3206=P3205,"NA",R3205/Q3205)</f>
        <v>NA</v>
      </c>
      <c r="T3205" s="2">
        <f>IF(P3205=P3204,T3204+J3205^2,J3205^2)</f>
        <v>6908764.1937943306</v>
      </c>
      <c r="U3205" s="2" t="str">
        <f>IF(NOT($P3206=$P3205),SQRT(((T3205)/($Q3205))-S3205^2),"NA")</f>
        <v>NA</v>
      </c>
    </row>
    <row r="3206" spans="1:21" x14ac:dyDescent="0.2">
      <c r="A3206" s="2">
        <f>D3206-$D$2</f>
        <v>71.78000020980835</v>
      </c>
      <c r="B3206" s="2">
        <v>2.4219040870700002</v>
      </c>
      <c r="C3206" s="2">
        <f>IF(B3206&gt;B3205,B3206+(C3205-B3205),B3206+(C3205-B3205)+5+A3206-A3205)</f>
        <v>71.651903867725025</v>
      </c>
      <c r="D3206" s="2">
        <v>1577147263.9000001</v>
      </c>
      <c r="E3206" s="2">
        <v>437</v>
      </c>
      <c r="F3206" s="2">
        <v>895</v>
      </c>
      <c r="G3206" s="2">
        <v>631</v>
      </c>
      <c r="H3206" s="2">
        <v>697</v>
      </c>
      <c r="I3206" s="2">
        <v>288</v>
      </c>
      <c r="J3206" s="2">
        <f>$K$2*I3206+(1-$K$2)*J3205</f>
        <v>286.6316996070488</v>
      </c>
      <c r="K3206" s="2"/>
      <c r="L3206" s="2">
        <f>IF(O3206="low", $K$4*J3206+(1-$K$4)*L3205,L3205)</f>
        <v>286.63004345382507</v>
      </c>
      <c r="M3206" s="2">
        <f>IF(O3206="high", $K$4*J3206+(1-$K$4)*M3205,M3205)</f>
        <v>294.05787671972968</v>
      </c>
      <c r="N3206" s="2">
        <f>IF(O3206="high",(1-$K$8)*N3205+$K$8*(M3205-2),IF(O3206="low",(1-$K$8)*N3205+$K$8*(L3205+2),N3205))</f>
        <v>288.69301398326201</v>
      </c>
      <c r="O3206" s="2" t="str">
        <f>IF(J3206&gt;N3205+1,"high",IF(J3206&lt;N3205-1,"low","middle"))</f>
        <v>low</v>
      </c>
      <c r="P3206" s="2">
        <f>IF(O3206="low",250,IF(O3206="high",300,275))</f>
        <v>250</v>
      </c>
      <c r="Q3206" s="2">
        <f>IF(P3206=P3205,Q3205+1,1)</f>
        <v>85</v>
      </c>
      <c r="R3206" s="2">
        <f>IF(P3206=P3205,R3205+J3206,J3206)</f>
        <v>24376.715015354181</v>
      </c>
      <c r="S3206" s="2" t="str">
        <f>IF(P3207=P3206,"NA",R3206/Q3206)</f>
        <v>NA</v>
      </c>
      <c r="T3206" s="2">
        <f>IF(P3206=P3205,T3205+J3206^2,J3206^2)</f>
        <v>6990921.9250139557</v>
      </c>
      <c r="U3206" s="2" t="str">
        <f>IF(NOT($P3207=$P3206),SQRT(((T3206)/($Q3206))-S3206^2),"NA")</f>
        <v>NA</v>
      </c>
    </row>
    <row r="3207" spans="1:21" x14ac:dyDescent="0.2">
      <c r="A3207" s="2">
        <f>D3207-$D$2</f>
        <v>71.800000190734863</v>
      </c>
      <c r="B3207" s="2">
        <v>2.4464430809</v>
      </c>
      <c r="C3207" s="2">
        <f>IF(B3207&gt;B3206,B3207+(C3206-B3206),B3207+(C3206-B3206)+5+A3207-A3206)</f>
        <v>71.676442861555017</v>
      </c>
      <c r="D3207" s="2">
        <v>1577147263.9200001</v>
      </c>
      <c r="E3207" s="2">
        <v>437</v>
      </c>
      <c r="F3207" s="2">
        <v>892</v>
      </c>
      <c r="G3207" s="2">
        <v>631</v>
      </c>
      <c r="H3207" s="2">
        <v>697</v>
      </c>
      <c r="I3207" s="2">
        <v>287</v>
      </c>
      <c r="J3207" s="2">
        <f>$K$2*I3207+(1-$K$2)*J3206</f>
        <v>286.70535968563905</v>
      </c>
      <c r="K3207" s="2"/>
      <c r="L3207" s="2">
        <f>IF(O3207="low", $K$4*J3207+(1-$K$4)*L3206,L3206)</f>
        <v>286.64510670018785</v>
      </c>
      <c r="M3207" s="2">
        <f>IF(O3207="high", $K$4*J3207+(1-$K$4)*M3206,M3206)</f>
        <v>294.05787671972968</v>
      </c>
      <c r="N3207" s="2">
        <f>IF(O3207="high",(1-$K$8)*N3206+$K$8*(M3206-2),IF(O3207="low",(1-$K$8)*N3206+$K$8*(L3206+2),N3206))</f>
        <v>288.68986545679013</v>
      </c>
      <c r="O3207" s="2" t="str">
        <f>IF(J3207&gt;N3206+1,"high",IF(J3207&lt;N3206-1,"low","middle"))</f>
        <v>low</v>
      </c>
      <c r="P3207" s="2">
        <f>IF(O3207="low",250,IF(O3207="high",300,275))</f>
        <v>250</v>
      </c>
      <c r="Q3207" s="2">
        <f>IF(P3207=P3206,Q3206+1,1)</f>
        <v>86</v>
      </c>
      <c r="R3207" s="2">
        <f>IF(P3207=P3206,R3206+J3207,J3207)</f>
        <v>24663.420375039819</v>
      </c>
      <c r="S3207" s="2" t="str">
        <f>IF(P3208=P3207,"NA",R3207/Q3207)</f>
        <v>NA</v>
      </c>
      <c r="T3207" s="2">
        <f>IF(P3207=P3206,T3206+J3207^2,J3207^2)</f>
        <v>7073121.8882864276</v>
      </c>
      <c r="U3207" s="2" t="str">
        <f>IF(NOT($P3208=$P3207),SQRT(((T3207)/($Q3207))-S3207^2),"NA")</f>
        <v>NA</v>
      </c>
    </row>
    <row r="3208" spans="1:21" x14ac:dyDescent="0.2">
      <c r="A3208" s="2">
        <f>D3208-$D$2</f>
        <v>71.820000171661377</v>
      </c>
      <c r="B3208" s="2">
        <v>2.46695995331</v>
      </c>
      <c r="C3208" s="2">
        <f>IF(B3208&gt;B3207,B3208+(C3207-B3207),B3208+(C3207-B3207)+5+A3208-A3207)</f>
        <v>71.696959733965016</v>
      </c>
      <c r="D3208" s="2">
        <v>1577147263.9400001</v>
      </c>
      <c r="E3208" s="2">
        <v>438</v>
      </c>
      <c r="F3208" s="2">
        <v>894</v>
      </c>
      <c r="G3208" s="2">
        <v>629</v>
      </c>
      <c r="H3208" s="2">
        <v>697</v>
      </c>
      <c r="I3208" s="2">
        <v>285</v>
      </c>
      <c r="J3208" s="2">
        <f>$K$2*I3208+(1-$K$2)*J3207</f>
        <v>286.36428774851129</v>
      </c>
      <c r="K3208" s="2"/>
      <c r="L3208" s="2">
        <f>IF(O3208="low", $K$4*J3208+(1-$K$4)*L3207,L3207)</f>
        <v>286.58894290985256</v>
      </c>
      <c r="M3208" s="2">
        <f>IF(O3208="high", $K$4*J3208+(1-$K$4)*M3207,M3207)</f>
        <v>294.05787671972968</v>
      </c>
      <c r="N3208" s="2">
        <f>IF(O3208="high",(1-$K$8)*N3207+$K$8*(M3207-2),IF(O3208="low",(1-$K$8)*N3207+$K$8*(L3207+2),N3207))</f>
        <v>288.68762751896003</v>
      </c>
      <c r="O3208" s="2" t="str">
        <f>IF(J3208&gt;N3207+1,"high",IF(J3208&lt;N3207-1,"low","middle"))</f>
        <v>low</v>
      </c>
      <c r="P3208" s="2">
        <f>IF(O3208="low",250,IF(O3208="high",300,275))</f>
        <v>250</v>
      </c>
      <c r="Q3208" s="2">
        <f>IF(P3208=P3207,Q3207+1,1)</f>
        <v>87</v>
      </c>
      <c r="R3208" s="2">
        <f>IF(P3208=P3207,R3207+J3208,J3208)</f>
        <v>24949.78466278833</v>
      </c>
      <c r="S3208" s="2" t="str">
        <f>IF(P3209=P3208,"NA",R3208/Q3208)</f>
        <v>NA</v>
      </c>
      <c r="T3208" s="2">
        <f>IF(P3208=P3207,T3207+J3208^2,J3208^2)</f>
        <v>7155126.3935841396</v>
      </c>
      <c r="U3208" s="2" t="str">
        <f>IF(NOT($P3209=$P3208),SQRT(((T3208)/($Q3208))-S3208^2),"NA")</f>
        <v>NA</v>
      </c>
    </row>
    <row r="3209" spans="1:21" x14ac:dyDescent="0.2">
      <c r="A3209" s="2">
        <f>D3209-$D$2</f>
        <v>71.850000143051147</v>
      </c>
      <c r="B3209" s="2">
        <v>2.4912068843799999</v>
      </c>
      <c r="C3209" s="2">
        <f>IF(B3209&gt;B3208,B3209+(C3208-B3208),B3209+(C3208-B3208)+5+A3209-A3208)</f>
        <v>71.721206665035027</v>
      </c>
      <c r="D3209" s="2">
        <v>1577147263.97</v>
      </c>
      <c r="E3209" s="2">
        <v>437</v>
      </c>
      <c r="F3209" s="2">
        <v>896</v>
      </c>
      <c r="G3209" s="2">
        <v>631</v>
      </c>
      <c r="H3209" s="2">
        <v>697</v>
      </c>
      <c r="I3209" s="2">
        <v>286</v>
      </c>
      <c r="J3209" s="2">
        <f>$K$2*I3209+(1-$K$2)*J3208</f>
        <v>286.29143019880905</v>
      </c>
      <c r="K3209" s="2"/>
      <c r="L3209" s="2">
        <f>IF(O3209="low", $K$4*J3209+(1-$K$4)*L3208,L3208)</f>
        <v>286.52944036764387</v>
      </c>
      <c r="M3209" s="2">
        <f>IF(O3209="high", $K$4*J3209+(1-$K$4)*M3208,M3208)</f>
        <v>294.05787671972968</v>
      </c>
      <c r="N3209" s="2">
        <f>IF(O3209="high",(1-$K$8)*N3208+$K$8*(M3208-2),IF(O3209="low",(1-$K$8)*N3208+$K$8*(L3208+2),N3208))</f>
        <v>288.68269328850465</v>
      </c>
      <c r="O3209" s="2" t="str">
        <f>IF(J3209&gt;N3208+1,"high",IF(J3209&lt;N3208-1,"low","middle"))</f>
        <v>low</v>
      </c>
      <c r="P3209" s="2">
        <f>IF(O3209="low",250,IF(O3209="high",300,275))</f>
        <v>250</v>
      </c>
      <c r="Q3209" s="2">
        <f>IF(P3209=P3208,Q3208+1,1)</f>
        <v>88</v>
      </c>
      <c r="R3209" s="2">
        <f>IF(P3209=P3208,R3208+J3209,J3209)</f>
        <v>25236.076092987139</v>
      </c>
      <c r="S3209" s="2" t="str">
        <f>IF(P3210=P3209,"NA",R3209/Q3209)</f>
        <v>NA</v>
      </c>
      <c r="T3209" s="2">
        <f>IF(P3209=P3208,T3208+J3209^2,J3209^2)</f>
        <v>7237089.1765894191</v>
      </c>
      <c r="U3209" s="2" t="str">
        <f>IF(NOT($P3210=$P3209),SQRT(((T3209)/($Q3209))-S3209^2),"NA")</f>
        <v>NA</v>
      </c>
    </row>
    <row r="3210" spans="1:21" x14ac:dyDescent="0.2">
      <c r="A3210" s="2">
        <f>D3210-$D$2</f>
        <v>71.870000123977661</v>
      </c>
      <c r="B3210" s="2">
        <v>2.5121760368300001</v>
      </c>
      <c r="C3210" s="2">
        <f>IF(B3210&gt;B3209,B3210+(C3209-B3209),B3210+(C3209-B3209)+5+A3210-A3209)</f>
        <v>71.74217581748502</v>
      </c>
      <c r="D3210" s="2">
        <v>1577147263.99</v>
      </c>
      <c r="E3210" s="2">
        <v>439</v>
      </c>
      <c r="F3210" s="2">
        <v>893</v>
      </c>
      <c r="G3210" s="2">
        <v>631</v>
      </c>
      <c r="H3210" s="2">
        <v>698</v>
      </c>
      <c r="I3210" s="2">
        <v>286</v>
      </c>
      <c r="J3210" s="2">
        <f>$K$2*I3210+(1-$K$2)*J3209</f>
        <v>286.23314415904724</v>
      </c>
      <c r="K3210" s="2"/>
      <c r="L3210" s="2">
        <f>IF(O3210="low", $K$4*J3210+(1-$K$4)*L3209,L3209)</f>
        <v>286.47018112592457</v>
      </c>
      <c r="M3210" s="2">
        <f>IF(O3210="high", $K$4*J3210+(1-$K$4)*M3209,M3209)</f>
        <v>294.05787671972968</v>
      </c>
      <c r="N3210" s="2">
        <f>IF(O3210="high",(1-$K$8)*N3209+$K$8*(M3209-2),IF(O3210="low",(1-$K$8)*N3209+$K$8*(L3209+2),N3209))</f>
        <v>288.67503064246159</v>
      </c>
      <c r="O3210" s="2" t="str">
        <f>IF(J3210&gt;N3209+1,"high",IF(J3210&lt;N3209-1,"low","middle"))</f>
        <v>low</v>
      </c>
      <c r="P3210" s="2">
        <f>IF(O3210="low",250,IF(O3210="high",300,275))</f>
        <v>250</v>
      </c>
      <c r="Q3210" s="2">
        <f>IF(P3210=P3209,Q3209+1,1)</f>
        <v>89</v>
      </c>
      <c r="R3210" s="2">
        <f>IF(P3210=P3209,R3209+J3210,J3210)</f>
        <v>25522.309237146186</v>
      </c>
      <c r="S3210" s="2" t="str">
        <f>IF(P3211=P3210,"NA",R3210/Q3210)</f>
        <v>NA</v>
      </c>
      <c r="T3210" s="2">
        <f>IF(P3210=P3209,T3209+J3210^2,J3210^2)</f>
        <v>7319018.5894045932</v>
      </c>
      <c r="U3210" s="2" t="str">
        <f>IF(NOT($P3211=$P3210),SQRT(((T3210)/($Q3210))-S3210^2),"NA")</f>
        <v>NA</v>
      </c>
    </row>
    <row r="3211" spans="1:21" x14ac:dyDescent="0.2">
      <c r="A3211" s="2">
        <f>D3211-$D$2</f>
        <v>71.890000104904175</v>
      </c>
      <c r="B3211" s="2">
        <v>2.5364010333999998</v>
      </c>
      <c r="C3211" s="2">
        <f>IF(B3211&gt;B3210,B3211+(C3210-B3210),B3211+(C3210-B3210)+5+A3211-A3210)</f>
        <v>71.766400814055018</v>
      </c>
      <c r="D3211" s="2">
        <v>1577147264.01</v>
      </c>
      <c r="E3211" s="2">
        <v>440</v>
      </c>
      <c r="F3211" s="2">
        <v>893</v>
      </c>
      <c r="G3211" s="2">
        <v>631</v>
      </c>
      <c r="H3211" s="2">
        <v>699</v>
      </c>
      <c r="I3211" s="2">
        <v>288</v>
      </c>
      <c r="J3211" s="2">
        <f>$K$2*I3211+(1-$K$2)*J3210</f>
        <v>286.58651532723781</v>
      </c>
      <c r="K3211" s="2"/>
      <c r="L3211" s="2">
        <f>IF(O3211="low", $K$4*J3211+(1-$K$4)*L3210,L3210)</f>
        <v>286.4934479661872</v>
      </c>
      <c r="M3211" s="2">
        <f>IF(O3211="high", $K$4*J3211+(1-$K$4)*M3210,M3210)</f>
        <v>294.05787671972968</v>
      </c>
      <c r="N3211" s="2">
        <f>IF(O3211="high",(1-$K$8)*N3210+$K$8*(M3210-2),IF(O3211="low",(1-$K$8)*N3210+$K$8*(L3210+2),N3210))</f>
        <v>288.66478816663471</v>
      </c>
      <c r="O3211" s="2" t="str">
        <f>IF(J3211&gt;N3210+1,"high",IF(J3211&lt;N3210-1,"low","middle"))</f>
        <v>low</v>
      </c>
      <c r="P3211" s="2">
        <f>IF(O3211="low",250,IF(O3211="high",300,275))</f>
        <v>250</v>
      </c>
      <c r="Q3211" s="2">
        <f>IF(P3211=P3210,Q3210+1,1)</f>
        <v>90</v>
      </c>
      <c r="R3211" s="2">
        <f>IF(P3211=P3210,R3210+J3211,J3211)</f>
        <v>25808.895752473425</v>
      </c>
      <c r="S3211" s="2" t="str">
        <f>IF(P3212=P3211,"NA",R3211/Q3211)</f>
        <v>NA</v>
      </c>
      <c r="T3211" s="2">
        <f>IF(P3211=P3210,T3210+J3211^2,J3211^2)</f>
        <v>7401150.4201720022</v>
      </c>
      <c r="U3211" s="2" t="str">
        <f>IF(NOT($P3212=$P3211),SQRT(((T3211)/($Q3211))-S3211^2),"NA")</f>
        <v>NA</v>
      </c>
    </row>
    <row r="3212" spans="1:21" x14ac:dyDescent="0.2">
      <c r="A3212" s="2">
        <f>D3212-$D$2</f>
        <v>71.910000085830688</v>
      </c>
      <c r="B3212" s="2">
        <v>2.55687403679</v>
      </c>
      <c r="C3212" s="2">
        <f>IF(B3212&gt;B3211,B3212+(C3211-B3211),B3212+(C3211-B3211)+5+A3212-A3211)</f>
        <v>71.786873817445027</v>
      </c>
      <c r="D3212" s="2">
        <v>1577147264.03</v>
      </c>
      <c r="E3212" s="2">
        <v>437</v>
      </c>
      <c r="F3212" s="2">
        <v>894</v>
      </c>
      <c r="G3212" s="2">
        <v>631</v>
      </c>
      <c r="H3212" s="2">
        <v>697</v>
      </c>
      <c r="I3212" s="2">
        <v>286</v>
      </c>
      <c r="J3212" s="2">
        <f>$K$2*I3212+(1-$K$2)*J3211</f>
        <v>286.46921226179023</v>
      </c>
      <c r="K3212" s="2"/>
      <c r="L3212" s="2">
        <f>IF(O3212="low", $K$4*J3212+(1-$K$4)*L3211,L3211)</f>
        <v>286.4886008253078</v>
      </c>
      <c r="M3212" s="2">
        <f>IF(O3212="high", $K$4*J3212+(1-$K$4)*M3211,M3211)</f>
        <v>294.05787671972968</v>
      </c>
      <c r="N3212" s="2">
        <f>IF(O3212="high",(1-$K$8)*N3211+$K$8*(M3211-2),IF(O3212="low",(1-$K$8)*N3211+$K$8*(L3211+2),N3211))</f>
        <v>288.65622115661233</v>
      </c>
      <c r="O3212" s="2" t="str">
        <f>IF(J3212&gt;N3211+1,"high",IF(J3212&lt;N3211-1,"low","middle"))</f>
        <v>low</v>
      </c>
      <c r="P3212" s="2">
        <f>IF(O3212="low",250,IF(O3212="high",300,275))</f>
        <v>250</v>
      </c>
      <c r="Q3212" s="2">
        <f>IF(P3212=P3211,Q3211+1,1)</f>
        <v>91</v>
      </c>
      <c r="R3212" s="2">
        <f>IF(P3212=P3211,R3211+J3212,J3212)</f>
        <v>26095.364964735214</v>
      </c>
      <c r="S3212" s="2" t="str">
        <f>IF(P3213=P3212,"NA",R3212/Q3212)</f>
        <v>NA</v>
      </c>
      <c r="T3212" s="2">
        <f>IF(P3212=P3211,T3211+J3212^2,J3212^2)</f>
        <v>7483215.0297458926</v>
      </c>
      <c r="U3212" s="2" t="str">
        <f>IF(NOT($P3213=$P3212),SQRT(((T3212)/($Q3212))-S3212^2),"NA")</f>
        <v>NA</v>
      </c>
    </row>
    <row r="3213" spans="1:21" x14ac:dyDescent="0.2">
      <c r="A3213" s="2">
        <f>D3213-$D$2</f>
        <v>71.940000057220459</v>
      </c>
      <c r="B3213" s="2">
        <v>2.58161997795</v>
      </c>
      <c r="C3213" s="2">
        <f>IF(B3213&gt;B3212,B3213+(C3212-B3212),B3213+(C3212-B3212)+5+A3213-A3212)</f>
        <v>71.811619758605019</v>
      </c>
      <c r="D3213" s="2">
        <v>1577147264.0599999</v>
      </c>
      <c r="E3213" s="2">
        <v>437</v>
      </c>
      <c r="F3213" s="2">
        <v>894</v>
      </c>
      <c r="G3213" s="2">
        <v>630</v>
      </c>
      <c r="H3213" s="2">
        <v>696</v>
      </c>
      <c r="I3213" s="2">
        <v>285</v>
      </c>
      <c r="J3213" s="2">
        <f>$K$2*I3213+(1-$K$2)*J3212</f>
        <v>286.1753698094322</v>
      </c>
      <c r="K3213" s="2"/>
      <c r="L3213" s="2">
        <f>IF(O3213="low", $K$4*J3213+(1-$K$4)*L3212,L3212)</f>
        <v>286.42595462213268</v>
      </c>
      <c r="M3213" s="2">
        <f>IF(O3213="high", $K$4*J3213+(1-$K$4)*M3212,M3212)</f>
        <v>294.05787671972968</v>
      </c>
      <c r="N3213" s="2">
        <f>IF(O3213="high",(1-$K$8)*N3212+$K$8*(M3212-2),IF(O3213="low",(1-$K$8)*N3212+$K$8*(L3212+2),N3212))</f>
        <v>288.64784014004709</v>
      </c>
      <c r="O3213" s="2" t="str">
        <f>IF(J3213&gt;N3212+1,"high",IF(J3213&lt;N3212-1,"low","middle"))</f>
        <v>low</v>
      </c>
      <c r="P3213" s="2">
        <f>IF(O3213="low",250,IF(O3213="high",300,275))</f>
        <v>250</v>
      </c>
      <c r="Q3213" s="2">
        <f>IF(P3213=P3212,Q3212+1,1)</f>
        <v>92</v>
      </c>
      <c r="R3213" s="2">
        <f>IF(P3213=P3212,R3212+J3213,J3213)</f>
        <v>26381.540334544647</v>
      </c>
      <c r="S3213" s="2" t="str">
        <f>IF(P3214=P3213,"NA",R3213/Q3213)</f>
        <v>NA</v>
      </c>
      <c r="T3213" s="2">
        <f>IF(P3213=P3212,T3212+J3213^2,J3213^2)</f>
        <v>7565111.3720314577</v>
      </c>
      <c r="U3213" s="2" t="str">
        <f>IF(NOT($P3214=$P3213),SQRT(((T3213)/($Q3213))-S3213^2),"NA")</f>
        <v>NA</v>
      </c>
    </row>
    <row r="3214" spans="1:21" x14ac:dyDescent="0.2">
      <c r="A3214" s="2">
        <f>D3214-$D$2</f>
        <v>71.960000038146973</v>
      </c>
      <c r="B3214" s="2">
        <v>2.6061608791399999</v>
      </c>
      <c r="C3214" s="2">
        <f>IF(B3214&gt;B3213,B3214+(C3213-B3213),B3214+(C3213-B3213)+5+A3214-A3213)</f>
        <v>71.836160659795027</v>
      </c>
      <c r="D3214" s="2">
        <v>1577147264.0799999</v>
      </c>
      <c r="E3214" s="2">
        <v>440</v>
      </c>
      <c r="F3214" s="2">
        <v>893</v>
      </c>
      <c r="G3214" s="2">
        <v>631</v>
      </c>
      <c r="H3214" s="2">
        <v>699</v>
      </c>
      <c r="I3214" s="2">
        <v>287</v>
      </c>
      <c r="J3214" s="2">
        <f>$K$2*I3214+(1-$K$2)*J3213</f>
        <v>286.3402958475458</v>
      </c>
      <c r="K3214" s="2"/>
      <c r="L3214" s="2">
        <f>IF(O3214="low", $K$4*J3214+(1-$K$4)*L3213,L3213)</f>
        <v>286.40882286721529</v>
      </c>
      <c r="M3214" s="2">
        <f>IF(O3214="high", $K$4*J3214+(1-$K$4)*M3213,M3213)</f>
        <v>294.05787671972968</v>
      </c>
      <c r="N3214" s="2">
        <f>IF(O3214="high",(1-$K$8)*N3213+$K$8*(M3213-2),IF(O3214="low",(1-$K$8)*N3213+$K$8*(L3213+2),N3213))</f>
        <v>288.63674586415135</v>
      </c>
      <c r="O3214" s="2" t="str">
        <f>IF(J3214&gt;N3213+1,"high",IF(J3214&lt;N3213-1,"low","middle"))</f>
        <v>low</v>
      </c>
      <c r="P3214" s="2">
        <f>IF(O3214="low",250,IF(O3214="high",300,275))</f>
        <v>250</v>
      </c>
      <c r="Q3214" s="2">
        <f>IF(P3214=P3213,Q3213+1,1)</f>
        <v>93</v>
      </c>
      <c r="R3214" s="2">
        <f>IF(P3214=P3213,R3213+J3214,J3214)</f>
        <v>26667.880630392192</v>
      </c>
      <c r="S3214" s="2" t="str">
        <f>IF(P3215=P3214,"NA",R3214/Q3214)</f>
        <v>NA</v>
      </c>
      <c r="T3214" s="2">
        <f>IF(P3214=P3213,T3213+J3214^2,J3214^2)</f>
        <v>7647102.1370575177</v>
      </c>
      <c r="U3214" s="2" t="str">
        <f>IF(NOT($P3215=$P3214),SQRT(((T3214)/($Q3214))-S3214^2),"NA")</f>
        <v>NA</v>
      </c>
    </row>
    <row r="3215" spans="1:21" x14ac:dyDescent="0.2">
      <c r="A3215" s="2">
        <f>D3215-$D$2</f>
        <v>71.980000019073486</v>
      </c>
      <c r="B3215" s="2">
        <v>2.6267700195299999</v>
      </c>
      <c r="C3215" s="2">
        <f>IF(B3215&gt;B3214,B3215+(C3214-B3214),B3215+(C3214-B3214)+5+A3215-A3214)</f>
        <v>71.85676980018502</v>
      </c>
      <c r="D3215" s="2">
        <v>1577147264.0999999</v>
      </c>
      <c r="E3215" s="2">
        <v>438</v>
      </c>
      <c r="F3215" s="2">
        <v>895</v>
      </c>
      <c r="G3215" s="2">
        <v>631</v>
      </c>
      <c r="H3215" s="2">
        <v>697</v>
      </c>
      <c r="I3215" s="2">
        <v>287</v>
      </c>
      <c r="J3215" s="2">
        <f>$K$2*I3215+(1-$K$2)*J3214</f>
        <v>286.47223667803667</v>
      </c>
      <c r="K3215" s="2"/>
      <c r="L3215" s="2">
        <f>IF(O3215="low", $K$4*J3215+(1-$K$4)*L3214,L3214)</f>
        <v>286.42150562937957</v>
      </c>
      <c r="M3215" s="2">
        <f>IF(O3215="high", $K$4*J3215+(1-$K$4)*M3214,M3214)</f>
        <v>294.05787671972968</v>
      </c>
      <c r="N3215" s="2">
        <f>IF(O3215="high",(1-$K$8)*N3214+$K$8*(M3214-2),IF(O3215="low",(1-$K$8)*N3214+$K$8*(L3214+2),N3214))</f>
        <v>288.62534971430455</v>
      </c>
      <c r="O3215" s="2" t="str">
        <f>IF(J3215&gt;N3214+1,"high",IF(J3215&lt;N3214-1,"low","middle"))</f>
        <v>low</v>
      </c>
      <c r="P3215" s="2">
        <f>IF(O3215="low",250,IF(O3215="high",300,275))</f>
        <v>250</v>
      </c>
      <c r="Q3215" s="2">
        <f>IF(P3215=P3214,Q3214+1,1)</f>
        <v>94</v>
      </c>
      <c r="R3215" s="2">
        <f>IF(P3215=P3214,R3214+J3215,J3215)</f>
        <v>26954.352867070229</v>
      </c>
      <c r="S3215" s="2" t="str">
        <f>IF(P3216=P3215,"NA",R3215/Q3215)</f>
        <v>NA</v>
      </c>
      <c r="T3215" s="2">
        <f>IF(P3215=P3214,T3214+J3215^2,J3215^2)</f>
        <v>7729168.4794448344</v>
      </c>
      <c r="U3215" s="2" t="str">
        <f>IF(NOT($P3216=$P3215),SQRT(((T3215)/($Q3215))-S3215^2),"NA")</f>
        <v>NA</v>
      </c>
    </row>
    <row r="3216" spans="1:21" x14ac:dyDescent="0.2">
      <c r="A3216" s="2">
        <f>D3216-$D$2</f>
        <v>72</v>
      </c>
      <c r="B3216" s="2">
        <v>2.6510090827899999</v>
      </c>
      <c r="C3216" s="2">
        <f>IF(B3216&gt;B3215,B3216+(C3215-B3215),B3216+(C3215-B3215)+5+A3216-A3215)</f>
        <v>71.881008863445018</v>
      </c>
      <c r="D3216" s="2">
        <v>1577147264.1199999</v>
      </c>
      <c r="E3216" s="2">
        <v>438</v>
      </c>
      <c r="F3216" s="2">
        <v>894</v>
      </c>
      <c r="G3216" s="2">
        <v>631</v>
      </c>
      <c r="H3216" s="2">
        <v>698</v>
      </c>
      <c r="I3216" s="2">
        <v>286</v>
      </c>
      <c r="J3216" s="2">
        <f>$K$2*I3216+(1-$K$2)*J3215</f>
        <v>286.37778934242937</v>
      </c>
      <c r="K3216" s="2"/>
      <c r="L3216" s="2">
        <f>IF(O3216="low", $K$4*J3216+(1-$K$4)*L3215,L3215)</f>
        <v>286.41276237198952</v>
      </c>
      <c r="M3216" s="2">
        <f>IF(O3216="high", $K$4*J3216+(1-$K$4)*M3215,M3215)</f>
        <v>294.05787671972968</v>
      </c>
      <c r="N3216" s="2">
        <f>IF(O3216="high",(1-$K$8)*N3215+$K$8*(M3215-2),IF(O3216="low",(1-$K$8)*N3215+$K$8*(L3215+2),N3215))</f>
        <v>288.61515751005828</v>
      </c>
      <c r="O3216" s="2" t="str">
        <f>IF(J3216&gt;N3215+1,"high",IF(J3216&lt;N3215-1,"low","middle"))</f>
        <v>low</v>
      </c>
      <c r="P3216" s="2">
        <f>IF(O3216="low",250,IF(O3216="high",300,275))</f>
        <v>250</v>
      </c>
      <c r="Q3216" s="2">
        <f>IF(P3216=P3215,Q3215+1,1)</f>
        <v>95</v>
      </c>
      <c r="R3216" s="2">
        <f>IF(P3216=P3215,R3215+J3216,J3216)</f>
        <v>27240.730656412659</v>
      </c>
      <c r="S3216" s="2" t="str">
        <f>IF(P3217=P3216,"NA",R3216/Q3216)</f>
        <v>NA</v>
      </c>
      <c r="T3216" s="2">
        <f>IF(P3216=P3215,T3215+J3216^2,J3216^2)</f>
        <v>7811180.7176734917</v>
      </c>
      <c r="U3216" s="2" t="str">
        <f>IF(NOT($P3217=$P3216),SQRT(((T3216)/($Q3216))-S3216^2),"NA")</f>
        <v>NA</v>
      </c>
    </row>
    <row r="3217" spans="1:21" x14ac:dyDescent="0.2">
      <c r="A3217" s="2">
        <f>D3217-$D$2</f>
        <v>72.03000020980835</v>
      </c>
      <c r="B3217" s="2">
        <v>2.6718759536699999</v>
      </c>
      <c r="C3217" s="2">
        <f>IF(B3217&gt;B3216,B3217+(C3216-B3216),B3217+(C3216-B3216)+5+A3217-A3216)</f>
        <v>71.901875734325017</v>
      </c>
      <c r="D3217" s="2">
        <v>1577147264.1500001</v>
      </c>
      <c r="E3217" s="2">
        <v>438</v>
      </c>
      <c r="F3217" s="2">
        <v>894</v>
      </c>
      <c r="G3217" s="2">
        <v>630</v>
      </c>
      <c r="H3217" s="2">
        <v>697</v>
      </c>
      <c r="I3217" s="2">
        <v>286</v>
      </c>
      <c r="J3217" s="2">
        <f>$K$2*I3217+(1-$K$2)*J3216</f>
        <v>286.30223147394349</v>
      </c>
      <c r="K3217" s="2"/>
      <c r="L3217" s="2">
        <f>IF(O3217="low", $K$4*J3217+(1-$K$4)*L3216,L3216)</f>
        <v>286.39065619238033</v>
      </c>
      <c r="M3217" s="2">
        <f>IF(O3217="high", $K$4*J3217+(1-$K$4)*M3216,M3216)</f>
        <v>294.05787671972968</v>
      </c>
      <c r="N3217" s="2">
        <f>IF(O3217="high",(1-$K$8)*N3216+$K$8*(M3216-2),IF(O3217="low",(1-$K$8)*N3216+$K$8*(L3216+2),N3216))</f>
        <v>288.60503775315482</v>
      </c>
      <c r="O3217" s="2" t="str">
        <f>IF(J3217&gt;N3216+1,"high",IF(J3217&lt;N3216-1,"low","middle"))</f>
        <v>low</v>
      </c>
      <c r="P3217" s="2">
        <f>IF(O3217="low",250,IF(O3217="high",300,275))</f>
        <v>250</v>
      </c>
      <c r="Q3217" s="2">
        <f>IF(P3217=P3216,Q3216+1,1)</f>
        <v>96</v>
      </c>
      <c r="R3217" s="2">
        <f>IF(P3217=P3216,R3216+J3217,J3217)</f>
        <v>27527.032887886602</v>
      </c>
      <c r="S3217" s="2" t="str">
        <f>IF(P3218=P3217,"NA",R3217/Q3217)</f>
        <v>NA</v>
      </c>
      <c r="T3217" s="2">
        <f>IF(P3217=P3216,T3216+J3217^2,J3217^2)</f>
        <v>7893149.6854204508</v>
      </c>
      <c r="U3217" s="2" t="str">
        <f>IF(NOT($P3218=$P3217),SQRT(((T3217)/($Q3217))-S3217^2),"NA")</f>
        <v>NA</v>
      </c>
    </row>
    <row r="3218" spans="1:21" x14ac:dyDescent="0.2">
      <c r="A3218" s="2">
        <f>D3218-$D$2</f>
        <v>72.050000190734863</v>
      </c>
      <c r="B3218" s="2">
        <v>2.6963789462999999</v>
      </c>
      <c r="C3218" s="2">
        <f>IF(B3218&gt;B3217,B3218+(C3217-B3217),B3218+(C3217-B3217)+5+A3218-A3217)</f>
        <v>71.926378726955022</v>
      </c>
      <c r="D3218" s="2">
        <v>1577147264.1700001</v>
      </c>
      <c r="E3218" s="2">
        <v>439</v>
      </c>
      <c r="F3218" s="2">
        <v>893</v>
      </c>
      <c r="G3218" s="2">
        <v>631</v>
      </c>
      <c r="H3218" s="2">
        <v>696</v>
      </c>
      <c r="I3218" s="2">
        <v>287</v>
      </c>
      <c r="J3218" s="2">
        <f>$K$2*I3218+(1-$K$2)*J3217</f>
        <v>286.44178517915481</v>
      </c>
      <c r="K3218" s="2"/>
      <c r="L3218" s="2">
        <f>IF(O3218="low", $K$4*J3218+(1-$K$4)*L3217,L3217)</f>
        <v>286.40088198973524</v>
      </c>
      <c r="M3218" s="2">
        <f>IF(O3218="high", $K$4*J3218+(1-$K$4)*M3217,M3217)</f>
        <v>294.05787671972968</v>
      </c>
      <c r="N3218" s="2">
        <f>IF(O3218="high",(1-$K$8)*N3217+$K$8*(M3217-2),IF(O3218="low",(1-$K$8)*N3217+$K$8*(L3217+2),N3217))</f>
        <v>288.59431867511609</v>
      </c>
      <c r="O3218" s="2" t="str">
        <f>IF(J3218&gt;N3217+1,"high",IF(J3218&lt;N3217-1,"low","middle"))</f>
        <v>low</v>
      </c>
      <c r="P3218" s="2">
        <f>IF(O3218="low",250,IF(O3218="high",300,275))</f>
        <v>250</v>
      </c>
      <c r="Q3218" s="2">
        <f>IF(P3218=P3217,Q3217+1,1)</f>
        <v>97</v>
      </c>
      <c r="R3218" s="2">
        <f>IF(P3218=P3217,R3217+J3218,J3218)</f>
        <v>27813.474673065757</v>
      </c>
      <c r="S3218" s="2" t="str">
        <f>IF(P3219=P3218,"NA",R3218/Q3218)</f>
        <v>NA</v>
      </c>
      <c r="T3218" s="2">
        <f>IF(P3218=P3217,T3217+J3218^2,J3218^2)</f>
        <v>7975198.5817170721</v>
      </c>
      <c r="U3218" s="2" t="str">
        <f>IF(NOT($P3219=$P3218),SQRT(((T3218)/($Q3218))-S3218^2),"NA")</f>
        <v>NA</v>
      </c>
    </row>
    <row r="3219" spans="1:21" x14ac:dyDescent="0.2">
      <c r="A3219" s="2">
        <f>D3219-$D$2</f>
        <v>72.070000171661377</v>
      </c>
      <c r="B3219" s="2">
        <v>2.7206540107700001</v>
      </c>
      <c r="C3219" s="2">
        <f>IF(B3219&gt;B3218,B3219+(C3218-B3218),B3219+(C3218-B3218)+5+A3219-A3218)</f>
        <v>71.950653791425026</v>
      </c>
      <c r="D3219" s="2">
        <v>1577147264.1900001</v>
      </c>
      <c r="E3219" s="2">
        <v>439</v>
      </c>
      <c r="F3219" s="2">
        <v>894</v>
      </c>
      <c r="G3219" s="2">
        <v>631</v>
      </c>
      <c r="H3219" s="2">
        <v>698</v>
      </c>
      <c r="I3219" s="2">
        <v>287</v>
      </c>
      <c r="J3219" s="2">
        <f>$K$2*I3219+(1-$K$2)*J3218</f>
        <v>286.55342814332386</v>
      </c>
      <c r="K3219" s="2"/>
      <c r="L3219" s="2">
        <f>IF(O3219="low", $K$4*J3219+(1-$K$4)*L3218,L3218)</f>
        <v>286.43139122045295</v>
      </c>
      <c r="M3219" s="2">
        <f>IF(O3219="high", $K$4*J3219+(1-$K$4)*M3218,M3218)</f>
        <v>294.05787671972968</v>
      </c>
      <c r="N3219" s="2">
        <f>IF(O3219="high",(1-$K$8)*N3218+$K$8*(M3218-2),IF(O3219="low",(1-$K$8)*N3218+$K$8*(L3218+2),N3218))</f>
        <v>288.58464684084703</v>
      </c>
      <c r="O3219" s="2" t="str">
        <f>IF(J3219&gt;N3218+1,"high",IF(J3219&lt;N3218-1,"low","middle"))</f>
        <v>low</v>
      </c>
      <c r="P3219" s="2">
        <f>IF(O3219="low",250,IF(O3219="high",300,275))</f>
        <v>250</v>
      </c>
      <c r="Q3219" s="2">
        <f>IF(P3219=P3218,Q3218+1,1)</f>
        <v>98</v>
      </c>
      <c r="R3219" s="2">
        <f>IF(P3219=P3218,R3218+J3219,J3219)</f>
        <v>28100.028101209082</v>
      </c>
      <c r="S3219" s="2" t="str">
        <f>IF(P3220=P3219,"NA",R3219/Q3219)</f>
        <v>NA</v>
      </c>
      <c r="T3219" s="2">
        <f>IF(P3219=P3218,T3218+J3219^2,J3219^2)</f>
        <v>8057311.4488977632</v>
      </c>
      <c r="U3219" s="2" t="str">
        <f>IF(NOT($P3220=$P3219),SQRT(((T3219)/($Q3219))-S3219^2),"NA")</f>
        <v>NA</v>
      </c>
    </row>
    <row r="3220" spans="1:21" x14ac:dyDescent="0.2">
      <c r="A3220" s="2">
        <f>D3220-$D$2</f>
        <v>72.100000143051147</v>
      </c>
      <c r="B3220" s="2">
        <v>2.7411420345300002</v>
      </c>
      <c r="C3220" s="2">
        <f>IF(B3220&gt;B3219,B3220+(C3219-B3219),B3220+(C3219-B3219)+5+A3220-A3219)</f>
        <v>71.971141815185021</v>
      </c>
      <c r="D3220" s="2">
        <v>1577147264.22</v>
      </c>
      <c r="E3220" s="2">
        <v>438</v>
      </c>
      <c r="F3220" s="2">
        <v>896</v>
      </c>
      <c r="G3220" s="2">
        <v>630</v>
      </c>
      <c r="H3220" s="2">
        <v>698</v>
      </c>
      <c r="I3220" s="2">
        <v>286</v>
      </c>
      <c r="J3220" s="2">
        <f>$K$2*I3220+(1-$K$2)*J3219</f>
        <v>286.44274251465907</v>
      </c>
      <c r="K3220" s="2"/>
      <c r="L3220" s="2">
        <f>IF(O3220="low", $K$4*J3220+(1-$K$4)*L3219,L3219)</f>
        <v>286.43366147929419</v>
      </c>
      <c r="M3220" s="2">
        <f>IF(O3220="high", $K$4*J3220+(1-$K$4)*M3219,M3219)</f>
        <v>294.05787671972968</v>
      </c>
      <c r="N3220" s="2">
        <f>IF(O3220="high",(1-$K$8)*N3219+$K$8*(M3219-2),IF(O3220="low",(1-$K$8)*N3219+$K$8*(L3219+2),N3219))</f>
        <v>288.57698405982728</v>
      </c>
      <c r="O3220" s="2" t="str">
        <f>IF(J3220&gt;N3219+1,"high",IF(J3220&lt;N3219-1,"low","middle"))</f>
        <v>low</v>
      </c>
      <c r="P3220" s="2">
        <f>IF(O3220="low",250,IF(O3220="high",300,275))</f>
        <v>250</v>
      </c>
      <c r="Q3220" s="2">
        <f>IF(P3220=P3219,Q3219+1,1)</f>
        <v>99</v>
      </c>
      <c r="R3220" s="2">
        <f>IF(P3220=P3219,R3219+J3220,J3220)</f>
        <v>28386.470843723742</v>
      </c>
      <c r="S3220" s="2" t="str">
        <f>IF(P3221=P3220,"NA",R3220/Q3220)</f>
        <v>NA</v>
      </c>
      <c r="T3220" s="2">
        <f>IF(P3220=P3219,T3219+J3220^2,J3220^2)</f>
        <v>8139360.8936370825</v>
      </c>
      <c r="U3220" s="2" t="str">
        <f>IF(NOT($P3221=$P3220),SQRT(((T3220)/($Q3220))-S3220^2),"NA")</f>
        <v>NA</v>
      </c>
    </row>
    <row r="3221" spans="1:21" x14ac:dyDescent="0.2">
      <c r="A3221" s="2">
        <f>D3221-$D$2</f>
        <v>72.120000123977661</v>
      </c>
      <c r="B3221" s="2">
        <v>2.7656610012099998</v>
      </c>
      <c r="C3221" s="2">
        <f>IF(B3221&gt;B3220,B3221+(C3220-B3220),B3221+(C3220-B3220)+5+A3221-A3220)</f>
        <v>71.995660781865027</v>
      </c>
      <c r="D3221" s="2">
        <v>1577147264.24</v>
      </c>
      <c r="E3221" s="2">
        <v>437</v>
      </c>
      <c r="F3221" s="2">
        <v>894</v>
      </c>
      <c r="G3221" s="2">
        <v>630</v>
      </c>
      <c r="H3221" s="2">
        <v>696</v>
      </c>
      <c r="I3221" s="2">
        <v>285</v>
      </c>
      <c r="J3221" s="2">
        <f>$K$2*I3221+(1-$K$2)*J3220</f>
        <v>286.15419401172727</v>
      </c>
      <c r="K3221" s="2"/>
      <c r="L3221" s="2">
        <f>IF(O3221="low", $K$4*J3221+(1-$K$4)*L3220,L3220)</f>
        <v>286.37776798578079</v>
      </c>
      <c r="M3221" s="2">
        <f>IF(O3221="high", $K$4*J3221+(1-$K$4)*M3220,M3220)</f>
        <v>294.05787671972968</v>
      </c>
      <c r="N3221" s="2">
        <f>IF(O3221="high",(1-$K$8)*N3220+$K$8*(M3220-2),IF(O3221="low",(1-$K$8)*N3220+$K$8*(L3220+2),N3220))</f>
        <v>288.56981793080058</v>
      </c>
      <c r="O3221" s="2" t="str">
        <f>IF(J3221&gt;N3220+1,"high",IF(J3221&lt;N3220-1,"low","middle"))</f>
        <v>low</v>
      </c>
      <c r="P3221" s="2">
        <f>IF(O3221="low",250,IF(O3221="high",300,275))</f>
        <v>250</v>
      </c>
      <c r="Q3221" s="2">
        <f>IF(P3221=P3220,Q3220+1,1)</f>
        <v>100</v>
      </c>
      <c r="R3221" s="2">
        <f>IF(P3221=P3220,R3220+J3221,J3221)</f>
        <v>28672.62503773547</v>
      </c>
      <c r="S3221" s="2" t="str">
        <f>IF(P3222=P3221,"NA",R3221/Q3221)</f>
        <v>NA</v>
      </c>
      <c r="T3221" s="2">
        <f>IF(P3221=P3220,T3220+J3221^2,J3221^2)</f>
        <v>8221245.1163875842</v>
      </c>
      <c r="U3221" s="2" t="str">
        <f>IF(NOT($P3222=$P3221),SQRT(((T3221)/($Q3221))-S3221^2),"NA")</f>
        <v>NA</v>
      </c>
    </row>
    <row r="3222" spans="1:21" x14ac:dyDescent="0.2">
      <c r="A3222" s="2">
        <f>D3222-$D$2</f>
        <v>72.140000104904175</v>
      </c>
      <c r="B3222" s="2">
        <v>2.7864968776699999</v>
      </c>
      <c r="C3222" s="2">
        <f>IF(B3222&gt;B3221,B3222+(C3221-B3221),B3222+(C3221-B3221)+5+A3222-A3221)</f>
        <v>72.016496658325025</v>
      </c>
      <c r="D3222" s="2">
        <v>1577147264.26</v>
      </c>
      <c r="E3222" s="2">
        <v>439</v>
      </c>
      <c r="F3222" s="2">
        <v>894</v>
      </c>
      <c r="G3222" s="2">
        <v>631</v>
      </c>
      <c r="H3222" s="2">
        <v>698</v>
      </c>
      <c r="I3222" s="2">
        <v>287</v>
      </c>
      <c r="J3222" s="2">
        <f>$K$2*I3222+(1-$K$2)*J3221</f>
        <v>286.32335520938182</v>
      </c>
      <c r="K3222" s="2"/>
      <c r="L3222" s="2">
        <f>IF(O3222="low", $K$4*J3222+(1-$K$4)*L3221,L3221)</f>
        <v>286.36688543050104</v>
      </c>
      <c r="M3222" s="2">
        <f>IF(O3222="high", $K$4*J3222+(1-$K$4)*M3221,M3221)</f>
        <v>294.05787671972968</v>
      </c>
      <c r="N3222" s="2">
        <f>IF(O3222="high",(1-$K$8)*N3221+$K$8*(M3221-2),IF(O3222="low",(1-$K$8)*N3221+$K$8*(L3221+2),N3221))</f>
        <v>288.56021543354956</v>
      </c>
      <c r="O3222" s="2" t="str">
        <f>IF(J3222&gt;N3221+1,"high",IF(J3222&lt;N3221-1,"low","middle"))</f>
        <v>low</v>
      </c>
      <c r="P3222" s="2">
        <f>IF(O3222="low",250,IF(O3222="high",300,275))</f>
        <v>250</v>
      </c>
      <c r="Q3222" s="2">
        <f>IF(P3222=P3221,Q3221+1,1)</f>
        <v>101</v>
      </c>
      <c r="R3222" s="2">
        <f>IF(P3222=P3221,R3221+J3222,J3222)</f>
        <v>28958.948392944851</v>
      </c>
      <c r="S3222" s="2" t="str">
        <f>IF(P3223=P3222,"NA",R3222/Q3222)</f>
        <v>NA</v>
      </c>
      <c r="T3222" s="2">
        <f>IF(P3222=P3221,T3221+J3222^2,J3222^2)</f>
        <v>8303226.1801259425</v>
      </c>
      <c r="U3222" s="2" t="str">
        <f>IF(NOT($P3223=$P3222),SQRT(((T3222)/($Q3222))-S3222^2),"NA")</f>
        <v>NA</v>
      </c>
    </row>
    <row r="3223" spans="1:21" x14ac:dyDescent="0.2">
      <c r="A3223" s="2">
        <f>D3223-$D$2</f>
        <v>72.160000085830688</v>
      </c>
      <c r="B3223" s="2">
        <v>2.81072592735</v>
      </c>
      <c r="C3223" s="2">
        <f>IF(B3223&gt;B3222,B3223+(C3222-B3222),B3223+(C3222-B3222)+5+A3223-A3222)</f>
        <v>72.040725708005027</v>
      </c>
      <c r="D3223" s="2">
        <v>1577147264.28</v>
      </c>
      <c r="E3223" s="2">
        <v>439</v>
      </c>
      <c r="F3223" s="2">
        <v>894</v>
      </c>
      <c r="G3223" s="2">
        <v>630</v>
      </c>
      <c r="H3223" s="2">
        <v>699</v>
      </c>
      <c r="I3223" s="2">
        <v>288</v>
      </c>
      <c r="J3223" s="2">
        <f>$K$2*I3223+(1-$K$2)*J3222</f>
        <v>286.6586841675055</v>
      </c>
      <c r="K3223" s="2"/>
      <c r="L3223" s="2">
        <f>IF(O3223="low", $K$4*J3223+(1-$K$4)*L3222,L3222)</f>
        <v>286.42524517790196</v>
      </c>
      <c r="M3223" s="2">
        <f>IF(O3223="high", $K$4*J3223+(1-$K$4)*M3222,M3222)</f>
        <v>294.05787671972968</v>
      </c>
      <c r="N3223" s="2">
        <f>IF(O3223="high",(1-$K$8)*N3222+$K$8*(M3222-2),IF(O3223="low",(1-$K$8)*N3222+$K$8*(L3222+2),N3222))</f>
        <v>288.55054893339712</v>
      </c>
      <c r="O3223" s="2" t="str">
        <f>IF(J3223&gt;N3222+1,"high",IF(J3223&lt;N3222-1,"low","middle"))</f>
        <v>low</v>
      </c>
      <c r="P3223" s="2">
        <f>IF(O3223="low",250,IF(O3223="high",300,275))</f>
        <v>250</v>
      </c>
      <c r="Q3223" s="2">
        <f>IF(P3223=P3222,Q3222+1,1)</f>
        <v>102</v>
      </c>
      <c r="R3223" s="2">
        <f>IF(P3223=P3222,R3222+J3223,J3223)</f>
        <v>29245.607077112356</v>
      </c>
      <c r="S3223" s="2" t="str">
        <f>IF(P3224=P3223,"NA",R3223/Q3223)</f>
        <v>NA</v>
      </c>
      <c r="T3223" s="2">
        <f>IF(P3223=P3222,T3222+J3223^2,J3223^2)</f>
        <v>8385399.3813345879</v>
      </c>
      <c r="U3223" s="2" t="str">
        <f>IF(NOT($P3224=$P3223),SQRT(((T3223)/($Q3223))-S3223^2),"NA")</f>
        <v>NA</v>
      </c>
    </row>
    <row r="3224" spans="1:21" x14ac:dyDescent="0.2">
      <c r="A3224" s="2">
        <f>D3224-$D$2</f>
        <v>72.190000057220459</v>
      </c>
      <c r="B3224" s="2">
        <v>2.83539199829</v>
      </c>
      <c r="C3224" s="2">
        <f>IF(B3224&gt;B3223,B3224+(C3223-B3223),B3224+(C3223-B3223)+5+A3224-A3223)</f>
        <v>72.065391778945028</v>
      </c>
      <c r="D3224" s="2">
        <v>1577147264.3099999</v>
      </c>
      <c r="E3224" s="2">
        <v>437</v>
      </c>
      <c r="F3224" s="2">
        <v>894</v>
      </c>
      <c r="G3224" s="2">
        <v>631</v>
      </c>
      <c r="H3224" s="2">
        <v>696</v>
      </c>
      <c r="I3224" s="2">
        <v>285</v>
      </c>
      <c r="J3224" s="2">
        <f>$K$2*I3224+(1-$K$2)*J3223</f>
        <v>286.32694733400444</v>
      </c>
      <c r="K3224" s="2"/>
      <c r="L3224" s="2">
        <f>IF(O3224="low", $K$4*J3224+(1-$K$4)*L3223,L3223)</f>
        <v>286.40558560912245</v>
      </c>
      <c r="M3224" s="2">
        <f>IF(O3224="high", $K$4*J3224+(1-$K$4)*M3223,M3223)</f>
        <v>294.05787671972968</v>
      </c>
      <c r="N3224" s="2">
        <f>IF(O3224="high",(1-$K$8)*N3223+$K$8*(M3223-2),IF(O3224="low",(1-$K$8)*N3223+$K$8*(L3223+2),N3223))</f>
        <v>288.54428374562235</v>
      </c>
      <c r="O3224" s="2" t="str">
        <f>IF(J3224&gt;N3223+1,"high",IF(J3224&lt;N3223-1,"low","middle"))</f>
        <v>low</v>
      </c>
      <c r="P3224" s="2">
        <f>IF(O3224="low",250,IF(O3224="high",300,275))</f>
        <v>250</v>
      </c>
      <c r="Q3224" s="2">
        <f>IF(P3224=P3223,Q3223+1,1)</f>
        <v>103</v>
      </c>
      <c r="R3224" s="2">
        <f>IF(P3224=P3223,R3223+J3224,J3224)</f>
        <v>29531.93402444636</v>
      </c>
      <c r="S3224" s="2" t="str">
        <f>IF(P3225=P3224,"NA",R3224/Q3224)</f>
        <v>NA</v>
      </c>
      <c r="T3224" s="2">
        <f>IF(P3224=P3223,T3223+J3224^2,J3224^2)</f>
        <v>8467382.5021041986</v>
      </c>
      <c r="U3224" s="2" t="str">
        <f>IF(NOT($P3225=$P3224),SQRT(((T3224)/($Q3224))-S3224^2),"NA")</f>
        <v>NA</v>
      </c>
    </row>
    <row r="3225" spans="1:21" x14ac:dyDescent="0.2">
      <c r="A3225" s="2">
        <f>D3225-$D$2</f>
        <v>72.210000038146973</v>
      </c>
      <c r="B3225" s="2">
        <v>2.8560810089099999</v>
      </c>
      <c r="C3225" s="2">
        <f>IF(B3225&gt;B3224,B3225+(C3224-B3224),B3225+(C3224-B3224)+5+A3225-A3224)</f>
        <v>72.086080789565017</v>
      </c>
      <c r="D3225" s="2">
        <v>1577147264.3299999</v>
      </c>
      <c r="E3225" s="2">
        <v>438</v>
      </c>
      <c r="F3225" s="2">
        <v>894</v>
      </c>
      <c r="G3225" s="2">
        <v>631</v>
      </c>
      <c r="H3225" s="2">
        <v>697</v>
      </c>
      <c r="I3225" s="2">
        <v>285</v>
      </c>
      <c r="J3225" s="2">
        <f>$K$2*I3225+(1-$K$2)*J3224</f>
        <v>286.06155786720353</v>
      </c>
      <c r="K3225" s="2"/>
      <c r="L3225" s="2">
        <f>IF(O3225="low", $K$4*J3225+(1-$K$4)*L3224,L3224)</f>
        <v>286.3367800607387</v>
      </c>
      <c r="M3225" s="2">
        <f>IF(O3225="high", $K$4*J3225+(1-$K$4)*M3224,M3224)</f>
        <v>294.05787671972968</v>
      </c>
      <c r="N3225" s="2">
        <f>IF(O3225="high",(1-$K$8)*N3224+$K$8*(M3224-2),IF(O3225="low",(1-$K$8)*N3224+$K$8*(L3224+2),N3224))</f>
        <v>288.5373488387973</v>
      </c>
      <c r="O3225" s="2" t="str">
        <f>IF(J3225&gt;N3224+1,"high",IF(J3225&lt;N3224-1,"low","middle"))</f>
        <v>low</v>
      </c>
      <c r="P3225" s="2">
        <f>IF(O3225="low",250,IF(O3225="high",300,275))</f>
        <v>250</v>
      </c>
      <c r="Q3225" s="2">
        <f>IF(P3225=P3224,Q3224+1,1)</f>
        <v>104</v>
      </c>
      <c r="R3225" s="2">
        <f>IF(P3225=P3224,R3224+J3225,J3225)</f>
        <v>29817.995582313564</v>
      </c>
      <c r="S3225" s="2" t="str">
        <f>IF(P3226=P3225,"NA",R3225/Q3225)</f>
        <v>NA</v>
      </c>
      <c r="T3225" s="2">
        <f>IF(P3225=P3224,T3224+J3225^2,J3225^2)</f>
        <v>8549213.7169936094</v>
      </c>
      <c r="U3225" s="2" t="str">
        <f>IF(NOT($P3226=$P3225),SQRT(((T3225)/($Q3225))-S3225^2),"NA")</f>
        <v>NA</v>
      </c>
    </row>
    <row r="3226" spans="1:21" x14ac:dyDescent="0.2">
      <c r="A3226" s="2">
        <f>D3226-$D$2</f>
        <v>72.230000019073486</v>
      </c>
      <c r="B3226" s="2">
        <v>2.8803849220300002</v>
      </c>
      <c r="C3226" s="2">
        <f>IF(B3226&gt;B3225,B3226+(C3225-B3225),B3226+(C3225-B3225)+5+A3226-A3225)</f>
        <v>72.110384702685025</v>
      </c>
      <c r="D3226" s="2">
        <v>1577147264.3499999</v>
      </c>
      <c r="E3226" s="2">
        <v>438</v>
      </c>
      <c r="F3226" s="2">
        <v>894</v>
      </c>
      <c r="G3226" s="2">
        <v>630</v>
      </c>
      <c r="H3226" s="2">
        <v>698</v>
      </c>
      <c r="I3226" s="2">
        <v>287</v>
      </c>
      <c r="J3226" s="2">
        <f>$K$2*I3226+(1-$K$2)*J3225</f>
        <v>286.24924629376284</v>
      </c>
      <c r="K3226" s="2"/>
      <c r="L3226" s="2">
        <f>IF(O3226="low", $K$4*J3226+(1-$K$4)*L3225,L3225)</f>
        <v>286.31927330734356</v>
      </c>
      <c r="M3226" s="2">
        <f>IF(O3226="high", $K$4*J3226+(1-$K$4)*M3225,M3225)</f>
        <v>294.05787671972968</v>
      </c>
      <c r="N3226" s="2">
        <f>IF(O3226="high",(1-$K$8)*N3225+$K$8*(M3225-2),IF(O3226="low",(1-$K$8)*N3225+$K$8*(L3225+2),N3225))</f>
        <v>288.52732039989439</v>
      </c>
      <c r="O3226" s="2" t="str">
        <f>IF(J3226&gt;N3225+1,"high",IF(J3226&lt;N3225-1,"low","middle"))</f>
        <v>low</v>
      </c>
      <c r="P3226" s="2">
        <f>IF(O3226="low",250,IF(O3226="high",300,275))</f>
        <v>250</v>
      </c>
      <c r="Q3226" s="2">
        <f>IF(P3226=P3225,Q3225+1,1)</f>
        <v>105</v>
      </c>
      <c r="R3226" s="2">
        <f>IF(P3226=P3225,R3225+J3226,J3226)</f>
        <v>30104.244828607327</v>
      </c>
      <c r="S3226" s="2" t="str">
        <f>IF(P3227=P3226,"NA",R3226/Q3226)</f>
        <v>NA</v>
      </c>
      <c r="T3226" s="2">
        <f>IF(P3226=P3225,T3225+J3226^2,J3226^2)</f>
        <v>8631152.3479973562</v>
      </c>
      <c r="U3226" s="2" t="str">
        <f>IF(NOT($P3227=$P3226),SQRT(((T3226)/($Q3226))-S3226^2),"NA")</f>
        <v>NA</v>
      </c>
    </row>
    <row r="3227" spans="1:21" x14ac:dyDescent="0.2">
      <c r="A3227" s="2">
        <f>D3227-$D$2</f>
        <v>72.25</v>
      </c>
      <c r="B3227" s="2">
        <v>2.9010009765600002</v>
      </c>
      <c r="C3227" s="2">
        <f>IF(B3227&gt;B3226,B3227+(C3226-B3226),B3227+(C3226-B3226)+5+A3227-A3226)</f>
        <v>72.13100075721502</v>
      </c>
      <c r="D3227" s="2">
        <v>1577147264.3699999</v>
      </c>
      <c r="E3227" s="2">
        <v>439</v>
      </c>
      <c r="F3227" s="2">
        <v>894</v>
      </c>
      <c r="G3227" s="2">
        <v>630</v>
      </c>
      <c r="H3227" s="2">
        <v>698</v>
      </c>
      <c r="I3227" s="2">
        <v>287</v>
      </c>
      <c r="J3227" s="2">
        <f>$K$2*I3227+(1-$K$2)*J3226</f>
        <v>286.39939703501028</v>
      </c>
      <c r="K3227" s="2"/>
      <c r="L3227" s="2">
        <f>IF(O3227="low", $K$4*J3227+(1-$K$4)*L3226,L3226)</f>
        <v>286.33529805287691</v>
      </c>
      <c r="M3227" s="2">
        <f>IF(O3227="high", $K$4*J3227+(1-$K$4)*M3226,M3226)</f>
        <v>294.05787671972968</v>
      </c>
      <c r="N3227" s="2">
        <f>IF(O3227="high",(1-$K$8)*N3226+$K$8*(M3226-2),IF(O3227="low",(1-$K$8)*N3226+$K$8*(L3226+2),N3226))</f>
        <v>288.51691804526683</v>
      </c>
      <c r="O3227" s="2" t="str">
        <f>IF(J3227&gt;N3226+1,"high",IF(J3227&lt;N3226-1,"low","middle"))</f>
        <v>low</v>
      </c>
      <c r="P3227" s="2">
        <f>IF(O3227="low",250,IF(O3227="high",300,275))</f>
        <v>250</v>
      </c>
      <c r="Q3227" s="2">
        <f>IF(P3227=P3226,Q3226+1,1)</f>
        <v>106</v>
      </c>
      <c r="R3227" s="2">
        <f>IF(P3227=P3226,R3226+J3227,J3227)</f>
        <v>30390.644225642336</v>
      </c>
      <c r="S3227" s="2" t="str">
        <f>IF(P3228=P3227,"NA",R3227/Q3227)</f>
        <v>NA</v>
      </c>
      <c r="T3227" s="2">
        <f>IF(P3227=P3226,T3226+J3227^2,J3227^2)</f>
        <v>8713176.9626193736</v>
      </c>
      <c r="U3227" s="2" t="str">
        <f>IF(NOT($P3228=$P3227),SQRT(((T3227)/($Q3227))-S3227^2),"NA")</f>
        <v>NA</v>
      </c>
    </row>
    <row r="3228" spans="1:21" x14ac:dyDescent="0.2">
      <c r="A3228" s="2">
        <f>D3228-$D$2</f>
        <v>72.28000020980835</v>
      </c>
      <c r="B3228" s="2">
        <v>2.9256479740099999</v>
      </c>
      <c r="C3228" s="2">
        <f>IF(B3228&gt;B3227,B3228+(C3227-B3227),B3228+(C3227-B3227)+5+A3228-A3227)</f>
        <v>72.155647754665026</v>
      </c>
      <c r="D3228" s="2">
        <v>1577147264.4000001</v>
      </c>
      <c r="E3228" s="2">
        <v>438</v>
      </c>
      <c r="F3228" s="2">
        <v>894</v>
      </c>
      <c r="G3228" s="2">
        <v>630</v>
      </c>
      <c r="H3228" s="2">
        <v>697</v>
      </c>
      <c r="I3228" s="2">
        <v>285</v>
      </c>
      <c r="J3228" s="2">
        <f>$K$2*I3228+(1-$K$2)*J3227</f>
        <v>286.11951762800823</v>
      </c>
      <c r="K3228" s="2"/>
      <c r="L3228" s="2">
        <f>IF(O3228="low", $K$4*J3228+(1-$K$4)*L3227,L3227)</f>
        <v>286.29214196790321</v>
      </c>
      <c r="M3228" s="2">
        <f>IF(O3228="high", $K$4*J3228+(1-$K$4)*M3227,M3227)</f>
        <v>294.05787671972968</v>
      </c>
      <c r="N3228" s="2">
        <f>IF(O3228="high",(1-$K$8)*N3227+$K$8*(M3227-2),IF(O3228="low",(1-$K$8)*N3227+$K$8*(L3227+2),N3227))</f>
        <v>288.50783704564731</v>
      </c>
      <c r="O3228" s="2" t="str">
        <f>IF(J3228&gt;N3227+1,"high",IF(J3228&lt;N3227-1,"low","middle"))</f>
        <v>low</v>
      </c>
      <c r="P3228" s="2">
        <f>IF(O3228="low",250,IF(O3228="high",300,275))</f>
        <v>250</v>
      </c>
      <c r="Q3228" s="2">
        <f>IF(P3228=P3227,Q3227+1,1)</f>
        <v>107</v>
      </c>
      <c r="R3228" s="2">
        <f>IF(P3228=P3227,R3227+J3228,J3228)</f>
        <v>30676.763743270345</v>
      </c>
      <c r="S3228" s="2" t="str">
        <f>IF(P3229=P3228,"NA",R3228/Q3228)</f>
        <v>NA</v>
      </c>
      <c r="T3228" s="2">
        <f>IF(P3228=P3227,T3227+J3228^2,J3228^2)</f>
        <v>8795041.3409870584</v>
      </c>
      <c r="U3228" s="2" t="str">
        <f>IF(NOT($P3229=$P3228),SQRT(((T3228)/($Q3228))-S3228^2),"NA")</f>
        <v>NA</v>
      </c>
    </row>
    <row r="3229" spans="1:21" x14ac:dyDescent="0.2">
      <c r="A3229" s="2">
        <f>D3229-$D$2</f>
        <v>72.300000190734863</v>
      </c>
      <c r="B3229" s="2">
        <v>2.9461839199100002</v>
      </c>
      <c r="C3229" s="2">
        <f>IF(B3229&gt;B3228,B3229+(C3228-B3228),B3229+(C3228-B3228)+5+A3229-A3228)</f>
        <v>72.176183700565019</v>
      </c>
      <c r="D3229" s="2">
        <v>1577147264.4200001</v>
      </c>
      <c r="E3229" s="2">
        <v>438</v>
      </c>
      <c r="F3229" s="2">
        <v>893</v>
      </c>
      <c r="G3229" s="2">
        <v>630</v>
      </c>
      <c r="H3229" s="2">
        <v>696</v>
      </c>
      <c r="I3229" s="2">
        <v>285</v>
      </c>
      <c r="J3229" s="2">
        <f>$K$2*I3229+(1-$K$2)*J3228</f>
        <v>285.89561410240663</v>
      </c>
      <c r="K3229" s="2"/>
      <c r="L3229" s="2">
        <f>IF(O3229="low", $K$4*J3229+(1-$K$4)*L3228,L3228)</f>
        <v>286.2128363948039</v>
      </c>
      <c r="M3229" s="2">
        <f>IF(O3229="high", $K$4*J3229+(1-$K$4)*M3228,M3228)</f>
        <v>294.05787671972968</v>
      </c>
      <c r="N3229" s="2">
        <f>IF(O3229="high",(1-$K$8)*N3228+$K$8*(M3228-2),IF(O3229="low",(1-$K$8)*N3228+$K$8*(L3228+2),N3228))</f>
        <v>288.4970522917601</v>
      </c>
      <c r="O3229" s="2" t="str">
        <f>IF(J3229&gt;N3228+1,"high",IF(J3229&lt;N3228-1,"low","middle"))</f>
        <v>low</v>
      </c>
      <c r="P3229" s="2">
        <f>IF(O3229="low",250,IF(O3229="high",300,275))</f>
        <v>250</v>
      </c>
      <c r="Q3229" s="2">
        <f>IF(P3229=P3228,Q3228+1,1)</f>
        <v>108</v>
      </c>
      <c r="R3229" s="2">
        <f>IF(P3229=P3228,R3228+J3229,J3229)</f>
        <v>30962.659357372751</v>
      </c>
      <c r="S3229" s="2" t="str">
        <f>IF(P3230=P3229,"NA",R3229/Q3229)</f>
        <v>NA</v>
      </c>
      <c r="T3229" s="2">
        <f>IF(P3229=P3228,T3228+J3229^2,J3229^2)</f>
        <v>8876777.6431500502</v>
      </c>
      <c r="U3229" s="2" t="str">
        <f>IF(NOT($P3230=$P3229),SQRT(((T3229)/($Q3229))-S3229^2),"NA")</f>
        <v>NA</v>
      </c>
    </row>
    <row r="3230" spans="1:21" x14ac:dyDescent="0.2">
      <c r="A3230" s="2">
        <f>D3230-$D$2</f>
        <v>72.320000171661377</v>
      </c>
      <c r="B3230" s="2">
        <v>2.9706320762599998</v>
      </c>
      <c r="C3230" s="2">
        <f>IF(B3230&gt;B3229,B3230+(C3229-B3229),B3230+(C3229-B3229)+5+A3230-A3229)</f>
        <v>72.200631856915024</v>
      </c>
      <c r="D3230" s="2">
        <v>1577147264.4400001</v>
      </c>
      <c r="E3230" s="2">
        <v>440</v>
      </c>
      <c r="F3230" s="2">
        <v>895</v>
      </c>
      <c r="G3230" s="2">
        <v>631</v>
      </c>
      <c r="H3230" s="2">
        <v>698</v>
      </c>
      <c r="I3230" s="2">
        <v>288</v>
      </c>
      <c r="J3230" s="2">
        <f>$K$2*I3230+(1-$K$2)*J3229</f>
        <v>286.31649128192532</v>
      </c>
      <c r="K3230" s="2"/>
      <c r="L3230" s="2">
        <f>IF(O3230="low", $K$4*J3230+(1-$K$4)*L3229,L3229)</f>
        <v>286.23356737222821</v>
      </c>
      <c r="M3230" s="2">
        <f>IF(O3230="high", $K$4*J3230+(1-$K$4)*M3229,M3229)</f>
        <v>294.05787671972968</v>
      </c>
      <c r="N3230" s="2">
        <f>IF(O3230="high",(1-$K$8)*N3229+$K$8*(M3229-2),IF(O3230="low",(1-$K$8)*N3229+$K$8*(L3229+2),N3229))</f>
        <v>288.48284149691227</v>
      </c>
      <c r="O3230" s="2" t="str">
        <f>IF(J3230&gt;N3229+1,"high",IF(J3230&lt;N3229-1,"low","middle"))</f>
        <v>low</v>
      </c>
      <c r="P3230" s="2">
        <f>IF(O3230="low",250,IF(O3230="high",300,275))</f>
        <v>250</v>
      </c>
      <c r="Q3230" s="2">
        <f>IF(P3230=P3229,Q3229+1,1)</f>
        <v>109</v>
      </c>
      <c r="R3230" s="2">
        <f>IF(P3230=P3229,R3229+J3230,J3230)</f>
        <v>31248.975848654678</v>
      </c>
      <c r="S3230" s="2" t="str">
        <f>IF(P3231=P3230,"NA",R3230/Q3230)</f>
        <v>NA</v>
      </c>
      <c r="T3230" s="2">
        <f>IF(P3230=P3229,T3229+J3230^2,J3230^2)</f>
        <v>8958754.7763300426</v>
      </c>
      <c r="U3230" s="2" t="str">
        <f>IF(NOT($P3231=$P3230),SQRT(((T3230)/($Q3230))-S3230^2),"NA")</f>
        <v>NA</v>
      </c>
    </row>
    <row r="3231" spans="1:21" x14ac:dyDescent="0.2">
      <c r="A3231" s="2">
        <f>D3231-$D$2</f>
        <v>72.350000143051147</v>
      </c>
      <c r="B3231" s="2">
        <v>2.9952840805099998</v>
      </c>
      <c r="C3231" s="2">
        <f>IF(B3231&gt;B3230,B3231+(C3230-B3230),B3231+(C3230-B3230)+5+A3231-A3230)</f>
        <v>72.225283861165025</v>
      </c>
      <c r="D3231" s="2">
        <v>1577147264.47</v>
      </c>
      <c r="E3231" s="2">
        <v>438</v>
      </c>
      <c r="F3231" s="2">
        <v>894</v>
      </c>
      <c r="G3231" s="2">
        <v>631</v>
      </c>
      <c r="H3231" s="2">
        <v>698</v>
      </c>
      <c r="I3231" s="2">
        <v>286</v>
      </c>
      <c r="J3231" s="2">
        <f>$K$2*I3231+(1-$K$2)*J3230</f>
        <v>286.25319302554027</v>
      </c>
      <c r="K3231" s="2"/>
      <c r="L3231" s="2">
        <f>IF(O3231="low", $K$4*J3231+(1-$K$4)*L3230,L3230)</f>
        <v>286.23749250289063</v>
      </c>
      <c r="M3231" s="2">
        <f>IF(O3231="high", $K$4*J3231+(1-$K$4)*M3230,M3230)</f>
        <v>294.05787671972968</v>
      </c>
      <c r="N3231" s="2">
        <f>IF(O3231="high",(1-$K$8)*N3230+$K$8*(M3230-2),IF(O3231="low",(1-$K$8)*N3230+$K$8*(L3230+2),N3230))</f>
        <v>288.47037779067807</v>
      </c>
      <c r="O3231" s="2" t="str">
        <f>IF(J3231&gt;N3230+1,"high",IF(J3231&lt;N3230-1,"low","middle"))</f>
        <v>low</v>
      </c>
      <c r="P3231" s="2">
        <f>IF(O3231="low",250,IF(O3231="high",300,275))</f>
        <v>250</v>
      </c>
      <c r="Q3231" s="2">
        <f>IF(P3231=P3230,Q3230+1,1)</f>
        <v>110</v>
      </c>
      <c r="R3231" s="2">
        <f>IF(P3231=P3230,R3230+J3231,J3231)</f>
        <v>31535.229041680217</v>
      </c>
      <c r="S3231" s="2" t="str">
        <f>IF(P3232=P3231,"NA",R3231/Q3231)</f>
        <v>NA</v>
      </c>
      <c r="T3231" s="2">
        <f>IF(P3231=P3230,T3230+J3231^2,J3231^2)</f>
        <v>9040695.6668473594</v>
      </c>
      <c r="U3231" s="2" t="str">
        <f>IF(NOT($P3232=$P3231),SQRT(((T3231)/($Q3231))-S3231^2),"NA")</f>
        <v>NA</v>
      </c>
    </row>
    <row r="3232" spans="1:21" x14ac:dyDescent="0.2">
      <c r="A3232" s="2">
        <f>D3232-$D$2</f>
        <v>72.370000123977661</v>
      </c>
      <c r="B3232" s="2">
        <v>3.0157749652899999</v>
      </c>
      <c r="C3232" s="2">
        <f>IF(B3232&gt;B3231,B3232+(C3231-B3231),B3232+(C3231-B3231)+5+A3232-A3231)</f>
        <v>72.245774745945027</v>
      </c>
      <c r="D3232" s="2">
        <v>1577147264.49</v>
      </c>
      <c r="E3232" s="2">
        <v>438</v>
      </c>
      <c r="F3232" s="2">
        <v>893</v>
      </c>
      <c r="G3232" s="2">
        <v>631</v>
      </c>
      <c r="H3232" s="2">
        <v>698</v>
      </c>
      <c r="I3232" s="2">
        <v>286</v>
      </c>
      <c r="J3232" s="2">
        <f>$K$2*I3232+(1-$K$2)*J3231</f>
        <v>286.20255442043225</v>
      </c>
      <c r="K3232" s="2"/>
      <c r="L3232" s="2">
        <f>IF(O3232="low", $K$4*J3232+(1-$K$4)*L3231,L3231)</f>
        <v>286.23050488639899</v>
      </c>
      <c r="M3232" s="2">
        <f>IF(O3232="high", $K$4*J3232+(1-$K$4)*M3231,M3231)</f>
        <v>294.05787671972968</v>
      </c>
      <c r="N3232" s="2">
        <f>IF(O3232="high",(1-$K$8)*N3231+$K$8*(M3231-2),IF(O3232="low",(1-$K$8)*N3231+$K$8*(L3231+2),N3231))</f>
        <v>288.45873352628871</v>
      </c>
      <c r="O3232" s="2" t="str">
        <f>IF(J3232&gt;N3231+1,"high",IF(J3232&lt;N3231-1,"low","middle"))</f>
        <v>low</v>
      </c>
      <c r="P3232" s="2">
        <f>IF(O3232="low",250,IF(O3232="high",300,275))</f>
        <v>250</v>
      </c>
      <c r="Q3232" s="2">
        <f>IF(P3232=P3231,Q3231+1,1)</f>
        <v>111</v>
      </c>
      <c r="R3232" s="2">
        <f>IF(P3232=P3231,R3231+J3232,J3232)</f>
        <v>31821.43159610065</v>
      </c>
      <c r="S3232" s="2" t="str">
        <f>IF(P3233=P3232,"NA",R3232/Q3232)</f>
        <v>NA</v>
      </c>
      <c r="T3232" s="2">
        <f>IF(P3232=P3231,T3231+J3232^2,J3232^2)</f>
        <v>9122607.5690041408</v>
      </c>
      <c r="U3232" s="2" t="str">
        <f>IF(NOT($P3233=$P3232),SQRT(((T3232)/($Q3232))-S3232^2),"NA")</f>
        <v>NA</v>
      </c>
    </row>
    <row r="3233" spans="1:21" x14ac:dyDescent="0.2">
      <c r="A3233" s="2">
        <f>D3233-$D$2</f>
        <v>72.390000104904175</v>
      </c>
      <c r="B3233" s="2">
        <v>3.0403878688799999</v>
      </c>
      <c r="C3233" s="2">
        <f>IF(B3233&gt;B3232,B3233+(C3232-B3232),B3233+(C3232-B3232)+5+A3233-A3232)</f>
        <v>72.270387649535024</v>
      </c>
      <c r="D3233" s="2">
        <v>1577147264.51</v>
      </c>
      <c r="E3233" s="2">
        <v>438</v>
      </c>
      <c r="F3233" s="2">
        <v>895</v>
      </c>
      <c r="G3233" s="2">
        <v>631</v>
      </c>
      <c r="H3233" s="2">
        <v>698</v>
      </c>
      <c r="I3233" s="2">
        <v>286</v>
      </c>
      <c r="J3233" s="2">
        <f>$K$2*I3233+(1-$K$2)*J3232</f>
        <v>286.16204353634583</v>
      </c>
      <c r="K3233" s="2"/>
      <c r="L3233" s="2">
        <f>IF(O3233="low", $K$4*J3233+(1-$K$4)*L3232,L3232)</f>
        <v>286.21681261638838</v>
      </c>
      <c r="M3233" s="2">
        <f>IF(O3233="high", $K$4*J3233+(1-$K$4)*M3232,M3232)</f>
        <v>294.05787671972968</v>
      </c>
      <c r="N3233" s="2">
        <f>IF(O3233="high",(1-$K$8)*N3232+$K$8*(M3232-2),IF(O3233="low",(1-$K$8)*N3232+$K$8*(L3232+2),N3232))</f>
        <v>288.44732209429418</v>
      </c>
      <c r="O3233" s="2" t="str">
        <f>IF(J3233&gt;N3232+1,"high",IF(J3233&lt;N3232-1,"low","middle"))</f>
        <v>low</v>
      </c>
      <c r="P3233" s="2">
        <f>IF(O3233="low",250,IF(O3233="high",300,275))</f>
        <v>250</v>
      </c>
      <c r="Q3233" s="2">
        <f>IF(P3233=P3232,Q3232+1,1)</f>
        <v>112</v>
      </c>
      <c r="R3233" s="2">
        <f>IF(P3233=P3232,R3232+J3233,J3233)</f>
        <v>32107.593639636998</v>
      </c>
      <c r="S3233" s="2" t="str">
        <f>IF(P3234=P3233,"NA",R3233/Q3233)</f>
        <v>NA</v>
      </c>
      <c r="T3233" s="2">
        <f>IF(P3233=P3232,T3232+J3233^2,J3233^2)</f>
        <v>9204496.2841650378</v>
      </c>
      <c r="U3233" s="2" t="str">
        <f>IF(NOT($P3234=$P3233),SQRT(((T3233)/($Q3233))-S3233^2),"NA")</f>
        <v>NA</v>
      </c>
    </row>
    <row r="3234" spans="1:21" x14ac:dyDescent="0.2">
      <c r="A3234" s="2">
        <f>D3234-$D$2</f>
        <v>72.410000085830688</v>
      </c>
      <c r="B3234" s="2">
        <v>3.0606830120100001</v>
      </c>
      <c r="C3234" s="2">
        <f>IF(B3234&gt;B3233,B3234+(C3233-B3233),B3234+(C3233-B3233)+5+A3234-A3233)</f>
        <v>72.290682792665024</v>
      </c>
      <c r="D3234" s="2">
        <v>1577147264.53</v>
      </c>
      <c r="E3234" s="2">
        <v>438</v>
      </c>
      <c r="F3234" s="2">
        <v>894</v>
      </c>
      <c r="G3234" s="2">
        <v>631</v>
      </c>
      <c r="H3234" s="2">
        <v>697</v>
      </c>
      <c r="I3234" s="2">
        <v>286</v>
      </c>
      <c r="J3234" s="2">
        <f>$K$2*I3234+(1-$K$2)*J3233</f>
        <v>286.12963482907668</v>
      </c>
      <c r="K3234" s="2"/>
      <c r="L3234" s="2">
        <f>IF(O3234="low", $K$4*J3234+(1-$K$4)*L3233,L3233)</f>
        <v>286.19937705892607</v>
      </c>
      <c r="M3234" s="2">
        <f>IF(O3234="high", $K$4*J3234+(1-$K$4)*M3233,M3233)</f>
        <v>294.05787671972968</v>
      </c>
      <c r="N3234" s="2">
        <f>IF(O3234="high",(1-$K$8)*N3233+$K$8*(M3233-2),IF(O3234="low",(1-$K$8)*N3233+$K$8*(L3233+2),N3233))</f>
        <v>288.43579662039883</v>
      </c>
      <c r="O3234" s="2" t="str">
        <f>IF(J3234&gt;N3233+1,"high",IF(J3234&lt;N3233-1,"low","middle"))</f>
        <v>low</v>
      </c>
      <c r="P3234" s="2">
        <f>IF(O3234="low",250,IF(O3234="high",300,275))</f>
        <v>250</v>
      </c>
      <c r="Q3234" s="2">
        <f>IF(P3234=P3233,Q3233+1,1)</f>
        <v>113</v>
      </c>
      <c r="R3234" s="2">
        <f>IF(P3234=P3233,R3233+J3234,J3234)</f>
        <v>32393.723274466076</v>
      </c>
      <c r="S3234" s="2" t="str">
        <f>IF(P3235=P3234,"NA",R3234/Q3234)</f>
        <v>NA</v>
      </c>
      <c r="T3234" s="2">
        <f>IF(P3234=P3233,T3233+J3234^2,J3234^2)</f>
        <v>9286366.4520924594</v>
      </c>
      <c r="U3234" s="2" t="str">
        <f>IF(NOT($P3235=$P3234),SQRT(((T3234)/($Q3234))-S3234^2),"NA")</f>
        <v>NA</v>
      </c>
    </row>
    <row r="3235" spans="1:21" x14ac:dyDescent="0.2">
      <c r="A3235" s="2">
        <f>D3235-$D$2</f>
        <v>72.440000057220459</v>
      </c>
      <c r="B3235" s="2">
        <v>3.0853641033199999</v>
      </c>
      <c r="C3235" s="2">
        <f>IF(B3235&gt;B3234,B3235+(C3234-B3234),B3235+(C3234-B3234)+5+A3235-A3234)</f>
        <v>72.315363883975024</v>
      </c>
      <c r="D3235" s="2">
        <v>1577147264.5599999</v>
      </c>
      <c r="E3235" s="2">
        <v>438</v>
      </c>
      <c r="F3235" s="2">
        <v>894</v>
      </c>
      <c r="G3235" s="2">
        <v>631</v>
      </c>
      <c r="H3235" s="2">
        <v>698</v>
      </c>
      <c r="I3235" s="2">
        <v>287</v>
      </c>
      <c r="J3235" s="2">
        <f>$K$2*I3235+(1-$K$2)*J3234</f>
        <v>286.30370786326137</v>
      </c>
      <c r="K3235" s="2"/>
      <c r="L3235" s="2">
        <f>IF(O3235="low", $K$4*J3235+(1-$K$4)*L3234,L3234)</f>
        <v>286.22024321979313</v>
      </c>
      <c r="M3235" s="2">
        <f>IF(O3235="high", $K$4*J3235+(1-$K$4)*M3234,M3234)</f>
        <v>294.05787671972968</v>
      </c>
      <c r="N3235" s="2">
        <f>IF(O3235="high",(1-$K$8)*N3234+$K$8*(M3234-2),IF(O3235="low",(1-$K$8)*N3234+$K$8*(L3234+2),N3234))</f>
        <v>288.42397564232516</v>
      </c>
      <c r="O3235" s="2" t="str">
        <f>IF(J3235&gt;N3234+1,"high",IF(J3235&lt;N3234-1,"low","middle"))</f>
        <v>low</v>
      </c>
      <c r="P3235" s="2">
        <f>IF(O3235="low",250,IF(O3235="high",300,275))</f>
        <v>250</v>
      </c>
      <c r="Q3235" s="2">
        <f>IF(P3235=P3234,Q3234+1,1)</f>
        <v>114</v>
      </c>
      <c r="R3235" s="2">
        <f>IF(P3235=P3234,R3234+J3235,J3235)</f>
        <v>32680.026982329338</v>
      </c>
      <c r="S3235" s="2" t="str">
        <f>IF(P3236=P3235,"NA",R3235/Q3235)</f>
        <v>NA</v>
      </c>
      <c r="T3235" s="2">
        <f>IF(P3235=P3234,T3234+J3235^2,J3235^2)</f>
        <v>9368336.2652287111</v>
      </c>
      <c r="U3235" s="2" t="str">
        <f>IF(NOT($P3236=$P3235),SQRT(((T3235)/($Q3235))-S3235^2),"NA")</f>
        <v>NA</v>
      </c>
    </row>
    <row r="3236" spans="1:21" x14ac:dyDescent="0.2">
      <c r="A3236" s="2">
        <f>D3236-$D$2</f>
        <v>72.460000038146973</v>
      </c>
      <c r="B3236" s="2">
        <v>3.1098780632</v>
      </c>
      <c r="C3236" s="2">
        <f>IF(B3236&gt;B3235,B3236+(C3235-B3235),B3236+(C3235-B3235)+5+A3236-A3235)</f>
        <v>72.339877843855021</v>
      </c>
      <c r="D3236" s="2">
        <v>1577147264.5799999</v>
      </c>
      <c r="E3236" s="2">
        <v>438</v>
      </c>
      <c r="F3236" s="2">
        <v>894</v>
      </c>
      <c r="G3236" s="2">
        <v>630</v>
      </c>
      <c r="H3236" s="2">
        <v>697</v>
      </c>
      <c r="I3236" s="2">
        <v>285</v>
      </c>
      <c r="J3236" s="2">
        <f>$K$2*I3236+(1-$K$2)*J3235</f>
        <v>286.04296629060912</v>
      </c>
      <c r="K3236" s="2"/>
      <c r="L3236" s="2">
        <f>IF(O3236="low", $K$4*J3236+(1-$K$4)*L3235,L3235)</f>
        <v>286.18478783395631</v>
      </c>
      <c r="M3236" s="2">
        <f>IF(O3236="high", $K$4*J3236+(1-$K$4)*M3235,M3235)</f>
        <v>294.05787671972968</v>
      </c>
      <c r="N3236" s="2">
        <f>IF(O3236="high",(1-$K$8)*N3235+$K$8*(M3235-2),IF(O3236="low",(1-$K$8)*N3235+$K$8*(L3235+2),N3235))</f>
        <v>288.41378902119857</v>
      </c>
      <c r="O3236" s="2" t="str">
        <f>IF(J3236&gt;N3235+1,"high",IF(J3236&lt;N3235-1,"low","middle"))</f>
        <v>low</v>
      </c>
      <c r="P3236" s="2">
        <f>IF(O3236="low",250,IF(O3236="high",300,275))</f>
        <v>250</v>
      </c>
      <c r="Q3236" s="2">
        <f>IF(P3236=P3235,Q3235+1,1)</f>
        <v>115</v>
      </c>
      <c r="R3236" s="2">
        <f>IF(P3236=P3235,R3235+J3236,J3236)</f>
        <v>32966.069948619945</v>
      </c>
      <c r="S3236" s="2" t="str">
        <f>IF(P3237=P3236,"NA",R3236/Q3236)</f>
        <v>NA</v>
      </c>
      <c r="T3236" s="2">
        <f>IF(P3236=P3235,T3235+J3236^2,J3236^2)</f>
        <v>9450156.843793042</v>
      </c>
      <c r="U3236" s="2" t="str">
        <f>IF(NOT($P3237=$P3236),SQRT(((T3236)/($Q3236))-S3236^2),"NA")</f>
        <v>NA</v>
      </c>
    </row>
    <row r="3237" spans="1:21" x14ac:dyDescent="0.2">
      <c r="A3237" s="2">
        <f>D3237-$D$2</f>
        <v>72.480000019073486</v>
      </c>
      <c r="B3237" s="2">
        <v>3.1302270889299999</v>
      </c>
      <c r="C3237" s="2">
        <f>IF(B3237&gt;B3236,B3237+(C3236-B3236),B3237+(C3236-B3236)+5+A3237-A3236)</f>
        <v>72.36022686958502</v>
      </c>
      <c r="D3237" s="2">
        <v>1577147264.5999999</v>
      </c>
      <c r="E3237" s="2">
        <v>436</v>
      </c>
      <c r="F3237" s="2">
        <v>894</v>
      </c>
      <c r="G3237" s="2">
        <v>631</v>
      </c>
      <c r="H3237" s="2">
        <v>696</v>
      </c>
      <c r="I3237" s="2">
        <v>285</v>
      </c>
      <c r="J3237" s="2">
        <f>$K$2*I3237+(1-$K$2)*J3236</f>
        <v>285.83437303248729</v>
      </c>
      <c r="K3237" s="2"/>
      <c r="L3237" s="2">
        <f>IF(O3237="low", $K$4*J3237+(1-$K$4)*L3236,L3236)</f>
        <v>286.1147048736625</v>
      </c>
      <c r="M3237" s="2">
        <f>IF(O3237="high", $K$4*J3237+(1-$K$4)*M3236,M3236)</f>
        <v>294.05787671972968</v>
      </c>
      <c r="N3237" s="2">
        <f>IF(O3237="high",(1-$K$8)*N3236+$K$8*(M3236-2),IF(O3237="low",(1-$K$8)*N3236+$K$8*(L3236+2),N3236))</f>
        <v>288.40233896183645</v>
      </c>
      <c r="O3237" s="2" t="str">
        <f>IF(J3237&gt;N3236+1,"high",IF(J3237&lt;N3236-1,"low","middle"))</f>
        <v>low</v>
      </c>
      <c r="P3237" s="2">
        <f>IF(O3237="low",250,IF(O3237="high",300,275))</f>
        <v>250</v>
      </c>
      <c r="Q3237" s="2">
        <f>IF(P3237=P3236,Q3236+1,1)</f>
        <v>116</v>
      </c>
      <c r="R3237" s="2">
        <f>IF(P3237=P3236,R3236+J3237,J3237)</f>
        <v>33251.90432165243</v>
      </c>
      <c r="S3237" s="2" t="str">
        <f>IF(P3238=P3237,"NA",R3237/Q3237)</f>
        <v>NA</v>
      </c>
      <c r="T3237" s="2">
        <f>IF(P3237=P3236,T3236+J3237^2,J3237^2)</f>
        <v>9531858.1325999163</v>
      </c>
      <c r="U3237" s="2" t="str">
        <f>IF(NOT($P3238=$P3237),SQRT(((T3237)/($Q3237))-S3237^2),"NA")</f>
        <v>NA</v>
      </c>
    </row>
    <row r="3238" spans="1:21" x14ac:dyDescent="0.2">
      <c r="A3238" s="2">
        <f>D3238-$D$2</f>
        <v>72.510000228881836</v>
      </c>
      <c r="B3238" s="2">
        <v>3.1550118923200001</v>
      </c>
      <c r="C3238" s="2">
        <f>IF(B3238&gt;B3237,B3238+(C3237-B3237),B3238+(C3237-B3237)+5+A3238-A3237)</f>
        <v>72.385011672975025</v>
      </c>
      <c r="D3238" s="2">
        <v>1577147264.6300001</v>
      </c>
      <c r="E3238" s="2">
        <v>439</v>
      </c>
      <c r="F3238" s="2">
        <v>893</v>
      </c>
      <c r="G3238" s="2">
        <v>631</v>
      </c>
      <c r="H3238" s="2">
        <v>698</v>
      </c>
      <c r="I3238" s="2">
        <v>287</v>
      </c>
      <c r="J3238" s="2">
        <f>$K$2*I3238+(1-$K$2)*J3237</f>
        <v>286.06749842598981</v>
      </c>
      <c r="K3238" s="2"/>
      <c r="L3238" s="2">
        <f>IF(O3238="low", $K$4*J3238+(1-$K$4)*L3237,L3237)</f>
        <v>286.10526358412795</v>
      </c>
      <c r="M3238" s="2">
        <f>IF(O3238="high", $K$4*J3238+(1-$K$4)*M3237,M3237)</f>
        <v>294.05787671972968</v>
      </c>
      <c r="N3238" s="2">
        <f>IF(O3238="high",(1-$K$8)*N3237+$K$8*(M3237-2),IF(O3238="low",(1-$K$8)*N3237+$K$8*(L3237+2),N3237))</f>
        <v>288.38795725742773</v>
      </c>
      <c r="O3238" s="2" t="str">
        <f>IF(J3238&gt;N3237+1,"high",IF(J3238&lt;N3237-1,"low","middle"))</f>
        <v>low</v>
      </c>
      <c r="P3238" s="2">
        <f>IF(O3238="low",250,IF(O3238="high",300,275))</f>
        <v>250</v>
      </c>
      <c r="Q3238" s="2">
        <f>IF(P3238=P3237,Q3237+1,1)</f>
        <v>117</v>
      </c>
      <c r="R3238" s="2">
        <f>IF(P3238=P3237,R3237+J3238,J3238)</f>
        <v>33537.971820078419</v>
      </c>
      <c r="S3238" s="2" t="str">
        <f>IF(P3239=P3238,"NA",R3238/Q3238)</f>
        <v>NA</v>
      </c>
      <c r="T3238" s="2">
        <f>IF(P3238=P3237,T3237+J3238^2,J3238^2)</f>
        <v>9613692.7462556195</v>
      </c>
      <c r="U3238" s="2" t="str">
        <f>IF(NOT($P3239=$P3238),SQRT(((T3238)/($Q3238))-S3238^2),"NA")</f>
        <v>NA</v>
      </c>
    </row>
    <row r="3239" spans="1:21" x14ac:dyDescent="0.2">
      <c r="A3239" s="2">
        <f>D3239-$D$2</f>
        <v>72.53000020980835</v>
      </c>
      <c r="B3239" s="2">
        <v>3.1754779815699998</v>
      </c>
      <c r="C3239" s="2">
        <f>IF(B3239&gt;B3238,B3239+(C3238-B3238),B3239+(C3238-B3238)+5+A3239-A3238)</f>
        <v>72.405477762225019</v>
      </c>
      <c r="D3239" s="2">
        <v>1577147264.6500001</v>
      </c>
      <c r="E3239" s="2">
        <v>436</v>
      </c>
      <c r="F3239" s="2">
        <v>895</v>
      </c>
      <c r="G3239" s="2">
        <v>629</v>
      </c>
      <c r="H3239" s="2">
        <v>697</v>
      </c>
      <c r="I3239" s="2">
        <v>286</v>
      </c>
      <c r="J3239" s="2">
        <f>$K$2*I3239+(1-$K$2)*J3238</f>
        <v>286.05399874079188</v>
      </c>
      <c r="K3239" s="2"/>
      <c r="L3239" s="2">
        <f>IF(O3239="low", $K$4*J3239+(1-$K$4)*L3238,L3238)</f>
        <v>286.09501061546075</v>
      </c>
      <c r="M3239" s="2">
        <f>IF(O3239="high", $K$4*J3239+(1-$K$4)*M3238,M3238)</f>
        <v>294.05787671972968</v>
      </c>
      <c r="N3239" s="2">
        <f>IF(O3239="high",(1-$K$8)*N3238+$K$8*(M3238-2),IF(O3239="low",(1-$K$8)*N3238+$K$8*(L3238+2),N3238))</f>
        <v>288.37382257376271</v>
      </c>
      <c r="O3239" s="2" t="str">
        <f>IF(J3239&gt;N3238+1,"high",IF(J3239&lt;N3238-1,"low","middle"))</f>
        <v>low</v>
      </c>
      <c r="P3239" s="2">
        <f>IF(O3239="low",250,IF(O3239="high",300,275))</f>
        <v>250</v>
      </c>
      <c r="Q3239" s="2">
        <f>IF(P3239=P3238,Q3238+1,1)</f>
        <v>118</v>
      </c>
      <c r="R3239" s="2">
        <f>IF(P3239=P3238,R3238+J3239,J3239)</f>
        <v>33824.025818819209</v>
      </c>
      <c r="S3239" s="2" t="str">
        <f>IF(P3240=P3239,"NA",R3239/Q3239)</f>
        <v>NA</v>
      </c>
      <c r="T3239" s="2">
        <f>IF(P3239=P3238,T3238+J3239^2,J3239^2)</f>
        <v>9695519.6364512164</v>
      </c>
      <c r="U3239" s="2" t="str">
        <f>IF(NOT($P3240=$P3239),SQRT(((T3239)/($Q3239))-S3239^2),"NA")</f>
        <v>NA</v>
      </c>
    </row>
    <row r="3240" spans="1:21" x14ac:dyDescent="0.2">
      <c r="A3240" s="2">
        <f>D3240-$D$2</f>
        <v>72.550000190734863</v>
      </c>
      <c r="B3240" s="2">
        <v>3.1998810768100001</v>
      </c>
      <c r="C3240" s="2">
        <f>IF(B3240&gt;B3239,B3240+(C3239-B3239),B3240+(C3239-B3239)+5+A3240-A3239)</f>
        <v>72.429880857465022</v>
      </c>
      <c r="D3240" s="2">
        <v>1577147264.6700001</v>
      </c>
      <c r="E3240" s="2">
        <v>437</v>
      </c>
      <c r="F3240" s="2">
        <v>894</v>
      </c>
      <c r="G3240" s="2">
        <v>630</v>
      </c>
      <c r="H3240" s="2">
        <v>696</v>
      </c>
      <c r="I3240" s="2">
        <v>285</v>
      </c>
      <c r="J3240" s="2">
        <f>$K$2*I3240+(1-$K$2)*J3239</f>
        <v>285.84319899263352</v>
      </c>
      <c r="K3240" s="2"/>
      <c r="L3240" s="2">
        <f>IF(O3240="low", $K$4*J3240+(1-$K$4)*L3239,L3239)</f>
        <v>286.04464829089534</v>
      </c>
      <c r="M3240" s="2">
        <f>IF(O3240="high", $K$4*J3240+(1-$K$4)*M3239,M3239)</f>
        <v>294.05787671972968</v>
      </c>
      <c r="N3240" s="2">
        <f>IF(O3240="high",(1-$K$8)*N3239+$K$8*(M3239-2),IF(O3240="low",(1-$K$8)*N3239+$K$8*(L3239+2),N3239))</f>
        <v>288.3598819758476</v>
      </c>
      <c r="O3240" s="2" t="str">
        <f>IF(J3240&gt;N3239+1,"high",IF(J3240&lt;N3239-1,"low","middle"))</f>
        <v>low</v>
      </c>
      <c r="P3240" s="2">
        <f>IF(O3240="low",250,IF(O3240="high",300,275))</f>
        <v>250</v>
      </c>
      <c r="Q3240" s="2">
        <f>IF(P3240=P3239,Q3239+1,1)</f>
        <v>119</v>
      </c>
      <c r="R3240" s="2">
        <f>IF(P3240=P3239,R3239+J3240,J3240)</f>
        <v>34109.869017811841</v>
      </c>
      <c r="S3240" s="2" t="str">
        <f>IF(P3241=P3240,"NA",R3240/Q3240)</f>
        <v>NA</v>
      </c>
      <c r="T3240" s="2">
        <f>IF(P3240=P3239,T3239+J3240^2,J3240^2)</f>
        <v>9777225.9708615579</v>
      </c>
      <c r="U3240" s="2" t="str">
        <f>IF(NOT($P3241=$P3240),SQRT(((T3240)/($Q3240))-S3240^2),"NA")</f>
        <v>NA</v>
      </c>
    </row>
    <row r="3241" spans="1:21" x14ac:dyDescent="0.2">
      <c r="A3241" s="2">
        <f>D3241-$D$2</f>
        <v>72.580000162124634</v>
      </c>
      <c r="B3241" s="2">
        <v>3.2244160175299998</v>
      </c>
      <c r="C3241" s="2">
        <f>IF(B3241&gt;B3240,B3241+(C3240-B3240),B3241+(C3240-B3240)+5+A3241-A3240)</f>
        <v>72.454415798185025</v>
      </c>
      <c r="D3241" s="2">
        <v>1577147264.7</v>
      </c>
      <c r="E3241" s="2">
        <v>439</v>
      </c>
      <c r="F3241" s="2">
        <v>893</v>
      </c>
      <c r="G3241" s="2">
        <v>632</v>
      </c>
      <c r="H3241" s="2">
        <v>697</v>
      </c>
      <c r="I3241" s="2">
        <v>287</v>
      </c>
      <c r="J3241" s="2">
        <f>$K$2*I3241+(1-$K$2)*J3240</f>
        <v>286.07455919410683</v>
      </c>
      <c r="K3241" s="2"/>
      <c r="L3241" s="2">
        <f>IF(O3241="low", $K$4*J3241+(1-$K$4)*L3240,L3240)</f>
        <v>286.05063047153766</v>
      </c>
      <c r="M3241" s="2">
        <f>IF(O3241="high", $K$4*J3241+(1-$K$4)*M3240,M3240)</f>
        <v>294.05787671972968</v>
      </c>
      <c r="N3241" s="2">
        <f>IF(O3241="high",(1-$K$8)*N3240+$K$8*(M3240-2),IF(O3241="low",(1-$K$8)*N3240+$K$8*(L3240+2),N3240))</f>
        <v>288.34412029159995</v>
      </c>
      <c r="O3241" s="2" t="str">
        <f>IF(J3241&gt;N3240+1,"high",IF(J3241&lt;N3240-1,"low","middle"))</f>
        <v>low</v>
      </c>
      <c r="P3241" s="2">
        <f>IF(O3241="low",250,IF(O3241="high",300,275))</f>
        <v>250</v>
      </c>
      <c r="Q3241" s="2">
        <f>IF(P3241=P3240,Q3240+1,1)</f>
        <v>120</v>
      </c>
      <c r="R3241" s="2">
        <f>IF(P3241=P3240,R3240+J3241,J3241)</f>
        <v>34395.94357700595</v>
      </c>
      <c r="S3241" s="2" t="str">
        <f>IF(P3242=P3241,"NA",R3241/Q3241)</f>
        <v>NA</v>
      </c>
      <c r="T3241" s="2">
        <f>IF(P3241=P3240,T3240+J3241^2,J3241^2)</f>
        <v>9859064.6242796611</v>
      </c>
      <c r="U3241" s="2" t="str">
        <f>IF(NOT($P3242=$P3241),SQRT(((T3241)/($Q3241))-S3241^2),"NA")</f>
        <v>NA</v>
      </c>
    </row>
    <row r="3242" spans="1:21" x14ac:dyDescent="0.2">
      <c r="A3242" s="2">
        <f>D3242-$D$2</f>
        <v>72.600000143051147</v>
      </c>
      <c r="B3242" s="2">
        <v>3.24502205849</v>
      </c>
      <c r="C3242" s="2">
        <f>IF(B3242&gt;B3241,B3242+(C3241-B3241),B3242+(C3241-B3241)+5+A3242-A3241)</f>
        <v>72.475021839145015</v>
      </c>
      <c r="D3242" s="2">
        <v>1577147264.72</v>
      </c>
      <c r="E3242" s="2">
        <v>439</v>
      </c>
      <c r="F3242" s="2">
        <v>896</v>
      </c>
      <c r="G3242" s="2">
        <v>630</v>
      </c>
      <c r="H3242" s="2">
        <v>698</v>
      </c>
      <c r="I3242" s="2">
        <v>287</v>
      </c>
      <c r="J3242" s="2">
        <f>$K$2*I3242+(1-$K$2)*J3241</f>
        <v>286.25964735528544</v>
      </c>
      <c r="K3242" s="2"/>
      <c r="L3242" s="2">
        <f>IF(O3242="low", $K$4*J3242+(1-$K$4)*L3241,L3241)</f>
        <v>286.09243384828721</v>
      </c>
      <c r="M3242" s="2">
        <f>IF(O3242="high", $K$4*J3242+(1-$K$4)*M3241,M3241)</f>
        <v>294.05787671972968</v>
      </c>
      <c r="N3242" s="2">
        <f>IF(O3242="high",(1-$K$8)*N3241+$K$8*(M3241-2),IF(O3242="low",(1-$K$8)*N3241+$K$8*(L3241+2),N3241))</f>
        <v>288.32944580059683</v>
      </c>
      <c r="O3242" s="2" t="str">
        <f>IF(J3242&gt;N3241+1,"high",IF(J3242&lt;N3241-1,"low","middle"))</f>
        <v>low</v>
      </c>
      <c r="P3242" s="2">
        <f>IF(O3242="low",250,IF(O3242="high",300,275))</f>
        <v>250</v>
      </c>
      <c r="Q3242" s="2">
        <f>IF(P3242=P3241,Q3241+1,1)</f>
        <v>121</v>
      </c>
      <c r="R3242" s="2">
        <f>IF(P3242=P3241,R3241+J3242,J3242)</f>
        <v>34682.203224361234</v>
      </c>
      <c r="S3242" s="2" t="str">
        <f>IF(P3243=P3242,"NA",R3242/Q3242)</f>
        <v>NA</v>
      </c>
      <c r="T3242" s="2">
        <f>IF(P3242=P3241,T3241+J3242^2,J3242^2)</f>
        <v>9941009.2099836338</v>
      </c>
      <c r="U3242" s="2" t="str">
        <f>IF(NOT($P3243=$P3242),SQRT(((T3242)/($Q3242))-S3242^2),"NA")</f>
        <v>NA</v>
      </c>
    </row>
    <row r="3243" spans="1:21" x14ac:dyDescent="0.2">
      <c r="A3243" s="2">
        <f>D3243-$D$2</f>
        <v>72.620000123977661</v>
      </c>
      <c r="B3243" s="2">
        <v>3.2695980071999999</v>
      </c>
      <c r="C3243" s="2">
        <f>IF(B3243&gt;B3242,B3243+(C3242-B3242),B3243+(C3242-B3242)+5+A3243-A3242)</f>
        <v>72.499597787855024</v>
      </c>
      <c r="D3243" s="2">
        <v>1577147264.74</v>
      </c>
      <c r="E3243" s="2">
        <v>438</v>
      </c>
      <c r="F3243" s="2">
        <v>895</v>
      </c>
      <c r="G3243" s="2">
        <v>631</v>
      </c>
      <c r="H3243" s="2">
        <v>697</v>
      </c>
      <c r="I3243" s="2">
        <v>287</v>
      </c>
      <c r="J3243" s="2">
        <f>$K$2*I3243+(1-$K$2)*J3242</f>
        <v>286.40771788422836</v>
      </c>
      <c r="K3243" s="2"/>
      <c r="L3243" s="2">
        <f>IF(O3243="low", $K$4*J3243+(1-$K$4)*L3242,L3242)</f>
        <v>286.15549065547543</v>
      </c>
      <c r="M3243" s="2">
        <f>IF(O3243="high", $K$4*J3243+(1-$K$4)*M3242,M3242)</f>
        <v>294.05787671972968</v>
      </c>
      <c r="N3243" s="2">
        <f>IF(O3243="high",(1-$K$8)*N3242+$K$8*(M3242-2),IF(O3243="low",(1-$K$8)*N3242+$K$8*(L3242+2),N3242))</f>
        <v>288.31759520298135</v>
      </c>
      <c r="O3243" s="2" t="str">
        <f>IF(J3243&gt;N3242+1,"high",IF(J3243&lt;N3242-1,"low","middle"))</f>
        <v>low</v>
      </c>
      <c r="P3243" s="2">
        <f>IF(O3243="low",250,IF(O3243="high",300,275))</f>
        <v>250</v>
      </c>
      <c r="Q3243" s="2">
        <f>IF(P3243=P3242,Q3242+1,1)</f>
        <v>122</v>
      </c>
      <c r="R3243" s="2">
        <f>IF(P3243=P3242,R3242+J3243,J3243)</f>
        <v>34968.610942245461</v>
      </c>
      <c r="S3243" s="2" t="str">
        <f>IF(P3244=P3243,"NA",R3243/Q3243)</f>
        <v>NA</v>
      </c>
      <c r="T3243" s="2">
        <f>IF(P3243=P3242,T3242+J3243^2,J3243^2)</f>
        <v>10023038.590847285</v>
      </c>
      <c r="U3243" s="2" t="str">
        <f>IF(NOT($P3244=$P3243),SQRT(((T3243)/($Q3243))-S3243^2),"NA")</f>
        <v>NA</v>
      </c>
    </row>
    <row r="3244" spans="1:21" x14ac:dyDescent="0.2">
      <c r="A3244" s="2">
        <f>D3244-$D$2</f>
        <v>72.640000104904175</v>
      </c>
      <c r="B3244" s="2">
        <v>3.2900149822200002</v>
      </c>
      <c r="C3244" s="2">
        <f>IF(B3244&gt;B3243,B3244+(C3243-B3243),B3244+(C3243-B3243)+5+A3244-A3243)</f>
        <v>72.520014762875022</v>
      </c>
      <c r="D3244" s="2">
        <v>1577147264.76</v>
      </c>
      <c r="E3244" s="2">
        <v>438</v>
      </c>
      <c r="F3244" s="2">
        <v>894</v>
      </c>
      <c r="G3244" s="2">
        <v>631</v>
      </c>
      <c r="H3244" s="2">
        <v>698</v>
      </c>
      <c r="I3244" s="2">
        <v>285</v>
      </c>
      <c r="J3244" s="2">
        <f>$K$2*I3244+(1-$K$2)*J3243</f>
        <v>286.12617430738271</v>
      </c>
      <c r="K3244" s="2"/>
      <c r="L3244" s="2">
        <f>IF(O3244="low", $K$4*J3244+(1-$K$4)*L3243,L3243)</f>
        <v>286.14962738585689</v>
      </c>
      <c r="M3244" s="2">
        <f>IF(O3244="high", $K$4*J3244+(1-$K$4)*M3243,M3243)</f>
        <v>294.05787671972968</v>
      </c>
      <c r="N3244" s="2">
        <f>IF(O3244="high",(1-$K$8)*N3243+$K$8*(M3243-2),IF(O3244="low",(1-$K$8)*N3243+$K$8*(L3243+2),N3243))</f>
        <v>288.30948997560603</v>
      </c>
      <c r="O3244" s="2" t="str">
        <f>IF(J3244&gt;N3243+1,"high",IF(J3244&lt;N3243-1,"low","middle"))</f>
        <v>low</v>
      </c>
      <c r="P3244" s="2">
        <f>IF(O3244="low",250,IF(O3244="high",300,275))</f>
        <v>250</v>
      </c>
      <c r="Q3244" s="2">
        <f>IF(P3244=P3243,Q3243+1,1)</f>
        <v>123</v>
      </c>
      <c r="R3244" s="2">
        <f>IF(P3244=P3243,R3243+J3244,J3244)</f>
        <v>35254.737116552846</v>
      </c>
      <c r="S3244" s="2" t="str">
        <f>IF(P3245=P3244,"NA",R3244/Q3244)</f>
        <v>NA</v>
      </c>
      <c r="T3244" s="2">
        <f>IF(P3244=P3243,T3243+J3244^2,J3244^2)</f>
        <v>10104906.778471064</v>
      </c>
      <c r="U3244" s="2" t="str">
        <f>IF(NOT($P3245=$P3244),SQRT(((T3244)/($Q3244))-S3244^2),"NA")</f>
        <v>NA</v>
      </c>
    </row>
    <row r="3245" spans="1:21" x14ac:dyDescent="0.2">
      <c r="A3245" s="2">
        <f>D3245-$D$2</f>
        <v>72.670000076293945</v>
      </c>
      <c r="B3245" s="2">
        <v>3.3147399425500002</v>
      </c>
      <c r="C3245" s="2">
        <f>IF(B3245&gt;B3244,B3245+(C3244-B3244),B3245+(C3244-B3244)+5+A3245-A3244)</f>
        <v>72.544739723205026</v>
      </c>
      <c r="D3245" s="2">
        <v>1577147264.79</v>
      </c>
      <c r="E3245" s="2">
        <v>437</v>
      </c>
      <c r="F3245" s="2">
        <v>894</v>
      </c>
      <c r="G3245" s="2">
        <v>630</v>
      </c>
      <c r="H3245" s="2">
        <v>697</v>
      </c>
      <c r="I3245" s="2">
        <v>285</v>
      </c>
      <c r="J3245" s="2">
        <f>$K$2*I3245+(1-$K$2)*J3244</f>
        <v>285.90093944590615</v>
      </c>
      <c r="K3245" s="2"/>
      <c r="L3245" s="2">
        <f>IF(O3245="low", $K$4*J3245+(1-$K$4)*L3244,L3244)</f>
        <v>286.09988979786675</v>
      </c>
      <c r="M3245" s="2">
        <f>IF(O3245="high", $K$4*J3245+(1-$K$4)*M3244,M3244)</f>
        <v>294.05787671972968</v>
      </c>
      <c r="N3245" s="2">
        <f>IF(O3245="high",(1-$K$8)*N3244+$K$8*(M3244-2),IF(O3245="low",(1-$K$8)*N3244+$K$8*(L3244+2),N3244))</f>
        <v>288.30149684611854</v>
      </c>
      <c r="O3245" s="2" t="str">
        <f>IF(J3245&gt;N3244+1,"high",IF(J3245&lt;N3244-1,"low","middle"))</f>
        <v>low</v>
      </c>
      <c r="P3245" s="2">
        <f>IF(O3245="low",250,IF(O3245="high",300,275))</f>
        <v>250</v>
      </c>
      <c r="Q3245" s="2">
        <f>IF(P3245=P3244,Q3244+1,1)</f>
        <v>124</v>
      </c>
      <c r="R3245" s="2">
        <f>IF(P3245=P3244,R3244+J3245,J3245)</f>
        <v>35540.638055998752</v>
      </c>
      <c r="S3245" s="2" t="str">
        <f>IF(P3246=P3245,"NA",R3245/Q3245)</f>
        <v>NA</v>
      </c>
      <c r="T3245" s="2">
        <f>IF(P3245=P3244,T3244+J3245^2,J3245^2)</f>
        <v>10186646.125647116</v>
      </c>
      <c r="U3245" s="2" t="str">
        <f>IF(NOT($P3246=$P3245),SQRT(((T3245)/($Q3245))-S3245^2),"NA")</f>
        <v>NA</v>
      </c>
    </row>
    <row r="3246" spans="1:21" x14ac:dyDescent="0.2">
      <c r="A3246" s="2">
        <f>D3246-$D$2</f>
        <v>72.690000057220459</v>
      </c>
      <c r="B3246" s="2">
        <v>3.33517503738</v>
      </c>
      <c r="C3246" s="2">
        <f>IF(B3246&gt;B3245,B3246+(C3245-B3245),B3246+(C3245-B3245)+5+A3246-A3245)</f>
        <v>72.565174818035018</v>
      </c>
      <c r="D3246" s="2">
        <v>1577147264.8099999</v>
      </c>
      <c r="E3246" s="2">
        <v>438</v>
      </c>
      <c r="F3246" s="2">
        <v>895</v>
      </c>
      <c r="G3246" s="2">
        <v>631</v>
      </c>
      <c r="H3246" s="2">
        <v>697</v>
      </c>
      <c r="I3246" s="2">
        <v>288</v>
      </c>
      <c r="J3246" s="2">
        <f>$K$2*I3246+(1-$K$2)*J3245</f>
        <v>286.32075155672493</v>
      </c>
      <c r="K3246" s="2"/>
      <c r="L3246" s="2">
        <f>IF(O3246="low", $K$4*J3246+(1-$K$4)*L3245,L3245)</f>
        <v>286.14406214963844</v>
      </c>
      <c r="M3246" s="2">
        <f>IF(O3246="high", $K$4*J3246+(1-$K$4)*M3245,M3245)</f>
        <v>294.05787671972968</v>
      </c>
      <c r="N3246" s="2">
        <f>IF(O3246="high",(1-$K$8)*N3245+$K$8*(M3245-2),IF(O3246="low",(1-$K$8)*N3245+$K$8*(L3245+2),N3245))</f>
        <v>288.29141649370592</v>
      </c>
      <c r="O3246" s="2" t="str">
        <f>IF(J3246&gt;N3245+1,"high",IF(J3246&lt;N3245-1,"low","middle"))</f>
        <v>low</v>
      </c>
      <c r="P3246" s="2">
        <f>IF(O3246="low",250,IF(O3246="high",300,275))</f>
        <v>250</v>
      </c>
      <c r="Q3246" s="2">
        <f>IF(P3246=P3245,Q3245+1,1)</f>
        <v>125</v>
      </c>
      <c r="R3246" s="2">
        <f>IF(P3246=P3245,R3245+J3246,J3246)</f>
        <v>35826.958807555478</v>
      </c>
      <c r="S3246" s="2" t="str">
        <f>IF(P3247=P3246,"NA",R3246/Q3246)</f>
        <v>NA</v>
      </c>
      <c r="T3246" s="2">
        <f>IF(P3246=P3245,T3245+J3246^2,J3246^2)</f>
        <v>10268625.698419124</v>
      </c>
      <c r="U3246" s="2" t="str">
        <f>IF(NOT($P3247=$P3246),SQRT(((T3246)/($Q3246))-S3246^2),"NA")</f>
        <v>NA</v>
      </c>
    </row>
    <row r="3247" spans="1:21" x14ac:dyDescent="0.2">
      <c r="A3247" s="2">
        <f>D3247-$D$2</f>
        <v>72.710000038146973</v>
      </c>
      <c r="B3247" s="2">
        <v>3.3596448898300002</v>
      </c>
      <c r="C3247" s="2">
        <f>IF(B3247&gt;B3246,B3247+(C3246-B3246),B3247+(C3246-B3246)+5+A3247-A3246)</f>
        <v>72.589644670485015</v>
      </c>
      <c r="D3247" s="2">
        <v>1577147264.8299999</v>
      </c>
      <c r="E3247" s="2">
        <v>438</v>
      </c>
      <c r="F3247" s="2">
        <v>893</v>
      </c>
      <c r="G3247" s="2">
        <v>631</v>
      </c>
      <c r="H3247" s="2">
        <v>699</v>
      </c>
      <c r="I3247" s="2">
        <v>286</v>
      </c>
      <c r="J3247" s="2">
        <f>$K$2*I3247+(1-$K$2)*J3246</f>
        <v>286.25660124537995</v>
      </c>
      <c r="K3247" s="2"/>
      <c r="L3247" s="2">
        <f>IF(O3247="low", $K$4*J3247+(1-$K$4)*L3246,L3246)</f>
        <v>286.16656996878675</v>
      </c>
      <c r="M3247" s="2">
        <f>IF(O3247="high", $K$4*J3247+(1-$K$4)*M3246,M3246)</f>
        <v>294.05787671972968</v>
      </c>
      <c r="N3247" s="2">
        <f>IF(O3247="high",(1-$K$8)*N3246+$K$8*(M3246-2),IF(O3247="low",(1-$K$8)*N3246+$K$8*(L3246+2),N3246))</f>
        <v>288.28404877650252</v>
      </c>
      <c r="O3247" s="2" t="str">
        <f>IF(J3247&gt;N3246+1,"high",IF(J3247&lt;N3246-1,"low","middle"))</f>
        <v>low</v>
      </c>
      <c r="P3247" s="2">
        <f>IF(O3247="low",250,IF(O3247="high",300,275))</f>
        <v>250</v>
      </c>
      <c r="Q3247" s="2">
        <f>IF(P3247=P3246,Q3246+1,1)</f>
        <v>126</v>
      </c>
      <c r="R3247" s="2">
        <f>IF(P3247=P3246,R3246+J3247,J3247)</f>
        <v>36113.215408800861</v>
      </c>
      <c r="S3247" s="2" t="str">
        <f>IF(P3248=P3247,"NA",R3247/Q3247)</f>
        <v>NA</v>
      </c>
      <c r="T3247" s="2">
        <f>IF(P3247=P3246,T3246+J3247^2,J3247^2)</f>
        <v>10350568.54017568</v>
      </c>
      <c r="U3247" s="2" t="str">
        <f>IF(NOT($P3248=$P3247),SQRT(((T3247)/($Q3247))-S3247^2),"NA")</f>
        <v>NA</v>
      </c>
    </row>
    <row r="3248" spans="1:21" x14ac:dyDescent="0.2">
      <c r="A3248" s="2">
        <f>D3248-$D$2</f>
        <v>72.740000009536743</v>
      </c>
      <c r="B3248" s="2">
        <v>3.3841359615300002</v>
      </c>
      <c r="C3248" s="2">
        <f>IF(B3248&gt;B3247,B3248+(C3247-B3247),B3248+(C3247-B3247)+5+A3248-A3247)</f>
        <v>72.614135742185027</v>
      </c>
      <c r="D3248" s="2">
        <v>1577147264.8599999</v>
      </c>
      <c r="E3248" s="2">
        <v>438</v>
      </c>
      <c r="F3248" s="2">
        <v>894</v>
      </c>
      <c r="G3248" s="2">
        <v>629</v>
      </c>
      <c r="H3248" s="2">
        <v>697</v>
      </c>
      <c r="I3248" s="2">
        <v>286</v>
      </c>
      <c r="J3248" s="2">
        <f>$K$2*I3248+(1-$K$2)*J3247</f>
        <v>286.205280996304</v>
      </c>
      <c r="K3248" s="2"/>
      <c r="L3248" s="2">
        <f>IF(O3248="low", $K$4*J3248+(1-$K$4)*L3247,L3247)</f>
        <v>286.17431217429021</v>
      </c>
      <c r="M3248" s="2">
        <f>IF(O3248="high", $K$4*J3248+(1-$K$4)*M3247,M3247)</f>
        <v>294.05787671972968</v>
      </c>
      <c r="N3248" s="2">
        <f>IF(O3248="high",(1-$K$8)*N3247+$K$8*(M3247-2),IF(O3248="low",(1-$K$8)*N3247+$K$8*(L3247+2),N3247))</f>
        <v>288.2781748361167</v>
      </c>
      <c r="O3248" s="2" t="str">
        <f>IF(J3248&gt;N3247+1,"high",IF(J3248&lt;N3247-1,"low","middle"))</f>
        <v>low</v>
      </c>
      <c r="P3248" s="2">
        <f>IF(O3248="low",250,IF(O3248="high",300,275))</f>
        <v>250</v>
      </c>
      <c r="Q3248" s="2">
        <f>IF(P3248=P3247,Q3247+1,1)</f>
        <v>127</v>
      </c>
      <c r="R3248" s="2">
        <f>IF(P3248=P3247,R3247+J3248,J3248)</f>
        <v>36399.420689797167</v>
      </c>
      <c r="S3248" s="2" t="str">
        <f>IF(P3249=P3248,"NA",R3248/Q3248)</f>
        <v>NA</v>
      </c>
      <c r="T3248" s="2">
        <f>IF(P3248=P3247,T3247+J3248^2,J3248^2)</f>
        <v>10432482.003045853</v>
      </c>
      <c r="U3248" s="2" t="str">
        <f>IF(NOT($P3249=$P3248),SQRT(((T3248)/($Q3248))-S3248^2),"NA")</f>
        <v>NA</v>
      </c>
    </row>
    <row r="3249" spans="1:21" x14ac:dyDescent="0.2">
      <c r="A3249" s="2">
        <f>D3249-$D$2</f>
        <v>72.760000228881836</v>
      </c>
      <c r="B3249" s="2">
        <v>3.4047660827600001</v>
      </c>
      <c r="C3249" s="2">
        <f>IF(B3249&gt;B3248,B3249+(C3248-B3248),B3249+(C3248-B3248)+5+A3249-A3248)</f>
        <v>72.634765863415026</v>
      </c>
      <c r="D3249" s="2">
        <v>1577147264.8800001</v>
      </c>
      <c r="E3249" s="2">
        <v>438</v>
      </c>
      <c r="F3249" s="2">
        <v>894</v>
      </c>
      <c r="G3249" s="2">
        <v>631</v>
      </c>
      <c r="H3249" s="2">
        <v>697</v>
      </c>
      <c r="I3249" s="2">
        <v>286</v>
      </c>
      <c r="J3249" s="2">
        <f>$K$2*I3249+(1-$K$2)*J3248</f>
        <v>286.16422479704323</v>
      </c>
      <c r="K3249" s="2"/>
      <c r="L3249" s="2">
        <f>IF(O3249="low", $K$4*J3249+(1-$K$4)*L3248,L3248)</f>
        <v>286.1722946988408</v>
      </c>
      <c r="M3249" s="2">
        <f>IF(O3249="high", $K$4*J3249+(1-$K$4)*M3248,M3248)</f>
        <v>294.05787671972968</v>
      </c>
      <c r="N3249" s="2">
        <f>IF(O3249="high",(1-$K$8)*N3248+$K$8*(M3248-2),IF(O3249="low",(1-$K$8)*N3248+$K$8*(L3248+2),N3248))</f>
        <v>288.27298170302532</v>
      </c>
      <c r="O3249" s="2" t="str">
        <f>IF(J3249&gt;N3248+1,"high",IF(J3249&lt;N3248-1,"low","middle"))</f>
        <v>low</v>
      </c>
      <c r="P3249" s="2">
        <f>IF(O3249="low",250,IF(O3249="high",300,275))</f>
        <v>250</v>
      </c>
      <c r="Q3249" s="2">
        <f>IF(P3249=P3248,Q3248+1,1)</f>
        <v>128</v>
      </c>
      <c r="R3249" s="2">
        <f>IF(P3249=P3248,R3248+J3249,J3249)</f>
        <v>36685.584914594212</v>
      </c>
      <c r="S3249" s="2" t="str">
        <f>IF(P3250=P3249,"NA",R3249/Q3249)</f>
        <v>NA</v>
      </c>
      <c r="T3249" s="2">
        <f>IF(P3249=P3248,T3248+J3249^2,J3249^2)</f>
        <v>10514371.966599546</v>
      </c>
      <c r="U3249" s="2" t="str">
        <f>IF(NOT($P3250=$P3249),SQRT(((T3249)/($Q3249))-S3249^2),"NA")</f>
        <v>NA</v>
      </c>
    </row>
    <row r="3250" spans="1:21" x14ac:dyDescent="0.2">
      <c r="A3250" s="2">
        <f>D3250-$D$2</f>
        <v>72.78000020980835</v>
      </c>
      <c r="B3250" s="2">
        <v>3.4293229579900002</v>
      </c>
      <c r="C3250" s="2">
        <f>IF(B3250&gt;B3249,B3250+(C3249-B3249),B3250+(C3249-B3249)+5+A3250-A3249)</f>
        <v>72.659322738645017</v>
      </c>
      <c r="D3250" s="2">
        <v>1577147264.9000001</v>
      </c>
      <c r="E3250" s="2">
        <v>438</v>
      </c>
      <c r="F3250" s="2">
        <v>894</v>
      </c>
      <c r="G3250" s="2">
        <v>630</v>
      </c>
      <c r="H3250" s="2">
        <v>698</v>
      </c>
      <c r="I3250" s="2">
        <v>286</v>
      </c>
      <c r="J3250" s="2">
        <f>$K$2*I3250+(1-$K$2)*J3249</f>
        <v>286.1313798376346</v>
      </c>
      <c r="K3250" s="2"/>
      <c r="L3250" s="2">
        <f>IF(O3250="low", $K$4*J3250+(1-$K$4)*L3249,L3249)</f>
        <v>286.16411172659957</v>
      </c>
      <c r="M3250" s="2">
        <f>IF(O3250="high", $K$4*J3250+(1-$K$4)*M3249,M3249)</f>
        <v>294.05787671972968</v>
      </c>
      <c r="N3250" s="2">
        <f>IF(O3250="high",(1-$K$8)*N3249+$K$8*(M3249-2),IF(O3250="low",(1-$K$8)*N3249+$K$8*(L3249+2),N3249))</f>
        <v>288.26794735281607</v>
      </c>
      <c r="O3250" s="2" t="str">
        <f>IF(J3250&gt;N3249+1,"high",IF(J3250&lt;N3249-1,"low","middle"))</f>
        <v>low</v>
      </c>
      <c r="P3250" s="2">
        <f>IF(O3250="low",250,IF(O3250="high",300,275))</f>
        <v>250</v>
      </c>
      <c r="Q3250" s="2">
        <f>IF(P3250=P3249,Q3249+1,1)</f>
        <v>129</v>
      </c>
      <c r="R3250" s="2">
        <f>IF(P3250=P3249,R3249+J3250,J3250)</f>
        <v>36971.716294431848</v>
      </c>
      <c r="S3250" s="2" t="str">
        <f>IF(P3251=P3250,"NA",R3250/Q3250)</f>
        <v>NA</v>
      </c>
      <c r="T3250" s="2">
        <f>IF(P3250=P3249,T3249+J3250^2,J3250^2)</f>
        <v>10596243.133127335</v>
      </c>
      <c r="U3250" s="2" t="str">
        <f>IF(NOT($P3251=$P3250),SQRT(((T3250)/($Q3250))-S3250^2),"NA")</f>
        <v>NA</v>
      </c>
    </row>
    <row r="3251" spans="1:21" x14ac:dyDescent="0.2">
      <c r="A3251" s="2">
        <f>D3251-$D$2</f>
        <v>72.800000190734863</v>
      </c>
      <c r="B3251" s="2">
        <v>3.4497139453900001</v>
      </c>
      <c r="C3251" s="2">
        <f>IF(B3251&gt;B3250,B3251+(C3250-B3250),B3251+(C3250-B3250)+5+A3251-A3250)</f>
        <v>72.679713726045023</v>
      </c>
      <c r="D3251" s="2">
        <v>1577147264.9200001</v>
      </c>
      <c r="E3251" s="2">
        <v>439</v>
      </c>
      <c r="F3251" s="2">
        <v>894</v>
      </c>
      <c r="G3251" s="2">
        <v>630</v>
      </c>
      <c r="H3251" s="2">
        <v>697</v>
      </c>
      <c r="I3251" s="2">
        <v>287</v>
      </c>
      <c r="J3251" s="2">
        <f>$K$2*I3251+(1-$K$2)*J3250</f>
        <v>286.3051038701077</v>
      </c>
      <c r="K3251" s="2"/>
      <c r="L3251" s="2">
        <f>IF(O3251="low", $K$4*J3251+(1-$K$4)*L3250,L3250)</f>
        <v>286.19231015530124</v>
      </c>
      <c r="M3251" s="2">
        <f>IF(O3251="high", $K$4*J3251+(1-$K$4)*M3250,M3250)</f>
        <v>294.05787671972968</v>
      </c>
      <c r="N3251" s="2">
        <f>IF(O3251="high",(1-$K$8)*N3250+$K$8*(M3250-2),IF(O3251="low",(1-$K$8)*N3250+$K$8*(L3250+2),N3250))</f>
        <v>288.26275557150524</v>
      </c>
      <c r="O3251" s="2" t="str">
        <f>IF(J3251&gt;N3250+1,"high",IF(J3251&lt;N3250-1,"low","middle"))</f>
        <v>low</v>
      </c>
      <c r="P3251" s="2">
        <f>IF(O3251="low",250,IF(O3251="high",300,275))</f>
        <v>250</v>
      </c>
      <c r="Q3251" s="2">
        <f>IF(P3251=P3250,Q3250+1,1)</f>
        <v>130</v>
      </c>
      <c r="R3251" s="2">
        <f>IF(P3251=P3250,R3250+J3251,J3251)</f>
        <v>37258.021398301957</v>
      </c>
      <c r="S3251" s="2" t="str">
        <f>IF(P3252=P3251,"NA",R3251/Q3251)</f>
        <v>NA</v>
      </c>
      <c r="T3251" s="2">
        <f>IF(P3251=P3250,T3250+J3251^2,J3251^2)</f>
        <v>10678213.745629409</v>
      </c>
      <c r="U3251" s="2" t="str">
        <f>IF(NOT($P3252=$P3251),SQRT(((T3251)/($Q3251))-S3251^2),"NA")</f>
        <v>NA</v>
      </c>
    </row>
    <row r="3252" spans="1:21" x14ac:dyDescent="0.2">
      <c r="A3252" s="2">
        <f>D3252-$D$2</f>
        <v>72.830000162124634</v>
      </c>
      <c r="B3252" s="2">
        <v>3.4744799137100002</v>
      </c>
      <c r="C3252" s="2">
        <f>IF(B3252&gt;B3251,B3252+(C3251-B3251),B3252+(C3251-B3251)+5+A3252-A3251)</f>
        <v>72.70447969436502</v>
      </c>
      <c r="D3252" s="2">
        <v>1577147264.95</v>
      </c>
      <c r="E3252" s="2">
        <v>438</v>
      </c>
      <c r="F3252" s="2">
        <v>895</v>
      </c>
      <c r="G3252" s="2">
        <v>632</v>
      </c>
      <c r="H3252" s="2">
        <v>697</v>
      </c>
      <c r="I3252" s="2">
        <v>286</v>
      </c>
      <c r="J3252" s="2">
        <f>$K$2*I3252+(1-$K$2)*J3251</f>
        <v>286.24408309608617</v>
      </c>
      <c r="K3252" s="2"/>
      <c r="L3252" s="2">
        <f>IF(O3252="low", $K$4*J3252+(1-$K$4)*L3251,L3251)</f>
        <v>286.20266474345823</v>
      </c>
      <c r="M3252" s="2">
        <f>IF(O3252="high", $K$4*J3252+(1-$K$4)*M3251,M3251)</f>
        <v>294.05787671972968</v>
      </c>
      <c r="N3252" s="2">
        <f>IF(O3252="high",(1-$K$8)*N3251+$K$8*(M3251-2),IF(O3252="low",(1-$K$8)*N3251+$K$8*(L3251+2),N3251))</f>
        <v>288.25923330069503</v>
      </c>
      <c r="O3252" s="2" t="str">
        <f>IF(J3252&gt;N3251+1,"high",IF(J3252&lt;N3251-1,"low","middle"))</f>
        <v>low</v>
      </c>
      <c r="P3252" s="2">
        <f>IF(O3252="low",250,IF(O3252="high",300,275))</f>
        <v>250</v>
      </c>
      <c r="Q3252" s="2">
        <f>IF(P3252=P3251,Q3251+1,1)</f>
        <v>131</v>
      </c>
      <c r="R3252" s="2">
        <f>IF(P3252=P3251,R3251+J3252,J3252)</f>
        <v>37544.265481398041</v>
      </c>
      <c r="S3252" s="2" t="str">
        <f>IF(P3253=P3252,"NA",R3252/Q3252)</f>
        <v>NA</v>
      </c>
      <c r="T3252" s="2">
        <f>IF(P3252=P3251,T3251+J3252^2,J3252^2)</f>
        <v>10760149.420736928</v>
      </c>
      <c r="U3252" s="2" t="str">
        <f>IF(NOT($P3253=$P3252),SQRT(((T3252)/($Q3252))-S3252^2),"NA")</f>
        <v>NA</v>
      </c>
    </row>
    <row r="3253" spans="1:21" x14ac:dyDescent="0.2">
      <c r="A3253" s="2">
        <f>D3253-$D$2</f>
        <v>72.850000143051147</v>
      </c>
      <c r="B3253" s="2">
        <v>3.49903702736</v>
      </c>
      <c r="C3253" s="2">
        <f>IF(B3253&gt;B3252,B3253+(C3252-B3252),B3253+(C3252-B3252)+5+A3253-A3252)</f>
        <v>72.729036808015024</v>
      </c>
      <c r="D3253" s="2">
        <v>1577147264.97</v>
      </c>
      <c r="E3253" s="2">
        <v>438</v>
      </c>
      <c r="F3253" s="2">
        <v>894</v>
      </c>
      <c r="G3253" s="2">
        <v>631</v>
      </c>
      <c r="H3253" s="2">
        <v>697</v>
      </c>
      <c r="I3253" s="2">
        <v>285</v>
      </c>
      <c r="J3253" s="2">
        <f>$K$2*I3253+(1-$K$2)*J3252</f>
        <v>285.99526647686895</v>
      </c>
      <c r="K3253" s="2"/>
      <c r="L3253" s="2">
        <f>IF(O3253="low", $K$4*J3253+(1-$K$4)*L3252,L3252)</f>
        <v>286.16118509014041</v>
      </c>
      <c r="M3253" s="2">
        <f>IF(O3253="high", $K$4*J3253+(1-$K$4)*M3252,M3252)</f>
        <v>294.05787671972968</v>
      </c>
      <c r="N3253" s="2">
        <f>IF(O3253="high",(1-$K$8)*N3252+$K$8*(M3252-2),IF(O3253="low",(1-$K$8)*N3252+$K$8*(L3252+2),N3252))</f>
        <v>288.25640487283317</v>
      </c>
      <c r="O3253" s="2" t="str">
        <f>IF(J3253&gt;N3252+1,"high",IF(J3253&lt;N3252-1,"low","middle"))</f>
        <v>low</v>
      </c>
      <c r="P3253" s="2">
        <f>IF(O3253="low",250,IF(O3253="high",300,275))</f>
        <v>250</v>
      </c>
      <c r="Q3253" s="2">
        <f>IF(P3253=P3252,Q3252+1,1)</f>
        <v>132</v>
      </c>
      <c r="R3253" s="2">
        <f>IF(P3253=P3252,R3252+J3253,J3253)</f>
        <v>37830.260747874912</v>
      </c>
      <c r="S3253" s="2" t="str">
        <f>IF(P3254=P3253,"NA",R3253/Q3253)</f>
        <v>NA</v>
      </c>
      <c r="T3253" s="2">
        <f>IF(P3253=P3252,T3252+J3253^2,J3253^2)</f>
        <v>10841942.713184103</v>
      </c>
      <c r="U3253" s="2" t="str">
        <f>IF(NOT($P3254=$P3253),SQRT(((T3253)/($Q3253))-S3253^2),"NA")</f>
        <v>NA</v>
      </c>
    </row>
    <row r="3254" spans="1:21" x14ac:dyDescent="0.2">
      <c r="A3254" s="2">
        <f>D3254-$D$2</f>
        <v>72.870000123977661</v>
      </c>
      <c r="B3254" s="2">
        <v>3.5193419456499999</v>
      </c>
      <c r="C3254" s="2">
        <f>IF(B3254&gt;B3253,B3254+(C3253-B3253),B3254+(C3253-B3253)+5+A3254-A3253)</f>
        <v>72.749341726305019</v>
      </c>
      <c r="D3254" s="2">
        <v>1577147264.99</v>
      </c>
      <c r="E3254" s="2">
        <v>439</v>
      </c>
      <c r="F3254" s="2">
        <v>894</v>
      </c>
      <c r="G3254" s="2">
        <v>631</v>
      </c>
      <c r="H3254" s="2">
        <v>698</v>
      </c>
      <c r="I3254" s="2">
        <v>288</v>
      </c>
      <c r="J3254" s="2">
        <f>$K$2*I3254+(1-$K$2)*J3253</f>
        <v>286.39621318149517</v>
      </c>
      <c r="K3254" s="2"/>
      <c r="L3254" s="2">
        <f>IF(O3254="low", $K$4*J3254+(1-$K$4)*L3253,L3253)</f>
        <v>286.20819070841139</v>
      </c>
      <c r="M3254" s="2">
        <f>IF(O3254="high", $K$4*J3254+(1-$K$4)*M3253,M3253)</f>
        <v>294.05787671972968</v>
      </c>
      <c r="N3254" s="2">
        <f>IF(O3254="high",(1-$K$8)*N3253+$K$8*(M3253-2),IF(O3254="low",(1-$K$8)*N3253+$K$8*(L3253+2),N3253))</f>
        <v>288.25164388369853</v>
      </c>
      <c r="O3254" s="2" t="str">
        <f>IF(J3254&gt;N3253+1,"high",IF(J3254&lt;N3253-1,"low","middle"))</f>
        <v>low</v>
      </c>
      <c r="P3254" s="2">
        <f>IF(O3254="low",250,IF(O3254="high",300,275))</f>
        <v>250</v>
      </c>
      <c r="Q3254" s="2">
        <f>IF(P3254=P3253,Q3253+1,1)</f>
        <v>133</v>
      </c>
      <c r="R3254" s="2">
        <f>IF(P3254=P3253,R3253+J3254,J3254)</f>
        <v>38116.656961056411</v>
      </c>
      <c r="S3254" s="2" t="str">
        <f>IF(P3255=P3254,"NA",R3254/Q3254)</f>
        <v>NA</v>
      </c>
      <c r="T3254" s="2">
        <f>IF(P3254=P3253,T3253+J3254^2,J3254^2)</f>
        <v>10923965.504108803</v>
      </c>
      <c r="U3254" s="2" t="str">
        <f>IF(NOT($P3255=$P3254),SQRT(((T3254)/($Q3254))-S3254^2),"NA")</f>
        <v>NA</v>
      </c>
    </row>
    <row r="3255" spans="1:21" x14ac:dyDescent="0.2">
      <c r="A3255" s="2">
        <f>D3255-$D$2</f>
        <v>72.900000095367432</v>
      </c>
      <c r="B3255" s="2">
        <v>3.5441420078300001</v>
      </c>
      <c r="C3255" s="2">
        <f>IF(B3255&gt;B3254,B3255+(C3254-B3254),B3255+(C3254-B3254)+5+A3255-A3254)</f>
        <v>72.774141788485025</v>
      </c>
      <c r="D3255" s="2">
        <v>1577147265.02</v>
      </c>
      <c r="E3255" s="2">
        <v>438</v>
      </c>
      <c r="F3255" s="2">
        <v>895</v>
      </c>
      <c r="G3255" s="2">
        <v>631</v>
      </c>
      <c r="H3255" s="2">
        <v>696</v>
      </c>
      <c r="I3255" s="2">
        <v>287</v>
      </c>
      <c r="J3255" s="2">
        <f>$K$2*I3255+(1-$K$2)*J3254</f>
        <v>286.51697054519616</v>
      </c>
      <c r="K3255" s="2"/>
      <c r="L3255" s="2">
        <f>IF(O3255="low", $K$4*J3255+(1-$K$4)*L3254,L3254)</f>
        <v>286.26994667576832</v>
      </c>
      <c r="M3255" s="2">
        <f>IF(O3255="high", $K$4*J3255+(1-$K$4)*M3254,M3254)</f>
        <v>294.05787671972968</v>
      </c>
      <c r="N3255" s="2">
        <f>IF(O3255="high",(1-$K$8)*N3254+$K$8*(M3254-2),IF(O3255="low",(1-$K$8)*N3254+$K$8*(L3254+2),N3254))</f>
        <v>288.24947122493415</v>
      </c>
      <c r="O3255" s="2" t="str">
        <f>IF(J3255&gt;N3254+1,"high",IF(J3255&lt;N3254-1,"low","middle"))</f>
        <v>low</v>
      </c>
      <c r="P3255" s="2">
        <f>IF(O3255="low",250,IF(O3255="high",300,275))</f>
        <v>250</v>
      </c>
      <c r="Q3255" s="2">
        <f>IF(P3255=P3254,Q3254+1,1)</f>
        <v>134</v>
      </c>
      <c r="R3255" s="2">
        <f>IF(P3255=P3254,R3254+J3255,J3255)</f>
        <v>38403.17393160161</v>
      </c>
      <c r="S3255" s="2" t="str">
        <f>IF(P3256=P3255,"NA",R3255/Q3255)</f>
        <v>NA</v>
      </c>
      <c r="T3255" s="2">
        <f>IF(P3255=P3254,T3254+J3255^2,J3255^2)</f>
        <v>11006057.478519199</v>
      </c>
      <c r="U3255" s="2" t="str">
        <f>IF(NOT($P3256=$P3255),SQRT(((T3255)/($Q3255))-S3255^2),"NA")</f>
        <v>NA</v>
      </c>
    </row>
    <row r="3256" spans="1:21" x14ac:dyDescent="0.2">
      <c r="A3256" s="2">
        <f>D3256-$D$2</f>
        <v>72.920000076293945</v>
      </c>
      <c r="B3256" s="2">
        <v>3.56441402435</v>
      </c>
      <c r="C3256" s="2">
        <f>IF(B3256&gt;B3255,B3256+(C3255-B3255),B3256+(C3255-B3255)+5+A3256-A3255)</f>
        <v>72.794413805005021</v>
      </c>
      <c r="D3256" s="2">
        <v>1577147265.04</v>
      </c>
      <c r="E3256" s="2">
        <v>437</v>
      </c>
      <c r="F3256" s="2">
        <v>894</v>
      </c>
      <c r="G3256" s="2">
        <v>631</v>
      </c>
      <c r="H3256" s="2">
        <v>697</v>
      </c>
      <c r="I3256" s="2">
        <v>284</v>
      </c>
      <c r="J3256" s="2">
        <f>$K$2*I3256+(1-$K$2)*J3255</f>
        <v>286.01357643615694</v>
      </c>
      <c r="K3256" s="2"/>
      <c r="L3256" s="2">
        <f>IF(O3256="low", $K$4*J3256+(1-$K$4)*L3255,L3255)</f>
        <v>286.21867262784605</v>
      </c>
      <c r="M3256" s="2">
        <f>IF(O3256="high", $K$4*J3256+(1-$K$4)*M3255,M3255)</f>
        <v>294.05787671972968</v>
      </c>
      <c r="N3256" s="2">
        <f>IF(O3256="high",(1-$K$8)*N3255+$K$8*(M3255-2),IF(O3256="low",(1-$K$8)*N3255+$K$8*(L3255+2),N3255))</f>
        <v>288.25049499747587</v>
      </c>
      <c r="O3256" s="2" t="str">
        <f>IF(J3256&gt;N3255+1,"high",IF(J3256&lt;N3255-1,"low","middle"))</f>
        <v>low</v>
      </c>
      <c r="P3256" s="2">
        <f>IF(O3256="low",250,IF(O3256="high",300,275))</f>
        <v>250</v>
      </c>
      <c r="Q3256" s="2">
        <f>IF(P3256=P3255,Q3255+1,1)</f>
        <v>135</v>
      </c>
      <c r="R3256" s="2">
        <f>IF(P3256=P3255,R3255+J3256,J3256)</f>
        <v>38689.187508037765</v>
      </c>
      <c r="S3256" s="2" t="str">
        <f>IF(P3257=P3256,"NA",R3256/Q3256)</f>
        <v>NA</v>
      </c>
      <c r="T3256" s="2">
        <f>IF(P3256=P3255,T3255+J3256^2,J3256^2)</f>
        <v>11087861.244425001</v>
      </c>
      <c r="U3256" s="2" t="str">
        <f>IF(NOT($P3257=$P3256),SQRT(((T3256)/($Q3256))-S3256^2),"NA")</f>
        <v>NA</v>
      </c>
    </row>
    <row r="3257" spans="1:21" x14ac:dyDescent="0.2">
      <c r="A3257" s="2">
        <f>D3257-$D$2</f>
        <v>72.940000057220459</v>
      </c>
      <c r="B3257" s="2">
        <v>3.5890228748299999</v>
      </c>
      <c r="C3257" s="2">
        <f>IF(B3257&gt;B3256,B3257+(C3256-B3256),B3257+(C3256-B3256)+5+A3257-A3256)</f>
        <v>72.819022655485014</v>
      </c>
      <c r="D3257" s="2">
        <v>1577147265.0599999</v>
      </c>
      <c r="E3257" s="2">
        <v>439</v>
      </c>
      <c r="F3257" s="2">
        <v>894</v>
      </c>
      <c r="G3257" s="2">
        <v>631</v>
      </c>
      <c r="H3257" s="2">
        <v>698</v>
      </c>
      <c r="I3257" s="2">
        <v>286</v>
      </c>
      <c r="J3257" s="2">
        <f>$K$2*I3257+(1-$K$2)*J3256</f>
        <v>286.01086114892558</v>
      </c>
      <c r="K3257" s="2"/>
      <c r="L3257" s="2">
        <f>IF(O3257="low", $K$4*J3257+(1-$K$4)*L3256,L3256)</f>
        <v>286.17711033206194</v>
      </c>
      <c r="M3257" s="2">
        <f>IF(O3257="high", $K$4*J3257+(1-$K$4)*M3256,M3256)</f>
        <v>294.05787671972968</v>
      </c>
      <c r="N3257" s="2">
        <f>IF(O3257="high",(1-$K$8)*N3256+$K$8*(M3256-2),IF(O3257="low",(1-$K$8)*N3256+$K$8*(L3256+2),N3256))</f>
        <v>288.24890387899438</v>
      </c>
      <c r="O3257" s="2" t="str">
        <f>IF(J3257&gt;N3256+1,"high",IF(J3257&lt;N3256-1,"low","middle"))</f>
        <v>low</v>
      </c>
      <c r="P3257" s="2">
        <f>IF(O3257="low",250,IF(O3257="high",300,275))</f>
        <v>250</v>
      </c>
      <c r="Q3257" s="2">
        <f>IF(P3257=P3256,Q3256+1,1)</f>
        <v>136</v>
      </c>
      <c r="R3257" s="2">
        <f>IF(P3257=P3256,R3256+J3257,J3257)</f>
        <v>38975.198369186692</v>
      </c>
      <c r="S3257" s="2" t="str">
        <f>IF(P3258=P3257,"NA",R3257/Q3257)</f>
        <v>NA</v>
      </c>
      <c r="T3257" s="2">
        <f>IF(P3257=P3256,T3256+J3257^2,J3257^2)</f>
        <v>11169663.45712015</v>
      </c>
      <c r="U3257" s="2" t="str">
        <f>IF(NOT($P3258=$P3257),SQRT(((T3257)/($Q3257))-S3257^2),"NA")</f>
        <v>NA</v>
      </c>
    </row>
    <row r="3258" spans="1:21" x14ac:dyDescent="0.2">
      <c r="A3258" s="2">
        <f>D3258-$D$2</f>
        <v>72.970000028610229</v>
      </c>
      <c r="B3258" s="2">
        <v>3.61340308189</v>
      </c>
      <c r="C3258" s="2">
        <f>IF(B3258&gt;B3257,B3258+(C3257-B3257),B3258+(C3257-B3257)+5+A3258-A3257)</f>
        <v>72.84340286254502</v>
      </c>
      <c r="D3258" s="2">
        <v>1577147265.0899999</v>
      </c>
      <c r="E3258" s="2">
        <v>439</v>
      </c>
      <c r="F3258" s="2">
        <v>895</v>
      </c>
      <c r="G3258" s="2">
        <v>631</v>
      </c>
      <c r="H3258" s="2">
        <v>697</v>
      </c>
      <c r="I3258" s="2">
        <v>287</v>
      </c>
      <c r="J3258" s="2">
        <f>$K$2*I3258+(1-$K$2)*J3257</f>
        <v>286.20868891914051</v>
      </c>
      <c r="K3258" s="2"/>
      <c r="L3258" s="2">
        <f>IF(O3258="low", $K$4*J3258+(1-$K$4)*L3257,L3257)</f>
        <v>286.18342604947765</v>
      </c>
      <c r="M3258" s="2">
        <f>IF(O3258="high", $K$4*J3258+(1-$K$4)*M3257,M3257)</f>
        <v>294.05787671972968</v>
      </c>
      <c r="N3258" s="2">
        <f>IF(O3258="high",(1-$K$8)*N3257+$K$8*(M3257-2),IF(O3258="low",(1-$K$8)*N3257+$K$8*(L3257+2),N3257))</f>
        <v>288.24531420164772</v>
      </c>
      <c r="O3258" s="2" t="str">
        <f>IF(J3258&gt;N3257+1,"high",IF(J3258&lt;N3257-1,"low","middle"))</f>
        <v>low</v>
      </c>
      <c r="P3258" s="2">
        <f>IF(O3258="low",250,IF(O3258="high",300,275))</f>
        <v>250</v>
      </c>
      <c r="Q3258" s="2">
        <f>IF(P3258=P3257,Q3257+1,1)</f>
        <v>137</v>
      </c>
      <c r="R3258" s="2">
        <f>IF(P3258=P3257,R3257+J3258,J3258)</f>
        <v>39261.407058105833</v>
      </c>
      <c r="S3258" s="2" t="str">
        <f>IF(P3259=P3258,"NA",R3258/Q3258)</f>
        <v>NA</v>
      </c>
      <c r="T3258" s="2">
        <f>IF(P3258=P3257,T3257+J3258^2,J3258^2)</f>
        <v>11251578.870732963</v>
      </c>
      <c r="U3258" s="2" t="str">
        <f>IF(NOT($P3259=$P3258),SQRT(((T3258)/($Q3258))-S3258^2),"NA")</f>
        <v>NA</v>
      </c>
    </row>
    <row r="3259" spans="1:21" x14ac:dyDescent="0.2">
      <c r="A3259" s="2">
        <f>D3259-$D$2</f>
        <v>72.990000009536743</v>
      </c>
      <c r="B3259" s="2">
        <v>3.6342060565900001</v>
      </c>
      <c r="C3259" s="2">
        <f>IF(B3259&gt;B3258,B3259+(C3258-B3258),B3259+(C3258-B3258)+5+A3259-A3258)</f>
        <v>72.864205837245024</v>
      </c>
      <c r="D3259" s="2">
        <v>1577147265.1099999</v>
      </c>
      <c r="E3259" s="2">
        <v>437</v>
      </c>
      <c r="F3259" s="2">
        <v>895</v>
      </c>
      <c r="G3259" s="2">
        <v>631</v>
      </c>
      <c r="H3259" s="2">
        <v>697</v>
      </c>
      <c r="I3259" s="2">
        <v>286</v>
      </c>
      <c r="J3259" s="2">
        <f>$K$2*I3259+(1-$K$2)*J3258</f>
        <v>286.16695113531244</v>
      </c>
      <c r="K3259" s="2"/>
      <c r="L3259" s="2">
        <f>IF(O3259="low", $K$4*J3259+(1-$K$4)*L3258,L3258)</f>
        <v>286.18013106664461</v>
      </c>
      <c r="M3259" s="2">
        <f>IF(O3259="high", $K$4*J3259+(1-$K$4)*M3258,M3258)</f>
        <v>294.05787671972968</v>
      </c>
      <c r="N3259" s="2">
        <f>IF(O3259="high",(1-$K$8)*N3258+$K$8*(M3258-2),IF(O3259="low",(1-$K$8)*N3258+$K$8*(L3258+2),N3258))</f>
        <v>288.24221979403922</v>
      </c>
      <c r="O3259" s="2" t="str">
        <f>IF(J3259&gt;N3258+1,"high",IF(J3259&lt;N3258-1,"low","middle"))</f>
        <v>low</v>
      </c>
      <c r="P3259" s="2">
        <f>IF(O3259="low",250,IF(O3259="high",300,275))</f>
        <v>250</v>
      </c>
      <c r="Q3259" s="2">
        <f>IF(P3259=P3258,Q3258+1,1)</f>
        <v>138</v>
      </c>
      <c r="R3259" s="2">
        <f>IF(P3259=P3258,R3258+J3259,J3259)</f>
        <v>39547.574009241143</v>
      </c>
      <c r="S3259" s="2" t="str">
        <f>IF(P3260=P3259,"NA",R3259/Q3259)</f>
        <v>NA</v>
      </c>
      <c r="T3259" s="2">
        <f>IF(P3259=P3258,T3258+J3259^2,J3259^2)</f>
        <v>11333470.394655043</v>
      </c>
      <c r="U3259" s="2" t="str">
        <f>IF(NOT($P3260=$P3259),SQRT(((T3259)/($Q3259))-S3259^2),"NA")</f>
        <v>NA</v>
      </c>
    </row>
    <row r="3260" spans="1:21" x14ac:dyDescent="0.2">
      <c r="A3260" s="2">
        <f>D3260-$D$2</f>
        <v>73.010000228881836</v>
      </c>
      <c r="B3260" s="2">
        <v>3.6587278842900002</v>
      </c>
      <c r="C3260" s="2">
        <f>IF(B3260&gt;B3259,B3260+(C3259-B3259),B3260+(C3259-B3259)+5+A3260-A3259)</f>
        <v>72.888727664945023</v>
      </c>
      <c r="D3260" s="2">
        <v>1577147265.1300001</v>
      </c>
      <c r="E3260" s="2">
        <v>438</v>
      </c>
      <c r="F3260" s="2">
        <v>894</v>
      </c>
      <c r="G3260" s="2">
        <v>631</v>
      </c>
      <c r="H3260" s="2">
        <v>697</v>
      </c>
      <c r="I3260" s="2">
        <v>285</v>
      </c>
      <c r="J3260" s="2">
        <f>$K$2*I3260+(1-$K$2)*J3259</f>
        <v>285.93356090825</v>
      </c>
      <c r="K3260" s="2"/>
      <c r="L3260" s="2">
        <f>IF(O3260="low", $K$4*J3260+(1-$K$4)*L3259,L3259)</f>
        <v>286.13081703496573</v>
      </c>
      <c r="M3260" s="2">
        <f>IF(O3260="high", $K$4*J3260+(1-$K$4)*M3259,M3259)</f>
        <v>294.05787671972968</v>
      </c>
      <c r="N3260" s="2">
        <f>IF(O3260="high",(1-$K$8)*N3259+$K$8*(M3259-2),IF(O3260="low",(1-$K$8)*N3259+$K$8*(L3259+2),N3259))</f>
        <v>288.23911535766945</v>
      </c>
      <c r="O3260" s="2" t="str">
        <f>IF(J3260&gt;N3259+1,"high",IF(J3260&lt;N3259-1,"low","middle"))</f>
        <v>low</v>
      </c>
      <c r="P3260" s="2">
        <f>IF(O3260="low",250,IF(O3260="high",300,275))</f>
        <v>250</v>
      </c>
      <c r="Q3260" s="2">
        <f>IF(P3260=P3259,Q3259+1,1)</f>
        <v>139</v>
      </c>
      <c r="R3260" s="2">
        <f>IF(P3260=P3259,R3259+J3260,J3260)</f>
        <v>39833.507570149392</v>
      </c>
      <c r="S3260" s="2" t="str">
        <f>IF(P3261=P3260,"NA",R3260/Q3260)</f>
        <v>NA</v>
      </c>
      <c r="T3260" s="2">
        <f>IF(P3260=P3259,T3259+J3260^2,J3260^2)</f>
        <v>11415228.395908715</v>
      </c>
      <c r="U3260" s="2" t="str">
        <f>IF(NOT($P3261=$P3260),SQRT(((T3260)/($Q3260))-S3260^2),"NA")</f>
        <v>NA</v>
      </c>
    </row>
    <row r="3261" spans="1:21" x14ac:dyDescent="0.2">
      <c r="A3261" s="2">
        <f>D3261-$D$2</f>
        <v>73.03000020980835</v>
      </c>
      <c r="B3261" s="2">
        <v>3.6789660453800002</v>
      </c>
      <c r="C3261" s="2">
        <f>IF(B3261&gt;B3260,B3261+(C3260-B3260),B3261+(C3260-B3260)+5+A3261-A3260)</f>
        <v>72.908965826035015</v>
      </c>
      <c r="D3261" s="2">
        <v>1577147265.1500001</v>
      </c>
      <c r="E3261" s="2">
        <v>438</v>
      </c>
      <c r="F3261" s="2">
        <v>895</v>
      </c>
      <c r="G3261" s="2">
        <v>629</v>
      </c>
      <c r="H3261" s="2">
        <v>696</v>
      </c>
      <c r="I3261" s="2">
        <v>284</v>
      </c>
      <c r="J3261" s="2">
        <f>$K$2*I3261+(1-$K$2)*J3260</f>
        <v>285.54684872659999</v>
      </c>
      <c r="K3261" s="2"/>
      <c r="L3261" s="2">
        <f>IF(O3261="low", $K$4*J3261+(1-$K$4)*L3260,L3260)</f>
        <v>286.01402337329262</v>
      </c>
      <c r="M3261" s="2">
        <f>IF(O3261="high", $K$4*J3261+(1-$K$4)*M3260,M3260)</f>
        <v>294.05787671972968</v>
      </c>
      <c r="N3261" s="2">
        <f>IF(O3261="high",(1-$K$8)*N3260+$K$8*(M3260-2),IF(O3261="low",(1-$K$8)*N3260+$K$8*(L3260+2),N3260))</f>
        <v>288.23370044153421</v>
      </c>
      <c r="O3261" s="2" t="str">
        <f>IF(J3261&gt;N3260+1,"high",IF(J3261&lt;N3260-1,"low","middle"))</f>
        <v>low</v>
      </c>
      <c r="P3261" s="2">
        <f>IF(O3261="low",250,IF(O3261="high",300,275))</f>
        <v>250</v>
      </c>
      <c r="Q3261" s="2">
        <f>IF(P3261=P3260,Q3260+1,1)</f>
        <v>140</v>
      </c>
      <c r="R3261" s="2">
        <f>IF(P3261=P3260,R3260+J3261,J3261)</f>
        <v>40119.054418875989</v>
      </c>
      <c r="S3261" s="2" t="str">
        <f>IF(P3262=P3261,"NA",R3261/Q3261)</f>
        <v>NA</v>
      </c>
      <c r="T3261" s="2">
        <f>IF(P3261=P3260,T3260+J3261^2,J3261^2)</f>
        <v>11496765.398726407</v>
      </c>
      <c r="U3261" s="2" t="str">
        <f>IF(NOT($P3262=$P3261),SQRT(((T3261)/($Q3261))-S3261^2),"NA")</f>
        <v>NA</v>
      </c>
    </row>
    <row r="3262" spans="1:21" x14ac:dyDescent="0.2">
      <c r="A3262" s="2">
        <f>D3262-$D$2</f>
        <v>73.06000018119812</v>
      </c>
      <c r="B3262" s="2">
        <v>3.7038779258700001</v>
      </c>
      <c r="C3262" s="2">
        <f>IF(B3262&gt;B3261,B3262+(C3261-B3261),B3262+(C3261-B3261)+5+A3262-A3261)</f>
        <v>72.933877706525024</v>
      </c>
      <c r="D3262" s="2">
        <v>1577147265.1800001</v>
      </c>
      <c r="E3262" s="2">
        <v>439</v>
      </c>
      <c r="F3262" s="2">
        <v>894</v>
      </c>
      <c r="G3262" s="2">
        <v>632</v>
      </c>
      <c r="H3262" s="2">
        <v>698</v>
      </c>
      <c r="I3262" s="2">
        <v>287</v>
      </c>
      <c r="J3262" s="2">
        <f>$K$2*I3262+(1-$K$2)*J3261</f>
        <v>285.83747898128001</v>
      </c>
      <c r="K3262" s="2"/>
      <c r="L3262" s="2">
        <f>IF(O3262="low", $K$4*J3262+(1-$K$4)*L3261,L3261)</f>
        <v>285.97871449489008</v>
      </c>
      <c r="M3262" s="2">
        <f>IF(O3262="high", $K$4*J3262+(1-$K$4)*M3261,M3261)</f>
        <v>294.05787671972968</v>
      </c>
      <c r="N3262" s="2">
        <f>IF(O3262="high",(1-$K$8)*N3261+$K$8*(M3261-2),IF(O3262="low",(1-$K$8)*N3261+$K$8*(L3261+2),N3261))</f>
        <v>288.22271658812213</v>
      </c>
      <c r="O3262" s="2" t="str">
        <f>IF(J3262&gt;N3261+1,"high",IF(J3262&lt;N3261-1,"low","middle"))</f>
        <v>low</v>
      </c>
      <c r="P3262" s="2">
        <f>IF(O3262="low",250,IF(O3262="high",300,275))</f>
        <v>250</v>
      </c>
      <c r="Q3262" s="2">
        <f>IF(P3262=P3261,Q3261+1,1)</f>
        <v>141</v>
      </c>
      <c r="R3262" s="2">
        <f>IF(P3262=P3261,R3261+J3262,J3262)</f>
        <v>40404.891897857269</v>
      </c>
      <c r="S3262" s="2" t="str">
        <f>IF(P3263=P3262,"NA",R3262/Q3262)</f>
        <v>NA</v>
      </c>
      <c r="T3262" s="2">
        <f>IF(P3262=P3261,T3261+J3262^2,J3262^2)</f>
        <v>11578468.463116782</v>
      </c>
      <c r="U3262" s="2" t="str">
        <f>IF(NOT($P3263=$P3262),SQRT(((T3262)/($Q3262))-S3262^2),"NA")</f>
        <v>NA</v>
      </c>
    </row>
    <row r="3263" spans="1:21" x14ac:dyDescent="0.2">
      <c r="A3263" s="2">
        <f>D3263-$D$2</f>
        <v>73.080000162124634</v>
      </c>
      <c r="B3263" s="2">
        <v>3.7242889404300001</v>
      </c>
      <c r="C3263" s="2">
        <f>IF(B3263&gt;B3262,B3263+(C3262-B3262),B3263+(C3262-B3262)+5+A3263-A3262)</f>
        <v>72.954288721085021</v>
      </c>
      <c r="D3263" s="2">
        <v>1577147265.2</v>
      </c>
      <c r="E3263" s="2">
        <v>439</v>
      </c>
      <c r="F3263" s="2">
        <v>894</v>
      </c>
      <c r="G3263" s="2">
        <v>632</v>
      </c>
      <c r="H3263" s="2">
        <v>698</v>
      </c>
      <c r="I3263" s="2">
        <v>287</v>
      </c>
      <c r="J3263" s="2">
        <f>$K$2*I3263+(1-$K$2)*J3262</f>
        <v>286.06998318502406</v>
      </c>
      <c r="K3263" s="2"/>
      <c r="L3263" s="2">
        <f>IF(O3263="low", $K$4*J3263+(1-$K$4)*L3262,L3262)</f>
        <v>285.99696823291686</v>
      </c>
      <c r="M3263" s="2">
        <f>IF(O3263="high", $K$4*J3263+(1-$K$4)*M3262,M3262)</f>
        <v>294.05787671972968</v>
      </c>
      <c r="N3263" s="2">
        <f>IF(O3263="high",(1-$K$8)*N3262+$K$8*(M3262-2),IF(O3263="low",(1-$K$8)*N3262+$K$8*(L3262+2),N3262))</f>
        <v>288.21051648346048</v>
      </c>
      <c r="O3263" s="2" t="str">
        <f>IF(J3263&gt;N3262+1,"high",IF(J3263&lt;N3262-1,"low","middle"))</f>
        <v>low</v>
      </c>
      <c r="P3263" s="2">
        <f>IF(O3263="low",250,IF(O3263="high",300,275))</f>
        <v>250</v>
      </c>
      <c r="Q3263" s="2">
        <f>IF(P3263=P3262,Q3262+1,1)</f>
        <v>142</v>
      </c>
      <c r="R3263" s="2">
        <f>IF(P3263=P3262,R3262+J3263,J3263)</f>
        <v>40690.961881042291</v>
      </c>
      <c r="S3263" s="2" t="str">
        <f>IF(P3264=P3263,"NA",R3263/Q3263)</f>
        <v>NA</v>
      </c>
      <c r="T3263" s="2">
        <f>IF(P3263=P3262,T3262+J3263^2,J3263^2)</f>
        <v>11660304.498396263</v>
      </c>
      <c r="U3263" s="2" t="str">
        <f>IF(NOT($P3264=$P3263),SQRT(((T3263)/($Q3263))-S3263^2),"NA")</f>
        <v>NA</v>
      </c>
    </row>
    <row r="3264" spans="1:21" x14ac:dyDescent="0.2">
      <c r="A3264" s="2">
        <f>D3264-$D$2</f>
        <v>73.100000143051147</v>
      </c>
      <c r="B3264" s="2">
        <v>3.74876904488</v>
      </c>
      <c r="C3264" s="2">
        <f>IF(B3264&gt;B3263,B3264+(C3263-B3263),B3264+(C3263-B3263)+5+A3264-A3263)</f>
        <v>72.978768825535028</v>
      </c>
      <c r="D3264" s="2">
        <v>1577147265.22</v>
      </c>
      <c r="E3264" s="2">
        <v>437</v>
      </c>
      <c r="F3264" s="2">
        <v>895</v>
      </c>
      <c r="G3264" s="2">
        <v>630</v>
      </c>
      <c r="H3264" s="2">
        <v>697</v>
      </c>
      <c r="I3264" s="2">
        <v>286</v>
      </c>
      <c r="J3264" s="2">
        <f>$K$2*I3264+(1-$K$2)*J3263</f>
        <v>286.05598654801923</v>
      </c>
      <c r="K3264" s="2"/>
      <c r="L3264" s="2">
        <f>IF(O3264="low", $K$4*J3264+(1-$K$4)*L3263,L3263)</f>
        <v>286.00877189593734</v>
      </c>
      <c r="M3264" s="2">
        <f>IF(O3264="high", $K$4*J3264+(1-$K$4)*M3263,M3263)</f>
        <v>294.05787671972968</v>
      </c>
      <c r="N3264" s="2">
        <f>IF(O3264="high",(1-$K$8)*N3263+$K$8*(M3263-2),IF(O3264="low",(1-$K$8)*N3263+$K$8*(L3263+2),N3263))</f>
        <v>288.19983907093331</v>
      </c>
      <c r="O3264" s="2" t="str">
        <f>IF(J3264&gt;N3263+1,"high",IF(J3264&lt;N3263-1,"low","middle"))</f>
        <v>low</v>
      </c>
      <c r="P3264" s="2">
        <f>IF(O3264="low",250,IF(O3264="high",300,275))</f>
        <v>250</v>
      </c>
      <c r="Q3264" s="2">
        <f>IF(P3264=P3263,Q3263+1,1)</f>
        <v>143</v>
      </c>
      <c r="R3264" s="2">
        <f>IF(P3264=P3263,R3263+J3264,J3264)</f>
        <v>40977.017867590308</v>
      </c>
      <c r="S3264" s="2" t="str">
        <f>IF(P3265=P3264,"NA",R3264/Q3264)</f>
        <v>NA</v>
      </c>
      <c r="T3264" s="2">
        <f>IF(P3264=P3263,T3263+J3264^2,J3264^2)</f>
        <v>11742132.525836224</v>
      </c>
      <c r="U3264" s="2" t="str">
        <f>IF(NOT($P3265=$P3264),SQRT(((T3264)/($Q3264))-S3264^2),"NA")</f>
        <v>NA</v>
      </c>
    </row>
    <row r="3265" spans="1:21" x14ac:dyDescent="0.2">
      <c r="A3265" s="2">
        <f>D3265-$D$2</f>
        <v>73.130000114440918</v>
      </c>
      <c r="B3265" s="2">
        <v>3.7731800079300002</v>
      </c>
      <c r="C3265" s="2">
        <f>IF(B3265&gt;B3264,B3265+(C3264-B3264),B3265+(C3264-B3264)+5+A3265-A3264)</f>
        <v>73.003179788585015</v>
      </c>
      <c r="D3265" s="2">
        <v>1577147265.25</v>
      </c>
      <c r="E3265" s="2">
        <v>439</v>
      </c>
      <c r="F3265" s="2">
        <v>894</v>
      </c>
      <c r="G3265" s="2">
        <v>632</v>
      </c>
      <c r="H3265" s="2">
        <v>697</v>
      </c>
      <c r="I3265" s="2">
        <v>286</v>
      </c>
      <c r="J3265" s="2">
        <f>$K$2*I3265+(1-$K$2)*J3264</f>
        <v>286.04478923841538</v>
      </c>
      <c r="K3265" s="2"/>
      <c r="L3265" s="2">
        <f>IF(O3265="low", $K$4*J3265+(1-$K$4)*L3264,L3264)</f>
        <v>286.01597536443296</v>
      </c>
      <c r="M3265" s="2">
        <f>IF(O3265="high", $K$4*J3265+(1-$K$4)*M3264,M3264)</f>
        <v>294.05787671972968</v>
      </c>
      <c r="N3265" s="2">
        <f>IF(O3265="high",(1-$K$8)*N3264+$K$8*(M3264-2),IF(O3265="low",(1-$K$8)*N3264+$K$8*(L3264+2),N3264))</f>
        <v>288.19028571218348</v>
      </c>
      <c r="O3265" s="2" t="str">
        <f>IF(J3265&gt;N3264+1,"high",IF(J3265&lt;N3264-1,"low","middle"))</f>
        <v>low</v>
      </c>
      <c r="P3265" s="2">
        <f>IF(O3265="low",250,IF(O3265="high",300,275))</f>
        <v>250</v>
      </c>
      <c r="Q3265" s="2">
        <f>IF(P3265=P3264,Q3264+1,1)</f>
        <v>144</v>
      </c>
      <c r="R3265" s="2">
        <f>IF(P3265=P3264,R3264+J3265,J3265)</f>
        <v>41263.062656828726</v>
      </c>
      <c r="S3265" s="2" t="str">
        <f>IF(P3266=P3265,"NA",R3265/Q3265)</f>
        <v>NA</v>
      </c>
      <c r="T3265" s="2">
        <f>IF(P3265=P3264,T3264+J3265^2,J3265^2)</f>
        <v>11823954.147286674</v>
      </c>
      <c r="U3265" s="2" t="str">
        <f>IF(NOT($P3266=$P3265),SQRT(((T3265)/($Q3265))-S3265^2),"NA")</f>
        <v>NA</v>
      </c>
    </row>
    <row r="3266" spans="1:21" x14ac:dyDescent="0.2">
      <c r="A3266" s="2">
        <f>D3266-$D$2</f>
        <v>73.150000095367432</v>
      </c>
      <c r="B3266" s="2">
        <v>3.7938930988299999</v>
      </c>
      <c r="C3266" s="2">
        <f>IF(B3266&gt;B3265,B3266+(C3265-B3265),B3266+(C3265-B3265)+5+A3266-A3265)</f>
        <v>73.023892879485018</v>
      </c>
      <c r="D3266" s="2">
        <v>1577147265.27</v>
      </c>
      <c r="E3266" s="2">
        <v>439</v>
      </c>
      <c r="F3266" s="2">
        <v>894</v>
      </c>
      <c r="G3266" s="2">
        <v>631</v>
      </c>
      <c r="H3266" s="2">
        <v>698</v>
      </c>
      <c r="I3266" s="2">
        <v>288</v>
      </c>
      <c r="J3266" s="2">
        <f>$K$2*I3266+(1-$K$2)*J3265</f>
        <v>286.43583139073235</v>
      </c>
      <c r="K3266" s="2"/>
      <c r="L3266" s="2">
        <f>IF(O3266="low", $K$4*J3266+(1-$K$4)*L3265,L3265)</f>
        <v>286.09994656969286</v>
      </c>
      <c r="M3266" s="2">
        <f>IF(O3266="high", $K$4*J3266+(1-$K$4)*M3265,M3265)</f>
        <v>294.05787671972968</v>
      </c>
      <c r="N3266" s="2">
        <f>IF(O3266="high",(1-$K$8)*N3265+$K$8*(M3265-2),IF(O3266="low",(1-$K$8)*N3265+$K$8*(L3265+2),N3265))</f>
        <v>288.18157019479594</v>
      </c>
      <c r="O3266" s="2" t="str">
        <f>IF(J3266&gt;N3265+1,"high",IF(J3266&lt;N3265-1,"low","middle"))</f>
        <v>low</v>
      </c>
      <c r="P3266" s="2">
        <f>IF(O3266="low",250,IF(O3266="high",300,275))</f>
        <v>250</v>
      </c>
      <c r="Q3266" s="2">
        <f>IF(P3266=P3265,Q3265+1,1)</f>
        <v>145</v>
      </c>
      <c r="R3266" s="2">
        <f>IF(P3266=P3265,R3265+J3266,J3266)</f>
        <v>41549.498488219455</v>
      </c>
      <c r="S3266" s="2" t="str">
        <f>IF(P3267=P3266,"NA",R3266/Q3266)</f>
        <v>NA</v>
      </c>
      <c r="T3266" s="2">
        <f>IF(P3266=P3265,T3265+J3266^2,J3266^2)</f>
        <v>11905999.632791175</v>
      </c>
      <c r="U3266" s="2" t="str">
        <f>IF(NOT($P3267=$P3266),SQRT(((T3266)/($Q3266))-S3266^2),"NA")</f>
        <v>NA</v>
      </c>
    </row>
    <row r="3267" spans="1:21" x14ac:dyDescent="0.2">
      <c r="A3267" s="2">
        <f>D3267-$D$2</f>
        <v>73.170000076293945</v>
      </c>
      <c r="B3267" s="2">
        <v>3.8184430599199999</v>
      </c>
      <c r="C3267" s="2">
        <f>IF(B3267&gt;B3266,B3267+(C3266-B3266),B3267+(C3266-B3266)+5+A3267-A3266)</f>
        <v>73.048442840575021</v>
      </c>
      <c r="D3267" s="2">
        <v>1577147265.29</v>
      </c>
      <c r="E3267" s="2">
        <v>438</v>
      </c>
      <c r="F3267" s="2">
        <v>895</v>
      </c>
      <c r="G3267" s="2">
        <v>631</v>
      </c>
      <c r="H3267" s="2">
        <v>697</v>
      </c>
      <c r="I3267" s="2">
        <v>287</v>
      </c>
      <c r="J3267" s="2">
        <f>$K$2*I3267+(1-$K$2)*J3266</f>
        <v>286.54866511258592</v>
      </c>
      <c r="K3267" s="2"/>
      <c r="L3267" s="2">
        <f>IF(O3267="low", $K$4*J3267+(1-$K$4)*L3266,L3266)</f>
        <v>286.18969027827148</v>
      </c>
      <c r="M3267" s="2">
        <f>IF(O3267="high", $K$4*J3267+(1-$K$4)*M3266,M3266)</f>
        <v>294.05787671972968</v>
      </c>
      <c r="N3267" s="2">
        <f>IF(O3267="high",(1-$K$8)*N3266+$K$8*(M3266-2),IF(O3267="low",(1-$K$8)*N3266+$K$8*(L3266+2),N3266))</f>
        <v>288.17748901354076</v>
      </c>
      <c r="O3267" s="2" t="str">
        <f>IF(J3267&gt;N3266+1,"high",IF(J3267&lt;N3266-1,"low","middle"))</f>
        <v>low</v>
      </c>
      <c r="P3267" s="2">
        <f>IF(O3267="low",250,IF(O3267="high",300,275))</f>
        <v>250</v>
      </c>
      <c r="Q3267" s="2">
        <f>IF(P3267=P3266,Q3266+1,1)</f>
        <v>146</v>
      </c>
      <c r="R3267" s="2">
        <f>IF(P3267=P3266,R3266+J3267,J3267)</f>
        <v>41836.047153332038</v>
      </c>
      <c r="S3267" s="2" t="str">
        <f>IF(P3268=P3267,"NA",R3267/Q3267)</f>
        <v>NA</v>
      </c>
      <c r="T3267" s="2">
        <f>IF(P3267=P3266,T3266+J3267^2,J3267^2)</f>
        <v>11988109.77026898</v>
      </c>
      <c r="U3267" s="2" t="str">
        <f>IF(NOT($P3268=$P3267),SQRT(((T3267)/($Q3267))-S3267^2),"NA")</f>
        <v>NA</v>
      </c>
    </row>
    <row r="3268" spans="1:21" x14ac:dyDescent="0.2">
      <c r="A3268" s="2">
        <f>D3268-$D$2</f>
        <v>73.190000057220459</v>
      </c>
      <c r="B3268" s="2">
        <v>3.83873009682</v>
      </c>
      <c r="C3268" s="2">
        <f>IF(B3268&gt;B3267,B3268+(C3267-B3267),B3268+(C3267-B3267)+5+A3268-A3267)</f>
        <v>73.068729877475022</v>
      </c>
      <c r="D3268" s="2">
        <v>1577147265.3099999</v>
      </c>
      <c r="E3268" s="2">
        <v>437</v>
      </c>
      <c r="F3268" s="2">
        <v>894</v>
      </c>
      <c r="G3268" s="2">
        <v>632</v>
      </c>
      <c r="H3268" s="2">
        <v>697</v>
      </c>
      <c r="I3268" s="2">
        <v>285</v>
      </c>
      <c r="J3268" s="2">
        <f>$K$2*I3268+(1-$K$2)*J3267</f>
        <v>286.23893209006872</v>
      </c>
      <c r="K3268" s="2"/>
      <c r="L3268" s="2">
        <f>IF(O3268="low", $K$4*J3268+(1-$K$4)*L3267,L3267)</f>
        <v>286.19953864063092</v>
      </c>
      <c r="M3268" s="2">
        <f>IF(O3268="high", $K$4*J3268+(1-$K$4)*M3267,M3267)</f>
        <v>294.05787671972968</v>
      </c>
      <c r="N3268" s="2">
        <f>IF(O3268="high",(1-$K$8)*N3267+$K$8*(M3267-2),IF(O3268="low",(1-$K$8)*N3267+$K$8*(L3267+2),N3267))</f>
        <v>288.1780990767773</v>
      </c>
      <c r="O3268" s="2" t="str">
        <f>IF(J3268&gt;N3267+1,"high",IF(J3268&lt;N3267-1,"low","middle"))</f>
        <v>low</v>
      </c>
      <c r="P3268" s="2">
        <f>IF(O3268="low",250,IF(O3268="high",300,275))</f>
        <v>250</v>
      </c>
      <c r="Q3268" s="2">
        <f>IF(P3268=P3267,Q3267+1,1)</f>
        <v>147</v>
      </c>
      <c r="R3268" s="2">
        <f>IF(P3268=P3267,R3267+J3268,J3268)</f>
        <v>42122.286085422107</v>
      </c>
      <c r="S3268" s="2" t="str">
        <f>IF(P3269=P3268,"NA",R3268/Q3268)</f>
        <v>NA</v>
      </c>
      <c r="T3268" s="2">
        <f>IF(P3268=P3267,T3267+J3268^2,J3268^2)</f>
        <v>12070042.496513043</v>
      </c>
      <c r="U3268" s="2" t="str">
        <f>IF(NOT($P3269=$P3268),SQRT(((T3268)/($Q3268))-S3268^2),"NA")</f>
        <v>NA</v>
      </c>
    </row>
    <row r="3269" spans="1:21" x14ac:dyDescent="0.2">
      <c r="A3269" s="2">
        <f>D3269-$D$2</f>
        <v>73.220000028610229</v>
      </c>
      <c r="B3269" s="2">
        <v>3.86356902122</v>
      </c>
      <c r="C3269" s="2">
        <f>IF(B3269&gt;B3268,B3269+(C3268-B3268),B3269+(C3268-B3268)+5+A3269-A3268)</f>
        <v>73.093568801875023</v>
      </c>
      <c r="D3269" s="2">
        <v>1577147265.3399999</v>
      </c>
      <c r="E3269" s="2">
        <v>438</v>
      </c>
      <c r="F3269" s="2">
        <v>895</v>
      </c>
      <c r="G3269" s="2">
        <v>631</v>
      </c>
      <c r="H3269" s="2">
        <v>698</v>
      </c>
      <c r="I3269" s="2">
        <v>286</v>
      </c>
      <c r="J3269" s="2">
        <f>$K$2*I3269+(1-$K$2)*J3268</f>
        <v>286.19114567205497</v>
      </c>
      <c r="K3269" s="2"/>
      <c r="L3269" s="2">
        <f>IF(O3269="low", $K$4*J3269+(1-$K$4)*L3268,L3268)</f>
        <v>286.19786004691571</v>
      </c>
      <c r="M3269" s="2">
        <f>IF(O3269="high", $K$4*J3269+(1-$K$4)*M3268,M3268)</f>
        <v>294.05787671972968</v>
      </c>
      <c r="N3269" s="2">
        <f>IF(O3269="high",(1-$K$8)*N3268+$K$8*(M3268-2),IF(O3269="low",(1-$K$8)*N3268+$K$8*(L3268+2),N3268))</f>
        <v>288.17917105496997</v>
      </c>
      <c r="O3269" s="2" t="str">
        <f>IF(J3269&gt;N3268+1,"high",IF(J3269&lt;N3268-1,"low","middle"))</f>
        <v>low</v>
      </c>
      <c r="P3269" s="2">
        <f>IF(O3269="low",250,IF(O3269="high",300,275))</f>
        <v>250</v>
      </c>
      <c r="Q3269" s="2">
        <f>IF(P3269=P3268,Q3268+1,1)</f>
        <v>148</v>
      </c>
      <c r="R3269" s="2">
        <f>IF(P3269=P3268,R3268+J3269,J3269)</f>
        <v>42408.477231094163</v>
      </c>
      <c r="S3269" s="2" t="str">
        <f>IF(P3270=P3269,"NA",R3269/Q3269)</f>
        <v>NA</v>
      </c>
      <c r="T3269" s="2">
        <f>IF(P3269=P3268,T3268+J3269^2,J3269^2)</f>
        <v>12151947.868374126</v>
      </c>
      <c r="U3269" s="2" t="str">
        <f>IF(NOT($P3270=$P3269),SQRT(((T3269)/($Q3269))-S3269^2),"NA")</f>
        <v>NA</v>
      </c>
    </row>
    <row r="3270" spans="1:21" x14ac:dyDescent="0.2">
      <c r="A3270" s="2">
        <f>D3270-$D$2</f>
        <v>73.240000009536743</v>
      </c>
      <c r="B3270" s="2">
        <v>3.8881731033300002</v>
      </c>
      <c r="C3270" s="2">
        <f>IF(B3270&gt;B3269,B3270+(C3269-B3269),B3270+(C3269-B3269)+5+A3270-A3269)</f>
        <v>73.118172883985025</v>
      </c>
      <c r="D3270" s="2">
        <v>1577147265.3599999</v>
      </c>
      <c r="E3270" s="2">
        <v>438</v>
      </c>
      <c r="F3270" s="2">
        <v>895</v>
      </c>
      <c r="G3270" s="2">
        <v>631</v>
      </c>
      <c r="H3270" s="2">
        <v>699</v>
      </c>
      <c r="I3270" s="2">
        <v>289</v>
      </c>
      <c r="J3270" s="2">
        <f>$K$2*I3270+(1-$K$2)*J3269</f>
        <v>286.75291653764401</v>
      </c>
      <c r="K3270" s="2"/>
      <c r="L3270" s="2">
        <f>IF(O3270="low", $K$4*J3270+(1-$K$4)*L3269,L3269)</f>
        <v>286.30887134506139</v>
      </c>
      <c r="M3270" s="2">
        <f>IF(O3270="high", $K$4*J3270+(1-$K$4)*M3269,M3269)</f>
        <v>294.05787671972968</v>
      </c>
      <c r="N3270" s="2">
        <f>IF(O3270="high",(1-$K$8)*N3269+$K$8*(M3269-2),IF(O3270="low",(1-$K$8)*N3269+$K$8*(L3269+2),N3269))</f>
        <v>288.18010550456722</v>
      </c>
      <c r="O3270" s="2" t="str">
        <f>IF(J3270&gt;N3269+1,"high",IF(J3270&lt;N3269-1,"low","middle"))</f>
        <v>low</v>
      </c>
      <c r="P3270" s="2">
        <f>IF(O3270="low",250,IF(O3270="high",300,275))</f>
        <v>250</v>
      </c>
      <c r="Q3270" s="2">
        <f>IF(P3270=P3269,Q3269+1,1)</f>
        <v>149</v>
      </c>
      <c r="R3270" s="2">
        <f>IF(P3270=P3269,R3269+J3270,J3270)</f>
        <v>42695.23014763181</v>
      </c>
      <c r="S3270" s="2" t="str">
        <f>IF(P3271=P3270,"NA",R3270/Q3270)</f>
        <v>NA</v>
      </c>
      <c r="T3270" s="2">
        <f>IF(P3270=P3269,T3269+J3270^2,J3270^2)</f>
        <v>12234175.103516972</v>
      </c>
      <c r="U3270" s="2" t="str">
        <f>IF(NOT($P3271=$P3270),SQRT(((T3270)/($Q3270))-S3270^2),"NA")</f>
        <v>NA</v>
      </c>
    </row>
    <row r="3271" spans="1:21" x14ac:dyDescent="0.2">
      <c r="A3271" s="2">
        <f>D3271-$D$2</f>
        <v>73.260000228881836</v>
      </c>
      <c r="B3271" s="2">
        <v>3.90871691704</v>
      </c>
      <c r="C3271" s="2">
        <f>IF(B3271&gt;B3270,B3271+(C3270-B3270),B3271+(C3270-B3270)+5+A3271-A3270)</f>
        <v>73.138716697695017</v>
      </c>
      <c r="D3271" s="2">
        <v>1577147265.3800001</v>
      </c>
      <c r="E3271" s="2">
        <v>437</v>
      </c>
      <c r="F3271" s="2">
        <v>893</v>
      </c>
      <c r="G3271" s="2">
        <v>632</v>
      </c>
      <c r="H3271" s="2">
        <v>697</v>
      </c>
      <c r="I3271" s="2">
        <v>286</v>
      </c>
      <c r="J3271" s="2">
        <f>$K$2*I3271+(1-$K$2)*J3270</f>
        <v>286.60233323011522</v>
      </c>
      <c r="K3271" s="2"/>
      <c r="L3271" s="2">
        <f>IF(O3271="low", $K$4*J3271+(1-$K$4)*L3270,L3270)</f>
        <v>286.36756372207219</v>
      </c>
      <c r="M3271" s="2">
        <f>IF(O3271="high", $K$4*J3271+(1-$K$4)*M3270,M3270)</f>
        <v>294.05787671972968</v>
      </c>
      <c r="N3271" s="2">
        <f>IF(O3271="high",(1-$K$8)*N3270+$K$8*(M3270-2),IF(O3271="low",(1-$K$8)*N3270+$K$8*(L3270+2),N3270))</f>
        <v>288.18654379659193</v>
      </c>
      <c r="O3271" s="2" t="str">
        <f>IF(J3271&gt;N3270+1,"high",IF(J3271&lt;N3270-1,"low","middle"))</f>
        <v>low</v>
      </c>
      <c r="P3271" s="2">
        <f>IF(O3271="low",250,IF(O3271="high",300,275))</f>
        <v>250</v>
      </c>
      <c r="Q3271" s="2">
        <f>IF(P3271=P3270,Q3270+1,1)</f>
        <v>150</v>
      </c>
      <c r="R3271" s="2">
        <f>IF(P3271=P3270,R3270+J3271,J3271)</f>
        <v>42981.832480861922</v>
      </c>
      <c r="S3271" s="2" t="str">
        <f>IF(P3272=P3271,"NA",R3271/Q3271)</f>
        <v>NA</v>
      </c>
      <c r="T3271" s="2">
        <f>IF(P3271=P3270,T3270+J3271^2,J3271^2)</f>
        <v>12316316.000929918</v>
      </c>
      <c r="U3271" s="2" t="str">
        <f>IF(NOT($P3272=$P3271),SQRT(((T3271)/($Q3271))-S3271^2),"NA")</f>
        <v>NA</v>
      </c>
    </row>
    <row r="3272" spans="1:21" x14ac:dyDescent="0.2">
      <c r="A3272" s="2">
        <f>D3272-$D$2</f>
        <v>73.290000200271606</v>
      </c>
      <c r="B3272" s="2">
        <v>3.9328429698899998</v>
      </c>
      <c r="C3272" s="2">
        <f>IF(B3272&gt;B3271,B3272+(C3271-B3271),B3272+(C3271-B3271)+5+A3272-A3271)</f>
        <v>73.162842750545025</v>
      </c>
      <c r="D3272" s="2">
        <v>1577147265.4100001</v>
      </c>
      <c r="E3272" s="2">
        <v>438</v>
      </c>
      <c r="F3272" s="2">
        <v>894</v>
      </c>
      <c r="G3272" s="2">
        <v>630</v>
      </c>
      <c r="H3272" s="2">
        <v>697</v>
      </c>
      <c r="I3272" s="2">
        <v>284</v>
      </c>
      <c r="J3272" s="2">
        <f>$K$2*I3272+(1-$K$2)*J3271</f>
        <v>286.08186658409221</v>
      </c>
      <c r="K3272" s="2"/>
      <c r="L3272" s="2">
        <f>IF(O3272="low", $K$4*J3272+(1-$K$4)*L3271,L3271)</f>
        <v>286.31042429447621</v>
      </c>
      <c r="M3272" s="2">
        <f>IF(O3272="high", $K$4*J3272+(1-$K$4)*M3271,M3271)</f>
        <v>294.05787671972968</v>
      </c>
      <c r="N3272" s="2">
        <f>IF(O3272="high",(1-$K$8)*N3271+$K$8*(M3271-2),IF(O3272="low",(1-$K$8)*N3271+$K$8*(L3271+2),N3271))</f>
        <v>288.19559479286596</v>
      </c>
      <c r="O3272" s="2" t="str">
        <f>IF(J3272&gt;N3271+1,"high",IF(J3272&lt;N3271-1,"low","middle"))</f>
        <v>low</v>
      </c>
      <c r="P3272" s="2">
        <f>IF(O3272="low",250,IF(O3272="high",300,275))</f>
        <v>250</v>
      </c>
      <c r="Q3272" s="2">
        <f>IF(P3272=P3271,Q3271+1,1)</f>
        <v>151</v>
      </c>
      <c r="R3272" s="2">
        <f>IF(P3272=P3271,R3271+J3272,J3272)</f>
        <v>43267.914347446014</v>
      </c>
      <c r="S3272" s="2" t="str">
        <f>IF(P3273=P3272,"NA",R3272/Q3272)</f>
        <v>NA</v>
      </c>
      <c r="T3272" s="2">
        <f>IF(P3272=P3271,T3271+J3272^2,J3272^2)</f>
        <v>12398158.835318156</v>
      </c>
      <c r="U3272" s="2" t="str">
        <f>IF(NOT($P3273=$P3272),SQRT(((T3272)/($Q3272))-S3272^2),"NA")</f>
        <v>NA</v>
      </c>
    </row>
    <row r="3273" spans="1:21" x14ac:dyDescent="0.2">
      <c r="A3273" s="2">
        <f>D3273-$D$2</f>
        <v>73.31000018119812</v>
      </c>
      <c r="B3273" s="2">
        <v>3.95350909233</v>
      </c>
      <c r="C3273" s="2">
        <f>IF(B3273&gt;B3272,B3273+(C3272-B3272),B3273+(C3272-B3272)+5+A3273-A3272)</f>
        <v>73.183508872985016</v>
      </c>
      <c r="D3273" s="2">
        <v>1577147265.4300001</v>
      </c>
      <c r="E3273" s="2">
        <v>439</v>
      </c>
      <c r="F3273" s="2">
        <v>896</v>
      </c>
      <c r="G3273" s="2">
        <v>631</v>
      </c>
      <c r="H3273" s="2">
        <v>698</v>
      </c>
      <c r="I3273" s="2">
        <v>287</v>
      </c>
      <c r="J3273" s="2">
        <f>$K$2*I3273+(1-$K$2)*J3272</f>
        <v>286.26549326727377</v>
      </c>
      <c r="K3273" s="2"/>
      <c r="L3273" s="2">
        <f>IF(O3273="low", $K$4*J3273+(1-$K$4)*L3272,L3272)</f>
        <v>286.30143808903574</v>
      </c>
      <c r="M3273" s="2">
        <f>IF(O3273="high", $K$4*J3273+(1-$K$4)*M3272,M3272)</f>
        <v>294.05787671972968</v>
      </c>
      <c r="N3273" s="2">
        <f>IF(O3273="high",(1-$K$8)*N3272+$K$8*(M3272-2),IF(O3273="low",(1-$K$8)*N3272+$K$8*(L3272+2),N3272))</f>
        <v>288.20133626794649</v>
      </c>
      <c r="O3273" s="2" t="str">
        <f>IF(J3273&gt;N3272+1,"high",IF(J3273&lt;N3272-1,"low","middle"))</f>
        <v>low</v>
      </c>
      <c r="P3273" s="2">
        <f>IF(O3273="low",250,IF(O3273="high",300,275))</f>
        <v>250</v>
      </c>
      <c r="Q3273" s="2">
        <f>IF(P3273=P3272,Q3272+1,1)</f>
        <v>152</v>
      </c>
      <c r="R3273" s="2">
        <f>IF(P3273=P3272,R3272+J3273,J3273)</f>
        <v>43554.179840713288</v>
      </c>
      <c r="S3273" s="2" t="str">
        <f>IF(P3274=P3273,"NA",R3273/Q3273)</f>
        <v>NA</v>
      </c>
      <c r="T3273" s="2">
        <f>IF(P3273=P3272,T3272+J3273^2,J3273^2)</f>
        <v>12480106.767953711</v>
      </c>
      <c r="U3273" s="2" t="str">
        <f>IF(NOT($P3274=$P3273),SQRT(((T3273)/($Q3273))-S3273^2),"NA")</f>
        <v>NA</v>
      </c>
    </row>
    <row r="3274" spans="1:21" x14ac:dyDescent="0.2">
      <c r="A3274" s="2">
        <f>D3274-$D$2</f>
        <v>73.330000162124634</v>
      </c>
      <c r="B3274" s="2">
        <v>3.97817802429</v>
      </c>
      <c r="C3274" s="2">
        <f>IF(B3274&gt;B3273,B3274+(C3273-B3273),B3274+(C3273-B3273)+5+A3274-A3273)</f>
        <v>73.208177804945024</v>
      </c>
      <c r="D3274" s="2">
        <v>1577147265.45</v>
      </c>
      <c r="E3274" s="2">
        <v>438</v>
      </c>
      <c r="F3274" s="2">
        <v>895</v>
      </c>
      <c r="G3274" s="2">
        <v>631</v>
      </c>
      <c r="H3274" s="2">
        <v>697</v>
      </c>
      <c r="I3274" s="2">
        <v>287</v>
      </c>
      <c r="J3274" s="2">
        <f>$K$2*I3274+(1-$K$2)*J3273</f>
        <v>286.41239461381906</v>
      </c>
      <c r="K3274" s="2"/>
      <c r="L3274" s="2">
        <f>IF(O3274="low", $K$4*J3274+(1-$K$4)*L3273,L3273)</f>
        <v>286.32362939399241</v>
      </c>
      <c r="M3274" s="2">
        <f>IF(O3274="high", $K$4*J3274+(1-$K$4)*M3273,M3273)</f>
        <v>294.05787671972968</v>
      </c>
      <c r="N3274" s="2">
        <f>IF(O3274="high",(1-$K$8)*N3273+$K$8*(M3273-2),IF(O3274="low",(1-$K$8)*N3273+$K$8*(L3273+2),N3273))</f>
        <v>288.20634135900093</v>
      </c>
      <c r="O3274" s="2" t="str">
        <f>IF(J3274&gt;N3273+1,"high",IF(J3274&lt;N3273-1,"low","middle"))</f>
        <v>low</v>
      </c>
      <c r="P3274" s="2">
        <f>IF(O3274="low",250,IF(O3274="high",300,275))</f>
        <v>250</v>
      </c>
      <c r="Q3274" s="2">
        <f>IF(P3274=P3273,Q3273+1,1)</f>
        <v>153</v>
      </c>
      <c r="R3274" s="2">
        <f>IF(P3274=P3273,R3273+J3274,J3274)</f>
        <v>43840.592235327109</v>
      </c>
      <c r="S3274" s="2" t="str">
        <f>IF(P3275=P3274,"NA",R3274/Q3274)</f>
        <v>NA</v>
      </c>
      <c r="T3274" s="2">
        <f>IF(P3274=P3273,T3273+J3274^2,J3274^2)</f>
        <v>12562138.827742133</v>
      </c>
      <c r="U3274" s="2" t="str">
        <f>IF(NOT($P3275=$P3274),SQRT(((T3274)/($Q3274))-S3274^2),"NA")</f>
        <v>NA</v>
      </c>
    </row>
    <row r="3275" spans="1:21" x14ac:dyDescent="0.2">
      <c r="A3275" s="2">
        <f>D3275-$D$2</f>
        <v>73.360000133514404</v>
      </c>
      <c r="B3275" s="2">
        <v>4.0027101039900002</v>
      </c>
      <c r="C3275" s="2">
        <f>IF(B3275&gt;B3274,B3275+(C3274-B3274),B3275+(C3274-B3274)+5+A3275-A3274)</f>
        <v>73.232709884645018</v>
      </c>
      <c r="D3275" s="2">
        <v>1577147265.48</v>
      </c>
      <c r="E3275" s="2">
        <v>438</v>
      </c>
      <c r="F3275" s="2">
        <v>894</v>
      </c>
      <c r="G3275" s="2">
        <v>631</v>
      </c>
      <c r="H3275" s="2">
        <v>699</v>
      </c>
      <c r="I3275" s="2">
        <v>286</v>
      </c>
      <c r="J3275" s="2">
        <f>$K$2*I3275+(1-$K$2)*J3274</f>
        <v>286.32991569105525</v>
      </c>
      <c r="K3275" s="2"/>
      <c r="L3275" s="2">
        <f>IF(O3275="low", $K$4*J3275+(1-$K$4)*L3274,L3274)</f>
        <v>286.32488665340497</v>
      </c>
      <c r="M3275" s="2">
        <f>IF(O3275="high", $K$4*J3275+(1-$K$4)*M3274,M3274)</f>
        <v>294.05787671972968</v>
      </c>
      <c r="N3275" s="2">
        <f>IF(O3275="high",(1-$K$8)*N3274+$K$8*(M3274-2),IF(O3275="low",(1-$K$8)*N3274+$K$8*(L3274+2),N3274))</f>
        <v>288.21220576075046</v>
      </c>
      <c r="O3275" s="2" t="str">
        <f>IF(J3275&gt;N3274+1,"high",IF(J3275&lt;N3274-1,"low","middle"))</f>
        <v>low</v>
      </c>
      <c r="P3275" s="2">
        <f>IF(O3275="low",250,IF(O3275="high",300,275))</f>
        <v>250</v>
      </c>
      <c r="Q3275" s="2">
        <f>IF(P3275=P3274,Q3274+1,1)</f>
        <v>154</v>
      </c>
      <c r="R3275" s="2">
        <f>IF(P3275=P3274,R3274+J3275,J3275)</f>
        <v>44126.922151018167</v>
      </c>
      <c r="S3275" s="2" t="str">
        <f>IF(P3276=P3275,"NA",R3275/Q3275)</f>
        <v>NA</v>
      </c>
      <c r="T3275" s="2">
        <f>IF(P3275=P3274,T3274+J3275^2,J3275^2)</f>
        <v>12644123.64836178</v>
      </c>
      <c r="U3275" s="2" t="str">
        <f>IF(NOT($P3276=$P3275),SQRT(((T3275)/($Q3275))-S3275^2),"NA")</f>
        <v>NA</v>
      </c>
    </row>
    <row r="3276" spans="1:21" x14ac:dyDescent="0.2">
      <c r="A3276" s="2">
        <f>D3276-$D$2</f>
        <v>73.380000114440918</v>
      </c>
      <c r="B3276" s="2">
        <v>4.0233800411200003</v>
      </c>
      <c r="C3276" s="2">
        <f>IF(B3276&gt;B3275,B3276+(C3275-B3275),B3276+(C3275-B3275)+5+A3276-A3275)</f>
        <v>73.253379821775027</v>
      </c>
      <c r="D3276" s="2">
        <v>1577147265.5</v>
      </c>
      <c r="E3276" s="2">
        <v>438</v>
      </c>
      <c r="F3276" s="2">
        <v>895</v>
      </c>
      <c r="G3276" s="2">
        <v>631</v>
      </c>
      <c r="H3276" s="2">
        <v>697</v>
      </c>
      <c r="I3276" s="2">
        <v>287</v>
      </c>
      <c r="J3276" s="2">
        <f>$K$2*I3276+(1-$K$2)*J3275</f>
        <v>286.4639325528442</v>
      </c>
      <c r="K3276" s="2"/>
      <c r="L3276" s="2">
        <f>IF(O3276="low", $K$4*J3276+(1-$K$4)*L3275,L3275)</f>
        <v>286.35269583329284</v>
      </c>
      <c r="M3276" s="2">
        <f>IF(O3276="high", $K$4*J3276+(1-$K$4)*M3275,M3275)</f>
        <v>294.05787671972968</v>
      </c>
      <c r="N3276" s="2">
        <f>IF(O3276="high",(1-$K$8)*N3275+$K$8*(M3275-2),IF(O3276="low",(1-$K$8)*N3275+$K$8*(L3275+2),N3275))</f>
        <v>288.21783980538316</v>
      </c>
      <c r="O3276" s="2" t="str">
        <f>IF(J3276&gt;N3275+1,"high",IF(J3276&lt;N3275-1,"low","middle"))</f>
        <v>low</v>
      </c>
      <c r="P3276" s="2">
        <f>IF(O3276="low",250,IF(O3276="high",300,275))</f>
        <v>250</v>
      </c>
      <c r="Q3276" s="2">
        <f>IF(P3276=P3275,Q3275+1,1)</f>
        <v>155</v>
      </c>
      <c r="R3276" s="2">
        <f>IF(P3276=P3275,R3275+J3276,J3276)</f>
        <v>44413.386083571007</v>
      </c>
      <c r="S3276" s="2" t="str">
        <f>IF(P3277=P3276,"NA",R3276/Q3276)</f>
        <v>NA</v>
      </c>
      <c r="T3276" s="2">
        <f>IF(P3276=P3275,T3275+J3276^2,J3276^2)</f>
        <v>12726185.23301542</v>
      </c>
      <c r="U3276" s="2" t="str">
        <f>IF(NOT($P3277=$P3276),SQRT(((T3276)/($Q3276))-S3276^2),"NA")</f>
        <v>NA</v>
      </c>
    </row>
    <row r="3277" spans="1:21" x14ac:dyDescent="0.2">
      <c r="A3277" s="2">
        <f>D3277-$D$2</f>
        <v>73.400000095367432</v>
      </c>
      <c r="B3277" s="2">
        <v>4.0477268695799999</v>
      </c>
      <c r="C3277" s="2">
        <f>IF(B3277&gt;B3276,B3277+(C3276-B3276),B3277+(C3276-B3276)+5+A3277-A3276)</f>
        <v>73.277726650235024</v>
      </c>
      <c r="D3277" s="2">
        <v>1577147265.52</v>
      </c>
      <c r="E3277" s="2">
        <v>438</v>
      </c>
      <c r="F3277" s="2">
        <v>896</v>
      </c>
      <c r="G3277" s="2">
        <v>632</v>
      </c>
      <c r="H3277" s="2">
        <v>696</v>
      </c>
      <c r="I3277" s="2">
        <v>286</v>
      </c>
      <c r="J3277" s="2">
        <f>$K$2*I3277+(1-$K$2)*J3276</f>
        <v>286.37114604227537</v>
      </c>
      <c r="K3277" s="2"/>
      <c r="L3277" s="2">
        <f>IF(O3277="low", $K$4*J3277+(1-$K$4)*L3276,L3276)</f>
        <v>286.35638587508936</v>
      </c>
      <c r="M3277" s="2">
        <f>IF(O3277="high", $K$4*J3277+(1-$K$4)*M3276,M3276)</f>
        <v>294.05787671972968</v>
      </c>
      <c r="N3277" s="2">
        <f>IF(O3277="high",(1-$K$8)*N3276+$K$8*(M3276-2),IF(O3277="low",(1-$K$8)*N3276+$K$8*(L3276+2),N3276))</f>
        <v>288.2245826067786</v>
      </c>
      <c r="O3277" s="2" t="str">
        <f>IF(J3277&gt;N3276+1,"high",IF(J3277&lt;N3276-1,"low","middle"))</f>
        <v>low</v>
      </c>
      <c r="P3277" s="2">
        <f>IF(O3277="low",250,IF(O3277="high",300,275))</f>
        <v>250</v>
      </c>
      <c r="Q3277" s="2">
        <f>IF(P3277=P3276,Q3276+1,1)</f>
        <v>156</v>
      </c>
      <c r="R3277" s="2">
        <f>IF(P3277=P3276,R3276+J3277,J3277)</f>
        <v>44699.757229613286</v>
      </c>
      <c r="S3277" s="2" t="str">
        <f>IF(P3278=P3277,"NA",R3277/Q3277)</f>
        <v>NA</v>
      </c>
      <c r="T3277" s="2">
        <f>IF(P3277=P3276,T3276+J3277^2,J3277^2)</f>
        <v>12808193.666300986</v>
      </c>
      <c r="U3277" s="2" t="str">
        <f>IF(NOT($P3278=$P3277),SQRT(((T3277)/($Q3277))-S3277^2),"NA")</f>
        <v>NA</v>
      </c>
    </row>
    <row r="3278" spans="1:21" x14ac:dyDescent="0.2">
      <c r="A3278" s="2">
        <f>D3278-$D$2</f>
        <v>73.420000076293945</v>
      </c>
      <c r="B3278" s="2">
        <v>4.0682668685900003</v>
      </c>
      <c r="C3278" s="2">
        <f>IF(B3278&gt;B3277,B3278+(C3277-B3277),B3278+(C3277-B3277)+5+A3278-A3277)</f>
        <v>73.298266649245022</v>
      </c>
      <c r="D3278" s="2">
        <v>1577147265.54</v>
      </c>
      <c r="E3278" s="2">
        <v>440</v>
      </c>
      <c r="F3278" s="2">
        <v>896</v>
      </c>
      <c r="G3278" s="2">
        <v>633</v>
      </c>
      <c r="H3278" s="2">
        <v>697</v>
      </c>
      <c r="I3278" s="2">
        <v>288</v>
      </c>
      <c r="J3278" s="2">
        <f>$K$2*I3278+(1-$K$2)*J3277</f>
        <v>286.6969168338203</v>
      </c>
      <c r="K3278" s="2"/>
      <c r="L3278" s="2">
        <f>IF(O3278="low", $K$4*J3278+(1-$K$4)*L3277,L3277)</f>
        <v>286.42449206683557</v>
      </c>
      <c r="M3278" s="2">
        <f>IF(O3278="high", $K$4*J3278+(1-$K$4)*M3277,M3277)</f>
        <v>294.05787671972968</v>
      </c>
      <c r="N3278" s="2">
        <f>IF(O3278="high",(1-$K$8)*N3277+$K$8*(M3277-2),IF(O3278="low",(1-$K$8)*N3277+$K$8*(L3277+2),N3277))</f>
        <v>288.23117277019412</v>
      </c>
      <c r="O3278" s="2" t="str">
        <f>IF(J3278&gt;N3277+1,"high",IF(J3278&lt;N3277-1,"low","middle"))</f>
        <v>low</v>
      </c>
      <c r="P3278" s="2">
        <f>IF(O3278="low",250,IF(O3278="high",300,275))</f>
        <v>250</v>
      </c>
      <c r="Q3278" s="2">
        <f>IF(P3278=P3277,Q3277+1,1)</f>
        <v>157</v>
      </c>
      <c r="R3278" s="2">
        <f>IF(P3278=P3277,R3277+J3278,J3278)</f>
        <v>44986.454146447104</v>
      </c>
      <c r="S3278" s="2" t="str">
        <f>IF(P3279=P3278,"NA",R3278/Q3278)</f>
        <v>NA</v>
      </c>
      <c r="T3278" s="2">
        <f>IF(P3278=P3277,T3277+J3278^2,J3278^2)</f>
        <v>12890388.788423004</v>
      </c>
      <c r="U3278" s="2" t="str">
        <f>IF(NOT($P3279=$P3278),SQRT(((T3278)/($Q3278))-S3278^2),"NA")</f>
        <v>NA</v>
      </c>
    </row>
    <row r="3279" spans="1:21" x14ac:dyDescent="0.2">
      <c r="A3279" s="2">
        <f>D3279-$D$2</f>
        <v>73.450000047683716</v>
      </c>
      <c r="B3279" s="2">
        <v>4.0926270484899998</v>
      </c>
      <c r="C3279" s="2">
        <f>IF(B3279&gt;B3278,B3279+(C3278-B3278),B3279+(C3278-B3278)+5+A3279-A3278)</f>
        <v>73.322626829145022</v>
      </c>
      <c r="D3279" s="2">
        <v>1577147265.5699999</v>
      </c>
      <c r="E3279" s="2">
        <v>439</v>
      </c>
      <c r="F3279" s="2">
        <v>898</v>
      </c>
      <c r="G3279" s="2">
        <v>632</v>
      </c>
      <c r="H3279" s="2">
        <v>695</v>
      </c>
      <c r="I3279" s="2">
        <v>289</v>
      </c>
      <c r="J3279" s="2">
        <f>$K$2*I3279+(1-$K$2)*J3278</f>
        <v>287.15753346705623</v>
      </c>
      <c r="K3279" s="2"/>
      <c r="L3279" s="2">
        <f>IF(O3279="low", $K$4*J3279+(1-$K$4)*L3278,L3278)</f>
        <v>286.57110034687969</v>
      </c>
      <c r="M3279" s="2">
        <f>IF(O3279="high", $K$4*J3279+(1-$K$4)*M3278,M3278)</f>
        <v>294.05787671972968</v>
      </c>
      <c r="N3279" s="2">
        <f>IF(O3279="high",(1-$K$8)*N3278+$K$8*(M3278-2),IF(O3279="low",(1-$K$8)*N3278+$K$8*(L3278+2),N3278))</f>
        <v>288.24083873502616</v>
      </c>
      <c r="O3279" s="2" t="str">
        <f>IF(J3279&gt;N3278+1,"high",IF(J3279&lt;N3278-1,"low","middle"))</f>
        <v>low</v>
      </c>
      <c r="P3279" s="2">
        <f>IF(O3279="low",250,IF(O3279="high",300,275))</f>
        <v>250</v>
      </c>
      <c r="Q3279" s="2">
        <f>IF(P3279=P3278,Q3278+1,1)</f>
        <v>158</v>
      </c>
      <c r="R3279" s="2">
        <f>IF(P3279=P3278,R3278+J3279,J3279)</f>
        <v>45273.61167991416</v>
      </c>
      <c r="S3279" s="2" t="str">
        <f>IF(P3280=P3279,"NA",R3279/Q3279)</f>
        <v>NA</v>
      </c>
      <c r="T3279" s="2">
        <f>IF(P3279=P3278,T3278+J3279^2,J3279^2)</f>
        <v>12972848.237449886</v>
      </c>
      <c r="U3279" s="2" t="str">
        <f>IF(NOT($P3280=$P3279),SQRT(((T3279)/($Q3279))-S3279^2),"NA")</f>
        <v>NA</v>
      </c>
    </row>
    <row r="3280" spans="1:21" x14ac:dyDescent="0.2">
      <c r="A3280" s="2">
        <f>D3280-$D$2</f>
        <v>73.470000028610229</v>
      </c>
      <c r="B3280" s="2">
        <v>4.1133348941800003</v>
      </c>
      <c r="C3280" s="2">
        <f>IF(B3280&gt;B3279,B3280+(C3279-B3279),B3280+(C3279-B3279)+5+A3280-A3279)</f>
        <v>73.34333467483502</v>
      </c>
      <c r="D3280" s="2">
        <v>1577147265.5899999</v>
      </c>
      <c r="E3280" s="2">
        <v>439</v>
      </c>
      <c r="F3280" s="2">
        <v>899</v>
      </c>
      <c r="G3280" s="2">
        <v>633</v>
      </c>
      <c r="H3280" s="2">
        <v>693</v>
      </c>
      <c r="I3280" s="2">
        <v>287</v>
      </c>
      <c r="J3280" s="2">
        <f>$K$2*I3280+(1-$K$2)*J3279</f>
        <v>287.12602677364498</v>
      </c>
      <c r="K3280" s="2"/>
      <c r="L3280" s="2">
        <f>IF(O3280="low", $K$4*J3280+(1-$K$4)*L3279,L3279)</f>
        <v>286.68208563223277</v>
      </c>
      <c r="M3280" s="2">
        <f>IF(O3280="high", $K$4*J3280+(1-$K$4)*M3279,M3279)</f>
        <v>294.05787671972968</v>
      </c>
      <c r="N3280" s="2">
        <f>IF(O3280="high",(1-$K$8)*N3279+$K$8*(M3279-2),IF(O3280="low",(1-$K$8)*N3279+$K$8*(L3279+2),N3279))</f>
        <v>288.25735181561879</v>
      </c>
      <c r="O3280" s="2" t="str">
        <f>IF(J3280&gt;N3279+1,"high",IF(J3280&lt;N3279-1,"low","middle"))</f>
        <v>low</v>
      </c>
      <c r="P3280" s="2">
        <f>IF(O3280="low",250,IF(O3280="high",300,275))</f>
        <v>250</v>
      </c>
      <c r="Q3280" s="2">
        <f>IF(P3280=P3279,Q3279+1,1)</f>
        <v>159</v>
      </c>
      <c r="R3280" s="2">
        <f>IF(P3280=P3279,R3279+J3280,J3280)</f>
        <v>45560.737706687803</v>
      </c>
      <c r="S3280" s="2">
        <f>IF(P3281=P3280,"NA",R3280/Q3280)</f>
        <v>286.54552016784783</v>
      </c>
      <c r="T3280" s="2">
        <f>IF(P3280=P3279,T3279+J3280^2,J3280^2)</f>
        <v>13055289.592700707</v>
      </c>
      <c r="U3280" s="2">
        <f>IF(NOT($P3281=$P3280),SQRT(((T3280)/($Q3280))-S3280^2),"NA")</f>
        <v>0.63596263375048079</v>
      </c>
    </row>
    <row r="3281" spans="1:21" x14ac:dyDescent="0.2">
      <c r="A3281" s="2">
        <f>D3281-$D$2</f>
        <v>73.490000009536743</v>
      </c>
      <c r="B3281" s="2">
        <v>4.1376810073900003</v>
      </c>
      <c r="C3281" s="2">
        <f>IF(B3281&gt;B3280,B3281+(C3280-B3280),B3281+(C3280-B3280)+5+A3281-A3280)</f>
        <v>73.367680788045021</v>
      </c>
      <c r="D3281" s="2">
        <v>1577147265.6099999</v>
      </c>
      <c r="E3281" s="2">
        <v>440</v>
      </c>
      <c r="F3281" s="2">
        <v>898</v>
      </c>
      <c r="G3281" s="2">
        <v>633</v>
      </c>
      <c r="H3281" s="2">
        <v>695</v>
      </c>
      <c r="I3281" s="2">
        <v>289</v>
      </c>
      <c r="J3281" s="2">
        <f>$K$2*I3281+(1-$K$2)*J3280</f>
        <v>287.50082141891602</v>
      </c>
      <c r="K3281" s="2"/>
      <c r="L3281" s="2">
        <f>IF(O3281="low", $K$4*J3281+(1-$K$4)*L3280,L3280)</f>
        <v>286.68208563223277</v>
      </c>
      <c r="M3281" s="2">
        <f>IF(O3281="high", $K$4*J3281+(1-$K$4)*M3280,M3280)</f>
        <v>294.05787671972968</v>
      </c>
      <c r="N3281" s="2">
        <f>IF(O3281="high",(1-$K$8)*N3280+$K$8*(M3280-2),IF(O3281="low",(1-$K$8)*N3280+$K$8*(L3280+2),N3280))</f>
        <v>288.25735181561879</v>
      </c>
      <c r="O3281" s="2" t="str">
        <f>IF(J3281&gt;N3280+1,"high",IF(J3281&lt;N3280-1,"low","middle"))</f>
        <v>middle</v>
      </c>
      <c r="P3281" s="2">
        <f>IF(O3281="low",250,IF(O3281="high",300,275))</f>
        <v>275</v>
      </c>
      <c r="Q3281" s="2">
        <f>IF(P3281=P3280,Q3280+1,1)</f>
        <v>1</v>
      </c>
      <c r="R3281" s="2">
        <f>IF(P3281=P3280,R3280+J3281,J3281)</f>
        <v>287.50082141891602</v>
      </c>
      <c r="S3281" s="2" t="str">
        <f>IF(P3282=P3281,"NA",R3281/Q3281)</f>
        <v>NA</v>
      </c>
      <c r="T3281" s="2">
        <f>IF(P3281=P3280,T3280+J3281^2,J3281^2)</f>
        <v>82656.722316551444</v>
      </c>
      <c r="U3281" s="2" t="str">
        <f>IF(NOT($P3282=$P3281),SQRT(((T3281)/($Q3281))-S3281^2),"NA")</f>
        <v>NA</v>
      </c>
    </row>
    <row r="3282" spans="1:21" x14ac:dyDescent="0.2">
      <c r="A3282" s="2">
        <f>D3282-$D$2</f>
        <v>73.520000219345093</v>
      </c>
      <c r="B3282" s="2">
        <v>4.1624329090099996</v>
      </c>
      <c r="C3282" s="2">
        <f>IF(B3282&gt;B3281,B3282+(C3281-B3281),B3282+(C3281-B3281)+5+A3282-A3281)</f>
        <v>73.392432689665014</v>
      </c>
      <c r="D3282" s="2">
        <v>1577147265.6400001</v>
      </c>
      <c r="E3282" s="2">
        <v>441</v>
      </c>
      <c r="F3282" s="2">
        <v>899</v>
      </c>
      <c r="G3282" s="2">
        <v>632</v>
      </c>
      <c r="H3282" s="2">
        <v>693</v>
      </c>
      <c r="I3282" s="2">
        <v>290</v>
      </c>
      <c r="J3282" s="2">
        <f>$K$2*I3282+(1-$K$2)*J3281</f>
        <v>288.00065713513283</v>
      </c>
      <c r="K3282" s="2"/>
      <c r="L3282" s="2">
        <f>IF(O3282="low", $K$4*J3282+(1-$K$4)*L3281,L3281)</f>
        <v>286.68208563223277</v>
      </c>
      <c r="M3282" s="2">
        <f>IF(O3282="high", $K$4*J3282+(1-$K$4)*M3281,M3281)</f>
        <v>294.05787671972968</v>
      </c>
      <c r="N3282" s="2">
        <f>IF(O3282="high",(1-$K$8)*N3281+$K$8*(M3281-2),IF(O3282="low",(1-$K$8)*N3281+$K$8*(L3281+2),N3281))</f>
        <v>288.25735181561879</v>
      </c>
      <c r="O3282" s="2" t="str">
        <f>IF(J3282&gt;N3281+1,"high",IF(J3282&lt;N3281-1,"low","middle"))</f>
        <v>middle</v>
      </c>
      <c r="P3282" s="2">
        <f>IF(O3282="low",250,IF(O3282="high",300,275))</f>
        <v>275</v>
      </c>
      <c r="Q3282" s="2">
        <f>IF(P3282=P3281,Q3281+1,1)</f>
        <v>2</v>
      </c>
      <c r="R3282" s="2">
        <f>IF(P3282=P3281,R3281+J3282,J3282)</f>
        <v>575.50147855404884</v>
      </c>
      <c r="S3282" s="2" t="str">
        <f>IF(P3283=P3282,"NA",R3282/Q3282)</f>
        <v>NA</v>
      </c>
      <c r="T3282" s="2">
        <f>IF(P3282=P3281,T3281+J3282^2,J3282^2)</f>
        <v>165601.10082681978</v>
      </c>
      <c r="U3282" s="2" t="str">
        <f>IF(NOT($P3283=$P3282),SQRT(((T3282)/($Q3282))-S3282^2),"NA")</f>
        <v>NA</v>
      </c>
    </row>
    <row r="3283" spans="1:21" x14ac:dyDescent="0.2">
      <c r="A3283" s="2">
        <f>D3283-$D$2</f>
        <v>73.540000200271606</v>
      </c>
      <c r="B3283" s="2">
        <v>4.1831018924699999</v>
      </c>
      <c r="C3283" s="2">
        <f>IF(B3283&gt;B3282,B3283+(C3282-B3282),B3283+(C3282-B3282)+5+A3283-A3282)</f>
        <v>73.413101673125027</v>
      </c>
      <c r="D3283" s="2">
        <v>1577147265.6600001</v>
      </c>
      <c r="E3283" s="2">
        <v>440</v>
      </c>
      <c r="F3283" s="2">
        <v>900</v>
      </c>
      <c r="G3283" s="2">
        <v>633</v>
      </c>
      <c r="H3283" s="2">
        <v>693</v>
      </c>
      <c r="I3283" s="2">
        <v>289</v>
      </c>
      <c r="J3283" s="2">
        <f>$K$2*I3283+(1-$K$2)*J3282</f>
        <v>288.20052570810628</v>
      </c>
      <c r="K3283" s="2"/>
      <c r="L3283" s="2">
        <f>IF(O3283="low", $K$4*J3283+(1-$K$4)*L3282,L3282)</f>
        <v>286.68208563223277</v>
      </c>
      <c r="M3283" s="2">
        <f>IF(O3283="high", $K$4*J3283+(1-$K$4)*M3282,M3282)</f>
        <v>294.05787671972968</v>
      </c>
      <c r="N3283" s="2">
        <f>IF(O3283="high",(1-$K$8)*N3282+$K$8*(M3282-2),IF(O3283="low",(1-$K$8)*N3282+$K$8*(L3282+2),N3282))</f>
        <v>288.25735181561879</v>
      </c>
      <c r="O3283" s="2" t="str">
        <f>IF(J3283&gt;N3282+1,"high",IF(J3283&lt;N3282-1,"low","middle"))</f>
        <v>middle</v>
      </c>
      <c r="P3283" s="2">
        <f>IF(O3283="low",250,IF(O3283="high",300,275))</f>
        <v>275</v>
      </c>
      <c r="Q3283" s="2">
        <f>IF(P3283=P3282,Q3282+1,1)</f>
        <v>3</v>
      </c>
      <c r="R3283" s="2">
        <f>IF(P3283=P3282,R3282+J3283,J3283)</f>
        <v>863.70200426215513</v>
      </c>
      <c r="S3283" s="2" t="str">
        <f>IF(P3284=P3283,"NA",R3283/Q3283)</f>
        <v>NA</v>
      </c>
      <c r="T3283" s="2">
        <f>IF(P3283=P3282,T3282+J3283^2,J3283^2)</f>
        <v>248660.64384524862</v>
      </c>
      <c r="U3283" s="2" t="str">
        <f>IF(NOT($P3284=$P3283),SQRT(((T3283)/($Q3283))-S3283^2),"NA")</f>
        <v>NA</v>
      </c>
    </row>
    <row r="3284" spans="1:21" x14ac:dyDescent="0.2">
      <c r="A3284" s="2">
        <f>D3284-$D$2</f>
        <v>73.56000018119812</v>
      </c>
      <c r="B3284" s="2">
        <v>4.20765209198</v>
      </c>
      <c r="C3284" s="2">
        <f>IF(B3284&gt;B3283,B3284+(C3283-B3283),B3284+(C3283-B3283)+5+A3284-A3283)</f>
        <v>73.437651872635016</v>
      </c>
      <c r="D3284" s="2">
        <v>1577147265.6800001</v>
      </c>
      <c r="E3284" s="2">
        <v>440</v>
      </c>
      <c r="F3284" s="2">
        <v>899</v>
      </c>
      <c r="G3284" s="2">
        <v>633</v>
      </c>
      <c r="H3284" s="2">
        <v>693</v>
      </c>
      <c r="I3284" s="2">
        <v>289</v>
      </c>
      <c r="J3284" s="2">
        <f>$K$2*I3284+(1-$K$2)*J3283</f>
        <v>288.36042056648506</v>
      </c>
      <c r="K3284" s="2"/>
      <c r="L3284" s="2">
        <f>IF(O3284="low", $K$4*J3284+(1-$K$4)*L3283,L3283)</f>
        <v>286.68208563223277</v>
      </c>
      <c r="M3284" s="2">
        <f>IF(O3284="high", $K$4*J3284+(1-$K$4)*M3283,M3283)</f>
        <v>294.05787671972968</v>
      </c>
      <c r="N3284" s="2">
        <f>IF(O3284="high",(1-$K$8)*N3283+$K$8*(M3283-2),IF(O3284="low",(1-$K$8)*N3283+$K$8*(L3283+2),N3283))</f>
        <v>288.25735181561879</v>
      </c>
      <c r="O3284" s="2" t="str">
        <f>IF(J3284&gt;N3283+1,"high",IF(J3284&lt;N3283-1,"low","middle"))</f>
        <v>middle</v>
      </c>
      <c r="P3284" s="2">
        <f>IF(O3284="low",250,IF(O3284="high",300,275))</f>
        <v>275</v>
      </c>
      <c r="Q3284" s="2">
        <f>IF(P3284=P3283,Q3283+1,1)</f>
        <v>4</v>
      </c>
      <c r="R3284" s="2">
        <f>IF(P3284=P3283,R3283+J3284,J3284)</f>
        <v>1152.0624248286401</v>
      </c>
      <c r="S3284" s="2" t="str">
        <f>IF(P3285=P3284,"NA",R3284/Q3284)</f>
        <v>NA</v>
      </c>
      <c r="T3284" s="2">
        <f>IF(P3284=P3283,T3283+J3284^2,J3284^2)</f>
        <v>331812.37599452876</v>
      </c>
      <c r="U3284" s="2" t="str">
        <f>IF(NOT($P3285=$P3284),SQRT(((T3284)/($Q3284))-S3284^2),"NA")</f>
        <v>NA</v>
      </c>
    </row>
    <row r="3285" spans="1:21" x14ac:dyDescent="0.2">
      <c r="A3285" s="2">
        <f>D3285-$D$2</f>
        <v>73.580000162124634</v>
      </c>
      <c r="B3285" s="2">
        <v>4.2281548976899996</v>
      </c>
      <c r="C3285" s="2">
        <f>IF(B3285&gt;B3284,B3285+(C3284-B3284),B3285+(C3284-B3284)+5+A3285-A3284)</f>
        <v>73.458154678345025</v>
      </c>
      <c r="D3285" s="2">
        <v>1577147265.7</v>
      </c>
      <c r="E3285" s="2">
        <v>442</v>
      </c>
      <c r="F3285" s="2">
        <v>900</v>
      </c>
      <c r="G3285" s="2">
        <v>633</v>
      </c>
      <c r="H3285" s="2">
        <v>693</v>
      </c>
      <c r="I3285" s="2">
        <v>290</v>
      </c>
      <c r="J3285" s="2">
        <f>$K$2*I3285+(1-$K$2)*J3284</f>
        <v>288.68833645318807</v>
      </c>
      <c r="K3285" s="2"/>
      <c r="L3285" s="2">
        <f>IF(O3285="low", $K$4*J3285+(1-$K$4)*L3284,L3284)</f>
        <v>286.68208563223277</v>
      </c>
      <c r="M3285" s="2">
        <f>IF(O3285="high", $K$4*J3285+(1-$K$4)*M3284,M3284)</f>
        <v>294.05787671972968</v>
      </c>
      <c r="N3285" s="2">
        <f>IF(O3285="high",(1-$K$8)*N3284+$K$8*(M3284-2),IF(O3285="low",(1-$K$8)*N3284+$K$8*(L3284+2),N3284))</f>
        <v>288.25735181561879</v>
      </c>
      <c r="O3285" s="2" t="str">
        <f>IF(J3285&gt;N3284+1,"high",IF(J3285&lt;N3284-1,"low","middle"))</f>
        <v>middle</v>
      </c>
      <c r="P3285" s="2">
        <f>IF(O3285="low",250,IF(O3285="high",300,275))</f>
        <v>275</v>
      </c>
      <c r="Q3285" s="2">
        <f>IF(P3285=P3284,Q3284+1,1)</f>
        <v>5</v>
      </c>
      <c r="R3285" s="2">
        <f>IF(P3285=P3284,R3284+J3285,J3285)</f>
        <v>1440.7507612818281</v>
      </c>
      <c r="S3285" s="2">
        <f>IF(P3286=P3285,"NA",R3285/Q3285)</f>
        <v>288.15015225636563</v>
      </c>
      <c r="T3285" s="2">
        <f>IF(P3285=P3284,T3284+J3285^2,J3285^2)</f>
        <v>415153.33159863786</v>
      </c>
      <c r="U3285" s="2">
        <f>IF(NOT($P3286=$P3285),SQRT(((T3285)/($Q3285))-S3285^2),"NA")</f>
        <v>0.39506247719332072</v>
      </c>
    </row>
    <row r="3286" spans="1:21" x14ac:dyDescent="0.2">
      <c r="A3286" s="2">
        <f>D3286-$D$2</f>
        <v>73.610000133514404</v>
      </c>
      <c r="B3286" s="2">
        <v>4.2522449493399996</v>
      </c>
      <c r="C3286" s="2">
        <f>IF(B3286&gt;B3285,B3286+(C3285-B3285),B3286+(C3285-B3285)+5+A3286-A3285)</f>
        <v>73.482244729995017</v>
      </c>
      <c r="D3286" s="2">
        <v>1577147265.73</v>
      </c>
      <c r="E3286" s="2">
        <v>441</v>
      </c>
      <c r="F3286" s="2">
        <v>900</v>
      </c>
      <c r="G3286" s="2">
        <v>633</v>
      </c>
      <c r="H3286" s="2">
        <v>694</v>
      </c>
      <c r="I3286" s="2">
        <v>292</v>
      </c>
      <c r="J3286" s="2">
        <f>$K$2*I3286+(1-$K$2)*J3285</f>
        <v>289.3506691625505</v>
      </c>
      <c r="K3286" s="2"/>
      <c r="L3286" s="2">
        <f>IF(O3286="low", $K$4*J3286+(1-$K$4)*L3285,L3285)</f>
        <v>286.68208563223277</v>
      </c>
      <c r="M3286" s="2">
        <f>IF(O3286="high", $K$4*J3286+(1-$K$4)*M3285,M3285)</f>
        <v>293.11643520829386</v>
      </c>
      <c r="N3286" s="2">
        <f>IF(O3286="high",(1-$K$8)*N3285+$K$8*(M3285-2),IF(O3286="low",(1-$K$8)*N3285+$K$8*(L3285+2),N3285))</f>
        <v>288.44737806082435</v>
      </c>
      <c r="O3286" s="2" t="str">
        <f>IF(J3286&gt;N3285+1,"high",IF(J3286&lt;N3285-1,"low","middle"))</f>
        <v>high</v>
      </c>
      <c r="P3286" s="2">
        <f>IF(O3286="low",250,IF(O3286="high",300,275))</f>
        <v>300</v>
      </c>
      <c r="Q3286" s="2">
        <f>IF(P3286=P3285,Q3285+1,1)</f>
        <v>1</v>
      </c>
      <c r="R3286" s="2">
        <f>IF(P3286=P3285,R3285+J3286,J3286)</f>
        <v>289.3506691625505</v>
      </c>
      <c r="S3286" s="2" t="str">
        <f>IF(P3287=P3286,"NA",R3286/Q3286)</f>
        <v>NA</v>
      </c>
      <c r="T3286" s="2">
        <f>IF(P3286=P3285,T3285+J3286^2,J3286^2)</f>
        <v>83723.80974481575</v>
      </c>
      <c r="U3286" s="2" t="str">
        <f>IF(NOT($P3287=$P3286),SQRT(((T3286)/($Q3286))-S3286^2),"NA")</f>
        <v>NA</v>
      </c>
    </row>
    <row r="3287" spans="1:21" x14ac:dyDescent="0.2">
      <c r="A3287" s="2">
        <f>D3287-$D$2</f>
        <v>73.630000114440918</v>
      </c>
      <c r="B3287" s="2">
        <v>4.2770109176600002</v>
      </c>
      <c r="C3287" s="2">
        <f>IF(B3287&gt;B3286,B3287+(C3286-B3286),B3287+(C3286-B3286)+5+A3287-A3286)</f>
        <v>73.507010698315014</v>
      </c>
      <c r="D3287" s="2">
        <v>1577147265.75</v>
      </c>
      <c r="E3287" s="2">
        <v>441</v>
      </c>
      <c r="F3287" s="2">
        <v>899</v>
      </c>
      <c r="G3287" s="2">
        <v>633</v>
      </c>
      <c r="H3287" s="2">
        <v>693</v>
      </c>
      <c r="I3287" s="2">
        <v>290</v>
      </c>
      <c r="J3287" s="2">
        <f>$K$2*I3287+(1-$K$2)*J3286</f>
        <v>289.48053533004042</v>
      </c>
      <c r="K3287" s="2"/>
      <c r="L3287" s="2">
        <f>IF(O3287="low", $K$4*J3287+(1-$K$4)*L3286,L3286)</f>
        <v>286.68208563223277</v>
      </c>
      <c r="M3287" s="2">
        <f>IF(O3287="high", $K$4*J3287+(1-$K$4)*M3286,M3286)</f>
        <v>292.38925523264322</v>
      </c>
      <c r="N3287" s="2">
        <f>IF(O3287="high",(1-$K$8)*N3286+$K$8*(M3286-2),IF(O3287="low",(1-$K$8)*N3286+$K$8*(L3286+2),N3286))</f>
        <v>288.58083091819782</v>
      </c>
      <c r="O3287" s="2" t="str">
        <f>IF(J3287&gt;N3286+1,"high",IF(J3287&lt;N3286-1,"low","middle"))</f>
        <v>high</v>
      </c>
      <c r="P3287" s="2">
        <f>IF(O3287="low",250,IF(O3287="high",300,275))</f>
        <v>300</v>
      </c>
      <c r="Q3287" s="2">
        <f>IF(P3287=P3286,Q3286+1,1)</f>
        <v>2</v>
      </c>
      <c r="R3287" s="2">
        <f>IF(P3287=P3286,R3286+J3287,J3287)</f>
        <v>578.83120449259093</v>
      </c>
      <c r="S3287" s="2" t="str">
        <f>IF(P3288=P3287,"NA",R3287/Q3287)</f>
        <v>NA</v>
      </c>
      <c r="T3287" s="2">
        <f>IF(P3287=P3286,T3286+J3287^2,J3287^2)</f>
        <v>167522.79007978254</v>
      </c>
      <c r="U3287" s="2" t="str">
        <f>IF(NOT($P3288=$P3287),SQRT(((T3287)/($Q3287))-S3287^2),"NA")</f>
        <v>NA</v>
      </c>
    </row>
    <row r="3288" spans="1:21" x14ac:dyDescent="0.2">
      <c r="A3288" s="2">
        <f>D3288-$D$2</f>
        <v>73.650000095367432</v>
      </c>
      <c r="B3288" s="2">
        <v>4.2976229190800002</v>
      </c>
      <c r="C3288" s="2">
        <f>IF(B3288&gt;B3287,B3288+(C3287-B3287),B3288+(C3287-B3287)+5+A3288-A3287)</f>
        <v>73.527622699735019</v>
      </c>
      <c r="D3288" s="2">
        <v>1577147265.77</v>
      </c>
      <c r="E3288" s="2">
        <v>439</v>
      </c>
      <c r="F3288" s="2">
        <v>899</v>
      </c>
      <c r="G3288" s="2">
        <v>632</v>
      </c>
      <c r="H3288" s="2">
        <v>692</v>
      </c>
      <c r="I3288" s="2">
        <v>290</v>
      </c>
      <c r="J3288" s="2">
        <f>$K$2*I3288+(1-$K$2)*J3287</f>
        <v>289.58442826403234</v>
      </c>
      <c r="K3288" s="2"/>
      <c r="L3288" s="2">
        <f>IF(O3288="low", $K$4*J3288+(1-$K$4)*L3287,L3287)</f>
        <v>286.68208563223277</v>
      </c>
      <c r="M3288" s="2">
        <f>IF(O3288="high", $K$4*J3288+(1-$K$4)*M3287,M3287)</f>
        <v>291.82828983892108</v>
      </c>
      <c r="N3288" s="2">
        <f>IF(O3288="high",(1-$K$8)*N3287+$K$8*(M3287-2),IF(O3288="low",(1-$K$8)*N3287+$K$8*(L3287+2),N3287))</f>
        <v>288.67125213392006</v>
      </c>
      <c r="O3288" s="2" t="str">
        <f>IF(J3288&gt;N3287+1,"high",IF(J3288&lt;N3287-1,"low","middle"))</f>
        <v>high</v>
      </c>
      <c r="P3288" s="2">
        <f>IF(O3288="low",250,IF(O3288="high",300,275))</f>
        <v>300</v>
      </c>
      <c r="Q3288" s="2">
        <f>IF(P3288=P3287,Q3287+1,1)</f>
        <v>3</v>
      </c>
      <c r="R3288" s="2">
        <f>IF(P3288=P3287,R3287+J3288,J3288)</f>
        <v>868.41563275662327</v>
      </c>
      <c r="S3288" s="2" t="str">
        <f>IF(P3289=P3288,"NA",R3288/Q3288)</f>
        <v>NA</v>
      </c>
      <c r="T3288" s="2">
        <f>IF(P3288=P3287,T3287+J3288^2,J3288^2)</f>
        <v>251381.93117278902</v>
      </c>
      <c r="U3288" s="2" t="str">
        <f>IF(NOT($P3289=$P3288),SQRT(((T3288)/($Q3288))-S3288^2),"NA")</f>
        <v>NA</v>
      </c>
    </row>
    <row r="3289" spans="1:21" x14ac:dyDescent="0.2">
      <c r="A3289" s="2">
        <f>D3289-$D$2</f>
        <v>73.680000066757202</v>
      </c>
      <c r="B3289" s="2">
        <v>4.3221940994299999</v>
      </c>
      <c r="C3289" s="2">
        <f>IF(B3289&gt;B3288,B3289+(C3288-B3288),B3289+(C3288-B3288)+5+A3289-A3288)</f>
        <v>73.552193880085014</v>
      </c>
      <c r="D3289" s="2">
        <v>1577147265.8</v>
      </c>
      <c r="E3289" s="2">
        <v>441</v>
      </c>
      <c r="F3289" s="2">
        <v>901</v>
      </c>
      <c r="G3289" s="2">
        <v>633</v>
      </c>
      <c r="H3289" s="2">
        <v>692</v>
      </c>
      <c r="I3289" s="2">
        <v>291</v>
      </c>
      <c r="J3289" s="2">
        <f>$K$2*I3289+(1-$K$2)*J3288</f>
        <v>289.86754261122587</v>
      </c>
      <c r="K3289" s="2"/>
      <c r="L3289" s="2">
        <f>IF(O3289="low", $K$4*J3289+(1-$K$4)*L3288,L3288)</f>
        <v>286.68208563223277</v>
      </c>
      <c r="M3289" s="2">
        <f>IF(O3289="high", $K$4*J3289+(1-$K$4)*M3288,M3288)</f>
        <v>291.43614039338206</v>
      </c>
      <c r="N3289" s="2">
        <f>IF(O3289="high",(1-$K$8)*N3288+$K$8*(M3288-2),IF(O3289="low",(1-$K$8)*N3288+$K$8*(L3288+2),N3288))</f>
        <v>288.72910401917011</v>
      </c>
      <c r="O3289" s="2" t="str">
        <f>IF(J3289&gt;N3288+1,"high",IF(J3289&lt;N3288-1,"low","middle"))</f>
        <v>high</v>
      </c>
      <c r="P3289" s="2">
        <f>IF(O3289="low",250,IF(O3289="high",300,275))</f>
        <v>300</v>
      </c>
      <c r="Q3289" s="2">
        <f>IF(P3289=P3288,Q3288+1,1)</f>
        <v>4</v>
      </c>
      <c r="R3289" s="2">
        <f>IF(P3289=P3288,R3288+J3289,J3289)</f>
        <v>1158.2831753678493</v>
      </c>
      <c r="S3289" s="2" t="str">
        <f>IF(P3290=P3289,"NA",R3289/Q3289)</f>
        <v>NA</v>
      </c>
      <c r="T3289" s="2">
        <f>IF(P3289=P3288,T3288+J3289^2,J3289^2)</f>
        <v>335405.12343225989</v>
      </c>
      <c r="U3289" s="2" t="str">
        <f>IF(NOT($P3290=$P3289),SQRT(((T3289)/($Q3289))-S3289^2),"NA")</f>
        <v>NA</v>
      </c>
    </row>
    <row r="3290" spans="1:21" x14ac:dyDescent="0.2">
      <c r="A3290" s="2">
        <f>D3290-$D$2</f>
        <v>73.700000047683716</v>
      </c>
      <c r="B3290" s="2">
        <v>4.34254908562</v>
      </c>
      <c r="C3290" s="2">
        <f>IF(B3290&gt;B3289,B3290+(C3289-B3289),B3290+(C3289-B3289)+5+A3290-A3289)</f>
        <v>73.572548866275014</v>
      </c>
      <c r="D3290" s="2">
        <v>1577147265.8199999</v>
      </c>
      <c r="E3290" s="2">
        <v>440</v>
      </c>
      <c r="F3290" s="2">
        <v>899</v>
      </c>
      <c r="G3290" s="2">
        <v>633</v>
      </c>
      <c r="H3290" s="2">
        <v>693</v>
      </c>
      <c r="I3290" s="2">
        <v>291</v>
      </c>
      <c r="J3290" s="2">
        <f>$K$2*I3290+(1-$K$2)*J3289</f>
        <v>290.09403408898072</v>
      </c>
      <c r="K3290" s="2"/>
      <c r="L3290" s="2">
        <f>IF(O3290="low", $K$4*J3290+(1-$K$4)*L3289,L3289)</f>
        <v>286.68208563223277</v>
      </c>
      <c r="M3290" s="2">
        <f>IF(O3290="high", $K$4*J3290+(1-$K$4)*M3289,M3289)</f>
        <v>291.16771913250182</v>
      </c>
      <c r="N3290" s="2">
        <f>IF(O3290="high",(1-$K$8)*N3289+$K$8*(M3289-2),IF(O3290="low",(1-$K$8)*N3289+$K$8*(L3289+2),N3289))</f>
        <v>288.76445583788069</v>
      </c>
      <c r="O3290" s="2" t="str">
        <f>IF(J3290&gt;N3289+1,"high",IF(J3290&lt;N3289-1,"low","middle"))</f>
        <v>high</v>
      </c>
      <c r="P3290" s="2">
        <f>IF(O3290="low",250,IF(O3290="high",300,275))</f>
        <v>300</v>
      </c>
      <c r="Q3290" s="2">
        <f>IF(P3290=P3289,Q3289+1,1)</f>
        <v>5</v>
      </c>
      <c r="R3290" s="2">
        <f>IF(P3290=P3289,R3289+J3290,J3290)</f>
        <v>1448.3772094568299</v>
      </c>
      <c r="S3290" s="2" t="str">
        <f>IF(P3291=P3290,"NA",R3290/Q3290)</f>
        <v>NA</v>
      </c>
      <c r="T3290" s="2">
        <f>IF(P3290=P3289,T3289+J3290^2,J3290^2)</f>
        <v>419559.6720462786</v>
      </c>
      <c r="U3290" s="2" t="str">
        <f>IF(NOT($P3291=$P3290),SQRT(((T3290)/($Q3290))-S3290^2),"NA")</f>
        <v>NA</v>
      </c>
    </row>
    <row r="3291" spans="1:21" x14ac:dyDescent="0.2">
      <c r="A3291" s="2">
        <f>D3291-$D$2</f>
        <v>73.720000028610229</v>
      </c>
      <c r="B3291" s="2">
        <v>4.3670740127599998</v>
      </c>
      <c r="C3291" s="2">
        <f>IF(B3291&gt;B3290,B3291+(C3290-B3290),B3291+(C3290-B3290)+5+A3291-A3290)</f>
        <v>73.597073793415021</v>
      </c>
      <c r="D3291" s="2">
        <v>1577147265.8399999</v>
      </c>
      <c r="E3291" s="2">
        <v>440</v>
      </c>
      <c r="F3291" s="2">
        <v>899</v>
      </c>
      <c r="G3291" s="2">
        <v>633</v>
      </c>
      <c r="H3291" s="2">
        <v>693</v>
      </c>
      <c r="I3291" s="2">
        <v>290</v>
      </c>
      <c r="J3291" s="2">
        <f>$K$2*I3291+(1-$K$2)*J3290</f>
        <v>290.07522727118459</v>
      </c>
      <c r="K3291" s="2"/>
      <c r="L3291" s="2">
        <f>IF(O3291="low", $K$4*J3291+(1-$K$4)*L3290,L3290)</f>
        <v>286.68208563223277</v>
      </c>
      <c r="M3291" s="2">
        <f>IF(O3291="high", $K$4*J3291+(1-$K$4)*M3290,M3290)</f>
        <v>290.9492207602384</v>
      </c>
      <c r="N3291" s="2">
        <f>IF(O3291="high",(1-$K$8)*N3290+$K$8*(M3290-2),IF(O3291="low",(1-$K$8)*N3290+$K$8*(L3290+2),N3290))</f>
        <v>288.78461900261175</v>
      </c>
      <c r="O3291" s="2" t="str">
        <f>IF(J3291&gt;N3290+1,"high",IF(J3291&lt;N3290-1,"low","middle"))</f>
        <v>high</v>
      </c>
      <c r="P3291" s="2">
        <f>IF(O3291="low",250,IF(O3291="high",300,275))</f>
        <v>300</v>
      </c>
      <c r="Q3291" s="2">
        <f>IF(P3291=P3290,Q3290+1,1)</f>
        <v>6</v>
      </c>
      <c r="R3291" s="2">
        <f>IF(P3291=P3290,R3290+J3291,J3291)</f>
        <v>1738.4524367280144</v>
      </c>
      <c r="S3291" s="2" t="str">
        <f>IF(P3292=P3291,"NA",R3291/Q3291)</f>
        <v>NA</v>
      </c>
      <c r="T3291" s="2">
        <f>IF(P3291=P3290,T3290+J3291^2,J3291^2)</f>
        <v>503703.309522708</v>
      </c>
      <c r="U3291" s="2" t="str">
        <f>IF(NOT($P3292=$P3291),SQRT(((T3291)/($Q3291))-S3291^2),"NA")</f>
        <v>NA</v>
      </c>
    </row>
    <row r="3292" spans="1:21" x14ac:dyDescent="0.2">
      <c r="A3292" s="2">
        <f>D3292-$D$2</f>
        <v>73.75</v>
      </c>
      <c r="B3292" s="2">
        <v>4.3917660713200002</v>
      </c>
      <c r="C3292" s="2">
        <f>IF(B3292&gt;B3291,B3292+(C3291-B3291),B3292+(C3291-B3291)+5+A3292-A3291)</f>
        <v>73.621765851975027</v>
      </c>
      <c r="D3292" s="2">
        <v>1577147265.8699999</v>
      </c>
      <c r="E3292" s="2">
        <v>438</v>
      </c>
      <c r="F3292" s="2">
        <v>900</v>
      </c>
      <c r="G3292" s="2">
        <v>633</v>
      </c>
      <c r="H3292" s="2">
        <v>691</v>
      </c>
      <c r="I3292" s="2">
        <v>290</v>
      </c>
      <c r="J3292" s="2">
        <f>$K$2*I3292+(1-$K$2)*J3291</f>
        <v>290.06018181694765</v>
      </c>
      <c r="K3292" s="2"/>
      <c r="L3292" s="2">
        <f>IF(O3292="low", $K$4*J3292+(1-$K$4)*L3291,L3291)</f>
        <v>286.68208563223277</v>
      </c>
      <c r="M3292" s="2">
        <f>IF(O3292="high", $K$4*J3292+(1-$K$4)*M3291,M3291)</f>
        <v>290.77141297158028</v>
      </c>
      <c r="N3292" s="2">
        <f>IF(O3292="high",(1-$K$8)*N3291+$K$8*(M3291-2),IF(O3292="low",(1-$K$8)*N3291+$K$8*(L3291+2),N3291))</f>
        <v>288.79284909049306</v>
      </c>
      <c r="O3292" s="2" t="str">
        <f>IF(J3292&gt;N3291+1,"high",IF(J3292&lt;N3291-1,"low","middle"))</f>
        <v>high</v>
      </c>
      <c r="P3292" s="2">
        <f>IF(O3292="low",250,IF(O3292="high",300,275))</f>
        <v>300</v>
      </c>
      <c r="Q3292" s="2">
        <f>IF(P3292=P3291,Q3291+1,1)</f>
        <v>7</v>
      </c>
      <c r="R3292" s="2">
        <f>IF(P3292=P3291,R3291+J3292,J3292)</f>
        <v>2028.5126185449622</v>
      </c>
      <c r="S3292" s="2" t="str">
        <f>IF(P3293=P3292,"NA",R3292/Q3292)</f>
        <v>NA</v>
      </c>
      <c r="T3292" s="2">
        <f>IF(P3292=P3291,T3291+J3292^2,J3292^2)</f>
        <v>587838.21859838872</v>
      </c>
      <c r="U3292" s="2" t="str">
        <f>IF(NOT($P3293=$P3292),SQRT(((T3292)/($Q3292))-S3292^2),"NA")</f>
        <v>NA</v>
      </c>
    </row>
    <row r="3293" spans="1:21" x14ac:dyDescent="0.2">
      <c r="A3293" s="2">
        <f>D3293-$D$2</f>
        <v>73.770000219345093</v>
      </c>
      <c r="B3293" s="2">
        <v>4.4120469093299999</v>
      </c>
      <c r="C3293" s="2">
        <f>IF(B3293&gt;B3292,B3293+(C3292-B3292),B3293+(C3292-B3292)+5+A3293-A3292)</f>
        <v>73.642046689985023</v>
      </c>
      <c r="D3293" s="2">
        <v>1577147265.8900001</v>
      </c>
      <c r="E3293" s="2">
        <v>440</v>
      </c>
      <c r="F3293" s="2">
        <v>898</v>
      </c>
      <c r="G3293" s="2">
        <v>633</v>
      </c>
      <c r="H3293" s="2">
        <v>693</v>
      </c>
      <c r="I3293" s="2">
        <v>290</v>
      </c>
      <c r="J3293" s="2">
        <f>$K$2*I3293+(1-$K$2)*J3292</f>
        <v>290.04814545355816</v>
      </c>
      <c r="K3293" s="2"/>
      <c r="L3293" s="2">
        <f>IF(O3293="low", $K$4*J3293+(1-$K$4)*L3292,L3292)</f>
        <v>286.68208563223277</v>
      </c>
      <c r="M3293" s="2">
        <f>IF(O3293="high", $K$4*J3293+(1-$K$4)*M3292,M3292)</f>
        <v>290.62675946797589</v>
      </c>
      <c r="N3293" s="2">
        <f>IF(O3293="high",(1-$K$8)*N3292+$K$8*(M3292-2),IF(O3293="low",(1-$K$8)*N3292+$K$8*(L3292+2),N3292))</f>
        <v>288.79177728454738</v>
      </c>
      <c r="O3293" s="2" t="str">
        <f>IF(J3293&gt;N3292+1,"high",IF(J3293&lt;N3292-1,"low","middle"))</f>
        <v>high</v>
      </c>
      <c r="P3293" s="2">
        <f>IF(O3293="low",250,IF(O3293="high",300,275))</f>
        <v>300</v>
      </c>
      <c r="Q3293" s="2">
        <f>IF(P3293=P3292,Q3292+1,1)</f>
        <v>8</v>
      </c>
      <c r="R3293" s="2">
        <f>IF(P3293=P3292,R3292+J3293,J3293)</f>
        <v>2318.5607639985201</v>
      </c>
      <c r="S3293" s="2" t="str">
        <f>IF(P3294=P3293,"NA",R3293/Q3293)</f>
        <v>NA</v>
      </c>
      <c r="T3293" s="2">
        <f>IF(P3293=P3292,T3292+J3293^2,J3293^2)</f>
        <v>671966.14527943719</v>
      </c>
      <c r="U3293" s="2" t="str">
        <f>IF(NOT($P3294=$P3293),SQRT(((T3293)/($Q3293))-S3293^2),"NA")</f>
        <v>NA</v>
      </c>
    </row>
    <row r="3294" spans="1:21" x14ac:dyDescent="0.2">
      <c r="A3294" s="2">
        <f>D3294-$D$2</f>
        <v>73.790000200271606</v>
      </c>
      <c r="B3294" s="2">
        <v>4.4366540908800003</v>
      </c>
      <c r="C3294" s="2">
        <f>IF(B3294&gt;B3293,B3294+(C3293-B3293),B3294+(C3293-B3293)+5+A3294-A3293)</f>
        <v>73.666653871535019</v>
      </c>
      <c r="D3294" s="2">
        <v>1577147265.9100001</v>
      </c>
      <c r="E3294" s="2">
        <v>442</v>
      </c>
      <c r="F3294" s="2">
        <v>899</v>
      </c>
      <c r="G3294" s="2">
        <v>633</v>
      </c>
      <c r="H3294" s="2">
        <v>694</v>
      </c>
      <c r="I3294" s="2">
        <v>292</v>
      </c>
      <c r="J3294" s="2">
        <f>$K$2*I3294+(1-$K$2)*J3293</f>
        <v>290.43851636284654</v>
      </c>
      <c r="K3294" s="2"/>
      <c r="L3294" s="2">
        <f>IF(O3294="low", $K$4*J3294+(1-$K$4)*L3293,L3293)</f>
        <v>286.68208563223277</v>
      </c>
      <c r="M3294" s="2">
        <f>IF(O3294="high", $K$4*J3294+(1-$K$4)*M3293,M3293)</f>
        <v>290.58911084695001</v>
      </c>
      <c r="N3294" s="2">
        <f>IF(O3294="high",(1-$K$8)*N3293+$K$8*(M3293-2),IF(O3294="low",(1-$K$8)*N3293+$K$8*(L3293+2),N3293))</f>
        <v>288.78352639371877</v>
      </c>
      <c r="O3294" s="2" t="str">
        <f>IF(J3294&gt;N3293+1,"high",IF(J3294&lt;N3293-1,"low","middle"))</f>
        <v>high</v>
      </c>
      <c r="P3294" s="2">
        <f>IF(O3294="low",250,IF(O3294="high",300,275))</f>
        <v>300</v>
      </c>
      <c r="Q3294" s="2">
        <f>IF(P3294=P3293,Q3293+1,1)</f>
        <v>9</v>
      </c>
      <c r="R3294" s="2">
        <f>IF(P3294=P3293,R3293+J3294,J3294)</f>
        <v>2608.9992803613668</v>
      </c>
      <c r="S3294" s="2" t="str">
        <f>IF(P3295=P3294,"NA",R3294/Q3294)</f>
        <v>NA</v>
      </c>
      <c r="T3294" s="2">
        <f>IF(P3294=P3293,T3293+J3294^2,J3294^2)</f>
        <v>756320.67706648866</v>
      </c>
      <c r="U3294" s="2" t="str">
        <f>IF(NOT($P3295=$P3294),SQRT(((T3294)/($Q3294))-S3294^2),"NA")</f>
        <v>NA</v>
      </c>
    </row>
    <row r="3295" spans="1:21" x14ac:dyDescent="0.2">
      <c r="A3295" s="2">
        <f>D3295-$D$2</f>
        <v>73.81000018119812</v>
      </c>
      <c r="B3295" s="2">
        <v>4.4573330879200004</v>
      </c>
      <c r="C3295" s="2">
        <f>IF(B3295&gt;B3294,B3295+(C3294-B3294),B3295+(C3294-B3294)+5+A3295-A3294)</f>
        <v>73.687332868575027</v>
      </c>
      <c r="D3295" s="2">
        <v>1577147265.9300001</v>
      </c>
      <c r="E3295" s="2">
        <v>439</v>
      </c>
      <c r="F3295" s="2">
        <v>900</v>
      </c>
      <c r="G3295" s="2">
        <v>633</v>
      </c>
      <c r="H3295" s="2">
        <v>693</v>
      </c>
      <c r="I3295" s="2">
        <v>291</v>
      </c>
      <c r="J3295" s="2">
        <f>$K$2*I3295+(1-$K$2)*J3294</f>
        <v>290.55081309027725</v>
      </c>
      <c r="K3295" s="2"/>
      <c r="L3295" s="2">
        <f>IF(O3295="low", $K$4*J3295+(1-$K$4)*L3294,L3294)</f>
        <v>286.68208563223277</v>
      </c>
      <c r="M3295" s="2">
        <f>IF(O3295="high", $K$4*J3295+(1-$K$4)*M3294,M3294)</f>
        <v>290.58145129561547</v>
      </c>
      <c r="N3295" s="2">
        <f>IF(O3295="high",(1-$K$8)*N3294+$K$8*(M3294-2),IF(O3295="low",(1-$K$8)*N3294+$K$8*(L3294+2),N3294))</f>
        <v>288.77380561638034</v>
      </c>
      <c r="O3295" s="2" t="str">
        <f>IF(J3295&gt;N3294+1,"high",IF(J3295&lt;N3294-1,"low","middle"))</f>
        <v>high</v>
      </c>
      <c r="P3295" s="2">
        <f>IF(O3295="low",250,IF(O3295="high",300,275))</f>
        <v>300</v>
      </c>
      <c r="Q3295" s="2">
        <f>IF(P3295=P3294,Q3294+1,1)</f>
        <v>10</v>
      </c>
      <c r="R3295" s="2">
        <f>IF(P3295=P3294,R3294+J3295,J3295)</f>
        <v>2899.550093451644</v>
      </c>
      <c r="S3295" s="2" t="str">
        <f>IF(P3296=P3295,"NA",R3295/Q3295)</f>
        <v>NA</v>
      </c>
      <c r="T3295" s="2">
        <f>IF(P3295=P3294,T3294+J3295^2,J3295^2)</f>
        <v>840740.45205390989</v>
      </c>
      <c r="U3295" s="2" t="str">
        <f>IF(NOT($P3296=$P3295),SQRT(((T3295)/($Q3295))-S3295^2),"NA")</f>
        <v>NA</v>
      </c>
    </row>
    <row r="3296" spans="1:21" x14ac:dyDescent="0.2">
      <c r="A3296" s="2">
        <f>D3296-$D$2</f>
        <v>73.840000152587891</v>
      </c>
      <c r="B3296" s="2">
        <v>4.4819378852799998</v>
      </c>
      <c r="C3296" s="2">
        <f>IF(B3296&gt;B3295,B3296+(C3295-B3295),B3296+(C3295-B3295)+5+A3296-A3295)</f>
        <v>73.711937665935025</v>
      </c>
      <c r="D3296" s="2">
        <v>1577147265.96</v>
      </c>
      <c r="E3296" s="2">
        <v>439</v>
      </c>
      <c r="F3296" s="2">
        <v>899</v>
      </c>
      <c r="G3296" s="2">
        <v>634</v>
      </c>
      <c r="H3296" s="2">
        <v>692</v>
      </c>
      <c r="I3296" s="2">
        <v>289</v>
      </c>
      <c r="J3296" s="2">
        <f>$K$2*I3296+(1-$K$2)*J3295</f>
        <v>290.24065047222183</v>
      </c>
      <c r="K3296" s="2"/>
      <c r="L3296" s="2">
        <f>IF(O3296="low", $K$4*J3296+(1-$K$4)*L3295,L3295)</f>
        <v>286.68208563223277</v>
      </c>
      <c r="M3296" s="2">
        <f>IF(O3296="high", $K$4*J3296+(1-$K$4)*M3295,M3295)</f>
        <v>290.51329113093675</v>
      </c>
      <c r="N3296" s="2">
        <f>IF(O3296="high",(1-$K$8)*N3295+$K$8*(M3295-2),IF(O3296="low",(1-$K$8)*N3295+$K$8*(L3295+2),N3295))</f>
        <v>288.76418790034211</v>
      </c>
      <c r="O3296" s="2" t="str">
        <f>IF(J3296&gt;N3295+1,"high",IF(J3296&lt;N3295-1,"low","middle"))</f>
        <v>high</v>
      </c>
      <c r="P3296" s="2">
        <f>IF(O3296="low",250,IF(O3296="high",300,275))</f>
        <v>300</v>
      </c>
      <c r="Q3296" s="2">
        <f>IF(P3296=P3295,Q3295+1,1)</f>
        <v>11</v>
      </c>
      <c r="R3296" s="2">
        <f>IF(P3296=P3295,R3295+J3296,J3296)</f>
        <v>3189.7907439238656</v>
      </c>
      <c r="S3296" s="2" t="str">
        <f>IF(P3297=P3296,"NA",R3296/Q3296)</f>
        <v>NA</v>
      </c>
      <c r="T3296" s="2">
        <f>IF(P3296=P3295,T3295+J3296^2,J3296^2)</f>
        <v>924980.08724044834</v>
      </c>
      <c r="U3296" s="2" t="str">
        <f>IF(NOT($P3297=$P3296),SQRT(((T3296)/($Q3296))-S3296^2),"NA")</f>
        <v>NA</v>
      </c>
    </row>
    <row r="3297" spans="1:21" x14ac:dyDescent="0.2">
      <c r="A3297" s="2">
        <f>D3297-$D$2</f>
        <v>73.860000133514404</v>
      </c>
      <c r="B3297" s="2">
        <v>4.5022599697099999</v>
      </c>
      <c r="C3297" s="2">
        <f>IF(B3297&gt;B3296,B3297+(C3296-B3296),B3297+(C3296-B3296)+5+A3297-A3296)</f>
        <v>73.732259750365017</v>
      </c>
      <c r="D3297" s="2">
        <v>1577147265.98</v>
      </c>
      <c r="E3297" s="2">
        <v>441</v>
      </c>
      <c r="F3297" s="2">
        <v>899</v>
      </c>
      <c r="G3297" s="2">
        <v>633</v>
      </c>
      <c r="H3297" s="2">
        <v>694</v>
      </c>
      <c r="I3297" s="2">
        <v>291</v>
      </c>
      <c r="J3297" s="2">
        <f>$K$2*I3297+(1-$K$2)*J3296</f>
        <v>290.39252037777749</v>
      </c>
      <c r="K3297" s="2"/>
      <c r="L3297" s="2">
        <f>IF(O3297="low", $K$4*J3297+(1-$K$4)*L3296,L3296)</f>
        <v>286.68208563223277</v>
      </c>
      <c r="M3297" s="2">
        <f>IF(O3297="high", $K$4*J3297+(1-$K$4)*M3296,M3296)</f>
        <v>290.48913698030492</v>
      </c>
      <c r="N3297" s="2">
        <f>IF(O3297="high",(1-$K$8)*N3296+$K$8*(M3296-2),IF(O3297="low",(1-$K$8)*N3296+$K$8*(L3296+2),N3296))</f>
        <v>288.75164306187185</v>
      </c>
      <c r="O3297" s="2" t="str">
        <f>IF(J3297&gt;N3296+1,"high",IF(J3297&lt;N3296-1,"low","middle"))</f>
        <v>high</v>
      </c>
      <c r="P3297" s="2">
        <f>IF(O3297="low",250,IF(O3297="high",300,275))</f>
        <v>300</v>
      </c>
      <c r="Q3297" s="2">
        <f>IF(P3297=P3296,Q3296+1,1)</f>
        <v>12</v>
      </c>
      <c r="R3297" s="2">
        <f>IF(P3297=P3296,R3296+J3297,J3297)</f>
        <v>3480.1832643016432</v>
      </c>
      <c r="S3297" s="2" t="str">
        <f>IF(P3298=P3297,"NA",R3297/Q3297)</f>
        <v>NA</v>
      </c>
      <c r="T3297" s="2">
        <f>IF(P3297=P3296,T3296+J3297^2,J3297^2)</f>
        <v>1009307.9031318063</v>
      </c>
      <c r="U3297" s="2" t="str">
        <f>IF(NOT($P3298=$P3297),SQRT(((T3297)/($Q3297))-S3297^2),"NA")</f>
        <v>NA</v>
      </c>
    </row>
    <row r="3298" spans="1:21" x14ac:dyDescent="0.2">
      <c r="A3298" s="2">
        <f>D3298-$D$2</f>
        <v>73.880000114440918</v>
      </c>
      <c r="B3298" s="2">
        <v>4.5270540714300003</v>
      </c>
      <c r="C3298" s="2">
        <f>IF(B3298&gt;B3297,B3298+(C3297-B3297),B3298+(C3297-B3297)+5+A3298-A3297)</f>
        <v>73.757053852085022</v>
      </c>
      <c r="D3298" s="2">
        <v>1577147266</v>
      </c>
      <c r="E3298" s="2">
        <v>440</v>
      </c>
      <c r="F3298" s="2">
        <v>900</v>
      </c>
      <c r="G3298" s="2">
        <v>632</v>
      </c>
      <c r="H3298" s="2">
        <v>692</v>
      </c>
      <c r="I3298" s="2">
        <v>292</v>
      </c>
      <c r="J3298" s="2">
        <f>$K$2*I3298+(1-$K$2)*J3297</f>
        <v>290.71401630222203</v>
      </c>
      <c r="K3298" s="2"/>
      <c r="L3298" s="2">
        <f>IF(O3298="low", $K$4*J3298+(1-$K$4)*L3297,L3297)</f>
        <v>286.68208563223277</v>
      </c>
      <c r="M3298" s="2">
        <f>IF(O3298="high", $K$4*J3298+(1-$K$4)*M3297,M3297)</f>
        <v>290.53411284468837</v>
      </c>
      <c r="N3298" s="2">
        <f>IF(O3298="high",(1-$K$8)*N3297+$K$8*(M3297-2),IF(O3298="low",(1-$K$8)*N3297+$K$8*(L3297+2),N3297))</f>
        <v>288.73851775779349</v>
      </c>
      <c r="O3298" s="2" t="str">
        <f>IF(J3298&gt;N3297+1,"high",IF(J3298&lt;N3297-1,"low","middle"))</f>
        <v>high</v>
      </c>
      <c r="P3298" s="2">
        <f>IF(O3298="low",250,IF(O3298="high",300,275))</f>
        <v>300</v>
      </c>
      <c r="Q3298" s="2">
        <f>IF(P3298=P3297,Q3297+1,1)</f>
        <v>13</v>
      </c>
      <c r="R3298" s="2">
        <f>IF(P3298=P3297,R3297+J3298,J3298)</f>
        <v>3770.8972806038655</v>
      </c>
      <c r="S3298" s="2" t="str">
        <f>IF(P3299=P3298,"NA",R3298/Q3298)</f>
        <v>NA</v>
      </c>
      <c r="T3298" s="2">
        <f>IF(P3298=P3297,T3297+J3298^2,J3298^2)</f>
        <v>1093822.5424063748</v>
      </c>
      <c r="U3298" s="2" t="str">
        <f>IF(NOT($P3299=$P3298),SQRT(((T3298)/($Q3298))-S3298^2),"NA")</f>
        <v>NA</v>
      </c>
    </row>
    <row r="3299" spans="1:21" x14ac:dyDescent="0.2">
      <c r="A3299" s="2">
        <f>D3299-$D$2</f>
        <v>73.910000085830688</v>
      </c>
      <c r="B3299" s="2">
        <v>4.5512790679900004</v>
      </c>
      <c r="C3299" s="2">
        <f>IF(B3299&gt;B3298,B3299+(C3298-B3298),B3299+(C3298-B3298)+5+A3299-A3298)</f>
        <v>73.781278848645016</v>
      </c>
      <c r="D3299" s="2">
        <v>1577147266.03</v>
      </c>
      <c r="E3299" s="2">
        <v>439</v>
      </c>
      <c r="F3299" s="2">
        <v>900</v>
      </c>
      <c r="G3299" s="2">
        <v>633</v>
      </c>
      <c r="H3299" s="2">
        <v>692</v>
      </c>
      <c r="I3299" s="2">
        <v>289</v>
      </c>
      <c r="J3299" s="2">
        <f>$K$2*I3299+(1-$K$2)*J3298</f>
        <v>290.37121304177765</v>
      </c>
      <c r="K3299" s="2"/>
      <c r="L3299" s="2">
        <f>IF(O3299="low", $K$4*J3299+(1-$K$4)*L3298,L3298)</f>
        <v>286.68208563223277</v>
      </c>
      <c r="M3299" s="2">
        <f>IF(O3299="high", $K$4*J3299+(1-$K$4)*M3298,M3298)</f>
        <v>290.50153288410621</v>
      </c>
      <c r="N3299" s="2">
        <f>IF(O3299="high",(1-$K$8)*N3298+$K$8*(M3298-2),IF(O3299="low",(1-$K$8)*N3298+$K$8*(L3298+2),N3298))</f>
        <v>288.72829751213823</v>
      </c>
      <c r="O3299" s="2" t="str">
        <f>IF(J3299&gt;N3298+1,"high",IF(J3299&lt;N3298-1,"low","middle"))</f>
        <v>high</v>
      </c>
      <c r="P3299" s="2">
        <f>IF(O3299="low",250,IF(O3299="high",300,275))</f>
        <v>300</v>
      </c>
      <c r="Q3299" s="2">
        <f>IF(P3299=P3298,Q3298+1,1)</f>
        <v>14</v>
      </c>
      <c r="R3299" s="2">
        <f>IF(P3299=P3298,R3298+J3299,J3299)</f>
        <v>4061.268493645643</v>
      </c>
      <c r="S3299" s="2" t="str">
        <f>IF(P3300=P3299,"NA",R3299/Q3299)</f>
        <v>NA</v>
      </c>
      <c r="T3299" s="2">
        <f>IF(P3299=P3298,T3298+J3299^2,J3299^2)</f>
        <v>1178137.9837697283</v>
      </c>
      <c r="U3299" s="2" t="str">
        <f>IF(NOT($P3300=$P3299),SQRT(((T3299)/($Q3299))-S3299^2),"NA")</f>
        <v>NA</v>
      </c>
    </row>
    <row r="3300" spans="1:21" x14ac:dyDescent="0.2">
      <c r="A3300" s="2">
        <f>D3300-$D$2</f>
        <v>73.930000066757202</v>
      </c>
      <c r="B3300" s="2">
        <v>4.5717530250499996</v>
      </c>
      <c r="C3300" s="2">
        <f>IF(B3300&gt;B3299,B3300+(C3299-B3299),B3300+(C3299-B3299)+5+A3300-A3299)</f>
        <v>73.801752805705021</v>
      </c>
      <c r="D3300" s="2">
        <v>1577147266.05</v>
      </c>
      <c r="E3300" s="2">
        <v>440</v>
      </c>
      <c r="F3300" s="2">
        <v>899</v>
      </c>
      <c r="G3300" s="2">
        <v>633</v>
      </c>
      <c r="H3300" s="2">
        <v>692</v>
      </c>
      <c r="I3300" s="2">
        <v>290</v>
      </c>
      <c r="J3300" s="2">
        <f>$K$2*I3300+(1-$K$2)*J3299</f>
        <v>290.29697043342213</v>
      </c>
      <c r="K3300" s="2"/>
      <c r="L3300" s="2">
        <f>IF(O3300="low", $K$4*J3300+(1-$K$4)*L3299,L3299)</f>
        <v>286.68208563223277</v>
      </c>
      <c r="M3300" s="2">
        <f>IF(O3300="high", $K$4*J3300+(1-$K$4)*M3299,M3299)</f>
        <v>290.46062039396941</v>
      </c>
      <c r="N3300" s="2">
        <f>IF(O3300="high",(1-$K$8)*N3299+$K$8*(M3299-2),IF(O3300="low",(1-$K$8)*N3299+$K$8*(L3299+2),N3299))</f>
        <v>288.7169592807366</v>
      </c>
      <c r="O3300" s="2" t="str">
        <f>IF(J3300&gt;N3299+1,"high",IF(J3300&lt;N3299-1,"low","middle"))</f>
        <v>high</v>
      </c>
      <c r="P3300" s="2">
        <f>IF(O3300="low",250,IF(O3300="high",300,275))</f>
        <v>300</v>
      </c>
      <c r="Q3300" s="2">
        <f>IF(P3300=P3299,Q3299+1,1)</f>
        <v>15</v>
      </c>
      <c r="R3300" s="2">
        <f>IF(P3300=P3299,R3299+J3300,J3300)</f>
        <v>4351.5654640790654</v>
      </c>
      <c r="S3300" s="2" t="str">
        <f>IF(P3301=P3300,"NA",R3300/Q3300)</f>
        <v>NA</v>
      </c>
      <c r="T3300" s="2">
        <f>IF(P3300=P3299,T3299+J3300^2,J3300^2)</f>
        <v>1262410.3148125515</v>
      </c>
      <c r="U3300" s="2" t="str">
        <f>IF(NOT($P3301=$P3300),SQRT(((T3300)/($Q3300))-S3300^2),"NA")</f>
        <v>NA</v>
      </c>
    </row>
    <row r="3301" spans="1:21" x14ac:dyDescent="0.2">
      <c r="A3301" s="2">
        <f>D3301-$D$2</f>
        <v>73.950000047683716</v>
      </c>
      <c r="B3301" s="2">
        <v>4.5963959693899996</v>
      </c>
      <c r="C3301" s="2">
        <f>IF(B3301&gt;B3300,B3301+(C3300-B3300),B3301+(C3300-B3300)+5+A3301-A3300)</f>
        <v>73.826395750045023</v>
      </c>
      <c r="D3301" s="2">
        <v>1577147266.0699999</v>
      </c>
      <c r="E3301" s="2">
        <v>440</v>
      </c>
      <c r="F3301" s="2">
        <v>900</v>
      </c>
      <c r="G3301" s="2">
        <v>632</v>
      </c>
      <c r="H3301" s="2">
        <v>692</v>
      </c>
      <c r="I3301" s="2">
        <v>292</v>
      </c>
      <c r="J3301" s="2">
        <f>$K$2*I3301+(1-$K$2)*J3300</f>
        <v>290.63757634673772</v>
      </c>
      <c r="K3301" s="2"/>
      <c r="L3301" s="2">
        <f>IF(O3301="low", $K$4*J3301+(1-$K$4)*L3300,L3300)</f>
        <v>286.68208563223277</v>
      </c>
      <c r="M3301" s="2">
        <f>IF(O3301="high", $K$4*J3301+(1-$K$4)*M3300,M3300)</f>
        <v>290.4960115845231</v>
      </c>
      <c r="N3301" s="2">
        <f>IF(O3301="high",(1-$K$8)*N3300+$K$8*(M3300-2),IF(O3301="low",(1-$K$8)*N3300+$K$8*(L3300+2),N3300))</f>
        <v>288.70414233639826</v>
      </c>
      <c r="O3301" s="2" t="str">
        <f>IF(J3301&gt;N3300+1,"high",IF(J3301&lt;N3300-1,"low","middle"))</f>
        <v>high</v>
      </c>
      <c r="P3301" s="2">
        <f>IF(O3301="low",250,IF(O3301="high",300,275))</f>
        <v>300</v>
      </c>
      <c r="Q3301" s="2">
        <f>IF(P3301=P3300,Q3300+1,1)</f>
        <v>16</v>
      </c>
      <c r="R3301" s="2">
        <f>IF(P3301=P3300,R3300+J3301,J3301)</f>
        <v>4642.203040425803</v>
      </c>
      <c r="S3301" s="2" t="str">
        <f>IF(P3302=P3301,"NA",R3301/Q3301)</f>
        <v>NA</v>
      </c>
      <c r="T3301" s="2">
        <f>IF(P3301=P3300,T3300+J3301^2,J3301^2)</f>
        <v>1346880.5155972573</v>
      </c>
      <c r="U3301" s="2" t="str">
        <f>IF(NOT($P3302=$P3301),SQRT(((T3301)/($Q3301))-S3301^2),"NA")</f>
        <v>NA</v>
      </c>
    </row>
    <row r="3302" spans="1:21" x14ac:dyDescent="0.2">
      <c r="A3302" s="2">
        <f>D3302-$D$2</f>
        <v>73.970000028610229</v>
      </c>
      <c r="B3302" s="2">
        <v>4.6170980930300001</v>
      </c>
      <c r="C3302" s="2">
        <f>IF(B3302&gt;B3301,B3302+(C3301-B3301),B3302+(C3301-B3301)+5+A3302-A3301)</f>
        <v>73.847097873685016</v>
      </c>
      <c r="D3302" s="2">
        <v>1577147266.0899999</v>
      </c>
      <c r="E3302" s="2">
        <v>440</v>
      </c>
      <c r="F3302" s="2">
        <v>899</v>
      </c>
      <c r="G3302" s="2">
        <v>633</v>
      </c>
      <c r="H3302" s="2">
        <v>693</v>
      </c>
      <c r="I3302" s="2">
        <v>291</v>
      </c>
      <c r="J3302" s="2">
        <f>$K$2*I3302+(1-$K$2)*J3301</f>
        <v>290.71006107739021</v>
      </c>
      <c r="K3302" s="2"/>
      <c r="L3302" s="2">
        <f>IF(O3302="low", $K$4*J3302+(1-$K$4)*L3301,L3301)</f>
        <v>286.68208563223277</v>
      </c>
      <c r="M3302" s="2">
        <f>IF(O3302="high", $K$4*J3302+(1-$K$4)*M3301,M3301)</f>
        <v>290.53882148309651</v>
      </c>
      <c r="N3302" s="2">
        <f>IF(O3302="high",(1-$K$8)*N3301+$K$8*(M3301-2),IF(O3302="low",(1-$K$8)*N3301+$K$8*(L3301+2),N3301))</f>
        <v>288.69373579880448</v>
      </c>
      <c r="O3302" s="2" t="str">
        <f>IF(J3302&gt;N3301+1,"high",IF(J3302&lt;N3301-1,"low","middle"))</f>
        <v>high</v>
      </c>
      <c r="P3302" s="2">
        <f>IF(O3302="low",250,IF(O3302="high",300,275))</f>
        <v>300</v>
      </c>
      <c r="Q3302" s="2">
        <f>IF(P3302=P3301,Q3301+1,1)</f>
        <v>17</v>
      </c>
      <c r="R3302" s="2">
        <f>IF(P3302=P3301,R3301+J3302,J3302)</f>
        <v>4932.9131015031935</v>
      </c>
      <c r="S3302" s="2" t="str">
        <f>IF(P3303=P3302,"NA",R3302/Q3302)</f>
        <v>NA</v>
      </c>
      <c r="T3302" s="2">
        <f>IF(P3302=P3301,T3301+J3302^2,J3302^2)</f>
        <v>1431392.8552088772</v>
      </c>
      <c r="U3302" s="2" t="str">
        <f>IF(NOT($P3303=$P3302),SQRT(((T3302)/($Q3302))-S3302^2),"NA")</f>
        <v>NA</v>
      </c>
    </row>
    <row r="3303" spans="1:21" x14ac:dyDescent="0.2">
      <c r="A3303" s="2">
        <f>D3303-$D$2</f>
        <v>74</v>
      </c>
      <c r="B3303" s="2">
        <v>4.6416308879899999</v>
      </c>
      <c r="C3303" s="2">
        <f>IF(B3303&gt;B3302,B3303+(C3302-B3302),B3303+(C3302-B3302)+5+A3303-A3302)</f>
        <v>73.871630668645025</v>
      </c>
      <c r="D3303" s="2">
        <v>1577147266.1199999</v>
      </c>
      <c r="E3303" s="2">
        <v>438</v>
      </c>
      <c r="F3303" s="2">
        <v>899</v>
      </c>
      <c r="G3303" s="2">
        <v>632</v>
      </c>
      <c r="H3303" s="2">
        <v>693</v>
      </c>
      <c r="I3303" s="2">
        <v>290</v>
      </c>
      <c r="J3303" s="2">
        <f>$K$2*I3303+(1-$K$2)*J3302</f>
        <v>290.56804886191219</v>
      </c>
      <c r="K3303" s="2"/>
      <c r="L3303" s="2">
        <f>IF(O3303="low", $K$4*J3303+(1-$K$4)*L3302,L3302)</f>
        <v>286.68208563223277</v>
      </c>
      <c r="M3303" s="2">
        <f>IF(O3303="high", $K$4*J3303+(1-$K$4)*M3302,M3302)</f>
        <v>290.54466695885969</v>
      </c>
      <c r="N3303" s="2">
        <f>IF(O3303="high",(1-$K$8)*N3302+$K$8*(M3302-2),IF(O3303="low",(1-$K$8)*N3302+$K$8*(L3302+2),N3302))</f>
        <v>288.68599008301908</v>
      </c>
      <c r="O3303" s="2" t="str">
        <f>IF(J3303&gt;N3302+1,"high",IF(J3303&lt;N3302-1,"low","middle"))</f>
        <v>high</v>
      </c>
      <c r="P3303" s="2">
        <f>IF(O3303="low",250,IF(O3303="high",300,275))</f>
        <v>300</v>
      </c>
      <c r="Q3303" s="2">
        <f>IF(P3303=P3302,Q3302+1,1)</f>
        <v>18</v>
      </c>
      <c r="R3303" s="2">
        <f>IF(P3303=P3302,R3302+J3303,J3303)</f>
        <v>5223.4811503651053</v>
      </c>
      <c r="S3303" s="2" t="str">
        <f>IF(P3304=P3303,"NA",R3303/Q3303)</f>
        <v>NA</v>
      </c>
      <c r="T3303" s="2">
        <f>IF(P3303=P3302,T3302+J3303^2,J3303^2)</f>
        <v>1515822.6462282958</v>
      </c>
      <c r="U3303" s="2" t="str">
        <f>IF(NOT($P3304=$P3303),SQRT(((T3303)/($Q3303))-S3303^2),"NA")</f>
        <v>NA</v>
      </c>
    </row>
    <row r="3304" spans="1:21" x14ac:dyDescent="0.2">
      <c r="A3304" s="2">
        <f>D3304-$D$2</f>
        <v>74.020000219345093</v>
      </c>
      <c r="B3304" s="2">
        <v>4.6658458709700001</v>
      </c>
      <c r="C3304" s="2">
        <f>IF(B3304&gt;B3303,B3304+(C3303-B3303),B3304+(C3303-B3303)+5+A3304-A3303)</f>
        <v>73.895845651625024</v>
      </c>
      <c r="D3304" s="2">
        <v>1577147266.1400001</v>
      </c>
      <c r="E3304" s="2">
        <v>439</v>
      </c>
      <c r="F3304" s="2">
        <v>900</v>
      </c>
      <c r="G3304" s="2">
        <v>632</v>
      </c>
      <c r="H3304" s="2">
        <v>693</v>
      </c>
      <c r="I3304" s="2">
        <v>290</v>
      </c>
      <c r="J3304" s="2">
        <f>$K$2*I3304+(1-$K$2)*J3303</f>
        <v>290.45443908952973</v>
      </c>
      <c r="K3304" s="2"/>
      <c r="L3304" s="2">
        <f>IF(O3304="low", $K$4*J3304+(1-$K$4)*L3303,L3303)</f>
        <v>286.68208563223277</v>
      </c>
      <c r="M3304" s="2">
        <f>IF(O3304="high", $K$4*J3304+(1-$K$4)*M3303,M3303)</f>
        <v>290.52662138499375</v>
      </c>
      <c r="N3304" s="2">
        <f>IF(O3304="high",(1-$K$8)*N3303+$K$8*(M3303-2),IF(O3304="low",(1-$K$8)*N3303+$K$8*(L3303+2),N3303))</f>
        <v>288.67892392681114</v>
      </c>
      <c r="O3304" s="2" t="str">
        <f>IF(J3304&gt;N3303+1,"high",IF(J3304&lt;N3303-1,"low","middle"))</f>
        <v>high</v>
      </c>
      <c r="P3304" s="2">
        <f>IF(O3304="low",250,IF(O3304="high",300,275))</f>
        <v>300</v>
      </c>
      <c r="Q3304" s="2">
        <f>IF(P3304=P3303,Q3303+1,1)</f>
        <v>19</v>
      </c>
      <c r="R3304" s="2">
        <f>IF(P3304=P3303,R3303+J3304,J3304)</f>
        <v>5513.9355894546352</v>
      </c>
      <c r="S3304" s="2" t="str">
        <f>IF(P3305=P3304,"NA",R3304/Q3304)</f>
        <v>NA</v>
      </c>
      <c r="T3304" s="2">
        <f>IF(P3304=P3303,T3303+J3304^2,J3304^2)</f>
        <v>1600186.427415109</v>
      </c>
      <c r="U3304" s="2" t="str">
        <f>IF(NOT($P3305=$P3304),SQRT(((T3304)/($Q3304))-S3304^2),"NA")</f>
        <v>NA</v>
      </c>
    </row>
    <row r="3305" spans="1:21" x14ac:dyDescent="0.2">
      <c r="A3305" s="2">
        <f>D3305-$D$2</f>
        <v>74.040000200271606</v>
      </c>
      <c r="B3305" s="2">
        <v>4.6867899894700003</v>
      </c>
      <c r="C3305" s="2">
        <f>IF(B3305&gt;B3304,B3305+(C3304-B3304),B3305+(C3304-B3304)+5+A3305-A3304)</f>
        <v>73.916789770125021</v>
      </c>
      <c r="D3305" s="2">
        <v>1577147266.1600001</v>
      </c>
      <c r="E3305" s="2">
        <v>441</v>
      </c>
      <c r="F3305" s="2">
        <v>900</v>
      </c>
      <c r="G3305" s="2">
        <v>634</v>
      </c>
      <c r="H3305" s="2">
        <v>693</v>
      </c>
      <c r="I3305" s="2">
        <v>291</v>
      </c>
      <c r="J3305" s="2">
        <f>$K$2*I3305+(1-$K$2)*J3304</f>
        <v>290.56355127162379</v>
      </c>
      <c r="K3305" s="2"/>
      <c r="L3305" s="2">
        <f>IF(O3305="low", $K$4*J3305+(1-$K$4)*L3304,L3304)</f>
        <v>286.68208563223277</v>
      </c>
      <c r="M3305" s="2">
        <f>IF(O3305="high", $K$4*J3305+(1-$K$4)*M3304,M3304)</f>
        <v>290.53400736231976</v>
      </c>
      <c r="N3305" s="2">
        <f>IF(O3305="high",(1-$K$8)*N3304+$K$8*(M3304-2),IF(O3305="low",(1-$K$8)*N3304+$K$8*(L3304+2),N3304))</f>
        <v>288.67130879972024</v>
      </c>
      <c r="O3305" s="2" t="str">
        <f>IF(J3305&gt;N3304+1,"high",IF(J3305&lt;N3304-1,"low","middle"))</f>
        <v>high</v>
      </c>
      <c r="P3305" s="2">
        <f>IF(O3305="low",250,IF(O3305="high",300,275))</f>
        <v>300</v>
      </c>
      <c r="Q3305" s="2">
        <f>IF(P3305=P3304,Q3304+1,1)</f>
        <v>20</v>
      </c>
      <c r="R3305" s="2">
        <f>IF(P3305=P3304,R3304+J3305,J3305)</f>
        <v>5804.4991407262587</v>
      </c>
      <c r="S3305" s="2" t="str">
        <f>IF(P3306=P3305,"NA",R3305/Q3305)</f>
        <v>NA</v>
      </c>
      <c r="T3305" s="2">
        <f>IF(P3305=P3304,T3304+J3305^2,J3305^2)</f>
        <v>1684613.6047426865</v>
      </c>
      <c r="U3305" s="2" t="str">
        <f>IF(NOT($P3306=$P3305),SQRT(((T3305)/($Q3305))-S3305^2),"NA")</f>
        <v>NA</v>
      </c>
    </row>
    <row r="3306" spans="1:21" x14ac:dyDescent="0.2">
      <c r="A3306" s="2">
        <f>D3306-$D$2</f>
        <v>74.070000171661377</v>
      </c>
      <c r="B3306" s="2">
        <v>4.7112190723399996</v>
      </c>
      <c r="C3306" s="2">
        <f>IF(B3306&gt;B3305,B3306+(C3305-B3305),B3306+(C3305-B3305)+5+A3306-A3305)</f>
        <v>73.941218852995021</v>
      </c>
      <c r="D3306" s="2">
        <v>1577147266.1900001</v>
      </c>
      <c r="E3306" s="2">
        <v>441</v>
      </c>
      <c r="F3306" s="2">
        <v>899</v>
      </c>
      <c r="G3306" s="2">
        <v>632</v>
      </c>
      <c r="H3306" s="2">
        <v>694</v>
      </c>
      <c r="I3306" s="2">
        <v>291</v>
      </c>
      <c r="J3306" s="2">
        <f>$K$2*I3306+(1-$K$2)*J3305</f>
        <v>290.65084101729906</v>
      </c>
      <c r="K3306" s="2"/>
      <c r="L3306" s="2">
        <f>IF(O3306="low", $K$4*J3306+(1-$K$4)*L3305,L3305)</f>
        <v>286.68208563223277</v>
      </c>
      <c r="M3306" s="2">
        <f>IF(O3306="high", $K$4*J3306+(1-$K$4)*M3305,M3305)</f>
        <v>290.55737409331562</v>
      </c>
      <c r="N3306" s="2">
        <f>IF(O3306="high",(1-$K$8)*N3305+$K$8*(M3305-2),IF(O3306="low",(1-$K$8)*N3305+$K$8*(L3305+2),N3305))</f>
        <v>288.6644437278502</v>
      </c>
      <c r="O3306" s="2" t="str">
        <f>IF(J3306&gt;N3305+1,"high",IF(J3306&lt;N3305-1,"low","middle"))</f>
        <v>high</v>
      </c>
      <c r="P3306" s="2">
        <f>IF(O3306="low",250,IF(O3306="high",300,275))</f>
        <v>300</v>
      </c>
      <c r="Q3306" s="2">
        <f>IF(P3306=P3305,Q3305+1,1)</f>
        <v>21</v>
      </c>
      <c r="R3306" s="2">
        <f>IF(P3306=P3305,R3305+J3306,J3306)</f>
        <v>6095.1499817435579</v>
      </c>
      <c r="S3306" s="2" t="str">
        <f>IF(P3307=P3306,"NA",R3306/Q3306)</f>
        <v>NA</v>
      </c>
      <c r="T3306" s="2">
        <f>IF(P3306=P3305,T3305+J3306^2,J3306^2)</f>
        <v>1769091.5161267498</v>
      </c>
      <c r="U3306" s="2" t="str">
        <f>IF(NOT($P3307=$P3306),SQRT(((T3306)/($Q3306))-S3306^2),"NA")</f>
        <v>NA</v>
      </c>
    </row>
    <row r="3307" spans="1:21" x14ac:dyDescent="0.2">
      <c r="A3307" s="2">
        <f>D3307-$D$2</f>
        <v>74.090000152587891</v>
      </c>
      <c r="B3307" s="2">
        <v>4.7317159175899999</v>
      </c>
      <c r="C3307" s="2">
        <f>IF(B3307&gt;B3306,B3307+(C3306-B3306),B3307+(C3306-B3306)+5+A3307-A3306)</f>
        <v>73.961715698245015</v>
      </c>
      <c r="D3307" s="2">
        <v>1577147266.21</v>
      </c>
      <c r="E3307" s="2">
        <v>439</v>
      </c>
      <c r="F3307" s="2">
        <v>899</v>
      </c>
      <c r="G3307" s="2">
        <v>633</v>
      </c>
      <c r="H3307" s="2">
        <v>692</v>
      </c>
      <c r="I3307" s="2">
        <v>292</v>
      </c>
      <c r="J3307" s="2">
        <f>$K$2*I3307+(1-$K$2)*J3306</f>
        <v>290.92067281383925</v>
      </c>
      <c r="K3307" s="2"/>
      <c r="L3307" s="2">
        <f>IF(O3307="low", $K$4*J3307+(1-$K$4)*L3306,L3306)</f>
        <v>286.68208563223277</v>
      </c>
      <c r="M3307" s="2">
        <f>IF(O3307="high", $K$4*J3307+(1-$K$4)*M3306,M3306)</f>
        <v>290.63003383742034</v>
      </c>
      <c r="N3307" s="2">
        <f>IF(O3307="high",(1-$K$8)*N3306+$K$8*(M3306-2),IF(O3307="low",(1-$K$8)*N3306+$K$8*(L3306+2),N3306))</f>
        <v>288.65909024612347</v>
      </c>
      <c r="O3307" s="2" t="str">
        <f>IF(J3307&gt;N3306+1,"high",IF(J3307&lt;N3306-1,"low","middle"))</f>
        <v>high</v>
      </c>
      <c r="P3307" s="2">
        <f>IF(O3307="low",250,IF(O3307="high",300,275))</f>
        <v>300</v>
      </c>
      <c r="Q3307" s="2">
        <f>IF(P3307=P3306,Q3306+1,1)</f>
        <v>22</v>
      </c>
      <c r="R3307" s="2">
        <f>IF(P3307=P3306,R3306+J3307,J3307)</f>
        <v>6386.0706545573976</v>
      </c>
      <c r="S3307" s="2" t="str">
        <f>IF(P3308=P3307,"NA",R3307/Q3307)</f>
        <v>NA</v>
      </c>
      <c r="T3307" s="2">
        <f>IF(P3307=P3306,T3306+J3307^2,J3307^2)</f>
        <v>1853726.3539972068</v>
      </c>
      <c r="U3307" s="2" t="str">
        <f>IF(NOT($P3308=$P3307),SQRT(((T3307)/($Q3307))-S3307^2),"NA")</f>
        <v>NA</v>
      </c>
    </row>
    <row r="3308" spans="1:21" x14ac:dyDescent="0.2">
      <c r="A3308" s="2">
        <f>D3308-$D$2</f>
        <v>74.110000133514404</v>
      </c>
      <c r="B3308" s="2">
        <v>4.7564339637800002</v>
      </c>
      <c r="C3308" s="2">
        <f>IF(B3308&gt;B3307,B3308+(C3307-B3307),B3308+(C3307-B3307)+5+A3308-A3307)</f>
        <v>73.986433744435018</v>
      </c>
      <c r="D3308" s="2">
        <v>1577147266.23</v>
      </c>
      <c r="E3308" s="2">
        <v>440</v>
      </c>
      <c r="F3308" s="2">
        <v>899</v>
      </c>
      <c r="G3308" s="2">
        <v>632</v>
      </c>
      <c r="H3308" s="2">
        <v>692</v>
      </c>
      <c r="I3308" s="2">
        <v>290</v>
      </c>
      <c r="J3308" s="2">
        <f>$K$2*I3308+(1-$K$2)*J3307</f>
        <v>290.73653825107141</v>
      </c>
      <c r="K3308" s="2"/>
      <c r="L3308" s="2">
        <f>IF(O3308="low", $K$4*J3308+(1-$K$4)*L3307,L3307)</f>
        <v>286.68208563223277</v>
      </c>
      <c r="M3308" s="2">
        <f>IF(O3308="high", $K$4*J3308+(1-$K$4)*M3307,M3307)</f>
        <v>290.65133472015054</v>
      </c>
      <c r="N3308" s="2">
        <f>IF(O3308="high",(1-$K$8)*N3307+$K$8*(M3307-2),IF(O3308="low",(1-$K$8)*N3307+$K$8*(L3307+2),N3307))</f>
        <v>288.65763742568828</v>
      </c>
      <c r="O3308" s="2" t="str">
        <f>IF(J3308&gt;N3307+1,"high",IF(J3308&lt;N3307-1,"low","middle"))</f>
        <v>high</v>
      </c>
      <c r="P3308" s="2">
        <f>IF(O3308="low",250,IF(O3308="high",300,275))</f>
        <v>300</v>
      </c>
      <c r="Q3308" s="2">
        <f>IF(P3308=P3307,Q3307+1,1)</f>
        <v>23</v>
      </c>
      <c r="R3308" s="2">
        <f>IF(P3308=P3307,R3307+J3308,J3308)</f>
        <v>6676.8071928084692</v>
      </c>
      <c r="S3308" s="2" t="str">
        <f>IF(P3309=P3308,"NA",R3308/Q3308)</f>
        <v>NA</v>
      </c>
      <c r="T3308" s="2">
        <f>IF(P3308=P3307,T3307+J3308^2,J3308^2)</f>
        <v>1938254.0886714235</v>
      </c>
      <c r="U3308" s="2" t="str">
        <f>IF(NOT($P3309=$P3308),SQRT(((T3308)/($Q3308))-S3308^2),"NA")</f>
        <v>NA</v>
      </c>
    </row>
    <row r="3309" spans="1:21" x14ac:dyDescent="0.2">
      <c r="A3309" s="2">
        <f>D3309-$D$2</f>
        <v>74.130000114440918</v>
      </c>
      <c r="B3309" s="2">
        <v>4.7807319164299997</v>
      </c>
      <c r="C3309" s="2">
        <f>IF(B3309&gt;B3308,B3309+(C3308-B3308),B3309+(C3308-B3308)+5+A3309-A3308)</f>
        <v>74.010731697085021</v>
      </c>
      <c r="D3309" s="2">
        <v>1577147266.25</v>
      </c>
      <c r="E3309" s="2">
        <v>441</v>
      </c>
      <c r="F3309" s="2">
        <v>899</v>
      </c>
      <c r="G3309" s="2">
        <v>633</v>
      </c>
      <c r="H3309" s="2">
        <v>693</v>
      </c>
      <c r="I3309" s="2">
        <v>291</v>
      </c>
      <c r="J3309" s="2">
        <f>$K$2*I3309+(1-$K$2)*J3308</f>
        <v>290.78923060085714</v>
      </c>
      <c r="K3309" s="2"/>
      <c r="L3309" s="2">
        <f>IF(O3309="low", $K$4*J3309+(1-$K$4)*L3308,L3308)</f>
        <v>286.68208563223277</v>
      </c>
      <c r="M3309" s="2">
        <f>IF(O3309="high", $K$4*J3309+(1-$K$4)*M3308,M3308)</f>
        <v>290.67891389629187</v>
      </c>
      <c r="N3309" s="2">
        <f>IF(O3309="high",(1-$K$8)*N3308+$K$8*(M3308-2),IF(O3309="low",(1-$K$8)*N3308+$K$8*(L3308+2),N3308))</f>
        <v>288.65732229041134</v>
      </c>
      <c r="O3309" s="2" t="str">
        <f>IF(J3309&gt;N3308+1,"high",IF(J3309&lt;N3308-1,"low","middle"))</f>
        <v>high</v>
      </c>
      <c r="P3309" s="2">
        <f>IF(O3309="low",250,IF(O3309="high",300,275))</f>
        <v>300</v>
      </c>
      <c r="Q3309" s="2">
        <f>IF(P3309=P3308,Q3308+1,1)</f>
        <v>24</v>
      </c>
      <c r="R3309" s="2">
        <f>IF(P3309=P3308,R3308+J3309,J3309)</f>
        <v>6967.5964234093262</v>
      </c>
      <c r="S3309" s="2" t="str">
        <f>IF(P3310=P3309,"NA",R3309/Q3309)</f>
        <v>NA</v>
      </c>
      <c r="T3309" s="2">
        <f>IF(P3309=P3308,T3308+J3309^2,J3309^2)</f>
        <v>2022812.465304862</v>
      </c>
      <c r="U3309" s="2" t="str">
        <f>IF(NOT($P3310=$P3309),SQRT(((T3309)/($Q3309))-S3309^2),"NA")</f>
        <v>NA</v>
      </c>
    </row>
    <row r="3310" spans="1:21" x14ac:dyDescent="0.2">
      <c r="A3310" s="2">
        <f>D3310-$D$2</f>
        <v>74.160000085830688</v>
      </c>
      <c r="B3310" s="2">
        <v>4.8011980056799999</v>
      </c>
      <c r="C3310" s="2">
        <f>IF(B3310&gt;B3309,B3310+(C3309-B3309),B3310+(C3309-B3309)+5+A3310-A3309)</f>
        <v>74.031197786335014</v>
      </c>
      <c r="D3310" s="2">
        <v>1577147266.28</v>
      </c>
      <c r="E3310" s="2">
        <v>440</v>
      </c>
      <c r="F3310" s="2">
        <v>899</v>
      </c>
      <c r="G3310" s="2">
        <v>632</v>
      </c>
      <c r="H3310" s="2">
        <v>693</v>
      </c>
      <c r="I3310" s="2">
        <v>292</v>
      </c>
      <c r="J3310" s="2">
        <f>$K$2*I3310+(1-$K$2)*J3309</f>
        <v>291.03138448068569</v>
      </c>
      <c r="K3310" s="2"/>
      <c r="L3310" s="2">
        <f>IF(O3310="low", $K$4*J3310+(1-$K$4)*L3309,L3309)</f>
        <v>286.68208563223277</v>
      </c>
      <c r="M3310" s="2">
        <f>IF(O3310="high", $K$4*J3310+(1-$K$4)*M3309,M3309)</f>
        <v>290.74940801317064</v>
      </c>
      <c r="N3310" s="2">
        <f>IF(O3310="high",(1-$K$8)*N3309+$K$8*(M3309-2),IF(O3310="low",(1-$K$8)*N3309+$K$8*(L3309+2),N3309))</f>
        <v>288.65840187070535</v>
      </c>
      <c r="O3310" s="2" t="str">
        <f>IF(J3310&gt;N3309+1,"high",IF(J3310&lt;N3309-1,"low","middle"))</f>
        <v>high</v>
      </c>
      <c r="P3310" s="2">
        <f>IF(O3310="low",250,IF(O3310="high",300,275))</f>
        <v>300</v>
      </c>
      <c r="Q3310" s="2">
        <f>IF(P3310=P3309,Q3309+1,1)</f>
        <v>25</v>
      </c>
      <c r="R3310" s="2">
        <f>IF(P3310=P3309,R3309+J3310,J3310)</f>
        <v>7258.6278078900123</v>
      </c>
      <c r="S3310" s="2" t="str">
        <f>IF(P3311=P3310,"NA",R3310/Q3310)</f>
        <v>NA</v>
      </c>
      <c r="T3310" s="2">
        <f>IF(P3310=P3309,T3309+J3310^2,J3310^2)</f>
        <v>2107511.7320576068</v>
      </c>
      <c r="U3310" s="2" t="str">
        <f>IF(NOT($P3311=$P3310),SQRT(((T3310)/($Q3310))-S3310^2),"NA")</f>
        <v>NA</v>
      </c>
    </row>
    <row r="3311" spans="1:21" x14ac:dyDescent="0.2">
      <c r="A3311" s="2">
        <f>D3311-$D$2</f>
        <v>74.180000066757202</v>
      </c>
      <c r="B3311" s="2">
        <v>4.82555103302</v>
      </c>
      <c r="C3311" s="2">
        <f>IF(B3311&gt;B3310,B3311+(C3310-B3310),B3311+(C3310-B3310)+5+A3311-A3310)</f>
        <v>74.055550813675026</v>
      </c>
      <c r="D3311" s="2">
        <v>1577147266.3</v>
      </c>
      <c r="E3311" s="2">
        <v>439</v>
      </c>
      <c r="F3311" s="2">
        <v>899</v>
      </c>
      <c r="G3311" s="2">
        <v>633</v>
      </c>
      <c r="H3311" s="2">
        <v>692</v>
      </c>
      <c r="I3311" s="2">
        <v>289</v>
      </c>
      <c r="J3311" s="2">
        <f>$K$2*I3311+(1-$K$2)*J3310</f>
        <v>290.62510758454857</v>
      </c>
      <c r="K3311" s="2"/>
      <c r="L3311" s="2">
        <f>IF(O3311="low", $K$4*J3311+(1-$K$4)*L3310,L3310)</f>
        <v>286.68208563223277</v>
      </c>
      <c r="M3311" s="2">
        <f>IF(O3311="high", $K$4*J3311+(1-$K$4)*M3310,M3310)</f>
        <v>290.72454792744622</v>
      </c>
      <c r="N3311" s="2">
        <f>IF(O3311="high",(1-$K$8)*N3310+$K$8*(M3310-2),IF(O3311="low",(1-$K$8)*N3310+$K$8*(L3310+2),N3310))</f>
        <v>288.66295217782857</v>
      </c>
      <c r="O3311" s="2" t="str">
        <f>IF(J3311&gt;N3310+1,"high",IF(J3311&lt;N3310-1,"low","middle"))</f>
        <v>high</v>
      </c>
      <c r="P3311" s="2">
        <f>IF(O3311="low",250,IF(O3311="high",300,275))</f>
        <v>300</v>
      </c>
      <c r="Q3311" s="2">
        <f>IF(P3311=P3310,Q3310+1,1)</f>
        <v>26</v>
      </c>
      <c r="R3311" s="2">
        <f>IF(P3311=P3310,R3310+J3311,J3311)</f>
        <v>7549.2529154745607</v>
      </c>
      <c r="S3311" s="2" t="str">
        <f>IF(P3312=P3311,"NA",R3311/Q3311)</f>
        <v>NA</v>
      </c>
      <c r="T3311" s="2">
        <f>IF(P3311=P3310,T3310+J3311^2,J3311^2)</f>
        <v>2191974.6852161372</v>
      </c>
      <c r="U3311" s="2" t="str">
        <f>IF(NOT($P3312=$P3311),SQRT(((T3311)/($Q3311))-S3311^2),"NA")</f>
        <v>NA</v>
      </c>
    </row>
    <row r="3312" spans="1:21" x14ac:dyDescent="0.2">
      <c r="A3312" s="2">
        <f>D3312-$D$2</f>
        <v>74.200000047683716</v>
      </c>
      <c r="B3312" s="2">
        <v>4.8465149402599996</v>
      </c>
      <c r="C3312" s="2">
        <f>IF(B3312&gt;B3311,B3312+(C3311-B3311),B3312+(C3311-B3311)+5+A3312-A3311)</f>
        <v>74.076514720915014</v>
      </c>
      <c r="D3312" s="2">
        <v>1577147266.3199999</v>
      </c>
      <c r="E3312" s="2">
        <v>438</v>
      </c>
      <c r="F3312" s="2">
        <v>899</v>
      </c>
      <c r="G3312" s="2">
        <v>632</v>
      </c>
      <c r="H3312" s="2">
        <v>692</v>
      </c>
      <c r="I3312" s="2">
        <v>289</v>
      </c>
      <c r="J3312" s="2">
        <f>$K$2*I3312+(1-$K$2)*J3311</f>
        <v>290.30008606763886</v>
      </c>
      <c r="K3312" s="2"/>
      <c r="L3312" s="2">
        <f>IF(O3312="low", $K$4*J3312+(1-$K$4)*L3311,L3311)</f>
        <v>286.68208563223277</v>
      </c>
      <c r="M3312" s="2">
        <f>IF(O3312="high", $K$4*J3312+(1-$K$4)*M3311,M3311)</f>
        <v>290.63965555548475</v>
      </c>
      <c r="N3312" s="2">
        <f>IF(O3312="high",(1-$K$8)*N3311+$K$8*(M3311-2),IF(O3312="low",(1-$K$8)*N3311+$K$8*(L3311+2),N3311))</f>
        <v>288.66603196530946</v>
      </c>
      <c r="O3312" s="2" t="str">
        <f>IF(J3312&gt;N3311+1,"high",IF(J3312&lt;N3311-1,"low","middle"))</f>
        <v>high</v>
      </c>
      <c r="P3312" s="2">
        <f>IF(O3312="low",250,IF(O3312="high",300,275))</f>
        <v>300</v>
      </c>
      <c r="Q3312" s="2">
        <f>IF(P3312=P3311,Q3311+1,1)</f>
        <v>27</v>
      </c>
      <c r="R3312" s="2">
        <f>IF(P3312=P3311,R3311+J3312,J3312)</f>
        <v>7839.5530015421991</v>
      </c>
      <c r="S3312" s="2" t="str">
        <f>IF(P3313=P3312,"NA",R3312/Q3312)</f>
        <v>NA</v>
      </c>
      <c r="T3312" s="2">
        <f>IF(P3312=P3311,T3311+J3312^2,J3312^2)</f>
        <v>2276248.8251870158</v>
      </c>
      <c r="U3312" s="2" t="str">
        <f>IF(NOT($P3313=$P3312),SQRT(((T3312)/($Q3312))-S3312^2),"NA")</f>
        <v>NA</v>
      </c>
    </row>
    <row r="3313" spans="1:21" x14ac:dyDescent="0.2">
      <c r="A3313" s="2">
        <f>D3313-$D$2</f>
        <v>74.220000028610229</v>
      </c>
      <c r="B3313" s="2">
        <v>4.8708319663999999</v>
      </c>
      <c r="C3313" s="2">
        <f>IF(B3313&gt;B3312,B3313+(C3312-B3312),B3313+(C3312-B3312)+5+A3313-A3312)</f>
        <v>74.100831747055025</v>
      </c>
      <c r="D3313" s="2">
        <v>1577147266.3399999</v>
      </c>
      <c r="E3313" s="2">
        <v>441</v>
      </c>
      <c r="F3313" s="2">
        <v>899</v>
      </c>
      <c r="G3313" s="2">
        <v>632</v>
      </c>
      <c r="H3313" s="2">
        <v>693</v>
      </c>
      <c r="I3313" s="2">
        <v>292</v>
      </c>
      <c r="J3313" s="2">
        <f>$K$2*I3313+(1-$K$2)*J3312</f>
        <v>290.64006885411106</v>
      </c>
      <c r="K3313" s="2"/>
      <c r="L3313" s="2">
        <f>IF(O3313="low", $K$4*J3313+(1-$K$4)*L3312,L3312)</f>
        <v>286.68208563223277</v>
      </c>
      <c r="M3313" s="2">
        <f>IF(O3313="high", $K$4*J3313+(1-$K$4)*M3312,M3312)</f>
        <v>290.63973821521006</v>
      </c>
      <c r="N3313" s="2">
        <f>IF(O3313="high",(1-$K$8)*N3312+$K$8*(M3312-2),IF(O3313="low",(1-$K$8)*N3312+$K$8*(L3312+2),N3312))</f>
        <v>288.66471314481822</v>
      </c>
      <c r="O3313" s="2" t="str">
        <f>IF(J3313&gt;N3312+1,"high",IF(J3313&lt;N3312-1,"low","middle"))</f>
        <v>high</v>
      </c>
      <c r="P3313" s="2">
        <f>IF(O3313="low",250,IF(O3313="high",300,275))</f>
        <v>300</v>
      </c>
      <c r="Q3313" s="2">
        <f>IF(P3313=P3312,Q3312+1,1)</f>
        <v>28</v>
      </c>
      <c r="R3313" s="2">
        <f>IF(P3313=P3312,R3312+J3313,J3313)</f>
        <v>8130.1930703963098</v>
      </c>
      <c r="S3313" s="2" t="str">
        <f>IF(P3314=P3313,"NA",R3313/Q3313)</f>
        <v>NA</v>
      </c>
      <c r="T3313" s="2">
        <f>IF(P3313=P3312,T3312+J3313^2,J3313^2)</f>
        <v>2360720.4748105383</v>
      </c>
      <c r="U3313" s="2" t="str">
        <f>IF(NOT($P3314=$P3313),SQRT(((T3313)/($Q3313))-S3313^2),"NA")</f>
        <v>NA</v>
      </c>
    </row>
    <row r="3314" spans="1:21" x14ac:dyDescent="0.2">
      <c r="A3314" s="2">
        <f>D3314-$D$2</f>
        <v>74.25</v>
      </c>
      <c r="B3314" s="2">
        <v>4.8911728858899997</v>
      </c>
      <c r="C3314" s="2">
        <f>IF(B3314&gt;B3313,B3314+(C3313-B3313),B3314+(C3313-B3313)+5+A3314-A3313)</f>
        <v>74.121172666545021</v>
      </c>
      <c r="D3314" s="2">
        <v>1577147266.3699999</v>
      </c>
      <c r="E3314" s="2">
        <v>439</v>
      </c>
      <c r="F3314" s="2">
        <v>900</v>
      </c>
      <c r="G3314" s="2">
        <v>632</v>
      </c>
      <c r="H3314" s="2">
        <v>692</v>
      </c>
      <c r="I3314" s="2">
        <v>290</v>
      </c>
      <c r="J3314" s="2">
        <f>$K$2*I3314+(1-$K$2)*J3313</f>
        <v>290.51205508328883</v>
      </c>
      <c r="K3314" s="2"/>
      <c r="L3314" s="2">
        <f>IF(O3314="low", $K$4*J3314+(1-$K$4)*L3313,L3313)</f>
        <v>286.68208563223277</v>
      </c>
      <c r="M3314" s="2">
        <f>IF(O3314="high", $K$4*J3314+(1-$K$4)*M3313,M3313)</f>
        <v>290.61420158882584</v>
      </c>
      <c r="N3314" s="2">
        <f>IF(O3314="high",(1-$K$8)*N3313+$K$8*(M3313-2),IF(O3314="low",(1-$K$8)*N3313+$K$8*(L3313+2),N3313))</f>
        <v>288.66346439833779</v>
      </c>
      <c r="O3314" s="2" t="str">
        <f>IF(J3314&gt;N3313+1,"high",IF(J3314&lt;N3313-1,"low","middle"))</f>
        <v>high</v>
      </c>
      <c r="P3314" s="2">
        <f>IF(O3314="low",250,IF(O3314="high",300,275))</f>
        <v>300</v>
      </c>
      <c r="Q3314" s="2">
        <f>IF(P3314=P3313,Q3313+1,1)</f>
        <v>29</v>
      </c>
      <c r="R3314" s="2">
        <f>IF(P3314=P3313,R3313+J3314,J3314)</f>
        <v>8420.7051254795988</v>
      </c>
      <c r="S3314" s="2" t="str">
        <f>IF(P3315=P3314,"NA",R3314/Q3314)</f>
        <v>NA</v>
      </c>
      <c r="T3314" s="2">
        <f>IF(P3314=P3313,T3313+J3314^2,J3314^2)</f>
        <v>2445117.728959254</v>
      </c>
      <c r="U3314" s="2" t="str">
        <f>IF(NOT($P3315=$P3314),SQRT(((T3314)/($Q3314))-S3314^2),"NA")</f>
        <v>NA</v>
      </c>
    </row>
    <row r="3315" spans="1:21" x14ac:dyDescent="0.2">
      <c r="A3315" s="2">
        <f>D3315-$D$2</f>
        <v>74.270000219345093</v>
      </c>
      <c r="B3315" s="2">
        <v>4.9161629676800001</v>
      </c>
      <c r="C3315" s="2">
        <f>IF(B3315&gt;B3314,B3315+(C3314-B3314),B3315+(C3314-B3314)+5+A3315-A3314)</f>
        <v>74.146162748335016</v>
      </c>
      <c r="D3315" s="2">
        <v>1577147266.3900001</v>
      </c>
      <c r="E3315" s="2">
        <v>439</v>
      </c>
      <c r="F3315" s="2">
        <v>898</v>
      </c>
      <c r="G3315" s="2">
        <v>632</v>
      </c>
      <c r="H3315" s="2">
        <v>692</v>
      </c>
      <c r="I3315" s="2">
        <v>289</v>
      </c>
      <c r="J3315" s="2">
        <f>$K$2*I3315+(1-$K$2)*J3314</f>
        <v>290.20964406663109</v>
      </c>
      <c r="K3315" s="2"/>
      <c r="L3315" s="2">
        <f>IF(O3315="low", $K$4*J3315+(1-$K$4)*L3314,L3314)</f>
        <v>286.68208563223277</v>
      </c>
      <c r="M3315" s="2">
        <f>IF(O3315="high", $K$4*J3315+(1-$K$4)*M3314,M3314)</f>
        <v>290.53329008438686</v>
      </c>
      <c r="N3315" s="2">
        <f>IF(O3315="high",(1-$K$8)*N3314+$K$8*(M3314-2),IF(O3315="low",(1-$K$8)*N3314+$K$8*(L3314+2),N3314))</f>
        <v>288.66100125786215</v>
      </c>
      <c r="O3315" s="2" t="str">
        <f>IF(J3315&gt;N3314+1,"high",IF(J3315&lt;N3314-1,"low","middle"))</f>
        <v>high</v>
      </c>
      <c r="P3315" s="2">
        <f>IF(O3315="low",250,IF(O3315="high",300,275))</f>
        <v>300</v>
      </c>
      <c r="Q3315" s="2">
        <f>IF(P3315=P3314,Q3314+1,1)</f>
        <v>30</v>
      </c>
      <c r="R3315" s="2">
        <f>IF(P3315=P3314,R3314+J3315,J3315)</f>
        <v>8710.9147695462307</v>
      </c>
      <c r="S3315" s="2" t="str">
        <f>IF(P3316=P3315,"NA",R3315/Q3315)</f>
        <v>NA</v>
      </c>
      <c r="T3315" s="2">
        <f>IF(P3315=P3314,T3314+J3315^2,J3315^2)</f>
        <v>2529339.3664685348</v>
      </c>
      <c r="U3315" s="2" t="str">
        <f>IF(NOT($P3316=$P3315),SQRT(((T3315)/($Q3315))-S3315^2),"NA")</f>
        <v>NA</v>
      </c>
    </row>
    <row r="3316" spans="1:21" x14ac:dyDescent="0.2">
      <c r="A3316" s="2">
        <f>D3316-$D$2</f>
        <v>74.290000200271606</v>
      </c>
      <c r="B3316" s="2">
        <v>4.94058609009</v>
      </c>
      <c r="C3316" s="2">
        <f>IF(B3316&gt;B3315,B3316+(C3315-B3315),B3316+(C3315-B3315)+5+A3316-A3315)</f>
        <v>74.170585870745015</v>
      </c>
      <c r="D3316" s="2">
        <v>1577147266.4100001</v>
      </c>
      <c r="E3316" s="2">
        <v>441</v>
      </c>
      <c r="F3316" s="2">
        <v>900</v>
      </c>
      <c r="G3316" s="2">
        <v>633</v>
      </c>
      <c r="H3316" s="2">
        <v>692</v>
      </c>
      <c r="I3316" s="2">
        <v>291</v>
      </c>
      <c r="J3316" s="2">
        <f>$K$2*I3316+(1-$K$2)*J3315</f>
        <v>290.36771525330488</v>
      </c>
      <c r="K3316" s="2"/>
      <c r="L3316" s="2">
        <f>IF(O3316="low", $K$4*J3316+(1-$K$4)*L3315,L3315)</f>
        <v>286.68208563223277</v>
      </c>
      <c r="M3316" s="2">
        <f>IF(O3316="high", $K$4*J3316+(1-$K$4)*M3315,M3315)</f>
        <v>290.50017511817049</v>
      </c>
      <c r="N3316" s="2">
        <f>IF(O3316="high",(1-$K$8)*N3315+$K$8*(M3315-2),IF(O3316="low",(1-$K$8)*N3315+$K$8*(L3315+2),N3315))</f>
        <v>288.65461569918835</v>
      </c>
      <c r="O3316" s="2" t="str">
        <f>IF(J3316&gt;N3315+1,"high",IF(J3316&lt;N3315-1,"low","middle"))</f>
        <v>high</v>
      </c>
      <c r="P3316" s="2">
        <f>IF(O3316="low",250,IF(O3316="high",300,275))</f>
        <v>300</v>
      </c>
      <c r="Q3316" s="2">
        <f>IF(P3316=P3315,Q3315+1,1)</f>
        <v>31</v>
      </c>
      <c r="R3316" s="2">
        <f>IF(P3316=P3315,R3315+J3316,J3316)</f>
        <v>9001.2824847995362</v>
      </c>
      <c r="S3316" s="2" t="str">
        <f>IF(P3317=P3316,"NA",R3316/Q3316)</f>
        <v>NA</v>
      </c>
      <c r="T3316" s="2">
        <f>IF(P3316=P3315,T3315+J3316^2,J3316^2)</f>
        <v>2613652.7765299589</v>
      </c>
      <c r="U3316" s="2" t="str">
        <f>IF(NOT($P3317=$P3316),SQRT(((T3316)/($Q3316))-S3316^2),"NA")</f>
        <v>NA</v>
      </c>
    </row>
    <row r="3317" spans="1:21" x14ac:dyDescent="0.2">
      <c r="A3317" s="2">
        <f>D3317-$D$2</f>
        <v>74.31000018119812</v>
      </c>
      <c r="B3317" s="2">
        <v>4.9610619544999999</v>
      </c>
      <c r="C3317" s="2">
        <f>IF(B3317&gt;B3316,B3317+(C3316-B3316),B3317+(C3316-B3316)+5+A3317-A3316)</f>
        <v>74.191061735155017</v>
      </c>
      <c r="D3317" s="2">
        <v>1577147266.4300001</v>
      </c>
      <c r="E3317" s="2">
        <v>439</v>
      </c>
      <c r="F3317" s="2">
        <v>900</v>
      </c>
      <c r="G3317" s="2">
        <v>632</v>
      </c>
      <c r="H3317" s="2">
        <v>693</v>
      </c>
      <c r="I3317" s="2">
        <v>291</v>
      </c>
      <c r="J3317" s="2">
        <f>$K$2*I3317+(1-$K$2)*J3316</f>
        <v>290.49417220264394</v>
      </c>
      <c r="K3317" s="2"/>
      <c r="L3317" s="2">
        <f>IF(O3317="low", $K$4*J3317+(1-$K$4)*L3316,L3316)</f>
        <v>286.68208563223277</v>
      </c>
      <c r="M3317" s="2">
        <f>IF(O3317="high", $K$4*J3317+(1-$K$4)*M3316,M3316)</f>
        <v>290.4989745350652</v>
      </c>
      <c r="N3317" s="2">
        <f>IF(O3317="high",(1-$K$8)*N3316+$K$8*(M3316-2),IF(O3317="low",(1-$K$8)*N3316+$K$8*(L3316+2),N3316))</f>
        <v>288.6468936701375</v>
      </c>
      <c r="O3317" s="2" t="str">
        <f>IF(J3317&gt;N3316+1,"high",IF(J3317&lt;N3316-1,"low","middle"))</f>
        <v>high</v>
      </c>
      <c r="P3317" s="2">
        <f>IF(O3317="low",250,IF(O3317="high",300,275))</f>
        <v>300</v>
      </c>
      <c r="Q3317" s="2">
        <f>IF(P3317=P3316,Q3316+1,1)</f>
        <v>32</v>
      </c>
      <c r="R3317" s="2">
        <f>IF(P3317=P3316,R3316+J3317,J3317)</f>
        <v>9291.7766570021795</v>
      </c>
      <c r="S3317" s="2" t="str">
        <f>IF(P3318=P3317,"NA",R3317/Q3317)</f>
        <v>NA</v>
      </c>
      <c r="T3317" s="2">
        <f>IF(P3317=P3316,T3316+J3317^2,J3317^2)</f>
        <v>2698039.6406136584</v>
      </c>
      <c r="U3317" s="2" t="str">
        <f>IF(NOT($P3318=$P3317),SQRT(((T3317)/($Q3317))-S3317^2),"NA")</f>
        <v>NA</v>
      </c>
    </row>
    <row r="3318" spans="1:21" x14ac:dyDescent="0.2">
      <c r="A3318" s="2">
        <f>D3318-$D$2</f>
        <v>74.340000152587891</v>
      </c>
      <c r="B3318" s="2">
        <v>4.9853959083600001</v>
      </c>
      <c r="C3318" s="2">
        <f>IF(B3318&gt;B3317,B3318+(C3317-B3317),B3318+(C3317-B3317)+5+A3318-A3317)</f>
        <v>74.215395689015025</v>
      </c>
      <c r="D3318" s="2">
        <v>1577147266.46</v>
      </c>
      <c r="E3318" s="2">
        <v>440</v>
      </c>
      <c r="F3318" s="2">
        <v>899</v>
      </c>
      <c r="G3318" s="2">
        <v>634</v>
      </c>
      <c r="H3318" s="2">
        <v>693</v>
      </c>
      <c r="I3318" s="2">
        <v>291</v>
      </c>
      <c r="J3318" s="2">
        <f>$K$2*I3318+(1-$K$2)*J3317</f>
        <v>290.59533776211515</v>
      </c>
      <c r="K3318" s="2"/>
      <c r="L3318" s="2">
        <f>IF(O3318="low", $K$4*J3318+(1-$K$4)*L3317,L3317)</f>
        <v>286.68208563223277</v>
      </c>
      <c r="M3318" s="2">
        <f>IF(O3318="high", $K$4*J3318+(1-$K$4)*M3317,M3317)</f>
        <v>290.51824718047521</v>
      </c>
      <c r="N3318" s="2">
        <f>IF(O3318="high",(1-$K$8)*N3317+$K$8*(M3317-2),IF(O3318="low",(1-$K$8)*N3317+$K$8*(L3317+2),N3317))</f>
        <v>288.63949771338389</v>
      </c>
      <c r="O3318" s="2" t="str">
        <f>IF(J3318&gt;N3317+1,"high",IF(J3318&lt;N3317-1,"low","middle"))</f>
        <v>high</v>
      </c>
      <c r="P3318" s="2">
        <f>IF(O3318="low",250,IF(O3318="high",300,275))</f>
        <v>300</v>
      </c>
      <c r="Q3318" s="2">
        <f>IF(P3318=P3317,Q3317+1,1)</f>
        <v>33</v>
      </c>
      <c r="R3318" s="2">
        <f>IF(P3318=P3317,R3317+J3318,J3318)</f>
        <v>9582.3719947642949</v>
      </c>
      <c r="S3318" s="2" t="str">
        <f>IF(P3319=P3318,"NA",R3318/Q3318)</f>
        <v>NA</v>
      </c>
      <c r="T3318" s="2">
        <f>IF(P3318=P3317,T3317+J3318^2,J3318^2)</f>
        <v>2782485.290942736</v>
      </c>
      <c r="U3318" s="2" t="str">
        <f>IF(NOT($P3319=$P3318),SQRT(((T3318)/($Q3318))-S3318^2),"NA")</f>
        <v>NA</v>
      </c>
    </row>
    <row r="3319" spans="1:21" x14ac:dyDescent="0.2">
      <c r="A3319" s="2">
        <f>D3319-$D$2</f>
        <v>74.360000133514404</v>
      </c>
      <c r="B3319" s="2">
        <v>5.0062110424000004</v>
      </c>
      <c r="C3319" s="2">
        <f>IF(B3319&gt;B3318,B3319+(C3318-B3318),B3319+(C3318-B3318)+5+A3319-A3318)</f>
        <v>74.236210823055018</v>
      </c>
      <c r="D3319" s="2">
        <v>1577147266.48</v>
      </c>
      <c r="E3319" s="2">
        <v>440</v>
      </c>
      <c r="F3319" s="2">
        <v>899</v>
      </c>
      <c r="G3319" s="2">
        <v>632</v>
      </c>
      <c r="H3319" s="2">
        <v>692</v>
      </c>
      <c r="I3319" s="2">
        <v>290</v>
      </c>
      <c r="J3319" s="2">
        <f>$K$2*I3319+(1-$K$2)*J3318</f>
        <v>290.47627020969213</v>
      </c>
      <c r="K3319" s="2"/>
      <c r="L3319" s="2">
        <f>IF(O3319="low", $K$4*J3319+(1-$K$4)*L3318,L3318)</f>
        <v>286.68208563223277</v>
      </c>
      <c r="M3319" s="2">
        <f>IF(O3319="high", $K$4*J3319+(1-$K$4)*M3318,M3318)</f>
        <v>290.50985178631862</v>
      </c>
      <c r="N3319" s="2">
        <f>IF(O3319="high",(1-$K$8)*N3318+$K$8*(M3318-2),IF(O3319="low",(1-$K$8)*N3318+$K$8*(L3318+2),N3318))</f>
        <v>288.63343518673844</v>
      </c>
      <c r="O3319" s="2" t="str">
        <f>IF(J3319&gt;N3318+1,"high",IF(J3319&lt;N3318-1,"low","middle"))</f>
        <v>high</v>
      </c>
      <c r="P3319" s="2">
        <f>IF(O3319="low",250,IF(O3319="high",300,275))</f>
        <v>300</v>
      </c>
      <c r="Q3319" s="2">
        <f>IF(P3319=P3318,Q3318+1,1)</f>
        <v>34</v>
      </c>
      <c r="R3319" s="2">
        <f>IF(P3319=P3318,R3318+J3319,J3319)</f>
        <v>9872.8482649739872</v>
      </c>
      <c r="S3319" s="2" t="str">
        <f>IF(P3320=P3319,"NA",R3319/Q3319)</f>
        <v>NA</v>
      </c>
      <c r="T3319" s="2">
        <f>IF(P3319=P3318,T3318+J3319^2,J3319^2)</f>
        <v>2866861.7544976701</v>
      </c>
      <c r="U3319" s="2" t="str">
        <f>IF(NOT($P3320=$P3319),SQRT(((T3319)/($Q3319))-S3319^2),"NA")</f>
        <v>NA</v>
      </c>
    </row>
    <row r="3320" spans="1:21" x14ac:dyDescent="0.2">
      <c r="A3320" s="2">
        <f>D3320-$D$2</f>
        <v>74.990000009536743</v>
      </c>
      <c r="B3320" s="2">
        <v>9.9110603332499994E-4</v>
      </c>
      <c r="C3320" s="2">
        <f>IF(B3320&gt;B3319,B3320+(C3319-B3319),B3320+(C3319-B3319)+5+A3320-A3319)</f>
        <v>74.860990762710685</v>
      </c>
      <c r="D3320" s="2">
        <v>1577147267.1099999</v>
      </c>
      <c r="E3320" s="2">
        <v>438</v>
      </c>
      <c r="F3320" s="2">
        <v>899</v>
      </c>
      <c r="G3320" s="2">
        <v>632</v>
      </c>
      <c r="H3320" s="2">
        <v>690</v>
      </c>
      <c r="I3320" s="2">
        <v>289</v>
      </c>
      <c r="J3320" s="2">
        <f>$K$2*I3320+(1-$K$2)*J3319</f>
        <v>290.18101616775374</v>
      </c>
      <c r="K3320" s="2"/>
      <c r="L3320" s="2">
        <f>IF(O3320="low", $K$4*J3320+(1-$K$4)*L3319,L3319)</f>
        <v>286.68208563223277</v>
      </c>
      <c r="M3320" s="2">
        <f>IF(O3320="high", $K$4*J3320+(1-$K$4)*M3319,M3319)</f>
        <v>290.44408466260563</v>
      </c>
      <c r="N3320" s="2">
        <f>IF(O3320="high",(1-$K$8)*N3319+$K$8*(M3319-2),IF(O3320="low",(1-$K$8)*N3319+$K$8*(L3319+2),N3319))</f>
        <v>288.62725601671741</v>
      </c>
      <c r="O3320" s="2" t="str">
        <f>IF(J3320&gt;N3319+1,"high",IF(J3320&lt;N3319-1,"low","middle"))</f>
        <v>high</v>
      </c>
      <c r="P3320" s="2">
        <f>IF(O3320="low",250,IF(O3320="high",300,275))</f>
        <v>300</v>
      </c>
      <c r="Q3320" s="2">
        <f>IF(P3320=P3319,Q3319+1,1)</f>
        <v>35</v>
      </c>
      <c r="R3320" s="2">
        <f>IF(P3320=P3319,R3319+J3320,J3320)</f>
        <v>10163.02928114174</v>
      </c>
      <c r="S3320" s="2" t="str">
        <f>IF(P3321=P3320,"NA",R3320/Q3320)</f>
        <v>NA</v>
      </c>
      <c r="T3320" s="2">
        <f>IF(P3320=P3319,T3319+J3320^2,J3320^2)</f>
        <v>2951066.7766418201</v>
      </c>
      <c r="U3320" s="2" t="str">
        <f>IF(NOT($P3321=$P3320),SQRT(((T3320)/($Q3320))-S3320^2),"NA")</f>
        <v>NA</v>
      </c>
    </row>
    <row r="3321" spans="1:21" x14ac:dyDescent="0.2">
      <c r="A3321" s="2">
        <f>D3321-$D$2</f>
        <v>74.990000009536743</v>
      </c>
      <c r="B3321" s="2">
        <v>1.6930103301999999E-3</v>
      </c>
      <c r="C3321" s="2">
        <f>IF(B3321&gt;B3320,B3321+(C3320-B3320),B3321+(C3320-B3320)+5+A3321-A3320)</f>
        <v>74.86169266700756</v>
      </c>
      <c r="D3321" s="2">
        <v>1577147267.1099999</v>
      </c>
      <c r="E3321" s="2">
        <v>440</v>
      </c>
      <c r="F3321" s="2">
        <v>899</v>
      </c>
      <c r="G3321" s="2">
        <v>634</v>
      </c>
      <c r="H3321" s="2">
        <v>693</v>
      </c>
      <c r="I3321" s="2">
        <v>291</v>
      </c>
      <c r="J3321" s="2">
        <f>$K$2*I3321+(1-$K$2)*J3320</f>
        <v>290.34481293420299</v>
      </c>
      <c r="K3321" s="2"/>
      <c r="L3321" s="2">
        <f>IF(O3321="low", $K$4*J3321+(1-$K$4)*L3320,L3320)</f>
        <v>286.68208563223277</v>
      </c>
      <c r="M3321" s="2">
        <f>IF(O3321="high", $K$4*J3321+(1-$K$4)*M3320,M3320)</f>
        <v>290.4242303169251</v>
      </c>
      <c r="N3321" s="2">
        <f>IF(O3321="high",(1-$K$8)*N3320+$K$8*(M3320-2),IF(O3321="low",(1-$K$8)*N3320+$K$8*(L3320+2),N3320))</f>
        <v>288.61809744901183</v>
      </c>
      <c r="O3321" s="2" t="str">
        <f>IF(J3321&gt;N3320+1,"high",IF(J3321&lt;N3320-1,"low","middle"))</f>
        <v>high</v>
      </c>
      <c r="P3321" s="2">
        <f>IF(O3321="low",250,IF(O3321="high",300,275))</f>
        <v>300</v>
      </c>
      <c r="Q3321" s="2">
        <f>IF(P3321=P3320,Q3320+1,1)</f>
        <v>36</v>
      </c>
      <c r="R3321" s="2">
        <f>IF(P3321=P3320,R3320+J3321,J3321)</f>
        <v>10453.374094075944</v>
      </c>
      <c r="S3321" s="2" t="str">
        <f>IF(P3322=P3321,"NA",R3321/Q3321)</f>
        <v>NA</v>
      </c>
      <c r="T3321" s="2">
        <f>IF(P3321=P3320,T3320+J3321^2,J3321^2)</f>
        <v>3035366.8870396176</v>
      </c>
      <c r="U3321" s="2" t="str">
        <f>IF(NOT($P3322=$P3321),SQRT(((T3321)/($Q3321))-S3321^2),"NA")</f>
        <v>NA</v>
      </c>
    </row>
    <row r="3322" spans="1:21" x14ac:dyDescent="0.2">
      <c r="A3322" s="2">
        <f>D3322-$D$2</f>
        <v>74.990000009536743</v>
      </c>
      <c r="B3322" s="2">
        <v>2.2940635681200001E-3</v>
      </c>
      <c r="C3322" s="2">
        <f>IF(B3322&gt;B3321,B3322+(C3321-B3321),B3322+(C3321-B3321)+5+A3322-A3321)</f>
        <v>74.862293720245475</v>
      </c>
      <c r="D3322" s="2">
        <v>1577147267.1099999</v>
      </c>
      <c r="E3322" s="2">
        <v>440</v>
      </c>
      <c r="F3322" s="2">
        <v>899</v>
      </c>
      <c r="G3322" s="2">
        <v>632</v>
      </c>
      <c r="H3322" s="2">
        <v>693</v>
      </c>
      <c r="I3322" s="2">
        <v>292</v>
      </c>
      <c r="J3322" s="2">
        <f>$K$2*I3322+(1-$K$2)*J3321</f>
        <v>290.67585034736237</v>
      </c>
      <c r="K3322" s="2"/>
      <c r="L3322" s="2">
        <f>IF(O3322="low", $K$4*J3322+(1-$K$4)*L3321,L3321)</f>
        <v>286.68208563223277</v>
      </c>
      <c r="M3322" s="2">
        <f>IF(O3322="high", $K$4*J3322+(1-$K$4)*M3321,M3321)</f>
        <v>290.47455432301257</v>
      </c>
      <c r="N3322" s="2">
        <f>IF(O3322="high",(1-$K$8)*N3321+$K$8*(M3321-2),IF(O3322="low",(1-$K$8)*N3321+$K$8*(L3321+2),N3321))</f>
        <v>288.60840409240751</v>
      </c>
      <c r="O3322" s="2" t="str">
        <f>IF(J3322&gt;N3321+1,"high",IF(J3322&lt;N3321-1,"low","middle"))</f>
        <v>high</v>
      </c>
      <c r="P3322" s="2">
        <f>IF(O3322="low",250,IF(O3322="high",300,275))</f>
        <v>300</v>
      </c>
      <c r="Q3322" s="2">
        <f>IF(P3322=P3321,Q3321+1,1)</f>
        <v>37</v>
      </c>
      <c r="R3322" s="2">
        <f>IF(P3322=P3321,R3321+J3322,J3322)</f>
        <v>10744.049944423306</v>
      </c>
      <c r="S3322" s="2" t="str">
        <f>IF(P3323=P3322,"NA",R3322/Q3322)</f>
        <v>NA</v>
      </c>
      <c r="T3322" s="2">
        <f>IF(P3322=P3321,T3321+J3322^2,J3322^2)</f>
        <v>3119859.3370147799</v>
      </c>
      <c r="U3322" s="2" t="str">
        <f>IF(NOT($P3323=$P3322),SQRT(((T3322)/($Q3322))-S3322^2),"NA")</f>
        <v>NA</v>
      </c>
    </row>
    <row r="3323" spans="1:21" x14ac:dyDescent="0.2">
      <c r="A3323" s="2">
        <f>D3323-$D$2</f>
        <v>74.990000009536743</v>
      </c>
      <c r="B3323" s="2">
        <v>2.86197662354E-3</v>
      </c>
      <c r="C3323" s="2">
        <f>IF(B3323&gt;B3322,B3323+(C3322-B3322),B3323+(C3322-B3322)+5+A3323-A3322)</f>
        <v>74.862861633300895</v>
      </c>
      <c r="D3323" s="2">
        <v>1577147267.1099999</v>
      </c>
      <c r="E3323" s="2">
        <v>438</v>
      </c>
      <c r="F3323" s="2">
        <v>899</v>
      </c>
      <c r="G3323" s="2">
        <v>632</v>
      </c>
      <c r="H3323" s="2">
        <v>691</v>
      </c>
      <c r="I3323" s="2">
        <v>290</v>
      </c>
      <c r="J3323" s="2">
        <f>$K$2*I3323+(1-$K$2)*J3322</f>
        <v>290.54068027788992</v>
      </c>
      <c r="K3323" s="2"/>
      <c r="L3323" s="2">
        <f>IF(O3323="low", $K$4*J3323+(1-$K$4)*L3322,L3322)</f>
        <v>286.68208563223277</v>
      </c>
      <c r="M3323" s="2">
        <f>IF(O3323="high", $K$4*J3323+(1-$K$4)*M3322,M3322)</f>
        <v>290.48777951398807</v>
      </c>
      <c r="N3323" s="2">
        <f>IF(O3323="high",(1-$K$8)*N3322+$K$8*(M3322-2),IF(O3323="low",(1-$K$8)*N3322+$K$8*(L3322+2),N3322))</f>
        <v>288.60171160393776</v>
      </c>
      <c r="O3323" s="2" t="str">
        <f>IF(J3323&gt;N3322+1,"high",IF(J3323&lt;N3322-1,"low","middle"))</f>
        <v>high</v>
      </c>
      <c r="P3323" s="2">
        <f>IF(O3323="low",250,IF(O3323="high",300,275))</f>
        <v>300</v>
      </c>
      <c r="Q3323" s="2">
        <f>IF(P3323=P3322,Q3322+1,1)</f>
        <v>38</v>
      </c>
      <c r="R3323" s="2">
        <f>IF(P3323=P3322,R3322+J3323,J3323)</f>
        <v>11034.590624701197</v>
      </c>
      <c r="S3323" s="2" t="str">
        <f>IF(P3324=P3323,"NA",R3323/Q3323)</f>
        <v>NA</v>
      </c>
      <c r="T3323" s="2">
        <f>IF(P3323=P3322,T3322+J3323^2,J3323^2)</f>
        <v>3204273.2239111192</v>
      </c>
      <c r="U3323" s="2" t="str">
        <f>IF(NOT($P3324=$P3323),SQRT(((T3323)/($Q3323))-S3323^2),"NA")</f>
        <v>NA</v>
      </c>
    </row>
    <row r="3324" spans="1:21" x14ac:dyDescent="0.2">
      <c r="A3324" s="2">
        <f>D3324-$D$2</f>
        <v>74.990000009536743</v>
      </c>
      <c r="B3324" s="2">
        <v>3.42607498169E-3</v>
      </c>
      <c r="C3324" s="2">
        <f>IF(B3324&gt;B3323,B3324+(C3323-B3323),B3324+(C3323-B3323)+5+A3324-A3323)</f>
        <v>74.863425731659049</v>
      </c>
      <c r="D3324" s="2">
        <v>1577147267.1099999</v>
      </c>
      <c r="E3324" s="2">
        <v>439</v>
      </c>
      <c r="F3324" s="2">
        <v>897</v>
      </c>
      <c r="G3324" s="2">
        <v>633</v>
      </c>
      <c r="H3324" s="2">
        <v>692</v>
      </c>
      <c r="I3324" s="2">
        <v>290</v>
      </c>
      <c r="J3324" s="2">
        <f>$K$2*I3324+(1-$K$2)*J3323</f>
        <v>290.43254422231195</v>
      </c>
      <c r="K3324" s="2"/>
      <c r="L3324" s="2">
        <f>IF(O3324="low", $K$4*J3324+(1-$K$4)*L3323,L3323)</f>
        <v>286.68208563223277</v>
      </c>
      <c r="M3324" s="2">
        <f>IF(O3324="high", $K$4*J3324+(1-$K$4)*M3323,M3323)</f>
        <v>290.47673245565284</v>
      </c>
      <c r="N3324" s="2">
        <f>IF(O3324="high",(1-$K$8)*N3323+$K$8*(M3323-2),IF(O3324="low",(1-$K$8)*N3323+$K$8*(L3323+2),N3323))</f>
        <v>288.59601499944029</v>
      </c>
      <c r="O3324" s="2" t="str">
        <f>IF(J3324&gt;N3323+1,"high",IF(J3324&lt;N3323-1,"low","middle"))</f>
        <v>high</v>
      </c>
      <c r="P3324" s="2">
        <f>IF(O3324="low",250,IF(O3324="high",300,275))</f>
        <v>300</v>
      </c>
      <c r="Q3324" s="2">
        <f>IF(P3324=P3323,Q3323+1,1)</f>
        <v>39</v>
      </c>
      <c r="R3324" s="2">
        <f>IF(P3324=P3323,R3323+J3324,J3324)</f>
        <v>11325.02316892351</v>
      </c>
      <c r="S3324" s="2" t="str">
        <f>IF(P3325=P3324,"NA",R3324/Q3324)</f>
        <v>NA</v>
      </c>
      <c r="T3324" s="2">
        <f>IF(P3324=P3323,T3323+J3324^2,J3324^2)</f>
        <v>3288624.2866545646</v>
      </c>
      <c r="U3324" s="2" t="str">
        <f>IF(NOT($P3325=$P3324),SQRT(((T3324)/($Q3324))-S3324^2),"NA")</f>
        <v>NA</v>
      </c>
    </row>
    <row r="3325" spans="1:21" x14ac:dyDescent="0.2">
      <c r="A3325" s="2">
        <f>D3325-$D$2</f>
        <v>74.990000009536743</v>
      </c>
      <c r="B3325" s="2">
        <v>3.9880275726299997E-3</v>
      </c>
      <c r="C3325" s="2">
        <f>IF(B3325&gt;B3324,B3325+(C3324-B3324),B3325+(C3324-B3324)+5+A3325-A3324)</f>
        <v>74.863987684249992</v>
      </c>
      <c r="D3325" s="2">
        <v>1577147267.1099999</v>
      </c>
      <c r="E3325" s="2">
        <v>441</v>
      </c>
      <c r="F3325" s="2">
        <v>899</v>
      </c>
      <c r="G3325" s="2">
        <v>632</v>
      </c>
      <c r="H3325" s="2">
        <v>693</v>
      </c>
      <c r="I3325" s="2">
        <v>290</v>
      </c>
      <c r="J3325" s="2">
        <f>$K$2*I3325+(1-$K$2)*J3324</f>
        <v>290.3460353778496</v>
      </c>
      <c r="K3325" s="2"/>
      <c r="L3325" s="2">
        <f>IF(O3325="low", $K$4*J3325+(1-$K$4)*L3324,L3324)</f>
        <v>286.68208563223277</v>
      </c>
      <c r="M3325" s="2">
        <f>IF(O3325="high", $K$4*J3325+(1-$K$4)*M3324,M3324)</f>
        <v>290.4505930400922</v>
      </c>
      <c r="N3325" s="2">
        <f>IF(O3325="high",(1-$K$8)*N3324+$K$8*(M3324-2),IF(O3325="low",(1-$K$8)*N3324+$K$8*(L3324+2),N3324))</f>
        <v>288.59005087225091</v>
      </c>
      <c r="O3325" s="2" t="str">
        <f>IF(J3325&gt;N3324+1,"high",IF(J3325&lt;N3324-1,"low","middle"))</f>
        <v>high</v>
      </c>
      <c r="P3325" s="2">
        <f>IF(O3325="low",250,IF(O3325="high",300,275))</f>
        <v>300</v>
      </c>
      <c r="Q3325" s="2">
        <f>IF(P3325=P3324,Q3324+1,1)</f>
        <v>40</v>
      </c>
      <c r="R3325" s="2">
        <f>IF(P3325=P3324,R3324+J3325,J3325)</f>
        <v>11615.36920430136</v>
      </c>
      <c r="S3325" s="2" t="str">
        <f>IF(P3326=P3325,"NA",R3325/Q3325)</f>
        <v>NA</v>
      </c>
      <c r="T3325" s="2">
        <f>IF(P3325=P3324,T3324+J3325^2,J3325^2)</f>
        <v>3372925.1069141999</v>
      </c>
      <c r="U3325" s="2" t="str">
        <f>IF(NOT($P3326=$P3325),SQRT(((T3325)/($Q3325))-S3325^2),"NA")</f>
        <v>NA</v>
      </c>
    </row>
    <row r="3326" spans="1:21" x14ac:dyDescent="0.2">
      <c r="A3326" s="2">
        <f>D3326-$D$2</f>
        <v>74.990000009536743</v>
      </c>
      <c r="B3326" s="2">
        <v>4.5061111450199996E-3</v>
      </c>
      <c r="C3326" s="2">
        <f>IF(B3326&gt;B3325,B3326+(C3325-B3325),B3326+(C3325-B3325)+5+A3326-A3325)</f>
        <v>74.864505767822379</v>
      </c>
      <c r="D3326" s="2">
        <v>1577147267.1099999</v>
      </c>
      <c r="E3326" s="2">
        <v>440</v>
      </c>
      <c r="F3326" s="2">
        <v>899</v>
      </c>
      <c r="G3326" s="2">
        <v>633</v>
      </c>
      <c r="H3326" s="2">
        <v>693</v>
      </c>
      <c r="I3326" s="2">
        <v>291</v>
      </c>
      <c r="J3326" s="2">
        <f>$K$2*I3326+(1-$K$2)*J3325</f>
        <v>290.47682830227967</v>
      </c>
      <c r="K3326" s="2"/>
      <c r="L3326" s="2">
        <f>IF(O3326="low", $K$4*J3326+(1-$K$4)*L3325,L3325)</f>
        <v>286.68208563223277</v>
      </c>
      <c r="M3326" s="2">
        <f>IF(O3326="high", $K$4*J3326+(1-$K$4)*M3325,M3325)</f>
        <v>290.45584009252968</v>
      </c>
      <c r="N3326" s="2">
        <f>IF(O3326="high",(1-$K$8)*N3325+$K$8*(M3325-2),IF(O3326="low",(1-$K$8)*N3325+$K$8*(L3325+2),N3325))</f>
        <v>288.58307798064294</v>
      </c>
      <c r="O3326" s="2" t="str">
        <f>IF(J3326&gt;N3325+1,"high",IF(J3326&lt;N3325-1,"low","middle"))</f>
        <v>high</v>
      </c>
      <c r="P3326" s="2">
        <f>IF(O3326="low",250,IF(O3326="high",300,275))</f>
        <v>300</v>
      </c>
      <c r="Q3326" s="2">
        <f>IF(P3326=P3325,Q3325+1,1)</f>
        <v>41</v>
      </c>
      <c r="R3326" s="2">
        <f>IF(P3326=P3325,R3325+J3326,J3326)</f>
        <v>11905.84603260364</v>
      </c>
      <c r="S3326" s="2" t="str">
        <f>IF(P3327=P3326,"NA",R3326/Q3326)</f>
        <v>NA</v>
      </c>
      <c r="T3326" s="2">
        <f>IF(P3326=P3325,T3325+J3326^2,J3326^2)</f>
        <v>3457301.8946947521</v>
      </c>
      <c r="U3326" s="2" t="str">
        <f>IF(NOT($P3327=$P3326),SQRT(((T3326)/($Q3326))-S3326^2),"NA")</f>
        <v>NA</v>
      </c>
    </row>
    <row r="3327" spans="1:21" x14ac:dyDescent="0.2">
      <c r="A3327" s="2">
        <f>D3327-$D$2</f>
        <v>74.990000009536743</v>
      </c>
      <c r="B3327" s="2">
        <v>4.7020912170399999E-3</v>
      </c>
      <c r="C3327" s="2">
        <f>IF(B3327&gt;B3326,B3327+(C3326-B3326),B3327+(C3326-B3326)+5+A3327-A3326)</f>
        <v>74.864701747894401</v>
      </c>
      <c r="D3327" s="2">
        <v>1577147267.1099999</v>
      </c>
      <c r="E3327" s="2">
        <v>440</v>
      </c>
      <c r="F3327" s="2">
        <v>899</v>
      </c>
      <c r="G3327" s="2">
        <v>634</v>
      </c>
      <c r="H3327" s="2">
        <v>692</v>
      </c>
      <c r="I3327" s="2">
        <v>291</v>
      </c>
      <c r="J3327" s="2">
        <f>$K$2*I3327+(1-$K$2)*J3326</f>
        <v>290.58146264182375</v>
      </c>
      <c r="K3327" s="2"/>
      <c r="L3327" s="2">
        <f>IF(O3327="low", $K$4*J3327+(1-$K$4)*L3326,L3326)</f>
        <v>286.68208563223277</v>
      </c>
      <c r="M3327" s="2">
        <f>IF(O3327="high", $K$4*J3327+(1-$K$4)*M3326,M3326)</f>
        <v>290.4809646023885</v>
      </c>
      <c r="N3327" s="2">
        <f>IF(O3327="high",(1-$K$8)*N3326+$K$8*(M3326-2),IF(O3327="low",(1-$K$8)*N3326+$K$8*(L3326+2),N3326))</f>
        <v>288.5767160862373</v>
      </c>
      <c r="O3327" s="2" t="str">
        <f>IF(J3327&gt;N3326+1,"high",IF(J3327&lt;N3326-1,"low","middle"))</f>
        <v>high</v>
      </c>
      <c r="P3327" s="2">
        <f>IF(O3327="low",250,IF(O3327="high",300,275))</f>
        <v>300</v>
      </c>
      <c r="Q3327" s="2">
        <f>IF(P3327=P3326,Q3326+1,1)</f>
        <v>42</v>
      </c>
      <c r="R3327" s="2">
        <f>IF(P3327=P3326,R3326+J3327,J3327)</f>
        <v>12196.427495245463</v>
      </c>
      <c r="S3327" s="2" t="str">
        <f>IF(P3328=P3327,"NA",R3327/Q3327)</f>
        <v>NA</v>
      </c>
      <c r="T3327" s="2">
        <f>IF(P3327=P3326,T3326+J3327^2,J3327^2)</f>
        <v>3541739.4811258139</v>
      </c>
      <c r="U3327" s="2" t="str">
        <f>IF(NOT($P3328=$P3327),SQRT(((T3327)/($Q3327))-S3327^2),"NA")</f>
        <v>NA</v>
      </c>
    </row>
    <row r="3328" spans="1:21" x14ac:dyDescent="0.2">
      <c r="A3328" s="2">
        <f>D3328-$D$2</f>
        <v>74.990000009536743</v>
      </c>
      <c r="B3328" s="2">
        <v>4.8899650573699998E-3</v>
      </c>
      <c r="C3328" s="2">
        <f>IF(B3328&gt;B3327,B3328+(C3327-B3327),B3328+(C3327-B3327)+5+A3328-A3327)</f>
        <v>74.864889621734733</v>
      </c>
      <c r="D3328" s="2">
        <v>1577147267.1099999</v>
      </c>
      <c r="E3328" s="2">
        <v>440</v>
      </c>
      <c r="F3328" s="2">
        <v>899</v>
      </c>
      <c r="G3328" s="2">
        <v>632</v>
      </c>
      <c r="H3328" s="2">
        <v>693</v>
      </c>
      <c r="I3328" s="2">
        <v>290</v>
      </c>
      <c r="J3328" s="2">
        <f>$K$2*I3328+(1-$K$2)*J3327</f>
        <v>290.46517011345901</v>
      </c>
      <c r="K3328" s="2"/>
      <c r="L3328" s="2">
        <f>IF(O3328="low", $K$4*J3328+(1-$K$4)*L3327,L3327)</f>
        <v>286.68208563223277</v>
      </c>
      <c r="M3328" s="2">
        <f>IF(O3328="high", $K$4*J3328+(1-$K$4)*M3327,M3327)</f>
        <v>290.47780570460264</v>
      </c>
      <c r="N3328" s="2">
        <f>IF(O3328="high",(1-$K$8)*N3327+$K$8*(M3327-2),IF(O3328="low",(1-$K$8)*N3327+$K$8*(L3327+2),N3327))</f>
        <v>288.57192851204485</v>
      </c>
      <c r="O3328" s="2" t="str">
        <f>IF(J3328&gt;N3327+1,"high",IF(J3328&lt;N3327-1,"low","middle"))</f>
        <v>high</v>
      </c>
      <c r="P3328" s="2">
        <f>IF(O3328="low",250,IF(O3328="high",300,275))</f>
        <v>300</v>
      </c>
      <c r="Q3328" s="2">
        <f>IF(P3328=P3327,Q3327+1,1)</f>
        <v>43</v>
      </c>
      <c r="R3328" s="2">
        <f>IF(P3328=P3327,R3327+J3328,J3328)</f>
        <v>12486.892665358922</v>
      </c>
      <c r="S3328" s="2" t="str">
        <f>IF(P3329=P3328,"NA",R3328/Q3328)</f>
        <v>NA</v>
      </c>
      <c r="T3328" s="2">
        <f>IF(P3328=P3327,T3327+J3328^2,J3328^2)</f>
        <v>3626109.4961748547</v>
      </c>
      <c r="U3328" s="2" t="str">
        <f>IF(NOT($P3329=$P3328),SQRT(((T3328)/($Q3328))-S3328^2),"NA")</f>
        <v>NA</v>
      </c>
    </row>
    <row r="3329" spans="1:21" x14ac:dyDescent="0.2">
      <c r="A3329" s="2">
        <f>D3329-$D$2</f>
        <v>74.990000009536743</v>
      </c>
      <c r="B3329" s="2">
        <v>5.07712364197E-3</v>
      </c>
      <c r="C3329" s="2">
        <f>IF(B3329&gt;B3328,B3329+(C3328-B3328),B3329+(C3328-B3328)+5+A3329-A3328)</f>
        <v>74.865076780319328</v>
      </c>
      <c r="D3329" s="2">
        <v>1577147267.1099999</v>
      </c>
      <c r="E3329" s="2">
        <v>440</v>
      </c>
      <c r="F3329" s="2">
        <v>899</v>
      </c>
      <c r="G3329" s="2">
        <v>633</v>
      </c>
      <c r="H3329" s="2">
        <v>692</v>
      </c>
      <c r="I3329" s="2">
        <v>293</v>
      </c>
      <c r="J3329" s="2">
        <f>$K$2*I3329+(1-$K$2)*J3328</f>
        <v>290.97213609076721</v>
      </c>
      <c r="K3329" s="2"/>
      <c r="L3329" s="2">
        <f>IF(O3329="low", $K$4*J3329+(1-$K$4)*L3328,L3328)</f>
        <v>286.68208563223277</v>
      </c>
      <c r="M3329" s="2">
        <f>IF(O3329="high", $K$4*J3329+(1-$K$4)*M3328,M3328)</f>
        <v>290.57667178183556</v>
      </c>
      <c r="N3329" s="2">
        <f>IF(O3329="high",(1-$K$8)*N3328+$K$8*(M3328-2),IF(O3329="low",(1-$K$8)*N3328+$K$8*(L3328+2),N3328))</f>
        <v>288.5672223716727</v>
      </c>
      <c r="O3329" s="2" t="str">
        <f>IF(J3329&gt;N3328+1,"high",IF(J3329&lt;N3328-1,"low","middle"))</f>
        <v>high</v>
      </c>
      <c r="P3329" s="2">
        <f>IF(O3329="low",250,IF(O3329="high",300,275))</f>
        <v>300</v>
      </c>
      <c r="Q3329" s="2">
        <f>IF(P3329=P3328,Q3328+1,1)</f>
        <v>44</v>
      </c>
      <c r="R3329" s="2">
        <f>IF(P3329=P3328,R3328+J3329,J3329)</f>
        <v>12777.86480144969</v>
      </c>
      <c r="S3329" s="2" t="str">
        <f>IF(P3330=P3329,"NA",R3329/Q3329)</f>
        <v>NA</v>
      </c>
      <c r="T3329" s="2">
        <f>IF(P3329=P3328,T3328+J3329^2,J3329^2)</f>
        <v>3710774.2801560787</v>
      </c>
      <c r="U3329" s="2" t="str">
        <f>IF(NOT($P3330=$P3329),SQRT(((T3329)/($Q3329))-S3329^2),"NA")</f>
        <v>NA</v>
      </c>
    </row>
    <row r="3330" spans="1:21" x14ac:dyDescent="0.2">
      <c r="A3330" s="2">
        <f>D3330-$D$2</f>
        <v>74.990000009536743</v>
      </c>
      <c r="B3330" s="2">
        <v>5.2640438079800001E-3</v>
      </c>
      <c r="C3330" s="2">
        <f>IF(B3330&gt;B3329,B3330+(C3329-B3329),B3330+(C3329-B3329)+5+A3330-A3329)</f>
        <v>74.865263700485343</v>
      </c>
      <c r="D3330" s="2">
        <v>1577147267.1099999</v>
      </c>
      <c r="E3330" s="2">
        <v>440</v>
      </c>
      <c r="F3330" s="2">
        <v>900</v>
      </c>
      <c r="G3330" s="2">
        <v>633</v>
      </c>
      <c r="H3330" s="2">
        <v>692</v>
      </c>
      <c r="I3330" s="2">
        <v>290</v>
      </c>
      <c r="J3330" s="2">
        <f>$K$2*I3330+(1-$K$2)*J3329</f>
        <v>290.77770887261374</v>
      </c>
      <c r="K3330" s="2"/>
      <c r="L3330" s="2">
        <f>IF(O3330="low", $K$4*J3330+(1-$K$4)*L3329,L3329)</f>
        <v>286.68208563223277</v>
      </c>
      <c r="M3330" s="2">
        <f>IF(O3330="high", $K$4*J3330+(1-$K$4)*M3329,M3329)</f>
        <v>290.61687919999122</v>
      </c>
      <c r="N3330" s="2">
        <f>IF(O3330="high",(1-$K$8)*N3329+$K$8*(M3329-2),IF(O3330="low",(1-$K$8)*N3329+$K$8*(L3329+2),N3329))</f>
        <v>288.5676948421808</v>
      </c>
      <c r="O3330" s="2" t="str">
        <f>IF(J3330&gt;N3329+1,"high",IF(J3330&lt;N3329-1,"low","middle"))</f>
        <v>high</v>
      </c>
      <c r="P3330" s="2">
        <f>IF(O3330="low",250,IF(O3330="high",300,275))</f>
        <v>300</v>
      </c>
      <c r="Q3330" s="2">
        <f>IF(P3330=P3329,Q3329+1,1)</f>
        <v>45</v>
      </c>
      <c r="R3330" s="2">
        <f>IF(P3330=P3329,R3329+J3330,J3330)</f>
        <v>13068.642510322305</v>
      </c>
      <c r="S3330" s="2" t="str">
        <f>IF(P3331=P3330,"NA",R3330/Q3330)</f>
        <v>NA</v>
      </c>
      <c r="T3330" s="2">
        <f>IF(P3330=P3329,T3329+J3330^2,J3330^2)</f>
        <v>3795325.9561332851</v>
      </c>
      <c r="U3330" s="2" t="str">
        <f>IF(NOT($P3331=$P3330),SQRT(((T3330)/($Q3330))-S3330^2),"NA")</f>
        <v>NA</v>
      </c>
    </row>
    <row r="3331" spans="1:21" x14ac:dyDescent="0.2">
      <c r="A3331" s="2">
        <f>D3331-$D$2</f>
        <v>74.990000009536743</v>
      </c>
      <c r="B3331" s="2">
        <v>5.4490566253699996E-3</v>
      </c>
      <c r="C3331" s="2">
        <f>IF(B3331&gt;B3330,B3331+(C3330-B3330),B3331+(C3330-B3330)+5+A3331-A3330)</f>
        <v>74.865448713302726</v>
      </c>
      <c r="D3331" s="2">
        <v>1577147267.1099999</v>
      </c>
      <c r="E3331" s="2">
        <v>440</v>
      </c>
      <c r="F3331" s="2">
        <v>899</v>
      </c>
      <c r="G3331" s="2">
        <v>632</v>
      </c>
      <c r="H3331" s="2">
        <v>693</v>
      </c>
      <c r="I3331" s="2">
        <v>289</v>
      </c>
      <c r="J3331" s="2">
        <f>$K$2*I3331+(1-$K$2)*J3330</f>
        <v>290.42216709809099</v>
      </c>
      <c r="K3331" s="2"/>
      <c r="L3331" s="2">
        <f>IF(O3331="low", $K$4*J3331+(1-$K$4)*L3330,L3330)</f>
        <v>286.68208563223277</v>
      </c>
      <c r="M3331" s="2">
        <f>IF(O3331="high", $K$4*J3331+(1-$K$4)*M3330,M3330)</f>
        <v>290.57793677961121</v>
      </c>
      <c r="N3331" s="2">
        <f>IF(O3331="high",(1-$K$8)*N3330+$K$8*(M3330-2),IF(O3331="low",(1-$K$8)*N3330+$K$8*(L3330+2),N3330))</f>
        <v>288.57015406007127</v>
      </c>
      <c r="O3331" s="2" t="str">
        <f>IF(J3331&gt;N3330+1,"high",IF(J3331&lt;N3330-1,"low","middle"))</f>
        <v>high</v>
      </c>
      <c r="P3331" s="2">
        <f>IF(O3331="low",250,IF(O3331="high",300,275))</f>
        <v>300</v>
      </c>
      <c r="Q3331" s="2">
        <f>IF(P3331=P3330,Q3330+1,1)</f>
        <v>46</v>
      </c>
      <c r="R3331" s="2">
        <f>IF(P3331=P3330,R3330+J3331,J3331)</f>
        <v>13359.064677420396</v>
      </c>
      <c r="S3331" s="2" t="str">
        <f>IF(P3332=P3331,"NA",R3331/Q3331)</f>
        <v>NA</v>
      </c>
      <c r="T3331" s="2">
        <f>IF(P3331=P3330,T3330+J3331^2,J3331^2)</f>
        <v>3879670.9912752365</v>
      </c>
      <c r="U3331" s="2" t="str">
        <f>IF(NOT($P3332=$P3331),SQRT(((T3331)/($Q3331))-S3331^2),"NA")</f>
        <v>NA</v>
      </c>
    </row>
    <row r="3332" spans="1:21" x14ac:dyDescent="0.2">
      <c r="A3332" s="2">
        <f>D3332-$D$2</f>
        <v>74.990000009536743</v>
      </c>
      <c r="B3332" s="2">
        <v>5.6350231170699998E-3</v>
      </c>
      <c r="C3332" s="2">
        <f>IF(B3332&gt;B3331,B3332+(C3331-B3331),B3332+(C3331-B3331)+5+A3332-A3331)</f>
        <v>74.865634679794425</v>
      </c>
      <c r="D3332" s="2">
        <v>1577147267.1099999</v>
      </c>
      <c r="E3332" s="2">
        <v>440</v>
      </c>
      <c r="F3332" s="2">
        <v>899</v>
      </c>
      <c r="G3332" s="2">
        <v>632</v>
      </c>
      <c r="H3332" s="2">
        <v>691</v>
      </c>
      <c r="I3332" s="2">
        <v>291</v>
      </c>
      <c r="J3332" s="2">
        <f>$K$2*I3332+(1-$K$2)*J3331</f>
        <v>290.53773367847282</v>
      </c>
      <c r="K3332" s="2"/>
      <c r="L3332" s="2">
        <f>IF(O3332="low", $K$4*J3332+(1-$K$4)*L3331,L3331)</f>
        <v>286.68208563223277</v>
      </c>
      <c r="M3332" s="2">
        <f>IF(O3332="high", $K$4*J3332+(1-$K$4)*M3331,M3331)</f>
        <v>290.56989615938357</v>
      </c>
      <c r="N3332" s="2">
        <f>IF(O3332="high",(1-$K$8)*N3331+$K$8*(M3331-2),IF(O3332="low",(1-$K$8)*N3331+$K$8*(L3331+2),N3331))</f>
        <v>288.57054319604828</v>
      </c>
      <c r="O3332" s="2" t="str">
        <f>IF(J3332&gt;N3331+1,"high",IF(J3332&lt;N3331-1,"low","middle"))</f>
        <v>high</v>
      </c>
      <c r="P3332" s="2">
        <f>IF(O3332="low",250,IF(O3332="high",300,275))</f>
        <v>300</v>
      </c>
      <c r="Q3332" s="2">
        <f>IF(P3332=P3331,Q3331+1,1)</f>
        <v>47</v>
      </c>
      <c r="R3332" s="2">
        <f>IF(P3332=P3331,R3331+J3332,J3332)</f>
        <v>13649.602411098869</v>
      </c>
      <c r="S3332" s="2" t="str">
        <f>IF(P3333=P3332,"NA",R3332/Q3332)</f>
        <v>NA</v>
      </c>
      <c r="T3332" s="2">
        <f>IF(P3332=P3331,T3331+J3332^2,J3332^2)</f>
        <v>3964083.1659662598</v>
      </c>
      <c r="U3332" s="2" t="str">
        <f>IF(NOT($P3333=$P3332),SQRT(((T3332)/($Q3332))-S3332^2),"NA")</f>
        <v>NA</v>
      </c>
    </row>
    <row r="3333" spans="1:21" x14ac:dyDescent="0.2">
      <c r="A3333" s="2">
        <f>D3333-$D$2</f>
        <v>74.990000009536743</v>
      </c>
      <c r="B3333" s="2">
        <v>5.8221817016600001E-3</v>
      </c>
      <c r="C3333" s="2">
        <f>IF(B3333&gt;B3332,B3333+(C3332-B3332),B3333+(C3332-B3332)+5+A3333-A3332)</f>
        <v>74.86582183837902</v>
      </c>
      <c r="D3333" s="2">
        <v>1577147267.1099999</v>
      </c>
      <c r="E3333" s="2">
        <v>440</v>
      </c>
      <c r="F3333" s="2">
        <v>898</v>
      </c>
      <c r="G3333" s="2">
        <v>633</v>
      </c>
      <c r="H3333" s="2">
        <v>692</v>
      </c>
      <c r="I3333" s="2">
        <v>291</v>
      </c>
      <c r="J3333" s="2">
        <f>$K$2*I3333+(1-$K$2)*J3332</f>
        <v>290.63018694277827</v>
      </c>
      <c r="K3333" s="2"/>
      <c r="L3333" s="2">
        <f>IF(O3333="low", $K$4*J3333+(1-$K$4)*L3332,L3332)</f>
        <v>286.68208563223277</v>
      </c>
      <c r="M3333" s="2">
        <f>IF(O3333="high", $K$4*J3333+(1-$K$4)*M3332,M3332)</f>
        <v>290.58195431606254</v>
      </c>
      <c r="N3333" s="2">
        <f>IF(O3333="high",(1-$K$8)*N3332+$K$8*(M3332-2),IF(O3333="low",(1-$K$8)*N3332+$K$8*(L3332+2),N3332))</f>
        <v>288.57051084421505</v>
      </c>
      <c r="O3333" s="2" t="str">
        <f>IF(J3333&gt;N3332+1,"high",IF(J3333&lt;N3332-1,"low","middle"))</f>
        <v>high</v>
      </c>
      <c r="P3333" s="2">
        <f>IF(O3333="low",250,IF(O3333="high",300,275))</f>
        <v>300</v>
      </c>
      <c r="Q3333" s="2">
        <f>IF(P3333=P3332,Q3332+1,1)</f>
        <v>48</v>
      </c>
      <c r="R3333" s="2">
        <f>IF(P3333=P3332,R3332+J3333,J3333)</f>
        <v>13940.232598041648</v>
      </c>
      <c r="S3333" s="2" t="str">
        <f>IF(P3334=P3333,"NA",R3333/Q3333)</f>
        <v>NA</v>
      </c>
      <c r="T3333" s="2">
        <f>IF(P3333=P3332,T3332+J3333^2,J3333^2)</f>
        <v>4048549.0715286541</v>
      </c>
      <c r="U3333" s="2" t="str">
        <f>IF(NOT($P3334=$P3333),SQRT(((T3333)/($Q3333))-S3333^2),"NA")</f>
        <v>NA</v>
      </c>
    </row>
    <row r="3334" spans="1:21" x14ac:dyDescent="0.2">
      <c r="A3334" s="2">
        <f>D3334-$D$2</f>
        <v>74.990000009536743</v>
      </c>
      <c r="B3334" s="2">
        <v>6.0060024261499997E-3</v>
      </c>
      <c r="C3334" s="2">
        <f>IF(B3334&gt;B3333,B3334+(C3333-B3333),B3334+(C3333-B3333)+5+A3334-A3333)</f>
        <v>74.866005659103507</v>
      </c>
      <c r="D3334" s="2">
        <v>1577147267.1099999</v>
      </c>
      <c r="E3334" s="2">
        <v>439</v>
      </c>
      <c r="F3334" s="2">
        <v>898</v>
      </c>
      <c r="G3334" s="2">
        <v>632</v>
      </c>
      <c r="H3334" s="2">
        <v>693</v>
      </c>
      <c r="I3334" s="2">
        <v>291</v>
      </c>
      <c r="J3334" s="2">
        <f>$K$2*I3334+(1-$K$2)*J3333</f>
        <v>290.70414955422262</v>
      </c>
      <c r="K3334" s="2"/>
      <c r="L3334" s="2">
        <f>IF(O3334="low", $K$4*J3334+(1-$K$4)*L3333,L3333)</f>
        <v>286.68208563223277</v>
      </c>
      <c r="M3334" s="2">
        <f>IF(O3334="high", $K$4*J3334+(1-$K$4)*M3333,M3333)</f>
        <v>290.60639336369456</v>
      </c>
      <c r="N3334" s="2">
        <f>IF(O3334="high",(1-$K$8)*N3333+$K$8*(M3333-2),IF(O3334="low",(1-$K$8)*N3333+$K$8*(L3333+2),N3333))</f>
        <v>288.57108301780744</v>
      </c>
      <c r="O3334" s="2" t="str">
        <f>IF(J3334&gt;N3333+1,"high",IF(J3334&lt;N3333-1,"low","middle"))</f>
        <v>high</v>
      </c>
      <c r="P3334" s="2">
        <f>IF(O3334="low",250,IF(O3334="high",300,275))</f>
        <v>300</v>
      </c>
      <c r="Q3334" s="2">
        <f>IF(P3334=P3333,Q3333+1,1)</f>
        <v>49</v>
      </c>
      <c r="R3334" s="2">
        <f>IF(P3334=P3333,R3333+J3334,J3334)</f>
        <v>14230.936747595872</v>
      </c>
      <c r="S3334" s="2" t="str">
        <f>IF(P3335=P3334,"NA",R3334/Q3334)</f>
        <v>NA</v>
      </c>
      <c r="T3334" s="2">
        <f>IF(P3334=P3333,T3333+J3334^2,J3334^2)</f>
        <v>4133057.9740966978</v>
      </c>
      <c r="U3334" s="2" t="str">
        <f>IF(NOT($P3335=$P3334),SQRT(((T3334)/($Q3334))-S3334^2),"NA")</f>
        <v>NA</v>
      </c>
    </row>
    <row r="3335" spans="1:21" x14ac:dyDescent="0.2">
      <c r="A3335" s="2">
        <f>D3335-$D$2</f>
        <v>74.990000009536743</v>
      </c>
      <c r="B3335" s="2">
        <v>6.1900615692099996E-3</v>
      </c>
      <c r="C3335" s="2">
        <f>IF(B3335&gt;B3334,B3335+(C3334-B3334),B3335+(C3334-B3334)+5+A3335-A3334)</f>
        <v>74.866189718246574</v>
      </c>
      <c r="D3335" s="2">
        <v>1577147267.1099999</v>
      </c>
      <c r="E3335" s="2">
        <v>438</v>
      </c>
      <c r="F3335" s="2">
        <v>898</v>
      </c>
      <c r="G3335" s="2">
        <v>632</v>
      </c>
      <c r="H3335" s="2">
        <v>691</v>
      </c>
      <c r="I3335" s="2">
        <v>290</v>
      </c>
      <c r="J3335" s="2">
        <f>$K$2*I3335+(1-$K$2)*J3334</f>
        <v>290.56331964337812</v>
      </c>
      <c r="K3335" s="2"/>
      <c r="L3335" s="2">
        <f>IF(O3335="low", $K$4*J3335+(1-$K$4)*L3334,L3334)</f>
        <v>286.68208563223277</v>
      </c>
      <c r="M3335" s="2">
        <f>IF(O3335="high", $K$4*J3335+(1-$K$4)*M3334,M3334)</f>
        <v>290.5977786196313</v>
      </c>
      <c r="N3335" s="2">
        <f>IF(O3335="high",(1-$K$8)*N3334+$K$8*(M3334-2),IF(O3335="low",(1-$K$8)*N3334+$K$8*(L3334+2),N3334))</f>
        <v>288.5728485351018</v>
      </c>
      <c r="O3335" s="2" t="str">
        <f>IF(J3335&gt;N3334+1,"high",IF(J3335&lt;N3334-1,"low","middle"))</f>
        <v>high</v>
      </c>
      <c r="P3335" s="2">
        <f>IF(O3335="low",250,IF(O3335="high",300,275))</f>
        <v>300</v>
      </c>
      <c r="Q3335" s="2">
        <f>IF(P3335=P3334,Q3334+1,1)</f>
        <v>50</v>
      </c>
      <c r="R3335" s="2">
        <f>IF(P3335=P3334,R3334+J3335,J3335)</f>
        <v>14521.500067239249</v>
      </c>
      <c r="S3335" s="2" t="str">
        <f>IF(P3336=P3335,"NA",R3335/Q3335)</f>
        <v>NA</v>
      </c>
      <c r="T3335" s="2">
        <f>IF(P3335=P3334,T3334+J3335^2,J3335^2)</f>
        <v>4217485.0168188773</v>
      </c>
      <c r="U3335" s="2" t="str">
        <f>IF(NOT($P3336=$P3335),SQRT(((T3335)/($Q3335))-S3335^2),"NA")</f>
        <v>NA</v>
      </c>
    </row>
    <row r="3336" spans="1:21" x14ac:dyDescent="0.2">
      <c r="A3336" s="2">
        <f>D3336-$D$2</f>
        <v>74.990000009536743</v>
      </c>
      <c r="B3336" s="2">
        <v>6.3869953155499997E-3</v>
      </c>
      <c r="C3336" s="2">
        <f>IF(B3336&gt;B3335,B3336+(C3335-B3335),B3336+(C3335-B3335)+5+A3336-A3335)</f>
        <v>74.866386651992912</v>
      </c>
      <c r="D3336" s="2">
        <v>1577147267.1099999</v>
      </c>
      <c r="E3336" s="2">
        <v>439</v>
      </c>
      <c r="F3336" s="2">
        <v>900</v>
      </c>
      <c r="G3336" s="2">
        <v>632</v>
      </c>
      <c r="H3336" s="2">
        <v>692</v>
      </c>
      <c r="I3336" s="2">
        <v>289</v>
      </c>
      <c r="J3336" s="2">
        <f>$K$2*I3336+(1-$K$2)*J3335</f>
        <v>290.25065571470253</v>
      </c>
      <c r="K3336" s="2"/>
      <c r="L3336" s="2">
        <f>IF(O3336="low", $K$4*J3336+(1-$K$4)*L3335,L3335)</f>
        <v>286.68208563223277</v>
      </c>
      <c r="M3336" s="2">
        <f>IF(O3336="high", $K$4*J3336+(1-$K$4)*M3335,M3335)</f>
        <v>290.52835403864555</v>
      </c>
      <c r="N3336" s="2">
        <f>IF(O3336="high",(1-$K$8)*N3335+$K$8*(M3335-2),IF(O3336="low",(1-$K$8)*N3335+$K$8*(L3335+2),N3335))</f>
        <v>288.57409503932826</v>
      </c>
      <c r="O3336" s="2" t="str">
        <f>IF(J3336&gt;N3335+1,"high",IF(J3336&lt;N3335-1,"low","middle"))</f>
        <v>high</v>
      </c>
      <c r="P3336" s="2">
        <f>IF(O3336="low",250,IF(O3336="high",300,275))</f>
        <v>300</v>
      </c>
      <c r="Q3336" s="2">
        <f>IF(P3336=P3335,Q3335+1,1)</f>
        <v>51</v>
      </c>
      <c r="R3336" s="2">
        <f>IF(P3336=P3335,R3335+J3336,J3336)</f>
        <v>14811.750722953951</v>
      </c>
      <c r="S3336" s="2" t="str">
        <f>IF(P3337=P3336,"NA",R3336/Q3336)</f>
        <v>NA</v>
      </c>
      <c r="T3336" s="2">
        <f>IF(P3336=P3335,T3335+J3336^2,J3336^2)</f>
        <v>4301730.4599616919</v>
      </c>
      <c r="U3336" s="2" t="str">
        <f>IF(NOT($P3337=$P3336),SQRT(((T3336)/($Q3336))-S3336^2),"NA")</f>
        <v>NA</v>
      </c>
    </row>
    <row r="3337" spans="1:21" x14ac:dyDescent="0.2">
      <c r="A3337" s="2">
        <f>D3337-$D$2</f>
        <v>74.990000009536743</v>
      </c>
      <c r="B3337" s="2">
        <v>6.57796859741E-3</v>
      </c>
      <c r="C3337" s="2">
        <f>IF(B3337&gt;B3336,B3337+(C3336-B3336),B3337+(C3336-B3336)+5+A3337-A3336)</f>
        <v>74.866577625274772</v>
      </c>
      <c r="D3337" s="2">
        <v>1577147267.1099999</v>
      </c>
      <c r="E3337" s="2">
        <v>441</v>
      </c>
      <c r="F3337" s="2">
        <v>899</v>
      </c>
      <c r="G3337" s="2">
        <v>632</v>
      </c>
      <c r="H3337" s="2">
        <v>694</v>
      </c>
      <c r="I3337" s="2">
        <v>292</v>
      </c>
      <c r="J3337" s="2">
        <f>$K$2*I3337+(1-$K$2)*J3336</f>
        <v>290.60052457176204</v>
      </c>
      <c r="K3337" s="2"/>
      <c r="L3337" s="2">
        <f>IF(O3337="low", $K$4*J3337+(1-$K$4)*L3336,L3336)</f>
        <v>286.68208563223277</v>
      </c>
      <c r="M3337" s="2">
        <f>IF(O3337="high", $K$4*J3337+(1-$K$4)*M3336,M3336)</f>
        <v>290.54278814526884</v>
      </c>
      <c r="N3337" s="2">
        <f>IF(O3337="high",(1-$K$8)*N3336+$K$8*(M3336-2),IF(O3337="low",(1-$K$8)*N3336+$K$8*(L3336+2),N3336))</f>
        <v>288.57180798929409</v>
      </c>
      <c r="O3337" s="2" t="str">
        <f>IF(J3337&gt;N3336+1,"high",IF(J3337&lt;N3336-1,"low","middle"))</f>
        <v>high</v>
      </c>
      <c r="P3337" s="2">
        <f>IF(O3337="low",250,IF(O3337="high",300,275))</f>
        <v>300</v>
      </c>
      <c r="Q3337" s="2">
        <f>IF(P3337=P3336,Q3336+1,1)</f>
        <v>52</v>
      </c>
      <c r="R3337" s="2">
        <f>IF(P3337=P3336,R3336+J3337,J3337)</f>
        <v>15102.351247525714</v>
      </c>
      <c r="S3337" s="2" t="str">
        <f>IF(P3338=P3337,"NA",R3337/Q3337)</f>
        <v>NA</v>
      </c>
      <c r="T3337" s="2">
        <f>IF(P3337=P3336,T3336+J3337^2,J3337^2)</f>
        <v>4386179.1248430749</v>
      </c>
      <c r="U3337" s="2" t="str">
        <f>IF(NOT($P3338=$P3337),SQRT(((T3337)/($Q3337))-S3337^2),"NA")</f>
        <v>NA</v>
      </c>
    </row>
    <row r="3338" spans="1:21" x14ac:dyDescent="0.2">
      <c r="A3338" s="2">
        <f>D3338-$D$2</f>
        <v>74.990000009536743</v>
      </c>
      <c r="B3338" s="2">
        <v>6.7551136016800002E-3</v>
      </c>
      <c r="C3338" s="2">
        <f>IF(B3338&gt;B3337,B3338+(C3337-B3337),B3338+(C3337-B3337)+5+A3338-A3337)</f>
        <v>74.866754770279044</v>
      </c>
      <c r="D3338" s="2">
        <v>1577147267.1099999</v>
      </c>
      <c r="E3338" s="2">
        <v>440</v>
      </c>
      <c r="F3338" s="2">
        <v>899</v>
      </c>
      <c r="G3338" s="2">
        <v>632</v>
      </c>
      <c r="H3338" s="2">
        <v>693</v>
      </c>
      <c r="I3338" s="2">
        <v>292</v>
      </c>
      <c r="J3338" s="2">
        <f>$K$2*I3338+(1-$K$2)*J3337</f>
        <v>290.88041965740967</v>
      </c>
      <c r="K3338" s="2"/>
      <c r="L3338" s="2">
        <f>IF(O3338="low", $K$4*J3338+(1-$K$4)*L3337,L3337)</f>
        <v>286.68208563223277</v>
      </c>
      <c r="M3338" s="2">
        <f>IF(O3338="high", $K$4*J3338+(1-$K$4)*M3337,M3337)</f>
        <v>290.61031444769702</v>
      </c>
      <c r="N3338" s="2">
        <f>IF(O3338="high",(1-$K$8)*N3337+$K$8*(M3337-2),IF(O3338="low",(1-$K$8)*N3337+$K$8*(L3337+2),N3337))</f>
        <v>288.5703569970928</v>
      </c>
      <c r="O3338" s="2" t="str">
        <f>IF(J3338&gt;N3337+1,"high",IF(J3338&lt;N3337-1,"low","middle"))</f>
        <v>high</v>
      </c>
      <c r="P3338" s="2">
        <f>IF(O3338="low",250,IF(O3338="high",300,275))</f>
        <v>300</v>
      </c>
      <c r="Q3338" s="2">
        <f>IF(P3338=P3337,Q3337+1,1)</f>
        <v>53</v>
      </c>
      <c r="R3338" s="2">
        <f>IF(P3338=P3337,R3337+J3338,J3338)</f>
        <v>15393.231667183123</v>
      </c>
      <c r="S3338" s="2" t="str">
        <f>IF(P3339=P3338,"NA",R3338/Q3338)</f>
        <v>NA</v>
      </c>
      <c r="T3338" s="2">
        <f>IF(P3338=P3337,T3337+J3338^2,J3338^2)</f>
        <v>4470790.5433831457</v>
      </c>
      <c r="U3338" s="2" t="str">
        <f>IF(NOT($P3339=$P3338),SQRT(((T3338)/($Q3338))-S3338^2),"NA")</f>
        <v>NA</v>
      </c>
    </row>
    <row r="3339" spans="1:21" x14ac:dyDescent="0.2">
      <c r="A3339" s="2">
        <f>D3339-$D$2</f>
        <v>74.990000009536743</v>
      </c>
      <c r="B3339" s="2">
        <v>6.9320201873800001E-3</v>
      </c>
      <c r="C3339" s="2">
        <f>IF(B3339&gt;B3338,B3339+(C3338-B3338),B3339+(C3338-B3338)+5+A3339-A3338)</f>
        <v>74.866931676864738</v>
      </c>
      <c r="D3339" s="2">
        <v>1577147267.1099999</v>
      </c>
      <c r="E3339" s="2">
        <v>438</v>
      </c>
      <c r="F3339" s="2">
        <v>899</v>
      </c>
      <c r="G3339" s="2">
        <v>632</v>
      </c>
      <c r="H3339" s="2">
        <v>692</v>
      </c>
      <c r="I3339" s="2">
        <v>289</v>
      </c>
      <c r="J3339" s="2">
        <f>$K$2*I3339+(1-$K$2)*J3338</f>
        <v>290.50433572592777</v>
      </c>
      <c r="K3339" s="2"/>
      <c r="L3339" s="2">
        <f>IF(O3339="low", $K$4*J3339+(1-$K$4)*L3338,L3338)</f>
        <v>286.68208563223277</v>
      </c>
      <c r="M3339" s="2">
        <f>IF(O3339="high", $K$4*J3339+(1-$K$4)*M3338,M3338)</f>
        <v>290.58911870334316</v>
      </c>
      <c r="N3339" s="2">
        <f>IF(O3339="high",(1-$K$8)*N3338+$K$8*(M3338-2),IF(O3339="low",(1-$K$8)*N3338+$K$8*(L3338+2),N3338))</f>
        <v>288.57235486962298</v>
      </c>
      <c r="O3339" s="2" t="str">
        <f>IF(J3339&gt;N3338+1,"high",IF(J3339&lt;N3338-1,"low","middle"))</f>
        <v>high</v>
      </c>
      <c r="P3339" s="2">
        <f>IF(O3339="low",250,IF(O3339="high",300,275))</f>
        <v>300</v>
      </c>
      <c r="Q3339" s="2">
        <f>IF(P3339=P3338,Q3338+1,1)</f>
        <v>54</v>
      </c>
      <c r="R3339" s="2">
        <f>IF(P3339=P3338,R3338+J3339,J3339)</f>
        <v>15683.736002909051</v>
      </c>
      <c r="S3339" s="2" t="str">
        <f>IF(P3340=P3339,"NA",R3339/Q3339)</f>
        <v>NA</v>
      </c>
      <c r="T3339" s="2">
        <f>IF(P3339=P3338,T3338+J3339^2,J3339^2)</f>
        <v>4555183.312458708</v>
      </c>
      <c r="U3339" s="2" t="str">
        <f>IF(NOT($P3340=$P3339),SQRT(((T3339)/($Q3339))-S3339^2),"NA")</f>
        <v>NA</v>
      </c>
    </row>
    <row r="3340" spans="1:21" x14ac:dyDescent="0.2">
      <c r="A3340" s="2">
        <f>D3340-$D$2</f>
        <v>74.990000009536743</v>
      </c>
      <c r="B3340" s="2">
        <v>7.11011886597E-3</v>
      </c>
      <c r="C3340" s="2">
        <f>IF(B3340&gt;B3339,B3340+(C3339-B3339),B3340+(C3339-B3339)+5+A3340-A3339)</f>
        <v>74.867109775543327</v>
      </c>
      <c r="D3340" s="2">
        <v>1577147267.1099999</v>
      </c>
      <c r="E3340" s="2">
        <v>440</v>
      </c>
      <c r="F3340" s="2">
        <v>899</v>
      </c>
      <c r="G3340" s="2">
        <v>632</v>
      </c>
      <c r="H3340" s="2">
        <v>693</v>
      </c>
      <c r="I3340" s="2">
        <v>291</v>
      </c>
      <c r="J3340" s="2">
        <f>$K$2*I3340+(1-$K$2)*J3339</f>
        <v>290.60346858074223</v>
      </c>
      <c r="K3340" s="2"/>
      <c r="L3340" s="2">
        <f>IF(O3340="low", $K$4*J3340+(1-$K$4)*L3339,L3339)</f>
        <v>286.68208563223277</v>
      </c>
      <c r="M3340" s="2">
        <f>IF(O3340="high", $K$4*J3340+(1-$K$4)*M3339,M3339)</f>
        <v>290.59198867882299</v>
      </c>
      <c r="N3340" s="2">
        <f>IF(O3340="high",(1-$K$8)*N3339+$K$8*(M3339-2),IF(O3340="low",(1-$K$8)*N3339+$K$8*(L3339+2),N3339))</f>
        <v>288.57319306130898</v>
      </c>
      <c r="O3340" s="2" t="str">
        <f>IF(J3340&gt;N3339+1,"high",IF(J3340&lt;N3339-1,"low","middle"))</f>
        <v>high</v>
      </c>
      <c r="P3340" s="2">
        <f>IF(O3340="low",250,IF(O3340="high",300,275))</f>
        <v>300</v>
      </c>
      <c r="Q3340" s="2">
        <f>IF(P3340=P3339,Q3339+1,1)</f>
        <v>55</v>
      </c>
      <c r="R3340" s="2">
        <f>IF(P3340=P3339,R3339+J3340,J3340)</f>
        <v>15974.339471489793</v>
      </c>
      <c r="S3340" s="2" t="str">
        <f>IF(P3341=P3340,"NA",R3340/Q3340)</f>
        <v>NA</v>
      </c>
      <c r="T3340" s="2">
        <f>IF(P3340=P3339,T3339+J3340^2,J3340^2)</f>
        <v>4639633.6884098668</v>
      </c>
      <c r="U3340" s="2" t="str">
        <f>IF(NOT($P3341=$P3340),SQRT(((T3340)/($Q3340))-S3340^2),"NA")</f>
        <v>NA</v>
      </c>
    </row>
    <row r="3341" spans="1:21" x14ac:dyDescent="0.2">
      <c r="A3341" s="2">
        <f>D3341-$D$2</f>
        <v>74.990000009536743</v>
      </c>
      <c r="B3341" s="2">
        <v>7.2891712188699999E-3</v>
      </c>
      <c r="C3341" s="2">
        <f>IF(B3341&gt;B3340,B3341+(C3340-B3340),B3341+(C3340-B3340)+5+A3341-A3340)</f>
        <v>74.867288827896232</v>
      </c>
      <c r="D3341" s="2">
        <v>1577147267.1099999</v>
      </c>
      <c r="E3341" s="2">
        <v>440</v>
      </c>
      <c r="F3341" s="2">
        <v>899</v>
      </c>
      <c r="G3341" s="2">
        <v>632</v>
      </c>
      <c r="H3341" s="2">
        <v>692</v>
      </c>
      <c r="I3341" s="2">
        <v>292</v>
      </c>
      <c r="J3341" s="2">
        <f>$K$2*I3341+(1-$K$2)*J3340</f>
        <v>290.88277486459378</v>
      </c>
      <c r="K3341" s="2"/>
      <c r="L3341" s="2">
        <f>IF(O3341="low", $K$4*J3341+(1-$K$4)*L3340,L3340)</f>
        <v>286.68208563223277</v>
      </c>
      <c r="M3341" s="2">
        <f>IF(O3341="high", $K$4*J3341+(1-$K$4)*M3340,M3340)</f>
        <v>290.65014591597719</v>
      </c>
      <c r="N3341" s="2">
        <f>IF(O3341="high",(1-$K$8)*N3340+$K$8*(M3340-2),IF(O3341="low",(1-$K$8)*N3340+$K$8*(L3340+2),N3340))</f>
        <v>288.57413284218467</v>
      </c>
      <c r="O3341" s="2" t="str">
        <f>IF(J3341&gt;N3340+1,"high",IF(J3341&lt;N3340-1,"low","middle"))</f>
        <v>high</v>
      </c>
      <c r="P3341" s="2">
        <f>IF(O3341="low",250,IF(O3341="high",300,275))</f>
        <v>300</v>
      </c>
      <c r="Q3341" s="2">
        <f>IF(P3341=P3340,Q3340+1,1)</f>
        <v>56</v>
      </c>
      <c r="R3341" s="2">
        <f>IF(P3341=P3340,R3340+J3341,J3341)</f>
        <v>16265.222246354388</v>
      </c>
      <c r="S3341" s="2" t="str">
        <f>IF(P3342=P3341,"NA",R3341/Q3341)</f>
        <v>NA</v>
      </c>
      <c r="T3341" s="2">
        <f>IF(P3341=P3340,T3340+J3341^2,J3341^2)</f>
        <v>4724246.477122793</v>
      </c>
      <c r="U3341" s="2" t="str">
        <f>IF(NOT($P3342=$P3341),SQRT(((T3341)/($Q3341))-S3341^2),"NA")</f>
        <v>NA</v>
      </c>
    </row>
    <row r="3342" spans="1:21" x14ac:dyDescent="0.2">
      <c r="A3342" s="2">
        <f>D3342-$D$2</f>
        <v>74.990000009536743</v>
      </c>
      <c r="B3342" s="2">
        <v>7.4670314788799997E-3</v>
      </c>
      <c r="C3342" s="2">
        <f>IF(B3342&gt;B3341,B3342+(C3341-B3341),B3342+(C3341-B3341)+5+A3342-A3341)</f>
        <v>74.867466688156242</v>
      </c>
      <c r="D3342" s="2">
        <v>1577147267.1099999</v>
      </c>
      <c r="E3342" s="2">
        <v>440</v>
      </c>
      <c r="F3342" s="2">
        <v>899</v>
      </c>
      <c r="G3342" s="2">
        <v>633</v>
      </c>
      <c r="H3342" s="2">
        <v>693</v>
      </c>
      <c r="I3342" s="2">
        <v>291</v>
      </c>
      <c r="J3342" s="2">
        <f>$K$2*I3342+(1-$K$2)*J3341</f>
        <v>290.90621989167505</v>
      </c>
      <c r="K3342" s="2"/>
      <c r="L3342" s="2">
        <f>IF(O3342="low", $K$4*J3342+(1-$K$4)*L3341,L3341)</f>
        <v>286.68208563223277</v>
      </c>
      <c r="M3342" s="2">
        <f>IF(O3342="high", $K$4*J3342+(1-$K$4)*M3341,M3341)</f>
        <v>290.70136071111676</v>
      </c>
      <c r="N3342" s="2">
        <f>IF(O3342="high",(1-$K$8)*N3341+$K$8*(M3341-2),IF(O3342="low",(1-$K$8)*N3341+$K$8*(L3341+2),N3341))</f>
        <v>288.57793349587428</v>
      </c>
      <c r="O3342" s="2" t="str">
        <f>IF(J3342&gt;N3341+1,"high",IF(J3342&lt;N3341-1,"low","middle"))</f>
        <v>high</v>
      </c>
      <c r="P3342" s="2">
        <f>IF(O3342="low",250,IF(O3342="high",300,275))</f>
        <v>300</v>
      </c>
      <c r="Q3342" s="2">
        <f>IF(P3342=P3341,Q3341+1,1)</f>
        <v>57</v>
      </c>
      <c r="R3342" s="2">
        <f>IF(P3342=P3341,R3341+J3342,J3342)</f>
        <v>16556.128466246064</v>
      </c>
      <c r="S3342" s="2" t="str">
        <f>IF(P3343=P3342,"NA",R3342/Q3342)</f>
        <v>NA</v>
      </c>
      <c r="T3342" s="2">
        <f>IF(P3342=P3341,T3341+J3342^2,J3342^2)</f>
        <v>4808872.9058944564</v>
      </c>
      <c r="U3342" s="2" t="str">
        <f>IF(NOT($P3343=$P3342),SQRT(((T3342)/($Q3342))-S3342^2),"NA")</f>
        <v>NA</v>
      </c>
    </row>
    <row r="3343" spans="1:21" x14ac:dyDescent="0.2">
      <c r="A3343" s="2">
        <f>D3343-$D$2</f>
        <v>74.990000009536743</v>
      </c>
      <c r="B3343" s="2">
        <v>7.6429843902599999E-3</v>
      </c>
      <c r="C3343" s="2">
        <f>IF(B3343&gt;B3342,B3343+(C3342-B3342),B3343+(C3342-B3342)+5+A3343-A3342)</f>
        <v>74.867642641067619</v>
      </c>
      <c r="D3343" s="2">
        <v>1577147267.1099999</v>
      </c>
      <c r="E3343" s="2">
        <v>439</v>
      </c>
      <c r="F3343" s="2">
        <v>898</v>
      </c>
      <c r="G3343" s="2">
        <v>632</v>
      </c>
      <c r="H3343" s="2">
        <v>693</v>
      </c>
      <c r="I3343" s="2">
        <v>290</v>
      </c>
      <c r="J3343" s="2">
        <f>$K$2*I3343+(1-$K$2)*J3342</f>
        <v>290.72497591334002</v>
      </c>
      <c r="K3343" s="2"/>
      <c r="L3343" s="2">
        <f>IF(O3343="low", $K$4*J3343+(1-$K$4)*L3342,L3342)</f>
        <v>286.68208563223277</v>
      </c>
      <c r="M3343" s="2">
        <f>IF(O3343="high", $K$4*J3343+(1-$K$4)*M3342,M3342)</f>
        <v>290.70608375156144</v>
      </c>
      <c r="N3343" s="2">
        <f>IF(O3343="high",(1-$K$8)*N3342+$K$8*(M3342-2),IF(O3343="low",(1-$K$8)*N3342+$K$8*(L3342+2),N3342))</f>
        <v>288.58410485663637</v>
      </c>
      <c r="O3343" s="2" t="str">
        <f>IF(J3343&gt;N3342+1,"high",IF(J3343&lt;N3342-1,"low","middle"))</f>
        <v>high</v>
      </c>
      <c r="P3343" s="2">
        <f>IF(O3343="low",250,IF(O3343="high",300,275))</f>
        <v>300</v>
      </c>
      <c r="Q3343" s="2">
        <f>IF(P3343=P3342,Q3342+1,1)</f>
        <v>58</v>
      </c>
      <c r="R3343" s="2">
        <f>IF(P3343=P3342,R3342+J3343,J3343)</f>
        <v>16846.853442159405</v>
      </c>
      <c r="S3343" s="2" t="str">
        <f>IF(P3344=P3343,"NA",R3343/Q3343)</f>
        <v>NA</v>
      </c>
      <c r="T3343" s="2">
        <f>IF(P3343=P3342,T3342+J3343^2,J3343^2)</f>
        <v>4893393.9175142683</v>
      </c>
      <c r="U3343" s="2" t="str">
        <f>IF(NOT($P3344=$P3343),SQRT(((T3343)/($Q3343))-S3343^2),"NA")</f>
        <v>NA</v>
      </c>
    </row>
    <row r="3344" spans="1:21" x14ac:dyDescent="0.2">
      <c r="A3344" s="2">
        <f>D3344-$D$2</f>
        <v>74.990000009536743</v>
      </c>
      <c r="B3344" s="2">
        <v>7.8191757202100004E-3</v>
      </c>
      <c r="C3344" s="2">
        <f>IF(B3344&gt;B3343,B3344+(C3343-B3343),B3344+(C3343-B3343)+5+A3344-A3343)</f>
        <v>74.867818832397575</v>
      </c>
      <c r="D3344" s="2">
        <v>1577147267.1099999</v>
      </c>
      <c r="E3344" s="2">
        <v>439</v>
      </c>
      <c r="F3344" s="2">
        <v>899</v>
      </c>
      <c r="G3344" s="2">
        <v>631</v>
      </c>
      <c r="H3344" s="2">
        <v>692</v>
      </c>
      <c r="I3344" s="2">
        <v>290</v>
      </c>
      <c r="J3344" s="2">
        <f>$K$2*I3344+(1-$K$2)*J3343</f>
        <v>290.57998073067199</v>
      </c>
      <c r="K3344" s="2"/>
      <c r="L3344" s="2">
        <f>IF(O3344="low", $K$4*J3344+(1-$K$4)*L3343,L3343)</f>
        <v>286.68208563223277</v>
      </c>
      <c r="M3344" s="2">
        <f>IF(O3344="high", $K$4*J3344+(1-$K$4)*M3343,M3343)</f>
        <v>290.68086314738355</v>
      </c>
      <c r="N3344" s="2">
        <f>IF(O3344="high",(1-$K$8)*N3343+$K$8*(M3343-2),IF(O3344="low",(1-$K$8)*N3343+$K$8*(L3343+2),N3343))</f>
        <v>288.59020380138264</v>
      </c>
      <c r="O3344" s="2" t="str">
        <f>IF(J3344&gt;N3343+1,"high",IF(J3344&lt;N3343-1,"low","middle"))</f>
        <v>high</v>
      </c>
      <c r="P3344" s="2">
        <f>IF(O3344="low",250,IF(O3344="high",300,275))</f>
        <v>300</v>
      </c>
      <c r="Q3344" s="2">
        <f>IF(P3344=P3343,Q3343+1,1)</f>
        <v>59</v>
      </c>
      <c r="R3344" s="2">
        <f>IF(P3344=P3343,R3343+J3344,J3344)</f>
        <v>17137.433422890077</v>
      </c>
      <c r="S3344" s="2" t="str">
        <f>IF(P3345=P3344,"NA",R3344/Q3344)</f>
        <v>NA</v>
      </c>
      <c r="T3344" s="2">
        <f>IF(P3344=P3343,T3343+J3344^2,J3344^2)</f>
        <v>4977830.6427157056</v>
      </c>
      <c r="U3344" s="2" t="str">
        <f>IF(NOT($P3345=$P3344),SQRT(((T3344)/($Q3344))-S3344^2),"NA")</f>
        <v>NA</v>
      </c>
    </row>
    <row r="3345" spans="1:21" x14ac:dyDescent="0.2">
      <c r="A3345" s="2">
        <f>D3345-$D$2</f>
        <v>74.990000009536743</v>
      </c>
      <c r="B3345" s="2">
        <v>7.9970359802200002E-3</v>
      </c>
      <c r="C3345" s="2">
        <f>IF(B3345&gt;B3344,B3345+(C3344-B3344),B3345+(C3344-B3344)+5+A3345-A3344)</f>
        <v>74.867996692657584</v>
      </c>
      <c r="D3345" s="2">
        <v>1577147267.1099999</v>
      </c>
      <c r="E3345" s="2">
        <v>441</v>
      </c>
      <c r="F3345" s="2">
        <v>900</v>
      </c>
      <c r="G3345" s="2">
        <v>632</v>
      </c>
      <c r="H3345" s="2">
        <v>693</v>
      </c>
      <c r="I3345" s="2">
        <v>291</v>
      </c>
      <c r="J3345" s="2">
        <f>$K$2*I3345+(1-$K$2)*J3344</f>
        <v>290.66398458453762</v>
      </c>
      <c r="K3345" s="2"/>
      <c r="L3345" s="2">
        <f>IF(O3345="low", $K$4*J3345+(1-$K$4)*L3344,L3344)</f>
        <v>286.68208563223277</v>
      </c>
      <c r="M3345" s="2">
        <f>IF(O3345="high", $K$4*J3345+(1-$K$4)*M3344,M3344)</f>
        <v>290.67748743481434</v>
      </c>
      <c r="N3345" s="2">
        <f>IF(O3345="high",(1-$K$8)*N3344+$K$8*(M3344-2),IF(O3345="low",(1-$K$8)*N3344+$K$8*(L3344+2),N3344))</f>
        <v>288.59473676868265</v>
      </c>
      <c r="O3345" s="2" t="str">
        <f>IF(J3345&gt;N3344+1,"high",IF(J3345&lt;N3344-1,"low","middle"))</f>
        <v>high</v>
      </c>
      <c r="P3345" s="2">
        <f>IF(O3345="low",250,IF(O3345="high",300,275))</f>
        <v>300</v>
      </c>
      <c r="Q3345" s="2">
        <f>IF(P3345=P3344,Q3344+1,1)</f>
        <v>60</v>
      </c>
      <c r="R3345" s="2">
        <f>IF(P3345=P3344,R3344+J3345,J3345)</f>
        <v>17428.097407474615</v>
      </c>
      <c r="S3345" s="2" t="str">
        <f>IF(P3346=P3345,"NA",R3345/Q3345)</f>
        <v>NA</v>
      </c>
      <c r="T3345" s="2">
        <f>IF(P3345=P3344,T3344+J3345^2,J3345^2)</f>
        <v>5062316.1946502663</v>
      </c>
      <c r="U3345" s="2" t="str">
        <f>IF(NOT($P3346=$P3345),SQRT(((T3345)/($Q3345))-S3345^2),"NA")</f>
        <v>NA</v>
      </c>
    </row>
    <row r="3346" spans="1:21" x14ac:dyDescent="0.2">
      <c r="A3346" s="2">
        <f>D3346-$D$2</f>
        <v>74.990000009536743</v>
      </c>
      <c r="B3346" s="2">
        <v>8.1729888915999995E-3</v>
      </c>
      <c r="C3346" s="2">
        <f>IF(B3346&gt;B3345,B3346+(C3345-B3345),B3346+(C3345-B3345)+5+A3346-A3345)</f>
        <v>74.868172645568961</v>
      </c>
      <c r="D3346" s="2">
        <v>1577147267.1099999</v>
      </c>
      <c r="E3346" s="2">
        <v>440</v>
      </c>
      <c r="F3346" s="2">
        <v>897</v>
      </c>
      <c r="G3346" s="2">
        <v>632</v>
      </c>
      <c r="H3346" s="2">
        <v>692</v>
      </c>
      <c r="I3346" s="2">
        <v>291</v>
      </c>
      <c r="J3346" s="2">
        <f>$K$2*I3346+(1-$K$2)*J3345</f>
        <v>290.73118766763008</v>
      </c>
      <c r="K3346" s="2"/>
      <c r="L3346" s="2">
        <f>IF(O3346="low", $K$4*J3346+(1-$K$4)*L3345,L3345)</f>
        <v>286.68208563223277</v>
      </c>
      <c r="M3346" s="2">
        <f>IF(O3346="high", $K$4*J3346+(1-$K$4)*M3345,M3345)</f>
        <v>290.68822748137751</v>
      </c>
      <c r="N3346" s="2">
        <f>IF(O3346="high",(1-$K$8)*N3345+$K$8*(M3345-2),IF(O3346="low",(1-$K$8)*N3345+$K$8*(L3345+2),N3345))</f>
        <v>288.59887430198921</v>
      </c>
      <c r="O3346" s="2" t="str">
        <f>IF(J3346&gt;N3345+1,"high",IF(J3346&lt;N3345-1,"low","middle"))</f>
        <v>high</v>
      </c>
      <c r="P3346" s="2">
        <f>IF(O3346="low",250,IF(O3346="high",300,275))</f>
        <v>300</v>
      </c>
      <c r="Q3346" s="2">
        <f>IF(P3346=P3345,Q3345+1,1)</f>
        <v>61</v>
      </c>
      <c r="R3346" s="2">
        <f>IF(P3346=P3345,R3345+J3346,J3346)</f>
        <v>17718.828595142244</v>
      </c>
      <c r="S3346" s="2" t="str">
        <f>IF(P3347=P3346,"NA",R3346/Q3346)</f>
        <v>NA</v>
      </c>
      <c r="T3346" s="2">
        <f>IF(P3346=P3345,T3345+J3346^2,J3346^2)</f>
        <v>5146840.8181328969</v>
      </c>
      <c r="U3346" s="2" t="str">
        <f>IF(NOT($P3347=$P3346),SQRT(((T3346)/($Q3346))-S3346^2),"NA")</f>
        <v>NA</v>
      </c>
    </row>
    <row r="3347" spans="1:21" x14ac:dyDescent="0.2">
      <c r="A3347" s="2">
        <f>D3347-$D$2</f>
        <v>75</v>
      </c>
      <c r="B3347" s="2">
        <v>1.7302036285399999E-2</v>
      </c>
      <c r="C3347" s="2">
        <f>IF(B3347&gt;B3346,B3347+(C3346-B3346),B3347+(C3346-B3346)+5+A3347-A3346)</f>
        <v>74.87730169296276</v>
      </c>
      <c r="D3347" s="2">
        <v>1577147267.1199999</v>
      </c>
      <c r="E3347" s="2">
        <v>440</v>
      </c>
      <c r="F3347" s="2">
        <v>900</v>
      </c>
      <c r="G3347" s="2">
        <v>632</v>
      </c>
      <c r="H3347" s="2">
        <v>692</v>
      </c>
      <c r="I3347" s="2">
        <v>289</v>
      </c>
      <c r="J3347" s="2">
        <f>$K$2*I3347+(1-$K$2)*J3346</f>
        <v>290.38495013410409</v>
      </c>
      <c r="K3347" s="2"/>
      <c r="L3347" s="2">
        <f>IF(O3347="low", $K$4*J3347+(1-$K$4)*L3346,L3346)</f>
        <v>286.68208563223277</v>
      </c>
      <c r="M3347" s="2">
        <f>IF(O3347="high", $K$4*J3347+(1-$K$4)*M3346,M3346)</f>
        <v>290.62757201192284</v>
      </c>
      <c r="N3347" s="2">
        <f>IF(O3347="high",(1-$K$8)*N3346+$K$8*(M3346-2),IF(O3347="low",(1-$K$8)*N3346+$K$8*(L3346+2),N3346))</f>
        <v>288.60334196095863</v>
      </c>
      <c r="O3347" s="2" t="str">
        <f>IF(J3347&gt;N3346+1,"high",IF(J3347&lt;N3346-1,"low","middle"))</f>
        <v>high</v>
      </c>
      <c r="P3347" s="2">
        <f>IF(O3347="low",250,IF(O3347="high",300,275))</f>
        <v>300</v>
      </c>
      <c r="Q3347" s="2">
        <f>IF(P3347=P3346,Q3346+1,1)</f>
        <v>62</v>
      </c>
      <c r="R3347" s="2">
        <f>IF(P3347=P3346,R3346+J3347,J3347)</f>
        <v>18009.213545276347</v>
      </c>
      <c r="S3347" s="2" t="str">
        <f>IF(P3348=P3347,"NA",R3347/Q3347)</f>
        <v>NA</v>
      </c>
      <c r="T3347" s="2">
        <f>IF(P3347=P3346,T3346+J3347^2,J3347^2)</f>
        <v>5231164.2373972833</v>
      </c>
      <c r="U3347" s="2" t="str">
        <f>IF(NOT($P3348=$P3347),SQRT(((T3347)/($Q3347))-S3347^2),"NA")</f>
        <v>NA</v>
      </c>
    </row>
    <row r="3348" spans="1:21" x14ac:dyDescent="0.2">
      <c r="A3348" s="2">
        <f>D3348-$D$2</f>
        <v>75.020000219345093</v>
      </c>
      <c r="B3348" s="2">
        <v>3.7868022918699999E-2</v>
      </c>
      <c r="C3348" s="2">
        <f>IF(B3348&gt;B3347,B3348+(C3347-B3347),B3348+(C3347-B3347)+5+A3348-A3347)</f>
        <v>74.897867679596061</v>
      </c>
      <c r="D3348" s="2">
        <v>1577147267.1400001</v>
      </c>
      <c r="E3348" s="2">
        <v>440</v>
      </c>
      <c r="F3348" s="2">
        <v>900</v>
      </c>
      <c r="G3348" s="2">
        <v>633</v>
      </c>
      <c r="H3348" s="2">
        <v>693</v>
      </c>
      <c r="I3348" s="2">
        <v>291</v>
      </c>
      <c r="J3348" s="2">
        <f>$K$2*I3348+(1-$K$2)*J3347</f>
        <v>290.50796010728328</v>
      </c>
      <c r="K3348" s="2"/>
      <c r="L3348" s="2">
        <f>IF(O3348="low", $K$4*J3348+(1-$K$4)*L3347,L3347)</f>
        <v>286.68208563223277</v>
      </c>
      <c r="M3348" s="2">
        <f>IF(O3348="high", $K$4*J3348+(1-$K$4)*M3347,M3347)</f>
        <v>290.60364963099494</v>
      </c>
      <c r="N3348" s="2">
        <f>IF(O3348="high",(1-$K$8)*N3347+$K$8*(M3347-2),IF(O3348="low",(1-$K$8)*N3347+$K$8*(L3347+2),N3347))</f>
        <v>288.60455346350682</v>
      </c>
      <c r="O3348" s="2" t="str">
        <f>IF(J3348&gt;N3347+1,"high",IF(J3348&lt;N3347-1,"low","middle"))</f>
        <v>high</v>
      </c>
      <c r="P3348" s="2">
        <f>IF(O3348="low",250,IF(O3348="high",300,275))</f>
        <v>300</v>
      </c>
      <c r="Q3348" s="2">
        <f>IF(P3348=P3347,Q3347+1,1)</f>
        <v>63</v>
      </c>
      <c r="R3348" s="2">
        <f>IF(P3348=P3347,R3347+J3348,J3348)</f>
        <v>18299.72150538363</v>
      </c>
      <c r="S3348" s="2" t="str">
        <f>IF(P3349=P3348,"NA",R3348/Q3348)</f>
        <v>NA</v>
      </c>
      <c r="T3348" s="2">
        <f>IF(P3348=P3347,T3347+J3348^2,J3348^2)</f>
        <v>5315559.1122829784</v>
      </c>
      <c r="U3348" s="2" t="str">
        <f>IF(NOT($P3349=$P3348),SQRT(((T3348)/($Q3348))-S3348^2),"NA")</f>
        <v>NA</v>
      </c>
    </row>
    <row r="3349" spans="1:21" x14ac:dyDescent="0.2">
      <c r="A3349" s="2">
        <f>D3349-$D$2</f>
        <v>75.050000190734863</v>
      </c>
      <c r="B3349" s="2">
        <v>6.2512159347499999E-2</v>
      </c>
      <c r="C3349" s="2">
        <f>IF(B3349&gt;B3348,B3349+(C3348-B3348),B3349+(C3348-B3348)+5+A3349-A3348)</f>
        <v>74.922511816024866</v>
      </c>
      <c r="D3349" s="2">
        <v>1577147267.1700001</v>
      </c>
      <c r="E3349" s="2">
        <v>440</v>
      </c>
      <c r="F3349" s="2">
        <v>899</v>
      </c>
      <c r="G3349" s="2">
        <v>633</v>
      </c>
      <c r="H3349" s="2">
        <v>693</v>
      </c>
      <c r="I3349" s="2">
        <v>292</v>
      </c>
      <c r="J3349" s="2">
        <f>$K$2*I3349+(1-$K$2)*J3348</f>
        <v>290.80636808582665</v>
      </c>
      <c r="K3349" s="2"/>
      <c r="L3349" s="2">
        <f>IF(O3349="low", $K$4*J3349+(1-$K$4)*L3348,L3348)</f>
        <v>286.68208563223277</v>
      </c>
      <c r="M3349" s="2">
        <f>IF(O3349="high", $K$4*J3349+(1-$K$4)*M3348,M3348)</f>
        <v>290.64419332196132</v>
      </c>
      <c r="N3349" s="2">
        <f>IF(O3349="high",(1-$K$8)*N3348+$K$8*(M3348-2),IF(O3349="low",(1-$K$8)*N3348+$K$8*(L3348+2),N3348))</f>
        <v>288.60450827188123</v>
      </c>
      <c r="O3349" s="2" t="str">
        <f>IF(J3349&gt;N3348+1,"high",IF(J3349&lt;N3348-1,"low","middle"))</f>
        <v>high</v>
      </c>
      <c r="P3349" s="2">
        <f>IF(O3349="low",250,IF(O3349="high",300,275))</f>
        <v>300</v>
      </c>
      <c r="Q3349" s="2">
        <f>IF(P3349=P3348,Q3348+1,1)</f>
        <v>64</v>
      </c>
      <c r="R3349" s="2">
        <f>IF(P3349=P3348,R3348+J3349,J3349)</f>
        <v>18590.527873469455</v>
      </c>
      <c r="S3349" s="2" t="str">
        <f>IF(P3350=P3349,"NA",R3349/Q3349)</f>
        <v>NA</v>
      </c>
      <c r="T3349" s="2">
        <f>IF(P3349=P3348,T3348+J3349^2,J3349^2)</f>
        <v>5400127.4560022475</v>
      </c>
      <c r="U3349" s="2" t="str">
        <f>IF(NOT($P3350=$P3349),SQRT(((T3349)/($Q3349))-S3349^2),"NA")</f>
        <v>NA</v>
      </c>
    </row>
    <row r="3350" spans="1:21" x14ac:dyDescent="0.2">
      <c r="A3350" s="2">
        <f>D3350-$D$2</f>
        <v>75.070000171661377</v>
      </c>
      <c r="B3350" s="2">
        <v>8.7110996246300004E-2</v>
      </c>
      <c r="C3350" s="2">
        <f>IF(B3350&gt;B3349,B3350+(C3349-B3349),B3350+(C3349-B3349)+5+A3350-A3349)</f>
        <v>74.947110652923655</v>
      </c>
      <c r="D3350" s="2">
        <v>1577147267.1900001</v>
      </c>
      <c r="E3350" s="2">
        <v>439</v>
      </c>
      <c r="F3350" s="2">
        <v>899</v>
      </c>
      <c r="G3350" s="2">
        <v>632</v>
      </c>
      <c r="H3350" s="2">
        <v>693</v>
      </c>
      <c r="I3350" s="2">
        <v>292</v>
      </c>
      <c r="J3350" s="2">
        <f>$K$2*I3350+(1-$K$2)*J3349</f>
        <v>291.04509446866132</v>
      </c>
      <c r="K3350" s="2"/>
      <c r="L3350" s="2">
        <f>IF(O3350="low", $K$4*J3350+(1-$K$4)*L3349,L3349)</f>
        <v>286.68208563223277</v>
      </c>
      <c r="M3350" s="2">
        <f>IF(O3350="high", $K$4*J3350+(1-$K$4)*M3349,M3349)</f>
        <v>290.72437355130137</v>
      </c>
      <c r="N3350" s="2">
        <f>IF(O3350="high",(1-$K$8)*N3349+$K$8*(M3349-2),IF(O3350="low",(1-$K$8)*N3349+$K$8*(L3349+2),N3349))</f>
        <v>288.6064925243852</v>
      </c>
      <c r="O3350" s="2" t="str">
        <f>IF(J3350&gt;N3349+1,"high",IF(J3350&lt;N3349-1,"low","middle"))</f>
        <v>high</v>
      </c>
      <c r="P3350" s="2">
        <f>IF(O3350="low",250,IF(O3350="high",300,275))</f>
        <v>300</v>
      </c>
      <c r="Q3350" s="2">
        <f>IF(P3350=P3349,Q3349+1,1)</f>
        <v>65</v>
      </c>
      <c r="R3350" s="2">
        <f>IF(P3350=P3349,R3349+J3350,J3350)</f>
        <v>18881.572967938115</v>
      </c>
      <c r="S3350" s="2" t="str">
        <f>IF(P3351=P3350,"NA",R3350/Q3350)</f>
        <v>NA</v>
      </c>
      <c r="T3350" s="2">
        <f>IF(P3350=P3349,T3349+J3350^2,J3350^2)</f>
        <v>5484834.7030165195</v>
      </c>
      <c r="U3350" s="2" t="str">
        <f>IF(NOT($P3351=$P3350),SQRT(((T3350)/($Q3350))-S3350^2),"NA")</f>
        <v>NA</v>
      </c>
    </row>
    <row r="3351" spans="1:21" x14ac:dyDescent="0.2">
      <c r="A3351" s="2">
        <f>D3351-$D$2</f>
        <v>75.090000152587891</v>
      </c>
      <c r="B3351" s="2">
        <v>0.10782313346899999</v>
      </c>
      <c r="C3351" s="2">
        <f>IF(B3351&gt;B3350,B3351+(C3350-B3350),B3351+(C3350-B3350)+5+A3351-A3350)</f>
        <v>74.967822790146357</v>
      </c>
      <c r="D3351" s="2">
        <v>1577147267.21</v>
      </c>
      <c r="E3351" s="2">
        <v>439</v>
      </c>
      <c r="F3351" s="2">
        <v>899</v>
      </c>
      <c r="G3351" s="2">
        <v>632</v>
      </c>
      <c r="H3351" s="2">
        <v>692</v>
      </c>
      <c r="I3351" s="2">
        <v>289</v>
      </c>
      <c r="J3351" s="2">
        <f>$K$2*I3351+(1-$K$2)*J3350</f>
        <v>290.63607557492907</v>
      </c>
      <c r="K3351" s="2"/>
      <c r="L3351" s="2">
        <f>IF(O3351="low", $K$4*J3351+(1-$K$4)*L3350,L3350)</f>
        <v>286.68208563223277</v>
      </c>
      <c r="M3351" s="2">
        <f>IF(O3351="high", $K$4*J3351+(1-$K$4)*M3350,M3350)</f>
        <v>290.70671395602693</v>
      </c>
      <c r="N3351" s="2">
        <f>IF(O3351="high",(1-$K$8)*N3350+$K$8*(M3350-2),IF(O3351="low",(1-$K$8)*N3350+$K$8*(L3350+2),N3350))</f>
        <v>288.61238657573102</v>
      </c>
      <c r="O3351" s="2" t="str">
        <f>IF(J3351&gt;N3350+1,"high",IF(J3351&lt;N3350-1,"low","middle"))</f>
        <v>high</v>
      </c>
      <c r="P3351" s="2">
        <f>IF(O3351="low",250,IF(O3351="high",300,275))</f>
        <v>300</v>
      </c>
      <c r="Q3351" s="2">
        <f>IF(P3351=P3350,Q3350+1,1)</f>
        <v>66</v>
      </c>
      <c r="R3351" s="2">
        <f>IF(P3351=P3350,R3350+J3351,J3351)</f>
        <v>19172.209043513045</v>
      </c>
      <c r="S3351" s="2" t="str">
        <f>IF(P3352=P3351,"NA",R3351/Q3351)</f>
        <v>NA</v>
      </c>
      <c r="T3351" s="2">
        <f>IF(P3351=P3350,T3350+J3351^2,J3351^2)</f>
        <v>5569304.0314421151</v>
      </c>
      <c r="U3351" s="2" t="str">
        <f>IF(NOT($P3352=$P3351),SQRT(((T3351)/($Q3351))-S3351^2),"NA")</f>
        <v>NA</v>
      </c>
    </row>
    <row r="3352" spans="1:21" x14ac:dyDescent="0.2">
      <c r="A3352" s="2">
        <f>D3352-$D$2</f>
        <v>75.120000123977661</v>
      </c>
      <c r="B3352" s="2">
        <v>0.13199615478500001</v>
      </c>
      <c r="C3352" s="2">
        <f>IF(B3352&gt;B3351,B3352+(C3351-B3351),B3352+(C3351-B3351)+5+A3352-A3351)</f>
        <v>74.99199581146236</v>
      </c>
      <c r="D3352" s="2">
        <v>1577147267.24</v>
      </c>
      <c r="E3352" s="2">
        <v>439</v>
      </c>
      <c r="F3352" s="2">
        <v>899</v>
      </c>
      <c r="G3352" s="2">
        <v>632</v>
      </c>
      <c r="H3352" s="2">
        <v>692</v>
      </c>
      <c r="I3352" s="2">
        <v>290</v>
      </c>
      <c r="J3352" s="2">
        <f>$K$2*I3352+(1-$K$2)*J3351</f>
        <v>290.50886045994326</v>
      </c>
      <c r="K3352" s="2"/>
      <c r="L3352" s="2">
        <f>IF(O3352="low", $K$4*J3352+(1-$K$4)*L3351,L3351)</f>
        <v>286.68208563223277</v>
      </c>
      <c r="M3352" s="2">
        <f>IF(O3352="high", $K$4*J3352+(1-$K$4)*M3351,M3351)</f>
        <v>290.66714325681022</v>
      </c>
      <c r="N3352" s="2">
        <f>IF(O3352="high",(1-$K$8)*N3351+$K$8*(M3351-2),IF(O3352="low",(1-$K$8)*N3351+$K$8*(L3351+2),N3351))</f>
        <v>288.6171029447458</v>
      </c>
      <c r="O3352" s="2" t="str">
        <f>IF(J3352&gt;N3351+1,"high",IF(J3352&lt;N3351-1,"low","middle"))</f>
        <v>high</v>
      </c>
      <c r="P3352" s="2">
        <f>IF(O3352="low",250,IF(O3352="high",300,275))</f>
        <v>300</v>
      </c>
      <c r="Q3352" s="2">
        <f>IF(P3352=P3351,Q3351+1,1)</f>
        <v>67</v>
      </c>
      <c r="R3352" s="2">
        <f>IF(P3352=P3351,R3351+J3352,J3352)</f>
        <v>19462.717903972989</v>
      </c>
      <c r="S3352" s="2" t="str">
        <f>IF(P3353=P3352,"NA",R3352/Q3352)</f>
        <v>NA</v>
      </c>
      <c r="T3352" s="2">
        <f>IF(P3352=P3351,T3351+J3352^2,J3352^2)</f>
        <v>5653699.4294478502</v>
      </c>
      <c r="U3352" s="2" t="str">
        <f>IF(NOT($P3353=$P3352),SQRT(((T3352)/($Q3352))-S3352^2),"NA")</f>
        <v>NA</v>
      </c>
    </row>
    <row r="3353" spans="1:21" x14ac:dyDescent="0.2">
      <c r="A3353" s="2">
        <f>D3353-$D$2</f>
        <v>75.140000104904175</v>
      </c>
      <c r="B3353" s="2">
        <v>0.152914047241</v>
      </c>
      <c r="C3353" s="2">
        <f>IF(B3353&gt;B3352,B3353+(C3352-B3352),B3353+(C3352-B3352)+5+A3353-A3352)</f>
        <v>75.012913703918358</v>
      </c>
      <c r="D3353" s="2">
        <v>1577147267.26</v>
      </c>
      <c r="E3353" s="2">
        <v>441</v>
      </c>
      <c r="F3353" s="2">
        <v>899</v>
      </c>
      <c r="G3353" s="2">
        <v>632</v>
      </c>
      <c r="H3353" s="2">
        <v>694</v>
      </c>
      <c r="I3353" s="2">
        <v>292</v>
      </c>
      <c r="J3353" s="2">
        <f>$K$2*I3353+(1-$K$2)*J3352</f>
        <v>290.80708836795463</v>
      </c>
      <c r="K3353" s="2"/>
      <c r="L3353" s="2">
        <f>IF(O3353="low", $K$4*J3353+(1-$K$4)*L3352,L3352)</f>
        <v>286.68208563223277</v>
      </c>
      <c r="M3353" s="2">
        <f>IF(O3353="high", $K$4*J3353+(1-$K$4)*M3352,M3352)</f>
        <v>290.69513227903911</v>
      </c>
      <c r="N3353" s="2">
        <f>IF(O3353="high",(1-$K$8)*N3352+$K$8*(M3352-2),IF(O3353="low",(1-$K$8)*N3352+$K$8*(L3352+2),N3352))</f>
        <v>288.61960496034902</v>
      </c>
      <c r="O3353" s="2" t="str">
        <f>IF(J3353&gt;N3352+1,"high",IF(J3353&lt;N3352-1,"low","middle"))</f>
        <v>high</v>
      </c>
      <c r="P3353" s="2">
        <f>IF(O3353="low",250,IF(O3353="high",300,275))</f>
        <v>300</v>
      </c>
      <c r="Q3353" s="2">
        <f>IF(P3353=P3352,Q3352+1,1)</f>
        <v>68</v>
      </c>
      <c r="R3353" s="2">
        <f>IF(P3353=P3352,R3352+J3353,J3353)</f>
        <v>19753.524992340943</v>
      </c>
      <c r="S3353" s="2" t="str">
        <f>IF(P3354=P3353,"NA",R3353/Q3353)</f>
        <v>NA</v>
      </c>
      <c r="T3353" s="2">
        <f>IF(P3353=P3352,T3352+J3353^2,J3353^2)</f>
        <v>5738268.1920928974</v>
      </c>
      <c r="U3353" s="2" t="str">
        <f>IF(NOT($P3354=$P3353),SQRT(((T3353)/($Q3353))-S3353^2),"NA")</f>
        <v>NA</v>
      </c>
    </row>
    <row r="3354" spans="1:21" x14ac:dyDescent="0.2">
      <c r="A3354" s="2">
        <f>D3354-$D$2</f>
        <v>75.160000085830688</v>
      </c>
      <c r="B3354" s="2">
        <v>0.17724108695999999</v>
      </c>
      <c r="C3354" s="2">
        <f>IF(B3354&gt;B3353,B3354+(C3353-B3353),B3354+(C3353-B3353)+5+A3354-A3353)</f>
        <v>75.037240743637355</v>
      </c>
      <c r="D3354" s="2">
        <v>1577147267.28</v>
      </c>
      <c r="E3354" s="2">
        <v>440</v>
      </c>
      <c r="F3354" s="2">
        <v>899</v>
      </c>
      <c r="G3354" s="2">
        <v>632</v>
      </c>
      <c r="H3354" s="2">
        <v>692</v>
      </c>
      <c r="I3354" s="2">
        <v>290</v>
      </c>
      <c r="J3354" s="2">
        <f>$K$2*I3354+(1-$K$2)*J3353</f>
        <v>290.64567069436373</v>
      </c>
      <c r="K3354" s="2"/>
      <c r="L3354" s="2">
        <f>IF(O3354="low", $K$4*J3354+(1-$K$4)*L3353,L3353)</f>
        <v>286.68208563223277</v>
      </c>
      <c r="M3354" s="2">
        <f>IF(O3354="high", $K$4*J3354+(1-$K$4)*M3353,M3353)</f>
        <v>290.68523996210405</v>
      </c>
      <c r="N3354" s="2">
        <f>IF(O3354="high",(1-$K$8)*N3353+$K$8*(M3353-2),IF(O3354="low",(1-$K$8)*N3353+$K$8*(L3353+2),N3353))</f>
        <v>288.62338132628349</v>
      </c>
      <c r="O3354" s="2" t="str">
        <f>IF(J3354&gt;N3353+1,"high",IF(J3354&lt;N3353-1,"low","middle"))</f>
        <v>high</v>
      </c>
      <c r="P3354" s="2">
        <f>IF(O3354="low",250,IF(O3354="high",300,275))</f>
        <v>300</v>
      </c>
      <c r="Q3354" s="2">
        <f>IF(P3354=P3353,Q3353+1,1)</f>
        <v>69</v>
      </c>
      <c r="R3354" s="2">
        <f>IF(P3354=P3353,R3353+J3354,J3354)</f>
        <v>20044.170663035307</v>
      </c>
      <c r="S3354" s="2" t="str">
        <f>IF(P3355=P3354,"NA",R3354/Q3354)</f>
        <v>NA</v>
      </c>
      <c r="T3354" s="2">
        <f>IF(P3354=P3353,T3353+J3354^2,J3354^2)</f>
        <v>5822743.0979862735</v>
      </c>
      <c r="U3354" s="2" t="str">
        <f>IF(NOT($P3355=$P3354),SQRT(((T3354)/($Q3354))-S3354^2),"NA")</f>
        <v>NA</v>
      </c>
    </row>
    <row r="3355" spans="1:21" x14ac:dyDescent="0.2">
      <c r="A3355" s="2">
        <f>D3355-$D$2</f>
        <v>75.190000057220459</v>
      </c>
      <c r="B3355" s="2">
        <v>0.20187211036700001</v>
      </c>
      <c r="C3355" s="2">
        <f>IF(B3355&gt;B3354,B3355+(C3354-B3354),B3355+(C3354-B3354)+5+A3355-A3354)</f>
        <v>75.061871767044366</v>
      </c>
      <c r="D3355" s="2">
        <v>1577147267.3099999</v>
      </c>
      <c r="E3355" s="2">
        <v>439</v>
      </c>
      <c r="F3355" s="2">
        <v>899</v>
      </c>
      <c r="G3355" s="2">
        <v>632</v>
      </c>
      <c r="H3355" s="2">
        <v>692</v>
      </c>
      <c r="I3355" s="2">
        <v>289</v>
      </c>
      <c r="J3355" s="2">
        <f>$K$2*I3355+(1-$K$2)*J3354</f>
        <v>290.31653655549098</v>
      </c>
      <c r="K3355" s="2"/>
      <c r="L3355" s="2">
        <f>IF(O3355="low", $K$4*J3355+(1-$K$4)*L3354,L3354)</f>
        <v>286.68208563223277</v>
      </c>
      <c r="M3355" s="2">
        <f>IF(O3355="high", $K$4*J3355+(1-$K$4)*M3354,M3354)</f>
        <v>290.61149928078146</v>
      </c>
      <c r="N3355" s="2">
        <f>IF(O3355="high",(1-$K$8)*N3354+$K$8*(M3354-2),IF(O3355="low",(1-$K$8)*N3354+$K$8*(L3354+2),N3354))</f>
        <v>288.62647425807455</v>
      </c>
      <c r="O3355" s="2" t="str">
        <f>IF(J3355&gt;N3354+1,"high",IF(J3355&lt;N3354-1,"low","middle"))</f>
        <v>high</v>
      </c>
      <c r="P3355" s="2">
        <f>IF(O3355="low",250,IF(O3355="high",300,275))</f>
        <v>300</v>
      </c>
      <c r="Q3355" s="2">
        <f>IF(P3355=P3354,Q3354+1,1)</f>
        <v>70</v>
      </c>
      <c r="R3355" s="2">
        <f>IF(P3355=P3354,R3354+J3355,J3355)</f>
        <v>20334.4871995908</v>
      </c>
      <c r="S3355" s="2" t="str">
        <f>IF(P3356=P3355,"NA",R3355/Q3355)</f>
        <v>NA</v>
      </c>
      <c r="T3355" s="2">
        <f>IF(P3355=P3354,T3354+J3355^2,J3355^2)</f>
        <v>5907026.7893838491</v>
      </c>
      <c r="U3355" s="2" t="str">
        <f>IF(NOT($P3356=$P3355),SQRT(((T3355)/($Q3355))-S3355^2),"NA")</f>
        <v>NA</v>
      </c>
    </row>
    <row r="3356" spans="1:21" x14ac:dyDescent="0.2">
      <c r="A3356" s="2">
        <f>D3356-$D$2</f>
        <v>75.210000038146973</v>
      </c>
      <c r="B3356" s="2">
        <v>0.22221112251299999</v>
      </c>
      <c r="C3356" s="2">
        <f>IF(B3356&gt;B3355,B3356+(C3355-B3355),B3356+(C3355-B3355)+5+A3356-A3355)</f>
        <v>75.082210779190362</v>
      </c>
      <c r="D3356" s="2">
        <v>1577147267.3299999</v>
      </c>
      <c r="E3356" s="2">
        <v>439</v>
      </c>
      <c r="F3356" s="2">
        <v>900</v>
      </c>
      <c r="G3356" s="2">
        <v>632</v>
      </c>
      <c r="H3356" s="2">
        <v>692</v>
      </c>
      <c r="I3356" s="2">
        <v>290</v>
      </c>
      <c r="J3356" s="2">
        <f>$K$2*I3356+(1-$K$2)*J3355</f>
        <v>290.2532292443928</v>
      </c>
      <c r="K3356" s="2"/>
      <c r="L3356" s="2">
        <f>IF(O3356="low", $K$4*J3356+(1-$K$4)*L3355,L3355)</f>
        <v>286.68208563223277</v>
      </c>
      <c r="M3356" s="2">
        <f>IF(O3356="high", $K$4*J3356+(1-$K$4)*M3355,M3355)</f>
        <v>290.53984527350372</v>
      </c>
      <c r="N3356" s="2">
        <f>IF(O3356="high",(1-$K$8)*N3355+$K$8*(M3355-2),IF(O3356="low",(1-$K$8)*N3355+$K$8*(L3355+2),N3355))</f>
        <v>288.62572550920987</v>
      </c>
      <c r="O3356" s="2" t="str">
        <f>IF(J3356&gt;N3355+1,"high",IF(J3356&lt;N3355-1,"low","middle"))</f>
        <v>high</v>
      </c>
      <c r="P3356" s="2">
        <f>IF(O3356="low",250,IF(O3356="high",300,275))</f>
        <v>300</v>
      </c>
      <c r="Q3356" s="2">
        <f>IF(P3356=P3355,Q3355+1,1)</f>
        <v>71</v>
      </c>
      <c r="R3356" s="2">
        <f>IF(P3356=P3355,R3355+J3356,J3356)</f>
        <v>20624.740428835194</v>
      </c>
      <c r="S3356" s="2" t="str">
        <f>IF(P3357=P3356,"NA",R3356/Q3356)</f>
        <v>NA</v>
      </c>
      <c r="T3356" s="2">
        <f>IF(P3356=P3355,T3355+J3356^2,J3356^2)</f>
        <v>5991273.7264706474</v>
      </c>
      <c r="U3356" s="2" t="str">
        <f>IF(NOT($P3357=$P3356),SQRT(((T3356)/($Q3356))-S3356^2),"NA")</f>
        <v>NA</v>
      </c>
    </row>
    <row r="3357" spans="1:21" x14ac:dyDescent="0.2">
      <c r="A3357" s="2">
        <f>D3357-$D$2</f>
        <v>75.230000019073486</v>
      </c>
      <c r="B3357" s="2">
        <v>0.246915102005</v>
      </c>
      <c r="C3357" s="2">
        <f>IF(B3357&gt;B3356,B3357+(C3356-B3356),B3357+(C3356-B3356)+5+A3357-A3356)</f>
        <v>75.106914758682365</v>
      </c>
      <c r="D3357" s="2">
        <v>1577147267.3499999</v>
      </c>
      <c r="E3357" s="2">
        <v>440</v>
      </c>
      <c r="F3357" s="2">
        <v>898</v>
      </c>
      <c r="G3357" s="2">
        <v>633</v>
      </c>
      <c r="H3357" s="2">
        <v>692</v>
      </c>
      <c r="I3357" s="2">
        <v>292</v>
      </c>
      <c r="J3357" s="2">
        <f>$K$2*I3357+(1-$K$2)*J3356</f>
        <v>290.60258339551422</v>
      </c>
      <c r="K3357" s="2"/>
      <c r="L3357" s="2">
        <f>IF(O3357="low", $K$4*J3357+(1-$K$4)*L3356,L3356)</f>
        <v>286.68208563223277</v>
      </c>
      <c r="M3357" s="2">
        <f>IF(O3357="high", $K$4*J3357+(1-$K$4)*M3356,M3356)</f>
        <v>290.55239289790586</v>
      </c>
      <c r="N3357" s="2">
        <f>IF(O3357="high",(1-$K$8)*N3356+$K$8*(M3356-2),IF(O3357="low",(1-$K$8)*N3356+$K$8*(L3356+2),N3356))</f>
        <v>288.62143149742457</v>
      </c>
      <c r="O3357" s="2" t="str">
        <f>IF(J3357&gt;N3356+1,"high",IF(J3357&lt;N3356-1,"low","middle"))</f>
        <v>high</v>
      </c>
      <c r="P3357" s="2">
        <f>IF(O3357="low",250,IF(O3357="high",300,275))</f>
        <v>300</v>
      </c>
      <c r="Q3357" s="2">
        <f>IF(P3357=P3356,Q3356+1,1)</f>
        <v>72</v>
      </c>
      <c r="R3357" s="2">
        <f>IF(P3357=P3356,R3356+J3357,J3357)</f>
        <v>20915.343012230707</v>
      </c>
      <c r="S3357" s="2" t="str">
        <f>IF(P3358=P3357,"NA",R3357/Q3357)</f>
        <v>NA</v>
      </c>
      <c r="T3357" s="2">
        <f>IF(P3357=P3356,T3356+J3357^2,J3357^2)</f>
        <v>6075723.587946794</v>
      </c>
      <c r="U3357" s="2" t="str">
        <f>IF(NOT($P3358=$P3357),SQRT(((T3357)/($Q3357))-S3357^2),"NA")</f>
        <v>NA</v>
      </c>
    </row>
    <row r="3358" spans="1:21" x14ac:dyDescent="0.2">
      <c r="A3358" s="2">
        <f>D3358-$D$2</f>
        <v>75.25</v>
      </c>
      <c r="B3358" s="2">
        <v>0.26755499839800001</v>
      </c>
      <c r="C3358" s="2">
        <f>IF(B3358&gt;B3357,B3358+(C3357-B3357),B3358+(C3357-B3357)+5+A3358-A3357)</f>
        <v>75.127554655075357</v>
      </c>
      <c r="D3358" s="2">
        <v>1577147267.3699999</v>
      </c>
      <c r="E3358" s="2">
        <v>440</v>
      </c>
      <c r="F3358" s="2">
        <v>898</v>
      </c>
      <c r="G3358" s="2">
        <v>633</v>
      </c>
      <c r="H3358" s="2">
        <v>693</v>
      </c>
      <c r="I3358" s="2">
        <v>290</v>
      </c>
      <c r="J3358" s="2">
        <f>$K$2*I3358+(1-$K$2)*J3357</f>
        <v>290.4820667164114</v>
      </c>
      <c r="K3358" s="2"/>
      <c r="L3358" s="2">
        <f>IF(O3358="low", $K$4*J3358+(1-$K$4)*L3357,L3357)</f>
        <v>286.68208563223277</v>
      </c>
      <c r="M3358" s="2">
        <f>IF(O3358="high", $K$4*J3358+(1-$K$4)*M3357,M3357)</f>
        <v>290.53832766160701</v>
      </c>
      <c r="N3358" s="2">
        <f>IF(O3358="high",(1-$K$8)*N3357+$K$8*(M3357-2),IF(O3358="low",(1-$K$8)*N3357+$K$8*(L3357+2),N3357))</f>
        <v>288.61797956744863</v>
      </c>
      <c r="O3358" s="2" t="str">
        <f>IF(J3358&gt;N3357+1,"high",IF(J3358&lt;N3357-1,"low","middle"))</f>
        <v>high</v>
      </c>
      <c r="P3358" s="2">
        <f>IF(O3358="low",250,IF(O3358="high",300,275))</f>
        <v>300</v>
      </c>
      <c r="Q3358" s="2">
        <f>IF(P3358=P3357,Q3357+1,1)</f>
        <v>73</v>
      </c>
      <c r="R3358" s="2">
        <f>IF(P3358=P3357,R3357+J3358,J3358)</f>
        <v>21205.82507894712</v>
      </c>
      <c r="S3358" s="2" t="str">
        <f>IF(P3359=P3358,"NA",R3358/Q3358)</f>
        <v>NA</v>
      </c>
      <c r="T3358" s="2">
        <f>IF(P3358=P3357,T3357+J3358^2,J3358^2)</f>
        <v>6160103.4190306319</v>
      </c>
      <c r="U3358" s="2" t="str">
        <f>IF(NOT($P3359=$P3358),SQRT(((T3358)/($Q3358))-S3358^2),"NA")</f>
        <v>NA</v>
      </c>
    </row>
    <row r="3359" spans="1:21" x14ac:dyDescent="0.2">
      <c r="A3359" s="2">
        <f>D3359-$D$2</f>
        <v>75.28000020980835</v>
      </c>
      <c r="B3359" s="2">
        <v>0.29199409484900002</v>
      </c>
      <c r="C3359" s="2">
        <f>IF(B3359&gt;B3358,B3359+(C3358-B3358),B3359+(C3358-B3358)+5+A3359-A3358)</f>
        <v>75.151993751526362</v>
      </c>
      <c r="D3359" s="2">
        <v>1577147267.4000001</v>
      </c>
      <c r="E3359" s="2">
        <v>440</v>
      </c>
      <c r="F3359" s="2">
        <v>899</v>
      </c>
      <c r="G3359" s="2">
        <v>632</v>
      </c>
      <c r="H3359" s="2">
        <v>693</v>
      </c>
      <c r="I3359" s="2">
        <v>290</v>
      </c>
      <c r="J3359" s="2">
        <f>$K$2*I3359+(1-$K$2)*J3358</f>
        <v>290.38565337312912</v>
      </c>
      <c r="K3359" s="2"/>
      <c r="L3359" s="2">
        <f>IF(O3359="low", $K$4*J3359+(1-$K$4)*L3358,L3358)</f>
        <v>286.68208563223277</v>
      </c>
      <c r="M3359" s="2">
        <f>IF(O3359="high", $K$4*J3359+(1-$K$4)*M3358,M3358)</f>
        <v>290.50779280391146</v>
      </c>
      <c r="N3359" s="2">
        <f>IF(O3359="high",(1-$K$8)*N3358+$K$8*(M3358-2),IF(O3359="low",(1-$K$8)*N3358+$K$8*(L3358+2),N3358))</f>
        <v>288.61399697215654</v>
      </c>
      <c r="O3359" s="2" t="str">
        <f>IF(J3359&gt;N3358+1,"high",IF(J3359&lt;N3358-1,"low","middle"))</f>
        <v>high</v>
      </c>
      <c r="P3359" s="2">
        <f>IF(O3359="low",250,IF(O3359="high",300,275))</f>
        <v>300</v>
      </c>
      <c r="Q3359" s="2">
        <f>IF(P3359=P3358,Q3358+1,1)</f>
        <v>74</v>
      </c>
      <c r="R3359" s="2">
        <f>IF(P3359=P3358,R3358+J3359,J3359)</f>
        <v>21496.210732320251</v>
      </c>
      <c r="S3359" s="2" t="str">
        <f>IF(P3360=P3359,"NA",R3359/Q3359)</f>
        <v>NA</v>
      </c>
      <c r="T3359" s="2">
        <f>IF(P3359=P3358,T3358+J3359^2,J3359^2)</f>
        <v>6244427.2467155708</v>
      </c>
      <c r="U3359" s="2" t="str">
        <f>IF(NOT($P3360=$P3359),SQRT(((T3359)/($Q3359))-S3359^2),"NA")</f>
        <v>NA</v>
      </c>
    </row>
    <row r="3360" spans="1:21" x14ac:dyDescent="0.2">
      <c r="A3360" s="2">
        <f>D3360-$D$2</f>
        <v>75.300000190734863</v>
      </c>
      <c r="B3360" s="2">
        <v>0.31631612777700002</v>
      </c>
      <c r="C3360" s="2">
        <f>IF(B3360&gt;B3359,B3360+(C3359-B3359),B3360+(C3359-B3359)+5+A3360-A3359)</f>
        <v>75.17631578445436</v>
      </c>
      <c r="D3360" s="2">
        <v>1577147267.4200001</v>
      </c>
      <c r="E3360" s="2">
        <v>439</v>
      </c>
      <c r="F3360" s="2">
        <v>899</v>
      </c>
      <c r="G3360" s="2">
        <v>632</v>
      </c>
      <c r="H3360" s="2">
        <v>692</v>
      </c>
      <c r="I3360" s="2">
        <v>289</v>
      </c>
      <c r="J3360" s="2">
        <f>$K$2*I3360+(1-$K$2)*J3359</f>
        <v>290.10852269850329</v>
      </c>
      <c r="K3360" s="2"/>
      <c r="L3360" s="2">
        <f>IF(O3360="low", $K$4*J3360+(1-$K$4)*L3359,L3359)</f>
        <v>286.68208563223277</v>
      </c>
      <c r="M3360" s="2">
        <f>IF(O3360="high", $K$4*J3360+(1-$K$4)*M3359,M3359)</f>
        <v>290.42793878282987</v>
      </c>
      <c r="N3360" s="2">
        <f>IF(O3360="high",(1-$K$8)*N3359+$K$8*(M3359-2),IF(O3360="low",(1-$K$8)*N3359+$K$8*(L3359+2),N3359))</f>
        <v>288.60868676374429</v>
      </c>
      <c r="O3360" s="2" t="str">
        <f>IF(J3360&gt;N3359+1,"high",IF(J3360&lt;N3359-1,"low","middle"))</f>
        <v>high</v>
      </c>
      <c r="P3360" s="2">
        <f>IF(O3360="low",250,IF(O3360="high",300,275))</f>
        <v>300</v>
      </c>
      <c r="Q3360" s="2">
        <f>IF(P3360=P3359,Q3359+1,1)</f>
        <v>75</v>
      </c>
      <c r="R3360" s="2">
        <f>IF(P3360=P3359,R3359+J3360,J3360)</f>
        <v>21786.319255018752</v>
      </c>
      <c r="S3360" s="2" t="str">
        <f>IF(P3361=P3360,"NA",R3360/Q3360)</f>
        <v>NA</v>
      </c>
      <c r="T3360" s="2">
        <f>IF(P3360=P3359,T3359+J3360^2,J3360^2)</f>
        <v>6328590.2016578792</v>
      </c>
      <c r="U3360" s="2" t="str">
        <f>IF(NOT($P3361=$P3360),SQRT(((T3360)/($Q3360))-S3360^2),"NA")</f>
        <v>NA</v>
      </c>
    </row>
    <row r="3361" spans="1:21" x14ac:dyDescent="0.2">
      <c r="A3361" s="2">
        <f>D3361-$D$2</f>
        <v>75.320000171661377</v>
      </c>
      <c r="B3361" s="2">
        <v>0.33686208725</v>
      </c>
      <c r="C3361" s="2">
        <f>IF(B3361&gt;B3360,B3361+(C3360-B3360),B3361+(C3360-B3360)+5+A3361-A3360)</f>
        <v>75.196861743927357</v>
      </c>
      <c r="D3361" s="2">
        <v>1577147267.4400001</v>
      </c>
      <c r="E3361" s="2">
        <v>440</v>
      </c>
      <c r="F3361" s="2">
        <v>899</v>
      </c>
      <c r="G3361" s="2">
        <v>633</v>
      </c>
      <c r="H3361" s="2">
        <v>694</v>
      </c>
      <c r="I3361" s="2">
        <v>291</v>
      </c>
      <c r="J3361" s="2">
        <f>$K$2*I3361+(1-$K$2)*J3360</f>
        <v>290.28681815880265</v>
      </c>
      <c r="K3361" s="2"/>
      <c r="L3361" s="2">
        <f>IF(O3361="low", $K$4*J3361+(1-$K$4)*L3360,L3360)</f>
        <v>286.68208563223277</v>
      </c>
      <c r="M3361" s="2">
        <f>IF(O3361="high", $K$4*J3361+(1-$K$4)*M3360,M3360)</f>
        <v>290.39971465802444</v>
      </c>
      <c r="N3361" s="2">
        <f>IF(O3361="high",(1-$K$8)*N3360+$K$8*(M3360-2),IF(O3361="low",(1-$K$8)*N3360+$K$8*(L3360+2),N3360))</f>
        <v>288.59964936469856</v>
      </c>
      <c r="O3361" s="2" t="str">
        <f>IF(J3361&gt;N3360+1,"high",IF(J3361&lt;N3360-1,"low","middle"))</f>
        <v>high</v>
      </c>
      <c r="P3361" s="2">
        <f>IF(O3361="low",250,IF(O3361="high",300,275))</f>
        <v>300</v>
      </c>
      <c r="Q3361" s="2">
        <f>IF(P3361=P3360,Q3360+1,1)</f>
        <v>76</v>
      </c>
      <c r="R3361" s="2">
        <f>IF(P3361=P3360,R3360+J3361,J3361)</f>
        <v>22076.606073177554</v>
      </c>
      <c r="S3361" s="2" t="str">
        <f>IF(P3362=P3361,"NA",R3361/Q3361)</f>
        <v>NA</v>
      </c>
      <c r="T3361" s="2">
        <f>IF(P3361=P3360,T3360+J3361^2,J3361^2)</f>
        <v>6412856.6384546412</v>
      </c>
      <c r="U3361" s="2" t="str">
        <f>IF(NOT($P3362=$P3361),SQRT(((T3361)/($Q3361))-S3361^2),"NA")</f>
        <v>NA</v>
      </c>
    </row>
    <row r="3362" spans="1:21" x14ac:dyDescent="0.2">
      <c r="A3362" s="2">
        <f>D3362-$D$2</f>
        <v>75.350000143051147</v>
      </c>
      <c r="B3362" s="2">
        <v>0.36151099204999998</v>
      </c>
      <c r="C3362" s="2">
        <f>IF(B3362&gt;B3361,B3362+(C3361-B3361),B3362+(C3361-B3361)+5+A3362-A3361)</f>
        <v>75.22151064872736</v>
      </c>
      <c r="D3362" s="2">
        <v>1577147267.47</v>
      </c>
      <c r="E3362" s="2">
        <v>441</v>
      </c>
      <c r="F3362" s="2">
        <v>899</v>
      </c>
      <c r="G3362" s="2">
        <v>632</v>
      </c>
      <c r="H3362" s="2">
        <v>694</v>
      </c>
      <c r="I3362" s="2">
        <v>291</v>
      </c>
      <c r="J3362" s="2">
        <f>$K$2*I3362+(1-$K$2)*J3361</f>
        <v>290.42945452704214</v>
      </c>
      <c r="K3362" s="2"/>
      <c r="L3362" s="2">
        <f>IF(O3362="low", $K$4*J3362+(1-$K$4)*L3361,L3361)</f>
        <v>286.68208563223277</v>
      </c>
      <c r="M3362" s="2">
        <f>IF(O3362="high", $K$4*J3362+(1-$K$4)*M3361,M3361)</f>
        <v>290.40566263182802</v>
      </c>
      <c r="N3362" s="2">
        <f>IF(O3362="high",(1-$K$8)*N3361+$K$8*(M3361-2),IF(O3362="low",(1-$K$8)*N3361+$K$8*(L3361+2),N3361))</f>
        <v>288.58965262936488</v>
      </c>
      <c r="O3362" s="2" t="str">
        <f>IF(J3362&gt;N3361+1,"high",IF(J3362&lt;N3361-1,"low","middle"))</f>
        <v>high</v>
      </c>
      <c r="P3362" s="2">
        <f>IF(O3362="low",250,IF(O3362="high",300,275))</f>
        <v>300</v>
      </c>
      <c r="Q3362" s="2">
        <f>IF(P3362=P3361,Q3361+1,1)</f>
        <v>77</v>
      </c>
      <c r="R3362" s="2">
        <f>IF(P3362=P3361,R3361+J3362,J3362)</f>
        <v>22367.035527704596</v>
      </c>
      <c r="S3362" s="2" t="str">
        <f>IF(P3363=P3362,"NA",R3362/Q3362)</f>
        <v>NA</v>
      </c>
      <c r="T3362" s="2">
        <f>IF(P3362=P3361,T3361+J3362^2,J3362^2)</f>
        <v>6497205.9065115163</v>
      </c>
      <c r="U3362" s="2" t="str">
        <f>IF(NOT($P3363=$P3362),SQRT(((T3362)/($Q3362))-S3362^2),"NA")</f>
        <v>NA</v>
      </c>
    </row>
    <row r="3363" spans="1:21" x14ac:dyDescent="0.2">
      <c r="A3363" s="2">
        <f>D3363-$D$2</f>
        <v>75.370000123977661</v>
      </c>
      <c r="B3363" s="2">
        <v>0.38186097145100001</v>
      </c>
      <c r="C3363" s="2">
        <f>IF(B3363&gt;B3362,B3363+(C3362-B3362),B3363+(C3362-B3362)+5+A3363-A3362)</f>
        <v>75.241860628128364</v>
      </c>
      <c r="D3363" s="2">
        <v>1577147267.49</v>
      </c>
      <c r="E3363" s="2">
        <v>439</v>
      </c>
      <c r="F3363" s="2">
        <v>899</v>
      </c>
      <c r="G3363" s="2">
        <v>632</v>
      </c>
      <c r="H3363" s="2">
        <v>691</v>
      </c>
      <c r="I3363" s="2">
        <v>290</v>
      </c>
      <c r="J3363" s="2">
        <f>$K$2*I3363+(1-$K$2)*J3362</f>
        <v>290.34356362163373</v>
      </c>
      <c r="K3363" s="2"/>
      <c r="L3363" s="2">
        <f>IF(O3363="low", $K$4*J3363+(1-$K$4)*L3362,L3362)</f>
        <v>286.68208563223277</v>
      </c>
      <c r="M3363" s="2">
        <f>IF(O3363="high", $K$4*J3363+(1-$K$4)*M3362,M3362)</f>
        <v>290.39324282978919</v>
      </c>
      <c r="N3363" s="2">
        <f>IF(O3363="high",(1-$K$8)*N3362+$K$8*(M3362-2),IF(O3363="low",(1-$K$8)*N3362+$K$8*(L3362+2),N3362))</f>
        <v>288.58045312948803</v>
      </c>
      <c r="O3363" s="2" t="str">
        <f>IF(J3363&gt;N3362+1,"high",IF(J3363&lt;N3362-1,"low","middle"))</f>
        <v>high</v>
      </c>
      <c r="P3363" s="2">
        <f>IF(O3363="low",250,IF(O3363="high",300,275))</f>
        <v>300</v>
      </c>
      <c r="Q3363" s="2">
        <f>IF(P3363=P3362,Q3362+1,1)</f>
        <v>78</v>
      </c>
      <c r="R3363" s="2">
        <f>IF(P3363=P3362,R3362+J3363,J3363)</f>
        <v>22657.379091326231</v>
      </c>
      <c r="S3363" s="2" t="str">
        <f>IF(P3364=P3363,"NA",R3363/Q3363)</f>
        <v>NA</v>
      </c>
      <c r="T3363" s="2">
        <f>IF(P3363=P3362,T3362+J3363^2,J3363^2)</f>
        <v>6581505.291448026</v>
      </c>
      <c r="U3363" s="2" t="str">
        <f>IF(NOT($P3364=$P3363),SQRT(((T3363)/($Q3363))-S3363^2),"NA")</f>
        <v>NA</v>
      </c>
    </row>
    <row r="3364" spans="1:21" x14ac:dyDescent="0.2">
      <c r="A3364" s="2">
        <f>D3364-$D$2</f>
        <v>75.390000104904175</v>
      </c>
      <c r="B3364" s="2">
        <v>0.40676498413099998</v>
      </c>
      <c r="C3364" s="2">
        <f>IF(B3364&gt;B3363,B3364+(C3363-B3363),B3364+(C3363-B3363)+5+A3364-A3363)</f>
        <v>75.266764640808361</v>
      </c>
      <c r="D3364" s="2">
        <v>1577147267.51</v>
      </c>
      <c r="E3364" s="2">
        <v>440</v>
      </c>
      <c r="F3364" s="2">
        <v>899</v>
      </c>
      <c r="G3364" s="2">
        <v>633</v>
      </c>
      <c r="H3364" s="2">
        <v>693</v>
      </c>
      <c r="I3364" s="2">
        <v>290</v>
      </c>
      <c r="J3364" s="2">
        <f>$K$2*I3364+(1-$K$2)*J3363</f>
        <v>290.27485089730703</v>
      </c>
      <c r="K3364" s="2"/>
      <c r="L3364" s="2">
        <f>IF(O3364="low", $K$4*J3364+(1-$K$4)*L3363,L3363)</f>
        <v>286.68208563223277</v>
      </c>
      <c r="M3364" s="2">
        <f>IF(O3364="high", $K$4*J3364+(1-$K$4)*M3363,M3363)</f>
        <v>290.3695644432928</v>
      </c>
      <c r="N3364" s="2">
        <f>IF(O3364="high",(1-$K$8)*N3363+$K$8*(M3363-2),IF(O3364="low",(1-$K$8)*N3363+$K$8*(L3363+2),N3363))</f>
        <v>288.57109261450313</v>
      </c>
      <c r="O3364" s="2" t="str">
        <f>IF(J3364&gt;N3363+1,"high",IF(J3364&lt;N3363-1,"low","middle"))</f>
        <v>high</v>
      </c>
      <c r="P3364" s="2">
        <f>IF(O3364="low",250,IF(O3364="high",300,275))</f>
        <v>300</v>
      </c>
      <c r="Q3364" s="2">
        <f>IF(P3364=P3363,Q3363+1,1)</f>
        <v>79</v>
      </c>
      <c r="R3364" s="2">
        <f>IF(P3364=P3363,R3363+J3364,J3364)</f>
        <v>22947.653942223536</v>
      </c>
      <c r="S3364" s="2" t="str">
        <f>IF(P3365=P3364,"NA",R3364/Q3364)</f>
        <v>NA</v>
      </c>
      <c r="T3364" s="2">
        <f>IF(P3364=P3363,T3363+J3364^2,J3364^2)</f>
        <v>6665764.7805114798</v>
      </c>
      <c r="U3364" s="2" t="str">
        <f>IF(NOT($P3365=$P3364),SQRT(((T3364)/($Q3364))-S3364^2),"NA")</f>
        <v>NA</v>
      </c>
    </row>
    <row r="3365" spans="1:21" x14ac:dyDescent="0.2">
      <c r="A3365" s="2">
        <f>D3365-$D$2</f>
        <v>75.410000085830688</v>
      </c>
      <c r="B3365" s="2">
        <v>0.42724609375</v>
      </c>
      <c r="C3365" s="2">
        <f>IF(B3365&gt;B3364,B3365+(C3364-B3364),B3365+(C3364-B3364)+5+A3365-A3364)</f>
        <v>75.28724575042736</v>
      </c>
      <c r="D3365" s="2">
        <v>1577147267.53</v>
      </c>
      <c r="E3365" s="2">
        <v>439</v>
      </c>
      <c r="F3365" s="2">
        <v>899</v>
      </c>
      <c r="G3365" s="2">
        <v>632</v>
      </c>
      <c r="H3365" s="2">
        <v>693</v>
      </c>
      <c r="I3365" s="2">
        <v>291</v>
      </c>
      <c r="J3365" s="2">
        <f>$K$2*I3365+(1-$K$2)*J3364</f>
        <v>290.41988071784561</v>
      </c>
      <c r="K3365" s="2"/>
      <c r="L3365" s="2">
        <f>IF(O3365="low", $K$4*J3365+(1-$K$4)*L3364,L3364)</f>
        <v>286.68208563223277</v>
      </c>
      <c r="M3365" s="2">
        <f>IF(O3365="high", $K$4*J3365+(1-$K$4)*M3364,M3364)</f>
        <v>290.37962769820336</v>
      </c>
      <c r="N3365" s="2">
        <f>IF(O3365="high",(1-$K$8)*N3364+$K$8*(M3364-2),IF(O3365="low",(1-$K$8)*N3364+$K$8*(L3364+2),N3364))</f>
        <v>288.56101620594262</v>
      </c>
      <c r="O3365" s="2" t="str">
        <f>IF(J3365&gt;N3364+1,"high",IF(J3365&lt;N3364-1,"low","middle"))</f>
        <v>high</v>
      </c>
      <c r="P3365" s="2">
        <f>IF(O3365="low",250,IF(O3365="high",300,275))</f>
        <v>300</v>
      </c>
      <c r="Q3365" s="2">
        <f>IF(P3365=P3364,Q3364+1,1)</f>
        <v>80</v>
      </c>
      <c r="R3365" s="2">
        <f>IF(P3365=P3364,R3364+J3365,J3365)</f>
        <v>23238.073822941384</v>
      </c>
      <c r="S3365" s="2" t="str">
        <f>IF(P3366=P3365,"NA",R3365/Q3365)</f>
        <v>NA</v>
      </c>
      <c r="T3365" s="2">
        <f>IF(P3365=P3364,T3364+J3365^2,J3365^2)</f>
        <v>6750108.4876276478</v>
      </c>
      <c r="U3365" s="2" t="str">
        <f>IF(NOT($P3366=$P3365),SQRT(((T3365)/($Q3365))-S3365^2),"NA")</f>
        <v>NA</v>
      </c>
    </row>
    <row r="3366" spans="1:21" x14ac:dyDescent="0.2">
      <c r="A3366" s="2">
        <f>D3366-$D$2</f>
        <v>75.440000057220459</v>
      </c>
      <c r="B3366" s="2">
        <v>0.45177316665599998</v>
      </c>
      <c r="C3366" s="2">
        <f>IF(B3366&gt;B3365,B3366+(C3365-B3365),B3366+(C3365-B3365)+5+A3366-A3365)</f>
        <v>75.311772823333357</v>
      </c>
      <c r="D3366" s="2">
        <v>1577147267.5599999</v>
      </c>
      <c r="E3366" s="2">
        <v>440</v>
      </c>
      <c r="F3366" s="2">
        <v>899</v>
      </c>
      <c r="G3366" s="2">
        <v>632</v>
      </c>
      <c r="H3366" s="2">
        <v>693</v>
      </c>
      <c r="I3366" s="2">
        <v>291</v>
      </c>
      <c r="J3366" s="2">
        <f>$K$2*I3366+(1-$K$2)*J3365</f>
        <v>290.53590457427651</v>
      </c>
      <c r="K3366" s="2"/>
      <c r="L3366" s="2">
        <f>IF(O3366="low", $K$4*J3366+(1-$K$4)*L3365,L3365)</f>
        <v>286.68208563223277</v>
      </c>
      <c r="M3366" s="2">
        <f>IF(O3366="high", $K$4*J3366+(1-$K$4)*M3365,M3365)</f>
        <v>290.41088307341801</v>
      </c>
      <c r="N3366" s="2">
        <f>IF(O3366="high",(1-$K$8)*N3365+$K$8*(M3365-2),IF(O3366="low",(1-$K$8)*N3365+$K$8*(L3365+2),N3365))</f>
        <v>288.55194678055568</v>
      </c>
      <c r="O3366" s="2" t="str">
        <f>IF(J3366&gt;N3365+1,"high",IF(J3366&lt;N3365-1,"low","middle"))</f>
        <v>high</v>
      </c>
      <c r="P3366" s="2">
        <f>IF(O3366="low",250,IF(O3366="high",300,275))</f>
        <v>300</v>
      </c>
      <c r="Q3366" s="2">
        <f>IF(P3366=P3365,Q3365+1,1)</f>
        <v>81</v>
      </c>
      <c r="R3366" s="2">
        <f>IF(P3366=P3365,R3365+J3366,J3366)</f>
        <v>23528.609727515661</v>
      </c>
      <c r="S3366" s="2" t="str">
        <f>IF(P3367=P3366,"NA",R3366/Q3366)</f>
        <v>NA</v>
      </c>
      <c r="T3366" s="2">
        <f>IF(P3366=P3365,T3365+J3366^2,J3366^2)</f>
        <v>6834519.5994744413</v>
      </c>
      <c r="U3366" s="2" t="str">
        <f>IF(NOT($P3367=$P3366),SQRT(((T3366)/($Q3366))-S3366^2),"NA")</f>
        <v>NA</v>
      </c>
    </row>
    <row r="3367" spans="1:21" x14ac:dyDescent="0.2">
      <c r="A3367" s="2">
        <f>D3367-$D$2</f>
        <v>75.460000038146973</v>
      </c>
      <c r="B3367" s="2">
        <v>0.476052999496</v>
      </c>
      <c r="C3367" s="2">
        <f>IF(B3367&gt;B3366,B3367+(C3366-B3366),B3367+(C3366-B3366)+5+A3367-A3366)</f>
        <v>75.336052656173365</v>
      </c>
      <c r="D3367" s="2">
        <v>1577147267.5799999</v>
      </c>
      <c r="E3367" s="2">
        <v>436</v>
      </c>
      <c r="F3367" s="2">
        <v>899</v>
      </c>
      <c r="G3367" s="2">
        <v>632</v>
      </c>
      <c r="H3367" s="2">
        <v>692</v>
      </c>
      <c r="I3367" s="2">
        <v>288</v>
      </c>
      <c r="J3367" s="2">
        <f>$K$2*I3367+(1-$K$2)*J3366</f>
        <v>290.02872365942125</v>
      </c>
      <c r="K3367" s="2"/>
      <c r="L3367" s="2">
        <f>IF(O3367="low", $K$4*J3367+(1-$K$4)*L3366,L3366)</f>
        <v>286.68208563223277</v>
      </c>
      <c r="M3367" s="2">
        <f>IF(O3367="high", $K$4*J3367+(1-$K$4)*M3366,M3366)</f>
        <v>290.33445119061867</v>
      </c>
      <c r="N3367" s="2">
        <f>IF(O3367="high",(1-$K$8)*N3366+$K$8*(M3366-2),IF(O3367="low",(1-$K$8)*N3366+$K$8*(L3366+2),N3366))</f>
        <v>288.5448935951988</v>
      </c>
      <c r="O3367" s="2" t="str">
        <f>IF(J3367&gt;N3366+1,"high",IF(J3367&lt;N3366-1,"low","middle"))</f>
        <v>high</v>
      </c>
      <c r="P3367" s="2">
        <f>IF(O3367="low",250,IF(O3367="high",300,275))</f>
        <v>300</v>
      </c>
      <c r="Q3367" s="2">
        <f>IF(P3367=P3366,Q3366+1,1)</f>
        <v>82</v>
      </c>
      <c r="R3367" s="2">
        <f>IF(P3367=P3366,R3366+J3367,J3367)</f>
        <v>23818.63845117508</v>
      </c>
      <c r="S3367" s="2" t="str">
        <f>IF(P3368=P3367,"NA",R3367/Q3367)</f>
        <v>NA</v>
      </c>
      <c r="T3367" s="2">
        <f>IF(P3367=P3366,T3366+J3367^2,J3367^2)</f>
        <v>6918636.2600219538</v>
      </c>
      <c r="U3367" s="2" t="str">
        <f>IF(NOT($P3368=$P3367),SQRT(((T3367)/($Q3367))-S3367^2),"NA")</f>
        <v>NA</v>
      </c>
    </row>
    <row r="3368" spans="1:21" x14ac:dyDescent="0.2">
      <c r="A3368" s="2">
        <f>D3368-$D$2</f>
        <v>75.480000019073486</v>
      </c>
      <c r="B3368" s="2">
        <v>0.49689507484399997</v>
      </c>
      <c r="C3368" s="2">
        <f>IF(B3368&gt;B3367,B3368+(C3367-B3367),B3368+(C3367-B3367)+5+A3368-A3367)</f>
        <v>75.356894731521365</v>
      </c>
      <c r="D3368" s="2">
        <v>1577147267.5999999</v>
      </c>
      <c r="E3368" s="2">
        <v>440</v>
      </c>
      <c r="F3368" s="2">
        <v>898</v>
      </c>
      <c r="G3368" s="2">
        <v>632</v>
      </c>
      <c r="H3368" s="2">
        <v>692</v>
      </c>
      <c r="I3368" s="2">
        <v>290</v>
      </c>
      <c r="J3368" s="2">
        <f>$K$2*I3368+(1-$K$2)*J3367</f>
        <v>290.022978927537</v>
      </c>
      <c r="K3368" s="2"/>
      <c r="L3368" s="2">
        <f>IF(O3368="low", $K$4*J3368+(1-$K$4)*L3367,L3367)</f>
        <v>286.68208563223277</v>
      </c>
      <c r="M3368" s="2">
        <f>IF(O3368="high", $K$4*J3368+(1-$K$4)*M3367,M3367)</f>
        <v>290.27215673800231</v>
      </c>
      <c r="N3368" s="2">
        <f>IF(O3368="high",(1-$K$8)*N3367+$K$8*(M3367-2),IF(O3368="low",(1-$K$8)*N3367+$K$8*(L3367+2),N3367))</f>
        <v>288.53437147496976</v>
      </c>
      <c r="O3368" s="2" t="str">
        <f>IF(J3368&gt;N3367+1,"high",IF(J3368&lt;N3367-1,"low","middle"))</f>
        <v>high</v>
      </c>
      <c r="P3368" s="2">
        <f>IF(O3368="low",250,IF(O3368="high",300,275))</f>
        <v>300</v>
      </c>
      <c r="Q3368" s="2">
        <f>IF(P3368=P3367,Q3367+1,1)</f>
        <v>83</v>
      </c>
      <c r="R3368" s="2">
        <f>IF(P3368=P3367,R3367+J3368,J3368)</f>
        <v>24108.661430102617</v>
      </c>
      <c r="S3368" s="2" t="str">
        <f>IF(P3369=P3368,"NA",R3368/Q3368)</f>
        <v>NA</v>
      </c>
      <c r="T3368" s="2">
        <f>IF(P3368=P3367,T3367+J3368^2,J3368^2)</f>
        <v>7002749.5883279564</v>
      </c>
      <c r="U3368" s="2" t="str">
        <f>IF(NOT($P3369=$P3368),SQRT(((T3368)/($Q3368))-S3368^2),"NA")</f>
        <v>NA</v>
      </c>
    </row>
    <row r="3369" spans="1:21" x14ac:dyDescent="0.2">
      <c r="A3369" s="2">
        <f>D3369-$D$2</f>
        <v>75.510000228881836</v>
      </c>
      <c r="B3369" s="2">
        <v>0.52117013931300005</v>
      </c>
      <c r="C3369" s="2">
        <f>IF(B3369&gt;B3368,B3369+(C3368-B3368),B3369+(C3368-B3368)+5+A3369-A3368)</f>
        <v>75.38116979599036</v>
      </c>
      <c r="D3369" s="2">
        <v>1577147267.6300001</v>
      </c>
      <c r="E3369" s="2">
        <v>441</v>
      </c>
      <c r="F3369" s="2">
        <v>899</v>
      </c>
      <c r="G3369" s="2">
        <v>634</v>
      </c>
      <c r="H3369" s="2">
        <v>694</v>
      </c>
      <c r="I3369" s="2">
        <v>293</v>
      </c>
      <c r="J3369" s="2">
        <f>$K$2*I3369+(1-$K$2)*J3368</f>
        <v>290.61838314202964</v>
      </c>
      <c r="K3369" s="2"/>
      <c r="L3369" s="2">
        <f>IF(O3369="low", $K$4*J3369+(1-$K$4)*L3368,L3368)</f>
        <v>286.68208563223277</v>
      </c>
      <c r="M3369" s="2">
        <f>IF(O3369="high", $K$4*J3369+(1-$K$4)*M3368,M3368)</f>
        <v>290.3414020188078</v>
      </c>
      <c r="N3369" s="2">
        <f>IF(O3369="high",(1-$K$8)*N3368+$K$8*(M3368-2),IF(O3369="low",(1-$K$8)*N3368+$K$8*(L3368+2),N3368))</f>
        <v>288.52126073812138</v>
      </c>
      <c r="O3369" s="2" t="str">
        <f>IF(J3369&gt;N3368+1,"high",IF(J3369&lt;N3368-1,"low","middle"))</f>
        <v>high</v>
      </c>
      <c r="P3369" s="2">
        <f>IF(O3369="low",250,IF(O3369="high",300,275))</f>
        <v>300</v>
      </c>
      <c r="Q3369" s="2">
        <f>IF(P3369=P3368,Q3368+1,1)</f>
        <v>84</v>
      </c>
      <c r="R3369" s="2">
        <f>IF(P3369=P3368,R3368+J3369,J3369)</f>
        <v>24399.279813244648</v>
      </c>
      <c r="S3369" s="2" t="str">
        <f>IF(P3370=P3369,"NA",R3369/Q3369)</f>
        <v>NA</v>
      </c>
      <c r="T3369" s="2">
        <f>IF(P3369=P3368,T3368+J3369^2,J3369^2)</f>
        <v>7087208.6329480438</v>
      </c>
      <c r="U3369" s="2" t="str">
        <f>IF(NOT($P3370=$P3369),SQRT(((T3369)/($Q3369))-S3369^2),"NA")</f>
        <v>NA</v>
      </c>
    </row>
    <row r="3370" spans="1:21" x14ac:dyDescent="0.2">
      <c r="A3370" s="2">
        <f>D3370-$D$2</f>
        <v>75.53000020980835</v>
      </c>
      <c r="B3370" s="2">
        <v>0.54174518585200004</v>
      </c>
      <c r="C3370" s="2">
        <f>IF(B3370&gt;B3369,B3370+(C3369-B3369),B3370+(C3369-B3369)+5+A3370-A3369)</f>
        <v>75.401744842529354</v>
      </c>
      <c r="D3370" s="2">
        <v>1577147267.6500001</v>
      </c>
      <c r="E3370" s="2">
        <v>439</v>
      </c>
      <c r="F3370" s="2">
        <v>898</v>
      </c>
      <c r="G3370" s="2">
        <v>633</v>
      </c>
      <c r="H3370" s="2">
        <v>694</v>
      </c>
      <c r="I3370" s="2">
        <v>290</v>
      </c>
      <c r="J3370" s="2">
        <f>$K$2*I3370+(1-$K$2)*J3369</f>
        <v>290.49470651362373</v>
      </c>
      <c r="K3370" s="2"/>
      <c r="L3370" s="2">
        <f>IF(O3370="low", $K$4*J3370+(1-$K$4)*L3369,L3369)</f>
        <v>286.68208563223277</v>
      </c>
      <c r="M3370" s="2">
        <f>IF(O3370="high", $K$4*J3370+(1-$K$4)*M3369,M3369)</f>
        <v>290.37206291777102</v>
      </c>
      <c r="N3370" s="2">
        <f>IF(O3370="high",(1-$K$8)*N3369+$K$8*(M3369-2),IF(O3370="low",(1-$K$8)*N3369+$K$8*(L3369+2),N3369))</f>
        <v>288.51226780215569</v>
      </c>
      <c r="O3370" s="2" t="str">
        <f>IF(J3370&gt;N3369+1,"high",IF(J3370&lt;N3369-1,"low","middle"))</f>
        <v>high</v>
      </c>
      <c r="P3370" s="2">
        <f>IF(O3370="low",250,IF(O3370="high",300,275))</f>
        <v>300</v>
      </c>
      <c r="Q3370" s="2">
        <f>IF(P3370=P3369,Q3369+1,1)</f>
        <v>85</v>
      </c>
      <c r="R3370" s="2">
        <f>IF(P3370=P3369,R3369+J3370,J3370)</f>
        <v>24689.77451975827</v>
      </c>
      <c r="S3370" s="2" t="str">
        <f>IF(P3371=P3370,"NA",R3370/Q3370)</f>
        <v>NA</v>
      </c>
      <c r="T3370" s="2">
        <f>IF(P3370=P3369,T3369+J3370^2,J3370^2)</f>
        <v>7171595.8074604804</v>
      </c>
      <c r="U3370" s="2" t="str">
        <f>IF(NOT($P3371=$P3370),SQRT(((T3370)/($Q3370))-S3370^2),"NA")</f>
        <v>NA</v>
      </c>
    </row>
    <row r="3371" spans="1:21" x14ac:dyDescent="0.2">
      <c r="A3371" s="2">
        <f>D3371-$D$2</f>
        <v>75.550000190734863</v>
      </c>
      <c r="B3371" s="2">
        <v>0.56638717651399995</v>
      </c>
      <c r="C3371" s="2">
        <f>IF(B3371&gt;B3370,B3371+(C3370-B3370),B3371+(C3370-B3370)+5+A3371-A3370)</f>
        <v>75.426386833191359</v>
      </c>
      <c r="D3371" s="2">
        <v>1577147267.6700001</v>
      </c>
      <c r="E3371" s="2">
        <v>438</v>
      </c>
      <c r="F3371" s="2">
        <v>897</v>
      </c>
      <c r="G3371" s="2">
        <v>633</v>
      </c>
      <c r="H3371" s="2">
        <v>694</v>
      </c>
      <c r="I3371" s="2">
        <v>289</v>
      </c>
      <c r="J3371" s="2">
        <f>$K$2*I3371+(1-$K$2)*J3370</f>
        <v>290.19576521089897</v>
      </c>
      <c r="K3371" s="2"/>
      <c r="L3371" s="2">
        <f>IF(O3371="low", $K$4*J3371+(1-$K$4)*L3370,L3370)</f>
        <v>286.68208563223277</v>
      </c>
      <c r="M3371" s="2">
        <f>IF(O3371="high", $K$4*J3371+(1-$K$4)*M3370,M3370)</f>
        <v>290.33680337639663</v>
      </c>
      <c r="N3371" s="2">
        <f>IF(O3371="high",(1-$K$8)*N3370+$K$8*(M3370-2),IF(O3371="low",(1-$K$8)*N3370+$K$8*(L3370+2),N3370))</f>
        <v>288.50525755793643</v>
      </c>
      <c r="O3371" s="2" t="str">
        <f>IF(J3371&gt;N3370+1,"high",IF(J3371&lt;N3370-1,"low","middle"))</f>
        <v>high</v>
      </c>
      <c r="P3371" s="2">
        <f>IF(O3371="low",250,IF(O3371="high",300,275))</f>
        <v>300</v>
      </c>
      <c r="Q3371" s="2">
        <f>IF(P3371=P3370,Q3370+1,1)</f>
        <v>86</v>
      </c>
      <c r="R3371" s="2">
        <f>IF(P3371=P3370,R3370+J3371,J3371)</f>
        <v>24979.970284969168</v>
      </c>
      <c r="S3371" s="2" t="str">
        <f>IF(P3372=P3371,"NA",R3371/Q3371)</f>
        <v>NA</v>
      </c>
      <c r="T3371" s="2">
        <f>IF(P3371=P3370,T3370+J3371^2,J3371^2)</f>
        <v>7255809.3896068195</v>
      </c>
      <c r="U3371" s="2" t="str">
        <f>IF(NOT($P3372=$P3371),SQRT(((T3371)/($Q3371))-S3371^2),"NA")</f>
        <v>NA</v>
      </c>
    </row>
    <row r="3372" spans="1:21" x14ac:dyDescent="0.2">
      <c r="A3372" s="2">
        <f>D3372-$D$2</f>
        <v>75.580000162124634</v>
      </c>
      <c r="B3372" s="2">
        <v>0.59095811843900004</v>
      </c>
      <c r="C3372" s="2">
        <f>IF(B3372&gt;B3371,B3372+(C3371-B3371),B3372+(C3371-B3371)+5+A3372-A3371)</f>
        <v>75.450957775116365</v>
      </c>
      <c r="D3372" s="2">
        <v>1577147267.7</v>
      </c>
      <c r="E3372" s="2">
        <v>439</v>
      </c>
      <c r="F3372" s="2">
        <v>898</v>
      </c>
      <c r="G3372" s="2">
        <v>632</v>
      </c>
      <c r="H3372" s="2">
        <v>695</v>
      </c>
      <c r="I3372" s="2">
        <v>290</v>
      </c>
      <c r="J3372" s="2">
        <f>$K$2*I3372+(1-$K$2)*J3371</f>
        <v>290.15661216871922</v>
      </c>
      <c r="K3372" s="2"/>
      <c r="L3372" s="2">
        <f>IF(O3372="low", $K$4*J3372+(1-$K$4)*L3371,L3371)</f>
        <v>286.68208563223277</v>
      </c>
      <c r="M3372" s="2">
        <f>IF(O3372="high", $K$4*J3372+(1-$K$4)*M3371,M3371)</f>
        <v>290.30076513486119</v>
      </c>
      <c r="N3372" s="2">
        <f>IF(O3372="high",(1-$K$8)*N3371+$K$8*(M3371-2),IF(O3372="low",(1-$K$8)*N3371+$K$8*(L3371+2),N3371))</f>
        <v>288.49683484885941</v>
      </c>
      <c r="O3372" s="2" t="str">
        <f>IF(J3372&gt;N3371+1,"high",IF(J3372&lt;N3371-1,"low","middle"))</f>
        <v>high</v>
      </c>
      <c r="P3372" s="2">
        <f>IF(O3372="low",250,IF(O3372="high",300,275))</f>
        <v>300</v>
      </c>
      <c r="Q3372" s="2">
        <f>IF(P3372=P3371,Q3371+1,1)</f>
        <v>87</v>
      </c>
      <c r="R3372" s="2">
        <f>IF(P3372=P3371,R3371+J3372,J3372)</f>
        <v>25270.126897137889</v>
      </c>
      <c r="S3372" s="2" t="str">
        <f>IF(P3373=P3372,"NA",R3372/Q3372)</f>
        <v>NA</v>
      </c>
      <c r="T3372" s="2">
        <f>IF(P3372=P3371,T3371+J3372^2,J3372^2)</f>
        <v>7340000.2491920479</v>
      </c>
      <c r="U3372" s="2" t="str">
        <f>IF(NOT($P3373=$P3372),SQRT(((T3372)/($Q3372))-S3372^2),"NA")</f>
        <v>NA</v>
      </c>
    </row>
    <row r="3373" spans="1:21" x14ac:dyDescent="0.2">
      <c r="A3373" s="2">
        <f>D3373-$D$2</f>
        <v>75.600000143051147</v>
      </c>
      <c r="B3373" s="2">
        <v>0.61133813857999997</v>
      </c>
      <c r="C3373" s="2">
        <f>IF(B3373&gt;B3372,B3373+(C3372-B3372),B3373+(C3372-B3372)+5+A3373-A3372)</f>
        <v>75.471337795257355</v>
      </c>
      <c r="D3373" s="2">
        <v>1577147267.72</v>
      </c>
      <c r="E3373" s="2">
        <v>438</v>
      </c>
      <c r="F3373" s="2">
        <v>898</v>
      </c>
      <c r="G3373" s="2">
        <v>632</v>
      </c>
      <c r="H3373" s="2">
        <v>696</v>
      </c>
      <c r="I3373" s="2">
        <v>289</v>
      </c>
      <c r="J3373" s="2">
        <f>$K$2*I3373+(1-$K$2)*J3372</f>
        <v>289.92528973497537</v>
      </c>
      <c r="K3373" s="2"/>
      <c r="L3373" s="2">
        <f>IF(O3373="low", $K$4*J3373+(1-$K$4)*L3372,L3372)</f>
        <v>286.68208563223277</v>
      </c>
      <c r="M3373" s="2">
        <f>IF(O3373="high", $K$4*J3373+(1-$K$4)*M3372,M3372)</f>
        <v>290.22567005488406</v>
      </c>
      <c r="N3373" s="2">
        <f>IF(O3373="high",(1-$K$8)*N3372+$K$8*(M3372-2),IF(O3373="low",(1-$K$8)*N3372+$K$8*(L3372+2),N3372))</f>
        <v>288.48703136315947</v>
      </c>
      <c r="O3373" s="2" t="str">
        <f>IF(J3373&gt;N3372+1,"high",IF(J3373&lt;N3372-1,"low","middle"))</f>
        <v>high</v>
      </c>
      <c r="P3373" s="2">
        <f>IF(O3373="low",250,IF(O3373="high",300,275))</f>
        <v>300</v>
      </c>
      <c r="Q3373" s="2">
        <f>IF(P3373=P3372,Q3372+1,1)</f>
        <v>88</v>
      </c>
      <c r="R3373" s="2">
        <f>IF(P3373=P3372,R3372+J3373,J3373)</f>
        <v>25560.052186872865</v>
      </c>
      <c r="S3373" s="2" t="str">
        <f>IF(P3374=P3373,"NA",R3373/Q3373)</f>
        <v>NA</v>
      </c>
      <c r="T3373" s="2">
        <f>IF(P3373=P3372,T3372+J3373^2,J3373^2)</f>
        <v>7424056.9228199571</v>
      </c>
      <c r="U3373" s="2" t="str">
        <f>IF(NOT($P3374=$P3373),SQRT(((T3373)/($Q3373))-S3373^2),"NA")</f>
        <v>NA</v>
      </c>
    </row>
    <row r="3374" spans="1:21" x14ac:dyDescent="0.2">
      <c r="A3374" s="2">
        <f>D3374-$D$2</f>
        <v>75.620000123977661</v>
      </c>
      <c r="B3374" s="2">
        <v>0.63582515716599997</v>
      </c>
      <c r="C3374" s="2">
        <f>IF(B3374&gt;B3373,B3374+(C3373-B3373),B3374+(C3373-B3373)+5+A3374-A3373)</f>
        <v>75.495824813843356</v>
      </c>
      <c r="D3374" s="2">
        <v>1577147267.74</v>
      </c>
      <c r="E3374" s="2">
        <v>437</v>
      </c>
      <c r="F3374" s="2">
        <v>897</v>
      </c>
      <c r="G3374" s="2">
        <v>631</v>
      </c>
      <c r="H3374" s="2">
        <v>696</v>
      </c>
      <c r="I3374" s="2">
        <v>288</v>
      </c>
      <c r="J3374" s="2">
        <f>$K$2*I3374+(1-$K$2)*J3373</f>
        <v>289.5402317879803</v>
      </c>
      <c r="K3374" s="2"/>
      <c r="L3374" s="2">
        <f>IF(O3374="low", $K$4*J3374+(1-$K$4)*L3373,L3373)</f>
        <v>286.68208563223277</v>
      </c>
      <c r="M3374" s="2">
        <f>IF(O3374="high", $K$4*J3374+(1-$K$4)*M3373,M3373)</f>
        <v>290.08858240150334</v>
      </c>
      <c r="N3374" s="2">
        <f>IF(O3374="high",(1-$K$8)*N3373+$K$8*(M3373-2),IF(O3374="low",(1-$K$8)*N3373+$K$8*(L3373+2),N3373))</f>
        <v>288.47396329774568</v>
      </c>
      <c r="O3374" s="2" t="str">
        <f>IF(J3374&gt;N3373+1,"high",IF(J3374&lt;N3373-1,"low","middle"))</f>
        <v>high</v>
      </c>
      <c r="P3374" s="2">
        <f>IF(O3374="low",250,IF(O3374="high",300,275))</f>
        <v>300</v>
      </c>
      <c r="Q3374" s="2">
        <f>IF(P3374=P3373,Q3373+1,1)</f>
        <v>89</v>
      </c>
      <c r="R3374" s="2">
        <f>IF(P3374=P3373,R3373+J3374,J3374)</f>
        <v>25849.592418660846</v>
      </c>
      <c r="S3374" s="2">
        <f>IF(P3375=P3374,"NA",R3374/Q3374)</f>
        <v>290.44485863663874</v>
      </c>
      <c r="T3374" s="2">
        <f>IF(P3374=P3373,T3373+J3374^2,J3374^2)</f>
        <v>7507890.4686437948</v>
      </c>
      <c r="U3374" s="2">
        <f>IF(NOT($P3375=$P3374),SQRT(((T3374)/($Q3374))-S3374^2),"NA")</f>
        <v>0.32243440438906018</v>
      </c>
    </row>
    <row r="3375" spans="1:21" x14ac:dyDescent="0.2">
      <c r="A3375" s="2">
        <f>D3375-$D$2</f>
        <v>75.640000104904175</v>
      </c>
      <c r="B3375" s="2">
        <v>0.65642809867899998</v>
      </c>
      <c r="C3375" s="2">
        <f>IF(B3375&gt;B3374,B3375+(C3374-B3374),B3375+(C3374-B3374)+5+A3375-A3374)</f>
        <v>75.516427755356361</v>
      </c>
      <c r="D3375" s="2">
        <v>1577147267.76</v>
      </c>
      <c r="E3375" s="2">
        <v>437</v>
      </c>
      <c r="F3375" s="2">
        <v>897</v>
      </c>
      <c r="G3375" s="2">
        <v>630</v>
      </c>
      <c r="H3375" s="2">
        <v>695</v>
      </c>
      <c r="I3375" s="2">
        <v>287</v>
      </c>
      <c r="J3375" s="2">
        <f>$K$2*I3375+(1-$K$2)*J3374</f>
        <v>289.03218543038429</v>
      </c>
      <c r="K3375" s="2"/>
      <c r="L3375" s="2">
        <f>IF(O3375="low", $K$4*J3375+(1-$K$4)*L3374,L3374)</f>
        <v>286.68208563223277</v>
      </c>
      <c r="M3375" s="2">
        <f>IF(O3375="high", $K$4*J3375+(1-$K$4)*M3374,M3374)</f>
        <v>290.08858240150334</v>
      </c>
      <c r="N3375" s="2">
        <f>IF(O3375="high",(1-$K$8)*N3374+$K$8*(M3374-2),IF(O3375="low",(1-$K$8)*N3374+$K$8*(L3374+2),N3374))</f>
        <v>288.47396329774568</v>
      </c>
      <c r="O3375" s="2" t="str">
        <f>IF(J3375&gt;N3374+1,"high",IF(J3375&lt;N3374-1,"low","middle"))</f>
        <v>middle</v>
      </c>
      <c r="P3375" s="2">
        <f>IF(O3375="low",250,IF(O3375="high",300,275))</f>
        <v>275</v>
      </c>
      <c r="Q3375" s="2">
        <f>IF(P3375=P3374,Q3374+1,1)</f>
        <v>1</v>
      </c>
      <c r="R3375" s="2">
        <f>IF(P3375=P3374,R3374+J3375,J3375)</f>
        <v>289.03218543038429</v>
      </c>
      <c r="S3375" s="2" t="str">
        <f>IF(P3376=P3375,"NA",R3375/Q3375)</f>
        <v>NA</v>
      </c>
      <c r="T3375" s="2">
        <f>IF(P3375=P3374,T3374+J3375^2,J3375^2)</f>
        <v>83539.604214664054</v>
      </c>
      <c r="U3375" s="2" t="str">
        <f>IF(NOT($P3376=$P3375),SQRT(((T3375)/($Q3375))-S3375^2),"NA")</f>
        <v>NA</v>
      </c>
    </row>
    <row r="3376" spans="1:21" x14ac:dyDescent="0.2">
      <c r="A3376" s="2">
        <f>D3376-$D$2</f>
        <v>75.670000076293945</v>
      </c>
      <c r="B3376" s="2">
        <v>0.68107509612999995</v>
      </c>
      <c r="C3376" s="2">
        <f>IF(B3376&gt;B3375,B3376+(C3375-B3375),B3376+(C3375-B3375)+5+A3376-A3375)</f>
        <v>75.541074752807361</v>
      </c>
      <c r="D3376" s="2">
        <v>1577147267.79</v>
      </c>
      <c r="E3376" s="2">
        <v>436</v>
      </c>
      <c r="F3376" s="2">
        <v>896</v>
      </c>
      <c r="G3376" s="2">
        <v>630</v>
      </c>
      <c r="H3376" s="2">
        <v>695</v>
      </c>
      <c r="I3376" s="2">
        <v>287</v>
      </c>
      <c r="J3376" s="2">
        <f>$K$2*I3376+(1-$K$2)*J3375</f>
        <v>288.62574834430745</v>
      </c>
      <c r="K3376" s="2"/>
      <c r="L3376" s="2">
        <f>IF(O3376="low", $K$4*J3376+(1-$K$4)*L3375,L3375)</f>
        <v>286.68208563223277</v>
      </c>
      <c r="M3376" s="2">
        <f>IF(O3376="high", $K$4*J3376+(1-$K$4)*M3375,M3375)</f>
        <v>290.08858240150334</v>
      </c>
      <c r="N3376" s="2">
        <f>IF(O3376="high",(1-$K$8)*N3375+$K$8*(M3375-2),IF(O3376="low",(1-$K$8)*N3375+$K$8*(L3375+2),N3375))</f>
        <v>288.47396329774568</v>
      </c>
      <c r="O3376" s="2" t="str">
        <f>IF(J3376&gt;N3375+1,"high",IF(J3376&lt;N3375-1,"low","middle"))</f>
        <v>middle</v>
      </c>
      <c r="P3376" s="2">
        <f>IF(O3376="low",250,IF(O3376="high",300,275))</f>
        <v>275</v>
      </c>
      <c r="Q3376" s="2">
        <f>IF(P3376=P3375,Q3375+1,1)</f>
        <v>2</v>
      </c>
      <c r="R3376" s="2">
        <f>IF(P3376=P3375,R3375+J3376,J3376)</f>
        <v>577.65793377469174</v>
      </c>
      <c r="S3376" s="2" t="str">
        <f>IF(P3377=P3376,"NA",R3376/Q3376)</f>
        <v>NA</v>
      </c>
      <c r="T3376" s="2">
        <f>IF(P3376=P3375,T3375+J3376^2,J3376^2)</f>
        <v>166844.42682197556</v>
      </c>
      <c r="U3376" s="2" t="str">
        <f>IF(NOT($P3377=$P3376),SQRT(((T3376)/($Q3376))-S3376^2),"NA")</f>
        <v>NA</v>
      </c>
    </row>
    <row r="3377" spans="1:21" x14ac:dyDescent="0.2">
      <c r="A3377" s="2">
        <f>D3377-$D$2</f>
        <v>75.690000057220459</v>
      </c>
      <c r="B3377" s="2">
        <v>0.70544815063499999</v>
      </c>
      <c r="C3377" s="2">
        <f>IF(B3377&gt;B3376,B3377+(C3376-B3376),B3377+(C3376-B3376)+5+A3377-A3376)</f>
        <v>75.565447807312353</v>
      </c>
      <c r="D3377" s="2">
        <v>1577147267.8099999</v>
      </c>
      <c r="E3377" s="2">
        <v>438</v>
      </c>
      <c r="F3377" s="2">
        <v>894</v>
      </c>
      <c r="G3377" s="2">
        <v>630</v>
      </c>
      <c r="H3377" s="2">
        <v>698</v>
      </c>
      <c r="I3377" s="2">
        <v>287</v>
      </c>
      <c r="J3377" s="2">
        <f>$K$2*I3377+(1-$K$2)*J3376</f>
        <v>288.30059867544594</v>
      </c>
      <c r="K3377" s="2"/>
      <c r="L3377" s="2">
        <f>IF(O3377="low", $K$4*J3377+(1-$K$4)*L3376,L3376)</f>
        <v>286.68208563223277</v>
      </c>
      <c r="M3377" s="2">
        <f>IF(O3377="high", $K$4*J3377+(1-$K$4)*M3376,M3376)</f>
        <v>290.08858240150334</v>
      </c>
      <c r="N3377" s="2">
        <f>IF(O3377="high",(1-$K$8)*N3376+$K$8*(M3376-2),IF(O3377="low",(1-$K$8)*N3376+$K$8*(L3376+2),N3376))</f>
        <v>288.47396329774568</v>
      </c>
      <c r="O3377" s="2" t="str">
        <f>IF(J3377&gt;N3376+1,"high",IF(J3377&lt;N3376-1,"low","middle"))</f>
        <v>middle</v>
      </c>
      <c r="P3377" s="2">
        <f>IF(O3377="low",250,IF(O3377="high",300,275))</f>
        <v>275</v>
      </c>
      <c r="Q3377" s="2">
        <f>IF(P3377=P3376,Q3376+1,1)</f>
        <v>3</v>
      </c>
      <c r="R3377" s="2">
        <f>IF(P3377=P3376,R3376+J3377,J3377)</f>
        <v>865.95853245013768</v>
      </c>
      <c r="S3377" s="2" t="str">
        <f>IF(P3378=P3377,"NA",R3377/Q3377)</f>
        <v>NA</v>
      </c>
      <c r="T3377" s="2">
        <f>IF(P3377=P3376,T3376+J3377^2,J3377^2)</f>
        <v>249961.66201859611</v>
      </c>
      <c r="U3377" s="2" t="str">
        <f>IF(NOT($P3378=$P3377),SQRT(((T3377)/($Q3377))-S3377^2),"NA")</f>
        <v>NA</v>
      </c>
    </row>
    <row r="3378" spans="1:21" x14ac:dyDescent="0.2">
      <c r="A3378" s="2">
        <f>D3378-$D$2</f>
        <v>75.710000038146973</v>
      </c>
      <c r="B3378" s="2">
        <v>0.72591805458100001</v>
      </c>
      <c r="C3378" s="2">
        <f>IF(B3378&gt;B3377,B3378+(C3377-B3377),B3378+(C3377-B3377)+5+A3378-A3377)</f>
        <v>75.585917711258361</v>
      </c>
      <c r="D3378" s="2">
        <v>1577147267.8299999</v>
      </c>
      <c r="E3378" s="2">
        <v>437</v>
      </c>
      <c r="F3378" s="2">
        <v>895</v>
      </c>
      <c r="G3378" s="2">
        <v>627</v>
      </c>
      <c r="H3378" s="2">
        <v>697</v>
      </c>
      <c r="I3378" s="2">
        <v>285</v>
      </c>
      <c r="J3378" s="2">
        <f>$K$2*I3378+(1-$K$2)*J3377</f>
        <v>287.64047894035673</v>
      </c>
      <c r="K3378" s="2"/>
      <c r="L3378" s="2">
        <f>IF(O3378="low", $K$4*J3378+(1-$K$4)*L3377,L3377)</f>
        <v>286.68208563223277</v>
      </c>
      <c r="M3378" s="2">
        <f>IF(O3378="high", $K$4*J3378+(1-$K$4)*M3377,M3377)</f>
        <v>290.08858240150334</v>
      </c>
      <c r="N3378" s="2">
        <f>IF(O3378="high",(1-$K$8)*N3377+$K$8*(M3377-2),IF(O3378="low",(1-$K$8)*N3377+$K$8*(L3377+2),N3377))</f>
        <v>288.47396329774568</v>
      </c>
      <c r="O3378" s="2" t="str">
        <f>IF(J3378&gt;N3377+1,"high",IF(J3378&lt;N3377-1,"low","middle"))</f>
        <v>middle</v>
      </c>
      <c r="P3378" s="2">
        <f>IF(O3378="low",250,IF(O3378="high",300,275))</f>
        <v>275</v>
      </c>
      <c r="Q3378" s="2">
        <f>IF(P3378=P3377,Q3377+1,1)</f>
        <v>4</v>
      </c>
      <c r="R3378" s="2">
        <f>IF(P3378=P3377,R3377+J3378,J3378)</f>
        <v>1153.5990113904945</v>
      </c>
      <c r="S3378" s="2">
        <f>IF(P3379=P3378,"NA",R3378/Q3378)</f>
        <v>288.39975284762363</v>
      </c>
      <c r="T3378" s="2">
        <f>IF(P3378=P3377,T3377+J3378^2,J3378^2)</f>
        <v>332698.70714363392</v>
      </c>
      <c r="U3378" s="2">
        <f>IF(NOT($P3379=$P3378),SQRT(((T3378)/($Q3378))-S3378^2),"NA")</f>
        <v>0.50925763428989901</v>
      </c>
    </row>
    <row r="3379" spans="1:21" x14ac:dyDescent="0.2">
      <c r="A3379" s="2">
        <f>D3379-$D$2</f>
        <v>75.740000009536743</v>
      </c>
      <c r="B3379" s="2">
        <v>0.75067806243900004</v>
      </c>
      <c r="C3379" s="2">
        <f>IF(B3379&gt;B3378,B3379+(C3378-B3378),B3379+(C3378-B3378)+5+A3379-A3378)</f>
        <v>75.610677719116353</v>
      </c>
      <c r="D3379" s="2">
        <v>1577147267.8599999</v>
      </c>
      <c r="E3379" s="2">
        <v>436</v>
      </c>
      <c r="F3379" s="2">
        <v>895</v>
      </c>
      <c r="G3379" s="2">
        <v>628</v>
      </c>
      <c r="H3379" s="2">
        <v>696</v>
      </c>
      <c r="I3379" s="2">
        <v>284</v>
      </c>
      <c r="J3379" s="2">
        <f>$K$2*I3379+(1-$K$2)*J3378</f>
        <v>286.91238315228537</v>
      </c>
      <c r="K3379" s="2"/>
      <c r="L3379" s="2">
        <f>IF(O3379="low", $K$4*J3379+(1-$K$4)*L3378,L3378)</f>
        <v>286.72814513624331</v>
      </c>
      <c r="M3379" s="2">
        <f>IF(O3379="high", $K$4*J3379+(1-$K$4)*M3378,M3378)</f>
        <v>290.08858240150334</v>
      </c>
      <c r="N3379" s="2">
        <f>IF(O3379="high",(1-$K$8)*N3378+$K$8*(M3378-2),IF(O3379="low",(1-$K$8)*N3378+$K$8*(L3378+2),N3378))</f>
        <v>288.48436941447005</v>
      </c>
      <c r="O3379" s="2" t="str">
        <f>IF(J3379&gt;N3378+1,"high",IF(J3379&lt;N3378-1,"low","middle"))</f>
        <v>low</v>
      </c>
      <c r="P3379" s="2">
        <f>IF(O3379="low",250,IF(O3379="high",300,275))</f>
        <v>250</v>
      </c>
      <c r="Q3379" s="2">
        <f>IF(P3379=P3378,Q3378+1,1)</f>
        <v>1</v>
      </c>
      <c r="R3379" s="2">
        <f>IF(P3379=P3378,R3378+J3379,J3379)</f>
        <v>286.91238315228537</v>
      </c>
      <c r="S3379" s="2" t="str">
        <f>IF(P3380=P3379,"NA",R3379/Q3379)</f>
        <v>NA</v>
      </c>
      <c r="T3379" s="2">
        <f>IF(P3379=P3378,T3378+J3379^2,J3379^2)</f>
        <v>82318.715606123806</v>
      </c>
      <c r="U3379" s="2" t="str">
        <f>IF(NOT($P3380=$P3379),SQRT(((T3379)/($Q3379))-S3379^2),"NA")</f>
        <v>NA</v>
      </c>
    </row>
    <row r="3380" spans="1:21" x14ac:dyDescent="0.2">
      <c r="A3380" s="2">
        <f>D3380-$D$2</f>
        <v>75.760000228881836</v>
      </c>
      <c r="B3380" s="2">
        <v>0.77119112014799995</v>
      </c>
      <c r="C3380" s="2">
        <f>IF(B3380&gt;B3379,B3380+(C3379-B3379),B3380+(C3379-B3379)+5+A3380-A3379)</f>
        <v>75.631190776825363</v>
      </c>
      <c r="D3380" s="2">
        <v>1577147267.8800001</v>
      </c>
      <c r="E3380" s="2">
        <v>437</v>
      </c>
      <c r="F3380" s="2">
        <v>895</v>
      </c>
      <c r="G3380" s="2">
        <v>629</v>
      </c>
      <c r="H3380" s="2">
        <v>697</v>
      </c>
      <c r="I3380" s="2">
        <v>287</v>
      </c>
      <c r="J3380" s="2">
        <f>$K$2*I3380+(1-$K$2)*J3379</f>
        <v>286.92990652182834</v>
      </c>
      <c r="K3380" s="2"/>
      <c r="L3380" s="2">
        <f>IF(O3380="low", $K$4*J3380+(1-$K$4)*L3379,L3379)</f>
        <v>286.76849741336031</v>
      </c>
      <c r="M3380" s="2">
        <f>IF(O3380="high", $K$4*J3380+(1-$K$4)*M3379,M3379)</f>
        <v>290.08858240150334</v>
      </c>
      <c r="N3380" s="2">
        <f>IF(O3380="high",(1-$K$8)*N3379+$K$8*(M3379-2),IF(O3380="low",(1-$K$8)*N3379+$K$8*(L3379+2),N3379))</f>
        <v>288.4965582005587</v>
      </c>
      <c r="O3380" s="2" t="str">
        <f>IF(J3380&gt;N3379+1,"high",IF(J3380&lt;N3379-1,"low","middle"))</f>
        <v>low</v>
      </c>
      <c r="P3380" s="2">
        <f>IF(O3380="low",250,IF(O3380="high",300,275))</f>
        <v>250</v>
      </c>
      <c r="Q3380" s="2">
        <f>IF(P3380=P3379,Q3379+1,1)</f>
        <v>2</v>
      </c>
      <c r="R3380" s="2">
        <f>IF(P3380=P3379,R3379+J3380,J3380)</f>
        <v>573.84228967411377</v>
      </c>
      <c r="S3380" s="2" t="str">
        <f>IF(P3381=P3380,"NA",R3380/Q3380)</f>
        <v>NA</v>
      </c>
      <c r="T3380" s="2">
        <f>IF(P3380=P3379,T3379+J3380^2,J3380^2)</f>
        <v>164647.48686274898</v>
      </c>
      <c r="U3380" s="2" t="str">
        <f>IF(NOT($P3381=$P3380),SQRT(((T3380)/($Q3380))-S3380^2),"NA")</f>
        <v>NA</v>
      </c>
    </row>
    <row r="3381" spans="1:21" x14ac:dyDescent="0.2">
      <c r="A3381" s="2">
        <f>D3381-$D$2</f>
        <v>75.78000020980835</v>
      </c>
      <c r="B3381" s="2">
        <v>0.79561209678599998</v>
      </c>
      <c r="C3381" s="2">
        <f>IF(B3381&gt;B3380,B3381+(C3380-B3380),B3381+(C3380-B3380)+5+A3381-A3380)</f>
        <v>75.655611753463361</v>
      </c>
      <c r="D3381" s="2">
        <v>1577147267.9000001</v>
      </c>
      <c r="E3381" s="2">
        <v>438</v>
      </c>
      <c r="F3381" s="2">
        <v>894</v>
      </c>
      <c r="G3381" s="2">
        <v>627</v>
      </c>
      <c r="H3381" s="2">
        <v>699</v>
      </c>
      <c r="I3381" s="2">
        <v>286</v>
      </c>
      <c r="J3381" s="2">
        <f>$K$2*I3381+(1-$K$2)*J3380</f>
        <v>286.74392521746267</v>
      </c>
      <c r="K3381" s="2"/>
      <c r="L3381" s="2">
        <f>IF(O3381="low", $K$4*J3381+(1-$K$4)*L3380,L3380)</f>
        <v>286.76358297418079</v>
      </c>
      <c r="M3381" s="2">
        <f>IF(O3381="high", $K$4*J3381+(1-$K$4)*M3380,M3380)</f>
        <v>290.08858240150334</v>
      </c>
      <c r="N3381" s="2">
        <f>IF(O3381="high",(1-$K$8)*N3380+$K$8*(M3380-2),IF(O3381="low",(1-$K$8)*N3380+$K$8*(L3380+2),N3380))</f>
        <v>288.51015516119878</v>
      </c>
      <c r="O3381" s="2" t="str">
        <f>IF(J3381&gt;N3380+1,"high",IF(J3381&lt;N3380-1,"low","middle"))</f>
        <v>low</v>
      </c>
      <c r="P3381" s="2">
        <f>IF(O3381="low",250,IF(O3381="high",300,275))</f>
        <v>250</v>
      </c>
      <c r="Q3381" s="2">
        <f>IF(P3381=P3380,Q3380+1,1)</f>
        <v>3</v>
      </c>
      <c r="R3381" s="2">
        <f>IF(P3381=P3380,R3380+J3381,J3381)</f>
        <v>860.58621489157645</v>
      </c>
      <c r="S3381" s="2" t="str">
        <f>IF(P3382=P3381,"NA",R3381/Q3381)</f>
        <v>NA</v>
      </c>
      <c r="T3381" s="2">
        <f>IF(P3381=P3380,T3380+J3381^2,J3381^2)</f>
        <v>246869.56551186682</v>
      </c>
      <c r="U3381" s="2" t="str">
        <f>IF(NOT($P3382=$P3381),SQRT(((T3381)/($Q3381))-S3381^2),"NA")</f>
        <v>NA</v>
      </c>
    </row>
    <row r="3382" spans="1:21" x14ac:dyDescent="0.2">
      <c r="A3382" s="2">
        <f>D3382-$D$2</f>
        <v>75.800000190734863</v>
      </c>
      <c r="B3382" s="2">
        <v>0.81610608100899995</v>
      </c>
      <c r="C3382" s="2">
        <f>IF(B3382&gt;B3381,B3382+(C3381-B3381),B3382+(C3381-B3381)+5+A3382-A3381)</f>
        <v>75.676105737686356</v>
      </c>
      <c r="D3382" s="2">
        <v>1577147267.9200001</v>
      </c>
      <c r="E3382" s="2">
        <v>436</v>
      </c>
      <c r="F3382" s="2">
        <v>895</v>
      </c>
      <c r="G3382" s="2">
        <v>627</v>
      </c>
      <c r="H3382" s="2">
        <v>697</v>
      </c>
      <c r="I3382" s="2">
        <v>285</v>
      </c>
      <c r="J3382" s="2">
        <f>$K$2*I3382+(1-$K$2)*J3381</f>
        <v>286.39514017397016</v>
      </c>
      <c r="K3382" s="2"/>
      <c r="L3382" s="2">
        <f>IF(O3382="low", $K$4*J3382+(1-$K$4)*L3381,L3381)</f>
        <v>286.68989441413868</v>
      </c>
      <c r="M3382" s="2">
        <f>IF(O3382="high", $K$4*J3382+(1-$K$4)*M3381,M3381)</f>
        <v>290.08858240150334</v>
      </c>
      <c r="N3382" s="2">
        <f>IF(O3382="high",(1-$K$8)*N3381+$K$8*(M3381-2),IF(O3382="low",(1-$K$8)*N3381+$K$8*(L3381+2),N3381))</f>
        <v>288.52282655184786</v>
      </c>
      <c r="O3382" s="2" t="str">
        <f>IF(J3382&gt;N3381+1,"high",IF(J3382&lt;N3381-1,"low","middle"))</f>
        <v>low</v>
      </c>
      <c r="P3382" s="2">
        <f>IF(O3382="low",250,IF(O3382="high",300,275))</f>
        <v>250</v>
      </c>
      <c r="Q3382" s="2">
        <f>IF(P3382=P3381,Q3381+1,1)</f>
        <v>4</v>
      </c>
      <c r="R3382" s="2">
        <f>IF(P3382=P3381,R3381+J3382,J3382)</f>
        <v>1146.9813550655467</v>
      </c>
      <c r="S3382" s="2" t="str">
        <f>IF(P3383=P3382,"NA",R3382/Q3382)</f>
        <v>NA</v>
      </c>
      <c r="T3382" s="2">
        <f>IF(P3382=P3381,T3381+J3382^2,J3382^2)</f>
        <v>328891.74182713486</v>
      </c>
      <c r="U3382" s="2" t="str">
        <f>IF(NOT($P3383=$P3382),SQRT(((T3382)/($Q3382))-S3382^2),"NA")</f>
        <v>NA</v>
      </c>
    </row>
    <row r="3383" spans="1:21" x14ac:dyDescent="0.2">
      <c r="A3383" s="2">
        <f>D3383-$D$2</f>
        <v>75.830000162124634</v>
      </c>
      <c r="B3383" s="2">
        <v>0.84089207649200004</v>
      </c>
      <c r="C3383" s="2">
        <f>IF(B3383&gt;B3382,B3383+(C3382-B3382),B3383+(C3382-B3382)+5+A3383-A3382)</f>
        <v>75.700891733169357</v>
      </c>
      <c r="D3383" s="2">
        <v>1577147267.95</v>
      </c>
      <c r="E3383" s="2">
        <v>437</v>
      </c>
      <c r="F3383" s="2">
        <v>894</v>
      </c>
      <c r="G3383" s="2">
        <v>628</v>
      </c>
      <c r="H3383" s="2">
        <v>698</v>
      </c>
      <c r="I3383" s="2">
        <v>284</v>
      </c>
      <c r="J3383" s="2">
        <f>$K$2*I3383+(1-$K$2)*J3382</f>
        <v>285.91611213917616</v>
      </c>
      <c r="K3383" s="2"/>
      <c r="L3383" s="2">
        <f>IF(O3383="low", $K$4*J3383+(1-$K$4)*L3382,L3382)</f>
        <v>286.5351379591462</v>
      </c>
      <c r="M3383" s="2">
        <f>IF(O3383="high", $K$4*J3383+(1-$K$4)*M3382,M3382)</f>
        <v>290.08858240150334</v>
      </c>
      <c r="N3383" s="2">
        <f>IF(O3383="high",(1-$K$8)*N3382+$K$8*(M3382-2),IF(O3383="low",(1-$K$8)*N3382+$K$8*(L3382+2),N3382))</f>
        <v>288.53117994496239</v>
      </c>
      <c r="O3383" s="2" t="str">
        <f>IF(J3383&gt;N3382+1,"high",IF(J3383&lt;N3382-1,"low","middle"))</f>
        <v>low</v>
      </c>
      <c r="P3383" s="2">
        <f>IF(O3383="low",250,IF(O3383="high",300,275))</f>
        <v>250</v>
      </c>
      <c r="Q3383" s="2">
        <f>IF(P3383=P3382,Q3382+1,1)</f>
        <v>5</v>
      </c>
      <c r="R3383" s="2">
        <f>IF(P3383=P3382,R3382+J3383,J3383)</f>
        <v>1432.8974672047229</v>
      </c>
      <c r="S3383" s="2" t="str">
        <f>IF(P3384=P3383,"NA",R3383/Q3383)</f>
        <v>NA</v>
      </c>
      <c r="T3383" s="2">
        <f>IF(P3383=P3382,T3382+J3383^2,J3383^2)</f>
        <v>410639.76500791684</v>
      </c>
      <c r="U3383" s="2" t="str">
        <f>IF(NOT($P3384=$P3383),SQRT(((T3383)/($Q3383))-S3383^2),"NA")</f>
        <v>NA</v>
      </c>
    </row>
    <row r="3384" spans="1:21" x14ac:dyDescent="0.2">
      <c r="A3384" s="2">
        <f>D3384-$D$2</f>
        <v>75.850000143051147</v>
      </c>
      <c r="B3384" s="2">
        <v>0.86507415771499996</v>
      </c>
      <c r="C3384" s="2">
        <f>IF(B3384&gt;B3383,B3384+(C3383-B3383),B3384+(C3383-B3383)+5+A3384-A3383)</f>
        <v>75.72507381439236</v>
      </c>
      <c r="D3384" s="2">
        <v>1577147267.97</v>
      </c>
      <c r="E3384" s="2">
        <v>438</v>
      </c>
      <c r="F3384" s="2">
        <v>893</v>
      </c>
      <c r="G3384" s="2">
        <v>627</v>
      </c>
      <c r="H3384" s="2">
        <v>698</v>
      </c>
      <c r="I3384" s="2">
        <v>285</v>
      </c>
      <c r="J3384" s="2">
        <f>$K$2*I3384+(1-$K$2)*J3383</f>
        <v>285.73288971134093</v>
      </c>
      <c r="K3384" s="2"/>
      <c r="L3384" s="2">
        <f>IF(O3384="low", $K$4*J3384+(1-$K$4)*L3383,L3383)</f>
        <v>286.37468830958517</v>
      </c>
      <c r="M3384" s="2">
        <f>IF(O3384="high", $K$4*J3384+(1-$K$4)*M3383,M3383)</f>
        <v>290.08858240150334</v>
      </c>
      <c r="N3384" s="2">
        <f>IF(O3384="high",(1-$K$8)*N3383+$K$8*(M3383-2),IF(O3384="low",(1-$K$8)*N3383+$K$8*(L3383+2),N3383))</f>
        <v>288.53137784567156</v>
      </c>
      <c r="O3384" s="2" t="str">
        <f>IF(J3384&gt;N3383+1,"high",IF(J3384&lt;N3383-1,"low","middle"))</f>
        <v>low</v>
      </c>
      <c r="P3384" s="2">
        <f>IF(O3384="low",250,IF(O3384="high",300,275))</f>
        <v>250</v>
      </c>
      <c r="Q3384" s="2">
        <f>IF(P3384=P3383,Q3383+1,1)</f>
        <v>6</v>
      </c>
      <c r="R3384" s="2">
        <f>IF(P3384=P3383,R3383+J3384,J3384)</f>
        <v>1718.6303569160639</v>
      </c>
      <c r="S3384" s="2" t="str">
        <f>IF(P3385=P3384,"NA",R3384/Q3384)</f>
        <v>NA</v>
      </c>
      <c r="T3384" s="2">
        <f>IF(P3384=P3383,T3383+J3384^2,J3384^2)</f>
        <v>492283.04927071015</v>
      </c>
      <c r="U3384" s="2" t="str">
        <f>IF(NOT($P3385=$P3384),SQRT(((T3384)/($Q3384))-S3384^2),"NA")</f>
        <v>NA</v>
      </c>
    </row>
    <row r="3385" spans="1:21" x14ac:dyDescent="0.2">
      <c r="A3385" s="2">
        <f>D3385-$D$2</f>
        <v>75.870000123977661</v>
      </c>
      <c r="B3385" s="2">
        <v>0.885876178741</v>
      </c>
      <c r="C3385" s="2">
        <f>IF(B3385&gt;B3384,B3385+(C3384-B3384),B3385+(C3384-B3384)+5+A3385-A3384)</f>
        <v>75.74587583541836</v>
      </c>
      <c r="D3385" s="2">
        <v>1577147267.99</v>
      </c>
      <c r="E3385" s="2">
        <v>438</v>
      </c>
      <c r="F3385" s="2">
        <v>895</v>
      </c>
      <c r="G3385" s="2">
        <v>628</v>
      </c>
      <c r="H3385" s="2">
        <v>698</v>
      </c>
      <c r="I3385" s="2">
        <v>286</v>
      </c>
      <c r="J3385" s="2">
        <f>$K$2*I3385+(1-$K$2)*J3384</f>
        <v>285.78631176907277</v>
      </c>
      <c r="K3385" s="2"/>
      <c r="L3385" s="2">
        <f>IF(O3385="low", $K$4*J3385+(1-$K$4)*L3384,L3384)</f>
        <v>286.25701300148273</v>
      </c>
      <c r="M3385" s="2">
        <f>IF(O3385="high", $K$4*J3385+(1-$K$4)*M3384,M3384)</f>
        <v>290.08858240150334</v>
      </c>
      <c r="N3385" s="2">
        <f>IF(O3385="high",(1-$K$8)*N3384+$K$8*(M3384-2),IF(O3385="low",(1-$K$8)*N3384+$K$8*(L3384+2),N3384))</f>
        <v>288.52354336886725</v>
      </c>
      <c r="O3385" s="2" t="str">
        <f>IF(J3385&gt;N3384+1,"high",IF(J3385&lt;N3384-1,"low","middle"))</f>
        <v>low</v>
      </c>
      <c r="P3385" s="2">
        <f>IF(O3385="low",250,IF(O3385="high",300,275))</f>
        <v>250</v>
      </c>
      <c r="Q3385" s="2">
        <f>IF(P3385=P3384,Q3384+1,1)</f>
        <v>7</v>
      </c>
      <c r="R3385" s="2">
        <f>IF(P3385=P3384,R3384+J3385,J3385)</f>
        <v>2004.4166686851368</v>
      </c>
      <c r="S3385" s="2" t="str">
        <f>IF(P3386=P3385,"NA",R3385/Q3385)</f>
        <v>NA</v>
      </c>
      <c r="T3385" s="2">
        <f>IF(P3385=P3384,T3384+J3385^2,J3385^2)</f>
        <v>573956.86526527978</v>
      </c>
      <c r="U3385" s="2" t="str">
        <f>IF(NOT($P3386=$P3385),SQRT(((T3385)/($Q3385))-S3385^2),"NA")</f>
        <v>NA</v>
      </c>
    </row>
    <row r="3386" spans="1:21" x14ac:dyDescent="0.2">
      <c r="A3386" s="2">
        <f>D3386-$D$2</f>
        <v>75.900000095367432</v>
      </c>
      <c r="B3386" s="2">
        <v>0.91039800643900004</v>
      </c>
      <c r="C3386" s="2">
        <f>IF(B3386&gt;B3385,B3386+(C3385-B3385),B3386+(C3385-B3385)+5+A3386-A3385)</f>
        <v>75.770397663116356</v>
      </c>
      <c r="D3386" s="2">
        <v>1577147268.02</v>
      </c>
      <c r="E3386" s="2">
        <v>437</v>
      </c>
      <c r="F3386" s="2">
        <v>894</v>
      </c>
      <c r="G3386" s="2">
        <v>628</v>
      </c>
      <c r="H3386" s="2">
        <v>698</v>
      </c>
      <c r="I3386" s="2">
        <v>284</v>
      </c>
      <c r="J3386" s="2">
        <f>$K$2*I3386+(1-$K$2)*J3385</f>
        <v>285.42904941525825</v>
      </c>
      <c r="K3386" s="2"/>
      <c r="L3386" s="2">
        <f>IF(O3386="low", $K$4*J3386+(1-$K$4)*L3385,L3385)</f>
        <v>286.09142028423787</v>
      </c>
      <c r="M3386" s="2">
        <f>IF(O3386="high", $K$4*J3386+(1-$K$4)*M3385,M3385)</f>
        <v>290.08858240150334</v>
      </c>
      <c r="N3386" s="2">
        <f>IF(O3386="high",(1-$K$8)*N3385+$K$8*(M3385-2),IF(O3386="low",(1-$K$8)*N3385+$K$8*(L3385+2),N3385))</f>
        <v>288.51021685049801</v>
      </c>
      <c r="O3386" s="2" t="str">
        <f>IF(J3386&gt;N3385+1,"high",IF(J3386&lt;N3385-1,"low","middle"))</f>
        <v>low</v>
      </c>
      <c r="P3386" s="2">
        <f>IF(O3386="low",250,IF(O3386="high",300,275))</f>
        <v>250</v>
      </c>
      <c r="Q3386" s="2">
        <f>IF(P3386=P3385,Q3385+1,1)</f>
        <v>8</v>
      </c>
      <c r="R3386" s="2">
        <f>IF(P3386=P3385,R3385+J3386,J3386)</f>
        <v>2289.8457181003951</v>
      </c>
      <c r="S3386" s="2" t="str">
        <f>IF(P3387=P3386,"NA",R3386/Q3386)</f>
        <v>NA</v>
      </c>
      <c r="T3386" s="2">
        <f>IF(P3386=P3385,T3385+J3386^2,J3386^2)</f>
        <v>655426.60751537769</v>
      </c>
      <c r="U3386" s="2" t="str">
        <f>IF(NOT($P3387=$P3386),SQRT(((T3386)/($Q3386))-S3386^2),"NA")</f>
        <v>NA</v>
      </c>
    </row>
    <row r="3387" spans="1:21" x14ac:dyDescent="0.2">
      <c r="A3387" s="2">
        <f>D3387-$D$2</f>
        <v>75.920000076293945</v>
      </c>
      <c r="B3387" s="2">
        <v>0.93074798583999996</v>
      </c>
      <c r="C3387" s="2">
        <f>IF(B3387&gt;B3386,B3387+(C3386-B3386),B3387+(C3386-B3386)+5+A3387-A3386)</f>
        <v>75.79074764251736</v>
      </c>
      <c r="D3387" s="2">
        <v>1577147268.04</v>
      </c>
      <c r="E3387" s="2">
        <v>436</v>
      </c>
      <c r="F3387" s="2">
        <v>893</v>
      </c>
      <c r="G3387" s="2">
        <v>627</v>
      </c>
      <c r="H3387" s="2">
        <v>698</v>
      </c>
      <c r="I3387" s="2">
        <v>284</v>
      </c>
      <c r="J3387" s="2">
        <f>$K$2*I3387+(1-$K$2)*J3386</f>
        <v>285.14323953220662</v>
      </c>
      <c r="K3387" s="2"/>
      <c r="L3387" s="2">
        <f>IF(O3387="low", $K$4*J3387+(1-$K$4)*L3386,L3386)</f>
        <v>285.90178413383165</v>
      </c>
      <c r="M3387" s="2">
        <f>IF(O3387="high", $K$4*J3387+(1-$K$4)*M3386,M3386)</f>
        <v>290.08858240150334</v>
      </c>
      <c r="N3387" s="2">
        <f>IF(O3387="high",(1-$K$8)*N3386+$K$8*(M3386-2),IF(O3387="low",(1-$K$8)*N3386+$K$8*(L3386+2),N3386))</f>
        <v>288.48927702218504</v>
      </c>
      <c r="O3387" s="2" t="str">
        <f>IF(J3387&gt;N3386+1,"high",IF(J3387&lt;N3386-1,"low","middle"))</f>
        <v>low</v>
      </c>
      <c r="P3387" s="2">
        <f>IF(O3387="low",250,IF(O3387="high",300,275))</f>
        <v>250</v>
      </c>
      <c r="Q3387" s="2">
        <f>IF(P3387=P3386,Q3386+1,1)</f>
        <v>9</v>
      </c>
      <c r="R3387" s="2">
        <f>IF(P3387=P3386,R3386+J3387,J3387)</f>
        <v>2574.9889576326018</v>
      </c>
      <c r="S3387" s="2" t="str">
        <f>IF(P3388=P3387,"NA",R3387/Q3387)</f>
        <v>NA</v>
      </c>
      <c r="T3387" s="2">
        <f>IF(P3387=P3386,T3386+J3387^2,J3387^2)</f>
        <v>736733.27456629905</v>
      </c>
      <c r="U3387" s="2" t="str">
        <f>IF(NOT($P3388=$P3387),SQRT(((T3387)/($Q3387))-S3387^2),"NA")</f>
        <v>NA</v>
      </c>
    </row>
    <row r="3388" spans="1:21" x14ac:dyDescent="0.2">
      <c r="A3388" s="2">
        <f>D3388-$D$2</f>
        <v>75.940000057220459</v>
      </c>
      <c r="B3388" s="2">
        <v>0.95520210266100003</v>
      </c>
      <c r="C3388" s="2">
        <f>IF(B3388&gt;B3387,B3388+(C3387-B3387),B3388+(C3387-B3387)+5+A3388-A3387)</f>
        <v>75.815201759338365</v>
      </c>
      <c r="D3388" s="2">
        <v>1577147268.0599999</v>
      </c>
      <c r="E3388" s="2">
        <v>438</v>
      </c>
      <c r="F3388" s="2">
        <v>893</v>
      </c>
      <c r="G3388" s="2">
        <v>628</v>
      </c>
      <c r="H3388" s="2">
        <v>697</v>
      </c>
      <c r="I3388" s="2">
        <v>286</v>
      </c>
      <c r="J3388" s="2">
        <f>$K$2*I3388+(1-$K$2)*J3387</f>
        <v>285.31459162576533</v>
      </c>
      <c r="K3388" s="2"/>
      <c r="L3388" s="2">
        <f>IF(O3388="low", $K$4*J3388+(1-$K$4)*L3387,L3387)</f>
        <v>285.78434563221839</v>
      </c>
      <c r="M3388" s="2">
        <f>IF(O3388="high", $K$4*J3388+(1-$K$4)*M3387,M3387)</f>
        <v>290.08858240150334</v>
      </c>
      <c r="N3388" s="2">
        <f>IF(O3388="high",(1-$K$8)*N3387+$K$8*(M3387-2),IF(O3388="low",(1-$K$8)*N3387+$K$8*(L3387+2),N3387))</f>
        <v>288.45990237776738</v>
      </c>
      <c r="O3388" s="2" t="str">
        <f>IF(J3388&gt;N3387+1,"high",IF(J3388&lt;N3387-1,"low","middle"))</f>
        <v>low</v>
      </c>
      <c r="P3388" s="2">
        <f>IF(O3388="low",250,IF(O3388="high",300,275))</f>
        <v>250</v>
      </c>
      <c r="Q3388" s="2">
        <f>IF(P3388=P3387,Q3387+1,1)</f>
        <v>10</v>
      </c>
      <c r="R3388" s="2">
        <f>IF(P3388=P3387,R3387+J3388,J3388)</f>
        <v>2860.3035492583672</v>
      </c>
      <c r="S3388" s="2" t="str">
        <f>IF(P3389=P3388,"NA",R3388/Q3388)</f>
        <v>NA</v>
      </c>
      <c r="T3388" s="2">
        <f>IF(P3388=P3387,T3387+J3388^2,J3388^2)</f>
        <v>818137.69076087628</v>
      </c>
      <c r="U3388" s="2" t="str">
        <f>IF(NOT($P3389=$P3388),SQRT(((T3388)/($Q3388))-S3388^2),"NA")</f>
        <v>NA</v>
      </c>
    </row>
    <row r="3389" spans="1:21" x14ac:dyDescent="0.2">
      <c r="A3389" s="2">
        <f>D3389-$D$2</f>
        <v>75.970000028610229</v>
      </c>
      <c r="B3389" s="2">
        <v>0.98008012771599995</v>
      </c>
      <c r="C3389" s="2">
        <f>IF(B3389&gt;B3388,B3389+(C3388-B3388),B3389+(C3388-B3388)+5+A3389-A3388)</f>
        <v>75.840079784393353</v>
      </c>
      <c r="D3389" s="2">
        <v>1577147268.0899999</v>
      </c>
      <c r="E3389" s="2">
        <v>437</v>
      </c>
      <c r="F3389" s="2">
        <v>894</v>
      </c>
      <c r="G3389" s="2">
        <v>629</v>
      </c>
      <c r="H3389" s="2">
        <v>698</v>
      </c>
      <c r="I3389" s="2">
        <v>287</v>
      </c>
      <c r="J3389" s="2">
        <f>$K$2*I3389+(1-$K$2)*J3388</f>
        <v>285.65167330061229</v>
      </c>
      <c r="K3389" s="2"/>
      <c r="L3389" s="2">
        <f>IF(O3389="low", $K$4*J3389+(1-$K$4)*L3388,L3388)</f>
        <v>285.75781116589718</v>
      </c>
      <c r="M3389" s="2">
        <f>IF(O3389="high", $K$4*J3389+(1-$K$4)*M3388,M3388)</f>
        <v>290.08858240150334</v>
      </c>
      <c r="N3389" s="2">
        <f>IF(O3389="high",(1-$K$8)*N3388+$K$8*(M3388-2),IF(O3389="low",(1-$K$8)*N3388+$K$8*(L3388+2),N3388))</f>
        <v>288.42612454048992</v>
      </c>
      <c r="O3389" s="2" t="str">
        <f>IF(J3389&gt;N3388+1,"high",IF(J3389&lt;N3388-1,"low","middle"))</f>
        <v>low</v>
      </c>
      <c r="P3389" s="2">
        <f>IF(O3389="low",250,IF(O3389="high",300,275))</f>
        <v>250</v>
      </c>
      <c r="Q3389" s="2">
        <f>IF(P3389=P3388,Q3388+1,1)</f>
        <v>11</v>
      </c>
      <c r="R3389" s="2">
        <f>IF(P3389=P3388,R3388+J3389,J3389)</f>
        <v>3145.9552225589796</v>
      </c>
      <c r="S3389" s="2" t="str">
        <f>IF(P3390=P3389,"NA",R3389/Q3389)</f>
        <v>NA</v>
      </c>
      <c r="T3389" s="2">
        <f>IF(P3389=P3388,T3388+J3389^2,J3389^2)</f>
        <v>899734.56922031601</v>
      </c>
      <c r="U3389" s="2" t="str">
        <f>IF(NOT($P3390=$P3389),SQRT(((T3389)/($Q3389))-S3389^2),"NA")</f>
        <v>NA</v>
      </c>
    </row>
    <row r="3390" spans="1:21" x14ac:dyDescent="0.2">
      <c r="A3390" s="2">
        <f>D3390-$D$2</f>
        <v>75.990000009536743</v>
      </c>
      <c r="B3390" s="2">
        <v>1.0005671977999999</v>
      </c>
      <c r="C3390" s="2">
        <f>IF(B3390&gt;B3389,B3390+(C3389-B3389),B3390+(C3389-B3389)+5+A3390-A3389)</f>
        <v>75.860566854477355</v>
      </c>
      <c r="D3390" s="2">
        <v>1577147268.1099999</v>
      </c>
      <c r="E3390" s="2">
        <v>437</v>
      </c>
      <c r="F3390" s="2">
        <v>894</v>
      </c>
      <c r="G3390" s="2">
        <v>628</v>
      </c>
      <c r="H3390" s="2">
        <v>698</v>
      </c>
      <c r="I3390" s="2">
        <v>284</v>
      </c>
      <c r="J3390" s="2">
        <f>$K$2*I3390+(1-$K$2)*J3389</f>
        <v>285.32133864048984</v>
      </c>
      <c r="K3390" s="2"/>
      <c r="L3390" s="2">
        <f>IF(O3390="low", $K$4*J3390+(1-$K$4)*L3389,L3389)</f>
        <v>285.67051666081574</v>
      </c>
      <c r="M3390" s="2">
        <f>IF(O3390="high", $K$4*J3390+(1-$K$4)*M3389,M3389)</f>
        <v>290.08858240150334</v>
      </c>
      <c r="N3390" s="2">
        <f>IF(O3390="high",(1-$K$8)*N3389+$K$8*(M3389-2),IF(O3390="low",(1-$K$8)*N3389+$K$8*(L3389+2),N3389))</f>
        <v>288.39270887176031</v>
      </c>
      <c r="O3390" s="2" t="str">
        <f>IF(J3390&gt;N3389+1,"high",IF(J3390&lt;N3389-1,"low","middle"))</f>
        <v>low</v>
      </c>
      <c r="P3390" s="2">
        <f>IF(O3390="low",250,IF(O3390="high",300,275))</f>
        <v>250</v>
      </c>
      <c r="Q3390" s="2">
        <f>IF(P3390=P3389,Q3389+1,1)</f>
        <v>12</v>
      </c>
      <c r="R3390" s="2">
        <f>IF(P3390=P3389,R3389+J3390,J3390)</f>
        <v>3431.2765611994696</v>
      </c>
      <c r="S3390" s="2" t="str">
        <f>IF(P3391=P3390,"NA",R3390/Q3390)</f>
        <v>NA</v>
      </c>
      <c r="T3390" s="2">
        <f>IF(P3390=P3389,T3389+J3390^2,J3390^2)</f>
        <v>981142.83550391707</v>
      </c>
      <c r="U3390" s="2" t="str">
        <f>IF(NOT($P3391=$P3390),SQRT(((T3390)/($Q3390))-S3390^2),"NA")</f>
        <v>NA</v>
      </c>
    </row>
    <row r="3391" spans="1:21" x14ac:dyDescent="0.2">
      <c r="A3391" s="2">
        <f>D3391-$D$2</f>
        <v>76.010000228881836</v>
      </c>
      <c r="B3391" s="2">
        <v>1.02494001389</v>
      </c>
      <c r="C3391" s="2">
        <f>IF(B3391&gt;B3390,B3391+(C3390-B3390),B3391+(C3390-B3390)+5+A3391-A3390)</f>
        <v>75.884939670567363</v>
      </c>
      <c r="D3391" s="2">
        <v>1577147268.1300001</v>
      </c>
      <c r="E3391" s="2">
        <v>437</v>
      </c>
      <c r="F3391" s="2">
        <v>894</v>
      </c>
      <c r="G3391" s="2">
        <v>628</v>
      </c>
      <c r="H3391" s="2">
        <v>696</v>
      </c>
      <c r="I3391" s="2">
        <v>285</v>
      </c>
      <c r="J3391" s="2">
        <f>$K$2*I3391+(1-$K$2)*J3390</f>
        <v>285.2570709123919</v>
      </c>
      <c r="K3391" s="2"/>
      <c r="L3391" s="2">
        <f>IF(O3391="low", $K$4*J3391+(1-$K$4)*L3390,L3390)</f>
        <v>285.58782751113097</v>
      </c>
      <c r="M3391" s="2">
        <f>IF(O3391="high", $K$4*J3391+(1-$K$4)*M3390,M3390)</f>
        <v>290.08858240150334</v>
      </c>
      <c r="N3391" s="2">
        <f>IF(O3391="high",(1-$K$8)*N3390+$K$8*(M3390-2),IF(O3391="low",(1-$K$8)*N3390+$K$8*(L3390+2),N3390))</f>
        <v>288.35659926121303</v>
      </c>
      <c r="O3391" s="2" t="str">
        <f>IF(J3391&gt;N3390+1,"high",IF(J3391&lt;N3390-1,"low","middle"))</f>
        <v>low</v>
      </c>
      <c r="P3391" s="2">
        <f>IF(O3391="low",250,IF(O3391="high",300,275))</f>
        <v>250</v>
      </c>
      <c r="Q3391" s="2">
        <f>IF(P3391=P3390,Q3390+1,1)</f>
        <v>13</v>
      </c>
      <c r="R3391" s="2">
        <f>IF(P3391=P3390,R3390+J3391,J3391)</f>
        <v>3716.5336321118616</v>
      </c>
      <c r="S3391" s="2" t="str">
        <f>IF(P3392=P3391,"NA",R3391/Q3391)</f>
        <v>NA</v>
      </c>
      <c r="T3391" s="2">
        <f>IF(P3391=P3390,T3390+J3391^2,J3391^2)</f>
        <v>1062514.4320094343</v>
      </c>
      <c r="U3391" s="2" t="str">
        <f>IF(NOT($P3392=$P3391),SQRT(((T3391)/($Q3391))-S3391^2),"NA")</f>
        <v>NA</v>
      </c>
    </row>
    <row r="3392" spans="1:21" x14ac:dyDescent="0.2">
      <c r="A3392" s="2">
        <f>D3392-$D$2</f>
        <v>76.03000020980835</v>
      </c>
      <c r="B3392" s="2">
        <v>1.0454440116899999</v>
      </c>
      <c r="C3392" s="2">
        <f>IF(B3392&gt;B3391,B3392+(C3391-B3391),B3392+(C3391-B3391)+5+A3392-A3391)</f>
        <v>75.905443668367354</v>
      </c>
      <c r="D3392" s="2">
        <v>1577147268.1500001</v>
      </c>
      <c r="E3392" s="2">
        <v>437</v>
      </c>
      <c r="F3392" s="2">
        <v>894</v>
      </c>
      <c r="G3392" s="2">
        <v>629</v>
      </c>
      <c r="H3392" s="2">
        <v>697</v>
      </c>
      <c r="I3392" s="2">
        <v>284</v>
      </c>
      <c r="J3392" s="2">
        <f>$K$2*I3392+(1-$K$2)*J3391</f>
        <v>285.00565672991354</v>
      </c>
      <c r="K3392" s="2"/>
      <c r="L3392" s="2">
        <f>IF(O3392="low", $K$4*J3392+(1-$K$4)*L3391,L3391)</f>
        <v>285.47139335488748</v>
      </c>
      <c r="M3392" s="2">
        <f>IF(O3392="high", $K$4*J3392+(1-$K$4)*M3391,M3391)</f>
        <v>290.08858240150334</v>
      </c>
      <c r="N3392" s="2">
        <f>IF(O3392="high",(1-$K$8)*N3391+$K$8*(M3391-2),IF(O3392="low",(1-$K$8)*N3391+$K$8*(L3391+2),N3391))</f>
        <v>288.31816067370892</v>
      </c>
      <c r="O3392" s="2" t="str">
        <f>IF(J3392&gt;N3391+1,"high",IF(J3392&lt;N3391-1,"low","middle"))</f>
        <v>low</v>
      </c>
      <c r="P3392" s="2">
        <f>IF(O3392="low",250,IF(O3392="high",300,275))</f>
        <v>250</v>
      </c>
      <c r="Q3392" s="2">
        <f>IF(P3392=P3391,Q3391+1,1)</f>
        <v>14</v>
      </c>
      <c r="R3392" s="2">
        <f>IF(P3392=P3391,R3391+J3392,J3392)</f>
        <v>4001.539288841775</v>
      </c>
      <c r="S3392" s="2" t="str">
        <f>IF(P3393=P3392,"NA",R3392/Q3392)</f>
        <v>NA</v>
      </c>
      <c r="T3392" s="2">
        <f>IF(P3392=P3391,T3391+J3392^2,J3392^2)</f>
        <v>1143742.6563774836</v>
      </c>
      <c r="U3392" s="2" t="str">
        <f>IF(NOT($P3393=$P3392),SQRT(((T3392)/($Q3392))-S3392^2),"NA")</f>
        <v>NA</v>
      </c>
    </row>
    <row r="3393" spans="1:21" x14ac:dyDescent="0.2">
      <c r="A3393" s="2">
        <f>D3393-$D$2</f>
        <v>76.06000018119812</v>
      </c>
      <c r="B3393" s="2">
        <v>1.07015109062</v>
      </c>
      <c r="C3393" s="2">
        <f>IF(B3393&gt;B3392,B3393+(C3392-B3392),B3393+(C3392-B3392)+5+A3393-A3392)</f>
        <v>75.930150747297361</v>
      </c>
      <c r="D3393" s="2">
        <v>1577147268.1800001</v>
      </c>
      <c r="E3393" s="2">
        <v>437</v>
      </c>
      <c r="F3393" s="2">
        <v>894</v>
      </c>
      <c r="G3393" s="2">
        <v>628</v>
      </c>
      <c r="H3393" s="2">
        <v>698</v>
      </c>
      <c r="I3393" s="2">
        <v>286</v>
      </c>
      <c r="J3393" s="2">
        <f>$K$2*I3393+(1-$K$2)*J3392</f>
        <v>285.20452538393084</v>
      </c>
      <c r="K3393" s="2"/>
      <c r="L3393" s="2">
        <f>IF(O3393="low", $K$4*J3393+(1-$K$4)*L3392,L3392)</f>
        <v>285.41801976069621</v>
      </c>
      <c r="M3393" s="2">
        <f>IF(O3393="high", $K$4*J3393+(1-$K$4)*M3392,M3392)</f>
        <v>290.08858240150334</v>
      </c>
      <c r="N3393" s="2">
        <f>IF(O3393="high",(1-$K$8)*N3392+$K$8*(M3392-2),IF(O3393="low",(1-$K$8)*N3392+$K$8*(L3392+2),N3392))</f>
        <v>288.27582230776784</v>
      </c>
      <c r="O3393" s="2" t="str">
        <f>IF(J3393&gt;N3392+1,"high",IF(J3393&lt;N3392-1,"low","middle"))</f>
        <v>low</v>
      </c>
      <c r="P3393" s="2">
        <f>IF(O3393="low",250,IF(O3393="high",300,275))</f>
        <v>250</v>
      </c>
      <c r="Q3393" s="2">
        <f>IF(P3393=P3392,Q3392+1,1)</f>
        <v>15</v>
      </c>
      <c r="R3393" s="2">
        <f>IF(P3393=P3392,R3392+J3393,J3393)</f>
        <v>4286.743814225706</v>
      </c>
      <c r="S3393" s="2" t="str">
        <f>IF(P3394=P3393,"NA",R3393/Q3393)</f>
        <v>NA</v>
      </c>
      <c r="T3393" s="2">
        <f>IF(P3393=P3392,T3392+J3393^2,J3393^2)</f>
        <v>1225084.277676957</v>
      </c>
      <c r="U3393" s="2" t="str">
        <f>IF(NOT($P3394=$P3393),SQRT(((T3393)/($Q3393))-S3393^2),"NA")</f>
        <v>NA</v>
      </c>
    </row>
    <row r="3394" spans="1:21" x14ac:dyDescent="0.2">
      <c r="A3394" s="2">
        <f>D3394-$D$2</f>
        <v>76.080000162124634</v>
      </c>
      <c r="B3394" s="2">
        <v>1.09463906288</v>
      </c>
      <c r="C3394" s="2">
        <f>IF(B3394&gt;B3393,B3394+(C3393-B3393),B3394+(C3393-B3393)+5+A3394-A3393)</f>
        <v>75.954638719557366</v>
      </c>
      <c r="D3394" s="2">
        <v>1577147268.2</v>
      </c>
      <c r="E3394" s="2">
        <v>437</v>
      </c>
      <c r="F3394" s="2">
        <v>894</v>
      </c>
      <c r="G3394" s="2">
        <v>628</v>
      </c>
      <c r="H3394" s="2">
        <v>697</v>
      </c>
      <c r="I3394" s="2">
        <v>284</v>
      </c>
      <c r="J3394" s="2">
        <f>$K$2*I3394+(1-$K$2)*J3393</f>
        <v>284.96362030714471</v>
      </c>
      <c r="K3394" s="2"/>
      <c r="L3394" s="2">
        <f>IF(O3394="low", $K$4*J3394+(1-$K$4)*L3393,L3393)</f>
        <v>285.3271398699859</v>
      </c>
      <c r="M3394" s="2">
        <f>IF(O3394="high", $K$4*J3394+(1-$K$4)*M3393,M3393)</f>
        <v>290.08858240150334</v>
      </c>
      <c r="N3394" s="2">
        <f>IF(O3394="high",(1-$K$8)*N3393+$K$8*(M3393-2),IF(O3394="low",(1-$K$8)*N3393+$K$8*(L3393+2),N3393))</f>
        <v>288.23293218041425</v>
      </c>
      <c r="O3394" s="2" t="str">
        <f>IF(J3394&gt;N3393+1,"high",IF(J3394&lt;N3393-1,"low","middle"))</f>
        <v>low</v>
      </c>
      <c r="P3394" s="2">
        <f>IF(O3394="low",250,IF(O3394="high",300,275))</f>
        <v>250</v>
      </c>
      <c r="Q3394" s="2">
        <f>IF(P3394=P3393,Q3393+1,1)</f>
        <v>16</v>
      </c>
      <c r="R3394" s="2">
        <f>IF(P3394=P3393,R3393+J3394,J3394)</f>
        <v>4571.707434532851</v>
      </c>
      <c r="S3394" s="2" t="str">
        <f>IF(P3395=P3394,"NA",R3394/Q3394)</f>
        <v>NA</v>
      </c>
      <c r="T3394" s="2">
        <f>IF(P3394=P3393,T3393+J3394^2,J3394^2)</f>
        <v>1306288.5425755116</v>
      </c>
      <c r="U3394" s="2" t="str">
        <f>IF(NOT($P3395=$P3394),SQRT(((T3394)/($Q3394))-S3394^2),"NA")</f>
        <v>NA</v>
      </c>
    </row>
    <row r="3395" spans="1:21" x14ac:dyDescent="0.2">
      <c r="A3395" s="2">
        <f>D3395-$D$2</f>
        <v>76.100000143051147</v>
      </c>
      <c r="B3395" s="2">
        <v>1.11502814293</v>
      </c>
      <c r="C3395" s="2">
        <f>IF(B3395&gt;B3394,B3395+(C3394-B3394),B3395+(C3394-B3394)+5+A3395-A3394)</f>
        <v>75.975027799607361</v>
      </c>
      <c r="D3395" s="2">
        <v>1577147268.22</v>
      </c>
      <c r="E3395" s="2">
        <v>436</v>
      </c>
      <c r="F3395" s="2">
        <v>894</v>
      </c>
      <c r="G3395" s="2">
        <v>629</v>
      </c>
      <c r="H3395" s="2">
        <v>697</v>
      </c>
      <c r="I3395" s="2">
        <v>283</v>
      </c>
      <c r="J3395" s="2">
        <f>$K$2*I3395+(1-$K$2)*J3394</f>
        <v>284.5708962457158</v>
      </c>
      <c r="K3395" s="2"/>
      <c r="L3395" s="2">
        <f>IF(O3395="low", $K$4*J3395+(1-$K$4)*L3394,L3394)</f>
        <v>285.17589114513191</v>
      </c>
      <c r="M3395" s="2">
        <f>IF(O3395="high", $K$4*J3395+(1-$K$4)*M3394,M3394)</f>
        <v>290.08858240150334</v>
      </c>
      <c r="N3395" s="2">
        <f>IF(O3395="high",(1-$K$8)*N3394+$K$8*(M3394-2),IF(O3395="low",(1-$K$8)*N3394+$K$8*(L3394+2),N3394))</f>
        <v>288.18764256489283</v>
      </c>
      <c r="O3395" s="2" t="str">
        <f>IF(J3395&gt;N3394+1,"high",IF(J3395&lt;N3394-1,"low","middle"))</f>
        <v>low</v>
      </c>
      <c r="P3395" s="2">
        <f>IF(O3395="low",250,IF(O3395="high",300,275))</f>
        <v>250</v>
      </c>
      <c r="Q3395" s="2">
        <f>IF(P3395=P3394,Q3394+1,1)</f>
        <v>17</v>
      </c>
      <c r="R3395" s="2">
        <f>IF(P3395=P3394,R3394+J3395,J3395)</f>
        <v>4856.2783307785667</v>
      </c>
      <c r="S3395" s="2" t="str">
        <f>IF(P3396=P3395,"NA",R3395/Q3395)</f>
        <v>NA</v>
      </c>
      <c r="T3395" s="2">
        <f>IF(P3395=P3394,T3394+J3395^2,J3395^2)</f>
        <v>1387269.1375656016</v>
      </c>
      <c r="U3395" s="2" t="str">
        <f>IF(NOT($P3396=$P3395),SQRT(((T3395)/($Q3395))-S3395^2),"NA")</f>
        <v>NA</v>
      </c>
    </row>
    <row r="3396" spans="1:21" x14ac:dyDescent="0.2">
      <c r="A3396" s="2">
        <f>D3396-$D$2</f>
        <v>76.130000114440918</v>
      </c>
      <c r="B3396" s="2">
        <v>1.1397740840899999</v>
      </c>
      <c r="C3396" s="2">
        <f>IF(B3396&gt;B3395,B3396+(C3395-B3395),B3396+(C3395-B3395)+5+A3396-A3395)</f>
        <v>75.999773740767353</v>
      </c>
      <c r="D3396" s="2">
        <v>1577147268.25</v>
      </c>
      <c r="E3396" s="2">
        <v>438</v>
      </c>
      <c r="F3396" s="2">
        <v>893</v>
      </c>
      <c r="G3396" s="2">
        <v>628</v>
      </c>
      <c r="H3396" s="2">
        <v>698</v>
      </c>
      <c r="I3396" s="2">
        <v>285</v>
      </c>
      <c r="J3396" s="2">
        <f>$K$2*I3396+(1-$K$2)*J3395</f>
        <v>284.65671699657264</v>
      </c>
      <c r="K3396" s="2"/>
      <c r="L3396" s="2">
        <f>IF(O3396="low", $K$4*J3396+(1-$K$4)*L3395,L3395)</f>
        <v>285.07205631542007</v>
      </c>
      <c r="M3396" s="2">
        <f>IF(O3396="high", $K$4*J3396+(1-$K$4)*M3395,M3395)</f>
        <v>290.08858240150334</v>
      </c>
      <c r="N3396" s="2">
        <f>IF(O3396="high",(1-$K$8)*N3395+$K$8*(M3395-2),IF(O3396="low",(1-$K$8)*N3395+$K$8*(L3395+2),N3395))</f>
        <v>288.13705499390477</v>
      </c>
      <c r="O3396" s="2" t="str">
        <f>IF(J3396&gt;N3395+1,"high",IF(J3396&lt;N3395-1,"low","middle"))</f>
        <v>low</v>
      </c>
      <c r="P3396" s="2">
        <f>IF(O3396="low",250,IF(O3396="high",300,275))</f>
        <v>250</v>
      </c>
      <c r="Q3396" s="2">
        <f>IF(P3396=P3395,Q3395+1,1)</f>
        <v>18</v>
      </c>
      <c r="R3396" s="2">
        <f>IF(P3396=P3395,R3395+J3396,J3396)</f>
        <v>5140.9350477751395</v>
      </c>
      <c r="S3396" s="2" t="str">
        <f>IF(P3397=P3396,"NA",R3396/Q3396)</f>
        <v>NA</v>
      </c>
      <c r="T3396" s="2">
        <f>IF(P3396=P3395,T3395+J3396^2,J3396^2)</f>
        <v>1468298.5840968685</v>
      </c>
      <c r="U3396" s="2" t="str">
        <f>IF(NOT($P3397=$P3396),SQRT(((T3396)/($Q3396))-S3396^2),"NA")</f>
        <v>NA</v>
      </c>
    </row>
    <row r="3397" spans="1:21" x14ac:dyDescent="0.2">
      <c r="A3397" s="2">
        <f>D3397-$D$2</f>
        <v>76.150000095367432</v>
      </c>
      <c r="B3397" s="2">
        <v>1.1603121757499999</v>
      </c>
      <c r="C3397" s="2">
        <f>IF(B3397&gt;B3396,B3397+(C3396-B3396),B3397+(C3396-B3396)+5+A3397-A3396)</f>
        <v>76.020311832427353</v>
      </c>
      <c r="D3397" s="2">
        <v>1577147268.27</v>
      </c>
      <c r="E3397" s="2">
        <v>438</v>
      </c>
      <c r="F3397" s="2">
        <v>895</v>
      </c>
      <c r="G3397" s="2">
        <v>628</v>
      </c>
      <c r="H3397" s="2">
        <v>698</v>
      </c>
      <c r="I3397" s="2">
        <v>286</v>
      </c>
      <c r="J3397" s="2">
        <f>$K$2*I3397+(1-$K$2)*J3396</f>
        <v>284.9253735972581</v>
      </c>
      <c r="K3397" s="2"/>
      <c r="L3397" s="2">
        <f>IF(O3397="low", $K$4*J3397+(1-$K$4)*L3396,L3396)</f>
        <v>285.04271977178769</v>
      </c>
      <c r="M3397" s="2">
        <f>IF(O3397="high", $K$4*J3397+(1-$K$4)*M3396,M3396)</f>
        <v>290.08858240150334</v>
      </c>
      <c r="N3397" s="2">
        <f>IF(O3397="high",(1-$K$8)*N3396+$K$8*(M3396-2),IF(O3397="low",(1-$K$8)*N3396+$K$8*(L3396+2),N3396))</f>
        <v>288.08380505998053</v>
      </c>
      <c r="O3397" s="2" t="str">
        <f>IF(J3397&gt;N3396+1,"high",IF(J3397&lt;N3396-1,"low","middle"))</f>
        <v>low</v>
      </c>
      <c r="P3397" s="2">
        <f>IF(O3397="low",250,IF(O3397="high",300,275))</f>
        <v>250</v>
      </c>
      <c r="Q3397" s="2">
        <f>IF(P3397=P3396,Q3396+1,1)</f>
        <v>19</v>
      </c>
      <c r="R3397" s="2">
        <f>IF(P3397=P3396,R3396+J3397,J3397)</f>
        <v>5425.8604213723975</v>
      </c>
      <c r="S3397" s="2" t="str">
        <f>IF(P3398=P3397,"NA",R3397/Q3397)</f>
        <v>NA</v>
      </c>
      <c r="T3397" s="2">
        <f>IF(P3397=P3396,T3396+J3397^2,J3397^2)</f>
        <v>1549481.0526164055</v>
      </c>
      <c r="U3397" s="2" t="str">
        <f>IF(NOT($P3398=$P3397),SQRT(((T3397)/($Q3397))-S3397^2),"NA")</f>
        <v>NA</v>
      </c>
    </row>
    <row r="3398" spans="1:21" x14ac:dyDescent="0.2">
      <c r="A3398" s="2">
        <f>D3398-$D$2</f>
        <v>76.170000076293945</v>
      </c>
      <c r="B3398" s="2">
        <v>1.18473315239</v>
      </c>
      <c r="C3398" s="2">
        <f>IF(B3398&gt;B3397,B3398+(C3397-B3397),B3398+(C3397-B3397)+5+A3398-A3397)</f>
        <v>76.044732809067355</v>
      </c>
      <c r="D3398" s="2">
        <v>1577147268.29</v>
      </c>
      <c r="E3398" s="2">
        <v>436</v>
      </c>
      <c r="F3398" s="2">
        <v>894</v>
      </c>
      <c r="G3398" s="2">
        <v>628</v>
      </c>
      <c r="H3398" s="2">
        <v>696</v>
      </c>
      <c r="I3398" s="2">
        <v>284</v>
      </c>
      <c r="J3398" s="2">
        <f>$K$2*I3398+(1-$K$2)*J3397</f>
        <v>284.74029887780648</v>
      </c>
      <c r="K3398" s="2"/>
      <c r="L3398" s="2">
        <f>IF(O3398="low", $K$4*J3398+(1-$K$4)*L3397,L3397)</f>
        <v>284.98223559299146</v>
      </c>
      <c r="M3398" s="2">
        <f>IF(O3398="high", $K$4*J3398+(1-$K$4)*M3397,M3397)</f>
        <v>290.08858240150334</v>
      </c>
      <c r="N3398" s="2">
        <f>IF(O3398="high",(1-$K$8)*N3397+$K$8*(M3397-2),IF(O3398="low",(1-$K$8)*N3397+$K$8*(L3397+2),N3397))</f>
        <v>288.03175079557087</v>
      </c>
      <c r="O3398" s="2" t="str">
        <f>IF(J3398&gt;N3397+1,"high",IF(J3398&lt;N3397-1,"low","middle"))</f>
        <v>low</v>
      </c>
      <c r="P3398" s="2">
        <f>IF(O3398="low",250,IF(O3398="high",300,275))</f>
        <v>250</v>
      </c>
      <c r="Q3398" s="2">
        <f>IF(P3398=P3397,Q3397+1,1)</f>
        <v>20</v>
      </c>
      <c r="R3398" s="2">
        <f>IF(P3398=P3397,R3397+J3398,J3398)</f>
        <v>5710.6007202502042</v>
      </c>
      <c r="S3398" s="2" t="str">
        <f>IF(P3399=P3398,"NA",R3398/Q3398)</f>
        <v>NA</v>
      </c>
      <c r="T3398" s="2">
        <f>IF(P3398=P3397,T3397+J3398^2,J3398^2)</f>
        <v>1630558.0904214282</v>
      </c>
      <c r="U3398" s="2" t="str">
        <f>IF(NOT($P3399=$P3398),SQRT(((T3398)/($Q3398))-S3398^2),"NA")</f>
        <v>NA</v>
      </c>
    </row>
    <row r="3399" spans="1:21" x14ac:dyDescent="0.2">
      <c r="A3399" s="2">
        <f>D3399-$D$2</f>
        <v>76.190000057220459</v>
      </c>
      <c r="B3399" s="2">
        <v>1.2051770687100001</v>
      </c>
      <c r="C3399" s="2">
        <f>IF(B3399&gt;B3398,B3399+(C3398-B3398),B3399+(C3398-B3398)+5+A3399-A3398)</f>
        <v>76.06517672538736</v>
      </c>
      <c r="D3399" s="2">
        <v>1577147268.3099999</v>
      </c>
      <c r="E3399" s="2">
        <v>436</v>
      </c>
      <c r="F3399" s="2">
        <v>894</v>
      </c>
      <c r="G3399" s="2">
        <v>628</v>
      </c>
      <c r="H3399" s="2">
        <v>696</v>
      </c>
      <c r="I3399" s="2">
        <v>284</v>
      </c>
      <c r="J3399" s="2">
        <f>$K$2*I3399+(1-$K$2)*J3398</f>
        <v>284.59223910224517</v>
      </c>
      <c r="K3399" s="2"/>
      <c r="L3399" s="2">
        <f>IF(O3399="low", $K$4*J3399+(1-$K$4)*L3398,L3398)</f>
        <v>284.90423629484224</v>
      </c>
      <c r="M3399" s="2">
        <f>IF(O3399="high", $K$4*J3399+(1-$K$4)*M3398,M3398)</f>
        <v>290.08858240150334</v>
      </c>
      <c r="N3399" s="2">
        <f>IF(O3399="high",(1-$K$8)*N3398+$K$8*(M3398-2),IF(O3399="low",(1-$K$8)*N3398+$K$8*(L3398+2),N3398))</f>
        <v>287.97927503544184</v>
      </c>
      <c r="O3399" s="2" t="str">
        <f>IF(J3399&gt;N3398+1,"high",IF(J3399&lt;N3398-1,"low","middle"))</f>
        <v>low</v>
      </c>
      <c r="P3399" s="2">
        <f>IF(O3399="low",250,IF(O3399="high",300,275))</f>
        <v>250</v>
      </c>
      <c r="Q3399" s="2">
        <f>IF(P3399=P3398,Q3398+1,1)</f>
        <v>21</v>
      </c>
      <c r="R3399" s="2">
        <f>IF(P3399=P3398,R3398+J3399,J3399)</f>
        <v>5995.1929593524492</v>
      </c>
      <c r="S3399" s="2" t="str">
        <f>IF(P3400=P3399,"NA",R3399/Q3399)</f>
        <v>NA</v>
      </c>
      <c r="T3399" s="2">
        <f>IF(P3399=P3398,T3398+J3399^2,J3399^2)</f>
        <v>1711550.8329786577</v>
      </c>
      <c r="U3399" s="2" t="str">
        <f>IF(NOT($P3400=$P3399),SQRT(((T3399)/($Q3399))-S3399^2),"NA")</f>
        <v>NA</v>
      </c>
    </row>
    <row r="3400" spans="1:21" x14ac:dyDescent="0.2">
      <c r="A3400" s="2">
        <f>D3400-$D$2</f>
        <v>76.220000028610229</v>
      </c>
      <c r="B3400" s="2">
        <v>1.2297849655199999</v>
      </c>
      <c r="C3400" s="2">
        <f>IF(B3400&gt;B3399,B3400+(C3399-B3399),B3400+(C3399-B3399)+5+A3400-A3399)</f>
        <v>76.089784622197357</v>
      </c>
      <c r="D3400" s="2">
        <v>1577147268.3399999</v>
      </c>
      <c r="E3400" s="2">
        <v>438</v>
      </c>
      <c r="F3400" s="2">
        <v>894</v>
      </c>
      <c r="G3400" s="2">
        <v>628</v>
      </c>
      <c r="H3400" s="2">
        <v>698</v>
      </c>
      <c r="I3400" s="2">
        <v>285</v>
      </c>
      <c r="J3400" s="2">
        <f>$K$2*I3400+(1-$K$2)*J3399</f>
        <v>284.67379128179618</v>
      </c>
      <c r="K3400" s="2"/>
      <c r="L3400" s="2">
        <f>IF(O3400="low", $K$4*J3400+(1-$K$4)*L3399,L3399)</f>
        <v>284.85814729223307</v>
      </c>
      <c r="M3400" s="2">
        <f>IF(O3400="high", $K$4*J3400+(1-$K$4)*M3399,M3399)</f>
        <v>290.08858240150334</v>
      </c>
      <c r="N3400" s="2">
        <f>IF(O3400="high",(1-$K$8)*N3399+$K$8*(M3399-2),IF(O3400="low",(1-$K$8)*N3399+$K$8*(L3399+2),N3399))</f>
        <v>287.92552309841187</v>
      </c>
      <c r="O3400" s="2" t="str">
        <f>IF(J3400&gt;N3399+1,"high",IF(J3400&lt;N3399-1,"low","middle"))</f>
        <v>low</v>
      </c>
      <c r="P3400" s="2">
        <f>IF(O3400="low",250,IF(O3400="high",300,275))</f>
        <v>250</v>
      </c>
      <c r="Q3400" s="2">
        <f>IF(P3400=P3399,Q3399+1,1)</f>
        <v>22</v>
      </c>
      <c r="R3400" s="2">
        <f>IF(P3400=P3399,R3399+J3400,J3400)</f>
        <v>6279.8667506342454</v>
      </c>
      <c r="S3400" s="2" t="str">
        <f>IF(P3401=P3400,"NA",R3400/Q3400)</f>
        <v>NA</v>
      </c>
      <c r="T3400" s="2">
        <f>IF(P3400=P3399,T3399+J3400^2,J3400^2)</f>
        <v>1792590.0004214093</v>
      </c>
      <c r="U3400" s="2" t="str">
        <f>IF(NOT($P3401=$P3400),SQRT(((T3400)/($Q3400))-S3400^2),"NA")</f>
        <v>NA</v>
      </c>
    </row>
    <row r="3401" spans="1:21" x14ac:dyDescent="0.2">
      <c r="A3401" s="2">
        <f>D3401-$D$2</f>
        <v>76.240000009536743</v>
      </c>
      <c r="B3401" s="2">
        <v>1.2541329860699999</v>
      </c>
      <c r="C3401" s="2">
        <f>IF(B3401&gt;B3400,B3401+(C3400-B3400),B3401+(C3400-B3400)+5+A3401-A3400)</f>
        <v>76.114132642747364</v>
      </c>
      <c r="D3401" s="2">
        <v>1577147268.3599999</v>
      </c>
      <c r="E3401" s="2">
        <v>437</v>
      </c>
      <c r="F3401" s="2">
        <v>894</v>
      </c>
      <c r="G3401" s="2">
        <v>629</v>
      </c>
      <c r="H3401" s="2">
        <v>698</v>
      </c>
      <c r="I3401" s="2">
        <v>285</v>
      </c>
      <c r="J3401" s="2">
        <f>$K$2*I3401+(1-$K$2)*J3400</f>
        <v>284.73903302543692</v>
      </c>
      <c r="K3401" s="2"/>
      <c r="L3401" s="2">
        <f>IF(O3401="low", $K$4*J3401+(1-$K$4)*L3400,L3400)</f>
        <v>284.83432443887386</v>
      </c>
      <c r="M3401" s="2">
        <f>IF(O3401="high", $K$4*J3401+(1-$K$4)*M3400,M3400)</f>
        <v>290.08858240150334</v>
      </c>
      <c r="N3401" s="2">
        <f>IF(O3401="high",(1-$K$8)*N3400+$K$8*(M3400-2),IF(O3401="low",(1-$K$8)*N3400+$K$8*(L3400+2),N3400))</f>
        <v>287.87215430810295</v>
      </c>
      <c r="O3401" s="2" t="str">
        <f>IF(J3401&gt;N3400+1,"high",IF(J3401&lt;N3400-1,"low","middle"))</f>
        <v>low</v>
      </c>
      <c r="P3401" s="2">
        <f>IF(O3401="low",250,IF(O3401="high",300,275))</f>
        <v>250</v>
      </c>
      <c r="Q3401" s="2">
        <f>IF(P3401=P3400,Q3400+1,1)</f>
        <v>23</v>
      </c>
      <c r="R3401" s="2">
        <f>IF(P3401=P3400,R3400+J3401,J3401)</f>
        <v>6564.6057836596819</v>
      </c>
      <c r="S3401" s="2" t="str">
        <f>IF(P3402=P3401,"NA",R3401/Q3401)</f>
        <v>NA</v>
      </c>
      <c r="T3401" s="2">
        <f>IF(P3401=P3400,T3400+J3401^2,J3401^2)</f>
        <v>1873666.3173496702</v>
      </c>
      <c r="U3401" s="2" t="str">
        <f>IF(NOT($P3402=$P3401),SQRT(((T3401)/($Q3401))-S3401^2),"NA")</f>
        <v>NA</v>
      </c>
    </row>
    <row r="3402" spans="1:21" x14ac:dyDescent="0.2">
      <c r="A3402" s="2">
        <f>D3402-$D$2</f>
        <v>76.260000228881836</v>
      </c>
      <c r="B3402" s="2">
        <v>1.2747251987499999</v>
      </c>
      <c r="C3402" s="2">
        <f>IF(B3402&gt;B3401,B3402+(C3401-B3401),B3402+(C3401-B3401)+5+A3402-A3401)</f>
        <v>76.134724855427365</v>
      </c>
      <c r="D3402" s="2">
        <v>1577147268.3800001</v>
      </c>
      <c r="E3402" s="2">
        <v>437</v>
      </c>
      <c r="F3402" s="2">
        <v>894</v>
      </c>
      <c r="G3402" s="2">
        <v>629</v>
      </c>
      <c r="H3402" s="2">
        <v>698</v>
      </c>
      <c r="I3402" s="2">
        <v>284</v>
      </c>
      <c r="J3402" s="2">
        <f>$K$2*I3402+(1-$K$2)*J3401</f>
        <v>284.59122642034953</v>
      </c>
      <c r="K3402" s="2"/>
      <c r="L3402" s="2">
        <f>IF(O3402="low", $K$4*J3402+(1-$K$4)*L3401,L3401)</f>
        <v>284.78570483516899</v>
      </c>
      <c r="M3402" s="2">
        <f>IF(O3402="high", $K$4*J3402+(1-$K$4)*M3401,M3401)</f>
        <v>290.08858240150334</v>
      </c>
      <c r="N3402" s="2">
        <f>IF(O3402="high",(1-$K$8)*N3401+$K$8*(M3401-2),IF(O3402="low",(1-$K$8)*N3401+$K$8*(L3401+2),N3401))</f>
        <v>287.82026281464147</v>
      </c>
      <c r="O3402" s="2" t="str">
        <f>IF(J3402&gt;N3401+1,"high",IF(J3402&lt;N3401-1,"low","middle"))</f>
        <v>low</v>
      </c>
      <c r="P3402" s="2">
        <f>IF(O3402="low",250,IF(O3402="high",300,275))</f>
        <v>250</v>
      </c>
      <c r="Q3402" s="2">
        <f>IF(P3402=P3401,Q3401+1,1)</f>
        <v>24</v>
      </c>
      <c r="R3402" s="2">
        <f>IF(P3402=P3401,R3401+J3402,J3402)</f>
        <v>6849.1970100800318</v>
      </c>
      <c r="S3402" s="2" t="str">
        <f>IF(P3403=P3402,"NA",R3402/Q3402)</f>
        <v>NA</v>
      </c>
      <c r="T3402" s="2">
        <f>IF(P3402=P3401,T3401+J3402^2,J3402^2)</f>
        <v>1954658.4835051089</v>
      </c>
      <c r="U3402" s="2" t="str">
        <f>IF(NOT($P3403=$P3402),SQRT(((T3402)/($Q3402))-S3402^2),"NA")</f>
        <v>NA</v>
      </c>
    </row>
    <row r="3403" spans="1:21" x14ac:dyDescent="0.2">
      <c r="A3403" s="2">
        <f>D3403-$D$2</f>
        <v>76.28000020980835</v>
      </c>
      <c r="B3403" s="2">
        <v>1.29949116707</v>
      </c>
      <c r="C3403" s="2">
        <f>IF(B3403&gt;B3402,B3403+(C3402-B3402),B3403+(C3402-B3402)+5+A3403-A3402)</f>
        <v>76.159490823747362</v>
      </c>
      <c r="D3403" s="2">
        <v>1577147268.4000001</v>
      </c>
      <c r="E3403" s="2">
        <v>437</v>
      </c>
      <c r="F3403" s="2">
        <v>894</v>
      </c>
      <c r="G3403" s="2">
        <v>628</v>
      </c>
      <c r="H3403" s="2">
        <v>698</v>
      </c>
      <c r="I3403" s="2">
        <v>284</v>
      </c>
      <c r="J3403" s="2">
        <f>$K$2*I3403+(1-$K$2)*J3402</f>
        <v>284.47298113627966</v>
      </c>
      <c r="K3403" s="2"/>
      <c r="L3403" s="2">
        <f>IF(O3403="low", $K$4*J3403+(1-$K$4)*L3402,L3402)</f>
        <v>284.72316009539111</v>
      </c>
      <c r="M3403" s="2">
        <f>IF(O3403="high", $K$4*J3403+(1-$K$4)*M3402,M3402)</f>
        <v>290.08858240150334</v>
      </c>
      <c r="N3403" s="2">
        <f>IF(O3403="high",(1-$K$8)*N3402+$K$8*(M3402-2),IF(O3403="low",(1-$K$8)*N3402+$K$8*(L3402+2),N3402))</f>
        <v>287.76853491566783</v>
      </c>
      <c r="O3403" s="2" t="str">
        <f>IF(J3403&gt;N3402+1,"high",IF(J3403&lt;N3402-1,"low","middle"))</f>
        <v>low</v>
      </c>
      <c r="P3403" s="2">
        <f>IF(O3403="low",250,IF(O3403="high",300,275))</f>
        <v>250</v>
      </c>
      <c r="Q3403" s="2">
        <f>IF(P3403=P3402,Q3402+1,1)</f>
        <v>25</v>
      </c>
      <c r="R3403" s="2">
        <f>IF(P3403=P3402,R3402+J3403,J3403)</f>
        <v>7133.6699912163112</v>
      </c>
      <c r="S3403" s="2" t="str">
        <f>IF(P3404=P3403,"NA",R3403/Q3403)</f>
        <v>NA</v>
      </c>
      <c r="T3403" s="2">
        <f>IF(P3403=P3402,T3402+J3403^2,J3403^2)</f>
        <v>2035583.360501671</v>
      </c>
      <c r="U3403" s="2" t="str">
        <f>IF(NOT($P3404=$P3403),SQRT(((T3403)/($Q3403))-S3403^2),"NA")</f>
        <v>NA</v>
      </c>
    </row>
    <row r="3404" spans="1:21" x14ac:dyDescent="0.2">
      <c r="A3404" s="2">
        <f>D3404-$D$2</f>
        <v>76.31000018119812</v>
      </c>
      <c r="B3404" s="2">
        <v>1.3200001716600001</v>
      </c>
      <c r="C3404" s="2">
        <f>IF(B3404&gt;B3403,B3404+(C3403-B3403),B3404+(C3403-B3403)+5+A3404-A3403)</f>
        <v>76.179999828337358</v>
      </c>
      <c r="D3404" s="2">
        <v>1577147268.4300001</v>
      </c>
      <c r="E3404" s="2">
        <v>437</v>
      </c>
      <c r="F3404" s="2">
        <v>894</v>
      </c>
      <c r="G3404" s="2">
        <v>629</v>
      </c>
      <c r="H3404" s="2">
        <v>698</v>
      </c>
      <c r="I3404" s="2">
        <v>285</v>
      </c>
      <c r="J3404" s="2">
        <f>$K$2*I3404+(1-$K$2)*J3403</f>
        <v>284.57838490902373</v>
      </c>
      <c r="K3404" s="2"/>
      <c r="L3404" s="2">
        <f>IF(O3404="low", $K$4*J3404+(1-$K$4)*L3403,L3403)</f>
        <v>284.69420505811763</v>
      </c>
      <c r="M3404" s="2">
        <f>IF(O3404="high", $K$4*J3404+(1-$K$4)*M3403,M3403)</f>
        <v>290.08858240150334</v>
      </c>
      <c r="N3404" s="2">
        <f>IF(O3404="high",(1-$K$8)*N3403+$K$8*(M3403-2),IF(O3404="low",(1-$K$8)*N3403+$K$8*(L3403+2),N3403))</f>
        <v>287.71626617465398</v>
      </c>
      <c r="O3404" s="2" t="str">
        <f>IF(J3404&gt;N3403+1,"high",IF(J3404&lt;N3403-1,"low","middle"))</f>
        <v>low</v>
      </c>
      <c r="P3404" s="2">
        <f>IF(O3404="low",250,IF(O3404="high",300,275))</f>
        <v>250</v>
      </c>
      <c r="Q3404" s="2">
        <f>IF(P3404=P3403,Q3403+1,1)</f>
        <v>26</v>
      </c>
      <c r="R3404" s="2">
        <f>IF(P3404=P3403,R3403+J3404,J3404)</f>
        <v>7418.2483761253352</v>
      </c>
      <c r="S3404" s="2" t="str">
        <f>IF(P3405=P3404,"NA",R3404/Q3404)</f>
        <v>NA</v>
      </c>
      <c r="T3404" s="2">
        <f>IF(P3404=P3403,T3403+J3404^2,J3404^2)</f>
        <v>2116568.2176590995</v>
      </c>
      <c r="U3404" s="2" t="str">
        <f>IF(NOT($P3405=$P3404),SQRT(((T3404)/($Q3404))-S3404^2),"NA")</f>
        <v>NA</v>
      </c>
    </row>
    <row r="3405" spans="1:21" x14ac:dyDescent="0.2">
      <c r="A3405" s="2">
        <f>D3405-$D$2</f>
        <v>76.330000162124634</v>
      </c>
      <c r="B3405" s="2">
        <v>1.34442996979</v>
      </c>
      <c r="C3405" s="2">
        <f>IF(B3405&gt;B3404,B3405+(C3404-B3404),B3405+(C3404-B3404)+5+A3405-A3404)</f>
        <v>76.204429626467359</v>
      </c>
      <c r="D3405" s="2">
        <v>1577147268.45</v>
      </c>
      <c r="E3405" s="2">
        <v>437</v>
      </c>
      <c r="F3405" s="2">
        <v>894</v>
      </c>
      <c r="G3405" s="2">
        <v>629</v>
      </c>
      <c r="H3405" s="2">
        <v>698</v>
      </c>
      <c r="I3405" s="2">
        <v>285</v>
      </c>
      <c r="J3405" s="2">
        <f>$K$2*I3405+(1-$K$2)*J3404</f>
        <v>284.662707927219</v>
      </c>
      <c r="K3405" s="2"/>
      <c r="L3405" s="2">
        <f>IF(O3405="low", $K$4*J3405+(1-$K$4)*L3404,L3404)</f>
        <v>284.68790563193795</v>
      </c>
      <c r="M3405" s="2">
        <f>IF(O3405="high", $K$4*J3405+(1-$K$4)*M3404,M3404)</f>
        <v>290.08858240150334</v>
      </c>
      <c r="N3405" s="2">
        <f>IF(O3405="high",(1-$K$8)*N3404+$K$8*(M3404-2),IF(O3405="low",(1-$K$8)*N3404+$K$8*(L3404+2),N3404))</f>
        <v>287.66516311882714</v>
      </c>
      <c r="O3405" s="2" t="str">
        <f>IF(J3405&gt;N3404+1,"high",IF(J3405&lt;N3404-1,"low","middle"))</f>
        <v>low</v>
      </c>
      <c r="P3405" s="2">
        <f>IF(O3405="low",250,IF(O3405="high",300,275))</f>
        <v>250</v>
      </c>
      <c r="Q3405" s="2">
        <f>IF(P3405=P3404,Q3404+1,1)</f>
        <v>27</v>
      </c>
      <c r="R3405" s="2">
        <f>IF(P3405=P3404,R3404+J3405,J3405)</f>
        <v>7702.9110840525545</v>
      </c>
      <c r="S3405" s="2" t="str">
        <f>IF(P3406=P3405,"NA",R3405/Q3405)</f>
        <v>NA</v>
      </c>
      <c r="T3405" s="2">
        <f>IF(P3405=P3404,T3404+J3405^2,J3405^2)</f>
        <v>2197601.0749435565</v>
      </c>
      <c r="U3405" s="2" t="str">
        <f>IF(NOT($P3406=$P3405),SQRT(((T3405)/($Q3405))-S3405^2),"NA")</f>
        <v>NA</v>
      </c>
    </row>
    <row r="3406" spans="1:21" x14ac:dyDescent="0.2">
      <c r="A3406" s="2">
        <f>D3406-$D$2</f>
        <v>76.350000143051147</v>
      </c>
      <c r="B3406" s="2">
        <v>1.3688399791700001</v>
      </c>
      <c r="C3406" s="2">
        <f>IF(B3406&gt;B3405,B3406+(C3405-B3405),B3406+(C3405-B3405)+5+A3406-A3405)</f>
        <v>76.228839635847365</v>
      </c>
      <c r="D3406" s="2">
        <v>1577147268.47</v>
      </c>
      <c r="E3406" s="2">
        <v>438</v>
      </c>
      <c r="F3406" s="2">
        <v>894</v>
      </c>
      <c r="G3406" s="2">
        <v>626</v>
      </c>
      <c r="H3406" s="2">
        <v>697</v>
      </c>
      <c r="I3406" s="2">
        <v>284</v>
      </c>
      <c r="J3406" s="2">
        <f>$K$2*I3406+(1-$K$2)*J3405</f>
        <v>284.53016634177521</v>
      </c>
      <c r="K3406" s="2"/>
      <c r="L3406" s="2">
        <f>IF(O3406="low", $K$4*J3406+(1-$K$4)*L3405,L3405)</f>
        <v>284.65635777390543</v>
      </c>
      <c r="M3406" s="2">
        <f>IF(O3406="high", $K$4*J3406+(1-$K$4)*M3405,M3405)</f>
        <v>290.08858240150334</v>
      </c>
      <c r="N3406" s="2">
        <f>IF(O3406="high",(1-$K$8)*N3405+$K$8*(M3405-2),IF(O3406="low",(1-$K$8)*N3405+$K$8*(L3405+2),N3405))</f>
        <v>287.61630024448266</v>
      </c>
      <c r="O3406" s="2" t="str">
        <f>IF(J3406&gt;N3405+1,"high",IF(J3406&lt;N3405-1,"low","middle"))</f>
        <v>low</v>
      </c>
      <c r="P3406" s="2">
        <f>IF(O3406="low",250,IF(O3406="high",300,275))</f>
        <v>250</v>
      </c>
      <c r="Q3406" s="2">
        <f>IF(P3406=P3405,Q3405+1,1)</f>
        <v>28</v>
      </c>
      <c r="R3406" s="2">
        <f>IF(P3406=P3405,R3405+J3406,J3406)</f>
        <v>7987.4412503943295</v>
      </c>
      <c r="S3406" s="2" t="str">
        <f>IF(P3407=P3406,"NA",R3406/Q3406)</f>
        <v>NA</v>
      </c>
      <c r="T3406" s="2">
        <f>IF(P3406=P3405,T3405+J3406^2,J3406^2)</f>
        <v>2278558.4905020348</v>
      </c>
      <c r="U3406" s="2" t="str">
        <f>IF(NOT($P3407=$P3406),SQRT(((T3406)/($Q3406))-S3406^2),"NA")</f>
        <v>NA</v>
      </c>
    </row>
    <row r="3407" spans="1:21" x14ac:dyDescent="0.2">
      <c r="A3407" s="2">
        <f>D3407-$D$2</f>
        <v>76.370000123977661</v>
      </c>
      <c r="B3407" s="2">
        <v>1.3895120620700001</v>
      </c>
      <c r="C3407" s="2">
        <f>IF(B3407&gt;B3406,B3407+(C3406-B3406),B3407+(C3406-B3406)+5+A3407-A3406)</f>
        <v>76.249511718747357</v>
      </c>
      <c r="D3407" s="2">
        <v>1577147268.49</v>
      </c>
      <c r="E3407" s="2">
        <v>436</v>
      </c>
      <c r="F3407" s="2">
        <v>894</v>
      </c>
      <c r="G3407" s="2">
        <v>629</v>
      </c>
      <c r="H3407" s="2">
        <v>697</v>
      </c>
      <c r="I3407" s="2">
        <v>284</v>
      </c>
      <c r="J3407" s="2">
        <f>$K$2*I3407+(1-$K$2)*J3406</f>
        <v>284.42413307342019</v>
      </c>
      <c r="K3407" s="2"/>
      <c r="L3407" s="2">
        <f>IF(O3407="low", $K$4*J3407+(1-$K$4)*L3406,L3406)</f>
        <v>284.60991283380838</v>
      </c>
      <c r="M3407" s="2">
        <f>IF(O3407="high", $K$4*J3407+(1-$K$4)*M3406,M3406)</f>
        <v>290.08858240150334</v>
      </c>
      <c r="N3407" s="2">
        <f>IF(O3407="high",(1-$K$8)*N3406+$K$8*(M3406-2),IF(O3407="low",(1-$K$8)*N3406+$K$8*(L3406+2),N3406))</f>
        <v>287.56830312095377</v>
      </c>
      <c r="O3407" s="2" t="str">
        <f>IF(J3407&gt;N3406+1,"high",IF(J3407&lt;N3406-1,"low","middle"))</f>
        <v>low</v>
      </c>
      <c r="P3407" s="2">
        <f>IF(O3407="low",250,IF(O3407="high",300,275))</f>
        <v>250</v>
      </c>
      <c r="Q3407" s="2">
        <f>IF(P3407=P3406,Q3406+1,1)</f>
        <v>29</v>
      </c>
      <c r="R3407" s="2">
        <f>IF(P3407=P3406,R3406+J3407,J3407)</f>
        <v>8271.8653834677498</v>
      </c>
      <c r="S3407" s="2" t="str">
        <f>IF(P3408=P3407,"NA",R3407/Q3407)</f>
        <v>NA</v>
      </c>
      <c r="T3407" s="2">
        <f>IF(P3407=P3406,T3406+J3407^2,J3407^2)</f>
        <v>2359455.5779766012</v>
      </c>
      <c r="U3407" s="2" t="str">
        <f>IF(NOT($P3408=$P3407),SQRT(((T3407)/($Q3407))-S3407^2),"NA")</f>
        <v>NA</v>
      </c>
    </row>
    <row r="3408" spans="1:21" x14ac:dyDescent="0.2">
      <c r="A3408" s="2">
        <f>D3408-$D$2</f>
        <v>76.400000095367432</v>
      </c>
      <c r="B3408" s="2">
        <v>1.41414117813</v>
      </c>
      <c r="C3408" s="2">
        <f>IF(B3408&gt;B3407,B3408+(C3407-B3407),B3408+(C3407-B3407)+5+A3408-A3407)</f>
        <v>76.274140834807355</v>
      </c>
      <c r="D3408" s="2">
        <v>1577147268.52</v>
      </c>
      <c r="E3408" s="2">
        <v>437</v>
      </c>
      <c r="F3408" s="2">
        <v>893</v>
      </c>
      <c r="G3408" s="2">
        <v>629</v>
      </c>
      <c r="H3408" s="2">
        <v>698</v>
      </c>
      <c r="I3408" s="2">
        <v>285</v>
      </c>
      <c r="J3408" s="2">
        <f>$K$2*I3408+(1-$K$2)*J3407</f>
        <v>284.53930645873618</v>
      </c>
      <c r="K3408" s="2"/>
      <c r="L3408" s="2">
        <f>IF(O3408="low", $K$4*J3408+(1-$K$4)*L3407,L3407)</f>
        <v>284.59579155879396</v>
      </c>
      <c r="M3408" s="2">
        <f>IF(O3408="high", $K$4*J3408+(1-$K$4)*M3407,M3407)</f>
        <v>290.08858240150334</v>
      </c>
      <c r="N3408" s="2">
        <f>IF(O3408="high",(1-$K$8)*N3407+$K$8*(M3407-2),IF(O3408="low",(1-$K$8)*N3407+$K$8*(L3407+2),N3407))</f>
        <v>287.52038360659651</v>
      </c>
      <c r="O3408" s="2" t="str">
        <f>IF(J3408&gt;N3407+1,"high",IF(J3408&lt;N3407-1,"low","middle"))</f>
        <v>low</v>
      </c>
      <c r="P3408" s="2">
        <f>IF(O3408="low",250,IF(O3408="high",300,275))</f>
        <v>250</v>
      </c>
      <c r="Q3408" s="2">
        <f>IF(P3408=P3407,Q3407+1,1)</f>
        <v>30</v>
      </c>
      <c r="R3408" s="2">
        <f>IF(P3408=P3407,R3407+J3408,J3408)</f>
        <v>8556.4046899264868</v>
      </c>
      <c r="S3408" s="2" t="str">
        <f>IF(P3409=P3408,"NA",R3408/Q3408)</f>
        <v>NA</v>
      </c>
      <c r="T3408" s="2">
        <f>IF(P3408=P3407,T3407+J3408^2,J3408^2)</f>
        <v>2440418.1948966198</v>
      </c>
      <c r="U3408" s="2" t="str">
        <f>IF(NOT($P3409=$P3408),SQRT(((T3408)/($Q3408))-S3408^2),"NA")</f>
        <v>NA</v>
      </c>
    </row>
    <row r="3409" spans="1:21" x14ac:dyDescent="0.2">
      <c r="A3409" s="2">
        <f>D3409-$D$2</f>
        <v>76.420000076293945</v>
      </c>
      <c r="B3409" s="2">
        <v>1.4345099926</v>
      </c>
      <c r="C3409" s="2">
        <f>IF(B3409&gt;B3408,B3409+(C3408-B3408),B3409+(C3408-B3408)+5+A3409-A3408)</f>
        <v>76.294509649277359</v>
      </c>
      <c r="D3409" s="2">
        <v>1577147268.54</v>
      </c>
      <c r="E3409" s="2">
        <v>436</v>
      </c>
      <c r="F3409" s="2">
        <v>894</v>
      </c>
      <c r="G3409" s="2">
        <v>628</v>
      </c>
      <c r="H3409" s="2">
        <v>699</v>
      </c>
      <c r="I3409" s="2">
        <v>286</v>
      </c>
      <c r="J3409" s="2">
        <f>$K$2*I3409+(1-$K$2)*J3408</f>
        <v>284.83144516698894</v>
      </c>
      <c r="K3409" s="2"/>
      <c r="L3409" s="2">
        <f>IF(O3409="low", $K$4*J3409+(1-$K$4)*L3408,L3408)</f>
        <v>284.64292228043297</v>
      </c>
      <c r="M3409" s="2">
        <f>IF(O3409="high", $K$4*J3409+(1-$K$4)*M3408,M3408)</f>
        <v>290.08858240150334</v>
      </c>
      <c r="N3409" s="2">
        <f>IF(O3409="high",(1-$K$8)*N3408+$K$8*(M3408-2),IF(O3409="low",(1-$K$8)*N3408+$K$8*(L3408+2),N3408))</f>
        <v>287.47415400420641</v>
      </c>
      <c r="O3409" s="2" t="str">
        <f>IF(J3409&gt;N3408+1,"high",IF(J3409&lt;N3408-1,"low","middle"))</f>
        <v>low</v>
      </c>
      <c r="P3409" s="2">
        <f>IF(O3409="low",250,IF(O3409="high",300,275))</f>
        <v>250</v>
      </c>
      <c r="Q3409" s="2">
        <f>IF(P3409=P3408,Q3408+1,1)</f>
        <v>31</v>
      </c>
      <c r="R3409" s="2">
        <f>IF(P3409=P3408,R3408+J3409,J3409)</f>
        <v>8841.2361350934752</v>
      </c>
      <c r="S3409" s="2" t="str">
        <f>IF(P3410=P3409,"NA",R3409/Q3409)</f>
        <v>NA</v>
      </c>
      <c r="T3409" s="2">
        <f>IF(P3409=P3408,T3408+J3409^2,J3409^2)</f>
        <v>2521547.1470525353</v>
      </c>
      <c r="U3409" s="2" t="str">
        <f>IF(NOT($P3410=$P3409),SQRT(((T3409)/($Q3409))-S3409^2),"NA")</f>
        <v>NA</v>
      </c>
    </row>
    <row r="3410" spans="1:21" x14ac:dyDescent="0.2">
      <c r="A3410" s="2">
        <f>D3410-$D$2</f>
        <v>76.440000057220459</v>
      </c>
      <c r="B3410" s="2">
        <v>1.4592261314399999</v>
      </c>
      <c r="C3410" s="2">
        <f>IF(B3410&gt;B3409,B3410+(C3409-B3409),B3410+(C3409-B3409)+5+A3410-A3409)</f>
        <v>76.319225788117365</v>
      </c>
      <c r="D3410" s="2">
        <v>1577147268.5599999</v>
      </c>
      <c r="E3410" s="2">
        <v>437</v>
      </c>
      <c r="F3410" s="2">
        <v>893</v>
      </c>
      <c r="G3410" s="2">
        <v>629</v>
      </c>
      <c r="H3410" s="2">
        <v>697</v>
      </c>
      <c r="I3410" s="2">
        <v>284</v>
      </c>
      <c r="J3410" s="2">
        <f>$K$2*I3410+(1-$K$2)*J3409</f>
        <v>284.66515613359115</v>
      </c>
      <c r="K3410" s="2"/>
      <c r="L3410" s="2">
        <f>IF(O3410="low", $K$4*J3410+(1-$K$4)*L3409,L3409)</f>
        <v>284.64736905106463</v>
      </c>
      <c r="M3410" s="2">
        <f>IF(O3410="high", $K$4*J3410+(1-$K$4)*M3409,M3409)</f>
        <v>290.08858240150334</v>
      </c>
      <c r="N3410" s="2">
        <f>IF(O3410="high",(1-$K$8)*N3409+$K$8*(M3409-2),IF(O3410="low",(1-$K$8)*N3409+$K$8*(L3409+2),N3409))</f>
        <v>287.43259241801775</v>
      </c>
      <c r="O3410" s="2" t="str">
        <f>IF(J3410&gt;N3409+1,"high",IF(J3410&lt;N3409-1,"low","middle"))</f>
        <v>low</v>
      </c>
      <c r="P3410" s="2">
        <f>IF(O3410="low",250,IF(O3410="high",300,275))</f>
        <v>250</v>
      </c>
      <c r="Q3410" s="2">
        <f>IF(P3410=P3409,Q3409+1,1)</f>
        <v>32</v>
      </c>
      <c r="R3410" s="2">
        <f>IF(P3410=P3409,R3409+J3410,J3410)</f>
        <v>9125.9012912270664</v>
      </c>
      <c r="S3410" s="2" t="str">
        <f>IF(P3411=P3410,"NA",R3410/Q3410)</f>
        <v>NA</v>
      </c>
      <c r="T3410" s="2">
        <f>IF(P3410=P3409,T3409+J3410^2,J3410^2)</f>
        <v>2602581.398169097</v>
      </c>
      <c r="U3410" s="2" t="str">
        <f>IF(NOT($P3411=$P3410),SQRT(((T3410)/($Q3410))-S3410^2),"NA")</f>
        <v>NA</v>
      </c>
    </row>
    <row r="3411" spans="1:21" x14ac:dyDescent="0.2">
      <c r="A3411" s="2">
        <f>D3411-$D$2</f>
        <v>76.470000028610229</v>
      </c>
      <c r="B3411" s="2">
        <v>1.48375415802</v>
      </c>
      <c r="C3411" s="2">
        <f>IF(B3411&gt;B3410,B3411+(C3410-B3410),B3411+(C3410-B3410)+5+A3411-A3410)</f>
        <v>76.343753814697365</v>
      </c>
      <c r="D3411" s="2">
        <v>1577147268.5899999</v>
      </c>
      <c r="E3411" s="2">
        <v>437</v>
      </c>
      <c r="F3411" s="2">
        <v>894</v>
      </c>
      <c r="G3411" s="2">
        <v>627</v>
      </c>
      <c r="H3411" s="2">
        <v>697</v>
      </c>
      <c r="I3411" s="2">
        <v>283</v>
      </c>
      <c r="J3411" s="2">
        <f>$K$2*I3411+(1-$K$2)*J3410</f>
        <v>284.33212490687293</v>
      </c>
      <c r="K3411" s="2"/>
      <c r="L3411" s="2">
        <f>IF(O3411="low", $K$4*J3411+(1-$K$4)*L3410,L3410)</f>
        <v>284.58432022222632</v>
      </c>
      <c r="M3411" s="2">
        <f>IF(O3411="high", $K$4*J3411+(1-$K$4)*M3410,M3410)</f>
        <v>290.08858240150334</v>
      </c>
      <c r="N3411" s="2">
        <f>IF(O3411="high",(1-$K$8)*N3410+$K$8*(M3410-2),IF(O3411="low",(1-$K$8)*N3410+$K$8*(L3410+2),N3410))</f>
        <v>287.3933312496701</v>
      </c>
      <c r="O3411" s="2" t="str">
        <f>IF(J3411&gt;N3410+1,"high",IF(J3411&lt;N3410-1,"low","middle"))</f>
        <v>low</v>
      </c>
      <c r="P3411" s="2">
        <f>IF(O3411="low",250,IF(O3411="high",300,275))</f>
        <v>250</v>
      </c>
      <c r="Q3411" s="2">
        <f>IF(P3411=P3410,Q3410+1,1)</f>
        <v>33</v>
      </c>
      <c r="R3411" s="2">
        <f>IF(P3411=P3410,R3410+J3411,J3411)</f>
        <v>9410.2334161339386</v>
      </c>
      <c r="S3411" s="2" t="str">
        <f>IF(P3412=P3411,"NA",R3411/Q3411)</f>
        <v>NA</v>
      </c>
      <c r="T3411" s="2">
        <f>IF(P3411=P3410,T3410+J3411^2,J3411^2)</f>
        <v>2683426.1554231546</v>
      </c>
      <c r="U3411" s="2" t="str">
        <f>IF(NOT($P3412=$P3411),SQRT(((T3411)/($Q3411))-S3411^2),"NA")</f>
        <v>NA</v>
      </c>
    </row>
    <row r="3412" spans="1:21" x14ac:dyDescent="0.2">
      <c r="A3412" s="2">
        <f>D3412-$D$2</f>
        <v>76.490000009536743</v>
      </c>
      <c r="B3412" s="2">
        <v>1.5040609836600001</v>
      </c>
      <c r="C3412" s="2">
        <f>IF(B3412&gt;B3411,B3412+(C3411-B3411),B3412+(C3411-B3411)+5+A3412-A3411)</f>
        <v>76.364060640337357</v>
      </c>
      <c r="D3412" s="2">
        <v>1577147268.6099999</v>
      </c>
      <c r="E3412" s="2">
        <v>438</v>
      </c>
      <c r="F3412" s="2">
        <v>894</v>
      </c>
      <c r="G3412" s="2">
        <v>628</v>
      </c>
      <c r="H3412" s="2">
        <v>699</v>
      </c>
      <c r="I3412" s="2">
        <v>286</v>
      </c>
      <c r="J3412" s="2">
        <f>$K$2*I3412+(1-$K$2)*J3411</f>
        <v>284.66569992549836</v>
      </c>
      <c r="K3412" s="2"/>
      <c r="L3412" s="2">
        <f>IF(O3412="low", $K$4*J3412+(1-$K$4)*L3411,L3411)</f>
        <v>284.60059616288072</v>
      </c>
      <c r="M3412" s="2">
        <f>IF(O3412="high", $K$4*J3412+(1-$K$4)*M3411,M3411)</f>
        <v>290.08858240150334</v>
      </c>
      <c r="N3412" s="2">
        <f>IF(O3412="high",(1-$K$8)*N3411+$K$8*(M3411-2),IF(O3412="low",(1-$K$8)*N3411+$K$8*(L3411+2),N3411))</f>
        <v>287.35288069829789</v>
      </c>
      <c r="O3412" s="2" t="str">
        <f>IF(J3412&gt;N3411+1,"high",IF(J3412&lt;N3411-1,"low","middle"))</f>
        <v>low</v>
      </c>
      <c r="P3412" s="2">
        <f>IF(O3412="low",250,IF(O3412="high",300,275))</f>
        <v>250</v>
      </c>
      <c r="Q3412" s="2">
        <f>IF(P3412=P3411,Q3411+1,1)</f>
        <v>34</v>
      </c>
      <c r="R3412" s="2">
        <f>IF(P3412=P3411,R3411+J3412,J3412)</f>
        <v>9694.8991160594378</v>
      </c>
      <c r="S3412" s="2" t="str">
        <f>IF(P3413=P3412,"NA",R3412/Q3412)</f>
        <v>NA</v>
      </c>
      <c r="T3412" s="2">
        <f>IF(P3412=P3411,T3411+J3412^2,J3412^2)</f>
        <v>2764460.7161372285</v>
      </c>
      <c r="U3412" s="2" t="str">
        <f>IF(NOT($P3413=$P3412),SQRT(((T3412)/($Q3412))-S3412^2),"NA")</f>
        <v>NA</v>
      </c>
    </row>
    <row r="3413" spans="1:21" x14ac:dyDescent="0.2">
      <c r="A3413" s="2">
        <f>D3413-$D$2</f>
        <v>76.510000228881836</v>
      </c>
      <c r="B3413" s="2">
        <v>1.52855706215</v>
      </c>
      <c r="C3413" s="2">
        <f>IF(B3413&gt;B3412,B3413+(C3412-B3412),B3413+(C3412-B3412)+5+A3413-A3412)</f>
        <v>76.38855671882736</v>
      </c>
      <c r="D3413" s="2">
        <v>1577147268.6300001</v>
      </c>
      <c r="E3413" s="2">
        <v>437</v>
      </c>
      <c r="F3413" s="2">
        <v>895</v>
      </c>
      <c r="G3413" s="2">
        <v>629</v>
      </c>
      <c r="H3413" s="2">
        <v>697</v>
      </c>
      <c r="I3413" s="2">
        <v>286</v>
      </c>
      <c r="J3413" s="2">
        <f>$K$2*I3413+(1-$K$2)*J3412</f>
        <v>284.93255994039868</v>
      </c>
      <c r="K3413" s="2"/>
      <c r="L3413" s="2">
        <f>IF(O3413="low", $K$4*J3413+(1-$K$4)*L3412,L3412)</f>
        <v>284.66698891838433</v>
      </c>
      <c r="M3413" s="2">
        <f>IF(O3413="high", $K$4*J3413+(1-$K$4)*M3412,M3412)</f>
        <v>290.08858240150334</v>
      </c>
      <c r="N3413" s="2">
        <f>IF(O3413="high",(1-$K$8)*N3412+$K$8*(M3412-2),IF(O3413="low",(1-$K$8)*N3412+$K$8*(L3412+2),N3412))</f>
        <v>287.31526647152702</v>
      </c>
      <c r="O3413" s="2" t="str">
        <f>IF(J3413&gt;N3412+1,"high",IF(J3413&lt;N3412-1,"low","middle"))</f>
        <v>low</v>
      </c>
      <c r="P3413" s="2">
        <f>IF(O3413="low",250,IF(O3413="high",300,275))</f>
        <v>250</v>
      </c>
      <c r="Q3413" s="2">
        <f>IF(P3413=P3412,Q3412+1,1)</f>
        <v>35</v>
      </c>
      <c r="R3413" s="2">
        <f>IF(P3413=P3412,R3412+J3413,J3413)</f>
        <v>9979.8316759998361</v>
      </c>
      <c r="S3413" s="2" t="str">
        <f>IF(P3414=P3413,"NA",R3413/Q3413)</f>
        <v>NA</v>
      </c>
      <c r="T3413" s="2">
        <f>IF(P3413=P3412,T3412+J3413^2,J3413^2)</f>
        <v>2845647.2798514175</v>
      </c>
      <c r="U3413" s="2" t="str">
        <f>IF(NOT($P3414=$P3413),SQRT(((T3413)/($Q3413))-S3413^2),"NA")</f>
        <v>NA</v>
      </c>
    </row>
    <row r="3414" spans="1:21" x14ac:dyDescent="0.2">
      <c r="A3414" s="2">
        <f>D3414-$D$2</f>
        <v>76.53000020980835</v>
      </c>
      <c r="B3414" s="2">
        <v>1.5491399765</v>
      </c>
      <c r="C3414" s="2">
        <f>IF(B3414&gt;B3413,B3414+(C3413-B3413),B3414+(C3413-B3413)+5+A3414-A3413)</f>
        <v>76.409139633177361</v>
      </c>
      <c r="D3414" s="2">
        <v>1577147268.6500001</v>
      </c>
      <c r="E3414" s="2">
        <v>436</v>
      </c>
      <c r="F3414" s="2">
        <v>894</v>
      </c>
      <c r="G3414" s="2">
        <v>629</v>
      </c>
      <c r="H3414" s="2">
        <v>697</v>
      </c>
      <c r="I3414" s="2">
        <v>283</v>
      </c>
      <c r="J3414" s="2">
        <f>$K$2*I3414+(1-$K$2)*J3413</f>
        <v>284.54604795231899</v>
      </c>
      <c r="K3414" s="2"/>
      <c r="L3414" s="2">
        <f>IF(O3414="low", $K$4*J3414+(1-$K$4)*L3413,L3413)</f>
        <v>284.64280072517124</v>
      </c>
      <c r="M3414" s="2">
        <f>IF(O3414="high", $K$4*J3414+(1-$K$4)*M3413,M3413)</f>
        <v>290.08858240150334</v>
      </c>
      <c r="N3414" s="2">
        <f>IF(O3414="high",(1-$K$8)*N3413+$K$8*(M3413-2),IF(O3414="low",(1-$K$8)*N3413+$K$8*(L3413+2),N3413))</f>
        <v>287.2828525938699</v>
      </c>
      <c r="O3414" s="2" t="str">
        <f>IF(J3414&gt;N3413+1,"high",IF(J3414&lt;N3413-1,"low","middle"))</f>
        <v>low</v>
      </c>
      <c r="P3414" s="2">
        <f>IF(O3414="low",250,IF(O3414="high",300,275))</f>
        <v>250</v>
      </c>
      <c r="Q3414" s="2">
        <f>IF(P3414=P3413,Q3413+1,1)</f>
        <v>36</v>
      </c>
      <c r="R3414" s="2">
        <f>IF(P3414=P3413,R3413+J3414,J3414)</f>
        <v>10264.377723952155</v>
      </c>
      <c r="S3414" s="2" t="str">
        <f>IF(P3415=P3414,"NA",R3414/Q3414)</f>
        <v>NA</v>
      </c>
      <c r="T3414" s="2">
        <f>IF(P3414=P3413,T3413+J3414^2,J3414^2)</f>
        <v>2926613.7332567009</v>
      </c>
      <c r="U3414" s="2" t="str">
        <f>IF(NOT($P3415=$P3414),SQRT(((T3414)/($Q3414))-S3414^2),"NA")</f>
        <v>NA</v>
      </c>
    </row>
    <row r="3415" spans="1:21" x14ac:dyDescent="0.2">
      <c r="A3415" s="2">
        <f>D3415-$D$2</f>
        <v>76.56000018119812</v>
      </c>
      <c r="B3415" s="2">
        <v>1.57378602028</v>
      </c>
      <c r="C3415" s="2">
        <f>IF(B3415&gt;B3414,B3415+(C3414-B3414),B3415+(C3414-B3414)+5+A3415-A3414)</f>
        <v>76.433785676957356</v>
      </c>
      <c r="D3415" s="2">
        <v>1577147268.6800001</v>
      </c>
      <c r="E3415" s="2">
        <v>437</v>
      </c>
      <c r="F3415" s="2">
        <v>893</v>
      </c>
      <c r="G3415" s="2">
        <v>628</v>
      </c>
      <c r="H3415" s="2">
        <v>697</v>
      </c>
      <c r="I3415" s="2">
        <v>284</v>
      </c>
      <c r="J3415" s="2">
        <f>$K$2*I3415+(1-$K$2)*J3414</f>
        <v>284.43683836185522</v>
      </c>
      <c r="K3415" s="2"/>
      <c r="L3415" s="2">
        <f>IF(O3415="low", $K$4*J3415+(1-$K$4)*L3414,L3414)</f>
        <v>284.60160825250807</v>
      </c>
      <c r="M3415" s="2">
        <f>IF(O3415="high", $K$4*J3415+(1-$K$4)*M3414,M3414)</f>
        <v>290.08858240150334</v>
      </c>
      <c r="N3415" s="2">
        <f>IF(O3415="high",(1-$K$8)*N3414+$K$8*(M3414-2),IF(O3415="low",(1-$K$8)*N3414+$K$8*(L3414+2),N3414))</f>
        <v>287.25085000043498</v>
      </c>
      <c r="O3415" s="2" t="str">
        <f>IF(J3415&gt;N3414+1,"high",IF(J3415&lt;N3414-1,"low","middle"))</f>
        <v>low</v>
      </c>
      <c r="P3415" s="2">
        <f>IF(O3415="low",250,IF(O3415="high",300,275))</f>
        <v>250</v>
      </c>
      <c r="Q3415" s="2">
        <f>IF(P3415=P3414,Q3414+1,1)</f>
        <v>37</v>
      </c>
      <c r="R3415" s="2">
        <f>IF(P3415=P3414,R3414+J3415,J3415)</f>
        <v>10548.81456231401</v>
      </c>
      <c r="S3415" s="2" t="str">
        <f>IF(P3416=P3415,"NA",R3415/Q3415)</f>
        <v>NA</v>
      </c>
      <c r="T3415" s="2">
        <f>IF(P3415=P3414,T3414+J3415^2,J3415^2)</f>
        <v>3007518.048273989</v>
      </c>
      <c r="U3415" s="2" t="str">
        <f>IF(NOT($P3416=$P3415),SQRT(((T3415)/($Q3415))-S3415^2),"NA")</f>
        <v>NA</v>
      </c>
    </row>
    <row r="3416" spans="1:21" x14ac:dyDescent="0.2">
      <c r="A3416" s="2">
        <f>D3416-$D$2</f>
        <v>76.580000162124634</v>
      </c>
      <c r="B3416" s="2">
        <v>1.5941741466499999</v>
      </c>
      <c r="C3416" s="2">
        <f>IF(B3416&gt;B3415,B3416+(C3415-B3415),B3416+(C3415-B3415)+5+A3416-A3415)</f>
        <v>76.454173803327365</v>
      </c>
      <c r="D3416" s="2">
        <v>1577147268.7</v>
      </c>
      <c r="E3416" s="2">
        <v>437</v>
      </c>
      <c r="F3416" s="2">
        <v>895</v>
      </c>
      <c r="G3416" s="2">
        <v>628</v>
      </c>
      <c r="H3416" s="2">
        <v>696</v>
      </c>
      <c r="I3416" s="2">
        <v>286</v>
      </c>
      <c r="J3416" s="2">
        <f>$K$2*I3416+(1-$K$2)*J3415</f>
        <v>284.74947068948421</v>
      </c>
      <c r="K3416" s="2"/>
      <c r="L3416" s="2">
        <f>IF(O3416="low", $K$4*J3416+(1-$K$4)*L3415,L3415)</f>
        <v>284.63118073990336</v>
      </c>
      <c r="M3416" s="2">
        <f>IF(O3416="high", $K$4*J3416+(1-$K$4)*M3415,M3415)</f>
        <v>290.08858240150334</v>
      </c>
      <c r="N3416" s="2">
        <f>IF(O3416="high",(1-$K$8)*N3415+$K$8*(M3415-2),IF(O3416="low",(1-$K$8)*N3415+$K$8*(L3415+2),N3415))</f>
        <v>287.21838791303861</v>
      </c>
      <c r="O3416" s="2" t="str">
        <f>IF(J3416&gt;N3415+1,"high",IF(J3416&lt;N3415-1,"low","middle"))</f>
        <v>low</v>
      </c>
      <c r="P3416" s="2">
        <f>IF(O3416="low",250,IF(O3416="high",300,275))</f>
        <v>250</v>
      </c>
      <c r="Q3416" s="2">
        <f>IF(P3416=P3415,Q3415+1,1)</f>
        <v>38</v>
      </c>
      <c r="R3416" s="2">
        <f>IF(P3416=P3415,R3415+J3416,J3416)</f>
        <v>10833.564033003495</v>
      </c>
      <c r="S3416" s="2" t="str">
        <f>IF(P3417=P3416,"NA",R3416/Q3416)</f>
        <v>NA</v>
      </c>
      <c r="T3416" s="2">
        <f>IF(P3416=P3415,T3415+J3416^2,J3416^2)</f>
        <v>3088600.3093319302</v>
      </c>
      <c r="U3416" s="2" t="str">
        <f>IF(NOT($P3417=$P3416),SQRT(((T3416)/($Q3416))-S3416^2),"NA")</f>
        <v>NA</v>
      </c>
    </row>
    <row r="3417" spans="1:21" x14ac:dyDescent="0.2">
      <c r="A3417" s="2">
        <f>D3417-$D$2</f>
        <v>76.600000143051147</v>
      </c>
      <c r="B3417" s="2">
        <v>1.61897516251</v>
      </c>
      <c r="C3417" s="2">
        <f>IF(B3417&gt;B3416,B3417+(C3416-B3416),B3417+(C3416-B3416)+5+A3417-A3416)</f>
        <v>76.478974819187357</v>
      </c>
      <c r="D3417" s="2">
        <v>1577147268.72</v>
      </c>
      <c r="E3417" s="2">
        <v>437</v>
      </c>
      <c r="F3417" s="2">
        <v>895</v>
      </c>
      <c r="G3417" s="2">
        <v>630</v>
      </c>
      <c r="H3417" s="2">
        <v>697</v>
      </c>
      <c r="I3417" s="2">
        <v>285</v>
      </c>
      <c r="J3417" s="2">
        <f>$K$2*I3417+(1-$K$2)*J3416</f>
        <v>284.79957655158739</v>
      </c>
      <c r="K3417" s="2"/>
      <c r="L3417" s="2">
        <f>IF(O3417="low", $K$4*J3417+(1-$K$4)*L3416,L3416)</f>
        <v>284.66485990224021</v>
      </c>
      <c r="M3417" s="2">
        <f>IF(O3417="high", $K$4*J3417+(1-$K$4)*M3416,M3416)</f>
        <v>290.08858240150334</v>
      </c>
      <c r="N3417" s="2">
        <f>IF(O3417="high",(1-$K$8)*N3416+$K$8*(M3416-2),IF(O3417="low",(1-$K$8)*N3416+$K$8*(L3416+2),N3416))</f>
        <v>287.18902755438182</v>
      </c>
      <c r="O3417" s="2" t="str">
        <f>IF(J3417&gt;N3416+1,"high",IF(J3417&lt;N3416-1,"low","middle"))</f>
        <v>low</v>
      </c>
      <c r="P3417" s="2">
        <f>IF(O3417="low",250,IF(O3417="high",300,275))</f>
        <v>250</v>
      </c>
      <c r="Q3417" s="2">
        <f>IF(P3417=P3416,Q3416+1,1)</f>
        <v>39</v>
      </c>
      <c r="R3417" s="2">
        <f>IF(P3417=P3416,R3416+J3417,J3417)</f>
        <v>11118.363609555083</v>
      </c>
      <c r="S3417" s="2" t="str">
        <f>IF(P3418=P3417,"NA",R3417/Q3417)</f>
        <v>NA</v>
      </c>
      <c r="T3417" s="2">
        <f>IF(P3417=P3416,T3416+J3417^2,J3417^2)</f>
        <v>3169711.1081358939</v>
      </c>
      <c r="U3417" s="2" t="str">
        <f>IF(NOT($P3418=$P3417),SQRT(((T3417)/($Q3417))-S3417^2),"NA")</f>
        <v>NA</v>
      </c>
    </row>
    <row r="3418" spans="1:21" x14ac:dyDescent="0.2">
      <c r="A3418" s="2">
        <f>D3418-$D$2</f>
        <v>76.630000114440918</v>
      </c>
      <c r="B3418" s="2">
        <v>1.64350199699</v>
      </c>
      <c r="C3418" s="2">
        <f>IF(B3418&gt;B3417,B3418+(C3417-B3417),B3418+(C3417-B3417)+5+A3418-A3417)</f>
        <v>76.503501653667357</v>
      </c>
      <c r="D3418" s="2">
        <v>1577147268.75</v>
      </c>
      <c r="E3418" s="2">
        <v>437</v>
      </c>
      <c r="F3418" s="2">
        <v>894</v>
      </c>
      <c r="G3418" s="2">
        <v>628</v>
      </c>
      <c r="H3418" s="2">
        <v>697</v>
      </c>
      <c r="I3418" s="2">
        <v>284</v>
      </c>
      <c r="J3418" s="2">
        <f>$K$2*I3418+(1-$K$2)*J3417</f>
        <v>284.63966124126995</v>
      </c>
      <c r="K3418" s="2"/>
      <c r="L3418" s="2">
        <f>IF(O3418="low", $K$4*J3418+(1-$K$4)*L3417,L3417)</f>
        <v>284.65982017004615</v>
      </c>
      <c r="M3418" s="2">
        <f>IF(O3418="high", $K$4*J3418+(1-$K$4)*M3417,M3417)</f>
        <v>290.08858240150334</v>
      </c>
      <c r="N3418" s="2">
        <f>IF(O3418="high",(1-$K$8)*N3417+$K$8*(M3417-2),IF(O3418="low",(1-$K$8)*N3417+$K$8*(L3417+2),N3417))</f>
        <v>287.16281917177474</v>
      </c>
      <c r="O3418" s="2" t="str">
        <f>IF(J3418&gt;N3417+1,"high",IF(J3418&lt;N3417-1,"low","middle"))</f>
        <v>low</v>
      </c>
      <c r="P3418" s="2">
        <f>IF(O3418="low",250,IF(O3418="high",300,275))</f>
        <v>250</v>
      </c>
      <c r="Q3418" s="2">
        <f>IF(P3418=P3417,Q3417+1,1)</f>
        <v>40</v>
      </c>
      <c r="R3418" s="2">
        <f>IF(P3418=P3417,R3417+J3418,J3418)</f>
        <v>11403.003270796353</v>
      </c>
      <c r="S3418" s="2" t="str">
        <f>IF(P3419=P3418,"NA",R3418/Q3418)</f>
        <v>NA</v>
      </c>
      <c r="T3418" s="2">
        <f>IF(P3418=P3417,T3417+J3418^2,J3418^2)</f>
        <v>3250730.8448874387</v>
      </c>
      <c r="U3418" s="2" t="str">
        <f>IF(NOT($P3419=$P3418),SQRT(((T3418)/($Q3418))-S3418^2),"NA")</f>
        <v>NA</v>
      </c>
    </row>
    <row r="3419" spans="1:21" x14ac:dyDescent="0.2">
      <c r="A3419" s="2">
        <f>D3419-$D$2</f>
        <v>76.650000095367432</v>
      </c>
      <c r="B3419" s="2">
        <v>1.6638221740700001</v>
      </c>
      <c r="C3419" s="2">
        <f>IF(B3419&gt;B3418,B3419+(C3418-B3418),B3419+(C3418-B3418)+5+A3419-A3418)</f>
        <v>76.523821830747366</v>
      </c>
      <c r="D3419" s="2">
        <v>1577147268.77</v>
      </c>
      <c r="E3419" s="2">
        <v>437</v>
      </c>
      <c r="F3419" s="2">
        <v>894</v>
      </c>
      <c r="G3419" s="2">
        <v>628</v>
      </c>
      <c r="H3419" s="2">
        <v>696</v>
      </c>
      <c r="I3419" s="2">
        <v>284</v>
      </c>
      <c r="J3419" s="2">
        <f>$K$2*I3419+(1-$K$2)*J3418</f>
        <v>284.51172899301599</v>
      </c>
      <c r="K3419" s="2"/>
      <c r="L3419" s="2">
        <f>IF(O3419="low", $K$4*J3419+(1-$K$4)*L3418,L3418)</f>
        <v>284.63020193464013</v>
      </c>
      <c r="M3419" s="2">
        <f>IF(O3419="high", $K$4*J3419+(1-$K$4)*M3418,M3418)</f>
        <v>290.08858240150334</v>
      </c>
      <c r="N3419" s="2">
        <f>IF(O3419="high",(1-$K$8)*N3418+$K$8*(M3418-2),IF(O3419="low",(1-$K$8)*N3418+$K$8*(L3418+2),N3418))</f>
        <v>287.13766922168827</v>
      </c>
      <c r="O3419" s="2" t="str">
        <f>IF(J3419&gt;N3418+1,"high",IF(J3419&lt;N3418-1,"low","middle"))</f>
        <v>low</v>
      </c>
      <c r="P3419" s="2">
        <f>IF(O3419="low",250,IF(O3419="high",300,275))</f>
        <v>250</v>
      </c>
      <c r="Q3419" s="2">
        <f>IF(P3419=P3418,Q3418+1,1)</f>
        <v>41</v>
      </c>
      <c r="R3419" s="2">
        <f>IF(P3419=P3418,R3418+J3419,J3419)</f>
        <v>11687.51499978937</v>
      </c>
      <c r="S3419" s="2" t="str">
        <f>IF(P3420=P3419,"NA",R3419/Q3419)</f>
        <v>NA</v>
      </c>
      <c r="T3419" s="2">
        <f>IF(P3419=P3418,T3418+J3419^2,J3419^2)</f>
        <v>3331677.7688220339</v>
      </c>
      <c r="U3419" s="2" t="str">
        <f>IF(NOT($P3420=$P3419),SQRT(((T3419)/($Q3419))-S3419^2),"NA")</f>
        <v>NA</v>
      </c>
    </row>
    <row r="3420" spans="1:21" x14ac:dyDescent="0.2">
      <c r="A3420" s="2">
        <f>D3420-$D$2</f>
        <v>76.670000076293945</v>
      </c>
      <c r="B3420" s="2">
        <v>1.68830800056</v>
      </c>
      <c r="C3420" s="2">
        <f>IF(B3420&gt;B3419,B3420+(C3419-B3419),B3420+(C3419-B3419)+5+A3420-A3419)</f>
        <v>76.548307657237359</v>
      </c>
      <c r="D3420" s="2">
        <v>1577147268.79</v>
      </c>
      <c r="E3420" s="2">
        <v>437</v>
      </c>
      <c r="F3420" s="2">
        <v>894</v>
      </c>
      <c r="G3420" s="2">
        <v>628</v>
      </c>
      <c r="H3420" s="2">
        <v>697</v>
      </c>
      <c r="I3420" s="2">
        <v>286</v>
      </c>
      <c r="J3420" s="2">
        <f>$K$2*I3420+(1-$K$2)*J3419</f>
        <v>284.80938319441282</v>
      </c>
      <c r="K3420" s="2"/>
      <c r="L3420" s="2">
        <f>IF(O3420="low", $K$4*J3420+(1-$K$4)*L3419,L3419)</f>
        <v>284.66603818659468</v>
      </c>
      <c r="M3420" s="2">
        <f>IF(O3420="high", $K$4*J3420+(1-$K$4)*M3419,M3419)</f>
        <v>290.08858240150334</v>
      </c>
      <c r="N3420" s="2">
        <f>IF(O3420="high",(1-$K$8)*N3419+$K$8*(M3419-2),IF(O3420="low",(1-$K$8)*N3419+$K$8*(L3419+2),N3419))</f>
        <v>287.11229585733588</v>
      </c>
      <c r="O3420" s="2" t="str">
        <f>IF(J3420&gt;N3419+1,"high",IF(J3420&lt;N3419-1,"low","middle"))</f>
        <v>low</v>
      </c>
      <c r="P3420" s="2">
        <f>IF(O3420="low",250,IF(O3420="high",300,275))</f>
        <v>250</v>
      </c>
      <c r="Q3420" s="2">
        <f>IF(P3420=P3419,Q3419+1,1)</f>
        <v>42</v>
      </c>
      <c r="R3420" s="2">
        <f>IF(P3420=P3419,R3419+J3420,J3420)</f>
        <v>11972.324382983783</v>
      </c>
      <c r="S3420" s="2" t="str">
        <f>IF(P3421=P3420,"NA",R3420/Q3420)</f>
        <v>NA</v>
      </c>
      <c r="T3420" s="2">
        <f>IF(P3420=P3419,T3419+J3420^2,J3420^2)</f>
        <v>3412794.153577616</v>
      </c>
      <c r="U3420" s="2" t="str">
        <f>IF(NOT($P3421=$P3420),SQRT(((T3420)/($Q3420))-S3420^2),"NA")</f>
        <v>NA</v>
      </c>
    </row>
    <row r="3421" spans="1:21" x14ac:dyDescent="0.2">
      <c r="A3421" s="2">
        <f>D3421-$D$2</f>
        <v>76.690000057220459</v>
      </c>
      <c r="B3421" s="2">
        <v>1.7091369628899999</v>
      </c>
      <c r="C3421" s="2">
        <f>IF(B3421&gt;B3420,B3421+(C3420-B3420),B3421+(C3420-B3420)+5+A3421-A3420)</f>
        <v>76.56913661956736</v>
      </c>
      <c r="D3421" s="2">
        <v>1577147268.8099999</v>
      </c>
      <c r="E3421" s="2">
        <v>438</v>
      </c>
      <c r="F3421" s="2">
        <v>893</v>
      </c>
      <c r="G3421" s="2">
        <v>628</v>
      </c>
      <c r="H3421" s="2">
        <v>697</v>
      </c>
      <c r="I3421" s="2">
        <v>285</v>
      </c>
      <c r="J3421" s="2">
        <f>$K$2*I3421+(1-$K$2)*J3420</f>
        <v>284.84750655553023</v>
      </c>
      <c r="K3421" s="2"/>
      <c r="L3421" s="2">
        <f>IF(O3421="low", $K$4*J3421+(1-$K$4)*L3420,L3420)</f>
        <v>284.70233186038178</v>
      </c>
      <c r="M3421" s="2">
        <f>IF(O3421="high", $K$4*J3421+(1-$K$4)*M3420,M3420)</f>
        <v>290.08858240150334</v>
      </c>
      <c r="N3421" s="2">
        <f>IF(O3421="high",(1-$K$8)*N3420+$K$8*(M3420-2),IF(O3421="low",(1-$K$8)*N3420+$K$8*(L3420+2),N3420))</f>
        <v>287.08998297379884</v>
      </c>
      <c r="O3421" s="2" t="str">
        <f>IF(J3421&gt;N3420+1,"high",IF(J3421&lt;N3420-1,"low","middle"))</f>
        <v>low</v>
      </c>
      <c r="P3421" s="2">
        <f>IF(O3421="low",250,IF(O3421="high",300,275))</f>
        <v>250</v>
      </c>
      <c r="Q3421" s="2">
        <f>IF(P3421=P3420,Q3420+1,1)</f>
        <v>43</v>
      </c>
      <c r="R3421" s="2">
        <f>IF(P3421=P3420,R3420+J3421,J3421)</f>
        <v>12257.171889539313</v>
      </c>
      <c r="S3421" s="2" t="str">
        <f>IF(P3422=P3421,"NA",R3421/Q3421)</f>
        <v>NA</v>
      </c>
      <c r="T3421" s="2">
        <f>IF(P3421=P3420,T3420+J3421^2,J3421^2)</f>
        <v>3493932.2555685188</v>
      </c>
      <c r="U3421" s="2" t="str">
        <f>IF(NOT($P3422=$P3421),SQRT(((T3421)/($Q3421))-S3421^2),"NA")</f>
        <v>NA</v>
      </c>
    </row>
    <row r="3422" spans="1:21" x14ac:dyDescent="0.2">
      <c r="A3422" s="2">
        <f>D3422-$D$2</f>
        <v>76.720000028610229</v>
      </c>
      <c r="B3422" s="2">
        <v>1.7335331439999999</v>
      </c>
      <c r="C3422" s="2">
        <f>IF(B3422&gt;B3421,B3422+(C3421-B3421),B3422+(C3421-B3421)+5+A3422-A3421)</f>
        <v>76.593532800677366</v>
      </c>
      <c r="D3422" s="2">
        <v>1577147268.8399999</v>
      </c>
      <c r="E3422" s="2">
        <v>437</v>
      </c>
      <c r="F3422" s="2">
        <v>894</v>
      </c>
      <c r="G3422" s="2">
        <v>628</v>
      </c>
      <c r="H3422" s="2">
        <v>696</v>
      </c>
      <c r="I3422" s="2">
        <v>284</v>
      </c>
      <c r="J3422" s="2">
        <f>$K$2*I3422+(1-$K$2)*J3421</f>
        <v>284.67800524442418</v>
      </c>
      <c r="K3422" s="2"/>
      <c r="L3422" s="2">
        <f>IF(O3422="low", $K$4*J3422+(1-$K$4)*L3421,L3421)</f>
        <v>284.69746653719028</v>
      </c>
      <c r="M3422" s="2">
        <f>IF(O3422="high", $K$4*J3422+(1-$K$4)*M3421,M3421)</f>
        <v>290.08858240150334</v>
      </c>
      <c r="N3422" s="2">
        <f>IF(O3422="high",(1-$K$8)*N3421+$K$8*(M3421-2),IF(O3422="low",(1-$K$8)*N3421+$K$8*(L3421+2),N3421))</f>
        <v>287.07060041812798</v>
      </c>
      <c r="O3422" s="2" t="str">
        <f>IF(J3422&gt;N3421+1,"high",IF(J3422&lt;N3421-1,"low","middle"))</f>
        <v>low</v>
      </c>
      <c r="P3422" s="2">
        <f>IF(O3422="low",250,IF(O3422="high",300,275))</f>
        <v>250</v>
      </c>
      <c r="Q3422" s="2">
        <f>IF(P3422=P3421,Q3421+1,1)</f>
        <v>44</v>
      </c>
      <c r="R3422" s="2">
        <f>IF(P3422=P3421,R3421+J3422,J3422)</f>
        <v>12541.849894783738</v>
      </c>
      <c r="S3422" s="2" t="str">
        <f>IF(P3423=P3422,"NA",R3422/Q3422)</f>
        <v>NA</v>
      </c>
      <c r="T3422" s="2">
        <f>IF(P3422=P3421,T3421+J3422^2,J3422^2)</f>
        <v>3574973.822238463</v>
      </c>
      <c r="U3422" s="2" t="str">
        <f>IF(NOT($P3423=$P3422),SQRT(((T3422)/($Q3422))-S3422^2),"NA")</f>
        <v>NA</v>
      </c>
    </row>
    <row r="3423" spans="1:21" x14ac:dyDescent="0.2">
      <c r="A3423" s="2">
        <f>D3423-$D$2</f>
        <v>76.740000009536743</v>
      </c>
      <c r="B3423" s="2">
        <v>1.7578561306</v>
      </c>
      <c r="C3423" s="2">
        <f>IF(B3423&gt;B3422,B3423+(C3422-B3422),B3423+(C3422-B3422)+5+A3423-A3422)</f>
        <v>76.617855787277364</v>
      </c>
      <c r="D3423" s="2">
        <v>1577147268.8599999</v>
      </c>
      <c r="E3423" s="2">
        <v>437</v>
      </c>
      <c r="F3423" s="2">
        <v>894</v>
      </c>
      <c r="G3423" s="2">
        <v>629</v>
      </c>
      <c r="H3423" s="2">
        <v>696</v>
      </c>
      <c r="I3423" s="2">
        <v>284</v>
      </c>
      <c r="J3423" s="2">
        <f>$K$2*I3423+(1-$K$2)*J3422</f>
        <v>284.54240419553935</v>
      </c>
      <c r="K3423" s="2"/>
      <c r="L3423" s="2">
        <f>IF(O3423="low", $K$4*J3423+(1-$K$4)*L3422,L3422)</f>
        <v>284.66645406886011</v>
      </c>
      <c r="M3423" s="2">
        <f>IF(O3423="high", $K$4*J3423+(1-$K$4)*M3422,M3422)</f>
        <v>290.08858240150334</v>
      </c>
      <c r="N3423" s="2">
        <f>IF(O3423="high",(1-$K$8)*N3422+$K$8*(M3422-2),IF(O3423="low",(1-$K$8)*N3422+$K$8*(L3422+2),N3422))</f>
        <v>287.05194372408107</v>
      </c>
      <c r="O3423" s="2" t="str">
        <f>IF(J3423&gt;N3422+1,"high",IF(J3423&lt;N3422-1,"low","middle"))</f>
        <v>low</v>
      </c>
      <c r="P3423" s="2">
        <f>IF(O3423="low",250,IF(O3423="high",300,275))</f>
        <v>250</v>
      </c>
      <c r="Q3423" s="2">
        <f>IF(P3423=P3422,Q3422+1,1)</f>
        <v>45</v>
      </c>
      <c r="R3423" s="2">
        <f>IF(P3423=P3422,R3422+J3423,J3423)</f>
        <v>12826.392298979277</v>
      </c>
      <c r="S3423" s="2" t="str">
        <f>IF(P3424=P3423,"NA",R3423/Q3423)</f>
        <v>NA</v>
      </c>
      <c r="T3423" s="2">
        <f>IF(P3423=P3422,T3422+J3423^2,J3423^2)</f>
        <v>3655938.2020238405</v>
      </c>
      <c r="U3423" s="2" t="str">
        <f>IF(NOT($P3424=$P3423),SQRT(((T3423)/($Q3423))-S3423^2),"NA")</f>
        <v>NA</v>
      </c>
    </row>
    <row r="3424" spans="1:21" x14ac:dyDescent="0.2">
      <c r="A3424" s="2">
        <f>D3424-$D$2</f>
        <v>76.760000228881836</v>
      </c>
      <c r="B3424" s="2">
        <v>1.7786560058600001</v>
      </c>
      <c r="C3424" s="2">
        <f>IF(B3424&gt;B3423,B3424+(C3423-B3423),B3424+(C3423-B3423)+5+A3424-A3423)</f>
        <v>76.63865566253736</v>
      </c>
      <c r="D3424" s="2">
        <v>1577147268.8800001</v>
      </c>
      <c r="E3424" s="2">
        <v>438</v>
      </c>
      <c r="F3424" s="2">
        <v>893</v>
      </c>
      <c r="G3424" s="2">
        <v>629</v>
      </c>
      <c r="H3424" s="2">
        <v>698</v>
      </c>
      <c r="I3424" s="2">
        <v>286</v>
      </c>
      <c r="J3424" s="2">
        <f>$K$2*I3424+(1-$K$2)*J3423</f>
        <v>284.83392335643151</v>
      </c>
      <c r="K3424" s="2"/>
      <c r="L3424" s="2">
        <f>IF(O3424="low", $K$4*J3424+(1-$K$4)*L3423,L3423)</f>
        <v>284.69994792637442</v>
      </c>
      <c r="M3424" s="2">
        <f>IF(O3424="high", $K$4*J3424+(1-$K$4)*M3423,M3423)</f>
        <v>290.08858240150334</v>
      </c>
      <c r="N3424" s="2">
        <f>IF(O3424="high",(1-$K$8)*N3423+$K$8*(M3423-2),IF(O3424="low",(1-$K$8)*N3423+$K$8*(L3423+2),N3423))</f>
        <v>287.03266924131998</v>
      </c>
      <c r="O3424" s="2" t="str">
        <f>IF(J3424&gt;N3423+1,"high",IF(J3424&lt;N3423-1,"low","middle"))</f>
        <v>low</v>
      </c>
      <c r="P3424" s="2">
        <f>IF(O3424="low",250,IF(O3424="high",300,275))</f>
        <v>250</v>
      </c>
      <c r="Q3424" s="2">
        <f>IF(P3424=P3423,Q3423+1,1)</f>
        <v>46</v>
      </c>
      <c r="R3424" s="2">
        <f>IF(P3424=P3423,R3423+J3424,J3424)</f>
        <v>13111.226222335708</v>
      </c>
      <c r="S3424" s="2" t="str">
        <f>IF(P3425=P3424,"NA",R3424/Q3424)</f>
        <v>NA</v>
      </c>
      <c r="T3424" s="2">
        <f>IF(P3424=P3423,T3423+J3424^2,J3424^2)</f>
        <v>3737068.5659184582</v>
      </c>
      <c r="U3424" s="2" t="str">
        <f>IF(NOT($P3425=$P3424),SQRT(((T3424)/($Q3424))-S3424^2),"NA")</f>
        <v>NA</v>
      </c>
    </row>
    <row r="3425" spans="1:21" x14ac:dyDescent="0.2">
      <c r="A3425" s="2">
        <f>D3425-$D$2</f>
        <v>76.790000200271606</v>
      </c>
      <c r="B3425" s="2">
        <v>1.8031740188600001</v>
      </c>
      <c r="C3425" s="2">
        <f>IF(B3425&gt;B3424,B3425+(C3424-B3424),B3425+(C3424-B3424)+5+A3425-A3424)</f>
        <v>76.663173675537365</v>
      </c>
      <c r="D3425" s="2">
        <v>1577147268.9100001</v>
      </c>
      <c r="E3425" s="2">
        <v>437</v>
      </c>
      <c r="F3425" s="2">
        <v>895</v>
      </c>
      <c r="G3425" s="2">
        <v>628</v>
      </c>
      <c r="H3425" s="2">
        <v>696</v>
      </c>
      <c r="I3425" s="2">
        <v>286</v>
      </c>
      <c r="J3425" s="2">
        <f>$K$2*I3425+(1-$K$2)*J3424</f>
        <v>285.06713868514521</v>
      </c>
      <c r="K3425" s="2"/>
      <c r="L3425" s="2">
        <f>IF(O3425="low", $K$4*J3425+(1-$K$4)*L3424,L3424)</f>
        <v>284.77338607812862</v>
      </c>
      <c r="M3425" s="2">
        <f>IF(O3425="high", $K$4*J3425+(1-$K$4)*M3424,M3424)</f>
        <v>290.08858240150334</v>
      </c>
      <c r="N3425" s="2">
        <f>IF(O3425="high",(1-$K$8)*N3424+$K$8*(M3424-2),IF(O3425="low",(1-$K$8)*N3424+$K$8*(L3424+2),N3424))</f>
        <v>287.01603317557272</v>
      </c>
      <c r="O3425" s="2" t="str">
        <f>IF(J3425&gt;N3424+1,"high",IF(J3425&lt;N3424-1,"low","middle"))</f>
        <v>low</v>
      </c>
      <c r="P3425" s="2">
        <f>IF(O3425="low",250,IF(O3425="high",300,275))</f>
        <v>250</v>
      </c>
      <c r="Q3425" s="2">
        <f>IF(P3425=P3424,Q3424+1,1)</f>
        <v>47</v>
      </c>
      <c r="R3425" s="2">
        <f>IF(P3425=P3424,R3424+J3425,J3425)</f>
        <v>13396.293361020853</v>
      </c>
      <c r="S3425" s="2" t="str">
        <f>IF(P3426=P3425,"NA",R3425/Q3425)</f>
        <v>NA</v>
      </c>
      <c r="T3425" s="2">
        <f>IF(P3425=P3424,T3424+J3425^2,J3425^2)</f>
        <v>3818331.8394765938</v>
      </c>
      <c r="U3425" s="2" t="str">
        <f>IF(NOT($P3426=$P3425),SQRT(((T3425)/($Q3425))-S3425^2),"NA")</f>
        <v>NA</v>
      </c>
    </row>
    <row r="3426" spans="1:21" x14ac:dyDescent="0.2">
      <c r="A3426" s="2">
        <f>D3426-$D$2</f>
        <v>76.81000018119812</v>
      </c>
      <c r="B3426" s="2">
        <v>1.82347416878</v>
      </c>
      <c r="C3426" s="2">
        <f>IF(B3426&gt;B3425,B3426+(C3425-B3425),B3426+(C3425-B3425)+5+A3426-A3425)</f>
        <v>76.683473825457355</v>
      </c>
      <c r="D3426" s="2">
        <v>1577147268.9300001</v>
      </c>
      <c r="E3426" s="2">
        <v>436</v>
      </c>
      <c r="F3426" s="2">
        <v>894</v>
      </c>
      <c r="G3426" s="2">
        <v>628</v>
      </c>
      <c r="H3426" s="2">
        <v>695</v>
      </c>
      <c r="I3426" s="2">
        <v>284</v>
      </c>
      <c r="J3426" s="2">
        <f>$K$2*I3426+(1-$K$2)*J3425</f>
        <v>284.8537109481162</v>
      </c>
      <c r="K3426" s="2"/>
      <c r="L3426" s="2">
        <f>IF(O3426="low", $K$4*J3426+(1-$K$4)*L3425,L3425)</f>
        <v>284.78945105212614</v>
      </c>
      <c r="M3426" s="2">
        <f>IF(O3426="high", $K$4*J3426+(1-$K$4)*M3425,M3425)</f>
        <v>290.08858240150334</v>
      </c>
      <c r="N3426" s="2">
        <f>IF(O3426="high",(1-$K$8)*N3425+$K$8*(M3425-2),IF(O3426="low",(1-$K$8)*N3425+$K$8*(L3425+2),N3425))</f>
        <v>287.00390082070049</v>
      </c>
      <c r="O3426" s="2" t="str">
        <f>IF(J3426&gt;N3425+1,"high",IF(J3426&lt;N3425-1,"low","middle"))</f>
        <v>low</v>
      </c>
      <c r="P3426" s="2">
        <f>IF(O3426="low",250,IF(O3426="high",300,275))</f>
        <v>250</v>
      </c>
      <c r="Q3426" s="2">
        <f>IF(P3426=P3425,Q3425+1,1)</f>
        <v>48</v>
      </c>
      <c r="R3426" s="2">
        <f>IF(P3426=P3425,R3425+J3426,J3426)</f>
        <v>13681.14707196897</v>
      </c>
      <c r="S3426" s="2" t="str">
        <f>IF(P3427=P3426,"NA",R3426/Q3426)</f>
        <v>NA</v>
      </c>
      <c r="T3426" s="2">
        <f>IF(P3426=P3425,T3425+J3426^2,J3426^2)</f>
        <v>3899473.4761175066</v>
      </c>
      <c r="U3426" s="2" t="str">
        <f>IF(NOT($P3427=$P3426),SQRT(((T3426)/($Q3426))-S3426^2),"NA")</f>
        <v>NA</v>
      </c>
    </row>
    <row r="3427" spans="1:21" x14ac:dyDescent="0.2">
      <c r="A3427" s="2">
        <f>D3427-$D$2</f>
        <v>76.830000162124634</v>
      </c>
      <c r="B3427" s="2">
        <v>1.8480341434500001</v>
      </c>
      <c r="C3427" s="2">
        <f>IF(B3427&gt;B3426,B3427+(C3426-B3426),B3427+(C3426-B3426)+5+A3427-A3426)</f>
        <v>76.708033800127353</v>
      </c>
      <c r="D3427" s="2">
        <v>1577147268.95</v>
      </c>
      <c r="E3427" s="2">
        <v>437</v>
      </c>
      <c r="F3427" s="2">
        <v>893</v>
      </c>
      <c r="G3427" s="2">
        <v>627</v>
      </c>
      <c r="H3427" s="2">
        <v>695</v>
      </c>
      <c r="I3427" s="2">
        <v>283</v>
      </c>
      <c r="J3427" s="2">
        <f>$K$2*I3427+(1-$K$2)*J3426</f>
        <v>284.48296875849297</v>
      </c>
      <c r="K3427" s="2"/>
      <c r="L3427" s="2">
        <f>IF(O3427="low", $K$4*J3427+(1-$K$4)*L3426,L3426)</f>
        <v>284.72815459339955</v>
      </c>
      <c r="M3427" s="2">
        <f>IF(O3427="high", $K$4*J3427+(1-$K$4)*M3426,M3426)</f>
        <v>290.08858240150334</v>
      </c>
      <c r="N3427" s="2">
        <f>IF(O3427="high",(1-$K$8)*N3426+$K$8*(M3426-2),IF(O3427="low",(1-$K$8)*N3426+$K$8*(L3426+2),N3426))</f>
        <v>286.99317833227178</v>
      </c>
      <c r="O3427" s="2" t="str">
        <f>IF(J3427&gt;N3426+1,"high",IF(J3427&lt;N3426-1,"low","middle"))</f>
        <v>low</v>
      </c>
      <c r="P3427" s="2">
        <f>IF(O3427="low",250,IF(O3427="high",300,275))</f>
        <v>250</v>
      </c>
      <c r="Q3427" s="2">
        <f>IF(P3427=P3426,Q3426+1,1)</f>
        <v>49</v>
      </c>
      <c r="R3427" s="2">
        <f>IF(P3427=P3426,R3426+J3427,J3427)</f>
        <v>13965.630040727463</v>
      </c>
      <c r="S3427" s="2" t="str">
        <f>IF(P3428=P3427,"NA",R3427/Q3427)</f>
        <v>NA</v>
      </c>
      <c r="T3427" s="2">
        <f>IF(P3427=P3426,T3426+J3427^2,J3427^2)</f>
        <v>3980404.0356311523</v>
      </c>
      <c r="U3427" s="2" t="str">
        <f>IF(NOT($P3428=$P3427),SQRT(((T3427)/($Q3427))-S3427^2),"NA")</f>
        <v>NA</v>
      </c>
    </row>
    <row r="3428" spans="1:21" x14ac:dyDescent="0.2">
      <c r="A3428" s="2">
        <f>D3428-$D$2</f>
        <v>76.860000133514404</v>
      </c>
      <c r="B3428" s="2">
        <v>1.87280416489</v>
      </c>
      <c r="C3428" s="2">
        <f>IF(B3428&gt;B3427,B3428+(C3427-B3427),B3428+(C3427-B3427)+5+A3428-A3427)</f>
        <v>76.732803821567359</v>
      </c>
      <c r="D3428" s="2">
        <v>1577147268.98</v>
      </c>
      <c r="E3428" s="2">
        <v>438</v>
      </c>
      <c r="F3428" s="2">
        <v>895</v>
      </c>
      <c r="G3428" s="2">
        <v>628</v>
      </c>
      <c r="H3428" s="2">
        <v>696</v>
      </c>
      <c r="I3428" s="2">
        <v>286</v>
      </c>
      <c r="J3428" s="2">
        <f>$K$2*I3428+(1-$K$2)*J3427</f>
        <v>284.7863750067944</v>
      </c>
      <c r="K3428" s="2"/>
      <c r="L3428" s="2">
        <f>IF(O3428="low", $K$4*J3428+(1-$K$4)*L3427,L3427)</f>
        <v>284.73979867607852</v>
      </c>
      <c r="M3428" s="2">
        <f>IF(O3428="high", $K$4*J3428+(1-$K$4)*M3427,M3427)</f>
        <v>290.08858240150334</v>
      </c>
      <c r="N3428" s="2">
        <f>IF(O3428="high",(1-$K$8)*N3427+$K$8*(M3427-2),IF(O3428="low",(1-$K$8)*N3427+$K$8*(L3427+2),N3427))</f>
        <v>286.97992714532819</v>
      </c>
      <c r="O3428" s="2" t="str">
        <f>IF(J3428&gt;N3427+1,"high",IF(J3428&lt;N3427-1,"low","middle"))</f>
        <v>low</v>
      </c>
      <c r="P3428" s="2">
        <f>IF(O3428="low",250,IF(O3428="high",300,275))</f>
        <v>250</v>
      </c>
      <c r="Q3428" s="2">
        <f>IF(P3428=P3427,Q3427+1,1)</f>
        <v>50</v>
      </c>
      <c r="R3428" s="2">
        <f>IF(P3428=P3427,R3427+J3428,J3428)</f>
        <v>14250.416415734257</v>
      </c>
      <c r="S3428" s="2" t="str">
        <f>IF(P3429=P3428,"NA",R3428/Q3428)</f>
        <v>NA</v>
      </c>
      <c r="T3428" s="2">
        <f>IF(P3428=P3427,T3427+J3428^2,J3428^2)</f>
        <v>4061507.3150206627</v>
      </c>
      <c r="U3428" s="2" t="str">
        <f>IF(NOT($P3429=$P3428),SQRT(((T3428)/($Q3428))-S3428^2),"NA")</f>
        <v>NA</v>
      </c>
    </row>
    <row r="3429" spans="1:21" x14ac:dyDescent="0.2">
      <c r="A3429" s="2">
        <f>D3429-$D$2</f>
        <v>76.880000114440918</v>
      </c>
      <c r="B3429" s="2">
        <v>1.89326715469</v>
      </c>
      <c r="C3429" s="2">
        <f>IF(B3429&gt;B3428,B3429+(C3428-B3428),B3429+(C3428-B3428)+5+A3429-A3428)</f>
        <v>76.753266811367354</v>
      </c>
      <c r="D3429" s="2">
        <v>1577147269</v>
      </c>
      <c r="E3429" s="2">
        <v>436</v>
      </c>
      <c r="F3429" s="2">
        <v>894</v>
      </c>
      <c r="G3429" s="2">
        <v>628</v>
      </c>
      <c r="H3429" s="2">
        <v>695</v>
      </c>
      <c r="I3429" s="2">
        <v>285</v>
      </c>
      <c r="J3429" s="2">
        <f>$K$2*I3429+(1-$K$2)*J3428</f>
        <v>284.82910000543552</v>
      </c>
      <c r="K3429" s="2"/>
      <c r="L3429" s="2">
        <f>IF(O3429="low", $K$4*J3429+(1-$K$4)*L3428,L3428)</f>
        <v>284.7576589419499</v>
      </c>
      <c r="M3429" s="2">
        <f>IF(O3429="high", $K$4*J3429+(1-$K$4)*M3428,M3428)</f>
        <v>290.08858240150334</v>
      </c>
      <c r="N3429" s="2">
        <f>IF(O3429="high",(1-$K$8)*N3428+$K$8*(M3428-2),IF(O3429="low",(1-$K$8)*N3428+$K$8*(L3428+2),N3428))</f>
        <v>286.96792072186571</v>
      </c>
      <c r="O3429" s="2" t="str">
        <f>IF(J3429&gt;N3428+1,"high",IF(J3429&lt;N3428-1,"low","middle"))</f>
        <v>low</v>
      </c>
      <c r="P3429" s="2">
        <f>IF(O3429="low",250,IF(O3429="high",300,275))</f>
        <v>250</v>
      </c>
      <c r="Q3429" s="2">
        <f>IF(P3429=P3428,Q3428+1,1)</f>
        <v>51</v>
      </c>
      <c r="R3429" s="2">
        <f>IF(P3429=P3428,R3428+J3429,J3429)</f>
        <v>14535.245515739693</v>
      </c>
      <c r="S3429" s="2" t="str">
        <f>IF(P3430=P3429,"NA",R3429/Q3429)</f>
        <v>NA</v>
      </c>
      <c r="T3429" s="2">
        <f>IF(P3429=P3428,T3428+J3429^2,J3429^2)</f>
        <v>4142634.9312305693</v>
      </c>
      <c r="U3429" s="2" t="str">
        <f>IF(NOT($P3430=$P3429),SQRT(((T3429)/($Q3429))-S3429^2),"NA")</f>
        <v>NA</v>
      </c>
    </row>
    <row r="3430" spans="1:21" x14ac:dyDescent="0.2">
      <c r="A3430" s="2">
        <f>D3430-$D$2</f>
        <v>76.900000095367432</v>
      </c>
      <c r="B3430" s="2">
        <v>1.9175531864199999</v>
      </c>
      <c r="C3430" s="2">
        <f>IF(B3430&gt;B3429,B3430+(C3429-B3429),B3430+(C3429-B3429)+5+A3430-A3429)</f>
        <v>76.777552843097354</v>
      </c>
      <c r="D3430" s="2">
        <v>1577147269.02</v>
      </c>
      <c r="E3430" s="2">
        <v>436</v>
      </c>
      <c r="F3430" s="2">
        <v>893</v>
      </c>
      <c r="G3430" s="2">
        <v>628</v>
      </c>
      <c r="H3430" s="2">
        <v>695</v>
      </c>
      <c r="I3430" s="2">
        <v>283</v>
      </c>
      <c r="J3430" s="2">
        <f>$K$2*I3430+(1-$K$2)*J3429</f>
        <v>284.46328000434846</v>
      </c>
      <c r="K3430" s="2"/>
      <c r="L3430" s="2">
        <f>IF(O3430="low", $K$4*J3430+(1-$K$4)*L3429,L3429)</f>
        <v>284.69878315442963</v>
      </c>
      <c r="M3430" s="2">
        <f>IF(O3430="high", $K$4*J3430+(1-$K$4)*M3429,M3429)</f>
        <v>290.08858240150334</v>
      </c>
      <c r="N3430" s="2">
        <f>IF(O3430="high",(1-$K$8)*N3429+$K$8*(M3429-2),IF(O3430="low",(1-$K$8)*N3429+$K$8*(L3429+2),N3429))</f>
        <v>286.95740763286994</v>
      </c>
      <c r="O3430" s="2" t="str">
        <f>IF(J3430&gt;N3429+1,"high",IF(J3430&lt;N3429-1,"low","middle"))</f>
        <v>low</v>
      </c>
      <c r="P3430" s="2">
        <f>IF(O3430="low",250,IF(O3430="high",300,275))</f>
        <v>250</v>
      </c>
      <c r="Q3430" s="2">
        <f>IF(P3430=P3429,Q3429+1,1)</f>
        <v>52</v>
      </c>
      <c r="R3430" s="2">
        <f>IF(P3430=P3429,R3429+J3430,J3430)</f>
        <v>14819.708795744042</v>
      </c>
      <c r="S3430" s="2" t="str">
        <f>IF(P3431=P3430,"NA",R3430/Q3430)</f>
        <v>NA</v>
      </c>
      <c r="T3430" s="2">
        <f>IF(P3430=P3429,T3429+J3430^2,J3430^2)</f>
        <v>4223554.2889014017</v>
      </c>
      <c r="U3430" s="2" t="str">
        <f>IF(NOT($P3431=$P3430),SQRT(((T3430)/($Q3430))-S3430^2),"NA")</f>
        <v>NA</v>
      </c>
    </row>
    <row r="3431" spans="1:21" x14ac:dyDescent="0.2">
      <c r="A3431" s="2">
        <f>D3431-$D$2</f>
        <v>76.920000076293945</v>
      </c>
      <c r="B3431" s="2">
        <v>1.93831801414</v>
      </c>
      <c r="C3431" s="2">
        <f>IF(B3431&gt;B3430,B3431+(C3430-B3430),B3431+(C3430-B3430)+5+A3431-A3430)</f>
        <v>76.798317670817354</v>
      </c>
      <c r="D3431" s="2">
        <v>1577147269.04</v>
      </c>
      <c r="E3431" s="2">
        <v>436</v>
      </c>
      <c r="F3431" s="2">
        <v>894</v>
      </c>
      <c r="G3431" s="2">
        <v>626</v>
      </c>
      <c r="H3431" s="2">
        <v>695</v>
      </c>
      <c r="I3431" s="2">
        <v>284</v>
      </c>
      <c r="J3431" s="2">
        <f>$K$2*I3431+(1-$K$2)*J3430</f>
        <v>284.37062400347878</v>
      </c>
      <c r="K3431" s="2"/>
      <c r="L3431" s="2">
        <f>IF(O3431="low", $K$4*J3431+(1-$K$4)*L3430,L3430)</f>
        <v>284.63315132423946</v>
      </c>
      <c r="M3431" s="2">
        <f>IF(O3431="high", $K$4*J3431+(1-$K$4)*M3430,M3430)</f>
        <v>290.08858240150334</v>
      </c>
      <c r="N3431" s="2">
        <f>IF(O3431="high",(1-$K$8)*N3430+$K$8*(M3430-2),IF(O3431="low",(1-$K$8)*N3430+$K$8*(L3430+2),N3430))</f>
        <v>286.94447640894788</v>
      </c>
      <c r="O3431" s="2" t="str">
        <f>IF(J3431&gt;N3430+1,"high",IF(J3431&lt;N3430-1,"low","middle"))</f>
        <v>low</v>
      </c>
      <c r="P3431" s="2">
        <f>IF(O3431="low",250,IF(O3431="high",300,275))</f>
        <v>250</v>
      </c>
      <c r="Q3431" s="2">
        <f>IF(P3431=P3430,Q3430+1,1)</f>
        <v>53</v>
      </c>
      <c r="R3431" s="2">
        <f>IF(P3431=P3430,R3430+J3431,J3431)</f>
        <v>15104.079419747521</v>
      </c>
      <c r="S3431" s="2" t="str">
        <f>IF(P3432=P3431,"NA",R3431/Q3431)</f>
        <v>NA</v>
      </c>
      <c r="T3431" s="2">
        <f>IF(P3431=P3430,T3430+J3431^2,J3431^2)</f>
        <v>4304420.9406975294</v>
      </c>
      <c r="U3431" s="2" t="str">
        <f>IF(NOT($P3432=$P3431),SQRT(((T3431)/($Q3431))-S3431^2),"NA")</f>
        <v>NA</v>
      </c>
    </row>
    <row r="3432" spans="1:21" x14ac:dyDescent="0.2">
      <c r="A3432" s="2">
        <f>D3432-$D$2</f>
        <v>76.950000047683716</v>
      </c>
      <c r="B3432" s="2">
        <v>1.96295213699</v>
      </c>
      <c r="C3432" s="2">
        <f>IF(B3432&gt;B3431,B3432+(C3431-B3431),B3432+(C3431-B3431)+5+A3432-A3431)</f>
        <v>76.822951793667357</v>
      </c>
      <c r="D3432" s="2">
        <v>1577147269.0699999</v>
      </c>
      <c r="E3432" s="2">
        <v>438</v>
      </c>
      <c r="F3432" s="2">
        <v>894</v>
      </c>
      <c r="G3432" s="2">
        <v>628</v>
      </c>
      <c r="H3432" s="2">
        <v>694</v>
      </c>
      <c r="I3432" s="2">
        <v>285</v>
      </c>
      <c r="J3432" s="2">
        <f>$K$2*I3432+(1-$K$2)*J3431</f>
        <v>284.49649920278307</v>
      </c>
      <c r="K3432" s="2"/>
      <c r="L3432" s="2">
        <f>IF(O3432="low", $K$4*J3432+(1-$K$4)*L3431,L3431)</f>
        <v>284.60582089994818</v>
      </c>
      <c r="M3432" s="2">
        <f>IF(O3432="high", $K$4*J3432+(1-$K$4)*M3431,M3431)</f>
        <v>290.08858240150334</v>
      </c>
      <c r="N3432" s="2">
        <f>IF(O3432="high",(1-$K$8)*N3431+$K$8*(M3431-2),IF(O3432="low",(1-$K$8)*N3431+$K$8*(L3431+2),N3431))</f>
        <v>286.92891015471241</v>
      </c>
      <c r="O3432" s="2" t="str">
        <f>IF(J3432&gt;N3431+1,"high",IF(J3432&lt;N3431-1,"low","middle"))</f>
        <v>low</v>
      </c>
      <c r="P3432" s="2">
        <f>IF(O3432="low",250,IF(O3432="high",300,275))</f>
        <v>250</v>
      </c>
      <c r="Q3432" s="2">
        <f>IF(P3432=P3431,Q3431+1,1)</f>
        <v>54</v>
      </c>
      <c r="R3432" s="2">
        <f>IF(P3432=P3431,R3431+J3432,J3432)</f>
        <v>15388.575918950304</v>
      </c>
      <c r="S3432" s="2" t="str">
        <f>IF(P3433=P3432,"NA",R3432/Q3432)</f>
        <v>NA</v>
      </c>
      <c r="T3432" s="2">
        <f>IF(P3432=P3431,T3431+J3432^2,J3432^2)</f>
        <v>4385359.1987561686</v>
      </c>
      <c r="U3432" s="2" t="str">
        <f>IF(NOT($P3433=$P3432),SQRT(((T3432)/($Q3432))-S3432^2),"NA")</f>
        <v>NA</v>
      </c>
    </row>
    <row r="3433" spans="1:21" x14ac:dyDescent="0.2">
      <c r="A3433" s="2">
        <f>D3433-$D$2</f>
        <v>76.970000028610229</v>
      </c>
      <c r="B3433" s="2">
        <v>1.98331403732</v>
      </c>
      <c r="C3433" s="2">
        <f>IF(B3433&gt;B3432,B3433+(C3432-B3432),B3433+(C3432-B3432)+5+A3433-A3432)</f>
        <v>76.843313693997359</v>
      </c>
      <c r="D3433" s="2">
        <v>1577147269.0899999</v>
      </c>
      <c r="E3433" s="2">
        <v>437</v>
      </c>
      <c r="F3433" s="2">
        <v>894</v>
      </c>
      <c r="G3433" s="2">
        <v>629</v>
      </c>
      <c r="H3433" s="2">
        <v>696</v>
      </c>
      <c r="I3433" s="2">
        <v>284</v>
      </c>
      <c r="J3433" s="2">
        <f>$K$2*I3433+(1-$K$2)*J3432</f>
        <v>284.39719936222644</v>
      </c>
      <c r="K3433" s="2"/>
      <c r="L3433" s="2">
        <f>IF(O3433="low", $K$4*J3433+(1-$K$4)*L3432,L3432)</f>
        <v>284.56409659240387</v>
      </c>
      <c r="M3433" s="2">
        <f>IF(O3433="high", $K$4*J3433+(1-$K$4)*M3432,M3432)</f>
        <v>290.08858240150334</v>
      </c>
      <c r="N3433" s="2">
        <f>IF(O3433="high",(1-$K$8)*N3432+$K$8*(M3432-2),IF(O3433="low",(1-$K$8)*N3432+$K$8*(L3432+2),N3432))</f>
        <v>286.91275569197421</v>
      </c>
      <c r="O3433" s="2" t="str">
        <f>IF(J3433&gt;N3432+1,"high",IF(J3433&lt;N3432-1,"low","middle"))</f>
        <v>low</v>
      </c>
      <c r="P3433" s="2">
        <f>IF(O3433="low",250,IF(O3433="high",300,275))</f>
        <v>250</v>
      </c>
      <c r="Q3433" s="2">
        <f>IF(P3433=P3432,Q3432+1,1)</f>
        <v>55</v>
      </c>
      <c r="R3433" s="2">
        <f>IF(P3433=P3432,R3432+J3433,J3433)</f>
        <v>15672.973118312531</v>
      </c>
      <c r="S3433" s="2" t="str">
        <f>IF(P3434=P3433,"NA",R3433/Q3433)</f>
        <v>NA</v>
      </c>
      <c r="T3433" s="2">
        <f>IF(P3433=P3432,T3432+J3433^2,J3433^2)</f>
        <v>4466240.9657612462</v>
      </c>
      <c r="U3433" s="2" t="str">
        <f>IF(NOT($P3434=$P3433),SQRT(((T3433)/($Q3433))-S3433^2),"NA")</f>
        <v>NA</v>
      </c>
    </row>
    <row r="3434" spans="1:21" x14ac:dyDescent="0.2">
      <c r="A3434" s="2">
        <f>D3434-$D$2</f>
        <v>76.990000009536743</v>
      </c>
      <c r="B3434" s="2">
        <v>2.0080170631400001</v>
      </c>
      <c r="C3434" s="2">
        <f>IF(B3434&gt;B3433,B3434+(C3433-B3433),B3434+(C3433-B3433)+5+A3434-A3433)</f>
        <v>76.868016719817362</v>
      </c>
      <c r="D3434" s="2">
        <v>1577147269.1099999</v>
      </c>
      <c r="E3434" s="2">
        <v>437</v>
      </c>
      <c r="F3434" s="2">
        <v>894</v>
      </c>
      <c r="G3434" s="2">
        <v>627</v>
      </c>
      <c r="H3434" s="2">
        <v>696</v>
      </c>
      <c r="I3434" s="2">
        <v>284</v>
      </c>
      <c r="J3434" s="2">
        <f>$K$2*I3434+(1-$K$2)*J3433</f>
        <v>284.31775948978117</v>
      </c>
      <c r="K3434" s="2"/>
      <c r="L3434" s="2">
        <f>IF(O3434="low", $K$4*J3434+(1-$K$4)*L3433,L3433)</f>
        <v>284.51482917187934</v>
      </c>
      <c r="M3434" s="2">
        <f>IF(O3434="high", $K$4*J3434+(1-$K$4)*M3433,M3433)</f>
        <v>290.08858240150334</v>
      </c>
      <c r="N3434" s="2">
        <f>IF(O3434="high",(1-$K$8)*N3433+$K$8*(M3433-2),IF(O3434="low",(1-$K$8)*N3433+$K$8*(L3433+2),N3433))</f>
        <v>286.89532273699564</v>
      </c>
      <c r="O3434" s="2" t="str">
        <f>IF(J3434&gt;N3433+1,"high",IF(J3434&lt;N3433-1,"low","middle"))</f>
        <v>low</v>
      </c>
      <c r="P3434" s="2">
        <f>IF(O3434="low",250,IF(O3434="high",300,275))</f>
        <v>250</v>
      </c>
      <c r="Q3434" s="2">
        <f>IF(P3434=P3433,Q3433+1,1)</f>
        <v>56</v>
      </c>
      <c r="R3434" s="2">
        <f>IF(P3434=P3433,R3433+J3434,J3434)</f>
        <v>15957.290877802312</v>
      </c>
      <c r="S3434" s="2" t="str">
        <f>IF(P3435=P3434,"NA",R3434/Q3434)</f>
        <v>NA</v>
      </c>
      <c r="T3434" s="2">
        <f>IF(P3434=P3433,T3433+J3434^2,J3434^2)</f>
        <v>4547077.5541225355</v>
      </c>
      <c r="U3434" s="2" t="str">
        <f>IF(NOT($P3435=$P3434),SQRT(((T3434)/($Q3434))-S3434^2),"NA")</f>
        <v>NA</v>
      </c>
    </row>
    <row r="3435" spans="1:21" x14ac:dyDescent="0.2">
      <c r="A3435" s="2">
        <f>D3435-$D$2</f>
        <v>77.020000219345093</v>
      </c>
      <c r="B3435" s="2">
        <v>2.0322771072400001</v>
      </c>
      <c r="C3435" s="2">
        <f>IF(B3435&gt;B3434,B3435+(C3434-B3434),B3435+(C3434-B3434)+5+A3435-A3434)</f>
        <v>76.892276763917366</v>
      </c>
      <c r="D3435" s="2">
        <v>1577147269.1400001</v>
      </c>
      <c r="E3435" s="2">
        <v>437</v>
      </c>
      <c r="F3435" s="2">
        <v>895</v>
      </c>
      <c r="G3435" s="2">
        <v>628</v>
      </c>
      <c r="H3435" s="2">
        <v>695</v>
      </c>
      <c r="I3435" s="2">
        <v>284</v>
      </c>
      <c r="J3435" s="2">
        <f>$K$2*I3435+(1-$K$2)*J3434</f>
        <v>284.25420759182492</v>
      </c>
      <c r="K3435" s="2"/>
      <c r="L3435" s="2">
        <f>IF(O3435="low", $K$4*J3435+(1-$K$4)*L3434,L3434)</f>
        <v>284.46270485586848</v>
      </c>
      <c r="M3435" s="2">
        <f>IF(O3435="high", $K$4*J3435+(1-$K$4)*M3434,M3434)</f>
        <v>290.08858240150334</v>
      </c>
      <c r="N3435" s="2">
        <f>IF(O3435="high",(1-$K$8)*N3434+$K$8*(M3434-2),IF(O3435="low",(1-$K$8)*N3434+$K$8*(L3434+2),N3434))</f>
        <v>286.87629805873985</v>
      </c>
      <c r="O3435" s="2" t="str">
        <f>IF(J3435&gt;N3434+1,"high",IF(J3435&lt;N3434-1,"low","middle"))</f>
        <v>low</v>
      </c>
      <c r="P3435" s="2">
        <f>IF(O3435="low",250,IF(O3435="high",300,275))</f>
        <v>250</v>
      </c>
      <c r="Q3435" s="2">
        <f>IF(P3435=P3434,Q3434+1,1)</f>
        <v>57</v>
      </c>
      <c r="R3435" s="2">
        <f>IF(P3435=P3434,R3434+J3435,J3435)</f>
        <v>16241.545085394137</v>
      </c>
      <c r="S3435" s="2" t="str">
        <f>IF(P3436=P3435,"NA",R3435/Q3435)</f>
        <v>NA</v>
      </c>
      <c r="T3435" s="2">
        <f>IF(P3435=P3434,T3434+J3435^2,J3435^2)</f>
        <v>4627878.0086561916</v>
      </c>
      <c r="U3435" s="2" t="str">
        <f>IF(NOT($P3436=$P3435),SQRT(((T3435)/($Q3435))-S3435^2),"NA")</f>
        <v>NA</v>
      </c>
    </row>
    <row r="3436" spans="1:21" x14ac:dyDescent="0.2">
      <c r="A3436" s="2">
        <f>D3436-$D$2</f>
        <v>77.040000200271606</v>
      </c>
      <c r="B3436" s="2">
        <v>2.0530850887300001</v>
      </c>
      <c r="C3436" s="2">
        <f>IF(B3436&gt;B3435,B3436+(C3435-B3435),B3436+(C3435-B3435)+5+A3436-A3435)</f>
        <v>76.91308474540736</v>
      </c>
      <c r="D3436" s="2">
        <v>1577147269.1600001</v>
      </c>
      <c r="E3436" s="2">
        <v>438</v>
      </c>
      <c r="F3436" s="2">
        <v>894</v>
      </c>
      <c r="G3436" s="2">
        <v>629</v>
      </c>
      <c r="H3436" s="2">
        <v>696</v>
      </c>
      <c r="I3436" s="2">
        <v>286</v>
      </c>
      <c r="J3436" s="2">
        <f>$K$2*I3436+(1-$K$2)*J3435</f>
        <v>284.60336607345994</v>
      </c>
      <c r="K3436" s="2"/>
      <c r="L3436" s="2">
        <f>IF(O3436="low", $K$4*J3436+(1-$K$4)*L3435,L3435)</f>
        <v>284.49083709938679</v>
      </c>
      <c r="M3436" s="2">
        <f>IF(O3436="high", $K$4*J3436+(1-$K$4)*M3435,M3435)</f>
        <v>290.08858240150334</v>
      </c>
      <c r="N3436" s="2">
        <f>IF(O3436="high",(1-$K$8)*N3435+$K$8*(M3435-2),IF(O3436="low",(1-$K$8)*N3435+$K$8*(L3435+2),N3435))</f>
        <v>286.85561839859622</v>
      </c>
      <c r="O3436" s="2" t="str">
        <f>IF(J3436&gt;N3435+1,"high",IF(J3436&lt;N3435-1,"low","middle"))</f>
        <v>low</v>
      </c>
      <c r="P3436" s="2">
        <f>IF(O3436="low",250,IF(O3436="high",300,275))</f>
        <v>250</v>
      </c>
      <c r="Q3436" s="2">
        <f>IF(P3436=P3435,Q3435+1,1)</f>
        <v>58</v>
      </c>
      <c r="R3436" s="2">
        <f>IF(P3436=P3435,R3435+J3436,J3436)</f>
        <v>16526.148451467598</v>
      </c>
      <c r="S3436" s="2" t="str">
        <f>IF(P3437=P3436,"NA",R3436/Q3436)</f>
        <v>NA</v>
      </c>
      <c r="T3436" s="2">
        <f>IF(P3436=P3435,T3435+J3436^2,J3436^2)</f>
        <v>4708877.0846365355</v>
      </c>
      <c r="U3436" s="2" t="str">
        <f>IF(NOT($P3437=$P3436),SQRT(((T3436)/($Q3436))-S3436^2),"NA")</f>
        <v>NA</v>
      </c>
    </row>
    <row r="3437" spans="1:21" x14ac:dyDescent="0.2">
      <c r="A3437" s="2">
        <f>D3437-$D$2</f>
        <v>77.06000018119812</v>
      </c>
      <c r="B3437" s="2">
        <v>2.0773141384099998</v>
      </c>
      <c r="C3437" s="2">
        <f>IF(B3437&gt;B3436,B3437+(C3436-B3436),B3437+(C3436-B3436)+5+A3437-A3436)</f>
        <v>76.937313795087363</v>
      </c>
      <c r="D3437" s="2">
        <v>1577147269.1800001</v>
      </c>
      <c r="E3437" s="2">
        <v>438</v>
      </c>
      <c r="F3437" s="2">
        <v>894</v>
      </c>
      <c r="G3437" s="2">
        <v>627</v>
      </c>
      <c r="H3437" s="2">
        <v>696</v>
      </c>
      <c r="I3437" s="2">
        <v>285</v>
      </c>
      <c r="J3437" s="2">
        <f>$K$2*I3437+(1-$K$2)*J3436</f>
        <v>284.68269285876795</v>
      </c>
      <c r="K3437" s="2"/>
      <c r="L3437" s="2">
        <f>IF(O3437="low", $K$4*J3437+(1-$K$4)*L3436,L3436)</f>
        <v>284.52920825126301</v>
      </c>
      <c r="M3437" s="2">
        <f>IF(O3437="high", $K$4*J3437+(1-$K$4)*M3436,M3436)</f>
        <v>290.08858240150334</v>
      </c>
      <c r="N3437" s="2">
        <f>IF(O3437="high",(1-$K$8)*N3436+$K$8*(M3436-2),IF(O3437="low",(1-$K$8)*N3436+$K$8*(L3436+2),N3436))</f>
        <v>286.83737933363568</v>
      </c>
      <c r="O3437" s="2" t="str">
        <f>IF(J3437&gt;N3436+1,"high",IF(J3437&lt;N3436-1,"low","middle"))</f>
        <v>low</v>
      </c>
      <c r="P3437" s="2">
        <f>IF(O3437="low",250,IF(O3437="high",300,275))</f>
        <v>250</v>
      </c>
      <c r="Q3437" s="2">
        <f>IF(P3437=P3436,Q3436+1,1)</f>
        <v>59</v>
      </c>
      <c r="R3437" s="2">
        <f>IF(P3437=P3436,R3436+J3437,J3437)</f>
        <v>16810.831144326366</v>
      </c>
      <c r="S3437" s="2" t="str">
        <f>IF(P3438=P3437,"NA",R3437/Q3437)</f>
        <v>NA</v>
      </c>
      <c r="T3437" s="2">
        <f>IF(P3437=P3436,T3436+J3437^2,J3437^2)</f>
        <v>4789921.3202498555</v>
      </c>
      <c r="U3437" s="2" t="str">
        <f>IF(NOT($P3438=$P3437),SQRT(((T3437)/($Q3437))-S3437^2),"NA")</f>
        <v>NA</v>
      </c>
    </row>
    <row r="3438" spans="1:21" x14ac:dyDescent="0.2">
      <c r="A3438" s="2">
        <f>D3438-$D$2</f>
        <v>77.080000162124634</v>
      </c>
      <c r="B3438" s="2">
        <v>2.0979239940599999</v>
      </c>
      <c r="C3438" s="2">
        <f>IF(B3438&gt;B3437,B3438+(C3437-B3437),B3438+(C3437-B3437)+5+A3438-A3437)</f>
        <v>76.957923650737357</v>
      </c>
      <c r="D3438" s="2">
        <v>1577147269.2</v>
      </c>
      <c r="E3438" s="2">
        <v>436</v>
      </c>
      <c r="F3438" s="2">
        <v>894</v>
      </c>
      <c r="G3438" s="2">
        <v>628</v>
      </c>
      <c r="H3438" s="2">
        <v>694</v>
      </c>
      <c r="I3438" s="2">
        <v>284</v>
      </c>
      <c r="J3438" s="2">
        <f>$K$2*I3438+(1-$K$2)*J3437</f>
        <v>284.54615428701436</v>
      </c>
      <c r="K3438" s="2"/>
      <c r="L3438" s="2">
        <f>IF(O3438="low", $K$4*J3438+(1-$K$4)*L3437,L3437)</f>
        <v>284.53259745841331</v>
      </c>
      <c r="M3438" s="2">
        <f>IF(O3438="high", $K$4*J3438+(1-$K$4)*M3437,M3437)</f>
        <v>290.08858240150334</v>
      </c>
      <c r="N3438" s="2">
        <f>IF(O3438="high",(1-$K$8)*N3437+$K$8*(M3437-2),IF(O3438="low",(1-$K$8)*N3437+$K$8*(L3437+2),N3437))</f>
        <v>286.82197077951707</v>
      </c>
      <c r="O3438" s="2" t="str">
        <f>IF(J3438&gt;N3437+1,"high",IF(J3438&lt;N3437-1,"low","middle"))</f>
        <v>low</v>
      </c>
      <c r="P3438" s="2">
        <f>IF(O3438="low",250,IF(O3438="high",300,275))</f>
        <v>250</v>
      </c>
      <c r="Q3438" s="2">
        <f>IF(P3438=P3437,Q3437+1,1)</f>
        <v>60</v>
      </c>
      <c r="R3438" s="2">
        <f>IF(P3438=P3437,R3437+J3438,J3438)</f>
        <v>17095.377298613381</v>
      </c>
      <c r="S3438" s="2" t="str">
        <f>IF(P3439=P3438,"NA",R3438/Q3438)</f>
        <v>NA</v>
      </c>
      <c r="T3438" s="2">
        <f>IF(P3438=P3437,T3437+J3438^2,J3438^2)</f>
        <v>4870887.834169385</v>
      </c>
      <c r="U3438" s="2" t="str">
        <f>IF(NOT($P3439=$P3438),SQRT(((T3438)/($Q3438))-S3438^2),"NA")</f>
        <v>NA</v>
      </c>
    </row>
    <row r="3439" spans="1:21" x14ac:dyDescent="0.2">
      <c r="A3439" s="2">
        <f>D3439-$D$2</f>
        <v>77.110000133514404</v>
      </c>
      <c r="B3439" s="2">
        <v>2.1223649978600001</v>
      </c>
      <c r="C3439" s="2">
        <f>IF(B3439&gt;B3438,B3439+(C3438-B3438),B3439+(C3438-B3438)+5+A3439-A3438)</f>
        <v>76.982364654537363</v>
      </c>
      <c r="D3439" s="2">
        <v>1577147269.23</v>
      </c>
      <c r="E3439" s="2">
        <v>437</v>
      </c>
      <c r="F3439" s="2">
        <v>893</v>
      </c>
      <c r="G3439" s="2">
        <v>628</v>
      </c>
      <c r="H3439" s="2">
        <v>696</v>
      </c>
      <c r="I3439" s="2">
        <v>284</v>
      </c>
      <c r="J3439" s="2">
        <f>$K$2*I3439+(1-$K$2)*J3438</f>
        <v>284.43692342961151</v>
      </c>
      <c r="K3439" s="2"/>
      <c r="L3439" s="2">
        <f>IF(O3439="low", $K$4*J3439+(1-$K$4)*L3438,L3438)</f>
        <v>284.51346265265295</v>
      </c>
      <c r="M3439" s="2">
        <f>IF(O3439="high", $K$4*J3439+(1-$K$4)*M3438,M3438)</f>
        <v>290.08858240150334</v>
      </c>
      <c r="N3439" s="2">
        <f>IF(O3439="high",(1-$K$8)*N3438+$K$8*(M3438-2),IF(O3439="low",(1-$K$8)*N3438+$K$8*(L3438+2),N3438))</f>
        <v>286.80750211346185</v>
      </c>
      <c r="O3439" s="2" t="str">
        <f>IF(J3439&gt;N3438+1,"high",IF(J3439&lt;N3438-1,"low","middle"))</f>
        <v>low</v>
      </c>
      <c r="P3439" s="2">
        <f>IF(O3439="low",250,IF(O3439="high",300,275))</f>
        <v>250</v>
      </c>
      <c r="Q3439" s="2">
        <f>IF(P3439=P3438,Q3438+1,1)</f>
        <v>61</v>
      </c>
      <c r="R3439" s="2">
        <f>IF(P3439=P3438,R3438+J3439,J3439)</f>
        <v>17379.814222042991</v>
      </c>
      <c r="S3439" s="2" t="str">
        <f>IF(P3440=P3439,"NA",R3439/Q3439)</f>
        <v>NA</v>
      </c>
      <c r="T3439" s="2">
        <f>IF(P3439=P3438,T3438+J3439^2,J3439^2)</f>
        <v>4951792.1975794882</v>
      </c>
      <c r="U3439" s="2" t="str">
        <f>IF(NOT($P3440=$P3439),SQRT(((T3439)/($Q3439))-S3439^2),"NA")</f>
        <v>NA</v>
      </c>
    </row>
    <row r="3440" spans="1:21" x14ac:dyDescent="0.2">
      <c r="A3440" s="2">
        <f>D3440-$D$2</f>
        <v>77.130000114440918</v>
      </c>
      <c r="B3440" s="2">
        <v>2.1471760273</v>
      </c>
      <c r="C3440" s="2">
        <f>IF(B3440&gt;B3439,B3440+(C3439-B3439),B3440+(C3439-B3439)+5+A3440-A3439)</f>
        <v>77.007175683977366</v>
      </c>
      <c r="D3440" s="2">
        <v>1577147269.25</v>
      </c>
      <c r="E3440" s="2">
        <v>437</v>
      </c>
      <c r="F3440" s="2">
        <v>894</v>
      </c>
      <c r="G3440" s="2">
        <v>627</v>
      </c>
      <c r="H3440" s="2">
        <v>696</v>
      </c>
      <c r="I3440" s="2">
        <v>286</v>
      </c>
      <c r="J3440" s="2">
        <f>$K$2*I3440+(1-$K$2)*J3439</f>
        <v>284.74953874368924</v>
      </c>
      <c r="K3440" s="2"/>
      <c r="L3440" s="2">
        <f>IF(O3440="low", $K$4*J3440+(1-$K$4)*L3439,L3439)</f>
        <v>284.56067787086022</v>
      </c>
      <c r="M3440" s="2">
        <f>IF(O3440="high", $K$4*J3440+(1-$K$4)*M3439,M3439)</f>
        <v>290.08858240150334</v>
      </c>
      <c r="N3440" s="2">
        <f>IF(O3440="high",(1-$K$8)*N3439+$K$8*(M3439-2),IF(O3440="low",(1-$K$8)*N3439+$K$8*(L3439+2),N3439))</f>
        <v>286.79280014042138</v>
      </c>
      <c r="O3440" s="2" t="str">
        <f>IF(J3440&gt;N3439+1,"high",IF(J3440&lt;N3439-1,"low","middle"))</f>
        <v>low</v>
      </c>
      <c r="P3440" s="2">
        <f>IF(O3440="low",250,IF(O3440="high",300,275))</f>
        <v>250</v>
      </c>
      <c r="Q3440" s="2">
        <f>IF(P3440=P3439,Q3439+1,1)</f>
        <v>62</v>
      </c>
      <c r="R3440" s="2">
        <f>IF(P3440=P3439,R3439+J3440,J3440)</f>
        <v>17664.563760786681</v>
      </c>
      <c r="S3440" s="2" t="str">
        <f>IF(P3441=P3440,"NA",R3440/Q3440)</f>
        <v>NA</v>
      </c>
      <c r="T3440" s="2">
        <f>IF(P3440=P3439,T3439+J3440^2,J3440^2)</f>
        <v>5032874.4973942321</v>
      </c>
      <c r="U3440" s="2" t="str">
        <f>IF(NOT($P3441=$P3440),SQRT(((T3440)/($Q3440))-S3440^2),"NA")</f>
        <v>NA</v>
      </c>
    </row>
    <row r="3441" spans="1:21" x14ac:dyDescent="0.2">
      <c r="A3441" s="2">
        <f>D3441-$D$2</f>
        <v>77.150000095367432</v>
      </c>
      <c r="B3441" s="2">
        <v>2.16758918762</v>
      </c>
      <c r="C3441" s="2">
        <f>IF(B3441&gt;B3440,B3441+(C3440-B3440),B3441+(C3440-B3440)+5+A3441-A3440)</f>
        <v>77.027588844297355</v>
      </c>
      <c r="D3441" s="2">
        <v>1577147269.27</v>
      </c>
      <c r="E3441" s="2">
        <v>437</v>
      </c>
      <c r="F3441" s="2">
        <v>893</v>
      </c>
      <c r="G3441" s="2">
        <v>628</v>
      </c>
      <c r="H3441" s="2">
        <v>695</v>
      </c>
      <c r="I3441" s="2">
        <v>285</v>
      </c>
      <c r="J3441" s="2">
        <f>$K$2*I3441+(1-$K$2)*J3440</f>
        <v>284.79963099495137</v>
      </c>
      <c r="K3441" s="2"/>
      <c r="L3441" s="2">
        <f>IF(O3441="low", $K$4*J3441+(1-$K$4)*L3440,L3440)</f>
        <v>284.60846849567849</v>
      </c>
      <c r="M3441" s="2">
        <f>IF(O3441="high", $K$4*J3441+(1-$K$4)*M3440,M3440)</f>
        <v>290.08858240150334</v>
      </c>
      <c r="N3441" s="2">
        <f>IF(O3441="high",(1-$K$8)*N3440+$K$8*(M3440-2),IF(O3441="low",(1-$K$8)*N3440+$K$8*(L3440+2),N3440))</f>
        <v>286.7811940269433</v>
      </c>
      <c r="O3441" s="2" t="str">
        <f>IF(J3441&gt;N3440+1,"high",IF(J3441&lt;N3440-1,"low","middle"))</f>
        <v>low</v>
      </c>
      <c r="P3441" s="2">
        <f>IF(O3441="low",250,IF(O3441="high",300,275))</f>
        <v>250</v>
      </c>
      <c r="Q3441" s="2">
        <f>IF(P3441=P3440,Q3440+1,1)</f>
        <v>63</v>
      </c>
      <c r="R3441" s="2">
        <f>IF(P3441=P3440,R3440+J3441,J3441)</f>
        <v>17949.363391781633</v>
      </c>
      <c r="S3441" s="2" t="str">
        <f>IF(P3442=P3441,"NA",R3441/Q3441)</f>
        <v>NA</v>
      </c>
      <c r="T3441" s="2">
        <f>IF(P3441=P3440,T3440+J3441^2,J3441^2)</f>
        <v>5113985.3272090927</v>
      </c>
      <c r="U3441" s="2" t="str">
        <f>IF(NOT($P3442=$P3441),SQRT(((T3441)/($Q3441))-S3441^2),"NA")</f>
        <v>NA</v>
      </c>
    </row>
    <row r="3442" spans="1:21" x14ac:dyDescent="0.2">
      <c r="A3442" s="2">
        <f>D3442-$D$2</f>
        <v>77.180000066757202</v>
      </c>
      <c r="B3442" s="2">
        <v>2.19238615036</v>
      </c>
      <c r="C3442" s="2">
        <f>IF(B3442&gt;B3441,B3442+(C3441-B3441),B3442+(C3441-B3441)+5+A3442-A3441)</f>
        <v>77.052385807037354</v>
      </c>
      <c r="D3442" s="2">
        <v>1577147269.3</v>
      </c>
      <c r="E3442" s="2">
        <v>437</v>
      </c>
      <c r="F3442" s="2">
        <v>894</v>
      </c>
      <c r="G3442" s="2">
        <v>627</v>
      </c>
      <c r="H3442" s="2">
        <v>695</v>
      </c>
      <c r="I3442" s="2">
        <v>282</v>
      </c>
      <c r="J3442" s="2">
        <f>$K$2*I3442+(1-$K$2)*J3441</f>
        <v>284.23970479596107</v>
      </c>
      <c r="K3442" s="2"/>
      <c r="L3442" s="2">
        <f>IF(O3442="low", $K$4*J3442+(1-$K$4)*L3441,L3441)</f>
        <v>284.53471575573502</v>
      </c>
      <c r="M3442" s="2">
        <f>IF(O3442="high", $K$4*J3442+(1-$K$4)*M3441,M3441)</f>
        <v>290.08858240150334</v>
      </c>
      <c r="N3442" s="2">
        <f>IF(O3442="high",(1-$K$8)*N3441+$K$8*(M3441-2),IF(O3442="low",(1-$K$8)*N3441+$K$8*(L3441+2),N3441))</f>
        <v>286.77255775038003</v>
      </c>
      <c r="O3442" s="2" t="str">
        <f>IF(J3442&gt;N3441+1,"high",IF(J3442&lt;N3441-1,"low","middle"))</f>
        <v>low</v>
      </c>
      <c r="P3442" s="2">
        <f>IF(O3442="low",250,IF(O3442="high",300,275))</f>
        <v>250</v>
      </c>
      <c r="Q3442" s="2">
        <f>IF(P3442=P3441,Q3441+1,1)</f>
        <v>64</v>
      </c>
      <c r="R3442" s="2">
        <f>IF(P3442=P3441,R3441+J3442,J3442)</f>
        <v>18233.603096577594</v>
      </c>
      <c r="S3442" s="2" t="str">
        <f>IF(P3443=P3442,"NA",R3442/Q3442)</f>
        <v>NA</v>
      </c>
      <c r="T3442" s="2">
        <f>IF(P3442=P3441,T3441+J3442^2,J3442^2)</f>
        <v>5194777.5369915878</v>
      </c>
      <c r="U3442" s="2" t="str">
        <f>IF(NOT($P3443=$P3442),SQRT(((T3442)/($Q3442))-S3442^2),"NA")</f>
        <v>NA</v>
      </c>
    </row>
    <row r="3443" spans="1:21" x14ac:dyDescent="0.2">
      <c r="A3443" s="2">
        <f>D3443-$D$2</f>
        <v>77.200000047683716</v>
      </c>
      <c r="B3443" s="2">
        <v>2.2129011154199998</v>
      </c>
      <c r="C3443" s="2">
        <f>IF(B3443&gt;B3442,B3443+(C3442-B3442),B3443+(C3442-B3442)+5+A3443-A3442)</f>
        <v>77.072900772097356</v>
      </c>
      <c r="D3443" s="2">
        <v>1577147269.3199999</v>
      </c>
      <c r="E3443" s="2">
        <v>437</v>
      </c>
      <c r="F3443" s="2">
        <v>893</v>
      </c>
      <c r="G3443" s="2">
        <v>627</v>
      </c>
      <c r="H3443" s="2">
        <v>696</v>
      </c>
      <c r="I3443" s="2">
        <v>285</v>
      </c>
      <c r="J3443" s="2">
        <f>$K$2*I3443+(1-$K$2)*J3442</f>
        <v>284.39176383676886</v>
      </c>
      <c r="K3443" s="2"/>
      <c r="L3443" s="2">
        <f>IF(O3443="low", $K$4*J3443+(1-$K$4)*L3442,L3442)</f>
        <v>284.50612537194178</v>
      </c>
      <c r="M3443" s="2">
        <f>IF(O3443="high", $K$4*J3443+(1-$K$4)*M3442,M3442)</f>
        <v>290.08858240150334</v>
      </c>
      <c r="N3443" s="2">
        <f>IF(O3443="high",(1-$K$8)*N3442+$K$8*(M3442-2),IF(O3443="low",(1-$K$8)*N3442+$K$8*(L3442+2),N3442))</f>
        <v>286.76066565064775</v>
      </c>
      <c r="O3443" s="2" t="str">
        <f>IF(J3443&gt;N3442+1,"high",IF(J3443&lt;N3442-1,"low","middle"))</f>
        <v>low</v>
      </c>
      <c r="P3443" s="2">
        <f>IF(O3443="low",250,IF(O3443="high",300,275))</f>
        <v>250</v>
      </c>
      <c r="Q3443" s="2">
        <f>IF(P3443=P3442,Q3442+1,1)</f>
        <v>65</v>
      </c>
      <c r="R3443" s="2">
        <f>IF(P3443=P3442,R3442+J3443,J3443)</f>
        <v>18517.994860414361</v>
      </c>
      <c r="S3443" s="2" t="str">
        <f>IF(P3444=P3443,"NA",R3443/Q3443)</f>
        <v>NA</v>
      </c>
      <c r="T3443" s="2">
        <f>IF(P3443=P3442,T3442+J3443^2,J3443^2)</f>
        <v>5275656.212329776</v>
      </c>
      <c r="U3443" s="2" t="str">
        <f>IF(NOT($P3444=$P3443),SQRT(((T3443)/($Q3443))-S3443^2),"NA")</f>
        <v>NA</v>
      </c>
    </row>
    <row r="3444" spans="1:21" x14ac:dyDescent="0.2">
      <c r="A3444" s="2">
        <f>D3444-$D$2</f>
        <v>77.220000028610229</v>
      </c>
      <c r="B3444" s="2">
        <v>2.2372481823000001</v>
      </c>
      <c r="C3444" s="2">
        <f>IF(B3444&gt;B3443,B3444+(C3443-B3443),B3444+(C3443-B3443)+5+A3444-A3443)</f>
        <v>77.097247838977353</v>
      </c>
      <c r="D3444" s="2">
        <v>1577147269.3399999</v>
      </c>
      <c r="E3444" s="2">
        <v>439</v>
      </c>
      <c r="F3444" s="2">
        <v>895</v>
      </c>
      <c r="G3444" s="2">
        <v>629</v>
      </c>
      <c r="H3444" s="2">
        <v>695</v>
      </c>
      <c r="I3444" s="2">
        <v>287</v>
      </c>
      <c r="J3444" s="2">
        <f>$K$2*I3444+(1-$K$2)*J3443</f>
        <v>284.91341106941513</v>
      </c>
      <c r="K3444" s="2"/>
      <c r="L3444" s="2">
        <f>IF(O3444="low", $K$4*J3444+(1-$K$4)*L3443,L3443)</f>
        <v>284.58758251143644</v>
      </c>
      <c r="M3444" s="2">
        <f>IF(O3444="high", $K$4*J3444+(1-$K$4)*M3443,M3443)</f>
        <v>290.08858240150334</v>
      </c>
      <c r="N3444" s="2">
        <f>IF(O3444="high",(1-$K$8)*N3443+$K$8*(M3443-2),IF(O3444="low",(1-$K$8)*N3443+$K$8*(L3443+2),N3443))</f>
        <v>286.74793863671243</v>
      </c>
      <c r="O3444" s="2" t="str">
        <f>IF(J3444&gt;N3443+1,"high",IF(J3444&lt;N3443-1,"low","middle"))</f>
        <v>low</v>
      </c>
      <c r="P3444" s="2">
        <f>IF(O3444="low",250,IF(O3444="high",300,275))</f>
        <v>250</v>
      </c>
      <c r="Q3444" s="2">
        <f>IF(P3444=P3443,Q3443+1,1)</f>
        <v>66</v>
      </c>
      <c r="R3444" s="2">
        <f>IF(P3444=P3443,R3443+J3444,J3444)</f>
        <v>18802.908271483775</v>
      </c>
      <c r="S3444" s="2" t="str">
        <f>IF(P3445=P3444,"NA",R3444/Q3444)</f>
        <v>NA</v>
      </c>
      <c r="T3444" s="2">
        <f>IF(P3444=P3443,T3443+J3444^2,J3444^2)</f>
        <v>5356831.8641369855</v>
      </c>
      <c r="U3444" s="2" t="str">
        <f>IF(NOT($P3445=$P3444),SQRT(((T3444)/($Q3444))-S3444^2),"NA")</f>
        <v>NA</v>
      </c>
    </row>
    <row r="3445" spans="1:21" x14ac:dyDescent="0.2">
      <c r="A3445" s="2">
        <f>D3445-$D$2</f>
        <v>77.25</v>
      </c>
      <c r="B3445" s="2">
        <v>2.2617959976200002</v>
      </c>
      <c r="C3445" s="2">
        <f>IF(B3445&gt;B3444,B3445+(C3444-B3444),B3445+(C3444-B3444)+5+A3445-A3444)</f>
        <v>77.121795654297358</v>
      </c>
      <c r="D3445" s="2">
        <v>1577147269.3699999</v>
      </c>
      <c r="E3445" s="2">
        <v>437</v>
      </c>
      <c r="F3445" s="2">
        <v>894</v>
      </c>
      <c r="G3445" s="2">
        <v>629</v>
      </c>
      <c r="H3445" s="2">
        <v>696</v>
      </c>
      <c r="I3445" s="2">
        <v>284</v>
      </c>
      <c r="J3445" s="2">
        <f>$K$2*I3445+(1-$K$2)*J3444</f>
        <v>284.73072885553211</v>
      </c>
      <c r="K3445" s="2"/>
      <c r="L3445" s="2">
        <f>IF(O3445="low", $K$4*J3445+(1-$K$4)*L3444,L3444)</f>
        <v>284.61621178025558</v>
      </c>
      <c r="M3445" s="2">
        <f>IF(O3445="high", $K$4*J3445+(1-$K$4)*M3444,M3444)</f>
        <v>290.08858240150334</v>
      </c>
      <c r="N3445" s="2">
        <f>IF(O3445="high",(1-$K$8)*N3444+$K$8*(M3444-2),IF(O3445="low",(1-$K$8)*N3444+$K$8*(L3444+2),N3444))</f>
        <v>286.73992083044863</v>
      </c>
      <c r="O3445" s="2" t="str">
        <f>IF(J3445&gt;N3444+1,"high",IF(J3445&lt;N3444-1,"low","middle"))</f>
        <v>low</v>
      </c>
      <c r="P3445" s="2">
        <f>IF(O3445="low",250,IF(O3445="high",300,275))</f>
        <v>250</v>
      </c>
      <c r="Q3445" s="2">
        <f>IF(P3445=P3444,Q3444+1,1)</f>
        <v>67</v>
      </c>
      <c r="R3445" s="2">
        <f>IF(P3445=P3444,R3444+J3445,J3445)</f>
        <v>19087.639000339306</v>
      </c>
      <c r="S3445" s="2" t="str">
        <f>IF(P3446=P3445,"NA",R3445/Q3445)</f>
        <v>NA</v>
      </c>
      <c r="T3445" s="2">
        <f>IF(P3445=P3444,T3444+J3445^2,J3445^2)</f>
        <v>5437903.4520915877</v>
      </c>
      <c r="U3445" s="2" t="str">
        <f>IF(NOT($P3446=$P3445),SQRT(((T3445)/($Q3445))-S3445^2),"NA")</f>
        <v>NA</v>
      </c>
    </row>
    <row r="3446" spans="1:21" x14ac:dyDescent="0.2">
      <c r="A3446" s="2">
        <f>D3446-$D$2</f>
        <v>77.270000219345093</v>
      </c>
      <c r="B3446" s="2">
        <v>2.28236198425</v>
      </c>
      <c r="C3446" s="2">
        <f>IF(B3446&gt;B3445,B3446+(C3445-B3445),B3446+(C3445-B3445)+5+A3446-A3445)</f>
        <v>77.142361640927362</v>
      </c>
      <c r="D3446" s="2">
        <v>1577147269.3900001</v>
      </c>
      <c r="E3446" s="2">
        <v>436</v>
      </c>
      <c r="F3446" s="2">
        <v>894</v>
      </c>
      <c r="G3446" s="2">
        <v>627</v>
      </c>
      <c r="H3446" s="2">
        <v>695</v>
      </c>
      <c r="I3446" s="2">
        <v>284</v>
      </c>
      <c r="J3446" s="2">
        <f>$K$2*I3446+(1-$K$2)*J3445</f>
        <v>284.58458308442567</v>
      </c>
      <c r="K3446" s="2"/>
      <c r="L3446" s="2">
        <f>IF(O3446="low", $K$4*J3446+(1-$K$4)*L3445,L3445)</f>
        <v>284.60988604108962</v>
      </c>
      <c r="M3446" s="2">
        <f>IF(O3446="high", $K$4*J3446+(1-$K$4)*M3445,M3445)</f>
        <v>290.08858240150334</v>
      </c>
      <c r="N3446" s="2">
        <f>IF(O3446="high",(1-$K$8)*N3445+$K$8*(M3445-2),IF(O3446="low",(1-$K$8)*N3445+$K$8*(L3445+2),N3445))</f>
        <v>286.73373537793896</v>
      </c>
      <c r="O3446" s="2" t="str">
        <f>IF(J3446&gt;N3445+1,"high",IF(J3446&lt;N3445-1,"low","middle"))</f>
        <v>low</v>
      </c>
      <c r="P3446" s="2">
        <f>IF(O3446="low",250,IF(O3446="high",300,275))</f>
        <v>250</v>
      </c>
      <c r="Q3446" s="2">
        <f>IF(P3446=P3445,Q3445+1,1)</f>
        <v>68</v>
      </c>
      <c r="R3446" s="2">
        <f>IF(P3446=P3445,R3445+J3446,J3446)</f>
        <v>19372.223583423733</v>
      </c>
      <c r="S3446" s="2" t="str">
        <f>IF(P3447=P3446,"NA",R3446/Q3446)</f>
        <v>NA</v>
      </c>
      <c r="T3446" s="2">
        <f>IF(P3446=P3445,T3445+J3446^2,J3446^2)</f>
        <v>5518891.8370209243</v>
      </c>
      <c r="U3446" s="2" t="str">
        <f>IF(NOT($P3447=$P3446),SQRT(((T3446)/($Q3446))-S3446^2),"NA")</f>
        <v>NA</v>
      </c>
    </row>
    <row r="3447" spans="1:21" x14ac:dyDescent="0.2">
      <c r="A3447" s="2">
        <f>D3447-$D$2</f>
        <v>77.290000200271606</v>
      </c>
      <c r="B3447" s="2">
        <v>2.3069140911099999</v>
      </c>
      <c r="C3447" s="2">
        <f>IF(B3447&gt;B3446,B3447+(C3446-B3446),B3447+(C3446-B3446)+5+A3447-A3446)</f>
        <v>77.166913747787362</v>
      </c>
      <c r="D3447" s="2">
        <v>1577147269.4100001</v>
      </c>
      <c r="E3447" s="2">
        <v>438</v>
      </c>
      <c r="F3447" s="2">
        <v>894</v>
      </c>
      <c r="G3447" s="2">
        <v>628</v>
      </c>
      <c r="H3447" s="2">
        <v>695</v>
      </c>
      <c r="I3447" s="2">
        <v>286</v>
      </c>
      <c r="J3447" s="2">
        <f>$K$2*I3447+(1-$K$2)*J3446</f>
        <v>284.86766646754057</v>
      </c>
      <c r="K3447" s="2"/>
      <c r="L3447" s="2">
        <f>IF(O3447="low", $K$4*J3447+(1-$K$4)*L3446,L3446)</f>
        <v>284.66144212637982</v>
      </c>
      <c r="M3447" s="2">
        <f>IF(O3447="high", $K$4*J3447+(1-$K$4)*M3446,M3446)</f>
        <v>290.08858240150334</v>
      </c>
      <c r="N3447" s="2">
        <f>IF(O3447="high",(1-$K$8)*N3446+$K$8*(M3446-2),IF(O3447="low",(1-$K$8)*N3446+$K$8*(L3446+2),N3446))</f>
        <v>286.72754291109646</v>
      </c>
      <c r="O3447" s="2" t="str">
        <f>IF(J3447&gt;N3446+1,"high",IF(J3447&lt;N3446-1,"low","middle"))</f>
        <v>low</v>
      </c>
      <c r="P3447" s="2">
        <f>IF(O3447="low",250,IF(O3447="high",300,275))</f>
        <v>250</v>
      </c>
      <c r="Q3447" s="2">
        <f>IF(P3447=P3446,Q3446+1,1)</f>
        <v>69</v>
      </c>
      <c r="R3447" s="2">
        <f>IF(P3447=P3446,R3446+J3447,J3447)</f>
        <v>19657.091249891273</v>
      </c>
      <c r="S3447" s="2" t="str">
        <f>IF(P3448=P3447,"NA",R3447/Q3447)</f>
        <v>NA</v>
      </c>
      <c r="T3447" s="2">
        <f>IF(P3447=P3446,T3446+J3447^2,J3447^2)</f>
        <v>5600041.4244195865</v>
      </c>
      <c r="U3447" s="2" t="str">
        <f>IF(NOT($P3448=$P3447),SQRT(((T3447)/($Q3447))-S3447^2),"NA")</f>
        <v>NA</v>
      </c>
    </row>
    <row r="3448" spans="1:21" x14ac:dyDescent="0.2">
      <c r="A3448" s="2">
        <f>D3448-$D$2</f>
        <v>77.31000018119812</v>
      </c>
      <c r="B3448" s="2">
        <v>2.3273141384099998</v>
      </c>
      <c r="C3448" s="2">
        <f>IF(B3448&gt;B3447,B3448+(C3447-B3447),B3448+(C3447-B3447)+5+A3448-A3447)</f>
        <v>77.187313795087363</v>
      </c>
      <c r="D3448" s="2">
        <v>1577147269.4300001</v>
      </c>
      <c r="E3448" s="2">
        <v>437</v>
      </c>
      <c r="F3448" s="2">
        <v>894</v>
      </c>
      <c r="G3448" s="2">
        <v>629</v>
      </c>
      <c r="H3448" s="2">
        <v>696</v>
      </c>
      <c r="I3448" s="2">
        <v>285</v>
      </c>
      <c r="J3448" s="2">
        <f>$K$2*I3448+(1-$K$2)*J3447</f>
        <v>284.8941331740325</v>
      </c>
      <c r="K3448" s="2"/>
      <c r="L3448" s="2">
        <f>IF(O3448="low", $K$4*J3448+(1-$K$4)*L3447,L3447)</f>
        <v>284.70798033591041</v>
      </c>
      <c r="M3448" s="2">
        <f>IF(O3448="high", $K$4*J3448+(1-$K$4)*M3447,M3447)</f>
        <v>290.08858240150334</v>
      </c>
      <c r="N3448" s="2">
        <f>IF(O3448="high",(1-$K$8)*N3447+$K$8*(M3447-2),IF(O3448="low",(1-$K$8)*N3447+$K$8*(L3447+2),N3447))</f>
        <v>286.72423787186062</v>
      </c>
      <c r="O3448" s="2" t="str">
        <f>IF(J3448&gt;N3447+1,"high",IF(J3448&lt;N3447-1,"low","middle"))</f>
        <v>low</v>
      </c>
      <c r="P3448" s="2">
        <f>IF(O3448="low",250,IF(O3448="high",300,275))</f>
        <v>250</v>
      </c>
      <c r="Q3448" s="2">
        <f>IF(P3448=P3447,Q3447+1,1)</f>
        <v>70</v>
      </c>
      <c r="R3448" s="2">
        <f>IF(P3448=P3447,R3447+J3448,J3448)</f>
        <v>19941.985383065305</v>
      </c>
      <c r="S3448" s="2" t="str">
        <f>IF(P3449=P3448,"NA",R3448/Q3448)</f>
        <v>NA</v>
      </c>
      <c r="T3448" s="2">
        <f>IF(P3448=P3447,T3447+J3448^2,J3448^2)</f>
        <v>5681206.0915365703</v>
      </c>
      <c r="U3448" s="2" t="str">
        <f>IF(NOT($P3449=$P3448),SQRT(((T3448)/($Q3448))-S3448^2),"NA")</f>
        <v>NA</v>
      </c>
    </row>
    <row r="3449" spans="1:21" x14ac:dyDescent="0.2">
      <c r="A3449" s="2">
        <f>D3449-$D$2</f>
        <v>77.340000152587891</v>
      </c>
      <c r="B3449" s="2">
        <v>2.35203099251</v>
      </c>
      <c r="C3449" s="2">
        <f>IF(B3449&gt;B3448,B3449+(C3448-B3448),B3449+(C3448-B3448)+5+A3449-A3448)</f>
        <v>77.212030649187355</v>
      </c>
      <c r="D3449" s="2">
        <v>1577147269.46</v>
      </c>
      <c r="E3449" s="2">
        <v>437</v>
      </c>
      <c r="F3449" s="2">
        <v>893</v>
      </c>
      <c r="G3449" s="2">
        <v>628</v>
      </c>
      <c r="H3449" s="2">
        <v>697</v>
      </c>
      <c r="I3449" s="2">
        <v>285</v>
      </c>
      <c r="J3449" s="2">
        <f>$K$2*I3449+(1-$K$2)*J3448</f>
        <v>284.91530653922598</v>
      </c>
      <c r="K3449" s="2"/>
      <c r="L3449" s="2">
        <f>IF(O3449="low", $K$4*J3449+(1-$K$4)*L3448,L3448)</f>
        <v>284.74944557657352</v>
      </c>
      <c r="M3449" s="2">
        <f>IF(O3449="high", $K$4*J3449+(1-$K$4)*M3448,M3448)</f>
        <v>290.08858240150334</v>
      </c>
      <c r="N3449" s="2">
        <f>IF(O3449="high",(1-$K$8)*N3448+$K$8*(M3448-2),IF(O3449="low",(1-$K$8)*N3448+$K$8*(L3448+2),N3448))</f>
        <v>286.72342499506311</v>
      </c>
      <c r="O3449" s="2" t="str">
        <f>IF(J3449&gt;N3448+1,"high",IF(J3449&lt;N3448-1,"low","middle"))</f>
        <v>low</v>
      </c>
      <c r="P3449" s="2">
        <f>IF(O3449="low",250,IF(O3449="high",300,275))</f>
        <v>250</v>
      </c>
      <c r="Q3449" s="2">
        <f>IF(P3449=P3448,Q3448+1,1)</f>
        <v>71</v>
      </c>
      <c r="R3449" s="2">
        <f>IF(P3449=P3448,R3448+J3449,J3449)</f>
        <v>20226.900689604532</v>
      </c>
      <c r="S3449" s="2" t="str">
        <f>IF(P3450=P3449,"NA",R3449/Q3449)</f>
        <v>NA</v>
      </c>
      <c r="T3449" s="2">
        <f>IF(P3449=P3448,T3448+J3449^2,J3449^2)</f>
        <v>5762382.8234369112</v>
      </c>
      <c r="U3449" s="2" t="str">
        <f>IF(NOT($P3450=$P3449),SQRT(((T3449)/($Q3449))-S3449^2),"NA")</f>
        <v>NA</v>
      </c>
    </row>
    <row r="3450" spans="1:21" x14ac:dyDescent="0.2">
      <c r="A3450" s="2">
        <f>D3450-$D$2</f>
        <v>77.360000133514404</v>
      </c>
      <c r="B3450" s="2">
        <v>2.3723440170300001</v>
      </c>
      <c r="C3450" s="2">
        <f>IF(B3450&gt;B3449,B3450+(C3449-B3449),B3450+(C3449-B3449)+5+A3450-A3449)</f>
        <v>77.232343673707362</v>
      </c>
      <c r="D3450" s="2">
        <v>1577147269.48</v>
      </c>
      <c r="E3450" s="2">
        <v>437</v>
      </c>
      <c r="F3450" s="2">
        <v>895</v>
      </c>
      <c r="G3450" s="2">
        <v>628</v>
      </c>
      <c r="H3450" s="2">
        <v>695</v>
      </c>
      <c r="I3450" s="2">
        <v>285</v>
      </c>
      <c r="J3450" s="2">
        <f>$K$2*I3450+(1-$K$2)*J3449</f>
        <v>284.93224523138076</v>
      </c>
      <c r="K3450" s="2"/>
      <c r="L3450" s="2">
        <f>IF(O3450="low", $K$4*J3450+(1-$K$4)*L3449,L3449)</f>
        <v>284.78600550753498</v>
      </c>
      <c r="M3450" s="2">
        <f>IF(O3450="high", $K$4*J3450+(1-$K$4)*M3449,M3449)</f>
        <v>290.08858240150334</v>
      </c>
      <c r="N3450" s="2">
        <f>IF(O3450="high",(1-$K$8)*N3449+$K$8*(M3449-2),IF(O3450="low",(1-$K$8)*N3449+$K$8*(L3449+2),N3449))</f>
        <v>286.72472602413859</v>
      </c>
      <c r="O3450" s="2" t="str">
        <f>IF(J3450&gt;N3449+1,"high",IF(J3450&lt;N3449-1,"low","middle"))</f>
        <v>low</v>
      </c>
      <c r="P3450" s="2">
        <f>IF(O3450="low",250,IF(O3450="high",300,275))</f>
        <v>250</v>
      </c>
      <c r="Q3450" s="2">
        <f>IF(P3450=P3449,Q3449+1,1)</f>
        <v>72</v>
      </c>
      <c r="R3450" s="2">
        <f>IF(P3450=P3449,R3449+J3450,J3450)</f>
        <v>20511.832934835911</v>
      </c>
      <c r="S3450" s="2" t="str">
        <f>IF(P3451=P3450,"NA",R3450/Q3450)</f>
        <v>NA</v>
      </c>
      <c r="T3450" s="2">
        <f>IF(P3450=P3449,T3449+J3450^2,J3450^2)</f>
        <v>5843569.2078095069</v>
      </c>
      <c r="U3450" s="2" t="str">
        <f>IF(NOT($P3451=$P3450),SQRT(((T3450)/($Q3450))-S3450^2),"NA")</f>
        <v>NA</v>
      </c>
    </row>
    <row r="3451" spans="1:21" x14ac:dyDescent="0.2">
      <c r="A3451" s="2">
        <f>D3451-$D$2</f>
        <v>77.380000114440918</v>
      </c>
      <c r="B3451" s="2">
        <v>2.3967730998999999</v>
      </c>
      <c r="C3451" s="2">
        <f>IF(B3451&gt;B3450,B3451+(C3450-B3450),B3451+(C3450-B3450)+5+A3451-A3450)</f>
        <v>77.256772756577362</v>
      </c>
      <c r="D3451" s="2">
        <v>1577147269.5</v>
      </c>
      <c r="E3451" s="2">
        <v>435</v>
      </c>
      <c r="F3451" s="2">
        <v>894</v>
      </c>
      <c r="G3451" s="2">
        <v>628</v>
      </c>
      <c r="H3451" s="2">
        <v>695</v>
      </c>
      <c r="I3451" s="2">
        <v>285</v>
      </c>
      <c r="J3451" s="2">
        <f>$K$2*I3451+(1-$K$2)*J3450</f>
        <v>284.94579618510465</v>
      </c>
      <c r="K3451" s="2"/>
      <c r="L3451" s="2">
        <f>IF(O3451="low", $K$4*J3451+(1-$K$4)*L3450,L3450)</f>
        <v>284.81796364304893</v>
      </c>
      <c r="M3451" s="2">
        <f>IF(O3451="high", $K$4*J3451+(1-$K$4)*M3450,M3450)</f>
        <v>290.08858240150334</v>
      </c>
      <c r="N3451" s="2">
        <f>IF(O3451="high",(1-$K$8)*N3450+$K$8*(M3450-2),IF(O3451="low",(1-$K$8)*N3450+$K$8*(L3450+2),N3450))</f>
        <v>286.72778999830837</v>
      </c>
      <c r="O3451" s="2" t="str">
        <f>IF(J3451&gt;N3450+1,"high",IF(J3451&lt;N3450-1,"low","middle"))</f>
        <v>low</v>
      </c>
      <c r="P3451" s="2">
        <f>IF(O3451="low",250,IF(O3451="high",300,275))</f>
        <v>250</v>
      </c>
      <c r="Q3451" s="2">
        <f>IF(P3451=P3450,Q3450+1,1)</f>
        <v>73</v>
      </c>
      <c r="R3451" s="2">
        <f>IF(P3451=P3450,R3450+J3451,J3451)</f>
        <v>20796.778731021015</v>
      </c>
      <c r="S3451" s="2" t="str">
        <f>IF(P3452=P3451,"NA",R3451/Q3451)</f>
        <v>NA</v>
      </c>
      <c r="T3451" s="2">
        <f>IF(P3451=P3450,T3450+J3451^2,J3451^2)</f>
        <v>5924763.31457307</v>
      </c>
      <c r="U3451" s="2" t="str">
        <f>IF(NOT($P3452=$P3451),SQRT(((T3451)/($Q3451))-S3451^2),"NA")</f>
        <v>NA</v>
      </c>
    </row>
    <row r="3452" spans="1:21" x14ac:dyDescent="0.2">
      <c r="A3452" s="2">
        <f>D3452-$D$2</f>
        <v>77.410000085830688</v>
      </c>
      <c r="B3452" s="2">
        <v>2.42140316963</v>
      </c>
      <c r="C3452" s="2">
        <f>IF(B3452&gt;B3451,B3452+(C3451-B3451),B3452+(C3451-B3451)+5+A3452-A3451)</f>
        <v>77.281402826307357</v>
      </c>
      <c r="D3452" s="2">
        <v>1577147269.53</v>
      </c>
      <c r="E3452" s="2">
        <v>438</v>
      </c>
      <c r="F3452" s="2">
        <v>892</v>
      </c>
      <c r="G3452" s="2">
        <v>629</v>
      </c>
      <c r="H3452" s="2">
        <v>697</v>
      </c>
      <c r="I3452" s="2">
        <v>286</v>
      </c>
      <c r="J3452" s="2">
        <f>$K$2*I3452+(1-$K$2)*J3451</f>
        <v>285.15663694808376</v>
      </c>
      <c r="K3452" s="2"/>
      <c r="L3452" s="2">
        <f>IF(O3452="low", $K$4*J3452+(1-$K$4)*L3451,L3451)</f>
        <v>284.88569830405589</v>
      </c>
      <c r="M3452" s="2">
        <f>IF(O3452="high", $K$4*J3452+(1-$K$4)*M3451,M3451)</f>
        <v>290.08858240150334</v>
      </c>
      <c r="N3452" s="2">
        <f>IF(O3452="high",(1-$K$8)*N3451+$K$8*(M3451-2),IF(O3452="low",(1-$K$8)*N3451+$K$8*(L3451+2),N3451))</f>
        <v>286.7322986805454</v>
      </c>
      <c r="O3452" s="2" t="str">
        <f>IF(J3452&gt;N3451+1,"high",IF(J3452&lt;N3451-1,"low","middle"))</f>
        <v>low</v>
      </c>
      <c r="P3452" s="2">
        <f>IF(O3452="low",250,IF(O3452="high",300,275))</f>
        <v>250</v>
      </c>
      <c r="Q3452" s="2">
        <f>IF(P3452=P3451,Q3451+1,1)</f>
        <v>74</v>
      </c>
      <c r="R3452" s="2">
        <f>IF(P3452=P3451,R3451+J3452,J3452)</f>
        <v>21081.935367969098</v>
      </c>
      <c r="S3452" s="2" t="str">
        <f>IF(P3453=P3452,"NA",R3452/Q3452)</f>
        <v>NA</v>
      </c>
      <c r="T3452" s="2">
        <f>IF(P3452=P3451,T3451+J3452^2,J3452^2)</f>
        <v>6006077.6221686117</v>
      </c>
      <c r="U3452" s="2" t="str">
        <f>IF(NOT($P3453=$P3452),SQRT(((T3452)/($Q3452))-S3452^2),"NA")</f>
        <v>NA</v>
      </c>
    </row>
    <row r="3453" spans="1:21" x14ac:dyDescent="0.2">
      <c r="A3453" s="2">
        <f>D3453-$D$2</f>
        <v>77.430000066757202</v>
      </c>
      <c r="B3453" s="2">
        <v>2.4420630931899998</v>
      </c>
      <c r="C3453" s="2">
        <f>IF(B3453&gt;B3452,B3453+(C3452-B3452),B3453+(C3452-B3452)+5+A3453-A3452)</f>
        <v>77.30206274986736</v>
      </c>
      <c r="D3453" s="2">
        <v>1577147269.55</v>
      </c>
      <c r="E3453" s="2">
        <v>438</v>
      </c>
      <c r="F3453" s="2">
        <v>894</v>
      </c>
      <c r="G3453" s="2">
        <v>627</v>
      </c>
      <c r="H3453" s="2">
        <v>696</v>
      </c>
      <c r="I3453" s="2">
        <v>285</v>
      </c>
      <c r="J3453" s="2">
        <f>$K$2*I3453+(1-$K$2)*J3452</f>
        <v>285.12530955846705</v>
      </c>
      <c r="K3453" s="2"/>
      <c r="L3453" s="2">
        <f>IF(O3453="low", $K$4*J3453+(1-$K$4)*L3452,L3452)</f>
        <v>284.93362055493816</v>
      </c>
      <c r="M3453" s="2">
        <f>IF(O3453="high", $K$4*J3453+(1-$K$4)*M3452,M3452)</f>
        <v>290.08858240150334</v>
      </c>
      <c r="N3453" s="2">
        <f>IF(O3453="high",(1-$K$8)*N3452+$K$8*(M3452-2),IF(O3453="low",(1-$K$8)*N3452+$K$8*(L3452+2),N3452))</f>
        <v>286.73996866172092</v>
      </c>
      <c r="O3453" s="2" t="str">
        <f>IF(J3453&gt;N3452+1,"high",IF(J3453&lt;N3452-1,"low","middle"))</f>
        <v>low</v>
      </c>
      <c r="P3453" s="2">
        <f>IF(O3453="low",250,IF(O3453="high",300,275))</f>
        <v>250</v>
      </c>
      <c r="Q3453" s="2">
        <f>IF(P3453=P3452,Q3452+1,1)</f>
        <v>75</v>
      </c>
      <c r="R3453" s="2">
        <f>IF(P3453=P3452,R3452+J3453,J3453)</f>
        <v>21367.060677527566</v>
      </c>
      <c r="S3453" s="2" t="str">
        <f>IF(P3454=P3453,"NA",R3453/Q3453)</f>
        <v>NA</v>
      </c>
      <c r="T3453" s="2">
        <f>IF(P3453=P3452,T3452+J3453^2,J3453^2)</f>
        <v>6087374.0643194234</v>
      </c>
      <c r="U3453" s="2" t="str">
        <f>IF(NOT($P3454=$P3453),SQRT(((T3453)/($Q3453))-S3453^2),"NA")</f>
        <v>NA</v>
      </c>
    </row>
    <row r="3454" spans="1:21" x14ac:dyDescent="0.2">
      <c r="A3454" s="2">
        <f>D3454-$D$2</f>
        <v>77.450000047683716</v>
      </c>
      <c r="B3454" s="2">
        <v>2.4666640758499998</v>
      </c>
      <c r="C3454" s="2">
        <f>IF(B3454&gt;B3453,B3454+(C3453-B3453),B3454+(C3453-B3453)+5+A3454-A3453)</f>
        <v>77.326663732527365</v>
      </c>
      <c r="D3454" s="2">
        <v>1577147269.5699999</v>
      </c>
      <c r="E3454" s="2">
        <v>436</v>
      </c>
      <c r="F3454" s="2">
        <v>896</v>
      </c>
      <c r="G3454" s="2">
        <v>629</v>
      </c>
      <c r="H3454" s="2">
        <v>695</v>
      </c>
      <c r="I3454" s="2">
        <v>283</v>
      </c>
      <c r="J3454" s="2">
        <f>$K$2*I3454+(1-$K$2)*J3453</f>
        <v>284.70024764677368</v>
      </c>
      <c r="K3454" s="2"/>
      <c r="L3454" s="2">
        <f>IF(O3454="low", $K$4*J3454+(1-$K$4)*L3453,L3453)</f>
        <v>284.88694597330527</v>
      </c>
      <c r="M3454" s="2">
        <f>IF(O3454="high", $K$4*J3454+(1-$K$4)*M3453,M3453)</f>
        <v>290.08858240150334</v>
      </c>
      <c r="N3454" s="2">
        <f>IF(O3454="high",(1-$K$8)*N3453+$K$8*(M3453-2),IF(O3454="low",(1-$K$8)*N3453+$K$8*(L3453+2),N3453))</f>
        <v>286.74965125638175</v>
      </c>
      <c r="O3454" s="2" t="str">
        <f>IF(J3454&gt;N3453+1,"high",IF(J3454&lt;N3453-1,"low","middle"))</f>
        <v>low</v>
      </c>
      <c r="P3454" s="2">
        <f>IF(O3454="low",250,IF(O3454="high",300,275))</f>
        <v>250</v>
      </c>
      <c r="Q3454" s="2">
        <f>IF(P3454=P3453,Q3453+1,1)</f>
        <v>76</v>
      </c>
      <c r="R3454" s="2">
        <f>IF(P3454=P3453,R3453+J3454,J3454)</f>
        <v>21651.760925174342</v>
      </c>
      <c r="S3454" s="2" t="str">
        <f>IF(P3455=P3454,"NA",R3454/Q3454)</f>
        <v>NA</v>
      </c>
      <c r="T3454" s="2">
        <f>IF(P3454=P3453,T3453+J3454^2,J3454^2)</f>
        <v>6168428.2953295577</v>
      </c>
      <c r="U3454" s="2" t="str">
        <f>IF(NOT($P3455=$P3454),SQRT(((T3454)/($Q3454))-S3454^2),"NA")</f>
        <v>NA</v>
      </c>
    </row>
    <row r="3455" spans="1:21" x14ac:dyDescent="0.2">
      <c r="A3455" s="2">
        <f>D3455-$D$2</f>
        <v>77.470000028610229</v>
      </c>
      <c r="B3455" s="2">
        <v>2.4870610237099999</v>
      </c>
      <c r="C3455" s="2">
        <f>IF(B3455&gt;B3454,B3455+(C3454-B3454),B3455+(C3454-B3454)+5+A3455-A3454)</f>
        <v>77.347060680387358</v>
      </c>
      <c r="D3455" s="2">
        <v>1577147269.5899999</v>
      </c>
      <c r="E3455" s="2">
        <v>438</v>
      </c>
      <c r="F3455" s="2">
        <v>894</v>
      </c>
      <c r="G3455" s="2">
        <v>629</v>
      </c>
      <c r="H3455" s="2">
        <v>696</v>
      </c>
      <c r="I3455" s="2">
        <v>286</v>
      </c>
      <c r="J3455" s="2">
        <f>$K$2*I3455+(1-$K$2)*J3454</f>
        <v>284.96019811741894</v>
      </c>
      <c r="K3455" s="2"/>
      <c r="L3455" s="2">
        <f>IF(O3455="low", $K$4*J3455+(1-$K$4)*L3454,L3454)</f>
        <v>284.90159640212801</v>
      </c>
      <c r="M3455" s="2">
        <f>IF(O3455="high", $K$4*J3455+(1-$K$4)*M3454,M3454)</f>
        <v>290.08858240150334</v>
      </c>
      <c r="N3455" s="2">
        <f>IF(O3455="high",(1-$K$8)*N3454+$K$8*(M3454-2),IF(O3455="low",(1-$K$8)*N3454+$K$8*(L3454+2),N3454))</f>
        <v>286.75651599222789</v>
      </c>
      <c r="O3455" s="2" t="str">
        <f>IF(J3455&gt;N3454+1,"high",IF(J3455&lt;N3454-1,"low","middle"))</f>
        <v>low</v>
      </c>
      <c r="P3455" s="2">
        <f>IF(O3455="low",250,IF(O3455="high",300,275))</f>
        <v>250</v>
      </c>
      <c r="Q3455" s="2">
        <f>IF(P3455=P3454,Q3454+1,1)</f>
        <v>77</v>
      </c>
      <c r="R3455" s="2">
        <f>IF(P3455=P3454,R3454+J3455,J3455)</f>
        <v>21936.721123291762</v>
      </c>
      <c r="S3455" s="2" t="str">
        <f>IF(P3456=P3455,"NA",R3455/Q3455)</f>
        <v>NA</v>
      </c>
      <c r="T3455" s="2">
        <f>IF(P3455=P3454,T3454+J3455^2,J3455^2)</f>
        <v>6249630.6098406762</v>
      </c>
      <c r="U3455" s="2" t="str">
        <f>IF(NOT($P3456=$P3455),SQRT(((T3455)/($Q3455))-S3455^2),"NA")</f>
        <v>NA</v>
      </c>
    </row>
    <row r="3456" spans="1:21" x14ac:dyDescent="0.2">
      <c r="A3456" s="2">
        <f>D3456-$D$2</f>
        <v>77.5</v>
      </c>
      <c r="B3456" s="2">
        <v>2.5118250846899999</v>
      </c>
      <c r="C3456" s="2">
        <f>IF(B3456&gt;B3455,B3456+(C3455-B3455),B3456+(C3455-B3455)+5+A3456-A3455)</f>
        <v>77.371824741367362</v>
      </c>
      <c r="D3456" s="2">
        <v>1577147269.6199999</v>
      </c>
      <c r="E3456" s="2">
        <v>438</v>
      </c>
      <c r="F3456" s="2">
        <v>894</v>
      </c>
      <c r="G3456" s="2">
        <v>628</v>
      </c>
      <c r="H3456" s="2">
        <v>697</v>
      </c>
      <c r="I3456" s="2">
        <v>286</v>
      </c>
      <c r="J3456" s="2">
        <f>$K$2*I3456+(1-$K$2)*J3455</f>
        <v>285.16815849393515</v>
      </c>
      <c r="K3456" s="2"/>
      <c r="L3456" s="2">
        <f>IF(O3456="low", $K$4*J3456+(1-$K$4)*L3455,L3455)</f>
        <v>284.95490882048944</v>
      </c>
      <c r="M3456" s="2">
        <f>IF(O3456="high", $K$4*J3456+(1-$K$4)*M3455,M3455)</f>
        <v>290.08858240150334</v>
      </c>
      <c r="N3456" s="2">
        <f>IF(O3456="high",(1-$K$8)*N3455+$K$8*(M3455-2),IF(O3456="low",(1-$K$8)*N3455+$K$8*(L3455+2),N3455))</f>
        <v>286.76377001272289</v>
      </c>
      <c r="O3456" s="2" t="str">
        <f>IF(J3456&gt;N3455+1,"high",IF(J3456&lt;N3455-1,"low","middle"))</f>
        <v>low</v>
      </c>
      <c r="P3456" s="2">
        <f>IF(O3456="low",250,IF(O3456="high",300,275))</f>
        <v>250</v>
      </c>
      <c r="Q3456" s="2">
        <f>IF(P3456=P3455,Q3455+1,1)</f>
        <v>78</v>
      </c>
      <c r="R3456" s="2">
        <f>IF(P3456=P3455,R3455+J3456,J3456)</f>
        <v>22221.889281785698</v>
      </c>
      <c r="S3456" s="2" t="str">
        <f>IF(P3457=P3456,"NA",R3456/Q3456)</f>
        <v>NA</v>
      </c>
      <c r="T3456" s="2">
        <f>IF(P3456=P3455,T3455+J3456^2,J3456^2)</f>
        <v>6330951.4884594986</v>
      </c>
      <c r="U3456" s="2" t="str">
        <f>IF(NOT($P3457=$P3456),SQRT(((T3456)/($Q3456))-S3456^2),"NA")</f>
        <v>NA</v>
      </c>
    </row>
    <row r="3457" spans="1:21" x14ac:dyDescent="0.2">
      <c r="A3457" s="2">
        <f>D3457-$D$2</f>
        <v>77.520000219345093</v>
      </c>
      <c r="B3457" s="2">
        <v>2.5362331867200001</v>
      </c>
      <c r="C3457" s="2">
        <f>IF(B3457&gt;B3456,B3457+(C3456-B3456),B3457+(C3456-B3456)+5+A3457-A3456)</f>
        <v>77.396232843397357</v>
      </c>
      <c r="D3457" s="2">
        <v>1577147269.6400001</v>
      </c>
      <c r="E3457" s="2">
        <v>436</v>
      </c>
      <c r="F3457" s="2">
        <v>895</v>
      </c>
      <c r="G3457" s="2">
        <v>628</v>
      </c>
      <c r="H3457" s="2">
        <v>696</v>
      </c>
      <c r="I3457" s="2">
        <v>285</v>
      </c>
      <c r="J3457" s="2">
        <f>$K$2*I3457+(1-$K$2)*J3456</f>
        <v>285.13452679514813</v>
      </c>
      <c r="K3457" s="2"/>
      <c r="L3457" s="2">
        <f>IF(O3457="low", $K$4*J3457+(1-$K$4)*L3456,L3456)</f>
        <v>284.99083241542121</v>
      </c>
      <c r="M3457" s="2">
        <f>IF(O3457="high", $K$4*J3457+(1-$K$4)*M3456,M3456)</f>
        <v>290.08858240150334</v>
      </c>
      <c r="N3457" s="2">
        <f>IF(O3457="high",(1-$K$8)*N3456+$K$8*(M3456-2),IF(O3457="low",(1-$K$8)*N3456+$K$8*(L3456+2),N3456))</f>
        <v>286.77332695311122</v>
      </c>
      <c r="O3457" s="2" t="str">
        <f>IF(J3457&gt;N3456+1,"high",IF(J3457&lt;N3456-1,"low","middle"))</f>
        <v>low</v>
      </c>
      <c r="P3457" s="2">
        <f>IF(O3457="low",250,IF(O3457="high",300,275))</f>
        <v>250</v>
      </c>
      <c r="Q3457" s="2">
        <f>IF(P3457=P3456,Q3456+1,1)</f>
        <v>79</v>
      </c>
      <c r="R3457" s="2">
        <f>IF(P3457=P3456,R3456+J3457,J3457)</f>
        <v>22507.023808580845</v>
      </c>
      <c r="S3457" s="2" t="str">
        <f>IF(P3458=P3457,"NA",R3457/Q3457)</f>
        <v>NA</v>
      </c>
      <c r="T3457" s="2">
        <f>IF(P3457=P3456,T3456+J3457^2,J3457^2)</f>
        <v>6412253.1868301919</v>
      </c>
      <c r="U3457" s="2" t="str">
        <f>IF(NOT($P3458=$P3457),SQRT(((T3457)/($Q3457))-S3457^2),"NA")</f>
        <v>NA</v>
      </c>
    </row>
    <row r="3458" spans="1:21" x14ac:dyDescent="0.2">
      <c r="A3458" s="2">
        <f>D3458-$D$2</f>
        <v>77.540000200271606</v>
      </c>
      <c r="B3458" s="2">
        <v>2.5567061901099999</v>
      </c>
      <c r="C3458" s="2">
        <f>IF(B3458&gt;B3457,B3458+(C3457-B3457),B3458+(C3457-B3457)+5+A3458-A3457)</f>
        <v>77.416705846787366</v>
      </c>
      <c r="D3458" s="2">
        <v>1577147269.6600001</v>
      </c>
      <c r="E3458" s="2">
        <v>437</v>
      </c>
      <c r="F3458" s="2">
        <v>894</v>
      </c>
      <c r="G3458" s="2">
        <v>628</v>
      </c>
      <c r="H3458" s="2">
        <v>696</v>
      </c>
      <c r="I3458" s="2">
        <v>284</v>
      </c>
      <c r="J3458" s="2">
        <f>$K$2*I3458+(1-$K$2)*J3457</f>
        <v>284.90762143611852</v>
      </c>
      <c r="K3458" s="2"/>
      <c r="L3458" s="2">
        <f>IF(O3458="low", $K$4*J3458+(1-$K$4)*L3457,L3457)</f>
        <v>284.97419021956068</v>
      </c>
      <c r="M3458" s="2">
        <f>IF(O3458="high", $K$4*J3458+(1-$K$4)*M3457,M3457)</f>
        <v>290.08858240150334</v>
      </c>
      <c r="N3458" s="2">
        <f>IF(O3458="high",(1-$K$8)*N3457+$K$8*(M3457-2),IF(O3458="low",(1-$K$8)*N3457+$K$8*(L3457+2),N3457))</f>
        <v>286.78420222622668</v>
      </c>
      <c r="O3458" s="2" t="str">
        <f>IF(J3458&gt;N3457+1,"high",IF(J3458&lt;N3457-1,"low","middle"))</f>
        <v>low</v>
      </c>
      <c r="P3458" s="2">
        <f>IF(O3458="low",250,IF(O3458="high",300,275))</f>
        <v>250</v>
      </c>
      <c r="Q3458" s="2">
        <f>IF(P3458=P3457,Q3457+1,1)</f>
        <v>80</v>
      </c>
      <c r="R3458" s="2">
        <f>IF(P3458=P3457,R3457+J3458,J3458)</f>
        <v>22791.931430016964</v>
      </c>
      <c r="S3458" s="2" t="str">
        <f>IF(P3459=P3458,"NA",R3458/Q3458)</f>
        <v>NA</v>
      </c>
      <c r="T3458" s="2">
        <f>IF(P3458=P3457,T3457+J3458^2,J3458^2)</f>
        <v>6493425.5395825785</v>
      </c>
      <c r="U3458" s="2" t="str">
        <f>IF(NOT($P3459=$P3458),SQRT(((T3458)/($Q3458))-S3458^2),"NA")</f>
        <v>NA</v>
      </c>
    </row>
    <row r="3459" spans="1:21" x14ac:dyDescent="0.2">
      <c r="A3459" s="2">
        <f>D3459-$D$2</f>
        <v>77.570000171661377</v>
      </c>
      <c r="B3459" s="2">
        <v>2.5812091827399999</v>
      </c>
      <c r="C3459" s="2">
        <f>IF(B3459&gt;B3458,B3459+(C3458-B3458),B3459+(C3458-B3458)+5+A3459-A3458)</f>
        <v>77.441208839417357</v>
      </c>
      <c r="D3459" s="2">
        <v>1577147269.6900001</v>
      </c>
      <c r="E3459" s="2">
        <v>438</v>
      </c>
      <c r="F3459" s="2">
        <v>894</v>
      </c>
      <c r="G3459" s="2">
        <v>628</v>
      </c>
      <c r="H3459" s="2">
        <v>696</v>
      </c>
      <c r="I3459" s="2">
        <v>285</v>
      </c>
      <c r="J3459" s="2">
        <f>$K$2*I3459+(1-$K$2)*J3458</f>
        <v>284.92609714889483</v>
      </c>
      <c r="K3459" s="2"/>
      <c r="L3459" s="2">
        <f>IF(O3459="low", $K$4*J3459+(1-$K$4)*L3458,L3458)</f>
        <v>284.96457160542752</v>
      </c>
      <c r="M3459" s="2">
        <f>IF(O3459="high", $K$4*J3459+(1-$K$4)*M3458,M3458)</f>
        <v>290.08858240150334</v>
      </c>
      <c r="N3459" s="2">
        <f>IF(O3459="high",(1-$K$8)*N3458+$K$8*(M3458-2),IF(O3459="low",(1-$K$8)*N3458+$K$8*(L3458+2),N3458))</f>
        <v>286.79370162589339</v>
      </c>
      <c r="O3459" s="2" t="str">
        <f>IF(J3459&gt;N3458+1,"high",IF(J3459&lt;N3458-1,"low","middle"))</f>
        <v>low</v>
      </c>
      <c r="P3459" s="2">
        <f>IF(O3459="low",250,IF(O3459="high",300,275))</f>
        <v>250</v>
      </c>
      <c r="Q3459" s="2">
        <f>IF(P3459=P3458,Q3458+1,1)</f>
        <v>81</v>
      </c>
      <c r="R3459" s="2">
        <f>IF(P3459=P3458,R3458+J3459,J3459)</f>
        <v>23076.857527165859</v>
      </c>
      <c r="S3459" s="2" t="str">
        <f>IF(P3460=P3459,"NA",R3459/Q3459)</f>
        <v>NA</v>
      </c>
      <c r="T3459" s="2">
        <f>IF(P3459=P3458,T3458+J3459^2,J3459^2)</f>
        <v>6574608.4204190802</v>
      </c>
      <c r="U3459" s="2" t="str">
        <f>IF(NOT($P3460=$P3459),SQRT(((T3459)/($Q3459))-S3459^2),"NA")</f>
        <v>NA</v>
      </c>
    </row>
    <row r="3460" spans="1:21" x14ac:dyDescent="0.2">
      <c r="A3460" s="2">
        <f>D3460-$D$2</f>
        <v>77.590000152587891</v>
      </c>
      <c r="B3460" s="2">
        <v>2.6017990112299998</v>
      </c>
      <c r="C3460" s="2">
        <f>IF(B3460&gt;B3459,B3460+(C3459-B3459),B3460+(C3459-B3459)+5+A3460-A3459)</f>
        <v>77.46179866790736</v>
      </c>
      <c r="D3460" s="2">
        <v>1577147269.71</v>
      </c>
      <c r="E3460" s="2">
        <v>437</v>
      </c>
      <c r="F3460" s="2">
        <v>895</v>
      </c>
      <c r="G3460" s="2">
        <v>628</v>
      </c>
      <c r="H3460" s="2">
        <v>696</v>
      </c>
      <c r="I3460" s="2">
        <v>286</v>
      </c>
      <c r="J3460" s="2">
        <f>$K$2*I3460+(1-$K$2)*J3459</f>
        <v>285.14087771911585</v>
      </c>
      <c r="K3460" s="2"/>
      <c r="L3460" s="2">
        <f>IF(O3460="low", $K$4*J3460+(1-$K$4)*L3459,L3459)</f>
        <v>284.99983282816521</v>
      </c>
      <c r="M3460" s="2">
        <f>IF(O3460="high", $K$4*J3460+(1-$K$4)*M3459,M3459)</f>
        <v>290.08858240150334</v>
      </c>
      <c r="N3460" s="2">
        <f>IF(O3460="high",(1-$K$8)*N3459+$K$8*(M3459-2),IF(O3460="low",(1-$K$8)*N3459+$K$8*(L3459+2),N3459))</f>
        <v>286.80224512487007</v>
      </c>
      <c r="O3460" s="2" t="str">
        <f>IF(J3460&gt;N3459+1,"high",IF(J3460&lt;N3459-1,"low","middle"))</f>
        <v>low</v>
      </c>
      <c r="P3460" s="2">
        <f>IF(O3460="low",250,IF(O3460="high",300,275))</f>
        <v>250</v>
      </c>
      <c r="Q3460" s="2">
        <f>IF(P3460=P3459,Q3459+1,1)</f>
        <v>82</v>
      </c>
      <c r="R3460" s="2">
        <f>IF(P3460=P3459,R3459+J3460,J3460)</f>
        <v>23361.998404884976</v>
      </c>
      <c r="S3460" s="2" t="str">
        <f>IF(P3461=P3460,"NA",R3460/Q3460)</f>
        <v>NA</v>
      </c>
      <c r="T3460" s="2">
        <f>IF(P3460=P3459,T3459+J3460^2,J3460^2)</f>
        <v>6655913.7405655077</v>
      </c>
      <c r="U3460" s="2" t="str">
        <f>IF(NOT($P3461=$P3460),SQRT(((T3460)/($Q3460))-S3460^2),"NA")</f>
        <v>NA</v>
      </c>
    </row>
    <row r="3461" spans="1:21" x14ac:dyDescent="0.2">
      <c r="A3461" s="2">
        <f>D3461-$D$2</f>
        <v>77.610000133514404</v>
      </c>
      <c r="B3461" s="2">
        <v>2.6263799667400001</v>
      </c>
      <c r="C3461" s="2">
        <f>IF(B3461&gt;B3460,B3461+(C3460-B3460),B3461+(C3460-B3460)+5+A3461-A3460)</f>
        <v>77.486379623417363</v>
      </c>
      <c r="D3461" s="2">
        <v>1577147269.73</v>
      </c>
      <c r="E3461" s="2">
        <v>437</v>
      </c>
      <c r="F3461" s="2">
        <v>895</v>
      </c>
      <c r="G3461" s="2">
        <v>629</v>
      </c>
      <c r="H3461" s="2">
        <v>697</v>
      </c>
      <c r="I3461" s="2">
        <v>285</v>
      </c>
      <c r="J3461" s="2">
        <f>$K$2*I3461+(1-$K$2)*J3460</f>
        <v>285.11270217529272</v>
      </c>
      <c r="K3461" s="2"/>
      <c r="L3461" s="2">
        <f>IF(O3461="low", $K$4*J3461+(1-$K$4)*L3460,L3460)</f>
        <v>285.02240669759072</v>
      </c>
      <c r="M3461" s="2">
        <f>IF(O3461="high", $K$4*J3461+(1-$K$4)*M3460,M3460)</f>
        <v>290.08858240150334</v>
      </c>
      <c r="N3461" s="2">
        <f>IF(O3461="high",(1-$K$8)*N3460+$K$8*(M3460-2),IF(O3461="low",(1-$K$8)*N3460+$K$8*(L3460+2),N3460))</f>
        <v>286.81212451003483</v>
      </c>
      <c r="O3461" s="2" t="str">
        <f>IF(J3461&gt;N3460+1,"high",IF(J3461&lt;N3460-1,"low","middle"))</f>
        <v>low</v>
      </c>
      <c r="P3461" s="2">
        <f>IF(O3461="low",250,IF(O3461="high",300,275))</f>
        <v>250</v>
      </c>
      <c r="Q3461" s="2">
        <f>IF(P3461=P3460,Q3460+1,1)</f>
        <v>83</v>
      </c>
      <c r="R3461" s="2">
        <f>IF(P3461=P3460,R3460+J3461,J3461)</f>
        <v>23647.111107060271</v>
      </c>
      <c r="S3461" s="2" t="str">
        <f>IF(P3462=P3461,"NA",R3461/Q3461)</f>
        <v>NA</v>
      </c>
      <c r="T3461" s="2">
        <f>IF(P3461=P3460,T3460+J3461^2,J3461^2)</f>
        <v>6737202.9935072046</v>
      </c>
      <c r="U3461" s="2" t="str">
        <f>IF(NOT($P3462=$P3461),SQRT(((T3461)/($Q3461))-S3461^2),"NA")</f>
        <v>NA</v>
      </c>
    </row>
    <row r="3462" spans="1:21" x14ac:dyDescent="0.2">
      <c r="A3462" s="2">
        <f>D3462-$D$2</f>
        <v>77.640000104904175</v>
      </c>
      <c r="B3462" s="2">
        <v>2.6506559848800002</v>
      </c>
      <c r="C3462" s="2">
        <f>IF(B3462&gt;B3461,B3462+(C3461-B3461),B3462+(C3461-B3461)+5+A3462-A3461)</f>
        <v>77.510655641557364</v>
      </c>
      <c r="D3462" s="2">
        <v>1577147269.76</v>
      </c>
      <c r="E3462" s="2">
        <v>435</v>
      </c>
      <c r="F3462" s="2">
        <v>894</v>
      </c>
      <c r="G3462" s="2">
        <v>627</v>
      </c>
      <c r="H3462" s="2">
        <v>696</v>
      </c>
      <c r="I3462" s="2">
        <v>284</v>
      </c>
      <c r="J3462" s="2">
        <f>$K$2*I3462+(1-$K$2)*J3461</f>
        <v>284.89016174023419</v>
      </c>
      <c r="K3462" s="2"/>
      <c r="L3462" s="2">
        <f>IF(O3462="low", $K$4*J3462+(1-$K$4)*L3461,L3461)</f>
        <v>284.99595770611944</v>
      </c>
      <c r="M3462" s="2">
        <f>IF(O3462="high", $K$4*J3462+(1-$K$4)*M3461,M3461)</f>
        <v>290.08858240150334</v>
      </c>
      <c r="N3462" s="2">
        <f>IF(O3462="high",(1-$K$8)*N3461+$K$8*(M3461-2),IF(O3462="low",(1-$K$8)*N3461+$K$8*(L3461+2),N3461))</f>
        <v>286.8226386194126</v>
      </c>
      <c r="O3462" s="2" t="str">
        <f>IF(J3462&gt;N3461+1,"high",IF(J3462&lt;N3461-1,"low","middle"))</f>
        <v>low</v>
      </c>
      <c r="P3462" s="2">
        <f>IF(O3462="low",250,IF(O3462="high",300,275))</f>
        <v>250</v>
      </c>
      <c r="Q3462" s="2">
        <f>IF(P3462=P3461,Q3461+1,1)</f>
        <v>84</v>
      </c>
      <c r="R3462" s="2">
        <f>IF(P3462=P3461,R3461+J3462,J3462)</f>
        <v>23932.001268800504</v>
      </c>
      <c r="S3462" s="2" t="str">
        <f>IF(P3463=P3462,"NA",R3462/Q3462)</f>
        <v>NA</v>
      </c>
      <c r="T3462" s="2">
        <f>IF(P3462=P3461,T3461+J3462^2,J3462^2)</f>
        <v>6818365.397763581</v>
      </c>
      <c r="U3462" s="2" t="str">
        <f>IF(NOT($P3463=$P3462),SQRT(((T3462)/($Q3462))-S3462^2),"NA")</f>
        <v>NA</v>
      </c>
    </row>
    <row r="3463" spans="1:21" x14ac:dyDescent="0.2">
      <c r="A3463" s="2">
        <f>D3463-$D$2</f>
        <v>77.660000085830688</v>
      </c>
      <c r="B3463" s="2">
        <v>2.67122411728</v>
      </c>
      <c r="C3463" s="2">
        <f>IF(B3463&gt;B3462,B3463+(C3462-B3462),B3463+(C3462-B3462)+5+A3463-A3462)</f>
        <v>77.531223773957365</v>
      </c>
      <c r="D3463" s="2">
        <v>1577147269.78</v>
      </c>
      <c r="E3463" s="2">
        <v>436</v>
      </c>
      <c r="F3463" s="2">
        <v>894</v>
      </c>
      <c r="G3463" s="2">
        <v>629</v>
      </c>
      <c r="H3463" s="2">
        <v>695</v>
      </c>
      <c r="I3463" s="2">
        <v>285</v>
      </c>
      <c r="J3463" s="2">
        <f>$K$2*I3463+(1-$K$2)*J3462</f>
        <v>284.91212939218735</v>
      </c>
      <c r="K3463" s="2"/>
      <c r="L3463" s="2">
        <f>IF(O3463="low", $K$4*J3463+(1-$K$4)*L3462,L3462)</f>
        <v>284.97919204333306</v>
      </c>
      <c r="M3463" s="2">
        <f>IF(O3463="high", $K$4*J3463+(1-$K$4)*M3462,M3462)</f>
        <v>290.08858240150334</v>
      </c>
      <c r="N3463" s="2">
        <f>IF(O3463="high",(1-$K$8)*N3462+$K$8*(M3462-2),IF(O3463="low",(1-$K$8)*N3462+$K$8*(L3462+2),N3462))</f>
        <v>286.83130457374796</v>
      </c>
      <c r="O3463" s="2" t="str">
        <f>IF(J3463&gt;N3462+1,"high",IF(J3463&lt;N3462-1,"low","middle"))</f>
        <v>low</v>
      </c>
      <c r="P3463" s="2">
        <f>IF(O3463="low",250,IF(O3463="high",300,275))</f>
        <v>250</v>
      </c>
      <c r="Q3463" s="2">
        <f>IF(P3463=P3462,Q3462+1,1)</f>
        <v>85</v>
      </c>
      <c r="R3463" s="2">
        <f>IF(P3463=P3462,R3462+J3463,J3463)</f>
        <v>24216.913398192693</v>
      </c>
      <c r="S3463" s="2" t="str">
        <f>IF(P3464=P3463,"NA",R3463/Q3463)</f>
        <v>NA</v>
      </c>
      <c r="T3463" s="2">
        <f>IF(P3463=P3462,T3462+J3463^2,J3463^2)</f>
        <v>6899540.3192383712</v>
      </c>
      <c r="U3463" s="2" t="str">
        <f>IF(NOT($P3464=$P3463),SQRT(((T3463)/($Q3463))-S3463^2),"NA")</f>
        <v>NA</v>
      </c>
    </row>
    <row r="3464" spans="1:21" x14ac:dyDescent="0.2">
      <c r="A3464" s="2">
        <f>D3464-$D$2</f>
        <v>77.680000066757202</v>
      </c>
      <c r="B3464" s="2">
        <v>2.6959631442999998</v>
      </c>
      <c r="C3464" s="2">
        <f>IF(B3464&gt;B3463,B3464+(C3463-B3463),B3464+(C3463-B3463)+5+A3464-A3463)</f>
        <v>77.555962800977355</v>
      </c>
      <c r="D3464" s="2">
        <v>1577147269.8</v>
      </c>
      <c r="E3464" s="2">
        <v>437</v>
      </c>
      <c r="F3464" s="2">
        <v>894</v>
      </c>
      <c r="G3464" s="2">
        <v>628</v>
      </c>
      <c r="H3464" s="2">
        <v>697</v>
      </c>
      <c r="I3464" s="2">
        <v>285</v>
      </c>
      <c r="J3464" s="2">
        <f>$K$2*I3464+(1-$K$2)*J3463</f>
        <v>284.92970351374993</v>
      </c>
      <c r="K3464" s="2"/>
      <c r="L3464" s="2">
        <f>IF(O3464="low", $K$4*J3464+(1-$K$4)*L3463,L3463)</f>
        <v>284.96929433741644</v>
      </c>
      <c r="M3464" s="2">
        <f>IF(O3464="high", $K$4*J3464+(1-$K$4)*M3463,M3463)</f>
        <v>290.08858240150334</v>
      </c>
      <c r="N3464" s="2">
        <f>IF(O3464="high",(1-$K$8)*N3463+$K$8*(M3463-2),IF(O3464="low",(1-$K$8)*N3463+$K$8*(L3463+2),N3463))</f>
        <v>286.83869894722721</v>
      </c>
      <c r="O3464" s="2" t="str">
        <f>IF(J3464&gt;N3463+1,"high",IF(J3464&lt;N3463-1,"low","middle"))</f>
        <v>low</v>
      </c>
      <c r="P3464" s="2">
        <f>IF(O3464="low",250,IF(O3464="high",300,275))</f>
        <v>250</v>
      </c>
      <c r="Q3464" s="2">
        <f>IF(P3464=P3463,Q3463+1,1)</f>
        <v>86</v>
      </c>
      <c r="R3464" s="2">
        <f>IF(P3464=P3463,R3463+J3464,J3464)</f>
        <v>24501.843101706443</v>
      </c>
      <c r="S3464" s="2" t="str">
        <f>IF(P3465=P3464,"NA",R3464/Q3464)</f>
        <v>NA</v>
      </c>
      <c r="T3464" s="2">
        <f>IF(P3464=P3463,T3463+J3464^2,J3464^2)</f>
        <v>6980725.2551828045</v>
      </c>
      <c r="U3464" s="2" t="str">
        <f>IF(NOT($P3465=$P3464),SQRT(((T3464)/($Q3464))-S3464^2),"NA")</f>
        <v>NA</v>
      </c>
    </row>
    <row r="3465" spans="1:21" x14ac:dyDescent="0.2">
      <c r="A3465" s="2">
        <f>D3465-$D$2</f>
        <v>77.700000047683716</v>
      </c>
      <c r="B3465" s="2">
        <v>2.7162160873399999</v>
      </c>
      <c r="C3465" s="2">
        <f>IF(B3465&gt;B3464,B3465+(C3464-B3464),B3465+(C3464-B3464)+5+A3465-A3464)</f>
        <v>77.576215744017361</v>
      </c>
      <c r="D3465" s="2">
        <v>1577147269.8199999</v>
      </c>
      <c r="E3465" s="2">
        <v>437</v>
      </c>
      <c r="F3465" s="2">
        <v>894</v>
      </c>
      <c r="G3465" s="2">
        <v>628</v>
      </c>
      <c r="H3465" s="2">
        <v>697</v>
      </c>
      <c r="I3465" s="2">
        <v>285</v>
      </c>
      <c r="J3465" s="2">
        <f>$K$2*I3465+(1-$K$2)*J3464</f>
        <v>284.94376281099994</v>
      </c>
      <c r="K3465" s="2"/>
      <c r="L3465" s="2">
        <f>IF(O3465="low", $K$4*J3465+(1-$K$4)*L3464,L3464)</f>
        <v>284.96418803213317</v>
      </c>
      <c r="M3465" s="2">
        <f>IF(O3465="high", $K$4*J3465+(1-$K$4)*M3464,M3464)</f>
        <v>290.08858240150334</v>
      </c>
      <c r="N3465" s="2">
        <f>IF(O3465="high",(1-$K$8)*N3464+$K$8*(M3464-2),IF(O3465="low",(1-$K$8)*N3464+$K$8*(L3464+2),N3464))</f>
        <v>286.84522871673664</v>
      </c>
      <c r="O3465" s="2" t="str">
        <f>IF(J3465&gt;N3464+1,"high",IF(J3465&lt;N3464-1,"low","middle"))</f>
        <v>low</v>
      </c>
      <c r="P3465" s="2">
        <f>IF(O3465="low",250,IF(O3465="high",300,275))</f>
        <v>250</v>
      </c>
      <c r="Q3465" s="2">
        <f>IF(P3465=P3464,Q3464+1,1)</f>
        <v>87</v>
      </c>
      <c r="R3465" s="2">
        <f>IF(P3465=P3464,R3464+J3465,J3465)</f>
        <v>24786.786864517442</v>
      </c>
      <c r="S3465" s="2" t="str">
        <f>IF(P3466=P3465,"NA",R3465/Q3465)</f>
        <v>NA</v>
      </c>
      <c r="T3465" s="2">
        <f>IF(P3465=P3464,T3464+J3465^2,J3465^2)</f>
        <v>7061918.2031476963</v>
      </c>
      <c r="U3465" s="2" t="str">
        <f>IF(NOT($P3466=$P3465),SQRT(((T3465)/($Q3465))-S3465^2),"NA")</f>
        <v>NA</v>
      </c>
    </row>
    <row r="3466" spans="1:21" x14ac:dyDescent="0.2">
      <c r="A3466" s="2">
        <f>D3466-$D$2</f>
        <v>77.730000019073486</v>
      </c>
      <c r="B3466" s="2">
        <v>2.7410690784499998</v>
      </c>
      <c r="C3466" s="2">
        <f>IF(B3466&gt;B3465,B3466+(C3465-B3465),B3466+(C3465-B3465)+5+A3466-A3465)</f>
        <v>77.601068735127356</v>
      </c>
      <c r="D3466" s="2">
        <v>1577147269.8499999</v>
      </c>
      <c r="E3466" s="2">
        <v>437</v>
      </c>
      <c r="F3466" s="2">
        <v>895</v>
      </c>
      <c r="G3466" s="2">
        <v>630</v>
      </c>
      <c r="H3466" s="2">
        <v>695</v>
      </c>
      <c r="I3466" s="2">
        <v>285</v>
      </c>
      <c r="J3466" s="2">
        <f>$K$2*I3466+(1-$K$2)*J3465</f>
        <v>284.95501024879997</v>
      </c>
      <c r="K3466" s="2"/>
      <c r="L3466" s="2">
        <f>IF(O3466="low", $K$4*J3466+(1-$K$4)*L3465,L3465)</f>
        <v>284.96235247546656</v>
      </c>
      <c r="M3466" s="2">
        <f>IF(O3466="high", $K$4*J3466+(1-$K$4)*M3465,M3465)</f>
        <v>290.08858240150334</v>
      </c>
      <c r="N3466" s="2">
        <f>IF(O3466="high",(1-$K$8)*N3465+$K$8*(M3465-2),IF(O3466="low",(1-$K$8)*N3465+$K$8*(L3465+2),N3465))</f>
        <v>286.85117668250643</v>
      </c>
      <c r="O3466" s="2" t="str">
        <f>IF(J3466&gt;N3465+1,"high",IF(J3466&lt;N3465-1,"low","middle"))</f>
        <v>low</v>
      </c>
      <c r="P3466" s="2">
        <f>IF(O3466="low",250,IF(O3466="high",300,275))</f>
        <v>250</v>
      </c>
      <c r="Q3466" s="2">
        <f>IF(P3466=P3465,Q3465+1,1)</f>
        <v>88</v>
      </c>
      <c r="R3466" s="2">
        <f>IF(P3466=P3465,R3465+J3466,J3466)</f>
        <v>25071.741874766241</v>
      </c>
      <c r="S3466" s="2" t="str">
        <f>IF(P3467=P3466,"NA",R3466/Q3466)</f>
        <v>NA</v>
      </c>
      <c r="T3466" s="2">
        <f>IF(P3466=P3465,T3465+J3466^2,J3466^2)</f>
        <v>7143117.5610135896</v>
      </c>
      <c r="U3466" s="2" t="str">
        <f>IF(NOT($P3467=$P3466),SQRT(((T3466)/($Q3466))-S3466^2),"NA")</f>
        <v>NA</v>
      </c>
    </row>
    <row r="3467" spans="1:21" x14ac:dyDescent="0.2">
      <c r="A3467" s="2">
        <f>D3467-$D$2</f>
        <v>77.75</v>
      </c>
      <c r="B3467" s="2">
        <v>2.7613940238999999</v>
      </c>
      <c r="C3467" s="2">
        <f>IF(B3467&gt;B3466,B3467+(C3466-B3466),B3467+(C3466-B3466)+5+A3467-A3466)</f>
        <v>77.621393680577356</v>
      </c>
      <c r="D3467" s="2">
        <v>1577147269.8699999</v>
      </c>
      <c r="E3467" s="2">
        <v>437</v>
      </c>
      <c r="F3467" s="2">
        <v>892</v>
      </c>
      <c r="G3467" s="2">
        <v>629</v>
      </c>
      <c r="H3467" s="2">
        <v>696</v>
      </c>
      <c r="I3467" s="2">
        <v>284</v>
      </c>
      <c r="J3467" s="2">
        <f>$K$2*I3467+(1-$K$2)*J3466</f>
        <v>284.76400819904001</v>
      </c>
      <c r="K3467" s="2"/>
      <c r="L3467" s="2">
        <f>IF(O3467="low", $K$4*J3467+(1-$K$4)*L3466,L3466)</f>
        <v>284.92268362018126</v>
      </c>
      <c r="M3467" s="2">
        <f>IF(O3467="high", $K$4*J3467+(1-$K$4)*M3466,M3466)</f>
        <v>290.08858240150334</v>
      </c>
      <c r="N3467" s="2">
        <f>IF(O3467="high",(1-$K$8)*N3466+$K$8*(M3466-2),IF(O3467="low",(1-$K$8)*N3466+$K$8*(L3466+2),N3466))</f>
        <v>286.85673547215441</v>
      </c>
      <c r="O3467" s="2" t="str">
        <f>IF(J3467&gt;N3466+1,"high",IF(J3467&lt;N3466-1,"low","middle"))</f>
        <v>low</v>
      </c>
      <c r="P3467" s="2">
        <f>IF(O3467="low",250,IF(O3467="high",300,275))</f>
        <v>250</v>
      </c>
      <c r="Q3467" s="2">
        <f>IF(P3467=P3466,Q3466+1,1)</f>
        <v>89</v>
      </c>
      <c r="R3467" s="2">
        <f>IF(P3467=P3466,R3466+J3467,J3467)</f>
        <v>25356.505882965281</v>
      </c>
      <c r="S3467" s="2" t="str">
        <f>IF(P3468=P3467,"NA",R3467/Q3467)</f>
        <v>NA</v>
      </c>
      <c r="T3467" s="2">
        <f>IF(P3467=P3466,T3466+J3467^2,J3467^2)</f>
        <v>7224208.1013791729</v>
      </c>
      <c r="U3467" s="2" t="str">
        <f>IF(NOT($P3468=$P3467),SQRT(((T3467)/($Q3467))-S3467^2),"NA")</f>
        <v>NA</v>
      </c>
    </row>
    <row r="3468" spans="1:21" x14ac:dyDescent="0.2">
      <c r="A3468" s="2">
        <f>D3468-$D$2</f>
        <v>77.770000219345093</v>
      </c>
      <c r="B3468" s="2">
        <v>2.78611016273</v>
      </c>
      <c r="C3468" s="2">
        <f>IF(B3468&gt;B3467,B3468+(C3467-B3467),B3468+(C3467-B3467)+5+A3468-A3467)</f>
        <v>77.646109819407357</v>
      </c>
      <c r="D3468" s="2">
        <v>1577147269.8900001</v>
      </c>
      <c r="E3468" s="2">
        <v>438</v>
      </c>
      <c r="F3468" s="2">
        <v>895</v>
      </c>
      <c r="G3468" s="2">
        <v>629</v>
      </c>
      <c r="H3468" s="2">
        <v>697</v>
      </c>
      <c r="I3468" s="2">
        <v>287</v>
      </c>
      <c r="J3468" s="2">
        <f>$K$2*I3468+(1-$K$2)*J3467</f>
        <v>285.21120655923198</v>
      </c>
      <c r="K3468" s="2"/>
      <c r="L3468" s="2">
        <f>IF(O3468="low", $K$4*J3468+(1-$K$4)*L3467,L3467)</f>
        <v>284.98038820799138</v>
      </c>
      <c r="M3468" s="2">
        <f>IF(O3468="high", $K$4*J3468+(1-$K$4)*M3467,M3467)</f>
        <v>290.08858240150334</v>
      </c>
      <c r="N3468" s="2">
        <f>IF(O3468="high",(1-$K$8)*N3467+$K$8*(M3467-2),IF(O3468="low",(1-$K$8)*N3467+$K$8*(L3467+2),N3467))</f>
        <v>286.86003287955572</v>
      </c>
      <c r="O3468" s="2" t="str">
        <f>IF(J3468&gt;N3467+1,"high",IF(J3468&lt;N3467-1,"low","middle"))</f>
        <v>low</v>
      </c>
      <c r="P3468" s="2">
        <f>IF(O3468="low",250,IF(O3468="high",300,275))</f>
        <v>250</v>
      </c>
      <c r="Q3468" s="2">
        <f>IF(P3468=P3467,Q3467+1,1)</f>
        <v>90</v>
      </c>
      <c r="R3468" s="2">
        <f>IF(P3468=P3467,R3467+J3468,J3468)</f>
        <v>25641.717089524514</v>
      </c>
      <c r="S3468" s="2" t="str">
        <f>IF(P3469=P3468,"NA",R3468/Q3468)</f>
        <v>NA</v>
      </c>
      <c r="T3468" s="2">
        <f>IF(P3468=P3467,T3467+J3468^2,J3468^2)</f>
        <v>7305553.5337261455</v>
      </c>
      <c r="U3468" s="2" t="str">
        <f>IF(NOT($P3469=$P3468),SQRT(((T3468)/($Q3468))-S3468^2),"NA")</f>
        <v>NA</v>
      </c>
    </row>
    <row r="3469" spans="1:21" x14ac:dyDescent="0.2">
      <c r="A3469" s="2">
        <f>D3469-$D$2</f>
        <v>77.800000190734863</v>
      </c>
      <c r="B3469" s="2">
        <v>2.8105301856999998</v>
      </c>
      <c r="C3469" s="2">
        <f>IF(B3469&gt;B3468,B3469+(C3468-B3468),B3469+(C3468-B3468)+5+A3469-A3468)</f>
        <v>77.670529842377363</v>
      </c>
      <c r="D3469" s="2">
        <v>1577147269.9200001</v>
      </c>
      <c r="E3469" s="2">
        <v>437</v>
      </c>
      <c r="F3469" s="2">
        <v>895</v>
      </c>
      <c r="G3469" s="2">
        <v>628</v>
      </c>
      <c r="H3469" s="2">
        <v>696</v>
      </c>
      <c r="I3469" s="2">
        <v>285</v>
      </c>
      <c r="J3469" s="2">
        <f>$K$2*I3469+(1-$K$2)*J3468</f>
        <v>285.16896524738559</v>
      </c>
      <c r="K3469" s="2"/>
      <c r="L3469" s="2">
        <f>IF(O3469="low", $K$4*J3469+(1-$K$4)*L3468,L3468)</f>
        <v>285.01810361587025</v>
      </c>
      <c r="M3469" s="2">
        <f>IF(O3469="high", $K$4*J3469+(1-$K$4)*M3468,M3468)</f>
        <v>290.08858240150334</v>
      </c>
      <c r="N3469" s="2">
        <f>IF(O3469="high",(1-$K$8)*N3468+$K$8*(M3468-2),IF(O3469="low",(1-$K$8)*N3468+$K$8*(L3468+2),N3468))</f>
        <v>286.86605064597751</v>
      </c>
      <c r="O3469" s="2" t="str">
        <f>IF(J3469&gt;N3468+1,"high",IF(J3469&lt;N3468-1,"low","middle"))</f>
        <v>low</v>
      </c>
      <c r="P3469" s="2">
        <f>IF(O3469="low",250,IF(O3469="high",300,275))</f>
        <v>250</v>
      </c>
      <c r="Q3469" s="2">
        <f>IF(P3469=P3468,Q3468+1,1)</f>
        <v>91</v>
      </c>
      <c r="R3469" s="2">
        <f>IF(P3469=P3468,R3468+J3469,J3469)</f>
        <v>25926.886054771901</v>
      </c>
      <c r="S3469" s="2" t="str">
        <f>IF(P3470=P3469,"NA",R3469/Q3469)</f>
        <v>NA</v>
      </c>
      <c r="T3469" s="2">
        <f>IF(P3469=P3468,T3468+J3469^2,J3469^2)</f>
        <v>7386874.8724664105</v>
      </c>
      <c r="U3469" s="2" t="str">
        <f>IF(NOT($P3470=$P3469),SQRT(((T3469)/($Q3469))-S3469^2),"NA")</f>
        <v>NA</v>
      </c>
    </row>
    <row r="3470" spans="1:21" x14ac:dyDescent="0.2">
      <c r="A3470" s="2">
        <f>D3470-$D$2</f>
        <v>77.820000171661377</v>
      </c>
      <c r="B3470" s="2">
        <v>2.8312420844999999</v>
      </c>
      <c r="C3470" s="2">
        <f>IF(B3470&gt;B3469,B3470+(C3469-B3469),B3470+(C3469-B3469)+5+A3470-A3469)</f>
        <v>77.691241741177365</v>
      </c>
      <c r="D3470" s="2">
        <v>1577147269.9400001</v>
      </c>
      <c r="E3470" s="2">
        <v>436</v>
      </c>
      <c r="F3470" s="2">
        <v>895</v>
      </c>
      <c r="G3470" s="2">
        <v>629</v>
      </c>
      <c r="H3470" s="2">
        <v>696</v>
      </c>
      <c r="I3470" s="2">
        <v>283</v>
      </c>
      <c r="J3470" s="2">
        <f>$K$2*I3470+(1-$K$2)*J3469</f>
        <v>284.73517219790847</v>
      </c>
      <c r="K3470" s="2"/>
      <c r="L3470" s="2">
        <f>IF(O3470="low", $K$4*J3470+(1-$K$4)*L3469,L3469)</f>
        <v>284.96151733227794</v>
      </c>
      <c r="M3470" s="2">
        <f>IF(O3470="high", $K$4*J3470+(1-$K$4)*M3469,M3469)</f>
        <v>290.08858240150334</v>
      </c>
      <c r="N3470" s="2">
        <f>IF(O3470="high",(1-$K$8)*N3469+$K$8*(M3469-2),IF(O3470="low",(1-$K$8)*N3469+$K$8*(L3469+2),N3469))</f>
        <v>286.87365329447215</v>
      </c>
      <c r="O3470" s="2" t="str">
        <f>IF(J3470&gt;N3469+1,"high",IF(J3470&lt;N3469-1,"low","middle"))</f>
        <v>low</v>
      </c>
      <c r="P3470" s="2">
        <f>IF(O3470="low",250,IF(O3470="high",300,275))</f>
        <v>250</v>
      </c>
      <c r="Q3470" s="2">
        <f>IF(P3470=P3469,Q3469+1,1)</f>
        <v>92</v>
      </c>
      <c r="R3470" s="2">
        <f>IF(P3470=P3469,R3469+J3470,J3470)</f>
        <v>26211.621226969808</v>
      </c>
      <c r="S3470" s="2" t="str">
        <f>IF(P3471=P3470,"NA",R3470/Q3470)</f>
        <v>NA</v>
      </c>
      <c r="T3470" s="2">
        <f>IF(P3470=P3469,T3469+J3470^2,J3470^2)</f>
        <v>7467948.9907529829</v>
      </c>
      <c r="U3470" s="2" t="str">
        <f>IF(NOT($P3471=$P3470),SQRT(((T3470)/($Q3470))-S3470^2),"NA")</f>
        <v>NA</v>
      </c>
    </row>
    <row r="3471" spans="1:21" x14ac:dyDescent="0.2">
      <c r="A3471" s="2">
        <f>D3471-$D$2</f>
        <v>77.840000152587891</v>
      </c>
      <c r="B3471" s="2">
        <v>2.85552310944</v>
      </c>
      <c r="C3471" s="2">
        <f>IF(B3471&gt;B3470,B3471+(C3470-B3470),B3471+(C3470-B3470)+5+A3471-A3470)</f>
        <v>77.71552276611736</v>
      </c>
      <c r="D3471" s="2">
        <v>1577147269.96</v>
      </c>
      <c r="E3471" s="2">
        <v>438</v>
      </c>
      <c r="F3471" s="2">
        <v>893</v>
      </c>
      <c r="G3471" s="2">
        <v>628</v>
      </c>
      <c r="H3471" s="2">
        <v>698</v>
      </c>
      <c r="I3471" s="2">
        <v>286</v>
      </c>
      <c r="J3471" s="2">
        <f>$K$2*I3471+(1-$K$2)*J3470</f>
        <v>284.98813775832679</v>
      </c>
      <c r="K3471" s="2"/>
      <c r="L3471" s="2">
        <f>IF(O3471="low", $K$4*J3471+(1-$K$4)*L3470,L3470)</f>
        <v>284.96684141748773</v>
      </c>
      <c r="M3471" s="2">
        <f>IF(O3471="high", $K$4*J3471+(1-$K$4)*M3470,M3470)</f>
        <v>290.08858240150334</v>
      </c>
      <c r="N3471" s="2">
        <f>IF(O3471="high",(1-$K$8)*N3470+$K$8*(M3470-2),IF(O3471="low",(1-$K$8)*N3470+$K$8*(L3470+2),N3470))</f>
        <v>286.8780464963624</v>
      </c>
      <c r="O3471" s="2" t="str">
        <f>IF(J3471&gt;N3470+1,"high",IF(J3471&lt;N3470-1,"low","middle"))</f>
        <v>low</v>
      </c>
      <c r="P3471" s="2">
        <f>IF(O3471="low",250,IF(O3471="high",300,275))</f>
        <v>250</v>
      </c>
      <c r="Q3471" s="2">
        <f>IF(P3471=P3470,Q3470+1,1)</f>
        <v>93</v>
      </c>
      <c r="R3471" s="2">
        <f>IF(P3471=P3470,R3470+J3471,J3471)</f>
        <v>26496.609364728134</v>
      </c>
      <c r="S3471" s="2" t="str">
        <f>IF(P3472=P3471,"NA",R3471/Q3471)</f>
        <v>NA</v>
      </c>
      <c r="T3471" s="2">
        <f>IF(P3471=P3470,T3470+J3471^2,J3471^2)</f>
        <v>7549167.229415942</v>
      </c>
      <c r="U3471" s="2" t="str">
        <f>IF(NOT($P3472=$P3471),SQRT(((T3471)/($Q3471))-S3471^2),"NA")</f>
        <v>NA</v>
      </c>
    </row>
    <row r="3472" spans="1:21" x14ac:dyDescent="0.2">
      <c r="A3472" s="2">
        <f>D3472-$D$2</f>
        <v>77.860000133514404</v>
      </c>
      <c r="B3472" s="2">
        <v>2.8760781288100001</v>
      </c>
      <c r="C3472" s="2">
        <f>IF(B3472&gt;B3471,B3472+(C3471-B3471),B3472+(C3471-B3471)+5+A3472-A3471)</f>
        <v>77.736077785487353</v>
      </c>
      <c r="D3472" s="2">
        <v>1577147269.98</v>
      </c>
      <c r="E3472" s="2">
        <v>438</v>
      </c>
      <c r="F3472" s="2">
        <v>895</v>
      </c>
      <c r="G3472" s="2">
        <v>628</v>
      </c>
      <c r="H3472" s="2">
        <v>697</v>
      </c>
      <c r="I3472" s="2">
        <v>286</v>
      </c>
      <c r="J3472" s="2">
        <f>$K$2*I3472+(1-$K$2)*J3471</f>
        <v>285.19051020666143</v>
      </c>
      <c r="K3472" s="2"/>
      <c r="L3472" s="2">
        <f>IF(O3472="low", $K$4*J3472+(1-$K$4)*L3471,L3471)</f>
        <v>285.01157517532249</v>
      </c>
      <c r="M3472" s="2">
        <f>IF(O3472="high", $K$4*J3472+(1-$K$4)*M3471,M3471)</f>
        <v>290.08858240150334</v>
      </c>
      <c r="N3472" s="2">
        <f>IF(O3472="high",(1-$K$8)*N3471+$K$8*(M3471-2),IF(O3472="low",(1-$K$8)*N3471+$K$8*(L3471+2),N3471))</f>
        <v>286.88248624241862</v>
      </c>
      <c r="O3472" s="2" t="str">
        <f>IF(J3472&gt;N3471+1,"high",IF(J3472&lt;N3471-1,"low","middle"))</f>
        <v>low</v>
      </c>
      <c r="P3472" s="2">
        <f>IF(O3472="low",250,IF(O3472="high",300,275))</f>
        <v>250</v>
      </c>
      <c r="Q3472" s="2">
        <f>IF(P3472=P3471,Q3471+1,1)</f>
        <v>94</v>
      </c>
      <c r="R3472" s="2">
        <f>IF(P3472=P3471,R3471+J3472,J3472)</f>
        <v>26781.799874934797</v>
      </c>
      <c r="S3472" s="2" t="str">
        <f>IF(P3473=P3472,"NA",R3472/Q3472)</f>
        <v>NA</v>
      </c>
      <c r="T3472" s="2">
        <f>IF(P3472=P3471,T3471+J3472^2,J3472^2)</f>
        <v>7630500.856527878</v>
      </c>
      <c r="U3472" s="2" t="str">
        <f>IF(NOT($P3473=$P3472),SQRT(((T3472)/($Q3472))-S3472^2),"NA")</f>
        <v>NA</v>
      </c>
    </row>
    <row r="3473" spans="1:21" x14ac:dyDescent="0.2">
      <c r="A3473" s="2">
        <f>D3473-$D$2</f>
        <v>77.890000104904175</v>
      </c>
      <c r="B3473" s="2">
        <v>2.9006819725000001</v>
      </c>
      <c r="C3473" s="2">
        <f>IF(B3473&gt;B3472,B3473+(C3472-B3472),B3473+(C3472-B3472)+5+A3473-A3472)</f>
        <v>77.760681629177355</v>
      </c>
      <c r="D3473" s="2">
        <v>1577147270.01</v>
      </c>
      <c r="E3473" s="2">
        <v>435</v>
      </c>
      <c r="F3473" s="2">
        <v>894</v>
      </c>
      <c r="G3473" s="2">
        <v>628</v>
      </c>
      <c r="H3473" s="2">
        <v>696</v>
      </c>
      <c r="I3473" s="2">
        <v>284</v>
      </c>
      <c r="J3473" s="2">
        <f>$K$2*I3473+(1-$K$2)*J3472</f>
        <v>284.95240816532913</v>
      </c>
      <c r="K3473" s="2"/>
      <c r="L3473" s="2">
        <f>IF(O3473="low", $K$4*J3473+(1-$K$4)*L3472,L3472)</f>
        <v>284.99974177332382</v>
      </c>
      <c r="M3473" s="2">
        <f>IF(O3473="high", $K$4*J3473+(1-$K$4)*M3472,M3472)</f>
        <v>290.08858240150334</v>
      </c>
      <c r="N3473" s="2">
        <f>IF(O3473="high",(1-$K$8)*N3472+$K$8*(M3472-2),IF(O3473="low",(1-$K$8)*N3472+$K$8*(L3472+2),N3472))</f>
        <v>286.88894068906382</v>
      </c>
      <c r="O3473" s="2" t="str">
        <f>IF(J3473&gt;N3472+1,"high",IF(J3473&lt;N3472-1,"low","middle"))</f>
        <v>low</v>
      </c>
      <c r="P3473" s="2">
        <f>IF(O3473="low",250,IF(O3473="high",300,275))</f>
        <v>250</v>
      </c>
      <c r="Q3473" s="2">
        <f>IF(P3473=P3472,Q3472+1,1)</f>
        <v>95</v>
      </c>
      <c r="R3473" s="2">
        <f>IF(P3473=P3472,R3472+J3473,J3473)</f>
        <v>27066.752283100126</v>
      </c>
      <c r="S3473" s="2" t="str">
        <f>IF(P3474=P3473,"NA",R3473/Q3473)</f>
        <v>NA</v>
      </c>
      <c r="T3473" s="2">
        <f>IF(P3473=P3472,T3472+J3473^2,J3473^2)</f>
        <v>7711698.7314470988</v>
      </c>
      <c r="U3473" s="2" t="str">
        <f>IF(NOT($P3474=$P3473),SQRT(((T3473)/($Q3473))-S3473^2),"NA")</f>
        <v>NA</v>
      </c>
    </row>
    <row r="3474" spans="1:21" x14ac:dyDescent="0.2">
      <c r="A3474" s="2">
        <f>D3474-$D$2</f>
        <v>77.910000085830688</v>
      </c>
      <c r="B3474" s="2">
        <v>2.92502617836</v>
      </c>
      <c r="C3474" s="2">
        <f>IF(B3474&gt;B3473,B3474+(C3473-B3473),B3474+(C3473-B3473)+5+A3474-A3473)</f>
        <v>77.785025835037359</v>
      </c>
      <c r="D3474" s="2">
        <v>1577147270.03</v>
      </c>
      <c r="E3474" s="2">
        <v>437</v>
      </c>
      <c r="F3474" s="2">
        <v>894</v>
      </c>
      <c r="G3474" s="2">
        <v>629</v>
      </c>
      <c r="H3474" s="2">
        <v>697</v>
      </c>
      <c r="I3474" s="2">
        <v>285</v>
      </c>
      <c r="J3474" s="2">
        <f>$K$2*I3474+(1-$K$2)*J3473</f>
        <v>284.96192653226331</v>
      </c>
      <c r="K3474" s="2"/>
      <c r="L3474" s="2">
        <f>IF(O3474="low", $K$4*J3474+(1-$K$4)*L3473,L3473)</f>
        <v>284.99217872511173</v>
      </c>
      <c r="M3474" s="2">
        <f>IF(O3474="high", $K$4*J3474+(1-$K$4)*M3473,M3473)</f>
        <v>290.08858240150334</v>
      </c>
      <c r="N3474" s="2">
        <f>IF(O3474="high",(1-$K$8)*N3473+$K$8*(M3473-2),IF(O3474="low",(1-$K$8)*N3473+$K$8*(L3473+2),N3473))</f>
        <v>286.8944807432768</v>
      </c>
      <c r="O3474" s="2" t="str">
        <f>IF(J3474&gt;N3473+1,"high",IF(J3474&lt;N3473-1,"low","middle"))</f>
        <v>low</v>
      </c>
      <c r="P3474" s="2">
        <f>IF(O3474="low",250,IF(O3474="high",300,275))</f>
        <v>250</v>
      </c>
      <c r="Q3474" s="2">
        <f>IF(P3474=P3473,Q3473+1,1)</f>
        <v>96</v>
      </c>
      <c r="R3474" s="2">
        <f>IF(P3474=P3473,R3473+J3474,J3474)</f>
        <v>27351.714209632388</v>
      </c>
      <c r="S3474" s="2" t="str">
        <f>IF(P3475=P3474,"NA",R3474/Q3474)</f>
        <v>NA</v>
      </c>
      <c r="T3474" s="2">
        <f>IF(P3474=P3473,T3473+J3474^2,J3474^2)</f>
        <v>7792902.0310200779</v>
      </c>
      <c r="U3474" s="2" t="str">
        <f>IF(NOT($P3475=$P3474),SQRT(((T3474)/($Q3474))-S3474^2),"NA")</f>
        <v>NA</v>
      </c>
    </row>
    <row r="3475" spans="1:21" x14ac:dyDescent="0.2">
      <c r="A3475" s="2">
        <f>D3475-$D$2</f>
        <v>77.930000066757202</v>
      </c>
      <c r="B3475" s="2">
        <v>2.9457721710200002</v>
      </c>
      <c r="C3475" s="2">
        <f>IF(B3475&gt;B3474,B3475+(C3474-B3474),B3475+(C3474-B3474)+5+A3475-A3474)</f>
        <v>77.805771827697356</v>
      </c>
      <c r="D3475" s="2">
        <v>1577147270.05</v>
      </c>
      <c r="E3475" s="2">
        <v>439</v>
      </c>
      <c r="F3475" s="2">
        <v>895</v>
      </c>
      <c r="G3475" s="2">
        <v>628</v>
      </c>
      <c r="H3475" s="2">
        <v>696</v>
      </c>
      <c r="I3475" s="2">
        <v>285</v>
      </c>
      <c r="J3475" s="2">
        <f>$K$2*I3475+(1-$K$2)*J3474</f>
        <v>284.96954122581064</v>
      </c>
      <c r="K3475" s="2"/>
      <c r="L3475" s="2">
        <f>IF(O3475="low", $K$4*J3475+(1-$K$4)*L3474,L3474)</f>
        <v>284.98765122525151</v>
      </c>
      <c r="M3475" s="2">
        <f>IF(O3475="high", $K$4*J3475+(1-$K$4)*M3474,M3474)</f>
        <v>290.08858240150334</v>
      </c>
      <c r="N3475" s="2">
        <f>IF(O3475="high",(1-$K$8)*N3474+$K$8*(M3474-2),IF(O3475="low",(1-$K$8)*N3474+$K$8*(L3474+2),N3474))</f>
        <v>286.89936564236854</v>
      </c>
      <c r="O3475" s="2" t="str">
        <f>IF(J3475&gt;N3474+1,"high",IF(J3475&lt;N3474-1,"low","middle"))</f>
        <v>low</v>
      </c>
      <c r="P3475" s="2">
        <f>IF(O3475="low",250,IF(O3475="high",300,275))</f>
        <v>250</v>
      </c>
      <c r="Q3475" s="2">
        <f>IF(P3475=P3474,Q3474+1,1)</f>
        <v>97</v>
      </c>
      <c r="R3475" s="2">
        <f>IF(P3475=P3474,R3474+J3475,J3475)</f>
        <v>27636.683750858199</v>
      </c>
      <c r="S3475" s="2" t="str">
        <f>IF(P3476=P3475,"NA",R3475/Q3475)</f>
        <v>NA</v>
      </c>
      <c r="T3475" s="2">
        <f>IF(P3475=P3474,T3474+J3475^2,J3475^2)</f>
        <v>7874109.6704465272</v>
      </c>
      <c r="U3475" s="2" t="str">
        <f>IF(NOT($P3476=$P3475),SQRT(((T3475)/($Q3475))-S3475^2),"NA")</f>
        <v>NA</v>
      </c>
    </row>
    <row r="3476" spans="1:21" x14ac:dyDescent="0.2">
      <c r="A3476" s="2">
        <f>D3476-$D$2</f>
        <v>77.960000038146973</v>
      </c>
      <c r="B3476" s="2">
        <v>2.9702441692399999</v>
      </c>
      <c r="C3476" s="2">
        <f>IF(B3476&gt;B3475,B3476+(C3475-B3475),B3476+(C3475-B3475)+5+A3476-A3475)</f>
        <v>77.830243825917364</v>
      </c>
      <c r="D3476" s="2">
        <v>1577147270.0799999</v>
      </c>
      <c r="E3476" s="2">
        <v>437</v>
      </c>
      <c r="F3476" s="2">
        <v>896</v>
      </c>
      <c r="G3476" s="2">
        <v>629</v>
      </c>
      <c r="H3476" s="2">
        <v>697</v>
      </c>
      <c r="I3476" s="2">
        <v>286</v>
      </c>
      <c r="J3476" s="2">
        <f>$K$2*I3476+(1-$K$2)*J3475</f>
        <v>285.17563298064852</v>
      </c>
      <c r="K3476" s="2"/>
      <c r="L3476" s="2">
        <f>IF(O3476="low", $K$4*J3476+(1-$K$4)*L3475,L3475)</f>
        <v>285.02524757633091</v>
      </c>
      <c r="M3476" s="2">
        <f>IF(O3476="high", $K$4*J3476+(1-$K$4)*M3475,M3475)</f>
        <v>290.08858240150334</v>
      </c>
      <c r="N3476" s="2">
        <f>IF(O3476="high",(1-$K$8)*N3475+$K$8*(M3475-2),IF(O3476="low",(1-$K$8)*N3475+$K$8*(L3475+2),N3475))</f>
        <v>286.90377992151269</v>
      </c>
      <c r="O3476" s="2" t="str">
        <f>IF(J3476&gt;N3475+1,"high",IF(J3476&lt;N3475-1,"low","middle"))</f>
        <v>low</v>
      </c>
      <c r="P3476" s="2">
        <f>IF(O3476="low",250,IF(O3476="high",300,275))</f>
        <v>250</v>
      </c>
      <c r="Q3476" s="2">
        <f>IF(P3476=P3475,Q3475+1,1)</f>
        <v>98</v>
      </c>
      <c r="R3476" s="2">
        <f>IF(P3476=P3475,R3475+J3476,J3476)</f>
        <v>27921.859383838848</v>
      </c>
      <c r="S3476" s="2" t="str">
        <f>IF(P3477=P3476,"NA",R3476/Q3476)</f>
        <v>NA</v>
      </c>
      <c r="T3476" s="2">
        <f>IF(P3476=P3475,T3475+J3476^2,J3476^2)</f>
        <v>7955434.8120924411</v>
      </c>
      <c r="U3476" s="2" t="str">
        <f>IF(NOT($P3477=$P3476),SQRT(((T3476)/($Q3476))-S3476^2),"NA")</f>
        <v>NA</v>
      </c>
    </row>
    <row r="3477" spans="1:21" x14ac:dyDescent="0.2">
      <c r="A3477" s="2">
        <f>D3477-$D$2</f>
        <v>77.980000019073486</v>
      </c>
      <c r="B3477" s="2">
        <v>2.9908261299099999</v>
      </c>
      <c r="C3477" s="2">
        <f>IF(B3477&gt;B3476,B3477+(C3476-B3476),B3477+(C3476-B3476)+5+A3477-A3476)</f>
        <v>77.850825786587365</v>
      </c>
      <c r="D3477" s="2">
        <v>1577147270.0999999</v>
      </c>
      <c r="E3477" s="2">
        <v>437</v>
      </c>
      <c r="F3477" s="2">
        <v>893</v>
      </c>
      <c r="G3477" s="2">
        <v>629</v>
      </c>
      <c r="H3477" s="2">
        <v>697</v>
      </c>
      <c r="I3477" s="2">
        <v>285</v>
      </c>
      <c r="J3477" s="2">
        <f>$K$2*I3477+(1-$K$2)*J3476</f>
        <v>285.14050638451886</v>
      </c>
      <c r="K3477" s="2"/>
      <c r="L3477" s="2">
        <f>IF(O3477="low", $K$4*J3477+(1-$K$4)*L3476,L3476)</f>
        <v>285.0482993379685</v>
      </c>
      <c r="M3477" s="2">
        <f>IF(O3477="high", $K$4*J3477+(1-$K$4)*M3476,M3476)</f>
        <v>290.08858240150334</v>
      </c>
      <c r="N3477" s="2">
        <f>IF(O3477="high",(1-$K$8)*N3476+$K$8*(M3476-2),IF(O3477="low",(1-$K$8)*N3476+$K$8*(L3476+2),N3476))</f>
        <v>286.9098533042536</v>
      </c>
      <c r="O3477" s="2" t="str">
        <f>IF(J3477&gt;N3476+1,"high",IF(J3477&lt;N3476-1,"low","middle"))</f>
        <v>low</v>
      </c>
      <c r="P3477" s="2">
        <f>IF(O3477="low",250,IF(O3477="high",300,275))</f>
        <v>250</v>
      </c>
      <c r="Q3477" s="2">
        <f>IF(P3477=P3476,Q3476+1,1)</f>
        <v>99</v>
      </c>
      <c r="R3477" s="2">
        <f>IF(P3477=P3476,R3476+J3477,J3477)</f>
        <v>28206.999890223367</v>
      </c>
      <c r="S3477" s="2" t="str">
        <f>IF(P3478=P3477,"NA",R3477/Q3477)</f>
        <v>NA</v>
      </c>
      <c r="T3477" s="2">
        <f>IF(P3477=P3476,T3476+J3477^2,J3477^2)</f>
        <v>8036739.9204736613</v>
      </c>
      <c r="U3477" s="2" t="str">
        <f>IF(NOT($P3478=$P3477),SQRT(((T3477)/($Q3477))-S3477^2),"NA")</f>
        <v>NA</v>
      </c>
    </row>
    <row r="3478" spans="1:21" x14ac:dyDescent="0.2">
      <c r="A3478" s="2">
        <f>D3478-$D$2</f>
        <v>78</v>
      </c>
      <c r="B3478" s="2">
        <v>3.0153741836500001</v>
      </c>
      <c r="C3478" s="2">
        <f>IF(B3478&gt;B3477,B3478+(C3477-B3477),B3478+(C3477-B3477)+5+A3478-A3477)</f>
        <v>77.875373840327356</v>
      </c>
      <c r="D3478" s="2">
        <v>1577147270.1199999</v>
      </c>
      <c r="E3478" s="2">
        <v>437</v>
      </c>
      <c r="F3478" s="2">
        <v>894</v>
      </c>
      <c r="G3478" s="2">
        <v>628</v>
      </c>
      <c r="H3478" s="2">
        <v>696</v>
      </c>
      <c r="I3478" s="2">
        <v>283</v>
      </c>
      <c r="J3478" s="2">
        <f>$K$2*I3478+(1-$K$2)*J3477</f>
        <v>284.7124051076151</v>
      </c>
      <c r="K3478" s="2"/>
      <c r="L3478" s="2">
        <f>IF(O3478="low", $K$4*J3478+(1-$K$4)*L3477,L3477)</f>
        <v>284.98112049189785</v>
      </c>
      <c r="M3478" s="2">
        <f>IF(O3478="high", $K$4*J3478+(1-$K$4)*M3477,M3477)</f>
        <v>290.08858240150334</v>
      </c>
      <c r="N3478" s="2">
        <f>IF(O3478="high",(1-$K$8)*N3477+$K$8*(M3477-2),IF(O3478="low",(1-$K$8)*N3477+$K$8*(L3477+2),N3477))</f>
        <v>286.91677560593934</v>
      </c>
      <c r="O3478" s="2" t="str">
        <f>IF(J3478&gt;N3477+1,"high",IF(J3478&lt;N3477-1,"low","middle"))</f>
        <v>low</v>
      </c>
      <c r="P3478" s="2">
        <f>IF(O3478="low",250,IF(O3478="high",300,275))</f>
        <v>250</v>
      </c>
      <c r="Q3478" s="2">
        <f>IF(P3478=P3477,Q3477+1,1)</f>
        <v>100</v>
      </c>
      <c r="R3478" s="2">
        <f>IF(P3478=P3477,R3477+J3478,J3478)</f>
        <v>28491.712295330981</v>
      </c>
      <c r="S3478" s="2" t="str">
        <f>IF(P3479=P3478,"NA",R3478/Q3478)</f>
        <v>NA</v>
      </c>
      <c r="T3478" s="2">
        <f>IF(P3478=P3477,T3477+J3478^2,J3478^2)</f>
        <v>8117801.0740958238</v>
      </c>
      <c r="U3478" s="2" t="str">
        <f>IF(NOT($P3479=$P3478),SQRT(((T3478)/($Q3478))-S3478^2),"NA")</f>
        <v>NA</v>
      </c>
    </row>
    <row r="3479" spans="1:21" x14ac:dyDescent="0.2">
      <c r="A3479" s="2">
        <f>D3479-$D$2</f>
        <v>78.03000020980835</v>
      </c>
      <c r="B3479" s="2">
        <v>3.0396859645799998</v>
      </c>
      <c r="C3479" s="2">
        <f>IF(B3479&gt;B3478,B3479+(C3478-B3478),B3479+(C3478-B3478)+5+A3479-A3478)</f>
        <v>77.899685621257362</v>
      </c>
      <c r="D3479" s="2">
        <v>1577147270.1500001</v>
      </c>
      <c r="E3479" s="2">
        <v>437</v>
      </c>
      <c r="F3479" s="2">
        <v>895</v>
      </c>
      <c r="G3479" s="2">
        <v>629</v>
      </c>
      <c r="H3479" s="2">
        <v>696</v>
      </c>
      <c r="I3479" s="2">
        <v>285</v>
      </c>
      <c r="J3479" s="2">
        <f>$K$2*I3479+(1-$K$2)*J3478</f>
        <v>284.76992408609209</v>
      </c>
      <c r="K3479" s="2"/>
      <c r="L3479" s="2">
        <f>IF(O3479="low", $K$4*J3479+(1-$K$4)*L3478,L3478)</f>
        <v>284.93888121073672</v>
      </c>
      <c r="M3479" s="2">
        <f>IF(O3479="high", $K$4*J3479+(1-$K$4)*M3478,M3478)</f>
        <v>290.08858240150334</v>
      </c>
      <c r="N3479" s="2">
        <f>IF(O3479="high",(1-$K$8)*N3478+$K$8*(M3478-2),IF(O3479="low",(1-$K$8)*N3478+$K$8*(L3478+2),N3478))</f>
        <v>286.91999285023729</v>
      </c>
      <c r="O3479" s="2" t="str">
        <f>IF(J3479&gt;N3478+1,"high",IF(J3479&lt;N3478-1,"low","middle"))</f>
        <v>low</v>
      </c>
      <c r="P3479" s="2">
        <f>IF(O3479="low",250,IF(O3479="high",300,275))</f>
        <v>250</v>
      </c>
      <c r="Q3479" s="2">
        <f>IF(P3479=P3478,Q3478+1,1)</f>
        <v>101</v>
      </c>
      <c r="R3479" s="2">
        <f>IF(P3479=P3478,R3478+J3479,J3479)</f>
        <v>28776.482219417074</v>
      </c>
      <c r="S3479" s="2" t="str">
        <f>IF(P3480=P3479,"NA",R3479/Q3479)</f>
        <v>NA</v>
      </c>
      <c r="T3479" s="2">
        <f>IF(P3479=P3478,T3478+J3479^2,J3479^2)</f>
        <v>8198894.9837598223</v>
      </c>
      <c r="U3479" s="2" t="str">
        <f>IF(NOT($P3480=$P3479),SQRT(((T3479)/($Q3479))-S3479^2),"NA")</f>
        <v>NA</v>
      </c>
    </row>
    <row r="3480" spans="1:21" x14ac:dyDescent="0.2">
      <c r="A3480" s="2">
        <f>D3480-$D$2</f>
        <v>78.050000190734863</v>
      </c>
      <c r="B3480" s="2">
        <v>3.0602781772599998</v>
      </c>
      <c r="C3480" s="2">
        <f>IF(B3480&gt;B3479,B3480+(C3479-B3479),B3480+(C3479-B3479)+5+A3480-A3479)</f>
        <v>77.920277833937362</v>
      </c>
      <c r="D3480" s="2">
        <v>1577147270.1700001</v>
      </c>
      <c r="E3480" s="2">
        <v>438</v>
      </c>
      <c r="F3480" s="2">
        <v>893</v>
      </c>
      <c r="G3480" s="2">
        <v>629</v>
      </c>
      <c r="H3480" s="2">
        <v>698</v>
      </c>
      <c r="I3480" s="2">
        <v>286</v>
      </c>
      <c r="J3480" s="2">
        <f>$K$2*I3480+(1-$K$2)*J3479</f>
        <v>285.01593926887369</v>
      </c>
      <c r="K3480" s="2"/>
      <c r="L3480" s="2">
        <f>IF(O3480="low", $K$4*J3480+(1-$K$4)*L3479,L3479)</f>
        <v>284.95429282236415</v>
      </c>
      <c r="M3480" s="2">
        <f>IF(O3480="high", $K$4*J3480+(1-$K$4)*M3479,M3479)</f>
        <v>290.08858240150334</v>
      </c>
      <c r="N3480" s="2">
        <f>IF(O3480="high",(1-$K$8)*N3479+$K$8*(M3479-2),IF(O3480="low",(1-$K$8)*N3479+$K$8*(L3479+2),N3479))</f>
        <v>286.92093726826226</v>
      </c>
      <c r="O3480" s="2" t="str">
        <f>IF(J3480&gt;N3479+1,"high",IF(J3480&lt;N3479-1,"low","middle"))</f>
        <v>low</v>
      </c>
      <c r="P3480" s="2">
        <f>IF(O3480="low",250,IF(O3480="high",300,275))</f>
        <v>250</v>
      </c>
      <c r="Q3480" s="2">
        <f>IF(P3480=P3479,Q3479+1,1)</f>
        <v>102</v>
      </c>
      <c r="R3480" s="2">
        <f>IF(P3480=P3479,R3479+J3480,J3480)</f>
        <v>29061.498158685947</v>
      </c>
      <c r="S3480" s="2" t="str">
        <f>IF(P3481=P3480,"NA",R3480/Q3480)</f>
        <v>NA</v>
      </c>
      <c r="T3480" s="2">
        <f>IF(P3480=P3479,T3479+J3480^2,J3480^2)</f>
        <v>8280129.0693971403</v>
      </c>
      <c r="U3480" s="2" t="str">
        <f>IF(NOT($P3481=$P3480),SQRT(((T3480)/($Q3480))-S3480^2),"NA")</f>
        <v>NA</v>
      </c>
    </row>
    <row r="3481" spans="1:21" x14ac:dyDescent="0.2">
      <c r="A3481" s="2">
        <f>D3481-$D$2</f>
        <v>78.070000171661377</v>
      </c>
      <c r="B3481" s="2">
        <v>3.0846230983699998</v>
      </c>
      <c r="C3481" s="2">
        <f>IF(B3481&gt;B3480,B3481+(C3480-B3480),B3481+(C3480-B3480)+5+A3481-A3480)</f>
        <v>77.944622755047362</v>
      </c>
      <c r="D3481" s="2">
        <v>1577147270.1900001</v>
      </c>
      <c r="E3481" s="2">
        <v>437</v>
      </c>
      <c r="F3481" s="2">
        <v>895</v>
      </c>
      <c r="G3481" s="2">
        <v>628</v>
      </c>
      <c r="H3481" s="2">
        <v>696</v>
      </c>
      <c r="I3481" s="2">
        <v>285</v>
      </c>
      <c r="J3481" s="2">
        <f>$K$2*I3481+(1-$K$2)*J3480</f>
        <v>285.01275141509893</v>
      </c>
      <c r="K3481" s="2"/>
      <c r="L3481" s="2">
        <f>IF(O3481="low", $K$4*J3481+(1-$K$4)*L3480,L3480)</f>
        <v>284.96598454091111</v>
      </c>
      <c r="M3481" s="2">
        <f>IF(O3481="high", $K$4*J3481+(1-$K$4)*M3480,M3480)</f>
        <v>290.08858240150334</v>
      </c>
      <c r="N3481" s="2">
        <f>IF(O3481="high",(1-$K$8)*N3480+$K$8*(M3480-2),IF(O3481="low",(1-$K$8)*N3480+$K$8*(L3480+2),N3480))</f>
        <v>286.92260504596737</v>
      </c>
      <c r="O3481" s="2" t="str">
        <f>IF(J3481&gt;N3480+1,"high",IF(J3481&lt;N3480-1,"low","middle"))</f>
        <v>low</v>
      </c>
      <c r="P3481" s="2">
        <f>IF(O3481="low",250,IF(O3481="high",300,275))</f>
        <v>250</v>
      </c>
      <c r="Q3481" s="2">
        <f>IF(P3481=P3480,Q3480+1,1)</f>
        <v>103</v>
      </c>
      <c r="R3481" s="2">
        <f>IF(P3481=P3480,R3480+J3481,J3481)</f>
        <v>29346.510910101046</v>
      </c>
      <c r="S3481" s="2" t="str">
        <f>IF(P3482=P3481,"NA",R3481/Q3481)</f>
        <v>NA</v>
      </c>
      <c r="T3481" s="2">
        <f>IF(P3481=P3480,T3480+J3481^2,J3481^2)</f>
        <v>8361361.3378663454</v>
      </c>
      <c r="U3481" s="2" t="str">
        <f>IF(NOT($P3482=$P3481),SQRT(((T3481)/($Q3481))-S3481^2),"NA")</f>
        <v>NA</v>
      </c>
    </row>
    <row r="3482" spans="1:21" x14ac:dyDescent="0.2">
      <c r="A3482" s="2">
        <f>D3482-$D$2</f>
        <v>78.090000152587891</v>
      </c>
      <c r="B3482" s="2">
        <v>3.1051740646399999</v>
      </c>
      <c r="C3482" s="2">
        <f>IF(B3482&gt;B3481,B3482+(C3481-B3481),B3482+(C3481-B3481)+5+A3482-A3481)</f>
        <v>77.965173721317356</v>
      </c>
      <c r="D3482" s="2">
        <v>1577147270.21</v>
      </c>
      <c r="E3482" s="2">
        <v>437</v>
      </c>
      <c r="F3482" s="2">
        <v>895</v>
      </c>
      <c r="G3482" s="2">
        <v>629</v>
      </c>
      <c r="H3482" s="2">
        <v>695</v>
      </c>
      <c r="I3482" s="2">
        <v>283</v>
      </c>
      <c r="J3482" s="2">
        <f>$K$2*I3482+(1-$K$2)*J3481</f>
        <v>284.61020113207917</v>
      </c>
      <c r="K3482" s="2"/>
      <c r="L3482" s="2">
        <f>IF(O3482="low", $K$4*J3482+(1-$K$4)*L3481,L3481)</f>
        <v>284.89482785914475</v>
      </c>
      <c r="M3482" s="2">
        <f>IF(O3482="high", $K$4*J3482+(1-$K$4)*M3481,M3481)</f>
        <v>290.08858240150334</v>
      </c>
      <c r="N3482" s="2">
        <f>IF(O3482="high",(1-$K$8)*N3481+$K$8*(M3481-2),IF(O3482="low",(1-$K$8)*N3481+$K$8*(L3481+2),N3481))</f>
        <v>286.92477402071455</v>
      </c>
      <c r="O3482" s="2" t="str">
        <f>IF(J3482&gt;N3481+1,"high",IF(J3482&lt;N3481-1,"low","middle"))</f>
        <v>low</v>
      </c>
      <c r="P3482" s="2">
        <f>IF(O3482="low",250,IF(O3482="high",300,275))</f>
        <v>250</v>
      </c>
      <c r="Q3482" s="2">
        <f>IF(P3482=P3481,Q3481+1,1)</f>
        <v>104</v>
      </c>
      <c r="R3482" s="2">
        <f>IF(P3482=P3481,R3481+J3482,J3482)</f>
        <v>29631.121111233126</v>
      </c>
      <c r="S3482" s="2" t="str">
        <f>IF(P3483=P3482,"NA",R3482/Q3482)</f>
        <v>NA</v>
      </c>
      <c r="T3482" s="2">
        <f>IF(P3482=P3481,T3481+J3482^2,J3482^2)</f>
        <v>8442364.3044547886</v>
      </c>
      <c r="U3482" s="2" t="str">
        <f>IF(NOT($P3483=$P3482),SQRT(((T3482)/($Q3482))-S3482^2),"NA")</f>
        <v>NA</v>
      </c>
    </row>
    <row r="3483" spans="1:21" x14ac:dyDescent="0.2">
      <c r="A3483" s="2">
        <f>D3483-$D$2</f>
        <v>78.120000123977661</v>
      </c>
      <c r="B3483" s="2">
        <v>3.12969303131</v>
      </c>
      <c r="C3483" s="2">
        <f>IF(B3483&gt;B3482,B3483+(C3482-B3482),B3483+(C3482-B3482)+5+A3483-A3482)</f>
        <v>77.989692687987358</v>
      </c>
      <c r="D3483" s="2">
        <v>1577147270.24</v>
      </c>
      <c r="E3483" s="2">
        <v>438</v>
      </c>
      <c r="F3483" s="2">
        <v>894</v>
      </c>
      <c r="G3483" s="2">
        <v>629</v>
      </c>
      <c r="H3483" s="2">
        <v>696</v>
      </c>
      <c r="I3483" s="2">
        <v>285</v>
      </c>
      <c r="J3483" s="2">
        <f>$K$2*I3483+(1-$K$2)*J3482</f>
        <v>284.68816090566338</v>
      </c>
      <c r="K3483" s="2"/>
      <c r="L3483" s="2">
        <f>IF(O3483="low", $K$4*J3483+(1-$K$4)*L3482,L3482)</f>
        <v>284.8534944684485</v>
      </c>
      <c r="M3483" s="2">
        <f>IF(O3483="high", $K$4*J3483+(1-$K$4)*M3482,M3482)</f>
        <v>290.08858240150334</v>
      </c>
      <c r="N3483" s="2">
        <f>IF(O3483="high",(1-$K$8)*N3482+$K$8*(M3482-2),IF(O3483="low",(1-$K$8)*N3482+$K$8*(L3482+2),N3482))</f>
        <v>286.92327671263604</v>
      </c>
      <c r="O3483" s="2" t="str">
        <f>IF(J3483&gt;N3482+1,"high",IF(J3483&lt;N3482-1,"low","middle"))</f>
        <v>low</v>
      </c>
      <c r="P3483" s="2">
        <f>IF(O3483="low",250,IF(O3483="high",300,275))</f>
        <v>250</v>
      </c>
      <c r="Q3483" s="2">
        <f>IF(P3483=P3482,Q3482+1,1)</f>
        <v>105</v>
      </c>
      <c r="R3483" s="2">
        <f>IF(P3483=P3482,R3482+J3483,J3483)</f>
        <v>29915.809272138787</v>
      </c>
      <c r="S3483" s="2" t="str">
        <f>IF(P3484=P3483,"NA",R3483/Q3483)</f>
        <v>NA</v>
      </c>
      <c r="T3483" s="2">
        <f>IF(P3483=P3482,T3482+J3483^2,J3483^2)</f>
        <v>8523411.6534146369</v>
      </c>
      <c r="U3483" s="2" t="str">
        <f>IF(NOT($P3484=$P3483),SQRT(((T3483)/($Q3483))-S3483^2),"NA")</f>
        <v>NA</v>
      </c>
    </row>
    <row r="3484" spans="1:21" x14ac:dyDescent="0.2">
      <c r="A3484" s="2">
        <f>D3484-$D$2</f>
        <v>78.140000104904175</v>
      </c>
      <c r="B3484" s="2">
        <v>3.15018105507</v>
      </c>
      <c r="C3484" s="2">
        <f>IF(B3484&gt;B3483,B3484+(C3483-B3483),B3484+(C3483-B3483)+5+A3484-A3483)</f>
        <v>78.010180711747353</v>
      </c>
      <c r="D3484" s="2">
        <v>1577147270.26</v>
      </c>
      <c r="E3484" s="2">
        <v>438</v>
      </c>
      <c r="F3484" s="2">
        <v>894</v>
      </c>
      <c r="G3484" s="2">
        <v>627</v>
      </c>
      <c r="H3484" s="2">
        <v>697</v>
      </c>
      <c r="I3484" s="2">
        <v>286</v>
      </c>
      <c r="J3484" s="2">
        <f>$K$2*I3484+(1-$K$2)*J3483</f>
        <v>284.95052872453073</v>
      </c>
      <c r="K3484" s="2"/>
      <c r="L3484" s="2">
        <f>IF(O3484="low", $K$4*J3484+(1-$K$4)*L3483,L3483)</f>
        <v>284.87290131966495</v>
      </c>
      <c r="M3484" s="2">
        <f>IF(O3484="high", $K$4*J3484+(1-$K$4)*M3483,M3483)</f>
        <v>290.08858240150334</v>
      </c>
      <c r="N3484" s="2">
        <f>IF(O3484="high",(1-$K$8)*N3483+$K$8*(M3483-2),IF(O3484="low",(1-$K$8)*N3483+$K$8*(L3483+2),N3483))</f>
        <v>286.91978760042662</v>
      </c>
      <c r="O3484" s="2" t="str">
        <f>IF(J3484&gt;N3483+1,"high",IF(J3484&lt;N3483-1,"low","middle"))</f>
        <v>low</v>
      </c>
      <c r="P3484" s="2">
        <f>IF(O3484="low",250,IF(O3484="high",300,275))</f>
        <v>250</v>
      </c>
      <c r="Q3484" s="2">
        <f>IF(P3484=P3483,Q3483+1,1)</f>
        <v>106</v>
      </c>
      <c r="R3484" s="2">
        <f>IF(P3484=P3483,R3483+J3484,J3484)</f>
        <v>30200.759800863318</v>
      </c>
      <c r="S3484" s="2" t="str">
        <f>IF(P3485=P3484,"NA",R3484/Q3484)</f>
        <v>NA</v>
      </c>
      <c r="T3484" s="2">
        <f>IF(P3484=P3483,T3483+J3484^2,J3484^2)</f>
        <v>8604608.4572350271</v>
      </c>
      <c r="U3484" s="2" t="str">
        <f>IF(NOT($P3485=$P3484),SQRT(((T3484)/($Q3484))-S3484^2),"NA")</f>
        <v>NA</v>
      </c>
    </row>
    <row r="3485" spans="1:21" x14ac:dyDescent="0.2">
      <c r="A3485" s="2">
        <f>D3485-$D$2</f>
        <v>78.160000085830688</v>
      </c>
      <c r="B3485" s="2">
        <v>3.1750860214199998</v>
      </c>
      <c r="C3485" s="2">
        <f>IF(B3485&gt;B3484,B3485+(C3484-B3484),B3485+(C3484-B3484)+5+A3485-A3484)</f>
        <v>78.03508567809736</v>
      </c>
      <c r="D3485" s="2">
        <v>1577147270.28</v>
      </c>
      <c r="E3485" s="2">
        <v>437</v>
      </c>
      <c r="F3485" s="2">
        <v>894</v>
      </c>
      <c r="G3485" s="2">
        <v>629</v>
      </c>
      <c r="H3485" s="2">
        <v>695</v>
      </c>
      <c r="I3485" s="2">
        <v>285</v>
      </c>
      <c r="J3485" s="2">
        <f>$K$2*I3485+(1-$K$2)*J3484</f>
        <v>284.96042297962458</v>
      </c>
      <c r="K3485" s="2"/>
      <c r="L3485" s="2">
        <f>IF(O3485="low", $K$4*J3485+(1-$K$4)*L3484,L3484)</f>
        <v>284.89040565165692</v>
      </c>
      <c r="M3485" s="2">
        <f>IF(O3485="high", $K$4*J3485+(1-$K$4)*M3484,M3484)</f>
        <v>290.08858240150334</v>
      </c>
      <c r="N3485" s="2">
        <f>IF(O3485="high",(1-$K$8)*N3484+$K$8*(M3484-2),IF(O3485="low",(1-$K$8)*N3484+$K$8*(L3484+2),N3484))</f>
        <v>286.9174432863885</v>
      </c>
      <c r="O3485" s="2" t="str">
        <f>IF(J3485&gt;N3484+1,"high",IF(J3485&lt;N3484-1,"low","middle"))</f>
        <v>low</v>
      </c>
      <c r="P3485" s="2">
        <f>IF(O3485="low",250,IF(O3485="high",300,275))</f>
        <v>250</v>
      </c>
      <c r="Q3485" s="2">
        <f>IF(P3485=P3484,Q3484+1,1)</f>
        <v>107</v>
      </c>
      <c r="R3485" s="2">
        <f>IF(P3485=P3484,R3484+J3485,J3485)</f>
        <v>30485.720223842942</v>
      </c>
      <c r="S3485" s="2" t="str">
        <f>IF(P3486=P3485,"NA",R3485/Q3485)</f>
        <v>NA</v>
      </c>
      <c r="T3485" s="2">
        <f>IF(P3485=P3484,T3484+J3485^2,J3485^2)</f>
        <v>8685810.8998997528</v>
      </c>
      <c r="U3485" s="2" t="str">
        <f>IF(NOT($P3486=$P3485),SQRT(((T3485)/($Q3485))-S3485^2),"NA")</f>
        <v>NA</v>
      </c>
    </row>
    <row r="3486" spans="1:21" x14ac:dyDescent="0.2">
      <c r="A3486" s="2">
        <f>D3486-$D$2</f>
        <v>78.190000057220459</v>
      </c>
      <c r="B3486" s="2">
        <v>3.1996371746099999</v>
      </c>
      <c r="C3486" s="2">
        <f>IF(B3486&gt;B3485,B3486+(C3485-B3485),B3486+(C3485-B3485)+5+A3486-A3485)</f>
        <v>78.059636831287364</v>
      </c>
      <c r="D3486" s="2">
        <v>1577147270.3099999</v>
      </c>
      <c r="E3486" s="2">
        <v>437</v>
      </c>
      <c r="F3486" s="2">
        <v>894</v>
      </c>
      <c r="G3486" s="2">
        <v>629</v>
      </c>
      <c r="H3486" s="2">
        <v>696</v>
      </c>
      <c r="I3486" s="2">
        <v>284</v>
      </c>
      <c r="J3486" s="2">
        <f>$K$2*I3486+(1-$K$2)*J3485</f>
        <v>284.7683383836997</v>
      </c>
      <c r="K3486" s="2"/>
      <c r="L3486" s="2">
        <f>IF(O3486="low", $K$4*J3486+(1-$K$4)*L3485,L3485)</f>
        <v>284.8659921980655</v>
      </c>
      <c r="M3486" s="2">
        <f>IF(O3486="high", $K$4*J3486+(1-$K$4)*M3485,M3485)</f>
        <v>290.08858240150334</v>
      </c>
      <c r="N3486" s="2">
        <f>IF(O3486="high",(1-$K$8)*N3485+$K$8*(M3485-2),IF(O3486="low",(1-$K$8)*N3485+$K$8*(L3485+2),N3485))</f>
        <v>286.91609140465192</v>
      </c>
      <c r="O3486" s="2" t="str">
        <f>IF(J3486&gt;N3485+1,"high",IF(J3486&lt;N3485-1,"low","middle"))</f>
        <v>low</v>
      </c>
      <c r="P3486" s="2">
        <f>IF(O3486="low",250,IF(O3486="high",300,275))</f>
        <v>250</v>
      </c>
      <c r="Q3486" s="2">
        <f>IF(P3486=P3485,Q3485+1,1)</f>
        <v>108</v>
      </c>
      <c r="R3486" s="2">
        <f>IF(P3486=P3485,R3485+J3486,J3486)</f>
        <v>30770.488562226641</v>
      </c>
      <c r="S3486" s="2" t="str">
        <f>IF(P3487=P3486,"NA",R3486/Q3486)</f>
        <v>NA</v>
      </c>
      <c r="T3486" s="2">
        <f>IF(P3486=P3485,T3485+J3486^2,J3486^2)</f>
        <v>8766903.9064455666</v>
      </c>
      <c r="U3486" s="2" t="str">
        <f>IF(NOT($P3487=$P3486),SQRT(((T3486)/($Q3486))-S3486^2),"NA")</f>
        <v>NA</v>
      </c>
    </row>
    <row r="3487" spans="1:21" x14ac:dyDescent="0.2">
      <c r="A3487" s="2">
        <f>D3487-$D$2</f>
        <v>78.210000038146973</v>
      </c>
      <c r="B3487" s="2">
        <v>3.2198791503900002</v>
      </c>
      <c r="C3487" s="2">
        <f>IF(B3487&gt;B3486,B3487+(C3486-B3486),B3487+(C3486-B3486)+5+A3487-A3486)</f>
        <v>78.07987880706736</v>
      </c>
      <c r="D3487" s="2">
        <v>1577147270.3299999</v>
      </c>
      <c r="E3487" s="2">
        <v>438</v>
      </c>
      <c r="F3487" s="2">
        <v>896</v>
      </c>
      <c r="G3487" s="2">
        <v>629</v>
      </c>
      <c r="H3487" s="2">
        <v>698</v>
      </c>
      <c r="I3487" s="2">
        <v>286</v>
      </c>
      <c r="J3487" s="2">
        <f>$K$2*I3487+(1-$K$2)*J3486</f>
        <v>285.01467070695975</v>
      </c>
      <c r="K3487" s="2"/>
      <c r="L3487" s="2">
        <f>IF(O3487="low", $K$4*J3487+(1-$K$4)*L3486,L3486)</f>
        <v>284.89572789984436</v>
      </c>
      <c r="M3487" s="2">
        <f>IF(O3487="high", $K$4*J3487+(1-$K$4)*M3486,M3486)</f>
        <v>290.08858240150334</v>
      </c>
      <c r="N3487" s="2">
        <f>IF(O3487="high",(1-$K$8)*N3486+$K$8*(M3486-2),IF(O3487="low",(1-$K$8)*N3486+$K$8*(L3486+2),N3486))</f>
        <v>286.91358644432262</v>
      </c>
      <c r="O3487" s="2" t="str">
        <f>IF(J3487&gt;N3486+1,"high",IF(J3487&lt;N3486-1,"low","middle"))</f>
        <v>low</v>
      </c>
      <c r="P3487" s="2">
        <f>IF(O3487="low",250,IF(O3487="high",300,275))</f>
        <v>250</v>
      </c>
      <c r="Q3487" s="2">
        <f>IF(P3487=P3486,Q3486+1,1)</f>
        <v>109</v>
      </c>
      <c r="R3487" s="2">
        <f>IF(P3487=P3486,R3486+J3487,J3487)</f>
        <v>31055.503232933599</v>
      </c>
      <c r="S3487" s="2" t="str">
        <f>IF(P3488=P3487,"NA",R3487/Q3487)</f>
        <v>NA</v>
      </c>
      <c r="T3487" s="2">
        <f>IF(P3487=P3486,T3486+J3487^2,J3487^2)</f>
        <v>8848137.2689637635</v>
      </c>
      <c r="U3487" s="2" t="str">
        <f>IF(NOT($P3488=$P3487),SQRT(((T3487)/($Q3487))-S3487^2),"NA")</f>
        <v>NA</v>
      </c>
    </row>
    <row r="3488" spans="1:21" x14ac:dyDescent="0.2">
      <c r="A3488" s="2">
        <f>D3488-$D$2</f>
        <v>78.230000019073486</v>
      </c>
      <c r="B3488" s="2">
        <v>3.2444369792900001</v>
      </c>
      <c r="C3488" s="2">
        <f>IF(B3488&gt;B3487,B3488+(C3487-B3487),B3488+(C3487-B3487)+5+A3488-A3487)</f>
        <v>78.10443663596736</v>
      </c>
      <c r="D3488" s="2">
        <v>1577147270.3499999</v>
      </c>
      <c r="E3488" s="2">
        <v>437</v>
      </c>
      <c r="F3488" s="2">
        <v>895</v>
      </c>
      <c r="G3488" s="2">
        <v>629</v>
      </c>
      <c r="H3488" s="2">
        <v>696</v>
      </c>
      <c r="I3488" s="2">
        <v>287</v>
      </c>
      <c r="J3488" s="2">
        <f>$K$2*I3488+(1-$K$2)*J3487</f>
        <v>285.41173656556782</v>
      </c>
      <c r="K3488" s="2"/>
      <c r="L3488" s="2">
        <f>IF(O3488="low", $K$4*J3488+(1-$K$4)*L3487,L3487)</f>
        <v>284.99892963298907</v>
      </c>
      <c r="M3488" s="2">
        <f>IF(O3488="high", $K$4*J3488+(1-$K$4)*M3487,M3487)</f>
        <v>290.08858240150334</v>
      </c>
      <c r="N3488" s="2">
        <f>IF(O3488="high",(1-$K$8)*N3487+$K$8*(M3487-2),IF(O3488="low",(1-$K$8)*N3487+$K$8*(L3487+2),N3487))</f>
        <v>286.91269351709872</v>
      </c>
      <c r="O3488" s="2" t="str">
        <f>IF(J3488&gt;N3487+1,"high",IF(J3488&lt;N3487-1,"low","middle"))</f>
        <v>low</v>
      </c>
      <c r="P3488" s="2">
        <f>IF(O3488="low",250,IF(O3488="high",300,275))</f>
        <v>250</v>
      </c>
      <c r="Q3488" s="2">
        <f>IF(P3488=P3487,Q3487+1,1)</f>
        <v>110</v>
      </c>
      <c r="R3488" s="2">
        <f>IF(P3488=P3487,R3487+J3488,J3488)</f>
        <v>31340.914969499168</v>
      </c>
      <c r="S3488" s="2" t="str">
        <f>IF(P3489=P3488,"NA",R3488/Q3488)</f>
        <v>NA</v>
      </c>
      <c r="T3488" s="2">
        <f>IF(P3488=P3487,T3487+J3488^2,J3488^2)</f>
        <v>8929597.1283331364</v>
      </c>
      <c r="U3488" s="2" t="str">
        <f>IF(NOT($P3489=$P3488),SQRT(((T3488)/($Q3488))-S3488^2),"NA")</f>
        <v>NA</v>
      </c>
    </row>
    <row r="3489" spans="1:21" x14ac:dyDescent="0.2">
      <c r="A3489" s="2">
        <f>D3489-$D$2</f>
        <v>78.25</v>
      </c>
      <c r="B3489" s="2">
        <v>3.2649240493799998</v>
      </c>
      <c r="C3489" s="2">
        <f>IF(B3489&gt;B3488,B3489+(C3488-B3488),B3489+(C3488-B3488)+5+A3489-A3488)</f>
        <v>78.124923706057359</v>
      </c>
      <c r="D3489" s="2">
        <v>1577147270.3699999</v>
      </c>
      <c r="E3489" s="2">
        <v>436</v>
      </c>
      <c r="F3489" s="2">
        <v>894</v>
      </c>
      <c r="G3489" s="2">
        <v>629</v>
      </c>
      <c r="H3489" s="2">
        <v>696</v>
      </c>
      <c r="I3489" s="2">
        <v>284</v>
      </c>
      <c r="J3489" s="2">
        <f>$K$2*I3489+(1-$K$2)*J3488</f>
        <v>285.12938925245425</v>
      </c>
      <c r="K3489" s="2"/>
      <c r="L3489" s="2">
        <f>IF(O3489="low", $K$4*J3489+(1-$K$4)*L3488,L3488)</f>
        <v>285.02502155688211</v>
      </c>
      <c r="M3489" s="2">
        <f>IF(O3489="high", $K$4*J3489+(1-$K$4)*M3488,M3488)</f>
        <v>290.08858240150334</v>
      </c>
      <c r="N3489" s="2">
        <f>IF(O3489="high",(1-$K$8)*N3488+$K$8*(M3488-2),IF(O3489="low",(1-$K$8)*N3488+$K$8*(L3488+2),N3488))</f>
        <v>286.9170053228932</v>
      </c>
      <c r="O3489" s="2" t="str">
        <f>IF(J3489&gt;N3488+1,"high",IF(J3489&lt;N3488-1,"low","middle"))</f>
        <v>low</v>
      </c>
      <c r="P3489" s="2">
        <f>IF(O3489="low",250,IF(O3489="high",300,275))</f>
        <v>250</v>
      </c>
      <c r="Q3489" s="2">
        <f>IF(P3489=P3488,Q3488+1,1)</f>
        <v>111</v>
      </c>
      <c r="R3489" s="2">
        <f>IF(P3489=P3488,R3488+J3489,J3489)</f>
        <v>31626.044358751624</v>
      </c>
      <c r="S3489" s="2" t="str">
        <f>IF(P3490=P3489,"NA",R3489/Q3489)</f>
        <v>NA</v>
      </c>
      <c r="T3489" s="2">
        <f>IF(P3489=P3488,T3488+J3489^2,J3489^2)</f>
        <v>9010895.8969486132</v>
      </c>
      <c r="U3489" s="2" t="str">
        <f>IF(NOT($P3490=$P3489),SQRT(((T3489)/($Q3489))-S3489^2),"NA")</f>
        <v>NA</v>
      </c>
    </row>
    <row r="3490" spans="1:21" x14ac:dyDescent="0.2">
      <c r="A3490" s="2">
        <f>D3490-$D$2</f>
        <v>78.270000219345093</v>
      </c>
      <c r="B3490" s="2">
        <v>3.2894661426499998</v>
      </c>
      <c r="C3490" s="2">
        <f>IF(B3490&gt;B3489,B3490+(C3489-B3489),B3490+(C3489-B3489)+5+A3490-A3489)</f>
        <v>78.149465799327359</v>
      </c>
      <c r="D3490" s="2">
        <v>1577147270.3900001</v>
      </c>
      <c r="E3490" s="2">
        <v>437</v>
      </c>
      <c r="F3490" s="2">
        <v>894</v>
      </c>
      <c r="G3490" s="2">
        <v>628</v>
      </c>
      <c r="H3490" s="2">
        <v>696</v>
      </c>
      <c r="I3490" s="2">
        <v>285</v>
      </c>
      <c r="J3490" s="2">
        <f>$K$2*I3490+(1-$K$2)*J3489</f>
        <v>285.10351140196337</v>
      </c>
      <c r="K3490" s="2"/>
      <c r="L3490" s="2">
        <f>IF(O3490="low", $K$4*J3490+(1-$K$4)*L3489,L3489)</f>
        <v>285.0407195258984</v>
      </c>
      <c r="M3490" s="2">
        <f>IF(O3490="high", $K$4*J3490+(1-$K$4)*M3489,M3489)</f>
        <v>290.08858240150334</v>
      </c>
      <c r="N3490" s="2">
        <f>IF(O3490="high",(1-$K$8)*N3489+$K$8*(M3489-2),IF(O3490="low",(1-$K$8)*N3489+$K$8*(L3489+2),N3489))</f>
        <v>286.92240613459262</v>
      </c>
      <c r="O3490" s="2" t="str">
        <f>IF(J3490&gt;N3489+1,"high",IF(J3490&lt;N3489-1,"low","middle"))</f>
        <v>low</v>
      </c>
      <c r="P3490" s="2">
        <f>IF(O3490="low",250,IF(O3490="high",300,275))</f>
        <v>250</v>
      </c>
      <c r="Q3490" s="2">
        <f>IF(P3490=P3489,Q3489+1,1)</f>
        <v>112</v>
      </c>
      <c r="R3490" s="2">
        <f>IF(P3490=P3489,R3489+J3490,J3490)</f>
        <v>31911.147870153589</v>
      </c>
      <c r="S3490" s="2" t="str">
        <f>IF(P3491=P3490,"NA",R3490/Q3490)</f>
        <v>NA</v>
      </c>
      <c r="T3490" s="2">
        <f>IF(P3490=P3489,T3489+J3490^2,J3490^2)</f>
        <v>9092179.9091623425</v>
      </c>
      <c r="U3490" s="2" t="str">
        <f>IF(NOT($P3491=$P3490),SQRT(((T3490)/($Q3490))-S3490^2),"NA")</f>
        <v>NA</v>
      </c>
    </row>
    <row r="3491" spans="1:21" x14ac:dyDescent="0.2">
      <c r="A3491" s="2">
        <f>D3491-$D$2</f>
        <v>78.300000190734863</v>
      </c>
      <c r="B3491" s="2">
        <v>3.31404018402</v>
      </c>
      <c r="C3491" s="2">
        <f>IF(B3491&gt;B3490,B3491+(C3490-B3490),B3491+(C3490-B3490)+5+A3491-A3490)</f>
        <v>78.174039840697361</v>
      </c>
      <c r="D3491" s="2">
        <v>1577147270.4200001</v>
      </c>
      <c r="E3491" s="2">
        <v>437</v>
      </c>
      <c r="F3491" s="2">
        <v>895</v>
      </c>
      <c r="G3491" s="2">
        <v>629</v>
      </c>
      <c r="H3491" s="2">
        <v>696</v>
      </c>
      <c r="I3491" s="2">
        <v>285</v>
      </c>
      <c r="J3491" s="2">
        <f>$K$2*I3491+(1-$K$2)*J3490</f>
        <v>285.08280912157068</v>
      </c>
      <c r="K3491" s="2"/>
      <c r="L3491" s="2">
        <f>IF(O3491="low", $K$4*J3491+(1-$K$4)*L3490,L3490)</f>
        <v>285.04913744503284</v>
      </c>
      <c r="M3491" s="2">
        <f>IF(O3491="high", $K$4*J3491+(1-$K$4)*M3490,M3490)</f>
        <v>290.08858240150334</v>
      </c>
      <c r="N3491" s="2">
        <f>IF(O3491="high",(1-$K$8)*N3490+$K$8*(M3490-2),IF(O3491="low",(1-$K$8)*N3490+$K$8*(L3490+2),N3490))</f>
        <v>286.92832180415792</v>
      </c>
      <c r="O3491" s="2" t="str">
        <f>IF(J3491&gt;N3490+1,"high",IF(J3491&lt;N3490-1,"low","middle"))</f>
        <v>low</v>
      </c>
      <c r="P3491" s="2">
        <f>IF(O3491="low",250,IF(O3491="high",300,275))</f>
        <v>250</v>
      </c>
      <c r="Q3491" s="2">
        <f>IF(P3491=P3490,Q3490+1,1)</f>
        <v>113</v>
      </c>
      <c r="R3491" s="2">
        <f>IF(P3491=P3490,R3490+J3491,J3491)</f>
        <v>32196.230679275159</v>
      </c>
      <c r="S3491" s="2" t="str">
        <f>IF(P3492=P3491,"NA",R3491/Q3491)</f>
        <v>NA</v>
      </c>
      <c r="T3491" s="2">
        <f>IF(P3491=P3490,T3490+J3491^2,J3491^2)</f>
        <v>9173452.117218988</v>
      </c>
      <c r="U3491" s="2" t="str">
        <f>IF(NOT($P3492=$P3491),SQRT(((T3491)/($Q3491))-S3491^2),"NA")</f>
        <v>NA</v>
      </c>
    </row>
    <row r="3492" spans="1:21" x14ac:dyDescent="0.2">
      <c r="A3492" s="2">
        <f>D3492-$D$2</f>
        <v>78.320000171661377</v>
      </c>
      <c r="B3492" s="2">
        <v>3.3344991207099999</v>
      </c>
      <c r="C3492" s="2">
        <f>IF(B3492&gt;B3491,B3492+(C3491-B3491),B3492+(C3491-B3491)+5+A3492-A3491)</f>
        <v>78.194498777387366</v>
      </c>
      <c r="D3492" s="2">
        <v>1577147270.4400001</v>
      </c>
      <c r="E3492" s="2">
        <v>437</v>
      </c>
      <c r="F3492" s="2">
        <v>895</v>
      </c>
      <c r="G3492" s="2">
        <v>630</v>
      </c>
      <c r="H3492" s="2">
        <v>697</v>
      </c>
      <c r="I3492" s="2">
        <v>286</v>
      </c>
      <c r="J3492" s="2">
        <f>$K$2*I3492+(1-$K$2)*J3491</f>
        <v>285.26624729725654</v>
      </c>
      <c r="K3492" s="2"/>
      <c r="L3492" s="2">
        <f>IF(O3492="low", $K$4*J3492+(1-$K$4)*L3491,L3491)</f>
        <v>285.09255941547758</v>
      </c>
      <c r="M3492" s="2">
        <f>IF(O3492="high", $K$4*J3492+(1-$K$4)*M3491,M3491)</f>
        <v>290.08858240150334</v>
      </c>
      <c r="N3492" s="2">
        <f>IF(O3492="high",(1-$K$8)*N3491+$K$8*(M3491-2),IF(O3492="low",(1-$K$8)*N3491+$K$8*(L3491+2),N3491))</f>
        <v>286.93436258620164</v>
      </c>
      <c r="O3492" s="2" t="str">
        <f>IF(J3492&gt;N3491+1,"high",IF(J3492&lt;N3491-1,"low","middle"))</f>
        <v>low</v>
      </c>
      <c r="P3492" s="2">
        <f>IF(O3492="low",250,IF(O3492="high",300,275))</f>
        <v>250</v>
      </c>
      <c r="Q3492" s="2">
        <f>IF(P3492=P3491,Q3491+1,1)</f>
        <v>114</v>
      </c>
      <c r="R3492" s="2">
        <f>IF(P3492=P3491,R3491+J3492,J3492)</f>
        <v>32481.496926572414</v>
      </c>
      <c r="S3492" s="2" t="str">
        <f>IF(P3493=P3492,"NA",R3492/Q3492)</f>
        <v>NA</v>
      </c>
      <c r="T3492" s="2">
        <f>IF(P3492=P3491,T3491+J3492^2,J3492^2)</f>
        <v>9254828.9490660466</v>
      </c>
      <c r="U3492" s="2" t="str">
        <f>IF(NOT($P3493=$P3492),SQRT(((T3492)/($Q3492))-S3492^2),"NA")</f>
        <v>NA</v>
      </c>
    </row>
    <row r="3493" spans="1:21" x14ac:dyDescent="0.2">
      <c r="A3493" s="2">
        <f>D3493-$D$2</f>
        <v>78.340000152587891</v>
      </c>
      <c r="B3493" s="2">
        <v>3.3590660095199998</v>
      </c>
      <c r="C3493" s="2">
        <f>IF(B3493&gt;B3492,B3493+(C3492-B3492),B3493+(C3492-B3492)+5+A3493-A3492)</f>
        <v>78.219065666197366</v>
      </c>
      <c r="D3493" s="2">
        <v>1577147270.46</v>
      </c>
      <c r="E3493" s="2">
        <v>437</v>
      </c>
      <c r="F3493" s="2">
        <v>893</v>
      </c>
      <c r="G3493" s="2">
        <v>628</v>
      </c>
      <c r="H3493" s="2">
        <v>697</v>
      </c>
      <c r="I3493" s="2">
        <v>284</v>
      </c>
      <c r="J3493" s="2">
        <f>$K$2*I3493+(1-$K$2)*J3492</f>
        <v>285.01299783780524</v>
      </c>
      <c r="K3493" s="2"/>
      <c r="L3493" s="2">
        <f>IF(O3493="low", $K$4*J3493+(1-$K$4)*L3492,L3492)</f>
        <v>285.0766470999431</v>
      </c>
      <c r="M3493" s="2">
        <f>IF(O3493="high", $K$4*J3493+(1-$K$4)*M3492,M3492)</f>
        <v>290.08858240150334</v>
      </c>
      <c r="N3493" s="2">
        <f>IF(O3493="high",(1-$K$8)*N3492+$K$8*(M3492-2),IF(O3493="low",(1-$K$8)*N3492+$K$8*(L3492+2),N3492))</f>
        <v>286.94227242766544</v>
      </c>
      <c r="O3493" s="2" t="str">
        <f>IF(J3493&gt;N3492+1,"high",IF(J3493&lt;N3492-1,"low","middle"))</f>
        <v>low</v>
      </c>
      <c r="P3493" s="2">
        <f>IF(O3493="low",250,IF(O3493="high",300,275))</f>
        <v>250</v>
      </c>
      <c r="Q3493" s="2">
        <f>IF(P3493=P3492,Q3492+1,1)</f>
        <v>115</v>
      </c>
      <c r="R3493" s="2">
        <f>IF(P3493=P3492,R3492+J3493,J3493)</f>
        <v>32766.50992441022</v>
      </c>
      <c r="S3493" s="2" t="str">
        <f>IF(P3494=P3493,"NA",R3493/Q3493)</f>
        <v>NA</v>
      </c>
      <c r="T3493" s="2">
        <f>IF(P3493=P3492,T3492+J3493^2,J3493^2)</f>
        <v>9336061.3580025397</v>
      </c>
      <c r="U3493" s="2" t="str">
        <f>IF(NOT($P3494=$P3493),SQRT(((T3493)/($Q3493))-S3493^2),"NA")</f>
        <v>NA</v>
      </c>
    </row>
    <row r="3494" spans="1:21" x14ac:dyDescent="0.2">
      <c r="A3494" s="2">
        <f>D3494-$D$2</f>
        <v>78.360000133514404</v>
      </c>
      <c r="B3494" s="2">
        <v>3.3795461654699999</v>
      </c>
      <c r="C3494" s="2">
        <f>IF(B3494&gt;B3493,B3494+(C3493-B3493),B3494+(C3493-B3493)+5+A3494-A3493)</f>
        <v>78.239545822147363</v>
      </c>
      <c r="D3494" s="2">
        <v>1577147270.48</v>
      </c>
      <c r="E3494" s="2">
        <v>436</v>
      </c>
      <c r="F3494" s="2">
        <v>893</v>
      </c>
      <c r="G3494" s="2">
        <v>628</v>
      </c>
      <c r="H3494" s="2">
        <v>695</v>
      </c>
      <c r="I3494" s="2">
        <v>284</v>
      </c>
      <c r="J3494" s="2">
        <f>$K$2*I3494+(1-$K$2)*J3493</f>
        <v>284.81039827024421</v>
      </c>
      <c r="K3494" s="2"/>
      <c r="L3494" s="2">
        <f>IF(O3494="low", $K$4*J3494+(1-$K$4)*L3493,L3493)</f>
        <v>285.02339733400333</v>
      </c>
      <c r="M3494" s="2">
        <f>IF(O3494="high", $K$4*J3494+(1-$K$4)*M3493,M3493)</f>
        <v>290.08858240150334</v>
      </c>
      <c r="N3494" s="2">
        <f>IF(O3494="high",(1-$K$8)*N3493+$K$8*(M3493-2),IF(O3494="low",(1-$K$8)*N3493+$K$8*(L3493+2),N3493))</f>
        <v>286.94899116127931</v>
      </c>
      <c r="O3494" s="2" t="str">
        <f>IF(J3494&gt;N3493+1,"high",IF(J3494&lt;N3493-1,"low","middle"))</f>
        <v>low</v>
      </c>
      <c r="P3494" s="2">
        <f>IF(O3494="low",250,IF(O3494="high",300,275))</f>
        <v>250</v>
      </c>
      <c r="Q3494" s="2">
        <f>IF(P3494=P3493,Q3493+1,1)</f>
        <v>116</v>
      </c>
      <c r="R3494" s="2">
        <f>IF(P3494=P3493,R3493+J3494,J3494)</f>
        <v>33051.320322680462</v>
      </c>
      <c r="S3494" s="2" t="str">
        <f>IF(P3495=P3494,"NA",R3494/Q3494)</f>
        <v>NA</v>
      </c>
      <c r="T3494" s="2">
        <f>IF(P3494=P3493,T3493+J3494^2,J3494^2)</f>
        <v>9417178.3209653944</v>
      </c>
      <c r="U3494" s="2" t="str">
        <f>IF(NOT($P3495=$P3494),SQRT(((T3494)/($Q3494))-S3494^2),"NA")</f>
        <v>NA</v>
      </c>
    </row>
    <row r="3495" spans="1:21" x14ac:dyDescent="0.2">
      <c r="A3495" s="2">
        <f>D3495-$D$2</f>
        <v>78.390000104904175</v>
      </c>
      <c r="B3495" s="2">
        <v>3.4041261672999998</v>
      </c>
      <c r="C3495" s="2">
        <f>IF(B3495&gt;B3494,B3495+(C3494-B3494),B3495+(C3494-B3494)+5+A3495-A3494)</f>
        <v>78.264125823977366</v>
      </c>
      <c r="D3495" s="2">
        <v>1577147270.51</v>
      </c>
      <c r="E3495" s="2">
        <v>436</v>
      </c>
      <c r="F3495" s="2">
        <v>894</v>
      </c>
      <c r="G3495" s="2">
        <v>628</v>
      </c>
      <c r="H3495" s="2">
        <v>697</v>
      </c>
      <c r="I3495" s="2">
        <v>284</v>
      </c>
      <c r="J3495" s="2">
        <f>$K$2*I3495+(1-$K$2)*J3494</f>
        <v>284.64831861619535</v>
      </c>
      <c r="K3495" s="2"/>
      <c r="L3495" s="2">
        <f>IF(O3495="low", $K$4*J3495+(1-$K$4)*L3494,L3494)</f>
        <v>284.94838159044173</v>
      </c>
      <c r="M3495" s="2">
        <f>IF(O3495="high", $K$4*J3495+(1-$K$4)*M3494,M3494)</f>
        <v>290.08858240150334</v>
      </c>
      <c r="N3495" s="2">
        <f>IF(O3495="high",(1-$K$8)*N3494+$K$8*(M3494-2),IF(O3495="low",(1-$K$8)*N3494+$K$8*(L3494+2),N3494))</f>
        <v>286.95271146991547</v>
      </c>
      <c r="O3495" s="2" t="str">
        <f>IF(J3495&gt;N3494+1,"high",IF(J3495&lt;N3494-1,"low","middle"))</f>
        <v>low</v>
      </c>
      <c r="P3495" s="2">
        <f>IF(O3495="low",250,IF(O3495="high",300,275))</f>
        <v>250</v>
      </c>
      <c r="Q3495" s="2">
        <f>IF(P3495=P3494,Q3494+1,1)</f>
        <v>117</v>
      </c>
      <c r="R3495" s="2">
        <f>IF(P3495=P3494,R3494+J3495,J3495)</f>
        <v>33335.968641296655</v>
      </c>
      <c r="S3495" s="2" t="str">
        <f>IF(P3496=P3495,"NA",R3495/Q3495)</f>
        <v>NA</v>
      </c>
      <c r="T3495" s="2">
        <f>IF(P3495=P3494,T3494+J3495^2,J3495^2)</f>
        <v>9498202.9862564206</v>
      </c>
      <c r="U3495" s="2" t="str">
        <f>IF(NOT($P3496=$P3495),SQRT(((T3495)/($Q3495))-S3495^2),"NA")</f>
        <v>NA</v>
      </c>
    </row>
    <row r="3496" spans="1:21" x14ac:dyDescent="0.2">
      <c r="A3496" s="2">
        <f>D3496-$D$2</f>
        <v>78.410000085830688</v>
      </c>
      <c r="B3496" s="2">
        <v>3.4290761947599999</v>
      </c>
      <c r="C3496" s="2">
        <f>IF(B3496&gt;B3495,B3496+(C3495-B3495),B3496+(C3495-B3495)+5+A3496-A3495)</f>
        <v>78.28907585143736</v>
      </c>
      <c r="D3496" s="2">
        <v>1577147270.53</v>
      </c>
      <c r="E3496" s="2">
        <v>438</v>
      </c>
      <c r="F3496" s="2">
        <v>894</v>
      </c>
      <c r="G3496" s="2">
        <v>629</v>
      </c>
      <c r="H3496" s="2">
        <v>696</v>
      </c>
      <c r="I3496" s="2">
        <v>285</v>
      </c>
      <c r="J3496" s="2">
        <f>$K$2*I3496+(1-$K$2)*J3495</f>
        <v>284.71865489295629</v>
      </c>
      <c r="K3496" s="2"/>
      <c r="L3496" s="2">
        <f>IF(O3496="low", $K$4*J3496+(1-$K$4)*L3495,L3495)</f>
        <v>284.90243625094467</v>
      </c>
      <c r="M3496" s="2">
        <f>IF(O3496="high", $K$4*J3496+(1-$K$4)*M3495,M3495)</f>
        <v>290.08858240150334</v>
      </c>
      <c r="N3496" s="2">
        <f>IF(O3496="high",(1-$K$8)*N3495+$K$8*(M3495-2),IF(O3496="low",(1-$K$8)*N3495+$K$8*(L3495+2),N3495))</f>
        <v>286.95249497594176</v>
      </c>
      <c r="O3496" s="2" t="str">
        <f>IF(J3496&gt;N3495+1,"high",IF(J3496&lt;N3495-1,"low","middle"))</f>
        <v>low</v>
      </c>
      <c r="P3496" s="2">
        <f>IF(O3496="low",250,IF(O3496="high",300,275))</f>
        <v>250</v>
      </c>
      <c r="Q3496" s="2">
        <f>IF(P3496=P3495,Q3495+1,1)</f>
        <v>118</v>
      </c>
      <c r="R3496" s="2">
        <f>IF(P3496=P3495,R3495+J3496,J3496)</f>
        <v>33620.687296189608</v>
      </c>
      <c r="S3496" s="2" t="str">
        <f>IF(P3497=P3496,"NA",R3496/Q3496)</f>
        <v>NA</v>
      </c>
      <c r="T3496" s="2">
        <f>IF(P3496=P3495,T3495+J3496^2,J3496^2)</f>
        <v>9579267.6987004746</v>
      </c>
      <c r="U3496" s="2" t="str">
        <f>IF(NOT($P3497=$P3496),SQRT(((T3496)/($Q3496))-S3496^2),"NA")</f>
        <v>NA</v>
      </c>
    </row>
    <row r="3497" spans="1:21" x14ac:dyDescent="0.2">
      <c r="A3497" s="2">
        <f>D3497-$D$2</f>
        <v>78.430000066757202</v>
      </c>
      <c r="B3497" s="2">
        <v>3.4495120048499999</v>
      </c>
      <c r="C3497" s="2">
        <f>IF(B3497&gt;B3496,B3497+(C3496-B3496),B3497+(C3496-B3496)+5+A3497-A3496)</f>
        <v>78.309511661527353</v>
      </c>
      <c r="D3497" s="2">
        <v>1577147270.55</v>
      </c>
      <c r="E3497" s="2">
        <v>437</v>
      </c>
      <c r="F3497" s="2">
        <v>894</v>
      </c>
      <c r="G3497" s="2">
        <v>629</v>
      </c>
      <c r="H3497" s="2">
        <v>696</v>
      </c>
      <c r="I3497" s="2">
        <v>285</v>
      </c>
      <c r="J3497" s="2">
        <f>$K$2*I3497+(1-$K$2)*J3496</f>
        <v>284.77492391436505</v>
      </c>
      <c r="K3497" s="2"/>
      <c r="L3497" s="2">
        <f>IF(O3497="low", $K$4*J3497+(1-$K$4)*L3496,L3496)</f>
        <v>284.87693378362877</v>
      </c>
      <c r="M3497" s="2">
        <f>IF(O3497="high", $K$4*J3497+(1-$K$4)*M3496,M3496)</f>
        <v>290.08858240150334</v>
      </c>
      <c r="N3497" s="2">
        <f>IF(O3497="high",(1-$K$8)*N3496+$K$8*(M3496-2),IF(O3497="low",(1-$K$8)*N3496+$K$8*(L3496+2),N3496))</f>
        <v>286.94999203969189</v>
      </c>
      <c r="O3497" s="2" t="str">
        <f>IF(J3497&gt;N3496+1,"high",IF(J3497&lt;N3496-1,"low","middle"))</f>
        <v>low</v>
      </c>
      <c r="P3497" s="2">
        <f>IF(O3497="low",250,IF(O3497="high",300,275))</f>
        <v>250</v>
      </c>
      <c r="Q3497" s="2">
        <f>IF(P3497=P3496,Q3496+1,1)</f>
        <v>119</v>
      </c>
      <c r="R3497" s="2">
        <f>IF(P3497=P3496,R3496+J3497,J3497)</f>
        <v>33905.462220103975</v>
      </c>
      <c r="S3497" s="2" t="str">
        <f>IF(P3498=P3497,"NA",R3497/Q3497)</f>
        <v>NA</v>
      </c>
      <c r="T3497" s="2">
        <f>IF(P3497=P3496,T3496+J3497^2,J3497^2)</f>
        <v>9660364.4559909068</v>
      </c>
      <c r="U3497" s="2" t="str">
        <f>IF(NOT($P3498=$P3497),SQRT(((T3497)/($Q3497))-S3497^2),"NA")</f>
        <v>NA</v>
      </c>
    </row>
    <row r="3498" spans="1:21" x14ac:dyDescent="0.2">
      <c r="A3498" s="2">
        <f>D3498-$D$2</f>
        <v>78.460000038146973</v>
      </c>
      <c r="B3498" s="2">
        <v>3.4740390777600001</v>
      </c>
      <c r="C3498" s="2">
        <f>IF(B3498&gt;B3497,B3498+(C3497-B3497),B3498+(C3497-B3497)+5+A3498-A3497)</f>
        <v>78.334038734437357</v>
      </c>
      <c r="D3498" s="2">
        <v>1577147270.5799999</v>
      </c>
      <c r="E3498" s="2">
        <v>437</v>
      </c>
      <c r="F3498" s="2">
        <v>894</v>
      </c>
      <c r="G3498" s="2">
        <v>629</v>
      </c>
      <c r="H3498" s="2">
        <v>696</v>
      </c>
      <c r="I3498" s="2">
        <v>285</v>
      </c>
      <c r="J3498" s="2">
        <f>$K$2*I3498+(1-$K$2)*J3497</f>
        <v>284.81993913149205</v>
      </c>
      <c r="K3498" s="2"/>
      <c r="L3498" s="2">
        <f>IF(O3498="low", $K$4*J3498+(1-$K$4)*L3497,L3497)</f>
        <v>284.86553485320144</v>
      </c>
      <c r="M3498" s="2">
        <f>IF(O3498="high", $K$4*J3498+(1-$K$4)*M3497,M3497)</f>
        <v>290.08858240150334</v>
      </c>
      <c r="N3498" s="2">
        <f>IF(O3498="high",(1-$K$8)*N3497+$K$8*(M3497-2),IF(O3498="low",(1-$K$8)*N3497+$K$8*(L3497+2),N3497))</f>
        <v>286.94633912688869</v>
      </c>
      <c r="O3498" s="2" t="str">
        <f>IF(J3498&gt;N3497+1,"high",IF(J3498&lt;N3497-1,"low","middle"))</f>
        <v>low</v>
      </c>
      <c r="P3498" s="2">
        <f>IF(O3498="low",250,IF(O3498="high",300,275))</f>
        <v>250</v>
      </c>
      <c r="Q3498" s="2">
        <f>IF(P3498=P3497,Q3497+1,1)</f>
        <v>120</v>
      </c>
      <c r="R3498" s="2">
        <f>IF(P3498=P3497,R3497+J3498,J3498)</f>
        <v>34190.282159235467</v>
      </c>
      <c r="S3498" s="2" t="str">
        <f>IF(P3499=P3498,"NA",R3498/Q3498)</f>
        <v>NA</v>
      </c>
      <c r="T3498" s="2">
        <f>IF(P3498=P3497,T3497+J3498^2,J3498^2)</f>
        <v>9741486.8537177742</v>
      </c>
      <c r="U3498" s="2" t="str">
        <f>IF(NOT($P3499=$P3498),SQRT(((T3498)/($Q3498))-S3498^2),"NA")</f>
        <v>NA</v>
      </c>
    </row>
    <row r="3499" spans="1:21" x14ac:dyDescent="0.2">
      <c r="A3499" s="2">
        <f>D3499-$D$2</f>
        <v>78.480000019073486</v>
      </c>
      <c r="B3499" s="2">
        <v>3.4945180416100001</v>
      </c>
      <c r="C3499" s="2">
        <f>IF(B3499&gt;B3498,B3499+(C3498-B3498),B3499+(C3498-B3498)+5+A3499-A3498)</f>
        <v>78.354517698287367</v>
      </c>
      <c r="D3499" s="2">
        <v>1577147270.5999999</v>
      </c>
      <c r="E3499" s="2">
        <v>437</v>
      </c>
      <c r="F3499" s="2">
        <v>894</v>
      </c>
      <c r="G3499" s="2">
        <v>630</v>
      </c>
      <c r="H3499" s="2">
        <v>697</v>
      </c>
      <c r="I3499" s="2">
        <v>286</v>
      </c>
      <c r="J3499" s="2">
        <f>$K$2*I3499+(1-$K$2)*J3498</f>
        <v>285.05595130519367</v>
      </c>
      <c r="K3499" s="2"/>
      <c r="L3499" s="2">
        <f>IF(O3499="low", $K$4*J3499+(1-$K$4)*L3498,L3498)</f>
        <v>284.90361814359989</v>
      </c>
      <c r="M3499" s="2">
        <f>IF(O3499="high", $K$4*J3499+(1-$K$4)*M3498,M3498)</f>
        <v>290.08858240150334</v>
      </c>
      <c r="N3499" s="2">
        <f>IF(O3499="high",(1-$K$8)*N3498+$K$8*(M3498-2),IF(O3499="low",(1-$K$8)*N3498+$K$8*(L3498+2),N3498))</f>
        <v>286.9422989132043</v>
      </c>
      <c r="O3499" s="2" t="str">
        <f>IF(J3499&gt;N3498+1,"high",IF(J3499&lt;N3498-1,"low","middle"))</f>
        <v>low</v>
      </c>
      <c r="P3499" s="2">
        <f>IF(O3499="low",250,IF(O3499="high",300,275))</f>
        <v>250</v>
      </c>
      <c r="Q3499" s="2">
        <f>IF(P3499=P3498,Q3498+1,1)</f>
        <v>121</v>
      </c>
      <c r="R3499" s="2">
        <f>IF(P3499=P3498,R3498+J3499,J3499)</f>
        <v>34475.338110540659</v>
      </c>
      <c r="S3499" s="2" t="str">
        <f>IF(P3500=P3499,"NA",R3499/Q3499)</f>
        <v>NA</v>
      </c>
      <c r="T3499" s="2">
        <f>IF(P3499=P3498,T3498+J3499^2,J3499^2)</f>
        <v>9822743.7490922827</v>
      </c>
      <c r="U3499" s="2" t="str">
        <f>IF(NOT($P3500=$P3499),SQRT(((T3499)/($Q3499))-S3499^2),"NA")</f>
        <v>NA</v>
      </c>
    </row>
    <row r="3500" spans="1:21" x14ac:dyDescent="0.2">
      <c r="A3500" s="2">
        <f>D3500-$D$2</f>
        <v>78.5</v>
      </c>
      <c r="B3500" s="2">
        <v>3.5192220211</v>
      </c>
      <c r="C3500" s="2">
        <f>IF(B3500&gt;B3499,B3500+(C3499-B3499),B3500+(C3499-B3499)+5+A3500-A3499)</f>
        <v>78.379221677777366</v>
      </c>
      <c r="D3500" s="2">
        <v>1577147270.6199999</v>
      </c>
      <c r="E3500" s="2">
        <v>438</v>
      </c>
      <c r="F3500" s="2">
        <v>895</v>
      </c>
      <c r="G3500" s="2">
        <v>629</v>
      </c>
      <c r="H3500" s="2">
        <v>697</v>
      </c>
      <c r="I3500" s="2">
        <v>287</v>
      </c>
      <c r="J3500" s="2">
        <f>$K$2*I3500+(1-$K$2)*J3499</f>
        <v>285.44476104415492</v>
      </c>
      <c r="K3500" s="2"/>
      <c r="L3500" s="2">
        <f>IF(O3500="low", $K$4*J3500+(1-$K$4)*L3499,L3499)</f>
        <v>285.0118467237109</v>
      </c>
      <c r="M3500" s="2">
        <f>IF(O3500="high", $K$4*J3500+(1-$K$4)*M3499,M3499)</f>
        <v>290.08858240150334</v>
      </c>
      <c r="N3500" s="2">
        <f>IF(O3500="high",(1-$K$8)*N3499+$K$8*(M3499-2),IF(O3500="low",(1-$K$8)*N3499+$K$8*(L3499+2),N3499))</f>
        <v>286.94036487472408</v>
      </c>
      <c r="O3500" s="2" t="str">
        <f>IF(J3500&gt;N3499+1,"high",IF(J3500&lt;N3499-1,"low","middle"))</f>
        <v>low</v>
      </c>
      <c r="P3500" s="2">
        <f>IF(O3500="low",250,IF(O3500="high",300,275))</f>
        <v>250</v>
      </c>
      <c r="Q3500" s="2">
        <f>IF(P3500=P3499,Q3499+1,1)</f>
        <v>122</v>
      </c>
      <c r="R3500" s="2">
        <f>IF(P3500=P3499,R3499+J3500,J3500)</f>
        <v>34760.782871584815</v>
      </c>
      <c r="S3500" s="2" t="str">
        <f>IF(P3501=P3500,"NA",R3500/Q3500)</f>
        <v>NA</v>
      </c>
      <c r="T3500" s="2">
        <f>IF(P3500=P3499,T3499+J3500^2,J3500^2)</f>
        <v>9904222.4606998377</v>
      </c>
      <c r="U3500" s="2" t="str">
        <f>IF(NOT($P3501=$P3500),SQRT(((T3500)/($Q3500))-S3500^2),"NA")</f>
        <v>NA</v>
      </c>
    </row>
    <row r="3501" spans="1:21" x14ac:dyDescent="0.2">
      <c r="A3501" s="2">
        <f>D3501-$D$2</f>
        <v>78.520000219345093</v>
      </c>
      <c r="B3501" s="2">
        <v>3.53957009315</v>
      </c>
      <c r="C3501" s="2">
        <f>IF(B3501&gt;B3500,B3501+(C3500-B3500),B3501+(C3500-B3500)+5+A3501-A3500)</f>
        <v>78.399569749827364</v>
      </c>
      <c r="D3501" s="2">
        <v>1577147270.6400001</v>
      </c>
      <c r="E3501" s="2">
        <v>437</v>
      </c>
      <c r="F3501" s="2">
        <v>895</v>
      </c>
      <c r="G3501" s="2">
        <v>629</v>
      </c>
      <c r="H3501" s="2">
        <v>696</v>
      </c>
      <c r="I3501" s="2">
        <v>285</v>
      </c>
      <c r="J3501" s="2">
        <f>$K$2*I3501+(1-$K$2)*J3500</f>
        <v>285.35580883532396</v>
      </c>
      <c r="K3501" s="2"/>
      <c r="L3501" s="2">
        <f>IF(O3501="low", $K$4*J3501+(1-$K$4)*L3500,L3500)</f>
        <v>285.08063914603355</v>
      </c>
      <c r="M3501" s="2">
        <f>IF(O3501="high", $K$4*J3501+(1-$K$4)*M3500,M3500)</f>
        <v>290.08858240150334</v>
      </c>
      <c r="N3501" s="2">
        <f>IF(O3501="high",(1-$K$8)*N3500+$K$8*(M3500-2),IF(O3501="low",(1-$K$8)*N3500+$K$8*(L3500+2),N3500))</f>
        <v>286.94393896717344</v>
      </c>
      <c r="O3501" s="2" t="str">
        <f>IF(J3501&gt;N3500+1,"high",IF(J3501&lt;N3500-1,"low","middle"))</f>
        <v>low</v>
      </c>
      <c r="P3501" s="2">
        <f>IF(O3501="low",250,IF(O3501="high",300,275))</f>
        <v>250</v>
      </c>
      <c r="Q3501" s="2">
        <f>IF(P3501=P3500,Q3500+1,1)</f>
        <v>123</v>
      </c>
      <c r="R3501" s="2">
        <f>IF(P3501=P3500,R3500+J3501,J3501)</f>
        <v>35046.138680420139</v>
      </c>
      <c r="S3501" s="2" t="str">
        <f>IF(P3502=P3501,"NA",R3501/Q3501)</f>
        <v>NA</v>
      </c>
      <c r="T3501" s="2">
        <f>IF(P3501=P3500,T3500+J3501^2,J3501^2)</f>
        <v>9985650.3983359002</v>
      </c>
      <c r="U3501" s="2" t="str">
        <f>IF(NOT($P3502=$P3501),SQRT(((T3501)/($Q3501))-S3501^2),"NA")</f>
        <v>NA</v>
      </c>
    </row>
    <row r="3502" spans="1:21" x14ac:dyDescent="0.2">
      <c r="A3502" s="2">
        <f>D3502-$D$2</f>
        <v>78.550000190734863</v>
      </c>
      <c r="B3502" s="2">
        <v>3.5641181468999998</v>
      </c>
      <c r="C3502" s="2">
        <f>IF(B3502&gt;B3501,B3502+(C3501-B3501),B3502+(C3501-B3501)+5+A3502-A3501)</f>
        <v>78.42411780357736</v>
      </c>
      <c r="D3502" s="2">
        <v>1577147270.6700001</v>
      </c>
      <c r="E3502" s="2">
        <v>437</v>
      </c>
      <c r="F3502" s="2">
        <v>894</v>
      </c>
      <c r="G3502" s="2">
        <v>629</v>
      </c>
      <c r="H3502" s="2">
        <v>696</v>
      </c>
      <c r="I3502" s="2">
        <v>284</v>
      </c>
      <c r="J3502" s="2">
        <f>$K$2*I3502+(1-$K$2)*J3501</f>
        <v>285.08464706825919</v>
      </c>
      <c r="K3502" s="2"/>
      <c r="L3502" s="2">
        <f>IF(O3502="low", $K$4*J3502+(1-$K$4)*L3501,L3501)</f>
        <v>285.08144073047868</v>
      </c>
      <c r="M3502" s="2">
        <f>IF(O3502="high", $K$4*J3502+(1-$K$4)*M3501,M3501)</f>
        <v>290.08858240150334</v>
      </c>
      <c r="N3502" s="2">
        <f>IF(O3502="high",(1-$K$8)*N3501+$K$8*(M3501-2),IF(O3502="low",(1-$K$8)*N3501+$K$8*(L3501+2),N3501))</f>
        <v>286.95077397611647</v>
      </c>
      <c r="O3502" s="2" t="str">
        <f>IF(J3502&gt;N3501+1,"high",IF(J3502&lt;N3501-1,"low","middle"))</f>
        <v>low</v>
      </c>
      <c r="P3502" s="2">
        <f>IF(O3502="low",250,IF(O3502="high",300,275))</f>
        <v>250</v>
      </c>
      <c r="Q3502" s="2">
        <f>IF(P3502=P3501,Q3501+1,1)</f>
        <v>124</v>
      </c>
      <c r="R3502" s="2">
        <f>IF(P3502=P3501,R3501+J3502,J3502)</f>
        <v>35331.223327488398</v>
      </c>
      <c r="S3502" s="2" t="str">
        <f>IF(P3503=P3502,"NA",R3502/Q3502)</f>
        <v>NA</v>
      </c>
      <c r="T3502" s="2">
        <f>IF(P3502=P3501,T3501+J3502^2,J3502^2)</f>
        <v>10066923.654329933</v>
      </c>
      <c r="U3502" s="2" t="str">
        <f>IF(NOT($P3503=$P3502),SQRT(((T3502)/($Q3502))-S3502^2),"NA")</f>
        <v>NA</v>
      </c>
    </row>
    <row r="3503" spans="1:21" x14ac:dyDescent="0.2">
      <c r="A3503" s="2">
        <f>D3503-$D$2</f>
        <v>78.570000171661377</v>
      </c>
      <c r="B3503" s="2">
        <v>3.5888600349400002</v>
      </c>
      <c r="C3503" s="2">
        <f>IF(B3503&gt;B3502,B3503+(C3502-B3502),B3503+(C3502-B3502)+5+A3503-A3502)</f>
        <v>78.448859691617358</v>
      </c>
      <c r="D3503" s="2">
        <v>1577147270.6900001</v>
      </c>
      <c r="E3503" s="2">
        <v>438</v>
      </c>
      <c r="F3503" s="2">
        <v>895</v>
      </c>
      <c r="G3503" s="2">
        <v>629</v>
      </c>
      <c r="H3503" s="2">
        <v>697</v>
      </c>
      <c r="I3503" s="2">
        <v>287</v>
      </c>
      <c r="J3503" s="2">
        <f>$K$2*I3503+(1-$K$2)*J3502</f>
        <v>285.46771765460733</v>
      </c>
      <c r="K3503" s="2"/>
      <c r="L3503" s="2">
        <f>IF(O3503="low", $K$4*J3503+(1-$K$4)*L3502,L3502)</f>
        <v>285.15869611530445</v>
      </c>
      <c r="M3503" s="2">
        <f>IF(O3503="high", $K$4*J3503+(1-$K$4)*M3502,M3502)</f>
        <v>290.08858240150334</v>
      </c>
      <c r="N3503" s="2">
        <f>IF(O3503="high",(1-$K$8)*N3502+$K$8*(M3502-2),IF(O3503="low",(1-$K$8)*N3502+$K$8*(L3502+2),N3502))</f>
        <v>286.95730731383452</v>
      </c>
      <c r="O3503" s="2" t="str">
        <f>IF(J3503&gt;N3502+1,"high",IF(J3503&lt;N3502-1,"low","middle"))</f>
        <v>low</v>
      </c>
      <c r="P3503" s="2">
        <f>IF(O3503="low",250,IF(O3503="high",300,275))</f>
        <v>250</v>
      </c>
      <c r="Q3503" s="2">
        <f>IF(P3503=P3502,Q3502+1,1)</f>
        <v>125</v>
      </c>
      <c r="R3503" s="2">
        <f>IF(P3503=P3502,R3502+J3503,J3503)</f>
        <v>35616.691045143009</v>
      </c>
      <c r="S3503" s="2" t="str">
        <f>IF(P3504=P3503,"NA",R3503/Q3503)</f>
        <v>NA</v>
      </c>
      <c r="T3503" s="2">
        <f>IF(P3503=P3502,T3502+J3503^2,J3503^2)</f>
        <v>10148415.472152865</v>
      </c>
      <c r="U3503" s="2" t="str">
        <f>IF(NOT($P3504=$P3503),SQRT(((T3503)/($Q3503))-S3503^2),"NA")</f>
        <v>NA</v>
      </c>
    </row>
    <row r="3504" spans="1:21" x14ac:dyDescent="0.2">
      <c r="A3504" s="2">
        <f>D3504-$D$2</f>
        <v>78.590000152587891</v>
      </c>
      <c r="B3504" s="2">
        <v>3.6091701984400002</v>
      </c>
      <c r="C3504" s="2">
        <f>IF(B3504&gt;B3503,B3504+(C3503-B3503),B3504+(C3503-B3503)+5+A3504-A3503)</f>
        <v>78.469169855117357</v>
      </c>
      <c r="D3504" s="2">
        <v>1577147270.71</v>
      </c>
      <c r="E3504" s="2">
        <v>436</v>
      </c>
      <c r="F3504" s="2">
        <v>895</v>
      </c>
      <c r="G3504" s="2">
        <v>629</v>
      </c>
      <c r="H3504" s="2">
        <v>696</v>
      </c>
      <c r="I3504" s="2">
        <v>286</v>
      </c>
      <c r="J3504" s="2">
        <f>$K$2*I3504+(1-$K$2)*J3503</f>
        <v>285.57417412368585</v>
      </c>
      <c r="K3504" s="2"/>
      <c r="L3504" s="2">
        <f>IF(O3504="low", $K$4*J3504+(1-$K$4)*L3503,L3503)</f>
        <v>285.24179171698074</v>
      </c>
      <c r="M3504" s="2">
        <f>IF(O3504="high", $K$4*J3504+(1-$K$4)*M3503,M3503)</f>
        <v>290.08858240150334</v>
      </c>
      <c r="N3504" s="2">
        <f>IF(O3504="high",(1-$K$8)*N3503+$K$8*(M3503-2),IF(O3504="low",(1-$K$8)*N3503+$K$8*(L3503+2),N3503))</f>
        <v>286.96737675390801</v>
      </c>
      <c r="O3504" s="2" t="str">
        <f>IF(J3504&gt;N3503+1,"high",IF(J3504&lt;N3503-1,"low","middle"))</f>
        <v>low</v>
      </c>
      <c r="P3504" s="2">
        <f>IF(O3504="low",250,IF(O3504="high",300,275))</f>
        <v>250</v>
      </c>
      <c r="Q3504" s="2">
        <f>IF(P3504=P3503,Q3503+1,1)</f>
        <v>126</v>
      </c>
      <c r="R3504" s="2">
        <f>IF(P3504=P3503,R3503+J3504,J3504)</f>
        <v>35902.265219266694</v>
      </c>
      <c r="S3504" s="2" t="str">
        <f>IF(P3505=P3504,"NA",R3504/Q3504)</f>
        <v>NA</v>
      </c>
      <c r="T3504" s="2">
        <f>IF(P3504=P3503,T3503+J3504^2,J3504^2)</f>
        <v>10229968.081079289</v>
      </c>
      <c r="U3504" s="2" t="str">
        <f>IF(NOT($P3505=$P3504),SQRT(((T3504)/($Q3504))-S3504^2),"NA")</f>
        <v>NA</v>
      </c>
    </row>
    <row r="3505" spans="1:21" x14ac:dyDescent="0.2">
      <c r="A3505" s="2">
        <f>D3505-$D$2</f>
        <v>78.620000123977661</v>
      </c>
      <c r="B3505" s="2">
        <v>3.6336171626999998</v>
      </c>
      <c r="C3505" s="2">
        <f>IF(B3505&gt;B3504,B3505+(C3504-B3504),B3505+(C3504-B3504)+5+A3505-A3504)</f>
        <v>78.493616819377365</v>
      </c>
      <c r="D3505" s="2">
        <v>1577147270.74</v>
      </c>
      <c r="E3505" s="2">
        <v>436</v>
      </c>
      <c r="F3505" s="2">
        <v>893</v>
      </c>
      <c r="G3505" s="2">
        <v>629</v>
      </c>
      <c r="H3505" s="2">
        <v>695</v>
      </c>
      <c r="I3505" s="2">
        <v>284</v>
      </c>
      <c r="J3505" s="2">
        <f>$K$2*I3505+(1-$K$2)*J3504</f>
        <v>285.2593392989487</v>
      </c>
      <c r="K3505" s="2"/>
      <c r="L3505" s="2">
        <f>IF(O3505="low", $K$4*J3505+(1-$K$4)*L3504,L3504)</f>
        <v>285.24530123337433</v>
      </c>
      <c r="M3505" s="2">
        <f>IF(O3505="high", $K$4*J3505+(1-$K$4)*M3504,M3504)</f>
        <v>290.08858240150334</v>
      </c>
      <c r="N3505" s="2">
        <f>IF(O3505="high",(1-$K$8)*N3504+$K$8*(M3504-2),IF(O3505="low",(1-$K$8)*N3504+$K$8*(L3504+2),N3504))</f>
        <v>286.98109750206163</v>
      </c>
      <c r="O3505" s="2" t="str">
        <f>IF(J3505&gt;N3504+1,"high",IF(J3505&lt;N3504-1,"low","middle"))</f>
        <v>low</v>
      </c>
      <c r="P3505" s="2">
        <f>IF(O3505="low",250,IF(O3505="high",300,275))</f>
        <v>250</v>
      </c>
      <c r="Q3505" s="2">
        <f>IF(P3505=P3504,Q3504+1,1)</f>
        <v>127</v>
      </c>
      <c r="R3505" s="2">
        <f>IF(P3505=P3504,R3504+J3505,J3505)</f>
        <v>36187.524558565645</v>
      </c>
      <c r="S3505" s="2" t="str">
        <f>IF(P3506=P3505,"NA",R3505/Q3505)</f>
        <v>NA</v>
      </c>
      <c r="T3505" s="2">
        <f>IF(P3505=P3504,T3504+J3505^2,J3505^2)</f>
        <v>10311340.971736562</v>
      </c>
      <c r="U3505" s="2" t="str">
        <f>IF(NOT($P3506=$P3505),SQRT(((T3505)/($Q3505))-S3505^2),"NA")</f>
        <v>NA</v>
      </c>
    </row>
    <row r="3506" spans="1:21" x14ac:dyDescent="0.2">
      <c r="A3506" s="2">
        <f>D3506-$D$2</f>
        <v>78.640000104904175</v>
      </c>
      <c r="B3506" s="2">
        <v>3.6541981697099999</v>
      </c>
      <c r="C3506" s="2">
        <f>IF(B3506&gt;B3505,B3506+(C3505-B3505),B3506+(C3505-B3505)+5+A3506-A3505)</f>
        <v>78.51419782638736</v>
      </c>
      <c r="D3506" s="2">
        <v>1577147270.76</v>
      </c>
      <c r="E3506" s="2">
        <v>439</v>
      </c>
      <c r="F3506" s="2">
        <v>895</v>
      </c>
      <c r="G3506" s="2">
        <v>627</v>
      </c>
      <c r="H3506" s="2">
        <v>696</v>
      </c>
      <c r="I3506" s="2">
        <v>284</v>
      </c>
      <c r="J3506" s="2">
        <f>$K$2*I3506+(1-$K$2)*J3505</f>
        <v>285.00747143915896</v>
      </c>
      <c r="K3506" s="2"/>
      <c r="L3506" s="2">
        <f>IF(O3506="low", $K$4*J3506+(1-$K$4)*L3505,L3505)</f>
        <v>285.19773527453128</v>
      </c>
      <c r="M3506" s="2">
        <f>IF(O3506="high", $K$4*J3506+(1-$K$4)*M3505,M3505)</f>
        <v>290.08858240150334</v>
      </c>
      <c r="N3506" s="2">
        <f>IF(O3506="high",(1-$K$8)*N3505+$K$8*(M3505-2),IF(O3506="low",(1-$K$8)*N3505+$K$8*(L3505+2),N3505))</f>
        <v>286.99430768862726</v>
      </c>
      <c r="O3506" s="2" t="str">
        <f>IF(J3506&gt;N3505+1,"high",IF(J3506&lt;N3505-1,"low","middle"))</f>
        <v>low</v>
      </c>
      <c r="P3506" s="2">
        <f>IF(O3506="low",250,IF(O3506="high",300,275))</f>
        <v>250</v>
      </c>
      <c r="Q3506" s="2">
        <f>IF(P3506=P3505,Q3505+1,1)</f>
        <v>128</v>
      </c>
      <c r="R3506" s="2">
        <f>IF(P3506=P3505,R3505+J3506,J3506)</f>
        <v>36472.532030004804</v>
      </c>
      <c r="S3506" s="2" t="str">
        <f>IF(P3507=P3506,"NA",R3506/Q3506)</f>
        <v>NA</v>
      </c>
      <c r="T3506" s="2">
        <f>IF(P3506=P3505,T3505+J3506^2,J3506^2)</f>
        <v>10392570.230512705</v>
      </c>
      <c r="U3506" s="2" t="str">
        <f>IF(NOT($P3507=$P3506),SQRT(((T3506)/($Q3506))-S3506^2),"NA")</f>
        <v>NA</v>
      </c>
    </row>
    <row r="3507" spans="1:21" x14ac:dyDescent="0.2">
      <c r="A3507" s="2">
        <f>D3507-$D$2</f>
        <v>78.660000085830688</v>
      </c>
      <c r="B3507" s="2">
        <v>3.6787650585199998</v>
      </c>
      <c r="C3507" s="2">
        <f>IF(B3507&gt;B3506,B3507+(C3506-B3506),B3507+(C3506-B3506)+5+A3507-A3506)</f>
        <v>78.53876471519736</v>
      </c>
      <c r="D3507" s="2">
        <v>1577147270.78</v>
      </c>
      <c r="E3507" s="2">
        <v>437</v>
      </c>
      <c r="F3507" s="2">
        <v>896</v>
      </c>
      <c r="G3507" s="2">
        <v>629</v>
      </c>
      <c r="H3507" s="2">
        <v>696</v>
      </c>
      <c r="I3507" s="2">
        <v>286</v>
      </c>
      <c r="J3507" s="2">
        <f>$K$2*I3507+(1-$K$2)*J3506</f>
        <v>285.2059771513272</v>
      </c>
      <c r="K3507" s="2"/>
      <c r="L3507" s="2">
        <f>IF(O3507="low", $K$4*J3507+(1-$K$4)*L3506,L3506)</f>
        <v>285.19938364989048</v>
      </c>
      <c r="M3507" s="2">
        <f>IF(O3507="high", $K$4*J3507+(1-$K$4)*M3506,M3506)</f>
        <v>290.08858240150334</v>
      </c>
      <c r="N3507" s="2">
        <f>IF(O3507="high",(1-$K$8)*N3506+$K$8*(M3506-2),IF(O3507="low",(1-$K$8)*N3506+$K$8*(L3506+2),N3506))</f>
        <v>287.00447906792249</v>
      </c>
      <c r="O3507" s="2" t="str">
        <f>IF(J3507&gt;N3506+1,"high",IF(J3507&lt;N3506-1,"low","middle"))</f>
        <v>low</v>
      </c>
      <c r="P3507" s="2">
        <f>IF(O3507="low",250,IF(O3507="high",300,275))</f>
        <v>250</v>
      </c>
      <c r="Q3507" s="2">
        <f>IF(P3507=P3506,Q3506+1,1)</f>
        <v>129</v>
      </c>
      <c r="R3507" s="2">
        <f>IF(P3507=P3506,R3506+J3507,J3507)</f>
        <v>36757.738007156135</v>
      </c>
      <c r="S3507" s="2" t="str">
        <f>IF(P3508=P3507,"NA",R3507/Q3507)</f>
        <v>NA</v>
      </c>
      <c r="T3507" s="2">
        <f>IF(P3507=P3506,T3506+J3507^2,J3507^2)</f>
        <v>10473912.679915547</v>
      </c>
      <c r="U3507" s="2" t="str">
        <f>IF(NOT($P3508=$P3507),SQRT(((T3507)/($Q3507))-S3507^2),"NA")</f>
        <v>NA</v>
      </c>
    </row>
    <row r="3508" spans="1:21" x14ac:dyDescent="0.2">
      <c r="A3508" s="2">
        <f>D3508-$D$2</f>
        <v>78.690000057220459</v>
      </c>
      <c r="B3508" s="2">
        <v>3.70331311226</v>
      </c>
      <c r="C3508" s="2">
        <f>IF(B3508&gt;B3507,B3508+(C3507-B3507),B3508+(C3507-B3507)+5+A3508-A3507)</f>
        <v>78.563312768937365</v>
      </c>
      <c r="D3508" s="2">
        <v>1577147270.8099999</v>
      </c>
      <c r="E3508" s="2">
        <v>437</v>
      </c>
      <c r="F3508" s="2">
        <v>895</v>
      </c>
      <c r="G3508" s="2">
        <v>630</v>
      </c>
      <c r="H3508" s="2">
        <v>697</v>
      </c>
      <c r="I3508" s="2">
        <v>287</v>
      </c>
      <c r="J3508" s="2">
        <f>$K$2*I3508+(1-$K$2)*J3507</f>
        <v>285.56478172106176</v>
      </c>
      <c r="K3508" s="2"/>
      <c r="L3508" s="2">
        <f>IF(O3508="low", $K$4*J3508+(1-$K$4)*L3507,L3507)</f>
        <v>285.27246326412472</v>
      </c>
      <c r="M3508" s="2">
        <f>IF(O3508="high", $K$4*J3508+(1-$K$4)*M3507,M3507)</f>
        <v>290.08858240150334</v>
      </c>
      <c r="N3508" s="2">
        <f>IF(O3508="high",(1-$K$8)*N3507+$K$8*(M3507-2),IF(O3508="low",(1-$K$8)*N3507+$K$8*(L3507+2),N3507))</f>
        <v>287.01422429702086</v>
      </c>
      <c r="O3508" s="2" t="str">
        <f>IF(J3508&gt;N3507+1,"high",IF(J3508&lt;N3507-1,"low","middle"))</f>
        <v>low</v>
      </c>
      <c r="P3508" s="2">
        <f>IF(O3508="low",250,IF(O3508="high",300,275))</f>
        <v>250</v>
      </c>
      <c r="Q3508" s="2">
        <f>IF(P3508=P3507,Q3507+1,1)</f>
        <v>130</v>
      </c>
      <c r="R3508" s="2">
        <f>IF(P3508=P3507,R3507+J3508,J3508)</f>
        <v>37043.302788877198</v>
      </c>
      <c r="S3508" s="2" t="str">
        <f>IF(P3509=P3508,"NA",R3508/Q3508)</f>
        <v>NA</v>
      </c>
      <c r="T3508" s="2">
        <f>IF(P3508=P3507,T3507+J3508^2,J3508^2)</f>
        <v>10555459.924474945</v>
      </c>
      <c r="U3508" s="2" t="str">
        <f>IF(NOT($P3509=$P3508),SQRT(((T3508)/($Q3508))-S3508^2),"NA")</f>
        <v>NA</v>
      </c>
    </row>
    <row r="3509" spans="1:21" x14ac:dyDescent="0.2">
      <c r="A3509" s="2">
        <f>D3509-$D$2</f>
        <v>78.710000038146973</v>
      </c>
      <c r="B3509" s="2">
        <v>3.7238249778700001</v>
      </c>
      <c r="C3509" s="2">
        <f>IF(B3509&gt;B3508,B3509+(C3508-B3508),B3509+(C3508-B3508)+5+A3509-A3508)</f>
        <v>78.583824634547355</v>
      </c>
      <c r="D3509" s="2">
        <v>1577147270.8299999</v>
      </c>
      <c r="E3509" s="2">
        <v>437</v>
      </c>
      <c r="F3509" s="2">
        <v>895</v>
      </c>
      <c r="G3509" s="2">
        <v>628</v>
      </c>
      <c r="H3509" s="2">
        <v>697</v>
      </c>
      <c r="I3509" s="2">
        <v>285</v>
      </c>
      <c r="J3509" s="2">
        <f>$K$2*I3509+(1-$K$2)*J3508</f>
        <v>285.45182537684946</v>
      </c>
      <c r="K3509" s="2"/>
      <c r="L3509" s="2">
        <f>IF(O3509="low", $K$4*J3509+(1-$K$4)*L3508,L3508)</f>
        <v>285.30833568666969</v>
      </c>
      <c r="M3509" s="2">
        <f>IF(O3509="high", $K$4*J3509+(1-$K$4)*M3508,M3508)</f>
        <v>290.08858240150334</v>
      </c>
      <c r="N3509" s="2">
        <f>IF(O3509="high",(1-$K$8)*N3508+$K$8*(M3508-2),IF(O3509="low",(1-$K$8)*N3508+$K$8*(L3508+2),N3508))</f>
        <v>287.02713624537603</v>
      </c>
      <c r="O3509" s="2" t="str">
        <f>IF(J3509&gt;N3508+1,"high",IF(J3509&lt;N3508-1,"low","middle"))</f>
        <v>low</v>
      </c>
      <c r="P3509" s="2">
        <f>IF(O3509="low",250,IF(O3509="high",300,275))</f>
        <v>250</v>
      </c>
      <c r="Q3509" s="2">
        <f>IF(P3509=P3508,Q3508+1,1)</f>
        <v>131</v>
      </c>
      <c r="R3509" s="2">
        <f>IF(P3509=P3508,R3508+J3509,J3509)</f>
        <v>37328.754614254045</v>
      </c>
      <c r="S3509" s="2" t="str">
        <f>IF(P3510=P3509,"NA",R3509/Q3509)</f>
        <v>NA</v>
      </c>
      <c r="T3509" s="2">
        <f>IF(P3509=P3508,T3508+J3509^2,J3509^2)</f>
        <v>10636942.66908592</v>
      </c>
      <c r="U3509" s="2" t="str">
        <f>IF(NOT($P3510=$P3509),SQRT(((T3509)/($Q3509))-S3509^2),"NA")</f>
        <v>NA</v>
      </c>
    </row>
    <row r="3510" spans="1:21" x14ac:dyDescent="0.2">
      <c r="A3510" s="2">
        <f>D3510-$D$2</f>
        <v>78.730000019073486</v>
      </c>
      <c r="B3510" s="2">
        <v>3.74833297729</v>
      </c>
      <c r="C3510" s="2">
        <f>IF(B3510&gt;B3509,B3510+(C3509-B3509),B3510+(C3509-B3509)+5+A3510-A3509)</f>
        <v>78.608332633967365</v>
      </c>
      <c r="D3510" s="2">
        <v>1577147270.8499999</v>
      </c>
      <c r="E3510" s="2">
        <v>436</v>
      </c>
      <c r="F3510" s="2">
        <v>896</v>
      </c>
      <c r="G3510" s="2">
        <v>629</v>
      </c>
      <c r="H3510" s="2">
        <v>695</v>
      </c>
      <c r="I3510" s="2">
        <v>285</v>
      </c>
      <c r="J3510" s="2">
        <f>$K$2*I3510+(1-$K$2)*J3509</f>
        <v>285.36146030147961</v>
      </c>
      <c r="K3510" s="2"/>
      <c r="L3510" s="2">
        <f>IF(O3510="low", $K$4*J3510+(1-$K$4)*L3509,L3509)</f>
        <v>285.31896060963169</v>
      </c>
      <c r="M3510" s="2">
        <f>IF(O3510="high", $K$4*J3510+(1-$K$4)*M3509,M3509)</f>
        <v>290.08858240150334</v>
      </c>
      <c r="N3510" s="2">
        <f>IF(O3510="high",(1-$K$8)*N3509+$K$8*(M3509-2),IF(O3510="low",(1-$K$8)*N3509+$K$8*(L3509+2),N3509))</f>
        <v>287.0411962174407</v>
      </c>
      <c r="O3510" s="2" t="str">
        <f>IF(J3510&gt;N3509+1,"high",IF(J3510&lt;N3509-1,"low","middle"))</f>
        <v>low</v>
      </c>
      <c r="P3510" s="2">
        <f>IF(O3510="low",250,IF(O3510="high",300,275))</f>
        <v>250</v>
      </c>
      <c r="Q3510" s="2">
        <f>IF(P3510=P3509,Q3509+1,1)</f>
        <v>132</v>
      </c>
      <c r="R3510" s="2">
        <f>IF(P3510=P3509,R3509+J3510,J3510)</f>
        <v>37614.116074555524</v>
      </c>
      <c r="S3510" s="2" t="str">
        <f>IF(P3511=P3510,"NA",R3510/Q3510)</f>
        <v>NA</v>
      </c>
      <c r="T3510" s="2">
        <f>IF(P3510=P3509,T3509+J3510^2,J3510^2)</f>
        <v>10718373.832111312</v>
      </c>
      <c r="U3510" s="2" t="str">
        <f>IF(NOT($P3511=$P3510),SQRT(((T3510)/($Q3510))-S3510^2),"NA")</f>
        <v>NA</v>
      </c>
    </row>
    <row r="3511" spans="1:21" x14ac:dyDescent="0.2">
      <c r="A3511" s="2">
        <f>D3511-$D$2</f>
        <v>78.75</v>
      </c>
      <c r="B3511" s="2">
        <v>3.7691161632500001</v>
      </c>
      <c r="C3511" s="2">
        <f>IF(B3511&gt;B3510,B3511+(C3510-B3510),B3511+(C3510-B3510)+5+A3511-A3510)</f>
        <v>78.629115819927364</v>
      </c>
      <c r="D3511" s="2">
        <v>1577147270.8699999</v>
      </c>
      <c r="E3511" s="2">
        <v>438</v>
      </c>
      <c r="F3511" s="2">
        <v>894</v>
      </c>
      <c r="G3511" s="2">
        <v>630</v>
      </c>
      <c r="H3511" s="2">
        <v>697</v>
      </c>
      <c r="I3511" s="2">
        <v>286</v>
      </c>
      <c r="J3511" s="2">
        <f>$K$2*I3511+(1-$K$2)*J3510</f>
        <v>285.48916824118368</v>
      </c>
      <c r="K3511" s="2"/>
      <c r="L3511" s="2">
        <f>IF(O3511="low", $K$4*J3511+(1-$K$4)*L3510,L3510)</f>
        <v>285.35300213594212</v>
      </c>
      <c r="M3511" s="2">
        <f>IF(O3511="high", $K$4*J3511+(1-$K$4)*M3510,M3510)</f>
        <v>290.08858240150334</v>
      </c>
      <c r="N3511" s="2">
        <f>IF(O3511="high",(1-$K$8)*N3510+$K$8*(M3510-2),IF(O3511="low",(1-$K$8)*N3510+$K$8*(L3510+2),N3510))</f>
        <v>287.05508443705025</v>
      </c>
      <c r="O3511" s="2" t="str">
        <f>IF(J3511&gt;N3510+1,"high",IF(J3511&lt;N3510-1,"low","middle"))</f>
        <v>low</v>
      </c>
      <c r="P3511" s="2">
        <f>IF(O3511="low",250,IF(O3511="high",300,275))</f>
        <v>250</v>
      </c>
      <c r="Q3511" s="2">
        <f>IF(P3511=P3510,Q3510+1,1)</f>
        <v>133</v>
      </c>
      <c r="R3511" s="2">
        <f>IF(P3511=P3510,R3510+J3511,J3511)</f>
        <v>37899.605242796708</v>
      </c>
      <c r="S3511" s="2" t="str">
        <f>IF(P3512=P3511,"NA",R3511/Q3511)</f>
        <v>NA</v>
      </c>
      <c r="T3511" s="2">
        <f>IF(P3511=P3510,T3510+J3511^2,J3511^2)</f>
        <v>10799877.897294356</v>
      </c>
      <c r="U3511" s="2" t="str">
        <f>IF(NOT($P3512=$P3511),SQRT(((T3511)/($Q3511))-S3511^2),"NA")</f>
        <v>NA</v>
      </c>
    </row>
    <row r="3512" spans="1:21" x14ac:dyDescent="0.2">
      <c r="A3512" s="2">
        <f>D3512-$D$2</f>
        <v>78.78000020980835</v>
      </c>
      <c r="B3512" s="2">
        <v>3.7934710979499999</v>
      </c>
      <c r="C3512" s="2">
        <f>IF(B3512&gt;B3511,B3512+(C3511-B3511),B3512+(C3511-B3511)+5+A3512-A3511)</f>
        <v>78.653470754627364</v>
      </c>
      <c r="D3512" s="2">
        <v>1577147270.9000001</v>
      </c>
      <c r="E3512" s="2">
        <v>437</v>
      </c>
      <c r="F3512" s="2">
        <v>894</v>
      </c>
      <c r="G3512" s="2">
        <v>629</v>
      </c>
      <c r="H3512" s="2">
        <v>697</v>
      </c>
      <c r="I3512" s="2">
        <v>285</v>
      </c>
      <c r="J3512" s="2">
        <f>$K$2*I3512+(1-$K$2)*J3511</f>
        <v>285.39133459294692</v>
      </c>
      <c r="K3512" s="2"/>
      <c r="L3512" s="2">
        <f>IF(O3512="low", $K$4*J3512+(1-$K$4)*L3511,L3511)</f>
        <v>285.3606686273431</v>
      </c>
      <c r="M3512" s="2">
        <f>IF(O3512="high", $K$4*J3512+(1-$K$4)*M3511,M3511)</f>
        <v>290.08858240150334</v>
      </c>
      <c r="N3512" s="2">
        <f>IF(O3512="high",(1-$K$8)*N3511+$K$8*(M3511-2),IF(O3512="low",(1-$K$8)*N3511+$K$8*(L3511+2),N3511))</f>
        <v>287.06998032199482</v>
      </c>
      <c r="O3512" s="2" t="str">
        <f>IF(J3512&gt;N3511+1,"high",IF(J3512&lt;N3511-1,"low","middle"))</f>
        <v>low</v>
      </c>
      <c r="P3512" s="2">
        <f>IF(O3512="low",250,IF(O3512="high",300,275))</f>
        <v>250</v>
      </c>
      <c r="Q3512" s="2">
        <f>IF(P3512=P3511,Q3511+1,1)</f>
        <v>134</v>
      </c>
      <c r="R3512" s="2">
        <f>IF(P3512=P3511,R3511+J3512,J3512)</f>
        <v>38184.996577389655</v>
      </c>
      <c r="S3512" s="2" t="str">
        <f>IF(P3513=P3512,"NA",R3512/Q3512)</f>
        <v>NA</v>
      </c>
      <c r="T3512" s="2">
        <f>IF(P3512=P3511,T3511+J3512^2,J3512^2)</f>
        <v>10881326.111155098</v>
      </c>
      <c r="U3512" s="2" t="str">
        <f>IF(NOT($P3513=$P3512),SQRT(((T3512)/($Q3512))-S3512^2),"NA")</f>
        <v>NA</v>
      </c>
    </row>
    <row r="3513" spans="1:21" x14ac:dyDescent="0.2">
      <c r="A3513" s="2">
        <f>D3513-$D$2</f>
        <v>78.800000190734863</v>
      </c>
      <c r="B3513" s="2">
        <v>3.8179249763500001</v>
      </c>
      <c r="C3513" s="2">
        <f>IF(B3513&gt;B3512,B3513+(C3512-B3512),B3513+(C3512-B3512)+5+A3513-A3512)</f>
        <v>78.677924633027359</v>
      </c>
      <c r="D3513" s="2">
        <v>1577147270.9200001</v>
      </c>
      <c r="E3513" s="2">
        <v>436</v>
      </c>
      <c r="F3513" s="2">
        <v>895</v>
      </c>
      <c r="G3513" s="2">
        <v>629</v>
      </c>
      <c r="H3513" s="2">
        <v>695</v>
      </c>
      <c r="I3513" s="2">
        <v>284</v>
      </c>
      <c r="J3513" s="2">
        <f>$K$2*I3513+(1-$K$2)*J3512</f>
        <v>285.11306767435752</v>
      </c>
      <c r="K3513" s="2"/>
      <c r="L3513" s="2">
        <f>IF(O3513="low", $K$4*J3513+(1-$K$4)*L3512,L3512)</f>
        <v>285.31114843674601</v>
      </c>
      <c r="M3513" s="2">
        <f>IF(O3513="high", $K$4*J3513+(1-$K$4)*M3512,M3512)</f>
        <v>290.08858240150334</v>
      </c>
      <c r="N3513" s="2">
        <f>IF(O3513="high",(1-$K$8)*N3512+$K$8*(M3512-2),IF(O3513="low",(1-$K$8)*N3512+$K$8*(L3512+2),N3512))</f>
        <v>287.08451473726223</v>
      </c>
      <c r="O3513" s="2" t="str">
        <f>IF(J3513&gt;N3512+1,"high",IF(J3513&lt;N3512-1,"low","middle"))</f>
        <v>low</v>
      </c>
      <c r="P3513" s="2">
        <f>IF(O3513="low",250,IF(O3513="high",300,275))</f>
        <v>250</v>
      </c>
      <c r="Q3513" s="2">
        <f>IF(P3513=P3512,Q3512+1,1)</f>
        <v>135</v>
      </c>
      <c r="R3513" s="2">
        <f>IF(P3513=P3512,R3512+J3513,J3513)</f>
        <v>38470.109645064011</v>
      </c>
      <c r="S3513" s="2" t="str">
        <f>IF(P3514=P3513,"NA",R3513/Q3513)</f>
        <v>NA</v>
      </c>
      <c r="T3513" s="2">
        <f>IF(P3513=P3512,T3512+J3513^2,J3513^2)</f>
        <v>10962615.572513781</v>
      </c>
      <c r="U3513" s="2" t="str">
        <f>IF(NOT($P3514=$P3513),SQRT(((T3513)/($Q3513))-S3513^2),"NA")</f>
        <v>NA</v>
      </c>
    </row>
    <row r="3514" spans="1:21" x14ac:dyDescent="0.2">
      <c r="A3514" s="2">
        <f>D3514-$D$2</f>
        <v>78.820000171661377</v>
      </c>
      <c r="B3514" s="2">
        <v>3.8386731147800002</v>
      </c>
      <c r="C3514" s="2">
        <f>IF(B3514&gt;B3513,B3514+(C3513-B3513),B3514+(C3513-B3513)+5+A3514-A3513)</f>
        <v>78.698672771457353</v>
      </c>
      <c r="D3514" s="2">
        <v>1577147270.9400001</v>
      </c>
      <c r="E3514" s="2">
        <v>437</v>
      </c>
      <c r="F3514" s="2">
        <v>895</v>
      </c>
      <c r="G3514" s="2">
        <v>630</v>
      </c>
      <c r="H3514" s="2">
        <v>696</v>
      </c>
      <c r="I3514" s="2">
        <v>285</v>
      </c>
      <c r="J3514" s="2">
        <f>$K$2*I3514+(1-$K$2)*J3513</f>
        <v>285.09045413948604</v>
      </c>
      <c r="K3514" s="2"/>
      <c r="L3514" s="2">
        <f>IF(O3514="low", $K$4*J3514+(1-$K$4)*L3513,L3513)</f>
        <v>285.267009577294</v>
      </c>
      <c r="M3514" s="2">
        <f>IF(O3514="high", $K$4*J3514+(1-$K$4)*M3513,M3513)</f>
        <v>290.08858240150334</v>
      </c>
      <c r="N3514" s="2">
        <f>IF(O3514="high",(1-$K$8)*N3513+$K$8*(M3513-2),IF(O3514="low",(1-$K$8)*N3513+$K$8*(L3513+2),N3513))</f>
        <v>287.09584642223643</v>
      </c>
      <c r="O3514" s="2" t="str">
        <f>IF(J3514&gt;N3513+1,"high",IF(J3514&lt;N3513-1,"low","middle"))</f>
        <v>low</v>
      </c>
      <c r="P3514" s="2">
        <f>IF(O3514="low",250,IF(O3514="high",300,275))</f>
        <v>250</v>
      </c>
      <c r="Q3514" s="2">
        <f>IF(P3514=P3513,Q3513+1,1)</f>
        <v>136</v>
      </c>
      <c r="R3514" s="2">
        <f>IF(P3514=P3513,R3513+J3514,J3514)</f>
        <v>38755.200099203495</v>
      </c>
      <c r="S3514" s="2" t="str">
        <f>IF(P3515=P3514,"NA",R3514/Q3514)</f>
        <v>NA</v>
      </c>
      <c r="T3514" s="2">
        <f>IF(P3514=P3513,T3513+J3514^2,J3514^2)</f>
        <v>11043892.13955524</v>
      </c>
      <c r="U3514" s="2" t="str">
        <f>IF(NOT($P3515=$P3514),SQRT(((T3514)/($Q3514))-S3514^2),"NA")</f>
        <v>NA</v>
      </c>
    </row>
    <row r="3515" spans="1:21" x14ac:dyDescent="0.2">
      <c r="A3515" s="2">
        <f>D3515-$D$2</f>
        <v>78.850000143051147</v>
      </c>
      <c r="B3515" s="2">
        <v>3.86317300797</v>
      </c>
      <c r="C3515" s="2">
        <f>IF(B3515&gt;B3514,B3515+(C3514-B3514),B3515+(C3514-B3514)+5+A3515-A3514)</f>
        <v>78.723172664647365</v>
      </c>
      <c r="D3515" s="2">
        <v>1577147270.97</v>
      </c>
      <c r="E3515" s="2">
        <v>437</v>
      </c>
      <c r="F3515" s="2">
        <v>894</v>
      </c>
      <c r="G3515" s="2">
        <v>629</v>
      </c>
      <c r="H3515" s="2">
        <v>697</v>
      </c>
      <c r="I3515" s="2">
        <v>285</v>
      </c>
      <c r="J3515" s="2">
        <f>$K$2*I3515+(1-$K$2)*J3514</f>
        <v>285.07236331158884</v>
      </c>
      <c r="K3515" s="2"/>
      <c r="L3515" s="2">
        <f>IF(O3515="low", $K$4*J3515+(1-$K$4)*L3514,L3514)</f>
        <v>285.22808032415298</v>
      </c>
      <c r="M3515" s="2">
        <f>IF(O3515="high", $K$4*J3515+(1-$K$4)*M3514,M3514)</f>
        <v>290.08858240150334</v>
      </c>
      <c r="N3515" s="2">
        <f>IF(O3515="high",(1-$K$8)*N3514+$K$8*(M3514-2),IF(O3515="low",(1-$K$8)*N3514+$K$8*(L3514+2),N3514))</f>
        <v>287.10440457998925</v>
      </c>
      <c r="O3515" s="2" t="str">
        <f>IF(J3515&gt;N3514+1,"high",IF(J3515&lt;N3514-1,"low","middle"))</f>
        <v>low</v>
      </c>
      <c r="P3515" s="2">
        <f>IF(O3515="low",250,IF(O3515="high",300,275))</f>
        <v>250</v>
      </c>
      <c r="Q3515" s="2">
        <f>IF(P3515=P3514,Q3514+1,1)</f>
        <v>137</v>
      </c>
      <c r="R3515" s="2">
        <f>IF(P3515=P3514,R3514+J3515,J3515)</f>
        <v>39040.272462515088</v>
      </c>
      <c r="S3515" s="2" t="str">
        <f>IF(P3516=P3515,"NA",R3515/Q3515)</f>
        <v>NA</v>
      </c>
      <c r="T3515" s="2">
        <f>IF(P3515=P3514,T3514+J3515^2,J3515^2)</f>
        <v>11125158.391879294</v>
      </c>
      <c r="U3515" s="2" t="str">
        <f>IF(NOT($P3516=$P3515),SQRT(((T3515)/($Q3515))-S3515^2),"NA")</f>
        <v>NA</v>
      </c>
    </row>
    <row r="3516" spans="1:21" x14ac:dyDescent="0.2">
      <c r="A3516" s="2">
        <f>D3516-$D$2</f>
        <v>78.870000123977661</v>
      </c>
      <c r="B3516" s="2">
        <v>3.8837041854900001</v>
      </c>
      <c r="C3516" s="2">
        <f>IF(B3516&gt;B3515,B3516+(C3515-B3515),B3516+(C3515-B3515)+5+A3516-A3515)</f>
        <v>78.743703842167363</v>
      </c>
      <c r="D3516" s="2">
        <v>1577147270.99</v>
      </c>
      <c r="E3516" s="2">
        <v>437</v>
      </c>
      <c r="F3516" s="2">
        <v>893</v>
      </c>
      <c r="G3516" s="2">
        <v>629</v>
      </c>
      <c r="H3516" s="2">
        <v>695</v>
      </c>
      <c r="I3516" s="2">
        <v>287</v>
      </c>
      <c r="J3516" s="2">
        <f>$K$2*I3516+(1-$K$2)*J3515</f>
        <v>285.45789064927112</v>
      </c>
      <c r="K3516" s="2"/>
      <c r="L3516" s="2">
        <f>IF(O3516="low", $K$4*J3516+(1-$K$4)*L3515,L3515)</f>
        <v>285.2740423891766</v>
      </c>
      <c r="M3516" s="2">
        <f>IF(O3516="high", $K$4*J3516+(1-$K$4)*M3515,M3515)</f>
        <v>290.08858240150334</v>
      </c>
      <c r="N3516" s="2">
        <f>IF(O3516="high",(1-$K$8)*N3515+$K$8*(M3515-2),IF(O3516="low",(1-$K$8)*N3515+$K$8*(L3515+2),N3515))</f>
        <v>287.11058836719741</v>
      </c>
      <c r="O3516" s="2" t="str">
        <f>IF(J3516&gt;N3515+1,"high",IF(J3516&lt;N3515-1,"low","middle"))</f>
        <v>low</v>
      </c>
      <c r="P3516" s="2">
        <f>IF(O3516="low",250,IF(O3516="high",300,275))</f>
        <v>250</v>
      </c>
      <c r="Q3516" s="2">
        <f>IF(P3516=P3515,Q3515+1,1)</f>
        <v>138</v>
      </c>
      <c r="R3516" s="2">
        <f>IF(P3516=P3515,R3515+J3516,J3516)</f>
        <v>39325.730353164356</v>
      </c>
      <c r="S3516" s="2" t="str">
        <f>IF(P3517=P3516,"NA",R3516/Q3516)</f>
        <v>NA</v>
      </c>
      <c r="T3516" s="2">
        <f>IF(P3516=P3515,T3515+J3516^2,J3516^2)</f>
        <v>11206644.599213226</v>
      </c>
      <c r="U3516" s="2" t="str">
        <f>IF(NOT($P3517=$P3516),SQRT(((T3516)/($Q3516))-S3516^2),"NA")</f>
        <v>NA</v>
      </c>
    </row>
    <row r="3517" spans="1:21" x14ac:dyDescent="0.2">
      <c r="A3517" s="2">
        <f>D3517-$D$2</f>
        <v>78.890000104904175</v>
      </c>
      <c r="B3517" s="2">
        <v>3.9080390930200002</v>
      </c>
      <c r="C3517" s="2">
        <f>IF(B3517&gt;B3516,B3517+(C3516-B3516),B3517+(C3516-B3516)+5+A3517-A3516)</f>
        <v>78.768038749697354</v>
      </c>
      <c r="D3517" s="2">
        <v>1577147271.01</v>
      </c>
      <c r="E3517" s="2">
        <v>437</v>
      </c>
      <c r="F3517" s="2">
        <v>894</v>
      </c>
      <c r="G3517" s="2">
        <v>629</v>
      </c>
      <c r="H3517" s="2">
        <v>696</v>
      </c>
      <c r="I3517" s="2">
        <v>283</v>
      </c>
      <c r="J3517" s="2">
        <f>$K$2*I3517+(1-$K$2)*J3516</f>
        <v>284.96631251941693</v>
      </c>
      <c r="K3517" s="2"/>
      <c r="L3517" s="2">
        <f>IF(O3517="low", $K$4*J3517+(1-$K$4)*L3516,L3516)</f>
        <v>285.21249641522468</v>
      </c>
      <c r="M3517" s="2">
        <f>IF(O3517="high", $K$4*J3517+(1-$K$4)*M3516,M3516)</f>
        <v>290.08858240150334</v>
      </c>
      <c r="N3517" s="2">
        <f>IF(O3517="high",(1-$K$8)*N3516+$K$8*(M3516-2),IF(O3517="low",(1-$K$8)*N3516+$K$8*(L3516+2),N3516))</f>
        <v>287.11876106829635</v>
      </c>
      <c r="O3517" s="2" t="str">
        <f>IF(J3517&gt;N3516+1,"high",IF(J3517&lt;N3516-1,"low","middle"))</f>
        <v>low</v>
      </c>
      <c r="P3517" s="2">
        <f>IF(O3517="low",250,IF(O3517="high",300,275))</f>
        <v>250</v>
      </c>
      <c r="Q3517" s="2">
        <f>IF(P3517=P3516,Q3516+1,1)</f>
        <v>139</v>
      </c>
      <c r="R3517" s="2">
        <f>IF(P3517=P3516,R3516+J3517,J3517)</f>
        <v>39610.696665683776</v>
      </c>
      <c r="S3517" s="2" t="str">
        <f>IF(P3518=P3517,"NA",R3517/Q3517)</f>
        <v>NA</v>
      </c>
      <c r="T3517" s="2">
        <f>IF(P3517=P3516,T3516+J3517^2,J3517^2)</f>
        <v>11287850.398484141</v>
      </c>
      <c r="U3517" s="2" t="str">
        <f>IF(NOT($P3518=$P3517),SQRT(((T3517)/($Q3517))-S3517^2),"NA")</f>
        <v>NA</v>
      </c>
    </row>
    <row r="3518" spans="1:21" x14ac:dyDescent="0.2">
      <c r="A3518" s="2">
        <f>D3518-$D$2</f>
        <v>78.920000076293945</v>
      </c>
      <c r="B3518" s="2">
        <v>3.9325811862900002</v>
      </c>
      <c r="C3518" s="2">
        <f>IF(B3518&gt;B3517,B3518+(C3517-B3517),B3518+(C3517-B3517)+5+A3518-A3517)</f>
        <v>78.792580842967354</v>
      </c>
      <c r="D3518" s="2">
        <v>1577147271.04</v>
      </c>
      <c r="E3518" s="2">
        <v>437</v>
      </c>
      <c r="F3518" s="2">
        <v>894</v>
      </c>
      <c r="G3518" s="2">
        <v>629</v>
      </c>
      <c r="H3518" s="2">
        <v>696</v>
      </c>
      <c r="I3518" s="2">
        <v>285</v>
      </c>
      <c r="J3518" s="2">
        <f>$K$2*I3518+(1-$K$2)*J3517</f>
        <v>284.97305001553354</v>
      </c>
      <c r="K3518" s="2"/>
      <c r="L3518" s="2">
        <f>IF(O3518="low", $K$4*J3518+(1-$K$4)*L3517,L3517)</f>
        <v>285.16460713528647</v>
      </c>
      <c r="M3518" s="2">
        <f>IF(O3518="high", $K$4*J3518+(1-$K$4)*M3517,M3517)</f>
        <v>290.08858240150334</v>
      </c>
      <c r="N3518" s="2">
        <f>IF(O3518="high",(1-$K$8)*N3517+$K$8*(M3517-2),IF(O3518="low",(1-$K$8)*N3517+$K$8*(L3517+2),N3517))</f>
        <v>287.12344783564276</v>
      </c>
      <c r="O3518" s="2" t="str">
        <f>IF(J3518&gt;N3517+1,"high",IF(J3518&lt;N3517-1,"low","middle"))</f>
        <v>low</v>
      </c>
      <c r="P3518" s="2">
        <f>IF(O3518="low",250,IF(O3518="high",300,275))</f>
        <v>250</v>
      </c>
      <c r="Q3518" s="2">
        <f>IF(P3518=P3517,Q3517+1,1)</f>
        <v>140</v>
      </c>
      <c r="R3518" s="2">
        <f>IF(P3518=P3517,R3517+J3518,J3518)</f>
        <v>39895.66971569931</v>
      </c>
      <c r="S3518" s="2" t="str">
        <f>IF(P3519=P3518,"NA",R3518/Q3518)</f>
        <v>NA</v>
      </c>
      <c r="T3518" s="2">
        <f>IF(P3518=P3517,T3517+J3518^2,J3518^2)</f>
        <v>11369060.037719296</v>
      </c>
      <c r="U3518" s="2" t="str">
        <f>IF(NOT($P3519=$P3518),SQRT(((T3518)/($Q3518))-S3518^2),"NA")</f>
        <v>NA</v>
      </c>
    </row>
    <row r="3519" spans="1:21" x14ac:dyDescent="0.2">
      <c r="A3519" s="2">
        <f>D3519-$D$2</f>
        <v>78.940000057220459</v>
      </c>
      <c r="B3519" s="2">
        <v>3.9531981945000001</v>
      </c>
      <c r="C3519" s="2">
        <f>IF(B3519&gt;B3518,B3519+(C3518-B3518),B3519+(C3518-B3518)+5+A3519-A3518)</f>
        <v>78.813197851177364</v>
      </c>
      <c r="D3519" s="2">
        <v>1577147271.0599999</v>
      </c>
      <c r="E3519" s="2">
        <v>438</v>
      </c>
      <c r="F3519" s="2">
        <v>895</v>
      </c>
      <c r="G3519" s="2">
        <v>630</v>
      </c>
      <c r="H3519" s="2">
        <v>696</v>
      </c>
      <c r="I3519" s="2">
        <v>288</v>
      </c>
      <c r="J3519" s="2">
        <f>$K$2*I3519+(1-$K$2)*J3518</f>
        <v>285.57844001242688</v>
      </c>
      <c r="K3519" s="2"/>
      <c r="L3519" s="2">
        <f>IF(O3519="low", $K$4*J3519+(1-$K$4)*L3518,L3518)</f>
        <v>285.24737371071456</v>
      </c>
      <c r="M3519" s="2">
        <f>IF(O3519="high", $K$4*J3519+(1-$K$4)*M3518,M3518)</f>
        <v>290.08858240150334</v>
      </c>
      <c r="N3519" s="2">
        <f>IF(O3519="high",(1-$K$8)*N3518+$K$8*(M3518-2),IF(O3519="low",(1-$K$8)*N3518+$K$8*(L3518+2),N3518))</f>
        <v>287.12550580062498</v>
      </c>
      <c r="O3519" s="2" t="str">
        <f>IF(J3519&gt;N3518+1,"high",IF(J3519&lt;N3518-1,"low","middle"))</f>
        <v>low</v>
      </c>
      <c r="P3519" s="2">
        <f>IF(O3519="low",250,IF(O3519="high",300,275))</f>
        <v>250</v>
      </c>
      <c r="Q3519" s="2">
        <f>IF(P3519=P3518,Q3518+1,1)</f>
        <v>141</v>
      </c>
      <c r="R3519" s="2">
        <f>IF(P3519=P3518,R3518+J3519,J3519)</f>
        <v>40181.248155711735</v>
      </c>
      <c r="S3519" s="2" t="str">
        <f>IF(P3520=P3519,"NA",R3519/Q3519)</f>
        <v>NA</v>
      </c>
      <c r="T3519" s="2">
        <f>IF(P3519=P3518,T3518+J3519^2,J3519^2)</f>
        <v>11450615.083119228</v>
      </c>
      <c r="U3519" s="2" t="str">
        <f>IF(NOT($P3520=$P3519),SQRT(((T3519)/($Q3519))-S3519^2),"NA")</f>
        <v>NA</v>
      </c>
    </row>
    <row r="3520" spans="1:21" x14ac:dyDescent="0.2">
      <c r="A3520" s="2">
        <f>D3520-$D$2</f>
        <v>78.960000038146973</v>
      </c>
      <c r="B3520" s="2">
        <v>3.9777681827500002</v>
      </c>
      <c r="C3520" s="2">
        <f>IF(B3520&gt;B3519,B3520+(C3519-B3519),B3520+(C3519-B3519)+5+A3520-A3519)</f>
        <v>78.837767839427357</v>
      </c>
      <c r="D3520" s="2">
        <v>1577147271.0799999</v>
      </c>
      <c r="E3520" s="2">
        <v>437</v>
      </c>
      <c r="F3520" s="2">
        <v>895</v>
      </c>
      <c r="G3520" s="2">
        <v>629</v>
      </c>
      <c r="H3520" s="2">
        <v>696</v>
      </c>
      <c r="I3520" s="2">
        <v>285</v>
      </c>
      <c r="J3520" s="2">
        <f>$K$2*I3520+(1-$K$2)*J3519</f>
        <v>285.46275200994148</v>
      </c>
      <c r="K3520" s="2"/>
      <c r="L3520" s="2">
        <f>IF(O3520="low", $K$4*J3520+(1-$K$4)*L3519,L3519)</f>
        <v>285.29044937055994</v>
      </c>
      <c r="M3520" s="2">
        <f>IF(O3520="high", $K$4*J3520+(1-$K$4)*M3519,M3519)</f>
        <v>290.08858240150334</v>
      </c>
      <c r="N3520" s="2">
        <f>IF(O3520="high",(1-$K$8)*N3519+$K$8*(M3519-2),IF(O3520="low",(1-$K$8)*N3519+$K$8*(L3519+2),N3519))</f>
        <v>287.13159919612946</v>
      </c>
      <c r="O3520" s="2" t="str">
        <f>IF(J3520&gt;N3519+1,"high",IF(J3520&lt;N3519-1,"low","middle"))</f>
        <v>low</v>
      </c>
      <c r="P3520" s="2">
        <f>IF(O3520="low",250,IF(O3520="high",300,275))</f>
        <v>250</v>
      </c>
      <c r="Q3520" s="2">
        <f>IF(P3520=P3519,Q3519+1,1)</f>
        <v>142</v>
      </c>
      <c r="R3520" s="2">
        <f>IF(P3520=P3519,R3519+J3520,J3520)</f>
        <v>40466.710907721674</v>
      </c>
      <c r="S3520" s="2" t="str">
        <f>IF(P3521=P3520,"NA",R3520/Q3520)</f>
        <v>NA</v>
      </c>
      <c r="T3520" s="2">
        <f>IF(P3520=P3519,T3519+J3520^2,J3520^2)</f>
        <v>11532104.065904317</v>
      </c>
      <c r="U3520" s="2" t="str">
        <f>IF(NOT($P3521=$P3520),SQRT(((T3520)/($Q3520))-S3520^2),"NA")</f>
        <v>NA</v>
      </c>
    </row>
    <row r="3521" spans="1:21" x14ac:dyDescent="0.2">
      <c r="A3521" s="2">
        <f>D3521-$D$2</f>
        <v>78.980000019073486</v>
      </c>
      <c r="B3521" s="2">
        <v>3.9982881546</v>
      </c>
      <c r="C3521" s="2">
        <f>IF(B3521&gt;B3520,B3521+(C3520-B3520),B3521+(C3520-B3520)+5+A3521-A3520)</f>
        <v>78.858287811277364</v>
      </c>
      <c r="D3521" s="2">
        <v>1577147271.0999999</v>
      </c>
      <c r="E3521" s="2">
        <v>436</v>
      </c>
      <c r="F3521" s="2">
        <v>894</v>
      </c>
      <c r="G3521" s="2">
        <v>628</v>
      </c>
      <c r="H3521" s="2">
        <v>696</v>
      </c>
      <c r="I3521" s="2">
        <v>285</v>
      </c>
      <c r="J3521" s="2">
        <f>$K$2*I3521+(1-$K$2)*J3520</f>
        <v>285.37020160795316</v>
      </c>
      <c r="K3521" s="2"/>
      <c r="L3521" s="2">
        <f>IF(O3521="low", $K$4*J3521+(1-$K$4)*L3520,L3520)</f>
        <v>285.30639981803859</v>
      </c>
      <c r="M3521" s="2">
        <f>IF(O3521="high", $K$4*J3521+(1-$K$4)*M3520,M3520)</f>
        <v>290.08858240150334</v>
      </c>
      <c r="N3521" s="2">
        <f>IF(O3521="high",(1-$K$8)*N3520+$K$8*(M3520-2),IF(O3521="low",(1-$K$8)*N3520+$K$8*(L3520+2),N3520))</f>
        <v>287.13954170485096</v>
      </c>
      <c r="O3521" s="2" t="str">
        <f>IF(J3521&gt;N3520+1,"high",IF(J3521&lt;N3520-1,"low","middle"))</f>
        <v>low</v>
      </c>
      <c r="P3521" s="2">
        <f>IF(O3521="low",250,IF(O3521="high",300,275))</f>
        <v>250</v>
      </c>
      <c r="Q3521" s="2">
        <f>IF(P3521=P3520,Q3520+1,1)</f>
        <v>143</v>
      </c>
      <c r="R3521" s="2">
        <f>IF(P3521=P3520,R3520+J3521,J3521)</f>
        <v>40752.081109329629</v>
      </c>
      <c r="S3521" s="2" t="str">
        <f>IF(P3522=P3521,"NA",R3521/Q3521)</f>
        <v>NA</v>
      </c>
      <c r="T3521" s="2">
        <f>IF(P3521=P3520,T3520+J3521^2,J3521^2)</f>
        <v>11613540.217870081</v>
      </c>
      <c r="U3521" s="2" t="str">
        <f>IF(NOT($P3522=$P3521),SQRT(((T3521)/($Q3521))-S3521^2),"NA")</f>
        <v>NA</v>
      </c>
    </row>
    <row r="3522" spans="1:21" x14ac:dyDescent="0.2">
      <c r="A3522" s="2">
        <f>D3522-$D$2</f>
        <v>79.010000228881836</v>
      </c>
      <c r="B3522" s="2">
        <v>4.0226950645399997</v>
      </c>
      <c r="C3522" s="2">
        <f>IF(B3522&gt;B3521,B3522+(C3521-B3521),B3522+(C3521-B3521)+5+A3522-A3521)</f>
        <v>78.882694721217362</v>
      </c>
      <c r="D3522" s="2">
        <v>1577147271.1300001</v>
      </c>
      <c r="E3522" s="2">
        <v>437</v>
      </c>
      <c r="F3522" s="2">
        <v>894</v>
      </c>
      <c r="G3522" s="2">
        <v>629</v>
      </c>
      <c r="H3522" s="2">
        <v>696</v>
      </c>
      <c r="I3522" s="2">
        <v>285</v>
      </c>
      <c r="J3522" s="2">
        <f>$K$2*I3522+(1-$K$2)*J3521</f>
        <v>285.29616128636258</v>
      </c>
      <c r="K3522" s="2"/>
      <c r="L3522" s="2">
        <f>IF(O3522="low", $K$4*J3522+(1-$K$4)*L3521,L3521)</f>
        <v>285.30435211170339</v>
      </c>
      <c r="M3522" s="2">
        <f>IF(O3522="high", $K$4*J3522+(1-$K$4)*M3521,M3521)</f>
        <v>290.08858240150334</v>
      </c>
      <c r="N3522" s="2">
        <f>IF(O3522="high",(1-$K$8)*N3521+$K$8*(M3521-2),IF(O3522="low",(1-$K$8)*N3521+$K$8*(L3521+2),N3521))</f>
        <v>287.14788461051035</v>
      </c>
      <c r="O3522" s="2" t="str">
        <f>IF(J3522&gt;N3521+1,"high",IF(J3522&lt;N3521-1,"low","middle"))</f>
        <v>low</v>
      </c>
      <c r="P3522" s="2">
        <f>IF(O3522="low",250,IF(O3522="high",300,275))</f>
        <v>250</v>
      </c>
      <c r="Q3522" s="2">
        <f>IF(P3522=P3521,Q3521+1,1)</f>
        <v>144</v>
      </c>
      <c r="R3522" s="2">
        <f>IF(P3522=P3521,R3521+J3522,J3522)</f>
        <v>41037.377270615994</v>
      </c>
      <c r="S3522" s="2" t="str">
        <f>IF(P3523=P3522,"NA",R3522/Q3522)</f>
        <v>NA</v>
      </c>
      <c r="T3522" s="2">
        <f>IF(P3522=P3521,T3521+J3522^2,J3522^2)</f>
        <v>11694934.117514815</v>
      </c>
      <c r="U3522" s="2" t="str">
        <f>IF(NOT($P3523=$P3522),SQRT(((T3522)/($Q3522))-S3522^2),"NA")</f>
        <v>NA</v>
      </c>
    </row>
    <row r="3523" spans="1:21" x14ac:dyDescent="0.2">
      <c r="A3523" s="2">
        <f>D3523-$D$2</f>
        <v>79.03000020980835</v>
      </c>
      <c r="B3523" s="2">
        <v>4.0434551239000003</v>
      </c>
      <c r="C3523" s="2">
        <f>IF(B3523&gt;B3522,B3523+(C3522-B3522),B3523+(C3522-B3522)+5+A3523-A3522)</f>
        <v>78.903454780577363</v>
      </c>
      <c r="D3523" s="2">
        <v>1577147271.1500001</v>
      </c>
      <c r="E3523" s="2">
        <v>437</v>
      </c>
      <c r="F3523" s="2">
        <v>895</v>
      </c>
      <c r="G3523" s="2">
        <v>629</v>
      </c>
      <c r="H3523" s="2">
        <v>696</v>
      </c>
      <c r="I3523" s="2">
        <v>286</v>
      </c>
      <c r="J3523" s="2">
        <f>$K$2*I3523+(1-$K$2)*J3522</f>
        <v>285.43692902909009</v>
      </c>
      <c r="K3523" s="2"/>
      <c r="L3523" s="2">
        <f>IF(O3523="low", $K$4*J3523+(1-$K$4)*L3522,L3522)</f>
        <v>285.33086749518077</v>
      </c>
      <c r="M3523" s="2">
        <f>IF(O3523="high", $K$4*J3523+(1-$K$4)*M3522,M3522)</f>
        <v>290.08858240150334</v>
      </c>
      <c r="N3523" s="2">
        <f>IF(O3523="high",(1-$K$8)*N3522+$K$8*(M3522-2),IF(O3523="low",(1-$K$8)*N3522+$K$8*(L3522+2),N3522))</f>
        <v>287.15570798556996</v>
      </c>
      <c r="O3523" s="2" t="str">
        <f>IF(J3523&gt;N3522+1,"high",IF(J3523&lt;N3522-1,"low","middle"))</f>
        <v>low</v>
      </c>
      <c r="P3523" s="2">
        <f>IF(O3523="low",250,IF(O3523="high",300,275))</f>
        <v>250</v>
      </c>
      <c r="Q3523" s="2">
        <f>IF(P3523=P3522,Q3522+1,1)</f>
        <v>145</v>
      </c>
      <c r="R3523" s="2">
        <f>IF(P3523=P3522,R3522+J3523,J3523)</f>
        <v>41322.814199645087</v>
      </c>
      <c r="S3523" s="2" t="str">
        <f>IF(P3524=P3523,"NA",R3523/Q3523)</f>
        <v>NA</v>
      </c>
      <c r="T3523" s="2">
        <f>IF(P3523=P3522,T3522+J3523^2,J3523^2)</f>
        <v>11776408.357968373</v>
      </c>
      <c r="U3523" s="2" t="str">
        <f>IF(NOT($P3524=$P3523),SQRT(((T3523)/($Q3523))-S3523^2),"NA")</f>
        <v>NA</v>
      </c>
    </row>
    <row r="3524" spans="1:21" x14ac:dyDescent="0.2">
      <c r="A3524" s="2">
        <f>D3524-$D$2</f>
        <v>79.050000190734863</v>
      </c>
      <c r="B3524" s="2">
        <v>4.0678169727300002</v>
      </c>
      <c r="C3524" s="2">
        <f>IF(B3524&gt;B3523,B3524+(C3523-B3523),B3524+(C3523-B3523)+5+A3524-A3523)</f>
        <v>78.92781662940736</v>
      </c>
      <c r="D3524" s="2">
        <v>1577147271.1700001</v>
      </c>
      <c r="E3524" s="2">
        <v>437</v>
      </c>
      <c r="F3524" s="2">
        <v>894</v>
      </c>
      <c r="G3524" s="2">
        <v>629</v>
      </c>
      <c r="H3524" s="2">
        <v>698</v>
      </c>
      <c r="I3524" s="2">
        <v>286</v>
      </c>
      <c r="J3524" s="2">
        <f>$K$2*I3524+(1-$K$2)*J3523</f>
        <v>285.54954322327211</v>
      </c>
      <c r="K3524" s="2"/>
      <c r="L3524" s="2">
        <f>IF(O3524="low", $K$4*J3524+(1-$K$4)*L3523,L3523)</f>
        <v>285.37460264079903</v>
      </c>
      <c r="M3524" s="2">
        <f>IF(O3524="high", $K$4*J3524+(1-$K$4)*M3523,M3523)</f>
        <v>290.08858240150334</v>
      </c>
      <c r="N3524" s="2">
        <f>IF(O3524="high",(1-$K$8)*N3523+$K$8*(M3523-2),IF(O3524="low",(1-$K$8)*N3523+$K$8*(L3523+2),N3523))</f>
        <v>287.1644659610505</v>
      </c>
      <c r="O3524" s="2" t="str">
        <f>IF(J3524&gt;N3523+1,"high",IF(J3524&lt;N3523-1,"low","middle"))</f>
        <v>low</v>
      </c>
      <c r="P3524" s="2">
        <f>IF(O3524="low",250,IF(O3524="high",300,275))</f>
        <v>250</v>
      </c>
      <c r="Q3524" s="2">
        <f>IF(P3524=P3523,Q3523+1,1)</f>
        <v>146</v>
      </c>
      <c r="R3524" s="2">
        <f>IF(P3524=P3523,R3523+J3524,J3524)</f>
        <v>41608.363742868358</v>
      </c>
      <c r="S3524" s="2" t="str">
        <f>IF(P3525=P3524,"NA",R3524/Q3524)</f>
        <v>NA</v>
      </c>
      <c r="T3524" s="2">
        <f>IF(P3524=P3523,T3523+J3524^2,J3524^2)</f>
        <v>11857946.899603393</v>
      </c>
      <c r="U3524" s="2" t="str">
        <f>IF(NOT($P3525=$P3524),SQRT(((T3524)/($Q3524))-S3524^2),"NA")</f>
        <v>NA</v>
      </c>
    </row>
    <row r="3525" spans="1:21" x14ac:dyDescent="0.2">
      <c r="A3525" s="2">
        <f>D3525-$D$2</f>
        <v>79.080000162124634</v>
      </c>
      <c r="B3525" s="2">
        <v>4.0925900936100001</v>
      </c>
      <c r="C3525" s="2">
        <f>IF(B3525&gt;B3524,B3525+(C3524-B3524),B3525+(C3524-B3524)+5+A3525-A3524)</f>
        <v>78.952589750287359</v>
      </c>
      <c r="D3525" s="2">
        <v>1577147271.2</v>
      </c>
      <c r="E3525" s="2">
        <v>437</v>
      </c>
      <c r="F3525" s="2">
        <v>895</v>
      </c>
      <c r="G3525" s="2">
        <v>629</v>
      </c>
      <c r="H3525" s="2">
        <v>696</v>
      </c>
      <c r="I3525" s="2">
        <v>285</v>
      </c>
      <c r="J3525" s="2">
        <f>$K$2*I3525+(1-$K$2)*J3524</f>
        <v>285.4396345786177</v>
      </c>
      <c r="K3525" s="2"/>
      <c r="L3525" s="2">
        <f>IF(O3525="low", $K$4*J3525+(1-$K$4)*L3524,L3524)</f>
        <v>285.38760902836276</v>
      </c>
      <c r="M3525" s="2">
        <f>IF(O3525="high", $K$4*J3525+(1-$K$4)*M3524,M3524)</f>
        <v>290.08858240150334</v>
      </c>
      <c r="N3525" s="2">
        <f>IF(O3525="high",(1-$K$8)*N3524+$K$8*(M3524-2),IF(O3525="low",(1-$K$8)*N3524+$K$8*(L3524+2),N3524))</f>
        <v>287.17497279503789</v>
      </c>
      <c r="O3525" s="2" t="str">
        <f>IF(J3525&gt;N3524+1,"high",IF(J3525&lt;N3524-1,"low","middle"))</f>
        <v>low</v>
      </c>
      <c r="P3525" s="2">
        <f>IF(O3525="low",250,IF(O3525="high",300,275))</f>
        <v>250</v>
      </c>
      <c r="Q3525" s="2">
        <f>IF(P3525=P3524,Q3524+1,1)</f>
        <v>147</v>
      </c>
      <c r="R3525" s="2">
        <f>IF(P3525=P3524,R3524+J3525,J3525)</f>
        <v>41893.803377446973</v>
      </c>
      <c r="S3525" s="2" t="str">
        <f>IF(P3526=P3525,"NA",R3525/Q3525)</f>
        <v>NA</v>
      </c>
      <c r="T3525" s="2">
        <f>IF(P3525=P3524,T3524+J3525^2,J3525^2)</f>
        <v>11939422.684591768</v>
      </c>
      <c r="U3525" s="2" t="str">
        <f>IF(NOT($P3526=$P3525),SQRT(((T3525)/($Q3525))-S3525^2),"NA")</f>
        <v>NA</v>
      </c>
    </row>
    <row r="3526" spans="1:21" x14ac:dyDescent="0.2">
      <c r="A3526" s="2">
        <f>D3526-$D$2</f>
        <v>79.100000143051147</v>
      </c>
      <c r="B3526" s="2">
        <v>4.1131331920600003</v>
      </c>
      <c r="C3526" s="2">
        <f>IF(B3526&gt;B3525,B3526+(C3525-B3525),B3526+(C3525-B3525)+5+A3526-A3525)</f>
        <v>78.973132848737364</v>
      </c>
      <c r="D3526" s="2">
        <v>1577147271.22</v>
      </c>
      <c r="E3526" s="2">
        <v>435</v>
      </c>
      <c r="F3526" s="2">
        <v>894</v>
      </c>
      <c r="G3526" s="2">
        <v>628</v>
      </c>
      <c r="H3526" s="2">
        <v>696</v>
      </c>
      <c r="I3526" s="2">
        <v>285</v>
      </c>
      <c r="J3526" s="2">
        <f>$K$2*I3526+(1-$K$2)*J3525</f>
        <v>285.35170766289417</v>
      </c>
      <c r="K3526" s="2"/>
      <c r="L3526" s="2">
        <f>IF(O3526="low", $K$4*J3526+(1-$K$4)*L3525,L3525)</f>
        <v>285.38042875526907</v>
      </c>
      <c r="M3526" s="2">
        <f>IF(O3526="high", $K$4*J3526+(1-$K$4)*M3525,M3525)</f>
        <v>290.08858240150334</v>
      </c>
      <c r="N3526" s="2">
        <f>IF(O3526="high",(1-$K$8)*N3525+$K$8*(M3525-2),IF(O3526="low",(1-$K$8)*N3525+$K$8*(L3525+2),N3525))</f>
        <v>287.18560460670409</v>
      </c>
      <c r="O3526" s="2" t="str">
        <f>IF(J3526&gt;N3525+1,"high",IF(J3526&lt;N3525-1,"low","middle"))</f>
        <v>low</v>
      </c>
      <c r="P3526" s="2">
        <f>IF(O3526="low",250,IF(O3526="high",300,275))</f>
        <v>250</v>
      </c>
      <c r="Q3526" s="2">
        <f>IF(P3526=P3525,Q3525+1,1)</f>
        <v>148</v>
      </c>
      <c r="R3526" s="2">
        <f>IF(P3526=P3525,R3525+J3526,J3526)</f>
        <v>42179.155085109865</v>
      </c>
      <c r="S3526" s="2" t="str">
        <f>IF(P3527=P3526,"NA",R3526/Q3526)</f>
        <v>NA</v>
      </c>
      <c r="T3526" s="2">
        <f>IF(P3526=P3525,T3525+J3526^2,J3526^2)</f>
        <v>12020848.281657899</v>
      </c>
      <c r="U3526" s="2" t="str">
        <f>IF(NOT($P3527=$P3526),SQRT(((T3526)/($Q3526))-S3526^2),"NA")</f>
        <v>NA</v>
      </c>
    </row>
    <row r="3527" spans="1:21" x14ac:dyDescent="0.2">
      <c r="A3527" s="2">
        <f>D3527-$D$2</f>
        <v>79.120000123977661</v>
      </c>
      <c r="B3527" s="2">
        <v>4.1373670101200002</v>
      </c>
      <c r="C3527" s="2">
        <f>IF(B3527&gt;B3526,B3527+(C3526-B3526),B3527+(C3526-B3526)+5+A3527-A3526)</f>
        <v>78.997366666797362</v>
      </c>
      <c r="D3527" s="2">
        <v>1577147271.24</v>
      </c>
      <c r="E3527" s="2">
        <v>437</v>
      </c>
      <c r="F3527" s="2">
        <v>894</v>
      </c>
      <c r="G3527" s="2">
        <v>629</v>
      </c>
      <c r="H3527" s="2">
        <v>696</v>
      </c>
      <c r="I3527" s="2">
        <v>287</v>
      </c>
      <c r="J3527" s="2">
        <f>$K$2*I3527+(1-$K$2)*J3526</f>
        <v>285.68136613031538</v>
      </c>
      <c r="K3527" s="2"/>
      <c r="L3527" s="2">
        <f>IF(O3527="low", $K$4*J3527+(1-$K$4)*L3526,L3526)</f>
        <v>285.44061623027835</v>
      </c>
      <c r="M3527" s="2">
        <f>IF(O3527="high", $K$4*J3527+(1-$K$4)*M3526,M3526)</f>
        <v>290.08858240150334</v>
      </c>
      <c r="N3527" s="2">
        <f>IF(O3527="high",(1-$K$8)*N3526+$K$8*(M3526-2),IF(O3527="low",(1-$K$8)*N3526+$K$8*(L3526+2),N3526))</f>
        <v>287.19534581413234</v>
      </c>
      <c r="O3527" s="2" t="str">
        <f>IF(J3527&gt;N3526+1,"high",IF(J3527&lt;N3526-1,"low","middle"))</f>
        <v>low</v>
      </c>
      <c r="P3527" s="2">
        <f>IF(O3527="low",250,IF(O3527="high",300,275))</f>
        <v>250</v>
      </c>
      <c r="Q3527" s="2">
        <f>IF(P3527=P3526,Q3526+1,1)</f>
        <v>149</v>
      </c>
      <c r="R3527" s="2">
        <f>IF(P3527=P3526,R3526+J3527,J3527)</f>
        <v>42464.836451240182</v>
      </c>
      <c r="S3527" s="2" t="str">
        <f>IF(P3528=P3527,"NA",R3527/Q3527)</f>
        <v>NA</v>
      </c>
      <c r="T3527" s="2">
        <f>IF(P3527=P3526,T3526+J3527^2,J3527^2)</f>
        <v>12102462.124611981</v>
      </c>
      <c r="U3527" s="2" t="str">
        <f>IF(NOT($P3528=$P3527),SQRT(((T3527)/($Q3527))-S3527^2),"NA")</f>
        <v>NA</v>
      </c>
    </row>
    <row r="3528" spans="1:21" x14ac:dyDescent="0.2">
      <c r="A3528" s="2">
        <f>D3528-$D$2</f>
        <v>79.140000104904175</v>
      </c>
      <c r="B3528" s="2">
        <v>4.1581120490999997</v>
      </c>
      <c r="C3528" s="2">
        <f>IF(B3528&gt;B3527,B3528+(C3527-B3527),B3528+(C3527-B3527)+5+A3528-A3527)</f>
        <v>79.018111705777358</v>
      </c>
      <c r="D3528" s="2">
        <v>1577147271.26</v>
      </c>
      <c r="E3528" s="2">
        <v>438</v>
      </c>
      <c r="F3528" s="2">
        <v>894</v>
      </c>
      <c r="G3528" s="2">
        <v>629</v>
      </c>
      <c r="H3528" s="2">
        <v>697</v>
      </c>
      <c r="I3528" s="2">
        <v>285</v>
      </c>
      <c r="J3528" s="2">
        <f>$K$2*I3528+(1-$K$2)*J3527</f>
        <v>285.54509290425233</v>
      </c>
      <c r="K3528" s="2"/>
      <c r="L3528" s="2">
        <f>IF(O3528="low", $K$4*J3528+(1-$K$4)*L3527,L3527)</f>
        <v>285.46151156507318</v>
      </c>
      <c r="M3528" s="2">
        <f>IF(O3528="high", $K$4*J3528+(1-$K$4)*M3527,M3527)</f>
        <v>290.08858240150334</v>
      </c>
      <c r="N3528" s="2">
        <f>IF(O3528="high",(1-$K$8)*N3527+$K$8*(M3527-2),IF(O3528="low",(1-$K$8)*N3527+$K$8*(L3527+2),N3527))</f>
        <v>287.2076093349396</v>
      </c>
      <c r="O3528" s="2" t="str">
        <f>IF(J3528&gt;N3527+1,"high",IF(J3528&lt;N3527-1,"low","middle"))</f>
        <v>low</v>
      </c>
      <c r="P3528" s="2">
        <f>IF(O3528="low",250,IF(O3528="high",300,275))</f>
        <v>250</v>
      </c>
      <c r="Q3528" s="2">
        <f>IF(P3528=P3527,Q3527+1,1)</f>
        <v>150</v>
      </c>
      <c r="R3528" s="2">
        <f>IF(P3528=P3527,R3527+J3528,J3528)</f>
        <v>42750.381544144431</v>
      </c>
      <c r="S3528" s="2" t="str">
        <f>IF(P3529=P3528,"NA",R3528/Q3528)</f>
        <v>NA</v>
      </c>
      <c r="T3528" s="2">
        <f>IF(P3528=P3527,T3527+J3528^2,J3528^2)</f>
        <v>12183998.124693679</v>
      </c>
      <c r="U3528" s="2" t="str">
        <f>IF(NOT($P3529=$P3528),SQRT(((T3528)/($Q3528))-S3528^2),"NA")</f>
        <v>NA</v>
      </c>
    </row>
    <row r="3529" spans="1:21" x14ac:dyDescent="0.2">
      <c r="A3529" s="2">
        <f>D3529-$D$2</f>
        <v>79.170000076293945</v>
      </c>
      <c r="B3529" s="2">
        <v>4.1826610565199998</v>
      </c>
      <c r="C3529" s="2">
        <f>IF(B3529&gt;B3528,B3529+(C3528-B3528),B3529+(C3528-B3528)+5+A3529-A3528)</f>
        <v>79.042660713197364</v>
      </c>
      <c r="D3529" s="2">
        <v>1577147271.29</v>
      </c>
      <c r="E3529" s="2">
        <v>436</v>
      </c>
      <c r="F3529" s="2">
        <v>896</v>
      </c>
      <c r="G3529" s="2">
        <v>629</v>
      </c>
      <c r="H3529" s="2">
        <v>695</v>
      </c>
      <c r="I3529" s="2">
        <v>284</v>
      </c>
      <c r="J3529" s="2">
        <f>$K$2*I3529+(1-$K$2)*J3528</f>
        <v>285.23607432340185</v>
      </c>
      <c r="K3529" s="2"/>
      <c r="L3529" s="2">
        <f>IF(O3529="low", $K$4*J3529+(1-$K$4)*L3528,L3528)</f>
        <v>285.41642411673894</v>
      </c>
      <c r="M3529" s="2">
        <f>IF(O3529="high", $K$4*J3529+(1-$K$4)*M3528,M3528)</f>
        <v>290.08858240150334</v>
      </c>
      <c r="N3529" s="2">
        <f>IF(O3529="high",(1-$K$8)*N3528+$K$8*(M3528-2),IF(O3529="low",(1-$K$8)*N3528+$K$8*(L3528+2),N3528))</f>
        <v>287.22030444644622</v>
      </c>
      <c r="O3529" s="2" t="str">
        <f>IF(J3529&gt;N3528+1,"high",IF(J3529&lt;N3528-1,"low","middle"))</f>
        <v>low</v>
      </c>
      <c r="P3529" s="2">
        <f>IF(O3529="low",250,IF(O3529="high",300,275))</f>
        <v>250</v>
      </c>
      <c r="Q3529" s="2">
        <f>IF(P3529=P3528,Q3528+1,1)</f>
        <v>151</v>
      </c>
      <c r="R3529" s="2">
        <f>IF(P3529=P3528,R3528+J3529,J3529)</f>
        <v>43035.617618467833</v>
      </c>
      <c r="S3529" s="2" t="str">
        <f>IF(P3530=P3529,"NA",R3529/Q3529)</f>
        <v>NA</v>
      </c>
      <c r="T3529" s="2">
        <f>IF(P3529=P3528,T3528+J3529^2,J3529^2)</f>
        <v>12265357.742789105</v>
      </c>
      <c r="U3529" s="2" t="str">
        <f>IF(NOT($P3530=$P3529),SQRT(((T3529)/($Q3529))-S3529^2),"NA")</f>
        <v>NA</v>
      </c>
    </row>
    <row r="3530" spans="1:21" x14ac:dyDescent="0.2">
      <c r="A3530" s="2">
        <f>D3530-$D$2</f>
        <v>79.190000057220459</v>
      </c>
      <c r="B3530" s="2">
        <v>4.2071301937100003</v>
      </c>
      <c r="C3530" s="2">
        <f>IF(B3530&gt;B3529,B3530+(C3529-B3529),B3530+(C3529-B3529)+5+A3530-A3529)</f>
        <v>79.06712985038736</v>
      </c>
      <c r="D3530" s="2">
        <v>1577147271.3099999</v>
      </c>
      <c r="E3530" s="2">
        <v>438</v>
      </c>
      <c r="F3530" s="2">
        <v>895</v>
      </c>
      <c r="G3530" s="2">
        <v>630</v>
      </c>
      <c r="H3530" s="2">
        <v>697</v>
      </c>
      <c r="I3530" s="2">
        <v>285</v>
      </c>
      <c r="J3530" s="2">
        <f>$K$2*I3530+(1-$K$2)*J3529</f>
        <v>285.18885945872148</v>
      </c>
      <c r="K3530" s="2"/>
      <c r="L3530" s="2">
        <f>IF(O3530="low", $K$4*J3530+(1-$K$4)*L3529,L3529)</f>
        <v>285.37091118513547</v>
      </c>
      <c r="M3530" s="2">
        <f>IF(O3530="high", $K$4*J3530+(1-$K$4)*M3529,M3529)</f>
        <v>290.08858240150334</v>
      </c>
      <c r="N3530" s="2">
        <f>IF(O3530="high",(1-$K$8)*N3529+$K$8*(M3529-2),IF(O3530="low",(1-$K$8)*N3529+$K$8*(L3529+2),N3529))</f>
        <v>287.2301104299608</v>
      </c>
      <c r="O3530" s="2" t="str">
        <f>IF(J3530&gt;N3529+1,"high",IF(J3530&lt;N3529-1,"low","middle"))</f>
        <v>low</v>
      </c>
      <c r="P3530" s="2">
        <f>IF(O3530="low",250,IF(O3530="high",300,275))</f>
        <v>250</v>
      </c>
      <c r="Q3530" s="2">
        <f>IF(P3530=P3529,Q3529+1,1)</f>
        <v>152</v>
      </c>
      <c r="R3530" s="2">
        <f>IF(P3530=P3529,R3529+J3530,J3530)</f>
        <v>43320.806477926555</v>
      </c>
      <c r="S3530" s="2" t="str">
        <f>IF(P3531=P3530,"NA",R3530/Q3530)</f>
        <v>NA</v>
      </c>
      <c r="T3530" s="2">
        <f>IF(P3530=P3529,T3529+J3530^2,J3530^2)</f>
        <v>12346690.42834847</v>
      </c>
      <c r="U3530" s="2" t="str">
        <f>IF(NOT($P3531=$P3530),SQRT(((T3530)/($Q3530))-S3530^2),"NA")</f>
        <v>NA</v>
      </c>
    </row>
    <row r="3531" spans="1:21" x14ac:dyDescent="0.2">
      <c r="A3531" s="2">
        <f>D3531-$D$2</f>
        <v>79.210000038146973</v>
      </c>
      <c r="B3531" s="2">
        <v>4.2275180816700004</v>
      </c>
      <c r="C3531" s="2">
        <f>IF(B3531&gt;B3530,B3531+(C3530-B3530),B3531+(C3530-B3530)+5+A3531-A3530)</f>
        <v>79.087517738347358</v>
      </c>
      <c r="D3531" s="2">
        <v>1577147271.3299999</v>
      </c>
      <c r="E3531" s="2">
        <v>438</v>
      </c>
      <c r="F3531" s="2">
        <v>894</v>
      </c>
      <c r="G3531" s="2">
        <v>629</v>
      </c>
      <c r="H3531" s="2">
        <v>697</v>
      </c>
      <c r="I3531" s="2">
        <v>286</v>
      </c>
      <c r="J3531" s="2">
        <f>$K$2*I3531+(1-$K$2)*J3530</f>
        <v>285.35108756697718</v>
      </c>
      <c r="K3531" s="2"/>
      <c r="L3531" s="2">
        <f>IF(O3531="low", $K$4*J3531+(1-$K$4)*L3530,L3530)</f>
        <v>285.3669464615038</v>
      </c>
      <c r="M3531" s="2">
        <f>IF(O3531="high", $K$4*J3531+(1-$K$4)*M3530,M3530)</f>
        <v>290.08858240150334</v>
      </c>
      <c r="N3531" s="2">
        <f>IF(O3531="high",(1-$K$8)*N3530+$K$8*(M3530-2),IF(O3531="low",(1-$K$8)*N3530+$K$8*(L3530+2),N3530))</f>
        <v>287.23715046771952</v>
      </c>
      <c r="O3531" s="2" t="str">
        <f>IF(J3531&gt;N3530+1,"high",IF(J3531&lt;N3530-1,"low","middle"))</f>
        <v>low</v>
      </c>
      <c r="P3531" s="2">
        <f>IF(O3531="low",250,IF(O3531="high",300,275))</f>
        <v>250</v>
      </c>
      <c r="Q3531" s="2">
        <f>IF(P3531=P3530,Q3530+1,1)</f>
        <v>153</v>
      </c>
      <c r="R3531" s="2">
        <f>IF(P3531=P3530,R3530+J3531,J3531)</f>
        <v>43606.15756549353</v>
      </c>
      <c r="S3531" s="2" t="str">
        <f>IF(P3532=P3531,"NA",R3531/Q3531)</f>
        <v>NA</v>
      </c>
      <c r="T3531" s="2">
        <f>IF(P3531=P3530,T3530+J3531^2,J3531^2)</f>
        <v>12428115.671524128</v>
      </c>
      <c r="U3531" s="2" t="str">
        <f>IF(NOT($P3532=$P3531),SQRT(((T3531)/($Q3531))-S3531^2),"NA")</f>
        <v>NA</v>
      </c>
    </row>
    <row r="3532" spans="1:21" x14ac:dyDescent="0.2">
      <c r="A3532" s="2">
        <f>D3532-$D$2</f>
        <v>79.240000009536743</v>
      </c>
      <c r="B3532" s="2">
        <v>4.2522270679499998</v>
      </c>
      <c r="C3532" s="2">
        <f>IF(B3532&gt;B3531,B3532+(C3531-B3531),B3532+(C3531-B3531)+5+A3532-A3531)</f>
        <v>79.112226724627362</v>
      </c>
      <c r="D3532" s="2">
        <v>1577147271.3599999</v>
      </c>
      <c r="E3532" s="2">
        <v>437</v>
      </c>
      <c r="F3532" s="2">
        <v>895</v>
      </c>
      <c r="G3532" s="2">
        <v>630</v>
      </c>
      <c r="H3532" s="2">
        <v>696</v>
      </c>
      <c r="I3532" s="2">
        <v>286</v>
      </c>
      <c r="J3532" s="2">
        <f>$K$2*I3532+(1-$K$2)*J3531</f>
        <v>285.48087005358178</v>
      </c>
      <c r="K3532" s="2"/>
      <c r="L3532" s="2">
        <f>IF(O3532="low", $K$4*J3532+(1-$K$4)*L3531,L3531)</f>
        <v>285.38973117991941</v>
      </c>
      <c r="M3532" s="2">
        <f>IF(O3532="high", $K$4*J3532+(1-$K$4)*M3531,M3531)</f>
        <v>290.08858240150334</v>
      </c>
      <c r="N3532" s="2">
        <f>IF(O3532="high",(1-$K$8)*N3531+$K$8*(M3531-2),IF(O3532="low",(1-$K$8)*N3531+$K$8*(L3531+2),N3531))</f>
        <v>287.24364026740869</v>
      </c>
      <c r="O3532" s="2" t="str">
        <f>IF(J3532&gt;N3531+1,"high",IF(J3532&lt;N3531-1,"low","middle"))</f>
        <v>low</v>
      </c>
      <c r="P3532" s="2">
        <f>IF(O3532="low",250,IF(O3532="high",300,275))</f>
        <v>250</v>
      </c>
      <c r="Q3532" s="2">
        <f>IF(P3532=P3531,Q3531+1,1)</f>
        <v>154</v>
      </c>
      <c r="R3532" s="2">
        <f>IF(P3532=P3531,R3531+J3532,J3532)</f>
        <v>43891.638435547109</v>
      </c>
      <c r="S3532" s="2" t="str">
        <f>IF(P3533=P3532,"NA",R3532/Q3532)</f>
        <v>NA</v>
      </c>
      <c r="T3532" s="2">
        <f>IF(P3532=P3531,T3531+J3532^2,J3532^2)</f>
        <v>12509614.998690678</v>
      </c>
      <c r="U3532" s="2" t="str">
        <f>IF(NOT($P3533=$P3532),SQRT(((T3532)/($Q3532))-S3532^2),"NA")</f>
        <v>NA</v>
      </c>
    </row>
    <row r="3533" spans="1:21" x14ac:dyDescent="0.2">
      <c r="A3533" s="2">
        <f>D3533-$D$2</f>
        <v>79.260000228881836</v>
      </c>
      <c r="B3533" s="2">
        <v>4.2728810310399998</v>
      </c>
      <c r="C3533" s="2">
        <f>IF(B3533&gt;B3532,B3533+(C3532-B3532),B3533+(C3532-B3532)+5+A3533-A3532)</f>
        <v>79.132880687717361</v>
      </c>
      <c r="D3533" s="2">
        <v>1577147271.3800001</v>
      </c>
      <c r="E3533" s="2">
        <v>437</v>
      </c>
      <c r="F3533" s="2">
        <v>894</v>
      </c>
      <c r="G3533" s="2">
        <v>629</v>
      </c>
      <c r="H3533" s="2">
        <v>695</v>
      </c>
      <c r="I3533" s="2">
        <v>285</v>
      </c>
      <c r="J3533" s="2">
        <f>$K$2*I3533+(1-$K$2)*J3532</f>
        <v>285.38469604286547</v>
      </c>
      <c r="K3533" s="2"/>
      <c r="L3533" s="2">
        <f>IF(O3533="low", $K$4*J3533+(1-$K$4)*L3532,L3532)</f>
        <v>285.38872415250864</v>
      </c>
      <c r="M3533" s="2">
        <f>IF(O3533="high", $K$4*J3533+(1-$K$4)*M3532,M3532)</f>
        <v>290.08858240150334</v>
      </c>
      <c r="N3533" s="2">
        <f>IF(O3533="high",(1-$K$8)*N3532+$K$8*(M3532-2),IF(O3533="low",(1-$K$8)*N3532+$K$8*(L3532+2),N3532))</f>
        <v>287.25094481303421</v>
      </c>
      <c r="O3533" s="2" t="str">
        <f>IF(J3533&gt;N3532+1,"high",IF(J3533&lt;N3532-1,"low","middle"))</f>
        <v>low</v>
      </c>
      <c r="P3533" s="2">
        <f>IF(O3533="low",250,IF(O3533="high",300,275))</f>
        <v>250</v>
      </c>
      <c r="Q3533" s="2">
        <f>IF(P3533=P3532,Q3532+1,1)</f>
        <v>155</v>
      </c>
      <c r="R3533" s="2">
        <f>IF(P3533=P3532,R3532+J3533,J3533)</f>
        <v>44177.023131589973</v>
      </c>
      <c r="S3533" s="2" t="str">
        <f>IF(P3534=P3533,"NA",R3533/Q3533)</f>
        <v>NA</v>
      </c>
      <c r="T3533" s="2">
        <f>IF(P3533=P3532,T3532+J3533^2,J3533^2)</f>
        <v>12591059.423426157</v>
      </c>
      <c r="U3533" s="2" t="str">
        <f>IF(NOT($P3534=$P3533),SQRT(((T3533)/($Q3533))-S3533^2),"NA")</f>
        <v>NA</v>
      </c>
    </row>
    <row r="3534" spans="1:21" x14ac:dyDescent="0.2">
      <c r="A3534" s="2">
        <f>D3534-$D$2</f>
        <v>79.28000020980835</v>
      </c>
      <c r="B3534" s="2">
        <v>4.2970991134599998</v>
      </c>
      <c r="C3534" s="2">
        <f>IF(B3534&gt;B3533,B3534+(C3533-B3533),B3534+(C3533-B3533)+5+A3534-A3533)</f>
        <v>79.157098770137367</v>
      </c>
      <c r="D3534" s="2">
        <v>1577147271.4000001</v>
      </c>
      <c r="E3534" s="2">
        <v>438</v>
      </c>
      <c r="F3534" s="2">
        <v>895</v>
      </c>
      <c r="G3534" s="2">
        <v>628</v>
      </c>
      <c r="H3534" s="2">
        <v>695</v>
      </c>
      <c r="I3534" s="2">
        <v>285</v>
      </c>
      <c r="J3534" s="2">
        <f>$K$2*I3534+(1-$K$2)*J3533</f>
        <v>285.30775683429238</v>
      </c>
      <c r="K3534" s="2"/>
      <c r="L3534" s="2">
        <f>IF(O3534="low", $K$4*J3534+(1-$K$4)*L3533,L3533)</f>
        <v>285.37253068886537</v>
      </c>
      <c r="M3534" s="2">
        <f>IF(O3534="high", $K$4*J3534+(1-$K$4)*M3533,M3533)</f>
        <v>290.08858240150334</v>
      </c>
      <c r="N3534" s="2">
        <f>IF(O3534="high",(1-$K$8)*N3533+$K$8*(M3533-2),IF(O3534="low",(1-$K$8)*N3533+$K$8*(L3533+2),N3533))</f>
        <v>287.2578337800079</v>
      </c>
      <c r="O3534" s="2" t="str">
        <f>IF(J3534&gt;N3533+1,"high",IF(J3534&lt;N3533-1,"low","middle"))</f>
        <v>low</v>
      </c>
      <c r="P3534" s="2">
        <f>IF(O3534="low",250,IF(O3534="high",300,275))</f>
        <v>250</v>
      </c>
      <c r="Q3534" s="2">
        <f>IF(P3534=P3533,Q3533+1,1)</f>
        <v>156</v>
      </c>
      <c r="R3534" s="2">
        <f>IF(P3534=P3533,R3533+J3534,J3534)</f>
        <v>44462.330888424265</v>
      </c>
      <c r="S3534" s="2" t="str">
        <f>IF(P3535=P3534,"NA",R3534/Q3534)</f>
        <v>NA</v>
      </c>
      <c r="T3534" s="2">
        <f>IF(P3534=P3533,T3533+J3534^2,J3534^2)</f>
        <v>12672459.939535972</v>
      </c>
      <c r="U3534" s="2" t="str">
        <f>IF(NOT($P3535=$P3534),SQRT(((T3534)/($Q3534))-S3534^2),"NA")</f>
        <v>NA</v>
      </c>
    </row>
    <row r="3535" spans="1:21" x14ac:dyDescent="0.2">
      <c r="A3535" s="2">
        <f>D3535-$D$2</f>
        <v>79.31000018119812</v>
      </c>
      <c r="B3535" s="2">
        <v>4.3216450214400002</v>
      </c>
      <c r="C3535" s="2">
        <f>IF(B3535&gt;B3534,B3535+(C3534-B3534),B3535+(C3534-B3534)+5+A3535-A3534)</f>
        <v>79.181644678117365</v>
      </c>
      <c r="D3535" s="2">
        <v>1577147271.4300001</v>
      </c>
      <c r="E3535" s="2">
        <v>438</v>
      </c>
      <c r="F3535" s="2">
        <v>896</v>
      </c>
      <c r="G3535" s="2">
        <v>631</v>
      </c>
      <c r="H3535" s="2">
        <v>696</v>
      </c>
      <c r="I3535" s="2">
        <v>287</v>
      </c>
      <c r="J3535" s="2">
        <f>$K$2*I3535+(1-$K$2)*J3534</f>
        <v>285.6462054674339</v>
      </c>
      <c r="K3535" s="2"/>
      <c r="L3535" s="2">
        <f>IF(O3535="low", $K$4*J3535+(1-$K$4)*L3534,L3534)</f>
        <v>285.42726564457911</v>
      </c>
      <c r="M3535" s="2">
        <f>IF(O3535="high", $K$4*J3535+(1-$K$4)*M3534,M3534)</f>
        <v>290.08858240150334</v>
      </c>
      <c r="N3535" s="2">
        <f>IF(O3535="high",(1-$K$8)*N3534+$K$8*(M3534-2),IF(O3535="low",(1-$K$8)*N3534+$K$8*(L3534+2),N3534))</f>
        <v>287.26356862545072</v>
      </c>
      <c r="O3535" s="2" t="str">
        <f>IF(J3535&gt;N3534+1,"high",IF(J3535&lt;N3534-1,"low","middle"))</f>
        <v>low</v>
      </c>
      <c r="P3535" s="2">
        <f>IF(O3535="low",250,IF(O3535="high",300,275))</f>
        <v>250</v>
      </c>
      <c r="Q3535" s="2">
        <f>IF(P3535=P3534,Q3534+1,1)</f>
        <v>157</v>
      </c>
      <c r="R3535" s="2">
        <f>IF(P3535=P3534,R3534+J3535,J3535)</f>
        <v>44747.977093891699</v>
      </c>
      <c r="S3535" s="2" t="str">
        <f>IF(P3536=P3535,"NA",R3535/Q3535)</f>
        <v>NA</v>
      </c>
      <c r="T3535" s="2">
        <f>IF(P3535=P3534,T3534+J3535^2,J3535^2)</f>
        <v>12754053.694233915</v>
      </c>
      <c r="U3535" s="2" t="str">
        <f>IF(NOT($P3536=$P3535),SQRT(((T3535)/($Q3535))-S3535^2),"NA")</f>
        <v>NA</v>
      </c>
    </row>
    <row r="3536" spans="1:21" x14ac:dyDescent="0.2">
      <c r="A3536" s="2">
        <f>D3536-$D$2</f>
        <v>79.330000162124634</v>
      </c>
      <c r="B3536" s="2">
        <v>4.3422071933700002</v>
      </c>
      <c r="C3536" s="2">
        <f>IF(B3536&gt;B3535,B3536+(C3535-B3535),B3536+(C3535-B3535)+5+A3536-A3535)</f>
        <v>79.202206850047361</v>
      </c>
      <c r="D3536" s="2">
        <v>1577147271.45</v>
      </c>
      <c r="E3536" s="2">
        <v>437</v>
      </c>
      <c r="F3536" s="2">
        <v>895</v>
      </c>
      <c r="G3536" s="2">
        <v>631</v>
      </c>
      <c r="H3536" s="2">
        <v>695</v>
      </c>
      <c r="I3536" s="2">
        <v>286</v>
      </c>
      <c r="J3536" s="2">
        <f>$K$2*I3536+(1-$K$2)*J3535</f>
        <v>285.71696437394712</v>
      </c>
      <c r="K3536" s="2"/>
      <c r="L3536" s="2">
        <f>IF(O3536="low", $K$4*J3536+(1-$K$4)*L3535,L3535)</f>
        <v>285.48520539045273</v>
      </c>
      <c r="M3536" s="2">
        <f>IF(O3536="high", $K$4*J3536+(1-$K$4)*M3535,M3535)</f>
        <v>290.08858240150334</v>
      </c>
      <c r="N3536" s="2">
        <f>IF(O3536="high",(1-$K$8)*N3535+$K$8*(M3535-2),IF(O3536="low",(1-$K$8)*N3535+$K$8*(L3535+2),N3535))</f>
        <v>287.27175347640713</v>
      </c>
      <c r="O3536" s="2" t="str">
        <f>IF(J3536&gt;N3535+1,"high",IF(J3536&lt;N3535-1,"low","middle"))</f>
        <v>low</v>
      </c>
      <c r="P3536" s="2">
        <f>IF(O3536="low",250,IF(O3536="high",300,275))</f>
        <v>250</v>
      </c>
      <c r="Q3536" s="2">
        <f>IF(P3536=P3535,Q3535+1,1)</f>
        <v>158</v>
      </c>
      <c r="R3536" s="2">
        <f>IF(P3536=P3535,R3535+J3536,J3536)</f>
        <v>45033.694058265646</v>
      </c>
      <c r="S3536" s="2" t="str">
        <f>IF(P3537=P3536,"NA",R3536/Q3536)</f>
        <v>NA</v>
      </c>
      <c r="T3536" s="2">
        <f>IF(P3536=P3535,T3535+J3536^2,J3536^2)</f>
        <v>12835687.877964979</v>
      </c>
      <c r="U3536" s="2" t="str">
        <f>IF(NOT($P3537=$P3536),SQRT(((T3536)/($Q3536))-S3536^2),"NA")</f>
        <v>NA</v>
      </c>
    </row>
    <row r="3537" spans="1:21" x14ac:dyDescent="0.2">
      <c r="A3537" s="2">
        <f>D3537-$D$2</f>
        <v>79.350000143051147</v>
      </c>
      <c r="B3537" s="2">
        <v>4.3669290542599999</v>
      </c>
      <c r="C3537" s="2">
        <f>IF(B3537&gt;B3536,B3537+(C3536-B3536),B3537+(C3536-B3536)+5+A3537-A3536)</f>
        <v>79.226928710937358</v>
      </c>
      <c r="D3537" s="2">
        <v>1577147271.47</v>
      </c>
      <c r="E3537" s="2">
        <v>436</v>
      </c>
      <c r="F3537" s="2">
        <v>897</v>
      </c>
      <c r="G3537" s="2">
        <v>629</v>
      </c>
      <c r="H3537" s="2">
        <v>693</v>
      </c>
      <c r="I3537" s="2">
        <v>286</v>
      </c>
      <c r="J3537" s="2">
        <f>$K$2*I3537+(1-$K$2)*J3536</f>
        <v>285.7735714991577</v>
      </c>
      <c r="K3537" s="2"/>
      <c r="L3537" s="2">
        <f>IF(O3537="low", $K$4*J3537+(1-$K$4)*L3536,L3536)</f>
        <v>285.5428786121937</v>
      </c>
      <c r="M3537" s="2">
        <f>IF(O3537="high", $K$4*J3537+(1-$K$4)*M3536,M3536)</f>
        <v>290.08858240150334</v>
      </c>
      <c r="N3537" s="2">
        <f>IF(O3537="high",(1-$K$8)*N3536+$K$8*(M3536-2),IF(O3537="low",(1-$K$8)*N3536+$K$8*(L3536+2),N3536))</f>
        <v>287.28242607210939</v>
      </c>
      <c r="O3537" s="2" t="str">
        <f>IF(J3537&gt;N3536+1,"high",IF(J3537&lt;N3536-1,"low","middle"))</f>
        <v>low</v>
      </c>
      <c r="P3537" s="2">
        <f>IF(O3537="low",250,IF(O3537="high",300,275))</f>
        <v>250</v>
      </c>
      <c r="Q3537" s="2">
        <f>IF(P3537=P3536,Q3536+1,1)</f>
        <v>159</v>
      </c>
      <c r="R3537" s="2">
        <f>IF(P3537=P3536,R3536+J3537,J3537)</f>
        <v>45319.467629764804</v>
      </c>
      <c r="S3537" s="2" t="str">
        <f>IF(P3538=P3537,"NA",R3537/Q3537)</f>
        <v>NA</v>
      </c>
      <c r="T3537" s="2">
        <f>IF(P3537=P3536,T3536+J3537^2,J3537^2)</f>
        <v>12917354.412132364</v>
      </c>
      <c r="U3537" s="2" t="str">
        <f>IF(NOT($P3538=$P3537),SQRT(((T3537)/($Q3537))-S3537^2),"NA")</f>
        <v>NA</v>
      </c>
    </row>
    <row r="3538" spans="1:21" x14ac:dyDescent="0.2">
      <c r="A3538" s="2">
        <f>D3538-$D$2</f>
        <v>79.370000123977661</v>
      </c>
      <c r="B3538" s="2">
        <v>4.3872590064999999</v>
      </c>
      <c r="C3538" s="2">
        <f>IF(B3538&gt;B3537,B3538+(C3537-B3537),B3538+(C3537-B3537)+5+A3538-A3537)</f>
        <v>79.247258663177362</v>
      </c>
      <c r="D3538" s="2">
        <v>1577147271.49</v>
      </c>
      <c r="E3538" s="2">
        <v>437</v>
      </c>
      <c r="F3538" s="2">
        <v>897</v>
      </c>
      <c r="G3538" s="2">
        <v>631</v>
      </c>
      <c r="H3538" s="2">
        <v>691</v>
      </c>
      <c r="I3538" s="2">
        <v>287</v>
      </c>
      <c r="J3538" s="2">
        <f>$K$2*I3538+(1-$K$2)*J3537</f>
        <v>286.01885719932613</v>
      </c>
      <c r="K3538" s="2"/>
      <c r="L3538" s="2">
        <f>IF(O3538="low", $K$4*J3538+(1-$K$4)*L3537,L3537)</f>
        <v>285.63807432962022</v>
      </c>
      <c r="M3538" s="2">
        <f>IF(O3538="high", $K$4*J3538+(1-$K$4)*M3537,M3537)</f>
        <v>290.08858240150334</v>
      </c>
      <c r="N3538" s="2">
        <f>IF(O3538="high",(1-$K$8)*N3537+$K$8*(M3537-2),IF(O3538="low",(1-$K$8)*N3537+$K$8*(L3537+2),N3537))</f>
        <v>287.29544869911359</v>
      </c>
      <c r="O3538" s="2" t="str">
        <f>IF(J3538&gt;N3537+1,"high",IF(J3538&lt;N3537-1,"low","middle"))</f>
        <v>low</v>
      </c>
      <c r="P3538" s="2">
        <f>IF(O3538="low",250,IF(O3538="high",300,275))</f>
        <v>250</v>
      </c>
      <c r="Q3538" s="2">
        <f>IF(P3538=P3537,Q3537+1,1)</f>
        <v>160</v>
      </c>
      <c r="R3538" s="2">
        <f>IF(P3538=P3537,R3537+J3538,J3538)</f>
        <v>45605.486486964131</v>
      </c>
      <c r="S3538" s="2" t="str">
        <f>IF(P3539=P3538,"NA",R3538/Q3538)</f>
        <v>NA</v>
      </c>
      <c r="T3538" s="2">
        <f>IF(P3538=P3537,T3537+J3538^2,J3538^2)</f>
        <v>12999161.198805973</v>
      </c>
      <c r="U3538" s="2" t="str">
        <f>IF(NOT($P3539=$P3538),SQRT(((T3538)/($Q3538))-S3538^2),"NA")</f>
        <v>NA</v>
      </c>
    </row>
    <row r="3539" spans="1:21" x14ac:dyDescent="0.2">
      <c r="A3539" s="2">
        <f>D3539-$D$2</f>
        <v>79.400000095367432</v>
      </c>
      <c r="B3539" s="2">
        <v>4.4120831489599999</v>
      </c>
      <c r="C3539" s="2">
        <f>IF(B3539&gt;B3538,B3539+(C3538-B3538),B3539+(C3538-B3538)+5+A3539-A3538)</f>
        <v>79.272082805637353</v>
      </c>
      <c r="D3539" s="2">
        <v>1577147271.52</v>
      </c>
      <c r="E3539" s="2">
        <v>439</v>
      </c>
      <c r="F3539" s="2">
        <v>897</v>
      </c>
      <c r="G3539" s="2">
        <v>631</v>
      </c>
      <c r="H3539" s="2">
        <v>693</v>
      </c>
      <c r="I3539" s="2">
        <v>287</v>
      </c>
      <c r="J3539" s="2">
        <f>$K$2*I3539+(1-$K$2)*J3538</f>
        <v>286.21508575946092</v>
      </c>
      <c r="K3539" s="2"/>
      <c r="L3539" s="2">
        <f>IF(O3539="low", $K$4*J3539+(1-$K$4)*L3538,L3538)</f>
        <v>285.7534766155884</v>
      </c>
      <c r="M3539" s="2">
        <f>IF(O3539="high", $K$4*J3539+(1-$K$4)*M3538,M3538)</f>
        <v>290.08858240150334</v>
      </c>
      <c r="N3539" s="2">
        <f>IF(O3539="high",(1-$K$8)*N3538+$K$8*(M3538-2),IF(O3539="low",(1-$K$8)*N3538+$K$8*(L3538+2),N3538))</f>
        <v>287.31257998063893</v>
      </c>
      <c r="O3539" s="2" t="str">
        <f>IF(J3539&gt;N3538+1,"high",IF(J3539&lt;N3538-1,"low","middle"))</f>
        <v>low</v>
      </c>
      <c r="P3539" s="2">
        <f>IF(O3539="low",250,IF(O3539="high",300,275))</f>
        <v>250</v>
      </c>
      <c r="Q3539" s="2">
        <f>IF(P3539=P3538,Q3538+1,1)</f>
        <v>161</v>
      </c>
      <c r="R3539" s="2">
        <f>IF(P3539=P3538,R3538+J3539,J3539)</f>
        <v>45891.701572723592</v>
      </c>
      <c r="S3539" s="2">
        <f>IF(P3540=P3539,"NA",R3539/Q3539)</f>
        <v>285.04162467530182</v>
      </c>
      <c r="T3539" s="2">
        <f>IF(P3539=P3538,T3538+J3539^2,J3539^2)</f>
        <v>13081080.274122268</v>
      </c>
      <c r="U3539" s="2">
        <f>IF(NOT($P3540=$P3539),SQRT(((T3539)/($Q3539))-S3539^2),"NA")</f>
        <v>0.46690948377011149</v>
      </c>
    </row>
    <row r="3540" spans="1:21" x14ac:dyDescent="0.2">
      <c r="A3540" s="2">
        <f>D3540-$D$2</f>
        <v>79.420000076293945</v>
      </c>
      <c r="B3540" s="2">
        <v>4.4325401783</v>
      </c>
      <c r="C3540" s="2">
        <f>IF(B3540&gt;B3539,B3540+(C3539-B3539),B3540+(C3539-B3539)+5+A3540-A3539)</f>
        <v>79.292539834977362</v>
      </c>
      <c r="D3540" s="2">
        <v>1577147271.54</v>
      </c>
      <c r="E3540" s="2">
        <v>437</v>
      </c>
      <c r="F3540" s="2">
        <v>898</v>
      </c>
      <c r="G3540" s="2">
        <v>630</v>
      </c>
      <c r="H3540" s="2">
        <v>692</v>
      </c>
      <c r="I3540" s="2">
        <v>287</v>
      </c>
      <c r="J3540" s="2">
        <f>$K$2*I3540+(1-$K$2)*J3539</f>
        <v>286.37206860756874</v>
      </c>
      <c r="K3540" s="2"/>
      <c r="L3540" s="2">
        <f>IF(O3540="low", $K$4*J3540+(1-$K$4)*L3539,L3539)</f>
        <v>285.7534766155884</v>
      </c>
      <c r="M3540" s="2">
        <f>IF(O3540="high", $K$4*J3540+(1-$K$4)*M3539,M3539)</f>
        <v>290.08858240150334</v>
      </c>
      <c r="N3540" s="2">
        <f>IF(O3540="high",(1-$K$8)*N3539+$K$8*(M3539-2),IF(O3540="low",(1-$K$8)*N3539+$K$8*(L3539+2),N3539))</f>
        <v>287.31257998063893</v>
      </c>
      <c r="O3540" s="2" t="str">
        <f>IF(J3540&gt;N3539+1,"high",IF(J3540&lt;N3539-1,"low","middle"))</f>
        <v>middle</v>
      </c>
      <c r="P3540" s="2">
        <f>IF(O3540="low",250,IF(O3540="high",300,275))</f>
        <v>275</v>
      </c>
      <c r="Q3540" s="2">
        <f>IF(P3540=P3539,Q3539+1,1)</f>
        <v>1</v>
      </c>
      <c r="R3540" s="2">
        <f>IF(P3540=P3539,R3539+J3540,J3540)</f>
        <v>286.37206860756874</v>
      </c>
      <c r="S3540" s="2" t="str">
        <f>IF(P3541=P3540,"NA",R3540/Q3540)</f>
        <v>NA</v>
      </c>
      <c r="T3540" s="2">
        <f>IF(P3540=P3539,T3539+J3540^2,J3540^2)</f>
        <v>82008.961678578053</v>
      </c>
      <c r="U3540" s="2" t="str">
        <f>IF(NOT($P3541=$P3540),SQRT(((T3540)/($Q3540))-S3540^2),"NA")</f>
        <v>NA</v>
      </c>
    </row>
    <row r="3541" spans="1:21" x14ac:dyDescent="0.2">
      <c r="A3541" s="2">
        <f>D3541-$D$2</f>
        <v>79.440000057220459</v>
      </c>
      <c r="B3541" s="2">
        <v>4.4568920135500001</v>
      </c>
      <c r="C3541" s="2">
        <f>IF(B3541&gt;B3540,B3541+(C3540-B3540),B3541+(C3540-B3540)+5+A3541-A3540)</f>
        <v>79.316891670227363</v>
      </c>
      <c r="D3541" s="2">
        <v>1577147271.5599999</v>
      </c>
      <c r="E3541" s="2">
        <v>437</v>
      </c>
      <c r="F3541" s="2">
        <v>899</v>
      </c>
      <c r="G3541" s="2">
        <v>631</v>
      </c>
      <c r="H3541" s="2">
        <v>690</v>
      </c>
      <c r="I3541" s="2">
        <v>287</v>
      </c>
      <c r="J3541" s="2">
        <f>$K$2*I3541+(1-$K$2)*J3540</f>
        <v>286.49765488605499</v>
      </c>
      <c r="K3541" s="2"/>
      <c r="L3541" s="2">
        <f>IF(O3541="low", $K$4*J3541+(1-$K$4)*L3540,L3540)</f>
        <v>285.7534766155884</v>
      </c>
      <c r="M3541" s="2">
        <f>IF(O3541="high", $K$4*J3541+(1-$K$4)*M3540,M3540)</f>
        <v>290.08858240150334</v>
      </c>
      <c r="N3541" s="2">
        <f>IF(O3541="high",(1-$K$8)*N3540+$K$8*(M3540-2),IF(O3541="low",(1-$K$8)*N3540+$K$8*(L3540+2),N3540))</f>
        <v>287.31257998063893</v>
      </c>
      <c r="O3541" s="2" t="str">
        <f>IF(J3541&gt;N3540+1,"high",IF(J3541&lt;N3540-1,"low","middle"))</f>
        <v>middle</v>
      </c>
      <c r="P3541" s="2">
        <f>IF(O3541="low",250,IF(O3541="high",300,275))</f>
        <v>275</v>
      </c>
      <c r="Q3541" s="2">
        <f>IF(P3541=P3540,Q3540+1,1)</f>
        <v>2</v>
      </c>
      <c r="R3541" s="2">
        <f>IF(P3541=P3540,R3540+J3541,J3541)</f>
        <v>572.86972349362372</v>
      </c>
      <c r="S3541" s="2" t="str">
        <f>IF(P3542=P3541,"NA",R3541/Q3541)</f>
        <v>NA</v>
      </c>
      <c r="T3541" s="2">
        <f>IF(P3541=P3540,T3540+J3541^2,J3541^2)</f>
        <v>164089.86793378711</v>
      </c>
      <c r="U3541" s="2" t="str">
        <f>IF(NOT($P3542=$P3541),SQRT(((T3541)/($Q3541))-S3541^2),"NA")</f>
        <v>NA</v>
      </c>
    </row>
    <row r="3542" spans="1:21" x14ac:dyDescent="0.2">
      <c r="A3542" s="2">
        <f>D3542-$D$2</f>
        <v>79.470000028610229</v>
      </c>
      <c r="B3542" s="2">
        <v>4.4814331531500002</v>
      </c>
      <c r="C3542" s="2">
        <f>IF(B3542&gt;B3541,B3542+(C3541-B3541),B3542+(C3541-B3541)+5+A3542-A3541)</f>
        <v>79.341432809827353</v>
      </c>
      <c r="D3542" s="2">
        <v>1577147271.5899999</v>
      </c>
      <c r="E3542" s="2">
        <v>437</v>
      </c>
      <c r="F3542" s="2">
        <v>898</v>
      </c>
      <c r="G3542" s="2">
        <v>630</v>
      </c>
      <c r="H3542" s="2">
        <v>690</v>
      </c>
      <c r="I3542" s="2">
        <v>287</v>
      </c>
      <c r="J3542" s="2">
        <f>$K$2*I3542+(1-$K$2)*J3541</f>
        <v>286.598123908844</v>
      </c>
      <c r="K3542" s="2"/>
      <c r="L3542" s="2">
        <f>IF(O3542="low", $K$4*J3542+(1-$K$4)*L3541,L3541)</f>
        <v>285.7534766155884</v>
      </c>
      <c r="M3542" s="2">
        <f>IF(O3542="high", $K$4*J3542+(1-$K$4)*M3541,M3541)</f>
        <v>290.08858240150334</v>
      </c>
      <c r="N3542" s="2">
        <f>IF(O3542="high",(1-$K$8)*N3541+$K$8*(M3541-2),IF(O3542="low",(1-$K$8)*N3541+$K$8*(L3541+2),N3541))</f>
        <v>287.31257998063893</v>
      </c>
      <c r="O3542" s="2" t="str">
        <f>IF(J3542&gt;N3541+1,"high",IF(J3542&lt;N3541-1,"low","middle"))</f>
        <v>middle</v>
      </c>
      <c r="P3542" s="2">
        <f>IF(O3542="low",250,IF(O3542="high",300,275))</f>
        <v>275</v>
      </c>
      <c r="Q3542" s="2">
        <f>IF(P3542=P3541,Q3541+1,1)</f>
        <v>3</v>
      </c>
      <c r="R3542" s="2">
        <f>IF(P3542=P3541,R3541+J3542,J3542)</f>
        <v>859.46784740246767</v>
      </c>
      <c r="S3542" s="2" t="str">
        <f>IF(P3543=P3542,"NA",R3542/Q3542)</f>
        <v>NA</v>
      </c>
      <c r="T3542" s="2">
        <f>IF(P3542=P3541,T3541+J3542^2,J3542^2)</f>
        <v>246228.35256185621</v>
      </c>
      <c r="U3542" s="2" t="str">
        <f>IF(NOT($P3543=$P3542),SQRT(((T3542)/($Q3542))-S3542^2),"NA")</f>
        <v>NA</v>
      </c>
    </row>
    <row r="3543" spans="1:21" x14ac:dyDescent="0.2">
      <c r="A3543" s="2">
        <f>D3543-$D$2</f>
        <v>79.490000009536743</v>
      </c>
      <c r="B3543" s="2">
        <v>4.5019299983999996</v>
      </c>
      <c r="C3543" s="2">
        <f>IF(B3543&gt;B3542,B3543+(C3542-B3542),B3543+(C3542-B3542)+5+A3543-A3542)</f>
        <v>79.361929655077361</v>
      </c>
      <c r="D3543" s="2">
        <v>1577147271.6099999</v>
      </c>
      <c r="E3543" s="2">
        <v>439</v>
      </c>
      <c r="F3543" s="2">
        <v>899</v>
      </c>
      <c r="G3543" s="2">
        <v>630</v>
      </c>
      <c r="H3543" s="2">
        <v>691</v>
      </c>
      <c r="I3543" s="2">
        <v>289</v>
      </c>
      <c r="J3543" s="2">
        <f>$K$2*I3543+(1-$K$2)*J3542</f>
        <v>287.07849912707519</v>
      </c>
      <c r="K3543" s="2"/>
      <c r="L3543" s="2">
        <f>IF(O3543="low", $K$4*J3543+(1-$K$4)*L3542,L3542)</f>
        <v>285.7534766155884</v>
      </c>
      <c r="M3543" s="2">
        <f>IF(O3543="high", $K$4*J3543+(1-$K$4)*M3542,M3542)</f>
        <v>290.08858240150334</v>
      </c>
      <c r="N3543" s="2">
        <f>IF(O3543="high",(1-$K$8)*N3542+$K$8*(M3542-2),IF(O3543="low",(1-$K$8)*N3542+$K$8*(L3542+2),N3542))</f>
        <v>287.31257998063893</v>
      </c>
      <c r="O3543" s="2" t="str">
        <f>IF(J3543&gt;N3542+1,"high",IF(J3543&lt;N3542-1,"low","middle"))</f>
        <v>middle</v>
      </c>
      <c r="P3543" s="2">
        <f>IF(O3543="low",250,IF(O3543="high",300,275))</f>
        <v>275</v>
      </c>
      <c r="Q3543" s="2">
        <f>IF(P3543=P3542,Q3542+1,1)</f>
        <v>4</v>
      </c>
      <c r="R3543" s="2">
        <f>IF(P3543=P3542,R3542+J3543,J3543)</f>
        <v>1146.5463465295429</v>
      </c>
      <c r="S3543" s="2" t="str">
        <f>IF(P3544=P3543,"NA",R3543/Q3543)</f>
        <v>NA</v>
      </c>
      <c r="T3543" s="2">
        <f>IF(P3543=P3542,T3542+J3543^2,J3543^2)</f>
        <v>328642.41722291033</v>
      </c>
      <c r="U3543" s="2" t="str">
        <f>IF(NOT($P3544=$P3543),SQRT(((T3543)/($Q3543))-S3543^2),"NA")</f>
        <v>NA</v>
      </c>
    </row>
    <row r="3544" spans="1:21" x14ac:dyDescent="0.2">
      <c r="A3544" s="2">
        <f>D3544-$D$2</f>
        <v>79.510000228881836</v>
      </c>
      <c r="B3544" s="2">
        <v>4.5266780853300004</v>
      </c>
      <c r="C3544" s="2">
        <f>IF(B3544&gt;B3543,B3544+(C3543-B3543),B3544+(C3543-B3543)+5+A3544-A3543)</f>
        <v>79.386677742007365</v>
      </c>
      <c r="D3544" s="2">
        <v>1577147271.6300001</v>
      </c>
      <c r="E3544" s="2">
        <v>438</v>
      </c>
      <c r="F3544" s="2">
        <v>899</v>
      </c>
      <c r="G3544" s="2">
        <v>631</v>
      </c>
      <c r="H3544" s="2">
        <v>690</v>
      </c>
      <c r="I3544" s="2">
        <v>288</v>
      </c>
      <c r="J3544" s="2">
        <f>$K$2*I3544+(1-$K$2)*J3543</f>
        <v>287.26279930166015</v>
      </c>
      <c r="K3544" s="2"/>
      <c r="L3544" s="2">
        <f>IF(O3544="low", $K$4*J3544+(1-$K$4)*L3543,L3543)</f>
        <v>285.7534766155884</v>
      </c>
      <c r="M3544" s="2">
        <f>IF(O3544="high", $K$4*J3544+(1-$K$4)*M3543,M3543)</f>
        <v>290.08858240150334</v>
      </c>
      <c r="N3544" s="2">
        <f>IF(O3544="high",(1-$K$8)*N3543+$K$8*(M3543-2),IF(O3544="low",(1-$K$8)*N3543+$K$8*(L3543+2),N3543))</f>
        <v>287.31257998063893</v>
      </c>
      <c r="O3544" s="2" t="str">
        <f>IF(J3544&gt;N3543+1,"high",IF(J3544&lt;N3543-1,"low","middle"))</f>
        <v>middle</v>
      </c>
      <c r="P3544" s="2">
        <f>IF(O3544="low",250,IF(O3544="high",300,275))</f>
        <v>275</v>
      </c>
      <c r="Q3544" s="2">
        <f>IF(P3544=P3543,Q3543+1,1)</f>
        <v>5</v>
      </c>
      <c r="R3544" s="2">
        <f>IF(P3544=P3543,R3543+J3544,J3544)</f>
        <v>1433.8091458312031</v>
      </c>
      <c r="S3544" s="2" t="str">
        <f>IF(P3545=P3544,"NA",R3544/Q3544)</f>
        <v>NA</v>
      </c>
      <c r="T3544" s="2">
        <f>IF(P3544=P3543,T3543+J3544^2,J3544^2)</f>
        <v>411162.3330855362</v>
      </c>
      <c r="U3544" s="2" t="str">
        <f>IF(NOT($P3545=$P3544),SQRT(((T3544)/($Q3544))-S3544^2),"NA")</f>
        <v>NA</v>
      </c>
    </row>
    <row r="3545" spans="1:21" x14ac:dyDescent="0.2">
      <c r="A3545" s="2">
        <f>D3545-$D$2</f>
        <v>79.53000020980835</v>
      </c>
      <c r="B3545" s="2">
        <v>4.5469710826899998</v>
      </c>
      <c r="C3545" s="2">
        <f>IF(B3545&gt;B3544,B3545+(C3544-B3544),B3545+(C3544-B3544)+5+A3545-A3544)</f>
        <v>79.406970739367353</v>
      </c>
      <c r="D3545" s="2">
        <v>1577147271.6500001</v>
      </c>
      <c r="E3545" s="2">
        <v>437</v>
      </c>
      <c r="F3545" s="2">
        <v>899</v>
      </c>
      <c r="G3545" s="2">
        <v>630</v>
      </c>
      <c r="H3545" s="2">
        <v>689</v>
      </c>
      <c r="I3545" s="2">
        <v>287</v>
      </c>
      <c r="J3545" s="2">
        <f>$K$2*I3545+(1-$K$2)*J3544</f>
        <v>287.2102394413281</v>
      </c>
      <c r="K3545" s="2"/>
      <c r="L3545" s="2">
        <f>IF(O3545="low", $K$4*J3545+(1-$K$4)*L3544,L3544)</f>
        <v>285.7534766155884</v>
      </c>
      <c r="M3545" s="2">
        <f>IF(O3545="high", $K$4*J3545+(1-$K$4)*M3544,M3544)</f>
        <v>290.08858240150334</v>
      </c>
      <c r="N3545" s="2">
        <f>IF(O3545="high",(1-$K$8)*N3544+$K$8*(M3544-2),IF(O3545="low",(1-$K$8)*N3544+$K$8*(L3544+2),N3544))</f>
        <v>287.31257998063893</v>
      </c>
      <c r="O3545" s="2" t="str">
        <f>IF(J3545&gt;N3544+1,"high",IF(J3545&lt;N3544-1,"low","middle"))</f>
        <v>middle</v>
      </c>
      <c r="P3545" s="2">
        <f>IF(O3545="low",250,IF(O3545="high",300,275))</f>
        <v>275</v>
      </c>
      <c r="Q3545" s="2">
        <f>IF(P3545=P3544,Q3544+1,1)</f>
        <v>6</v>
      </c>
      <c r="R3545" s="2">
        <f>IF(P3545=P3544,R3544+J3545,J3545)</f>
        <v>1721.0193852725311</v>
      </c>
      <c r="S3545" s="2" t="str">
        <f>IF(P3546=P3545,"NA",R3545/Q3545)</f>
        <v>NA</v>
      </c>
      <c r="T3545" s="2">
        <f>IF(P3545=P3544,T3544+J3545^2,J3545^2)</f>
        <v>493652.0547254812</v>
      </c>
      <c r="U3545" s="2" t="str">
        <f>IF(NOT($P3546=$P3545),SQRT(((T3545)/($Q3545))-S3545^2),"NA")</f>
        <v>NA</v>
      </c>
    </row>
    <row r="3546" spans="1:21" x14ac:dyDescent="0.2">
      <c r="A3546" s="2">
        <f>D3546-$D$2</f>
        <v>79.56000018119812</v>
      </c>
      <c r="B3546" s="2">
        <v>4.5717980861700003</v>
      </c>
      <c r="C3546" s="2">
        <f>IF(B3546&gt;B3545,B3546+(C3545-B3545),B3546+(C3545-B3545)+5+A3546-A3545)</f>
        <v>79.431797742847365</v>
      </c>
      <c r="D3546" s="2">
        <v>1577147271.6800001</v>
      </c>
      <c r="E3546" s="2">
        <v>439</v>
      </c>
      <c r="F3546" s="2">
        <v>899</v>
      </c>
      <c r="G3546" s="2">
        <v>630</v>
      </c>
      <c r="H3546" s="2">
        <v>691</v>
      </c>
      <c r="I3546" s="2">
        <v>288</v>
      </c>
      <c r="J3546" s="2">
        <f>$K$2*I3546+(1-$K$2)*J3545</f>
        <v>287.3681915530625</v>
      </c>
      <c r="K3546" s="2"/>
      <c r="L3546" s="2">
        <f>IF(O3546="low", $K$4*J3546+(1-$K$4)*L3545,L3545)</f>
        <v>285.7534766155884</v>
      </c>
      <c r="M3546" s="2">
        <f>IF(O3546="high", $K$4*J3546+(1-$K$4)*M3545,M3545)</f>
        <v>290.08858240150334</v>
      </c>
      <c r="N3546" s="2">
        <f>IF(O3546="high",(1-$K$8)*N3545+$K$8*(M3545-2),IF(O3546="low",(1-$K$8)*N3545+$K$8*(L3545+2),N3545))</f>
        <v>287.31257998063893</v>
      </c>
      <c r="O3546" s="2" t="str">
        <f>IF(J3546&gt;N3545+1,"high",IF(J3546&lt;N3545-1,"low","middle"))</f>
        <v>middle</v>
      </c>
      <c r="P3546" s="2">
        <f>IF(O3546="low",250,IF(O3546="high",300,275))</f>
        <v>275</v>
      </c>
      <c r="Q3546" s="2">
        <f>IF(P3546=P3545,Q3545+1,1)</f>
        <v>7</v>
      </c>
      <c r="R3546" s="2">
        <f>IF(P3546=P3545,R3545+J3546,J3546)</f>
        <v>2008.3875768255934</v>
      </c>
      <c r="S3546" s="2" t="str">
        <f>IF(P3547=P3546,"NA",R3546/Q3546)</f>
        <v>NA</v>
      </c>
      <c r="T3546" s="2">
        <f>IF(P3546=P3545,T3545+J3546^2,J3546^2)</f>
        <v>576232.53224195878</v>
      </c>
      <c r="U3546" s="2" t="str">
        <f>IF(NOT($P3547=$P3546),SQRT(((T3546)/($Q3546))-S3546^2),"NA")</f>
        <v>NA</v>
      </c>
    </row>
    <row r="3547" spans="1:21" x14ac:dyDescent="0.2">
      <c r="A3547" s="2">
        <f>D3547-$D$2</f>
        <v>79.580000162124634</v>
      </c>
      <c r="B3547" s="2">
        <v>4.5962100029000004</v>
      </c>
      <c r="C3547" s="2">
        <f>IF(B3547&gt;B3546,B3547+(C3546-B3546),B3547+(C3546-B3546)+5+A3547-A3546)</f>
        <v>79.456209659577354</v>
      </c>
      <c r="D3547" s="2">
        <v>1577147271.7</v>
      </c>
      <c r="E3547" s="2">
        <v>439</v>
      </c>
      <c r="F3547" s="2">
        <v>900</v>
      </c>
      <c r="G3547" s="2">
        <v>629</v>
      </c>
      <c r="H3547" s="2">
        <v>691</v>
      </c>
      <c r="I3547" s="2">
        <v>289</v>
      </c>
      <c r="J3547" s="2">
        <f>$K$2*I3547+(1-$K$2)*J3546</f>
        <v>287.69455324245001</v>
      </c>
      <c r="K3547" s="2"/>
      <c r="L3547" s="2">
        <f>IF(O3547="low", $K$4*J3547+(1-$K$4)*L3546,L3546)</f>
        <v>285.7534766155884</v>
      </c>
      <c r="M3547" s="2">
        <f>IF(O3547="high", $K$4*J3547+(1-$K$4)*M3546,M3546)</f>
        <v>290.08858240150334</v>
      </c>
      <c r="N3547" s="2">
        <f>IF(O3547="high",(1-$K$8)*N3546+$K$8*(M3546-2),IF(O3547="low",(1-$K$8)*N3546+$K$8*(L3546+2),N3546))</f>
        <v>287.31257998063893</v>
      </c>
      <c r="O3547" s="2" t="str">
        <f>IF(J3547&gt;N3546+1,"high",IF(J3547&lt;N3546-1,"low","middle"))</f>
        <v>middle</v>
      </c>
      <c r="P3547" s="2">
        <f>IF(O3547="low",250,IF(O3547="high",300,275))</f>
        <v>275</v>
      </c>
      <c r="Q3547" s="2">
        <f>IF(P3547=P3546,Q3546+1,1)</f>
        <v>8</v>
      </c>
      <c r="R3547" s="2">
        <f>IF(P3547=P3546,R3546+J3547,J3547)</f>
        <v>2296.0821300680436</v>
      </c>
      <c r="S3547" s="2" t="str">
        <f>IF(P3548=P3547,"NA",R3547/Q3547)</f>
        <v>NA</v>
      </c>
      <c r="T3547" s="2">
        <f>IF(P3547=P3546,T3546+J3547^2,J3547^2)</f>
        <v>659000.6882073317</v>
      </c>
      <c r="U3547" s="2" t="str">
        <f>IF(NOT($P3548=$P3547),SQRT(((T3547)/($Q3547))-S3547^2),"NA")</f>
        <v>NA</v>
      </c>
    </row>
    <row r="3548" spans="1:21" x14ac:dyDescent="0.2">
      <c r="A3548" s="2">
        <f>D3548-$D$2</f>
        <v>79.600000143051147</v>
      </c>
      <c r="B3548" s="2">
        <v>4.61667203903</v>
      </c>
      <c r="C3548" s="2">
        <f>IF(B3548&gt;B3547,B3548+(C3547-B3547),B3548+(C3547-B3547)+5+A3548-A3547)</f>
        <v>79.476671695707353</v>
      </c>
      <c r="D3548" s="2">
        <v>1577147271.72</v>
      </c>
      <c r="E3548" s="2">
        <v>437</v>
      </c>
      <c r="F3548" s="2">
        <v>900</v>
      </c>
      <c r="G3548" s="2">
        <v>630</v>
      </c>
      <c r="H3548" s="2">
        <v>690</v>
      </c>
      <c r="I3548" s="2">
        <v>286</v>
      </c>
      <c r="J3548" s="2">
        <f>$K$2*I3548+(1-$K$2)*J3547</f>
        <v>287.35564259396</v>
      </c>
      <c r="K3548" s="2"/>
      <c r="L3548" s="2">
        <f>IF(O3548="low", $K$4*J3548+(1-$K$4)*L3547,L3547)</f>
        <v>285.7534766155884</v>
      </c>
      <c r="M3548" s="2">
        <f>IF(O3548="high", $K$4*J3548+(1-$K$4)*M3547,M3547)</f>
        <v>290.08858240150334</v>
      </c>
      <c r="N3548" s="2">
        <f>IF(O3548="high",(1-$K$8)*N3547+$K$8*(M3547-2),IF(O3548="low",(1-$K$8)*N3547+$K$8*(L3547+2),N3547))</f>
        <v>287.31257998063893</v>
      </c>
      <c r="O3548" s="2" t="str">
        <f>IF(J3548&gt;N3547+1,"high",IF(J3548&lt;N3547-1,"low","middle"))</f>
        <v>middle</v>
      </c>
      <c r="P3548" s="2">
        <f>IF(O3548="low",250,IF(O3548="high",300,275))</f>
        <v>275</v>
      </c>
      <c r="Q3548" s="2">
        <f>IF(P3548=P3547,Q3547+1,1)</f>
        <v>9</v>
      </c>
      <c r="R3548" s="2">
        <f>IF(P3548=P3547,R3547+J3548,J3548)</f>
        <v>2583.4377726620037</v>
      </c>
      <c r="S3548" s="2" t="str">
        <f>IF(P3549=P3548,"NA",R3548/Q3548)</f>
        <v>NA</v>
      </c>
      <c r="T3548" s="2">
        <f>IF(P3548=P3547,T3547+J3548^2,J3548^2)</f>
        <v>741573.95353791933</v>
      </c>
      <c r="U3548" s="2" t="str">
        <f>IF(NOT($P3549=$P3548),SQRT(((T3548)/($Q3548))-S3548^2),"NA")</f>
        <v>NA</v>
      </c>
    </row>
    <row r="3549" spans="1:21" x14ac:dyDescent="0.2">
      <c r="A3549" s="2">
        <f>D3549-$D$2</f>
        <v>79.630000114440918</v>
      </c>
      <c r="B3549" s="2">
        <v>4.6410720348399996</v>
      </c>
      <c r="C3549" s="2">
        <f>IF(B3549&gt;B3548,B3549+(C3548-B3548),B3549+(C3548-B3548)+5+A3549-A3548)</f>
        <v>79.501071691517353</v>
      </c>
      <c r="D3549" s="2">
        <v>1577147271.75</v>
      </c>
      <c r="E3549" s="2">
        <v>439</v>
      </c>
      <c r="F3549" s="2">
        <v>899</v>
      </c>
      <c r="G3549" s="2">
        <v>630</v>
      </c>
      <c r="H3549" s="2">
        <v>689</v>
      </c>
      <c r="I3549" s="2">
        <v>287</v>
      </c>
      <c r="J3549" s="2">
        <f>$K$2*I3549+(1-$K$2)*J3548</f>
        <v>287.28451407516798</v>
      </c>
      <c r="K3549" s="2"/>
      <c r="L3549" s="2">
        <f>IF(O3549="low", $K$4*J3549+(1-$K$4)*L3548,L3548)</f>
        <v>285.7534766155884</v>
      </c>
      <c r="M3549" s="2">
        <f>IF(O3549="high", $K$4*J3549+(1-$K$4)*M3548,M3548)</f>
        <v>290.08858240150334</v>
      </c>
      <c r="N3549" s="2">
        <f>IF(O3549="high",(1-$K$8)*N3548+$K$8*(M3548-2),IF(O3549="low",(1-$K$8)*N3548+$K$8*(L3548+2),N3548))</f>
        <v>287.31257998063893</v>
      </c>
      <c r="O3549" s="2" t="str">
        <f>IF(J3549&gt;N3548+1,"high",IF(J3549&lt;N3548-1,"low","middle"))</f>
        <v>middle</v>
      </c>
      <c r="P3549" s="2">
        <f>IF(O3549="low",250,IF(O3549="high",300,275))</f>
        <v>275</v>
      </c>
      <c r="Q3549" s="2">
        <f>IF(P3549=P3548,Q3548+1,1)</f>
        <v>10</v>
      </c>
      <c r="R3549" s="2">
        <f>IF(P3549=P3548,R3548+J3549,J3549)</f>
        <v>2870.7222867371715</v>
      </c>
      <c r="S3549" s="2" t="str">
        <f>IF(P3550=P3549,"NA",R3549/Q3549)</f>
        <v>NA</v>
      </c>
      <c r="T3549" s="2">
        <f>IF(P3549=P3548,T3548+J3549^2,J3549^2)</f>
        <v>824106.34556532465</v>
      </c>
      <c r="U3549" s="2" t="str">
        <f>IF(NOT($P3550=$P3549),SQRT(((T3549)/($Q3549))-S3549^2),"NA")</f>
        <v>NA</v>
      </c>
    </row>
    <row r="3550" spans="1:21" x14ac:dyDescent="0.2">
      <c r="A3550" s="2">
        <f>D3550-$D$2</f>
        <v>79.650000095367432</v>
      </c>
      <c r="B3550" s="2">
        <v>4.6618061065700003</v>
      </c>
      <c r="C3550" s="2">
        <f>IF(B3550&gt;B3549,B3550+(C3549-B3549),B3550+(C3549-B3549)+5+A3550-A3549)</f>
        <v>79.521805763247357</v>
      </c>
      <c r="D3550" s="2">
        <v>1577147271.77</v>
      </c>
      <c r="E3550" s="2">
        <v>439</v>
      </c>
      <c r="F3550" s="2">
        <v>900</v>
      </c>
      <c r="G3550" s="2">
        <v>631</v>
      </c>
      <c r="H3550" s="2">
        <v>690</v>
      </c>
      <c r="I3550" s="2">
        <v>289</v>
      </c>
      <c r="J3550" s="2">
        <f>$K$2*I3550+(1-$K$2)*J3549</f>
        <v>287.62761126013442</v>
      </c>
      <c r="K3550" s="2"/>
      <c r="L3550" s="2">
        <f>IF(O3550="low", $K$4*J3550+(1-$K$4)*L3549,L3549)</f>
        <v>285.7534766155884</v>
      </c>
      <c r="M3550" s="2">
        <f>IF(O3550="high", $K$4*J3550+(1-$K$4)*M3549,M3549)</f>
        <v>290.08858240150334</v>
      </c>
      <c r="N3550" s="2">
        <f>IF(O3550="high",(1-$K$8)*N3549+$K$8*(M3549-2),IF(O3550="low",(1-$K$8)*N3549+$K$8*(L3549+2),N3549))</f>
        <v>287.31257998063893</v>
      </c>
      <c r="O3550" s="2" t="str">
        <f>IF(J3550&gt;N3549+1,"high",IF(J3550&lt;N3549-1,"low","middle"))</f>
        <v>middle</v>
      </c>
      <c r="P3550" s="2">
        <f>IF(O3550="low",250,IF(O3550="high",300,275))</f>
        <v>275</v>
      </c>
      <c r="Q3550" s="2">
        <f>IF(P3550=P3549,Q3549+1,1)</f>
        <v>11</v>
      </c>
      <c r="R3550" s="2">
        <f>IF(P3550=P3549,R3549+J3550,J3550)</f>
        <v>3158.349897997306</v>
      </c>
      <c r="S3550" s="2" t="str">
        <f>IF(P3551=P3550,"NA",R3550/Q3550)</f>
        <v>NA</v>
      </c>
      <c r="T3550" s="2">
        <f>IF(P3550=P3549,T3549+J3550^2,J3550^2)</f>
        <v>906835.98832453566</v>
      </c>
      <c r="U3550" s="2" t="str">
        <f>IF(NOT($P3551=$P3550),SQRT(((T3550)/($Q3550))-S3550^2),"NA")</f>
        <v>NA</v>
      </c>
    </row>
    <row r="3551" spans="1:21" x14ac:dyDescent="0.2">
      <c r="A3551" s="2">
        <f>D3551-$D$2</f>
        <v>79.670000076293945</v>
      </c>
      <c r="B3551" s="2">
        <v>4.6863210201300003</v>
      </c>
      <c r="C3551" s="2">
        <f>IF(B3551&gt;B3550,B3551+(C3550-B3550),B3551+(C3550-B3550)+5+A3551-A3550)</f>
        <v>79.546320676807355</v>
      </c>
      <c r="D3551" s="2">
        <v>1577147271.79</v>
      </c>
      <c r="E3551" s="2">
        <v>439</v>
      </c>
      <c r="F3551" s="2">
        <v>900</v>
      </c>
      <c r="G3551" s="2">
        <v>631</v>
      </c>
      <c r="H3551" s="2">
        <v>692</v>
      </c>
      <c r="I3551" s="2">
        <v>290</v>
      </c>
      <c r="J3551" s="2">
        <f>$K$2*I3551+(1-$K$2)*J3550</f>
        <v>288.10208900810755</v>
      </c>
      <c r="K3551" s="2"/>
      <c r="L3551" s="2">
        <f>IF(O3551="low", $K$4*J3551+(1-$K$4)*L3550,L3550)</f>
        <v>285.7534766155884</v>
      </c>
      <c r="M3551" s="2">
        <f>IF(O3551="high", $K$4*J3551+(1-$K$4)*M3550,M3550)</f>
        <v>290.08858240150334</v>
      </c>
      <c r="N3551" s="2">
        <f>IF(O3551="high",(1-$K$8)*N3550+$K$8*(M3550-2),IF(O3551="low",(1-$K$8)*N3550+$K$8*(L3550+2),N3550))</f>
        <v>287.31257998063893</v>
      </c>
      <c r="O3551" s="2" t="str">
        <f>IF(J3551&gt;N3550+1,"high",IF(J3551&lt;N3550-1,"low","middle"))</f>
        <v>middle</v>
      </c>
      <c r="P3551" s="2">
        <f>IF(O3551="low",250,IF(O3551="high",300,275))</f>
        <v>275</v>
      </c>
      <c r="Q3551" s="2">
        <f>IF(P3551=P3550,Q3550+1,1)</f>
        <v>12</v>
      </c>
      <c r="R3551" s="2">
        <f>IF(P3551=P3550,R3550+J3551,J3551)</f>
        <v>3446.4519870054137</v>
      </c>
      <c r="S3551" s="2" t="str">
        <f>IF(P3552=P3551,"NA",R3551/Q3551)</f>
        <v>NA</v>
      </c>
      <c r="T3551" s="2">
        <f>IF(P3551=P3550,T3550+J3551^2,J3551^2)</f>
        <v>989838.80201537115</v>
      </c>
      <c r="U3551" s="2" t="str">
        <f>IF(NOT($P3552=$P3551),SQRT(((T3551)/($Q3551))-S3551^2),"NA")</f>
        <v>NA</v>
      </c>
    </row>
    <row r="3552" spans="1:21" x14ac:dyDescent="0.2">
      <c r="A3552" s="2">
        <f>D3552-$D$2</f>
        <v>79.700000047683716</v>
      </c>
      <c r="B3552" s="2">
        <v>4.7106990814199996</v>
      </c>
      <c r="C3552" s="2">
        <f>IF(B3552&gt;B3551,B3552+(C3551-B3551),B3552+(C3551-B3551)+5+A3552-A3551)</f>
        <v>79.570698738097363</v>
      </c>
      <c r="D3552" s="2">
        <v>1577147271.8199999</v>
      </c>
      <c r="E3552" s="2">
        <v>438</v>
      </c>
      <c r="F3552" s="2">
        <v>899</v>
      </c>
      <c r="G3552" s="2">
        <v>631</v>
      </c>
      <c r="H3552" s="2">
        <v>691</v>
      </c>
      <c r="I3552" s="2">
        <v>288</v>
      </c>
      <c r="J3552" s="2">
        <f>$K$2*I3552+(1-$K$2)*J3551</f>
        <v>288.08167120648608</v>
      </c>
      <c r="K3552" s="2"/>
      <c r="L3552" s="2">
        <f>IF(O3552="low", $K$4*J3552+(1-$K$4)*L3551,L3551)</f>
        <v>285.7534766155884</v>
      </c>
      <c r="M3552" s="2">
        <f>IF(O3552="high", $K$4*J3552+(1-$K$4)*M3551,M3551)</f>
        <v>290.08858240150334</v>
      </c>
      <c r="N3552" s="2">
        <f>IF(O3552="high",(1-$K$8)*N3551+$K$8*(M3551-2),IF(O3552="low",(1-$K$8)*N3551+$K$8*(L3551+2),N3551))</f>
        <v>287.31257998063893</v>
      </c>
      <c r="O3552" s="2" t="str">
        <f>IF(J3552&gt;N3551+1,"high",IF(J3552&lt;N3551-1,"low","middle"))</f>
        <v>middle</v>
      </c>
      <c r="P3552" s="2">
        <f>IF(O3552="low",250,IF(O3552="high",300,275))</f>
        <v>275</v>
      </c>
      <c r="Q3552" s="2">
        <f>IF(P3552=P3551,Q3551+1,1)</f>
        <v>13</v>
      </c>
      <c r="R3552" s="2">
        <f>IF(P3552=P3551,R3551+J3552,J3552)</f>
        <v>3734.5336582118998</v>
      </c>
      <c r="S3552" s="2" t="str">
        <f>IF(P3553=P3552,"NA",R3552/Q3552)</f>
        <v>NA</v>
      </c>
      <c r="T3552" s="2">
        <f>IF(P3552=P3551,T3551+J3552^2,J3552^2)</f>
        <v>1072829.8513004931</v>
      </c>
      <c r="U3552" s="2" t="str">
        <f>IF(NOT($P3553=$P3552),SQRT(((T3552)/($Q3552))-S3552^2),"NA")</f>
        <v>NA</v>
      </c>
    </row>
    <row r="3553" spans="1:21" x14ac:dyDescent="0.2">
      <c r="A3553" s="2">
        <f>D3553-$D$2</f>
        <v>79.720000028610229</v>
      </c>
      <c r="B3553" s="2">
        <v>4.7313940525099998</v>
      </c>
      <c r="C3553" s="2">
        <f>IF(B3553&gt;B3552,B3553+(C3552-B3552),B3553+(C3552-B3552)+5+A3553-A3552)</f>
        <v>79.591393709187358</v>
      </c>
      <c r="D3553" s="2">
        <v>1577147271.8399999</v>
      </c>
      <c r="E3553" s="2">
        <v>437</v>
      </c>
      <c r="F3553" s="2">
        <v>900</v>
      </c>
      <c r="G3553" s="2">
        <v>630</v>
      </c>
      <c r="H3553" s="2">
        <v>689</v>
      </c>
      <c r="I3553" s="2">
        <v>288</v>
      </c>
      <c r="J3553" s="2">
        <f>$K$2*I3553+(1-$K$2)*J3552</f>
        <v>288.06533696518886</v>
      </c>
      <c r="K3553" s="2"/>
      <c r="L3553" s="2">
        <f>IF(O3553="low", $K$4*J3553+(1-$K$4)*L3552,L3552)</f>
        <v>285.7534766155884</v>
      </c>
      <c r="M3553" s="2">
        <f>IF(O3553="high", $K$4*J3553+(1-$K$4)*M3552,M3552)</f>
        <v>290.08858240150334</v>
      </c>
      <c r="N3553" s="2">
        <f>IF(O3553="high",(1-$K$8)*N3552+$K$8*(M3552-2),IF(O3553="low",(1-$K$8)*N3552+$K$8*(L3552+2),N3552))</f>
        <v>287.31257998063893</v>
      </c>
      <c r="O3553" s="2" t="str">
        <f>IF(J3553&gt;N3552+1,"high",IF(J3553&lt;N3552-1,"low","middle"))</f>
        <v>middle</v>
      </c>
      <c r="P3553" s="2">
        <f>IF(O3553="low",250,IF(O3553="high",300,275))</f>
        <v>275</v>
      </c>
      <c r="Q3553" s="2">
        <f>IF(P3553=P3552,Q3552+1,1)</f>
        <v>14</v>
      </c>
      <c r="R3553" s="2">
        <f>IF(P3553=P3552,R3552+J3553,J3553)</f>
        <v>4022.5989951770889</v>
      </c>
      <c r="S3553" s="2" t="str">
        <f>IF(P3554=P3553,"NA",R3553/Q3553)</f>
        <v>NA</v>
      </c>
      <c r="T3553" s="2">
        <f>IF(P3553=P3552,T3552+J3553^2,J3553^2)</f>
        <v>1155811.4896613609</v>
      </c>
      <c r="U3553" s="2" t="str">
        <f>IF(NOT($P3554=$P3553),SQRT(((T3553)/($Q3553))-S3553^2),"NA")</f>
        <v>NA</v>
      </c>
    </row>
    <row r="3554" spans="1:21" x14ac:dyDescent="0.2">
      <c r="A3554" s="2">
        <f>D3554-$D$2</f>
        <v>79.740000009536743</v>
      </c>
      <c r="B3554" s="2">
        <v>4.7559480667100003</v>
      </c>
      <c r="C3554" s="2">
        <f>IF(B3554&gt;B3553,B3554+(C3553-B3553),B3554+(C3553-B3553)+5+A3554-A3553)</f>
        <v>79.615947723387364</v>
      </c>
      <c r="D3554" s="2">
        <v>1577147271.8599999</v>
      </c>
      <c r="E3554" s="2">
        <v>438</v>
      </c>
      <c r="F3554" s="2">
        <v>899</v>
      </c>
      <c r="G3554" s="2">
        <v>632</v>
      </c>
      <c r="H3554" s="2">
        <v>690</v>
      </c>
      <c r="I3554" s="2">
        <v>289</v>
      </c>
      <c r="J3554" s="2">
        <f>$K$2*I3554+(1-$K$2)*J3553</f>
        <v>288.25226957215108</v>
      </c>
      <c r="K3554" s="2"/>
      <c r="L3554" s="2">
        <f>IF(O3554="low", $K$4*J3554+(1-$K$4)*L3553,L3553)</f>
        <v>285.7534766155884</v>
      </c>
      <c r="M3554" s="2">
        <f>IF(O3554="high", $K$4*J3554+(1-$K$4)*M3553,M3553)</f>
        <v>290.08858240150334</v>
      </c>
      <c r="N3554" s="2">
        <f>IF(O3554="high",(1-$K$8)*N3553+$K$8*(M3553-2),IF(O3554="low",(1-$K$8)*N3553+$K$8*(L3553+2),N3553))</f>
        <v>287.31257998063893</v>
      </c>
      <c r="O3554" s="2" t="str">
        <f>IF(J3554&gt;N3553+1,"high",IF(J3554&lt;N3553-1,"low","middle"))</f>
        <v>middle</v>
      </c>
      <c r="P3554" s="2">
        <f>IF(O3554="low",250,IF(O3554="high",300,275))</f>
        <v>275</v>
      </c>
      <c r="Q3554" s="2">
        <f>IF(P3554=P3553,Q3553+1,1)</f>
        <v>15</v>
      </c>
      <c r="R3554" s="2">
        <f>IF(P3554=P3553,R3553+J3554,J3554)</f>
        <v>4310.8512647492398</v>
      </c>
      <c r="S3554" s="2">
        <f>IF(P3555=P3554,"NA",R3554/Q3554)</f>
        <v>287.39008431661597</v>
      </c>
      <c r="T3554" s="2">
        <f>IF(P3554=P3553,T3553+J3554^2,J3554^2)</f>
        <v>1238900.8605748569</v>
      </c>
      <c r="U3554" s="2">
        <f>IF(NOT($P3555=$P3554),SQRT(((T3554)/($Q3554))-S3554^2),"NA")</f>
        <v>0.57457939296042171</v>
      </c>
    </row>
    <row r="3555" spans="1:21" x14ac:dyDescent="0.2">
      <c r="A3555" s="2">
        <f>D3555-$D$2</f>
        <v>79.760000228881836</v>
      </c>
      <c r="B3555" s="2">
        <v>4.7761549949599997</v>
      </c>
      <c r="C3555" s="2">
        <f>IF(B3555&gt;B3554,B3555+(C3554-B3554),B3555+(C3554-B3554)+5+A3555-A3554)</f>
        <v>79.636154651637355</v>
      </c>
      <c r="D3555" s="2">
        <v>1577147271.8800001</v>
      </c>
      <c r="E3555" s="2">
        <v>438</v>
      </c>
      <c r="F3555" s="2">
        <v>899</v>
      </c>
      <c r="G3555" s="2">
        <v>631</v>
      </c>
      <c r="H3555" s="2">
        <v>691</v>
      </c>
      <c r="I3555" s="2">
        <v>290</v>
      </c>
      <c r="J3555" s="2">
        <f>$K$2*I3555+(1-$K$2)*J3554</f>
        <v>288.60181565772086</v>
      </c>
      <c r="K3555" s="2"/>
      <c r="L3555" s="2">
        <f>IF(O3555="low", $K$4*J3555+(1-$K$4)*L3554,L3554)</f>
        <v>285.7534766155884</v>
      </c>
      <c r="M3555" s="2">
        <f>IF(O3555="high", $K$4*J3555+(1-$K$4)*M3554,M3554)</f>
        <v>289.79122905274687</v>
      </c>
      <c r="N3555" s="2">
        <f>IF(O3555="high",(1-$K$8)*N3554+$K$8*(M3554-2),IF(O3555="low",(1-$K$8)*N3554+$K$8*(L3554+2),N3554))</f>
        <v>287.35138010168214</v>
      </c>
      <c r="O3555" s="2" t="str">
        <f>IF(J3555&gt;N3554+1,"high",IF(J3555&lt;N3554-1,"low","middle"))</f>
        <v>high</v>
      </c>
      <c r="P3555" s="2">
        <f>IF(O3555="low",250,IF(O3555="high",300,275))</f>
        <v>300</v>
      </c>
      <c r="Q3555" s="2">
        <f>IF(P3555=P3554,Q3554+1,1)</f>
        <v>1</v>
      </c>
      <c r="R3555" s="2">
        <f>IF(P3555=P3554,R3554+J3555,J3555)</f>
        <v>288.60181565772086</v>
      </c>
      <c r="S3555" s="2" t="str">
        <f>IF(P3556=P3555,"NA",R3555/Q3555)</f>
        <v>NA</v>
      </c>
      <c r="T3555" s="2">
        <f>IF(P3555=P3554,T3554+J3555^2,J3555^2)</f>
        <v>83291.0080009331</v>
      </c>
      <c r="U3555" s="2" t="str">
        <f>IF(NOT($P3556=$P3555),SQRT(((T3555)/($Q3555))-S3555^2),"NA")</f>
        <v>NA</v>
      </c>
    </row>
    <row r="3556" spans="1:21" x14ac:dyDescent="0.2">
      <c r="A3556" s="2">
        <f>D3556-$D$2</f>
        <v>79.790000200271606</v>
      </c>
      <c r="B3556" s="2">
        <v>4.8005871772799997</v>
      </c>
      <c r="C3556" s="2">
        <f>IF(B3556&gt;B3555,B3556+(C3555-B3555),B3556+(C3555-B3555)+5+A3556-A3555)</f>
        <v>79.660586833957353</v>
      </c>
      <c r="D3556" s="2">
        <v>1577147271.9100001</v>
      </c>
      <c r="E3556" s="2">
        <v>438</v>
      </c>
      <c r="F3556" s="2">
        <v>900</v>
      </c>
      <c r="G3556" s="2">
        <v>631</v>
      </c>
      <c r="H3556" s="2">
        <v>690</v>
      </c>
      <c r="I3556" s="2">
        <v>290</v>
      </c>
      <c r="J3556" s="2">
        <f>$K$2*I3556+(1-$K$2)*J3555</f>
        <v>288.8814525261767</v>
      </c>
      <c r="K3556" s="2"/>
      <c r="L3556" s="2">
        <f>IF(O3556="low", $K$4*J3556+(1-$K$4)*L3555,L3555)</f>
        <v>285.7534766155884</v>
      </c>
      <c r="M3556" s="2">
        <f>IF(O3556="high", $K$4*J3556+(1-$K$4)*M3555,M3555)</f>
        <v>289.60927374743284</v>
      </c>
      <c r="N3556" s="2">
        <f>IF(O3556="high",(1-$K$8)*N3555+$K$8*(M3555-2),IF(O3556="low",(1-$K$8)*N3555+$K$8*(L3555+2),N3555))</f>
        <v>287.37337254923534</v>
      </c>
      <c r="O3556" s="2" t="str">
        <f>IF(J3556&gt;N3555+1,"high",IF(J3556&lt;N3555-1,"low","middle"))</f>
        <v>high</v>
      </c>
      <c r="P3556" s="2">
        <f>IF(O3556="low",250,IF(O3556="high",300,275))</f>
        <v>300</v>
      </c>
      <c r="Q3556" s="2">
        <f>IF(P3556=P3555,Q3555+1,1)</f>
        <v>2</v>
      </c>
      <c r="R3556" s="2">
        <f>IF(P3556=P3555,R3555+J3556,J3556)</f>
        <v>577.48326818389751</v>
      </c>
      <c r="S3556" s="2" t="str">
        <f>IF(P3557=P3556,"NA",R3556/Q3556)</f>
        <v>NA</v>
      </c>
      <c r="T3556" s="2">
        <f>IF(P3556=P3555,T3555+J3556^2,J3556^2)</f>
        <v>166743.50161456678</v>
      </c>
      <c r="U3556" s="2" t="str">
        <f>IF(NOT($P3557=$P3556),SQRT(((T3556)/($Q3556))-S3556^2),"NA")</f>
        <v>NA</v>
      </c>
    </row>
    <row r="3557" spans="1:21" x14ac:dyDescent="0.2">
      <c r="A3557" s="2">
        <f>D3557-$D$2</f>
        <v>79.81000018119812</v>
      </c>
      <c r="B3557" s="2">
        <v>4.8211801052099998</v>
      </c>
      <c r="C3557" s="2">
        <f>IF(B3557&gt;B3556,B3557+(C3556-B3556),B3557+(C3556-B3556)+5+A3557-A3556)</f>
        <v>79.681179761887364</v>
      </c>
      <c r="D3557" s="2">
        <v>1577147271.9300001</v>
      </c>
      <c r="E3557" s="2">
        <v>437</v>
      </c>
      <c r="F3557" s="2">
        <v>899</v>
      </c>
      <c r="G3557" s="2">
        <v>632</v>
      </c>
      <c r="H3557" s="2">
        <v>690</v>
      </c>
      <c r="I3557" s="2">
        <v>288</v>
      </c>
      <c r="J3557" s="2">
        <f>$K$2*I3557+(1-$K$2)*J3556</f>
        <v>288.70516202094137</v>
      </c>
      <c r="K3557" s="2"/>
      <c r="L3557" s="2">
        <f>IF(O3557="low", $K$4*J3557+(1-$K$4)*L3556,L3556)</f>
        <v>285.7534766155884</v>
      </c>
      <c r="M3557" s="2">
        <f>IF(O3557="high", $K$4*J3557+(1-$K$4)*M3556,M3556)</f>
        <v>289.42845140213456</v>
      </c>
      <c r="N3557" s="2">
        <f>IF(O3557="high",(1-$K$8)*N3556+$K$8*(M3556-2),IF(O3557="low",(1-$K$8)*N3556+$K$8*(L3556+2),N3556))</f>
        <v>287.38516760914518</v>
      </c>
      <c r="O3557" s="2" t="str">
        <f>IF(J3557&gt;N3556+1,"high",IF(J3557&lt;N3556-1,"low","middle"))</f>
        <v>high</v>
      </c>
      <c r="P3557" s="2">
        <f>IF(O3557="low",250,IF(O3557="high",300,275))</f>
        <v>300</v>
      </c>
      <c r="Q3557" s="2">
        <f>IF(P3557=P3556,Q3556+1,1)</f>
        <v>3</v>
      </c>
      <c r="R3557" s="2">
        <f>IF(P3557=P3556,R3556+J3557,J3557)</f>
        <v>866.18843020483882</v>
      </c>
      <c r="S3557" s="2" t="str">
        <f>IF(P3558=P3557,"NA",R3557/Q3557)</f>
        <v>NA</v>
      </c>
      <c r="T3557" s="2">
        <f>IF(P3557=P3556,T3556+J3557^2,J3557^2)</f>
        <v>250094.1721921048</v>
      </c>
      <c r="U3557" s="2" t="str">
        <f>IF(NOT($P3558=$P3557),SQRT(((T3557)/($Q3557))-S3557^2),"NA")</f>
        <v>NA</v>
      </c>
    </row>
    <row r="3558" spans="1:21" x14ac:dyDescent="0.2">
      <c r="A3558" s="2">
        <f>D3558-$D$2</f>
        <v>79.830000162124634</v>
      </c>
      <c r="B3558" s="2">
        <v>4.8457150459299996</v>
      </c>
      <c r="C3558" s="2">
        <f>IF(B3558&gt;B3557,B3558+(C3557-B3557),B3558+(C3557-B3557)+5+A3558-A3557)</f>
        <v>79.705714702607366</v>
      </c>
      <c r="D3558" s="2">
        <v>1577147271.95</v>
      </c>
      <c r="E3558" s="2">
        <v>438</v>
      </c>
      <c r="F3558" s="2">
        <v>898</v>
      </c>
      <c r="G3558" s="2">
        <v>632</v>
      </c>
      <c r="H3558" s="2">
        <v>690</v>
      </c>
      <c r="I3558" s="2">
        <v>289</v>
      </c>
      <c r="J3558" s="2">
        <f>$K$2*I3558+(1-$K$2)*J3557</f>
        <v>288.76412961675311</v>
      </c>
      <c r="K3558" s="2"/>
      <c r="L3558" s="2">
        <f>IF(O3558="low", $K$4*J3558+(1-$K$4)*L3557,L3557)</f>
        <v>285.7534766155884</v>
      </c>
      <c r="M3558" s="2">
        <f>IF(O3558="high", $K$4*J3558+(1-$K$4)*M3557,M3557)</f>
        <v>289.29558704505826</v>
      </c>
      <c r="N3558" s="2">
        <f>IF(O3558="high",(1-$K$8)*N3557+$K$8*(M3557-2),IF(O3558="low",(1-$K$8)*N3557+$K$8*(L3557+2),N3557))</f>
        <v>287.38733179879466</v>
      </c>
      <c r="O3558" s="2" t="str">
        <f>IF(J3558&gt;N3557+1,"high",IF(J3558&lt;N3557-1,"low","middle"))</f>
        <v>high</v>
      </c>
      <c r="P3558" s="2">
        <f>IF(O3558="low",250,IF(O3558="high",300,275))</f>
        <v>300</v>
      </c>
      <c r="Q3558" s="2">
        <f>IF(P3558=P3557,Q3557+1,1)</f>
        <v>4</v>
      </c>
      <c r="R3558" s="2">
        <f>IF(P3558=P3557,R3557+J3558,J3558)</f>
        <v>1154.9525598215919</v>
      </c>
      <c r="S3558" s="2" t="str">
        <f>IF(P3559=P3558,"NA",R3558/Q3558)</f>
        <v>NA</v>
      </c>
      <c r="T3558" s="2">
        <f>IF(P3558=P3557,T3557+J3558^2,J3558^2)</f>
        <v>333478.89474542579</v>
      </c>
      <c r="U3558" s="2" t="str">
        <f>IF(NOT($P3559=$P3558),SQRT(((T3558)/($Q3558))-S3558^2),"NA")</f>
        <v>NA</v>
      </c>
    </row>
    <row r="3559" spans="1:21" x14ac:dyDescent="0.2">
      <c r="A3559" s="2">
        <f>D3559-$D$2</f>
        <v>79.860000133514404</v>
      </c>
      <c r="B3559" s="2">
        <v>4.8702681064600002</v>
      </c>
      <c r="C3559" s="2">
        <f>IF(B3559&gt;B3558,B3559+(C3558-B3558),B3559+(C3558-B3558)+5+A3559-A3558)</f>
        <v>79.730267763137363</v>
      </c>
      <c r="D3559" s="2">
        <v>1577147271.98</v>
      </c>
      <c r="E3559" s="2">
        <v>437</v>
      </c>
      <c r="F3559" s="2">
        <v>899</v>
      </c>
      <c r="G3559" s="2">
        <v>631</v>
      </c>
      <c r="H3559" s="2">
        <v>691</v>
      </c>
      <c r="I3559" s="2">
        <v>291</v>
      </c>
      <c r="J3559" s="2">
        <f>$K$2*I3559+(1-$K$2)*J3558</f>
        <v>289.2113036934025</v>
      </c>
      <c r="K3559" s="2"/>
      <c r="L3559" s="2">
        <f>IF(O3559="low", $K$4*J3559+(1-$K$4)*L3558,L3558)</f>
        <v>285.7534766155884</v>
      </c>
      <c r="M3559" s="2">
        <f>IF(O3559="high", $K$4*J3559+(1-$K$4)*M3558,M3558)</f>
        <v>289.2787303747271</v>
      </c>
      <c r="N3559" s="2">
        <f>IF(O3559="high",(1-$K$8)*N3558+$K$8*(M3558-2),IF(O3559="low",(1-$K$8)*N3558+$K$8*(L3558+2),N3558))</f>
        <v>287.38274456110781</v>
      </c>
      <c r="O3559" s="2" t="str">
        <f>IF(J3559&gt;N3558+1,"high",IF(J3559&lt;N3558-1,"low","middle"))</f>
        <v>high</v>
      </c>
      <c r="P3559" s="2">
        <f>IF(O3559="low",250,IF(O3559="high",300,275))</f>
        <v>300</v>
      </c>
      <c r="Q3559" s="2">
        <f>IF(P3559=P3558,Q3558+1,1)</f>
        <v>5</v>
      </c>
      <c r="R3559" s="2">
        <f>IF(P3559=P3558,R3558+J3559,J3559)</f>
        <v>1444.1638635149943</v>
      </c>
      <c r="S3559" s="2" t="str">
        <f>IF(P3560=P3559,"NA",R3559/Q3559)</f>
        <v>NA</v>
      </c>
      <c r="T3559" s="2">
        <f>IF(P3559=P3558,T3558+J3559^2,J3559^2)</f>
        <v>417122.07292946329</v>
      </c>
      <c r="U3559" s="2" t="str">
        <f>IF(NOT($P3560=$P3559),SQRT(((T3559)/($Q3559))-S3559^2),"NA")</f>
        <v>NA</v>
      </c>
    </row>
    <row r="3560" spans="1:21" x14ac:dyDescent="0.2">
      <c r="A3560" s="2">
        <f>D3560-$D$2</f>
        <v>79.880000114440918</v>
      </c>
      <c r="B3560" s="2">
        <v>4.8907630443599999</v>
      </c>
      <c r="C3560" s="2">
        <f>IF(B3560&gt;B3559,B3560+(C3559-B3559),B3560+(C3559-B3559)+5+A3560-A3559)</f>
        <v>79.75076270103736</v>
      </c>
      <c r="D3560" s="2">
        <v>1577147272</v>
      </c>
      <c r="E3560" s="2">
        <v>438</v>
      </c>
      <c r="F3560" s="2">
        <v>900</v>
      </c>
      <c r="G3560" s="2">
        <v>631</v>
      </c>
      <c r="H3560" s="2">
        <v>690</v>
      </c>
      <c r="I3560" s="2">
        <v>287</v>
      </c>
      <c r="J3560" s="2">
        <f>$K$2*I3560+(1-$K$2)*J3559</f>
        <v>288.76904295472201</v>
      </c>
      <c r="K3560" s="2"/>
      <c r="L3560" s="2">
        <f>IF(O3560="low", $K$4*J3560+(1-$K$4)*L3559,L3559)</f>
        <v>285.7534766155884</v>
      </c>
      <c r="M3560" s="2">
        <f>IF(O3560="high", $K$4*J3560+(1-$K$4)*M3559,M3559)</f>
        <v>289.17679289072612</v>
      </c>
      <c r="N3560" s="2">
        <f>IF(O3560="high",(1-$K$8)*N3559+$K$8*(M3559-2),IF(O3560="low",(1-$K$8)*N3559+$K$8*(L3559+2),N3559))</f>
        <v>287.37754385178874</v>
      </c>
      <c r="O3560" s="2" t="str">
        <f>IF(J3560&gt;N3559+1,"high",IF(J3560&lt;N3559-1,"low","middle"))</f>
        <v>high</v>
      </c>
      <c r="P3560" s="2">
        <f>IF(O3560="low",250,IF(O3560="high",300,275))</f>
        <v>300</v>
      </c>
      <c r="Q3560" s="2">
        <f>IF(P3560=P3559,Q3559+1,1)</f>
        <v>6</v>
      </c>
      <c r="R3560" s="2">
        <f>IF(P3560=P3559,R3559+J3560,J3560)</f>
        <v>1732.9329064697163</v>
      </c>
      <c r="S3560" s="2" t="str">
        <f>IF(P3561=P3560,"NA",R3560/Q3560)</f>
        <v>NA</v>
      </c>
      <c r="T3560" s="2">
        <f>IF(P3560=P3559,T3559+J3560^2,J3560^2)</f>
        <v>500509.63309844938</v>
      </c>
      <c r="U3560" s="2" t="str">
        <f>IF(NOT($P3561=$P3560),SQRT(((T3560)/($Q3560))-S3560^2),"NA")</f>
        <v>NA</v>
      </c>
    </row>
    <row r="3561" spans="1:21" x14ac:dyDescent="0.2">
      <c r="A3561" s="2">
        <f>D3561-$D$2</f>
        <v>79.900000095367432</v>
      </c>
      <c r="B3561" s="2">
        <v>4.9156970977799999</v>
      </c>
      <c r="C3561" s="2">
        <f>IF(B3561&gt;B3560,B3561+(C3560-B3560),B3561+(C3560-B3560)+5+A3561-A3560)</f>
        <v>79.775696754457357</v>
      </c>
      <c r="D3561" s="2">
        <v>1577147272.02</v>
      </c>
      <c r="E3561" s="2">
        <v>438</v>
      </c>
      <c r="F3561" s="2">
        <v>899</v>
      </c>
      <c r="G3561" s="2">
        <v>632</v>
      </c>
      <c r="H3561" s="2">
        <v>692</v>
      </c>
      <c r="I3561" s="2">
        <v>288</v>
      </c>
      <c r="J3561" s="2">
        <f>$K$2*I3561+(1-$K$2)*J3560</f>
        <v>288.61523436377763</v>
      </c>
      <c r="K3561" s="2"/>
      <c r="L3561" s="2">
        <f>IF(O3561="low", $K$4*J3561+(1-$K$4)*L3560,L3560)</f>
        <v>285.7534766155884</v>
      </c>
      <c r="M3561" s="2">
        <f>IF(O3561="high", $K$4*J3561+(1-$K$4)*M3560,M3560)</f>
        <v>289.06448118533643</v>
      </c>
      <c r="N3561" s="2">
        <f>IF(O3561="high",(1-$K$8)*N3560+$K$8*(M3560-2),IF(O3561="low",(1-$K$8)*N3560+$K$8*(L3560+2),N3560))</f>
        <v>287.36750630373564</v>
      </c>
      <c r="O3561" s="2" t="str">
        <f>IF(J3561&gt;N3560+1,"high",IF(J3561&lt;N3560-1,"low","middle"))</f>
        <v>high</v>
      </c>
      <c r="P3561" s="2">
        <f>IF(O3561="low",250,IF(O3561="high",300,275))</f>
        <v>300</v>
      </c>
      <c r="Q3561" s="2">
        <f>IF(P3561=P3560,Q3560+1,1)</f>
        <v>7</v>
      </c>
      <c r="R3561" s="2">
        <f>IF(P3561=P3560,R3560+J3561,J3561)</f>
        <v>2021.548140833494</v>
      </c>
      <c r="S3561" s="2" t="str">
        <f>IF(P3562=P3561,"NA",R3561/Q3561)</f>
        <v>NA</v>
      </c>
      <c r="T3561" s="2">
        <f>IF(P3561=P3560,T3560+J3561^2,J3561^2)</f>
        <v>583808.38660530769</v>
      </c>
      <c r="U3561" s="2" t="str">
        <f>IF(NOT($P3562=$P3561),SQRT(((T3561)/($Q3561))-S3561^2),"NA")</f>
        <v>NA</v>
      </c>
    </row>
    <row r="3562" spans="1:21" x14ac:dyDescent="0.2">
      <c r="A3562" s="2">
        <f>D3562-$D$2</f>
        <v>79.920000076293945</v>
      </c>
      <c r="B3562" s="2">
        <v>4.9361720085099998</v>
      </c>
      <c r="C3562" s="2">
        <f>IF(B3562&gt;B3561,B3562+(C3561-B3561),B3562+(C3561-B3561)+5+A3562-A3561)</f>
        <v>79.796171665187359</v>
      </c>
      <c r="D3562" s="2">
        <v>1577147272.04</v>
      </c>
      <c r="E3562" s="2">
        <v>439</v>
      </c>
      <c r="F3562" s="2">
        <v>899</v>
      </c>
      <c r="G3562" s="2">
        <v>631</v>
      </c>
      <c r="H3562" s="2">
        <v>692</v>
      </c>
      <c r="I3562" s="2">
        <v>291</v>
      </c>
      <c r="J3562" s="2">
        <f>$K$2*I3562+(1-$K$2)*J3561</f>
        <v>289.09218749102212</v>
      </c>
      <c r="K3562" s="2"/>
      <c r="L3562" s="2">
        <f>IF(O3562="low", $K$4*J3562+(1-$K$4)*L3561,L3561)</f>
        <v>285.7534766155884</v>
      </c>
      <c r="M3562" s="2">
        <f>IF(O3562="high", $K$4*J3562+(1-$K$4)*M3561,M3561)</f>
        <v>289.07002244647362</v>
      </c>
      <c r="N3562" s="2">
        <f>IF(O3562="high",(1-$K$8)*N3561+$K$8*(M3561-2),IF(O3562="low",(1-$K$8)*N3561+$K$8*(L3561+2),N3561))</f>
        <v>287.35235504781571</v>
      </c>
      <c r="O3562" s="2" t="str">
        <f>IF(J3562&gt;N3561+1,"high",IF(J3562&lt;N3561-1,"low","middle"))</f>
        <v>high</v>
      </c>
      <c r="P3562" s="2">
        <f>IF(O3562="low",250,IF(O3562="high",300,275))</f>
        <v>300</v>
      </c>
      <c r="Q3562" s="2">
        <f>IF(P3562=P3561,Q3561+1,1)</f>
        <v>8</v>
      </c>
      <c r="R3562" s="2">
        <f>IF(P3562=P3561,R3561+J3562,J3562)</f>
        <v>2310.6403283245163</v>
      </c>
      <c r="S3562" s="2" t="str">
        <f>IF(P3563=P3562,"NA",R3562/Q3562)</f>
        <v>NA</v>
      </c>
      <c r="T3562" s="2">
        <f>IF(P3562=P3561,T3561+J3562^2,J3562^2)</f>
        <v>667382.67947365204</v>
      </c>
      <c r="U3562" s="2" t="str">
        <f>IF(NOT($P3563=$P3562),SQRT(((T3562)/($Q3562))-S3562^2),"NA")</f>
        <v>NA</v>
      </c>
    </row>
    <row r="3563" spans="1:21" x14ac:dyDescent="0.2">
      <c r="A3563" s="2">
        <f>D3563-$D$2</f>
        <v>79.950000047683716</v>
      </c>
      <c r="B3563" s="2">
        <v>4.9605510234799999</v>
      </c>
      <c r="C3563" s="2">
        <f>IF(B3563&gt;B3562,B3563+(C3562-B3562),B3563+(C3562-B3562)+5+A3563-A3562)</f>
        <v>79.820550680157353</v>
      </c>
      <c r="D3563" s="2">
        <v>1577147272.0699999</v>
      </c>
      <c r="E3563" s="2">
        <v>439</v>
      </c>
      <c r="F3563" s="2">
        <v>899</v>
      </c>
      <c r="G3563" s="2">
        <v>632</v>
      </c>
      <c r="H3563" s="2">
        <v>691</v>
      </c>
      <c r="I3563" s="2">
        <v>290</v>
      </c>
      <c r="J3563" s="2">
        <f>$K$2*I3563+(1-$K$2)*J3562</f>
        <v>289.27374999281767</v>
      </c>
      <c r="K3563" s="2"/>
      <c r="L3563" s="2">
        <f>IF(O3563="low", $K$4*J3563+(1-$K$4)*L3562,L3562)</f>
        <v>285.7534766155884</v>
      </c>
      <c r="M3563" s="2">
        <f>IF(O3563="high", $K$4*J3563+(1-$K$4)*M3562,M3562)</f>
        <v>289.1107679557424</v>
      </c>
      <c r="N3563" s="2">
        <f>IF(O3563="high",(1-$K$8)*N3562+$K$8*(M3562-2),IF(O3563="low",(1-$K$8)*N3562+$K$8*(L3562+2),N3562))</f>
        <v>287.33823841774858</v>
      </c>
      <c r="O3563" s="2" t="str">
        <f>IF(J3563&gt;N3562+1,"high",IF(J3563&lt;N3562-1,"low","middle"))</f>
        <v>high</v>
      </c>
      <c r="P3563" s="2">
        <f>IF(O3563="low",250,IF(O3563="high",300,275))</f>
        <v>300</v>
      </c>
      <c r="Q3563" s="2">
        <f>IF(P3563=P3562,Q3562+1,1)</f>
        <v>9</v>
      </c>
      <c r="R3563" s="2">
        <f>IF(P3563=P3562,R3562+J3563,J3563)</f>
        <v>2599.9140783173339</v>
      </c>
      <c r="S3563" s="2" t="str">
        <f>IF(P3564=P3563,"NA",R3563/Q3563)</f>
        <v>NA</v>
      </c>
      <c r="T3563" s="2">
        <f>IF(P3563=P3562,T3562+J3563^2,J3563^2)</f>
        <v>751061.98190855922</v>
      </c>
      <c r="U3563" s="2" t="str">
        <f>IF(NOT($P3564=$P3563),SQRT(((T3563)/($Q3563))-S3563^2),"NA")</f>
        <v>NA</v>
      </c>
    </row>
    <row r="3564" spans="1:21" x14ac:dyDescent="0.2">
      <c r="A3564" s="2">
        <f>D3564-$D$2</f>
        <v>79.970000028610229</v>
      </c>
      <c r="B3564" s="2">
        <v>4.98514199257</v>
      </c>
      <c r="C3564" s="2">
        <f>IF(B3564&gt;B3563,B3564+(C3563-B3563),B3564+(C3563-B3563)+5+A3564-A3563)</f>
        <v>79.845141649247353</v>
      </c>
      <c r="D3564" s="2">
        <v>1577147272.0899999</v>
      </c>
      <c r="E3564" s="2">
        <v>438</v>
      </c>
      <c r="F3564" s="2">
        <v>898</v>
      </c>
      <c r="G3564" s="2">
        <v>631</v>
      </c>
      <c r="H3564" s="2">
        <v>692</v>
      </c>
      <c r="I3564" s="2">
        <v>288</v>
      </c>
      <c r="J3564" s="2">
        <f>$K$2*I3564+(1-$K$2)*J3563</f>
        <v>289.01899999425416</v>
      </c>
      <c r="K3564" s="2"/>
      <c r="L3564" s="2">
        <f>IF(O3564="low", $K$4*J3564+(1-$K$4)*L3563,L3563)</f>
        <v>285.7534766155884</v>
      </c>
      <c r="M3564" s="2">
        <f>IF(O3564="high", $K$4*J3564+(1-$K$4)*M3563,M3563)</f>
        <v>289.09241436344479</v>
      </c>
      <c r="N3564" s="2">
        <f>IF(O3564="high",(1-$K$8)*N3563+$K$8*(M3563-2),IF(O3564="low",(1-$K$8)*N3563+$K$8*(L3563+2),N3563))</f>
        <v>287.32686489464828</v>
      </c>
      <c r="O3564" s="2" t="str">
        <f>IF(J3564&gt;N3563+1,"high",IF(J3564&lt;N3563-1,"low","middle"))</f>
        <v>high</v>
      </c>
      <c r="P3564" s="2">
        <f>IF(O3564="low",250,IF(O3564="high",300,275))</f>
        <v>300</v>
      </c>
      <c r="Q3564" s="2">
        <f>IF(P3564=P3563,Q3563+1,1)</f>
        <v>10</v>
      </c>
      <c r="R3564" s="2">
        <f>IF(P3564=P3563,R3563+J3564,J3564)</f>
        <v>2888.9330783115879</v>
      </c>
      <c r="S3564" s="2" t="str">
        <f>IF(P3565=P3564,"NA",R3564/Q3564)</f>
        <v>NA</v>
      </c>
      <c r="T3564" s="2">
        <f>IF(P3564=P3563,T3563+J3564^2,J3564^2)</f>
        <v>834593.96426623792</v>
      </c>
      <c r="U3564" s="2" t="str">
        <f>IF(NOT($P3565=$P3564),SQRT(((T3564)/($Q3564))-S3564^2),"NA")</f>
        <v>NA</v>
      </c>
    </row>
    <row r="3565" spans="1:21" x14ac:dyDescent="0.2">
      <c r="A3565" s="2">
        <f>D3565-$D$2</f>
        <v>79.990000009536743</v>
      </c>
      <c r="B3565" s="2">
        <v>5.00578117371</v>
      </c>
      <c r="C3565" s="2">
        <f>IF(B3565&gt;B3564,B3565+(C3564-B3564),B3565+(C3564-B3564)+5+A3565-A3564)</f>
        <v>79.865780830387365</v>
      </c>
      <c r="D3565" s="2">
        <v>1577147272.1099999</v>
      </c>
      <c r="E3565" s="2">
        <v>439</v>
      </c>
      <c r="F3565" s="2">
        <v>899</v>
      </c>
      <c r="G3565" s="2">
        <v>630</v>
      </c>
      <c r="H3565" s="2">
        <v>691</v>
      </c>
      <c r="I3565" s="2">
        <v>289</v>
      </c>
      <c r="J3565" s="2">
        <f>$K$2*I3565+(1-$K$2)*J3564</f>
        <v>289.01519999540335</v>
      </c>
      <c r="K3565" s="2"/>
      <c r="L3565" s="2">
        <f>IF(O3565="low", $K$4*J3565+(1-$K$4)*L3564,L3564)</f>
        <v>285.7534766155884</v>
      </c>
      <c r="M3565" s="2">
        <f>IF(O3565="high", $K$4*J3565+(1-$K$4)*M3564,M3564)</f>
        <v>289.07697148983652</v>
      </c>
      <c r="N3565" s="2">
        <f>IF(O3565="high",(1-$K$8)*N3564+$K$8*(M3564-2),IF(O3565="low",(1-$K$8)*N3564+$K$8*(L3564+2),N3564))</f>
        <v>287.31514236808806</v>
      </c>
      <c r="O3565" s="2" t="str">
        <f>IF(J3565&gt;N3564+1,"high",IF(J3565&lt;N3564-1,"low","middle"))</f>
        <v>high</v>
      </c>
      <c r="P3565" s="2">
        <f>IF(O3565="low",250,IF(O3565="high",300,275))</f>
        <v>300</v>
      </c>
      <c r="Q3565" s="2">
        <f>IF(P3565=P3564,Q3564+1,1)</f>
        <v>11</v>
      </c>
      <c r="R3565" s="2">
        <f>IF(P3565=P3564,R3564+J3565,J3565)</f>
        <v>3177.9482783069911</v>
      </c>
      <c r="S3565" s="2" t="str">
        <f>IF(P3566=P3565,"NA",R3565/Q3565)</f>
        <v>NA</v>
      </c>
      <c r="T3565" s="2">
        <f>IF(P3565=P3564,T3564+J3565^2,J3565^2)</f>
        <v>918123.75009462098</v>
      </c>
      <c r="U3565" s="2" t="str">
        <f>IF(NOT($P3566=$P3565),SQRT(((T3565)/($Q3565))-S3565^2),"NA")</f>
        <v>NA</v>
      </c>
    </row>
    <row r="3566" spans="1:21" x14ac:dyDescent="0.2">
      <c r="A3566" s="2">
        <f>D3566-$D$2</f>
        <v>80.460000038146973</v>
      </c>
      <c r="B3566" s="2">
        <v>5.4216384887699996E-4</v>
      </c>
      <c r="C3566" s="2">
        <f>IF(B3566&gt;B3565,B3566+(C3565-B3565),B3566+(C3565-B3565)+5+A3566-A3565)</f>
        <v>80.330541849136466</v>
      </c>
      <c r="D3566" s="2">
        <v>1577147272.5799999</v>
      </c>
      <c r="E3566" s="2">
        <v>438</v>
      </c>
      <c r="F3566" s="2">
        <v>899</v>
      </c>
      <c r="G3566" s="2">
        <v>632</v>
      </c>
      <c r="H3566" s="2">
        <v>691</v>
      </c>
      <c r="I3566" s="2">
        <v>289</v>
      </c>
      <c r="J3566" s="2">
        <f>$K$2*I3566+(1-$K$2)*J3565</f>
        <v>289.01215999632268</v>
      </c>
      <c r="K3566" s="2"/>
      <c r="L3566" s="2">
        <f>IF(O3566="low", $K$4*J3566+(1-$K$4)*L3565,L3565)</f>
        <v>285.7534766155884</v>
      </c>
      <c r="M3566" s="2">
        <f>IF(O3566="high", $K$4*J3566+(1-$K$4)*M3565,M3565)</f>
        <v>289.06400919113378</v>
      </c>
      <c r="N3566" s="2">
        <f>IF(O3566="high",(1-$K$8)*N3565+$K$8*(M3565-2),IF(O3566="low",(1-$K$8)*N3565+$K$8*(L3565+2),N3565))</f>
        <v>287.30323382417549</v>
      </c>
      <c r="O3566" s="2" t="str">
        <f>IF(J3566&gt;N3565+1,"high",IF(J3566&lt;N3565-1,"low","middle"))</f>
        <v>high</v>
      </c>
      <c r="P3566" s="2">
        <f>IF(O3566="low",250,IF(O3566="high",300,275))</f>
        <v>300</v>
      </c>
      <c r="Q3566" s="2">
        <f>IF(P3566=P3565,Q3565+1,1)</f>
        <v>12</v>
      </c>
      <c r="R3566" s="2">
        <f>IF(P3566=P3565,R3565+J3566,J3566)</f>
        <v>3466.9604383033138</v>
      </c>
      <c r="S3566" s="2" t="str">
        <f>IF(P3567=P3566,"NA",R3566/Q3566)</f>
        <v>NA</v>
      </c>
      <c r="T3566" s="2">
        <f>IF(P3566=P3565,T3565+J3566^2,J3566^2)</f>
        <v>1001651.7787203609</v>
      </c>
      <c r="U3566" s="2" t="str">
        <f>IF(NOT($P3567=$P3566),SQRT(((T3566)/($Q3566))-S3566^2),"NA")</f>
        <v>NA</v>
      </c>
    </row>
    <row r="3567" spans="1:21" x14ac:dyDescent="0.2">
      <c r="A3567" s="2">
        <f>D3567-$D$2</f>
        <v>80.460000038146973</v>
      </c>
      <c r="B3567" s="2">
        <v>1.1351108551000001E-3</v>
      </c>
      <c r="C3567" s="2">
        <f>IF(B3567&gt;B3566,B3567+(C3566-B3566),B3567+(C3566-B3566)+5+A3567-A3566)</f>
        <v>80.331134796142692</v>
      </c>
      <c r="D3567" s="2">
        <v>1577147272.5799999</v>
      </c>
      <c r="E3567" s="2">
        <v>439</v>
      </c>
      <c r="F3567" s="2">
        <v>899</v>
      </c>
      <c r="G3567" s="2">
        <v>632</v>
      </c>
      <c r="H3567" s="2">
        <v>693</v>
      </c>
      <c r="I3567" s="2">
        <v>290</v>
      </c>
      <c r="J3567" s="2">
        <f>$K$2*I3567+(1-$K$2)*J3566</f>
        <v>289.20972799705817</v>
      </c>
      <c r="K3567" s="2"/>
      <c r="L3567" s="2">
        <f>IF(O3567="low", $K$4*J3567+(1-$K$4)*L3566,L3566)</f>
        <v>285.7534766155884</v>
      </c>
      <c r="M3567" s="2">
        <f>IF(O3567="high", $K$4*J3567+(1-$K$4)*M3566,M3566)</f>
        <v>289.09315295231869</v>
      </c>
      <c r="N3567" s="2">
        <f>IF(O3567="high",(1-$K$8)*N3566+$K$8*(M3566-2),IF(O3567="low",(1-$K$8)*N3566+$K$8*(L3566+2),N3566))</f>
        <v>287.29127259252334</v>
      </c>
      <c r="O3567" s="2" t="str">
        <f>IF(J3567&gt;N3566+1,"high",IF(J3567&lt;N3566-1,"low","middle"))</f>
        <v>high</v>
      </c>
      <c r="P3567" s="2">
        <f>IF(O3567="low",250,IF(O3567="high",300,275))</f>
        <v>300</v>
      </c>
      <c r="Q3567" s="2">
        <f>IF(P3567=P3566,Q3566+1,1)</f>
        <v>13</v>
      </c>
      <c r="R3567" s="2">
        <f>IF(P3567=P3566,R3566+J3567,J3567)</f>
        <v>3756.1701663003719</v>
      </c>
      <c r="S3567" s="2" t="str">
        <f>IF(P3568=P3567,"NA",R3567/Q3567)</f>
        <v>NA</v>
      </c>
      <c r="T3567" s="2">
        <f>IF(P3567=P3566,T3566+J3567^2,J3567^2)</f>
        <v>1085294.0454884933</v>
      </c>
      <c r="U3567" s="2" t="str">
        <f>IF(NOT($P3568=$P3567),SQRT(((T3567)/($Q3567))-S3567^2),"NA")</f>
        <v>NA</v>
      </c>
    </row>
    <row r="3568" spans="1:21" x14ac:dyDescent="0.2">
      <c r="A3568" s="2">
        <f>D3568-$D$2</f>
        <v>80.460000038146973</v>
      </c>
      <c r="B3568" s="2">
        <v>1.63102149963E-3</v>
      </c>
      <c r="C3568" s="2">
        <f>IF(B3568&gt;B3567,B3568+(C3567-B3567),B3568+(C3567-B3567)+5+A3568-A3567)</f>
        <v>80.331630706787223</v>
      </c>
      <c r="D3568" s="2">
        <v>1577147272.5799999</v>
      </c>
      <c r="E3568" s="2">
        <v>438</v>
      </c>
      <c r="F3568" s="2">
        <v>899</v>
      </c>
      <c r="G3568" s="2">
        <v>631</v>
      </c>
      <c r="H3568" s="2">
        <v>691</v>
      </c>
      <c r="I3568" s="2">
        <v>289</v>
      </c>
      <c r="J3568" s="2">
        <f>$K$2*I3568+(1-$K$2)*J3567</f>
        <v>289.16778239764653</v>
      </c>
      <c r="K3568" s="2"/>
      <c r="L3568" s="2">
        <f>IF(O3568="low", $K$4*J3568+(1-$K$4)*L3567,L3567)</f>
        <v>285.7534766155884</v>
      </c>
      <c r="M3568" s="2">
        <f>IF(O3568="high", $K$4*J3568+(1-$K$4)*M3567,M3567)</f>
        <v>289.10807884138427</v>
      </c>
      <c r="N3568" s="2">
        <f>IF(O3568="high",(1-$K$8)*N3567+$K$8*(M3567-2),IF(O3568="low",(1-$K$8)*N3567+$K$8*(L3567+2),N3567))</f>
        <v>287.28136661051309</v>
      </c>
      <c r="O3568" s="2" t="str">
        <f>IF(J3568&gt;N3567+1,"high",IF(J3568&lt;N3567-1,"low","middle"))</f>
        <v>high</v>
      </c>
      <c r="P3568" s="2">
        <f>IF(O3568="low",250,IF(O3568="high",300,275))</f>
        <v>300</v>
      </c>
      <c r="Q3568" s="2">
        <f>IF(P3568=P3567,Q3567+1,1)</f>
        <v>14</v>
      </c>
      <c r="R3568" s="2">
        <f>IF(P3568=P3567,R3567+J3568,J3568)</f>
        <v>4045.3379486980184</v>
      </c>
      <c r="S3568" s="2" t="str">
        <f>IF(P3569=P3568,"NA",R3568/Q3568)</f>
        <v>NA</v>
      </c>
      <c r="T3568" s="2">
        <f>IF(P3568=P3567,T3567+J3568^2,J3568^2)</f>
        <v>1168912.0518652659</v>
      </c>
      <c r="U3568" s="2" t="str">
        <f>IF(NOT($P3569=$P3568),SQRT(((T3568)/($Q3568))-S3568^2),"NA")</f>
        <v>NA</v>
      </c>
    </row>
    <row r="3569" spans="1:21" x14ac:dyDescent="0.2">
      <c r="A3569" s="2">
        <f>D3569-$D$2</f>
        <v>80.460000038146973</v>
      </c>
      <c r="B3569" s="2">
        <v>2.1011829376199999E-3</v>
      </c>
      <c r="C3569" s="2">
        <f>IF(B3569&gt;B3568,B3569+(C3568-B3568),B3569+(C3568-B3568)+5+A3569-A3568)</f>
        <v>80.332100868225211</v>
      </c>
      <c r="D3569" s="2">
        <v>1577147272.5799999</v>
      </c>
      <c r="E3569" s="2">
        <v>437</v>
      </c>
      <c r="F3569" s="2">
        <v>897</v>
      </c>
      <c r="G3569" s="2">
        <v>631</v>
      </c>
      <c r="H3569" s="2">
        <v>689</v>
      </c>
      <c r="I3569" s="2">
        <v>288</v>
      </c>
      <c r="J3569" s="2">
        <f>$K$2*I3569+(1-$K$2)*J3568</f>
        <v>288.93422591811725</v>
      </c>
      <c r="K3569" s="2"/>
      <c r="L3569" s="2">
        <f>IF(O3569="low", $K$4*J3569+(1-$K$4)*L3568,L3568)</f>
        <v>285.7534766155884</v>
      </c>
      <c r="M3569" s="2">
        <f>IF(O3569="high", $K$4*J3569+(1-$K$4)*M3568,M3568)</f>
        <v>289.07330825673091</v>
      </c>
      <c r="N3569" s="2">
        <f>IF(O3569="high",(1-$K$8)*N3568+$K$8*(M3568-2),IF(O3569="low",(1-$K$8)*N3568+$K$8*(L3568+2),N3568))</f>
        <v>287.27270222205664</v>
      </c>
      <c r="O3569" s="2" t="str">
        <f>IF(J3569&gt;N3568+1,"high",IF(J3569&lt;N3568-1,"low","middle"))</f>
        <v>high</v>
      </c>
      <c r="P3569" s="2">
        <f>IF(O3569="low",250,IF(O3569="high",300,275))</f>
        <v>300</v>
      </c>
      <c r="Q3569" s="2">
        <f>IF(P3569=P3568,Q3568+1,1)</f>
        <v>15</v>
      </c>
      <c r="R3569" s="2">
        <f>IF(P3569=P3568,R3568+J3569,J3569)</f>
        <v>4334.272174616136</v>
      </c>
      <c r="S3569" s="2" t="str">
        <f>IF(P3570=P3569,"NA",R3569/Q3569)</f>
        <v>NA</v>
      </c>
      <c r="T3569" s="2">
        <f>IF(P3569=P3568,T3568+J3569^2,J3569^2)</f>
        <v>1252395.0387721676</v>
      </c>
      <c r="U3569" s="2" t="str">
        <f>IF(NOT($P3570=$P3569),SQRT(((T3569)/($Q3569))-S3569^2),"NA")</f>
        <v>NA</v>
      </c>
    </row>
    <row r="3570" spans="1:21" x14ac:dyDescent="0.2">
      <c r="A3570" s="2">
        <f>D3570-$D$2</f>
        <v>80.460000038146973</v>
      </c>
      <c r="B3570" s="2">
        <v>2.54797935486E-3</v>
      </c>
      <c r="C3570" s="2">
        <f>IF(B3570&gt;B3569,B3570+(C3569-B3569),B3570+(C3569-B3569)+5+A3570-A3569)</f>
        <v>80.332547664642448</v>
      </c>
      <c r="D3570" s="2">
        <v>1577147272.5799999</v>
      </c>
      <c r="E3570" s="2">
        <v>440</v>
      </c>
      <c r="F3570" s="2">
        <v>899</v>
      </c>
      <c r="G3570" s="2">
        <v>631</v>
      </c>
      <c r="H3570" s="2">
        <v>692</v>
      </c>
      <c r="I3570" s="2">
        <v>289</v>
      </c>
      <c r="J3570" s="2">
        <f>$K$2*I3570+(1-$K$2)*J3569</f>
        <v>288.94738073449383</v>
      </c>
      <c r="K3570" s="2"/>
      <c r="L3570" s="2">
        <f>IF(O3570="low", $K$4*J3570+(1-$K$4)*L3569,L3569)</f>
        <v>285.7534766155884</v>
      </c>
      <c r="M3570" s="2">
        <f>IF(O3570="high", $K$4*J3570+(1-$K$4)*M3569,M3569)</f>
        <v>289.04812275228352</v>
      </c>
      <c r="N3570" s="2">
        <f>IF(O3570="high",(1-$K$8)*N3569+$K$8*(M3569-2),IF(O3570="low",(1-$K$8)*N3569+$K$8*(L3569+2),N3569))</f>
        <v>287.26273252379036</v>
      </c>
      <c r="O3570" s="2" t="str">
        <f>IF(J3570&gt;N3569+1,"high",IF(J3570&lt;N3569-1,"low","middle"))</f>
        <v>high</v>
      </c>
      <c r="P3570" s="2">
        <f>IF(O3570="low",250,IF(O3570="high",300,275))</f>
        <v>300</v>
      </c>
      <c r="Q3570" s="2">
        <f>IF(P3570=P3569,Q3569+1,1)</f>
        <v>16</v>
      </c>
      <c r="R3570" s="2">
        <f>IF(P3570=P3569,R3569+J3570,J3570)</f>
        <v>4623.2195553506299</v>
      </c>
      <c r="S3570" s="2" t="str">
        <f>IF(P3571=P3570,"NA",R3570/Q3570)</f>
        <v>NA</v>
      </c>
      <c r="T3570" s="2">
        <f>IF(P3570=P3569,T3569+J3570^2,J3570^2)</f>
        <v>1335885.6276054922</v>
      </c>
      <c r="U3570" s="2" t="str">
        <f>IF(NOT($P3571=$P3570),SQRT(((T3570)/($Q3570))-S3570^2),"NA")</f>
        <v>NA</v>
      </c>
    </row>
    <row r="3571" spans="1:21" x14ac:dyDescent="0.2">
      <c r="A3571" s="2">
        <f>D3571-$D$2</f>
        <v>80.460000038146973</v>
      </c>
      <c r="B3571" s="2">
        <v>2.9931068420399999E-3</v>
      </c>
      <c r="C3571" s="2">
        <f>IF(B3571&gt;B3570,B3571+(C3570-B3570),B3571+(C3570-B3570)+5+A3571-A3570)</f>
        <v>80.33299279212963</v>
      </c>
      <c r="D3571" s="2">
        <v>1577147272.5799999</v>
      </c>
      <c r="E3571" s="2">
        <v>439</v>
      </c>
      <c r="F3571" s="2">
        <v>898</v>
      </c>
      <c r="G3571" s="2">
        <v>631</v>
      </c>
      <c r="H3571" s="2">
        <v>692</v>
      </c>
      <c r="I3571" s="2">
        <v>292</v>
      </c>
      <c r="J3571" s="2">
        <f>$K$2*I3571+(1-$K$2)*J3570</f>
        <v>289.55790458759509</v>
      </c>
      <c r="K3571" s="2"/>
      <c r="L3571" s="2">
        <f>IF(O3571="low", $K$4*J3571+(1-$K$4)*L3570,L3570)</f>
        <v>285.7534766155884</v>
      </c>
      <c r="M3571" s="2">
        <f>IF(O3571="high", $K$4*J3571+(1-$K$4)*M3570,M3570)</f>
        <v>289.15007911934583</v>
      </c>
      <c r="N3571" s="2">
        <f>IF(O3571="high",(1-$K$8)*N3570+$K$8*(M3570-2),IF(O3571="low",(1-$K$8)*N3570+$K$8*(L3570+2),N3570))</f>
        <v>287.25200203521501</v>
      </c>
      <c r="O3571" s="2" t="str">
        <f>IF(J3571&gt;N3570+1,"high",IF(J3571&lt;N3570-1,"low","middle"))</f>
        <v>high</v>
      </c>
      <c r="P3571" s="2">
        <f>IF(O3571="low",250,IF(O3571="high",300,275))</f>
        <v>300</v>
      </c>
      <c r="Q3571" s="2">
        <f>IF(P3571=P3570,Q3570+1,1)</f>
        <v>17</v>
      </c>
      <c r="R3571" s="2">
        <f>IF(P3571=P3570,R3570+J3571,J3571)</f>
        <v>4912.7774599382246</v>
      </c>
      <c r="S3571" s="2" t="str">
        <f>IF(P3572=P3571,"NA",R3571/Q3571)</f>
        <v>NA</v>
      </c>
      <c r="T3571" s="2">
        <f>IF(P3571=P3570,T3570+J3571^2,J3571^2)</f>
        <v>1419729.407714651</v>
      </c>
      <c r="U3571" s="2" t="str">
        <f>IF(NOT($P3572=$P3571),SQRT(((T3571)/($Q3571))-S3571^2),"NA")</f>
        <v>NA</v>
      </c>
    </row>
    <row r="3572" spans="1:21" x14ac:dyDescent="0.2">
      <c r="A3572" s="2">
        <f>D3572-$D$2</f>
        <v>80.460000038146973</v>
      </c>
      <c r="B3572" s="2">
        <v>3.4360885620100001E-3</v>
      </c>
      <c r="C3572" s="2">
        <f>IF(B3572&gt;B3571,B3572+(C3571-B3571),B3572+(C3571-B3571)+5+A3572-A3571)</f>
        <v>80.333435773849601</v>
      </c>
      <c r="D3572" s="2">
        <v>1577147272.5799999</v>
      </c>
      <c r="E3572" s="2">
        <v>438</v>
      </c>
      <c r="F3572" s="2">
        <v>900</v>
      </c>
      <c r="G3572" s="2">
        <v>632</v>
      </c>
      <c r="H3572" s="2">
        <v>691</v>
      </c>
      <c r="I3572" s="2">
        <v>289</v>
      </c>
      <c r="J3572" s="2">
        <f>$K$2*I3572+(1-$K$2)*J3571</f>
        <v>289.44632367007608</v>
      </c>
      <c r="K3572" s="2"/>
      <c r="L3572" s="2">
        <f>IF(O3572="low", $K$4*J3572+(1-$K$4)*L3571,L3571)</f>
        <v>285.7534766155884</v>
      </c>
      <c r="M3572" s="2">
        <f>IF(O3572="high", $K$4*J3572+(1-$K$4)*M3571,M3571)</f>
        <v>289.20932802949187</v>
      </c>
      <c r="N3572" s="2">
        <f>IF(O3572="high",(1-$K$8)*N3571+$K$8*(M3571-2),IF(O3572="low",(1-$K$8)*N3571+$K$8*(L3571+2),N3571))</f>
        <v>287.2469058894215</v>
      </c>
      <c r="O3572" s="2" t="str">
        <f>IF(J3572&gt;N3571+1,"high",IF(J3572&lt;N3571-1,"low","middle"))</f>
        <v>high</v>
      </c>
      <c r="P3572" s="2">
        <f>IF(O3572="low",250,IF(O3572="high",300,275))</f>
        <v>300</v>
      </c>
      <c r="Q3572" s="2">
        <f>IF(P3572=P3571,Q3571+1,1)</f>
        <v>18</v>
      </c>
      <c r="R3572" s="2">
        <f>IF(P3572=P3571,R3571+J3572,J3572)</f>
        <v>5202.2237836083004</v>
      </c>
      <c r="S3572" s="2" t="str">
        <f>IF(P3573=P3572,"NA",R3572/Q3572)</f>
        <v>NA</v>
      </c>
      <c r="T3572" s="2">
        <f>IF(P3572=P3571,T3571+J3572^2,J3572^2)</f>
        <v>1503508.5820007734</v>
      </c>
      <c r="U3572" s="2" t="str">
        <f>IF(NOT($P3573=$P3572),SQRT(((T3572)/($Q3572))-S3572^2),"NA")</f>
        <v>NA</v>
      </c>
    </row>
    <row r="3573" spans="1:21" x14ac:dyDescent="0.2">
      <c r="A3573" s="2">
        <f>D3573-$D$2</f>
        <v>80.460000038146973</v>
      </c>
      <c r="B3573" s="2">
        <v>3.9021968841600001E-3</v>
      </c>
      <c r="C3573" s="2">
        <f>IF(B3573&gt;B3572,B3573+(C3572-B3572),B3573+(C3572-B3572)+5+A3573-A3572)</f>
        <v>80.333901882171745</v>
      </c>
      <c r="D3573" s="2">
        <v>1577147272.5799999</v>
      </c>
      <c r="E3573" s="2">
        <v>438</v>
      </c>
      <c r="F3573" s="2">
        <v>898</v>
      </c>
      <c r="G3573" s="2">
        <v>632</v>
      </c>
      <c r="H3573" s="2">
        <v>691</v>
      </c>
      <c r="I3573" s="2">
        <v>287</v>
      </c>
      <c r="J3573" s="2">
        <f>$K$2*I3573+(1-$K$2)*J3572</f>
        <v>288.95705893606089</v>
      </c>
      <c r="K3573" s="2"/>
      <c r="L3573" s="2">
        <f>IF(O3573="low", $K$4*J3573+(1-$K$4)*L3572,L3572)</f>
        <v>285.7534766155884</v>
      </c>
      <c r="M3573" s="2">
        <f>IF(O3573="high", $K$4*J3573+(1-$K$4)*M3572,M3572)</f>
        <v>289.15887421080572</v>
      </c>
      <c r="N3573" s="2">
        <f>IF(O3573="high",(1-$K$8)*N3572+$K$8*(M3572-2),IF(O3573="low",(1-$K$8)*N3572+$K$8*(L3572+2),N3572))</f>
        <v>287.245026996425</v>
      </c>
      <c r="O3573" s="2" t="str">
        <f>IF(J3573&gt;N3572+1,"high",IF(J3573&lt;N3572-1,"low","middle"))</f>
        <v>high</v>
      </c>
      <c r="P3573" s="2">
        <f>IF(O3573="low",250,IF(O3573="high",300,275))</f>
        <v>300</v>
      </c>
      <c r="Q3573" s="2">
        <f>IF(P3573=P3572,Q3572+1,1)</f>
        <v>19</v>
      </c>
      <c r="R3573" s="2">
        <f>IF(P3573=P3572,R3572+J3573,J3573)</f>
        <v>5491.1808425443614</v>
      </c>
      <c r="S3573" s="2" t="str">
        <f>IF(P3574=P3573,"NA",R3573/Q3573)</f>
        <v>NA</v>
      </c>
      <c r="T3573" s="2">
        <f>IF(P3573=P3572,T3572+J3573^2,J3573^2)</f>
        <v>1587004.7639097515</v>
      </c>
      <c r="U3573" s="2" t="str">
        <f>IF(NOT($P3574=$P3573),SQRT(((T3573)/($Q3573))-S3573^2),"NA")</f>
        <v>NA</v>
      </c>
    </row>
    <row r="3574" spans="1:21" x14ac:dyDescent="0.2">
      <c r="A3574" s="2">
        <f>D3574-$D$2</f>
        <v>80.460000038146973</v>
      </c>
      <c r="B3574" s="2">
        <v>4.3680667877199998E-3</v>
      </c>
      <c r="C3574" s="2">
        <f>IF(B3574&gt;B3573,B3574+(C3573-B3573),B3574+(C3573-B3573)+5+A3574-A3573)</f>
        <v>80.334367752075309</v>
      </c>
      <c r="D3574" s="2">
        <v>1577147272.5799999</v>
      </c>
      <c r="E3574" s="2">
        <v>439</v>
      </c>
      <c r="F3574" s="2">
        <v>899</v>
      </c>
      <c r="G3574" s="2">
        <v>631</v>
      </c>
      <c r="H3574" s="2">
        <v>691</v>
      </c>
      <c r="I3574" s="2">
        <v>291</v>
      </c>
      <c r="J3574" s="2">
        <f>$K$2*I3574+(1-$K$2)*J3573</f>
        <v>289.36564714884872</v>
      </c>
      <c r="K3574" s="2"/>
      <c r="L3574" s="2">
        <f>IF(O3574="low", $K$4*J3574+(1-$K$4)*L3573,L3573)</f>
        <v>285.7534766155884</v>
      </c>
      <c r="M3574" s="2">
        <f>IF(O3574="high", $K$4*J3574+(1-$K$4)*M3573,M3573)</f>
        <v>289.20022879841434</v>
      </c>
      <c r="N3574" s="2">
        <f>IF(O3574="high",(1-$K$8)*N3573+$K$8*(M3573-2),IF(O3574="low",(1-$K$8)*N3573+$K$8*(L3573+2),N3573))</f>
        <v>287.24071935714403</v>
      </c>
      <c r="O3574" s="2" t="str">
        <f>IF(J3574&gt;N3573+1,"high",IF(J3574&lt;N3573-1,"low","middle"))</f>
        <v>high</v>
      </c>
      <c r="P3574" s="2">
        <f>IF(O3574="low",250,IF(O3574="high",300,275))</f>
        <v>300</v>
      </c>
      <c r="Q3574" s="2">
        <f>IF(P3574=P3573,Q3573+1,1)</f>
        <v>20</v>
      </c>
      <c r="R3574" s="2">
        <f>IF(P3574=P3573,R3573+J3574,J3574)</f>
        <v>5780.5464896932099</v>
      </c>
      <c r="S3574" s="2" t="str">
        <f>IF(P3575=P3574,"NA",R3574/Q3574)</f>
        <v>NA</v>
      </c>
      <c r="T3574" s="2">
        <f>IF(P3574=P3573,T3573+J3574^2,J3574^2)</f>
        <v>1670737.2416596236</v>
      </c>
      <c r="U3574" s="2" t="str">
        <f>IF(NOT($P3575=$P3574),SQRT(((T3574)/($Q3574))-S3574^2),"NA")</f>
        <v>NA</v>
      </c>
    </row>
    <row r="3575" spans="1:21" x14ac:dyDescent="0.2">
      <c r="A3575" s="2">
        <f>D3575-$D$2</f>
        <v>80.460000038146973</v>
      </c>
      <c r="B3575" s="2">
        <v>4.8351287841799998E-3</v>
      </c>
      <c r="C3575" s="2">
        <f>IF(B3575&gt;B3574,B3575+(C3574-B3574),B3575+(C3574-B3574)+5+A3575-A3574)</f>
        <v>80.334834814071769</v>
      </c>
      <c r="D3575" s="2">
        <v>1577147272.5799999</v>
      </c>
      <c r="E3575" s="2">
        <v>438</v>
      </c>
      <c r="F3575" s="2">
        <v>900</v>
      </c>
      <c r="G3575" s="2">
        <v>632</v>
      </c>
      <c r="H3575" s="2">
        <v>692</v>
      </c>
      <c r="I3575" s="2">
        <v>290</v>
      </c>
      <c r="J3575" s="2">
        <f>$K$2*I3575+(1-$K$2)*J3574</f>
        <v>289.49251771907899</v>
      </c>
      <c r="K3575" s="2"/>
      <c r="L3575" s="2">
        <f>IF(O3575="low", $K$4*J3575+(1-$K$4)*L3574,L3574)</f>
        <v>285.7534766155884</v>
      </c>
      <c r="M3575" s="2">
        <f>IF(O3575="high", $K$4*J3575+(1-$K$4)*M3574,M3574)</f>
        <v>289.25868658254728</v>
      </c>
      <c r="N3575" s="2">
        <f>IF(O3575="high",(1-$K$8)*N3574+$K$8*(M3574-2),IF(O3575="low",(1-$K$8)*N3574+$K$8*(L3574+2),N3574))</f>
        <v>287.23869482920753</v>
      </c>
      <c r="O3575" s="2" t="str">
        <f>IF(J3575&gt;N3574+1,"high",IF(J3575&lt;N3574-1,"low","middle"))</f>
        <v>high</v>
      </c>
      <c r="P3575" s="2">
        <f>IF(O3575="low",250,IF(O3575="high",300,275))</f>
        <v>300</v>
      </c>
      <c r="Q3575" s="2">
        <f>IF(P3575=P3574,Q3574+1,1)</f>
        <v>21</v>
      </c>
      <c r="R3575" s="2">
        <f>IF(P3575=P3574,R3574+J3575,J3575)</f>
        <v>6070.0390074122888</v>
      </c>
      <c r="S3575" s="2" t="str">
        <f>IF(P3576=P3575,"NA",R3575/Q3575)</f>
        <v>NA</v>
      </c>
      <c r="T3575" s="2">
        <f>IF(P3575=P3574,T3574+J3575^2,J3575^2)</f>
        <v>1754543.1594749549</v>
      </c>
      <c r="U3575" s="2" t="str">
        <f>IF(NOT($P3576=$P3575),SQRT(((T3575)/($Q3575))-S3575^2),"NA")</f>
        <v>NA</v>
      </c>
    </row>
    <row r="3576" spans="1:21" x14ac:dyDescent="0.2">
      <c r="A3576" s="2">
        <f>D3576-$D$2</f>
        <v>80.460000038146973</v>
      </c>
      <c r="B3576" s="2">
        <v>5.3200721740700001E-3</v>
      </c>
      <c r="C3576" s="2">
        <f>IF(B3576&gt;B3575,B3576+(C3575-B3575),B3576+(C3575-B3575)+5+A3576-A3575)</f>
        <v>80.335319757461662</v>
      </c>
      <c r="D3576" s="2">
        <v>1577147272.5799999</v>
      </c>
      <c r="E3576" s="2">
        <v>437</v>
      </c>
      <c r="F3576" s="2">
        <v>899</v>
      </c>
      <c r="G3576" s="2">
        <v>632</v>
      </c>
      <c r="H3576" s="2">
        <v>691</v>
      </c>
      <c r="I3576" s="2">
        <v>288</v>
      </c>
      <c r="J3576" s="2">
        <f>$K$2*I3576+(1-$K$2)*J3575</f>
        <v>289.19401417526319</v>
      </c>
      <c r="K3576" s="2"/>
      <c r="L3576" s="2">
        <f>IF(O3576="low", $K$4*J3576+(1-$K$4)*L3575,L3575)</f>
        <v>285.7534766155884</v>
      </c>
      <c r="M3576" s="2">
        <f>IF(O3576="high", $K$4*J3576+(1-$K$4)*M3575,M3575)</f>
        <v>289.24575210109049</v>
      </c>
      <c r="N3576" s="2">
        <f>IF(O3576="high",(1-$K$8)*N3575+$K$8*(M3575-2),IF(O3576="low",(1-$K$8)*N3575+$K$8*(L3575+2),N3575))</f>
        <v>287.2396944168745</v>
      </c>
      <c r="O3576" s="2" t="str">
        <f>IF(J3576&gt;N3575+1,"high",IF(J3576&lt;N3575-1,"low","middle"))</f>
        <v>high</v>
      </c>
      <c r="P3576" s="2">
        <f>IF(O3576="low",250,IF(O3576="high",300,275))</f>
        <v>300</v>
      </c>
      <c r="Q3576" s="2">
        <f>IF(P3576=P3575,Q3575+1,1)</f>
        <v>22</v>
      </c>
      <c r="R3576" s="2">
        <f>IF(P3576=P3575,R3575+J3576,J3576)</f>
        <v>6359.2330215875518</v>
      </c>
      <c r="S3576" s="2" t="str">
        <f>IF(P3577=P3576,"NA",R3576/Q3576)</f>
        <v>NA</v>
      </c>
      <c r="T3576" s="2">
        <f>IF(P3576=P3575,T3575+J3576^2,J3576^2)</f>
        <v>1838176.3373097572</v>
      </c>
      <c r="U3576" s="2" t="str">
        <f>IF(NOT($P3577=$P3576),SQRT(((T3576)/($Q3576))-S3576^2),"NA")</f>
        <v>NA</v>
      </c>
    </row>
    <row r="3577" spans="1:21" x14ac:dyDescent="0.2">
      <c r="A3577" s="2">
        <f>D3577-$D$2</f>
        <v>80.460000038146973</v>
      </c>
      <c r="B3577" s="2">
        <v>5.5801868438699999E-3</v>
      </c>
      <c r="C3577" s="2">
        <f>IF(B3577&gt;B3576,B3577+(C3576-B3576),B3577+(C3576-B3576)+5+A3577-A3576)</f>
        <v>80.335579872131461</v>
      </c>
      <c r="D3577" s="2">
        <v>1577147272.5799999</v>
      </c>
      <c r="E3577" s="2">
        <v>437</v>
      </c>
      <c r="F3577" s="2">
        <v>899</v>
      </c>
      <c r="G3577" s="2">
        <v>631</v>
      </c>
      <c r="H3577" s="2">
        <v>690</v>
      </c>
      <c r="I3577" s="2">
        <v>288</v>
      </c>
      <c r="J3577" s="2">
        <f>$K$2*I3577+(1-$K$2)*J3576</f>
        <v>288.95521134021055</v>
      </c>
      <c r="K3577" s="2"/>
      <c r="L3577" s="2">
        <f>IF(O3577="low", $K$4*J3577+(1-$K$4)*L3576,L3576)</f>
        <v>285.7534766155884</v>
      </c>
      <c r="M3577" s="2">
        <f>IF(O3577="high", $K$4*J3577+(1-$K$4)*M3576,M3576)</f>
        <v>289.18764394891451</v>
      </c>
      <c r="N3577" s="2">
        <f>IF(O3577="high",(1-$K$8)*N3576+$K$8*(M3576-2),IF(O3577="low",(1-$K$8)*N3576+$K$8*(L3576+2),N3576))</f>
        <v>287.23999730108528</v>
      </c>
      <c r="O3577" s="2" t="str">
        <f>IF(J3577&gt;N3576+1,"high",IF(J3577&lt;N3576-1,"low","middle"))</f>
        <v>high</v>
      </c>
      <c r="P3577" s="2">
        <f>IF(O3577="low",250,IF(O3577="high",300,275))</f>
        <v>300</v>
      </c>
      <c r="Q3577" s="2">
        <f>IF(P3577=P3576,Q3576+1,1)</f>
        <v>23</v>
      </c>
      <c r="R3577" s="2">
        <f>IF(P3577=P3576,R3576+J3577,J3577)</f>
        <v>6648.1882329277623</v>
      </c>
      <c r="S3577" s="2" t="str">
        <f>IF(P3578=P3577,"NA",R3577/Q3577)</f>
        <v>NA</v>
      </c>
      <c r="T3577" s="2">
        <f>IF(P3577=P3576,T3576+J3577^2,J3577^2)</f>
        <v>1921671.451470423</v>
      </c>
      <c r="U3577" s="2" t="str">
        <f>IF(NOT($P3578=$P3577),SQRT(((T3577)/($Q3577))-S3577^2),"NA")</f>
        <v>NA</v>
      </c>
    </row>
    <row r="3578" spans="1:21" x14ac:dyDescent="0.2">
      <c r="A3578" s="2">
        <f>D3578-$D$2</f>
        <v>80.460000038146973</v>
      </c>
      <c r="B3578" s="2">
        <v>5.7380199432399996E-3</v>
      </c>
      <c r="C3578" s="2">
        <f>IF(B3578&gt;B3577,B3578+(C3577-B3577),B3578+(C3577-B3577)+5+A3578-A3577)</f>
        <v>80.335737705230827</v>
      </c>
      <c r="D3578" s="2">
        <v>1577147272.5799999</v>
      </c>
      <c r="E3578" s="2">
        <v>438</v>
      </c>
      <c r="F3578" s="2">
        <v>901</v>
      </c>
      <c r="G3578" s="2">
        <v>632</v>
      </c>
      <c r="H3578" s="2">
        <v>691</v>
      </c>
      <c r="I3578" s="2">
        <v>290</v>
      </c>
      <c r="J3578" s="2">
        <f>$K$2*I3578+(1-$K$2)*J3577</f>
        <v>289.16416907216842</v>
      </c>
      <c r="K3578" s="2"/>
      <c r="L3578" s="2">
        <f>IF(O3578="low", $K$4*J3578+(1-$K$4)*L3577,L3577)</f>
        <v>285.7534766155884</v>
      </c>
      <c r="M3578" s="2">
        <f>IF(O3578="high", $K$4*J3578+(1-$K$4)*M3577,M3577)</f>
        <v>289.18294897356532</v>
      </c>
      <c r="N3578" s="2">
        <f>IF(O3578="high",(1-$K$8)*N3577+$K$8*(M3577-2),IF(O3578="low",(1-$K$8)*N3577+$K$8*(L3577+2),N3577))</f>
        <v>287.23737963347673</v>
      </c>
      <c r="O3578" s="2" t="str">
        <f>IF(J3578&gt;N3577+1,"high",IF(J3578&lt;N3577-1,"low","middle"))</f>
        <v>high</v>
      </c>
      <c r="P3578" s="2">
        <f>IF(O3578="low",250,IF(O3578="high",300,275))</f>
        <v>300</v>
      </c>
      <c r="Q3578" s="2">
        <f>IF(P3578=P3577,Q3577+1,1)</f>
        <v>24</v>
      </c>
      <c r="R3578" s="2">
        <f>IF(P3578=P3577,R3577+J3578,J3578)</f>
        <v>6937.3524019999304</v>
      </c>
      <c r="S3578" s="2" t="str">
        <f>IF(P3579=P3578,"NA",R3578/Q3578)</f>
        <v>NA</v>
      </c>
      <c r="T3578" s="2">
        <f>IF(P3578=P3577,T3577+J3578^2,J3578^2)</f>
        <v>2005287.3681456207</v>
      </c>
      <c r="U3578" s="2" t="str">
        <f>IF(NOT($P3579=$P3578),SQRT(((T3578)/($Q3578))-S3578^2),"NA")</f>
        <v>NA</v>
      </c>
    </row>
    <row r="3579" spans="1:21" x14ac:dyDescent="0.2">
      <c r="A3579" s="2">
        <f>D3579-$D$2</f>
        <v>80.460000038146973</v>
      </c>
      <c r="B3579" s="2">
        <v>5.8960914611799996E-3</v>
      </c>
      <c r="C3579" s="2">
        <f>IF(B3579&gt;B3578,B3579+(C3578-B3578),B3579+(C3578-B3578)+5+A3579-A3578)</f>
        <v>80.335895776748771</v>
      </c>
      <c r="D3579" s="2">
        <v>1577147272.5799999</v>
      </c>
      <c r="E3579" s="2">
        <v>437</v>
      </c>
      <c r="F3579" s="2">
        <v>899</v>
      </c>
      <c r="G3579" s="2">
        <v>631</v>
      </c>
      <c r="H3579" s="2">
        <v>691</v>
      </c>
      <c r="I3579" s="2">
        <v>289</v>
      </c>
      <c r="J3579" s="2">
        <f>$K$2*I3579+(1-$K$2)*J3578</f>
        <v>289.13133525773475</v>
      </c>
      <c r="K3579" s="2"/>
      <c r="L3579" s="2">
        <f>IF(O3579="low", $K$4*J3579+(1-$K$4)*L3578,L3578)</f>
        <v>285.7534766155884</v>
      </c>
      <c r="M3579" s="2">
        <f>IF(O3579="high", $K$4*J3579+(1-$K$4)*M3578,M3578)</f>
        <v>289.1726262303992</v>
      </c>
      <c r="N3579" s="2">
        <f>IF(O3579="high",(1-$K$8)*N3578+$K$8*(M3578-2),IF(O3579="low",(1-$K$8)*N3578+$K$8*(L3578+2),N3578))</f>
        <v>287.23465810048111</v>
      </c>
      <c r="O3579" s="2" t="str">
        <f>IF(J3579&gt;N3578+1,"high",IF(J3579&lt;N3578-1,"low","middle"))</f>
        <v>high</v>
      </c>
      <c r="P3579" s="2">
        <f>IF(O3579="low",250,IF(O3579="high",300,275))</f>
        <v>300</v>
      </c>
      <c r="Q3579" s="2">
        <f>IF(P3579=P3578,Q3578+1,1)</f>
        <v>25</v>
      </c>
      <c r="R3579" s="2">
        <f>IF(P3579=P3578,R3578+J3579,J3579)</f>
        <v>7226.4837372576649</v>
      </c>
      <c r="S3579" s="2" t="str">
        <f>IF(P3580=P3579,"NA",R3579/Q3579)</f>
        <v>NA</v>
      </c>
      <c r="T3579" s="2">
        <f>IF(P3579=P3578,T3578+J3579^2,J3579^2)</f>
        <v>2088884.2971735413</v>
      </c>
      <c r="U3579" s="2" t="str">
        <f>IF(NOT($P3580=$P3579),SQRT(((T3579)/($Q3579))-S3579^2),"NA")</f>
        <v>NA</v>
      </c>
    </row>
    <row r="3580" spans="1:21" x14ac:dyDescent="0.2">
      <c r="A3580" s="2">
        <f>D3580-$D$2</f>
        <v>80.460000038146973</v>
      </c>
      <c r="B3580" s="2">
        <v>6.0551166534400002E-3</v>
      </c>
      <c r="C3580" s="2">
        <f>IF(B3580&gt;B3579,B3580+(C3579-B3579),B3580+(C3579-B3579)+5+A3580-A3579)</f>
        <v>80.336054801941032</v>
      </c>
      <c r="D3580" s="2">
        <v>1577147272.5799999</v>
      </c>
      <c r="E3580" s="2">
        <v>437</v>
      </c>
      <c r="F3580" s="2">
        <v>898</v>
      </c>
      <c r="G3580" s="2">
        <v>631</v>
      </c>
      <c r="H3580" s="2">
        <v>691</v>
      </c>
      <c r="I3580" s="2">
        <v>288</v>
      </c>
      <c r="J3580" s="2">
        <f>$K$2*I3580+(1-$K$2)*J3579</f>
        <v>288.90506820618782</v>
      </c>
      <c r="K3580" s="2"/>
      <c r="L3580" s="2">
        <f>IF(O3580="low", $K$4*J3580+(1-$K$4)*L3579,L3579)</f>
        <v>285.7534766155884</v>
      </c>
      <c r="M3580" s="2">
        <f>IF(O3580="high", $K$4*J3580+(1-$K$4)*M3579,M3579)</f>
        <v>289.1191146255569</v>
      </c>
      <c r="N3580" s="2">
        <f>IF(O3580="high",(1-$K$8)*N3579+$K$8*(M3579-2),IF(O3580="low",(1-$K$8)*N3579+$K$8*(L3579+2),N3579))</f>
        <v>287.23155650697703</v>
      </c>
      <c r="O3580" s="2" t="str">
        <f>IF(J3580&gt;N3579+1,"high",IF(J3580&lt;N3579-1,"low","middle"))</f>
        <v>high</v>
      </c>
      <c r="P3580" s="2">
        <f>IF(O3580="low",250,IF(O3580="high",300,275))</f>
        <v>300</v>
      </c>
      <c r="Q3580" s="2">
        <f>IF(P3580=P3579,Q3579+1,1)</f>
        <v>26</v>
      </c>
      <c r="R3580" s="2">
        <f>IF(P3580=P3579,R3579+J3580,J3580)</f>
        <v>7515.3888054638528</v>
      </c>
      <c r="S3580" s="2" t="str">
        <f>IF(P3581=P3580,"NA",R3580/Q3580)</f>
        <v>NA</v>
      </c>
      <c r="T3580" s="2">
        <f>IF(P3580=P3579,T3579+J3580^2,J3580^2)</f>
        <v>2172350.4356087632</v>
      </c>
      <c r="U3580" s="2" t="str">
        <f>IF(NOT($P3581=$P3580),SQRT(((T3580)/($Q3580))-S3580^2),"NA")</f>
        <v>NA</v>
      </c>
    </row>
    <row r="3581" spans="1:21" x14ac:dyDescent="0.2">
      <c r="A3581" s="2">
        <f>D3581-$D$2</f>
        <v>80.460000038146973</v>
      </c>
      <c r="B3581" s="2">
        <v>6.2141418456999999E-3</v>
      </c>
      <c r="C3581" s="2">
        <f>IF(B3581&gt;B3580,B3581+(C3580-B3580),B3581+(C3580-B3580)+5+A3581-A3580)</f>
        <v>80.336213827133292</v>
      </c>
      <c r="D3581" s="2">
        <v>1577147272.5799999</v>
      </c>
      <c r="E3581" s="2">
        <v>438</v>
      </c>
      <c r="F3581" s="2">
        <v>899</v>
      </c>
      <c r="G3581" s="2">
        <v>632</v>
      </c>
      <c r="H3581" s="2">
        <v>690</v>
      </c>
      <c r="I3581" s="2">
        <v>288</v>
      </c>
      <c r="J3581" s="2">
        <f>$K$2*I3581+(1-$K$2)*J3580</f>
        <v>288.72405456495028</v>
      </c>
      <c r="K3581" s="2"/>
      <c r="L3581" s="2">
        <f>IF(O3581="low", $K$4*J3581+(1-$K$4)*L3580,L3580)</f>
        <v>285.7534766155884</v>
      </c>
      <c r="M3581" s="2">
        <f>IF(O3581="high", $K$4*J3581+(1-$K$4)*M3580,M3580)</f>
        <v>289.04010261343558</v>
      </c>
      <c r="N3581" s="2">
        <f>IF(O3581="high",(1-$K$8)*N3580+$K$8*(M3580-2),IF(O3581="low",(1-$K$8)*N3580+$K$8*(L3580+2),N3580))</f>
        <v>287.22593441290599</v>
      </c>
      <c r="O3581" s="2" t="str">
        <f>IF(J3581&gt;N3580+1,"high",IF(J3581&lt;N3580-1,"low","middle"))</f>
        <v>high</v>
      </c>
      <c r="P3581" s="2">
        <f>IF(O3581="low",250,IF(O3581="high",300,275))</f>
        <v>300</v>
      </c>
      <c r="Q3581" s="2">
        <f>IF(P3581=P3580,Q3580+1,1)</f>
        <v>27</v>
      </c>
      <c r="R3581" s="2">
        <f>IF(P3581=P3580,R3580+J3581,J3581)</f>
        <v>7804.112860028803</v>
      </c>
      <c r="S3581" s="2" t="str">
        <f>IF(P3582=P3581,"NA",R3581/Q3581)</f>
        <v>NA</v>
      </c>
      <c r="T3581" s="2">
        <f>IF(P3581=P3580,T3580+J3581^2,J3581^2)</f>
        <v>2255712.0152931875</v>
      </c>
      <c r="U3581" s="2" t="str">
        <f>IF(NOT($P3582=$P3581),SQRT(((T3581)/($Q3581))-S3581^2),"NA")</f>
        <v>NA</v>
      </c>
    </row>
    <row r="3582" spans="1:21" x14ac:dyDescent="0.2">
      <c r="A3582" s="2">
        <f>D3582-$D$2</f>
        <v>80.460000038146973</v>
      </c>
      <c r="B3582" s="2">
        <v>6.3731670379599996E-3</v>
      </c>
      <c r="C3582" s="2">
        <f>IF(B3582&gt;B3581,B3582+(C3581-B3581),B3582+(C3581-B3581)+5+A3582-A3581)</f>
        <v>80.336372852325553</v>
      </c>
      <c r="D3582" s="2">
        <v>1577147272.5799999</v>
      </c>
      <c r="E3582" s="2">
        <v>438</v>
      </c>
      <c r="F3582" s="2">
        <v>900</v>
      </c>
      <c r="G3582" s="2">
        <v>632</v>
      </c>
      <c r="H3582" s="2">
        <v>691</v>
      </c>
      <c r="I3582" s="2">
        <v>289</v>
      </c>
      <c r="J3582" s="2">
        <f>$K$2*I3582+(1-$K$2)*J3581</f>
        <v>288.77924365196026</v>
      </c>
      <c r="K3582" s="2"/>
      <c r="L3582" s="2">
        <f>IF(O3582="low", $K$4*J3582+(1-$K$4)*L3581,L3581)</f>
        <v>285.7534766155884</v>
      </c>
      <c r="M3582" s="2">
        <f>IF(O3582="high", $K$4*J3582+(1-$K$4)*M3581,M3581)</f>
        <v>288.98793082114054</v>
      </c>
      <c r="N3582" s="2">
        <f>IF(O3582="high",(1-$K$8)*N3581+$K$8*(M3581-2),IF(O3582="low",(1-$K$8)*N3581+$K$8*(L3581+2),N3581))</f>
        <v>287.21664282293244</v>
      </c>
      <c r="O3582" s="2" t="str">
        <f>IF(J3582&gt;N3581+1,"high",IF(J3582&lt;N3581-1,"low","middle"))</f>
        <v>high</v>
      </c>
      <c r="P3582" s="2">
        <f>IF(O3582="low",250,IF(O3582="high",300,275))</f>
        <v>300</v>
      </c>
      <c r="Q3582" s="2">
        <f>IF(P3582=P3581,Q3581+1,1)</f>
        <v>28</v>
      </c>
      <c r="R3582" s="2">
        <f>IF(P3582=P3581,R3581+J3582,J3582)</f>
        <v>8092.8921036807633</v>
      </c>
      <c r="S3582" s="2" t="str">
        <f>IF(P3583=P3582,"NA",R3582/Q3582)</f>
        <v>NA</v>
      </c>
      <c r="T3582" s="2">
        <f>IF(P3582=P3581,T3581+J3582^2,J3582^2)</f>
        <v>2339105.4668573858</v>
      </c>
      <c r="U3582" s="2" t="str">
        <f>IF(NOT($P3583=$P3582),SQRT(((T3582)/($Q3582))-S3582^2),"NA")</f>
        <v>NA</v>
      </c>
    </row>
    <row r="3583" spans="1:21" x14ac:dyDescent="0.2">
      <c r="A3583" s="2">
        <f>D3583-$D$2</f>
        <v>80.460000038146973</v>
      </c>
      <c r="B3583" s="2">
        <v>6.5460205078100003E-3</v>
      </c>
      <c r="C3583" s="2">
        <f>IF(B3583&gt;B3582,B3583+(C3582-B3582),B3583+(C3582-B3582)+5+A3583-A3582)</f>
        <v>80.336545705795402</v>
      </c>
      <c r="D3583" s="2">
        <v>1577147272.5799999</v>
      </c>
      <c r="E3583" s="2">
        <v>439</v>
      </c>
      <c r="F3583" s="2">
        <v>898</v>
      </c>
      <c r="G3583" s="2">
        <v>632</v>
      </c>
      <c r="H3583" s="2">
        <v>693</v>
      </c>
      <c r="I3583" s="2">
        <v>291</v>
      </c>
      <c r="J3583" s="2">
        <f>$K$2*I3583+(1-$K$2)*J3582</f>
        <v>289.22339492156823</v>
      </c>
      <c r="K3583" s="2"/>
      <c r="L3583" s="2">
        <f>IF(O3583="low", $K$4*J3583+(1-$K$4)*L3582,L3582)</f>
        <v>285.7534766155884</v>
      </c>
      <c r="M3583" s="2">
        <f>IF(O3583="high", $K$4*J3583+(1-$K$4)*M3582,M3582)</f>
        <v>289.03502364122608</v>
      </c>
      <c r="N3583" s="2">
        <f>IF(O3583="high",(1-$K$8)*N3582+$K$8*(M3582-2),IF(O3583="low",(1-$K$8)*N3582+$K$8*(L3582+2),N3582))</f>
        <v>287.20520722284283</v>
      </c>
      <c r="O3583" s="2" t="str">
        <f>IF(J3583&gt;N3582+1,"high",IF(J3583&lt;N3582-1,"low","middle"))</f>
        <v>high</v>
      </c>
      <c r="P3583" s="2">
        <f>IF(O3583="low",250,IF(O3583="high",300,275))</f>
        <v>300</v>
      </c>
      <c r="Q3583" s="2">
        <f>IF(P3583=P3582,Q3582+1,1)</f>
        <v>29</v>
      </c>
      <c r="R3583" s="2">
        <f>IF(P3583=P3582,R3582+J3583,J3583)</f>
        <v>8382.1154986023321</v>
      </c>
      <c r="S3583" s="2" t="str">
        <f>IF(P3584=P3583,"NA",R3583/Q3583)</f>
        <v>NA</v>
      </c>
      <c r="T3583" s="2">
        <f>IF(P3583=P3582,T3582+J3583^2,J3583^2)</f>
        <v>2422755.6390273431</v>
      </c>
      <c r="U3583" s="2" t="str">
        <f>IF(NOT($P3584=$P3583),SQRT(((T3583)/($Q3583))-S3583^2),"NA")</f>
        <v>NA</v>
      </c>
    </row>
    <row r="3584" spans="1:21" x14ac:dyDescent="0.2">
      <c r="A3584" s="2">
        <f>D3584-$D$2</f>
        <v>80.460000038146973</v>
      </c>
      <c r="B3584" s="2">
        <v>6.7059993743899997E-3</v>
      </c>
      <c r="C3584" s="2">
        <f>IF(B3584&gt;B3583,B3584+(C3583-B3583),B3584+(C3583-B3583)+5+A3584-A3583)</f>
        <v>80.336705684661979</v>
      </c>
      <c r="D3584" s="2">
        <v>1577147272.5799999</v>
      </c>
      <c r="E3584" s="2">
        <v>437</v>
      </c>
      <c r="F3584" s="2">
        <v>899</v>
      </c>
      <c r="G3584" s="2">
        <v>631</v>
      </c>
      <c r="H3584" s="2">
        <v>690</v>
      </c>
      <c r="I3584" s="2">
        <v>288</v>
      </c>
      <c r="J3584" s="2">
        <f>$K$2*I3584+(1-$K$2)*J3583</f>
        <v>288.97871593725461</v>
      </c>
      <c r="K3584" s="2"/>
      <c r="L3584" s="2">
        <f>IF(O3584="low", $K$4*J3584+(1-$K$4)*L3583,L3583)</f>
        <v>285.7534766155884</v>
      </c>
      <c r="M3584" s="2">
        <f>IF(O3584="high", $K$4*J3584+(1-$K$4)*M3583,M3583)</f>
        <v>289.02376210043178</v>
      </c>
      <c r="N3584" s="2">
        <f>IF(O3584="high",(1-$K$8)*N3583+$K$8*(M3583-2),IF(O3584="low",(1-$K$8)*N3583+$K$8*(L3583+2),N3583))</f>
        <v>287.19669804376201</v>
      </c>
      <c r="O3584" s="2" t="str">
        <f>IF(J3584&gt;N3583+1,"high",IF(J3584&lt;N3583-1,"low","middle"))</f>
        <v>high</v>
      </c>
      <c r="P3584" s="2">
        <f>IF(O3584="low",250,IF(O3584="high",300,275))</f>
        <v>300</v>
      </c>
      <c r="Q3584" s="2">
        <f>IF(P3584=P3583,Q3583+1,1)</f>
        <v>30</v>
      </c>
      <c r="R3584" s="2">
        <f>IF(P3584=P3583,R3583+J3584,J3584)</f>
        <v>8671.0942145395875</v>
      </c>
      <c r="S3584" s="2" t="str">
        <f>IF(P3585=P3584,"NA",R3584/Q3584)</f>
        <v>NA</v>
      </c>
      <c r="T3584" s="2">
        <f>IF(P3584=P3583,T3583+J3584^2,J3584^2)</f>
        <v>2506264.3372920877</v>
      </c>
      <c r="U3584" s="2" t="str">
        <f>IF(NOT($P3585=$P3584),SQRT(((T3584)/($Q3584))-S3584^2),"NA")</f>
        <v>NA</v>
      </c>
    </row>
    <row r="3585" spans="1:21" x14ac:dyDescent="0.2">
      <c r="A3585" s="2">
        <f>D3585-$D$2</f>
        <v>80.460000038146973</v>
      </c>
      <c r="B3585" s="2">
        <v>6.8650245666500003E-3</v>
      </c>
      <c r="C3585" s="2">
        <f>IF(B3585&gt;B3584,B3585+(C3584-B3584),B3585+(C3584-B3584)+5+A3585-A3584)</f>
        <v>80.33686470985424</v>
      </c>
      <c r="D3585" s="2">
        <v>1577147272.5799999</v>
      </c>
      <c r="E3585" s="2">
        <v>437</v>
      </c>
      <c r="F3585" s="2">
        <v>899</v>
      </c>
      <c r="G3585" s="2">
        <v>631</v>
      </c>
      <c r="H3585" s="2">
        <v>691</v>
      </c>
      <c r="I3585" s="2">
        <v>288</v>
      </c>
      <c r="J3585" s="2">
        <f>$K$2*I3585+(1-$K$2)*J3584</f>
        <v>288.78297274980372</v>
      </c>
      <c r="K3585" s="2"/>
      <c r="L3585" s="2">
        <f>IF(O3585="low", $K$4*J3585+(1-$K$4)*L3584,L3584)</f>
        <v>285.7534766155884</v>
      </c>
      <c r="M3585" s="2">
        <f>IF(O3585="high", $K$4*J3585+(1-$K$4)*M3584,M3584)</f>
        <v>288.9756042303062</v>
      </c>
      <c r="N3585" s="2">
        <f>IF(O3585="high",(1-$K$8)*N3584+$K$8*(M3584-2),IF(O3585="low",(1-$K$8)*N3584+$K$8*(L3584+2),N3584))</f>
        <v>287.18805124659548</v>
      </c>
      <c r="O3585" s="2" t="str">
        <f>IF(J3585&gt;N3584+1,"high",IF(J3585&lt;N3584-1,"low","middle"))</f>
        <v>high</v>
      </c>
      <c r="P3585" s="2">
        <f>IF(O3585="low",250,IF(O3585="high",300,275))</f>
        <v>300</v>
      </c>
      <c r="Q3585" s="2">
        <f>IF(P3585=P3584,Q3584+1,1)</f>
        <v>31</v>
      </c>
      <c r="R3585" s="2">
        <f>IF(P3585=P3584,R3584+J3585,J3585)</f>
        <v>8959.8771872893903</v>
      </c>
      <c r="S3585" s="2" t="str">
        <f>IF(P3586=P3585,"NA",R3585/Q3585)</f>
        <v>NA</v>
      </c>
      <c r="T3585" s="2">
        <f>IF(P3585=P3584,T3584+J3585^2,J3585^2)</f>
        <v>2589659.9426423018</v>
      </c>
      <c r="U3585" s="2" t="str">
        <f>IF(NOT($P3586=$P3585),SQRT(((T3585)/($Q3585))-S3585^2),"NA")</f>
        <v>NA</v>
      </c>
    </row>
    <row r="3586" spans="1:21" x14ac:dyDescent="0.2">
      <c r="A3586" s="2">
        <f>D3586-$D$2</f>
        <v>80.470000028610229</v>
      </c>
      <c r="B3586" s="2">
        <v>1.71840190887E-2</v>
      </c>
      <c r="C3586" s="2">
        <f>IF(B3586&gt;B3585,B3586+(C3585-B3585),B3586+(C3585-B3585)+5+A3586-A3585)</f>
        <v>80.347183704376292</v>
      </c>
      <c r="D3586" s="2">
        <v>1577147272.5899999</v>
      </c>
      <c r="E3586" s="2">
        <v>438</v>
      </c>
      <c r="F3586" s="2">
        <v>899</v>
      </c>
      <c r="G3586" s="2">
        <v>632</v>
      </c>
      <c r="H3586" s="2">
        <v>692</v>
      </c>
      <c r="I3586" s="2">
        <v>290</v>
      </c>
      <c r="J3586" s="2">
        <f>$K$2*I3586+(1-$K$2)*J3585</f>
        <v>289.02637819984295</v>
      </c>
      <c r="K3586" s="2"/>
      <c r="L3586" s="2">
        <f>IF(O3586="low", $K$4*J3586+(1-$K$4)*L3585,L3585)</f>
        <v>285.7534766155884</v>
      </c>
      <c r="M3586" s="2">
        <f>IF(O3586="high", $K$4*J3586+(1-$K$4)*M3585,M3585)</f>
        <v>288.98575902421356</v>
      </c>
      <c r="N3586" s="2">
        <f>IF(O3586="high",(1-$K$8)*N3585+$K$8*(M3585-2),IF(O3586="low",(1-$K$8)*N3585+$K$8*(L3585+2),N3585))</f>
        <v>287.17742889578102</v>
      </c>
      <c r="O3586" s="2" t="str">
        <f>IF(J3586&gt;N3585+1,"high",IF(J3586&lt;N3585-1,"low","middle"))</f>
        <v>high</v>
      </c>
      <c r="P3586" s="2">
        <f>IF(O3586="low",250,IF(O3586="high",300,275))</f>
        <v>300</v>
      </c>
      <c r="Q3586" s="2">
        <f>IF(P3586=P3585,Q3585+1,1)</f>
        <v>32</v>
      </c>
      <c r="R3586" s="2">
        <f>IF(P3586=P3585,R3585+J3586,J3586)</f>
        <v>9248.9035654892341</v>
      </c>
      <c r="S3586" s="2" t="str">
        <f>IF(P3587=P3586,"NA",R3586/Q3586)</f>
        <v>NA</v>
      </c>
      <c r="T3586" s="2">
        <f>IF(P3586=P3585,T3585+J3586^2,J3586^2)</f>
        <v>2673196.1899376204</v>
      </c>
      <c r="U3586" s="2" t="str">
        <f>IF(NOT($P3587=$P3586),SQRT(((T3586)/($Q3586))-S3586^2),"NA")</f>
        <v>NA</v>
      </c>
    </row>
    <row r="3587" spans="1:21" x14ac:dyDescent="0.2">
      <c r="A3587" s="2">
        <f>D3587-$D$2</f>
        <v>80.490000009536743</v>
      </c>
      <c r="B3587" s="2">
        <v>3.7792205810500003E-2</v>
      </c>
      <c r="C3587" s="2">
        <f>IF(B3587&gt;B3586,B3587+(C3586-B3586),B3587+(C3586-B3586)+5+A3587-A3586)</f>
        <v>80.367791891098094</v>
      </c>
      <c r="D3587" s="2">
        <v>1577147272.6099999</v>
      </c>
      <c r="E3587" s="2">
        <v>439</v>
      </c>
      <c r="F3587" s="2">
        <v>899</v>
      </c>
      <c r="G3587" s="2">
        <v>631</v>
      </c>
      <c r="H3587" s="2">
        <v>691</v>
      </c>
      <c r="I3587" s="2">
        <v>290</v>
      </c>
      <c r="J3587" s="2">
        <f>$K$2*I3587+(1-$K$2)*J3586</f>
        <v>289.22110255987434</v>
      </c>
      <c r="K3587" s="2"/>
      <c r="L3587" s="2">
        <f>IF(O3587="low", $K$4*J3587+(1-$K$4)*L3586,L3586)</f>
        <v>285.7534766155884</v>
      </c>
      <c r="M3587" s="2">
        <f>IF(O3587="high", $K$4*J3587+(1-$K$4)*M3586,M3586)</f>
        <v>289.03282773134572</v>
      </c>
      <c r="N3587" s="2">
        <f>IF(O3587="high",(1-$K$8)*N3586+$K$8*(M3586-2),IF(O3587="low",(1-$K$8)*N3586+$K$8*(L3586+2),N3586))</f>
        <v>287.1678454022026</v>
      </c>
      <c r="O3587" s="2" t="str">
        <f>IF(J3587&gt;N3586+1,"high",IF(J3587&lt;N3586-1,"low","middle"))</f>
        <v>high</v>
      </c>
      <c r="P3587" s="2">
        <f>IF(O3587="low",250,IF(O3587="high",300,275))</f>
        <v>300</v>
      </c>
      <c r="Q3587" s="2">
        <f>IF(P3587=P3586,Q3586+1,1)</f>
        <v>33</v>
      </c>
      <c r="R3587" s="2">
        <f>IF(P3587=P3586,R3586+J3587,J3587)</f>
        <v>9538.1246680491076</v>
      </c>
      <c r="S3587" s="2" t="str">
        <f>IF(P3588=P3587,"NA",R3587/Q3587)</f>
        <v>NA</v>
      </c>
      <c r="T3587" s="2">
        <f>IF(P3587=P3586,T3586+J3587^2,J3587^2)</f>
        <v>2756845.0361035699</v>
      </c>
      <c r="U3587" s="2" t="str">
        <f>IF(NOT($P3588=$P3587),SQRT(((T3587)/($Q3587))-S3587^2),"NA")</f>
        <v>NA</v>
      </c>
    </row>
    <row r="3588" spans="1:21" x14ac:dyDescent="0.2">
      <c r="A3588" s="2">
        <f>D3588-$D$2</f>
        <v>80.520000219345093</v>
      </c>
      <c r="B3588" s="2">
        <v>6.2379121780399997E-2</v>
      </c>
      <c r="C3588" s="2">
        <f>IF(B3588&gt;B3587,B3588+(C3587-B3587),B3588+(C3587-B3587)+5+A3588-A3587)</f>
        <v>80.392378807067985</v>
      </c>
      <c r="D3588" s="2">
        <v>1577147272.6400001</v>
      </c>
      <c r="E3588" s="2">
        <v>436</v>
      </c>
      <c r="F3588" s="2">
        <v>898</v>
      </c>
      <c r="G3588" s="2">
        <v>632</v>
      </c>
      <c r="H3588" s="2">
        <v>690</v>
      </c>
      <c r="I3588" s="2">
        <v>288</v>
      </c>
      <c r="J3588" s="2">
        <f>$K$2*I3588+(1-$K$2)*J3587</f>
        <v>288.97688204789949</v>
      </c>
      <c r="K3588" s="2"/>
      <c r="L3588" s="2">
        <f>IF(O3588="low", $K$4*J3588+(1-$K$4)*L3587,L3587)</f>
        <v>285.7534766155884</v>
      </c>
      <c r="M3588" s="2">
        <f>IF(O3588="high", $K$4*J3588+(1-$K$4)*M3587,M3587)</f>
        <v>289.02163859465651</v>
      </c>
      <c r="N3588" s="2">
        <f>IF(O3588="high",(1-$K$8)*N3587+$K$8*(M3587-2),IF(O3588="low",(1-$K$8)*N3587+$K$8*(L3587+2),N3587))</f>
        <v>287.16109451865975</v>
      </c>
      <c r="O3588" s="2" t="str">
        <f>IF(J3588&gt;N3587+1,"high",IF(J3588&lt;N3587-1,"low","middle"))</f>
        <v>high</v>
      </c>
      <c r="P3588" s="2">
        <f>IF(O3588="low",250,IF(O3588="high",300,275))</f>
        <v>300</v>
      </c>
      <c r="Q3588" s="2">
        <f>IF(P3588=P3587,Q3587+1,1)</f>
        <v>34</v>
      </c>
      <c r="R3588" s="2">
        <f>IF(P3588=P3587,R3587+J3588,J3588)</f>
        <v>9827.1015500970079</v>
      </c>
      <c r="S3588" s="2" t="str">
        <f>IF(P3589=P3588,"NA",R3588/Q3588)</f>
        <v>NA</v>
      </c>
      <c r="T3588" s="2">
        <f>IF(P3588=P3587,T3587+J3588^2,J3588^2)</f>
        <v>2840352.6744616954</v>
      </c>
      <c r="U3588" s="2" t="str">
        <f>IF(NOT($P3589=$P3588),SQRT(((T3588)/($Q3588))-S3588^2),"NA")</f>
        <v>NA</v>
      </c>
    </row>
    <row r="3589" spans="1:21" x14ac:dyDescent="0.2">
      <c r="A3589" s="2">
        <f>D3589-$D$2</f>
        <v>80.540000200271606</v>
      </c>
      <c r="B3589" s="2">
        <v>8.3165168762199995E-2</v>
      </c>
      <c r="C3589" s="2">
        <f>IF(B3589&gt;B3588,B3589+(C3588-B3588),B3589+(C3588-B3588)+5+A3589-A3588)</f>
        <v>80.413164854049796</v>
      </c>
      <c r="D3589" s="2">
        <v>1577147272.6600001</v>
      </c>
      <c r="E3589" s="2">
        <v>439</v>
      </c>
      <c r="F3589" s="2">
        <v>899</v>
      </c>
      <c r="G3589" s="2">
        <v>631</v>
      </c>
      <c r="H3589" s="2">
        <v>691</v>
      </c>
      <c r="I3589" s="2">
        <v>289</v>
      </c>
      <c r="J3589" s="2">
        <f>$K$2*I3589+(1-$K$2)*J3588</f>
        <v>288.98150563831962</v>
      </c>
      <c r="K3589" s="2"/>
      <c r="L3589" s="2">
        <f>IF(O3589="low", $K$4*J3589+(1-$K$4)*L3588,L3588)</f>
        <v>285.7534766155884</v>
      </c>
      <c r="M3589" s="2">
        <f>IF(O3589="high", $K$4*J3589+(1-$K$4)*M3588,M3588)</f>
        <v>289.01361200338914</v>
      </c>
      <c r="N3589" s="2">
        <f>IF(O3589="high",(1-$K$8)*N3588+$K$8*(M3588-2),IF(O3589="low",(1-$K$8)*N3588+$K$8*(L3588+2),N3588))</f>
        <v>287.15412172245954</v>
      </c>
      <c r="O3589" s="2" t="str">
        <f>IF(J3589&gt;N3588+1,"high",IF(J3589&lt;N3588-1,"low","middle"))</f>
        <v>high</v>
      </c>
      <c r="P3589" s="2">
        <f>IF(O3589="low",250,IF(O3589="high",300,275))</f>
        <v>300</v>
      </c>
      <c r="Q3589" s="2">
        <f>IF(P3589=P3588,Q3588+1,1)</f>
        <v>35</v>
      </c>
      <c r="R3589" s="2">
        <f>IF(P3589=P3588,R3588+J3589,J3589)</f>
        <v>10116.083055735327</v>
      </c>
      <c r="S3589" s="2" t="str">
        <f>IF(P3590=P3589,"NA",R3589/Q3589)</f>
        <v>NA</v>
      </c>
      <c r="T3589" s="2">
        <f>IF(P3589=P3588,T3588+J3589^2,J3589^2)</f>
        <v>2923862.9850626853</v>
      </c>
      <c r="U3589" s="2" t="str">
        <f>IF(NOT($P3590=$P3589),SQRT(((T3589)/($Q3589))-S3589^2),"NA")</f>
        <v>NA</v>
      </c>
    </row>
    <row r="3590" spans="1:21" x14ac:dyDescent="0.2">
      <c r="A3590" s="2">
        <f>D3590-$D$2</f>
        <v>80.56000018119812</v>
      </c>
      <c r="B3590" s="2">
        <v>0.107689142227</v>
      </c>
      <c r="C3590" s="2">
        <f>IF(B3590&gt;B3589,B3590+(C3589-B3589),B3590+(C3589-B3589)+5+A3590-A3589)</f>
        <v>80.437688827514592</v>
      </c>
      <c r="D3590" s="2">
        <v>1577147272.6800001</v>
      </c>
      <c r="E3590" s="2">
        <v>437</v>
      </c>
      <c r="F3590" s="2">
        <v>900</v>
      </c>
      <c r="G3590" s="2">
        <v>630</v>
      </c>
      <c r="H3590" s="2">
        <v>692</v>
      </c>
      <c r="I3590" s="2">
        <v>290</v>
      </c>
      <c r="J3590" s="2">
        <f>$K$2*I3590+(1-$K$2)*J3589</f>
        <v>289.18520451065569</v>
      </c>
      <c r="K3590" s="2"/>
      <c r="L3590" s="2">
        <f>IF(O3590="low", $K$4*J3590+(1-$K$4)*L3589,L3589)</f>
        <v>285.7534766155884</v>
      </c>
      <c r="M3590" s="2">
        <f>IF(O3590="high", $K$4*J3590+(1-$K$4)*M3589,M3589)</f>
        <v>289.04793050484244</v>
      </c>
      <c r="N3590" s="2">
        <f>IF(O3590="high",(1-$K$8)*N3589+$K$8*(M3589-2),IF(O3590="low",(1-$K$8)*N3589+$K$8*(L3589+2),N3589))</f>
        <v>287.147096236506</v>
      </c>
      <c r="O3590" s="2" t="str">
        <f>IF(J3590&gt;N3589+1,"high",IF(J3590&lt;N3589-1,"low","middle"))</f>
        <v>high</v>
      </c>
      <c r="P3590" s="2">
        <f>IF(O3590="low",250,IF(O3590="high",300,275))</f>
        <v>300</v>
      </c>
      <c r="Q3590" s="2">
        <f>IF(P3590=P3589,Q3589+1,1)</f>
        <v>36</v>
      </c>
      <c r="R3590" s="2">
        <f>IF(P3590=P3589,R3589+J3590,J3590)</f>
        <v>10405.268260245983</v>
      </c>
      <c r="S3590" s="2" t="str">
        <f>IF(P3591=P3590,"NA",R3590/Q3590)</f>
        <v>NA</v>
      </c>
      <c r="T3590" s="2">
        <f>IF(P3590=P3589,T3589+J3590^2,J3590^2)</f>
        <v>3007491.067570555</v>
      </c>
      <c r="U3590" s="2" t="str">
        <f>IF(NOT($P3591=$P3590),SQRT(((T3590)/($Q3590))-S3590^2),"NA")</f>
        <v>NA</v>
      </c>
    </row>
    <row r="3591" spans="1:21" x14ac:dyDescent="0.2">
      <c r="A3591" s="2">
        <f>D3591-$D$2</f>
        <v>80.580000162124634</v>
      </c>
      <c r="B3591" s="2">
        <v>0.12808513641399999</v>
      </c>
      <c r="C3591" s="2">
        <f>IF(B3591&gt;B3590,B3591+(C3590-B3590),B3591+(C3590-B3590)+5+A3591-A3590)</f>
        <v>80.45808482170159</v>
      </c>
      <c r="D3591" s="2">
        <v>1577147272.7</v>
      </c>
      <c r="E3591" s="2">
        <v>437</v>
      </c>
      <c r="F3591" s="2">
        <v>898</v>
      </c>
      <c r="G3591" s="2">
        <v>632</v>
      </c>
      <c r="H3591" s="2">
        <v>690</v>
      </c>
      <c r="I3591" s="2">
        <v>290</v>
      </c>
      <c r="J3591" s="2">
        <f>$K$2*I3591+(1-$K$2)*J3590</f>
        <v>289.3481636085246</v>
      </c>
      <c r="K3591" s="2"/>
      <c r="L3591" s="2">
        <f>IF(O3591="low", $K$4*J3591+(1-$K$4)*L3590,L3590)</f>
        <v>285.7534766155884</v>
      </c>
      <c r="M3591" s="2">
        <f>IF(O3591="high", $K$4*J3591+(1-$K$4)*M3590,M3590)</f>
        <v>289.10797712557888</v>
      </c>
      <c r="N3591" s="2">
        <f>IF(O3591="high",(1-$K$8)*N3590+$K$8*(M3590-2),IF(O3591="low",(1-$K$8)*N3590+$K$8*(L3590+2),N3590))</f>
        <v>287.14213794992281</v>
      </c>
      <c r="O3591" s="2" t="str">
        <f>IF(J3591&gt;N3590+1,"high",IF(J3591&lt;N3590-1,"low","middle"))</f>
        <v>high</v>
      </c>
      <c r="P3591" s="2">
        <f>IF(O3591="low",250,IF(O3591="high",300,275))</f>
        <v>300</v>
      </c>
      <c r="Q3591" s="2">
        <f>IF(P3591=P3590,Q3590+1,1)</f>
        <v>37</v>
      </c>
      <c r="R3591" s="2">
        <f>IF(P3591=P3590,R3590+J3591,J3591)</f>
        <v>10694.616423854508</v>
      </c>
      <c r="S3591" s="2" t="str">
        <f>IF(P3592=P3591,"NA",R3591/Q3591)</f>
        <v>NA</v>
      </c>
      <c r="T3591" s="2">
        <f>IF(P3591=P3590,T3590+J3591^2,J3591^2)</f>
        <v>3091213.4273541807</v>
      </c>
      <c r="U3591" s="2" t="str">
        <f>IF(NOT($P3592=$P3591),SQRT(((T3591)/($Q3591))-S3591^2),"NA")</f>
        <v>NA</v>
      </c>
    </row>
    <row r="3592" spans="1:21" x14ac:dyDescent="0.2">
      <c r="A3592" s="2">
        <f>D3592-$D$2</f>
        <v>80.610000133514404</v>
      </c>
      <c r="B3592" s="2">
        <v>0.15246701240499999</v>
      </c>
      <c r="C3592" s="2">
        <f>IF(B3592&gt;B3591,B3592+(C3591-B3591),B3592+(C3591-B3591)+5+A3592-A3591)</f>
        <v>80.482466697692587</v>
      </c>
      <c r="D3592" s="2">
        <v>1577147272.73</v>
      </c>
      <c r="E3592" s="2">
        <v>439</v>
      </c>
      <c r="F3592" s="2">
        <v>898</v>
      </c>
      <c r="G3592" s="2">
        <v>632</v>
      </c>
      <c r="H3592" s="2">
        <v>692</v>
      </c>
      <c r="I3592" s="2">
        <v>288</v>
      </c>
      <c r="J3592" s="2">
        <f>$K$2*I3592+(1-$K$2)*J3591</f>
        <v>289.07853088681969</v>
      </c>
      <c r="K3592" s="2"/>
      <c r="L3592" s="2">
        <f>IF(O3592="low", $K$4*J3592+(1-$K$4)*L3591,L3591)</f>
        <v>285.7534766155884</v>
      </c>
      <c r="M3592" s="2">
        <f>IF(O3592="high", $K$4*J3592+(1-$K$4)*M3591,M3591)</f>
        <v>289.10208787782705</v>
      </c>
      <c r="N3592" s="2">
        <f>IF(O3592="high",(1-$K$8)*N3591+$K$8*(M3591-2),IF(O3592="low",(1-$K$8)*N3591+$K$8*(L3591+2),N3591))</f>
        <v>287.14042990870558</v>
      </c>
      <c r="O3592" s="2" t="str">
        <f>IF(J3592&gt;N3591+1,"high",IF(J3592&lt;N3591-1,"low","middle"))</f>
        <v>high</v>
      </c>
      <c r="P3592" s="2">
        <f>IF(O3592="low",250,IF(O3592="high",300,275))</f>
        <v>300</v>
      </c>
      <c r="Q3592" s="2">
        <f>IF(P3592=P3591,Q3591+1,1)</f>
        <v>38</v>
      </c>
      <c r="R3592" s="2">
        <f>IF(P3592=P3591,R3591+J3592,J3592)</f>
        <v>10983.694954741328</v>
      </c>
      <c r="S3592" s="2" t="str">
        <f>IF(P3593=P3592,"NA",R3592/Q3592)</f>
        <v>NA</v>
      </c>
      <c r="T3592" s="2">
        <f>IF(P3592=P3591,T3591+J3592^2,J3592^2)</f>
        <v>3174779.8243738627</v>
      </c>
      <c r="U3592" s="2" t="str">
        <f>IF(NOT($P3593=$P3592),SQRT(((T3592)/($Q3592))-S3592^2),"NA")</f>
        <v>NA</v>
      </c>
    </row>
    <row r="3593" spans="1:21" x14ac:dyDescent="0.2">
      <c r="A3593" s="2">
        <f>D3593-$D$2</f>
        <v>80.630000114440918</v>
      </c>
      <c r="B3593" s="2">
        <v>0.177093982697</v>
      </c>
      <c r="C3593" s="2">
        <f>IF(B3593&gt;B3592,B3593+(C3592-B3592),B3593+(C3592-B3592)+5+A3593-A3592)</f>
        <v>80.507093667984591</v>
      </c>
      <c r="D3593" s="2">
        <v>1577147272.75</v>
      </c>
      <c r="E3593" s="2">
        <v>438</v>
      </c>
      <c r="F3593" s="2">
        <v>899</v>
      </c>
      <c r="G3593" s="2">
        <v>630</v>
      </c>
      <c r="H3593" s="2">
        <v>691</v>
      </c>
      <c r="I3593" s="2">
        <v>289</v>
      </c>
      <c r="J3593" s="2">
        <f>$K$2*I3593+(1-$K$2)*J3592</f>
        <v>289.06282470945575</v>
      </c>
      <c r="K3593" s="2"/>
      <c r="L3593" s="2">
        <f>IF(O3593="low", $K$4*J3593+(1-$K$4)*L3592,L3592)</f>
        <v>285.7534766155884</v>
      </c>
      <c r="M3593" s="2">
        <f>IF(O3593="high", $K$4*J3593+(1-$K$4)*M3592,M3592)</f>
        <v>289.0942352441528</v>
      </c>
      <c r="N3593" s="2">
        <f>IF(O3593="high",(1-$K$8)*N3592+$K$8*(M3592-2),IF(O3593="low",(1-$K$8)*N3592+$K$8*(L3592+2),N3592))</f>
        <v>287.13851280716165</v>
      </c>
      <c r="O3593" s="2" t="str">
        <f>IF(J3593&gt;N3592+1,"high",IF(J3593&lt;N3592-1,"low","middle"))</f>
        <v>high</v>
      </c>
      <c r="P3593" s="2">
        <f>IF(O3593="low",250,IF(O3593="high",300,275))</f>
        <v>300</v>
      </c>
      <c r="Q3593" s="2">
        <f>IF(P3593=P3592,Q3592+1,1)</f>
        <v>39</v>
      </c>
      <c r="R3593" s="2">
        <f>IF(P3593=P3592,R3592+J3593,J3593)</f>
        <v>11272.757779450783</v>
      </c>
      <c r="S3593" s="2" t="str">
        <f>IF(P3594=P3593,"NA",R3593/Q3593)</f>
        <v>NA</v>
      </c>
      <c r="T3593" s="2">
        <f>IF(P3593=P3592,T3592+J3593^2,J3593^2)</f>
        <v>3258337.141002872</v>
      </c>
      <c r="U3593" s="2" t="str">
        <f>IF(NOT($P3594=$P3593),SQRT(((T3593)/($Q3593))-S3593^2),"NA")</f>
        <v>NA</v>
      </c>
    </row>
    <row r="3594" spans="1:21" x14ac:dyDescent="0.2">
      <c r="A3594" s="2">
        <f>D3594-$D$2</f>
        <v>80.650000095367432</v>
      </c>
      <c r="B3594" s="2">
        <v>0.19758605957</v>
      </c>
      <c r="C3594" s="2">
        <f>IF(B3594&gt;B3593,B3594+(C3593-B3593),B3594+(C3593-B3593)+5+A3594-A3593)</f>
        <v>80.527585744857589</v>
      </c>
      <c r="D3594" s="2">
        <v>1577147272.77</v>
      </c>
      <c r="E3594" s="2">
        <v>440</v>
      </c>
      <c r="F3594" s="2">
        <v>899</v>
      </c>
      <c r="G3594" s="2">
        <v>633</v>
      </c>
      <c r="H3594" s="2">
        <v>692</v>
      </c>
      <c r="I3594" s="2">
        <v>291</v>
      </c>
      <c r="J3594" s="2">
        <f>$K$2*I3594+(1-$K$2)*J3593</f>
        <v>289.4502597675646</v>
      </c>
      <c r="K3594" s="2"/>
      <c r="L3594" s="2">
        <f>IF(O3594="low", $K$4*J3594+(1-$K$4)*L3593,L3593)</f>
        <v>285.7534766155884</v>
      </c>
      <c r="M3594" s="2">
        <f>IF(O3594="high", $K$4*J3594+(1-$K$4)*M3593,M3593)</f>
        <v>289.16544014883516</v>
      </c>
      <c r="N3594" s="2">
        <f>IF(O3594="high",(1-$K$8)*N3593+$K$8*(M3593-2),IF(O3594="low",(1-$K$8)*N3593+$K$8*(L3593+2),N3593))</f>
        <v>287.13629892901116</v>
      </c>
      <c r="O3594" s="2" t="str">
        <f>IF(J3594&gt;N3593+1,"high",IF(J3594&lt;N3593-1,"low","middle"))</f>
        <v>high</v>
      </c>
      <c r="P3594" s="2">
        <f>IF(O3594="low",250,IF(O3594="high",300,275))</f>
        <v>300</v>
      </c>
      <c r="Q3594" s="2">
        <f>IF(P3594=P3593,Q3593+1,1)</f>
        <v>40</v>
      </c>
      <c r="R3594" s="2">
        <f>IF(P3594=P3593,R3593+J3594,J3594)</f>
        <v>11562.208039218349</v>
      </c>
      <c r="S3594" s="2" t="str">
        <f>IF(P3595=P3594,"NA",R3594/Q3594)</f>
        <v>NA</v>
      </c>
      <c r="T3594" s="2">
        <f>IF(P3594=P3593,T3593+J3594^2,J3594^2)</f>
        <v>3342118.5938823828</v>
      </c>
      <c r="U3594" s="2" t="str">
        <f>IF(NOT($P3595=$P3594),SQRT(((T3594)/($Q3594))-S3594^2),"NA")</f>
        <v>NA</v>
      </c>
    </row>
    <row r="3595" spans="1:21" x14ac:dyDescent="0.2">
      <c r="A3595" s="2">
        <f>D3595-$D$2</f>
        <v>80.680000066757202</v>
      </c>
      <c r="B3595" s="2">
        <v>0.2221159935</v>
      </c>
      <c r="C3595" s="2">
        <f>IF(B3595&gt;B3594,B3595+(C3594-B3594),B3595+(C3594-B3594)+5+A3595-A3594)</f>
        <v>80.552115678787587</v>
      </c>
      <c r="D3595" s="2">
        <v>1577147272.8</v>
      </c>
      <c r="E3595" s="2">
        <v>439</v>
      </c>
      <c r="F3595" s="2">
        <v>898</v>
      </c>
      <c r="G3595" s="2">
        <v>632</v>
      </c>
      <c r="H3595" s="2">
        <v>692</v>
      </c>
      <c r="I3595" s="2">
        <v>290</v>
      </c>
      <c r="J3595" s="2">
        <f>$K$2*I3595+(1-$K$2)*J3594</f>
        <v>289.56020781405169</v>
      </c>
      <c r="K3595" s="2"/>
      <c r="L3595" s="2">
        <f>IF(O3595="low", $K$4*J3595+(1-$K$4)*L3594,L3594)</f>
        <v>285.7534766155884</v>
      </c>
      <c r="M3595" s="2">
        <f>IF(O3595="high", $K$4*J3595+(1-$K$4)*M3594,M3594)</f>
        <v>289.24439368187848</v>
      </c>
      <c r="N3595" s="2">
        <f>IF(O3595="high",(1-$K$8)*N3594+$K$8*(M3594-2),IF(O3595="low",(1-$K$8)*N3594+$K$8*(L3594+2),N3594))</f>
        <v>287.13775599000235</v>
      </c>
      <c r="O3595" s="2" t="str">
        <f>IF(J3595&gt;N3594+1,"high",IF(J3595&lt;N3594-1,"low","middle"))</f>
        <v>high</v>
      </c>
      <c r="P3595" s="2">
        <f>IF(O3595="low",250,IF(O3595="high",300,275))</f>
        <v>300</v>
      </c>
      <c r="Q3595" s="2">
        <f>IF(P3595=P3594,Q3594+1,1)</f>
        <v>41</v>
      </c>
      <c r="R3595" s="2">
        <f>IF(P3595=P3594,R3594+J3595,J3595)</f>
        <v>11851.7682470324</v>
      </c>
      <c r="S3595" s="2" t="str">
        <f>IF(P3596=P3595,"NA",R3595/Q3595)</f>
        <v>NA</v>
      </c>
      <c r="T3595" s="2">
        <f>IF(P3595=P3594,T3594+J3595^2,J3595^2)</f>
        <v>3425963.7078316999</v>
      </c>
      <c r="U3595" s="2" t="str">
        <f>IF(NOT($P3596=$P3595),SQRT(((T3595)/($Q3595))-S3595^2),"NA")</f>
        <v>NA</v>
      </c>
    </row>
    <row r="3596" spans="1:21" x14ac:dyDescent="0.2">
      <c r="A3596" s="2">
        <f>D3596-$D$2</f>
        <v>80.700000047683716</v>
      </c>
      <c r="B3596" s="2">
        <v>0.24261403083800001</v>
      </c>
      <c r="C3596" s="2">
        <f>IF(B3596&gt;B3595,B3596+(C3595-B3595),B3596+(C3595-B3595)+5+A3596-A3595)</f>
        <v>80.572613716125588</v>
      </c>
      <c r="D3596" s="2">
        <v>1577147272.8199999</v>
      </c>
      <c r="E3596" s="2">
        <v>438</v>
      </c>
      <c r="F3596" s="2">
        <v>899</v>
      </c>
      <c r="G3596" s="2">
        <v>630</v>
      </c>
      <c r="H3596" s="2">
        <v>691</v>
      </c>
      <c r="I3596" s="2">
        <v>289</v>
      </c>
      <c r="J3596" s="2">
        <f>$K$2*I3596+(1-$K$2)*J3595</f>
        <v>289.44816625124139</v>
      </c>
      <c r="K3596" s="2"/>
      <c r="L3596" s="2">
        <f>IF(O3596="low", $K$4*J3596+(1-$K$4)*L3595,L3595)</f>
        <v>285.7534766155884</v>
      </c>
      <c r="M3596" s="2">
        <f>IF(O3596="high", $K$4*J3596+(1-$K$4)*M3595,M3595)</f>
        <v>289.28514819575105</v>
      </c>
      <c r="N3596" s="2">
        <f>IF(O3596="high",(1-$K$8)*N3595+$K$8*(M3595-2),IF(O3596="low",(1-$K$8)*N3595+$K$8*(L3595+2),N3595))</f>
        <v>287.14308787459612</v>
      </c>
      <c r="O3596" s="2" t="str">
        <f>IF(J3596&gt;N3595+1,"high",IF(J3596&lt;N3595-1,"low","middle"))</f>
        <v>high</v>
      </c>
      <c r="P3596" s="2">
        <f>IF(O3596="low",250,IF(O3596="high",300,275))</f>
        <v>300</v>
      </c>
      <c r="Q3596" s="2">
        <f>IF(P3596=P3595,Q3595+1,1)</f>
        <v>42</v>
      </c>
      <c r="R3596" s="2">
        <f>IF(P3596=P3595,R3595+J3596,J3596)</f>
        <v>12141.216413283641</v>
      </c>
      <c r="S3596" s="2" t="str">
        <f>IF(P3597=P3596,"NA",R3596/Q3596)</f>
        <v>NA</v>
      </c>
      <c r="T3596" s="2">
        <f>IF(P3596=P3595,T3595+J3596^2,J3596^2)</f>
        <v>3509743.9487779061</v>
      </c>
      <c r="U3596" s="2" t="str">
        <f>IF(NOT($P3597=$P3596),SQRT(((T3596)/($Q3596))-S3596^2),"NA")</f>
        <v>NA</v>
      </c>
    </row>
    <row r="3597" spans="1:21" x14ac:dyDescent="0.2">
      <c r="A3597" s="2">
        <f>D3597-$D$2</f>
        <v>80.720000028610229</v>
      </c>
      <c r="B3597" s="2">
        <v>0.26741003990200002</v>
      </c>
      <c r="C3597" s="2">
        <f>IF(B3597&gt;B3596,B3597+(C3596-B3596),B3597+(C3596-B3596)+5+A3597-A3596)</f>
        <v>80.597409725189593</v>
      </c>
      <c r="D3597" s="2">
        <v>1577147272.8399999</v>
      </c>
      <c r="E3597" s="2">
        <v>438</v>
      </c>
      <c r="F3597" s="2">
        <v>899</v>
      </c>
      <c r="G3597" s="2">
        <v>632</v>
      </c>
      <c r="H3597" s="2">
        <v>690</v>
      </c>
      <c r="I3597" s="2">
        <v>288</v>
      </c>
      <c r="J3597" s="2">
        <f>$K$2*I3597+(1-$K$2)*J3596</f>
        <v>289.15853300099315</v>
      </c>
      <c r="K3597" s="2"/>
      <c r="L3597" s="2">
        <f>IF(O3597="low", $K$4*J3597+(1-$K$4)*L3596,L3596)</f>
        <v>285.7534766155884</v>
      </c>
      <c r="M3597" s="2">
        <f>IF(O3597="high", $K$4*J3597+(1-$K$4)*M3596,M3596)</f>
        <v>289.25982515679948</v>
      </c>
      <c r="N3597" s="2">
        <f>IF(O3597="high",(1-$K$8)*N3596+$K$8*(M3596-2),IF(O3597="low",(1-$K$8)*N3596+$K$8*(L3596+2),N3596))</f>
        <v>287.15019089065385</v>
      </c>
      <c r="O3597" s="2" t="str">
        <f>IF(J3597&gt;N3596+1,"high",IF(J3597&lt;N3596-1,"low","middle"))</f>
        <v>high</v>
      </c>
      <c r="P3597" s="2">
        <f>IF(O3597="low",250,IF(O3597="high",300,275))</f>
        <v>300</v>
      </c>
      <c r="Q3597" s="2">
        <f>IF(P3597=P3596,Q3596+1,1)</f>
        <v>43</v>
      </c>
      <c r="R3597" s="2">
        <f>IF(P3597=P3596,R3596+J3597,J3597)</f>
        <v>12430.374946284634</v>
      </c>
      <c r="S3597" s="2" t="str">
        <f>IF(P3598=P3597,"NA",R3597/Q3597)</f>
        <v>NA</v>
      </c>
      <c r="T3597" s="2">
        <f>IF(P3597=P3596,T3596+J3597^2,J3597^2)</f>
        <v>3593356.6059851926</v>
      </c>
      <c r="U3597" s="2" t="str">
        <f>IF(NOT($P3598=$P3597),SQRT(((T3597)/($Q3597))-S3597^2),"NA")</f>
        <v>NA</v>
      </c>
    </row>
    <row r="3598" spans="1:21" x14ac:dyDescent="0.2">
      <c r="A3598" s="2">
        <f>D3598-$D$2</f>
        <v>80.75</v>
      </c>
      <c r="B3598" s="2">
        <v>0.29196405410800003</v>
      </c>
      <c r="C3598" s="2">
        <f>IF(B3598&gt;B3597,B3598+(C3597-B3597),B3598+(C3597-B3597)+5+A3598-A3597)</f>
        <v>80.621963739395596</v>
      </c>
      <c r="D3598" s="2">
        <v>1577147272.8699999</v>
      </c>
      <c r="E3598" s="2">
        <v>439</v>
      </c>
      <c r="F3598" s="2">
        <v>898</v>
      </c>
      <c r="G3598" s="2">
        <v>630</v>
      </c>
      <c r="H3598" s="2">
        <v>692</v>
      </c>
      <c r="I3598" s="2">
        <v>290</v>
      </c>
      <c r="J3598" s="2">
        <f>$K$2*I3598+(1-$K$2)*J3597</f>
        <v>289.32682640079452</v>
      </c>
      <c r="K3598" s="2"/>
      <c r="L3598" s="2">
        <f>IF(O3598="low", $K$4*J3598+(1-$K$4)*L3597,L3597)</f>
        <v>285.7534766155884</v>
      </c>
      <c r="M3598" s="2">
        <f>IF(O3598="high", $K$4*J3598+(1-$K$4)*M3597,M3597)</f>
        <v>289.27322540559851</v>
      </c>
      <c r="N3598" s="2">
        <f>IF(O3598="high",(1-$K$8)*N3597+$K$8*(M3597-2),IF(O3598="low",(1-$K$8)*N3597+$K$8*(L3597+2),N3597))</f>
        <v>287.15567260396108</v>
      </c>
      <c r="O3598" s="2" t="str">
        <f>IF(J3598&gt;N3597+1,"high",IF(J3598&lt;N3597-1,"low","middle"))</f>
        <v>high</v>
      </c>
      <c r="P3598" s="2">
        <f>IF(O3598="low",250,IF(O3598="high",300,275))</f>
        <v>300</v>
      </c>
      <c r="Q3598" s="2">
        <f>IF(P3598=P3597,Q3597+1,1)</f>
        <v>44</v>
      </c>
      <c r="R3598" s="2">
        <f>IF(P3598=P3597,R3597+J3598,J3598)</f>
        <v>12719.701772685428</v>
      </c>
      <c r="S3598" s="2" t="str">
        <f>IF(P3599=P3598,"NA",R3598/Q3598)</f>
        <v>NA</v>
      </c>
      <c r="T3598" s="2">
        <f>IF(P3598=P3597,T3597+J3598^2,J3598^2)</f>
        <v>3677066.6184603479</v>
      </c>
      <c r="U3598" s="2" t="str">
        <f>IF(NOT($P3599=$P3598),SQRT(((T3598)/($Q3598))-S3598^2),"NA")</f>
        <v>NA</v>
      </c>
    </row>
    <row r="3599" spans="1:21" x14ac:dyDescent="0.2">
      <c r="A3599" s="2">
        <f>D3599-$D$2</f>
        <v>80.770000219345093</v>
      </c>
      <c r="B3599" s="2">
        <v>0.31256699562099999</v>
      </c>
      <c r="C3599" s="2">
        <f>IF(B3599&gt;B3598,B3599+(C3598-B3598),B3599+(C3598-B3598)+5+A3599-A3598)</f>
        <v>80.642566680908587</v>
      </c>
      <c r="D3599" s="2">
        <v>1577147272.8900001</v>
      </c>
      <c r="E3599" s="2">
        <v>439</v>
      </c>
      <c r="F3599" s="2">
        <v>899</v>
      </c>
      <c r="G3599" s="2">
        <v>631</v>
      </c>
      <c r="H3599" s="2">
        <v>692</v>
      </c>
      <c r="I3599" s="2">
        <v>290</v>
      </c>
      <c r="J3599" s="2">
        <f>$K$2*I3599+(1-$K$2)*J3598</f>
        <v>289.46146112063559</v>
      </c>
      <c r="K3599" s="2"/>
      <c r="L3599" s="2">
        <f>IF(O3599="low", $K$4*J3599+(1-$K$4)*L3598,L3598)</f>
        <v>285.7534766155884</v>
      </c>
      <c r="M3599" s="2">
        <f>IF(O3599="high", $K$4*J3599+(1-$K$4)*M3598,M3598)</f>
        <v>289.31087254860597</v>
      </c>
      <c r="N3599" s="2">
        <f>IF(O3599="high",(1-$K$8)*N3598+$K$8*(M3598-2),IF(O3599="low",(1-$K$8)*N3598+$K$8*(L3598+2),N3598))</f>
        <v>287.16155024404293</v>
      </c>
      <c r="O3599" s="2" t="str">
        <f>IF(J3599&gt;N3598+1,"high",IF(J3599&lt;N3598-1,"low","middle"))</f>
        <v>high</v>
      </c>
      <c r="P3599" s="2">
        <f>IF(O3599="low",250,IF(O3599="high",300,275))</f>
        <v>300</v>
      </c>
      <c r="Q3599" s="2">
        <f>IF(P3599=P3598,Q3598+1,1)</f>
        <v>45</v>
      </c>
      <c r="R3599" s="2">
        <f>IF(P3599=P3598,R3598+J3599,J3599)</f>
        <v>13009.163233806064</v>
      </c>
      <c r="S3599" s="2" t="str">
        <f>IF(P3600=P3599,"NA",R3599/Q3599)</f>
        <v>NA</v>
      </c>
      <c r="T3599" s="2">
        <f>IF(P3599=P3598,T3598+J3599^2,J3599^2)</f>
        <v>3760854.5559344413</v>
      </c>
      <c r="U3599" s="2" t="str">
        <f>IF(NOT($P3600=$P3599),SQRT(((T3599)/($Q3599))-S3599^2),"NA")</f>
        <v>NA</v>
      </c>
    </row>
    <row r="3600" spans="1:21" x14ac:dyDescent="0.2">
      <c r="A3600" s="2">
        <f>D3600-$D$2</f>
        <v>80.790000200271606</v>
      </c>
      <c r="B3600" s="2">
        <v>0.336806058884</v>
      </c>
      <c r="C3600" s="2">
        <f>IF(B3600&gt;B3599,B3600+(C3599-B3599),B3600+(C3599-B3599)+5+A3600-A3599)</f>
        <v>80.666805744171583</v>
      </c>
      <c r="D3600" s="2">
        <v>1577147272.9100001</v>
      </c>
      <c r="E3600" s="2">
        <v>438</v>
      </c>
      <c r="F3600" s="2">
        <v>899</v>
      </c>
      <c r="G3600" s="2">
        <v>632</v>
      </c>
      <c r="H3600" s="2">
        <v>691</v>
      </c>
      <c r="I3600" s="2">
        <v>289</v>
      </c>
      <c r="J3600" s="2">
        <f>$K$2*I3600+(1-$K$2)*J3599</f>
        <v>289.36916889650848</v>
      </c>
      <c r="K3600" s="2"/>
      <c r="L3600" s="2">
        <f>IF(O3600="low", $K$4*J3600+(1-$K$4)*L3599,L3599)</f>
        <v>285.7534766155884</v>
      </c>
      <c r="M3600" s="2">
        <f>IF(O3600="high", $K$4*J3600+(1-$K$4)*M3599,M3599)</f>
        <v>289.32253181818652</v>
      </c>
      <c r="N3600" s="2">
        <f>IF(O3600="high",(1-$K$8)*N3599+$K$8*(M3599-2),IF(O3600="low",(1-$K$8)*N3599+$K$8*(L3599+2),N3599))</f>
        <v>287.16901635927104</v>
      </c>
      <c r="O3600" s="2" t="str">
        <f>IF(J3600&gt;N3599+1,"high",IF(J3600&lt;N3599-1,"low","middle"))</f>
        <v>high</v>
      </c>
      <c r="P3600" s="2">
        <f>IF(O3600="low",250,IF(O3600="high",300,275))</f>
        <v>300</v>
      </c>
      <c r="Q3600" s="2">
        <f>IF(P3600=P3599,Q3599+1,1)</f>
        <v>46</v>
      </c>
      <c r="R3600" s="2">
        <f>IF(P3600=P3599,R3599+J3600,J3600)</f>
        <v>13298.532402702573</v>
      </c>
      <c r="S3600" s="2" t="str">
        <f>IF(P3601=P3600,"NA",R3600/Q3600)</f>
        <v>NA</v>
      </c>
      <c r="T3600" s="2">
        <f>IF(P3600=P3599,T3599+J3600^2,J3600^2)</f>
        <v>3844589.0718422974</v>
      </c>
      <c r="U3600" s="2" t="str">
        <f>IF(NOT($P3601=$P3600),SQRT(((T3600)/($Q3600))-S3600^2),"NA")</f>
        <v>NA</v>
      </c>
    </row>
    <row r="3601" spans="1:21" x14ac:dyDescent="0.2">
      <c r="A3601" s="2">
        <f>D3601-$D$2</f>
        <v>80.81000018119812</v>
      </c>
      <c r="B3601" s="2">
        <v>0.35765719413800001</v>
      </c>
      <c r="C3601" s="2">
        <f>IF(B3601&gt;B3600,B3601+(C3600-B3600),B3601+(C3600-B3600)+5+A3601-A3600)</f>
        <v>80.687656879425589</v>
      </c>
      <c r="D3601" s="2">
        <v>1577147272.9300001</v>
      </c>
      <c r="E3601" s="2">
        <v>438</v>
      </c>
      <c r="F3601" s="2">
        <v>898</v>
      </c>
      <c r="G3601" s="2">
        <v>630</v>
      </c>
      <c r="H3601" s="2">
        <v>691</v>
      </c>
      <c r="I3601" s="2">
        <v>287</v>
      </c>
      <c r="J3601" s="2">
        <f>$K$2*I3601+(1-$K$2)*J3600</f>
        <v>288.8953351172068</v>
      </c>
      <c r="K3601" s="2"/>
      <c r="L3601" s="2">
        <f>IF(O3601="low", $K$4*J3601+(1-$K$4)*L3600,L3600)</f>
        <v>285.7534766155884</v>
      </c>
      <c r="M3601" s="2">
        <f>IF(O3601="high", $K$4*J3601+(1-$K$4)*M3600,M3600)</f>
        <v>289.23709247799059</v>
      </c>
      <c r="N3601" s="2">
        <f>IF(O3601="high",(1-$K$8)*N3600+$K$8*(M3600-2),IF(O3601="low",(1-$K$8)*N3600+$K$8*(L3600+2),N3600))</f>
        <v>287.17669213221683</v>
      </c>
      <c r="O3601" s="2" t="str">
        <f>IF(J3601&gt;N3600+1,"high",IF(J3601&lt;N3600-1,"low","middle"))</f>
        <v>high</v>
      </c>
      <c r="P3601" s="2">
        <f>IF(O3601="low",250,IF(O3601="high",300,275))</f>
        <v>300</v>
      </c>
      <c r="Q3601" s="2">
        <f>IF(P3601=P3600,Q3600+1,1)</f>
        <v>47</v>
      </c>
      <c r="R3601" s="2">
        <f>IF(P3601=P3600,R3600+J3601,J3601)</f>
        <v>13587.42773781978</v>
      </c>
      <c r="S3601" s="2" t="str">
        <f>IF(P3602=P3601,"NA",R3601/Q3601)</f>
        <v>NA</v>
      </c>
      <c r="T3601" s="2">
        <f>IF(P3601=P3600,T3600+J3601^2,J3601^2)</f>
        <v>3928049.5864947806</v>
      </c>
      <c r="U3601" s="2" t="str">
        <f>IF(NOT($P3602=$P3601),SQRT(((T3601)/($Q3601))-S3601^2),"NA")</f>
        <v>NA</v>
      </c>
    </row>
    <row r="3602" spans="1:21" x14ac:dyDescent="0.2">
      <c r="A3602" s="2">
        <f>D3602-$D$2</f>
        <v>80.840000152587891</v>
      </c>
      <c r="B3602" s="2">
        <v>0.38184118270900003</v>
      </c>
      <c r="C3602" s="2">
        <f>IF(B3602&gt;B3601,B3602+(C3601-B3601),B3602+(C3601-B3601)+5+A3602-A3601)</f>
        <v>80.711840867996585</v>
      </c>
      <c r="D3602" s="2">
        <v>1577147272.96</v>
      </c>
      <c r="E3602" s="2">
        <v>440</v>
      </c>
      <c r="F3602" s="2">
        <v>897</v>
      </c>
      <c r="G3602" s="2">
        <v>631</v>
      </c>
      <c r="H3602" s="2">
        <v>691</v>
      </c>
      <c r="I3602" s="2">
        <v>292</v>
      </c>
      <c r="J3602" s="2">
        <f>$K$2*I3602+(1-$K$2)*J3601</f>
        <v>289.51626809376546</v>
      </c>
      <c r="K3602" s="2"/>
      <c r="L3602" s="2">
        <f>IF(O3602="low", $K$4*J3602+(1-$K$4)*L3601,L3601)</f>
        <v>285.7534766155884</v>
      </c>
      <c r="M3602" s="2">
        <f>IF(O3602="high", $K$4*J3602+(1-$K$4)*M3601,M3601)</f>
        <v>289.29292760114561</v>
      </c>
      <c r="N3602" s="2">
        <f>IF(O3602="high",(1-$K$8)*N3601+$K$8*(M3601-2),IF(O3602="low",(1-$K$8)*N3601+$K$8*(L3601+2),N3601))</f>
        <v>287.17971214950552</v>
      </c>
      <c r="O3602" s="2" t="str">
        <f>IF(J3602&gt;N3601+1,"high",IF(J3602&lt;N3601-1,"low","middle"))</f>
        <v>high</v>
      </c>
      <c r="P3602" s="2">
        <f>IF(O3602="low",250,IF(O3602="high",300,275))</f>
        <v>300</v>
      </c>
      <c r="Q3602" s="2">
        <f>IF(P3602=P3601,Q3601+1,1)</f>
        <v>48</v>
      </c>
      <c r="R3602" s="2">
        <f>IF(P3602=P3601,R3601+J3602,J3602)</f>
        <v>13876.944005913545</v>
      </c>
      <c r="S3602" s="2" t="str">
        <f>IF(P3603=P3602,"NA",R3602/Q3602)</f>
        <v>NA</v>
      </c>
      <c r="T3602" s="2">
        <f>IF(P3602=P3601,T3601+J3602^2,J3602^2)</f>
        <v>4011869.2559857215</v>
      </c>
      <c r="U3602" s="2" t="str">
        <f>IF(NOT($P3603=$P3602),SQRT(((T3602)/($Q3602))-S3602^2),"NA")</f>
        <v>NA</v>
      </c>
    </row>
    <row r="3603" spans="1:21" x14ac:dyDescent="0.2">
      <c r="A3603" s="2">
        <f>D3603-$D$2</f>
        <v>80.860000133514404</v>
      </c>
      <c r="B3603" s="2">
        <v>0.40653705596900003</v>
      </c>
      <c r="C3603" s="2">
        <f>IF(B3603&gt;B3602,B3603+(C3602-B3602),B3603+(C3602-B3602)+5+A3603-A3602)</f>
        <v>80.736536741256586</v>
      </c>
      <c r="D3603" s="2">
        <v>1577147272.98</v>
      </c>
      <c r="E3603" s="2">
        <v>439</v>
      </c>
      <c r="F3603" s="2">
        <v>898</v>
      </c>
      <c r="G3603" s="2">
        <v>632</v>
      </c>
      <c r="H3603" s="2">
        <v>691</v>
      </c>
      <c r="I3603" s="2">
        <v>289</v>
      </c>
      <c r="J3603" s="2">
        <f>$K$2*I3603+(1-$K$2)*J3602</f>
        <v>289.4130144750124</v>
      </c>
      <c r="K3603" s="2"/>
      <c r="L3603" s="2">
        <f>IF(O3603="low", $K$4*J3603+(1-$K$4)*L3602,L3602)</f>
        <v>285.7534766155884</v>
      </c>
      <c r="M3603" s="2">
        <f>IF(O3603="high", $K$4*J3603+(1-$K$4)*M3602,M3602)</f>
        <v>289.316944975919</v>
      </c>
      <c r="N3603" s="2">
        <f>IF(O3603="high",(1-$K$8)*N3602+$K$8*(M3602-2),IF(O3603="low",(1-$K$8)*N3602+$K$8*(L3602+2),N3602))</f>
        <v>287.18537292208748</v>
      </c>
      <c r="O3603" s="2" t="str">
        <f>IF(J3603&gt;N3602+1,"high",IF(J3603&lt;N3602-1,"low","middle"))</f>
        <v>high</v>
      </c>
      <c r="P3603" s="2">
        <f>IF(O3603="low",250,IF(O3603="high",300,275))</f>
        <v>300</v>
      </c>
      <c r="Q3603" s="2">
        <f>IF(P3603=P3602,Q3602+1,1)</f>
        <v>49</v>
      </c>
      <c r="R3603" s="2">
        <f>IF(P3603=P3602,R3602+J3603,J3603)</f>
        <v>14166.357020388557</v>
      </c>
      <c r="S3603" s="2" t="str">
        <f>IF(P3604=P3603,"NA",R3603/Q3603)</f>
        <v>NA</v>
      </c>
      <c r="T3603" s="2">
        <f>IF(P3603=P3602,T3602+J3603^2,J3603^2)</f>
        <v>4095629.1489332351</v>
      </c>
      <c r="U3603" s="2" t="str">
        <f>IF(NOT($P3604=$P3603),SQRT(((T3603)/($Q3603))-S3603^2),"NA")</f>
        <v>NA</v>
      </c>
    </row>
    <row r="3604" spans="1:21" x14ac:dyDescent="0.2">
      <c r="A3604" s="2">
        <f>D3604-$D$2</f>
        <v>80.880000114440918</v>
      </c>
      <c r="B3604" s="2">
        <v>0.42712712287900001</v>
      </c>
      <c r="C3604" s="2">
        <f>IF(B3604&gt;B3603,B3604+(C3603-B3603),B3604+(C3603-B3603)+5+A3604-A3603)</f>
        <v>80.757126808166589</v>
      </c>
      <c r="D3604" s="2">
        <v>1577147273</v>
      </c>
      <c r="E3604" s="2">
        <v>437</v>
      </c>
      <c r="F3604" s="2">
        <v>897</v>
      </c>
      <c r="G3604" s="2">
        <v>631</v>
      </c>
      <c r="H3604" s="2">
        <v>692</v>
      </c>
      <c r="I3604" s="2">
        <v>287</v>
      </c>
      <c r="J3604" s="2">
        <f>$K$2*I3604+(1-$K$2)*J3603</f>
        <v>288.93041158000995</v>
      </c>
      <c r="K3604" s="2"/>
      <c r="L3604" s="2">
        <f>IF(O3604="low", $K$4*J3604+(1-$K$4)*L3603,L3603)</f>
        <v>285.7534766155884</v>
      </c>
      <c r="M3604" s="2">
        <f>IF(O3604="high", $K$4*J3604+(1-$K$4)*M3603,M3603)</f>
        <v>289.23963829673721</v>
      </c>
      <c r="N3604" s="2">
        <f>IF(O3604="high",(1-$K$8)*N3603+$K$8*(M3603-2),IF(O3604="low",(1-$K$8)*N3603+$K$8*(L3603+2),N3603))</f>
        <v>287.19195152477903</v>
      </c>
      <c r="O3604" s="2" t="str">
        <f>IF(J3604&gt;N3603+1,"high",IF(J3604&lt;N3603-1,"low","middle"))</f>
        <v>high</v>
      </c>
      <c r="P3604" s="2">
        <f>IF(O3604="low",250,IF(O3604="high",300,275))</f>
        <v>300</v>
      </c>
      <c r="Q3604" s="2">
        <f>IF(P3604=P3603,Q3603+1,1)</f>
        <v>50</v>
      </c>
      <c r="R3604" s="2">
        <f>IF(P3604=P3603,R3603+J3604,J3604)</f>
        <v>14455.287431968567</v>
      </c>
      <c r="S3604" s="2" t="str">
        <f>IF(P3605=P3604,"NA",R3604/Q3604)</f>
        <v>NA</v>
      </c>
      <c r="T3604" s="2">
        <f>IF(P3604=P3603,T3603+J3604^2,J3604^2)</f>
        <v>4179109.9316690289</v>
      </c>
      <c r="U3604" s="2" t="str">
        <f>IF(NOT($P3605=$P3604),SQRT(((T3604)/($Q3604))-S3604^2),"NA")</f>
        <v>NA</v>
      </c>
    </row>
    <row r="3605" spans="1:21" x14ac:dyDescent="0.2">
      <c r="A3605" s="2">
        <f>D3605-$D$2</f>
        <v>80.910000085830688</v>
      </c>
      <c r="B3605" s="2">
        <v>0.45141100883500002</v>
      </c>
      <c r="C3605" s="2">
        <f>IF(B3605&gt;B3604,B3605+(C3604-B3604),B3605+(C3604-B3604)+5+A3605-A3604)</f>
        <v>80.781410694122584</v>
      </c>
      <c r="D3605" s="2">
        <v>1577147273.03</v>
      </c>
      <c r="E3605" s="2">
        <v>438</v>
      </c>
      <c r="F3605" s="2">
        <v>897</v>
      </c>
      <c r="G3605" s="2">
        <v>631</v>
      </c>
      <c r="H3605" s="2">
        <v>693</v>
      </c>
      <c r="I3605" s="2">
        <v>289</v>
      </c>
      <c r="J3605" s="2">
        <f>$K$2*I3605+(1-$K$2)*J3604</f>
        <v>288.94432926400799</v>
      </c>
      <c r="K3605" s="2"/>
      <c r="L3605" s="2">
        <f>IF(O3605="low", $K$4*J3605+(1-$K$4)*L3604,L3604)</f>
        <v>285.7534766155884</v>
      </c>
      <c r="M3605" s="2">
        <f>IF(O3605="high", $K$4*J3605+(1-$K$4)*M3604,M3604)</f>
        <v>289.18057649019141</v>
      </c>
      <c r="N3605" s="2">
        <f>IF(O3605="high",(1-$K$8)*N3604+$K$8*(M3604-2),IF(O3605="low",(1-$K$8)*N3604+$K$8*(L3604+2),N3604))</f>
        <v>287.19433586337692</v>
      </c>
      <c r="O3605" s="2" t="str">
        <f>IF(J3605&gt;N3604+1,"high",IF(J3605&lt;N3604-1,"low","middle"))</f>
        <v>high</v>
      </c>
      <c r="P3605" s="2">
        <f>IF(O3605="low",250,IF(O3605="high",300,275))</f>
        <v>300</v>
      </c>
      <c r="Q3605" s="2">
        <f>IF(P3605=P3604,Q3604+1,1)</f>
        <v>51</v>
      </c>
      <c r="R3605" s="2">
        <f>IF(P3605=P3604,R3604+J3605,J3605)</f>
        <v>14744.231761232575</v>
      </c>
      <c r="S3605" s="2" t="str">
        <f>IF(P3606=P3605,"NA",R3605/Q3605)</f>
        <v>NA</v>
      </c>
      <c r="T3605" s="2">
        <f>IF(P3605=P3604,T3604+J3605^2,J3605^2)</f>
        <v>4262598.7570828563</v>
      </c>
      <c r="U3605" s="2" t="str">
        <f>IF(NOT($P3606=$P3605),SQRT(((T3605)/($Q3605))-S3605^2),"NA")</f>
        <v>NA</v>
      </c>
    </row>
    <row r="3606" spans="1:21" x14ac:dyDescent="0.2">
      <c r="A3606" s="2">
        <f>D3606-$D$2</f>
        <v>80.930000066757202</v>
      </c>
      <c r="B3606" s="2">
        <v>0.47230315208399998</v>
      </c>
      <c r="C3606" s="2">
        <f>IF(B3606&gt;B3605,B3606+(C3605-B3605),B3606+(C3605-B3605)+5+A3606-A3605)</f>
        <v>80.802302837371585</v>
      </c>
      <c r="D3606" s="2">
        <v>1577147273.05</v>
      </c>
      <c r="E3606" s="2">
        <v>438</v>
      </c>
      <c r="F3606" s="2">
        <v>896</v>
      </c>
      <c r="G3606" s="2">
        <v>631</v>
      </c>
      <c r="H3606" s="2">
        <v>694</v>
      </c>
      <c r="I3606" s="2">
        <v>288</v>
      </c>
      <c r="J3606" s="2">
        <f>$K$2*I3606+(1-$K$2)*J3605</f>
        <v>288.75546341120639</v>
      </c>
      <c r="K3606" s="2"/>
      <c r="L3606" s="2">
        <f>IF(O3606="low", $K$4*J3606+(1-$K$4)*L3605,L3605)</f>
        <v>285.7534766155884</v>
      </c>
      <c r="M3606" s="2">
        <f>IF(O3606="high", $K$4*J3606+(1-$K$4)*M3605,M3605)</f>
        <v>289.09555387439445</v>
      </c>
      <c r="N3606" s="2">
        <f>IF(O3606="high",(1-$K$8)*N3605+$K$8*(M3605-2),IF(O3606="low",(1-$K$8)*N3605+$K$8*(L3605+2),N3605))</f>
        <v>287.19364789471763</v>
      </c>
      <c r="O3606" s="2" t="str">
        <f>IF(J3606&gt;N3605+1,"high",IF(J3606&lt;N3605-1,"low","middle"))</f>
        <v>high</v>
      </c>
      <c r="P3606" s="2">
        <f>IF(O3606="low",250,IF(O3606="high",300,275))</f>
        <v>300</v>
      </c>
      <c r="Q3606" s="2">
        <f>IF(P3606=P3605,Q3605+1,1)</f>
        <v>52</v>
      </c>
      <c r="R3606" s="2">
        <f>IF(P3606=P3605,R3605+J3606,J3606)</f>
        <v>15032.987224643781</v>
      </c>
      <c r="S3606" s="2" t="str">
        <f>IF(P3607=P3606,"NA",R3606/Q3606)</f>
        <v>NA</v>
      </c>
      <c r="T3606" s="2">
        <f>IF(P3606=P3605,T3605+J3606^2,J3606^2)</f>
        <v>4345978.4747326765</v>
      </c>
      <c r="U3606" s="2" t="str">
        <f>IF(NOT($P3607=$P3606),SQRT(((T3606)/($Q3606))-S3606^2),"NA")</f>
        <v>NA</v>
      </c>
    </row>
    <row r="3607" spans="1:21" x14ac:dyDescent="0.2">
      <c r="A3607" s="2">
        <f>D3607-$D$2</f>
        <v>80.950000047683716</v>
      </c>
      <c r="B3607" s="2">
        <v>0.49679803848300003</v>
      </c>
      <c r="C3607" s="2">
        <f>IF(B3607&gt;B3606,B3607+(C3606-B3606),B3607+(C3606-B3606)+5+A3607-A3606)</f>
        <v>80.826797723770596</v>
      </c>
      <c r="D3607" s="2">
        <v>1577147273.0699999</v>
      </c>
      <c r="E3607" s="2">
        <v>436</v>
      </c>
      <c r="F3607" s="2">
        <v>895</v>
      </c>
      <c r="G3607" s="2">
        <v>630</v>
      </c>
      <c r="H3607" s="2">
        <v>695</v>
      </c>
      <c r="I3607" s="2">
        <v>287</v>
      </c>
      <c r="J3607" s="2">
        <f>$K$2*I3607+(1-$K$2)*J3606</f>
        <v>288.40437072896509</v>
      </c>
      <c r="K3607" s="2"/>
      <c r="L3607" s="2">
        <f>IF(O3607="low", $K$4*J3607+(1-$K$4)*L3606,L3606)</f>
        <v>285.7534766155884</v>
      </c>
      <c r="M3607" s="2">
        <f>IF(O3607="high", $K$4*J3607+(1-$K$4)*M3606,M3606)</f>
        <v>288.95731724530862</v>
      </c>
      <c r="N3607" s="2">
        <f>IF(O3607="high",(1-$K$8)*N3606+$K$8*(M3606-2),IF(O3607="low",(1-$K$8)*N3606+$K$8*(L3606+2),N3606))</f>
        <v>287.18874319370144</v>
      </c>
      <c r="O3607" s="2" t="str">
        <f>IF(J3607&gt;N3606+1,"high",IF(J3607&lt;N3606-1,"low","middle"))</f>
        <v>high</v>
      </c>
      <c r="P3607" s="2">
        <f>IF(O3607="low",250,IF(O3607="high",300,275))</f>
        <v>300</v>
      </c>
      <c r="Q3607" s="2">
        <f>IF(P3607=P3606,Q3606+1,1)</f>
        <v>53</v>
      </c>
      <c r="R3607" s="2">
        <f>IF(P3607=P3606,R3606+J3607,J3607)</f>
        <v>15321.391595372746</v>
      </c>
      <c r="S3607" s="2">
        <f>IF(P3608=P3607,"NA",R3607/Q3607)</f>
        <v>289.08286029005183</v>
      </c>
      <c r="T3607" s="2">
        <f>IF(P3607=P3606,T3606+J3607^2,J3607^2)</f>
        <v>4429155.5557882469</v>
      </c>
      <c r="U3607" s="2">
        <f>IF(NOT($P3608=$P3607),SQRT(((T3607)/($Q3607))-S3607^2),"NA")</f>
        <v>0.26951297561681031</v>
      </c>
    </row>
    <row r="3608" spans="1:21" x14ac:dyDescent="0.2">
      <c r="A3608" s="2">
        <f>D3608-$D$2</f>
        <v>80.970000028610229</v>
      </c>
      <c r="B3608" s="2">
        <v>0.51734805107100001</v>
      </c>
      <c r="C3608" s="2">
        <f>IF(B3608&gt;B3607,B3608+(C3607-B3607),B3608+(C3607-B3607)+5+A3608-A3607)</f>
        <v>80.847347736358586</v>
      </c>
      <c r="D3608" s="2">
        <v>1577147273.0899999</v>
      </c>
      <c r="E3608" s="2">
        <v>437</v>
      </c>
      <c r="F3608" s="2">
        <v>895</v>
      </c>
      <c r="G3608" s="2">
        <v>629</v>
      </c>
      <c r="H3608" s="2">
        <v>694</v>
      </c>
      <c r="I3608" s="2">
        <v>286</v>
      </c>
      <c r="J3608" s="2">
        <f>$K$2*I3608+(1-$K$2)*J3607</f>
        <v>287.9234965831721</v>
      </c>
      <c r="K3608" s="2"/>
      <c r="L3608" s="2">
        <f>IF(O3608="low", $K$4*J3608+(1-$K$4)*L3607,L3607)</f>
        <v>285.7534766155884</v>
      </c>
      <c r="M3608" s="2">
        <f>IF(O3608="high", $K$4*J3608+(1-$K$4)*M3607,M3607)</f>
        <v>288.95731724530862</v>
      </c>
      <c r="N3608" s="2">
        <f>IF(O3608="high",(1-$K$8)*N3607+$K$8*(M3607-2),IF(O3608="low",(1-$K$8)*N3607+$K$8*(L3607+2),N3607))</f>
        <v>287.18874319370144</v>
      </c>
      <c r="O3608" s="2" t="str">
        <f>IF(J3608&gt;N3607+1,"high",IF(J3608&lt;N3607-1,"low","middle"))</f>
        <v>middle</v>
      </c>
      <c r="P3608" s="2">
        <f>IF(O3608="low",250,IF(O3608="high",300,275))</f>
        <v>275</v>
      </c>
      <c r="Q3608" s="2">
        <f>IF(P3608=P3607,Q3607+1,1)</f>
        <v>1</v>
      </c>
      <c r="R3608" s="2">
        <f>IF(P3608=P3607,R3607+J3608,J3608)</f>
        <v>287.9234965831721</v>
      </c>
      <c r="S3608" s="2" t="str">
        <f>IF(P3609=P3608,"NA",R3608/Q3608)</f>
        <v>NA</v>
      </c>
      <c r="T3608" s="2">
        <f>IF(P3608=P3607,T3607+J3608^2,J3608^2)</f>
        <v>82899.939884679916</v>
      </c>
      <c r="U3608" s="2" t="str">
        <f>IF(NOT($P3609=$P3608),SQRT(((T3608)/($Q3608))-S3608^2),"NA")</f>
        <v>NA</v>
      </c>
    </row>
    <row r="3609" spans="1:21" x14ac:dyDescent="0.2">
      <c r="A3609" s="2">
        <f>D3609-$D$2</f>
        <v>81</v>
      </c>
      <c r="B3609" s="2">
        <v>0.54159212112400001</v>
      </c>
      <c r="C3609" s="2">
        <f>IF(B3609&gt;B3608,B3609+(C3608-B3608),B3609+(C3608-B3608)+5+A3609-A3608)</f>
        <v>80.871591806411587</v>
      </c>
      <c r="D3609" s="2">
        <v>1577147273.1199999</v>
      </c>
      <c r="E3609" s="2">
        <v>436</v>
      </c>
      <c r="F3609" s="2">
        <v>896</v>
      </c>
      <c r="G3609" s="2">
        <v>628</v>
      </c>
      <c r="H3609" s="2">
        <v>694</v>
      </c>
      <c r="I3609" s="2">
        <v>286</v>
      </c>
      <c r="J3609" s="2">
        <f>$K$2*I3609+(1-$K$2)*J3608</f>
        <v>287.5387972665377</v>
      </c>
      <c r="K3609" s="2"/>
      <c r="L3609" s="2">
        <f>IF(O3609="low", $K$4*J3609+(1-$K$4)*L3608,L3608)</f>
        <v>285.7534766155884</v>
      </c>
      <c r="M3609" s="2">
        <f>IF(O3609="high", $K$4*J3609+(1-$K$4)*M3608,M3608)</f>
        <v>288.95731724530862</v>
      </c>
      <c r="N3609" s="2">
        <f>IF(O3609="high",(1-$K$8)*N3608+$K$8*(M3608-2),IF(O3609="low",(1-$K$8)*N3608+$K$8*(L3608+2),N3608))</f>
        <v>287.18874319370144</v>
      </c>
      <c r="O3609" s="2" t="str">
        <f>IF(J3609&gt;N3608+1,"high",IF(J3609&lt;N3608-1,"low","middle"))</f>
        <v>middle</v>
      </c>
      <c r="P3609" s="2">
        <f>IF(O3609="low",250,IF(O3609="high",300,275))</f>
        <v>275</v>
      </c>
      <c r="Q3609" s="2">
        <f>IF(P3609=P3608,Q3608+1,1)</f>
        <v>2</v>
      </c>
      <c r="R3609" s="2">
        <f>IF(P3609=P3608,R3608+J3609,J3609)</f>
        <v>575.46229384970979</v>
      </c>
      <c r="S3609" s="2" t="str">
        <f>IF(P3610=P3609,"NA",R3609/Q3609)</f>
        <v>NA</v>
      </c>
      <c r="T3609" s="2">
        <f>IF(P3609=P3608,T3608+J3609^2,J3609^2)</f>
        <v>165578.49981816698</v>
      </c>
      <c r="U3609" s="2" t="str">
        <f>IF(NOT($P3610=$P3609),SQRT(((T3609)/($Q3609))-S3609^2),"NA")</f>
        <v>NA</v>
      </c>
    </row>
    <row r="3610" spans="1:21" x14ac:dyDescent="0.2">
      <c r="A3610" s="2">
        <f>D3610-$D$2</f>
        <v>81.020000219345093</v>
      </c>
      <c r="B3610" s="2">
        <v>0.56625413894700005</v>
      </c>
      <c r="C3610" s="2">
        <f>IF(B3610&gt;B3609,B3610+(C3609-B3609),B3610+(C3609-B3609)+5+A3610-A3609)</f>
        <v>80.896253824234591</v>
      </c>
      <c r="D3610" s="2">
        <v>1577147273.1400001</v>
      </c>
      <c r="E3610" s="2">
        <v>437</v>
      </c>
      <c r="F3610" s="2">
        <v>894</v>
      </c>
      <c r="G3610" s="2">
        <v>629</v>
      </c>
      <c r="H3610" s="2">
        <v>696</v>
      </c>
      <c r="I3610" s="2">
        <v>286</v>
      </c>
      <c r="J3610" s="2">
        <f>$K$2*I3610+(1-$K$2)*J3609</f>
        <v>287.23103781323016</v>
      </c>
      <c r="K3610" s="2"/>
      <c r="L3610" s="2">
        <f>IF(O3610="low", $K$4*J3610+(1-$K$4)*L3609,L3609)</f>
        <v>285.7534766155884</v>
      </c>
      <c r="M3610" s="2">
        <f>IF(O3610="high", $K$4*J3610+(1-$K$4)*M3609,M3609)</f>
        <v>288.95731724530862</v>
      </c>
      <c r="N3610" s="2">
        <f>IF(O3610="high",(1-$K$8)*N3609+$K$8*(M3609-2),IF(O3610="low",(1-$K$8)*N3609+$K$8*(L3609+2),N3609))</f>
        <v>287.18874319370144</v>
      </c>
      <c r="O3610" s="2" t="str">
        <f>IF(J3610&gt;N3609+1,"high",IF(J3610&lt;N3609-1,"low","middle"))</f>
        <v>middle</v>
      </c>
      <c r="P3610" s="2">
        <f>IF(O3610="low",250,IF(O3610="high",300,275))</f>
        <v>275</v>
      </c>
      <c r="Q3610" s="2">
        <f>IF(P3610=P3609,Q3609+1,1)</f>
        <v>3</v>
      </c>
      <c r="R3610" s="2">
        <f>IF(P3610=P3609,R3609+J3610,J3610)</f>
        <v>862.69333166293995</v>
      </c>
      <c r="S3610" s="2" t="str">
        <f>IF(P3611=P3610,"NA",R3610/Q3610)</f>
        <v>NA</v>
      </c>
      <c r="T3610" s="2">
        <f>IF(P3610=P3609,T3609+J3610^2,J3610^2)</f>
        <v>248080.16890143225</v>
      </c>
      <c r="U3610" s="2" t="str">
        <f>IF(NOT($P3611=$P3610),SQRT(((T3610)/($Q3610))-S3610^2),"NA")</f>
        <v>NA</v>
      </c>
    </row>
    <row r="3611" spans="1:21" x14ac:dyDescent="0.2">
      <c r="A3611" s="2">
        <f>D3611-$D$2</f>
        <v>81.040000200271606</v>
      </c>
      <c r="B3611" s="2">
        <v>0.58680200576800001</v>
      </c>
      <c r="C3611" s="2">
        <f>IF(B3611&gt;B3610,B3611+(C3610-B3610),B3611+(C3610-B3610)+5+A3611-A3610)</f>
        <v>80.916801691055596</v>
      </c>
      <c r="D3611" s="2">
        <v>1577147273.1600001</v>
      </c>
      <c r="E3611" s="2">
        <v>438</v>
      </c>
      <c r="F3611" s="2">
        <v>894</v>
      </c>
      <c r="G3611" s="2">
        <v>627</v>
      </c>
      <c r="H3611" s="2">
        <v>696</v>
      </c>
      <c r="I3611" s="2">
        <v>285</v>
      </c>
      <c r="J3611" s="2">
        <f>$K$2*I3611+(1-$K$2)*J3610</f>
        <v>286.78483025058415</v>
      </c>
      <c r="K3611" s="2"/>
      <c r="L3611" s="2">
        <f>IF(O3611="low", $K$4*J3611+(1-$K$4)*L3610,L3610)</f>
        <v>285.7534766155884</v>
      </c>
      <c r="M3611" s="2">
        <f>IF(O3611="high", $K$4*J3611+(1-$K$4)*M3610,M3610)</f>
        <v>288.95731724530862</v>
      </c>
      <c r="N3611" s="2">
        <f>IF(O3611="high",(1-$K$8)*N3610+$K$8*(M3610-2),IF(O3611="low",(1-$K$8)*N3610+$K$8*(L3610+2),N3610))</f>
        <v>287.18874319370144</v>
      </c>
      <c r="O3611" s="2" t="str">
        <f>IF(J3611&gt;N3610+1,"high",IF(J3611&lt;N3610-1,"low","middle"))</f>
        <v>middle</v>
      </c>
      <c r="P3611" s="2">
        <f>IF(O3611="low",250,IF(O3611="high",300,275))</f>
        <v>275</v>
      </c>
      <c r="Q3611" s="2">
        <f>IF(P3611=P3610,Q3610+1,1)</f>
        <v>4</v>
      </c>
      <c r="R3611" s="2">
        <f>IF(P3611=P3610,R3610+J3611,J3611)</f>
        <v>1149.4781619135242</v>
      </c>
      <c r="S3611" s="2">
        <f>IF(P3612=P3611,"NA",R3611/Q3611)</f>
        <v>287.36954047838105</v>
      </c>
      <c r="T3611" s="2">
        <f>IF(P3611=P3610,T3610+J3611^2,J3611^2)</f>
        <v>330325.70776328864</v>
      </c>
      <c r="U3611" s="2">
        <f>IF(NOT($P3612=$P3611),SQRT(((T3611)/($Q3611))-S3611^2),"NA")</f>
        <v>0.41730811910896376</v>
      </c>
    </row>
    <row r="3612" spans="1:21" x14ac:dyDescent="0.2">
      <c r="A3612" s="2">
        <f>D3612-$D$2</f>
        <v>81.070000171661377</v>
      </c>
      <c r="B3612" s="2">
        <v>0.61142206192000004</v>
      </c>
      <c r="C3612" s="2">
        <f>IF(B3612&gt;B3611,B3612+(C3611-B3611),B3612+(C3611-B3611)+5+A3612-A3611)</f>
        <v>80.941421747207585</v>
      </c>
      <c r="D3612" s="2">
        <v>1577147273.1900001</v>
      </c>
      <c r="E3612" s="2">
        <v>435</v>
      </c>
      <c r="F3612" s="2">
        <v>894</v>
      </c>
      <c r="G3612" s="2">
        <v>626</v>
      </c>
      <c r="H3612" s="2">
        <v>695</v>
      </c>
      <c r="I3612" s="2">
        <v>283</v>
      </c>
      <c r="J3612" s="2">
        <f>$K$2*I3612+(1-$K$2)*J3611</f>
        <v>286.02786420046732</v>
      </c>
      <c r="K3612" s="2"/>
      <c r="L3612" s="2">
        <f>IF(O3612="low", $K$4*J3612+(1-$K$4)*L3611,L3611)</f>
        <v>285.8083541325642</v>
      </c>
      <c r="M3612" s="2">
        <f>IF(O3612="high", $K$4*J3612+(1-$K$4)*M3611,M3611)</f>
        <v>288.95731724530862</v>
      </c>
      <c r="N3612" s="2">
        <f>IF(O3612="high",(1-$K$8)*N3611+$K$8*(M3611-2),IF(O3612="low",(1-$K$8)*N3611+$K$8*(L3611+2),N3611))</f>
        <v>287.2169798647958</v>
      </c>
      <c r="O3612" s="2" t="str">
        <f>IF(J3612&gt;N3611+1,"high",IF(J3612&lt;N3611-1,"low","middle"))</f>
        <v>low</v>
      </c>
      <c r="P3612" s="2">
        <f>IF(O3612="low",250,IF(O3612="high",300,275))</f>
        <v>250</v>
      </c>
      <c r="Q3612" s="2">
        <f>IF(P3612=P3611,Q3611+1,1)</f>
        <v>1</v>
      </c>
      <c r="R3612" s="2">
        <f>IF(P3612=P3611,R3611+J3612,J3612)</f>
        <v>286.02786420046732</v>
      </c>
      <c r="S3612" s="2" t="str">
        <f>IF(P3613=P3612,"NA",R3612/Q3612)</f>
        <v>NA</v>
      </c>
      <c r="T3612" s="2">
        <f>IF(P3612=P3611,T3611+J3612^2,J3612^2)</f>
        <v>81811.939099080977</v>
      </c>
      <c r="U3612" s="2" t="str">
        <f>IF(NOT($P3613=$P3612),SQRT(((T3612)/($Q3612))-S3612^2),"NA")</f>
        <v>NA</v>
      </c>
    </row>
    <row r="3613" spans="1:21" x14ac:dyDescent="0.2">
      <c r="A3613" s="2">
        <f>D3613-$D$2</f>
        <v>81.090000152587891</v>
      </c>
      <c r="B3613" s="2">
        <v>0.63204216957100001</v>
      </c>
      <c r="C3613" s="2">
        <f>IF(B3613&gt;B3612,B3613+(C3612-B3612),B3613+(C3612-B3612)+5+A3613-A3612)</f>
        <v>80.962041854858583</v>
      </c>
      <c r="D3613" s="2">
        <v>1577147273.21</v>
      </c>
      <c r="E3613" s="2">
        <v>437</v>
      </c>
      <c r="F3613" s="2">
        <v>894</v>
      </c>
      <c r="G3613" s="2">
        <v>628</v>
      </c>
      <c r="H3613" s="2">
        <v>695</v>
      </c>
      <c r="I3613" s="2">
        <v>285</v>
      </c>
      <c r="J3613" s="2">
        <f>$K$2*I3613+(1-$K$2)*J3612</f>
        <v>285.82229136037387</v>
      </c>
      <c r="K3613" s="2"/>
      <c r="L3613" s="2">
        <f>IF(O3613="low", $K$4*J3613+(1-$K$4)*L3612,L3612)</f>
        <v>285.81114157812618</v>
      </c>
      <c r="M3613" s="2">
        <f>IF(O3613="high", $K$4*J3613+(1-$K$4)*M3612,M3612)</f>
        <v>288.95731724530862</v>
      </c>
      <c r="N3613" s="2">
        <f>IF(O3613="high",(1-$K$8)*N3612+$K$8*(M3612-2),IF(O3613="low",(1-$K$8)*N3612+$K$8*(L3612+2),N3612))</f>
        <v>287.24654857818422</v>
      </c>
      <c r="O3613" s="2" t="str">
        <f>IF(J3613&gt;N3612+1,"high",IF(J3613&lt;N3612-1,"low","middle"))</f>
        <v>low</v>
      </c>
      <c r="P3613" s="2">
        <f>IF(O3613="low",250,IF(O3613="high",300,275))</f>
        <v>250</v>
      </c>
      <c r="Q3613" s="2">
        <f>IF(P3613=P3612,Q3612+1,1)</f>
        <v>2</v>
      </c>
      <c r="R3613" s="2">
        <f>IF(P3613=P3612,R3612+J3613,J3613)</f>
        <v>571.85015556084113</v>
      </c>
      <c r="S3613" s="2" t="str">
        <f>IF(P3614=P3613,"NA",R3613/Q3613)</f>
        <v>NA</v>
      </c>
      <c r="T3613" s="2">
        <f>IF(P3613=P3612,T3612+J3613^2,J3613^2)</f>
        <v>163506.32133757544</v>
      </c>
      <c r="U3613" s="2" t="str">
        <f>IF(NOT($P3614=$P3613),SQRT(((T3613)/($Q3613))-S3613^2),"NA")</f>
        <v>NA</v>
      </c>
    </row>
    <row r="3614" spans="1:21" x14ac:dyDescent="0.2">
      <c r="A3614" s="2">
        <f>D3614-$D$2</f>
        <v>81.110000133514404</v>
      </c>
      <c r="B3614" s="2">
        <v>0.65644407272299998</v>
      </c>
      <c r="C3614" s="2">
        <f>IF(B3614&gt;B3613,B3614+(C3613-B3613),B3614+(C3613-B3613)+5+A3614-A3613)</f>
        <v>80.986443758010594</v>
      </c>
      <c r="D3614" s="2">
        <v>1577147273.23</v>
      </c>
      <c r="E3614" s="2">
        <v>438</v>
      </c>
      <c r="F3614" s="2">
        <v>894</v>
      </c>
      <c r="G3614" s="2">
        <v>627</v>
      </c>
      <c r="H3614" s="2">
        <v>697</v>
      </c>
      <c r="I3614" s="2">
        <v>286</v>
      </c>
      <c r="J3614" s="2">
        <f>$K$2*I3614+(1-$K$2)*J3613</f>
        <v>285.85783308829912</v>
      </c>
      <c r="K3614" s="2"/>
      <c r="L3614" s="2">
        <f>IF(O3614="low", $K$4*J3614+(1-$K$4)*L3613,L3613)</f>
        <v>285.8204798801608</v>
      </c>
      <c r="M3614" s="2">
        <f>IF(O3614="high", $K$4*J3614+(1-$K$4)*M3613,M3613)</f>
        <v>288.95731724530862</v>
      </c>
      <c r="N3614" s="2">
        <f>IF(O3614="high",(1-$K$8)*N3613+$K$8*(M3613-2),IF(O3614="low",(1-$K$8)*N3613+$K$8*(L3613+2),N3613))</f>
        <v>287.27477822818128</v>
      </c>
      <c r="O3614" s="2" t="str">
        <f>IF(J3614&gt;N3613+1,"high",IF(J3614&lt;N3613-1,"low","middle"))</f>
        <v>low</v>
      </c>
      <c r="P3614" s="2">
        <f>IF(O3614="low",250,IF(O3614="high",300,275))</f>
        <v>250</v>
      </c>
      <c r="Q3614" s="2">
        <f>IF(P3614=P3613,Q3613+1,1)</f>
        <v>3</v>
      </c>
      <c r="R3614" s="2">
        <f>IF(P3614=P3613,R3613+J3614,J3614)</f>
        <v>857.70798864914025</v>
      </c>
      <c r="S3614" s="2" t="str">
        <f>IF(P3615=P3614,"NA",R3614/Q3614)</f>
        <v>NA</v>
      </c>
      <c r="T3614" s="2">
        <f>IF(P3614=P3613,T3613+J3614^2,J3614^2)</f>
        <v>245221.02207551332</v>
      </c>
      <c r="U3614" s="2" t="str">
        <f>IF(NOT($P3615=$P3614),SQRT(((T3614)/($Q3614))-S3614^2),"NA")</f>
        <v>NA</v>
      </c>
    </row>
    <row r="3615" spans="1:21" x14ac:dyDescent="0.2">
      <c r="A3615" s="2">
        <f>D3615-$D$2</f>
        <v>81.140000104904175</v>
      </c>
      <c r="B3615" s="2">
        <v>0.68094706535299998</v>
      </c>
      <c r="C3615" s="2">
        <f>IF(B3615&gt;B3614,B3615+(C3614-B3614),B3615+(C3614-B3614)+5+A3615-A3614)</f>
        <v>81.010946750640585</v>
      </c>
      <c r="D3615" s="2">
        <v>1577147273.26</v>
      </c>
      <c r="E3615" s="2">
        <v>437</v>
      </c>
      <c r="F3615" s="2">
        <v>894</v>
      </c>
      <c r="G3615" s="2">
        <v>627</v>
      </c>
      <c r="H3615" s="2">
        <v>697</v>
      </c>
      <c r="I3615" s="2">
        <v>285</v>
      </c>
      <c r="J3615" s="2">
        <f>$K$2*I3615+(1-$K$2)*J3614</f>
        <v>285.68626647063934</v>
      </c>
      <c r="K3615" s="2"/>
      <c r="L3615" s="2">
        <f>IF(O3615="low", $K$4*J3615+(1-$K$4)*L3614,L3614)</f>
        <v>285.79363719825653</v>
      </c>
      <c r="M3615" s="2">
        <f>IF(O3615="high", $K$4*J3615+(1-$K$4)*M3614,M3614)</f>
        <v>288.95731724530862</v>
      </c>
      <c r="N3615" s="2">
        <f>IF(O3615="high",(1-$K$8)*N3614+$K$8*(M3614-2),IF(O3615="low",(1-$K$8)*N3614+$K$8*(L3614+2),N3614))</f>
        <v>287.30206331078023</v>
      </c>
      <c r="O3615" s="2" t="str">
        <f>IF(J3615&gt;N3614+1,"high",IF(J3615&lt;N3614-1,"low","middle"))</f>
        <v>low</v>
      </c>
      <c r="P3615" s="2">
        <f>IF(O3615="low",250,IF(O3615="high",300,275))</f>
        <v>250</v>
      </c>
      <c r="Q3615" s="2">
        <f>IF(P3615=P3614,Q3614+1,1)</f>
        <v>4</v>
      </c>
      <c r="R3615" s="2">
        <f>IF(P3615=P3614,R3614+J3615,J3615)</f>
        <v>1143.3942551197797</v>
      </c>
      <c r="S3615" s="2" t="str">
        <f>IF(P3616=P3615,"NA",R3615/Q3615)</f>
        <v>NA</v>
      </c>
      <c r="T3615" s="2">
        <f>IF(P3615=P3614,T3614+J3615^2,J3615^2)</f>
        <v>326837.6649254465</v>
      </c>
      <c r="U3615" s="2" t="str">
        <f>IF(NOT($P3616=$P3615),SQRT(((T3615)/($Q3615))-S3615^2),"NA")</f>
        <v>NA</v>
      </c>
    </row>
    <row r="3616" spans="1:21" x14ac:dyDescent="0.2">
      <c r="A3616" s="2">
        <f>D3616-$D$2</f>
        <v>81.160000085830688</v>
      </c>
      <c r="B3616" s="2">
        <v>0.70131421089199997</v>
      </c>
      <c r="C3616" s="2">
        <f>IF(B3616&gt;B3615,B3616+(C3615-B3615),B3616+(C3615-B3615)+5+A3616-A3615)</f>
        <v>81.031313896179583</v>
      </c>
      <c r="D3616" s="2">
        <v>1577147273.28</v>
      </c>
      <c r="E3616" s="2">
        <v>436</v>
      </c>
      <c r="F3616" s="2">
        <v>894</v>
      </c>
      <c r="G3616" s="2">
        <v>627</v>
      </c>
      <c r="H3616" s="2">
        <v>696</v>
      </c>
      <c r="I3616" s="2">
        <v>283</v>
      </c>
      <c r="J3616" s="2">
        <f>$K$2*I3616+(1-$K$2)*J3615</f>
        <v>285.14901317651152</v>
      </c>
      <c r="K3616" s="2"/>
      <c r="L3616" s="2">
        <f>IF(O3616="low", $K$4*J3616+(1-$K$4)*L3615,L3615)</f>
        <v>285.66471239390751</v>
      </c>
      <c r="M3616" s="2">
        <f>IF(O3616="high", $K$4*J3616+(1-$K$4)*M3615,M3615)</f>
        <v>288.95731724530862</v>
      </c>
      <c r="N3616" s="2">
        <f>IF(O3616="high",(1-$K$8)*N3615+$K$8*(M3615-2),IF(O3616="low",(1-$K$8)*N3615+$K$8*(L3615+2),N3615))</f>
        <v>287.32664200515399</v>
      </c>
      <c r="O3616" s="2" t="str">
        <f>IF(J3616&gt;N3615+1,"high",IF(J3616&lt;N3615-1,"low","middle"))</f>
        <v>low</v>
      </c>
      <c r="P3616" s="2">
        <f>IF(O3616="low",250,IF(O3616="high",300,275))</f>
        <v>250</v>
      </c>
      <c r="Q3616" s="2">
        <f>IF(P3616=P3615,Q3615+1,1)</f>
        <v>5</v>
      </c>
      <c r="R3616" s="2">
        <f>IF(P3616=P3615,R3615+J3616,J3616)</f>
        <v>1428.5432682962912</v>
      </c>
      <c r="S3616" s="2" t="str">
        <f>IF(P3617=P3616,"NA",R3616/Q3616)</f>
        <v>NA</v>
      </c>
      <c r="T3616" s="2">
        <f>IF(P3616=P3615,T3615+J3616^2,J3616^2)</f>
        <v>408147.62464098481</v>
      </c>
      <c r="U3616" s="2" t="str">
        <f>IF(NOT($P3617=$P3616),SQRT(((T3616)/($Q3616))-S3616^2),"NA")</f>
        <v>NA</v>
      </c>
    </row>
    <row r="3617" spans="1:21" x14ac:dyDescent="0.2">
      <c r="A3617" s="2">
        <f>D3617-$D$2</f>
        <v>81.180000066757202</v>
      </c>
      <c r="B3617" s="2">
        <v>0.72586917877199997</v>
      </c>
      <c r="C3617" s="2">
        <f>IF(B3617&gt;B3616,B3617+(C3616-B3616),B3617+(C3616-B3616)+5+A3617-A3616)</f>
        <v>81.05586886405959</v>
      </c>
      <c r="D3617" s="2">
        <v>1577147273.3</v>
      </c>
      <c r="E3617" s="2">
        <v>437</v>
      </c>
      <c r="F3617" s="2">
        <v>893</v>
      </c>
      <c r="G3617" s="2">
        <v>626</v>
      </c>
      <c r="H3617" s="2">
        <v>696</v>
      </c>
      <c r="I3617" s="2">
        <v>283</v>
      </c>
      <c r="J3617" s="2">
        <f>$K$2*I3617+(1-$K$2)*J3616</f>
        <v>284.71921054120924</v>
      </c>
      <c r="K3617" s="2"/>
      <c r="L3617" s="2">
        <f>IF(O3617="low", $K$4*J3617+(1-$K$4)*L3616,L3616)</f>
        <v>285.47561202336783</v>
      </c>
      <c r="M3617" s="2">
        <f>IF(O3617="high", $K$4*J3617+(1-$K$4)*M3616,M3616)</f>
        <v>288.95731724530862</v>
      </c>
      <c r="N3617" s="2">
        <f>IF(O3617="high",(1-$K$8)*N3616+$K$8*(M3616-2),IF(O3617="low",(1-$K$8)*N3616+$K$8*(L3616+2),N3616))</f>
        <v>287.34354552459166</v>
      </c>
      <c r="O3617" s="2" t="str">
        <f>IF(J3617&gt;N3616+1,"high",IF(J3617&lt;N3616-1,"low","middle"))</f>
        <v>low</v>
      </c>
      <c r="P3617" s="2">
        <f>IF(O3617="low",250,IF(O3617="high",300,275))</f>
        <v>250</v>
      </c>
      <c r="Q3617" s="2">
        <f>IF(P3617=P3616,Q3616+1,1)</f>
        <v>6</v>
      </c>
      <c r="R3617" s="2">
        <f>IF(P3617=P3616,R3616+J3617,J3617)</f>
        <v>1713.2624788375006</v>
      </c>
      <c r="S3617" s="2" t="str">
        <f>IF(P3618=P3617,"NA",R3617/Q3617)</f>
        <v>NA</v>
      </c>
      <c r="T3617" s="2">
        <f>IF(P3617=P3616,T3616+J3617^2,J3617^2)</f>
        <v>489212.65349219425</v>
      </c>
      <c r="U3617" s="2" t="str">
        <f>IF(NOT($P3618=$P3617),SQRT(((T3617)/($Q3617))-S3617^2),"NA")</f>
        <v>NA</v>
      </c>
    </row>
    <row r="3618" spans="1:21" x14ac:dyDescent="0.2">
      <c r="A3618" s="2">
        <f>D3618-$D$2</f>
        <v>81.200000047683716</v>
      </c>
      <c r="B3618" s="2">
        <v>0.74655914306600002</v>
      </c>
      <c r="C3618" s="2">
        <f>IF(B3618&gt;B3617,B3618+(C3617-B3617),B3618+(C3617-B3617)+5+A3618-A3617)</f>
        <v>81.076558828353583</v>
      </c>
      <c r="D3618" s="2">
        <v>1577147273.3199999</v>
      </c>
      <c r="E3618" s="2">
        <v>438</v>
      </c>
      <c r="F3618" s="2">
        <v>895</v>
      </c>
      <c r="G3618" s="2">
        <v>627</v>
      </c>
      <c r="H3618" s="2">
        <v>697</v>
      </c>
      <c r="I3618" s="2">
        <v>286</v>
      </c>
      <c r="J3618" s="2">
        <f>$K$2*I3618+(1-$K$2)*J3617</f>
        <v>284.9753684329674</v>
      </c>
      <c r="K3618" s="2"/>
      <c r="L3618" s="2">
        <f>IF(O3618="low", $K$4*J3618+(1-$K$4)*L3617,L3617)</f>
        <v>285.37556330528776</v>
      </c>
      <c r="M3618" s="2">
        <f>IF(O3618="high", $K$4*J3618+(1-$K$4)*M3617,M3617)</f>
        <v>288.95731724530862</v>
      </c>
      <c r="N3618" s="2">
        <f>IF(O3618="high",(1-$K$8)*N3617+$K$8*(M3617-2),IF(O3618="low",(1-$K$8)*N3617+$K$8*(L3617+2),N3617))</f>
        <v>287.35014884953046</v>
      </c>
      <c r="O3618" s="2" t="str">
        <f>IF(J3618&gt;N3617+1,"high",IF(J3618&lt;N3617-1,"low","middle"))</f>
        <v>low</v>
      </c>
      <c r="P3618" s="2">
        <f>IF(O3618="low",250,IF(O3618="high",300,275))</f>
        <v>250</v>
      </c>
      <c r="Q3618" s="2">
        <f>IF(P3618=P3617,Q3617+1,1)</f>
        <v>7</v>
      </c>
      <c r="R3618" s="2">
        <f>IF(P3618=P3617,R3617+J3618,J3618)</f>
        <v>1998.2378472704679</v>
      </c>
      <c r="S3618" s="2" t="str">
        <f>IF(P3619=P3618,"NA",R3618/Q3618)</f>
        <v>NA</v>
      </c>
      <c r="T3618" s="2">
        <f>IF(P3618=P3617,T3617+J3618^2,J3618^2)</f>
        <v>570423.61410569982</v>
      </c>
      <c r="U3618" s="2" t="str">
        <f>IF(NOT($P3619=$P3618),SQRT(((T3618)/($Q3618))-S3618^2),"NA")</f>
        <v>NA</v>
      </c>
    </row>
    <row r="3619" spans="1:21" x14ac:dyDescent="0.2">
      <c r="A3619" s="2">
        <f>D3619-$D$2</f>
        <v>81.230000019073486</v>
      </c>
      <c r="B3619" s="2">
        <v>0.77112412452699997</v>
      </c>
      <c r="C3619" s="2">
        <f>IF(B3619&gt;B3618,B3619+(C3618-B3618),B3619+(C3618-B3618)+5+A3619-A3618)</f>
        <v>81.101123809814595</v>
      </c>
      <c r="D3619" s="2">
        <v>1577147273.3499999</v>
      </c>
      <c r="E3619" s="2">
        <v>437</v>
      </c>
      <c r="F3619" s="2">
        <v>893</v>
      </c>
      <c r="G3619" s="2">
        <v>627</v>
      </c>
      <c r="H3619" s="2">
        <v>697</v>
      </c>
      <c r="I3619" s="2">
        <v>284</v>
      </c>
      <c r="J3619" s="2">
        <f>$K$2*I3619+(1-$K$2)*J3618</f>
        <v>284.78029474637395</v>
      </c>
      <c r="K3619" s="2"/>
      <c r="L3619" s="2">
        <f>IF(O3619="low", $K$4*J3619+(1-$K$4)*L3618,L3618)</f>
        <v>285.25650959350503</v>
      </c>
      <c r="M3619" s="2">
        <f>IF(O3619="high", $K$4*J3619+(1-$K$4)*M3618,M3618)</f>
        <v>288.95731724530862</v>
      </c>
      <c r="N3619" s="2">
        <f>IF(O3619="high",(1-$K$8)*N3618+$K$8*(M3618-2),IF(O3619="low",(1-$K$8)*N3618+$K$8*(L3618+2),N3618))</f>
        <v>287.35141957231826</v>
      </c>
      <c r="O3619" s="2" t="str">
        <f>IF(J3619&gt;N3618+1,"high",IF(J3619&lt;N3618-1,"low","middle"))</f>
        <v>low</v>
      </c>
      <c r="P3619" s="2">
        <f>IF(O3619="low",250,IF(O3619="high",300,275))</f>
        <v>250</v>
      </c>
      <c r="Q3619" s="2">
        <f>IF(P3619=P3618,Q3618+1,1)</f>
        <v>8</v>
      </c>
      <c r="R3619" s="2">
        <f>IF(P3619=P3618,R3618+J3619,J3619)</f>
        <v>2283.0181420168419</v>
      </c>
      <c r="S3619" s="2" t="str">
        <f>IF(P3620=P3619,"NA",R3619/Q3619)</f>
        <v>NA</v>
      </c>
      <c r="T3619" s="2">
        <f>IF(P3619=P3618,T3618+J3619^2,J3619^2)</f>
        <v>651523.43038153148</v>
      </c>
      <c r="U3619" s="2" t="str">
        <f>IF(NOT($P3620=$P3619),SQRT(((T3619)/($Q3619))-S3619^2),"NA")</f>
        <v>NA</v>
      </c>
    </row>
    <row r="3620" spans="1:21" x14ac:dyDescent="0.2">
      <c r="A3620" s="2">
        <f>D3620-$D$2</f>
        <v>81.25</v>
      </c>
      <c r="B3620" s="2">
        <v>0.79539608955399999</v>
      </c>
      <c r="C3620" s="2">
        <f>IF(B3620&gt;B3619,B3620+(C3619-B3619),B3620+(C3619-B3619)+5+A3620-A3619)</f>
        <v>81.125395774841593</v>
      </c>
      <c r="D3620" s="2">
        <v>1577147273.3699999</v>
      </c>
      <c r="E3620" s="2">
        <v>437</v>
      </c>
      <c r="F3620" s="2">
        <v>893</v>
      </c>
      <c r="G3620" s="2">
        <v>626</v>
      </c>
      <c r="H3620" s="2">
        <v>696</v>
      </c>
      <c r="I3620" s="2">
        <v>283</v>
      </c>
      <c r="J3620" s="2">
        <f>$K$2*I3620+(1-$K$2)*J3619</f>
        <v>284.42423579709919</v>
      </c>
      <c r="K3620" s="2"/>
      <c r="L3620" s="2">
        <f>IF(O3620="low", $K$4*J3620+(1-$K$4)*L3619,L3619)</f>
        <v>285.09005483422385</v>
      </c>
      <c r="M3620" s="2">
        <f>IF(O3620="high", $K$4*J3620+(1-$K$4)*M3619,M3619)</f>
        <v>288.95731724530862</v>
      </c>
      <c r="N3620" s="2">
        <f>IF(O3620="high",(1-$K$8)*N3619+$K$8*(M3619-2),IF(O3620="low",(1-$K$8)*N3619+$K$8*(L3619+2),N3619))</f>
        <v>287.34667407337759</v>
      </c>
      <c r="O3620" s="2" t="str">
        <f>IF(J3620&gt;N3619+1,"high",IF(J3620&lt;N3619-1,"low","middle"))</f>
        <v>low</v>
      </c>
      <c r="P3620" s="2">
        <f>IF(O3620="low",250,IF(O3620="high",300,275))</f>
        <v>250</v>
      </c>
      <c r="Q3620" s="2">
        <f>IF(P3620=P3619,Q3619+1,1)</f>
        <v>9</v>
      </c>
      <c r="R3620" s="2">
        <f>IF(P3620=P3619,R3619+J3620,J3620)</f>
        <v>2567.4423778139412</v>
      </c>
      <c r="S3620" s="2" t="str">
        <f>IF(P3621=P3620,"NA",R3620/Q3620)</f>
        <v>NA</v>
      </c>
      <c r="T3620" s="2">
        <f>IF(P3620=P3619,T3619+J3620^2,J3620^2)</f>
        <v>732420.57629029534</v>
      </c>
      <c r="U3620" s="2" t="str">
        <f>IF(NOT($P3621=$P3620),SQRT(((T3620)/($Q3620))-S3620^2),"NA")</f>
        <v>NA</v>
      </c>
    </row>
    <row r="3621" spans="1:21" x14ac:dyDescent="0.2">
      <c r="A3621" s="2">
        <f>D3621-$D$2</f>
        <v>81.270000219345093</v>
      </c>
      <c r="B3621" s="2">
        <v>0.81597614288300002</v>
      </c>
      <c r="C3621" s="2">
        <f>IF(B3621&gt;B3620,B3621+(C3620-B3620),B3621+(C3620-B3620)+5+A3621-A3620)</f>
        <v>81.145975828170592</v>
      </c>
      <c r="D3621" s="2">
        <v>1577147273.3900001</v>
      </c>
      <c r="E3621" s="2">
        <v>437</v>
      </c>
      <c r="F3621" s="2">
        <v>895</v>
      </c>
      <c r="G3621" s="2">
        <v>627</v>
      </c>
      <c r="H3621" s="2">
        <v>697</v>
      </c>
      <c r="I3621" s="2">
        <v>284</v>
      </c>
      <c r="J3621" s="2">
        <f>$K$2*I3621+(1-$K$2)*J3620</f>
        <v>284.33938863767935</v>
      </c>
      <c r="K3621" s="2"/>
      <c r="L3621" s="2">
        <f>IF(O3621="low", $K$4*J3621+(1-$K$4)*L3620,L3620)</f>
        <v>284.93992159491495</v>
      </c>
      <c r="M3621" s="2">
        <f>IF(O3621="high", $K$4*J3621+(1-$K$4)*M3620,M3620)</f>
        <v>288.95731724530862</v>
      </c>
      <c r="N3621" s="2">
        <f>IF(O3621="high",(1-$K$8)*N3620+$K$8*(M3620-2),IF(O3621="low",(1-$K$8)*N3620+$K$8*(L3620+2),N3620))</f>
        <v>287.33384311141987</v>
      </c>
      <c r="O3621" s="2" t="str">
        <f>IF(J3621&gt;N3620+1,"high",IF(J3621&lt;N3620-1,"low","middle"))</f>
        <v>low</v>
      </c>
      <c r="P3621" s="2">
        <f>IF(O3621="low",250,IF(O3621="high",300,275))</f>
        <v>250</v>
      </c>
      <c r="Q3621" s="2">
        <f>IF(P3621=P3620,Q3620+1,1)</f>
        <v>10</v>
      </c>
      <c r="R3621" s="2">
        <f>IF(P3621=P3620,R3620+J3621,J3621)</f>
        <v>2851.7817664516206</v>
      </c>
      <c r="S3621" s="2" t="str">
        <f>IF(P3622=P3621,"NA",R3621/Q3621)</f>
        <v>NA</v>
      </c>
      <c r="T3621" s="2">
        <f>IF(P3621=P3620,T3620+J3621^2,J3621^2)</f>
        <v>813269.46422114456</v>
      </c>
      <c r="U3621" s="2" t="str">
        <f>IF(NOT($P3622=$P3621),SQRT(((T3621)/($Q3621))-S3621^2),"NA")</f>
        <v>NA</v>
      </c>
    </row>
    <row r="3622" spans="1:21" x14ac:dyDescent="0.2">
      <c r="A3622" s="2">
        <f>D3622-$D$2</f>
        <v>81.300000190734863</v>
      </c>
      <c r="B3622" s="2">
        <v>0.84075117111200004</v>
      </c>
      <c r="C3622" s="2">
        <f>IF(B3622&gt;B3621,B3622+(C3621-B3621),B3622+(C3621-B3621)+5+A3622-A3621)</f>
        <v>81.170750856399593</v>
      </c>
      <c r="D3622" s="2">
        <v>1577147273.4200001</v>
      </c>
      <c r="E3622" s="2">
        <v>437</v>
      </c>
      <c r="F3622" s="2">
        <v>892</v>
      </c>
      <c r="G3622" s="2">
        <v>627</v>
      </c>
      <c r="H3622" s="2">
        <v>697</v>
      </c>
      <c r="I3622" s="2">
        <v>285</v>
      </c>
      <c r="J3622" s="2">
        <f>$K$2*I3622+(1-$K$2)*J3621</f>
        <v>284.47151091014348</v>
      </c>
      <c r="K3622" s="2"/>
      <c r="L3622" s="2">
        <f>IF(O3622="low", $K$4*J3622+(1-$K$4)*L3621,L3621)</f>
        <v>284.84623945796068</v>
      </c>
      <c r="M3622" s="2">
        <f>IF(O3622="high", $K$4*J3622+(1-$K$4)*M3621,M3621)</f>
        <v>288.95731724530862</v>
      </c>
      <c r="N3622" s="2">
        <f>IF(O3622="high",(1-$K$8)*N3621+$K$8*(M3621-2),IF(O3622="low",(1-$K$8)*N3621+$K$8*(L3621+2),N3621))</f>
        <v>287.3141470355946</v>
      </c>
      <c r="O3622" s="2" t="str">
        <f>IF(J3622&gt;N3621+1,"high",IF(J3622&lt;N3621-1,"low","middle"))</f>
        <v>low</v>
      </c>
      <c r="P3622" s="2">
        <f>IF(O3622="low",250,IF(O3622="high",300,275))</f>
        <v>250</v>
      </c>
      <c r="Q3622" s="2">
        <f>IF(P3622=P3621,Q3621+1,1)</f>
        <v>11</v>
      </c>
      <c r="R3622" s="2">
        <f>IF(P3622=P3621,R3621+J3622,J3622)</f>
        <v>3136.253277361764</v>
      </c>
      <c r="S3622" s="2" t="str">
        <f>IF(P3623=P3622,"NA",R3622/Q3622)</f>
        <v>NA</v>
      </c>
      <c r="T3622" s="2">
        <f>IF(P3622=P3621,T3621+J3622^2,J3622^2)</f>
        <v>894193.50474064448</v>
      </c>
      <c r="U3622" s="2" t="str">
        <f>IF(NOT($P3623=$P3622),SQRT(((T3622)/($Q3622))-S3622^2),"NA")</f>
        <v>NA</v>
      </c>
    </row>
    <row r="3623" spans="1:21" x14ac:dyDescent="0.2">
      <c r="A3623" s="2">
        <f>D3623-$D$2</f>
        <v>81.320000171661377</v>
      </c>
      <c r="B3623" s="2">
        <v>0.86107110977199997</v>
      </c>
      <c r="C3623" s="2">
        <f>IF(B3623&gt;B3622,B3623+(C3622-B3622),B3623+(C3622-B3622)+5+A3623-A3622)</f>
        <v>81.191070795059588</v>
      </c>
      <c r="D3623" s="2">
        <v>1577147273.4400001</v>
      </c>
      <c r="E3623" s="2">
        <v>436</v>
      </c>
      <c r="F3623" s="2">
        <v>893</v>
      </c>
      <c r="G3623" s="2">
        <v>625</v>
      </c>
      <c r="H3623" s="2">
        <v>697</v>
      </c>
      <c r="I3623" s="2">
        <v>284</v>
      </c>
      <c r="J3623" s="2">
        <f>$K$2*I3623+(1-$K$2)*J3622</f>
        <v>284.37720872811479</v>
      </c>
      <c r="K3623" s="2"/>
      <c r="L3623" s="2">
        <f>IF(O3623="low", $K$4*J3623+(1-$K$4)*L3622,L3622)</f>
        <v>284.75243331199152</v>
      </c>
      <c r="M3623" s="2">
        <f>IF(O3623="high", $K$4*J3623+(1-$K$4)*M3622,M3622)</f>
        <v>288.95731724530862</v>
      </c>
      <c r="N3623" s="2">
        <f>IF(O3623="high",(1-$K$8)*N3622+$K$8*(M3622-2),IF(O3623="low",(1-$K$8)*N3622+$K$8*(L3622+2),N3622))</f>
        <v>287.29075165671287</v>
      </c>
      <c r="O3623" s="2" t="str">
        <f>IF(J3623&gt;N3622+1,"high",IF(J3623&lt;N3622-1,"low","middle"))</f>
        <v>low</v>
      </c>
      <c r="P3623" s="2">
        <f>IF(O3623="low",250,IF(O3623="high",300,275))</f>
        <v>250</v>
      </c>
      <c r="Q3623" s="2">
        <f>IF(P3623=P3622,Q3622+1,1)</f>
        <v>12</v>
      </c>
      <c r="R3623" s="2">
        <f>IF(P3623=P3622,R3622+J3623,J3623)</f>
        <v>3420.630486089879</v>
      </c>
      <c r="S3623" s="2" t="str">
        <f>IF(P3624=P3623,"NA",R3623/Q3623)</f>
        <v>NA</v>
      </c>
      <c r="T3623" s="2">
        <f>IF(P3623=P3622,T3622+J3623^2,J3623^2)</f>
        <v>975063.90158463828</v>
      </c>
      <c r="U3623" s="2" t="str">
        <f>IF(NOT($P3624=$P3623),SQRT(((T3623)/($Q3623))-S3623^2),"NA")</f>
        <v>NA</v>
      </c>
    </row>
    <row r="3624" spans="1:21" x14ac:dyDescent="0.2">
      <c r="A3624" s="2">
        <f>D3624-$D$2</f>
        <v>81.340000152587891</v>
      </c>
      <c r="B3624" s="2">
        <v>0.88565015792799995</v>
      </c>
      <c r="C3624" s="2">
        <f>IF(B3624&gt;B3623,B3624+(C3623-B3623),B3624+(C3623-B3623)+5+A3624-A3623)</f>
        <v>81.215649843215587</v>
      </c>
      <c r="D3624" s="2">
        <v>1577147273.46</v>
      </c>
      <c r="E3624" s="2">
        <v>436</v>
      </c>
      <c r="F3624" s="2">
        <v>894</v>
      </c>
      <c r="G3624" s="2">
        <v>626</v>
      </c>
      <c r="H3624" s="2">
        <v>696</v>
      </c>
      <c r="I3624" s="2">
        <v>284</v>
      </c>
      <c r="J3624" s="2">
        <f>$K$2*I3624+(1-$K$2)*J3623</f>
        <v>284.30176698249187</v>
      </c>
      <c r="K3624" s="2"/>
      <c r="L3624" s="2">
        <f>IF(O3624="low", $K$4*J3624+(1-$K$4)*L3623,L3623)</f>
        <v>284.66230004609162</v>
      </c>
      <c r="M3624" s="2">
        <f>IF(O3624="high", $K$4*J3624+(1-$K$4)*M3623,M3623)</f>
        <v>288.95731724530862</v>
      </c>
      <c r="N3624" s="2">
        <f>IF(O3624="high",(1-$K$8)*N3623+$K$8*(M3623-2),IF(O3624="low",(1-$K$8)*N3623+$K$8*(L3623+2),N3623))</f>
        <v>287.26383573947675</v>
      </c>
      <c r="O3624" s="2" t="str">
        <f>IF(J3624&gt;N3623+1,"high",IF(J3624&lt;N3623-1,"low","middle"))</f>
        <v>low</v>
      </c>
      <c r="P3624" s="2">
        <f>IF(O3624="low",250,IF(O3624="high",300,275))</f>
        <v>250</v>
      </c>
      <c r="Q3624" s="2">
        <f>IF(P3624=P3623,Q3623+1,1)</f>
        <v>13</v>
      </c>
      <c r="R3624" s="2">
        <f>IF(P3624=P3623,R3623+J3624,J3624)</f>
        <v>3704.9322530723707</v>
      </c>
      <c r="S3624" s="2" t="str">
        <f>IF(P3625=P3624,"NA",R3624/Q3624)</f>
        <v>NA</v>
      </c>
      <c r="T3624" s="2">
        <f>IF(P3624=P3623,T3623+J3624^2,J3624^2)</f>
        <v>1055891.3962940054</v>
      </c>
      <c r="U3624" s="2" t="str">
        <f>IF(NOT($P3625=$P3624),SQRT(((T3624)/($Q3624))-S3624^2),"NA")</f>
        <v>NA</v>
      </c>
    </row>
    <row r="3625" spans="1:21" x14ac:dyDescent="0.2">
      <c r="A3625" s="2">
        <f>D3625-$D$2</f>
        <v>81.360000133514404</v>
      </c>
      <c r="B3625" s="2">
        <v>0.90620303154000004</v>
      </c>
      <c r="C3625" s="2">
        <f>IF(B3625&gt;B3624,B3625+(C3624-B3624),B3625+(C3624-B3624)+5+A3625-A3624)</f>
        <v>81.236202716827592</v>
      </c>
      <c r="D3625" s="2">
        <v>1577147273.48</v>
      </c>
      <c r="E3625" s="2">
        <v>437</v>
      </c>
      <c r="F3625" s="2">
        <v>894</v>
      </c>
      <c r="G3625" s="2">
        <v>627</v>
      </c>
      <c r="H3625" s="2">
        <v>696</v>
      </c>
      <c r="I3625" s="2">
        <v>284</v>
      </c>
      <c r="J3625" s="2">
        <f>$K$2*I3625+(1-$K$2)*J3624</f>
        <v>284.24141358599348</v>
      </c>
      <c r="K3625" s="2"/>
      <c r="L3625" s="2">
        <f>IF(O3625="low", $K$4*J3625+(1-$K$4)*L3624,L3624)</f>
        <v>284.57812275407201</v>
      </c>
      <c r="M3625" s="2">
        <f>IF(O3625="high", $K$4*J3625+(1-$K$4)*M3624,M3624)</f>
        <v>288.95731724530862</v>
      </c>
      <c r="N3625" s="2">
        <f>IF(O3625="high",(1-$K$8)*N3624+$K$8*(M3624-2),IF(O3625="low",(1-$K$8)*N3624+$K$8*(L3624+2),N3624))</f>
        <v>287.23375895480746</v>
      </c>
      <c r="O3625" s="2" t="str">
        <f>IF(J3625&gt;N3624+1,"high",IF(J3625&lt;N3624-1,"low","middle"))</f>
        <v>low</v>
      </c>
      <c r="P3625" s="2">
        <f>IF(O3625="low",250,IF(O3625="high",300,275))</f>
        <v>250</v>
      </c>
      <c r="Q3625" s="2">
        <f>IF(P3625=P3624,Q3624+1,1)</f>
        <v>14</v>
      </c>
      <c r="R3625" s="2">
        <f>IF(P3625=P3624,R3624+J3625,J3625)</f>
        <v>3989.1736666583643</v>
      </c>
      <c r="S3625" s="2" t="str">
        <f>IF(P3626=P3625,"NA",R3625/Q3625)</f>
        <v>NA</v>
      </c>
      <c r="T3625" s="2">
        <f>IF(P3625=P3624,T3624+J3625^2,J3625^2)</f>
        <v>1136684.5774913693</v>
      </c>
      <c r="U3625" s="2" t="str">
        <f>IF(NOT($P3626=$P3625),SQRT(((T3625)/($Q3625))-S3625^2),"NA")</f>
        <v>NA</v>
      </c>
    </row>
    <row r="3626" spans="1:21" x14ac:dyDescent="0.2">
      <c r="A3626" s="2">
        <f>D3626-$D$2</f>
        <v>81.390000104904175</v>
      </c>
      <c r="B3626" s="2">
        <v>0.93081402778599998</v>
      </c>
      <c r="C3626" s="2">
        <f>IF(B3626&gt;B3625,B3626+(C3625-B3625),B3626+(C3625-B3625)+5+A3626-A3625)</f>
        <v>81.260813713073588</v>
      </c>
      <c r="D3626" s="2">
        <v>1577147273.51</v>
      </c>
      <c r="E3626" s="2">
        <v>438</v>
      </c>
      <c r="F3626" s="2">
        <v>894</v>
      </c>
      <c r="G3626" s="2">
        <v>627</v>
      </c>
      <c r="H3626" s="2">
        <v>699</v>
      </c>
      <c r="I3626" s="2">
        <v>286</v>
      </c>
      <c r="J3626" s="2">
        <f>$K$2*I3626+(1-$K$2)*J3625</f>
        <v>284.59313086879479</v>
      </c>
      <c r="K3626" s="2"/>
      <c r="L3626" s="2">
        <f>IF(O3626="low", $K$4*J3626+(1-$K$4)*L3625,L3625)</f>
        <v>284.58112437701658</v>
      </c>
      <c r="M3626" s="2">
        <f>IF(O3626="high", $K$4*J3626+(1-$K$4)*M3625,M3625)</f>
        <v>288.95731724530862</v>
      </c>
      <c r="N3626" s="2">
        <f>IF(O3626="high",(1-$K$8)*N3625+$K$8*(M3625-2),IF(O3626="low",(1-$K$8)*N3625+$K$8*(L3625+2),N3625))</f>
        <v>287.20097714477066</v>
      </c>
      <c r="O3626" s="2" t="str">
        <f>IF(J3626&gt;N3625+1,"high",IF(J3626&lt;N3625-1,"low","middle"))</f>
        <v>low</v>
      </c>
      <c r="P3626" s="2">
        <f>IF(O3626="low",250,IF(O3626="high",300,275))</f>
        <v>250</v>
      </c>
      <c r="Q3626" s="2">
        <f>IF(P3626=P3625,Q3625+1,1)</f>
        <v>15</v>
      </c>
      <c r="R3626" s="2">
        <f>IF(P3626=P3625,R3625+J3626,J3626)</f>
        <v>4273.7667975271588</v>
      </c>
      <c r="S3626" s="2" t="str">
        <f>IF(P3627=P3626,"NA",R3626/Q3626)</f>
        <v>NA</v>
      </c>
      <c r="T3626" s="2">
        <f>IF(P3626=P3625,T3625+J3626^2,J3626^2)</f>
        <v>1217677.8276290724</v>
      </c>
      <c r="U3626" s="2" t="str">
        <f>IF(NOT($P3627=$P3626),SQRT(((T3626)/($Q3626))-S3626^2),"NA")</f>
        <v>NA</v>
      </c>
    </row>
    <row r="3627" spans="1:21" x14ac:dyDescent="0.2">
      <c r="A3627" s="2">
        <f>D3627-$D$2</f>
        <v>81.410000085830688</v>
      </c>
      <c r="B3627" s="2">
        <v>0.95513415336600005</v>
      </c>
      <c r="C3627" s="2">
        <f>IF(B3627&gt;B3626,B3627+(C3626-B3626),B3627+(C3626-B3626)+5+A3627-A3626)</f>
        <v>81.285133838653593</v>
      </c>
      <c r="D3627" s="2">
        <v>1577147273.53</v>
      </c>
      <c r="E3627" s="2">
        <v>437</v>
      </c>
      <c r="F3627" s="2">
        <v>894</v>
      </c>
      <c r="G3627" s="2">
        <v>625</v>
      </c>
      <c r="H3627" s="2">
        <v>697</v>
      </c>
      <c r="I3627" s="2">
        <v>283</v>
      </c>
      <c r="J3627" s="2">
        <f>$K$2*I3627+(1-$K$2)*J3626</f>
        <v>284.27450469503583</v>
      </c>
      <c r="K3627" s="2"/>
      <c r="L3627" s="2">
        <f>IF(O3627="low", $K$4*J3627+(1-$K$4)*L3626,L3626)</f>
        <v>284.51980044062043</v>
      </c>
      <c r="M3627" s="2">
        <f>IF(O3627="high", $K$4*J3627+(1-$K$4)*M3626,M3626)</f>
        <v>288.95731724530862</v>
      </c>
      <c r="N3627" s="2">
        <f>IF(O3627="high",(1-$K$8)*N3626+$K$8*(M3626-2),IF(O3627="low",(1-$K$8)*N3626+$K$8*(L3626+2),N3626))</f>
        <v>287.16998450638295</v>
      </c>
      <c r="O3627" s="2" t="str">
        <f>IF(J3627&gt;N3626+1,"high",IF(J3627&lt;N3626-1,"low","middle"))</f>
        <v>low</v>
      </c>
      <c r="P3627" s="2">
        <f>IF(O3627="low",250,IF(O3627="high",300,275))</f>
        <v>250</v>
      </c>
      <c r="Q3627" s="2">
        <f>IF(P3627=P3626,Q3626+1,1)</f>
        <v>16</v>
      </c>
      <c r="R3627" s="2">
        <f>IF(P3627=P3626,R3626+J3627,J3627)</f>
        <v>4558.0413022221946</v>
      </c>
      <c r="S3627" s="2" t="str">
        <f>IF(P3628=P3627,"NA",R3627/Q3627)</f>
        <v>NA</v>
      </c>
      <c r="T3627" s="2">
        <f>IF(P3627=P3626,T3626+J3627^2,J3627^2)</f>
        <v>1298489.8216486804</v>
      </c>
      <c r="U3627" s="2" t="str">
        <f>IF(NOT($P3628=$P3627),SQRT(((T3627)/($Q3627))-S3627^2),"NA")</f>
        <v>NA</v>
      </c>
    </row>
    <row r="3628" spans="1:21" x14ac:dyDescent="0.2">
      <c r="A3628" s="2">
        <f>D3628-$D$2</f>
        <v>81.430000066757202</v>
      </c>
      <c r="B3628" s="2">
        <v>0.97573614120499996</v>
      </c>
      <c r="C3628" s="2">
        <f>IF(B3628&gt;B3627,B3628+(C3627-B3627),B3628+(C3627-B3627)+5+A3628-A3627)</f>
        <v>81.305735826492594</v>
      </c>
      <c r="D3628" s="2">
        <v>1577147273.55</v>
      </c>
      <c r="E3628" s="2">
        <v>436</v>
      </c>
      <c r="F3628" s="2">
        <v>894</v>
      </c>
      <c r="G3628" s="2">
        <v>627</v>
      </c>
      <c r="H3628" s="2">
        <v>696</v>
      </c>
      <c r="I3628" s="2">
        <v>282</v>
      </c>
      <c r="J3628" s="2">
        <f>$K$2*I3628+(1-$K$2)*J3627</f>
        <v>283.81960375602864</v>
      </c>
      <c r="K3628" s="2"/>
      <c r="L3628" s="2">
        <f>IF(O3628="low", $K$4*J3628+(1-$K$4)*L3627,L3627)</f>
        <v>284.37976110370209</v>
      </c>
      <c r="M3628" s="2">
        <f>IF(O3628="high", $K$4*J3628+(1-$K$4)*M3627,M3627)</f>
        <v>288.95731724530862</v>
      </c>
      <c r="N3628" s="2">
        <f>IF(O3628="high",(1-$K$8)*N3627+$K$8*(M3627-2),IF(O3628="low",(1-$K$8)*N3627+$K$8*(L3627+2),N3627))</f>
        <v>287.13747530309479</v>
      </c>
      <c r="O3628" s="2" t="str">
        <f>IF(J3628&gt;N3627+1,"high",IF(J3628&lt;N3627-1,"low","middle"))</f>
        <v>low</v>
      </c>
      <c r="P3628" s="2">
        <f>IF(O3628="low",250,IF(O3628="high",300,275))</f>
        <v>250</v>
      </c>
      <c r="Q3628" s="2">
        <f>IF(P3628=P3627,Q3627+1,1)</f>
        <v>17</v>
      </c>
      <c r="R3628" s="2">
        <f>IF(P3628=P3627,R3627+J3628,J3628)</f>
        <v>4841.8609059782229</v>
      </c>
      <c r="S3628" s="2" t="str">
        <f>IF(P3629=P3628,"NA",R3628/Q3628)</f>
        <v>NA</v>
      </c>
      <c r="T3628" s="2">
        <f>IF(P3628=P3627,T3627+J3628^2,J3628^2)</f>
        <v>1379043.3891249094</v>
      </c>
      <c r="U3628" s="2" t="str">
        <f>IF(NOT($P3629=$P3628),SQRT(((T3628)/($Q3628))-S3628^2),"NA")</f>
        <v>NA</v>
      </c>
    </row>
    <row r="3629" spans="1:21" x14ac:dyDescent="0.2">
      <c r="A3629" s="2">
        <f>D3629-$D$2</f>
        <v>81.460000038146973</v>
      </c>
      <c r="B3629" s="2">
        <v>1.0003290176399999</v>
      </c>
      <c r="C3629" s="2">
        <f>IF(B3629&gt;B3628,B3629+(C3628-B3628),B3629+(C3628-B3628)+5+A3629-A3628)</f>
        <v>81.330328702927588</v>
      </c>
      <c r="D3629" s="2">
        <v>1577147273.5799999</v>
      </c>
      <c r="E3629" s="2">
        <v>438</v>
      </c>
      <c r="F3629" s="2">
        <v>893</v>
      </c>
      <c r="G3629" s="2">
        <v>626</v>
      </c>
      <c r="H3629" s="2">
        <v>698</v>
      </c>
      <c r="I3629" s="2">
        <v>284</v>
      </c>
      <c r="J3629" s="2">
        <f>$K$2*I3629+(1-$K$2)*J3628</f>
        <v>283.85568300482294</v>
      </c>
      <c r="K3629" s="2"/>
      <c r="L3629" s="2">
        <f>IF(O3629="low", $K$4*J3629+(1-$K$4)*L3628,L3628)</f>
        <v>284.27494548392627</v>
      </c>
      <c r="M3629" s="2">
        <f>IF(O3629="high", $K$4*J3629+(1-$K$4)*M3628,M3628)</f>
        <v>288.95731724530862</v>
      </c>
      <c r="N3629" s="2">
        <f>IF(O3629="high",(1-$K$8)*N3628+$K$8*(M3628-2),IF(O3629="low",(1-$K$8)*N3628+$K$8*(L3628+2),N3628))</f>
        <v>287.09958959312513</v>
      </c>
      <c r="O3629" s="2" t="str">
        <f>IF(J3629&gt;N3628+1,"high",IF(J3629&lt;N3628-1,"low","middle"))</f>
        <v>low</v>
      </c>
      <c r="P3629" s="2">
        <f>IF(O3629="low",250,IF(O3629="high",300,275))</f>
        <v>250</v>
      </c>
      <c r="Q3629" s="2">
        <f>IF(P3629=P3628,Q3628+1,1)</f>
        <v>18</v>
      </c>
      <c r="R3629" s="2">
        <f>IF(P3629=P3628,R3628+J3629,J3629)</f>
        <v>5125.7165889830458</v>
      </c>
      <c r="S3629" s="2" t="str">
        <f>IF(P3630=P3629,"NA",R3629/Q3629)</f>
        <v>NA</v>
      </c>
      <c r="T3629" s="2">
        <f>IF(P3629=P3628,T3628+J3629^2,J3629^2)</f>
        <v>1459617.437899044</v>
      </c>
      <c r="U3629" s="2" t="str">
        <f>IF(NOT($P3630=$P3629),SQRT(((T3629)/($Q3629))-S3629^2),"NA")</f>
        <v>NA</v>
      </c>
    </row>
    <row r="3630" spans="1:21" x14ac:dyDescent="0.2">
      <c r="A3630" s="2">
        <f>D3630-$D$2</f>
        <v>81.480000019073486</v>
      </c>
      <c r="B3630" s="2">
        <v>1.0207030773200001</v>
      </c>
      <c r="C3630" s="2">
        <f>IF(B3630&gt;B3629,B3630+(C3629-B3629),B3630+(C3629-B3629)+5+A3630-A3629)</f>
        <v>81.350702762607582</v>
      </c>
      <c r="D3630" s="2">
        <v>1577147273.5999999</v>
      </c>
      <c r="E3630" s="2">
        <v>438</v>
      </c>
      <c r="F3630" s="2">
        <v>894</v>
      </c>
      <c r="G3630" s="2">
        <v>627</v>
      </c>
      <c r="H3630" s="2">
        <v>697</v>
      </c>
      <c r="I3630" s="2">
        <v>285</v>
      </c>
      <c r="J3630" s="2">
        <f>$K$2*I3630+(1-$K$2)*J3629</f>
        <v>284.08454640385833</v>
      </c>
      <c r="K3630" s="2"/>
      <c r="L3630" s="2">
        <f>IF(O3630="low", $K$4*J3630+(1-$K$4)*L3629,L3629)</f>
        <v>284.2368656679127</v>
      </c>
      <c r="M3630" s="2">
        <f>IF(O3630="high", $K$4*J3630+(1-$K$4)*M3629,M3629)</f>
        <v>288.95731724530862</v>
      </c>
      <c r="N3630" s="2">
        <f>IF(O3630="high",(1-$K$8)*N3629+$K$8*(M3629-2),IF(O3630="low",(1-$K$8)*N3629+$K$8*(L3629+2),N3629))</f>
        <v>287.05835738766518</v>
      </c>
      <c r="O3630" s="2" t="str">
        <f>IF(J3630&gt;N3629+1,"high",IF(J3630&lt;N3629-1,"low","middle"))</f>
        <v>low</v>
      </c>
      <c r="P3630" s="2">
        <f>IF(O3630="low",250,IF(O3630="high",300,275))</f>
        <v>250</v>
      </c>
      <c r="Q3630" s="2">
        <f>IF(P3630=P3629,Q3629+1,1)</f>
        <v>19</v>
      </c>
      <c r="R3630" s="2">
        <f>IF(P3630=P3629,R3629+J3630,J3630)</f>
        <v>5409.8011353869042</v>
      </c>
      <c r="S3630" s="2" t="str">
        <f>IF(P3631=P3630,"NA",R3630/Q3630)</f>
        <v>NA</v>
      </c>
      <c r="T3630" s="2">
        <f>IF(P3630=P3629,T3629+J3630^2,J3630^2)</f>
        <v>1540321.4674045299</v>
      </c>
      <c r="U3630" s="2" t="str">
        <f>IF(NOT($P3631=$P3630),SQRT(((T3630)/($Q3630))-S3630^2),"NA")</f>
        <v>NA</v>
      </c>
    </row>
    <row r="3631" spans="1:21" x14ac:dyDescent="0.2">
      <c r="A3631" s="2">
        <f>D3631-$D$2</f>
        <v>81.5</v>
      </c>
      <c r="B3631" s="2">
        <v>1.04554414749</v>
      </c>
      <c r="C3631" s="2">
        <f>IF(B3631&gt;B3630,B3631+(C3630-B3630),B3631+(C3630-B3630)+5+A3631-A3630)</f>
        <v>81.375543832777595</v>
      </c>
      <c r="D3631" s="2">
        <v>1577147273.6199999</v>
      </c>
      <c r="E3631" s="2">
        <v>436</v>
      </c>
      <c r="F3631" s="2">
        <v>895</v>
      </c>
      <c r="G3631" s="2">
        <v>627</v>
      </c>
      <c r="H3631" s="2">
        <v>697</v>
      </c>
      <c r="I3631" s="2">
        <v>284</v>
      </c>
      <c r="J3631" s="2">
        <f>$K$2*I3631+(1-$K$2)*J3630</f>
        <v>284.06763712308668</v>
      </c>
      <c r="K3631" s="2"/>
      <c r="L3631" s="2">
        <f>IF(O3631="low", $K$4*J3631+(1-$K$4)*L3630,L3630)</f>
        <v>284.20301995894749</v>
      </c>
      <c r="M3631" s="2">
        <f>IF(O3631="high", $K$4*J3631+(1-$K$4)*M3630,M3630)</f>
        <v>288.95731724530862</v>
      </c>
      <c r="N3631" s="2">
        <f>IF(O3631="high",(1-$K$8)*N3630+$K$8*(M3630-2),IF(O3631="low",(1-$K$8)*N3630+$K$8*(L3630+2),N3630))</f>
        <v>287.0172828016776</v>
      </c>
      <c r="O3631" s="2" t="str">
        <f>IF(J3631&gt;N3630+1,"high",IF(J3631&lt;N3630-1,"low","middle"))</f>
        <v>low</v>
      </c>
      <c r="P3631" s="2">
        <f>IF(O3631="low",250,IF(O3631="high",300,275))</f>
        <v>250</v>
      </c>
      <c r="Q3631" s="2">
        <f>IF(P3631=P3630,Q3630+1,1)</f>
        <v>20</v>
      </c>
      <c r="R3631" s="2">
        <f>IF(P3631=P3630,R3630+J3631,J3631)</f>
        <v>5693.8687725099908</v>
      </c>
      <c r="S3631" s="2" t="str">
        <f>IF(P3632=P3631,"NA",R3631/Q3631)</f>
        <v>NA</v>
      </c>
      <c r="T3631" s="2">
        <f>IF(P3631=P3630,T3630+J3631^2,J3631^2)</f>
        <v>1621015.8898652236</v>
      </c>
      <c r="U3631" s="2" t="str">
        <f>IF(NOT($P3632=$P3631),SQRT(((T3631)/($Q3631))-S3631^2),"NA")</f>
        <v>NA</v>
      </c>
    </row>
    <row r="3632" spans="1:21" x14ac:dyDescent="0.2">
      <c r="A3632" s="2">
        <f>D3632-$D$2</f>
        <v>81.53000020980835</v>
      </c>
      <c r="B3632" s="2">
        <v>1.06974720955</v>
      </c>
      <c r="C3632" s="2">
        <f>IF(B3632&gt;B3631,B3632+(C3631-B3631),B3632+(C3631-B3631)+5+A3632-A3631)</f>
        <v>81.399746894837591</v>
      </c>
      <c r="D3632" s="2">
        <v>1577147273.6500001</v>
      </c>
      <c r="E3632" s="2">
        <v>437</v>
      </c>
      <c r="F3632" s="2">
        <v>890</v>
      </c>
      <c r="G3632" s="2">
        <v>627</v>
      </c>
      <c r="H3632" s="2">
        <v>697</v>
      </c>
      <c r="I3632" s="2">
        <v>283</v>
      </c>
      <c r="J3632" s="2">
        <f>$K$2*I3632+(1-$K$2)*J3631</f>
        <v>283.85410969846936</v>
      </c>
      <c r="K3632" s="2"/>
      <c r="L3632" s="2">
        <f>IF(O3632="low", $K$4*J3632+(1-$K$4)*L3631,L3631)</f>
        <v>284.13323790685189</v>
      </c>
      <c r="M3632" s="2">
        <f>IF(O3632="high", $K$4*J3632+(1-$K$4)*M3631,M3631)</f>
        <v>288.95731724530862</v>
      </c>
      <c r="N3632" s="2">
        <f>IF(O3632="high",(1-$K$8)*N3631+$K$8*(M3631-2),IF(O3632="low",(1-$K$8)*N3631+$K$8*(L3631+2),N3631))</f>
        <v>286.97656965954104</v>
      </c>
      <c r="O3632" s="2" t="str">
        <f>IF(J3632&gt;N3631+1,"high",IF(J3632&lt;N3631-1,"low","middle"))</f>
        <v>low</v>
      </c>
      <c r="P3632" s="2">
        <f>IF(O3632="low",250,IF(O3632="high",300,275))</f>
        <v>250</v>
      </c>
      <c r="Q3632" s="2">
        <f>IF(P3632=P3631,Q3631+1,1)</f>
        <v>21</v>
      </c>
      <c r="R3632" s="2">
        <f>IF(P3632=P3631,R3631+J3632,J3632)</f>
        <v>5977.7228822084599</v>
      </c>
      <c r="S3632" s="2" t="str">
        <f>IF(P3633=P3632,"NA",R3632/Q3632)</f>
        <v>NA</v>
      </c>
      <c r="T3632" s="2">
        <f>IF(P3632=P3631,T3631+J3632^2,J3632^2)</f>
        <v>1701589.0454579343</v>
      </c>
      <c r="U3632" s="2" t="str">
        <f>IF(NOT($P3633=$P3632),SQRT(((T3632)/($Q3632))-S3632^2),"NA")</f>
        <v>NA</v>
      </c>
    </row>
    <row r="3633" spans="1:21" x14ac:dyDescent="0.2">
      <c r="A3633" s="2">
        <f>D3633-$D$2</f>
        <v>81.550000190734863</v>
      </c>
      <c r="B3633" s="2">
        <v>1.09049916267</v>
      </c>
      <c r="C3633" s="2">
        <f>IF(B3633&gt;B3632,B3633+(C3632-B3632),B3633+(C3632-B3632)+5+A3633-A3632)</f>
        <v>81.420498847957589</v>
      </c>
      <c r="D3633" s="2">
        <v>1577147273.6700001</v>
      </c>
      <c r="E3633" s="2">
        <v>437</v>
      </c>
      <c r="F3633" s="2">
        <v>892</v>
      </c>
      <c r="G3633" s="2">
        <v>627</v>
      </c>
      <c r="H3633" s="2">
        <v>696</v>
      </c>
      <c r="I3633" s="2">
        <v>284</v>
      </c>
      <c r="J3633" s="2">
        <f>$K$2*I3633+(1-$K$2)*J3632</f>
        <v>283.88328775877551</v>
      </c>
      <c r="K3633" s="2"/>
      <c r="L3633" s="2">
        <f>IF(O3633="low", $K$4*J3633+(1-$K$4)*L3632,L3632)</f>
        <v>284.08324787723666</v>
      </c>
      <c r="M3633" s="2">
        <f>IF(O3633="high", $K$4*J3633+(1-$K$4)*M3632,M3632)</f>
        <v>288.95731724530862</v>
      </c>
      <c r="N3633" s="2">
        <f>IF(O3633="high",(1-$K$8)*N3632+$K$8*(M3632-2),IF(O3633="low",(1-$K$8)*N3632+$K$8*(L3632+2),N3632))</f>
        <v>286.93440307190656</v>
      </c>
      <c r="O3633" s="2" t="str">
        <f>IF(J3633&gt;N3632+1,"high",IF(J3633&lt;N3632-1,"low","middle"))</f>
        <v>low</v>
      </c>
      <c r="P3633" s="2">
        <f>IF(O3633="low",250,IF(O3633="high",300,275))</f>
        <v>250</v>
      </c>
      <c r="Q3633" s="2">
        <f>IF(P3633=P3632,Q3632+1,1)</f>
        <v>22</v>
      </c>
      <c r="R3633" s="2">
        <f>IF(P3633=P3632,R3632+J3633,J3633)</f>
        <v>6261.6061699672355</v>
      </c>
      <c r="S3633" s="2" t="str">
        <f>IF(P3634=P3633,"NA",R3633/Q3633)</f>
        <v>NA</v>
      </c>
      <c r="T3633" s="2">
        <f>IF(P3633=P3632,T3632+J3633^2,J3633^2)</f>
        <v>1782178.766526666</v>
      </c>
      <c r="U3633" s="2" t="str">
        <f>IF(NOT($P3634=$P3633),SQRT(((T3633)/($Q3633))-S3633^2),"NA")</f>
        <v>NA</v>
      </c>
    </row>
    <row r="3634" spans="1:21" x14ac:dyDescent="0.2">
      <c r="A3634" s="2">
        <f>D3634-$D$2</f>
        <v>81.570000171661377</v>
      </c>
      <c r="B3634" s="2">
        <v>1.11499500275</v>
      </c>
      <c r="C3634" s="2">
        <f>IF(B3634&gt;B3633,B3634+(C3633-B3633),B3634+(C3633-B3633)+5+A3634-A3633)</f>
        <v>81.444994688037596</v>
      </c>
      <c r="D3634" s="2">
        <v>1577147273.6900001</v>
      </c>
      <c r="E3634" s="2">
        <v>438</v>
      </c>
      <c r="F3634" s="2">
        <v>893</v>
      </c>
      <c r="G3634" s="2">
        <v>628</v>
      </c>
      <c r="H3634" s="2">
        <v>698</v>
      </c>
      <c r="I3634" s="2">
        <v>284</v>
      </c>
      <c r="J3634" s="2">
        <f>$K$2*I3634+(1-$K$2)*J3633</f>
        <v>283.90663020702044</v>
      </c>
      <c r="K3634" s="2"/>
      <c r="L3634" s="2">
        <f>IF(O3634="low", $K$4*J3634+(1-$K$4)*L3633,L3633)</f>
        <v>284.04792434319342</v>
      </c>
      <c r="M3634" s="2">
        <f>IF(O3634="high", $K$4*J3634+(1-$K$4)*M3633,M3633)</f>
        <v>288.95731724530862</v>
      </c>
      <c r="N3634" s="2">
        <f>IF(O3634="high",(1-$K$8)*N3633+$K$8*(M3633-2),IF(O3634="low",(1-$K$8)*N3633+$K$8*(L3633+2),N3633))</f>
        <v>286.89184531217302</v>
      </c>
      <c r="O3634" s="2" t="str">
        <f>IF(J3634&gt;N3633+1,"high",IF(J3634&lt;N3633-1,"low","middle"))</f>
        <v>low</v>
      </c>
      <c r="P3634" s="2">
        <f>IF(O3634="low",250,IF(O3634="high",300,275))</f>
        <v>250</v>
      </c>
      <c r="Q3634" s="2">
        <f>IF(P3634=P3633,Q3633+1,1)</f>
        <v>23</v>
      </c>
      <c r="R3634" s="2">
        <f>IF(P3634=P3633,R3633+J3634,J3634)</f>
        <v>6545.512800174256</v>
      </c>
      <c r="S3634" s="2" t="str">
        <f>IF(P3635=P3634,"NA",R3634/Q3634)</f>
        <v>NA</v>
      </c>
      <c r="T3634" s="2">
        <f>IF(P3634=P3633,T3633+J3634^2,J3634^2)</f>
        <v>1862781.7412021719</v>
      </c>
      <c r="U3634" s="2" t="str">
        <f>IF(NOT($P3635=$P3634),SQRT(((T3634)/($Q3634))-S3634^2),"NA")</f>
        <v>NA</v>
      </c>
    </row>
    <row r="3635" spans="1:21" x14ac:dyDescent="0.2">
      <c r="A3635" s="2">
        <f>D3635-$D$2</f>
        <v>81.590000152587891</v>
      </c>
      <c r="B3635" s="2">
        <v>1.1356961727099999</v>
      </c>
      <c r="C3635" s="2">
        <f>IF(B3635&gt;B3634,B3635+(C3634-B3634),B3635+(C3634-B3634)+5+A3635-A3634)</f>
        <v>81.465695857997588</v>
      </c>
      <c r="D3635" s="2">
        <v>1577147273.71</v>
      </c>
      <c r="E3635" s="2">
        <v>437</v>
      </c>
      <c r="F3635" s="2">
        <v>894</v>
      </c>
      <c r="G3635" s="2">
        <v>627</v>
      </c>
      <c r="H3635" s="2">
        <v>697</v>
      </c>
      <c r="I3635" s="2">
        <v>284</v>
      </c>
      <c r="J3635" s="2">
        <f>$K$2*I3635+(1-$K$2)*J3634</f>
        <v>283.92530416561635</v>
      </c>
      <c r="K3635" s="2"/>
      <c r="L3635" s="2">
        <f>IF(O3635="low", $K$4*J3635+(1-$K$4)*L3634,L3634)</f>
        <v>284.023400307678</v>
      </c>
      <c r="M3635" s="2">
        <f>IF(O3635="high", $K$4*J3635+(1-$K$4)*M3634,M3634)</f>
        <v>288.95731724530862</v>
      </c>
      <c r="N3635" s="2">
        <f>IF(O3635="high",(1-$K$8)*N3634+$K$8*(M3634-2),IF(O3635="low",(1-$K$8)*N3634+$K$8*(L3634+2),N3634))</f>
        <v>286.84964926372407</v>
      </c>
      <c r="O3635" s="2" t="str">
        <f>IF(J3635&gt;N3634+1,"high",IF(J3635&lt;N3634-1,"low","middle"))</f>
        <v>low</v>
      </c>
      <c r="P3635" s="2">
        <f>IF(O3635="low",250,IF(O3635="high",300,275))</f>
        <v>250</v>
      </c>
      <c r="Q3635" s="2">
        <f>IF(P3635=P3634,Q3634+1,1)</f>
        <v>24</v>
      </c>
      <c r="R3635" s="2">
        <f>IF(P3635=P3634,R3634+J3635,J3635)</f>
        <v>6829.4381043398726</v>
      </c>
      <c r="S3635" s="2" t="str">
        <f>IF(P3636=P3635,"NA",R3635/Q3635)</f>
        <v>NA</v>
      </c>
      <c r="T3635" s="2">
        <f>IF(P3635=P3634,T3634+J3635^2,J3635^2)</f>
        <v>1943395.3195477095</v>
      </c>
      <c r="U3635" s="2" t="str">
        <f>IF(NOT($P3636=$P3635),SQRT(((T3635)/($Q3635))-S3635^2),"NA")</f>
        <v>NA</v>
      </c>
    </row>
    <row r="3636" spans="1:21" x14ac:dyDescent="0.2">
      <c r="A3636" s="2">
        <f>D3636-$D$2</f>
        <v>81.620000123977661</v>
      </c>
      <c r="B3636" s="2">
        <v>1.1599490642500001</v>
      </c>
      <c r="C3636" s="2">
        <f>IF(B3636&gt;B3635,B3636+(C3635-B3635),B3636+(C3635-B3635)+5+A3636-A3635)</f>
        <v>81.489948749537589</v>
      </c>
      <c r="D3636" s="2">
        <v>1577147273.74</v>
      </c>
      <c r="E3636" s="2">
        <v>437</v>
      </c>
      <c r="F3636" s="2">
        <v>894</v>
      </c>
      <c r="G3636" s="2">
        <v>627</v>
      </c>
      <c r="H3636" s="2">
        <v>696</v>
      </c>
      <c r="I3636" s="2">
        <v>284</v>
      </c>
      <c r="J3636" s="2">
        <f>$K$2*I3636+(1-$K$2)*J3635</f>
        <v>283.94024333249308</v>
      </c>
      <c r="K3636" s="2"/>
      <c r="L3636" s="2">
        <f>IF(O3636="low", $K$4*J3636+(1-$K$4)*L3635,L3635)</f>
        <v>284.00676891264106</v>
      </c>
      <c r="M3636" s="2">
        <f>IF(O3636="high", $K$4*J3636+(1-$K$4)*M3635,M3635)</f>
        <v>288.95731724530862</v>
      </c>
      <c r="N3636" s="2">
        <f>IF(O3636="high",(1-$K$8)*N3635+$K$8*(M3635-2),IF(O3636="low",(1-$K$8)*N3635+$K$8*(L3635+2),N3635))</f>
        <v>286.80833681592173</v>
      </c>
      <c r="O3636" s="2" t="str">
        <f>IF(J3636&gt;N3635+1,"high",IF(J3636&lt;N3635-1,"low","middle"))</f>
        <v>low</v>
      </c>
      <c r="P3636" s="2">
        <f>IF(O3636="low",250,IF(O3636="high",300,275))</f>
        <v>250</v>
      </c>
      <c r="Q3636" s="2">
        <f>IF(P3636=P3635,Q3635+1,1)</f>
        <v>25</v>
      </c>
      <c r="R3636" s="2">
        <f>IF(P3636=P3635,R3635+J3636,J3636)</f>
        <v>7113.3783476723656</v>
      </c>
      <c r="S3636" s="2" t="str">
        <f>IF(P3637=P3636,"NA",R3636/Q3636)</f>
        <v>NA</v>
      </c>
      <c r="T3636" s="2">
        <f>IF(P3636=P3635,T3635+J3636^2,J3636^2)</f>
        <v>2024017.3813314249</v>
      </c>
      <c r="U3636" s="2" t="str">
        <f>IF(NOT($P3637=$P3636),SQRT(((T3636)/($Q3636))-S3636^2),"NA")</f>
        <v>NA</v>
      </c>
    </row>
    <row r="3637" spans="1:21" x14ac:dyDescent="0.2">
      <c r="A3637" s="2">
        <f>D3637-$D$2</f>
        <v>81.640000104904175</v>
      </c>
      <c r="B3637" s="2">
        <v>1.1845440864600001</v>
      </c>
      <c r="C3637" s="2">
        <f>IF(B3637&gt;B3636,B3637+(C3636-B3636),B3637+(C3636-B3636)+5+A3637-A3636)</f>
        <v>81.514543771747583</v>
      </c>
      <c r="D3637" s="2">
        <v>1577147273.76</v>
      </c>
      <c r="E3637" s="2">
        <v>437</v>
      </c>
      <c r="F3637" s="2">
        <v>894</v>
      </c>
      <c r="G3637" s="2">
        <v>628</v>
      </c>
      <c r="H3637" s="2">
        <v>697</v>
      </c>
      <c r="I3637" s="2">
        <v>284</v>
      </c>
      <c r="J3637" s="2">
        <f>$K$2*I3637+(1-$K$2)*J3636</f>
        <v>283.95219466599445</v>
      </c>
      <c r="K3637" s="2"/>
      <c r="L3637" s="2">
        <f>IF(O3637="low", $K$4*J3637+(1-$K$4)*L3636,L3636)</f>
        <v>283.99585406331175</v>
      </c>
      <c r="M3637" s="2">
        <f>IF(O3637="high", $K$4*J3637+(1-$K$4)*M3636,M3636)</f>
        <v>288.95731724530862</v>
      </c>
      <c r="N3637" s="2">
        <f>IF(O3637="high",(1-$K$8)*N3636+$K$8*(M3636-2),IF(O3637="low",(1-$K$8)*N3636+$K$8*(L3636+2),N3636))</f>
        <v>286.76825842075772</v>
      </c>
      <c r="O3637" s="2" t="str">
        <f>IF(J3637&gt;N3636+1,"high",IF(J3637&lt;N3636-1,"low","middle"))</f>
        <v>low</v>
      </c>
      <c r="P3637" s="2">
        <f>IF(O3637="low",250,IF(O3637="high",300,275))</f>
        <v>250</v>
      </c>
      <c r="Q3637" s="2">
        <f>IF(P3637=P3636,Q3636+1,1)</f>
        <v>26</v>
      </c>
      <c r="R3637" s="2">
        <f>IF(P3637=P3636,R3636+J3637,J3637)</f>
        <v>7397.3305423383599</v>
      </c>
      <c r="S3637" s="2" t="str">
        <f>IF(P3638=P3637,"NA",R3637/Q3637)</f>
        <v>NA</v>
      </c>
      <c r="T3637" s="2">
        <f>IF(P3637=P3636,T3636+J3637^2,J3637^2)</f>
        <v>2104646.2301870598</v>
      </c>
      <c r="U3637" s="2" t="str">
        <f>IF(NOT($P3638=$P3637),SQRT(((T3637)/($Q3637))-S3637^2),"NA")</f>
        <v>NA</v>
      </c>
    </row>
    <row r="3638" spans="1:21" x14ac:dyDescent="0.2">
      <c r="A3638" s="2">
        <f>D3638-$D$2</f>
        <v>81.660000085830688</v>
      </c>
      <c r="B3638" s="2">
        <v>1.20502209663</v>
      </c>
      <c r="C3638" s="2">
        <f>IF(B3638&gt;B3637,B3638+(C3637-B3637),B3638+(C3637-B3637)+5+A3638-A3637)</f>
        <v>81.535021781917592</v>
      </c>
      <c r="D3638" s="2">
        <v>1577147273.78</v>
      </c>
      <c r="E3638" s="2">
        <v>437</v>
      </c>
      <c r="F3638" s="2">
        <v>893</v>
      </c>
      <c r="G3638" s="2">
        <v>627</v>
      </c>
      <c r="H3638" s="2">
        <v>698</v>
      </c>
      <c r="I3638" s="2">
        <v>285</v>
      </c>
      <c r="J3638" s="2">
        <f>$K$2*I3638+(1-$K$2)*J3637</f>
        <v>284.16175573279554</v>
      </c>
      <c r="K3638" s="2"/>
      <c r="L3638" s="2">
        <f>IF(O3638="low", $K$4*J3638+(1-$K$4)*L3637,L3637)</f>
        <v>284.02903439720853</v>
      </c>
      <c r="M3638" s="2">
        <f>IF(O3638="high", $K$4*J3638+(1-$K$4)*M3637,M3637)</f>
        <v>288.95731724530862</v>
      </c>
      <c r="N3638" s="2">
        <f>IF(O3638="high",(1-$K$8)*N3637+$K$8*(M3637-2),IF(O3638="low",(1-$K$8)*N3637+$K$8*(L3637+2),N3637))</f>
        <v>286.72963820288538</v>
      </c>
      <c r="O3638" s="2" t="str">
        <f>IF(J3638&gt;N3637+1,"high",IF(J3638&lt;N3637-1,"low","middle"))</f>
        <v>low</v>
      </c>
      <c r="P3638" s="2">
        <f>IF(O3638="low",250,IF(O3638="high",300,275))</f>
        <v>250</v>
      </c>
      <c r="Q3638" s="2">
        <f>IF(P3638=P3637,Q3637+1,1)</f>
        <v>27</v>
      </c>
      <c r="R3638" s="2">
        <f>IF(P3638=P3637,R3637+J3638,J3638)</f>
        <v>7681.4922980711553</v>
      </c>
      <c r="S3638" s="2" t="str">
        <f>IF(P3639=P3638,"NA",R3638/Q3638)</f>
        <v>NA</v>
      </c>
      <c r="T3638" s="2">
        <f>IF(P3638=P3637,T3637+J3638^2,J3638^2)</f>
        <v>2185394.1336082048</v>
      </c>
      <c r="U3638" s="2" t="str">
        <f>IF(NOT($P3639=$P3638),SQRT(((T3638)/($Q3638))-S3638^2),"NA")</f>
        <v>NA</v>
      </c>
    </row>
    <row r="3639" spans="1:21" x14ac:dyDescent="0.2">
      <c r="A3639" s="2">
        <f>D3639-$D$2</f>
        <v>81.690000057220459</v>
      </c>
      <c r="B3639" s="2">
        <v>1.2303311824800001</v>
      </c>
      <c r="C3639" s="2">
        <f>IF(B3639&gt;B3638,B3639+(C3638-B3638),B3639+(C3638-B3638)+5+A3639-A3638)</f>
        <v>81.56033086776759</v>
      </c>
      <c r="D3639" s="2">
        <v>1577147273.8099999</v>
      </c>
      <c r="E3639" s="2">
        <v>437</v>
      </c>
      <c r="F3639" s="2">
        <v>894</v>
      </c>
      <c r="G3639" s="2">
        <v>626</v>
      </c>
      <c r="H3639" s="2">
        <v>697</v>
      </c>
      <c r="I3639" s="2">
        <v>284</v>
      </c>
      <c r="J3639" s="2">
        <f>$K$2*I3639+(1-$K$2)*J3638</f>
        <v>284.12940458623643</v>
      </c>
      <c r="K3639" s="2"/>
      <c r="L3639" s="2">
        <f>IF(O3639="low", $K$4*J3639+(1-$K$4)*L3638,L3638)</f>
        <v>284.04910843501415</v>
      </c>
      <c r="M3639" s="2">
        <f>IF(O3639="high", $K$4*J3639+(1-$K$4)*M3638,M3638)</f>
        <v>288.95731724530862</v>
      </c>
      <c r="N3639" s="2">
        <f>IF(O3639="high",(1-$K$8)*N3638+$K$8*(M3638-2),IF(O3639="low",(1-$K$8)*N3638+$K$8*(L3638+2),N3638))</f>
        <v>286.69460801260152</v>
      </c>
      <c r="O3639" s="2" t="str">
        <f>IF(J3639&gt;N3638+1,"high",IF(J3639&lt;N3638-1,"low","middle"))</f>
        <v>low</v>
      </c>
      <c r="P3639" s="2">
        <f>IF(O3639="low",250,IF(O3639="high",300,275))</f>
        <v>250</v>
      </c>
      <c r="Q3639" s="2">
        <f>IF(P3639=P3638,Q3638+1,1)</f>
        <v>28</v>
      </c>
      <c r="R3639" s="2">
        <f>IF(P3639=P3638,R3638+J3639,J3639)</f>
        <v>7965.6217026573922</v>
      </c>
      <c r="S3639" s="2" t="str">
        <f>IF(P3640=P3639,"NA",R3639/Q3639)</f>
        <v>NA</v>
      </c>
      <c r="T3639" s="2">
        <f>IF(P3639=P3638,T3638+J3639^2,J3639^2)</f>
        <v>2266123.6521587339</v>
      </c>
      <c r="U3639" s="2" t="str">
        <f>IF(NOT($P3640=$P3639),SQRT(((T3639)/($Q3639))-S3639^2),"NA")</f>
        <v>NA</v>
      </c>
    </row>
    <row r="3640" spans="1:21" x14ac:dyDescent="0.2">
      <c r="A3640" s="2">
        <f>D3640-$D$2</f>
        <v>81.710000038146973</v>
      </c>
      <c r="B3640" s="2">
        <v>1.2503130435900001</v>
      </c>
      <c r="C3640" s="2">
        <f>IF(B3640&gt;B3639,B3640+(C3639-B3639),B3640+(C3639-B3639)+5+A3640-A3639)</f>
        <v>81.580312728877587</v>
      </c>
      <c r="D3640" s="2">
        <v>1577147273.8299999</v>
      </c>
      <c r="E3640" s="2">
        <v>437</v>
      </c>
      <c r="F3640" s="2">
        <v>895</v>
      </c>
      <c r="G3640" s="2">
        <v>627</v>
      </c>
      <c r="H3640" s="2">
        <v>696</v>
      </c>
      <c r="I3640" s="2">
        <v>283</v>
      </c>
      <c r="J3640" s="2">
        <f>$K$2*I3640+(1-$K$2)*J3639</f>
        <v>283.90352366898918</v>
      </c>
      <c r="K3640" s="2"/>
      <c r="L3640" s="2">
        <f>IF(O3640="low", $K$4*J3640+(1-$K$4)*L3639,L3639)</f>
        <v>284.01999148180914</v>
      </c>
      <c r="M3640" s="2">
        <f>IF(O3640="high", $K$4*J3640+(1-$K$4)*M3639,M3639)</f>
        <v>288.95731724530862</v>
      </c>
      <c r="N3640" s="2">
        <f>IF(O3640="high",(1-$K$8)*N3639+$K$8*(M3639-2),IF(O3640="low",(1-$K$8)*N3639+$K$8*(L3639+2),N3639))</f>
        <v>286.66233303372218</v>
      </c>
      <c r="O3640" s="2" t="str">
        <f>IF(J3640&gt;N3639+1,"high",IF(J3640&lt;N3639-1,"low","middle"))</f>
        <v>low</v>
      </c>
      <c r="P3640" s="2">
        <f>IF(O3640="low",250,IF(O3640="high",300,275))</f>
        <v>250</v>
      </c>
      <c r="Q3640" s="2">
        <f>IF(P3640=P3639,Q3639+1,1)</f>
        <v>29</v>
      </c>
      <c r="R3640" s="2">
        <f>IF(P3640=P3639,R3639+J3640,J3640)</f>
        <v>8249.525226326381</v>
      </c>
      <c r="S3640" s="2" t="str">
        <f>IF(P3641=P3640,"NA",R3640/Q3640)</f>
        <v>NA</v>
      </c>
      <c r="T3640" s="2">
        <f>IF(P3640=P3639,T3639+J3640^2,J3640^2)</f>
        <v>2346724.862910402</v>
      </c>
      <c r="U3640" s="2" t="str">
        <f>IF(NOT($P3641=$P3640),SQRT(((T3640)/($Q3640))-S3640^2),"NA")</f>
        <v>NA</v>
      </c>
    </row>
    <row r="3641" spans="1:21" x14ac:dyDescent="0.2">
      <c r="A3641" s="2">
        <f>D3641-$D$2</f>
        <v>81.730000019073486</v>
      </c>
      <c r="B3641" s="2">
        <v>1.27470517159</v>
      </c>
      <c r="C3641" s="2">
        <f>IF(B3641&gt;B3640,B3641+(C3640-B3640),B3641+(C3640-B3640)+5+A3641-A3640)</f>
        <v>81.604704856877589</v>
      </c>
      <c r="D3641" s="2">
        <v>1577147273.8499999</v>
      </c>
      <c r="E3641" s="2">
        <v>437</v>
      </c>
      <c r="F3641" s="2">
        <v>893</v>
      </c>
      <c r="G3641" s="2">
        <v>627</v>
      </c>
      <c r="H3641" s="2">
        <v>698</v>
      </c>
      <c r="I3641" s="2">
        <v>284</v>
      </c>
      <c r="J3641" s="2">
        <f>$K$2*I3641+(1-$K$2)*J3640</f>
        <v>283.92281893519134</v>
      </c>
      <c r="K3641" s="2"/>
      <c r="L3641" s="2">
        <f>IF(O3641="low", $K$4*J3641+(1-$K$4)*L3640,L3640)</f>
        <v>284.00055697248558</v>
      </c>
      <c r="M3641" s="2">
        <f>IF(O3641="high", $K$4*J3641+(1-$K$4)*M3640,M3640)</f>
        <v>288.95731724530862</v>
      </c>
      <c r="N3641" s="2">
        <f>IF(O3641="high",(1-$K$8)*N3640+$K$8*(M3640-2),IF(O3641="low",(1-$K$8)*N3640+$K$8*(L3640+2),N3640))</f>
        <v>286.63021595612651</v>
      </c>
      <c r="O3641" s="2" t="str">
        <f>IF(J3641&gt;N3640+1,"high",IF(J3641&lt;N3640-1,"low","middle"))</f>
        <v>low</v>
      </c>
      <c r="P3641" s="2">
        <f>IF(O3641="low",250,IF(O3641="high",300,275))</f>
        <v>250</v>
      </c>
      <c r="Q3641" s="2">
        <f>IF(P3641=P3640,Q3640+1,1)</f>
        <v>30</v>
      </c>
      <c r="R3641" s="2">
        <f>IF(P3641=P3640,R3640+J3641,J3641)</f>
        <v>8533.4480452615717</v>
      </c>
      <c r="S3641" s="2" t="str">
        <f>IF(P3642=P3641,"NA",R3641/Q3641)</f>
        <v>NA</v>
      </c>
      <c r="T3641" s="2">
        <f>IF(P3641=P3640,T3640+J3641^2,J3641^2)</f>
        <v>2427337.0300225075</v>
      </c>
      <c r="U3641" s="2" t="str">
        <f>IF(NOT($P3642=$P3641),SQRT(((T3641)/($Q3641))-S3641^2),"NA")</f>
        <v>NA</v>
      </c>
    </row>
    <row r="3642" spans="1:21" x14ac:dyDescent="0.2">
      <c r="A3642" s="2">
        <f>D3642-$D$2</f>
        <v>81.75</v>
      </c>
      <c r="B3642" s="2">
        <v>1.29543113708</v>
      </c>
      <c r="C3642" s="2">
        <f>IF(B3642&gt;B3641,B3642+(C3641-B3641),B3642+(C3641-B3641)+5+A3642-A3641)</f>
        <v>81.625430822367591</v>
      </c>
      <c r="D3642" s="2">
        <v>1577147273.8699999</v>
      </c>
      <c r="E3642" s="2">
        <v>438</v>
      </c>
      <c r="F3642" s="2">
        <v>894</v>
      </c>
      <c r="G3642" s="2">
        <v>627</v>
      </c>
      <c r="H3642" s="2">
        <v>697</v>
      </c>
      <c r="I3642" s="2">
        <v>286</v>
      </c>
      <c r="J3642" s="2">
        <f>$K$2*I3642+(1-$K$2)*J3641</f>
        <v>284.33825514815311</v>
      </c>
      <c r="K3642" s="2"/>
      <c r="L3642" s="2">
        <f>IF(O3642="low", $K$4*J3642+(1-$K$4)*L3641,L3641)</f>
        <v>284.06809660761911</v>
      </c>
      <c r="M3642" s="2">
        <f>IF(O3642="high", $K$4*J3642+(1-$K$4)*M3641,M3641)</f>
        <v>288.95731724530862</v>
      </c>
      <c r="N3642" s="2">
        <f>IF(O3642="high",(1-$K$8)*N3641+$K$8*(M3641-2),IF(O3642="low",(1-$K$8)*N3641+$K$8*(L3641+2),N3641))</f>
        <v>286.59873300694443</v>
      </c>
      <c r="O3642" s="2" t="str">
        <f>IF(J3642&gt;N3641+1,"high",IF(J3642&lt;N3641-1,"low","middle"))</f>
        <v>low</v>
      </c>
      <c r="P3642" s="2">
        <f>IF(O3642="low",250,IF(O3642="high",300,275))</f>
        <v>250</v>
      </c>
      <c r="Q3642" s="2">
        <f>IF(P3642=P3641,Q3641+1,1)</f>
        <v>31</v>
      </c>
      <c r="R3642" s="2">
        <f>IF(P3642=P3641,R3641+J3642,J3642)</f>
        <v>8817.7863004097253</v>
      </c>
      <c r="S3642" s="2" t="str">
        <f>IF(P3643=P3642,"NA",R3642/Q3642)</f>
        <v>NA</v>
      </c>
      <c r="T3642" s="2">
        <f>IF(P3642=P3641,T3641+J3642^2,J3642^2)</f>
        <v>2508185.2733632037</v>
      </c>
      <c r="U3642" s="2" t="str">
        <f>IF(NOT($P3643=$P3642),SQRT(((T3642)/($Q3642))-S3642^2),"NA")</f>
        <v>NA</v>
      </c>
    </row>
    <row r="3643" spans="1:21" x14ac:dyDescent="0.2">
      <c r="A3643" s="2">
        <f>D3643-$D$2</f>
        <v>81.78000020980835</v>
      </c>
      <c r="B3643" s="2">
        <v>1.3199470043199999</v>
      </c>
      <c r="C3643" s="2">
        <f>IF(B3643&gt;B3642,B3643+(C3642-B3642),B3643+(C3642-B3642)+5+A3643-A3642)</f>
        <v>81.649946689607589</v>
      </c>
      <c r="D3643" s="2">
        <v>1577147273.9000001</v>
      </c>
      <c r="E3643" s="2">
        <v>435</v>
      </c>
      <c r="F3643" s="2">
        <v>894</v>
      </c>
      <c r="G3643" s="2">
        <v>627</v>
      </c>
      <c r="H3643" s="2">
        <v>696</v>
      </c>
      <c r="I3643" s="2">
        <v>284</v>
      </c>
      <c r="J3643" s="2">
        <f>$K$2*I3643+(1-$K$2)*J3642</f>
        <v>284.2706041185225</v>
      </c>
      <c r="K3643" s="2"/>
      <c r="L3643" s="2">
        <f>IF(O3643="low", $K$4*J3643+(1-$K$4)*L3642,L3642)</f>
        <v>284.1085981097998</v>
      </c>
      <c r="M3643" s="2">
        <f>IF(O3643="high", $K$4*J3643+(1-$K$4)*M3642,M3642)</f>
        <v>288.95731724530862</v>
      </c>
      <c r="N3643" s="2">
        <f>IF(O3643="high",(1-$K$8)*N3642+$K$8*(M3642-2),IF(O3643="low",(1-$K$8)*N3642+$K$8*(L3642+2),N3642))</f>
        <v>286.57220118697813</v>
      </c>
      <c r="O3643" s="2" t="str">
        <f>IF(J3643&gt;N3642+1,"high",IF(J3643&lt;N3642-1,"low","middle"))</f>
        <v>low</v>
      </c>
      <c r="P3643" s="2">
        <f>IF(O3643="low",250,IF(O3643="high",300,275))</f>
        <v>250</v>
      </c>
      <c r="Q3643" s="2">
        <f>IF(P3643=P3642,Q3642+1,1)</f>
        <v>32</v>
      </c>
      <c r="R3643" s="2">
        <f>IF(P3643=P3642,R3642+J3643,J3643)</f>
        <v>9102.0569045282482</v>
      </c>
      <c r="S3643" s="2" t="str">
        <f>IF(P3644=P3643,"NA",R3643/Q3643)</f>
        <v>NA</v>
      </c>
      <c r="T3643" s="2">
        <f>IF(P3643=P3642,T3642+J3643^2,J3643^2)</f>
        <v>2588995.0497291135</v>
      </c>
      <c r="U3643" s="2" t="str">
        <f>IF(NOT($P3644=$P3643),SQRT(((T3643)/($Q3643))-S3643^2),"NA")</f>
        <v>NA</v>
      </c>
    </row>
    <row r="3644" spans="1:21" x14ac:dyDescent="0.2">
      <c r="A3644" s="2">
        <f>D3644-$D$2</f>
        <v>81.800000190734863</v>
      </c>
      <c r="B3644" s="2">
        <v>1.3442990779899999</v>
      </c>
      <c r="C3644" s="2">
        <f>IF(B3644&gt;B3643,B3644+(C3643-B3643),B3644+(C3643-B3643)+5+A3644-A3643)</f>
        <v>81.674298763277591</v>
      </c>
      <c r="D3644" s="2">
        <v>1577147273.9200001</v>
      </c>
      <c r="E3644" s="2">
        <v>436</v>
      </c>
      <c r="F3644" s="2">
        <v>893</v>
      </c>
      <c r="G3644" s="2">
        <v>626</v>
      </c>
      <c r="H3644" s="2">
        <v>696</v>
      </c>
      <c r="I3644" s="2">
        <v>282</v>
      </c>
      <c r="J3644" s="2">
        <f>$K$2*I3644+(1-$K$2)*J3643</f>
        <v>283.816483294818</v>
      </c>
      <c r="K3644" s="2"/>
      <c r="L3644" s="2">
        <f>IF(O3644="low", $K$4*J3644+(1-$K$4)*L3643,L3643)</f>
        <v>284.05017514680344</v>
      </c>
      <c r="M3644" s="2">
        <f>IF(O3644="high", $K$4*J3644+(1-$K$4)*M3643,M3643)</f>
        <v>288.95731724530862</v>
      </c>
      <c r="N3644" s="2">
        <f>IF(O3644="high",(1-$K$8)*N3643+$K$8*(M3643-2),IF(O3644="low",(1-$K$8)*N3643+$K$8*(L3643+2),N3643))</f>
        <v>286.54902103311917</v>
      </c>
      <c r="O3644" s="2" t="str">
        <f>IF(J3644&gt;N3643+1,"high",IF(J3644&lt;N3643-1,"low","middle"))</f>
        <v>low</v>
      </c>
      <c r="P3644" s="2">
        <f>IF(O3644="low",250,IF(O3644="high",300,275))</f>
        <v>250</v>
      </c>
      <c r="Q3644" s="2">
        <f>IF(P3644=P3643,Q3643+1,1)</f>
        <v>33</v>
      </c>
      <c r="R3644" s="2">
        <f>IF(P3644=P3643,R3643+J3644,J3644)</f>
        <v>9385.8733878230669</v>
      </c>
      <c r="S3644" s="2" t="str">
        <f>IF(P3645=P3644,"NA",R3644/Q3644)</f>
        <v>NA</v>
      </c>
      <c r="T3644" s="2">
        <f>IF(P3644=P3643,T3643+J3644^2,J3644^2)</f>
        <v>2669546.8459189511</v>
      </c>
      <c r="U3644" s="2" t="str">
        <f>IF(NOT($P3645=$P3644),SQRT(((T3644)/($Q3644))-S3644^2),"NA")</f>
        <v>NA</v>
      </c>
    </row>
    <row r="3645" spans="1:21" x14ac:dyDescent="0.2">
      <c r="A3645" s="2">
        <f>D3645-$D$2</f>
        <v>81.820000171661377</v>
      </c>
      <c r="B3645" s="2">
        <v>1.36502218246</v>
      </c>
      <c r="C3645" s="2">
        <f>IF(B3645&gt;B3644,B3645+(C3644-B3644),B3645+(C3644-B3644)+5+A3645-A3644)</f>
        <v>81.695021867747585</v>
      </c>
      <c r="D3645" s="2">
        <v>1577147273.9400001</v>
      </c>
      <c r="E3645" s="2">
        <v>439</v>
      </c>
      <c r="F3645" s="2">
        <v>894</v>
      </c>
      <c r="G3645" s="2">
        <v>627</v>
      </c>
      <c r="H3645" s="2">
        <v>697</v>
      </c>
      <c r="I3645" s="2">
        <v>285</v>
      </c>
      <c r="J3645" s="2">
        <f>$K$2*I3645+(1-$K$2)*J3644</f>
        <v>284.05318663585444</v>
      </c>
      <c r="K3645" s="2"/>
      <c r="L3645" s="2">
        <f>IF(O3645="low", $K$4*J3645+(1-$K$4)*L3644,L3644)</f>
        <v>284.05077744461369</v>
      </c>
      <c r="M3645" s="2">
        <f>IF(O3645="high", $K$4*J3645+(1-$K$4)*M3644,M3644)</f>
        <v>288.95731724530862</v>
      </c>
      <c r="N3645" s="2">
        <f>IF(O3645="high",(1-$K$8)*N3644+$K$8*(M3644-2),IF(O3645="low",(1-$K$8)*N3644+$K$8*(L3644+2),N3644))</f>
        <v>286.52407873880333</v>
      </c>
      <c r="O3645" s="2" t="str">
        <f>IF(J3645&gt;N3644+1,"high",IF(J3645&lt;N3644-1,"low","middle"))</f>
        <v>low</v>
      </c>
      <c r="P3645" s="2">
        <f>IF(O3645="low",250,IF(O3645="high",300,275))</f>
        <v>250</v>
      </c>
      <c r="Q3645" s="2">
        <f>IF(P3645=P3644,Q3644+1,1)</f>
        <v>34</v>
      </c>
      <c r="R3645" s="2">
        <f>IF(P3645=P3644,R3644+J3645,J3645)</f>
        <v>9669.9265744589211</v>
      </c>
      <c r="S3645" s="2" t="str">
        <f>IF(P3646=P3645,"NA",R3645/Q3645)</f>
        <v>NA</v>
      </c>
      <c r="T3645" s="2">
        <f>IF(P3645=P3644,T3644+J3645^2,J3645^2)</f>
        <v>2750233.0587569345</v>
      </c>
      <c r="U3645" s="2" t="str">
        <f>IF(NOT($P3646=$P3645),SQRT(((T3645)/($Q3645))-S3645^2),"NA")</f>
        <v>NA</v>
      </c>
    </row>
    <row r="3646" spans="1:21" x14ac:dyDescent="0.2">
      <c r="A3646" s="2">
        <f>D3646-$D$2</f>
        <v>81.850000143051147</v>
      </c>
      <c r="B3646" s="2">
        <v>1.3895950317400001</v>
      </c>
      <c r="C3646" s="2">
        <f>IF(B3646&gt;B3645,B3646+(C3645-B3645),B3646+(C3645-B3645)+5+A3646-A3645)</f>
        <v>81.71959471702759</v>
      </c>
      <c r="D3646" s="2">
        <v>1577147273.97</v>
      </c>
      <c r="E3646" s="2">
        <v>437</v>
      </c>
      <c r="F3646" s="2">
        <v>896</v>
      </c>
      <c r="G3646" s="2">
        <v>627</v>
      </c>
      <c r="H3646" s="2">
        <v>697</v>
      </c>
      <c r="I3646" s="2">
        <v>285</v>
      </c>
      <c r="J3646" s="2">
        <f>$K$2*I3646+(1-$K$2)*J3645</f>
        <v>284.24254930868358</v>
      </c>
      <c r="K3646" s="2"/>
      <c r="L3646" s="2">
        <f>IF(O3646="low", $K$4*J3646+(1-$K$4)*L3645,L3645)</f>
        <v>284.08913181742764</v>
      </c>
      <c r="M3646" s="2">
        <f>IF(O3646="high", $K$4*J3646+(1-$K$4)*M3645,M3645)</f>
        <v>288.95731724530862</v>
      </c>
      <c r="N3646" s="2">
        <f>IF(O3646="high",(1-$K$8)*N3645+$K$8*(M3645-2),IF(O3646="low",(1-$K$8)*N3645+$K$8*(L3645+2),N3645))</f>
        <v>286.50041367409381</v>
      </c>
      <c r="O3646" s="2" t="str">
        <f>IF(J3646&gt;N3645+1,"high",IF(J3646&lt;N3645-1,"low","middle"))</f>
        <v>low</v>
      </c>
      <c r="P3646" s="2">
        <f>IF(O3646="low",250,IF(O3646="high",300,275))</f>
        <v>250</v>
      </c>
      <c r="Q3646" s="2">
        <f>IF(P3646=P3645,Q3645+1,1)</f>
        <v>35</v>
      </c>
      <c r="R3646" s="2">
        <f>IF(P3646=P3645,R3645+J3646,J3646)</f>
        <v>9954.1691237676041</v>
      </c>
      <c r="S3646" s="2" t="str">
        <f>IF(P3647=P3646,"NA",R3646/Q3646)</f>
        <v>NA</v>
      </c>
      <c r="T3646" s="2">
        <f>IF(P3646=P3645,T3645+J3646^2,J3646^2)</f>
        <v>2831026.8855944341</v>
      </c>
      <c r="U3646" s="2" t="str">
        <f>IF(NOT($P3647=$P3646),SQRT(((T3646)/($Q3646))-S3646^2),"NA")</f>
        <v>NA</v>
      </c>
    </row>
    <row r="3647" spans="1:21" x14ac:dyDescent="0.2">
      <c r="A3647" s="2">
        <f>D3647-$D$2</f>
        <v>81.870000123977661</v>
      </c>
      <c r="B3647" s="2">
        <v>1.40997719765</v>
      </c>
      <c r="C3647" s="2">
        <f>IF(B3647&gt;B3646,B3647+(C3646-B3646),B3647+(C3646-B3646)+5+A3647-A3646)</f>
        <v>81.739976882937583</v>
      </c>
      <c r="D3647" s="2">
        <v>1577147273.99</v>
      </c>
      <c r="E3647" s="2">
        <v>437</v>
      </c>
      <c r="F3647" s="2">
        <v>893</v>
      </c>
      <c r="G3647" s="2">
        <v>628</v>
      </c>
      <c r="H3647" s="2">
        <v>697</v>
      </c>
      <c r="I3647" s="2">
        <v>284</v>
      </c>
      <c r="J3647" s="2">
        <f>$K$2*I3647+(1-$K$2)*J3646</f>
        <v>284.19403944694687</v>
      </c>
      <c r="K3647" s="2"/>
      <c r="L3647" s="2">
        <f>IF(O3647="low", $K$4*J3647+(1-$K$4)*L3646,L3646)</f>
        <v>284.11011334333148</v>
      </c>
      <c r="M3647" s="2">
        <f>IF(O3647="high", $K$4*J3647+(1-$K$4)*M3646,M3646)</f>
        <v>288.95731724530862</v>
      </c>
      <c r="N3647" s="2">
        <f>IF(O3647="high",(1-$K$8)*N3646+$K$8*(M3646-2),IF(O3647="low",(1-$K$8)*N3646+$K$8*(L3646+2),N3646))</f>
        <v>286.47984958126051</v>
      </c>
      <c r="O3647" s="2" t="str">
        <f>IF(J3647&gt;N3646+1,"high",IF(J3647&lt;N3646-1,"low","middle"))</f>
        <v>low</v>
      </c>
      <c r="P3647" s="2">
        <f>IF(O3647="low",250,IF(O3647="high",300,275))</f>
        <v>250</v>
      </c>
      <c r="Q3647" s="2">
        <f>IF(P3647=P3646,Q3646+1,1)</f>
        <v>36</v>
      </c>
      <c r="R3647" s="2">
        <f>IF(P3647=P3646,R3646+J3647,J3647)</f>
        <v>10238.363163214552</v>
      </c>
      <c r="S3647" s="2" t="str">
        <f>IF(P3648=P3647,"NA",R3647/Q3647)</f>
        <v>NA</v>
      </c>
      <c r="T3647" s="2">
        <f>IF(P3647=P3646,T3646+J3647^2,J3647^2)</f>
        <v>2911793.1376516069</v>
      </c>
      <c r="U3647" s="2" t="str">
        <f>IF(NOT($P3648=$P3647),SQRT(((T3647)/($Q3647))-S3647^2),"NA")</f>
        <v>NA</v>
      </c>
    </row>
    <row r="3648" spans="1:21" x14ac:dyDescent="0.2">
      <c r="A3648" s="2">
        <f>D3648-$D$2</f>
        <v>81.890000104904175</v>
      </c>
      <c r="B3648" s="2">
        <v>1.43438220024</v>
      </c>
      <c r="C3648" s="2">
        <f>IF(B3648&gt;B3647,B3648+(C3647-B3647),B3648+(C3647-B3647)+5+A3648-A3647)</f>
        <v>81.764381885527584</v>
      </c>
      <c r="D3648" s="2">
        <v>1577147274.01</v>
      </c>
      <c r="E3648" s="2">
        <v>437</v>
      </c>
      <c r="F3648" s="2">
        <v>894</v>
      </c>
      <c r="G3648" s="2">
        <v>627</v>
      </c>
      <c r="H3648" s="2">
        <v>697</v>
      </c>
      <c r="I3648" s="2">
        <v>284</v>
      </c>
      <c r="J3648" s="2">
        <f>$K$2*I3648+(1-$K$2)*J3647</f>
        <v>284.1552315575575</v>
      </c>
      <c r="K3648" s="2"/>
      <c r="L3648" s="2">
        <f>IF(O3648="low", $K$4*J3648+(1-$K$4)*L3647,L3647)</f>
        <v>284.11913698617673</v>
      </c>
      <c r="M3648" s="2">
        <f>IF(O3648="high", $K$4*J3648+(1-$K$4)*M3647,M3647)</f>
        <v>288.95731724530862</v>
      </c>
      <c r="N3648" s="2">
        <f>IF(O3648="high",(1-$K$8)*N3647+$K$8*(M3647-2),IF(O3648="low",(1-$K$8)*N3647+$K$8*(L3647+2),N3647))</f>
        <v>286.46136276936403</v>
      </c>
      <c r="O3648" s="2" t="str">
        <f>IF(J3648&gt;N3647+1,"high",IF(J3648&lt;N3647-1,"low","middle"))</f>
        <v>low</v>
      </c>
      <c r="P3648" s="2">
        <f>IF(O3648="low",250,IF(O3648="high",300,275))</f>
        <v>250</v>
      </c>
      <c r="Q3648" s="2">
        <f>IF(P3648=P3647,Q3647+1,1)</f>
        <v>37</v>
      </c>
      <c r="R3648" s="2">
        <f>IF(P3648=P3647,R3647+J3648,J3648)</f>
        <v>10522.518394772109</v>
      </c>
      <c r="S3648" s="2" t="str">
        <f>IF(P3649=P3648,"NA",R3648/Q3648)</f>
        <v>NA</v>
      </c>
      <c r="T3648" s="2">
        <f>IF(P3648=P3647,T3647+J3648^2,J3648^2)</f>
        <v>2992537.3332731361</v>
      </c>
      <c r="U3648" s="2" t="str">
        <f>IF(NOT($P3649=$P3648),SQRT(((T3648)/($Q3648))-S3648^2),"NA")</f>
        <v>NA</v>
      </c>
    </row>
    <row r="3649" spans="1:21" x14ac:dyDescent="0.2">
      <c r="A3649" s="2">
        <f>D3649-$D$2</f>
        <v>81.920000076293945</v>
      </c>
      <c r="B3649" s="2">
        <v>1.45891213417</v>
      </c>
      <c r="C3649" s="2">
        <f>IF(B3649&gt;B3648,B3649+(C3648-B3648),B3649+(C3648-B3648)+5+A3649-A3648)</f>
        <v>81.788911819457596</v>
      </c>
      <c r="D3649" s="2">
        <v>1577147274.04</v>
      </c>
      <c r="E3649" s="2">
        <v>437</v>
      </c>
      <c r="F3649" s="2">
        <v>895</v>
      </c>
      <c r="G3649" s="2">
        <v>627</v>
      </c>
      <c r="H3649" s="2">
        <v>696</v>
      </c>
      <c r="I3649" s="2">
        <v>284</v>
      </c>
      <c r="J3649" s="2">
        <f>$K$2*I3649+(1-$K$2)*J3648</f>
        <v>284.12418524604601</v>
      </c>
      <c r="K3649" s="2"/>
      <c r="L3649" s="2">
        <f>IF(O3649="low", $K$4*J3649+(1-$K$4)*L3648,L3648)</f>
        <v>284.12014663815057</v>
      </c>
      <c r="M3649" s="2">
        <f>IF(O3649="high", $K$4*J3649+(1-$K$4)*M3648,M3648)</f>
        <v>288.95731724530862</v>
      </c>
      <c r="N3649" s="2">
        <f>IF(O3649="high",(1-$K$8)*N3648+$K$8*(M3648-2),IF(O3649="low",(1-$K$8)*N3648+$K$8*(L3648+2),N3648))</f>
        <v>286.44425148020463</v>
      </c>
      <c r="O3649" s="2" t="str">
        <f>IF(J3649&gt;N3648+1,"high",IF(J3649&lt;N3648-1,"low","middle"))</f>
        <v>low</v>
      </c>
      <c r="P3649" s="2">
        <f>IF(O3649="low",250,IF(O3649="high",300,275))</f>
        <v>250</v>
      </c>
      <c r="Q3649" s="2">
        <f>IF(P3649=P3648,Q3648+1,1)</f>
        <v>38</v>
      </c>
      <c r="R3649" s="2">
        <f>IF(P3649=P3648,R3648+J3649,J3649)</f>
        <v>10806.642580018155</v>
      </c>
      <c r="S3649" s="2" t="str">
        <f>IF(P3650=P3649,"NA",R3649/Q3649)</f>
        <v>NA</v>
      </c>
      <c r="T3649" s="2">
        <f>IF(P3649=P3648,T3648+J3649^2,J3649^2)</f>
        <v>3073263.8859148654</v>
      </c>
      <c r="U3649" s="2" t="str">
        <f>IF(NOT($P3650=$P3649),SQRT(((T3649)/($Q3649))-S3649^2),"NA")</f>
        <v>NA</v>
      </c>
    </row>
    <row r="3650" spans="1:21" x14ac:dyDescent="0.2">
      <c r="A3650" s="2">
        <f>D3650-$D$2</f>
        <v>81.940000057220459</v>
      </c>
      <c r="B3650" s="2">
        <v>1.47960519791</v>
      </c>
      <c r="C3650" s="2">
        <f>IF(B3650&gt;B3649,B3650+(C3649-B3649),B3650+(C3649-B3649)+5+A3650-A3649)</f>
        <v>81.809604883197593</v>
      </c>
      <c r="D3650" s="2">
        <v>1577147274.0599999</v>
      </c>
      <c r="E3650" s="2">
        <v>437</v>
      </c>
      <c r="F3650" s="2">
        <v>894</v>
      </c>
      <c r="G3650" s="2">
        <v>628</v>
      </c>
      <c r="H3650" s="2">
        <v>698</v>
      </c>
      <c r="I3650" s="2">
        <v>285</v>
      </c>
      <c r="J3650" s="2">
        <f>$K$2*I3650+(1-$K$2)*J3649</f>
        <v>284.29934819683683</v>
      </c>
      <c r="K3650" s="2"/>
      <c r="L3650" s="2">
        <f>IF(O3650="low", $K$4*J3650+(1-$K$4)*L3649,L3649)</f>
        <v>284.15598694988785</v>
      </c>
      <c r="M3650" s="2">
        <f>IF(O3650="high", $K$4*J3650+(1-$K$4)*M3649,M3649)</f>
        <v>288.95731724530862</v>
      </c>
      <c r="N3650" s="2">
        <f>IF(O3650="high",(1-$K$8)*N3649+$K$8*(M3649-2),IF(O3650="low",(1-$K$8)*N3649+$K$8*(L3649+2),N3649))</f>
        <v>286.42804623810196</v>
      </c>
      <c r="O3650" s="2" t="str">
        <f>IF(J3650&gt;N3649+1,"high",IF(J3650&lt;N3649-1,"low","middle"))</f>
        <v>low</v>
      </c>
      <c r="P3650" s="2">
        <f>IF(O3650="low",250,IF(O3650="high",300,275))</f>
        <v>250</v>
      </c>
      <c r="Q3650" s="2">
        <f>IF(P3650=P3649,Q3649+1,1)</f>
        <v>39</v>
      </c>
      <c r="R3650" s="2">
        <f>IF(P3650=P3649,R3649+J3650,J3650)</f>
        <v>11090.941928214992</v>
      </c>
      <c r="S3650" s="2" t="str">
        <f>IF(P3651=P3650,"NA",R3650/Q3650)</f>
        <v>NA</v>
      </c>
      <c r="T3650" s="2">
        <f>IF(P3650=P3649,T3649+J3650^2,J3650^2)</f>
        <v>3154090.0053000115</v>
      </c>
      <c r="U3650" s="2" t="str">
        <f>IF(NOT($P3651=$P3650),SQRT(((T3650)/($Q3650))-S3650^2),"NA")</f>
        <v>NA</v>
      </c>
    </row>
    <row r="3651" spans="1:21" x14ac:dyDescent="0.2">
      <c r="A3651" s="2">
        <f>D3651-$D$2</f>
        <v>81.960000038146973</v>
      </c>
      <c r="B3651" s="2">
        <v>1.5041000843000001</v>
      </c>
      <c r="C3651" s="2">
        <f>IF(B3651&gt;B3650,B3651+(C3650-B3650),B3651+(C3650-B3650)+5+A3651-A3650)</f>
        <v>81.834099769587596</v>
      </c>
      <c r="D3651" s="2">
        <v>1577147274.0799999</v>
      </c>
      <c r="E3651" s="2">
        <v>437</v>
      </c>
      <c r="F3651" s="2">
        <v>893</v>
      </c>
      <c r="G3651" s="2">
        <v>627</v>
      </c>
      <c r="H3651" s="2">
        <v>696</v>
      </c>
      <c r="I3651" s="2">
        <v>284</v>
      </c>
      <c r="J3651" s="2">
        <f>$K$2*I3651+(1-$K$2)*J3650</f>
        <v>284.23947855746945</v>
      </c>
      <c r="K3651" s="2"/>
      <c r="L3651" s="2">
        <f>IF(O3651="low", $K$4*J3651+(1-$K$4)*L3650,L3650)</f>
        <v>284.17268527140419</v>
      </c>
      <c r="M3651" s="2">
        <f>IF(O3651="high", $K$4*J3651+(1-$K$4)*M3650,M3650)</f>
        <v>288.95731724530862</v>
      </c>
      <c r="N3651" s="2">
        <f>IF(O3651="high",(1-$K$8)*N3650+$K$8*(M3650-2),IF(O3651="low",(1-$K$8)*N3650+$K$8*(L3650+2),N3650))</f>
        <v>286.41444327369123</v>
      </c>
      <c r="O3651" s="2" t="str">
        <f>IF(J3651&gt;N3650+1,"high",IF(J3651&lt;N3650-1,"low","middle"))</f>
        <v>low</v>
      </c>
      <c r="P3651" s="2">
        <f>IF(O3651="low",250,IF(O3651="high",300,275))</f>
        <v>250</v>
      </c>
      <c r="Q3651" s="2">
        <f>IF(P3651=P3650,Q3650+1,1)</f>
        <v>40</v>
      </c>
      <c r="R3651" s="2">
        <f>IF(P3651=P3650,R3650+J3651,J3651)</f>
        <v>11375.181406772461</v>
      </c>
      <c r="S3651" s="2" t="str">
        <f>IF(P3652=P3651,"NA",R3651/Q3651)</f>
        <v>NA</v>
      </c>
      <c r="T3651" s="2">
        <f>IF(P3651=P3650,T3650+J3651^2,J3651^2)</f>
        <v>3234882.0864706337</v>
      </c>
      <c r="U3651" s="2" t="str">
        <f>IF(NOT($P3652=$P3651),SQRT(((T3651)/($Q3651))-S3651^2),"NA")</f>
        <v>NA</v>
      </c>
    </row>
    <row r="3652" spans="1:21" x14ac:dyDescent="0.2">
      <c r="A3652" s="2">
        <f>D3652-$D$2</f>
        <v>81.980000019073486</v>
      </c>
      <c r="B3652" s="2">
        <v>1.52460813522</v>
      </c>
      <c r="C3652" s="2">
        <f>IF(B3652&gt;B3651,B3652+(C3651-B3651),B3652+(C3651-B3651)+5+A3652-A3651)</f>
        <v>81.854607820507596</v>
      </c>
      <c r="D3652" s="2">
        <v>1577147274.0999999</v>
      </c>
      <c r="E3652" s="2">
        <v>436</v>
      </c>
      <c r="F3652" s="2">
        <v>894</v>
      </c>
      <c r="G3652" s="2">
        <v>627</v>
      </c>
      <c r="H3652" s="2">
        <v>695</v>
      </c>
      <c r="I3652" s="2">
        <v>282</v>
      </c>
      <c r="J3652" s="2">
        <f>$K$2*I3652+(1-$K$2)*J3651</f>
        <v>283.79158284597554</v>
      </c>
      <c r="K3652" s="2"/>
      <c r="L3652" s="2">
        <f>IF(O3652="low", $K$4*J3652+(1-$K$4)*L3651,L3651)</f>
        <v>284.09646478631851</v>
      </c>
      <c r="M3652" s="2">
        <f>IF(O3652="high", $K$4*J3652+(1-$K$4)*M3651,M3651)</f>
        <v>288.95731724530862</v>
      </c>
      <c r="N3652" s="2">
        <f>IF(O3652="high",(1-$K$8)*N3651+$K$8*(M3651-2),IF(O3652="low",(1-$K$8)*N3651+$K$8*(L3651+2),N3651))</f>
        <v>286.40235537357682</v>
      </c>
      <c r="O3652" s="2" t="str">
        <f>IF(J3652&gt;N3651+1,"high",IF(J3652&lt;N3651-1,"low","middle"))</f>
        <v>low</v>
      </c>
      <c r="P3652" s="2">
        <f>IF(O3652="low",250,IF(O3652="high",300,275))</f>
        <v>250</v>
      </c>
      <c r="Q3652" s="2">
        <f>IF(P3652=P3651,Q3651+1,1)</f>
        <v>41</v>
      </c>
      <c r="R3652" s="2">
        <f>IF(P3652=P3651,R3651+J3652,J3652)</f>
        <v>11658.972989618436</v>
      </c>
      <c r="S3652" s="2" t="str">
        <f>IF(P3653=P3652,"NA",R3652/Q3652)</f>
        <v>NA</v>
      </c>
      <c r="T3652" s="2">
        <f>IF(P3652=P3651,T3651+J3652^2,J3652^2)</f>
        <v>3315419.7489648578</v>
      </c>
      <c r="U3652" s="2" t="str">
        <f>IF(NOT($P3653=$P3652),SQRT(((T3652)/($Q3652))-S3652^2),"NA")</f>
        <v>NA</v>
      </c>
    </row>
    <row r="3653" spans="1:21" x14ac:dyDescent="0.2">
      <c r="A3653" s="2">
        <f>D3653-$D$2</f>
        <v>82.010000228881836</v>
      </c>
      <c r="B3653" s="2">
        <v>1.5493490696000001</v>
      </c>
      <c r="C3653" s="2">
        <f>IF(B3653&gt;B3652,B3653+(C3652-B3652),B3653+(C3652-B3652)+5+A3653-A3652)</f>
        <v>81.879348754887587</v>
      </c>
      <c r="D3653" s="2">
        <v>1577147274.1300001</v>
      </c>
      <c r="E3653" s="2">
        <v>438</v>
      </c>
      <c r="F3653" s="2">
        <v>893</v>
      </c>
      <c r="G3653" s="2">
        <v>628</v>
      </c>
      <c r="H3653" s="2">
        <v>697</v>
      </c>
      <c r="I3653" s="2">
        <v>285</v>
      </c>
      <c r="J3653" s="2">
        <f>$K$2*I3653+(1-$K$2)*J3652</f>
        <v>284.03326627678041</v>
      </c>
      <c r="K3653" s="2"/>
      <c r="L3653" s="2">
        <f>IF(O3653="low", $K$4*J3653+(1-$K$4)*L3652,L3652)</f>
        <v>284.08382508441093</v>
      </c>
      <c r="M3653" s="2">
        <f>IF(O3653="high", $K$4*J3653+(1-$K$4)*M3652,M3652)</f>
        <v>288.95731724530862</v>
      </c>
      <c r="N3653" s="2">
        <f>IF(O3653="high",(1-$K$8)*N3652+$K$8*(M3652-2),IF(O3653="low",(1-$K$8)*N3652+$K$8*(L3652+2),N3652))</f>
        <v>286.38706084421386</v>
      </c>
      <c r="O3653" s="2" t="str">
        <f>IF(J3653&gt;N3652+1,"high",IF(J3653&lt;N3652-1,"low","middle"))</f>
        <v>low</v>
      </c>
      <c r="P3653" s="2">
        <f>IF(O3653="low",250,IF(O3653="high",300,275))</f>
        <v>250</v>
      </c>
      <c r="Q3653" s="2">
        <f>IF(P3653=P3652,Q3652+1,1)</f>
        <v>42</v>
      </c>
      <c r="R3653" s="2">
        <f>IF(P3653=P3652,R3652+J3653,J3653)</f>
        <v>11943.006255895216</v>
      </c>
      <c r="S3653" s="2" t="str">
        <f>IF(P3654=P3653,"NA",R3653/Q3653)</f>
        <v>NA</v>
      </c>
      <c r="T3653" s="2">
        <f>IF(P3653=P3652,T3652+J3653^2,J3653^2)</f>
        <v>3396094.6453167144</v>
      </c>
      <c r="U3653" s="2" t="str">
        <f>IF(NOT($P3654=$P3653),SQRT(((T3653)/($Q3653))-S3653^2),"NA")</f>
        <v>NA</v>
      </c>
    </row>
    <row r="3654" spans="1:21" x14ac:dyDescent="0.2">
      <c r="A3654" s="2">
        <f>D3654-$D$2</f>
        <v>82.03000020980835</v>
      </c>
      <c r="B3654" s="2">
        <v>1.5736410617800001</v>
      </c>
      <c r="C3654" s="2">
        <f>IF(B3654&gt;B3653,B3654+(C3653-B3653),B3654+(C3653-B3653)+5+A3654-A3653)</f>
        <v>81.903640747067584</v>
      </c>
      <c r="D3654" s="2">
        <v>1577147274.1500001</v>
      </c>
      <c r="E3654" s="2">
        <v>437</v>
      </c>
      <c r="F3654" s="2">
        <v>894</v>
      </c>
      <c r="G3654" s="2">
        <v>627</v>
      </c>
      <c r="H3654" s="2">
        <v>698</v>
      </c>
      <c r="I3654" s="2">
        <v>285</v>
      </c>
      <c r="J3654" s="2">
        <f>$K$2*I3654+(1-$K$2)*J3653</f>
        <v>284.22661302142433</v>
      </c>
      <c r="K3654" s="2"/>
      <c r="L3654" s="2">
        <f>IF(O3654="low", $K$4*J3654+(1-$K$4)*L3653,L3653)</f>
        <v>284.11238267181363</v>
      </c>
      <c r="M3654" s="2">
        <f>IF(O3654="high", $K$4*J3654+(1-$K$4)*M3653,M3653)</f>
        <v>288.95731724530862</v>
      </c>
      <c r="N3654" s="2">
        <f>IF(O3654="high",(1-$K$8)*N3653+$K$8*(M3653-2),IF(O3654="low",(1-$K$8)*N3653+$K$8*(L3653+2),N3653))</f>
        <v>286.3718990562237</v>
      </c>
      <c r="O3654" s="2" t="str">
        <f>IF(J3654&gt;N3653+1,"high",IF(J3654&lt;N3653-1,"low","middle"))</f>
        <v>low</v>
      </c>
      <c r="P3654" s="2">
        <f>IF(O3654="low",250,IF(O3654="high",300,275))</f>
        <v>250</v>
      </c>
      <c r="Q3654" s="2">
        <f>IF(P3654=P3653,Q3653+1,1)</f>
        <v>43</v>
      </c>
      <c r="R3654" s="2">
        <f>IF(P3654=P3653,R3653+J3654,J3654)</f>
        <v>12227.232868916641</v>
      </c>
      <c r="S3654" s="2" t="str">
        <f>IF(P3655=P3654,"NA",R3654/Q3654)</f>
        <v>NA</v>
      </c>
      <c r="T3654" s="2">
        <f>IF(P3654=P3653,T3653+J3654^2,J3654^2)</f>
        <v>3476879.4128663451</v>
      </c>
      <c r="U3654" s="2" t="str">
        <f>IF(NOT($P3655=$P3654),SQRT(((T3654)/($Q3654))-S3654^2),"NA")</f>
        <v>NA</v>
      </c>
    </row>
    <row r="3655" spans="1:21" x14ac:dyDescent="0.2">
      <c r="A3655" s="2">
        <f>D3655-$D$2</f>
        <v>82.050000190734863</v>
      </c>
      <c r="B3655" s="2">
        <v>1.59411907196</v>
      </c>
      <c r="C3655" s="2">
        <f>IF(B3655&gt;B3654,B3655+(C3654-B3654),B3655+(C3654-B3654)+5+A3655-A3654)</f>
        <v>81.924118757247584</v>
      </c>
      <c r="D3655" s="2">
        <v>1577147274.1700001</v>
      </c>
      <c r="E3655" s="2">
        <v>434</v>
      </c>
      <c r="F3655" s="2">
        <v>893</v>
      </c>
      <c r="G3655" s="2">
        <v>628</v>
      </c>
      <c r="H3655" s="2">
        <v>694</v>
      </c>
      <c r="I3655" s="2">
        <v>284</v>
      </c>
      <c r="J3655" s="2">
        <f>$K$2*I3655+(1-$K$2)*J3654</f>
        <v>284.18129041713945</v>
      </c>
      <c r="K3655" s="2"/>
      <c r="L3655" s="2">
        <f>IF(O3655="low", $K$4*J3655+(1-$K$4)*L3654,L3654)</f>
        <v>284.12616422087882</v>
      </c>
      <c r="M3655" s="2">
        <f>IF(O3655="high", $K$4*J3655+(1-$K$4)*M3654,M3654)</f>
        <v>288.95731724530862</v>
      </c>
      <c r="N3655" s="2">
        <f>IF(O3655="high",(1-$K$8)*N3654+$K$8*(M3654-2),IF(O3655="low",(1-$K$8)*N3654+$K$8*(L3654+2),N3654))</f>
        <v>286.35892323700318</v>
      </c>
      <c r="O3655" s="2" t="str">
        <f>IF(J3655&gt;N3654+1,"high",IF(J3655&lt;N3654-1,"low","middle"))</f>
        <v>low</v>
      </c>
      <c r="P3655" s="2">
        <f>IF(O3655="low",250,IF(O3655="high",300,275))</f>
        <v>250</v>
      </c>
      <c r="Q3655" s="2">
        <f>IF(P3655=P3654,Q3654+1,1)</f>
        <v>44</v>
      </c>
      <c r="R3655" s="2">
        <f>IF(P3655=P3654,R3654+J3655,J3655)</f>
        <v>12511.414159333781</v>
      </c>
      <c r="S3655" s="2" t="str">
        <f>IF(P3656=P3655,"NA",R3655/Q3655)</f>
        <v>NA</v>
      </c>
      <c r="T3655" s="2">
        <f>IF(P3655=P3654,T3654+J3655^2,J3655^2)</f>
        <v>3557638.4186894959</v>
      </c>
      <c r="U3655" s="2" t="str">
        <f>IF(NOT($P3656=$P3655),SQRT(((T3655)/($Q3655))-S3655^2),"NA")</f>
        <v>NA</v>
      </c>
    </row>
    <row r="3656" spans="1:21" x14ac:dyDescent="0.2">
      <c r="A3656" s="2">
        <f>D3656-$D$2</f>
        <v>82.080000162124634</v>
      </c>
      <c r="B3656" s="2">
        <v>1.6188201904299999</v>
      </c>
      <c r="C3656" s="2">
        <f>IF(B3656&gt;B3655,B3656+(C3655-B3655),B3656+(C3655-B3655)+5+A3656-A3655)</f>
        <v>81.948819875717589</v>
      </c>
      <c r="D3656" s="2">
        <v>1577147274.2</v>
      </c>
      <c r="E3656" s="2">
        <v>437</v>
      </c>
      <c r="F3656" s="2">
        <v>893</v>
      </c>
      <c r="G3656" s="2">
        <v>628</v>
      </c>
      <c r="H3656" s="2">
        <v>696</v>
      </c>
      <c r="I3656" s="2">
        <v>283</v>
      </c>
      <c r="J3656" s="2">
        <f>$K$2*I3656+(1-$K$2)*J3655</f>
        <v>283.94503233371159</v>
      </c>
      <c r="K3656" s="2"/>
      <c r="L3656" s="2">
        <f>IF(O3656="low", $K$4*J3656+(1-$K$4)*L3655,L3655)</f>
        <v>284.0899378434454</v>
      </c>
      <c r="M3656" s="2">
        <f>IF(O3656="high", $K$4*J3656+(1-$K$4)*M3655,M3655)</f>
        <v>288.95731724530862</v>
      </c>
      <c r="N3656" s="2">
        <f>IF(O3656="high",(1-$K$8)*N3655+$K$8*(M3655-2),IF(O3656="low",(1-$K$8)*N3655+$K$8*(L3655+2),N3655))</f>
        <v>286.34728528619695</v>
      </c>
      <c r="O3656" s="2" t="str">
        <f>IF(J3656&gt;N3655+1,"high",IF(J3656&lt;N3655-1,"low","middle"))</f>
        <v>low</v>
      </c>
      <c r="P3656" s="2">
        <f>IF(O3656="low",250,IF(O3656="high",300,275))</f>
        <v>250</v>
      </c>
      <c r="Q3656" s="2">
        <f>IF(P3656=P3655,Q3655+1,1)</f>
        <v>45</v>
      </c>
      <c r="R3656" s="2">
        <f>IF(P3656=P3655,R3655+J3656,J3656)</f>
        <v>12795.359191667492</v>
      </c>
      <c r="S3656" s="2" t="str">
        <f>IF(P3657=P3656,"NA",R3656/Q3656)</f>
        <v>NA</v>
      </c>
      <c r="T3656" s="2">
        <f>IF(P3656=P3655,T3655+J3656^2,J3656^2)</f>
        <v>3638263.2000764883</v>
      </c>
      <c r="U3656" s="2" t="str">
        <f>IF(NOT($P3657=$P3656),SQRT(((T3656)/($Q3656))-S3656^2),"NA")</f>
        <v>NA</v>
      </c>
    </row>
    <row r="3657" spans="1:21" x14ac:dyDescent="0.2">
      <c r="A3657" s="2">
        <f>D3657-$D$2</f>
        <v>82.100000143051147</v>
      </c>
      <c r="B3657" s="2">
        <v>1.63929605484</v>
      </c>
      <c r="C3657" s="2">
        <f>IF(B3657&gt;B3656,B3657+(C3656-B3656),B3657+(C3656-B3656)+5+A3657-A3656)</f>
        <v>81.969295740127592</v>
      </c>
      <c r="D3657" s="2">
        <v>1577147274.22</v>
      </c>
      <c r="E3657" s="2">
        <v>438</v>
      </c>
      <c r="F3657" s="2">
        <v>894</v>
      </c>
      <c r="G3657" s="2">
        <v>628</v>
      </c>
      <c r="H3657" s="2">
        <v>698</v>
      </c>
      <c r="I3657" s="2">
        <v>285</v>
      </c>
      <c r="J3657" s="2">
        <f>$K$2*I3657+(1-$K$2)*J3656</f>
        <v>284.15602586696929</v>
      </c>
      <c r="K3657" s="2"/>
      <c r="L3657" s="2">
        <f>IF(O3657="low", $K$4*J3657+(1-$K$4)*L3656,L3656)</f>
        <v>284.10315544815018</v>
      </c>
      <c r="M3657" s="2">
        <f>IF(O3657="high", $K$4*J3657+(1-$K$4)*M3656,M3656)</f>
        <v>288.95731724530862</v>
      </c>
      <c r="N3657" s="2">
        <f>IF(O3657="high",(1-$K$8)*N3656+$K$8*(M3656-2),IF(O3657="low",(1-$K$8)*N3656+$K$8*(L3656+2),N3656))</f>
        <v>286.33441791405937</v>
      </c>
      <c r="O3657" s="2" t="str">
        <f>IF(J3657&gt;N3656+1,"high",IF(J3657&lt;N3656-1,"low","middle"))</f>
        <v>low</v>
      </c>
      <c r="P3657" s="2">
        <f>IF(O3657="low",250,IF(O3657="high",300,275))</f>
        <v>250</v>
      </c>
      <c r="Q3657" s="2">
        <f>IF(P3657=P3656,Q3656+1,1)</f>
        <v>46</v>
      </c>
      <c r="R3657" s="2">
        <f>IF(P3657=P3656,R3656+J3657,J3657)</f>
        <v>13079.515217534461</v>
      </c>
      <c r="S3657" s="2" t="str">
        <f>IF(P3658=P3657,"NA",R3657/Q3657)</f>
        <v>NA</v>
      </c>
      <c r="T3657" s="2">
        <f>IF(P3657=P3656,T3656+J3657^2,J3657^2)</f>
        <v>3719007.8471129979</v>
      </c>
      <c r="U3657" s="2" t="str">
        <f>IF(NOT($P3658=$P3657),SQRT(((T3657)/($Q3657))-S3657^2),"NA")</f>
        <v>NA</v>
      </c>
    </row>
    <row r="3658" spans="1:21" x14ac:dyDescent="0.2">
      <c r="A3658" s="2">
        <f>D3658-$D$2</f>
        <v>82.120000123977661</v>
      </c>
      <c r="B3658" s="2">
        <v>1.6636409759499999</v>
      </c>
      <c r="C3658" s="2">
        <f>IF(B3658&gt;B3657,B3658+(C3657-B3657),B3658+(C3657-B3657)+5+A3658-A3657)</f>
        <v>81.993640661237592</v>
      </c>
      <c r="D3658" s="2">
        <v>1577147274.24</v>
      </c>
      <c r="E3658" s="2">
        <v>437</v>
      </c>
      <c r="F3658" s="2">
        <v>894</v>
      </c>
      <c r="G3658" s="2">
        <v>629</v>
      </c>
      <c r="H3658" s="2">
        <v>696</v>
      </c>
      <c r="I3658" s="2">
        <v>287</v>
      </c>
      <c r="J3658" s="2">
        <f>$K$2*I3658+(1-$K$2)*J3657</f>
        <v>284.72482069357545</v>
      </c>
      <c r="K3658" s="2"/>
      <c r="L3658" s="2">
        <f>IF(O3658="low", $K$4*J3658+(1-$K$4)*L3657,L3657)</f>
        <v>284.22748849723524</v>
      </c>
      <c r="M3658" s="2">
        <f>IF(O3658="high", $K$4*J3658+(1-$K$4)*M3657,M3657)</f>
        <v>288.95731724530862</v>
      </c>
      <c r="N3658" s="2">
        <f>IF(O3658="high",(1-$K$8)*N3657+$K$8*(M3657-2),IF(O3658="low",(1-$K$8)*N3657+$K$8*(L3657+2),N3657))</f>
        <v>286.32285479076387</v>
      </c>
      <c r="O3658" s="2" t="str">
        <f>IF(J3658&gt;N3657+1,"high",IF(J3658&lt;N3657-1,"low","middle"))</f>
        <v>low</v>
      </c>
      <c r="P3658" s="2">
        <f>IF(O3658="low",250,IF(O3658="high",300,275))</f>
        <v>250</v>
      </c>
      <c r="Q3658" s="2">
        <f>IF(P3658=P3657,Q3657+1,1)</f>
        <v>47</v>
      </c>
      <c r="R3658" s="2">
        <f>IF(P3658=P3657,R3657+J3658,J3658)</f>
        <v>13364.240038228036</v>
      </c>
      <c r="S3658" s="2" t="str">
        <f>IF(P3659=P3658,"NA",R3658/Q3658)</f>
        <v>NA</v>
      </c>
      <c r="T3658" s="2">
        <f>IF(P3658=P3657,T3657+J3658^2,J3658^2)</f>
        <v>3800076.0706319865</v>
      </c>
      <c r="U3658" s="2" t="str">
        <f>IF(NOT($P3659=$P3658),SQRT(((T3658)/($Q3658))-S3658^2),"NA")</f>
        <v>NA</v>
      </c>
    </row>
    <row r="3659" spans="1:21" x14ac:dyDescent="0.2">
      <c r="A3659" s="2">
        <f>D3659-$D$2</f>
        <v>82.140000104904175</v>
      </c>
      <c r="B3659" s="2">
        <v>1.68448710442</v>
      </c>
      <c r="C3659" s="2">
        <f>IF(B3659&gt;B3658,B3659+(C3658-B3658),B3659+(C3658-B3658)+5+A3659-A3658)</f>
        <v>82.01448678970759</v>
      </c>
      <c r="D3659" s="2">
        <v>1577147274.26</v>
      </c>
      <c r="E3659" s="2">
        <v>437</v>
      </c>
      <c r="F3659" s="2">
        <v>894</v>
      </c>
      <c r="G3659" s="2">
        <v>628</v>
      </c>
      <c r="H3659" s="2">
        <v>697</v>
      </c>
      <c r="I3659" s="2">
        <v>283</v>
      </c>
      <c r="J3659" s="2">
        <f>$K$2*I3659+(1-$K$2)*J3658</f>
        <v>284.3798565548604</v>
      </c>
      <c r="K3659" s="2"/>
      <c r="L3659" s="2">
        <f>IF(O3659="low", $K$4*J3659+(1-$K$4)*L3658,L3658)</f>
        <v>284.2579621087603</v>
      </c>
      <c r="M3659" s="2">
        <f>IF(O3659="high", $K$4*J3659+(1-$K$4)*M3658,M3658)</f>
        <v>288.95731724530862</v>
      </c>
      <c r="N3659" s="2">
        <f>IF(O3659="high",(1-$K$8)*N3658+$K$8*(M3658-2),IF(O3659="low",(1-$K$8)*N3658+$K$8*(L3658+2),N3658))</f>
        <v>286.31808647608744</v>
      </c>
      <c r="O3659" s="2" t="str">
        <f>IF(J3659&gt;N3658+1,"high",IF(J3659&lt;N3658-1,"low","middle"))</f>
        <v>low</v>
      </c>
      <c r="P3659" s="2">
        <f>IF(O3659="low",250,IF(O3659="high",300,275))</f>
        <v>250</v>
      </c>
      <c r="Q3659" s="2">
        <f>IF(P3659=P3658,Q3658+1,1)</f>
        <v>48</v>
      </c>
      <c r="R3659" s="2">
        <f>IF(P3659=P3658,R3658+J3659,J3659)</f>
        <v>13648.619894782896</v>
      </c>
      <c r="S3659" s="2" t="str">
        <f>IF(P3660=P3659,"NA",R3659/Q3659)</f>
        <v>NA</v>
      </c>
      <c r="T3659" s="2">
        <f>IF(P3659=P3658,T3658+J3659^2,J3659^2)</f>
        <v>3880947.9734461494</v>
      </c>
      <c r="U3659" s="2" t="str">
        <f>IF(NOT($P3660=$P3659),SQRT(((T3659)/($Q3659))-S3659^2),"NA")</f>
        <v>NA</v>
      </c>
    </row>
    <row r="3660" spans="1:21" x14ac:dyDescent="0.2">
      <c r="A3660" s="2">
        <f>D3660-$D$2</f>
        <v>82.170000076293945</v>
      </c>
      <c r="B3660" s="2">
        <v>1.7088689804099999</v>
      </c>
      <c r="C3660" s="2">
        <f>IF(B3660&gt;B3659,B3660+(C3659-B3659),B3660+(C3659-B3659)+5+A3660-A3659)</f>
        <v>82.038868665697592</v>
      </c>
      <c r="D3660" s="2">
        <v>1577147274.29</v>
      </c>
      <c r="E3660" s="2">
        <v>437</v>
      </c>
      <c r="F3660" s="2">
        <v>893</v>
      </c>
      <c r="G3660" s="2">
        <v>627</v>
      </c>
      <c r="H3660" s="2">
        <v>696</v>
      </c>
      <c r="I3660" s="2">
        <v>284</v>
      </c>
      <c r="J3660" s="2">
        <f>$K$2*I3660+(1-$K$2)*J3659</f>
        <v>284.30388524388832</v>
      </c>
      <c r="K3660" s="2"/>
      <c r="L3660" s="2">
        <f>IF(O3660="low", $K$4*J3660+(1-$K$4)*L3659,L3659)</f>
        <v>284.2671467357859</v>
      </c>
      <c r="M3660" s="2">
        <f>IF(O3660="high", $K$4*J3660+(1-$K$4)*M3659,M3659)</f>
        <v>288.95731724530862</v>
      </c>
      <c r="N3660" s="2">
        <f>IF(O3660="high",(1-$K$8)*N3659+$K$8*(M3659-2),IF(O3660="low",(1-$K$8)*N3659+$K$8*(L3659+2),N3659))</f>
        <v>286.31508025772109</v>
      </c>
      <c r="O3660" s="2" t="str">
        <f>IF(J3660&gt;N3659+1,"high",IF(J3660&lt;N3659-1,"low","middle"))</f>
        <v>low</v>
      </c>
      <c r="P3660" s="2">
        <f>IF(O3660="low",250,IF(O3660="high",300,275))</f>
        <v>250</v>
      </c>
      <c r="Q3660" s="2">
        <f>IF(P3660=P3659,Q3659+1,1)</f>
        <v>49</v>
      </c>
      <c r="R3660" s="2">
        <f>IF(P3660=P3659,R3659+J3660,J3660)</f>
        <v>13932.923780026784</v>
      </c>
      <c r="S3660" s="2" t="str">
        <f>IF(P3661=P3660,"NA",R3660/Q3660)</f>
        <v>NA</v>
      </c>
      <c r="T3660" s="2">
        <f>IF(P3660=P3659,T3659+J3660^2,J3660^2)</f>
        <v>3961776.6726109195</v>
      </c>
      <c r="U3660" s="2" t="str">
        <f>IF(NOT($P3661=$P3660),SQRT(((T3660)/($Q3660))-S3660^2),"NA")</f>
        <v>NA</v>
      </c>
    </row>
    <row r="3661" spans="1:21" x14ac:dyDescent="0.2">
      <c r="A3661" s="2">
        <f>D3661-$D$2</f>
        <v>82.190000057220459</v>
      </c>
      <c r="B3661" s="2">
        <v>1.73359298706</v>
      </c>
      <c r="C3661" s="2">
        <f>IF(B3661&gt;B3660,B3661+(C3660-B3660),B3661+(C3660-B3660)+5+A3661-A3660)</f>
        <v>82.063592672347596</v>
      </c>
      <c r="D3661" s="2">
        <v>1577147274.3099999</v>
      </c>
      <c r="E3661" s="2">
        <v>438</v>
      </c>
      <c r="F3661" s="2">
        <v>894</v>
      </c>
      <c r="G3661" s="2">
        <v>628</v>
      </c>
      <c r="H3661" s="2">
        <v>696</v>
      </c>
      <c r="I3661" s="2">
        <v>286</v>
      </c>
      <c r="J3661" s="2">
        <f>$K$2*I3661+(1-$K$2)*J3660</f>
        <v>284.64310819511064</v>
      </c>
      <c r="K3661" s="2"/>
      <c r="L3661" s="2">
        <f>IF(O3661="low", $K$4*J3661+(1-$K$4)*L3660,L3660)</f>
        <v>284.34233902765084</v>
      </c>
      <c r="M3661" s="2">
        <f>IF(O3661="high", $K$4*J3661+(1-$K$4)*M3660,M3660)</f>
        <v>288.95731724530862</v>
      </c>
      <c r="N3661" s="2">
        <f>IF(O3661="high",(1-$K$8)*N3660+$K$8*(M3660-2),IF(O3661="low",(1-$K$8)*N3660+$K$8*(L3660+2),N3660))</f>
        <v>286.3126835816243</v>
      </c>
      <c r="O3661" s="2" t="str">
        <f>IF(J3661&gt;N3660+1,"high",IF(J3661&lt;N3660-1,"low","middle"))</f>
        <v>low</v>
      </c>
      <c r="P3661" s="2">
        <f>IF(O3661="low",250,IF(O3661="high",300,275))</f>
        <v>250</v>
      </c>
      <c r="Q3661" s="2">
        <f>IF(P3661=P3660,Q3660+1,1)</f>
        <v>50</v>
      </c>
      <c r="R3661" s="2">
        <f>IF(P3661=P3660,R3660+J3661,J3661)</f>
        <v>14217.566888221894</v>
      </c>
      <c r="S3661" s="2" t="str">
        <f>IF(P3662=P3661,"NA",R3661/Q3661)</f>
        <v>NA</v>
      </c>
      <c r="T3661" s="2">
        <f>IF(P3661=P3660,T3660+J3661^2,J3661^2)</f>
        <v>4042798.371653893</v>
      </c>
      <c r="U3661" s="2" t="str">
        <f>IF(NOT($P3662=$P3661),SQRT(((T3661)/($Q3661))-S3661^2),"NA")</f>
        <v>NA</v>
      </c>
    </row>
    <row r="3662" spans="1:21" x14ac:dyDescent="0.2">
      <c r="A3662" s="2">
        <f>D3662-$D$2</f>
        <v>82.210000038146973</v>
      </c>
      <c r="B3662" s="2">
        <v>1.7538449764299999</v>
      </c>
      <c r="C3662" s="2">
        <f>IF(B3662&gt;B3661,B3662+(C3661-B3661),B3662+(C3661-B3661)+5+A3662-A3661)</f>
        <v>82.083844661717592</v>
      </c>
      <c r="D3662" s="2">
        <v>1577147274.3299999</v>
      </c>
      <c r="E3662" s="2">
        <v>437</v>
      </c>
      <c r="F3662" s="2">
        <v>894</v>
      </c>
      <c r="G3662" s="2">
        <v>628</v>
      </c>
      <c r="H3662" s="2">
        <v>697</v>
      </c>
      <c r="I3662" s="2">
        <v>285</v>
      </c>
      <c r="J3662" s="2">
        <f>$K$2*I3662+(1-$K$2)*J3661</f>
        <v>284.71448655608856</v>
      </c>
      <c r="K3662" s="2"/>
      <c r="L3662" s="2">
        <f>IF(O3662="low", $K$4*J3662+(1-$K$4)*L3661,L3661)</f>
        <v>284.41676853333843</v>
      </c>
      <c r="M3662" s="2">
        <f>IF(O3662="high", $K$4*J3662+(1-$K$4)*M3661,M3661)</f>
        <v>288.95731724530862</v>
      </c>
      <c r="N3662" s="2">
        <f>IF(O3662="high",(1-$K$8)*N3661+$K$8*(M3661-2),IF(O3662="low",(1-$K$8)*N3661+$K$8*(L3661+2),N3661))</f>
        <v>286.31416635392566</v>
      </c>
      <c r="O3662" s="2" t="str">
        <f>IF(J3662&gt;N3661+1,"high",IF(J3662&lt;N3661-1,"low","middle"))</f>
        <v>low</v>
      </c>
      <c r="P3662" s="2">
        <f>IF(O3662="low",250,IF(O3662="high",300,275))</f>
        <v>250</v>
      </c>
      <c r="Q3662" s="2">
        <f>IF(P3662=P3661,Q3661+1,1)</f>
        <v>51</v>
      </c>
      <c r="R3662" s="2">
        <f>IF(P3662=P3661,R3661+J3662,J3662)</f>
        <v>14502.281374777984</v>
      </c>
      <c r="S3662" s="2" t="str">
        <f>IF(P3663=P3662,"NA",R3662/Q3662)</f>
        <v>NA</v>
      </c>
      <c r="T3662" s="2">
        <f>IF(P3662=P3661,T3661+J3662^2,J3662^2)</f>
        <v>4123860.7105087903</v>
      </c>
      <c r="U3662" s="2" t="str">
        <f>IF(NOT($P3663=$P3662),SQRT(((T3662)/($Q3662))-S3662^2),"NA")</f>
        <v>NA</v>
      </c>
    </row>
    <row r="3663" spans="1:21" x14ac:dyDescent="0.2">
      <c r="A3663" s="2">
        <f>D3663-$D$2</f>
        <v>82.240000009536743</v>
      </c>
      <c r="B3663" s="2">
        <v>1.7785201072700001</v>
      </c>
      <c r="C3663" s="2">
        <f>IF(B3663&gt;B3662,B3663+(C3662-B3662),B3663+(C3662-B3662)+5+A3663-A3662)</f>
        <v>82.108519792557587</v>
      </c>
      <c r="D3663" s="2">
        <v>1577147274.3599999</v>
      </c>
      <c r="E3663" s="2">
        <v>437</v>
      </c>
      <c r="F3663" s="2">
        <v>893</v>
      </c>
      <c r="G3663" s="2">
        <v>627</v>
      </c>
      <c r="H3663" s="2">
        <v>697</v>
      </c>
      <c r="I3663" s="2">
        <v>284</v>
      </c>
      <c r="J3663" s="2">
        <f>$K$2*I3663+(1-$K$2)*J3662</f>
        <v>284.57158924487084</v>
      </c>
      <c r="K3663" s="2"/>
      <c r="L3663" s="2">
        <f>IF(O3663="low", $K$4*J3663+(1-$K$4)*L3662,L3662)</f>
        <v>284.44773267564494</v>
      </c>
      <c r="M3663" s="2">
        <f>IF(O3663="high", $K$4*J3663+(1-$K$4)*M3662,M3662)</f>
        <v>288.95731724530862</v>
      </c>
      <c r="N3663" s="2">
        <f>IF(O3663="high",(1-$K$8)*N3662+$K$8*(M3662-2),IF(O3663="low",(1-$K$8)*N3662+$K$8*(L3662+2),N3662))</f>
        <v>286.31929646289626</v>
      </c>
      <c r="O3663" s="2" t="str">
        <f>IF(J3663&gt;N3662+1,"high",IF(J3663&lt;N3662-1,"low","middle"))</f>
        <v>low</v>
      </c>
      <c r="P3663" s="2">
        <f>IF(O3663="low",250,IF(O3663="high",300,275))</f>
        <v>250</v>
      </c>
      <c r="Q3663" s="2">
        <f>IF(P3663=P3662,Q3662+1,1)</f>
        <v>52</v>
      </c>
      <c r="R3663" s="2">
        <f>IF(P3663=P3662,R3662+J3663,J3663)</f>
        <v>14786.852964022855</v>
      </c>
      <c r="S3663" s="2" t="str">
        <f>IF(P3664=P3663,"NA",R3663/Q3663)</f>
        <v>NA</v>
      </c>
      <c r="T3663" s="2">
        <f>IF(P3663=P3662,T3662+J3663^2,J3663^2)</f>
        <v>4204841.6999141416</v>
      </c>
      <c r="U3663" s="2" t="str">
        <f>IF(NOT($P3664=$P3663),SQRT(((T3663)/($Q3663))-S3663^2),"NA")</f>
        <v>NA</v>
      </c>
    </row>
    <row r="3664" spans="1:21" x14ac:dyDescent="0.2">
      <c r="A3664" s="2">
        <f>D3664-$D$2</f>
        <v>82.260000228881836</v>
      </c>
      <c r="B3664" s="2">
        <v>1.7989811897300001</v>
      </c>
      <c r="C3664" s="2">
        <f>IF(B3664&gt;B3663,B3664+(C3663-B3663),B3664+(C3663-B3663)+5+A3664-A3663)</f>
        <v>82.128980875017589</v>
      </c>
      <c r="D3664" s="2">
        <v>1577147274.3800001</v>
      </c>
      <c r="E3664" s="2">
        <v>437</v>
      </c>
      <c r="F3664" s="2">
        <v>895</v>
      </c>
      <c r="G3664" s="2">
        <v>628</v>
      </c>
      <c r="H3664" s="2">
        <v>696</v>
      </c>
      <c r="I3664" s="2">
        <v>285</v>
      </c>
      <c r="J3664" s="2">
        <f>$K$2*I3664+(1-$K$2)*J3663</f>
        <v>284.65727139589671</v>
      </c>
      <c r="K3664" s="2"/>
      <c r="L3664" s="2">
        <f>IF(O3664="low", $K$4*J3664+(1-$K$4)*L3663,L3663)</f>
        <v>284.48964041969532</v>
      </c>
      <c r="M3664" s="2">
        <f>IF(O3664="high", $K$4*J3664+(1-$K$4)*M3663,M3663)</f>
        <v>288.95731724530862</v>
      </c>
      <c r="N3664" s="2">
        <f>IF(O3664="high",(1-$K$8)*N3663+$K$8*(M3663-2),IF(O3664="low",(1-$K$8)*N3663+$K$8*(L3663+2),N3663))</f>
        <v>286.32571827353365</v>
      </c>
      <c r="O3664" s="2" t="str">
        <f>IF(J3664&gt;N3663+1,"high",IF(J3664&lt;N3663-1,"low","middle"))</f>
        <v>low</v>
      </c>
      <c r="P3664" s="2">
        <f>IF(O3664="low",250,IF(O3664="high",300,275))</f>
        <v>250</v>
      </c>
      <c r="Q3664" s="2">
        <f>IF(P3664=P3663,Q3663+1,1)</f>
        <v>53</v>
      </c>
      <c r="R3664" s="2">
        <f>IF(P3664=P3663,R3663+J3664,J3664)</f>
        <v>15071.510235418751</v>
      </c>
      <c r="S3664" s="2" t="str">
        <f>IF(P3665=P3664,"NA",R3664/Q3664)</f>
        <v>NA</v>
      </c>
      <c r="T3664" s="2">
        <f>IF(P3664=P3663,T3663+J3664^2,J3664^2)</f>
        <v>4285871.4620726984</v>
      </c>
      <c r="U3664" s="2" t="str">
        <f>IF(NOT($P3665=$P3664),SQRT(((T3664)/($Q3664))-S3664^2),"NA")</f>
        <v>NA</v>
      </c>
    </row>
    <row r="3665" spans="1:21" x14ac:dyDescent="0.2">
      <c r="A3665" s="2">
        <f>D3665-$D$2</f>
        <v>82.28000020980835</v>
      </c>
      <c r="B3665" s="2">
        <v>1.8233981132499999</v>
      </c>
      <c r="C3665" s="2">
        <f>IF(B3665&gt;B3664,B3665+(C3664-B3664),B3665+(C3664-B3664)+5+A3665-A3664)</f>
        <v>82.153397798537583</v>
      </c>
      <c r="D3665" s="2">
        <v>1577147274.4000001</v>
      </c>
      <c r="E3665" s="2">
        <v>436</v>
      </c>
      <c r="F3665" s="2">
        <v>894</v>
      </c>
      <c r="G3665" s="2">
        <v>627</v>
      </c>
      <c r="H3665" s="2">
        <v>697</v>
      </c>
      <c r="I3665" s="2">
        <v>284</v>
      </c>
      <c r="J3665" s="2">
        <f>$K$2*I3665+(1-$K$2)*J3664</f>
        <v>284.52581711671741</v>
      </c>
      <c r="K3665" s="2"/>
      <c r="L3665" s="2">
        <f>IF(O3665="low", $K$4*J3665+(1-$K$4)*L3664,L3664)</f>
        <v>284.49687575909974</v>
      </c>
      <c r="M3665" s="2">
        <f>IF(O3665="high", $K$4*J3665+(1-$K$4)*M3664,M3664)</f>
        <v>288.95731724530862</v>
      </c>
      <c r="N3665" s="2">
        <f>IF(O3665="high",(1-$K$8)*N3664+$K$8*(M3664-2),IF(O3665="low",(1-$K$8)*N3664+$K$8*(L3664+2),N3664))</f>
        <v>286.33391438084169</v>
      </c>
      <c r="O3665" s="2" t="str">
        <f>IF(J3665&gt;N3664+1,"high",IF(J3665&lt;N3664-1,"low","middle"))</f>
        <v>low</v>
      </c>
      <c r="P3665" s="2">
        <f>IF(O3665="low",250,IF(O3665="high",300,275))</f>
        <v>250</v>
      </c>
      <c r="Q3665" s="2">
        <f>IF(P3665=P3664,Q3664+1,1)</f>
        <v>54</v>
      </c>
      <c r="R3665" s="2">
        <f>IF(P3665=P3664,R3664+J3665,J3665)</f>
        <v>15356.036052535468</v>
      </c>
      <c r="S3665" s="2" t="str">
        <f>IF(P3666=P3665,"NA",R3665/Q3665)</f>
        <v>NA</v>
      </c>
      <c r="T3665" s="2">
        <f>IF(P3665=P3664,T3664+J3665^2,J3665^2)</f>
        <v>4366826.402678634</v>
      </c>
      <c r="U3665" s="2" t="str">
        <f>IF(NOT($P3666=$P3665),SQRT(((T3665)/($Q3665))-S3665^2),"NA")</f>
        <v>NA</v>
      </c>
    </row>
    <row r="3666" spans="1:21" x14ac:dyDescent="0.2">
      <c r="A3666" s="2">
        <f>D3666-$D$2</f>
        <v>82.31000018119812</v>
      </c>
      <c r="B3666" s="2">
        <v>1.84821820259</v>
      </c>
      <c r="C3666" s="2">
        <f>IF(B3666&gt;B3665,B3666+(C3665-B3665),B3666+(C3665-B3665)+5+A3666-A3665)</f>
        <v>82.178217887877594</v>
      </c>
      <c r="D3666" s="2">
        <v>1577147274.4300001</v>
      </c>
      <c r="E3666" s="2">
        <v>438</v>
      </c>
      <c r="F3666" s="2">
        <v>894</v>
      </c>
      <c r="G3666" s="2">
        <v>628</v>
      </c>
      <c r="H3666" s="2">
        <v>698</v>
      </c>
      <c r="I3666" s="2">
        <v>285</v>
      </c>
      <c r="J3666" s="2">
        <f>$K$2*I3666+(1-$K$2)*J3665</f>
        <v>284.62065369337392</v>
      </c>
      <c r="K3666" s="2"/>
      <c r="L3666" s="2">
        <f>IF(O3666="low", $K$4*J3666+(1-$K$4)*L3665,L3665)</f>
        <v>284.52163134595457</v>
      </c>
      <c r="M3666" s="2">
        <f>IF(O3666="high", $K$4*J3666+(1-$K$4)*M3665,M3665)</f>
        <v>288.95731724530862</v>
      </c>
      <c r="N3666" s="2">
        <f>IF(O3666="high",(1-$K$8)*N3665+$K$8*(M3665-2),IF(O3666="low",(1-$K$8)*N3665+$K$8*(L3665+2),N3665))</f>
        <v>286.34206244975456</v>
      </c>
      <c r="O3666" s="2" t="str">
        <f>IF(J3666&gt;N3665+1,"high",IF(J3666&lt;N3665-1,"low","middle"))</f>
        <v>low</v>
      </c>
      <c r="P3666" s="2">
        <f>IF(O3666="low",250,IF(O3666="high",300,275))</f>
        <v>250</v>
      </c>
      <c r="Q3666" s="2">
        <f>IF(P3666=P3665,Q3665+1,1)</f>
        <v>55</v>
      </c>
      <c r="R3666" s="2">
        <f>IF(P3666=P3665,R3665+J3666,J3666)</f>
        <v>15640.656706228841</v>
      </c>
      <c r="S3666" s="2" t="str">
        <f>IF(P3667=P3666,"NA",R3666/Q3666)</f>
        <v>NA</v>
      </c>
      <c r="T3666" s="2">
        <f>IF(P3666=P3665,T3665+J3666^2,J3666^2)</f>
        <v>4447835.3191874772</v>
      </c>
      <c r="U3666" s="2" t="str">
        <f>IF(NOT($P3667=$P3666),SQRT(((T3666)/($Q3666))-S3666^2),"NA")</f>
        <v>NA</v>
      </c>
    </row>
    <row r="3667" spans="1:21" x14ac:dyDescent="0.2">
      <c r="A3667" s="2">
        <f>D3667-$D$2</f>
        <v>82.330000162124634</v>
      </c>
      <c r="B3667" s="2">
        <v>1.8686501979800001</v>
      </c>
      <c r="C3667" s="2">
        <f>IF(B3667&gt;B3666,B3667+(C3666-B3666),B3667+(C3666-B3666)+5+A3667-A3666)</f>
        <v>82.198649883267592</v>
      </c>
      <c r="D3667" s="2">
        <v>1577147274.45</v>
      </c>
      <c r="E3667" s="2">
        <v>437</v>
      </c>
      <c r="F3667" s="2">
        <v>894</v>
      </c>
      <c r="G3667" s="2">
        <v>628</v>
      </c>
      <c r="H3667" s="2">
        <v>696</v>
      </c>
      <c r="I3667" s="2">
        <v>284</v>
      </c>
      <c r="J3667" s="2">
        <f>$K$2*I3667+(1-$K$2)*J3666</f>
        <v>284.49652295469917</v>
      </c>
      <c r="K3667" s="2"/>
      <c r="L3667" s="2">
        <f>IF(O3667="low", $K$4*J3667+(1-$K$4)*L3666,L3666)</f>
        <v>284.51660966770351</v>
      </c>
      <c r="M3667" s="2">
        <f>IF(O3667="high", $K$4*J3667+(1-$K$4)*M3666,M3666)</f>
        <v>288.95731724530862</v>
      </c>
      <c r="N3667" s="2">
        <f>IF(O3667="high",(1-$K$8)*N3666+$K$8*(M3666-2),IF(O3667="low",(1-$K$8)*N3666+$K$8*(L3666+2),N3666))</f>
        <v>286.35104089456451</v>
      </c>
      <c r="O3667" s="2" t="str">
        <f>IF(J3667&gt;N3666+1,"high",IF(J3667&lt;N3666-1,"low","middle"))</f>
        <v>low</v>
      </c>
      <c r="P3667" s="2">
        <f>IF(O3667="low",250,IF(O3667="high",300,275))</f>
        <v>250</v>
      </c>
      <c r="Q3667" s="2">
        <f>IF(P3667=P3666,Q3666+1,1)</f>
        <v>56</v>
      </c>
      <c r="R3667" s="2">
        <f>IF(P3667=P3666,R3666+J3667,J3667)</f>
        <v>15925.153229183541</v>
      </c>
      <c r="S3667" s="2" t="str">
        <f>IF(P3668=P3667,"NA",R3667/Q3667)</f>
        <v>NA</v>
      </c>
      <c r="T3667" s="2">
        <f>IF(P3667=P3666,T3666+J3667^2,J3667^2)</f>
        <v>4528773.5907607907</v>
      </c>
      <c r="U3667" s="2" t="str">
        <f>IF(NOT($P3668=$P3667),SQRT(((T3667)/($Q3667))-S3667^2),"NA")</f>
        <v>NA</v>
      </c>
    </row>
    <row r="3668" spans="1:21" x14ac:dyDescent="0.2">
      <c r="A3668" s="2">
        <f>D3668-$D$2</f>
        <v>82.350000143051147</v>
      </c>
      <c r="B3668" s="2">
        <v>1.8931591510800001</v>
      </c>
      <c r="C3668" s="2">
        <f>IF(B3668&gt;B3667,B3668+(C3667-B3667),B3668+(C3667-B3667)+5+A3668-A3667)</f>
        <v>82.223158836367588</v>
      </c>
      <c r="D3668" s="2">
        <v>1577147274.47</v>
      </c>
      <c r="E3668" s="2">
        <v>436</v>
      </c>
      <c r="F3668" s="2">
        <v>894</v>
      </c>
      <c r="G3668" s="2">
        <v>628</v>
      </c>
      <c r="H3668" s="2">
        <v>696</v>
      </c>
      <c r="I3668" s="2">
        <v>283</v>
      </c>
      <c r="J3668" s="2">
        <f>$K$2*I3668+(1-$K$2)*J3667</f>
        <v>284.19721836375936</v>
      </c>
      <c r="K3668" s="2"/>
      <c r="L3668" s="2">
        <f>IF(O3668="low", $K$4*J3668+(1-$K$4)*L3667,L3667)</f>
        <v>284.45273140691467</v>
      </c>
      <c r="M3668" s="2">
        <f>IF(O3668="high", $K$4*J3668+(1-$K$4)*M3667,M3667)</f>
        <v>288.95731724530862</v>
      </c>
      <c r="N3668" s="2">
        <f>IF(O3668="high",(1-$K$8)*N3667+$K$8*(M3667-2),IF(O3668="low",(1-$K$8)*N3667+$K$8*(L3667+2),N3667))</f>
        <v>286.35931933322144</v>
      </c>
      <c r="O3668" s="2" t="str">
        <f>IF(J3668&gt;N3667+1,"high",IF(J3668&lt;N3667-1,"low","middle"))</f>
        <v>low</v>
      </c>
      <c r="P3668" s="2">
        <f>IF(O3668="low",250,IF(O3668="high",300,275))</f>
        <v>250</v>
      </c>
      <c r="Q3668" s="2">
        <f>IF(P3668=P3667,Q3667+1,1)</f>
        <v>57</v>
      </c>
      <c r="R3668" s="2">
        <f>IF(P3668=P3667,R3667+J3668,J3668)</f>
        <v>16209.3504475473</v>
      </c>
      <c r="S3668" s="2" t="str">
        <f>IF(P3669=P3668,"NA",R3668/Q3668)</f>
        <v>NA</v>
      </c>
      <c r="T3668" s="2">
        <f>IF(P3668=P3667,T3667+J3668^2,J3668^2)</f>
        <v>4609541.6496864893</v>
      </c>
      <c r="U3668" s="2" t="str">
        <f>IF(NOT($P3669=$P3668),SQRT(((T3668)/($Q3668))-S3668^2),"NA")</f>
        <v>NA</v>
      </c>
    </row>
    <row r="3669" spans="1:21" x14ac:dyDescent="0.2">
      <c r="A3669" s="2">
        <f>D3669-$D$2</f>
        <v>82.370000123977661</v>
      </c>
      <c r="B3669" s="2">
        <v>1.9135901927900001</v>
      </c>
      <c r="C3669" s="2">
        <f>IF(B3669&gt;B3668,B3669+(C3668-B3668),B3669+(C3668-B3668)+5+A3669-A3668)</f>
        <v>82.243589878077586</v>
      </c>
      <c r="D3669" s="2">
        <v>1577147274.49</v>
      </c>
      <c r="E3669" s="2">
        <v>438</v>
      </c>
      <c r="F3669" s="2">
        <v>894</v>
      </c>
      <c r="G3669" s="2">
        <v>628</v>
      </c>
      <c r="H3669" s="2">
        <v>698</v>
      </c>
      <c r="I3669" s="2">
        <v>286</v>
      </c>
      <c r="J3669" s="2">
        <f>$K$2*I3669+(1-$K$2)*J3668</f>
        <v>284.55777469100752</v>
      </c>
      <c r="K3669" s="2"/>
      <c r="L3669" s="2">
        <f>IF(O3669="low", $K$4*J3669+(1-$K$4)*L3668,L3668)</f>
        <v>284.47374006373326</v>
      </c>
      <c r="M3669" s="2">
        <f>IF(O3669="high", $K$4*J3669+(1-$K$4)*M3668,M3668)</f>
        <v>288.95731724530862</v>
      </c>
      <c r="N3669" s="2">
        <f>IF(O3669="high",(1-$K$8)*N3668+$K$8*(M3668-2),IF(O3669="low",(1-$K$8)*N3668+$K$8*(L3668+2),N3668))</f>
        <v>286.36398993690608</v>
      </c>
      <c r="O3669" s="2" t="str">
        <f>IF(J3669&gt;N3668+1,"high",IF(J3669&lt;N3668-1,"low","middle"))</f>
        <v>low</v>
      </c>
      <c r="P3669" s="2">
        <f>IF(O3669="low",250,IF(O3669="high",300,275))</f>
        <v>250</v>
      </c>
      <c r="Q3669" s="2">
        <f>IF(P3669=P3668,Q3668+1,1)</f>
        <v>58</v>
      </c>
      <c r="R3669" s="2">
        <f>IF(P3669=P3668,R3668+J3669,J3669)</f>
        <v>16493.908222238308</v>
      </c>
      <c r="S3669" s="2" t="str">
        <f>IF(P3670=P3669,"NA",R3669/Q3669)</f>
        <v>NA</v>
      </c>
      <c r="T3669" s="2">
        <f>IF(P3669=P3668,T3668+J3669^2,J3669^2)</f>
        <v>4690514.7768235877</v>
      </c>
      <c r="U3669" s="2" t="str">
        <f>IF(NOT($P3670=$P3669),SQRT(((T3669)/($Q3669))-S3669^2),"NA")</f>
        <v>NA</v>
      </c>
    </row>
    <row r="3670" spans="1:21" x14ac:dyDescent="0.2">
      <c r="A3670" s="2">
        <f>D3670-$D$2</f>
        <v>82.400000095367432</v>
      </c>
      <c r="B3670" s="2">
        <v>1.9383010864300001</v>
      </c>
      <c r="C3670" s="2">
        <f>IF(B3670&gt;B3669,B3670+(C3669-B3669),B3670+(C3669-B3669)+5+A3670-A3669)</f>
        <v>82.268300771717591</v>
      </c>
      <c r="D3670" s="2">
        <v>1577147274.52</v>
      </c>
      <c r="E3670" s="2">
        <v>437</v>
      </c>
      <c r="F3670" s="2">
        <v>894</v>
      </c>
      <c r="G3670" s="2">
        <v>628</v>
      </c>
      <c r="H3670" s="2">
        <v>696</v>
      </c>
      <c r="I3670" s="2">
        <v>285</v>
      </c>
      <c r="J3670" s="2">
        <f>$K$2*I3670+(1-$K$2)*J3669</f>
        <v>284.64621975280602</v>
      </c>
      <c r="K3670" s="2"/>
      <c r="L3670" s="2">
        <f>IF(O3670="low", $K$4*J3670+(1-$K$4)*L3669,L3669)</f>
        <v>284.5082360015478</v>
      </c>
      <c r="M3670" s="2">
        <f>IF(O3670="high", $K$4*J3670+(1-$K$4)*M3669,M3669)</f>
        <v>288.95731724530862</v>
      </c>
      <c r="N3670" s="2">
        <f>IF(O3670="high",(1-$K$8)*N3669+$K$8*(M3669-2),IF(O3670="low",(1-$K$8)*N3669+$K$8*(L3669+2),N3669))</f>
        <v>286.36947744324743</v>
      </c>
      <c r="O3670" s="2" t="str">
        <f>IF(J3670&gt;N3669+1,"high",IF(J3670&lt;N3669-1,"low","middle"))</f>
        <v>low</v>
      </c>
      <c r="P3670" s="2">
        <f>IF(O3670="low",250,IF(O3670="high",300,275))</f>
        <v>250</v>
      </c>
      <c r="Q3670" s="2">
        <f>IF(P3670=P3669,Q3669+1,1)</f>
        <v>59</v>
      </c>
      <c r="R3670" s="2">
        <f>IF(P3670=P3669,R3669+J3670,J3670)</f>
        <v>16778.554441991113</v>
      </c>
      <c r="S3670" s="2" t="str">
        <f>IF(P3671=P3670,"NA",R3670/Q3670)</f>
        <v>NA</v>
      </c>
      <c r="T3670" s="2">
        <f>IF(P3670=P3669,T3669+J3670^2,J3670^2)</f>
        <v>4771538.2472431501</v>
      </c>
      <c r="U3670" s="2" t="str">
        <f>IF(NOT($P3671=$P3670),SQRT(((T3670)/($Q3670))-S3670^2),"NA")</f>
        <v>NA</v>
      </c>
    </row>
    <row r="3671" spans="1:21" x14ac:dyDescent="0.2">
      <c r="A3671" s="2">
        <f>D3671-$D$2</f>
        <v>82.420000076293945</v>
      </c>
      <c r="B3671" s="2">
        <v>1.9628520011899999</v>
      </c>
      <c r="C3671" s="2">
        <f>IF(B3671&gt;B3670,B3671+(C3670-B3670),B3671+(C3670-B3670)+5+A3671-A3670)</f>
        <v>82.29285168647759</v>
      </c>
      <c r="D3671" s="2">
        <v>1577147274.54</v>
      </c>
      <c r="E3671" s="2">
        <v>436</v>
      </c>
      <c r="F3671" s="2">
        <v>894</v>
      </c>
      <c r="G3671" s="2">
        <v>628</v>
      </c>
      <c r="H3671" s="2">
        <v>696</v>
      </c>
      <c r="I3671" s="2">
        <v>283</v>
      </c>
      <c r="J3671" s="2">
        <f>$K$2*I3671+(1-$K$2)*J3670</f>
        <v>284.31697580224483</v>
      </c>
      <c r="K3671" s="2"/>
      <c r="L3671" s="2">
        <f>IF(O3671="low", $K$4*J3671+(1-$K$4)*L3670,L3670)</f>
        <v>284.46998396168721</v>
      </c>
      <c r="M3671" s="2">
        <f>IF(O3671="high", $K$4*J3671+(1-$K$4)*M3670,M3670)</f>
        <v>288.95731724530862</v>
      </c>
      <c r="N3671" s="2">
        <f>IF(O3671="high",(1-$K$8)*N3670+$K$8*(M3670-2),IF(O3671="low",(1-$K$8)*N3670+$K$8*(L3670+2),N3670))</f>
        <v>286.37641537116247</v>
      </c>
      <c r="O3671" s="2" t="str">
        <f>IF(J3671&gt;N3670+1,"high",IF(J3671&lt;N3670-1,"low","middle"))</f>
        <v>low</v>
      </c>
      <c r="P3671" s="2">
        <f>IF(O3671="low",250,IF(O3671="high",300,275))</f>
        <v>250</v>
      </c>
      <c r="Q3671" s="2">
        <f>IF(P3671=P3670,Q3670+1,1)</f>
        <v>60</v>
      </c>
      <c r="R3671" s="2">
        <f>IF(P3671=P3670,R3670+J3671,J3671)</f>
        <v>17062.871417793358</v>
      </c>
      <c r="S3671" s="2" t="str">
        <f>IF(P3672=P3671,"NA",R3671/Q3671)</f>
        <v>NA</v>
      </c>
      <c r="T3671" s="2">
        <f>IF(P3671=P3670,T3670+J3671^2,J3671^2)</f>
        <v>4852374.3899724847</v>
      </c>
      <c r="U3671" s="2" t="str">
        <f>IF(NOT($P3672=$P3671),SQRT(((T3671)/($Q3671))-S3671^2),"NA")</f>
        <v>NA</v>
      </c>
    </row>
    <row r="3672" spans="1:21" x14ac:dyDescent="0.2">
      <c r="A3672" s="2">
        <f>D3672-$D$2</f>
        <v>82.440000057220459</v>
      </c>
      <c r="B3672" s="2">
        <v>1.98318600655</v>
      </c>
      <c r="C3672" s="2">
        <f>IF(B3672&gt;B3671,B3672+(C3671-B3671),B3672+(C3671-B3671)+5+A3672-A3671)</f>
        <v>82.313185691837589</v>
      </c>
      <c r="D3672" s="2">
        <v>1577147274.5599999</v>
      </c>
      <c r="E3672" s="2">
        <v>437</v>
      </c>
      <c r="F3672" s="2">
        <v>894</v>
      </c>
      <c r="G3672" s="2">
        <v>628</v>
      </c>
      <c r="H3672" s="2">
        <v>697</v>
      </c>
      <c r="I3672" s="2">
        <v>284</v>
      </c>
      <c r="J3672" s="2">
        <f>$K$2*I3672+(1-$K$2)*J3671</f>
        <v>284.25358064179585</v>
      </c>
      <c r="K3672" s="2"/>
      <c r="L3672" s="2">
        <f>IF(O3672="low", $K$4*J3672+(1-$K$4)*L3671,L3671)</f>
        <v>284.42670329770897</v>
      </c>
      <c r="M3672" s="2">
        <f>IF(O3672="high", $K$4*J3672+(1-$K$4)*M3671,M3671)</f>
        <v>288.95731724530862</v>
      </c>
      <c r="N3672" s="2">
        <f>IF(O3672="high",(1-$K$8)*N3671+$K$8*(M3671-2),IF(O3672="low",(1-$K$8)*N3671+$K$8*(L3671+2),N3671))</f>
        <v>286.38109380068869</v>
      </c>
      <c r="O3672" s="2" t="str">
        <f>IF(J3672&gt;N3671+1,"high",IF(J3672&lt;N3671-1,"low","middle"))</f>
        <v>low</v>
      </c>
      <c r="P3672" s="2">
        <f>IF(O3672="low",250,IF(O3672="high",300,275))</f>
        <v>250</v>
      </c>
      <c r="Q3672" s="2">
        <f>IF(P3672=P3671,Q3671+1,1)</f>
        <v>61</v>
      </c>
      <c r="R3672" s="2">
        <f>IF(P3672=P3671,R3671+J3672,J3672)</f>
        <v>17347.124998435153</v>
      </c>
      <c r="S3672" s="2" t="str">
        <f>IF(P3673=P3672,"NA",R3672/Q3672)</f>
        <v>NA</v>
      </c>
      <c r="T3672" s="2">
        <f>IF(P3672=P3671,T3671+J3672^2,J3672^2)</f>
        <v>4933174.4880801663</v>
      </c>
      <c r="U3672" s="2" t="str">
        <f>IF(NOT($P3673=$P3672),SQRT(((T3672)/($Q3672))-S3672^2),"NA")</f>
        <v>NA</v>
      </c>
    </row>
    <row r="3673" spans="1:21" x14ac:dyDescent="0.2">
      <c r="A3673" s="2">
        <f>D3673-$D$2</f>
        <v>82.460000038146973</v>
      </c>
      <c r="B3673" s="2">
        <v>2.0079472064999999</v>
      </c>
      <c r="C3673" s="2">
        <f>IF(B3673&gt;B3672,B3673+(C3672-B3672),B3673+(C3672-B3672)+5+A3673-A3672)</f>
        <v>82.337946891787595</v>
      </c>
      <c r="D3673" s="2">
        <v>1577147274.5799999</v>
      </c>
      <c r="E3673" s="2">
        <v>438</v>
      </c>
      <c r="F3673" s="2">
        <v>894</v>
      </c>
      <c r="G3673" s="2">
        <v>628</v>
      </c>
      <c r="H3673" s="2">
        <v>697</v>
      </c>
      <c r="I3673" s="2">
        <v>286</v>
      </c>
      <c r="J3673" s="2">
        <f>$K$2*I3673+(1-$K$2)*J3672</f>
        <v>284.60286451343671</v>
      </c>
      <c r="K3673" s="2"/>
      <c r="L3673" s="2">
        <f>IF(O3673="low", $K$4*J3673+(1-$K$4)*L3672,L3672)</f>
        <v>284.46193554085454</v>
      </c>
      <c r="M3673" s="2">
        <f>IF(O3673="high", $K$4*J3673+(1-$K$4)*M3672,M3672)</f>
        <v>288.95731724530862</v>
      </c>
      <c r="N3673" s="2">
        <f>IF(O3673="high",(1-$K$8)*N3672+$K$8*(M3672-2),IF(O3673="low",(1-$K$8)*N3672+$K$8*(L3672+2),N3672))</f>
        <v>286.38337427553972</v>
      </c>
      <c r="O3673" s="2" t="str">
        <f>IF(J3673&gt;N3672+1,"high",IF(J3673&lt;N3672-1,"low","middle"))</f>
        <v>low</v>
      </c>
      <c r="P3673" s="2">
        <f>IF(O3673="low",250,IF(O3673="high",300,275))</f>
        <v>250</v>
      </c>
      <c r="Q3673" s="2">
        <f>IF(P3673=P3672,Q3672+1,1)</f>
        <v>62</v>
      </c>
      <c r="R3673" s="2">
        <f>IF(P3673=P3672,R3672+J3673,J3673)</f>
        <v>17631.727862948588</v>
      </c>
      <c r="S3673" s="2" t="str">
        <f>IF(P3674=P3673,"NA",R3673/Q3673)</f>
        <v>NA</v>
      </c>
      <c r="T3673" s="2">
        <f>IF(P3673=P3672,T3672+J3673^2,J3673^2)</f>
        <v>5014173.2785694199</v>
      </c>
      <c r="U3673" s="2" t="str">
        <f>IF(NOT($P3674=$P3673),SQRT(((T3673)/($Q3673))-S3673^2),"NA")</f>
        <v>NA</v>
      </c>
    </row>
    <row r="3674" spans="1:21" x14ac:dyDescent="0.2">
      <c r="A3674" s="2">
        <f>D3674-$D$2</f>
        <v>82.490000009536743</v>
      </c>
      <c r="B3674" s="2">
        <v>2.0285379886600001</v>
      </c>
      <c r="C3674" s="2">
        <f>IF(B3674&gt;B3673,B3674+(C3673-B3673),B3674+(C3673-B3673)+5+A3674-A3673)</f>
        <v>82.358537673947595</v>
      </c>
      <c r="D3674" s="2">
        <v>1577147274.6099999</v>
      </c>
      <c r="E3674" s="2">
        <v>437</v>
      </c>
      <c r="F3674" s="2">
        <v>894</v>
      </c>
      <c r="G3674" s="2">
        <v>629</v>
      </c>
      <c r="H3674" s="2">
        <v>697</v>
      </c>
      <c r="I3674" s="2">
        <v>284</v>
      </c>
      <c r="J3674" s="2">
        <f>$K$2*I3674+(1-$K$2)*J3673</f>
        <v>284.48229161074937</v>
      </c>
      <c r="K3674" s="2"/>
      <c r="L3674" s="2">
        <f>IF(O3674="low", $K$4*J3674+(1-$K$4)*L3673,L3673)</f>
        <v>284.46600675483353</v>
      </c>
      <c r="M3674" s="2">
        <f>IF(O3674="high", $K$4*J3674+(1-$K$4)*M3673,M3673)</f>
        <v>288.95731724530862</v>
      </c>
      <c r="N3674" s="2">
        <f>IF(O3674="high",(1-$K$8)*N3673+$K$8*(M3673-2),IF(O3674="low",(1-$K$8)*N3673+$K$8*(L3673+2),N3673))</f>
        <v>286.38730233880545</v>
      </c>
      <c r="O3674" s="2" t="str">
        <f>IF(J3674&gt;N3673+1,"high",IF(J3674&lt;N3673-1,"low","middle"))</f>
        <v>low</v>
      </c>
      <c r="P3674" s="2">
        <f>IF(O3674="low",250,IF(O3674="high",300,275))</f>
        <v>250</v>
      </c>
      <c r="Q3674" s="2">
        <f>IF(P3674=P3673,Q3673+1,1)</f>
        <v>63</v>
      </c>
      <c r="R3674" s="2">
        <f>IF(P3674=P3673,R3673+J3674,J3674)</f>
        <v>17916.210154559336</v>
      </c>
      <c r="S3674" s="2" t="str">
        <f>IF(P3675=P3674,"NA",R3674/Q3674)</f>
        <v>NA</v>
      </c>
      <c r="T3674" s="2">
        <f>IF(P3674=P3673,T3673+J3674^2,J3674^2)</f>
        <v>5095103.4528095229</v>
      </c>
      <c r="U3674" s="2" t="str">
        <f>IF(NOT($P3675=$P3674),SQRT(((T3674)/($Q3674))-S3674^2),"NA")</f>
        <v>NA</v>
      </c>
    </row>
    <row r="3675" spans="1:21" x14ac:dyDescent="0.2">
      <c r="A3675" s="2">
        <f>D3675-$D$2</f>
        <v>82.510000228881836</v>
      </c>
      <c r="B3675" s="2">
        <v>2.0530831813799999</v>
      </c>
      <c r="C3675" s="2">
        <f>IF(B3675&gt;B3674,B3675+(C3674-B3674),B3675+(C3674-B3674)+5+A3675-A3674)</f>
        <v>82.383082866667593</v>
      </c>
      <c r="D3675" s="2">
        <v>1577147274.6300001</v>
      </c>
      <c r="E3675" s="2">
        <v>437</v>
      </c>
      <c r="F3675" s="2">
        <v>894</v>
      </c>
      <c r="G3675" s="2">
        <v>629</v>
      </c>
      <c r="H3675" s="2">
        <v>696</v>
      </c>
      <c r="I3675" s="2">
        <v>284</v>
      </c>
      <c r="J3675" s="2">
        <f>$K$2*I3675+(1-$K$2)*J3674</f>
        <v>284.38583328859949</v>
      </c>
      <c r="K3675" s="2"/>
      <c r="L3675" s="2">
        <f>IF(O3675="low", $K$4*J3675+(1-$K$4)*L3674,L3674)</f>
        <v>284.44997206158672</v>
      </c>
      <c r="M3675" s="2">
        <f>IF(O3675="high", $K$4*J3675+(1-$K$4)*M3674,M3674)</f>
        <v>288.95731724530862</v>
      </c>
      <c r="N3675" s="2">
        <f>IF(O3675="high",(1-$K$8)*N3674+$K$8*(M3674-2),IF(O3675="low",(1-$K$8)*N3674+$K$8*(L3674+2),N3674))</f>
        <v>286.39123755960685</v>
      </c>
      <c r="O3675" s="2" t="str">
        <f>IF(J3675&gt;N3674+1,"high",IF(J3675&lt;N3674-1,"low","middle"))</f>
        <v>low</v>
      </c>
      <c r="P3675" s="2">
        <f>IF(O3675="low",250,IF(O3675="high",300,275))</f>
        <v>250</v>
      </c>
      <c r="Q3675" s="2">
        <f>IF(P3675=P3674,Q3674+1,1)</f>
        <v>64</v>
      </c>
      <c r="R3675" s="2">
        <f>IF(P3675=P3674,R3674+J3675,J3675)</f>
        <v>18200.595987847937</v>
      </c>
      <c r="S3675" s="2" t="str">
        <f>IF(P3676=P3675,"NA",R3675/Q3675)</f>
        <v>NA</v>
      </c>
      <c r="T3675" s="2">
        <f>IF(P3675=P3674,T3674+J3675^2,J3675^2)</f>
        <v>5175978.7549847737</v>
      </c>
      <c r="U3675" s="2" t="str">
        <f>IF(NOT($P3676=$P3675),SQRT(((T3675)/($Q3675))-S3675^2),"NA")</f>
        <v>NA</v>
      </c>
    </row>
    <row r="3676" spans="1:21" x14ac:dyDescent="0.2">
      <c r="A3676" s="2">
        <f>D3676-$D$2</f>
        <v>82.53000020980835</v>
      </c>
      <c r="B3676" s="2">
        <v>2.0733270645099999</v>
      </c>
      <c r="C3676" s="2">
        <f>IF(B3676&gt;B3675,B3676+(C3675-B3675),B3676+(C3675-B3675)+5+A3676-A3675)</f>
        <v>82.403326749797586</v>
      </c>
      <c r="D3676" s="2">
        <v>1577147274.6500001</v>
      </c>
      <c r="E3676" s="2">
        <v>437</v>
      </c>
      <c r="F3676" s="2">
        <v>895</v>
      </c>
      <c r="G3676" s="2">
        <v>627</v>
      </c>
      <c r="H3676" s="2">
        <v>695</v>
      </c>
      <c r="I3676" s="2">
        <v>282</v>
      </c>
      <c r="J3676" s="2">
        <f>$K$2*I3676+(1-$K$2)*J3675</f>
        <v>283.90866663087957</v>
      </c>
      <c r="K3676" s="2"/>
      <c r="L3676" s="2">
        <f>IF(O3676="low", $K$4*J3676+(1-$K$4)*L3675,L3675)</f>
        <v>284.34171097544532</v>
      </c>
      <c r="M3676" s="2">
        <f>IF(O3676="high", $K$4*J3676+(1-$K$4)*M3675,M3675)</f>
        <v>288.95731724530862</v>
      </c>
      <c r="N3676" s="2">
        <f>IF(O3676="high",(1-$K$8)*N3675+$K$8*(M3675-2),IF(O3676="low",(1-$K$8)*N3675+$K$8*(L3675+2),N3675))</f>
        <v>286.39417428470585</v>
      </c>
      <c r="O3676" s="2" t="str">
        <f>IF(J3676&gt;N3675+1,"high",IF(J3676&lt;N3675-1,"low","middle"))</f>
        <v>low</v>
      </c>
      <c r="P3676" s="2">
        <f>IF(O3676="low",250,IF(O3676="high",300,275))</f>
        <v>250</v>
      </c>
      <c r="Q3676" s="2">
        <f>IF(P3676=P3675,Q3675+1,1)</f>
        <v>65</v>
      </c>
      <c r="R3676" s="2">
        <f>IF(P3676=P3675,R3675+J3676,J3676)</f>
        <v>18484.504654478817</v>
      </c>
      <c r="S3676" s="2" t="str">
        <f>IF(P3677=P3676,"NA",R3676/Q3676)</f>
        <v>NA</v>
      </c>
      <c r="T3676" s="2">
        <f>IF(P3676=P3675,T3675+J3676^2,J3676^2)</f>
        <v>5256582.8859728975</v>
      </c>
      <c r="U3676" s="2" t="str">
        <f>IF(NOT($P3677=$P3676),SQRT(((T3676)/($Q3676))-S3676^2),"NA")</f>
        <v>NA</v>
      </c>
    </row>
    <row r="3677" spans="1:21" x14ac:dyDescent="0.2">
      <c r="A3677" s="2">
        <f>D3677-$D$2</f>
        <v>82.550000190734863</v>
      </c>
      <c r="B3677" s="2">
        <v>2.0979721546199999</v>
      </c>
      <c r="C3677" s="2">
        <f>IF(B3677&gt;B3676,B3677+(C3676-B3676),B3677+(C3676-B3676)+5+A3677-A3676)</f>
        <v>82.427971839907585</v>
      </c>
      <c r="D3677" s="2">
        <v>1577147274.6700001</v>
      </c>
      <c r="E3677" s="2">
        <v>437</v>
      </c>
      <c r="F3677" s="2">
        <v>895</v>
      </c>
      <c r="G3677" s="2">
        <v>629</v>
      </c>
      <c r="H3677" s="2">
        <v>695</v>
      </c>
      <c r="I3677" s="2">
        <v>286</v>
      </c>
      <c r="J3677" s="2">
        <f>$K$2*I3677+(1-$K$2)*J3676</f>
        <v>284.32693330470369</v>
      </c>
      <c r="K3677" s="2"/>
      <c r="L3677" s="2">
        <f>IF(O3677="low", $K$4*J3677+(1-$K$4)*L3676,L3676)</f>
        <v>284.33875544129705</v>
      </c>
      <c r="M3677" s="2">
        <f>IF(O3677="high", $K$4*J3677+(1-$K$4)*M3676,M3676)</f>
        <v>288.95731724530862</v>
      </c>
      <c r="N3677" s="2">
        <f>IF(O3677="high",(1-$K$8)*N3676+$K$8*(M3676-2),IF(O3677="low",(1-$K$8)*N3676+$K$8*(L3676+2),N3676))</f>
        <v>286.39155111924276</v>
      </c>
      <c r="O3677" s="2" t="str">
        <f>IF(J3677&gt;N3676+1,"high",IF(J3677&lt;N3676-1,"low","middle"))</f>
        <v>low</v>
      </c>
      <c r="P3677" s="2">
        <f>IF(O3677="low",250,IF(O3677="high",300,275))</f>
        <v>250</v>
      </c>
      <c r="Q3677" s="2">
        <f>IF(P3677=P3676,Q3676+1,1)</f>
        <v>66</v>
      </c>
      <c r="R3677" s="2">
        <f>IF(P3677=P3676,R3676+J3677,J3677)</f>
        <v>18768.831587783519</v>
      </c>
      <c r="S3677" s="2" t="str">
        <f>IF(P3678=P3677,"NA",R3677/Q3677)</f>
        <v>NA</v>
      </c>
      <c r="T3677" s="2">
        <f>IF(P3677=P3676,T3676+J3677^2,J3677^2)</f>
        <v>5337424.690975355</v>
      </c>
      <c r="U3677" s="2" t="str">
        <f>IF(NOT($P3678=$P3677),SQRT(((T3677)/($Q3677))-S3677^2),"NA")</f>
        <v>NA</v>
      </c>
    </row>
    <row r="3678" spans="1:21" x14ac:dyDescent="0.2">
      <c r="A3678" s="2">
        <f>D3678-$D$2</f>
        <v>82.580000162124634</v>
      </c>
      <c r="B3678" s="2">
        <v>2.1225221157099998</v>
      </c>
      <c r="C3678" s="2">
        <f>IF(B3678&gt;B3677,B3678+(C3677-B3677),B3678+(C3677-B3677)+5+A3678-A3677)</f>
        <v>82.452521800997587</v>
      </c>
      <c r="D3678" s="2">
        <v>1577147274.7</v>
      </c>
      <c r="E3678" s="2">
        <v>437</v>
      </c>
      <c r="F3678" s="2">
        <v>894</v>
      </c>
      <c r="G3678" s="2">
        <v>630</v>
      </c>
      <c r="H3678" s="2">
        <v>696</v>
      </c>
      <c r="I3678" s="2">
        <v>285</v>
      </c>
      <c r="J3678" s="2">
        <f>$K$2*I3678+(1-$K$2)*J3677</f>
        <v>284.46154664376297</v>
      </c>
      <c r="K3678" s="2"/>
      <c r="L3678" s="2">
        <f>IF(O3678="low", $K$4*J3678+(1-$K$4)*L3677,L3677)</f>
        <v>284.36331368179026</v>
      </c>
      <c r="M3678" s="2">
        <f>IF(O3678="high", $K$4*J3678+(1-$K$4)*M3677,M3677)</f>
        <v>288.95731724530862</v>
      </c>
      <c r="N3678" s="2">
        <f>IF(O3678="high",(1-$K$8)*N3677+$K$8*(M3677-2),IF(O3678="low",(1-$K$8)*N3677+$K$8*(L3677+2),N3677))</f>
        <v>286.38891133534548</v>
      </c>
      <c r="O3678" s="2" t="str">
        <f>IF(J3678&gt;N3677+1,"high",IF(J3678&lt;N3677-1,"low","middle"))</f>
        <v>low</v>
      </c>
      <c r="P3678" s="2">
        <f>IF(O3678="low",250,IF(O3678="high",300,275))</f>
        <v>250</v>
      </c>
      <c r="Q3678" s="2">
        <f>IF(P3678=P3677,Q3677+1,1)</f>
        <v>67</v>
      </c>
      <c r="R3678" s="2">
        <f>IF(P3678=P3677,R3677+J3678,J3678)</f>
        <v>19053.293134427284</v>
      </c>
      <c r="S3678" s="2" t="str">
        <f>IF(P3679=P3678,"NA",R3678/Q3678)</f>
        <v>NA</v>
      </c>
      <c r="T3678" s="2">
        <f>IF(P3678=P3677,T3677+J3678^2,J3678^2)</f>
        <v>5418343.0624943171</v>
      </c>
      <c r="U3678" s="2" t="str">
        <f>IF(NOT($P3679=$P3678),SQRT(((T3678)/($Q3678))-S3678^2),"NA")</f>
        <v>NA</v>
      </c>
    </row>
    <row r="3679" spans="1:21" x14ac:dyDescent="0.2">
      <c r="A3679" s="2">
        <f>D3679-$D$2</f>
        <v>82.600000143051147</v>
      </c>
      <c r="B3679" s="2">
        <v>2.1430990695999999</v>
      </c>
      <c r="C3679" s="2">
        <f>IF(B3679&gt;B3678,B3679+(C3678-B3678),B3679+(C3678-B3678)+5+A3679-A3678)</f>
        <v>82.473098754887587</v>
      </c>
      <c r="D3679" s="2">
        <v>1577147274.72</v>
      </c>
      <c r="E3679" s="2">
        <v>436</v>
      </c>
      <c r="F3679" s="2">
        <v>896</v>
      </c>
      <c r="G3679" s="2">
        <v>629</v>
      </c>
      <c r="H3679" s="2">
        <v>696</v>
      </c>
      <c r="I3679" s="2">
        <v>285</v>
      </c>
      <c r="J3679" s="2">
        <f>$K$2*I3679+(1-$K$2)*J3678</f>
        <v>284.56923731501035</v>
      </c>
      <c r="K3679" s="2"/>
      <c r="L3679" s="2">
        <f>IF(O3679="low", $K$4*J3679+(1-$K$4)*L3678,L3678)</f>
        <v>284.40449840843428</v>
      </c>
      <c r="M3679" s="2">
        <f>IF(O3679="high", $K$4*J3679+(1-$K$4)*M3678,M3678)</f>
        <v>288.95731724530862</v>
      </c>
      <c r="N3679" s="2">
        <f>IF(O3679="high",(1-$K$8)*N3678+$K$8*(M3678-2),IF(O3679="low",(1-$K$8)*N3678+$K$8*(L3678+2),N3678))</f>
        <v>286.38763145266773</v>
      </c>
      <c r="O3679" s="2" t="str">
        <f>IF(J3679&gt;N3678+1,"high",IF(J3679&lt;N3678-1,"low","middle"))</f>
        <v>low</v>
      </c>
      <c r="P3679" s="2">
        <f>IF(O3679="low",250,IF(O3679="high",300,275))</f>
        <v>250</v>
      </c>
      <c r="Q3679" s="2">
        <f>IF(P3679=P3678,Q3678+1,1)</f>
        <v>68</v>
      </c>
      <c r="R3679" s="2">
        <f>IF(P3679=P3678,R3678+J3679,J3679)</f>
        <v>19337.862371742292</v>
      </c>
      <c r="S3679" s="2" t="str">
        <f>IF(P3680=P3679,"NA",R3679/Q3679)</f>
        <v>NA</v>
      </c>
      <c r="T3679" s="2">
        <f>IF(P3679=P3678,T3678+J3679^2,J3679^2)</f>
        <v>5499322.7133203633</v>
      </c>
      <c r="U3679" s="2" t="str">
        <f>IF(NOT($P3680=$P3679),SQRT(((T3679)/($Q3679))-S3679^2),"NA")</f>
        <v>NA</v>
      </c>
    </row>
    <row r="3680" spans="1:21" x14ac:dyDescent="0.2">
      <c r="A3680" s="2">
        <f>D3680-$D$2</f>
        <v>82.620000123977661</v>
      </c>
      <c r="B3680" s="2">
        <v>2.1677141189600002</v>
      </c>
      <c r="C3680" s="2">
        <f>IF(B3680&gt;B3679,B3680+(C3679-B3679),B3680+(C3679-B3679)+5+A3680-A3679)</f>
        <v>82.497713804247596</v>
      </c>
      <c r="D3680" s="2">
        <v>1577147274.74</v>
      </c>
      <c r="E3680" s="2">
        <v>437</v>
      </c>
      <c r="F3680" s="2">
        <v>895</v>
      </c>
      <c r="G3680" s="2">
        <v>630</v>
      </c>
      <c r="H3680" s="2">
        <v>695</v>
      </c>
      <c r="I3680" s="2">
        <v>285</v>
      </c>
      <c r="J3680" s="2">
        <f>$K$2*I3680+(1-$K$2)*J3679</f>
        <v>284.65538985200828</v>
      </c>
      <c r="K3680" s="2"/>
      <c r="L3680" s="2">
        <f>IF(O3680="low", $K$4*J3680+(1-$K$4)*L3679,L3679)</f>
        <v>284.45467669714907</v>
      </c>
      <c r="M3680" s="2">
        <f>IF(O3680="high", $K$4*J3680+(1-$K$4)*M3679,M3679)</f>
        <v>288.95731724530862</v>
      </c>
      <c r="N3680" s="2">
        <f>IF(O3680="high",(1-$K$8)*N3679+$K$8*(M3679-2),IF(O3680="low",(1-$K$8)*N3679+$K$8*(L3679+2),N3679))</f>
        <v>286.38847480045604</v>
      </c>
      <c r="O3680" s="2" t="str">
        <f>IF(J3680&gt;N3679+1,"high",IF(J3680&lt;N3679-1,"low","middle"))</f>
        <v>low</v>
      </c>
      <c r="P3680" s="2">
        <f>IF(O3680="low",250,IF(O3680="high",300,275))</f>
        <v>250</v>
      </c>
      <c r="Q3680" s="2">
        <f>IF(P3680=P3679,Q3679+1,1)</f>
        <v>69</v>
      </c>
      <c r="R3680" s="2">
        <f>IF(P3680=P3679,R3679+J3680,J3680)</f>
        <v>19622.517761594299</v>
      </c>
      <c r="S3680" s="2" t="str">
        <f>IF(P3681=P3680,"NA",R3680/Q3680)</f>
        <v>NA</v>
      </c>
      <c r="T3680" s="2">
        <f>IF(P3680=P3679,T3679+J3680^2,J3680^2)</f>
        <v>5580351.4042921625</v>
      </c>
      <c r="U3680" s="2" t="str">
        <f>IF(NOT($P3681=$P3680),SQRT(((T3680)/($Q3680))-S3680^2),"NA")</f>
        <v>NA</v>
      </c>
    </row>
    <row r="3681" spans="1:21" x14ac:dyDescent="0.2">
      <c r="A3681" s="2">
        <f>D3681-$D$2</f>
        <v>82.650000095367432</v>
      </c>
      <c r="B3681" s="2">
        <v>2.18811917305</v>
      </c>
      <c r="C3681" s="2">
        <f>IF(B3681&gt;B3680,B3681+(C3680-B3680),B3681+(C3680-B3680)+5+A3681-A3680)</f>
        <v>82.518118858337587</v>
      </c>
      <c r="D3681" s="2">
        <v>1577147274.77</v>
      </c>
      <c r="E3681" s="2">
        <v>438</v>
      </c>
      <c r="F3681" s="2">
        <v>894</v>
      </c>
      <c r="G3681" s="2">
        <v>630</v>
      </c>
      <c r="H3681" s="2">
        <v>696</v>
      </c>
      <c r="I3681" s="2">
        <v>286</v>
      </c>
      <c r="J3681" s="2">
        <f>$K$2*I3681+(1-$K$2)*J3680</f>
        <v>284.92431188160663</v>
      </c>
      <c r="K3681" s="2"/>
      <c r="L3681" s="2">
        <f>IF(O3681="low", $K$4*J3681+(1-$K$4)*L3680,L3680)</f>
        <v>284.54860373404063</v>
      </c>
      <c r="M3681" s="2">
        <f>IF(O3681="high", $K$4*J3681+(1-$K$4)*M3680,M3680)</f>
        <v>288.95731724530862</v>
      </c>
      <c r="N3681" s="2">
        <f>IF(O3681="high",(1-$K$8)*N3680+$K$8*(M3680-2),IF(O3681="low",(1-$K$8)*N3680+$K$8*(L3680+2),N3680))</f>
        <v>286.39178489529064</v>
      </c>
      <c r="O3681" s="2" t="str">
        <f>IF(J3681&gt;N3680+1,"high",IF(J3681&lt;N3680-1,"low","middle"))</f>
        <v>low</v>
      </c>
      <c r="P3681" s="2">
        <f>IF(O3681="low",250,IF(O3681="high",300,275))</f>
        <v>250</v>
      </c>
      <c r="Q3681" s="2">
        <f>IF(P3681=P3680,Q3680+1,1)</f>
        <v>70</v>
      </c>
      <c r="R3681" s="2">
        <f>IF(P3681=P3680,R3680+J3681,J3681)</f>
        <v>19907.442073475904</v>
      </c>
      <c r="S3681" s="2" t="str">
        <f>IF(P3682=P3681,"NA",R3681/Q3681)</f>
        <v>NA</v>
      </c>
      <c r="T3681" s="2">
        <f>IF(P3681=P3680,T3680+J3681^2,J3681^2)</f>
        <v>5661533.2677933695</v>
      </c>
      <c r="U3681" s="2" t="str">
        <f>IF(NOT($P3682=$P3681),SQRT(((T3681)/($Q3681))-S3681^2),"NA")</f>
        <v>NA</v>
      </c>
    </row>
    <row r="3682" spans="1:21" x14ac:dyDescent="0.2">
      <c r="A3682" s="2">
        <f>D3682-$D$2</f>
        <v>82.670000076293945</v>
      </c>
      <c r="B3682" s="2">
        <v>2.2127740383100001</v>
      </c>
      <c r="C3682" s="2">
        <f>IF(B3682&gt;B3681,B3682+(C3681-B3681),B3682+(C3681-B3681)+5+A3682-A3681)</f>
        <v>82.542773723597591</v>
      </c>
      <c r="D3682" s="2">
        <v>1577147274.79</v>
      </c>
      <c r="E3682" s="2">
        <v>437</v>
      </c>
      <c r="F3682" s="2">
        <v>895</v>
      </c>
      <c r="G3682" s="2">
        <v>629</v>
      </c>
      <c r="H3682" s="2">
        <v>696</v>
      </c>
      <c r="I3682" s="2">
        <v>287</v>
      </c>
      <c r="J3682" s="2">
        <f>$K$2*I3682+(1-$K$2)*J3681</f>
        <v>285.3394495052853</v>
      </c>
      <c r="K3682" s="2"/>
      <c r="L3682" s="2">
        <f>IF(O3682="low", $K$4*J3682+(1-$K$4)*L3681,L3681)</f>
        <v>284.70677288828955</v>
      </c>
      <c r="M3682" s="2">
        <f>IF(O3682="high", $K$4*J3682+(1-$K$4)*M3681,M3681)</f>
        <v>288.95731724530862</v>
      </c>
      <c r="N3682" s="2">
        <f>IF(O3682="high",(1-$K$8)*N3681+$K$8*(M3681-2),IF(O3682="low",(1-$K$8)*N3681+$K$8*(L3681+2),N3681))</f>
        <v>286.39962583722814</v>
      </c>
      <c r="O3682" s="2" t="str">
        <f>IF(J3682&gt;N3681+1,"high",IF(J3682&lt;N3681-1,"low","middle"))</f>
        <v>low</v>
      </c>
      <c r="P3682" s="2">
        <f>IF(O3682="low",250,IF(O3682="high",300,275))</f>
        <v>250</v>
      </c>
      <c r="Q3682" s="2">
        <f>IF(P3682=P3681,Q3681+1,1)</f>
        <v>71</v>
      </c>
      <c r="R3682" s="2">
        <f>IF(P3682=P3681,R3681+J3682,J3682)</f>
        <v>20192.781522981189</v>
      </c>
      <c r="S3682" s="2" t="str">
        <f>IF(P3683=P3682,"NA",R3682/Q3682)</f>
        <v>NA</v>
      </c>
      <c r="T3682" s="2">
        <f>IF(P3682=P3681,T3681+J3682^2,J3682^2)</f>
        <v>5742951.8692373484</v>
      </c>
      <c r="U3682" s="2" t="str">
        <f>IF(NOT($P3683=$P3682),SQRT(((T3682)/($Q3682))-S3682^2),"NA")</f>
        <v>NA</v>
      </c>
    </row>
    <row r="3683" spans="1:21" x14ac:dyDescent="0.2">
      <c r="A3683" s="2">
        <f>D3683-$D$2</f>
        <v>82.690000057220459</v>
      </c>
      <c r="B3683" s="2">
        <v>2.2371480464900002</v>
      </c>
      <c r="C3683" s="2">
        <f>IF(B3683&gt;B3682,B3683+(C3682-B3682),B3683+(C3682-B3682)+5+A3683-A3682)</f>
        <v>82.567147731777595</v>
      </c>
      <c r="D3683" s="2">
        <v>1577147274.8099999</v>
      </c>
      <c r="E3683" s="2">
        <v>437</v>
      </c>
      <c r="F3683" s="2">
        <v>896</v>
      </c>
      <c r="G3683" s="2">
        <v>630</v>
      </c>
      <c r="H3683" s="2">
        <v>694</v>
      </c>
      <c r="I3683" s="2">
        <v>284</v>
      </c>
      <c r="J3683" s="2">
        <f>$K$2*I3683+(1-$K$2)*J3682</f>
        <v>285.07155960422824</v>
      </c>
      <c r="K3683" s="2"/>
      <c r="L3683" s="2">
        <f>IF(O3683="low", $K$4*J3683+(1-$K$4)*L3682,L3682)</f>
        <v>284.77973023147729</v>
      </c>
      <c r="M3683" s="2">
        <f>IF(O3683="high", $K$4*J3683+(1-$K$4)*M3682,M3682)</f>
        <v>288.95731724530862</v>
      </c>
      <c r="N3683" s="2">
        <f>IF(O3683="high",(1-$K$8)*N3682+$K$8*(M3682-2),IF(O3683="low",(1-$K$8)*N3682+$K$8*(L3682+2),N3682))</f>
        <v>286.4149831897812</v>
      </c>
      <c r="O3683" s="2" t="str">
        <f>IF(J3683&gt;N3682+1,"high",IF(J3683&lt;N3682-1,"low","middle"))</f>
        <v>low</v>
      </c>
      <c r="P3683" s="2">
        <f>IF(O3683="low",250,IF(O3683="high",300,275))</f>
        <v>250</v>
      </c>
      <c r="Q3683" s="2">
        <f>IF(P3683=P3682,Q3682+1,1)</f>
        <v>72</v>
      </c>
      <c r="R3683" s="2">
        <f>IF(P3683=P3682,R3682+J3683,J3683)</f>
        <v>20477.853082585418</v>
      </c>
      <c r="S3683" s="2" t="str">
        <f>IF(P3684=P3683,"NA",R3683/Q3683)</f>
        <v>NA</v>
      </c>
      <c r="T3683" s="2">
        <f>IF(P3683=P3682,T3682+J3683^2,J3683^2)</f>
        <v>5824217.6633325359</v>
      </c>
      <c r="U3683" s="2" t="str">
        <f>IF(NOT($P3684=$P3683),SQRT(((T3683)/($Q3683))-S3683^2),"NA")</f>
        <v>NA</v>
      </c>
    </row>
    <row r="3684" spans="1:21" x14ac:dyDescent="0.2">
      <c r="A3684" s="2">
        <f>D3684-$D$2</f>
        <v>82.710000038146973</v>
      </c>
      <c r="B3684" s="2">
        <v>2.2577011585200002</v>
      </c>
      <c r="C3684" s="2">
        <f>IF(B3684&gt;B3683,B3684+(C3683-B3683),B3684+(C3683-B3683)+5+A3684-A3683)</f>
        <v>82.587700843807596</v>
      </c>
      <c r="D3684" s="2">
        <v>1577147274.8299999</v>
      </c>
      <c r="E3684" s="2">
        <v>436</v>
      </c>
      <c r="F3684" s="2">
        <v>895</v>
      </c>
      <c r="G3684" s="2">
        <v>630</v>
      </c>
      <c r="H3684" s="2">
        <v>695</v>
      </c>
      <c r="I3684" s="2">
        <v>285</v>
      </c>
      <c r="J3684" s="2">
        <f>$K$2*I3684+(1-$K$2)*J3683</f>
        <v>285.05724768338257</v>
      </c>
      <c r="K3684" s="2"/>
      <c r="L3684" s="2">
        <f>IF(O3684="low", $K$4*J3684+(1-$K$4)*L3683,L3683)</f>
        <v>284.83523372185834</v>
      </c>
      <c r="M3684" s="2">
        <f>IF(O3684="high", $K$4*J3684+(1-$K$4)*M3683,M3683)</f>
        <v>288.95731724530862</v>
      </c>
      <c r="N3684" s="2">
        <f>IF(O3684="high",(1-$K$8)*N3683+$K$8*(M3683-2),IF(O3684="low",(1-$K$8)*N3683+$K$8*(L3683+2),N3683))</f>
        <v>286.43322054186598</v>
      </c>
      <c r="O3684" s="2" t="str">
        <f>IF(J3684&gt;N3683+1,"high",IF(J3684&lt;N3683-1,"low","middle"))</f>
        <v>low</v>
      </c>
      <c r="P3684" s="2">
        <f>IF(O3684="low",250,IF(O3684="high",300,275))</f>
        <v>250</v>
      </c>
      <c r="Q3684" s="2">
        <f>IF(P3684=P3683,Q3683+1,1)</f>
        <v>73</v>
      </c>
      <c r="R3684" s="2">
        <f>IF(P3684=P3683,R3683+J3684,J3684)</f>
        <v>20762.910330268802</v>
      </c>
      <c r="S3684" s="2">
        <f>IF(P3685=P3684,"NA",R3684/Q3684)</f>
        <v>284.42342918176439</v>
      </c>
      <c r="T3684" s="2">
        <f>IF(P3684=P3683,T3683+J3684^2,J3684^2)</f>
        <v>5905475.2977893613</v>
      </c>
      <c r="U3684" s="2">
        <f>IF(NOT($P3685=$P3684),SQRT(((T3684)/($Q3684))-S3684^2),"NA")</f>
        <v>0.48458230607699565</v>
      </c>
    </row>
    <row r="3685" spans="1:21" x14ac:dyDescent="0.2">
      <c r="A3685" s="2">
        <f>D3685-$D$2</f>
        <v>82.740000009536743</v>
      </c>
      <c r="B3685" s="2">
        <v>2.28228998184</v>
      </c>
      <c r="C3685" s="2">
        <f>IF(B3685&gt;B3684,B3685+(C3684-B3684),B3685+(C3684-B3684)+5+A3685-A3684)</f>
        <v>82.612289667127584</v>
      </c>
      <c r="D3685" s="2">
        <v>1577147274.8599999</v>
      </c>
      <c r="E3685" s="2">
        <v>437</v>
      </c>
      <c r="F3685" s="2">
        <v>895</v>
      </c>
      <c r="G3685" s="2">
        <v>630</v>
      </c>
      <c r="H3685" s="2">
        <v>696</v>
      </c>
      <c r="I3685" s="2">
        <v>287</v>
      </c>
      <c r="J3685" s="2">
        <f>$K$2*I3685+(1-$K$2)*J3684</f>
        <v>285.44579814670607</v>
      </c>
      <c r="K3685" s="2"/>
      <c r="L3685" s="2">
        <f>IF(O3685="low", $K$4*J3685+(1-$K$4)*L3684,L3684)</f>
        <v>284.83523372185834</v>
      </c>
      <c r="M3685" s="2">
        <f>IF(O3685="high", $K$4*J3685+(1-$K$4)*M3684,M3684)</f>
        <v>288.95731724530862</v>
      </c>
      <c r="N3685" s="2">
        <f>IF(O3685="high",(1-$K$8)*N3684+$K$8*(M3684-2),IF(O3685="low",(1-$K$8)*N3684+$K$8*(L3684+2),N3684))</f>
        <v>286.43322054186598</v>
      </c>
      <c r="O3685" s="2" t="str">
        <f>IF(J3685&gt;N3684+1,"high",IF(J3685&lt;N3684-1,"low","middle"))</f>
        <v>middle</v>
      </c>
      <c r="P3685" s="2">
        <f>IF(O3685="low",250,IF(O3685="high",300,275))</f>
        <v>275</v>
      </c>
      <c r="Q3685" s="2">
        <f>IF(P3685=P3684,Q3684+1,1)</f>
        <v>1</v>
      </c>
      <c r="R3685" s="2">
        <f>IF(P3685=P3684,R3684+J3685,J3685)</f>
        <v>285.44579814670607</v>
      </c>
      <c r="S3685" s="2" t="str">
        <f>IF(P3686=P3685,"NA",R3685/Q3685)</f>
        <v>NA</v>
      </c>
      <c r="T3685" s="2">
        <f>IF(P3685=P3684,T3684+J3685^2,J3685^2)</f>
        <v>81479.303679610064</v>
      </c>
      <c r="U3685" s="2" t="str">
        <f>IF(NOT($P3686=$P3685),SQRT(((T3685)/($Q3685))-S3685^2),"NA")</f>
        <v>NA</v>
      </c>
    </row>
    <row r="3686" spans="1:21" x14ac:dyDescent="0.2">
      <c r="A3686" s="2">
        <f>D3686-$D$2</f>
        <v>82.760000228881836</v>
      </c>
      <c r="B3686" s="2">
        <v>2.3028590679200001</v>
      </c>
      <c r="C3686" s="2">
        <f>IF(B3686&gt;B3685,B3686+(C3685-B3685),B3686+(C3685-B3685)+5+A3686-A3685)</f>
        <v>82.632858753207586</v>
      </c>
      <c r="D3686" s="2">
        <v>1577147274.8800001</v>
      </c>
      <c r="E3686" s="2">
        <v>437</v>
      </c>
      <c r="F3686" s="2">
        <v>894</v>
      </c>
      <c r="G3686" s="2">
        <v>630</v>
      </c>
      <c r="H3686" s="2">
        <v>695</v>
      </c>
      <c r="I3686" s="2">
        <v>286</v>
      </c>
      <c r="J3686" s="2">
        <f>$K$2*I3686+(1-$K$2)*J3685</f>
        <v>285.55663851736489</v>
      </c>
      <c r="K3686" s="2"/>
      <c r="L3686" s="2">
        <f>IF(O3686="low", $K$4*J3686+(1-$K$4)*L3685,L3685)</f>
        <v>284.83523372185834</v>
      </c>
      <c r="M3686" s="2">
        <f>IF(O3686="high", $K$4*J3686+(1-$K$4)*M3685,M3685)</f>
        <v>288.95731724530862</v>
      </c>
      <c r="N3686" s="2">
        <f>IF(O3686="high",(1-$K$8)*N3685+$K$8*(M3685-2),IF(O3686="low",(1-$K$8)*N3685+$K$8*(L3685+2),N3685))</f>
        <v>286.43322054186598</v>
      </c>
      <c r="O3686" s="2" t="str">
        <f>IF(J3686&gt;N3685+1,"high",IF(J3686&lt;N3685-1,"low","middle"))</f>
        <v>middle</v>
      </c>
      <c r="P3686" s="2">
        <f>IF(O3686="low",250,IF(O3686="high",300,275))</f>
        <v>275</v>
      </c>
      <c r="Q3686" s="2">
        <f>IF(P3686=P3685,Q3685+1,1)</f>
        <v>2</v>
      </c>
      <c r="R3686" s="2">
        <f>IF(P3686=P3685,R3685+J3686,J3686)</f>
        <v>571.00243666407096</v>
      </c>
      <c r="S3686" s="2">
        <f>IF(P3687=P3686,"NA",R3686/Q3686)</f>
        <v>285.50121833203548</v>
      </c>
      <c r="T3686" s="2">
        <f>IF(P3686=P3685,T3685+J3686^2,J3686^2)</f>
        <v>163021.89748094708</v>
      </c>
      <c r="U3686" s="2">
        <f>IF(NOT($P3687=$P3686),SQRT(((T3686)/($Q3686))-S3686^2),"NA")</f>
        <v>5.5420185368915603E-2</v>
      </c>
    </row>
    <row r="3687" spans="1:21" x14ac:dyDescent="0.2">
      <c r="A3687" s="2">
        <f>D3687-$D$2</f>
        <v>82.78000020980835</v>
      </c>
      <c r="B3687" s="2">
        <v>2.32723116875</v>
      </c>
      <c r="C3687" s="2">
        <f>IF(B3687&gt;B3686,B3687+(C3686-B3686),B3687+(C3686-B3686)+5+A3687-A3686)</f>
        <v>82.657230854037593</v>
      </c>
      <c r="D3687" s="2">
        <v>1577147274.9000001</v>
      </c>
      <c r="E3687" s="2">
        <v>434</v>
      </c>
      <c r="F3687" s="2">
        <v>895</v>
      </c>
      <c r="G3687" s="2">
        <v>629</v>
      </c>
      <c r="H3687" s="2">
        <v>695</v>
      </c>
      <c r="I3687" s="2">
        <v>283</v>
      </c>
      <c r="J3687" s="2">
        <f>$K$2*I3687+(1-$K$2)*J3686</f>
        <v>285.04531081389194</v>
      </c>
      <c r="K3687" s="2"/>
      <c r="L3687" s="2">
        <f>IF(O3687="low", $K$4*J3687+(1-$K$4)*L3686,L3686)</f>
        <v>284.87724914026506</v>
      </c>
      <c r="M3687" s="2">
        <f>IF(O3687="high", $K$4*J3687+(1-$K$4)*M3686,M3686)</f>
        <v>288.95731724530862</v>
      </c>
      <c r="N3687" s="2">
        <f>IF(O3687="high",(1-$K$8)*N3686+$K$8*(M3686-2),IF(O3687="low",(1-$K$8)*N3686+$K$8*(L3686+2),N3686))</f>
        <v>286.45332120086562</v>
      </c>
      <c r="O3687" s="2" t="str">
        <f>IF(J3687&gt;N3686+1,"high",IF(J3687&lt;N3686-1,"low","middle"))</f>
        <v>low</v>
      </c>
      <c r="P3687" s="2">
        <f>IF(O3687="low",250,IF(O3687="high",300,275))</f>
        <v>250</v>
      </c>
      <c r="Q3687" s="2">
        <f>IF(P3687=P3686,Q3686+1,1)</f>
        <v>1</v>
      </c>
      <c r="R3687" s="2">
        <f>IF(P3687=P3686,R3686+J3687,J3687)</f>
        <v>285.04531081389194</v>
      </c>
      <c r="S3687" s="2" t="str">
        <f>IF(P3688=P3687,"NA",R3687/Q3687)</f>
        <v>NA</v>
      </c>
      <c r="T3687" s="2">
        <f>IF(P3687=P3686,T3686+J3687^2,J3687^2)</f>
        <v>81250.829216988262</v>
      </c>
      <c r="U3687" s="2" t="str">
        <f>IF(NOT($P3688=$P3687),SQRT(((T3687)/($Q3687))-S3687^2),"NA")</f>
        <v>NA</v>
      </c>
    </row>
    <row r="3688" spans="1:21" x14ac:dyDescent="0.2">
      <c r="A3688" s="2">
        <f>D3688-$D$2</f>
        <v>82.81000018119812</v>
      </c>
      <c r="B3688" s="2">
        <v>2.35193920135</v>
      </c>
      <c r="C3688" s="2">
        <f>IF(B3688&gt;B3687,B3688+(C3687-B3687),B3688+(C3687-B3687)+5+A3688-A3687)</f>
        <v>82.681938886637596</v>
      </c>
      <c r="D3688" s="2">
        <v>1577147274.9300001</v>
      </c>
      <c r="E3688" s="2">
        <v>438</v>
      </c>
      <c r="F3688" s="2">
        <v>896</v>
      </c>
      <c r="G3688" s="2">
        <v>630</v>
      </c>
      <c r="H3688" s="2">
        <v>694</v>
      </c>
      <c r="I3688" s="2">
        <v>286</v>
      </c>
      <c r="J3688" s="2">
        <f>$K$2*I3688+(1-$K$2)*J3687</f>
        <v>285.23624865111356</v>
      </c>
      <c r="K3688" s="2"/>
      <c r="L3688" s="2">
        <f>IF(O3688="low", $K$4*J3688+(1-$K$4)*L3687,L3687)</f>
        <v>284.94904904243481</v>
      </c>
      <c r="M3688" s="2">
        <f>IF(O3688="high", $K$4*J3688+(1-$K$4)*M3687,M3687)</f>
        <v>288.95731724530862</v>
      </c>
      <c r="N3688" s="2">
        <f>IF(O3688="high",(1-$K$8)*N3687+$K$8*(M3687-2),IF(O3688="low",(1-$K$8)*N3687+$K$8*(L3687+2),N3687))</f>
        <v>286.47451759783559</v>
      </c>
      <c r="O3688" s="2" t="str">
        <f>IF(J3688&gt;N3687+1,"high",IF(J3688&lt;N3687-1,"low","middle"))</f>
        <v>low</v>
      </c>
      <c r="P3688" s="2">
        <f>IF(O3688="low",250,IF(O3688="high",300,275))</f>
        <v>250</v>
      </c>
      <c r="Q3688" s="2">
        <f>IF(P3688=P3687,Q3687+1,1)</f>
        <v>2</v>
      </c>
      <c r="R3688" s="2">
        <f>IF(P3688=P3687,R3687+J3688,J3688)</f>
        <v>570.28155946500556</v>
      </c>
      <c r="S3688" s="2">
        <f>IF(P3689=P3688,"NA",R3688/Q3688)</f>
        <v>285.14077973250278</v>
      </c>
      <c r="T3688" s="2">
        <f>IF(P3688=P3687,T3687+J3688^2,J3688^2)</f>
        <v>162610.54676154815</v>
      </c>
      <c r="U3688" s="2">
        <f>IF(NOT($P3689=$P3688),SQRT(((T3688)/($Q3688))-S3688^2),"NA")</f>
        <v>9.5468918549909604E-2</v>
      </c>
    </row>
    <row r="3689" spans="1:21" x14ac:dyDescent="0.2">
      <c r="A3689" s="2">
        <f>D3689-$D$2</f>
        <v>82.830000162124634</v>
      </c>
      <c r="B3689" s="2">
        <v>2.372423172</v>
      </c>
      <c r="C3689" s="2">
        <f>IF(B3689&gt;B3688,B3689+(C3688-B3688),B3689+(C3688-B3688)+5+A3689-A3688)</f>
        <v>82.702422857287587</v>
      </c>
      <c r="D3689" s="2">
        <v>1577147274.95</v>
      </c>
      <c r="E3689" s="2">
        <v>438</v>
      </c>
      <c r="F3689" s="2">
        <v>896</v>
      </c>
      <c r="G3689" s="2">
        <v>630</v>
      </c>
      <c r="H3689" s="2">
        <v>695</v>
      </c>
      <c r="I3689" s="2">
        <v>288</v>
      </c>
      <c r="J3689" s="2">
        <f>$K$2*I3689+(1-$K$2)*J3688</f>
        <v>285.78899892089089</v>
      </c>
      <c r="K3689" s="2"/>
      <c r="L3689" s="2">
        <f>IF(O3689="low", $K$4*J3689+(1-$K$4)*L3688,L3688)</f>
        <v>284.94904904243481</v>
      </c>
      <c r="M3689" s="2">
        <f>IF(O3689="high", $K$4*J3689+(1-$K$4)*M3688,M3688)</f>
        <v>288.95731724530862</v>
      </c>
      <c r="N3689" s="2">
        <f>IF(O3689="high",(1-$K$8)*N3688+$K$8*(M3688-2),IF(O3689="low",(1-$K$8)*N3688+$K$8*(L3688+2),N3688))</f>
        <v>286.47451759783559</v>
      </c>
      <c r="O3689" s="2" t="str">
        <f>IF(J3689&gt;N3688+1,"high",IF(J3689&lt;N3688-1,"low","middle"))</f>
        <v>middle</v>
      </c>
      <c r="P3689" s="2">
        <f>IF(O3689="low",250,IF(O3689="high",300,275))</f>
        <v>275</v>
      </c>
      <c r="Q3689" s="2">
        <f>IF(P3689=P3688,Q3688+1,1)</f>
        <v>1</v>
      </c>
      <c r="R3689" s="2">
        <f>IF(P3689=P3688,R3688+J3689,J3689)</f>
        <v>285.78899892089089</v>
      </c>
      <c r="S3689" s="2" t="str">
        <f>IF(P3690=P3689,"NA",R3689/Q3689)</f>
        <v>NA</v>
      </c>
      <c r="T3689" s="2">
        <f>IF(P3689=P3688,T3688+J3689^2,J3689^2)</f>
        <v>81675.351904204974</v>
      </c>
      <c r="U3689" s="2" t="str">
        <f>IF(NOT($P3690=$P3689),SQRT(((T3689)/($Q3689))-S3689^2),"NA")</f>
        <v>NA</v>
      </c>
    </row>
    <row r="3690" spans="1:21" x14ac:dyDescent="0.2">
      <c r="A3690" s="2">
        <f>D3690-$D$2</f>
        <v>82.850000143051147</v>
      </c>
      <c r="B3690" s="2">
        <v>2.3968641758000002</v>
      </c>
      <c r="C3690" s="2">
        <f>IF(B3690&gt;B3689,B3690+(C3689-B3689),B3690+(C3689-B3689)+5+A3690-A3689)</f>
        <v>82.726863861087594</v>
      </c>
      <c r="D3690" s="2">
        <v>1577147274.97</v>
      </c>
      <c r="E3690" s="2">
        <v>437</v>
      </c>
      <c r="F3690" s="2">
        <v>895</v>
      </c>
      <c r="G3690" s="2">
        <v>630</v>
      </c>
      <c r="H3690" s="2">
        <v>695</v>
      </c>
      <c r="I3690" s="2">
        <v>286</v>
      </c>
      <c r="J3690" s="2">
        <f>$K$2*I3690+(1-$K$2)*J3689</f>
        <v>285.83119913671271</v>
      </c>
      <c r="K3690" s="2"/>
      <c r="L3690" s="2">
        <f>IF(O3690="low", $K$4*J3690+(1-$K$4)*L3689,L3689)</f>
        <v>284.94904904243481</v>
      </c>
      <c r="M3690" s="2">
        <f>IF(O3690="high", $K$4*J3690+(1-$K$4)*M3689,M3689)</f>
        <v>288.95731724530862</v>
      </c>
      <c r="N3690" s="2">
        <f>IF(O3690="high",(1-$K$8)*N3689+$K$8*(M3689-2),IF(O3690="low",(1-$K$8)*N3689+$K$8*(L3689+2),N3689))</f>
        <v>286.47451759783559</v>
      </c>
      <c r="O3690" s="2" t="str">
        <f>IF(J3690&gt;N3689+1,"high",IF(J3690&lt;N3689-1,"low","middle"))</f>
        <v>middle</v>
      </c>
      <c r="P3690" s="2">
        <f>IF(O3690="low",250,IF(O3690="high",300,275))</f>
        <v>275</v>
      </c>
      <c r="Q3690" s="2">
        <f>IF(P3690=P3689,Q3689+1,1)</f>
        <v>2</v>
      </c>
      <c r="R3690" s="2">
        <f>IF(P3690=P3689,R3689+J3690,J3690)</f>
        <v>571.6201980576036</v>
      </c>
      <c r="S3690" s="2" t="str">
        <f>IF(P3691=P3690,"NA",R3690/Q3690)</f>
        <v>NA</v>
      </c>
      <c r="T3690" s="2">
        <f>IF(P3690=P3689,T3689+J3690^2,J3690^2)</f>
        <v>163374.82630413608</v>
      </c>
      <c r="U3690" s="2" t="str">
        <f>IF(NOT($P3691=$P3690),SQRT(((T3690)/($Q3690))-S3690^2),"NA")</f>
        <v>NA</v>
      </c>
    </row>
    <row r="3691" spans="1:21" x14ac:dyDescent="0.2">
      <c r="A3691" s="2">
        <f>D3691-$D$2</f>
        <v>82.870000123977661</v>
      </c>
      <c r="B3691" s="2">
        <v>2.4176089763599999</v>
      </c>
      <c r="C3691" s="2">
        <f>IF(B3691&gt;B3690,B3691+(C3690-B3690),B3691+(C3690-B3690)+5+A3691-A3690)</f>
        <v>82.74760866164759</v>
      </c>
      <c r="D3691" s="2">
        <v>1577147274.99</v>
      </c>
      <c r="E3691" s="2">
        <v>437</v>
      </c>
      <c r="F3691" s="2">
        <v>895</v>
      </c>
      <c r="G3691" s="2">
        <v>630</v>
      </c>
      <c r="H3691" s="2">
        <v>695</v>
      </c>
      <c r="I3691" s="2">
        <v>286</v>
      </c>
      <c r="J3691" s="2">
        <f>$K$2*I3691+(1-$K$2)*J3690</f>
        <v>285.86495930937019</v>
      </c>
      <c r="K3691" s="2"/>
      <c r="L3691" s="2">
        <f>IF(O3691="low", $K$4*J3691+(1-$K$4)*L3690,L3690)</f>
        <v>284.94904904243481</v>
      </c>
      <c r="M3691" s="2">
        <f>IF(O3691="high", $K$4*J3691+(1-$K$4)*M3690,M3690)</f>
        <v>288.95731724530862</v>
      </c>
      <c r="N3691" s="2">
        <f>IF(O3691="high",(1-$K$8)*N3690+$K$8*(M3690-2),IF(O3691="low",(1-$K$8)*N3690+$K$8*(L3690+2),N3690))</f>
        <v>286.47451759783559</v>
      </c>
      <c r="O3691" s="2" t="str">
        <f>IF(J3691&gt;N3690+1,"high",IF(J3691&lt;N3690-1,"low","middle"))</f>
        <v>middle</v>
      </c>
      <c r="P3691" s="2">
        <f>IF(O3691="low",250,IF(O3691="high",300,275))</f>
        <v>275</v>
      </c>
      <c r="Q3691" s="2">
        <f>IF(P3691=P3690,Q3690+1,1)</f>
        <v>3</v>
      </c>
      <c r="R3691" s="2">
        <f>IF(P3691=P3690,R3690+J3691,J3691)</f>
        <v>857.48515736697379</v>
      </c>
      <c r="S3691" s="2" t="str">
        <f>IF(P3692=P3691,"NA",R3691/Q3691)</f>
        <v>NA</v>
      </c>
      <c r="T3691" s="2">
        <f>IF(P3691=P3690,T3690+J3691^2,J3691^2)</f>
        <v>245093.60126508394</v>
      </c>
      <c r="U3691" s="2" t="str">
        <f>IF(NOT($P3692=$P3691),SQRT(((T3691)/($Q3691))-S3691^2),"NA")</f>
        <v>NA</v>
      </c>
    </row>
    <row r="3692" spans="1:21" x14ac:dyDescent="0.2">
      <c r="A3692" s="2">
        <f>D3692-$D$2</f>
        <v>82.900000095367432</v>
      </c>
      <c r="B3692" s="2">
        <v>2.4419600963599999</v>
      </c>
      <c r="C3692" s="2">
        <f>IF(B3692&gt;B3691,B3692+(C3691-B3691),B3692+(C3691-B3691)+5+A3692-A3691)</f>
        <v>82.771959781647595</v>
      </c>
      <c r="D3692" s="2">
        <v>1577147275.02</v>
      </c>
      <c r="E3692" s="2">
        <v>436</v>
      </c>
      <c r="F3692" s="2">
        <v>895</v>
      </c>
      <c r="G3692" s="2">
        <v>630</v>
      </c>
      <c r="H3692" s="2">
        <v>694</v>
      </c>
      <c r="I3692" s="2">
        <v>286</v>
      </c>
      <c r="J3692" s="2">
        <f>$K$2*I3692+(1-$K$2)*J3691</f>
        <v>285.89196744749614</v>
      </c>
      <c r="K3692" s="2"/>
      <c r="L3692" s="2">
        <f>IF(O3692="low", $K$4*J3692+(1-$K$4)*L3691,L3691)</f>
        <v>284.94904904243481</v>
      </c>
      <c r="M3692" s="2">
        <f>IF(O3692="high", $K$4*J3692+(1-$K$4)*M3691,M3691)</f>
        <v>288.95731724530862</v>
      </c>
      <c r="N3692" s="2">
        <f>IF(O3692="high",(1-$K$8)*N3691+$K$8*(M3691-2),IF(O3692="low",(1-$K$8)*N3691+$K$8*(L3691+2),N3691))</f>
        <v>286.47451759783559</v>
      </c>
      <c r="O3692" s="2" t="str">
        <f>IF(J3692&gt;N3691+1,"high",IF(J3692&lt;N3691-1,"low","middle"))</f>
        <v>middle</v>
      </c>
      <c r="P3692" s="2">
        <f>IF(O3692="low",250,IF(O3692="high",300,275))</f>
        <v>275</v>
      </c>
      <c r="Q3692" s="2">
        <f>IF(P3692=P3691,Q3691+1,1)</f>
        <v>4</v>
      </c>
      <c r="R3692" s="2">
        <f>IF(P3692=P3691,R3691+J3692,J3692)</f>
        <v>1143.3771248144699</v>
      </c>
      <c r="S3692" s="2" t="str">
        <f>IF(P3693=P3692,"NA",R3692/Q3692)</f>
        <v>NA</v>
      </c>
      <c r="T3692" s="2">
        <f>IF(P3692=P3691,T3691+J3692^2,J3692^2)</f>
        <v>326827.8183160841</v>
      </c>
      <c r="U3692" s="2" t="str">
        <f>IF(NOT($P3693=$P3692),SQRT(((T3692)/($Q3692))-S3692^2),"NA")</f>
        <v>NA</v>
      </c>
    </row>
    <row r="3693" spans="1:21" x14ac:dyDescent="0.2">
      <c r="A3693" s="2">
        <f>D3693-$D$2</f>
        <v>82.920000076293945</v>
      </c>
      <c r="B3693" s="2">
        <v>2.4622960090600001</v>
      </c>
      <c r="C3693" s="2">
        <f>IF(B3693&gt;B3692,B3693+(C3692-B3692),B3693+(C3692-B3692)+5+A3693-A3692)</f>
        <v>82.792295694347587</v>
      </c>
      <c r="D3693" s="2">
        <v>1577147275.04</v>
      </c>
      <c r="E3693" s="2">
        <v>437</v>
      </c>
      <c r="F3693" s="2">
        <v>896</v>
      </c>
      <c r="G3693" s="2">
        <v>631</v>
      </c>
      <c r="H3693" s="2">
        <v>696</v>
      </c>
      <c r="I3693" s="2">
        <v>287</v>
      </c>
      <c r="J3693" s="2">
        <f>$K$2*I3693+(1-$K$2)*J3692</f>
        <v>286.11357395799689</v>
      </c>
      <c r="K3693" s="2"/>
      <c r="L3693" s="2">
        <f>IF(O3693="low", $K$4*J3693+(1-$K$4)*L3692,L3692)</f>
        <v>284.94904904243481</v>
      </c>
      <c r="M3693" s="2">
        <f>IF(O3693="high", $K$4*J3693+(1-$K$4)*M3692,M3692)</f>
        <v>288.95731724530862</v>
      </c>
      <c r="N3693" s="2">
        <f>IF(O3693="high",(1-$K$8)*N3692+$K$8*(M3692-2),IF(O3693="low",(1-$K$8)*N3692+$K$8*(L3692+2),N3692))</f>
        <v>286.47451759783559</v>
      </c>
      <c r="O3693" s="2" t="str">
        <f>IF(J3693&gt;N3692+1,"high",IF(J3693&lt;N3692-1,"low","middle"))</f>
        <v>middle</v>
      </c>
      <c r="P3693" s="2">
        <f>IF(O3693="low",250,IF(O3693="high",300,275))</f>
        <v>275</v>
      </c>
      <c r="Q3693" s="2">
        <f>IF(P3693=P3692,Q3692+1,1)</f>
        <v>5</v>
      </c>
      <c r="R3693" s="2">
        <f>IF(P3693=P3692,R3692+J3693,J3693)</f>
        <v>1429.4906987724667</v>
      </c>
      <c r="S3693" s="2" t="str">
        <f>IF(P3694=P3693,"NA",R3693/Q3693)</f>
        <v>NA</v>
      </c>
      <c r="T3693" s="2">
        <f>IF(P3693=P3692,T3692+J3693^2,J3693^2)</f>
        <v>408688.79551910225</v>
      </c>
      <c r="U3693" s="2" t="str">
        <f>IF(NOT($P3694=$P3693),SQRT(((T3693)/($Q3693))-S3693^2),"NA")</f>
        <v>NA</v>
      </c>
    </row>
    <row r="3694" spans="1:21" x14ac:dyDescent="0.2">
      <c r="A3694" s="2">
        <f>D3694-$D$2</f>
        <v>82.940000057220459</v>
      </c>
      <c r="B3694" s="2">
        <v>2.4869241714500001</v>
      </c>
      <c r="C3694" s="2">
        <f>IF(B3694&gt;B3693,B3694+(C3693-B3693),B3694+(C3693-B3693)+5+A3694-A3693)</f>
        <v>82.816923856737588</v>
      </c>
      <c r="D3694" s="2">
        <v>1577147275.0599999</v>
      </c>
      <c r="E3694" s="2">
        <v>437</v>
      </c>
      <c r="F3694" s="2">
        <v>895</v>
      </c>
      <c r="G3694" s="2">
        <v>629</v>
      </c>
      <c r="H3694" s="2">
        <v>695</v>
      </c>
      <c r="I3694" s="2">
        <v>286</v>
      </c>
      <c r="J3694" s="2">
        <f>$K$2*I3694+(1-$K$2)*J3693</f>
        <v>286.09085916639754</v>
      </c>
      <c r="K3694" s="2"/>
      <c r="L3694" s="2">
        <f>IF(O3694="low", $K$4*J3694+(1-$K$4)*L3693,L3693)</f>
        <v>284.94904904243481</v>
      </c>
      <c r="M3694" s="2">
        <f>IF(O3694="high", $K$4*J3694+(1-$K$4)*M3693,M3693)</f>
        <v>288.95731724530862</v>
      </c>
      <c r="N3694" s="2">
        <f>IF(O3694="high",(1-$K$8)*N3693+$K$8*(M3693-2),IF(O3694="low",(1-$K$8)*N3693+$K$8*(L3693+2),N3693))</f>
        <v>286.47451759783559</v>
      </c>
      <c r="O3694" s="2" t="str">
        <f>IF(J3694&gt;N3693+1,"high",IF(J3694&lt;N3693-1,"low","middle"))</f>
        <v>middle</v>
      </c>
      <c r="P3694" s="2">
        <f>IF(O3694="low",250,IF(O3694="high",300,275))</f>
        <v>275</v>
      </c>
      <c r="Q3694" s="2">
        <f>IF(P3694=P3693,Q3693+1,1)</f>
        <v>6</v>
      </c>
      <c r="R3694" s="2">
        <f>IF(P3694=P3693,R3693+J3694,J3694)</f>
        <v>1715.5815579388641</v>
      </c>
      <c r="S3694" s="2" t="str">
        <f>IF(P3695=P3694,"NA",R3694/Q3694)</f>
        <v>NA</v>
      </c>
      <c r="T3694" s="2">
        <f>IF(P3694=P3693,T3693+J3694^2,J3694^2)</f>
        <v>490536.77521766978</v>
      </c>
      <c r="U3694" s="2" t="str">
        <f>IF(NOT($P3695=$P3694),SQRT(((T3694)/($Q3694))-S3694^2),"NA")</f>
        <v>NA</v>
      </c>
    </row>
    <row r="3695" spans="1:21" x14ac:dyDescent="0.2">
      <c r="A3695" s="2">
        <f>D3695-$D$2</f>
        <v>82.970000028610229</v>
      </c>
      <c r="B3695" s="2">
        <v>2.5115201473200002</v>
      </c>
      <c r="C3695" s="2">
        <f>IF(B3695&gt;B3694,B3695+(C3694-B3694),B3695+(C3694-B3694)+5+A3695-A3694)</f>
        <v>82.841519832607588</v>
      </c>
      <c r="D3695" s="2">
        <v>1577147275.0899999</v>
      </c>
      <c r="E3695" s="2">
        <v>436</v>
      </c>
      <c r="F3695" s="2">
        <v>897</v>
      </c>
      <c r="G3695" s="2">
        <v>629</v>
      </c>
      <c r="H3695" s="2">
        <v>694</v>
      </c>
      <c r="I3695" s="2">
        <v>285</v>
      </c>
      <c r="J3695" s="2">
        <f>$K$2*I3695+(1-$K$2)*J3694</f>
        <v>285.87268733311805</v>
      </c>
      <c r="K3695" s="2"/>
      <c r="L3695" s="2">
        <f>IF(O3695="low", $K$4*J3695+(1-$K$4)*L3694,L3694)</f>
        <v>284.94904904243481</v>
      </c>
      <c r="M3695" s="2">
        <f>IF(O3695="high", $K$4*J3695+(1-$K$4)*M3694,M3694)</f>
        <v>288.95731724530862</v>
      </c>
      <c r="N3695" s="2">
        <f>IF(O3695="high",(1-$K$8)*N3694+$K$8*(M3694-2),IF(O3695="low",(1-$K$8)*N3694+$K$8*(L3694+2),N3694))</f>
        <v>286.47451759783559</v>
      </c>
      <c r="O3695" s="2" t="str">
        <f>IF(J3695&gt;N3694+1,"high",IF(J3695&lt;N3694-1,"low","middle"))</f>
        <v>middle</v>
      </c>
      <c r="P3695" s="2">
        <f>IF(O3695="low",250,IF(O3695="high",300,275))</f>
        <v>275</v>
      </c>
      <c r="Q3695" s="2">
        <f>IF(P3695=P3694,Q3694+1,1)</f>
        <v>7</v>
      </c>
      <c r="R3695" s="2">
        <f>IF(P3695=P3694,R3694+J3695,J3695)</f>
        <v>2001.454245271982</v>
      </c>
      <c r="S3695" s="2" t="str">
        <f>IF(P3696=P3695,"NA",R3695/Q3695)</f>
        <v>NA</v>
      </c>
      <c r="T3695" s="2">
        <f>IF(P3695=P3694,T3694+J3695^2,J3695^2)</f>
        <v>572259.9685807284</v>
      </c>
      <c r="U3695" s="2" t="str">
        <f>IF(NOT($P3696=$P3695),SQRT(((T3695)/($Q3695))-S3695^2),"NA")</f>
        <v>NA</v>
      </c>
    </row>
    <row r="3696" spans="1:21" x14ac:dyDescent="0.2">
      <c r="A3696" s="2">
        <f>D3696-$D$2</f>
        <v>82.990000009536743</v>
      </c>
      <c r="B3696" s="2">
        <v>2.5322020053899998</v>
      </c>
      <c r="C3696" s="2">
        <f>IF(B3696&gt;B3695,B3696+(C3695-B3695),B3696+(C3695-B3695)+5+A3696-A3695)</f>
        <v>82.862201690677594</v>
      </c>
      <c r="D3696" s="2">
        <v>1577147275.1099999</v>
      </c>
      <c r="E3696" s="2">
        <v>436</v>
      </c>
      <c r="F3696" s="2">
        <v>895</v>
      </c>
      <c r="G3696" s="2">
        <v>630</v>
      </c>
      <c r="H3696" s="2">
        <v>695</v>
      </c>
      <c r="I3696" s="2">
        <v>286</v>
      </c>
      <c r="J3696" s="2">
        <f>$K$2*I3696+(1-$K$2)*J3695</f>
        <v>285.89814986649446</v>
      </c>
      <c r="K3696" s="2"/>
      <c r="L3696" s="2">
        <f>IF(O3696="low", $K$4*J3696+(1-$K$4)*L3695,L3695)</f>
        <v>284.94904904243481</v>
      </c>
      <c r="M3696" s="2">
        <f>IF(O3696="high", $K$4*J3696+(1-$K$4)*M3695,M3695)</f>
        <v>288.95731724530862</v>
      </c>
      <c r="N3696" s="2">
        <f>IF(O3696="high",(1-$K$8)*N3695+$K$8*(M3695-2),IF(O3696="low",(1-$K$8)*N3695+$K$8*(L3695+2),N3695))</f>
        <v>286.47451759783559</v>
      </c>
      <c r="O3696" s="2" t="str">
        <f>IF(J3696&gt;N3695+1,"high",IF(J3696&lt;N3695-1,"low","middle"))</f>
        <v>middle</v>
      </c>
      <c r="P3696" s="2">
        <f>IF(O3696="low",250,IF(O3696="high",300,275))</f>
        <v>275</v>
      </c>
      <c r="Q3696" s="2">
        <f>IF(P3696=P3695,Q3695+1,1)</f>
        <v>8</v>
      </c>
      <c r="R3696" s="2">
        <f>IF(P3696=P3695,R3695+J3696,J3696)</f>
        <v>2287.3523951384764</v>
      </c>
      <c r="S3696" s="2" t="str">
        <f>IF(P3697=P3696,"NA",R3696/Q3696)</f>
        <v>NA</v>
      </c>
      <c r="T3696" s="2">
        <f>IF(P3696=P3695,T3695+J3696^2,J3696^2)</f>
        <v>653997.72067781293</v>
      </c>
      <c r="U3696" s="2" t="str">
        <f>IF(NOT($P3697=$P3696),SQRT(((T3696)/($Q3696))-S3696^2),"NA")</f>
        <v>NA</v>
      </c>
    </row>
    <row r="3697" spans="1:21" x14ac:dyDescent="0.2">
      <c r="A3697" s="2">
        <f>D3697-$D$2</f>
        <v>83.010000228881836</v>
      </c>
      <c r="B3697" s="2">
        <v>2.55663609505</v>
      </c>
      <c r="C3697" s="2">
        <f>IF(B3697&gt;B3696,B3697+(C3696-B3696),B3697+(C3696-B3696)+5+A3697-A3696)</f>
        <v>82.886635780337585</v>
      </c>
      <c r="D3697" s="2">
        <v>1577147275.1300001</v>
      </c>
      <c r="E3697" s="2">
        <v>438</v>
      </c>
      <c r="F3697" s="2">
        <v>894</v>
      </c>
      <c r="G3697" s="2">
        <v>630</v>
      </c>
      <c r="H3697" s="2">
        <v>695</v>
      </c>
      <c r="I3697" s="2">
        <v>287</v>
      </c>
      <c r="J3697" s="2">
        <f>$K$2*I3697+(1-$K$2)*J3696</f>
        <v>286.11851989319558</v>
      </c>
      <c r="K3697" s="2"/>
      <c r="L3697" s="2">
        <f>IF(O3697="low", $K$4*J3697+(1-$K$4)*L3696,L3696)</f>
        <v>284.94904904243481</v>
      </c>
      <c r="M3697" s="2">
        <f>IF(O3697="high", $K$4*J3697+(1-$K$4)*M3696,M3696)</f>
        <v>288.95731724530862</v>
      </c>
      <c r="N3697" s="2">
        <f>IF(O3697="high",(1-$K$8)*N3696+$K$8*(M3696-2),IF(O3697="low",(1-$K$8)*N3696+$K$8*(L3696+2),N3696))</f>
        <v>286.47451759783559</v>
      </c>
      <c r="O3697" s="2" t="str">
        <f>IF(J3697&gt;N3696+1,"high",IF(J3697&lt;N3696-1,"low","middle"))</f>
        <v>middle</v>
      </c>
      <c r="P3697" s="2">
        <f>IF(O3697="low",250,IF(O3697="high",300,275))</f>
        <v>275</v>
      </c>
      <c r="Q3697" s="2">
        <f>IF(P3697=P3696,Q3696+1,1)</f>
        <v>9</v>
      </c>
      <c r="R3697" s="2">
        <f>IF(P3697=P3696,R3696+J3697,J3697)</f>
        <v>2573.4709150316721</v>
      </c>
      <c r="S3697" s="2" t="str">
        <f>IF(P3698=P3697,"NA",R3697/Q3697)</f>
        <v>NA</v>
      </c>
      <c r="T3697" s="2">
        <f>IF(P3697=P3696,T3696+J3697^2,J3697^2)</f>
        <v>735861.52810368594</v>
      </c>
      <c r="U3697" s="2" t="str">
        <f>IF(NOT($P3698=$P3697),SQRT(((T3697)/($Q3697))-S3697^2),"NA")</f>
        <v>NA</v>
      </c>
    </row>
    <row r="3698" spans="1:21" x14ac:dyDescent="0.2">
      <c r="A3698" s="2">
        <f>D3698-$D$2</f>
        <v>83.03000020980835</v>
      </c>
      <c r="B3698" s="2">
        <v>2.5772750377700002</v>
      </c>
      <c r="C3698" s="2">
        <f>IF(B3698&gt;B3697,B3698+(C3697-B3697),B3698+(C3697-B3697)+5+A3698-A3697)</f>
        <v>82.907274723057583</v>
      </c>
      <c r="D3698" s="2">
        <v>1577147275.1500001</v>
      </c>
      <c r="E3698" s="2">
        <v>437</v>
      </c>
      <c r="F3698" s="2">
        <v>895</v>
      </c>
      <c r="G3698" s="2">
        <v>629</v>
      </c>
      <c r="H3698" s="2">
        <v>695</v>
      </c>
      <c r="I3698" s="2">
        <v>286</v>
      </c>
      <c r="J3698" s="2">
        <f>$K$2*I3698+(1-$K$2)*J3697</f>
        <v>286.09481591455648</v>
      </c>
      <c r="K3698" s="2"/>
      <c r="L3698" s="2">
        <f>IF(O3698="low", $K$4*J3698+(1-$K$4)*L3697,L3697)</f>
        <v>284.94904904243481</v>
      </c>
      <c r="M3698" s="2">
        <f>IF(O3698="high", $K$4*J3698+(1-$K$4)*M3697,M3697)</f>
        <v>288.95731724530862</v>
      </c>
      <c r="N3698" s="2">
        <f>IF(O3698="high",(1-$K$8)*N3697+$K$8*(M3697-2),IF(O3698="low",(1-$K$8)*N3697+$K$8*(L3697+2),N3697))</f>
        <v>286.47451759783559</v>
      </c>
      <c r="O3698" s="2" t="str">
        <f>IF(J3698&gt;N3697+1,"high",IF(J3698&lt;N3697-1,"low","middle"))</f>
        <v>middle</v>
      </c>
      <c r="P3698" s="2">
        <f>IF(O3698="low",250,IF(O3698="high",300,275))</f>
        <v>275</v>
      </c>
      <c r="Q3698" s="2">
        <f>IF(P3698=P3697,Q3697+1,1)</f>
        <v>10</v>
      </c>
      <c r="R3698" s="2">
        <f>IF(P3698=P3697,R3697+J3698,J3698)</f>
        <v>2859.5657309462285</v>
      </c>
      <c r="S3698" s="2" t="str">
        <f>IF(P3699=P3698,"NA",R3698/Q3698)</f>
        <v>NA</v>
      </c>
      <c r="T3698" s="2">
        <f>IF(P3698=P3697,T3697+J3698^2,J3698^2)</f>
        <v>817711.77179686993</v>
      </c>
      <c r="U3698" s="2" t="str">
        <f>IF(NOT($P3699=$P3698),SQRT(((T3698)/($Q3698))-S3698^2),"NA")</f>
        <v>NA</v>
      </c>
    </row>
    <row r="3699" spans="1:21" x14ac:dyDescent="0.2">
      <c r="A3699" s="2">
        <f>D3699-$D$2</f>
        <v>83.06000018119812</v>
      </c>
      <c r="B3699" s="2">
        <v>2.6016821861300001</v>
      </c>
      <c r="C3699" s="2">
        <f>IF(B3699&gt;B3698,B3699+(C3698-B3698),B3699+(C3698-B3698)+5+A3699-A3698)</f>
        <v>82.931681871417595</v>
      </c>
      <c r="D3699" s="2">
        <v>1577147275.1800001</v>
      </c>
      <c r="E3699" s="2">
        <v>436</v>
      </c>
      <c r="F3699" s="2">
        <v>896</v>
      </c>
      <c r="G3699" s="2">
        <v>631</v>
      </c>
      <c r="H3699" s="2">
        <v>694</v>
      </c>
      <c r="I3699" s="2">
        <v>284</v>
      </c>
      <c r="J3699" s="2">
        <f>$K$2*I3699+(1-$K$2)*J3698</f>
        <v>285.67585273164519</v>
      </c>
      <c r="K3699" s="2"/>
      <c r="L3699" s="2">
        <f>IF(O3699="low", $K$4*J3699+(1-$K$4)*L3698,L3698)</f>
        <v>284.94904904243481</v>
      </c>
      <c r="M3699" s="2">
        <f>IF(O3699="high", $K$4*J3699+(1-$K$4)*M3698,M3698)</f>
        <v>288.95731724530862</v>
      </c>
      <c r="N3699" s="2">
        <f>IF(O3699="high",(1-$K$8)*N3698+$K$8*(M3698-2),IF(O3699="low",(1-$K$8)*N3698+$K$8*(L3698+2),N3698))</f>
        <v>286.47451759783559</v>
      </c>
      <c r="O3699" s="2" t="str">
        <f>IF(J3699&gt;N3698+1,"high",IF(J3699&lt;N3698-1,"low","middle"))</f>
        <v>middle</v>
      </c>
      <c r="P3699" s="2">
        <f>IF(O3699="low",250,IF(O3699="high",300,275))</f>
        <v>275</v>
      </c>
      <c r="Q3699" s="2">
        <f>IF(P3699=P3698,Q3698+1,1)</f>
        <v>11</v>
      </c>
      <c r="R3699" s="2">
        <f>IF(P3699=P3698,R3698+J3699,J3699)</f>
        <v>3145.2415836778737</v>
      </c>
      <c r="S3699" s="2" t="str">
        <f>IF(P3700=P3699,"NA",R3699/Q3699)</f>
        <v>NA</v>
      </c>
      <c r="T3699" s="2">
        <f>IF(P3699=P3698,T3698+J3699^2,J3699^2)</f>
        <v>899322.46463082253</v>
      </c>
      <c r="U3699" s="2" t="str">
        <f>IF(NOT($P3700=$P3699),SQRT(((T3699)/($Q3699))-S3699^2),"NA")</f>
        <v>NA</v>
      </c>
    </row>
    <row r="3700" spans="1:21" x14ac:dyDescent="0.2">
      <c r="A3700" s="2">
        <f>D3700-$D$2</f>
        <v>83.080000162124634</v>
      </c>
      <c r="B3700" s="2">
        <v>2.62614202499</v>
      </c>
      <c r="C3700" s="2">
        <f>IF(B3700&gt;B3699,B3700+(C3699-B3699),B3700+(C3699-B3699)+5+A3700-A3699)</f>
        <v>82.956141710277592</v>
      </c>
      <c r="D3700" s="2">
        <v>1577147275.2</v>
      </c>
      <c r="E3700" s="2">
        <v>437</v>
      </c>
      <c r="F3700" s="2">
        <v>895</v>
      </c>
      <c r="G3700" s="2">
        <v>630</v>
      </c>
      <c r="H3700" s="2">
        <v>695</v>
      </c>
      <c r="I3700" s="2">
        <v>286</v>
      </c>
      <c r="J3700" s="2">
        <f>$K$2*I3700+(1-$K$2)*J3699</f>
        <v>285.74068218531619</v>
      </c>
      <c r="K3700" s="2"/>
      <c r="L3700" s="2">
        <f>IF(O3700="low", $K$4*J3700+(1-$K$4)*L3699,L3699)</f>
        <v>284.94904904243481</v>
      </c>
      <c r="M3700" s="2">
        <f>IF(O3700="high", $K$4*J3700+(1-$K$4)*M3699,M3699)</f>
        <v>288.95731724530862</v>
      </c>
      <c r="N3700" s="2">
        <f>IF(O3700="high",(1-$K$8)*N3699+$K$8*(M3699-2),IF(O3700="low",(1-$K$8)*N3699+$K$8*(L3699+2),N3699))</f>
        <v>286.47451759783559</v>
      </c>
      <c r="O3700" s="2" t="str">
        <f>IF(J3700&gt;N3699+1,"high",IF(J3700&lt;N3699-1,"low","middle"))</f>
        <v>middle</v>
      </c>
      <c r="P3700" s="2">
        <f>IF(O3700="low",250,IF(O3700="high",300,275))</f>
        <v>275</v>
      </c>
      <c r="Q3700" s="2">
        <f>IF(P3700=P3699,Q3699+1,1)</f>
        <v>12</v>
      </c>
      <c r="R3700" s="2">
        <f>IF(P3700=P3699,R3699+J3700,J3700)</f>
        <v>3430.9822658631897</v>
      </c>
      <c r="S3700" s="2" t="str">
        <f>IF(P3701=P3700,"NA",R3700/Q3700)</f>
        <v>NA</v>
      </c>
      <c r="T3700" s="2">
        <f>IF(P3700=P3699,T3699+J3700^2,J3700^2)</f>
        <v>980970.2020865524</v>
      </c>
      <c r="U3700" s="2" t="str">
        <f>IF(NOT($P3701=$P3700),SQRT(((T3700)/($Q3700))-S3700^2),"NA")</f>
        <v>NA</v>
      </c>
    </row>
    <row r="3701" spans="1:21" x14ac:dyDescent="0.2">
      <c r="A3701" s="2">
        <f>D3701-$D$2</f>
        <v>83.100000143051147</v>
      </c>
      <c r="B3701" s="2">
        <v>2.64663505554</v>
      </c>
      <c r="C3701" s="2">
        <f>IF(B3701&gt;B3700,B3701+(C3700-B3700),B3701+(C3700-B3700)+5+A3701-A3700)</f>
        <v>82.976634740827592</v>
      </c>
      <c r="D3701" s="2">
        <v>1577147275.22</v>
      </c>
      <c r="E3701" s="2">
        <v>438</v>
      </c>
      <c r="F3701" s="2">
        <v>896</v>
      </c>
      <c r="G3701" s="2">
        <v>630</v>
      </c>
      <c r="H3701" s="2">
        <v>695</v>
      </c>
      <c r="I3701" s="2">
        <v>287</v>
      </c>
      <c r="J3701" s="2">
        <f>$K$2*I3701+(1-$K$2)*J3700</f>
        <v>285.99254574825295</v>
      </c>
      <c r="K3701" s="2"/>
      <c r="L3701" s="2">
        <f>IF(O3701="low", $K$4*J3701+(1-$K$4)*L3700,L3700)</f>
        <v>284.94904904243481</v>
      </c>
      <c r="M3701" s="2">
        <f>IF(O3701="high", $K$4*J3701+(1-$K$4)*M3700,M3700)</f>
        <v>288.95731724530862</v>
      </c>
      <c r="N3701" s="2">
        <f>IF(O3701="high",(1-$K$8)*N3700+$K$8*(M3700-2),IF(O3701="low",(1-$K$8)*N3700+$K$8*(L3700+2),N3700))</f>
        <v>286.47451759783559</v>
      </c>
      <c r="O3701" s="2" t="str">
        <f>IF(J3701&gt;N3700+1,"high",IF(J3701&lt;N3700-1,"low","middle"))</f>
        <v>middle</v>
      </c>
      <c r="P3701" s="2">
        <f>IF(O3701="low",250,IF(O3701="high",300,275))</f>
        <v>275</v>
      </c>
      <c r="Q3701" s="2">
        <f>IF(P3701=P3700,Q3700+1,1)</f>
        <v>13</v>
      </c>
      <c r="R3701" s="2">
        <f>IF(P3701=P3700,R3700+J3701,J3701)</f>
        <v>3716.9748116114424</v>
      </c>
      <c r="S3701" s="2" t="str">
        <f>IF(P3702=P3701,"NA",R3701/Q3701)</f>
        <v>NA</v>
      </c>
      <c r="T3701" s="2">
        <f>IF(P3701=P3700,T3700+J3701^2,J3701^2)</f>
        <v>1062761.9383101189</v>
      </c>
      <c r="U3701" s="2" t="str">
        <f>IF(NOT($P3702=$P3701),SQRT(((T3701)/($Q3701))-S3701^2),"NA")</f>
        <v>NA</v>
      </c>
    </row>
    <row r="3702" spans="1:21" x14ac:dyDescent="0.2">
      <c r="A3702" s="2">
        <f>D3702-$D$2</f>
        <v>83.130000114440918</v>
      </c>
      <c r="B3702" s="2">
        <v>2.6712090969100002</v>
      </c>
      <c r="C3702" s="2">
        <f>IF(B3702&gt;B3701,B3702+(C3701-B3701),B3702+(C3701-B3701)+5+A3702-A3701)</f>
        <v>83.001208782197594</v>
      </c>
      <c r="D3702" s="2">
        <v>1577147275.25</v>
      </c>
      <c r="E3702" s="2">
        <v>436</v>
      </c>
      <c r="F3702" s="2">
        <v>896</v>
      </c>
      <c r="G3702" s="2">
        <v>630</v>
      </c>
      <c r="H3702" s="2">
        <v>695</v>
      </c>
      <c r="I3702" s="2">
        <v>285</v>
      </c>
      <c r="J3702" s="2">
        <f>$K$2*I3702+(1-$K$2)*J3701</f>
        <v>285.79403659860236</v>
      </c>
      <c r="K3702" s="2"/>
      <c r="L3702" s="2">
        <f>IF(O3702="low", $K$4*J3702+(1-$K$4)*L3701,L3701)</f>
        <v>284.94904904243481</v>
      </c>
      <c r="M3702" s="2">
        <f>IF(O3702="high", $K$4*J3702+(1-$K$4)*M3701,M3701)</f>
        <v>288.95731724530862</v>
      </c>
      <c r="N3702" s="2">
        <f>IF(O3702="high",(1-$K$8)*N3701+$K$8*(M3701-2),IF(O3702="low",(1-$K$8)*N3701+$K$8*(L3701+2),N3701))</f>
        <v>286.47451759783559</v>
      </c>
      <c r="O3702" s="2" t="str">
        <f>IF(J3702&gt;N3701+1,"high",IF(J3702&lt;N3701-1,"low","middle"))</f>
        <v>middle</v>
      </c>
      <c r="P3702" s="2">
        <f>IF(O3702="low",250,IF(O3702="high",300,275))</f>
        <v>275</v>
      </c>
      <c r="Q3702" s="2">
        <f>IF(P3702=P3701,Q3701+1,1)</f>
        <v>14</v>
      </c>
      <c r="R3702" s="2">
        <f>IF(P3702=P3701,R3701+J3702,J3702)</f>
        <v>4002.7688482100448</v>
      </c>
      <c r="S3702" s="2" t="str">
        <f>IF(P3703=P3702,"NA",R3702/Q3702)</f>
        <v>NA</v>
      </c>
      <c r="T3702" s="2">
        <f>IF(P3702=P3701,T3701+J3702^2,J3702^2)</f>
        <v>1144440.1696654421</v>
      </c>
      <c r="U3702" s="2" t="str">
        <f>IF(NOT($P3703=$P3702),SQRT(((T3702)/($Q3702))-S3702^2),"NA")</f>
        <v>NA</v>
      </c>
    </row>
    <row r="3703" spans="1:21" x14ac:dyDescent="0.2">
      <c r="A3703" s="2">
        <f>D3703-$D$2</f>
        <v>83.150000095367432</v>
      </c>
      <c r="B3703" s="2">
        <v>2.6918849945100001</v>
      </c>
      <c r="C3703" s="2">
        <f>IF(B3703&gt;B3702,B3703+(C3702-B3702),B3703+(C3702-B3702)+5+A3703-A3702)</f>
        <v>83.021884679797594</v>
      </c>
      <c r="D3703" s="2">
        <v>1577147275.27</v>
      </c>
      <c r="E3703" s="2">
        <v>436</v>
      </c>
      <c r="F3703" s="2">
        <v>895</v>
      </c>
      <c r="G3703" s="2">
        <v>630</v>
      </c>
      <c r="H3703" s="2">
        <v>694</v>
      </c>
      <c r="I3703" s="2">
        <v>285</v>
      </c>
      <c r="J3703" s="2">
        <f>$K$2*I3703+(1-$K$2)*J3702</f>
        <v>285.63522927888187</v>
      </c>
      <c r="K3703" s="2"/>
      <c r="L3703" s="2">
        <f>IF(O3703="low", $K$4*J3703+(1-$K$4)*L3702,L3702)</f>
        <v>284.94904904243481</v>
      </c>
      <c r="M3703" s="2">
        <f>IF(O3703="high", $K$4*J3703+(1-$K$4)*M3702,M3702)</f>
        <v>288.95731724530862</v>
      </c>
      <c r="N3703" s="2">
        <f>IF(O3703="high",(1-$K$8)*N3702+$K$8*(M3702-2),IF(O3703="low",(1-$K$8)*N3702+$K$8*(L3702+2),N3702))</f>
        <v>286.47451759783559</v>
      </c>
      <c r="O3703" s="2" t="str">
        <f>IF(J3703&gt;N3702+1,"high",IF(J3703&lt;N3702-1,"low","middle"))</f>
        <v>middle</v>
      </c>
      <c r="P3703" s="2">
        <f>IF(O3703="low",250,IF(O3703="high",300,275))</f>
        <v>275</v>
      </c>
      <c r="Q3703" s="2">
        <f>IF(P3703=P3702,Q3702+1,1)</f>
        <v>15</v>
      </c>
      <c r="R3703" s="2">
        <f>IF(P3703=P3702,R3702+J3703,J3703)</f>
        <v>4288.4040774889263</v>
      </c>
      <c r="S3703" s="2" t="str">
        <f>IF(P3704=P3703,"NA",R3703/Q3703)</f>
        <v>NA</v>
      </c>
      <c r="T3703" s="2">
        <f>IF(P3703=P3702,T3702+J3703^2,J3703^2)</f>
        <v>1226027.6538706415</v>
      </c>
      <c r="U3703" s="2" t="str">
        <f>IF(NOT($P3704=$P3703),SQRT(((T3703)/($Q3703))-S3703^2),"NA")</f>
        <v>NA</v>
      </c>
    </row>
    <row r="3704" spans="1:21" x14ac:dyDescent="0.2">
      <c r="A3704" s="2">
        <f>D3704-$D$2</f>
        <v>83.170000076293945</v>
      </c>
      <c r="B3704" s="2">
        <v>2.7163650989499999</v>
      </c>
      <c r="C3704" s="2">
        <f>IF(B3704&gt;B3703,B3704+(C3703-B3703),B3704+(C3703-B3703)+5+A3704-A3703)</f>
        <v>83.046364784237596</v>
      </c>
      <c r="D3704" s="2">
        <v>1577147275.29</v>
      </c>
      <c r="E3704" s="2">
        <v>437</v>
      </c>
      <c r="F3704" s="2">
        <v>896</v>
      </c>
      <c r="G3704" s="2">
        <v>630</v>
      </c>
      <c r="H3704" s="2">
        <v>694</v>
      </c>
      <c r="I3704" s="2">
        <v>286</v>
      </c>
      <c r="J3704" s="2">
        <f>$K$2*I3704+(1-$K$2)*J3703</f>
        <v>285.70818342310548</v>
      </c>
      <c r="K3704" s="2"/>
      <c r="L3704" s="2">
        <f>IF(O3704="low", $K$4*J3704+(1-$K$4)*L3703,L3703)</f>
        <v>284.94904904243481</v>
      </c>
      <c r="M3704" s="2">
        <f>IF(O3704="high", $K$4*J3704+(1-$K$4)*M3703,M3703)</f>
        <v>288.95731724530862</v>
      </c>
      <c r="N3704" s="2">
        <f>IF(O3704="high",(1-$K$8)*N3703+$K$8*(M3703-2),IF(O3704="low",(1-$K$8)*N3703+$K$8*(L3703+2),N3703))</f>
        <v>286.47451759783559</v>
      </c>
      <c r="O3704" s="2" t="str">
        <f>IF(J3704&gt;N3703+1,"high",IF(J3704&lt;N3703-1,"low","middle"))</f>
        <v>middle</v>
      </c>
      <c r="P3704" s="2">
        <f>IF(O3704="low",250,IF(O3704="high",300,275))</f>
        <v>275</v>
      </c>
      <c r="Q3704" s="2">
        <f>IF(P3704=P3703,Q3703+1,1)</f>
        <v>16</v>
      </c>
      <c r="R3704" s="2">
        <f>IF(P3704=P3703,R3703+J3704,J3704)</f>
        <v>4574.1122609120321</v>
      </c>
      <c r="S3704" s="2" t="str">
        <f>IF(P3705=P3704,"NA",R3704/Q3704)</f>
        <v>NA</v>
      </c>
      <c r="T3704" s="2">
        <f>IF(P3704=P3703,T3703+J3704^2,J3704^2)</f>
        <v>1307656.8199455724</v>
      </c>
      <c r="U3704" s="2" t="str">
        <f>IF(NOT($P3705=$P3704),SQRT(((T3704)/($Q3704))-S3704^2),"NA")</f>
        <v>NA</v>
      </c>
    </row>
    <row r="3705" spans="1:21" x14ac:dyDescent="0.2">
      <c r="A3705" s="2">
        <f>D3705-$D$2</f>
        <v>83.200000047683716</v>
      </c>
      <c r="B3705" s="2">
        <v>2.74105119705</v>
      </c>
      <c r="C3705" s="2">
        <f>IF(B3705&gt;B3704,B3705+(C3704-B3704),B3705+(C3704-B3704)+5+A3705-A3704)</f>
        <v>83.071050882337587</v>
      </c>
      <c r="D3705" s="2">
        <v>1577147275.3199999</v>
      </c>
      <c r="E3705" s="2">
        <v>436</v>
      </c>
      <c r="F3705" s="2">
        <v>896</v>
      </c>
      <c r="G3705" s="2">
        <v>630</v>
      </c>
      <c r="H3705" s="2">
        <v>694</v>
      </c>
      <c r="I3705" s="2">
        <v>286</v>
      </c>
      <c r="J3705" s="2">
        <f>$K$2*I3705+(1-$K$2)*J3704</f>
        <v>285.76654673848441</v>
      </c>
      <c r="K3705" s="2"/>
      <c r="L3705" s="2">
        <f>IF(O3705="low", $K$4*J3705+(1-$K$4)*L3704,L3704)</f>
        <v>284.94904904243481</v>
      </c>
      <c r="M3705" s="2">
        <f>IF(O3705="high", $K$4*J3705+(1-$K$4)*M3704,M3704)</f>
        <v>288.95731724530862</v>
      </c>
      <c r="N3705" s="2">
        <f>IF(O3705="high",(1-$K$8)*N3704+$K$8*(M3704-2),IF(O3705="low",(1-$K$8)*N3704+$K$8*(L3704+2),N3704))</f>
        <v>286.47451759783559</v>
      </c>
      <c r="O3705" s="2" t="str">
        <f>IF(J3705&gt;N3704+1,"high",IF(J3705&lt;N3704-1,"low","middle"))</f>
        <v>middle</v>
      </c>
      <c r="P3705" s="2">
        <f>IF(O3705="low",250,IF(O3705="high",300,275))</f>
        <v>275</v>
      </c>
      <c r="Q3705" s="2">
        <f>IF(P3705=P3704,Q3704+1,1)</f>
        <v>17</v>
      </c>
      <c r="R3705" s="2">
        <f>IF(P3705=P3704,R3704+J3705,J3705)</f>
        <v>4859.8788076505161</v>
      </c>
      <c r="S3705" s="2" t="str">
        <f>IF(P3706=P3705,"NA",R3705/Q3705)</f>
        <v>NA</v>
      </c>
      <c r="T3705" s="2">
        <f>IF(P3705=P3704,T3704+J3705^2,J3705^2)</f>
        <v>1389319.3391804108</v>
      </c>
      <c r="U3705" s="2" t="str">
        <f>IF(NOT($P3706=$P3705),SQRT(((T3705)/($Q3705))-S3705^2),"NA")</f>
        <v>NA</v>
      </c>
    </row>
    <row r="3706" spans="1:21" x14ac:dyDescent="0.2">
      <c r="A3706" s="2">
        <f>D3706-$D$2</f>
        <v>83.220000028610229</v>
      </c>
      <c r="B3706" s="2">
        <v>2.7615699768100002</v>
      </c>
      <c r="C3706" s="2">
        <f>IF(B3706&gt;B3705,B3706+(C3705-B3705),B3706+(C3705-B3705)+5+A3706-A3705)</f>
        <v>83.091569662097584</v>
      </c>
      <c r="D3706" s="2">
        <v>1577147275.3399999</v>
      </c>
      <c r="E3706" s="2">
        <v>436</v>
      </c>
      <c r="F3706" s="2">
        <v>895</v>
      </c>
      <c r="G3706" s="2">
        <v>630</v>
      </c>
      <c r="H3706" s="2">
        <v>695</v>
      </c>
      <c r="I3706" s="2">
        <v>285</v>
      </c>
      <c r="J3706" s="2">
        <f>$K$2*I3706+(1-$K$2)*J3705</f>
        <v>285.6132373907875</v>
      </c>
      <c r="K3706" s="2"/>
      <c r="L3706" s="2">
        <f>IF(O3706="low", $K$4*J3706+(1-$K$4)*L3705,L3705)</f>
        <v>284.94904904243481</v>
      </c>
      <c r="M3706" s="2">
        <f>IF(O3706="high", $K$4*J3706+(1-$K$4)*M3705,M3705)</f>
        <v>288.95731724530862</v>
      </c>
      <c r="N3706" s="2">
        <f>IF(O3706="high",(1-$K$8)*N3705+$K$8*(M3705-2),IF(O3706="low",(1-$K$8)*N3705+$K$8*(L3705+2),N3705))</f>
        <v>286.47451759783559</v>
      </c>
      <c r="O3706" s="2" t="str">
        <f>IF(J3706&gt;N3705+1,"high",IF(J3706&lt;N3705-1,"low","middle"))</f>
        <v>middle</v>
      </c>
      <c r="P3706" s="2">
        <f>IF(O3706="low",250,IF(O3706="high",300,275))</f>
        <v>275</v>
      </c>
      <c r="Q3706" s="2">
        <f>IF(P3706=P3705,Q3705+1,1)</f>
        <v>18</v>
      </c>
      <c r="R3706" s="2">
        <f>IF(P3706=P3705,R3705+J3706,J3706)</f>
        <v>5145.4920450413038</v>
      </c>
      <c r="S3706" s="2">
        <f>IF(P3707=P3706,"NA",R3706/Q3706)</f>
        <v>285.86066916896129</v>
      </c>
      <c r="T3706" s="2">
        <f>IF(P3706=P3705,T3705+J3706^2,J3706^2)</f>
        <v>1470894.2605532571</v>
      </c>
      <c r="U3706" s="2">
        <f>IF(NOT($P3707=$P3706),SQRT(((T3706)/($Q3706))-S3706^2),"NA")</f>
        <v>0.16009618342197859</v>
      </c>
    </row>
    <row r="3707" spans="1:21" x14ac:dyDescent="0.2">
      <c r="A3707" s="2">
        <f>D3707-$D$2</f>
        <v>83.240000009536743</v>
      </c>
      <c r="B3707" s="2">
        <v>2.7859621047999998</v>
      </c>
      <c r="C3707" s="2">
        <f>IF(B3707&gt;B3706,B3707+(C3706-B3706),B3707+(C3706-B3706)+5+A3707-A3706)</f>
        <v>83.115961790087596</v>
      </c>
      <c r="D3707" s="2">
        <v>1577147275.3599999</v>
      </c>
      <c r="E3707" s="2">
        <v>436</v>
      </c>
      <c r="F3707" s="2">
        <v>895</v>
      </c>
      <c r="G3707" s="2">
        <v>629</v>
      </c>
      <c r="H3707" s="2">
        <v>694</v>
      </c>
      <c r="I3707" s="2">
        <v>284</v>
      </c>
      <c r="J3707" s="2">
        <f>$K$2*I3707+(1-$K$2)*J3706</f>
        <v>285.29058991263003</v>
      </c>
      <c r="K3707" s="2"/>
      <c r="L3707" s="2">
        <f>IF(O3707="low", $K$4*J3707+(1-$K$4)*L3706,L3706)</f>
        <v>285.0173572164739</v>
      </c>
      <c r="M3707" s="2">
        <f>IF(O3707="high", $K$4*J3707+(1-$K$4)*M3706,M3706)</f>
        <v>288.95731724530862</v>
      </c>
      <c r="N3707" s="2">
        <f>IF(O3707="high",(1-$K$8)*N3706+$K$8*(M3706-2),IF(O3707="low",(1-$K$8)*N3706+$K$8*(L3706+2),N3706))</f>
        <v>286.4982441700655</v>
      </c>
      <c r="O3707" s="2" t="str">
        <f>IF(J3707&gt;N3706+1,"high",IF(J3707&lt;N3706-1,"low","middle"))</f>
        <v>low</v>
      </c>
      <c r="P3707" s="2">
        <f>IF(O3707="low",250,IF(O3707="high",300,275))</f>
        <v>250</v>
      </c>
      <c r="Q3707" s="2">
        <f>IF(P3707=P3706,Q3706+1,1)</f>
        <v>1</v>
      </c>
      <c r="R3707" s="2">
        <f>IF(P3707=P3706,R3706+J3707,J3707)</f>
        <v>285.29058991263003</v>
      </c>
      <c r="S3707" s="2" t="str">
        <f>IF(P3708=P3707,"NA",R3707/Q3707)</f>
        <v>NA</v>
      </c>
      <c r="T3707" s="2">
        <f>IF(P3707=P3706,T3706+J3707^2,J3707^2)</f>
        <v>81390.720692696443</v>
      </c>
      <c r="U3707" s="2" t="str">
        <f>IF(NOT($P3708=$P3707),SQRT(((T3707)/($Q3707))-S3707^2),"NA")</f>
        <v>NA</v>
      </c>
    </row>
    <row r="3708" spans="1:21" x14ac:dyDescent="0.2">
      <c r="A3708" s="2">
        <f>D3708-$D$2</f>
        <v>83.260000228881836</v>
      </c>
      <c r="B3708" s="2">
        <v>2.8064150810199999</v>
      </c>
      <c r="C3708" s="2">
        <f>IF(B3708&gt;B3707,B3708+(C3707-B3707),B3708+(C3707-B3707)+5+A3708-A3707)</f>
        <v>83.136414766307595</v>
      </c>
      <c r="D3708" s="2">
        <v>1577147275.3800001</v>
      </c>
      <c r="E3708" s="2">
        <v>436</v>
      </c>
      <c r="F3708" s="2">
        <v>895</v>
      </c>
      <c r="G3708" s="2">
        <v>630</v>
      </c>
      <c r="H3708" s="2">
        <v>692</v>
      </c>
      <c r="I3708" s="2">
        <v>285</v>
      </c>
      <c r="J3708" s="2">
        <f>$K$2*I3708+(1-$K$2)*J3707</f>
        <v>285.232471930104</v>
      </c>
      <c r="K3708" s="2"/>
      <c r="L3708" s="2">
        <f>IF(O3708="low", $K$4*J3708+(1-$K$4)*L3707,L3707)</f>
        <v>285.06038015919995</v>
      </c>
      <c r="M3708" s="2">
        <f>IF(O3708="high", $K$4*J3708+(1-$K$4)*M3707,M3707)</f>
        <v>288.95731724530862</v>
      </c>
      <c r="N3708" s="2">
        <f>IF(O3708="high",(1-$K$8)*N3707+$K$8*(M3707-2),IF(O3708="low",(1-$K$8)*N3707+$K$8*(L3707+2),N3707))</f>
        <v>286.52419982238592</v>
      </c>
      <c r="O3708" s="2" t="str">
        <f>IF(J3708&gt;N3707+1,"high",IF(J3708&lt;N3707-1,"low","middle"))</f>
        <v>low</v>
      </c>
      <c r="P3708" s="2">
        <f>IF(O3708="low",250,IF(O3708="high",300,275))</f>
        <v>250</v>
      </c>
      <c r="Q3708" s="2">
        <f>IF(P3708=P3707,Q3707+1,1)</f>
        <v>2</v>
      </c>
      <c r="R3708" s="2">
        <f>IF(P3708=P3707,R3707+J3708,J3708)</f>
        <v>570.52306184273402</v>
      </c>
      <c r="S3708" s="2" t="str">
        <f>IF(P3709=P3708,"NA",R3708/Q3708)</f>
        <v>NA</v>
      </c>
      <c r="T3708" s="2">
        <f>IF(P3708=P3707,T3707+J3708^2,J3708^2)</f>
        <v>162748.28373605403</v>
      </c>
      <c r="U3708" s="2" t="str">
        <f>IF(NOT($P3709=$P3708),SQRT(((T3708)/($Q3708))-S3708^2),"NA")</f>
        <v>NA</v>
      </c>
    </row>
    <row r="3709" spans="1:21" x14ac:dyDescent="0.2">
      <c r="A3709" s="2">
        <f>D3709-$D$2</f>
        <v>83.290000200271606</v>
      </c>
      <c r="B3709" s="2">
        <v>2.8311309814499999</v>
      </c>
      <c r="C3709" s="2">
        <f>IF(B3709&gt;B3708,B3709+(C3708-B3708),B3709+(C3708-B3708)+5+A3709-A3708)</f>
        <v>83.161130666737591</v>
      </c>
      <c r="D3709" s="2">
        <v>1577147275.4100001</v>
      </c>
      <c r="E3709" s="2">
        <v>438</v>
      </c>
      <c r="F3709" s="2">
        <v>895</v>
      </c>
      <c r="G3709" s="2">
        <v>630</v>
      </c>
      <c r="H3709" s="2">
        <v>696</v>
      </c>
      <c r="I3709" s="2">
        <v>285</v>
      </c>
      <c r="J3709" s="2">
        <f>$K$2*I3709+(1-$K$2)*J3708</f>
        <v>285.18597754408324</v>
      </c>
      <c r="K3709" s="2"/>
      <c r="L3709" s="2">
        <f>IF(O3709="low", $K$4*J3709+(1-$K$4)*L3708,L3708)</f>
        <v>285.08549963617662</v>
      </c>
      <c r="M3709" s="2">
        <f>IF(O3709="high", $K$4*J3709+(1-$K$4)*M3708,M3708)</f>
        <v>288.95731724530862</v>
      </c>
      <c r="N3709" s="2">
        <f>IF(O3709="high",(1-$K$8)*N3708+$K$8*(M3708-2),IF(O3709="low",(1-$K$8)*N3708+$K$8*(L3708+2),N3708))</f>
        <v>286.5510088392266</v>
      </c>
      <c r="O3709" s="2" t="str">
        <f>IF(J3709&gt;N3708+1,"high",IF(J3709&lt;N3708-1,"low","middle"))</f>
        <v>low</v>
      </c>
      <c r="P3709" s="2">
        <f>IF(O3709="low",250,IF(O3709="high",300,275))</f>
        <v>250</v>
      </c>
      <c r="Q3709" s="2">
        <f>IF(P3709=P3708,Q3708+1,1)</f>
        <v>3</v>
      </c>
      <c r="R3709" s="2">
        <f>IF(P3709=P3708,R3708+J3709,J3709)</f>
        <v>855.70903938681727</v>
      </c>
      <c r="S3709" s="2" t="str">
        <f>IF(P3710=P3709,"NA",R3709/Q3709)</f>
        <v>NA</v>
      </c>
      <c r="T3709" s="2">
        <f>IF(P3709=P3708,T3708+J3709^2,J3709^2)</f>
        <v>244079.32552382839</v>
      </c>
      <c r="U3709" s="2" t="str">
        <f>IF(NOT($P3710=$P3709),SQRT(((T3709)/($Q3709))-S3709^2),"NA")</f>
        <v>NA</v>
      </c>
    </row>
    <row r="3710" spans="1:21" x14ac:dyDescent="0.2">
      <c r="A3710" s="2">
        <f>D3710-$D$2</f>
        <v>83.31000018119812</v>
      </c>
      <c r="B3710" s="2">
        <v>2.8516891002700002</v>
      </c>
      <c r="C3710" s="2">
        <f>IF(B3710&gt;B3709,B3710+(C3709-B3709),B3710+(C3709-B3709)+5+A3710-A3709)</f>
        <v>83.181688785557583</v>
      </c>
      <c r="D3710" s="2">
        <v>1577147275.4300001</v>
      </c>
      <c r="E3710" s="2">
        <v>437</v>
      </c>
      <c r="F3710" s="2">
        <v>896</v>
      </c>
      <c r="G3710" s="2">
        <v>629</v>
      </c>
      <c r="H3710" s="2">
        <v>695</v>
      </c>
      <c r="I3710" s="2">
        <v>285</v>
      </c>
      <c r="J3710" s="2">
        <f>$K$2*I3710+(1-$K$2)*J3709</f>
        <v>285.14878203526661</v>
      </c>
      <c r="K3710" s="2"/>
      <c r="L3710" s="2">
        <f>IF(O3710="low", $K$4*J3710+(1-$K$4)*L3709,L3709)</f>
        <v>285.09815611599464</v>
      </c>
      <c r="M3710" s="2">
        <f>IF(O3710="high", $K$4*J3710+(1-$K$4)*M3709,M3709)</f>
        <v>288.95731724530862</v>
      </c>
      <c r="N3710" s="2">
        <f>IF(O3710="high",(1-$K$8)*N3709+$K$8*(M3709-2),IF(O3710="low",(1-$K$8)*N3709+$K$8*(L3709+2),N3709))</f>
        <v>286.57773337907406</v>
      </c>
      <c r="O3710" s="2" t="str">
        <f>IF(J3710&gt;N3709+1,"high",IF(J3710&lt;N3709-1,"low","middle"))</f>
        <v>low</v>
      </c>
      <c r="P3710" s="2">
        <f>IF(O3710="low",250,IF(O3710="high",300,275))</f>
        <v>250</v>
      </c>
      <c r="Q3710" s="2">
        <f>IF(P3710=P3709,Q3709+1,1)</f>
        <v>4</v>
      </c>
      <c r="R3710" s="2">
        <f>IF(P3710=P3709,R3709+J3710,J3710)</f>
        <v>1140.8578214220838</v>
      </c>
      <c r="S3710" s="2" t="str">
        <f>IF(P3711=P3710,"NA",R3710/Q3710)</f>
        <v>NA</v>
      </c>
      <c r="T3710" s="2">
        <f>IF(P3710=P3709,T3709+J3710^2,J3710^2)</f>
        <v>325389.15342002438</v>
      </c>
      <c r="U3710" s="2" t="str">
        <f>IF(NOT($P3711=$P3710),SQRT(((T3710)/($Q3710))-S3710^2),"NA")</f>
        <v>NA</v>
      </c>
    </row>
    <row r="3711" spans="1:21" x14ac:dyDescent="0.2">
      <c r="A3711" s="2">
        <f>D3711-$D$2</f>
        <v>83.330000162124634</v>
      </c>
      <c r="B3711" s="2">
        <v>2.8760590553299998</v>
      </c>
      <c r="C3711" s="2">
        <f>IF(B3711&gt;B3710,B3711+(C3710-B3710),B3711+(C3710-B3710)+5+A3711-A3710)</f>
        <v>83.206058740617593</v>
      </c>
      <c r="D3711" s="2">
        <v>1577147275.45</v>
      </c>
      <c r="E3711" s="2">
        <v>436</v>
      </c>
      <c r="F3711" s="2">
        <v>896</v>
      </c>
      <c r="G3711" s="2">
        <v>630</v>
      </c>
      <c r="H3711" s="2">
        <v>694</v>
      </c>
      <c r="I3711" s="2">
        <v>284</v>
      </c>
      <c r="J3711" s="2">
        <f>$K$2*I3711+(1-$K$2)*J3710</f>
        <v>284.91902562821332</v>
      </c>
      <c r="K3711" s="2"/>
      <c r="L3711" s="2">
        <f>IF(O3711="low", $K$4*J3711+(1-$K$4)*L3710,L3710)</f>
        <v>285.06233001843839</v>
      </c>
      <c r="M3711" s="2">
        <f>IF(O3711="high", $K$4*J3711+(1-$K$4)*M3710,M3710)</f>
        <v>288.95731724530862</v>
      </c>
      <c r="N3711" s="2">
        <f>IF(O3711="high",(1-$K$8)*N3710+$K$8*(M3710-2),IF(O3711="low",(1-$K$8)*N3710+$K$8*(L3710+2),N3710))</f>
        <v>286.60375451592006</v>
      </c>
      <c r="O3711" s="2" t="str">
        <f>IF(J3711&gt;N3710+1,"high",IF(J3711&lt;N3710-1,"low","middle"))</f>
        <v>low</v>
      </c>
      <c r="P3711" s="2">
        <f>IF(O3711="low",250,IF(O3711="high",300,275))</f>
        <v>250</v>
      </c>
      <c r="Q3711" s="2">
        <f>IF(P3711=P3710,Q3710+1,1)</f>
        <v>5</v>
      </c>
      <c r="R3711" s="2">
        <f>IF(P3711=P3710,R3710+J3711,J3711)</f>
        <v>1425.7768470502972</v>
      </c>
      <c r="S3711" s="2" t="str">
        <f>IF(P3712=P3711,"NA",R3711/Q3711)</f>
        <v>NA</v>
      </c>
      <c r="T3711" s="2">
        <f>IF(P3711=P3710,T3710+J3711^2,J3711^2)</f>
        <v>406568.00458495482</v>
      </c>
      <c r="U3711" s="2" t="str">
        <f>IF(NOT($P3712=$P3711),SQRT(((T3711)/($Q3711))-S3711^2),"NA")</f>
        <v>NA</v>
      </c>
    </row>
    <row r="3712" spans="1:21" x14ac:dyDescent="0.2">
      <c r="A3712" s="2">
        <f>D3712-$D$2</f>
        <v>83.360000133514404</v>
      </c>
      <c r="B3712" s="2">
        <v>2.90075707436</v>
      </c>
      <c r="C3712" s="2">
        <f>IF(B3712&gt;B3711,B3712+(C3711-B3711),B3712+(C3711-B3711)+5+A3712-A3711)</f>
        <v>83.230756759647591</v>
      </c>
      <c r="D3712" s="2">
        <v>1577147275.48</v>
      </c>
      <c r="E3712" s="2">
        <v>437</v>
      </c>
      <c r="F3712" s="2">
        <v>894</v>
      </c>
      <c r="G3712" s="2">
        <v>630</v>
      </c>
      <c r="H3712" s="2">
        <v>696</v>
      </c>
      <c r="I3712" s="2">
        <v>285</v>
      </c>
      <c r="J3712" s="2">
        <f>$K$2*I3712+(1-$K$2)*J3711</f>
        <v>284.9352205025707</v>
      </c>
      <c r="K3712" s="2"/>
      <c r="L3712" s="2">
        <f>IF(O3712="low", $K$4*J3712+(1-$K$4)*L3711,L3711)</f>
        <v>285.03690811526485</v>
      </c>
      <c r="M3712" s="2">
        <f>IF(O3712="high", $K$4*J3712+(1-$K$4)*M3711,M3711)</f>
        <v>288.95731724530862</v>
      </c>
      <c r="N3712" s="2">
        <f>IF(O3712="high",(1-$K$8)*N3711+$K$8*(M3711-2),IF(O3712="low",(1-$K$8)*N3711+$K$8*(L3711+2),N3711))</f>
        <v>286.62668329104599</v>
      </c>
      <c r="O3712" s="2" t="str">
        <f>IF(J3712&gt;N3711+1,"high",IF(J3712&lt;N3711-1,"low","middle"))</f>
        <v>low</v>
      </c>
      <c r="P3712" s="2">
        <f>IF(O3712="low",250,IF(O3712="high",300,275))</f>
        <v>250</v>
      </c>
      <c r="Q3712" s="2">
        <f>IF(P3712=P3711,Q3711+1,1)</f>
        <v>6</v>
      </c>
      <c r="R3712" s="2">
        <f>IF(P3712=P3711,R3711+J3712,J3712)</f>
        <v>1710.7120675528679</v>
      </c>
      <c r="S3712" s="2" t="str">
        <f>IF(P3713=P3712,"NA",R3712/Q3712)</f>
        <v>NA</v>
      </c>
      <c r="T3712" s="2">
        <f>IF(P3712=P3711,T3711+J3712^2,J3712^2)</f>
        <v>487756.08446780342</v>
      </c>
      <c r="U3712" s="2" t="str">
        <f>IF(NOT($P3713=$P3712),SQRT(((T3712)/($Q3712))-S3712^2),"NA")</f>
        <v>NA</v>
      </c>
    </row>
    <row r="3713" spans="1:21" x14ac:dyDescent="0.2">
      <c r="A3713" s="2">
        <f>D3713-$D$2</f>
        <v>83.380000114440918</v>
      </c>
      <c r="B3713" s="2">
        <v>2.9212770462000002</v>
      </c>
      <c r="C3713" s="2">
        <f>IF(B3713&gt;B3712,B3713+(C3712-B3712),B3713+(C3712-B3712)+5+A3713-A3712)</f>
        <v>83.251276731487593</v>
      </c>
      <c r="D3713" s="2">
        <v>1577147275.5</v>
      </c>
      <c r="E3713" s="2">
        <v>437</v>
      </c>
      <c r="F3713" s="2">
        <v>894</v>
      </c>
      <c r="G3713" s="2">
        <v>628</v>
      </c>
      <c r="H3713" s="2">
        <v>696</v>
      </c>
      <c r="I3713" s="2">
        <v>286</v>
      </c>
      <c r="J3713" s="2">
        <f>$K$2*I3713+(1-$K$2)*J3712</f>
        <v>285.14817640205655</v>
      </c>
      <c r="K3713" s="2"/>
      <c r="L3713" s="2">
        <f>IF(O3713="low", $K$4*J3713+(1-$K$4)*L3712,L3712)</f>
        <v>285.05916177262321</v>
      </c>
      <c r="M3713" s="2">
        <f>IF(O3713="high", $K$4*J3713+(1-$K$4)*M3712,M3712)</f>
        <v>288.95731724530862</v>
      </c>
      <c r="N3713" s="2">
        <f>IF(O3713="high",(1-$K$8)*N3712+$K$8*(M3712-2),IF(O3713="low",(1-$K$8)*N3712+$K$8*(L3712+2),N3712))</f>
        <v>286.64719453225695</v>
      </c>
      <c r="O3713" s="2" t="str">
        <f>IF(J3713&gt;N3712+1,"high",IF(J3713&lt;N3712-1,"low","middle"))</f>
        <v>low</v>
      </c>
      <c r="P3713" s="2">
        <f>IF(O3713="low",250,IF(O3713="high",300,275))</f>
        <v>250</v>
      </c>
      <c r="Q3713" s="2">
        <f>IF(P3713=P3712,Q3712+1,1)</f>
        <v>7</v>
      </c>
      <c r="R3713" s="2">
        <f>IF(P3713=P3712,R3712+J3713,J3713)</f>
        <v>1995.8602439549245</v>
      </c>
      <c r="S3713" s="2" t="str">
        <f>IF(P3714=P3713,"NA",R3713/Q3713)</f>
        <v>NA</v>
      </c>
      <c r="T3713" s="2">
        <f>IF(P3713=P3712,T3712+J3713^2,J3713^2)</f>
        <v>569065.56697322172</v>
      </c>
      <c r="U3713" s="2" t="str">
        <f>IF(NOT($P3714=$P3713),SQRT(((T3713)/($Q3713))-S3713^2),"NA")</f>
        <v>NA</v>
      </c>
    </row>
    <row r="3714" spans="1:21" x14ac:dyDescent="0.2">
      <c r="A3714" s="2">
        <f>D3714-$D$2</f>
        <v>83.400000095367432</v>
      </c>
      <c r="B3714" s="2">
        <v>2.9455490112299998</v>
      </c>
      <c r="C3714" s="2">
        <f>IF(B3714&gt;B3713,B3714+(C3713-B3713),B3714+(C3713-B3713)+5+A3714-A3713)</f>
        <v>83.275548696517589</v>
      </c>
      <c r="D3714" s="2">
        <v>1577147275.52</v>
      </c>
      <c r="E3714" s="2">
        <v>436</v>
      </c>
      <c r="F3714" s="2">
        <v>894</v>
      </c>
      <c r="G3714" s="2">
        <v>628</v>
      </c>
      <c r="H3714" s="2">
        <v>695</v>
      </c>
      <c r="I3714" s="2">
        <v>285</v>
      </c>
      <c r="J3714" s="2">
        <f>$K$2*I3714+(1-$K$2)*J3713</f>
        <v>285.11854112164525</v>
      </c>
      <c r="K3714" s="2"/>
      <c r="L3714" s="2">
        <f>IF(O3714="low", $K$4*J3714+(1-$K$4)*L3713,L3713)</f>
        <v>285.07103764242765</v>
      </c>
      <c r="M3714" s="2">
        <f>IF(O3714="high", $K$4*J3714+(1-$K$4)*M3713,M3713)</f>
        <v>288.95731724530862</v>
      </c>
      <c r="N3714" s="2">
        <f>IF(O3714="high",(1-$K$8)*N3713+$K$8*(M3713-2),IF(O3714="low",(1-$K$8)*N3713+$K$8*(L3713+2),N3713))</f>
        <v>286.66779289427524</v>
      </c>
      <c r="O3714" s="2" t="str">
        <f>IF(J3714&gt;N3713+1,"high",IF(J3714&lt;N3713-1,"low","middle"))</f>
        <v>low</v>
      </c>
      <c r="P3714" s="2">
        <f>IF(O3714="low",250,IF(O3714="high",300,275))</f>
        <v>250</v>
      </c>
      <c r="Q3714" s="2">
        <f>IF(P3714=P3713,Q3713+1,1)</f>
        <v>8</v>
      </c>
      <c r="R3714" s="2">
        <f>IF(P3714=P3713,R3713+J3714,J3714)</f>
        <v>2280.9787850765697</v>
      </c>
      <c r="S3714" s="2" t="str">
        <f>IF(P3715=P3714,"NA",R3714/Q3714)</f>
        <v>NA</v>
      </c>
      <c r="T3714" s="2">
        <f>IF(P3714=P3713,T3713+J3714^2,J3714^2)</f>
        <v>650358.14946455706</v>
      </c>
      <c r="U3714" s="2" t="str">
        <f>IF(NOT($P3715=$P3714),SQRT(((T3714)/($Q3714))-S3714^2),"NA")</f>
        <v>NA</v>
      </c>
    </row>
    <row r="3715" spans="1:21" x14ac:dyDescent="0.2">
      <c r="A3715" s="2">
        <f>D3715-$D$2</f>
        <v>83.420000076293945</v>
      </c>
      <c r="B3715" s="2">
        <v>2.96611714363</v>
      </c>
      <c r="C3715" s="2">
        <f>IF(B3715&gt;B3714,B3715+(C3714-B3714),B3715+(C3714-B3714)+5+A3715-A3714)</f>
        <v>83.29611682891759</v>
      </c>
      <c r="D3715" s="2">
        <v>1577147275.54</v>
      </c>
      <c r="E3715" s="2">
        <v>436</v>
      </c>
      <c r="F3715" s="2">
        <v>894</v>
      </c>
      <c r="G3715" s="2">
        <v>629</v>
      </c>
      <c r="H3715" s="2">
        <v>695</v>
      </c>
      <c r="I3715" s="2">
        <v>283</v>
      </c>
      <c r="J3715" s="2">
        <f>$K$2*I3715+(1-$K$2)*J3714</f>
        <v>284.69483289731625</v>
      </c>
      <c r="K3715" s="2"/>
      <c r="L3715" s="2">
        <f>IF(O3715="low", $K$4*J3715+(1-$K$4)*L3714,L3714)</f>
        <v>284.9957966934054</v>
      </c>
      <c r="M3715" s="2">
        <f>IF(O3715="high", $K$4*J3715+(1-$K$4)*M3714,M3714)</f>
        <v>288.95731724530862</v>
      </c>
      <c r="N3715" s="2">
        <f>IF(O3715="high",(1-$K$8)*N3714+$K$8*(M3714-2),IF(O3715="low",(1-$K$8)*N3714+$K$8*(L3714+2),N3714))</f>
        <v>286.68795513168288</v>
      </c>
      <c r="O3715" s="2" t="str">
        <f>IF(J3715&gt;N3714+1,"high",IF(J3715&lt;N3714-1,"low","middle"))</f>
        <v>low</v>
      </c>
      <c r="P3715" s="2">
        <f>IF(O3715="low",250,IF(O3715="high",300,275))</f>
        <v>250</v>
      </c>
      <c r="Q3715" s="2">
        <f>IF(P3715=P3714,Q3714+1,1)</f>
        <v>9</v>
      </c>
      <c r="R3715" s="2">
        <f>IF(P3715=P3714,R3714+J3715,J3715)</f>
        <v>2565.6736179738859</v>
      </c>
      <c r="S3715" s="2" t="str">
        <f>IF(P3716=P3715,"NA",R3715/Q3715)</f>
        <v>NA</v>
      </c>
      <c r="T3715" s="2">
        <f>IF(P3715=P3714,T3714+J3715^2,J3715^2)</f>
        <v>731409.29734298785</v>
      </c>
      <c r="U3715" s="2" t="str">
        <f>IF(NOT($P3716=$P3715),SQRT(((T3715)/($Q3715))-S3715^2),"NA")</f>
        <v>NA</v>
      </c>
    </row>
    <row r="3716" spans="1:21" x14ac:dyDescent="0.2">
      <c r="A3716" s="2">
        <f>D3716-$D$2</f>
        <v>83.450000047683716</v>
      </c>
      <c r="B3716" s="2">
        <v>2.9908351898199999</v>
      </c>
      <c r="C3716" s="2">
        <f>IF(B3716&gt;B3715,B3716+(C3715-B3715),B3716+(C3715-B3715)+5+A3716-A3715)</f>
        <v>83.320834875107593</v>
      </c>
      <c r="D3716" s="2">
        <v>1577147275.5699999</v>
      </c>
      <c r="E3716" s="2">
        <v>437</v>
      </c>
      <c r="F3716" s="2">
        <v>894</v>
      </c>
      <c r="G3716" s="2">
        <v>628</v>
      </c>
      <c r="H3716" s="2">
        <v>696</v>
      </c>
      <c r="I3716" s="2">
        <v>284</v>
      </c>
      <c r="J3716" s="2">
        <f>$K$2*I3716+(1-$K$2)*J3715</f>
        <v>284.55586631785303</v>
      </c>
      <c r="K3716" s="2"/>
      <c r="L3716" s="2">
        <f>IF(O3716="low", $K$4*J3716+(1-$K$4)*L3715,L3715)</f>
        <v>284.90781061829495</v>
      </c>
      <c r="M3716" s="2">
        <f>IF(O3716="high", $K$4*J3716+(1-$K$4)*M3715,M3715)</f>
        <v>288.95731724530862</v>
      </c>
      <c r="N3716" s="2">
        <f>IF(O3716="high",(1-$K$8)*N3715+$K$8*(M3715-2),IF(O3716="low",(1-$K$8)*N3715+$K$8*(L3715+2),N3715))</f>
        <v>286.70334720976899</v>
      </c>
      <c r="O3716" s="2" t="str">
        <f>IF(J3716&gt;N3715+1,"high",IF(J3716&lt;N3715-1,"low","middle"))</f>
        <v>low</v>
      </c>
      <c r="P3716" s="2">
        <f>IF(O3716="low",250,IF(O3716="high",300,275))</f>
        <v>250</v>
      </c>
      <c r="Q3716" s="2">
        <f>IF(P3716=P3715,Q3715+1,1)</f>
        <v>10</v>
      </c>
      <c r="R3716" s="2">
        <f>IF(P3716=P3715,R3715+J3716,J3716)</f>
        <v>2850.229484291739</v>
      </c>
      <c r="S3716" s="2" t="str">
        <f>IF(P3717=P3716,"NA",R3716/Q3716)</f>
        <v>NA</v>
      </c>
      <c r="T3716" s="2">
        <f>IF(P3716=P3715,T3715+J3716^2,J3716^2)</f>
        <v>812381.33839889173</v>
      </c>
      <c r="U3716" s="2" t="str">
        <f>IF(NOT($P3717=$P3716),SQRT(((T3716)/($Q3716))-S3716^2),"NA")</f>
        <v>NA</v>
      </c>
    </row>
    <row r="3717" spans="1:21" x14ac:dyDescent="0.2">
      <c r="A3717" s="2">
        <f>D3717-$D$2</f>
        <v>83.470000028610229</v>
      </c>
      <c r="B3717" s="2">
        <v>3.0153121948199999</v>
      </c>
      <c r="C3717" s="2">
        <f>IF(B3717&gt;B3716,B3717+(C3716-B3716),B3717+(C3716-B3716)+5+A3717-A3716)</f>
        <v>83.345311880107587</v>
      </c>
      <c r="D3717" s="2">
        <v>1577147275.5899999</v>
      </c>
      <c r="E3717" s="2">
        <v>437</v>
      </c>
      <c r="F3717" s="2">
        <v>895</v>
      </c>
      <c r="G3717" s="2">
        <v>628</v>
      </c>
      <c r="H3717" s="2">
        <v>695</v>
      </c>
      <c r="I3717" s="2">
        <v>286</v>
      </c>
      <c r="J3717" s="2">
        <f>$K$2*I3717+(1-$K$2)*J3716</f>
        <v>284.84469305428246</v>
      </c>
      <c r="K3717" s="2"/>
      <c r="L3717" s="2">
        <f>IF(O3717="low", $K$4*J3717+(1-$K$4)*L3716,L3716)</f>
        <v>284.89518710549248</v>
      </c>
      <c r="M3717" s="2">
        <f>IF(O3717="high", $K$4*J3717+(1-$K$4)*M3716,M3716)</f>
        <v>288.95731724530862</v>
      </c>
      <c r="N3717" s="2">
        <f>IF(O3717="high",(1-$K$8)*N3716+$K$8*(M3716-2),IF(O3717="low",(1-$K$8)*N3716+$K$8*(L3716+2),N3716))</f>
        <v>286.71357038019528</v>
      </c>
      <c r="O3717" s="2" t="str">
        <f>IF(J3717&gt;N3716+1,"high",IF(J3717&lt;N3716-1,"low","middle"))</f>
        <v>low</v>
      </c>
      <c r="P3717" s="2">
        <f>IF(O3717="low",250,IF(O3717="high",300,275))</f>
        <v>250</v>
      </c>
      <c r="Q3717" s="2">
        <f>IF(P3717=P3716,Q3716+1,1)</f>
        <v>11</v>
      </c>
      <c r="R3717" s="2">
        <f>IF(P3717=P3716,R3716+J3717,J3717)</f>
        <v>3135.0741773460213</v>
      </c>
      <c r="S3717" s="2" t="str">
        <f>IF(P3718=P3717,"NA",R3717/Q3717)</f>
        <v>NA</v>
      </c>
      <c r="T3717" s="2">
        <f>IF(P3717=P3716,T3716+J3717^2,J3717^2)</f>
        <v>893517.83756008011</v>
      </c>
      <c r="U3717" s="2" t="str">
        <f>IF(NOT($P3718=$P3717),SQRT(((T3717)/($Q3717))-S3717^2),"NA")</f>
        <v>NA</v>
      </c>
    </row>
    <row r="3718" spans="1:21" x14ac:dyDescent="0.2">
      <c r="A3718" s="2">
        <f>D3718-$D$2</f>
        <v>83.490000009536743</v>
      </c>
      <c r="B3718" s="2">
        <v>3.03569102287</v>
      </c>
      <c r="C3718" s="2">
        <f>IF(B3718&gt;B3717,B3718+(C3717-B3717),B3718+(C3717-B3717)+5+A3718-A3717)</f>
        <v>83.365690708157587</v>
      </c>
      <c r="D3718" s="2">
        <v>1577147275.6099999</v>
      </c>
      <c r="E3718" s="2">
        <v>435</v>
      </c>
      <c r="F3718" s="2">
        <v>894</v>
      </c>
      <c r="G3718" s="2">
        <v>627</v>
      </c>
      <c r="H3718" s="2">
        <v>695</v>
      </c>
      <c r="I3718" s="2">
        <v>284</v>
      </c>
      <c r="J3718" s="2">
        <f>$K$2*I3718+(1-$K$2)*J3717</f>
        <v>284.675754443426</v>
      </c>
      <c r="K3718" s="2"/>
      <c r="L3718" s="2">
        <f>IF(O3718="low", $K$4*J3718+(1-$K$4)*L3717,L3717)</f>
        <v>284.85130057307919</v>
      </c>
      <c r="M3718" s="2">
        <f>IF(O3718="high", $K$4*J3718+(1-$K$4)*M3717,M3717)</f>
        <v>288.95731724530862</v>
      </c>
      <c r="N3718" s="2">
        <f>IF(O3718="high",(1-$K$8)*N3717+$K$8*(M3717-2),IF(O3718="low",(1-$K$8)*N3717+$K$8*(L3717+2),N3717))</f>
        <v>286.72265121646012</v>
      </c>
      <c r="O3718" s="2" t="str">
        <f>IF(J3718&gt;N3717+1,"high",IF(J3718&lt;N3717-1,"low","middle"))</f>
        <v>low</v>
      </c>
      <c r="P3718" s="2">
        <f>IF(O3718="low",250,IF(O3718="high",300,275))</f>
        <v>250</v>
      </c>
      <c r="Q3718" s="2">
        <f>IF(P3718=P3717,Q3717+1,1)</f>
        <v>12</v>
      </c>
      <c r="R3718" s="2">
        <f>IF(P3718=P3717,R3717+J3718,J3718)</f>
        <v>3419.7499317894471</v>
      </c>
      <c r="S3718" s="2" t="str">
        <f>IF(P3719=P3718,"NA",R3718/Q3718)</f>
        <v>NA</v>
      </c>
      <c r="T3718" s="2">
        <f>IF(P3718=P3717,T3717+J3718^2,J3718^2)</f>
        <v>974558.1227280139</v>
      </c>
      <c r="U3718" s="2" t="str">
        <f>IF(NOT($P3719=$P3718),SQRT(((T3718)/($Q3718))-S3718^2),"NA")</f>
        <v>NA</v>
      </c>
    </row>
    <row r="3719" spans="1:21" x14ac:dyDescent="0.2">
      <c r="A3719" s="2">
        <f>D3719-$D$2</f>
        <v>83.520000219345093</v>
      </c>
      <c r="B3719" s="2">
        <v>3.0604891777000001</v>
      </c>
      <c r="C3719" s="2">
        <f>IF(B3719&gt;B3718,B3719+(C3718-B3718),B3719+(C3718-B3718)+5+A3719-A3718)</f>
        <v>83.390488862987596</v>
      </c>
      <c r="D3719" s="2">
        <v>1577147275.6400001</v>
      </c>
      <c r="E3719" s="2">
        <v>434</v>
      </c>
      <c r="F3719" s="2">
        <v>893</v>
      </c>
      <c r="G3719" s="2">
        <v>627</v>
      </c>
      <c r="H3719" s="2">
        <v>694</v>
      </c>
      <c r="I3719" s="2">
        <v>283</v>
      </c>
      <c r="J3719" s="2">
        <f>$K$2*I3719+(1-$K$2)*J3718</f>
        <v>284.34060355474082</v>
      </c>
      <c r="K3719" s="2"/>
      <c r="L3719" s="2">
        <f>IF(O3719="low", $K$4*J3719+(1-$K$4)*L3718,L3718)</f>
        <v>284.74916116941154</v>
      </c>
      <c r="M3719" s="2">
        <f>IF(O3719="high", $K$4*J3719+(1-$K$4)*M3718,M3718)</f>
        <v>288.95731724530862</v>
      </c>
      <c r="N3719" s="2">
        <f>IF(O3719="high",(1-$K$8)*N3718+$K$8*(M3718-2),IF(O3719="low",(1-$K$8)*N3718+$K$8*(L3718+2),N3718))</f>
        <v>286.72908368429103</v>
      </c>
      <c r="O3719" s="2" t="str">
        <f>IF(J3719&gt;N3718+1,"high",IF(J3719&lt;N3718-1,"low","middle"))</f>
        <v>low</v>
      </c>
      <c r="P3719" s="2">
        <f>IF(O3719="low",250,IF(O3719="high",300,275))</f>
        <v>250</v>
      </c>
      <c r="Q3719" s="2">
        <f>IF(P3719=P3718,Q3718+1,1)</f>
        <v>13</v>
      </c>
      <c r="R3719" s="2">
        <f>IF(P3719=P3718,R3718+J3719,J3719)</f>
        <v>3704.0905353441881</v>
      </c>
      <c r="S3719" s="2" t="str">
        <f>IF(P3720=P3719,"NA",R3719/Q3719)</f>
        <v>NA</v>
      </c>
      <c r="T3719" s="2">
        <f>IF(P3719=P3718,T3718+J3719^2,J3719^2)</f>
        <v>1055407.7015578882</v>
      </c>
      <c r="U3719" s="2" t="str">
        <f>IF(NOT($P3720=$P3719),SQRT(((T3719)/($Q3719))-S3719^2),"NA")</f>
        <v>NA</v>
      </c>
    </row>
    <row r="3720" spans="1:21" x14ac:dyDescent="0.2">
      <c r="A3720" s="2">
        <f>D3720-$D$2</f>
        <v>83.540000200271606</v>
      </c>
      <c r="B3720" s="2">
        <v>3.08105802536</v>
      </c>
      <c r="C3720" s="2">
        <f>IF(B3720&gt;B3719,B3720+(C3719-B3719),B3720+(C3719-B3719)+5+A3720-A3719)</f>
        <v>83.411057710647583</v>
      </c>
      <c r="D3720" s="2">
        <v>1577147275.6600001</v>
      </c>
      <c r="E3720" s="2">
        <v>438</v>
      </c>
      <c r="F3720" s="2">
        <v>894</v>
      </c>
      <c r="G3720" s="2">
        <v>628</v>
      </c>
      <c r="H3720" s="2">
        <v>695</v>
      </c>
      <c r="I3720" s="2">
        <v>284</v>
      </c>
      <c r="J3720" s="2">
        <f>$K$2*I3720+(1-$K$2)*J3719</f>
        <v>284.27248284379266</v>
      </c>
      <c r="K3720" s="2"/>
      <c r="L3720" s="2">
        <f>IF(O3720="low", $K$4*J3720+(1-$K$4)*L3719,L3719)</f>
        <v>284.65382550428779</v>
      </c>
      <c r="M3720" s="2">
        <f>IF(O3720="high", $K$4*J3720+(1-$K$4)*M3719,M3719)</f>
        <v>288.95731724530862</v>
      </c>
      <c r="N3720" s="2">
        <f>IF(O3720="high",(1-$K$8)*N3719+$K$8*(M3719-2),IF(O3720="low",(1-$K$8)*N3719+$K$8*(L3719+2),N3719))</f>
        <v>286.73008755854704</v>
      </c>
      <c r="O3720" s="2" t="str">
        <f>IF(J3720&gt;N3719+1,"high",IF(J3720&lt;N3719-1,"low","middle"))</f>
        <v>low</v>
      </c>
      <c r="P3720" s="2">
        <f>IF(O3720="low",250,IF(O3720="high",300,275))</f>
        <v>250</v>
      </c>
      <c r="Q3720" s="2">
        <f>IF(P3720=P3719,Q3719+1,1)</f>
        <v>14</v>
      </c>
      <c r="R3720" s="2">
        <f>IF(P3720=P3719,R3719+J3720,J3720)</f>
        <v>3988.3630181879807</v>
      </c>
      <c r="S3720" s="2" t="str">
        <f>IF(P3721=P3720,"NA",R3720/Q3720)</f>
        <v>NA</v>
      </c>
      <c r="T3720" s="2">
        <f>IF(P3720=P3719,T3719+J3720^2,J3720^2)</f>
        <v>1136218.5460600625</v>
      </c>
      <c r="U3720" s="2" t="str">
        <f>IF(NOT($P3721=$P3720),SQRT(((T3720)/($Q3720))-S3720^2),"NA")</f>
        <v>NA</v>
      </c>
    </row>
    <row r="3721" spans="1:21" x14ac:dyDescent="0.2">
      <c r="A3721" s="2">
        <f>D3721-$D$2</f>
        <v>83.56000018119812</v>
      </c>
      <c r="B3721" s="2">
        <v>3.1053211689000002</v>
      </c>
      <c r="C3721" s="2">
        <f>IF(B3721&gt;B3720,B3721+(C3720-B3720),B3721+(C3720-B3720)+5+A3721-A3720)</f>
        <v>83.435320854187594</v>
      </c>
      <c r="D3721" s="2">
        <v>1577147275.6800001</v>
      </c>
      <c r="E3721" s="2">
        <v>436</v>
      </c>
      <c r="F3721" s="2">
        <v>895</v>
      </c>
      <c r="G3721" s="2">
        <v>629</v>
      </c>
      <c r="H3721" s="2">
        <v>696</v>
      </c>
      <c r="I3721" s="2">
        <v>284</v>
      </c>
      <c r="J3721" s="2">
        <f>$K$2*I3721+(1-$K$2)*J3720</f>
        <v>284.21798627503415</v>
      </c>
      <c r="K3721" s="2"/>
      <c r="L3721" s="2">
        <f>IF(O3721="low", $K$4*J3721+(1-$K$4)*L3720,L3720)</f>
        <v>284.56665765843707</v>
      </c>
      <c r="M3721" s="2">
        <f>IF(O3721="high", $K$4*J3721+(1-$K$4)*M3720,M3720)</f>
        <v>288.95731724530862</v>
      </c>
      <c r="N3721" s="2">
        <f>IF(O3721="high",(1-$K$8)*N3720+$K$8*(M3720-2),IF(O3721="low",(1-$K$8)*N3720+$K$8*(L3720+2),N3720))</f>
        <v>286.72627445583407</v>
      </c>
      <c r="O3721" s="2" t="str">
        <f>IF(J3721&gt;N3720+1,"high",IF(J3721&lt;N3720-1,"low","middle"))</f>
        <v>low</v>
      </c>
      <c r="P3721" s="2">
        <f>IF(O3721="low",250,IF(O3721="high",300,275))</f>
        <v>250</v>
      </c>
      <c r="Q3721" s="2">
        <f>IF(P3721=P3720,Q3720+1,1)</f>
        <v>15</v>
      </c>
      <c r="R3721" s="2">
        <f>IF(P3721=P3720,R3720+J3721,J3721)</f>
        <v>4272.5810044630152</v>
      </c>
      <c r="S3721" s="2" t="str">
        <f>IF(P3722=P3721,"NA",R3721/Q3721)</f>
        <v>NA</v>
      </c>
      <c r="T3721" s="2">
        <f>IF(P3721=P3720,T3720+J3721^2,J3721^2)</f>
        <v>1216998.4097822979</v>
      </c>
      <c r="U3721" s="2" t="str">
        <f>IF(NOT($P3722=$P3721),SQRT(((T3721)/($Q3721))-S3721^2),"NA")</f>
        <v>NA</v>
      </c>
    </row>
    <row r="3722" spans="1:21" x14ac:dyDescent="0.2">
      <c r="A3722" s="2">
        <f>D3722-$D$2</f>
        <v>83.590000152587891</v>
      </c>
      <c r="B3722" s="2">
        <v>3.1296920776400001</v>
      </c>
      <c r="C3722" s="2">
        <f>IF(B3722&gt;B3721,B3722+(C3721-B3721),B3722+(C3721-B3721)+5+A3722-A3721)</f>
        <v>83.459691762927591</v>
      </c>
      <c r="D3722" s="2">
        <v>1577147275.71</v>
      </c>
      <c r="E3722" s="2">
        <v>436</v>
      </c>
      <c r="F3722" s="2">
        <v>893</v>
      </c>
      <c r="G3722" s="2">
        <v>628</v>
      </c>
      <c r="H3722" s="2">
        <v>695</v>
      </c>
      <c r="I3722" s="2">
        <v>285</v>
      </c>
      <c r="J3722" s="2">
        <f>$K$2*I3722+(1-$K$2)*J3721</f>
        <v>284.37438902002737</v>
      </c>
      <c r="K3722" s="2"/>
      <c r="L3722" s="2">
        <f>IF(O3722="low", $K$4*J3722+(1-$K$4)*L3721,L3721)</f>
        <v>284.52820393075513</v>
      </c>
      <c r="M3722" s="2">
        <f>IF(O3722="high", $K$4*J3722+(1-$K$4)*M3721,M3721)</f>
        <v>288.95731724530862</v>
      </c>
      <c r="N3722" s="2">
        <f>IF(O3722="high",(1-$K$8)*N3721+$K$8*(M3721-2),IF(O3722="low",(1-$K$8)*N3721+$K$8*(L3721+2),N3721))</f>
        <v>286.71829361596423</v>
      </c>
      <c r="O3722" s="2" t="str">
        <f>IF(J3722&gt;N3721+1,"high",IF(J3722&lt;N3721-1,"low","middle"))</f>
        <v>low</v>
      </c>
      <c r="P3722" s="2">
        <f>IF(O3722="low",250,IF(O3722="high",300,275))</f>
        <v>250</v>
      </c>
      <c r="Q3722" s="2">
        <f>IF(P3722=P3721,Q3721+1,1)</f>
        <v>16</v>
      </c>
      <c r="R3722" s="2">
        <f>IF(P3722=P3721,R3721+J3722,J3722)</f>
        <v>4556.9553934830428</v>
      </c>
      <c r="S3722" s="2" t="str">
        <f>IF(P3723=P3722,"NA",R3722/Q3722)</f>
        <v>NA</v>
      </c>
      <c r="T3722" s="2">
        <f>IF(P3722=P3721,T3721+J3722^2,J3722^2)</f>
        <v>1297867.2029128117</v>
      </c>
      <c r="U3722" s="2" t="str">
        <f>IF(NOT($P3723=$P3722),SQRT(((T3722)/($Q3722))-S3722^2),"NA")</f>
        <v>NA</v>
      </c>
    </row>
    <row r="3723" spans="1:21" x14ac:dyDescent="0.2">
      <c r="A3723" s="2">
        <f>D3723-$D$2</f>
        <v>83.610000133514404</v>
      </c>
      <c r="B3723" s="2">
        <v>3.15055608749</v>
      </c>
      <c r="C3723" s="2">
        <f>IF(B3723&gt;B3722,B3723+(C3722-B3722),B3723+(C3722-B3722)+5+A3723-A3722)</f>
        <v>83.480555772777592</v>
      </c>
      <c r="D3723" s="2">
        <v>1577147275.73</v>
      </c>
      <c r="E3723" s="2">
        <v>436</v>
      </c>
      <c r="F3723" s="2">
        <v>894</v>
      </c>
      <c r="G3723" s="2">
        <v>628</v>
      </c>
      <c r="H3723" s="2">
        <v>694</v>
      </c>
      <c r="I3723" s="2">
        <v>283</v>
      </c>
      <c r="J3723" s="2">
        <f>$K$2*I3723+(1-$K$2)*J3722</f>
        <v>284.09951121602194</v>
      </c>
      <c r="K3723" s="2"/>
      <c r="L3723" s="2">
        <f>IF(O3723="low", $K$4*J3723+(1-$K$4)*L3722,L3722)</f>
        <v>284.44246538780851</v>
      </c>
      <c r="M3723" s="2">
        <f>IF(O3723="high", $K$4*J3723+(1-$K$4)*M3722,M3722)</f>
        <v>288.95731724530862</v>
      </c>
      <c r="N3723" s="2">
        <f>IF(O3723="high",(1-$K$8)*N3722+$K$8*(M3722-2),IF(O3723="low",(1-$K$8)*N3722+$K$8*(L3722+2),N3722))</f>
        <v>286.70878913170378</v>
      </c>
      <c r="O3723" s="2" t="str">
        <f>IF(J3723&gt;N3722+1,"high",IF(J3723&lt;N3722-1,"low","middle"))</f>
        <v>low</v>
      </c>
      <c r="P3723" s="2">
        <f>IF(O3723="low",250,IF(O3723="high",300,275))</f>
        <v>250</v>
      </c>
      <c r="Q3723" s="2">
        <f>IF(P3723=P3722,Q3722+1,1)</f>
        <v>17</v>
      </c>
      <c r="R3723" s="2">
        <f>IF(P3723=P3722,R3722+J3723,J3723)</f>
        <v>4841.0549046990645</v>
      </c>
      <c r="S3723" s="2" t="str">
        <f>IF(P3724=P3723,"NA",R3723/Q3723)</f>
        <v>NA</v>
      </c>
      <c r="T3723" s="2">
        <f>IF(P3723=P3722,T3722+J3723^2,J3723^2)</f>
        <v>1378579.7351859943</v>
      </c>
      <c r="U3723" s="2" t="str">
        <f>IF(NOT($P3724=$P3723),SQRT(((T3723)/($Q3723))-S3723^2),"NA")</f>
        <v>NA</v>
      </c>
    </row>
    <row r="3724" spans="1:21" x14ac:dyDescent="0.2">
      <c r="A3724" s="2">
        <f>D3724-$D$2</f>
        <v>83.630000114440918</v>
      </c>
      <c r="B3724" s="2">
        <v>3.1750230789199998</v>
      </c>
      <c r="C3724" s="2">
        <f>IF(B3724&gt;B3723,B3724+(C3723-B3723),B3724+(C3723-B3723)+5+A3724-A3723)</f>
        <v>83.505022764207595</v>
      </c>
      <c r="D3724" s="2">
        <v>1577147275.75</v>
      </c>
      <c r="E3724" s="2">
        <v>436</v>
      </c>
      <c r="F3724" s="2">
        <v>895</v>
      </c>
      <c r="G3724" s="2">
        <v>628</v>
      </c>
      <c r="H3724" s="2">
        <v>695</v>
      </c>
      <c r="I3724" s="2">
        <v>284</v>
      </c>
      <c r="J3724" s="2">
        <f>$K$2*I3724+(1-$K$2)*J3723</f>
        <v>284.07960897281754</v>
      </c>
      <c r="K3724" s="2"/>
      <c r="L3724" s="2">
        <f>IF(O3724="low", $K$4*J3724+(1-$K$4)*L3723,L3723)</f>
        <v>284.36989410481033</v>
      </c>
      <c r="M3724" s="2">
        <f>IF(O3724="high", $K$4*J3724+(1-$K$4)*M3723,M3723)</f>
        <v>288.95731724530862</v>
      </c>
      <c r="N3724" s="2">
        <f>IF(O3724="high",(1-$K$8)*N3723+$K$8*(M3723-2),IF(O3724="low",(1-$K$8)*N3723+$K$8*(L3723+2),N3723))</f>
        <v>286.69547294450899</v>
      </c>
      <c r="O3724" s="2" t="str">
        <f>IF(J3724&gt;N3723+1,"high",IF(J3724&lt;N3723-1,"low","middle"))</f>
        <v>low</v>
      </c>
      <c r="P3724" s="2">
        <f>IF(O3724="low",250,IF(O3724="high",300,275))</f>
        <v>250</v>
      </c>
      <c r="Q3724" s="2">
        <f>IF(P3724=P3723,Q3723+1,1)</f>
        <v>18</v>
      </c>
      <c r="R3724" s="2">
        <f>IF(P3724=P3723,R3723+J3724,J3724)</f>
        <v>5125.1345136718819</v>
      </c>
      <c r="S3724" s="2" t="str">
        <f>IF(P3725=P3724,"NA",R3724/Q3724)</f>
        <v>NA</v>
      </c>
      <c r="T3724" s="2">
        <f>IF(P3724=P3723,T3723+J3724^2,J3724^2)</f>
        <v>1459280.9594201432</v>
      </c>
      <c r="U3724" s="2" t="str">
        <f>IF(NOT($P3725=$P3724),SQRT(((T3724)/($Q3724))-S3724^2),"NA")</f>
        <v>NA</v>
      </c>
    </row>
    <row r="3725" spans="1:21" x14ac:dyDescent="0.2">
      <c r="A3725" s="2">
        <f>D3725-$D$2</f>
        <v>83.650000095367432</v>
      </c>
      <c r="B3725" s="2">
        <v>3.1955301761600001</v>
      </c>
      <c r="C3725" s="2">
        <f>IF(B3725&gt;B3724,B3725+(C3724-B3724),B3725+(C3724-B3724)+5+A3725-A3724)</f>
        <v>83.525529861447595</v>
      </c>
      <c r="D3725" s="2">
        <v>1577147275.77</v>
      </c>
      <c r="E3725" s="2">
        <v>437</v>
      </c>
      <c r="F3725" s="2">
        <v>894</v>
      </c>
      <c r="G3725" s="2">
        <v>628</v>
      </c>
      <c r="H3725" s="2">
        <v>696</v>
      </c>
      <c r="I3725" s="2">
        <v>285</v>
      </c>
      <c r="J3725" s="2">
        <f>$K$2*I3725+(1-$K$2)*J3724</f>
        <v>284.26368717825403</v>
      </c>
      <c r="K3725" s="2"/>
      <c r="L3725" s="2">
        <f>IF(O3725="low", $K$4*J3725+(1-$K$4)*L3724,L3724)</f>
        <v>284.34865271949906</v>
      </c>
      <c r="M3725" s="2">
        <f>IF(O3725="high", $K$4*J3725+(1-$K$4)*M3724,M3724)</f>
        <v>288.95731724530862</v>
      </c>
      <c r="N3725" s="2">
        <f>IF(O3725="high",(1-$K$8)*N3724+$K$8*(M3724-2),IF(O3725="low",(1-$K$8)*N3724+$K$8*(L3724+2),N3724))</f>
        <v>286.67919400252407</v>
      </c>
      <c r="O3725" s="2" t="str">
        <f>IF(J3725&gt;N3724+1,"high",IF(J3725&lt;N3724-1,"low","middle"))</f>
        <v>low</v>
      </c>
      <c r="P3725" s="2">
        <f>IF(O3725="low",250,IF(O3725="high",300,275))</f>
        <v>250</v>
      </c>
      <c r="Q3725" s="2">
        <f>IF(P3725=P3724,Q3724+1,1)</f>
        <v>19</v>
      </c>
      <c r="R3725" s="2">
        <f>IF(P3725=P3724,R3724+J3725,J3725)</f>
        <v>5409.3982008501362</v>
      </c>
      <c r="S3725" s="2" t="str">
        <f>IF(P3726=P3725,"NA",R3725/Q3725)</f>
        <v>NA</v>
      </c>
      <c r="T3725" s="2">
        <f>IF(P3725=P3724,T3724+J3725^2,J3725^2)</f>
        <v>1540086.8032683195</v>
      </c>
      <c r="U3725" s="2" t="str">
        <f>IF(NOT($P3726=$P3725),SQRT(((T3725)/($Q3725))-S3725^2),"NA")</f>
        <v>NA</v>
      </c>
    </row>
    <row r="3726" spans="1:21" x14ac:dyDescent="0.2">
      <c r="A3726" s="2">
        <f>D3726-$D$2</f>
        <v>83.680000066757202</v>
      </c>
      <c r="B3726" s="2">
        <v>3.2200582027400002</v>
      </c>
      <c r="C3726" s="2">
        <f>IF(B3726&gt;B3725,B3726+(C3725-B3725),B3726+(C3725-B3725)+5+A3726-A3725)</f>
        <v>83.550057888027595</v>
      </c>
      <c r="D3726" s="2">
        <v>1577147275.8</v>
      </c>
      <c r="E3726" s="2">
        <v>437</v>
      </c>
      <c r="F3726" s="2">
        <v>895</v>
      </c>
      <c r="G3726" s="2">
        <v>628</v>
      </c>
      <c r="H3726" s="2">
        <v>695</v>
      </c>
      <c r="I3726" s="2">
        <v>284</v>
      </c>
      <c r="J3726" s="2">
        <f>$K$2*I3726+(1-$K$2)*J3725</f>
        <v>284.21094974260325</v>
      </c>
      <c r="K3726" s="2"/>
      <c r="L3726" s="2">
        <f>IF(O3726="low", $K$4*J3726+(1-$K$4)*L3725,L3725)</f>
        <v>284.32111212411991</v>
      </c>
      <c r="M3726" s="2">
        <f>IF(O3726="high", $K$4*J3726+(1-$K$4)*M3725,M3725)</f>
        <v>288.95731724530862</v>
      </c>
      <c r="N3726" s="2">
        <f>IF(O3726="high",(1-$K$8)*N3725+$K$8*(M3725-2),IF(O3726="low",(1-$K$8)*N3725+$K$8*(L3725+2),N3725))</f>
        <v>286.66266693837281</v>
      </c>
      <c r="O3726" s="2" t="str">
        <f>IF(J3726&gt;N3725+1,"high",IF(J3726&lt;N3725-1,"low","middle"))</f>
        <v>low</v>
      </c>
      <c r="P3726" s="2">
        <f>IF(O3726="low",250,IF(O3726="high",300,275))</f>
        <v>250</v>
      </c>
      <c r="Q3726" s="2">
        <f>IF(P3726=P3725,Q3725+1,1)</f>
        <v>20</v>
      </c>
      <c r="R3726" s="2">
        <f>IF(P3726=P3725,R3725+J3726,J3726)</f>
        <v>5693.6091505927398</v>
      </c>
      <c r="S3726" s="2" t="str">
        <f>IF(P3727=P3726,"NA",R3726/Q3726)</f>
        <v>NA</v>
      </c>
      <c r="T3726" s="2">
        <f>IF(P3726=P3725,T3725+J3726^2,J3726^2)</f>
        <v>1620862.667221912</v>
      </c>
      <c r="U3726" s="2" t="str">
        <f>IF(NOT($P3727=$P3726),SQRT(((T3726)/($Q3726))-S3726^2),"NA")</f>
        <v>NA</v>
      </c>
    </row>
    <row r="3727" spans="1:21" x14ac:dyDescent="0.2">
      <c r="A3727" s="2">
        <f>D3727-$D$2</f>
        <v>83.700000047683716</v>
      </c>
      <c r="B3727" s="2">
        <v>3.2406871318800001</v>
      </c>
      <c r="C3727" s="2">
        <f>IF(B3727&gt;B3726,B3727+(C3726-B3726),B3727+(C3726-B3726)+5+A3727-A3726)</f>
        <v>83.570686817167584</v>
      </c>
      <c r="D3727" s="2">
        <v>1577147275.8199999</v>
      </c>
      <c r="E3727" s="2">
        <v>435</v>
      </c>
      <c r="F3727" s="2">
        <v>895</v>
      </c>
      <c r="G3727" s="2">
        <v>628</v>
      </c>
      <c r="H3727" s="2">
        <v>694</v>
      </c>
      <c r="I3727" s="2">
        <v>282</v>
      </c>
      <c r="J3727" s="2">
        <f>$K$2*I3727+(1-$K$2)*J3726</f>
        <v>283.7687597940826</v>
      </c>
      <c r="K3727" s="2"/>
      <c r="L3727" s="2">
        <f>IF(O3727="low", $K$4*J3727+(1-$K$4)*L3726,L3726)</f>
        <v>284.21064165811248</v>
      </c>
      <c r="M3727" s="2">
        <f>IF(O3727="high", $K$4*J3727+(1-$K$4)*M3726,M3726)</f>
        <v>288.95731724530862</v>
      </c>
      <c r="N3727" s="2">
        <f>IF(O3727="high",(1-$K$8)*N3726+$K$8*(M3726-2),IF(O3727="low",(1-$K$8)*N3726+$K$8*(L3726+2),N3726))</f>
        <v>286.64558919766017</v>
      </c>
      <c r="O3727" s="2" t="str">
        <f>IF(J3727&gt;N3726+1,"high",IF(J3727&lt;N3726-1,"low","middle"))</f>
        <v>low</v>
      </c>
      <c r="P3727" s="2">
        <f>IF(O3727="low",250,IF(O3727="high",300,275))</f>
        <v>250</v>
      </c>
      <c r="Q3727" s="2">
        <f>IF(P3727=P3726,Q3726+1,1)</f>
        <v>21</v>
      </c>
      <c r="R3727" s="2">
        <f>IF(P3727=P3726,R3726+J3727,J3727)</f>
        <v>5977.3779103868219</v>
      </c>
      <c r="S3727" s="2" t="str">
        <f>IF(P3728=P3727,"NA",R3727/Q3727)</f>
        <v>NA</v>
      </c>
      <c r="T3727" s="2">
        <f>IF(P3727=P3726,T3726+J3727^2,J3727^2)</f>
        <v>1701387.3762569837</v>
      </c>
      <c r="U3727" s="2" t="str">
        <f>IF(NOT($P3728=$P3727),SQRT(((T3727)/($Q3727))-S3727^2),"NA")</f>
        <v>NA</v>
      </c>
    </row>
    <row r="3728" spans="1:21" x14ac:dyDescent="0.2">
      <c r="A3728" s="2">
        <f>D3728-$D$2</f>
        <v>83.720000028610229</v>
      </c>
      <c r="B3728" s="2">
        <v>3.2650799751299999</v>
      </c>
      <c r="C3728" s="2">
        <f>IF(B3728&gt;B3727,B3728+(C3727-B3727),B3728+(C3727-B3727)+5+A3728-A3727)</f>
        <v>83.595079660417582</v>
      </c>
      <c r="D3728" s="2">
        <v>1577147275.8399999</v>
      </c>
      <c r="E3728" s="2">
        <v>437</v>
      </c>
      <c r="F3728" s="2">
        <v>893</v>
      </c>
      <c r="G3728" s="2">
        <v>629</v>
      </c>
      <c r="H3728" s="2">
        <v>696</v>
      </c>
      <c r="I3728" s="2">
        <v>285</v>
      </c>
      <c r="J3728" s="2">
        <f>$K$2*I3728+(1-$K$2)*J3727</f>
        <v>284.01500783526609</v>
      </c>
      <c r="K3728" s="2"/>
      <c r="L3728" s="2">
        <f>IF(O3728="low", $K$4*J3728+(1-$K$4)*L3727,L3727)</f>
        <v>284.17151489354319</v>
      </c>
      <c r="M3728" s="2">
        <f>IF(O3728="high", $K$4*J3728+(1-$K$4)*M3727,M3727)</f>
        <v>288.95731724530862</v>
      </c>
      <c r="N3728" s="2">
        <f>IF(O3728="high",(1-$K$8)*N3727+$K$8*(M3727-2),IF(O3728="low",(1-$K$8)*N3727+$K$8*(L3727+2),N3727))</f>
        <v>286.6238418206828</v>
      </c>
      <c r="O3728" s="2" t="str">
        <f>IF(J3728&gt;N3727+1,"high",IF(J3728&lt;N3727-1,"low","middle"))</f>
        <v>low</v>
      </c>
      <c r="P3728" s="2">
        <f>IF(O3728="low",250,IF(O3728="high",300,275))</f>
        <v>250</v>
      </c>
      <c r="Q3728" s="2">
        <f>IF(P3728=P3727,Q3727+1,1)</f>
        <v>22</v>
      </c>
      <c r="R3728" s="2">
        <f>IF(P3728=P3727,R3727+J3728,J3728)</f>
        <v>6261.3929182220882</v>
      </c>
      <c r="S3728" s="2" t="str">
        <f>IF(P3729=P3728,"NA",R3728/Q3728)</f>
        <v>NA</v>
      </c>
      <c r="T3728" s="2">
        <f>IF(P3728=P3727,T3727+J3728^2,J3728^2)</f>
        <v>1782051.9009326501</v>
      </c>
      <c r="U3728" s="2" t="str">
        <f>IF(NOT($P3729=$P3728),SQRT(((T3728)/($Q3728))-S3728^2),"NA")</f>
        <v>NA</v>
      </c>
    </row>
    <row r="3729" spans="1:21" x14ac:dyDescent="0.2">
      <c r="A3729" s="2">
        <f>D3729-$D$2</f>
        <v>83.75</v>
      </c>
      <c r="B3729" s="2">
        <v>3.2894971370700001</v>
      </c>
      <c r="C3729" s="2">
        <f>IF(B3729&gt;B3728,B3729+(C3728-B3728),B3729+(C3728-B3728)+5+A3729-A3728)</f>
        <v>83.61949682235759</v>
      </c>
      <c r="D3729" s="2">
        <v>1577147275.8699999</v>
      </c>
      <c r="E3729" s="2">
        <v>436</v>
      </c>
      <c r="F3729" s="2">
        <v>894</v>
      </c>
      <c r="G3729" s="2">
        <v>627</v>
      </c>
      <c r="H3729" s="2">
        <v>696</v>
      </c>
      <c r="I3729" s="2">
        <v>285</v>
      </c>
      <c r="J3729" s="2">
        <f>$K$2*I3729+(1-$K$2)*J3728</f>
        <v>284.21200626821292</v>
      </c>
      <c r="K3729" s="2"/>
      <c r="L3729" s="2">
        <f>IF(O3729="low", $K$4*J3729+(1-$K$4)*L3728,L3728)</f>
        <v>284.17961316847715</v>
      </c>
      <c r="M3729" s="2">
        <f>IF(O3729="high", $K$4*J3729+(1-$K$4)*M3728,M3728)</f>
        <v>288.95731724530862</v>
      </c>
      <c r="N3729" s="2">
        <f>IF(O3729="high",(1-$K$8)*N3728+$K$8*(M3728-2),IF(O3729="low",(1-$K$8)*N3728+$K$8*(L3728+2),N3728))</f>
        <v>286.60122547432582</v>
      </c>
      <c r="O3729" s="2" t="str">
        <f>IF(J3729&gt;N3728+1,"high",IF(J3729&lt;N3728-1,"low","middle"))</f>
        <v>low</v>
      </c>
      <c r="P3729" s="2">
        <f>IF(O3729="low",250,IF(O3729="high",300,275))</f>
        <v>250</v>
      </c>
      <c r="Q3729" s="2">
        <f>IF(P3729=P3728,Q3728+1,1)</f>
        <v>23</v>
      </c>
      <c r="R3729" s="2">
        <f>IF(P3729=P3728,R3728+J3729,J3729)</f>
        <v>6545.6049244903006</v>
      </c>
      <c r="S3729" s="2" t="str">
        <f>IF(P3730=P3729,"NA",R3729/Q3729)</f>
        <v>NA</v>
      </c>
      <c r="T3729" s="2">
        <f>IF(P3729=P3728,T3728+J3729^2,J3729^2)</f>
        <v>1862828.3654396527</v>
      </c>
      <c r="U3729" s="2" t="str">
        <f>IF(NOT($P3730=$P3729),SQRT(((T3729)/($Q3729))-S3729^2),"NA")</f>
        <v>NA</v>
      </c>
    </row>
    <row r="3730" spans="1:21" x14ac:dyDescent="0.2">
      <c r="A3730" s="2">
        <f>D3730-$D$2</f>
        <v>83.770000219345093</v>
      </c>
      <c r="B3730" s="2">
        <v>3.31024718285</v>
      </c>
      <c r="C3730" s="2">
        <f>IF(B3730&gt;B3729,B3730+(C3729-B3729),B3730+(C3729-B3729)+5+A3730-A3729)</f>
        <v>83.640246868137595</v>
      </c>
      <c r="D3730" s="2">
        <v>1577147275.8900001</v>
      </c>
      <c r="E3730" s="2">
        <v>436</v>
      </c>
      <c r="F3730" s="2">
        <v>894</v>
      </c>
      <c r="G3730" s="2">
        <v>629</v>
      </c>
      <c r="H3730" s="2">
        <v>695</v>
      </c>
      <c r="I3730" s="2">
        <v>284</v>
      </c>
      <c r="J3730" s="2">
        <f>$K$2*I3730+(1-$K$2)*J3729</f>
        <v>284.16960501457032</v>
      </c>
      <c r="K3730" s="2"/>
      <c r="L3730" s="2">
        <f>IF(O3730="low", $K$4*J3730+(1-$K$4)*L3729,L3729)</f>
        <v>284.17761153769578</v>
      </c>
      <c r="M3730" s="2">
        <f>IF(O3730="high", $K$4*J3730+(1-$K$4)*M3729,M3729)</f>
        <v>288.95731724530862</v>
      </c>
      <c r="N3730" s="2">
        <f>IF(O3730="high",(1-$K$8)*N3729+$K$8*(M3729-2),IF(O3730="low",(1-$K$8)*N3729+$K$8*(L3729+2),N3729))</f>
        <v>286.5801448590334</v>
      </c>
      <c r="O3730" s="2" t="str">
        <f>IF(J3730&gt;N3729+1,"high",IF(J3730&lt;N3729-1,"low","middle"))</f>
        <v>low</v>
      </c>
      <c r="P3730" s="2">
        <f>IF(O3730="low",250,IF(O3730="high",300,275))</f>
        <v>250</v>
      </c>
      <c r="Q3730" s="2">
        <f>IF(P3730=P3729,Q3729+1,1)</f>
        <v>24</v>
      </c>
      <c r="R3730" s="2">
        <f>IF(P3730=P3729,R3729+J3730,J3730)</f>
        <v>6829.7745295048708</v>
      </c>
      <c r="S3730" s="2" t="str">
        <f>IF(P3731=P3730,"NA",R3730/Q3730)</f>
        <v>NA</v>
      </c>
      <c r="T3730" s="2">
        <f>IF(P3730=P3729,T3729+J3730^2,J3730^2)</f>
        <v>1943580.7298537896</v>
      </c>
      <c r="U3730" s="2" t="str">
        <f>IF(NOT($P3731=$P3730),SQRT(((T3730)/($Q3730))-S3730^2),"NA")</f>
        <v>NA</v>
      </c>
    </row>
    <row r="3731" spans="1:21" x14ac:dyDescent="0.2">
      <c r="A3731" s="2">
        <f>D3731-$D$2</f>
        <v>83.790000200271606</v>
      </c>
      <c r="B3731" s="2">
        <v>3.3347251415299999</v>
      </c>
      <c r="C3731" s="2">
        <f>IF(B3731&gt;B3730,B3731+(C3730-B3730),B3731+(C3730-B3730)+5+A3731-A3730)</f>
        <v>83.66472482681759</v>
      </c>
      <c r="D3731" s="2">
        <v>1577147275.9100001</v>
      </c>
      <c r="E3731" s="2">
        <v>437</v>
      </c>
      <c r="F3731" s="2">
        <v>893</v>
      </c>
      <c r="G3731" s="2">
        <v>629</v>
      </c>
      <c r="H3731" s="2">
        <v>695</v>
      </c>
      <c r="I3731" s="2">
        <v>284</v>
      </c>
      <c r="J3731" s="2">
        <f>$K$2*I3731+(1-$K$2)*J3730</f>
        <v>284.13568401165628</v>
      </c>
      <c r="K3731" s="2"/>
      <c r="L3731" s="2">
        <f>IF(O3731="low", $K$4*J3731+(1-$K$4)*L3730,L3730)</f>
        <v>284.16922603248787</v>
      </c>
      <c r="M3731" s="2">
        <f>IF(O3731="high", $K$4*J3731+(1-$K$4)*M3730,M3730)</f>
        <v>288.95731724530862</v>
      </c>
      <c r="N3731" s="2">
        <f>IF(O3731="high",(1-$K$8)*N3730+$K$8*(M3730-2),IF(O3731="low",(1-$K$8)*N3730+$K$8*(L3730+2),N3730))</f>
        <v>286.56001819296654</v>
      </c>
      <c r="O3731" s="2" t="str">
        <f>IF(J3731&gt;N3730+1,"high",IF(J3731&lt;N3730-1,"low","middle"))</f>
        <v>low</v>
      </c>
      <c r="P3731" s="2">
        <f>IF(O3731="low",250,IF(O3731="high",300,275))</f>
        <v>250</v>
      </c>
      <c r="Q3731" s="2">
        <f>IF(P3731=P3730,Q3730+1,1)</f>
        <v>25</v>
      </c>
      <c r="R3731" s="2">
        <f>IF(P3731=P3730,R3730+J3731,J3731)</f>
        <v>7113.9102135165267</v>
      </c>
      <c r="S3731" s="2" t="str">
        <f>IF(P3732=P3731,"NA",R3731/Q3731)</f>
        <v>NA</v>
      </c>
      <c r="T3731" s="2">
        <f>IF(P3731=P3730,T3730+J3731^2,J3731^2)</f>
        <v>2024313.8167825614</v>
      </c>
      <c r="U3731" s="2" t="str">
        <f>IF(NOT($P3732=$P3731),SQRT(((T3731)/($Q3731))-S3731^2),"NA")</f>
        <v>NA</v>
      </c>
    </row>
    <row r="3732" spans="1:21" x14ac:dyDescent="0.2">
      <c r="A3732" s="2">
        <f>D3732-$D$2</f>
        <v>83.81000018119812</v>
      </c>
      <c r="B3732" s="2">
        <v>3.35528516769</v>
      </c>
      <c r="C3732" s="2">
        <f>IF(B3732&gt;B3731,B3732+(C3731-B3731),B3732+(C3731-B3731)+5+A3732-A3731)</f>
        <v>83.685284852977588</v>
      </c>
      <c r="D3732" s="2">
        <v>1577147275.9300001</v>
      </c>
      <c r="E3732" s="2">
        <v>437</v>
      </c>
      <c r="F3732" s="2">
        <v>896</v>
      </c>
      <c r="G3732" s="2">
        <v>627</v>
      </c>
      <c r="H3732" s="2">
        <v>696</v>
      </c>
      <c r="I3732" s="2">
        <v>285</v>
      </c>
      <c r="J3732" s="2">
        <f>$K$2*I3732+(1-$K$2)*J3731</f>
        <v>284.30854720932507</v>
      </c>
      <c r="K3732" s="2"/>
      <c r="L3732" s="2">
        <f>IF(O3732="low", $K$4*J3732+(1-$K$4)*L3731,L3731)</f>
        <v>284.19709026785534</v>
      </c>
      <c r="M3732" s="2">
        <f>IF(O3732="high", $K$4*J3732+(1-$K$4)*M3731,M3731)</f>
        <v>288.95731724530862</v>
      </c>
      <c r="N3732" s="2">
        <f>IF(O3732="high",(1-$K$8)*N3731+$K$8*(M3731-2),IF(O3732="low",(1-$K$8)*N3731+$K$8*(L3731+2),N3731))</f>
        <v>286.5404785849426</v>
      </c>
      <c r="O3732" s="2" t="str">
        <f>IF(J3732&gt;N3731+1,"high",IF(J3732&lt;N3731-1,"low","middle"))</f>
        <v>low</v>
      </c>
      <c r="P3732" s="2">
        <f>IF(O3732="low",250,IF(O3732="high",300,275))</f>
        <v>250</v>
      </c>
      <c r="Q3732" s="2">
        <f>IF(P3732=P3731,Q3731+1,1)</f>
        <v>26</v>
      </c>
      <c r="R3732" s="2">
        <f>IF(P3732=P3731,R3731+J3732,J3732)</f>
        <v>7398.218760725852</v>
      </c>
      <c r="S3732" s="2" t="str">
        <f>IF(P3733=P3732,"NA",R3732/Q3732)</f>
        <v>NA</v>
      </c>
      <c r="T3732" s="2">
        <f>IF(P3732=P3731,T3731+J3732^2,J3732^2)</f>
        <v>2105145.1667988384</v>
      </c>
      <c r="U3732" s="2" t="str">
        <f>IF(NOT($P3733=$P3732),SQRT(((T3732)/($Q3732))-S3732^2),"NA")</f>
        <v>NA</v>
      </c>
    </row>
    <row r="3733" spans="1:21" x14ac:dyDescent="0.2">
      <c r="A3733" s="2">
        <f>D3733-$D$2</f>
        <v>83.840000152587891</v>
      </c>
      <c r="B3733" s="2">
        <v>3.3796269893600002</v>
      </c>
      <c r="C3733" s="2">
        <f>IF(B3733&gt;B3732,B3733+(C3732-B3732),B3733+(C3732-B3732)+5+A3733-A3732)</f>
        <v>83.709626674647595</v>
      </c>
      <c r="D3733" s="2">
        <v>1577147275.96</v>
      </c>
      <c r="E3733" s="2">
        <v>437</v>
      </c>
      <c r="F3733" s="2">
        <v>894</v>
      </c>
      <c r="G3733" s="2">
        <v>629</v>
      </c>
      <c r="H3733" s="2">
        <v>696</v>
      </c>
      <c r="I3733" s="2">
        <v>287</v>
      </c>
      <c r="J3733" s="2">
        <f>$K$2*I3733+(1-$K$2)*J3732</f>
        <v>284.8468377674601</v>
      </c>
      <c r="K3733" s="2"/>
      <c r="L3733" s="2">
        <f>IF(O3733="low", $K$4*J3733+(1-$K$4)*L3732,L3732)</f>
        <v>284.32703976777634</v>
      </c>
      <c r="M3733" s="2">
        <f>IF(O3733="high", $K$4*J3733+(1-$K$4)*M3732,M3732)</f>
        <v>288.95731724530862</v>
      </c>
      <c r="N3733" s="2">
        <f>IF(O3733="high",(1-$K$8)*N3732+$K$8*(M3732-2),IF(O3733="low",(1-$K$8)*N3732+$K$8*(L3732+2),N3732))</f>
        <v>286.52330916908824</v>
      </c>
      <c r="O3733" s="2" t="str">
        <f>IF(J3733&gt;N3732+1,"high",IF(J3733&lt;N3732-1,"low","middle"))</f>
        <v>low</v>
      </c>
      <c r="P3733" s="2">
        <f>IF(O3733="low",250,IF(O3733="high",300,275))</f>
        <v>250</v>
      </c>
      <c r="Q3733" s="2">
        <f>IF(P3733=P3732,Q3732+1,1)</f>
        <v>27</v>
      </c>
      <c r="R3733" s="2">
        <f>IF(P3733=P3732,R3732+J3733,J3733)</f>
        <v>7683.0655984933119</v>
      </c>
      <c r="S3733" s="2" t="str">
        <f>IF(P3734=P3733,"NA",R3733/Q3733)</f>
        <v>NA</v>
      </c>
      <c r="T3733" s="2">
        <f>IF(P3733=P3732,T3732+J3733^2,J3733^2)</f>
        <v>2186282.8877849602</v>
      </c>
      <c r="U3733" s="2" t="str">
        <f>IF(NOT($P3734=$P3733),SQRT(((T3733)/($Q3733))-S3733^2),"NA")</f>
        <v>NA</v>
      </c>
    </row>
    <row r="3734" spans="1:21" x14ac:dyDescent="0.2">
      <c r="A3734" s="2">
        <f>D3734-$D$2</f>
        <v>83.860000133514404</v>
      </c>
      <c r="B3734" s="2">
        <v>3.4044320583299998</v>
      </c>
      <c r="C3734" s="2">
        <f>IF(B3734&gt;B3733,B3734+(C3733-B3733),B3734+(C3733-B3733)+5+A3734-A3733)</f>
        <v>83.734431743617591</v>
      </c>
      <c r="D3734" s="2">
        <v>1577147275.98</v>
      </c>
      <c r="E3734" s="2">
        <v>436</v>
      </c>
      <c r="F3734" s="2">
        <v>893</v>
      </c>
      <c r="G3734" s="2">
        <v>629</v>
      </c>
      <c r="H3734" s="2">
        <v>696</v>
      </c>
      <c r="I3734" s="2">
        <v>284</v>
      </c>
      <c r="J3734" s="2">
        <f>$K$2*I3734+(1-$K$2)*J3733</f>
        <v>284.67747021396809</v>
      </c>
      <c r="K3734" s="2"/>
      <c r="L3734" s="2">
        <f>IF(O3734="low", $K$4*J3734+(1-$K$4)*L3733,L3733)</f>
        <v>284.39712585701471</v>
      </c>
      <c r="M3734" s="2">
        <f>IF(O3734="high", $K$4*J3734+(1-$K$4)*M3733,M3733)</f>
        <v>288.95731724530862</v>
      </c>
      <c r="N3734" s="2">
        <f>IF(O3734="high",(1-$K$8)*N3733+$K$8*(M3733-2),IF(O3734="low",(1-$K$8)*N3733+$K$8*(L3733+2),N3733))</f>
        <v>286.51349569902266</v>
      </c>
      <c r="O3734" s="2" t="str">
        <f>IF(J3734&gt;N3733+1,"high",IF(J3734&lt;N3733-1,"low","middle"))</f>
        <v>low</v>
      </c>
      <c r="P3734" s="2">
        <f>IF(O3734="low",250,IF(O3734="high",300,275))</f>
        <v>250</v>
      </c>
      <c r="Q3734" s="2">
        <f>IF(P3734=P3733,Q3733+1,1)</f>
        <v>28</v>
      </c>
      <c r="R3734" s="2">
        <f>IF(P3734=P3733,R3733+J3734,J3734)</f>
        <v>7967.7430687072801</v>
      </c>
      <c r="S3734" s="2" t="str">
        <f>IF(P3735=P3734,"NA",R3734/Q3734)</f>
        <v>NA</v>
      </c>
      <c r="T3734" s="2">
        <f>IF(P3734=P3733,T3733+J3734^2,J3734^2)</f>
        <v>2267324.1498323851</v>
      </c>
      <c r="U3734" s="2" t="str">
        <f>IF(NOT($P3735=$P3734),SQRT(((T3734)/($Q3734))-S3734^2),"NA")</f>
        <v>NA</v>
      </c>
    </row>
    <row r="3735" spans="1:21" x14ac:dyDescent="0.2">
      <c r="A3735" s="2">
        <f>D3735-$D$2</f>
        <v>83.880000114440918</v>
      </c>
      <c r="B3735" s="2">
        <v>3.4249520301800001</v>
      </c>
      <c r="C3735" s="2">
        <f>IF(B3735&gt;B3734,B3735+(C3734-B3734),B3735+(C3734-B3734)+5+A3735-A3734)</f>
        <v>83.754951715467584</v>
      </c>
      <c r="D3735" s="2">
        <v>1577147276</v>
      </c>
      <c r="E3735" s="2">
        <v>436</v>
      </c>
      <c r="F3735" s="2">
        <v>894</v>
      </c>
      <c r="G3735" s="2">
        <v>627</v>
      </c>
      <c r="H3735" s="2">
        <v>695</v>
      </c>
      <c r="I3735" s="2">
        <v>284</v>
      </c>
      <c r="J3735" s="2">
        <f>$K$2*I3735+(1-$K$2)*J3734</f>
        <v>284.5419761711745</v>
      </c>
      <c r="K3735" s="2"/>
      <c r="L3735" s="2">
        <f>IF(O3735="low", $K$4*J3735+(1-$K$4)*L3734,L3734)</f>
        <v>284.42609591984666</v>
      </c>
      <c r="M3735" s="2">
        <f>IF(O3735="high", $K$4*J3735+(1-$K$4)*M3734,M3734)</f>
        <v>288.95731724530862</v>
      </c>
      <c r="N3735" s="2">
        <f>IF(O3735="high",(1-$K$8)*N3734+$K$8*(M3734-2),IF(O3735="low",(1-$K$8)*N3734+$K$8*(L3734+2),N3734))</f>
        <v>286.50767720692221</v>
      </c>
      <c r="O3735" s="2" t="str">
        <f>IF(J3735&gt;N3734+1,"high",IF(J3735&lt;N3734-1,"low","middle"))</f>
        <v>low</v>
      </c>
      <c r="P3735" s="2">
        <f>IF(O3735="low",250,IF(O3735="high",300,275))</f>
        <v>250</v>
      </c>
      <c r="Q3735" s="2">
        <f>IF(P3735=P3734,Q3734+1,1)</f>
        <v>29</v>
      </c>
      <c r="R3735" s="2">
        <f>IF(P3735=P3734,R3734+J3735,J3735)</f>
        <v>8252.2850448784538</v>
      </c>
      <c r="S3735" s="2" t="str">
        <f>IF(P3736=P3735,"NA",R3735/Q3735)</f>
        <v>NA</v>
      </c>
      <c r="T3735" s="2">
        <f>IF(P3735=P3734,T3734+J3735^2,J3735^2)</f>
        <v>2348288.2860357822</v>
      </c>
      <c r="U3735" s="2" t="str">
        <f>IF(NOT($P3736=$P3735),SQRT(((T3735)/($Q3735))-S3735^2),"NA")</f>
        <v>NA</v>
      </c>
    </row>
    <row r="3736" spans="1:21" x14ac:dyDescent="0.2">
      <c r="A3736" s="2">
        <f>D3736-$D$2</f>
        <v>83.910000085830688</v>
      </c>
      <c r="B3736" s="2">
        <v>3.4492270946499999</v>
      </c>
      <c r="C3736" s="2">
        <f>IF(B3736&gt;B3735,B3736+(C3735-B3735),B3736+(C3735-B3735)+5+A3736-A3735)</f>
        <v>83.779226779937588</v>
      </c>
      <c r="D3736" s="2">
        <v>1577147276.03</v>
      </c>
      <c r="E3736" s="2">
        <v>437</v>
      </c>
      <c r="F3736" s="2">
        <v>895</v>
      </c>
      <c r="G3736" s="2">
        <v>629</v>
      </c>
      <c r="H3736" s="2">
        <v>695</v>
      </c>
      <c r="I3736" s="2">
        <v>286</v>
      </c>
      <c r="J3736" s="2">
        <f>$K$2*I3736+(1-$K$2)*J3735</f>
        <v>284.8335809369396</v>
      </c>
      <c r="K3736" s="2"/>
      <c r="L3736" s="2">
        <f>IF(O3736="low", $K$4*J3736+(1-$K$4)*L3735,L3735)</f>
        <v>284.50759292326524</v>
      </c>
      <c r="M3736" s="2">
        <f>IF(O3736="high", $K$4*J3736+(1-$K$4)*M3735,M3735)</f>
        <v>288.95731724530862</v>
      </c>
      <c r="N3736" s="2">
        <f>IF(O3736="high",(1-$K$8)*N3735+$K$8*(M3735-2),IF(O3736="low",(1-$K$8)*N3735+$K$8*(L3735+2),N3735))</f>
        <v>286.50359814256842</v>
      </c>
      <c r="O3736" s="2" t="str">
        <f>IF(J3736&gt;N3735+1,"high",IF(J3736&lt;N3735-1,"low","middle"))</f>
        <v>low</v>
      </c>
      <c r="P3736" s="2">
        <f>IF(O3736="low",250,IF(O3736="high",300,275))</f>
        <v>250</v>
      </c>
      <c r="Q3736" s="2">
        <f>IF(P3736=P3735,Q3735+1,1)</f>
        <v>30</v>
      </c>
      <c r="R3736" s="2">
        <f>IF(P3736=P3735,R3735+J3736,J3736)</f>
        <v>8537.1186258153939</v>
      </c>
      <c r="S3736" s="2" t="str">
        <f>IF(P3737=P3736,"NA",R3736/Q3736)</f>
        <v>NA</v>
      </c>
      <c r="T3736" s="2">
        <f>IF(P3736=P3735,T3735+J3736^2,J3736^2)</f>
        <v>2429418.4548651422</v>
      </c>
      <c r="U3736" s="2" t="str">
        <f>IF(NOT($P3737=$P3736),SQRT(((T3736)/($Q3736))-S3736^2),"NA")</f>
        <v>NA</v>
      </c>
    </row>
    <row r="3737" spans="1:21" x14ac:dyDescent="0.2">
      <c r="A3737" s="2">
        <f>D3737-$D$2</f>
        <v>83.930000066757202</v>
      </c>
      <c r="B3737" s="2">
        <v>3.4699010849</v>
      </c>
      <c r="C3737" s="2">
        <f>IF(B3737&gt;B3736,B3737+(C3736-B3736),B3737+(C3736-B3736)+5+A3737-A3736)</f>
        <v>83.799900770187591</v>
      </c>
      <c r="D3737" s="2">
        <v>1577147276.05</v>
      </c>
      <c r="E3737" s="2">
        <v>437</v>
      </c>
      <c r="F3737" s="2">
        <v>895</v>
      </c>
      <c r="G3737" s="2">
        <v>628</v>
      </c>
      <c r="H3737" s="2">
        <v>696</v>
      </c>
      <c r="I3737" s="2">
        <v>284</v>
      </c>
      <c r="J3737" s="2">
        <f>$K$2*I3737+(1-$K$2)*J3736</f>
        <v>284.66686474955168</v>
      </c>
      <c r="K3737" s="2"/>
      <c r="L3737" s="2">
        <f>IF(O3737="low", $K$4*J3737+(1-$K$4)*L3736,L3736)</f>
        <v>284.53944728852252</v>
      </c>
      <c r="M3737" s="2">
        <f>IF(O3737="high", $K$4*J3737+(1-$K$4)*M3736,M3736)</f>
        <v>288.95731724530862</v>
      </c>
      <c r="N3737" s="2">
        <f>IF(O3737="high",(1-$K$8)*N3736+$K$8*(M3736-2),IF(O3737="low",(1-$K$8)*N3736+$K$8*(L3736+2),N3736))</f>
        <v>286.50379788160325</v>
      </c>
      <c r="O3737" s="2" t="str">
        <f>IF(J3737&gt;N3736+1,"high",IF(J3737&lt;N3736-1,"low","middle"))</f>
        <v>low</v>
      </c>
      <c r="P3737" s="2">
        <f>IF(O3737="low",250,IF(O3737="high",300,275))</f>
        <v>250</v>
      </c>
      <c r="Q3737" s="2">
        <f>IF(P3737=P3736,Q3736+1,1)</f>
        <v>31</v>
      </c>
      <c r="R3737" s="2">
        <f>IF(P3737=P3736,R3736+J3737,J3737)</f>
        <v>8821.7854905649456</v>
      </c>
      <c r="S3737" s="2" t="str">
        <f>IF(P3738=P3737,"NA",R3737/Q3737)</f>
        <v>NA</v>
      </c>
      <c r="T3737" s="2">
        <f>IF(P3737=P3736,T3736+J3737^2,J3737^2)</f>
        <v>2510453.6787514817</v>
      </c>
      <c r="U3737" s="2" t="str">
        <f>IF(NOT($P3738=$P3737),SQRT(((T3737)/($Q3737))-S3737^2),"NA")</f>
        <v>NA</v>
      </c>
    </row>
    <row r="3738" spans="1:21" x14ac:dyDescent="0.2">
      <c r="A3738" s="2">
        <f>D3738-$D$2</f>
        <v>83.950000047683716</v>
      </c>
      <c r="B3738" s="2">
        <v>3.4945600032800002</v>
      </c>
      <c r="C3738" s="2">
        <f>IF(B3738&gt;B3737,B3738+(C3737-B3737),B3738+(C3737-B3737)+5+A3738-A3737)</f>
        <v>83.824559688567589</v>
      </c>
      <c r="D3738" s="2">
        <v>1577147276.0699999</v>
      </c>
      <c r="E3738" s="2">
        <v>436</v>
      </c>
      <c r="F3738" s="2">
        <v>894</v>
      </c>
      <c r="G3738" s="2">
        <v>628</v>
      </c>
      <c r="H3738" s="2">
        <v>696</v>
      </c>
      <c r="I3738" s="2">
        <v>284</v>
      </c>
      <c r="J3738" s="2">
        <f>$K$2*I3738+(1-$K$2)*J3737</f>
        <v>284.53349179964135</v>
      </c>
      <c r="K3738" s="2"/>
      <c r="L3738" s="2">
        <f>IF(O3738="low", $K$4*J3738+(1-$K$4)*L3737,L3737)</f>
        <v>284.53825619074632</v>
      </c>
      <c r="M3738" s="2">
        <f>IF(O3738="high", $K$4*J3738+(1-$K$4)*M3737,M3737)</f>
        <v>288.95731724530862</v>
      </c>
      <c r="N3738" s="2">
        <f>IF(O3738="high",(1-$K$8)*N3737+$K$8*(M3737-2),IF(O3738="low",(1-$K$8)*N3737+$K$8*(L3737+2),N3737))</f>
        <v>286.50558035194922</v>
      </c>
      <c r="O3738" s="2" t="str">
        <f>IF(J3738&gt;N3737+1,"high",IF(J3738&lt;N3737-1,"low","middle"))</f>
        <v>low</v>
      </c>
      <c r="P3738" s="2">
        <f>IF(O3738="low",250,IF(O3738="high",300,275))</f>
        <v>250</v>
      </c>
      <c r="Q3738" s="2">
        <f>IF(P3738=P3737,Q3737+1,1)</f>
        <v>32</v>
      </c>
      <c r="R3738" s="2">
        <f>IF(P3738=P3737,R3737+J3738,J3738)</f>
        <v>9106.3189823645862</v>
      </c>
      <c r="S3738" s="2" t="str">
        <f>IF(P3739=P3738,"NA",R3738/Q3738)</f>
        <v>NA</v>
      </c>
      <c r="T3738" s="2">
        <f>IF(P3738=P3737,T3737+J3738^2,J3738^2)</f>
        <v>2591412.9867071784</v>
      </c>
      <c r="U3738" s="2" t="str">
        <f>IF(NOT($P3739=$P3738),SQRT(((T3738)/($Q3738))-S3738^2),"NA")</f>
        <v>NA</v>
      </c>
    </row>
    <row r="3739" spans="1:21" x14ac:dyDescent="0.2">
      <c r="A3739" s="2">
        <f>D3739-$D$2</f>
        <v>83.980000019073486</v>
      </c>
      <c r="B3739" s="2">
        <v>3.5191102027899999</v>
      </c>
      <c r="C3739" s="2">
        <f>IF(B3739&gt;B3738,B3739+(C3738-B3738),B3739+(C3738-B3738)+5+A3739-A3738)</f>
        <v>83.849109888077592</v>
      </c>
      <c r="D3739" s="2">
        <v>1577147276.0999999</v>
      </c>
      <c r="E3739" s="2">
        <v>436</v>
      </c>
      <c r="F3739" s="2">
        <v>894</v>
      </c>
      <c r="G3739" s="2">
        <v>628</v>
      </c>
      <c r="H3739" s="2">
        <v>694</v>
      </c>
      <c r="I3739" s="2">
        <v>285</v>
      </c>
      <c r="J3739" s="2">
        <f>$K$2*I3739+(1-$K$2)*J3738</f>
        <v>284.62679343971308</v>
      </c>
      <c r="K3739" s="2"/>
      <c r="L3739" s="2">
        <f>IF(O3739="low", $K$4*J3739+(1-$K$4)*L3738,L3738)</f>
        <v>284.55596364053969</v>
      </c>
      <c r="M3739" s="2">
        <f>IF(O3739="high", $K$4*J3739+(1-$K$4)*M3738,M3738)</f>
        <v>288.95731724530862</v>
      </c>
      <c r="N3739" s="2">
        <f>IF(O3739="high",(1-$K$8)*N3738+$K$8*(M3738-2),IF(O3739="low",(1-$K$8)*N3738+$K$8*(L3738+2),N3738))</f>
        <v>286.50721414388903</v>
      </c>
      <c r="O3739" s="2" t="str">
        <f>IF(J3739&gt;N3738+1,"high",IF(J3739&lt;N3738-1,"low","middle"))</f>
        <v>low</v>
      </c>
      <c r="P3739" s="2">
        <f>IF(O3739="low",250,IF(O3739="high",300,275))</f>
        <v>250</v>
      </c>
      <c r="Q3739" s="2">
        <f>IF(P3739=P3738,Q3738+1,1)</f>
        <v>33</v>
      </c>
      <c r="R3739" s="2">
        <f>IF(P3739=P3738,R3738+J3739,J3739)</f>
        <v>9390.945775804299</v>
      </c>
      <c r="S3739" s="2" t="str">
        <f>IF(P3740=P3739,"NA",R3739/Q3739)</f>
        <v>NA</v>
      </c>
      <c r="T3739" s="2">
        <f>IF(P3739=P3738,T3738+J3739^2,J3739^2)</f>
        <v>2672425.3982509514</v>
      </c>
      <c r="U3739" s="2" t="str">
        <f>IF(NOT($P3740=$P3739),SQRT(((T3739)/($Q3739))-S3739^2),"NA")</f>
        <v>NA</v>
      </c>
    </row>
    <row r="3740" spans="1:21" x14ac:dyDescent="0.2">
      <c r="A3740" s="2">
        <f>D3740-$D$2</f>
        <v>84</v>
      </c>
      <c r="B3740" s="2">
        <v>3.53946518898</v>
      </c>
      <c r="C3740" s="2">
        <f>IF(B3740&gt;B3739,B3740+(C3739-B3739),B3740+(C3739-B3739)+5+A3740-A3739)</f>
        <v>83.869464874267592</v>
      </c>
      <c r="D3740" s="2">
        <v>1577147276.1199999</v>
      </c>
      <c r="E3740" s="2">
        <v>436</v>
      </c>
      <c r="F3740" s="2">
        <v>894</v>
      </c>
      <c r="G3740" s="2">
        <v>628</v>
      </c>
      <c r="H3740" s="2">
        <v>696</v>
      </c>
      <c r="I3740" s="2">
        <v>284</v>
      </c>
      <c r="J3740" s="2">
        <f>$K$2*I3740+(1-$K$2)*J3739</f>
        <v>284.50143475177049</v>
      </c>
      <c r="K3740" s="2"/>
      <c r="L3740" s="2">
        <f>IF(O3740="low", $K$4*J3740+(1-$K$4)*L3739,L3739)</f>
        <v>284.54505786278588</v>
      </c>
      <c r="M3740" s="2">
        <f>IF(O3740="high", $K$4*J3740+(1-$K$4)*M3739,M3739)</f>
        <v>288.95731724530862</v>
      </c>
      <c r="N3740" s="2">
        <f>IF(O3740="high",(1-$K$8)*N3739+$K$8*(M3739-2),IF(O3740="low",(1-$K$8)*N3739+$K$8*(L3739+2),N3739))</f>
        <v>286.50965161872153</v>
      </c>
      <c r="O3740" s="2" t="str">
        <f>IF(J3740&gt;N3739+1,"high",IF(J3740&lt;N3739-1,"low","middle"))</f>
        <v>low</v>
      </c>
      <c r="P3740" s="2">
        <f>IF(O3740="low",250,IF(O3740="high",300,275))</f>
        <v>250</v>
      </c>
      <c r="Q3740" s="2">
        <f>IF(P3740=P3739,Q3739+1,1)</f>
        <v>34</v>
      </c>
      <c r="R3740" s="2">
        <f>IF(P3740=P3739,R3739+J3740,J3740)</f>
        <v>9675.447210556069</v>
      </c>
      <c r="S3740" s="2" t="str">
        <f>IF(P3741=P3740,"NA",R3740/Q3740)</f>
        <v>NA</v>
      </c>
      <c r="T3740" s="2">
        <f>IF(P3740=P3739,T3739+J3740^2,J3740^2)</f>
        <v>2753366.4646267672</v>
      </c>
      <c r="U3740" s="2" t="str">
        <f>IF(NOT($P3741=$P3740),SQRT(((T3740)/($Q3740))-S3740^2),"NA")</f>
        <v>NA</v>
      </c>
    </row>
    <row r="3741" spans="1:21" x14ac:dyDescent="0.2">
      <c r="A3741" s="2">
        <f>D3741-$D$2</f>
        <v>84.020000219345093</v>
      </c>
      <c r="B3741" s="2">
        <v>3.5642139911699999</v>
      </c>
      <c r="C3741" s="2">
        <f>IF(B3741&gt;B3740,B3741+(C3740-B3740),B3741+(C3740-B3740)+5+A3741-A3740)</f>
        <v>83.894213676457582</v>
      </c>
      <c r="D3741" s="2">
        <v>1577147276.1400001</v>
      </c>
      <c r="E3741" s="2">
        <v>438</v>
      </c>
      <c r="F3741" s="2">
        <v>894</v>
      </c>
      <c r="G3741" s="2">
        <v>628</v>
      </c>
      <c r="H3741" s="2">
        <v>695</v>
      </c>
      <c r="I3741" s="2">
        <v>286</v>
      </c>
      <c r="J3741" s="2">
        <f>$K$2*I3741+(1-$K$2)*J3740</f>
        <v>284.80114780141639</v>
      </c>
      <c r="K3741" s="2"/>
      <c r="L3741" s="2">
        <f>IF(O3741="low", $K$4*J3741+(1-$K$4)*L3740,L3740)</f>
        <v>284.59627585051197</v>
      </c>
      <c r="M3741" s="2">
        <f>IF(O3741="high", $K$4*J3741+(1-$K$4)*M3740,M3740)</f>
        <v>288.95731724530862</v>
      </c>
      <c r="N3741" s="2">
        <f>IF(O3741="high",(1-$K$8)*N3740+$K$8*(M3740-2),IF(O3741="low",(1-$K$8)*N3740+$K$8*(L3740+2),N3740))</f>
        <v>286.51142193092477</v>
      </c>
      <c r="O3741" s="2" t="str">
        <f>IF(J3741&gt;N3740+1,"high",IF(J3741&lt;N3740-1,"low","middle"))</f>
        <v>low</v>
      </c>
      <c r="P3741" s="2">
        <f>IF(O3741="low",250,IF(O3741="high",300,275))</f>
        <v>250</v>
      </c>
      <c r="Q3741" s="2">
        <f>IF(P3741=P3740,Q3740+1,1)</f>
        <v>35</v>
      </c>
      <c r="R3741" s="2">
        <f>IF(P3741=P3740,R3740+J3741,J3741)</f>
        <v>9960.2483583574849</v>
      </c>
      <c r="S3741" s="2" t="str">
        <f>IF(P3742=P3741,"NA",R3741/Q3741)</f>
        <v>NA</v>
      </c>
      <c r="T3741" s="2">
        <f>IF(P3741=P3740,T3740+J3741^2,J3741^2)</f>
        <v>2834478.1584157716</v>
      </c>
      <c r="U3741" s="2" t="str">
        <f>IF(NOT($P3742=$P3741),SQRT(((T3741)/($Q3741))-S3741^2),"NA")</f>
        <v>NA</v>
      </c>
    </row>
    <row r="3742" spans="1:21" x14ac:dyDescent="0.2">
      <c r="A3742" s="2">
        <f>D3742-$D$2</f>
        <v>84.040000200271606</v>
      </c>
      <c r="B3742" s="2">
        <v>3.58484816551</v>
      </c>
      <c r="C3742" s="2">
        <f>IF(B3742&gt;B3741,B3742+(C3741-B3741),B3742+(C3741-B3741)+5+A3742-A3741)</f>
        <v>83.914847850797585</v>
      </c>
      <c r="D3742" s="2">
        <v>1577147276.1600001</v>
      </c>
      <c r="E3742" s="2">
        <v>437</v>
      </c>
      <c r="F3742" s="2">
        <v>895</v>
      </c>
      <c r="G3742" s="2">
        <v>629</v>
      </c>
      <c r="H3742" s="2">
        <v>695</v>
      </c>
      <c r="I3742" s="2">
        <v>285</v>
      </c>
      <c r="J3742" s="2">
        <f>$K$2*I3742+(1-$K$2)*J3741</f>
        <v>284.84091824113312</v>
      </c>
      <c r="K3742" s="2"/>
      <c r="L3742" s="2">
        <f>IF(O3742="low", $K$4*J3742+(1-$K$4)*L3741,L3741)</f>
        <v>284.64520432863623</v>
      </c>
      <c r="M3742" s="2">
        <f>IF(O3742="high", $K$4*J3742+(1-$K$4)*M3741,M3741)</f>
        <v>288.95731724530862</v>
      </c>
      <c r="N3742" s="2">
        <f>IF(O3742="high",(1-$K$8)*N3741+$K$8*(M3741-2),IF(O3742="low",(1-$K$8)*N3741+$K$8*(L3741+2),N3741))</f>
        <v>286.51566462690414</v>
      </c>
      <c r="O3742" s="2" t="str">
        <f>IF(J3742&gt;N3741+1,"high",IF(J3742&lt;N3741-1,"low","middle"))</f>
        <v>low</v>
      </c>
      <c r="P3742" s="2">
        <f>IF(O3742="low",250,IF(O3742="high",300,275))</f>
        <v>250</v>
      </c>
      <c r="Q3742" s="2">
        <f>IF(P3742=P3741,Q3741+1,1)</f>
        <v>36</v>
      </c>
      <c r="R3742" s="2">
        <f>IF(P3742=P3741,R3741+J3742,J3742)</f>
        <v>10245.089276598617</v>
      </c>
      <c r="S3742" s="2" t="str">
        <f>IF(P3743=P3742,"NA",R3742/Q3742)</f>
        <v>NA</v>
      </c>
      <c r="T3742" s="2">
        <f>IF(P3742=P3741,T3741+J3742^2,J3742^2)</f>
        <v>2915612.5071202233</v>
      </c>
      <c r="U3742" s="2" t="str">
        <f>IF(NOT($P3743=$P3742),SQRT(((T3742)/($Q3742))-S3742^2),"NA")</f>
        <v>NA</v>
      </c>
    </row>
    <row r="3743" spans="1:21" x14ac:dyDescent="0.2">
      <c r="A3743" s="2">
        <f>D3743-$D$2</f>
        <v>84.070000171661377</v>
      </c>
      <c r="B3743" s="2">
        <v>3.6090610027299999</v>
      </c>
      <c r="C3743" s="2">
        <f>IF(B3743&gt;B3742,B3743+(C3742-B3742),B3743+(C3742-B3742)+5+A3743-A3742)</f>
        <v>83.939060688017591</v>
      </c>
      <c r="D3743" s="2">
        <v>1577147276.1900001</v>
      </c>
      <c r="E3743" s="2">
        <v>436</v>
      </c>
      <c r="F3743" s="2">
        <v>894</v>
      </c>
      <c r="G3743" s="2">
        <v>629</v>
      </c>
      <c r="H3743" s="2">
        <v>695</v>
      </c>
      <c r="I3743" s="2">
        <v>283</v>
      </c>
      <c r="J3743" s="2">
        <f>$K$2*I3743+(1-$K$2)*J3742</f>
        <v>284.47273459290653</v>
      </c>
      <c r="K3743" s="2"/>
      <c r="L3743" s="2">
        <f>IF(O3743="low", $K$4*J3743+(1-$K$4)*L3742,L3742)</f>
        <v>284.61071038149032</v>
      </c>
      <c r="M3743" s="2">
        <f>IF(O3743="high", $K$4*J3743+(1-$K$4)*M3742,M3742)</f>
        <v>288.95731724530862</v>
      </c>
      <c r="N3743" s="2">
        <f>IF(O3743="high",(1-$K$8)*N3742+$K$8*(M3742-2),IF(O3743="low",(1-$K$8)*N3742+$K$8*(L3742+2),N3742))</f>
        <v>286.52214161199072</v>
      </c>
      <c r="O3743" s="2" t="str">
        <f>IF(J3743&gt;N3742+1,"high",IF(J3743&lt;N3742-1,"low","middle"))</f>
        <v>low</v>
      </c>
      <c r="P3743" s="2">
        <f>IF(O3743="low",250,IF(O3743="high",300,275))</f>
        <v>250</v>
      </c>
      <c r="Q3743" s="2">
        <f>IF(P3743=P3742,Q3742+1,1)</f>
        <v>37</v>
      </c>
      <c r="R3743" s="2">
        <f>IF(P3743=P3742,R3742+J3743,J3743)</f>
        <v>10529.562011191523</v>
      </c>
      <c r="S3743" s="2" t="str">
        <f>IF(P3744=P3743,"NA",R3743/Q3743)</f>
        <v>NA</v>
      </c>
      <c r="T3743" s="2">
        <f>IF(P3743=P3742,T3742+J3743^2,J3743^2)</f>
        <v>2996537.2438469897</v>
      </c>
      <c r="U3743" s="2" t="str">
        <f>IF(NOT($P3744=$P3743),SQRT(((T3743)/($Q3743))-S3743^2),"NA")</f>
        <v>NA</v>
      </c>
    </row>
    <row r="3744" spans="1:21" x14ac:dyDescent="0.2">
      <c r="A3744" s="2">
        <f>D3744-$D$2</f>
        <v>84.090000152587891</v>
      </c>
      <c r="B3744" s="2">
        <v>3.6297290325199998</v>
      </c>
      <c r="C3744" s="2">
        <f>IF(B3744&gt;B3743,B3744+(C3743-B3743),B3744+(C3743-B3743)+5+A3744-A3743)</f>
        <v>83.959728717807593</v>
      </c>
      <c r="D3744" s="2">
        <v>1577147276.21</v>
      </c>
      <c r="E3744" s="2">
        <v>438</v>
      </c>
      <c r="F3744" s="2">
        <v>894</v>
      </c>
      <c r="G3744" s="2">
        <v>628</v>
      </c>
      <c r="H3744" s="2">
        <v>697</v>
      </c>
      <c r="I3744" s="2">
        <v>286</v>
      </c>
      <c r="J3744" s="2">
        <f>$K$2*I3744+(1-$K$2)*J3743</f>
        <v>284.77818767432524</v>
      </c>
      <c r="K3744" s="2"/>
      <c r="L3744" s="2">
        <f>IF(O3744="low", $K$4*J3744+(1-$K$4)*L3743,L3743)</f>
        <v>284.64420584005734</v>
      </c>
      <c r="M3744" s="2">
        <f>IF(O3744="high", $K$4*J3744+(1-$K$4)*M3743,M3743)</f>
        <v>288.95731724530862</v>
      </c>
      <c r="N3744" s="2">
        <f>IF(O3744="high",(1-$K$8)*N3743+$K$8*(M3743-2),IF(O3744="low",(1-$K$8)*N3743+$K$8*(L3743+2),N3743))</f>
        <v>286.52657005046569</v>
      </c>
      <c r="O3744" s="2" t="str">
        <f>IF(J3744&gt;N3743+1,"high",IF(J3744&lt;N3743-1,"low","middle"))</f>
        <v>low</v>
      </c>
      <c r="P3744" s="2">
        <f>IF(O3744="low",250,IF(O3744="high",300,275))</f>
        <v>250</v>
      </c>
      <c r="Q3744" s="2">
        <f>IF(P3744=P3743,Q3743+1,1)</f>
        <v>38</v>
      </c>
      <c r="R3744" s="2">
        <f>IF(P3744=P3743,R3743+J3744,J3744)</f>
        <v>10814.340198865848</v>
      </c>
      <c r="S3744" s="2" t="str">
        <f>IF(P3745=P3744,"NA",R3744/Q3744)</f>
        <v>NA</v>
      </c>
      <c r="T3744" s="2">
        <f>IF(P3744=P3743,T3743+J3744^2,J3744^2)</f>
        <v>3077635.8600220629</v>
      </c>
      <c r="U3744" s="2" t="str">
        <f>IF(NOT($P3745=$P3744),SQRT(((T3744)/($Q3744))-S3744^2),"NA")</f>
        <v>NA</v>
      </c>
    </row>
    <row r="3745" spans="1:21" x14ac:dyDescent="0.2">
      <c r="A3745" s="2">
        <f>D3745-$D$2</f>
        <v>84.110000133514404</v>
      </c>
      <c r="B3745" s="2">
        <v>3.6542720794700001</v>
      </c>
      <c r="C3745" s="2">
        <f>IF(B3745&gt;B3744,B3745+(C3744-B3744),B3745+(C3744-B3744)+5+A3745-A3744)</f>
        <v>83.984271764757594</v>
      </c>
      <c r="D3745" s="2">
        <v>1577147276.23</v>
      </c>
      <c r="E3745" s="2">
        <v>437</v>
      </c>
      <c r="F3745" s="2">
        <v>895</v>
      </c>
      <c r="G3745" s="2">
        <v>629</v>
      </c>
      <c r="H3745" s="2">
        <v>696</v>
      </c>
      <c r="I3745" s="2">
        <v>286</v>
      </c>
      <c r="J3745" s="2">
        <f>$K$2*I3745+(1-$K$2)*J3744</f>
        <v>285.02255013946018</v>
      </c>
      <c r="K3745" s="2"/>
      <c r="L3745" s="2">
        <f>IF(O3745="low", $K$4*J3745+(1-$K$4)*L3744,L3744)</f>
        <v>284.71987469993792</v>
      </c>
      <c r="M3745" s="2">
        <f>IF(O3745="high", $K$4*J3745+(1-$K$4)*M3744,M3744)</f>
        <v>288.95731724530862</v>
      </c>
      <c r="N3745" s="2">
        <f>IF(O3745="high",(1-$K$8)*N3744+$K$8*(M3744-2),IF(O3745="low",(1-$K$8)*N3744+$K$8*(L3744+2),N3744))</f>
        <v>286.53245183994522</v>
      </c>
      <c r="O3745" s="2" t="str">
        <f>IF(J3745&gt;N3744+1,"high",IF(J3745&lt;N3744-1,"low","middle"))</f>
        <v>low</v>
      </c>
      <c r="P3745" s="2">
        <f>IF(O3745="low",250,IF(O3745="high",300,275))</f>
        <v>250</v>
      </c>
      <c r="Q3745" s="2">
        <f>IF(P3745=P3744,Q3744+1,1)</f>
        <v>39</v>
      </c>
      <c r="R3745" s="2">
        <f>IF(P3745=P3744,R3744+J3745,J3745)</f>
        <v>11099.362749005308</v>
      </c>
      <c r="S3745" s="2" t="str">
        <f>IF(P3746=P3745,"NA",R3745/Q3745)</f>
        <v>NA</v>
      </c>
      <c r="T3745" s="2">
        <f>IF(P3745=P3744,T3744+J3745^2,J3745^2)</f>
        <v>3158873.7141100639</v>
      </c>
      <c r="U3745" s="2" t="str">
        <f>IF(NOT($P3746=$P3745),SQRT(((T3745)/($Q3745))-S3745^2),"NA")</f>
        <v>NA</v>
      </c>
    </row>
    <row r="3746" spans="1:21" x14ac:dyDescent="0.2">
      <c r="A3746" s="2">
        <f>D3746-$D$2</f>
        <v>84.140000104904175</v>
      </c>
      <c r="B3746" s="2">
        <v>3.6788280010199998</v>
      </c>
      <c r="C3746" s="2">
        <f>IF(B3746&gt;B3745,B3746+(C3745-B3745),B3746+(C3745-B3745)+5+A3746-A3745)</f>
        <v>84.008827686307583</v>
      </c>
      <c r="D3746" s="2">
        <v>1577147276.26</v>
      </c>
      <c r="E3746" s="2">
        <v>436</v>
      </c>
      <c r="F3746" s="2">
        <v>894</v>
      </c>
      <c r="G3746" s="2">
        <v>628</v>
      </c>
      <c r="H3746" s="2">
        <v>695</v>
      </c>
      <c r="I3746" s="2">
        <v>284</v>
      </c>
      <c r="J3746" s="2">
        <f>$K$2*I3746+(1-$K$2)*J3745</f>
        <v>284.81804011156817</v>
      </c>
      <c r="K3746" s="2"/>
      <c r="L3746" s="2">
        <f>IF(O3746="low", $K$4*J3746+(1-$K$4)*L3745,L3745)</f>
        <v>284.73950778226396</v>
      </c>
      <c r="M3746" s="2">
        <f>IF(O3746="high", $K$4*J3746+(1-$K$4)*M3745,M3745)</f>
        <v>288.95731724530862</v>
      </c>
      <c r="N3746" s="2">
        <f>IF(O3746="high",(1-$K$8)*N3745+$K$8*(M3745-2),IF(O3746="low",(1-$K$8)*N3745+$K$8*(L3745+2),N3745))</f>
        <v>286.54182298294489</v>
      </c>
      <c r="O3746" s="2" t="str">
        <f>IF(J3746&gt;N3745+1,"high",IF(J3746&lt;N3745-1,"low","middle"))</f>
        <v>low</v>
      </c>
      <c r="P3746" s="2">
        <f>IF(O3746="low",250,IF(O3746="high",300,275))</f>
        <v>250</v>
      </c>
      <c r="Q3746" s="2">
        <f>IF(P3746=P3745,Q3745+1,1)</f>
        <v>40</v>
      </c>
      <c r="R3746" s="2">
        <f>IF(P3746=P3745,R3745+J3746,J3746)</f>
        <v>11384.180789116876</v>
      </c>
      <c r="S3746" s="2" t="str">
        <f>IF(P3747=P3746,"NA",R3746/Q3746)</f>
        <v>NA</v>
      </c>
      <c r="T3746" s="2">
        <f>IF(P3746=P3745,T3745+J3746^2,J3746^2)</f>
        <v>3239995.0300830589</v>
      </c>
      <c r="U3746" s="2" t="str">
        <f>IF(NOT($P3747=$P3746),SQRT(((T3746)/($Q3746))-S3746^2),"NA")</f>
        <v>NA</v>
      </c>
    </row>
    <row r="3747" spans="1:21" x14ac:dyDescent="0.2">
      <c r="A3747" s="2">
        <f>D3747-$D$2</f>
        <v>84.160000085830688</v>
      </c>
      <c r="B3747" s="2">
        <v>3.6990661621099998</v>
      </c>
      <c r="C3747" s="2">
        <f>IF(B3747&gt;B3746,B3747+(C3746-B3746),B3747+(C3746-B3746)+5+A3747-A3746)</f>
        <v>84.02906584739759</v>
      </c>
      <c r="D3747" s="2">
        <v>1577147276.28</v>
      </c>
      <c r="E3747" s="2">
        <v>437</v>
      </c>
      <c r="F3747" s="2">
        <v>894</v>
      </c>
      <c r="G3747" s="2">
        <v>628</v>
      </c>
      <c r="H3747" s="2">
        <v>696</v>
      </c>
      <c r="I3747" s="2">
        <v>285</v>
      </c>
      <c r="J3747" s="2">
        <f>$K$2*I3747+(1-$K$2)*J3746</f>
        <v>284.85443208925454</v>
      </c>
      <c r="K3747" s="2"/>
      <c r="L3747" s="2">
        <f>IF(O3747="low", $K$4*J3747+(1-$K$4)*L3746,L3746)</f>
        <v>284.76249264366209</v>
      </c>
      <c r="M3747" s="2">
        <f>IF(O3747="high", $K$4*J3747+(1-$K$4)*M3746,M3746)</f>
        <v>288.95731724530862</v>
      </c>
      <c r="N3747" s="2">
        <f>IF(O3747="high",(1-$K$8)*N3746+$K$8*(M3746-2),IF(O3747="low",(1-$K$8)*N3746+$K$8*(L3746+2),N3746))</f>
        <v>286.55170722291086</v>
      </c>
      <c r="O3747" s="2" t="str">
        <f>IF(J3747&gt;N3746+1,"high",IF(J3747&lt;N3746-1,"low","middle"))</f>
        <v>low</v>
      </c>
      <c r="P3747" s="2">
        <f>IF(O3747="low",250,IF(O3747="high",300,275))</f>
        <v>250</v>
      </c>
      <c r="Q3747" s="2">
        <f>IF(P3747=P3746,Q3746+1,1)</f>
        <v>41</v>
      </c>
      <c r="R3747" s="2">
        <f>IF(P3747=P3746,R3746+J3747,J3747)</f>
        <v>11669.03522120613</v>
      </c>
      <c r="S3747" s="2" t="str">
        <f>IF(P3748=P3747,"NA",R3747/Q3747)</f>
        <v>NA</v>
      </c>
      <c r="T3747" s="2">
        <f>IF(P3747=P3746,T3746+J3747^2,J3747^2)</f>
        <v>3321137.0775639508</v>
      </c>
      <c r="U3747" s="2" t="str">
        <f>IF(NOT($P3748=$P3747),SQRT(((T3747)/($Q3747))-S3747^2),"NA")</f>
        <v>NA</v>
      </c>
    </row>
    <row r="3748" spans="1:21" x14ac:dyDescent="0.2">
      <c r="A3748" s="2">
        <f>D3748-$D$2</f>
        <v>84.180000066757202</v>
      </c>
      <c r="B3748" s="2">
        <v>3.7234930992100002</v>
      </c>
      <c r="C3748" s="2">
        <f>IF(B3748&gt;B3747,B3748+(C3747-B3747),B3748+(C3747-B3747)+5+A3748-A3747)</f>
        <v>84.053492784497593</v>
      </c>
      <c r="D3748" s="2">
        <v>1577147276.3</v>
      </c>
      <c r="E3748" s="2">
        <v>437</v>
      </c>
      <c r="F3748" s="2">
        <v>895</v>
      </c>
      <c r="G3748" s="2">
        <v>628</v>
      </c>
      <c r="H3748" s="2">
        <v>696</v>
      </c>
      <c r="I3748" s="2">
        <v>286</v>
      </c>
      <c r="J3748" s="2">
        <f>$K$2*I3748+(1-$K$2)*J3747</f>
        <v>285.08354567140367</v>
      </c>
      <c r="K3748" s="2"/>
      <c r="L3748" s="2">
        <f>IF(O3748="low", $K$4*J3748+(1-$K$4)*L3747,L3747)</f>
        <v>284.82670324921042</v>
      </c>
      <c r="M3748" s="2">
        <f>IF(O3748="high", $K$4*J3748+(1-$K$4)*M3747,M3747)</f>
        <v>288.95731724530862</v>
      </c>
      <c r="N3748" s="2">
        <f>IF(O3748="high",(1-$K$8)*N3747+$K$8*(M3747-2),IF(O3748="low",(1-$K$8)*N3747+$K$8*(L3747+2),N3747))</f>
        <v>286.56224649394841</v>
      </c>
      <c r="O3748" s="2" t="str">
        <f>IF(J3748&gt;N3747+1,"high",IF(J3748&lt;N3747-1,"low","middle"))</f>
        <v>low</v>
      </c>
      <c r="P3748" s="2">
        <f>IF(O3748="low",250,IF(O3748="high",300,275))</f>
        <v>250</v>
      </c>
      <c r="Q3748" s="2">
        <f>IF(P3748=P3747,Q3747+1,1)</f>
        <v>42</v>
      </c>
      <c r="R3748" s="2">
        <f>IF(P3748=P3747,R3747+J3748,J3748)</f>
        <v>11954.118766877533</v>
      </c>
      <c r="S3748" s="2" t="str">
        <f>IF(P3749=P3748,"NA",R3748/Q3748)</f>
        <v>NA</v>
      </c>
      <c r="T3748" s="2">
        <f>IF(P3748=P3747,T3747+J3748^2,J3748^2)</f>
        <v>3402409.7055765302</v>
      </c>
      <c r="U3748" s="2" t="str">
        <f>IF(NOT($P3749=$P3748),SQRT(((T3748)/($Q3748))-S3748^2),"NA")</f>
        <v>NA</v>
      </c>
    </row>
    <row r="3749" spans="1:21" x14ac:dyDescent="0.2">
      <c r="A3749" s="2">
        <f>D3749-$D$2</f>
        <v>84.200000047683716</v>
      </c>
      <c r="B3749" s="2">
        <v>3.74436497688</v>
      </c>
      <c r="C3749" s="2">
        <f>IF(B3749&gt;B3748,B3749+(C3748-B3748),B3749+(C3748-B3748)+5+A3749-A3748)</f>
        <v>84.074364662167596</v>
      </c>
      <c r="D3749" s="2">
        <v>1577147276.3199999</v>
      </c>
      <c r="E3749" s="2">
        <v>436</v>
      </c>
      <c r="F3749" s="2">
        <v>894</v>
      </c>
      <c r="G3749" s="2">
        <v>629</v>
      </c>
      <c r="H3749" s="2">
        <v>696</v>
      </c>
      <c r="I3749" s="2">
        <v>285</v>
      </c>
      <c r="J3749" s="2">
        <f>$K$2*I3749+(1-$K$2)*J3748</f>
        <v>285.06683653712298</v>
      </c>
      <c r="K3749" s="2"/>
      <c r="L3749" s="2">
        <f>IF(O3749="low", $K$4*J3749+(1-$K$4)*L3748,L3748)</f>
        <v>284.87472990679294</v>
      </c>
      <c r="M3749" s="2">
        <f>IF(O3749="high", $K$4*J3749+(1-$K$4)*M3748,M3748)</f>
        <v>288.95731724530862</v>
      </c>
      <c r="N3749" s="2">
        <f>IF(O3749="high",(1-$K$8)*N3748+$K$8*(M3748-2),IF(O3749="low",(1-$K$8)*N3748+$K$8*(L3748+2),N3748))</f>
        <v>286.57546933171147</v>
      </c>
      <c r="O3749" s="2" t="str">
        <f>IF(J3749&gt;N3748+1,"high",IF(J3749&lt;N3748-1,"low","middle"))</f>
        <v>low</v>
      </c>
      <c r="P3749" s="2">
        <f>IF(O3749="low",250,IF(O3749="high",300,275))</f>
        <v>250</v>
      </c>
      <c r="Q3749" s="2">
        <f>IF(P3749=P3748,Q3748+1,1)</f>
        <v>43</v>
      </c>
      <c r="R3749" s="2">
        <f>IF(P3749=P3748,R3748+J3749,J3749)</f>
        <v>12239.185603414655</v>
      </c>
      <c r="S3749" s="2" t="str">
        <f>IF(P3750=P3749,"NA",R3749/Q3749)</f>
        <v>NA</v>
      </c>
      <c r="T3749" s="2">
        <f>IF(P3749=P3748,T3748+J3749^2,J3749^2)</f>
        <v>3483672.8068698128</v>
      </c>
      <c r="U3749" s="2" t="str">
        <f>IF(NOT($P3750=$P3749),SQRT(((T3749)/($Q3749))-S3749^2),"NA")</f>
        <v>NA</v>
      </c>
    </row>
    <row r="3750" spans="1:21" x14ac:dyDescent="0.2">
      <c r="A3750" s="2">
        <f>D3750-$D$2</f>
        <v>84.230000019073486</v>
      </c>
      <c r="B3750" s="2">
        <v>3.76897215843</v>
      </c>
      <c r="C3750" s="2">
        <f>IF(B3750&gt;B3749,B3750+(C3749-B3749),B3750+(C3749-B3749)+5+A3750-A3749)</f>
        <v>84.098971843717592</v>
      </c>
      <c r="D3750" s="2">
        <v>1577147276.3499999</v>
      </c>
      <c r="E3750" s="2">
        <v>437</v>
      </c>
      <c r="F3750" s="2">
        <v>892</v>
      </c>
      <c r="G3750" s="2">
        <v>628</v>
      </c>
      <c r="H3750" s="2">
        <v>696</v>
      </c>
      <c r="I3750" s="2">
        <v>283</v>
      </c>
      <c r="J3750" s="2">
        <f>$K$2*I3750+(1-$K$2)*J3749</f>
        <v>284.65346922969843</v>
      </c>
      <c r="K3750" s="2"/>
      <c r="L3750" s="2">
        <f>IF(O3750="low", $K$4*J3750+(1-$K$4)*L3749,L3749)</f>
        <v>284.83047777137404</v>
      </c>
      <c r="M3750" s="2">
        <f>IF(O3750="high", $K$4*J3750+(1-$K$4)*M3749,M3749)</f>
        <v>288.95731724530862</v>
      </c>
      <c r="N3750" s="2">
        <f>IF(O3750="high",(1-$K$8)*N3749+$K$8*(M3749-2),IF(O3750="low",(1-$K$8)*N3749+$K$8*(L3749+2),N3749))</f>
        <v>286.59043236046557</v>
      </c>
      <c r="O3750" s="2" t="str">
        <f>IF(J3750&gt;N3749+1,"high",IF(J3750&lt;N3749-1,"low","middle"))</f>
        <v>low</v>
      </c>
      <c r="P3750" s="2">
        <f>IF(O3750="low",250,IF(O3750="high",300,275))</f>
        <v>250</v>
      </c>
      <c r="Q3750" s="2">
        <f>IF(P3750=P3749,Q3749+1,1)</f>
        <v>44</v>
      </c>
      <c r="R3750" s="2">
        <f>IF(P3750=P3749,R3749+J3750,J3750)</f>
        <v>12523.839072644354</v>
      </c>
      <c r="S3750" s="2" t="str">
        <f>IF(P3751=P3750,"NA",R3750/Q3750)</f>
        <v>NA</v>
      </c>
      <c r="T3750" s="2">
        <f>IF(P3750=P3749,T3749+J3750^2,J3750^2)</f>
        <v>3564700.4044143157</v>
      </c>
      <c r="U3750" s="2" t="str">
        <f>IF(NOT($P3751=$P3750),SQRT(((T3750)/($Q3750))-S3750^2),"NA")</f>
        <v>NA</v>
      </c>
    </row>
    <row r="3751" spans="1:21" x14ac:dyDescent="0.2">
      <c r="A3751" s="2">
        <f>D3751-$D$2</f>
        <v>84.25</v>
      </c>
      <c r="B3751" s="2">
        <v>3.7934141159100001</v>
      </c>
      <c r="C3751" s="2">
        <f>IF(B3751&gt;B3750,B3751+(C3750-B3750),B3751+(C3750-B3750)+5+A3751-A3750)</f>
        <v>84.123413801197586</v>
      </c>
      <c r="D3751" s="2">
        <v>1577147276.3699999</v>
      </c>
      <c r="E3751" s="2">
        <v>433</v>
      </c>
      <c r="F3751" s="2">
        <v>894</v>
      </c>
      <c r="G3751" s="2">
        <v>628</v>
      </c>
      <c r="H3751" s="2">
        <v>695</v>
      </c>
      <c r="I3751" s="2">
        <v>283</v>
      </c>
      <c r="J3751" s="2">
        <f>$K$2*I3751+(1-$K$2)*J3750</f>
        <v>284.32277538375877</v>
      </c>
      <c r="K3751" s="2"/>
      <c r="L3751" s="2">
        <f>IF(O3751="low", $K$4*J3751+(1-$K$4)*L3750,L3750)</f>
        <v>284.728937293851</v>
      </c>
      <c r="M3751" s="2">
        <f>IF(O3751="high", $K$4*J3751+(1-$K$4)*M3750,M3750)</f>
        <v>288.95731724530862</v>
      </c>
      <c r="N3751" s="2">
        <f>IF(O3751="high",(1-$K$8)*N3750+$K$8*(M3750-2),IF(O3751="low",(1-$K$8)*N3750+$K$8*(L3750+2),N3750))</f>
        <v>286.60243463101096</v>
      </c>
      <c r="O3751" s="2" t="str">
        <f>IF(J3751&gt;N3750+1,"high",IF(J3751&lt;N3750-1,"low","middle"))</f>
        <v>low</v>
      </c>
      <c r="P3751" s="2">
        <f>IF(O3751="low",250,IF(O3751="high",300,275))</f>
        <v>250</v>
      </c>
      <c r="Q3751" s="2">
        <f>IF(P3751=P3750,Q3750+1,1)</f>
        <v>45</v>
      </c>
      <c r="R3751" s="2">
        <f>IF(P3751=P3750,R3750+J3751,J3751)</f>
        <v>12808.161848028112</v>
      </c>
      <c r="S3751" s="2" t="str">
        <f>IF(P3752=P3751,"NA",R3751/Q3751)</f>
        <v>NA</v>
      </c>
      <c r="T3751" s="2">
        <f>IF(P3751=P3750,T3750+J3751^2,J3751^2)</f>
        <v>3645539.8450162392</v>
      </c>
      <c r="U3751" s="2" t="str">
        <f>IF(NOT($P3752=$P3751),SQRT(((T3751)/($Q3751))-S3751^2),"NA")</f>
        <v>NA</v>
      </c>
    </row>
    <row r="3752" spans="1:21" x14ac:dyDescent="0.2">
      <c r="A3752" s="2">
        <f>D3752-$D$2</f>
        <v>84.270000219345093</v>
      </c>
      <c r="B3752" s="2">
        <v>3.8137941360499998</v>
      </c>
      <c r="C3752" s="2">
        <f>IF(B3752&gt;B3751,B3752+(C3751-B3751),B3752+(C3751-B3751)+5+A3752-A3751)</f>
        <v>84.143793821337596</v>
      </c>
      <c r="D3752" s="2">
        <v>1577147276.3900001</v>
      </c>
      <c r="E3752" s="2">
        <v>437</v>
      </c>
      <c r="F3752" s="2">
        <v>895</v>
      </c>
      <c r="G3752" s="2">
        <v>629</v>
      </c>
      <c r="H3752" s="2">
        <v>696</v>
      </c>
      <c r="I3752" s="2">
        <v>286</v>
      </c>
      <c r="J3752" s="2">
        <f>$K$2*I3752+(1-$K$2)*J3751</f>
        <v>284.65822030700701</v>
      </c>
      <c r="K3752" s="2"/>
      <c r="L3752" s="2">
        <f>IF(O3752="low", $K$4*J3752+(1-$K$4)*L3751,L3751)</f>
        <v>284.71479389648221</v>
      </c>
      <c r="M3752" s="2">
        <f>IF(O3752="high", $K$4*J3752+(1-$K$4)*M3751,M3751)</f>
        <v>288.95731724530862</v>
      </c>
      <c r="N3752" s="2">
        <f>IF(O3752="high",(1-$K$8)*N3751+$K$8*(M3751-2),IF(O3752="low",(1-$K$8)*N3751+$K$8*(L3751+2),N3751))</f>
        <v>286.60875976415298</v>
      </c>
      <c r="O3752" s="2" t="str">
        <f>IF(J3752&gt;N3751+1,"high",IF(J3752&lt;N3751-1,"low","middle"))</f>
        <v>low</v>
      </c>
      <c r="P3752" s="2">
        <f>IF(O3752="low",250,IF(O3752="high",300,275))</f>
        <v>250</v>
      </c>
      <c r="Q3752" s="2">
        <f>IF(P3752=P3751,Q3751+1,1)</f>
        <v>46</v>
      </c>
      <c r="R3752" s="2">
        <f>IF(P3752=P3751,R3751+J3752,J3752)</f>
        <v>13092.820068335119</v>
      </c>
      <c r="S3752" s="2" t="str">
        <f>IF(P3753=P3752,"NA",R3752/Q3752)</f>
        <v>NA</v>
      </c>
      <c r="T3752" s="2">
        <f>IF(P3752=P3751,T3751+J3752^2,J3752^2)</f>
        <v>3726570.1474045916</v>
      </c>
      <c r="U3752" s="2" t="str">
        <f>IF(NOT($P3753=$P3752),SQRT(((T3752)/($Q3752))-S3752^2),"NA")</f>
        <v>NA</v>
      </c>
    </row>
    <row r="3753" spans="1:21" x14ac:dyDescent="0.2">
      <c r="A3753" s="2">
        <f>D3753-$D$2</f>
        <v>84.300000190734863</v>
      </c>
      <c r="B3753" s="2">
        <v>3.8383522033699999</v>
      </c>
      <c r="C3753" s="2">
        <f>IF(B3753&gt;B3752,B3753+(C3752-B3752),B3753+(C3752-B3752)+5+A3753-A3752)</f>
        <v>84.168351888657583</v>
      </c>
      <c r="D3753" s="2">
        <v>1577147276.4200001</v>
      </c>
      <c r="E3753" s="2">
        <v>438</v>
      </c>
      <c r="F3753" s="2">
        <v>893</v>
      </c>
      <c r="G3753" s="2">
        <v>629</v>
      </c>
      <c r="H3753" s="2">
        <v>697</v>
      </c>
      <c r="I3753" s="2">
        <v>286</v>
      </c>
      <c r="J3753" s="2">
        <f>$K$2*I3753+(1-$K$2)*J3752</f>
        <v>284.92657624560564</v>
      </c>
      <c r="K3753" s="2"/>
      <c r="L3753" s="2">
        <f>IF(O3753="low", $K$4*J3753+(1-$K$4)*L3752,L3752)</f>
        <v>284.75715036630692</v>
      </c>
      <c r="M3753" s="2">
        <f>IF(O3753="high", $K$4*J3753+(1-$K$4)*M3752,M3752)</f>
        <v>288.95731724530862</v>
      </c>
      <c r="N3753" s="2">
        <f>IF(O3753="high",(1-$K$8)*N3752+$K$8*(M3752-2),IF(O3753="low",(1-$K$8)*N3752+$K$8*(L3752+2),N3752))</f>
        <v>286.6140614707694</v>
      </c>
      <c r="O3753" s="2" t="str">
        <f>IF(J3753&gt;N3752+1,"high",IF(J3753&lt;N3752-1,"low","middle"))</f>
        <v>low</v>
      </c>
      <c r="P3753" s="2">
        <f>IF(O3753="low",250,IF(O3753="high",300,275))</f>
        <v>250</v>
      </c>
      <c r="Q3753" s="2">
        <f>IF(P3753=P3752,Q3752+1,1)</f>
        <v>47</v>
      </c>
      <c r="R3753" s="2">
        <f>IF(P3753=P3752,R3752+J3753,J3753)</f>
        <v>13377.746644580724</v>
      </c>
      <c r="S3753" s="2" t="str">
        <f>IF(P3754=P3753,"NA",R3753/Q3753)</f>
        <v>NA</v>
      </c>
      <c r="T3753" s="2">
        <f>IF(P3753=P3752,T3752+J3753^2,J3753^2)</f>
        <v>3807753.3012556345</v>
      </c>
      <c r="U3753" s="2" t="str">
        <f>IF(NOT($P3754=$P3753),SQRT(((T3753)/($Q3753))-S3753^2),"NA")</f>
        <v>NA</v>
      </c>
    </row>
    <row r="3754" spans="1:21" x14ac:dyDescent="0.2">
      <c r="A3754" s="2">
        <f>D3754-$D$2</f>
        <v>84.320000171661377</v>
      </c>
      <c r="B3754" s="2">
        <v>3.85886406898</v>
      </c>
      <c r="C3754" s="2">
        <f>IF(B3754&gt;B3753,B3754+(C3753-B3753),B3754+(C3753-B3753)+5+A3754-A3753)</f>
        <v>84.188863754267587</v>
      </c>
      <c r="D3754" s="2">
        <v>1577147276.4400001</v>
      </c>
      <c r="E3754" s="2">
        <v>437</v>
      </c>
      <c r="F3754" s="2">
        <v>895</v>
      </c>
      <c r="G3754" s="2">
        <v>628</v>
      </c>
      <c r="H3754" s="2">
        <v>696</v>
      </c>
      <c r="I3754" s="2">
        <v>285</v>
      </c>
      <c r="J3754" s="2">
        <f>$K$2*I3754+(1-$K$2)*J3753</f>
        <v>284.94126099648452</v>
      </c>
      <c r="K3754" s="2"/>
      <c r="L3754" s="2">
        <f>IF(O3754="low", $K$4*J3754+(1-$K$4)*L3753,L3753)</f>
        <v>284.79397249234245</v>
      </c>
      <c r="M3754" s="2">
        <f>IF(O3754="high", $K$4*J3754+(1-$K$4)*M3753,M3753)</f>
        <v>288.95731724530862</v>
      </c>
      <c r="N3754" s="2">
        <f>IF(O3754="high",(1-$K$8)*N3753+$K$8*(M3753-2),IF(O3754="low",(1-$K$8)*N3753+$K$8*(L3753+2),N3753))</f>
        <v>286.62121591554626</v>
      </c>
      <c r="O3754" s="2" t="str">
        <f>IF(J3754&gt;N3753+1,"high",IF(J3754&lt;N3753-1,"low","middle"))</f>
        <v>low</v>
      </c>
      <c r="P3754" s="2">
        <f>IF(O3754="low",250,IF(O3754="high",300,275))</f>
        <v>250</v>
      </c>
      <c r="Q3754" s="2">
        <f>IF(P3754=P3753,Q3753+1,1)</f>
        <v>48</v>
      </c>
      <c r="R3754" s="2">
        <f>IF(P3754=P3753,R3753+J3754,J3754)</f>
        <v>13662.687905577208</v>
      </c>
      <c r="S3754" s="2" t="str">
        <f>IF(P3755=P3754,"NA",R3754/Q3754)</f>
        <v>NA</v>
      </c>
      <c r="T3754" s="2">
        <f>IF(P3754=P3753,T3753+J3754^2,J3754^2)</f>
        <v>3888944.823473901</v>
      </c>
      <c r="U3754" s="2" t="str">
        <f>IF(NOT($P3755=$P3754),SQRT(((T3754)/($Q3754))-S3754^2),"NA")</f>
        <v>NA</v>
      </c>
    </row>
    <row r="3755" spans="1:21" x14ac:dyDescent="0.2">
      <c r="A3755" s="2">
        <f>D3755-$D$2</f>
        <v>84.340000152587891</v>
      </c>
      <c r="B3755" s="2">
        <v>3.8837110996200002</v>
      </c>
      <c r="C3755" s="2">
        <f>IF(B3755&gt;B3754,B3755+(C3754-B3754),B3755+(C3754-B3754)+5+A3755-A3754)</f>
        <v>84.21371078490759</v>
      </c>
      <c r="D3755" s="2">
        <v>1577147276.46</v>
      </c>
      <c r="E3755" s="2">
        <v>436</v>
      </c>
      <c r="F3755" s="2">
        <v>894</v>
      </c>
      <c r="G3755" s="2">
        <v>628</v>
      </c>
      <c r="H3755" s="2">
        <v>695</v>
      </c>
      <c r="I3755" s="2">
        <v>284</v>
      </c>
      <c r="J3755" s="2">
        <f>$K$2*I3755+(1-$K$2)*J3754</f>
        <v>284.75300879718765</v>
      </c>
      <c r="K3755" s="2"/>
      <c r="L3755" s="2">
        <f>IF(O3755="low", $K$4*J3755+(1-$K$4)*L3754,L3754)</f>
        <v>284.78577975331149</v>
      </c>
      <c r="M3755" s="2">
        <f>IF(O3755="high", $K$4*J3755+(1-$K$4)*M3754,M3754)</f>
        <v>288.95731724530862</v>
      </c>
      <c r="N3755" s="2">
        <f>IF(O3755="high",(1-$K$8)*N3754+$K$8*(M3754-2),IF(O3755="low",(1-$K$8)*N3754+$K$8*(L3754+2),N3754))</f>
        <v>286.62985374438608</v>
      </c>
      <c r="O3755" s="2" t="str">
        <f>IF(J3755&gt;N3754+1,"high",IF(J3755&lt;N3754-1,"low","middle"))</f>
        <v>low</v>
      </c>
      <c r="P3755" s="2">
        <f>IF(O3755="low",250,IF(O3755="high",300,275))</f>
        <v>250</v>
      </c>
      <c r="Q3755" s="2">
        <f>IF(P3755=P3754,Q3754+1,1)</f>
        <v>49</v>
      </c>
      <c r="R3755" s="2">
        <f>IF(P3755=P3754,R3754+J3755,J3755)</f>
        <v>13947.440914374396</v>
      </c>
      <c r="S3755" s="2" t="str">
        <f>IF(P3756=P3755,"NA",R3755/Q3755)</f>
        <v>NA</v>
      </c>
      <c r="T3755" s="2">
        <f>IF(P3755=P3754,T3754+J3755^2,J3755^2)</f>
        <v>3970029.0994929522</v>
      </c>
      <c r="U3755" s="2" t="str">
        <f>IF(NOT($P3756=$P3755),SQRT(((T3755)/($Q3755))-S3755^2),"NA")</f>
        <v>NA</v>
      </c>
    </row>
    <row r="3756" spans="1:21" x14ac:dyDescent="0.2">
      <c r="A3756" s="2">
        <f>D3756-$D$2</f>
        <v>84.370000123977661</v>
      </c>
      <c r="B3756" s="2">
        <v>3.9082350730900002</v>
      </c>
      <c r="C3756" s="2">
        <f>IF(B3756&gt;B3755,B3756+(C3755-B3755),B3756+(C3755-B3755)+5+A3756-A3755)</f>
        <v>84.238234758377587</v>
      </c>
      <c r="D3756" s="2">
        <v>1577147276.49</v>
      </c>
      <c r="E3756" s="2">
        <v>437</v>
      </c>
      <c r="F3756" s="2">
        <v>894</v>
      </c>
      <c r="G3756" s="2">
        <v>629</v>
      </c>
      <c r="H3756" s="2">
        <v>696</v>
      </c>
      <c r="I3756" s="2">
        <v>285</v>
      </c>
      <c r="J3756" s="2">
        <f>$K$2*I3756+(1-$K$2)*J3755</f>
        <v>284.80240703775013</v>
      </c>
      <c r="K3756" s="2"/>
      <c r="L3756" s="2">
        <f>IF(O3756="low", $K$4*J3756+(1-$K$4)*L3755,L3755)</f>
        <v>284.78910521019924</v>
      </c>
      <c r="M3756" s="2">
        <f>IF(O3756="high", $K$4*J3756+(1-$K$4)*M3755,M3755)</f>
        <v>288.95731724530862</v>
      </c>
      <c r="N3756" s="2">
        <f>IF(O3756="high",(1-$K$8)*N3755+$K$8*(M3755-2),IF(O3756="low",(1-$K$8)*N3755+$K$8*(L3755+2),N3755))</f>
        <v>286.6376500448323</v>
      </c>
      <c r="O3756" s="2" t="str">
        <f>IF(J3756&gt;N3755+1,"high",IF(J3756&lt;N3755-1,"low","middle"))</f>
        <v>low</v>
      </c>
      <c r="P3756" s="2">
        <f>IF(O3756="low",250,IF(O3756="high",300,275))</f>
        <v>250</v>
      </c>
      <c r="Q3756" s="2">
        <f>IF(P3756=P3755,Q3755+1,1)</f>
        <v>50</v>
      </c>
      <c r="R3756" s="2">
        <f>IF(P3756=P3755,R3755+J3756,J3756)</f>
        <v>14232.243321412147</v>
      </c>
      <c r="S3756" s="2" t="str">
        <f>IF(P3757=P3756,"NA",R3756/Q3756)</f>
        <v>NA</v>
      </c>
      <c r="T3756" s="2">
        <f>IF(P3756=P3755,T3755+J3756^2,J3756^2)</f>
        <v>4051141.5105474484</v>
      </c>
      <c r="U3756" s="2" t="str">
        <f>IF(NOT($P3757=$P3756),SQRT(((T3756)/($Q3756))-S3756^2),"NA")</f>
        <v>NA</v>
      </c>
    </row>
    <row r="3757" spans="1:21" x14ac:dyDescent="0.2">
      <c r="A3757" s="2">
        <f>D3757-$D$2</f>
        <v>84.390000104904175</v>
      </c>
      <c r="B3757" s="2">
        <v>3.9284851551100002</v>
      </c>
      <c r="C3757" s="2">
        <f>IF(B3757&gt;B3756,B3757+(C3756-B3756),B3757+(C3756-B3756)+5+A3757-A3756)</f>
        <v>84.258484840397585</v>
      </c>
      <c r="D3757" s="2">
        <v>1577147276.51</v>
      </c>
      <c r="E3757" s="2">
        <v>438</v>
      </c>
      <c r="F3757" s="2">
        <v>896</v>
      </c>
      <c r="G3757" s="2">
        <v>630</v>
      </c>
      <c r="H3757" s="2">
        <v>695</v>
      </c>
      <c r="I3757" s="2">
        <v>287</v>
      </c>
      <c r="J3757" s="2">
        <f>$K$2*I3757+(1-$K$2)*J3756</f>
        <v>285.24192563020011</v>
      </c>
      <c r="K3757" s="2"/>
      <c r="L3757" s="2">
        <f>IF(O3757="low", $K$4*J3757+(1-$K$4)*L3756,L3756)</f>
        <v>284.87966929419946</v>
      </c>
      <c r="M3757" s="2">
        <f>IF(O3757="high", $K$4*J3757+(1-$K$4)*M3756,M3756)</f>
        <v>288.95731724530862</v>
      </c>
      <c r="N3757" s="2">
        <f>IF(O3757="high",(1-$K$8)*N3756+$K$8*(M3756-2),IF(O3757="low",(1-$K$8)*N3756+$K$8*(L3756+2),N3756))</f>
        <v>286.64522280310064</v>
      </c>
      <c r="O3757" s="2" t="str">
        <f>IF(J3757&gt;N3756+1,"high",IF(J3757&lt;N3756-1,"low","middle"))</f>
        <v>low</v>
      </c>
      <c r="P3757" s="2">
        <f>IF(O3757="low",250,IF(O3757="high",300,275))</f>
        <v>250</v>
      </c>
      <c r="Q3757" s="2">
        <f>IF(P3757=P3756,Q3756+1,1)</f>
        <v>51</v>
      </c>
      <c r="R3757" s="2">
        <f>IF(P3757=P3756,R3756+J3757,J3757)</f>
        <v>14517.485247042347</v>
      </c>
      <c r="S3757" s="2" t="str">
        <f>IF(P3758=P3757,"NA",R3757/Q3757)</f>
        <v>NA</v>
      </c>
      <c r="T3757" s="2">
        <f>IF(P3757=P3756,T3756+J3757^2,J3757^2)</f>
        <v>4132504.466684673</v>
      </c>
      <c r="U3757" s="2" t="str">
        <f>IF(NOT($P3758=$P3757),SQRT(((T3757)/($Q3757))-S3757^2),"NA")</f>
        <v>NA</v>
      </c>
    </row>
    <row r="3758" spans="1:21" x14ac:dyDescent="0.2">
      <c r="A3758" s="2">
        <f>D3758-$D$2</f>
        <v>84.410000085830688</v>
      </c>
      <c r="B3758" s="2">
        <v>3.9532861709599998</v>
      </c>
      <c r="C3758" s="2">
        <f>IF(B3758&gt;B3757,B3758+(C3757-B3757),B3758+(C3757-B3757)+5+A3758-A3757)</f>
        <v>84.283285856247588</v>
      </c>
      <c r="D3758" s="2">
        <v>1577147276.53</v>
      </c>
      <c r="E3758" s="2">
        <v>436</v>
      </c>
      <c r="F3758" s="2">
        <v>896</v>
      </c>
      <c r="G3758" s="2">
        <v>631</v>
      </c>
      <c r="H3758" s="2">
        <v>693</v>
      </c>
      <c r="I3758" s="2">
        <v>285</v>
      </c>
      <c r="J3758" s="2">
        <f>$K$2*I3758+(1-$K$2)*J3757</f>
        <v>285.19354050416007</v>
      </c>
      <c r="K3758" s="2"/>
      <c r="L3758" s="2">
        <f>IF(O3758="low", $K$4*J3758+(1-$K$4)*L3757,L3757)</f>
        <v>284.9424435361916</v>
      </c>
      <c r="M3758" s="2">
        <f>IF(O3758="high", $K$4*J3758+(1-$K$4)*M3757,M3757)</f>
        <v>288.95731724530862</v>
      </c>
      <c r="N3758" s="2">
        <f>IF(O3758="high",(1-$K$8)*N3757+$K$8*(M3757-2),IF(O3758="low",(1-$K$8)*N3757+$K$8*(L3757+2),N3757))</f>
        <v>286.6569451276556</v>
      </c>
      <c r="O3758" s="2" t="str">
        <f>IF(J3758&gt;N3757+1,"high",IF(J3758&lt;N3757-1,"low","middle"))</f>
        <v>low</v>
      </c>
      <c r="P3758" s="2">
        <f>IF(O3758="low",250,IF(O3758="high",300,275))</f>
        <v>250</v>
      </c>
      <c r="Q3758" s="2">
        <f>IF(P3758=P3757,Q3757+1,1)</f>
        <v>52</v>
      </c>
      <c r="R3758" s="2">
        <f>IF(P3758=P3757,R3757+J3758,J3758)</f>
        <v>14802.678787546507</v>
      </c>
      <c r="S3758" s="2" t="str">
        <f>IF(P3759=P3758,"NA",R3758/Q3758)</f>
        <v>NA</v>
      </c>
      <c r="T3758" s="2">
        <f>IF(P3758=P3757,T3757+J3758^2,J3758^2)</f>
        <v>4213839.8222299712</v>
      </c>
      <c r="U3758" s="2" t="str">
        <f>IF(NOT($P3759=$P3758),SQRT(((T3758)/($Q3758))-S3758^2),"NA")</f>
        <v>NA</v>
      </c>
    </row>
    <row r="3759" spans="1:21" x14ac:dyDescent="0.2">
      <c r="A3759" s="2">
        <f>D3759-$D$2</f>
        <v>84.430000066757202</v>
      </c>
      <c r="B3759" s="2">
        <v>3.9735550880399999</v>
      </c>
      <c r="C3759" s="2">
        <f>IF(B3759&gt;B3758,B3759+(C3758-B3758),B3759+(C3758-B3758)+5+A3759-A3758)</f>
        <v>84.303554773327591</v>
      </c>
      <c r="D3759" s="2">
        <v>1577147276.55</v>
      </c>
      <c r="E3759" s="2">
        <v>438</v>
      </c>
      <c r="F3759" s="2">
        <v>896</v>
      </c>
      <c r="G3759" s="2">
        <v>631</v>
      </c>
      <c r="H3759" s="2">
        <v>693</v>
      </c>
      <c r="I3759" s="2">
        <v>287</v>
      </c>
      <c r="J3759" s="2">
        <f>$K$2*I3759+(1-$K$2)*J3758</f>
        <v>285.55483240332808</v>
      </c>
      <c r="K3759" s="2"/>
      <c r="L3759" s="2">
        <f>IF(O3759="low", $K$4*J3759+(1-$K$4)*L3758,L3758)</f>
        <v>285.06492130961891</v>
      </c>
      <c r="M3759" s="2">
        <f>IF(O3759="high", $K$4*J3759+(1-$K$4)*M3758,M3758)</f>
        <v>288.95731724530862</v>
      </c>
      <c r="N3759" s="2">
        <f>IF(O3759="high",(1-$K$8)*N3758+$K$8*(M3758-2),IF(O3759="low",(1-$K$8)*N3758+$K$8*(L3758+2),N3758))</f>
        <v>286.67122004808238</v>
      </c>
      <c r="O3759" s="2" t="str">
        <f>IF(J3759&gt;N3758+1,"high",IF(J3759&lt;N3758-1,"low","middle"))</f>
        <v>low</v>
      </c>
      <c r="P3759" s="2">
        <f>IF(O3759="low",250,IF(O3759="high",300,275))</f>
        <v>250</v>
      </c>
      <c r="Q3759" s="2">
        <f>IF(P3759=P3758,Q3758+1,1)</f>
        <v>53</v>
      </c>
      <c r="R3759" s="2">
        <f>IF(P3759=P3758,R3758+J3759,J3759)</f>
        <v>15088.233619949835</v>
      </c>
      <c r="S3759" s="2">
        <f>IF(P3760=P3759,"NA",R3759/Q3759)</f>
        <v>284.68365320660064</v>
      </c>
      <c r="T3759" s="2">
        <f>IF(P3759=P3758,T3758+J3759^2,J3759^2)</f>
        <v>4295381.3845388638</v>
      </c>
      <c r="U3759" s="2">
        <f>IF(NOT($P3760=$P3759),SQRT(((T3759)/($Q3759))-S3759^2),"NA")</f>
        <v>0.38649798976635147</v>
      </c>
    </row>
    <row r="3760" spans="1:21" x14ac:dyDescent="0.2">
      <c r="A3760" s="2">
        <f>D3760-$D$2</f>
        <v>84.460000038146973</v>
      </c>
      <c r="B3760" s="2">
        <v>3.9982371330299999</v>
      </c>
      <c r="C3760" s="2">
        <f>IF(B3760&gt;B3759,B3760+(C3759-B3759),B3760+(C3759-B3759)+5+A3760-A3759)</f>
        <v>84.328236818317592</v>
      </c>
      <c r="D3760" s="2">
        <v>1577147276.5799999</v>
      </c>
      <c r="E3760" s="2">
        <v>438</v>
      </c>
      <c r="F3760" s="2">
        <v>897</v>
      </c>
      <c r="G3760" s="2">
        <v>631</v>
      </c>
      <c r="H3760" s="2">
        <v>693</v>
      </c>
      <c r="I3760" s="2">
        <v>290</v>
      </c>
      <c r="J3760" s="2">
        <f>$K$2*I3760+(1-$K$2)*J3759</f>
        <v>286.44386592266244</v>
      </c>
      <c r="K3760" s="2"/>
      <c r="L3760" s="2">
        <f>IF(O3760="low", $K$4*J3760+(1-$K$4)*L3759,L3759)</f>
        <v>285.06492130961891</v>
      </c>
      <c r="M3760" s="2">
        <f>IF(O3760="high", $K$4*J3760+(1-$K$4)*M3759,M3759)</f>
        <v>288.95731724530862</v>
      </c>
      <c r="N3760" s="2">
        <f>IF(O3760="high",(1-$K$8)*N3759+$K$8*(M3759-2),IF(O3760="low",(1-$K$8)*N3759+$K$8*(L3759+2),N3759))</f>
        <v>286.67122004808238</v>
      </c>
      <c r="O3760" s="2" t="str">
        <f>IF(J3760&gt;N3759+1,"high",IF(J3760&lt;N3759-1,"low","middle"))</f>
        <v>middle</v>
      </c>
      <c r="P3760" s="2">
        <f>IF(O3760="low",250,IF(O3760="high",300,275))</f>
        <v>275</v>
      </c>
      <c r="Q3760" s="2">
        <f>IF(P3760=P3759,Q3759+1,1)</f>
        <v>1</v>
      </c>
      <c r="R3760" s="2">
        <f>IF(P3760=P3759,R3759+J3760,J3760)</f>
        <v>286.44386592266244</v>
      </c>
      <c r="S3760" s="2" t="str">
        <f>IF(P3761=P3760,"NA",R3760/Q3760)</f>
        <v>NA</v>
      </c>
      <c r="T3760" s="2">
        <f>IF(P3760=P3759,T3759+J3760^2,J3760^2)</f>
        <v>82050.088324720215</v>
      </c>
      <c r="U3760" s="2" t="str">
        <f>IF(NOT($P3761=$P3760),SQRT(((T3760)/($Q3760))-S3760^2),"NA")</f>
        <v>NA</v>
      </c>
    </row>
    <row r="3761" spans="1:21" x14ac:dyDescent="0.2">
      <c r="A3761" s="2">
        <f>D3761-$D$2</f>
        <v>84.480000019073486</v>
      </c>
      <c r="B3761" s="2">
        <v>4.0187151431999997</v>
      </c>
      <c r="C3761" s="2">
        <f>IF(B3761&gt;B3760,B3761+(C3760-B3760),B3761+(C3760-B3760)+5+A3761-A3760)</f>
        <v>84.348714828487587</v>
      </c>
      <c r="D3761" s="2">
        <v>1577147276.5999999</v>
      </c>
      <c r="E3761" s="2">
        <v>439</v>
      </c>
      <c r="F3761" s="2">
        <v>897</v>
      </c>
      <c r="G3761" s="2">
        <v>632</v>
      </c>
      <c r="H3761" s="2">
        <v>691</v>
      </c>
      <c r="I3761" s="2">
        <v>289</v>
      </c>
      <c r="J3761" s="2">
        <f>$K$2*I3761+(1-$K$2)*J3760</f>
        <v>286.95509273812996</v>
      </c>
      <c r="K3761" s="2"/>
      <c r="L3761" s="2">
        <f>IF(O3761="low", $K$4*J3761+(1-$K$4)*L3760,L3760)</f>
        <v>285.06492130961891</v>
      </c>
      <c r="M3761" s="2">
        <f>IF(O3761="high", $K$4*J3761+(1-$K$4)*M3760,M3760)</f>
        <v>288.95731724530862</v>
      </c>
      <c r="N3761" s="2">
        <f>IF(O3761="high",(1-$K$8)*N3760+$K$8*(M3760-2),IF(O3761="low",(1-$K$8)*N3760+$K$8*(L3760+2),N3760))</f>
        <v>286.67122004808238</v>
      </c>
      <c r="O3761" s="2" t="str">
        <f>IF(J3761&gt;N3760+1,"high",IF(J3761&lt;N3760-1,"low","middle"))</f>
        <v>middle</v>
      </c>
      <c r="P3761" s="2">
        <f>IF(O3761="low",250,IF(O3761="high",300,275))</f>
        <v>275</v>
      </c>
      <c r="Q3761" s="2">
        <f>IF(P3761=P3760,Q3760+1,1)</f>
        <v>2</v>
      </c>
      <c r="R3761" s="2">
        <f>IF(P3761=P3760,R3760+J3761,J3761)</f>
        <v>573.39895866079246</v>
      </c>
      <c r="S3761" s="2" t="str">
        <f>IF(P3762=P3761,"NA",R3761/Q3761)</f>
        <v>NA</v>
      </c>
      <c r="T3761" s="2">
        <f>IF(P3761=P3760,T3760+J3761^2,J3761^2)</f>
        <v>164393.313573069</v>
      </c>
      <c r="U3761" s="2" t="str">
        <f>IF(NOT($P3762=$P3761),SQRT(((T3761)/($Q3761))-S3761^2),"NA")</f>
        <v>NA</v>
      </c>
    </row>
    <row r="3762" spans="1:21" x14ac:dyDescent="0.2">
      <c r="A3762" s="2">
        <f>D3762-$D$2</f>
        <v>84.5</v>
      </c>
      <c r="B3762" s="2">
        <v>4.0434021949799996</v>
      </c>
      <c r="C3762" s="2">
        <f>IF(B3762&gt;B3761,B3762+(C3761-B3761),B3762+(C3761-B3761)+5+A3762-A3761)</f>
        <v>84.373401880267593</v>
      </c>
      <c r="D3762" s="2">
        <v>1577147276.6199999</v>
      </c>
      <c r="E3762" s="2">
        <v>439</v>
      </c>
      <c r="F3762" s="2">
        <v>898</v>
      </c>
      <c r="G3762" s="2">
        <v>631</v>
      </c>
      <c r="H3762" s="2">
        <v>693</v>
      </c>
      <c r="I3762" s="2">
        <v>287</v>
      </c>
      <c r="J3762" s="2">
        <f>$K$2*I3762+(1-$K$2)*J3761</f>
        <v>286.96407419050399</v>
      </c>
      <c r="K3762" s="2"/>
      <c r="L3762" s="2">
        <f>IF(O3762="low", $K$4*J3762+(1-$K$4)*L3761,L3761)</f>
        <v>285.06492130961891</v>
      </c>
      <c r="M3762" s="2">
        <f>IF(O3762="high", $K$4*J3762+(1-$K$4)*M3761,M3761)</f>
        <v>288.95731724530862</v>
      </c>
      <c r="N3762" s="2">
        <f>IF(O3762="high",(1-$K$8)*N3761+$K$8*(M3761-2),IF(O3762="low",(1-$K$8)*N3761+$K$8*(L3761+2),N3761))</f>
        <v>286.67122004808238</v>
      </c>
      <c r="O3762" s="2" t="str">
        <f>IF(J3762&gt;N3761+1,"high",IF(J3762&lt;N3761-1,"low","middle"))</f>
        <v>middle</v>
      </c>
      <c r="P3762" s="2">
        <f>IF(O3762="low",250,IF(O3762="high",300,275))</f>
        <v>275</v>
      </c>
      <c r="Q3762" s="2">
        <f>IF(P3762=P3761,Q3761+1,1)</f>
        <v>3</v>
      </c>
      <c r="R3762" s="2">
        <f>IF(P3762=P3761,R3761+J3762,J3762)</f>
        <v>860.36303285129645</v>
      </c>
      <c r="S3762" s="2" t="str">
        <f>IF(P3763=P3762,"NA",R3762/Q3762)</f>
        <v>NA</v>
      </c>
      <c r="T3762" s="2">
        <f>IF(P3762=P3761,T3761+J3762^2,J3762^2)</f>
        <v>246741.69344908209</v>
      </c>
      <c r="U3762" s="2" t="str">
        <f>IF(NOT($P3763=$P3762),SQRT(((T3762)/($Q3762))-S3762^2),"NA")</f>
        <v>NA</v>
      </c>
    </row>
    <row r="3763" spans="1:21" x14ac:dyDescent="0.2">
      <c r="A3763" s="2">
        <f>D3763-$D$2</f>
        <v>84.520000219345093</v>
      </c>
      <c r="B3763" s="2">
        <v>4.0679180622100004</v>
      </c>
      <c r="C3763" s="2">
        <f>IF(B3763&gt;B3762,B3763+(C3762-B3762),B3763+(C3762-B3762)+5+A3763-A3762)</f>
        <v>84.397917747497587</v>
      </c>
      <c r="D3763" s="2">
        <v>1577147276.6400001</v>
      </c>
      <c r="E3763" s="2">
        <v>440</v>
      </c>
      <c r="F3763" s="2">
        <v>899</v>
      </c>
      <c r="G3763" s="2">
        <v>631</v>
      </c>
      <c r="H3763" s="2">
        <v>692</v>
      </c>
      <c r="I3763" s="2">
        <v>290</v>
      </c>
      <c r="J3763" s="2">
        <f>$K$2*I3763+(1-$K$2)*J3762</f>
        <v>287.57125935240322</v>
      </c>
      <c r="K3763" s="2"/>
      <c r="L3763" s="2">
        <f>IF(O3763="low", $K$4*J3763+(1-$K$4)*L3762,L3762)</f>
        <v>285.06492130961891</v>
      </c>
      <c r="M3763" s="2">
        <f>IF(O3763="high", $K$4*J3763+(1-$K$4)*M3762,M3762)</f>
        <v>288.95731724530862</v>
      </c>
      <c r="N3763" s="2">
        <f>IF(O3763="high",(1-$K$8)*N3762+$K$8*(M3762-2),IF(O3763="low",(1-$K$8)*N3762+$K$8*(L3762+2),N3762))</f>
        <v>286.67122004808238</v>
      </c>
      <c r="O3763" s="2" t="str">
        <f>IF(J3763&gt;N3762+1,"high",IF(J3763&lt;N3762-1,"low","middle"))</f>
        <v>middle</v>
      </c>
      <c r="P3763" s="2">
        <f>IF(O3763="low",250,IF(O3763="high",300,275))</f>
        <v>275</v>
      </c>
      <c r="Q3763" s="2">
        <f>IF(P3763=P3762,Q3762+1,1)</f>
        <v>4</v>
      </c>
      <c r="R3763" s="2">
        <f>IF(P3763=P3762,R3762+J3763,J3763)</f>
        <v>1147.9342922036997</v>
      </c>
      <c r="S3763" s="2">
        <f>IF(P3764=P3763,"NA",R3763/Q3763)</f>
        <v>286.98357305092492</v>
      </c>
      <c r="T3763" s="2">
        <f>IF(P3763=P3762,T3762+J3763^2,J3763^2)</f>
        <v>329438.92265460925</v>
      </c>
      <c r="U3763" s="2">
        <f>IF(NOT($P3764=$P3763),SQRT(((T3763)/($Q3763))-S3763^2),"NA")</f>
        <v>0.39932765589318164</v>
      </c>
    </row>
    <row r="3764" spans="1:21" x14ac:dyDescent="0.2">
      <c r="A3764" s="2">
        <f>D3764-$D$2</f>
        <v>84.550000190734863</v>
      </c>
      <c r="B3764" s="2">
        <v>4.0884191989899996</v>
      </c>
      <c r="C3764" s="2">
        <f>IF(B3764&gt;B3763,B3764+(C3763-B3763),B3764+(C3763-B3763)+5+A3764-A3763)</f>
        <v>84.418418884277585</v>
      </c>
      <c r="D3764" s="2">
        <v>1577147276.6700001</v>
      </c>
      <c r="E3764" s="2">
        <v>440</v>
      </c>
      <c r="F3764" s="2">
        <v>900</v>
      </c>
      <c r="G3764" s="2">
        <v>632</v>
      </c>
      <c r="H3764" s="2">
        <v>692</v>
      </c>
      <c r="I3764" s="2">
        <v>291</v>
      </c>
      <c r="J3764" s="2">
        <f>$K$2*I3764+(1-$K$2)*J3763</f>
        <v>288.25700748192259</v>
      </c>
      <c r="K3764" s="2"/>
      <c r="L3764" s="2">
        <f>IF(O3764="low", $K$4*J3764+(1-$K$4)*L3763,L3763)</f>
        <v>285.06492130961891</v>
      </c>
      <c r="M3764" s="2">
        <f>IF(O3764="high", $K$4*J3764+(1-$K$4)*M3763,M3763)</f>
        <v>288.81725529263144</v>
      </c>
      <c r="N3764" s="2">
        <f>IF(O3764="high",(1-$K$8)*N3763+$K$8*(M3763-2),IF(O3764="low",(1-$K$8)*N3763+$K$8*(L3763+2),N3763))</f>
        <v>286.68552490794372</v>
      </c>
      <c r="O3764" s="2" t="str">
        <f>IF(J3764&gt;N3763+1,"high",IF(J3764&lt;N3763-1,"low","middle"))</f>
        <v>high</v>
      </c>
      <c r="P3764" s="2">
        <f>IF(O3764="low",250,IF(O3764="high",300,275))</f>
        <v>300</v>
      </c>
      <c r="Q3764" s="2">
        <f>IF(P3764=P3763,Q3763+1,1)</f>
        <v>1</v>
      </c>
      <c r="R3764" s="2">
        <f>IF(P3764=P3763,R3763+J3764,J3764)</f>
        <v>288.25700748192259</v>
      </c>
      <c r="S3764" s="2" t="str">
        <f>IF(P3765=P3764,"NA",R3764/Q3764)</f>
        <v>NA</v>
      </c>
      <c r="T3764" s="2">
        <f>IF(P3764=P3763,T3763+J3764^2,J3764^2)</f>
        <v>83092.102362433172</v>
      </c>
      <c r="U3764" s="2" t="str">
        <f>IF(NOT($P3765=$P3764),SQRT(((T3764)/($Q3764))-S3764^2),"NA")</f>
        <v>NA</v>
      </c>
    </row>
    <row r="3765" spans="1:21" x14ac:dyDescent="0.2">
      <c r="A3765" s="2">
        <f>D3765-$D$2</f>
        <v>84.570000171661377</v>
      </c>
      <c r="B3765" s="2">
        <v>4.11282014847</v>
      </c>
      <c r="C3765" s="2">
        <f>IF(B3765&gt;B3764,B3765+(C3764-B3764),B3765+(C3764-B3764)+5+A3765-A3764)</f>
        <v>84.442819833757596</v>
      </c>
      <c r="D3765" s="2">
        <v>1577147276.6900001</v>
      </c>
      <c r="E3765" s="2">
        <v>439</v>
      </c>
      <c r="F3765" s="2">
        <v>899</v>
      </c>
      <c r="G3765" s="2">
        <v>631</v>
      </c>
      <c r="H3765" s="2">
        <v>694</v>
      </c>
      <c r="I3765" s="2">
        <v>290</v>
      </c>
      <c r="J3765" s="2">
        <f>$K$2*I3765+(1-$K$2)*J3764</f>
        <v>288.60560598553809</v>
      </c>
      <c r="K3765" s="2"/>
      <c r="L3765" s="2">
        <f>IF(O3765="low", $K$4*J3765+(1-$K$4)*L3764,L3764)</f>
        <v>285.06492130961891</v>
      </c>
      <c r="M3765" s="2">
        <f>IF(O3765="high", $K$4*J3765+(1-$K$4)*M3764,M3764)</f>
        <v>288.77492543121281</v>
      </c>
      <c r="N3765" s="2">
        <f>IF(O3765="high",(1-$K$8)*N3764+$K$8*(M3764-2),IF(O3765="low",(1-$K$8)*N3764+$K$8*(L3764+2),N3764))</f>
        <v>286.69211142717813</v>
      </c>
      <c r="O3765" s="2" t="str">
        <f>IF(J3765&gt;N3764+1,"high",IF(J3765&lt;N3764-1,"low","middle"))</f>
        <v>high</v>
      </c>
      <c r="P3765" s="2">
        <f>IF(O3765="low",250,IF(O3765="high",300,275))</f>
        <v>300</v>
      </c>
      <c r="Q3765" s="2">
        <f>IF(P3765=P3764,Q3764+1,1)</f>
        <v>2</v>
      </c>
      <c r="R3765" s="2">
        <f>IF(P3765=P3764,R3764+J3765,J3765)</f>
        <v>576.86261346746073</v>
      </c>
      <c r="S3765" s="2" t="str">
        <f>IF(P3766=P3765,"NA",R3765/Q3765)</f>
        <v>NA</v>
      </c>
      <c r="T3765" s="2">
        <f>IF(P3765=P3764,T3764+J3765^2,J3765^2)</f>
        <v>166385.29816871282</v>
      </c>
      <c r="U3765" s="2" t="str">
        <f>IF(NOT($P3766=$P3765),SQRT(((T3765)/($Q3765))-S3765^2),"NA")</f>
        <v>NA</v>
      </c>
    </row>
    <row r="3766" spans="1:21" x14ac:dyDescent="0.2">
      <c r="A3766" s="2">
        <f>D3766-$D$2</f>
        <v>84.590000152587891</v>
      </c>
      <c r="B3766" s="2">
        <v>4.1336410045600003</v>
      </c>
      <c r="C3766" s="2">
        <f>IF(B3766&gt;B3765,B3766+(C3765-B3765),B3766+(C3765-B3765)+5+A3766-A3765)</f>
        <v>84.463640689847594</v>
      </c>
      <c r="D3766" s="2">
        <v>1577147276.71</v>
      </c>
      <c r="E3766" s="2">
        <v>440</v>
      </c>
      <c r="F3766" s="2">
        <v>899</v>
      </c>
      <c r="G3766" s="2">
        <v>631</v>
      </c>
      <c r="H3766" s="2">
        <v>692</v>
      </c>
      <c r="I3766" s="2">
        <v>289</v>
      </c>
      <c r="J3766" s="2">
        <f>$K$2*I3766+(1-$K$2)*J3765</f>
        <v>288.6844847884305</v>
      </c>
      <c r="K3766" s="2"/>
      <c r="L3766" s="2">
        <f>IF(O3766="low", $K$4*J3766+(1-$K$4)*L3765,L3765)</f>
        <v>285.06492130961891</v>
      </c>
      <c r="M3766" s="2">
        <f>IF(O3766="high", $K$4*J3766+(1-$K$4)*M3765,M3765)</f>
        <v>288.75683730265632</v>
      </c>
      <c r="N3766" s="2">
        <f>IF(O3766="high",(1-$K$8)*N3765+$K$8*(M3765-2),IF(O3766="low",(1-$K$8)*N3765+$K$8*(L3765+2),N3765))</f>
        <v>286.69625212737986</v>
      </c>
      <c r="O3766" s="2" t="str">
        <f>IF(J3766&gt;N3765+1,"high",IF(J3766&lt;N3765-1,"low","middle"))</f>
        <v>high</v>
      </c>
      <c r="P3766" s="2">
        <f>IF(O3766="low",250,IF(O3766="high",300,275))</f>
        <v>300</v>
      </c>
      <c r="Q3766" s="2">
        <f>IF(P3766=P3765,Q3765+1,1)</f>
        <v>3</v>
      </c>
      <c r="R3766" s="2">
        <f>IF(P3766=P3765,R3765+J3766,J3766)</f>
        <v>865.54709825589123</v>
      </c>
      <c r="S3766" s="2" t="str">
        <f>IF(P3767=P3766,"NA",R3766/Q3766)</f>
        <v>NA</v>
      </c>
      <c r="T3766" s="2">
        <f>IF(P3766=P3765,T3765+J3766^2,J3766^2)</f>
        <v>249724.02992627438</v>
      </c>
      <c r="U3766" s="2" t="str">
        <f>IF(NOT($P3767=$P3766),SQRT(((T3766)/($Q3766))-S3766^2),"NA")</f>
        <v>NA</v>
      </c>
    </row>
    <row r="3767" spans="1:21" x14ac:dyDescent="0.2">
      <c r="A3767" s="2">
        <f>D3767-$D$2</f>
        <v>84.610000133514404</v>
      </c>
      <c r="B3767" s="2">
        <v>4.1578261852300002</v>
      </c>
      <c r="C3767" s="2">
        <f>IF(B3767&gt;B3766,B3767+(C3766-B3766),B3767+(C3766-B3766)+5+A3767-A3766)</f>
        <v>84.487825870517582</v>
      </c>
      <c r="D3767" s="2">
        <v>1577147276.73</v>
      </c>
      <c r="E3767" s="2">
        <v>439</v>
      </c>
      <c r="F3767" s="2">
        <v>899</v>
      </c>
      <c r="G3767" s="2">
        <v>631</v>
      </c>
      <c r="H3767" s="2">
        <v>691</v>
      </c>
      <c r="I3767" s="2">
        <v>289</v>
      </c>
      <c r="J3767" s="2">
        <f>$K$2*I3767+(1-$K$2)*J3766</f>
        <v>288.74758783074441</v>
      </c>
      <c r="K3767" s="2"/>
      <c r="L3767" s="2">
        <f>IF(O3767="low", $K$4*J3767+(1-$K$4)*L3766,L3766)</f>
        <v>285.06492130961891</v>
      </c>
      <c r="M3767" s="2">
        <f>IF(O3767="high", $K$4*J3767+(1-$K$4)*M3766,M3766)</f>
        <v>288.75498740827396</v>
      </c>
      <c r="N3767" s="2">
        <f>IF(O3767="high",(1-$K$8)*N3766+$K$8*(M3766-2),IF(O3767="low",(1-$K$8)*N3766+$K$8*(L3766+2),N3766))</f>
        <v>286.6992813861437</v>
      </c>
      <c r="O3767" s="2" t="str">
        <f>IF(J3767&gt;N3766+1,"high",IF(J3767&lt;N3766-1,"low","middle"))</f>
        <v>high</v>
      </c>
      <c r="P3767" s="2">
        <f>IF(O3767="low",250,IF(O3767="high",300,275))</f>
        <v>300</v>
      </c>
      <c r="Q3767" s="2">
        <f>IF(P3767=P3766,Q3766+1,1)</f>
        <v>4</v>
      </c>
      <c r="R3767" s="2">
        <f>IF(P3767=P3766,R3766+J3767,J3767)</f>
        <v>1154.2946860866357</v>
      </c>
      <c r="S3767" s="2" t="str">
        <f>IF(P3768=P3767,"NA",R3767/Q3767)</f>
        <v>NA</v>
      </c>
      <c r="T3767" s="2">
        <f>IF(P3767=P3766,T3766+J3767^2,J3767^2)</f>
        <v>333099.1994043478</v>
      </c>
      <c r="U3767" s="2" t="str">
        <f>IF(NOT($P3768=$P3767),SQRT(((T3767)/($Q3767))-S3767^2),"NA")</f>
        <v>NA</v>
      </c>
    </row>
    <row r="3768" spans="1:21" x14ac:dyDescent="0.2">
      <c r="A3768" s="2">
        <f>D3768-$D$2</f>
        <v>84.640000104904175</v>
      </c>
      <c r="B3768" s="2">
        <v>4.18232607841</v>
      </c>
      <c r="C3768" s="2">
        <f>IF(B3768&gt;B3767,B3768+(C3767-B3767),B3768+(C3767-B3767)+5+A3768-A3767)</f>
        <v>84.512325763697589</v>
      </c>
      <c r="D3768" s="2">
        <v>1577147276.76</v>
      </c>
      <c r="E3768" s="2">
        <v>440</v>
      </c>
      <c r="F3768" s="2">
        <v>899</v>
      </c>
      <c r="G3768" s="2">
        <v>632</v>
      </c>
      <c r="H3768" s="2">
        <v>693</v>
      </c>
      <c r="I3768" s="2">
        <v>290</v>
      </c>
      <c r="J3768" s="2">
        <f>$K$2*I3768+(1-$K$2)*J3767</f>
        <v>288.99807026459553</v>
      </c>
      <c r="K3768" s="2"/>
      <c r="L3768" s="2">
        <f>IF(O3768="low", $K$4*J3768+(1-$K$4)*L3767,L3767)</f>
        <v>285.06492130961891</v>
      </c>
      <c r="M3768" s="2">
        <f>IF(O3768="high", $K$4*J3768+(1-$K$4)*M3767,M3767)</f>
        <v>288.80360397953825</v>
      </c>
      <c r="N3768" s="2">
        <f>IF(O3768="high",(1-$K$8)*N3767+$K$8*(M3767-2),IF(O3768="low",(1-$K$8)*N3767+$K$8*(L3767+2),N3767))</f>
        <v>286.70206668725018</v>
      </c>
      <c r="O3768" s="2" t="str">
        <f>IF(J3768&gt;N3767+1,"high",IF(J3768&lt;N3767-1,"low","middle"))</f>
        <v>high</v>
      </c>
      <c r="P3768" s="2">
        <f>IF(O3768="low",250,IF(O3768="high",300,275))</f>
        <v>300</v>
      </c>
      <c r="Q3768" s="2">
        <f>IF(P3768=P3767,Q3767+1,1)</f>
        <v>5</v>
      </c>
      <c r="R3768" s="2">
        <f>IF(P3768=P3767,R3767+J3768,J3768)</f>
        <v>1443.2927563512312</v>
      </c>
      <c r="S3768" s="2" t="str">
        <f>IF(P3769=P3768,"NA",R3768/Q3768)</f>
        <v>NA</v>
      </c>
      <c r="T3768" s="2">
        <f>IF(P3768=P3767,T3767+J3768^2,J3768^2)</f>
        <v>416619.08402100787</v>
      </c>
      <c r="U3768" s="2" t="str">
        <f>IF(NOT($P3769=$P3768),SQRT(((T3768)/($Q3768))-S3768^2),"NA")</f>
        <v>NA</v>
      </c>
    </row>
    <row r="3769" spans="1:21" x14ac:dyDescent="0.2">
      <c r="A3769" s="2">
        <f>D3769-$D$2</f>
        <v>84.660000085830688</v>
      </c>
      <c r="B3769" s="2">
        <v>4.2031211852999997</v>
      </c>
      <c r="C3769" s="2">
        <f>IF(B3769&gt;B3768,B3769+(C3768-B3768),B3769+(C3768-B3768)+5+A3769-A3768)</f>
        <v>84.533120870587595</v>
      </c>
      <c r="D3769" s="2">
        <v>1577147276.78</v>
      </c>
      <c r="E3769" s="2">
        <v>439</v>
      </c>
      <c r="F3769" s="2">
        <v>898</v>
      </c>
      <c r="G3769" s="2">
        <v>632</v>
      </c>
      <c r="H3769" s="2">
        <v>693</v>
      </c>
      <c r="I3769" s="2">
        <v>290</v>
      </c>
      <c r="J3769" s="2">
        <f>$K$2*I3769+(1-$K$2)*J3768</f>
        <v>289.19845621167644</v>
      </c>
      <c r="K3769" s="2"/>
      <c r="L3769" s="2">
        <f>IF(O3769="low", $K$4*J3769+(1-$K$4)*L3768,L3768)</f>
        <v>285.06492130961891</v>
      </c>
      <c r="M3769" s="2">
        <f>IF(O3769="high", $K$4*J3769+(1-$K$4)*M3768,M3768)</f>
        <v>288.88257442596591</v>
      </c>
      <c r="N3769" s="2">
        <f>IF(O3769="high",(1-$K$8)*N3768+$K$8*(M3768-2),IF(O3769="low",(1-$K$8)*N3768+$K$8*(L3768+2),N3768))</f>
        <v>286.70714355186453</v>
      </c>
      <c r="O3769" s="2" t="str">
        <f>IF(J3769&gt;N3768+1,"high",IF(J3769&lt;N3768-1,"low","middle"))</f>
        <v>high</v>
      </c>
      <c r="P3769" s="2">
        <f>IF(O3769="low",250,IF(O3769="high",300,275))</f>
        <v>300</v>
      </c>
      <c r="Q3769" s="2">
        <f>IF(P3769=P3768,Q3768+1,1)</f>
        <v>6</v>
      </c>
      <c r="R3769" s="2">
        <f>IF(P3769=P3768,R3768+J3769,J3769)</f>
        <v>1732.4912125629075</v>
      </c>
      <c r="S3769" s="2" t="str">
        <f>IF(P3770=P3769,"NA",R3769/Q3769)</f>
        <v>NA</v>
      </c>
      <c r="T3769" s="2">
        <f>IF(P3769=P3768,T3768+J3769^2,J3769^2)</f>
        <v>500254.83109622484</v>
      </c>
      <c r="U3769" s="2" t="str">
        <f>IF(NOT($P3770=$P3769),SQRT(((T3769)/($Q3769))-S3769^2),"NA")</f>
        <v>NA</v>
      </c>
    </row>
    <row r="3770" spans="1:21" x14ac:dyDescent="0.2">
      <c r="A3770" s="2">
        <f>D3770-$D$2</f>
        <v>84.680000066757202</v>
      </c>
      <c r="B3770" s="2">
        <v>4.2277131080599997</v>
      </c>
      <c r="C3770" s="2">
        <f>IF(B3770&gt;B3769,B3770+(C3769-B3769),B3770+(C3769-B3769)+5+A3770-A3769)</f>
        <v>84.557712793347591</v>
      </c>
      <c r="D3770" s="2">
        <v>1577147276.8</v>
      </c>
      <c r="E3770" s="2">
        <v>438</v>
      </c>
      <c r="F3770" s="2">
        <v>899</v>
      </c>
      <c r="G3770" s="2">
        <v>631</v>
      </c>
      <c r="H3770" s="2">
        <v>692</v>
      </c>
      <c r="I3770" s="2">
        <v>287</v>
      </c>
      <c r="J3770" s="2">
        <f>$K$2*I3770+(1-$K$2)*J3769</f>
        <v>288.7587649693412</v>
      </c>
      <c r="K3770" s="2"/>
      <c r="L3770" s="2">
        <f>IF(O3770="low", $K$4*J3770+(1-$K$4)*L3769,L3769)</f>
        <v>285.06492130961891</v>
      </c>
      <c r="M3770" s="2">
        <f>IF(O3770="high", $K$4*J3770+(1-$K$4)*M3769,M3769)</f>
        <v>288.85781253464097</v>
      </c>
      <c r="N3770" s="2">
        <f>IF(O3770="high",(1-$K$8)*N3769+$K$8*(M3769-2),IF(O3770="low",(1-$K$8)*N3769+$K$8*(L3769+2),N3769))</f>
        <v>286.71591509556958</v>
      </c>
      <c r="O3770" s="2" t="str">
        <f>IF(J3770&gt;N3769+1,"high",IF(J3770&lt;N3769-1,"low","middle"))</f>
        <v>high</v>
      </c>
      <c r="P3770" s="2">
        <f>IF(O3770="low",250,IF(O3770="high",300,275))</f>
        <v>300</v>
      </c>
      <c r="Q3770" s="2">
        <f>IF(P3770=P3769,Q3769+1,1)</f>
        <v>7</v>
      </c>
      <c r="R3770" s="2">
        <f>IF(P3770=P3769,R3769+J3770,J3770)</f>
        <v>2021.2499775322487</v>
      </c>
      <c r="S3770" s="2" t="str">
        <f>IF(P3771=P3770,"NA",R3770/Q3770)</f>
        <v>NA</v>
      </c>
      <c r="T3770" s="2">
        <f>IF(P3770=P3769,T3769+J3770^2,J3770^2)</f>
        <v>583636.45544284408</v>
      </c>
      <c r="U3770" s="2" t="str">
        <f>IF(NOT($P3771=$P3770),SQRT(((T3770)/($Q3770))-S3770^2),"NA")</f>
        <v>NA</v>
      </c>
    </row>
    <row r="3771" spans="1:21" x14ac:dyDescent="0.2">
      <c r="A3771" s="2">
        <f>D3771-$D$2</f>
        <v>84.700000047683716</v>
      </c>
      <c r="B3771" s="2">
        <v>4.2479400634799998</v>
      </c>
      <c r="C3771" s="2">
        <f>IF(B3771&gt;B3770,B3771+(C3770-B3770),B3771+(C3770-B3770)+5+A3771-A3770)</f>
        <v>84.577939748767591</v>
      </c>
      <c r="D3771" s="2">
        <v>1577147276.8199999</v>
      </c>
      <c r="E3771" s="2">
        <v>438</v>
      </c>
      <c r="F3771" s="2">
        <v>898</v>
      </c>
      <c r="G3771" s="2">
        <v>632</v>
      </c>
      <c r="H3771" s="2">
        <v>693</v>
      </c>
      <c r="I3771" s="2">
        <v>289</v>
      </c>
      <c r="J3771" s="2">
        <f>$K$2*I3771+(1-$K$2)*J3770</f>
        <v>288.80701197547296</v>
      </c>
      <c r="K3771" s="2"/>
      <c r="L3771" s="2">
        <f>IF(O3771="low", $K$4*J3771+(1-$K$4)*L3770,L3770)</f>
        <v>285.06492130961891</v>
      </c>
      <c r="M3771" s="2">
        <f>IF(O3771="high", $K$4*J3771+(1-$K$4)*M3770,M3770)</f>
        <v>288.84765242280741</v>
      </c>
      <c r="N3771" s="2">
        <f>IF(O3771="high",(1-$K$8)*N3770+$K$8*(M3770-2),IF(O3771="low",(1-$K$8)*N3770+$K$8*(L3770+2),N3770))</f>
        <v>286.72300996752318</v>
      </c>
      <c r="O3771" s="2" t="str">
        <f>IF(J3771&gt;N3770+1,"high",IF(J3771&lt;N3770-1,"low","middle"))</f>
        <v>high</v>
      </c>
      <c r="P3771" s="2">
        <f>IF(O3771="low",250,IF(O3771="high",300,275))</f>
        <v>300</v>
      </c>
      <c r="Q3771" s="2">
        <f>IF(P3771=P3770,Q3770+1,1)</f>
        <v>8</v>
      </c>
      <c r="R3771" s="2">
        <f>IF(P3771=P3770,R3770+J3771,J3771)</f>
        <v>2310.0569895077215</v>
      </c>
      <c r="S3771" s="2" t="str">
        <f>IF(P3772=P3771,"NA",R3771/Q3771)</f>
        <v>NA</v>
      </c>
      <c r="T3771" s="2">
        <f>IF(P3771=P3770,T3770+J3771^2,J3771^2)</f>
        <v>667045.9456090451</v>
      </c>
      <c r="U3771" s="2" t="str">
        <f>IF(NOT($P3772=$P3771),SQRT(((T3771)/($Q3771))-S3771^2),"NA")</f>
        <v>NA</v>
      </c>
    </row>
    <row r="3772" spans="1:21" x14ac:dyDescent="0.2">
      <c r="A3772" s="2">
        <f>D3772-$D$2</f>
        <v>84.730000019073486</v>
      </c>
      <c r="B3772" s="2">
        <v>4.2725241184199998</v>
      </c>
      <c r="C3772" s="2">
        <f>IF(B3772&gt;B3771,B3772+(C3771-B3771),B3772+(C3771-B3771)+5+A3772-A3771)</f>
        <v>84.602523803707584</v>
      </c>
      <c r="D3772" s="2">
        <v>1577147276.8499999</v>
      </c>
      <c r="E3772" s="2">
        <v>439</v>
      </c>
      <c r="F3772" s="2">
        <v>896</v>
      </c>
      <c r="G3772" s="2">
        <v>631</v>
      </c>
      <c r="H3772" s="2">
        <v>693</v>
      </c>
      <c r="I3772" s="2">
        <v>290</v>
      </c>
      <c r="J3772" s="2">
        <f>$K$2*I3772+(1-$K$2)*J3771</f>
        <v>289.04560958037837</v>
      </c>
      <c r="K3772" s="2"/>
      <c r="L3772" s="2">
        <f>IF(O3772="low", $K$4*J3772+(1-$K$4)*L3771,L3771)</f>
        <v>285.06492130961891</v>
      </c>
      <c r="M3772" s="2">
        <f>IF(O3772="high", $K$4*J3772+(1-$K$4)*M3771,M3771)</f>
        <v>288.88724385432164</v>
      </c>
      <c r="N3772" s="2">
        <f>IF(O3772="high",(1-$K$8)*N3771+$K$8*(M3771-2),IF(O3772="low",(1-$K$8)*N3771+$K$8*(L3771+2),N3771))</f>
        <v>286.72924209028736</v>
      </c>
      <c r="O3772" s="2" t="str">
        <f>IF(J3772&gt;N3771+1,"high",IF(J3772&lt;N3771-1,"low","middle"))</f>
        <v>high</v>
      </c>
      <c r="P3772" s="2">
        <f>IF(O3772="low",250,IF(O3772="high",300,275))</f>
        <v>300</v>
      </c>
      <c r="Q3772" s="2">
        <f>IF(P3772=P3771,Q3771+1,1)</f>
        <v>9</v>
      </c>
      <c r="R3772" s="2">
        <f>IF(P3772=P3771,R3771+J3772,J3772)</f>
        <v>2599.1025990880999</v>
      </c>
      <c r="S3772" s="2" t="str">
        <f>IF(P3773=P3772,"NA",R3772/Q3772)</f>
        <v>NA</v>
      </c>
      <c r="T3772" s="2">
        <f>IF(P3772=P3771,T3771+J3772^2,J3772^2)</f>
        <v>750593.31002673763</v>
      </c>
      <c r="U3772" s="2" t="str">
        <f>IF(NOT($P3773=$P3772),SQRT(((T3772)/($Q3772))-S3772^2),"NA")</f>
        <v>NA</v>
      </c>
    </row>
    <row r="3773" spans="1:21" x14ac:dyDescent="0.2">
      <c r="A3773" s="2">
        <f>D3773-$D$2</f>
        <v>84.75</v>
      </c>
      <c r="B3773" s="2">
        <v>4.2973229885100004</v>
      </c>
      <c r="C3773" s="2">
        <f>IF(B3773&gt;B3772,B3773+(C3772-B3772),B3773+(C3772-B3772)+5+A3773-A3772)</f>
        <v>84.627322673797593</v>
      </c>
      <c r="D3773" s="2">
        <v>1577147276.8699999</v>
      </c>
      <c r="E3773" s="2">
        <v>440</v>
      </c>
      <c r="F3773" s="2">
        <v>900</v>
      </c>
      <c r="G3773" s="2">
        <v>630</v>
      </c>
      <c r="H3773" s="2">
        <v>693</v>
      </c>
      <c r="I3773" s="2">
        <v>288</v>
      </c>
      <c r="J3773" s="2">
        <f>$K$2*I3773+(1-$K$2)*J3772</f>
        <v>288.83648766430269</v>
      </c>
      <c r="K3773" s="2"/>
      <c r="L3773" s="2">
        <f>IF(O3773="low", $K$4*J3773+(1-$K$4)*L3772,L3772)</f>
        <v>285.06492130961891</v>
      </c>
      <c r="M3773" s="2">
        <f>IF(O3773="high", $K$4*J3773+(1-$K$4)*M3772,M3772)</f>
        <v>288.8770926163179</v>
      </c>
      <c r="N3773" s="2">
        <f>IF(O3773="high",(1-$K$8)*N3772+$K$8*(M3772-2),IF(O3773="low",(1-$K$8)*N3772+$K$8*(L3772+2),N3772))</f>
        <v>286.73714217848902</v>
      </c>
      <c r="O3773" s="2" t="str">
        <f>IF(J3773&gt;N3772+1,"high",IF(J3773&lt;N3772-1,"low","middle"))</f>
        <v>high</v>
      </c>
      <c r="P3773" s="2">
        <f>IF(O3773="low",250,IF(O3773="high",300,275))</f>
        <v>300</v>
      </c>
      <c r="Q3773" s="2">
        <f>IF(P3773=P3772,Q3772+1,1)</f>
        <v>10</v>
      </c>
      <c r="R3773" s="2">
        <f>IF(P3773=P3772,R3772+J3773,J3773)</f>
        <v>2887.9390867524025</v>
      </c>
      <c r="S3773" s="2" t="str">
        <f>IF(P3774=P3773,"NA",R3773/Q3773)</f>
        <v>NA</v>
      </c>
      <c r="T3773" s="2">
        <f>IF(P3773=P3772,T3772+J3773^2,J3773^2)</f>
        <v>834019.82663298852</v>
      </c>
      <c r="U3773" s="2" t="str">
        <f>IF(NOT($P3774=$P3773),SQRT(((T3773)/($Q3773))-S3773^2),"NA")</f>
        <v>NA</v>
      </c>
    </row>
    <row r="3774" spans="1:21" x14ac:dyDescent="0.2">
      <c r="A3774" s="2">
        <f>D3774-$D$2</f>
        <v>84.770000219345093</v>
      </c>
      <c r="B3774" s="2">
        <v>4.3177139759100003</v>
      </c>
      <c r="C3774" s="2">
        <f>IF(B3774&gt;B3773,B3774+(C3773-B3773),B3774+(C3773-B3773)+5+A3774-A3773)</f>
        <v>84.647713661197585</v>
      </c>
      <c r="D3774" s="2">
        <v>1577147276.8900001</v>
      </c>
      <c r="E3774" s="2">
        <v>437</v>
      </c>
      <c r="F3774" s="2">
        <v>898</v>
      </c>
      <c r="G3774" s="2">
        <v>633</v>
      </c>
      <c r="H3774" s="2">
        <v>694</v>
      </c>
      <c r="I3774" s="2">
        <v>287</v>
      </c>
      <c r="J3774" s="2">
        <f>$K$2*I3774+(1-$K$2)*J3773</f>
        <v>288.46919013144213</v>
      </c>
      <c r="K3774" s="2"/>
      <c r="L3774" s="2">
        <f>IF(O3774="low", $K$4*J3774+(1-$K$4)*L3773,L3773)</f>
        <v>285.06492130961891</v>
      </c>
      <c r="M3774" s="2">
        <f>IF(O3774="high", $K$4*J3774+(1-$K$4)*M3773,M3773)</f>
        <v>288.79551211934279</v>
      </c>
      <c r="N3774" s="2">
        <f>IF(O3774="high",(1-$K$8)*N3773+$K$8*(M3773-2),IF(O3774="low",(1-$K$8)*N3773+$K$8*(L3773+2),N3773))</f>
        <v>286.74413970038046</v>
      </c>
      <c r="O3774" s="2" t="str">
        <f>IF(J3774&gt;N3773+1,"high",IF(J3774&lt;N3773-1,"low","middle"))</f>
        <v>high</v>
      </c>
      <c r="P3774" s="2">
        <f>IF(O3774="low",250,IF(O3774="high",300,275))</f>
        <v>300</v>
      </c>
      <c r="Q3774" s="2">
        <f>IF(P3774=P3773,Q3773+1,1)</f>
        <v>11</v>
      </c>
      <c r="R3774" s="2">
        <f>IF(P3774=P3773,R3773+J3774,J3774)</f>
        <v>3176.4082768838448</v>
      </c>
      <c r="S3774" s="2" t="str">
        <f>IF(P3775=P3774,"NA",R3774/Q3774)</f>
        <v>NA</v>
      </c>
      <c r="T3774" s="2">
        <f>IF(P3774=P3773,T3773+J3774^2,J3774^2)</f>
        <v>917234.30028807861</v>
      </c>
      <c r="U3774" s="2" t="str">
        <f>IF(NOT($P3775=$P3774),SQRT(((T3774)/($Q3774))-S3774^2),"NA")</f>
        <v>NA</v>
      </c>
    </row>
    <row r="3775" spans="1:21" x14ac:dyDescent="0.2">
      <c r="A3775" s="2">
        <f>D3775-$D$2</f>
        <v>84.800000190734863</v>
      </c>
      <c r="B3775" s="2">
        <v>4.3420960903200001</v>
      </c>
      <c r="C3775" s="2">
        <f>IF(B3775&gt;B3774,B3775+(C3774-B3774),B3775+(C3774-B3774)+5+A3775-A3774)</f>
        <v>84.672095775607588</v>
      </c>
      <c r="D3775" s="2">
        <v>1577147276.9200001</v>
      </c>
      <c r="E3775" s="2">
        <v>439</v>
      </c>
      <c r="F3775" s="2">
        <v>897</v>
      </c>
      <c r="G3775" s="2">
        <v>632</v>
      </c>
      <c r="H3775" s="2">
        <v>694</v>
      </c>
      <c r="I3775" s="2">
        <v>289</v>
      </c>
      <c r="J3775" s="2">
        <f>$K$2*I3775+(1-$K$2)*J3774</f>
        <v>288.57535210515374</v>
      </c>
      <c r="K3775" s="2"/>
      <c r="L3775" s="2">
        <f>IF(O3775="low", $K$4*J3775+(1-$K$4)*L3774,L3774)</f>
        <v>285.06492130961891</v>
      </c>
      <c r="M3775" s="2">
        <f>IF(O3775="high", $K$4*J3775+(1-$K$4)*M3774,M3774)</f>
        <v>288.75148011650498</v>
      </c>
      <c r="N3775" s="2">
        <f>IF(O3775="high",(1-$K$8)*N3774+$K$8*(M3774-2),IF(O3775="low",(1-$K$8)*N3774+$K$8*(L3774+2),N3774))</f>
        <v>286.74670832132858</v>
      </c>
      <c r="O3775" s="2" t="str">
        <f>IF(J3775&gt;N3774+1,"high",IF(J3775&lt;N3774-1,"low","middle"))</f>
        <v>high</v>
      </c>
      <c r="P3775" s="2">
        <f>IF(O3775="low",250,IF(O3775="high",300,275))</f>
        <v>300</v>
      </c>
      <c r="Q3775" s="2">
        <f>IF(P3775=P3774,Q3774+1,1)</f>
        <v>12</v>
      </c>
      <c r="R3775" s="2">
        <f>IF(P3775=P3774,R3774+J3775,J3775)</f>
        <v>3464.9836289889986</v>
      </c>
      <c r="S3775" s="2" t="str">
        <f>IF(P3776=P3775,"NA",R3775/Q3775)</f>
        <v>NA</v>
      </c>
      <c r="T3775" s="2">
        <f>IF(P3775=P3774,T3774+J3775^2,J3775^2)</f>
        <v>1000510.034130692</v>
      </c>
      <c r="U3775" s="2" t="str">
        <f>IF(NOT($P3776=$P3775),SQRT(((T3775)/($Q3775))-S3775^2),"NA")</f>
        <v>NA</v>
      </c>
    </row>
    <row r="3776" spans="1:21" x14ac:dyDescent="0.2">
      <c r="A3776" s="2">
        <f>D3776-$D$2</f>
        <v>84.820000171661377</v>
      </c>
      <c r="B3776" s="2">
        <v>4.3627271652199999</v>
      </c>
      <c r="C3776" s="2">
        <f>IF(B3776&gt;B3775,B3776+(C3775-B3775),B3776+(C3775-B3775)+5+A3776-A3775)</f>
        <v>84.692726850507583</v>
      </c>
      <c r="D3776" s="2">
        <v>1577147276.9400001</v>
      </c>
      <c r="E3776" s="2">
        <v>439</v>
      </c>
      <c r="F3776" s="2">
        <v>899</v>
      </c>
      <c r="G3776" s="2">
        <v>632</v>
      </c>
      <c r="H3776" s="2">
        <v>694</v>
      </c>
      <c r="I3776" s="2">
        <v>291</v>
      </c>
      <c r="J3776" s="2">
        <f>$K$2*I3776+(1-$K$2)*J3775</f>
        <v>289.06028168412303</v>
      </c>
      <c r="K3776" s="2"/>
      <c r="L3776" s="2">
        <f>IF(O3776="low", $K$4*J3776+(1-$K$4)*L3775,L3775)</f>
        <v>285.06492130961891</v>
      </c>
      <c r="M3776" s="2">
        <f>IF(O3776="high", $K$4*J3776+(1-$K$4)*M3775,M3775)</f>
        <v>288.8132404300286</v>
      </c>
      <c r="N3776" s="2">
        <f>IF(O3776="high",(1-$K$8)*N3775+$K$8*(M3775-2),IF(O3776="low",(1-$K$8)*N3775+$K$8*(L3775+2),N3775))</f>
        <v>286.74694691108743</v>
      </c>
      <c r="O3776" s="2" t="str">
        <f>IF(J3776&gt;N3775+1,"high",IF(J3776&lt;N3775-1,"low","middle"))</f>
        <v>high</v>
      </c>
      <c r="P3776" s="2">
        <f>IF(O3776="low",250,IF(O3776="high",300,275))</f>
        <v>300</v>
      </c>
      <c r="Q3776" s="2">
        <f>IF(P3776=P3775,Q3775+1,1)</f>
        <v>13</v>
      </c>
      <c r="R3776" s="2">
        <f>IF(P3776=P3775,R3775+J3776,J3776)</f>
        <v>3754.0439106731214</v>
      </c>
      <c r="S3776" s="2" t="str">
        <f>IF(P3777=P3776,"NA",R3776/Q3776)</f>
        <v>NA</v>
      </c>
      <c r="T3776" s="2">
        <f>IF(P3776=P3775,T3775+J3776^2,J3776^2)</f>
        <v>1084065.8805779966</v>
      </c>
      <c r="U3776" s="2" t="str">
        <f>IF(NOT($P3777=$P3776),SQRT(((T3776)/($Q3776))-S3776^2),"NA")</f>
        <v>NA</v>
      </c>
    </row>
    <row r="3777" spans="1:21" x14ac:dyDescent="0.2">
      <c r="A3777" s="2">
        <f>D3777-$D$2</f>
        <v>84.840000152587891</v>
      </c>
      <c r="B3777" s="2">
        <v>4.38737010956</v>
      </c>
      <c r="C3777" s="2">
        <f>IF(B3777&gt;B3776,B3777+(C3776-B3776),B3777+(C3776-B3776)+5+A3777-A3776)</f>
        <v>84.717369794847585</v>
      </c>
      <c r="D3777" s="2">
        <v>1577147276.96</v>
      </c>
      <c r="E3777" s="2">
        <v>438</v>
      </c>
      <c r="F3777" s="2">
        <v>898</v>
      </c>
      <c r="G3777" s="2">
        <v>633</v>
      </c>
      <c r="H3777" s="2">
        <v>694</v>
      </c>
      <c r="I3777" s="2">
        <v>288</v>
      </c>
      <c r="J3777" s="2">
        <f>$K$2*I3777+(1-$K$2)*J3776</f>
        <v>288.84822534729847</v>
      </c>
      <c r="K3777" s="2"/>
      <c r="L3777" s="2">
        <f>IF(O3777="low", $K$4*J3777+(1-$K$4)*L3776,L3776)</f>
        <v>285.06492130961891</v>
      </c>
      <c r="M3777" s="2">
        <f>IF(O3777="high", $K$4*J3777+(1-$K$4)*M3776,M3776)</f>
        <v>288.82023741348257</v>
      </c>
      <c r="N3777" s="2">
        <f>IF(O3777="high",(1-$K$8)*N3776+$K$8*(M3776-2),IF(O3777="low",(1-$K$8)*N3776+$K$8*(L3776+2),N3776))</f>
        <v>286.75026158703446</v>
      </c>
      <c r="O3777" s="2" t="str">
        <f>IF(J3777&gt;N3776+1,"high",IF(J3777&lt;N3776-1,"low","middle"))</f>
        <v>high</v>
      </c>
      <c r="P3777" s="2">
        <f>IF(O3777="low",250,IF(O3777="high",300,275))</f>
        <v>300</v>
      </c>
      <c r="Q3777" s="2">
        <f>IF(P3777=P3776,Q3776+1,1)</f>
        <v>14</v>
      </c>
      <c r="R3777" s="2">
        <f>IF(P3777=P3776,R3776+J3777,J3777)</f>
        <v>4042.8921360204199</v>
      </c>
      <c r="S3777" s="2" t="str">
        <f>IF(P3778=P3777,"NA",R3777/Q3777)</f>
        <v>NA</v>
      </c>
      <c r="T3777" s="2">
        <f>IF(P3777=P3776,T3776+J3777^2,J3777^2)</f>
        <v>1167499.1778642803</v>
      </c>
      <c r="U3777" s="2" t="str">
        <f>IF(NOT($P3778=$P3777),SQRT(((T3777)/($Q3777))-S3777^2),"NA")</f>
        <v>NA</v>
      </c>
    </row>
    <row r="3778" spans="1:21" x14ac:dyDescent="0.2">
      <c r="A3778" s="2">
        <f>D3778-$D$2</f>
        <v>84.860000133514404</v>
      </c>
      <c r="B3778" s="2">
        <v>4.4078910350799996</v>
      </c>
      <c r="C3778" s="2">
        <f>IF(B3778&gt;B3777,B3778+(C3777-B3777),B3778+(C3777-B3777)+5+A3778-A3777)</f>
        <v>84.737890720367588</v>
      </c>
      <c r="D3778" s="2">
        <v>1577147276.98</v>
      </c>
      <c r="E3778" s="2">
        <v>438</v>
      </c>
      <c r="F3778" s="2">
        <v>898</v>
      </c>
      <c r="G3778" s="2">
        <v>632</v>
      </c>
      <c r="H3778" s="2">
        <v>694</v>
      </c>
      <c r="I3778" s="2">
        <v>288</v>
      </c>
      <c r="J3778" s="2">
        <f>$K$2*I3778+(1-$K$2)*J3777</f>
        <v>288.67858027783882</v>
      </c>
      <c r="K3778" s="2"/>
      <c r="L3778" s="2">
        <f>IF(O3778="low", $K$4*J3778+(1-$K$4)*L3777,L3777)</f>
        <v>285.06492130961891</v>
      </c>
      <c r="M3778" s="2">
        <f>IF(O3778="high", $K$4*J3778+(1-$K$4)*M3777,M3777)</f>
        <v>288.79190598635387</v>
      </c>
      <c r="N3778" s="2">
        <f>IF(O3778="high",(1-$K$8)*N3777+$K$8*(M3777-2),IF(O3778="low",(1-$K$8)*N3777+$K$8*(L3777+2),N3777))</f>
        <v>286.7537603783569</v>
      </c>
      <c r="O3778" s="2" t="str">
        <f>IF(J3778&gt;N3777+1,"high",IF(J3778&lt;N3777-1,"low","middle"))</f>
        <v>high</v>
      </c>
      <c r="P3778" s="2">
        <f>IF(O3778="low",250,IF(O3778="high",300,275))</f>
        <v>300</v>
      </c>
      <c r="Q3778" s="2">
        <f>IF(P3778=P3777,Q3777+1,1)</f>
        <v>15</v>
      </c>
      <c r="R3778" s="2">
        <f>IF(P3778=P3777,R3777+J3778,J3778)</f>
        <v>4331.570716298259</v>
      </c>
      <c r="S3778" s="2" t="str">
        <f>IF(P3779=P3778,"NA",R3778/Q3778)</f>
        <v>NA</v>
      </c>
      <c r="T3778" s="2">
        <f>IF(P3778=P3777,T3777+J3778^2,J3778^2)</f>
        <v>1250834.5005755089</v>
      </c>
      <c r="U3778" s="2" t="str">
        <f>IF(NOT($P3779=$P3778),SQRT(((T3778)/($Q3778))-S3778^2),"NA")</f>
        <v>NA</v>
      </c>
    </row>
    <row r="3779" spans="1:21" x14ac:dyDescent="0.2">
      <c r="A3779" s="2">
        <f>D3779-$D$2</f>
        <v>84.890000104904175</v>
      </c>
      <c r="B3779" s="2">
        <v>4.4322960376699996</v>
      </c>
      <c r="C3779" s="2">
        <f>IF(B3779&gt;B3778,B3779+(C3778-B3778),B3779+(C3778-B3778)+5+A3779-A3778)</f>
        <v>84.762295722957589</v>
      </c>
      <c r="D3779" s="2">
        <v>1577147277.01</v>
      </c>
      <c r="E3779" s="2">
        <v>439</v>
      </c>
      <c r="F3779" s="2">
        <v>898</v>
      </c>
      <c r="G3779" s="2">
        <v>632</v>
      </c>
      <c r="H3779" s="2">
        <v>693</v>
      </c>
      <c r="I3779" s="2">
        <v>289</v>
      </c>
      <c r="J3779" s="2">
        <f>$K$2*I3779+(1-$K$2)*J3778</f>
        <v>288.74286422227107</v>
      </c>
      <c r="K3779" s="2"/>
      <c r="L3779" s="2">
        <f>IF(O3779="low", $K$4*J3779+(1-$K$4)*L3778,L3778)</f>
        <v>285.06492130961891</v>
      </c>
      <c r="M3779" s="2">
        <f>IF(O3779="high", $K$4*J3779+(1-$K$4)*M3778,M3778)</f>
        <v>288.78209763353732</v>
      </c>
      <c r="N3779" s="2">
        <f>IF(O3779="high",(1-$K$8)*N3778+$K$8*(M3778-2),IF(O3779="low",(1-$K$8)*N3778+$K$8*(L3778+2),N3778))</f>
        <v>286.75566765875675</v>
      </c>
      <c r="O3779" s="2" t="str">
        <f>IF(J3779&gt;N3778+1,"high",IF(J3779&lt;N3778-1,"low","middle"))</f>
        <v>high</v>
      </c>
      <c r="P3779" s="2">
        <f>IF(O3779="low",250,IF(O3779="high",300,275))</f>
        <v>300</v>
      </c>
      <c r="Q3779" s="2">
        <f>IF(P3779=P3778,Q3778+1,1)</f>
        <v>16</v>
      </c>
      <c r="R3779" s="2">
        <f>IF(P3779=P3778,R3778+J3779,J3779)</f>
        <v>4620.3135805205302</v>
      </c>
      <c r="S3779" s="2" t="str">
        <f>IF(P3780=P3779,"NA",R3779/Q3779)</f>
        <v>NA</v>
      </c>
      <c r="T3779" s="2">
        <f>IF(P3779=P3778,T3778+J3779^2,J3779^2)</f>
        <v>1334206.9422147898</v>
      </c>
      <c r="U3779" s="2" t="str">
        <f>IF(NOT($P3780=$P3779),SQRT(((T3779)/($Q3779))-S3779^2),"NA")</f>
        <v>NA</v>
      </c>
    </row>
    <row r="3780" spans="1:21" x14ac:dyDescent="0.2">
      <c r="A3780" s="2">
        <f>D3780-$D$2</f>
        <v>84.910000085830688</v>
      </c>
      <c r="B3780" s="2">
        <v>4.4567201137500003</v>
      </c>
      <c r="C3780" s="2">
        <f>IF(B3780&gt;B3779,B3780+(C3779-B3779),B3780+(C3779-B3779)+5+A3780-A3779)</f>
        <v>84.786719799037584</v>
      </c>
      <c r="D3780" s="2">
        <v>1577147277.03</v>
      </c>
      <c r="E3780" s="2">
        <v>438</v>
      </c>
      <c r="F3780" s="2">
        <v>898</v>
      </c>
      <c r="G3780" s="2">
        <v>632</v>
      </c>
      <c r="H3780" s="2">
        <v>694</v>
      </c>
      <c r="I3780" s="2">
        <v>290</v>
      </c>
      <c r="J3780" s="2">
        <f>$K$2*I3780+(1-$K$2)*J3779</f>
        <v>288.99429137781686</v>
      </c>
      <c r="K3780" s="2"/>
      <c r="L3780" s="2">
        <f>IF(O3780="low", $K$4*J3780+(1-$K$4)*L3779,L3779)</f>
        <v>285.06492130961891</v>
      </c>
      <c r="M3780" s="2">
        <f>IF(O3780="high", $K$4*J3780+(1-$K$4)*M3779,M3779)</f>
        <v>288.82453638239326</v>
      </c>
      <c r="N3780" s="2">
        <f>IF(O3780="high",(1-$K$8)*N3779+$K$8*(M3779-2),IF(O3780="low",(1-$K$8)*N3779+$K$8*(L3779+2),N3779))</f>
        <v>286.75698915749575</v>
      </c>
      <c r="O3780" s="2" t="str">
        <f>IF(J3780&gt;N3779+1,"high",IF(J3780&lt;N3779-1,"low","middle"))</f>
        <v>high</v>
      </c>
      <c r="P3780" s="2">
        <f>IF(O3780="low",250,IF(O3780="high",300,275))</f>
        <v>300</v>
      </c>
      <c r="Q3780" s="2">
        <f>IF(P3780=P3779,Q3779+1,1)</f>
        <v>17</v>
      </c>
      <c r="R3780" s="2">
        <f>IF(P3780=P3779,R3779+J3780,J3780)</f>
        <v>4909.307871898347</v>
      </c>
      <c r="S3780" s="2" t="str">
        <f>IF(P3781=P3780,"NA",R3780/Q3780)</f>
        <v>NA</v>
      </c>
      <c r="T3780" s="2">
        <f>IF(P3780=P3779,T3779+J3780^2,J3780^2)</f>
        <v>1417724.6426637564</v>
      </c>
      <c r="U3780" s="2" t="str">
        <f>IF(NOT($P3781=$P3780),SQRT(((T3780)/($Q3780))-S3780^2),"NA")</f>
        <v>NA</v>
      </c>
    </row>
    <row r="3781" spans="1:21" x14ac:dyDescent="0.2">
      <c r="A3781" s="2">
        <f>D3781-$D$2</f>
        <v>84.930000066757202</v>
      </c>
      <c r="B3781" s="2">
        <v>4.4772481918300002</v>
      </c>
      <c r="C3781" s="2">
        <f>IF(B3781&gt;B3780,B3781+(C3780-B3780),B3781+(C3780-B3780)+5+A3781-A3780)</f>
        <v>84.807247877117589</v>
      </c>
      <c r="D3781" s="2">
        <v>1577147277.05</v>
      </c>
      <c r="E3781" s="2">
        <v>439</v>
      </c>
      <c r="F3781" s="2">
        <v>897</v>
      </c>
      <c r="G3781" s="2">
        <v>632</v>
      </c>
      <c r="H3781" s="2">
        <v>695</v>
      </c>
      <c r="I3781" s="2">
        <v>290</v>
      </c>
      <c r="J3781" s="2">
        <f>$K$2*I3781+(1-$K$2)*J3780</f>
        <v>289.1954331022535</v>
      </c>
      <c r="K3781" s="2"/>
      <c r="L3781" s="2">
        <f>IF(O3781="low", $K$4*J3781+(1-$K$4)*L3780,L3780)</f>
        <v>285.06492130961891</v>
      </c>
      <c r="M3781" s="2">
        <f>IF(O3781="high", $K$4*J3781+(1-$K$4)*M3780,M3780)</f>
        <v>288.89871572636531</v>
      </c>
      <c r="N3781" s="2">
        <f>IF(O3781="high",(1-$K$8)*N3780+$K$8*(M3780-2),IF(O3781="low",(1-$K$8)*N3780+$K$8*(L3780+2),N3780))</f>
        <v>286.76036651874057</v>
      </c>
      <c r="O3781" s="2" t="str">
        <f>IF(J3781&gt;N3780+1,"high",IF(J3781&lt;N3780-1,"low","middle"))</f>
        <v>high</v>
      </c>
      <c r="P3781" s="2">
        <f>IF(O3781="low",250,IF(O3781="high",300,275))</f>
        <v>300</v>
      </c>
      <c r="Q3781" s="2">
        <f>IF(P3781=P3780,Q3780+1,1)</f>
        <v>18</v>
      </c>
      <c r="R3781" s="2">
        <f>IF(P3781=P3780,R3780+J3781,J3781)</f>
        <v>5198.5033050006004</v>
      </c>
      <c r="S3781" s="2" t="str">
        <f>IF(P3782=P3781,"NA",R3781/Q3781)</f>
        <v>NA</v>
      </c>
      <c r="T3781" s="2">
        <f>IF(P3781=P3780,T3780+J3781^2,J3781^2)</f>
        <v>1501358.6411909563</v>
      </c>
      <c r="U3781" s="2" t="str">
        <f>IF(NOT($P3782=$P3781),SQRT(((T3781)/($Q3781))-S3781^2),"NA")</f>
        <v>NA</v>
      </c>
    </row>
    <row r="3782" spans="1:21" x14ac:dyDescent="0.2">
      <c r="A3782" s="2">
        <f>D3782-$D$2</f>
        <v>84.960000038146973</v>
      </c>
      <c r="B3782" s="2">
        <v>4.50190210342</v>
      </c>
      <c r="C3782" s="2">
        <f>IF(B3782&gt;B3781,B3782+(C3781-B3781),B3782+(C3781-B3781)+5+A3782-A3781)</f>
        <v>84.831901788707583</v>
      </c>
      <c r="D3782" s="2">
        <v>1577147277.0799999</v>
      </c>
      <c r="E3782" s="2">
        <v>437</v>
      </c>
      <c r="F3782" s="2">
        <v>898</v>
      </c>
      <c r="G3782" s="2">
        <v>631</v>
      </c>
      <c r="H3782" s="2">
        <v>694</v>
      </c>
      <c r="I3782" s="2">
        <v>289</v>
      </c>
      <c r="J3782" s="2">
        <f>$K$2*I3782+(1-$K$2)*J3781</f>
        <v>289.15634648180281</v>
      </c>
      <c r="K3782" s="2"/>
      <c r="L3782" s="2">
        <f>IF(O3782="low", $K$4*J3782+(1-$K$4)*L3781,L3781)</f>
        <v>285.06492130961891</v>
      </c>
      <c r="M3782" s="2">
        <f>IF(O3782="high", $K$4*J3782+(1-$K$4)*M3781,M3781)</f>
        <v>288.95024187745281</v>
      </c>
      <c r="N3782" s="2">
        <f>IF(O3782="high",(1-$K$8)*N3781+$K$8*(M3781-2),IF(O3782="low",(1-$K$8)*N3781+$K$8*(L3781+2),N3781))</f>
        <v>286.76728397912183</v>
      </c>
      <c r="O3782" s="2" t="str">
        <f>IF(J3782&gt;N3781+1,"high",IF(J3782&lt;N3781-1,"low","middle"))</f>
        <v>high</v>
      </c>
      <c r="P3782" s="2">
        <f>IF(O3782="low",250,IF(O3782="high",300,275))</f>
        <v>300</v>
      </c>
      <c r="Q3782" s="2">
        <f>IF(P3782=P3781,Q3781+1,1)</f>
        <v>19</v>
      </c>
      <c r="R3782" s="2">
        <f>IF(P3782=P3781,R3781+J3782,J3782)</f>
        <v>5487.6596514824032</v>
      </c>
      <c r="S3782" s="2" t="str">
        <f>IF(P3783=P3782,"NA",R3782/Q3782)</f>
        <v>NA</v>
      </c>
      <c r="T3782" s="2">
        <f>IF(P3782=P3781,T3781+J3782^2,J3782^2)</f>
        <v>1584970.0339016607</v>
      </c>
      <c r="U3782" s="2" t="str">
        <f>IF(NOT($P3783=$P3782),SQRT(((T3782)/($Q3782))-S3782^2),"NA")</f>
        <v>NA</v>
      </c>
    </row>
    <row r="3783" spans="1:21" x14ac:dyDescent="0.2">
      <c r="A3783" s="2">
        <f>D3783-$D$2</f>
        <v>84.980000019073486</v>
      </c>
      <c r="B3783" s="2">
        <v>4.5224080085800002</v>
      </c>
      <c r="C3783" s="2">
        <f>IF(B3783&gt;B3782,B3783+(C3782-B3782),B3783+(C3782-B3782)+5+A3783-A3782)</f>
        <v>84.85240769386759</v>
      </c>
      <c r="D3783" s="2">
        <v>1577147277.0999999</v>
      </c>
      <c r="E3783" s="2">
        <v>436</v>
      </c>
      <c r="F3783" s="2">
        <v>898</v>
      </c>
      <c r="G3783" s="2">
        <v>632</v>
      </c>
      <c r="H3783" s="2">
        <v>691</v>
      </c>
      <c r="I3783" s="2">
        <v>289</v>
      </c>
      <c r="J3783" s="2">
        <f>$K$2*I3783+(1-$K$2)*J3782</f>
        <v>289.12507718544225</v>
      </c>
      <c r="K3783" s="2"/>
      <c r="L3783" s="2">
        <f>IF(O3783="low", $K$4*J3783+(1-$K$4)*L3782,L3782)</f>
        <v>285.06492130961891</v>
      </c>
      <c r="M3783" s="2">
        <f>IF(O3783="high", $K$4*J3783+(1-$K$4)*M3782,M3782)</f>
        <v>288.98520893905072</v>
      </c>
      <c r="N3783" s="2">
        <f>IF(O3783="high",(1-$K$8)*N3782+$K$8*(M3782-2),IF(O3783="low",(1-$K$8)*N3782+$K$8*(L3782+2),N3782))</f>
        <v>286.77643187403834</v>
      </c>
      <c r="O3783" s="2" t="str">
        <f>IF(J3783&gt;N3782+1,"high",IF(J3783&lt;N3782-1,"low","middle"))</f>
        <v>high</v>
      </c>
      <c r="P3783" s="2">
        <f>IF(O3783="low",250,IF(O3783="high",300,275))</f>
        <v>300</v>
      </c>
      <c r="Q3783" s="2">
        <f>IF(P3783=P3782,Q3782+1,1)</f>
        <v>20</v>
      </c>
      <c r="R3783" s="2">
        <f>IF(P3783=P3782,R3782+J3783,J3783)</f>
        <v>5776.7847286678452</v>
      </c>
      <c r="S3783" s="2" t="str">
        <f>IF(P3784=P3783,"NA",R3783/Q3783)</f>
        <v>NA</v>
      </c>
      <c r="T3783" s="2">
        <f>IF(P3783=P3782,T3782+J3783^2,J3783^2)</f>
        <v>1668563.3441591486</v>
      </c>
      <c r="U3783" s="2" t="str">
        <f>IF(NOT($P3784=$P3783),SQRT(((T3783)/($Q3783))-S3783^2),"NA")</f>
        <v>NA</v>
      </c>
    </row>
    <row r="3784" spans="1:21" x14ac:dyDescent="0.2">
      <c r="A3784" s="2">
        <f>D3784-$D$2</f>
        <v>85</v>
      </c>
      <c r="B3784" s="2">
        <v>4.5471251010899998</v>
      </c>
      <c r="C3784" s="2">
        <f>IF(B3784&gt;B3783,B3784+(C3783-B3783),B3784+(C3783-B3783)+5+A3784-A3783)</f>
        <v>84.877124786377593</v>
      </c>
      <c r="D3784" s="2">
        <v>1577147277.1199999</v>
      </c>
      <c r="E3784" s="2">
        <v>439</v>
      </c>
      <c r="F3784" s="2">
        <v>897</v>
      </c>
      <c r="G3784" s="2">
        <v>633</v>
      </c>
      <c r="H3784" s="2">
        <v>695</v>
      </c>
      <c r="I3784" s="2">
        <v>291</v>
      </c>
      <c r="J3784" s="2">
        <f>$K$2*I3784+(1-$K$2)*J3783</f>
        <v>289.5000617483538</v>
      </c>
      <c r="K3784" s="2"/>
      <c r="L3784" s="2">
        <f>IF(O3784="low", $K$4*J3784+(1-$K$4)*L3783,L3783)</f>
        <v>285.06492130961891</v>
      </c>
      <c r="M3784" s="2">
        <f>IF(O3784="high", $K$4*J3784+(1-$K$4)*M3783,M3783)</f>
        <v>289.08817950091134</v>
      </c>
      <c r="N3784" s="2">
        <f>IF(O3784="high",(1-$K$8)*N3783+$K$8*(M3783-2),IF(O3784="low",(1-$K$8)*N3783+$K$8*(L3783+2),N3783))</f>
        <v>286.78687072728894</v>
      </c>
      <c r="O3784" s="2" t="str">
        <f>IF(J3784&gt;N3783+1,"high",IF(J3784&lt;N3783-1,"low","middle"))</f>
        <v>high</v>
      </c>
      <c r="P3784" s="2">
        <f>IF(O3784="low",250,IF(O3784="high",300,275))</f>
        <v>300</v>
      </c>
      <c r="Q3784" s="2">
        <f>IF(P3784=P3783,Q3783+1,1)</f>
        <v>21</v>
      </c>
      <c r="R3784" s="2">
        <f>IF(P3784=P3783,R3783+J3784,J3784)</f>
        <v>6066.284790416199</v>
      </c>
      <c r="S3784" s="2" t="str">
        <f>IF(P3785=P3784,"NA",R3784/Q3784)</f>
        <v>NA</v>
      </c>
      <c r="T3784" s="2">
        <f>IF(P3784=P3783,T3783+J3784^2,J3784^2)</f>
        <v>1752373.6299114493</v>
      </c>
      <c r="U3784" s="2" t="str">
        <f>IF(NOT($P3785=$P3784),SQRT(((T3784)/($Q3784))-S3784^2),"NA")</f>
        <v>NA</v>
      </c>
    </row>
    <row r="3785" spans="1:21" x14ac:dyDescent="0.2">
      <c r="A3785" s="2">
        <f>D3785-$D$2</f>
        <v>85.03000020980835</v>
      </c>
      <c r="B3785" s="2">
        <v>4.5716071128799998</v>
      </c>
      <c r="C3785" s="2">
        <f>IF(B3785&gt;B3784,B3785+(C3784-B3784),B3785+(C3784-B3784)+5+A3785-A3784)</f>
        <v>84.901606798167592</v>
      </c>
      <c r="D3785" s="2">
        <v>1577147277.1500001</v>
      </c>
      <c r="E3785" s="2">
        <v>439</v>
      </c>
      <c r="F3785" s="2">
        <v>899</v>
      </c>
      <c r="G3785" s="2">
        <v>632</v>
      </c>
      <c r="H3785" s="2">
        <v>693</v>
      </c>
      <c r="I3785" s="2">
        <v>290</v>
      </c>
      <c r="J3785" s="2">
        <f>$K$2*I3785+(1-$K$2)*J3784</f>
        <v>289.60004939868304</v>
      </c>
      <c r="K3785" s="2"/>
      <c r="L3785" s="2">
        <f>IF(O3785="low", $K$4*J3785+(1-$K$4)*L3784,L3784)</f>
        <v>285.06492130961891</v>
      </c>
      <c r="M3785" s="2">
        <f>IF(O3785="high", $K$4*J3785+(1-$K$4)*M3784,M3784)</f>
        <v>289.19055348046567</v>
      </c>
      <c r="N3785" s="2">
        <f>IF(O3785="high",(1-$K$8)*N3784+$K$8*(M3784-2),IF(O3785="low",(1-$K$8)*N3784+$K$8*(L3784+2),N3784))</f>
        <v>286.80193616597001</v>
      </c>
      <c r="O3785" s="2" t="str">
        <f>IF(J3785&gt;N3784+1,"high",IF(J3785&lt;N3784-1,"low","middle"))</f>
        <v>high</v>
      </c>
      <c r="P3785" s="2">
        <f>IF(O3785="low",250,IF(O3785="high",300,275))</f>
        <v>300</v>
      </c>
      <c r="Q3785" s="2">
        <f>IF(P3785=P3784,Q3784+1,1)</f>
        <v>22</v>
      </c>
      <c r="R3785" s="2">
        <f>IF(P3785=P3784,R3784+J3785,J3785)</f>
        <v>6355.8848398148821</v>
      </c>
      <c r="S3785" s="2" t="str">
        <f>IF(P3786=P3785,"NA",R3785/Q3785)</f>
        <v>NA</v>
      </c>
      <c r="T3785" s="2">
        <f>IF(P3785=P3784,T3784+J3785^2,J3785^2)</f>
        <v>1836241.818523169</v>
      </c>
      <c r="U3785" s="2" t="str">
        <f>IF(NOT($P3786=$P3785),SQRT(((T3785)/($Q3785))-S3785^2),"NA")</f>
        <v>NA</v>
      </c>
    </row>
    <row r="3786" spans="1:21" x14ac:dyDescent="0.2">
      <c r="A3786" s="2">
        <f>D3786-$D$2</f>
        <v>85.050000190734863</v>
      </c>
      <c r="B3786" s="2">
        <v>4.5920062065099998</v>
      </c>
      <c r="C3786" s="2">
        <f>IF(B3786&gt;B3785,B3786+(C3785-B3785),B3786+(C3785-B3785)+5+A3786-A3785)</f>
        <v>84.922005891797596</v>
      </c>
      <c r="D3786" s="2">
        <v>1577147277.1700001</v>
      </c>
      <c r="E3786" s="2">
        <v>437</v>
      </c>
      <c r="F3786" s="2">
        <v>898</v>
      </c>
      <c r="G3786" s="2">
        <v>632</v>
      </c>
      <c r="H3786" s="2">
        <v>692</v>
      </c>
      <c r="I3786" s="2">
        <v>288</v>
      </c>
      <c r="J3786" s="2">
        <f>$K$2*I3786+(1-$K$2)*J3785</f>
        <v>289.28003951894647</v>
      </c>
      <c r="K3786" s="2"/>
      <c r="L3786" s="2">
        <f>IF(O3786="low", $K$4*J3786+(1-$K$4)*L3785,L3785)</f>
        <v>285.06492130961891</v>
      </c>
      <c r="M3786" s="2">
        <f>IF(O3786="high", $K$4*J3786+(1-$K$4)*M3785,M3785)</f>
        <v>289.20845068816186</v>
      </c>
      <c r="N3786" s="2">
        <f>IF(O3786="high",(1-$K$8)*N3785+$K$8*(M3785-2),IF(O3786="low",(1-$K$8)*N3785+$K$8*(L3785+2),N3785))</f>
        <v>286.82136703169476</v>
      </c>
      <c r="O3786" s="2" t="str">
        <f>IF(J3786&gt;N3785+1,"high",IF(J3786&lt;N3785-1,"low","middle"))</f>
        <v>high</v>
      </c>
      <c r="P3786" s="2">
        <f>IF(O3786="low",250,IF(O3786="high",300,275))</f>
        <v>300</v>
      </c>
      <c r="Q3786" s="2">
        <f>IF(P3786=P3785,Q3785+1,1)</f>
        <v>23</v>
      </c>
      <c r="R3786" s="2">
        <f>IF(P3786=P3785,R3785+J3786,J3786)</f>
        <v>6645.1648793338281</v>
      </c>
      <c r="S3786" s="2" t="str">
        <f>IF(P3787=P3786,"NA",R3786/Q3786)</f>
        <v>NA</v>
      </c>
      <c r="T3786" s="2">
        <f>IF(P3786=P3785,T3785+J3786^2,J3786^2)</f>
        <v>1919924.7597872522</v>
      </c>
      <c r="U3786" s="2" t="str">
        <f>IF(NOT($P3787=$P3786),SQRT(((T3786)/($Q3786))-S3786^2),"NA")</f>
        <v>NA</v>
      </c>
    </row>
    <row r="3787" spans="1:21" x14ac:dyDescent="0.2">
      <c r="A3787" s="2">
        <f>D3787-$D$2</f>
        <v>85.070000171661377</v>
      </c>
      <c r="B3787" s="2">
        <v>4.6167900562300002</v>
      </c>
      <c r="C3787" s="2">
        <f>IF(B3787&gt;B3786,B3787+(C3786-B3786),B3787+(C3786-B3786)+5+A3787-A3786)</f>
        <v>84.946789741517591</v>
      </c>
      <c r="D3787" s="2">
        <v>1577147277.1900001</v>
      </c>
      <c r="E3787" s="2">
        <v>439</v>
      </c>
      <c r="F3787" s="2">
        <v>897</v>
      </c>
      <c r="G3787" s="2">
        <v>632</v>
      </c>
      <c r="H3787" s="2">
        <v>693</v>
      </c>
      <c r="I3787" s="2">
        <v>290</v>
      </c>
      <c r="J3787" s="2">
        <f>$K$2*I3787+(1-$K$2)*J3786</f>
        <v>289.42403161515722</v>
      </c>
      <c r="K3787" s="2"/>
      <c r="L3787" s="2">
        <f>IF(O3787="low", $K$4*J3787+(1-$K$4)*L3786,L3786)</f>
        <v>285.06492130961891</v>
      </c>
      <c r="M3787" s="2">
        <f>IF(O3787="high", $K$4*J3787+(1-$K$4)*M3786,M3786)</f>
        <v>289.25156687356093</v>
      </c>
      <c r="N3787" s="2">
        <f>IF(O3787="high",(1-$K$8)*N3786+$K$8*(M3786-2),IF(O3787="low",(1-$K$8)*N3786+$K$8*(L3786+2),N3786))</f>
        <v>286.84072121451811</v>
      </c>
      <c r="O3787" s="2" t="str">
        <f>IF(J3787&gt;N3786+1,"high",IF(J3787&lt;N3786-1,"low","middle"))</f>
        <v>high</v>
      </c>
      <c r="P3787" s="2">
        <f>IF(O3787="low",250,IF(O3787="high",300,275))</f>
        <v>300</v>
      </c>
      <c r="Q3787" s="2">
        <f>IF(P3787=P3786,Q3786+1,1)</f>
        <v>24</v>
      </c>
      <c r="R3787" s="2">
        <f>IF(P3787=P3786,R3786+J3787,J3787)</f>
        <v>6934.5889109489854</v>
      </c>
      <c r="S3787" s="2" t="str">
        <f>IF(P3788=P3787,"NA",R3787/Q3787)</f>
        <v>NA</v>
      </c>
      <c r="T3787" s="2">
        <f>IF(P3787=P3786,T3786+J3787^2,J3787^2)</f>
        <v>2003691.0298636237</v>
      </c>
      <c r="U3787" s="2" t="str">
        <f>IF(NOT($P3788=$P3787),SQRT(((T3787)/($Q3787))-S3787^2),"NA")</f>
        <v>NA</v>
      </c>
    </row>
    <row r="3788" spans="1:21" x14ac:dyDescent="0.2">
      <c r="A3788" s="2">
        <f>D3788-$D$2</f>
        <v>85.090000152587891</v>
      </c>
      <c r="B3788" s="2">
        <v>4.6371600627899996</v>
      </c>
      <c r="C3788" s="2">
        <f>IF(B3788&gt;B3787,B3788+(C3787-B3787),B3788+(C3787-B3787)+5+A3788-A3787)</f>
        <v>84.967159748077592</v>
      </c>
      <c r="D3788" s="2">
        <v>1577147277.21</v>
      </c>
      <c r="E3788" s="2">
        <v>439</v>
      </c>
      <c r="F3788" s="2">
        <v>898</v>
      </c>
      <c r="G3788" s="2">
        <v>632</v>
      </c>
      <c r="H3788" s="2">
        <v>694</v>
      </c>
      <c r="I3788" s="2">
        <v>291</v>
      </c>
      <c r="J3788" s="2">
        <f>$K$2*I3788+(1-$K$2)*J3787</f>
        <v>289.73922529212581</v>
      </c>
      <c r="K3788" s="2"/>
      <c r="L3788" s="2">
        <f>IF(O3788="low", $K$4*J3788+(1-$K$4)*L3787,L3787)</f>
        <v>285.06492130961891</v>
      </c>
      <c r="M3788" s="2">
        <f>IF(O3788="high", $K$4*J3788+(1-$K$4)*M3787,M3787)</f>
        <v>289.34909855727392</v>
      </c>
      <c r="N3788" s="2">
        <f>IF(O3788="high",(1-$K$8)*N3787+$K$8*(M3787-2),IF(O3788="low",(1-$K$8)*N3787+$K$8*(L3787+2),N3787))</f>
        <v>286.86126349747019</v>
      </c>
      <c r="O3788" s="2" t="str">
        <f>IF(J3788&gt;N3787+1,"high",IF(J3788&lt;N3787-1,"low","middle"))</f>
        <v>high</v>
      </c>
      <c r="P3788" s="2">
        <f>IF(O3788="low",250,IF(O3788="high",300,275))</f>
        <v>300</v>
      </c>
      <c r="Q3788" s="2">
        <f>IF(P3788=P3787,Q3787+1,1)</f>
        <v>25</v>
      </c>
      <c r="R3788" s="2">
        <f>IF(P3788=P3787,R3787+J3788,J3788)</f>
        <v>7224.3281362411108</v>
      </c>
      <c r="S3788" s="2" t="str">
        <f>IF(P3789=P3788,"NA",R3788/Q3788)</f>
        <v>NA</v>
      </c>
      <c r="T3788" s="2">
        <f>IF(P3788=P3787,T3787+J3788^2,J3788^2)</f>
        <v>2087639.8485365049</v>
      </c>
      <c r="U3788" s="2" t="str">
        <f>IF(NOT($P3789=$P3788),SQRT(((T3788)/($Q3788))-S3788^2),"NA")</f>
        <v>NA</v>
      </c>
    </row>
    <row r="3789" spans="1:21" x14ac:dyDescent="0.2">
      <c r="A3789" s="2">
        <f>D3789-$D$2</f>
        <v>85.120000123977661</v>
      </c>
      <c r="B3789" s="2">
        <v>4.6615920066800003</v>
      </c>
      <c r="C3789" s="2">
        <f>IF(B3789&gt;B3788,B3789+(C3788-B3788),B3789+(C3788-B3788)+5+A3789-A3788)</f>
        <v>84.991591691967585</v>
      </c>
      <c r="D3789" s="2">
        <v>1577147277.24</v>
      </c>
      <c r="E3789" s="2">
        <v>438</v>
      </c>
      <c r="F3789" s="2">
        <v>899</v>
      </c>
      <c r="G3789" s="2">
        <v>632</v>
      </c>
      <c r="H3789" s="2">
        <v>693</v>
      </c>
      <c r="I3789" s="2">
        <v>289</v>
      </c>
      <c r="J3789" s="2">
        <f>$K$2*I3789+(1-$K$2)*J3788</f>
        <v>289.59138023370065</v>
      </c>
      <c r="K3789" s="2"/>
      <c r="L3789" s="2">
        <f>IF(O3789="low", $K$4*J3789+(1-$K$4)*L3788,L3788)</f>
        <v>285.06492130961891</v>
      </c>
      <c r="M3789" s="2">
        <f>IF(O3789="high", $K$4*J3789+(1-$K$4)*M3788,M3788)</f>
        <v>289.3975548925593</v>
      </c>
      <c r="N3789" s="2">
        <f>IF(O3789="high",(1-$K$8)*N3788+$K$8*(M3788-2),IF(O3789="low",(1-$K$8)*N3788+$K$8*(L3788+2),N3788))</f>
        <v>286.88565525046039</v>
      </c>
      <c r="O3789" s="2" t="str">
        <f>IF(J3789&gt;N3788+1,"high",IF(J3789&lt;N3788-1,"low","middle"))</f>
        <v>high</v>
      </c>
      <c r="P3789" s="2">
        <f>IF(O3789="low",250,IF(O3789="high",300,275))</f>
        <v>300</v>
      </c>
      <c r="Q3789" s="2">
        <f>IF(P3789=P3788,Q3788+1,1)</f>
        <v>26</v>
      </c>
      <c r="R3789" s="2">
        <f>IF(P3789=P3788,R3788+J3789,J3789)</f>
        <v>7513.9195164748116</v>
      </c>
      <c r="S3789" s="2" t="str">
        <f>IF(P3790=P3789,"NA",R3789/Q3789)</f>
        <v>NA</v>
      </c>
      <c r="T3789" s="2">
        <f>IF(P3789=P3788,T3788+J3789^2,J3789^2)</f>
        <v>2171503.0160421645</v>
      </c>
      <c r="U3789" s="2" t="str">
        <f>IF(NOT($P3790=$P3789),SQRT(((T3789)/($Q3789))-S3789^2),"NA")</f>
        <v>NA</v>
      </c>
    </row>
    <row r="3790" spans="1:21" x14ac:dyDescent="0.2">
      <c r="A3790" s="2">
        <f>D3790-$D$2</f>
        <v>85.140000104904175</v>
      </c>
      <c r="B3790" s="2">
        <v>4.6861050128899997</v>
      </c>
      <c r="C3790" s="2">
        <f>IF(B3790&gt;B3789,B3790+(C3789-B3789),B3790+(C3789-B3789)+5+A3790-A3789)</f>
        <v>85.016104698177585</v>
      </c>
      <c r="D3790" s="2">
        <v>1577147277.26</v>
      </c>
      <c r="E3790" s="2">
        <v>439</v>
      </c>
      <c r="F3790" s="2">
        <v>898</v>
      </c>
      <c r="G3790" s="2">
        <v>632</v>
      </c>
      <c r="H3790" s="2">
        <v>693</v>
      </c>
      <c r="I3790" s="2">
        <v>289</v>
      </c>
      <c r="J3790" s="2">
        <f>$K$2*I3790+(1-$K$2)*J3789</f>
        <v>289.47310418696054</v>
      </c>
      <c r="K3790" s="2"/>
      <c r="L3790" s="2">
        <f>IF(O3790="low", $K$4*J3790+(1-$K$4)*L3789,L3789)</f>
        <v>285.06492130961891</v>
      </c>
      <c r="M3790" s="2">
        <f>IF(O3790="high", $K$4*J3790+(1-$K$4)*M3789,M3789)</f>
        <v>289.41266475143954</v>
      </c>
      <c r="N3790" s="2">
        <f>IF(O3790="high",(1-$K$8)*N3789+$K$8*(M3789-2),IF(O3790="low",(1-$K$8)*N3789+$K$8*(L3789+2),N3789))</f>
        <v>286.91125023256529</v>
      </c>
      <c r="O3790" s="2" t="str">
        <f>IF(J3790&gt;N3789+1,"high",IF(J3790&lt;N3789-1,"low","middle"))</f>
        <v>high</v>
      </c>
      <c r="P3790" s="2">
        <f>IF(O3790="low",250,IF(O3790="high",300,275))</f>
        <v>300</v>
      </c>
      <c r="Q3790" s="2">
        <f>IF(P3790=P3789,Q3789+1,1)</f>
        <v>27</v>
      </c>
      <c r="R3790" s="2">
        <f>IF(P3790=P3789,R3789+J3790,J3790)</f>
        <v>7803.3926206617725</v>
      </c>
      <c r="S3790" s="2" t="str">
        <f>IF(P3791=P3790,"NA",R3790/Q3790)</f>
        <v>NA</v>
      </c>
      <c r="T3790" s="2">
        <f>IF(P3790=P3789,T3789+J3790^2,J3790^2)</f>
        <v>2255297.6940897997</v>
      </c>
      <c r="U3790" s="2" t="str">
        <f>IF(NOT($P3791=$P3790),SQRT(((T3790)/($Q3790))-S3790^2),"NA")</f>
        <v>NA</v>
      </c>
    </row>
    <row r="3791" spans="1:21" x14ac:dyDescent="0.2">
      <c r="A3791" s="2">
        <f>D3791-$D$2</f>
        <v>85.160000085830688</v>
      </c>
      <c r="B3791" s="2">
        <v>4.7068200111399996</v>
      </c>
      <c r="C3791" s="2">
        <f>IF(B3791&gt;B3790,B3791+(C3790-B3790),B3791+(C3790-B3790)+5+A3791-A3790)</f>
        <v>85.036819696427585</v>
      </c>
      <c r="D3791" s="2">
        <v>1577147277.28</v>
      </c>
      <c r="E3791" s="2">
        <v>439</v>
      </c>
      <c r="F3791" s="2">
        <v>898</v>
      </c>
      <c r="G3791" s="2">
        <v>631</v>
      </c>
      <c r="H3791" s="2">
        <v>693</v>
      </c>
      <c r="I3791" s="2">
        <v>288</v>
      </c>
      <c r="J3791" s="2">
        <f>$K$2*I3791+(1-$K$2)*J3790</f>
        <v>289.17848334956847</v>
      </c>
      <c r="K3791" s="2"/>
      <c r="L3791" s="2">
        <f>IF(O3791="low", $K$4*J3791+(1-$K$4)*L3790,L3790)</f>
        <v>285.06492130961891</v>
      </c>
      <c r="M3791" s="2">
        <f>IF(O3791="high", $K$4*J3791+(1-$K$4)*M3790,M3790)</f>
        <v>289.36582847106536</v>
      </c>
      <c r="N3791" s="2">
        <f>IF(O3791="high",(1-$K$8)*N3790+$K$8*(M3790-2),IF(O3791="low",(1-$K$8)*N3790+$K$8*(L3790+2),N3790))</f>
        <v>286.93632095850899</v>
      </c>
      <c r="O3791" s="2" t="str">
        <f>IF(J3791&gt;N3790+1,"high",IF(J3791&lt;N3790-1,"low","middle"))</f>
        <v>high</v>
      </c>
      <c r="P3791" s="2">
        <f>IF(O3791="low",250,IF(O3791="high",300,275))</f>
        <v>300</v>
      </c>
      <c r="Q3791" s="2">
        <f>IF(P3791=P3790,Q3790+1,1)</f>
        <v>28</v>
      </c>
      <c r="R3791" s="2">
        <f>IF(P3791=P3790,R3790+J3791,J3791)</f>
        <v>8092.571104011341</v>
      </c>
      <c r="S3791" s="2" t="str">
        <f>IF(P3792=P3791,"NA",R3791/Q3791)</f>
        <v>NA</v>
      </c>
      <c r="T3791" s="2">
        <f>IF(P3791=P3790,T3790+J3791^2,J3791^2)</f>
        <v>2338921.8893221561</v>
      </c>
      <c r="U3791" s="2" t="str">
        <f>IF(NOT($P3792=$P3791),SQRT(((T3791)/($Q3791))-S3791^2),"NA")</f>
        <v>NA</v>
      </c>
    </row>
    <row r="3792" spans="1:21" x14ac:dyDescent="0.2">
      <c r="A3792" s="2">
        <f>D3792-$D$2</f>
        <v>85.190000057220459</v>
      </c>
      <c r="B3792" s="2">
        <v>4.7313661575300001</v>
      </c>
      <c r="C3792" s="2">
        <f>IF(B3792&gt;B3791,B3792+(C3791-B3791),B3792+(C3791-B3791)+5+A3792-A3791)</f>
        <v>85.061365842817594</v>
      </c>
      <c r="D3792" s="2">
        <v>1577147277.3099999</v>
      </c>
      <c r="E3792" s="2">
        <v>439</v>
      </c>
      <c r="F3792" s="2">
        <v>899</v>
      </c>
      <c r="G3792" s="2">
        <v>632</v>
      </c>
      <c r="H3792" s="2">
        <v>693</v>
      </c>
      <c r="I3792" s="2">
        <v>291</v>
      </c>
      <c r="J3792" s="2">
        <f>$K$2*I3792+(1-$K$2)*J3791</f>
        <v>289.5427866796548</v>
      </c>
      <c r="K3792" s="2"/>
      <c r="L3792" s="2">
        <f>IF(O3792="low", $K$4*J3792+(1-$K$4)*L3791,L3791)</f>
        <v>285.06492130961891</v>
      </c>
      <c r="M3792" s="2">
        <f>IF(O3792="high", $K$4*J3792+(1-$K$4)*M3791,M3791)</f>
        <v>289.40122011278322</v>
      </c>
      <c r="N3792" s="2">
        <f>IF(O3792="high",(1-$K$8)*N3791+$K$8*(M3791-2),IF(O3792="low",(1-$K$8)*N3791+$K$8*(L3791+2),N3791))</f>
        <v>286.95779633413679</v>
      </c>
      <c r="O3792" s="2" t="str">
        <f>IF(J3792&gt;N3791+1,"high",IF(J3792&lt;N3791-1,"low","middle"))</f>
        <v>high</v>
      </c>
      <c r="P3792" s="2">
        <f>IF(O3792="low",250,IF(O3792="high",300,275))</f>
        <v>300</v>
      </c>
      <c r="Q3792" s="2">
        <f>IF(P3792=P3791,Q3791+1,1)</f>
        <v>29</v>
      </c>
      <c r="R3792" s="2">
        <f>IF(P3792=P3791,R3791+J3792,J3792)</f>
        <v>8382.1138906909964</v>
      </c>
      <c r="S3792" s="2" t="str">
        <f>IF(P3793=P3792,"NA",R3792/Q3792)</f>
        <v>NA</v>
      </c>
      <c r="T3792" s="2">
        <f>IF(P3792=P3791,T3791+J3792^2,J3792^2)</f>
        <v>2422756.9146403763</v>
      </c>
      <c r="U3792" s="2" t="str">
        <f>IF(NOT($P3793=$P3792),SQRT(((T3792)/($Q3792))-S3792^2),"NA")</f>
        <v>NA</v>
      </c>
    </row>
    <row r="3793" spans="1:21" x14ac:dyDescent="0.2">
      <c r="A3793" s="2">
        <f>D3793-$D$2</f>
        <v>85.210000038146973</v>
      </c>
      <c r="B3793" s="2">
        <v>4.7517721653000002</v>
      </c>
      <c r="C3793" s="2">
        <f>IF(B3793&gt;B3792,B3793+(C3792-B3792),B3793+(C3792-B3792)+5+A3793-A3792)</f>
        <v>85.081771850587586</v>
      </c>
      <c r="D3793" s="2">
        <v>1577147277.3299999</v>
      </c>
      <c r="E3793" s="2">
        <v>438</v>
      </c>
      <c r="F3793" s="2">
        <v>897</v>
      </c>
      <c r="G3793" s="2">
        <v>631</v>
      </c>
      <c r="H3793" s="2">
        <v>694</v>
      </c>
      <c r="I3793" s="2">
        <v>288</v>
      </c>
      <c r="J3793" s="2">
        <f>$K$2*I3793+(1-$K$2)*J3792</f>
        <v>289.23422934372388</v>
      </c>
      <c r="K3793" s="2"/>
      <c r="L3793" s="2">
        <f>IF(O3793="low", $K$4*J3793+(1-$K$4)*L3792,L3792)</f>
        <v>285.06492130961891</v>
      </c>
      <c r="M3793" s="2">
        <f>IF(O3793="high", $K$4*J3793+(1-$K$4)*M3792,M3792)</f>
        <v>289.36782195897138</v>
      </c>
      <c r="N3793" s="2">
        <f>IF(O3793="high",(1-$K$8)*N3792+$K$8*(M3792-2),IF(O3793="low",(1-$K$8)*N3792+$K$8*(L3792+2),N3792))</f>
        <v>286.97996752306909</v>
      </c>
      <c r="O3793" s="2" t="str">
        <f>IF(J3793&gt;N3792+1,"high",IF(J3793&lt;N3792-1,"low","middle"))</f>
        <v>high</v>
      </c>
      <c r="P3793" s="2">
        <f>IF(O3793="low",250,IF(O3793="high",300,275))</f>
        <v>300</v>
      </c>
      <c r="Q3793" s="2">
        <f>IF(P3793=P3792,Q3792+1,1)</f>
        <v>30</v>
      </c>
      <c r="R3793" s="2">
        <f>IF(P3793=P3792,R3792+J3793,J3793)</f>
        <v>8671.3481200347196</v>
      </c>
      <c r="S3793" s="2" t="str">
        <f>IF(P3794=P3793,"NA",R3793/Q3793)</f>
        <v>NA</v>
      </c>
      <c r="T3793" s="2">
        <f>IF(P3793=P3792,T3792+J3793^2,J3793^2)</f>
        <v>2506413.3540644343</v>
      </c>
      <c r="U3793" s="2" t="str">
        <f>IF(NOT($P3794=$P3793),SQRT(((T3793)/($Q3793))-S3793^2),"NA")</f>
        <v>NA</v>
      </c>
    </row>
    <row r="3794" spans="1:21" x14ac:dyDescent="0.2">
      <c r="A3794" s="2">
        <f>D3794-$D$2</f>
        <v>85.230000019073486</v>
      </c>
      <c r="B3794" s="2">
        <v>4.7764570713000003</v>
      </c>
      <c r="C3794" s="2">
        <f>IF(B3794&gt;B3793,B3794+(C3793-B3793),B3794+(C3793-B3793)+5+A3794-A3793)</f>
        <v>85.10645675658759</v>
      </c>
      <c r="D3794" s="2">
        <v>1577147277.3499999</v>
      </c>
      <c r="E3794" s="2">
        <v>438</v>
      </c>
      <c r="F3794" s="2">
        <v>898</v>
      </c>
      <c r="G3794" s="2">
        <v>631</v>
      </c>
      <c r="H3794" s="2">
        <v>691</v>
      </c>
      <c r="I3794" s="2">
        <v>289</v>
      </c>
      <c r="J3794" s="2">
        <f>$K$2*I3794+(1-$K$2)*J3793</f>
        <v>289.18738347497913</v>
      </c>
      <c r="K3794" s="2"/>
      <c r="L3794" s="2">
        <f>IF(O3794="low", $K$4*J3794+(1-$K$4)*L3793,L3793)</f>
        <v>285.06492130961891</v>
      </c>
      <c r="M3794" s="2">
        <f>IF(O3794="high", $K$4*J3794+(1-$K$4)*M3793,M3793)</f>
        <v>289.33173426217292</v>
      </c>
      <c r="N3794" s="2">
        <f>IF(O3794="high",(1-$K$8)*N3793+$K$8*(M3793-2),IF(O3794="low",(1-$K$8)*N3793+$K$8*(L3793+2),N3793))</f>
        <v>286.99936024486419</v>
      </c>
      <c r="O3794" s="2" t="str">
        <f>IF(J3794&gt;N3793+1,"high",IF(J3794&lt;N3793-1,"low","middle"))</f>
        <v>high</v>
      </c>
      <c r="P3794" s="2">
        <f>IF(O3794="low",250,IF(O3794="high",300,275))</f>
        <v>300</v>
      </c>
      <c r="Q3794" s="2">
        <f>IF(P3794=P3793,Q3793+1,1)</f>
        <v>31</v>
      </c>
      <c r="R3794" s="2">
        <f>IF(P3794=P3793,R3793+J3794,J3794)</f>
        <v>8960.5355035096982</v>
      </c>
      <c r="S3794" s="2" t="str">
        <f>IF(P3795=P3794,"NA",R3794/Q3794)</f>
        <v>NA</v>
      </c>
      <c r="T3794" s="2">
        <f>IF(P3794=P3793,T3793+J3794^2,J3794^2)</f>
        <v>2590042.6968255388</v>
      </c>
      <c r="U3794" s="2" t="str">
        <f>IF(NOT($P3795=$P3794),SQRT(((T3794)/($Q3794))-S3794^2),"NA")</f>
        <v>NA</v>
      </c>
    </row>
    <row r="3795" spans="1:21" x14ac:dyDescent="0.2">
      <c r="A3795" s="2">
        <f>D3795-$D$2</f>
        <v>85.25</v>
      </c>
      <c r="B3795" s="2">
        <v>4.7968540191700004</v>
      </c>
      <c r="C3795" s="2">
        <f>IF(B3795&gt;B3794,B3795+(C3794-B3794),B3795+(C3794-B3794)+5+A3795-A3794)</f>
        <v>85.126853704457588</v>
      </c>
      <c r="D3795" s="2">
        <v>1577147277.3699999</v>
      </c>
      <c r="E3795" s="2">
        <v>440</v>
      </c>
      <c r="F3795" s="2">
        <v>898</v>
      </c>
      <c r="G3795" s="2">
        <v>632</v>
      </c>
      <c r="H3795" s="2">
        <v>693</v>
      </c>
      <c r="I3795" s="2">
        <v>289</v>
      </c>
      <c r="J3795" s="2">
        <f>$K$2*I3795+(1-$K$2)*J3794</f>
        <v>289.14990677998333</v>
      </c>
      <c r="K3795" s="2"/>
      <c r="L3795" s="2">
        <f>IF(O3795="low", $K$4*J3795+(1-$K$4)*L3794,L3794)</f>
        <v>285.06492130961891</v>
      </c>
      <c r="M3795" s="2">
        <f>IF(O3795="high", $K$4*J3795+(1-$K$4)*M3794,M3794)</f>
        <v>289.29536876573502</v>
      </c>
      <c r="N3795" s="2">
        <f>IF(O3795="high",(1-$K$8)*N3794+$K$8*(M3794-2),IF(O3795="low",(1-$K$8)*N3794+$K$8*(L3794+2),N3794))</f>
        <v>287.01597894572961</v>
      </c>
      <c r="O3795" s="2" t="str">
        <f>IF(J3795&gt;N3794+1,"high",IF(J3795&lt;N3794-1,"low","middle"))</f>
        <v>high</v>
      </c>
      <c r="P3795" s="2">
        <f>IF(O3795="low",250,IF(O3795="high",300,275))</f>
        <v>300</v>
      </c>
      <c r="Q3795" s="2">
        <f>IF(P3795=P3794,Q3794+1,1)</f>
        <v>32</v>
      </c>
      <c r="R3795" s="2">
        <f>IF(P3795=P3794,R3794+J3795,J3795)</f>
        <v>9249.6854102896814</v>
      </c>
      <c r="S3795" s="2" t="str">
        <f>IF(P3796=P3795,"NA",R3795/Q3795)</f>
        <v>NA</v>
      </c>
      <c r="T3795" s="2">
        <f>IF(P3795=P3794,T3794+J3795^2,J3795^2)</f>
        <v>2673650.3654164118</v>
      </c>
      <c r="U3795" s="2" t="str">
        <f>IF(NOT($P3796=$P3795),SQRT(((T3795)/($Q3795))-S3795^2),"NA")</f>
        <v>NA</v>
      </c>
    </row>
    <row r="3796" spans="1:21" x14ac:dyDescent="0.2">
      <c r="A3796" s="2">
        <f>D3796-$D$2</f>
        <v>85.28000020980835</v>
      </c>
      <c r="B3796" s="2">
        <v>4.82130718231</v>
      </c>
      <c r="C3796" s="2">
        <f>IF(B3796&gt;B3795,B3796+(C3795-B3795),B3796+(C3795-B3795)+5+A3796-A3795)</f>
        <v>85.151306867597583</v>
      </c>
      <c r="D3796" s="2">
        <v>1577147277.4000001</v>
      </c>
      <c r="E3796" s="2">
        <v>439</v>
      </c>
      <c r="F3796" s="2">
        <v>898</v>
      </c>
      <c r="G3796" s="2">
        <v>632</v>
      </c>
      <c r="H3796" s="2">
        <v>694</v>
      </c>
      <c r="I3796" s="2">
        <v>290</v>
      </c>
      <c r="J3796" s="2">
        <f>$K$2*I3796+(1-$K$2)*J3795</f>
        <v>289.31992542398666</v>
      </c>
      <c r="K3796" s="2"/>
      <c r="L3796" s="2">
        <f>IF(O3796="low", $K$4*J3796+(1-$K$4)*L3795,L3795)</f>
        <v>285.06492130961891</v>
      </c>
      <c r="M3796" s="2">
        <f>IF(O3796="high", $K$4*J3796+(1-$K$4)*M3795,M3795)</f>
        <v>289.30028009738538</v>
      </c>
      <c r="N3796" s="2">
        <f>IF(O3796="high",(1-$K$8)*N3795+$K$8*(M3795-2),IF(O3796="low",(1-$K$8)*N3795+$K$8*(L3795+2),N3795))</f>
        <v>287.02994843672991</v>
      </c>
      <c r="O3796" s="2" t="str">
        <f>IF(J3796&gt;N3795+1,"high",IF(J3796&lt;N3795-1,"low","middle"))</f>
        <v>high</v>
      </c>
      <c r="P3796" s="2">
        <f>IF(O3796="low",250,IF(O3796="high",300,275))</f>
        <v>300</v>
      </c>
      <c r="Q3796" s="2">
        <f>IF(P3796=P3795,Q3795+1,1)</f>
        <v>33</v>
      </c>
      <c r="R3796" s="2">
        <f>IF(P3796=P3795,R3795+J3796,J3796)</f>
        <v>9539.0053357136676</v>
      </c>
      <c r="S3796" s="2" t="str">
        <f>IF(P3797=P3796,"NA",R3796/Q3796)</f>
        <v>NA</v>
      </c>
      <c r="T3796" s="2">
        <f>IF(P3796=P3795,T3795+J3796^2,J3796^2)</f>
        <v>2757356.3846637532</v>
      </c>
      <c r="U3796" s="2" t="str">
        <f>IF(NOT($P3797=$P3796),SQRT(((T3796)/($Q3796))-S3796^2),"NA")</f>
        <v>NA</v>
      </c>
    </row>
    <row r="3797" spans="1:21" x14ac:dyDescent="0.2">
      <c r="A3797" s="2">
        <f>D3797-$D$2</f>
        <v>85.300000190734863</v>
      </c>
      <c r="B3797" s="2">
        <v>4.8457601070400003</v>
      </c>
      <c r="C3797" s="2">
        <f>IF(B3797&gt;B3796,B3797+(C3796-B3796),B3797+(C3796-B3796)+5+A3797-A3796)</f>
        <v>85.175759792327597</v>
      </c>
      <c r="D3797" s="2">
        <v>1577147277.4200001</v>
      </c>
      <c r="E3797" s="2">
        <v>439</v>
      </c>
      <c r="F3797" s="2">
        <v>898</v>
      </c>
      <c r="G3797" s="2">
        <v>632</v>
      </c>
      <c r="H3797" s="2">
        <v>694</v>
      </c>
      <c r="I3797" s="2">
        <v>289</v>
      </c>
      <c r="J3797" s="2">
        <f>$K$2*I3797+(1-$K$2)*J3796</f>
        <v>289.25594033918935</v>
      </c>
      <c r="K3797" s="2"/>
      <c r="L3797" s="2">
        <f>IF(O3797="low", $K$4*J3797+(1-$K$4)*L3796,L3796)</f>
        <v>285.06492130961891</v>
      </c>
      <c r="M3797" s="2">
        <f>IF(O3797="high", $K$4*J3797+(1-$K$4)*M3796,M3796)</f>
        <v>289.29141214574616</v>
      </c>
      <c r="N3797" s="2">
        <f>IF(O3797="high",(1-$K$8)*N3796+$K$8*(M3796-2),IF(O3797="low",(1-$K$8)*N3796+$K$8*(L3796+2),N3796))</f>
        <v>287.04346501976272</v>
      </c>
      <c r="O3797" s="2" t="str">
        <f>IF(J3797&gt;N3796+1,"high",IF(J3797&lt;N3796-1,"low","middle"))</f>
        <v>high</v>
      </c>
      <c r="P3797" s="2">
        <f>IF(O3797="low",250,IF(O3797="high",300,275))</f>
        <v>300</v>
      </c>
      <c r="Q3797" s="2">
        <f>IF(P3797=P3796,Q3796+1,1)</f>
        <v>34</v>
      </c>
      <c r="R3797" s="2">
        <f>IF(P3797=P3796,R3796+J3797,J3797)</f>
        <v>9828.2612760528573</v>
      </c>
      <c r="S3797" s="2" t="str">
        <f>IF(P3798=P3797,"NA",R3797/Q3797)</f>
        <v>NA</v>
      </c>
      <c r="T3797" s="2">
        <f>IF(P3797=P3796,T3796+J3797^2,J3797^2)</f>
        <v>2841025.3836852619</v>
      </c>
      <c r="U3797" s="2" t="str">
        <f>IF(NOT($P3798=$P3797),SQRT(((T3797)/($Q3797))-S3797^2),"NA")</f>
        <v>NA</v>
      </c>
    </row>
    <row r="3798" spans="1:21" x14ac:dyDescent="0.2">
      <c r="A3798" s="2">
        <f>D3798-$D$2</f>
        <v>85.320000171661377</v>
      </c>
      <c r="B3798" s="2">
        <v>4.8664231300400003</v>
      </c>
      <c r="C3798" s="2">
        <f>IF(B3798&gt;B3797,B3798+(C3797-B3797),B3798+(C3797-B3797)+5+A3798-A3797)</f>
        <v>85.196422815327594</v>
      </c>
      <c r="D3798" s="2">
        <v>1577147277.4400001</v>
      </c>
      <c r="E3798" s="2">
        <v>438</v>
      </c>
      <c r="F3798" s="2">
        <v>898</v>
      </c>
      <c r="G3798" s="2">
        <v>632</v>
      </c>
      <c r="H3798" s="2">
        <v>692</v>
      </c>
      <c r="I3798" s="2">
        <v>289</v>
      </c>
      <c r="J3798" s="2">
        <f>$K$2*I3798+(1-$K$2)*J3797</f>
        <v>289.20475227135148</v>
      </c>
      <c r="K3798" s="2"/>
      <c r="L3798" s="2">
        <f>IF(O3798="low", $K$4*J3798+(1-$K$4)*L3797,L3797)</f>
        <v>285.06492130961891</v>
      </c>
      <c r="M3798" s="2">
        <f>IF(O3798="high", $K$4*J3798+(1-$K$4)*M3797,M3797)</f>
        <v>289.27408017086725</v>
      </c>
      <c r="N3798" s="2">
        <f>IF(O3798="high",(1-$K$8)*N3797+$K$8*(M3797-2),IF(O3798="low",(1-$K$8)*N3797+$K$8*(L3797+2),N3797))</f>
        <v>287.0558623760619</v>
      </c>
      <c r="O3798" s="2" t="str">
        <f>IF(J3798&gt;N3797+1,"high",IF(J3798&lt;N3797-1,"low","middle"))</f>
        <v>high</v>
      </c>
      <c r="P3798" s="2">
        <f>IF(O3798="low",250,IF(O3798="high",300,275))</f>
        <v>300</v>
      </c>
      <c r="Q3798" s="2">
        <f>IF(P3798=P3797,Q3797+1,1)</f>
        <v>35</v>
      </c>
      <c r="R3798" s="2">
        <f>IF(P3798=P3797,R3797+J3798,J3798)</f>
        <v>10117.466028324208</v>
      </c>
      <c r="S3798" s="2" t="str">
        <f>IF(P3799=P3798,"NA",R3798/Q3798)</f>
        <v>NA</v>
      </c>
      <c r="T3798" s="2">
        <f>IF(P3798=P3797,T3797+J3798^2,J3798^2)</f>
        <v>2924664.7724215956</v>
      </c>
      <c r="U3798" s="2" t="str">
        <f>IF(NOT($P3799=$P3798),SQRT(((T3798)/($Q3798))-S3798^2),"NA")</f>
        <v>NA</v>
      </c>
    </row>
    <row r="3799" spans="1:21" x14ac:dyDescent="0.2">
      <c r="A3799" s="2">
        <f>D3799-$D$2</f>
        <v>85.350000143051147</v>
      </c>
      <c r="B3799" s="2">
        <v>4.8909120559700003</v>
      </c>
      <c r="C3799" s="2">
        <f>IF(B3799&gt;B3798,B3799+(C3798-B3798),B3799+(C3798-B3798)+5+A3799-A3798)</f>
        <v>85.220911741257595</v>
      </c>
      <c r="D3799" s="2">
        <v>1577147277.47</v>
      </c>
      <c r="E3799" s="2">
        <v>438</v>
      </c>
      <c r="F3799" s="2">
        <v>898</v>
      </c>
      <c r="G3799" s="2">
        <v>632</v>
      </c>
      <c r="H3799" s="2">
        <v>693</v>
      </c>
      <c r="I3799" s="2">
        <v>289</v>
      </c>
      <c r="J3799" s="2">
        <f>$K$2*I3799+(1-$K$2)*J3798</f>
        <v>289.16380181708121</v>
      </c>
      <c r="K3799" s="2"/>
      <c r="L3799" s="2">
        <f>IF(O3799="low", $K$4*J3799+(1-$K$4)*L3798,L3798)</f>
        <v>285.06492130961891</v>
      </c>
      <c r="M3799" s="2">
        <f>IF(O3799="high", $K$4*J3799+(1-$K$4)*M3798,M3798)</f>
        <v>289.25202450011005</v>
      </c>
      <c r="N3799" s="2">
        <f>IF(O3799="high",(1-$K$8)*N3798+$K$8*(M3798-2),IF(O3799="low",(1-$K$8)*N3798+$K$8*(L3798+2),N3798))</f>
        <v>287.06677326580217</v>
      </c>
      <c r="O3799" s="2" t="str">
        <f>IF(J3799&gt;N3798+1,"high",IF(J3799&lt;N3798-1,"low","middle"))</f>
        <v>high</v>
      </c>
      <c r="P3799" s="2">
        <f>IF(O3799="low",250,IF(O3799="high",300,275))</f>
        <v>300</v>
      </c>
      <c r="Q3799" s="2">
        <f>IF(P3799=P3798,Q3798+1,1)</f>
        <v>36</v>
      </c>
      <c r="R3799" s="2">
        <f>IF(P3799=P3798,R3798+J3799,J3799)</f>
        <v>10406.62983014129</v>
      </c>
      <c r="S3799" s="2" t="str">
        <f>IF(P3800=P3799,"NA",R3799/Q3799)</f>
        <v>NA</v>
      </c>
      <c r="T3799" s="2">
        <f>IF(P3799=P3798,T3798+J3799^2,J3799^2)</f>
        <v>3008280.4767029039</v>
      </c>
      <c r="U3799" s="2" t="str">
        <f>IF(NOT($P3800=$P3799),SQRT(((T3799)/($Q3799))-S3799^2),"NA")</f>
        <v>NA</v>
      </c>
    </row>
    <row r="3800" spans="1:21" x14ac:dyDescent="0.2">
      <c r="A3800" s="2">
        <f>D3800-$D$2</f>
        <v>85.370000123977661</v>
      </c>
      <c r="B3800" s="2">
        <v>4.9114751815800002</v>
      </c>
      <c r="C3800" s="2">
        <f>IF(B3800&gt;B3799,B3800+(C3799-B3799),B3800+(C3799-B3799)+5+A3800-A3799)</f>
        <v>85.241474866867591</v>
      </c>
      <c r="D3800" s="2">
        <v>1577147277.49</v>
      </c>
      <c r="E3800" s="2">
        <v>439</v>
      </c>
      <c r="F3800" s="2">
        <v>898</v>
      </c>
      <c r="G3800" s="2">
        <v>631</v>
      </c>
      <c r="H3800" s="2">
        <v>694</v>
      </c>
      <c r="I3800" s="2">
        <v>291</v>
      </c>
      <c r="J3800" s="2">
        <f>$K$2*I3800+(1-$K$2)*J3799</f>
        <v>289.53104145366495</v>
      </c>
      <c r="K3800" s="2"/>
      <c r="L3800" s="2">
        <f>IF(O3800="low", $K$4*J3800+(1-$K$4)*L3799,L3799)</f>
        <v>285.06492130961891</v>
      </c>
      <c r="M3800" s="2">
        <f>IF(O3800="high", $K$4*J3800+(1-$K$4)*M3799,M3799)</f>
        <v>289.30782789082105</v>
      </c>
      <c r="N3800" s="2">
        <f>IF(O3800="high",(1-$K$8)*N3799+$K$8*(M3799-2),IF(O3800="low",(1-$K$8)*N3799+$K$8*(L3799+2),N3799))</f>
        <v>287.07603582751756</v>
      </c>
      <c r="O3800" s="2" t="str">
        <f>IF(J3800&gt;N3799+1,"high",IF(J3800&lt;N3799-1,"low","middle"))</f>
        <v>high</v>
      </c>
      <c r="P3800" s="2">
        <f>IF(O3800="low",250,IF(O3800="high",300,275))</f>
        <v>300</v>
      </c>
      <c r="Q3800" s="2">
        <f>IF(P3800=P3799,Q3799+1,1)</f>
        <v>37</v>
      </c>
      <c r="R3800" s="2">
        <f>IF(P3800=P3799,R3799+J3800,J3800)</f>
        <v>10696.160871594955</v>
      </c>
      <c r="S3800" s="2" t="str">
        <f>IF(P3801=P3800,"NA",R3800/Q3800)</f>
        <v>NA</v>
      </c>
      <c r="T3800" s="2">
        <f>IF(P3800=P3799,T3799+J3800^2,J3800^2)</f>
        <v>3092108.7006681478</v>
      </c>
      <c r="U3800" s="2" t="str">
        <f>IF(NOT($P3801=$P3800),SQRT(((T3800)/($Q3800))-S3800^2),"NA")</f>
        <v>NA</v>
      </c>
    </row>
    <row r="3801" spans="1:21" x14ac:dyDescent="0.2">
      <c r="A3801" s="2">
        <f>D3801-$D$2</f>
        <v>85.390000104904175</v>
      </c>
      <c r="B3801" s="2">
        <v>4.9360151290900003</v>
      </c>
      <c r="C3801" s="2">
        <f>IF(B3801&gt;B3800,B3801+(C3800-B3800),B3801+(C3800-B3800)+5+A3801-A3800)</f>
        <v>85.266014814377584</v>
      </c>
      <c r="D3801" s="2">
        <v>1577147277.51</v>
      </c>
      <c r="E3801" s="2">
        <v>438</v>
      </c>
      <c r="F3801" s="2">
        <v>899</v>
      </c>
      <c r="G3801" s="2">
        <v>631</v>
      </c>
      <c r="H3801" s="2">
        <v>692</v>
      </c>
      <c r="I3801" s="2">
        <v>289</v>
      </c>
      <c r="J3801" s="2">
        <f>$K$2*I3801+(1-$K$2)*J3800</f>
        <v>289.42483316293198</v>
      </c>
      <c r="K3801" s="2"/>
      <c r="L3801" s="2">
        <f>IF(O3801="low", $K$4*J3801+(1-$K$4)*L3800,L3800)</f>
        <v>285.06492130961891</v>
      </c>
      <c r="M3801" s="2">
        <f>IF(O3801="high", $K$4*J3801+(1-$K$4)*M3800,M3800)</f>
        <v>289.33122894524325</v>
      </c>
      <c r="N3801" s="2">
        <f>IF(O3801="high",(1-$K$8)*N3800+$K$8*(M3800-2),IF(O3801="low",(1-$K$8)*N3800+$K$8*(L3800+2),N3800))</f>
        <v>287.08762543068275</v>
      </c>
      <c r="O3801" s="2" t="str">
        <f>IF(J3801&gt;N3800+1,"high",IF(J3801&lt;N3800-1,"low","middle"))</f>
        <v>high</v>
      </c>
      <c r="P3801" s="2">
        <f>IF(O3801="low",250,IF(O3801="high",300,275))</f>
        <v>300</v>
      </c>
      <c r="Q3801" s="2">
        <f>IF(P3801=P3800,Q3800+1,1)</f>
        <v>38</v>
      </c>
      <c r="R3801" s="2">
        <f>IF(P3801=P3800,R3800+J3801,J3801)</f>
        <v>10985.585704757887</v>
      </c>
      <c r="S3801" s="2" t="str">
        <f>IF(P3802=P3801,"NA",R3801/Q3801)</f>
        <v>NA</v>
      </c>
      <c r="T3801" s="2">
        <f>IF(P3801=P3800,T3800+J3801^2,J3801^2)</f>
        <v>3175875.4347195388</v>
      </c>
      <c r="U3801" s="2" t="str">
        <f>IF(NOT($P3802=$P3801),SQRT(((T3801)/($Q3801))-S3801^2),"NA")</f>
        <v>NA</v>
      </c>
    </row>
    <row r="3802" spans="1:21" x14ac:dyDescent="0.2">
      <c r="A3802" s="2">
        <f>D3802-$D$2</f>
        <v>85.420000076293945</v>
      </c>
      <c r="B3802" s="2">
        <v>4.9607090950000003</v>
      </c>
      <c r="C3802" s="2">
        <f>IF(B3802&gt;B3801,B3802+(C3801-B3801),B3802+(C3801-B3801)+5+A3802-A3801)</f>
        <v>85.290708780287588</v>
      </c>
      <c r="D3802" s="2">
        <v>1577147277.54</v>
      </c>
      <c r="E3802" s="2">
        <v>437</v>
      </c>
      <c r="F3802" s="2">
        <v>899</v>
      </c>
      <c r="G3802" s="2">
        <v>632</v>
      </c>
      <c r="H3802" s="2">
        <v>692</v>
      </c>
      <c r="I3802" s="2">
        <v>287</v>
      </c>
      <c r="J3802" s="2">
        <f>$K$2*I3802+(1-$K$2)*J3801</f>
        <v>288.93986653034563</v>
      </c>
      <c r="K3802" s="2"/>
      <c r="L3802" s="2">
        <f>IF(O3802="low", $K$4*J3802+(1-$K$4)*L3801,L3801)</f>
        <v>285.06492130961891</v>
      </c>
      <c r="M3802" s="2">
        <f>IF(O3802="high", $K$4*J3802+(1-$K$4)*M3801,M3801)</f>
        <v>289.25295646226374</v>
      </c>
      <c r="N3802" s="2">
        <f>IF(O3802="high",(1-$K$8)*N3801+$K$8*(M3801-2),IF(O3802="low",(1-$K$8)*N3801+$K$8*(L3801+2),N3801))</f>
        <v>287.09980560641077</v>
      </c>
      <c r="O3802" s="2" t="str">
        <f>IF(J3802&gt;N3801+1,"high",IF(J3802&lt;N3801-1,"low","middle"))</f>
        <v>high</v>
      </c>
      <c r="P3802" s="2">
        <f>IF(O3802="low",250,IF(O3802="high",300,275))</f>
        <v>300</v>
      </c>
      <c r="Q3802" s="2">
        <f>IF(P3802=P3801,Q3801+1,1)</f>
        <v>39</v>
      </c>
      <c r="R3802" s="2">
        <f>IF(P3802=P3801,R3801+J3802,J3802)</f>
        <v>11274.525571288232</v>
      </c>
      <c r="S3802" s="2" t="str">
        <f>IF(P3803=P3802,"NA",R3802/Q3802)</f>
        <v>NA</v>
      </c>
      <c r="T3802" s="2">
        <f>IF(P3802=P3801,T3801+J3802^2,J3802^2)</f>
        <v>3259361.6811901126</v>
      </c>
      <c r="U3802" s="2" t="str">
        <f>IF(NOT($P3803=$P3802),SQRT(((T3802)/($Q3802))-S3802^2),"NA")</f>
        <v>NA</v>
      </c>
    </row>
    <row r="3803" spans="1:21" x14ac:dyDescent="0.2">
      <c r="A3803" s="2">
        <f>D3803-$D$2</f>
        <v>85.440000057220459</v>
      </c>
      <c r="B3803" s="2">
        <v>4.9812960624700002</v>
      </c>
      <c r="C3803" s="2">
        <f>IF(B3803&gt;B3802,B3803+(C3802-B3802),B3803+(C3802-B3802)+5+A3803-A3802)</f>
        <v>85.311295747757583</v>
      </c>
      <c r="D3803" s="2">
        <v>1577147277.5599999</v>
      </c>
      <c r="E3803" s="2">
        <v>439</v>
      </c>
      <c r="F3803" s="2">
        <v>898</v>
      </c>
      <c r="G3803" s="2">
        <v>632</v>
      </c>
      <c r="H3803" s="2">
        <v>694</v>
      </c>
      <c r="I3803" s="2">
        <v>289</v>
      </c>
      <c r="J3803" s="2">
        <f>$K$2*I3803+(1-$K$2)*J3802</f>
        <v>288.95189322427649</v>
      </c>
      <c r="K3803" s="2"/>
      <c r="L3803" s="2">
        <f>IF(O3803="low", $K$4*J3803+(1-$K$4)*L3802,L3802)</f>
        <v>285.06492130961891</v>
      </c>
      <c r="M3803" s="2">
        <f>IF(O3803="high", $K$4*J3803+(1-$K$4)*M3802,M3802)</f>
        <v>289.1927438146663</v>
      </c>
      <c r="N3803" s="2">
        <f>IF(O3803="high",(1-$K$8)*N3802+$K$8*(M3802-2),IF(O3803="low",(1-$K$8)*N3802+$K$8*(L3802+2),N3802))</f>
        <v>287.1074631492034</v>
      </c>
      <c r="O3803" s="2" t="str">
        <f>IF(J3803&gt;N3802+1,"high",IF(J3803&lt;N3802-1,"low","middle"))</f>
        <v>high</v>
      </c>
      <c r="P3803" s="2">
        <f>IF(O3803="low",250,IF(O3803="high",300,275))</f>
        <v>300</v>
      </c>
      <c r="Q3803" s="2">
        <f>IF(P3803=P3802,Q3802+1,1)</f>
        <v>40</v>
      </c>
      <c r="R3803" s="2">
        <f>IF(P3803=P3802,R3802+J3803,J3803)</f>
        <v>11563.477464512509</v>
      </c>
      <c r="S3803" s="2" t="str">
        <f>IF(P3804=P3803,"NA",R3803/Q3803)</f>
        <v>NA</v>
      </c>
      <c r="T3803" s="2">
        <f>IF(P3803=P3802,T3802+J3803^2,J3803^2)</f>
        <v>3342854.8777880063</v>
      </c>
      <c r="U3803" s="2" t="str">
        <f>IF(NOT($P3804=$P3803),SQRT(((T3803)/($Q3803))-S3803^2),"NA")</f>
        <v>NA</v>
      </c>
    </row>
    <row r="3804" spans="1:21" x14ac:dyDescent="0.2">
      <c r="A3804" s="2">
        <f>D3804-$D$2</f>
        <v>85.460000038146973</v>
      </c>
      <c r="B3804" s="2">
        <v>5.0056290626499997</v>
      </c>
      <c r="C3804" s="2">
        <f>IF(B3804&gt;B3803,B3804+(C3803-B3803),B3804+(C3803-B3803)+5+A3804-A3803)</f>
        <v>85.335628747937591</v>
      </c>
      <c r="D3804" s="2">
        <v>1577147277.5799999</v>
      </c>
      <c r="E3804" s="2">
        <v>439</v>
      </c>
      <c r="F3804" s="2">
        <v>898</v>
      </c>
      <c r="G3804" s="2">
        <v>631</v>
      </c>
      <c r="H3804" s="2">
        <v>693</v>
      </c>
      <c r="I3804" s="2">
        <v>288</v>
      </c>
      <c r="J3804" s="2">
        <f>$K$2*I3804+(1-$K$2)*J3803</f>
        <v>288.7615145794212</v>
      </c>
      <c r="K3804" s="2"/>
      <c r="L3804" s="2">
        <f>IF(O3804="low", $K$4*J3804+(1-$K$4)*L3803,L3803)</f>
        <v>285.06492130961891</v>
      </c>
      <c r="M3804" s="2">
        <f>IF(O3804="high", $K$4*J3804+(1-$K$4)*M3803,M3803)</f>
        <v>289.10649796761732</v>
      </c>
      <c r="N3804" s="2">
        <f>IF(O3804="high",(1-$K$8)*N3803+$K$8*(M3803-2),IF(O3804="low",(1-$K$8)*N3803+$K$8*(L3803+2),N3803))</f>
        <v>287.11172718247656</v>
      </c>
      <c r="O3804" s="2" t="str">
        <f>IF(J3804&gt;N3803+1,"high",IF(J3804&lt;N3803-1,"low","middle"))</f>
        <v>high</v>
      </c>
      <c r="P3804" s="2">
        <f>IF(O3804="low",250,IF(O3804="high",300,275))</f>
        <v>300</v>
      </c>
      <c r="Q3804" s="2">
        <f>IF(P3804=P3803,Q3803+1,1)</f>
        <v>41</v>
      </c>
      <c r="R3804" s="2">
        <f>IF(P3804=P3803,R3803+J3804,J3804)</f>
        <v>11852.23897909193</v>
      </c>
      <c r="S3804" s="2" t="str">
        <f>IF(P3805=P3804,"NA",R3804/Q3804)</f>
        <v>NA</v>
      </c>
      <c r="T3804" s="2">
        <f>IF(P3804=P3803,T3803+J3804^2,J3804^2)</f>
        <v>3426238.0900902078</v>
      </c>
      <c r="U3804" s="2" t="str">
        <f>IF(NOT($P3805=$P3804),SQRT(((T3804)/($Q3804))-S3804^2),"NA")</f>
        <v>NA</v>
      </c>
    </row>
    <row r="3805" spans="1:21" x14ac:dyDescent="0.2">
      <c r="A3805" s="2">
        <f>D3805-$D$2</f>
        <v>85.930000066757202</v>
      </c>
      <c r="B3805" s="2">
        <v>7.61985778809E-4</v>
      </c>
      <c r="C3805" s="2">
        <f>IF(B3805&gt;B3804,B3805+(C3804-B3804),B3805+(C3804-B3804)+5+A3805-A3804)</f>
        <v>85.800761699676627</v>
      </c>
      <c r="D3805" s="2">
        <v>1577147278.05</v>
      </c>
      <c r="E3805" s="2">
        <v>437</v>
      </c>
      <c r="F3805" s="2">
        <v>898</v>
      </c>
      <c r="G3805" s="2">
        <v>631</v>
      </c>
      <c r="H3805" s="2">
        <v>693</v>
      </c>
      <c r="I3805" s="2">
        <v>287</v>
      </c>
      <c r="J3805" s="2">
        <f>$K$2*I3805+(1-$K$2)*J3804</f>
        <v>288.40921166353701</v>
      </c>
      <c r="K3805" s="2"/>
      <c r="L3805" s="2">
        <f>IF(O3805="low", $K$4*J3805+(1-$K$4)*L3804,L3804)</f>
        <v>285.06492130961891</v>
      </c>
      <c r="M3805" s="2">
        <f>IF(O3805="high", $K$4*J3805+(1-$K$4)*M3804,M3804)</f>
        <v>288.96704070680124</v>
      </c>
      <c r="N3805" s="2">
        <f>IF(O3805="high",(1-$K$8)*N3804+$K$8*(M3804-2),IF(O3805="low",(1-$K$8)*N3804+$K$8*(L3804+2),N3804))</f>
        <v>287.11146572173357</v>
      </c>
      <c r="O3805" s="2" t="str">
        <f>IF(J3805&gt;N3804+1,"high",IF(J3805&lt;N3804-1,"low","middle"))</f>
        <v>high</v>
      </c>
      <c r="P3805" s="2">
        <f>IF(O3805="low",250,IF(O3805="high",300,275))</f>
        <v>300</v>
      </c>
      <c r="Q3805" s="2">
        <f>IF(P3805=P3804,Q3804+1,1)</f>
        <v>42</v>
      </c>
      <c r="R3805" s="2">
        <f>IF(P3805=P3804,R3804+J3805,J3805)</f>
        <v>12140.648190755466</v>
      </c>
      <c r="S3805" s="2" t="str">
        <f>IF(P3806=P3805,"NA",R3805/Q3805)</f>
        <v>NA</v>
      </c>
      <c r="T3805" s="2">
        <f>IF(P3805=P3804,T3804+J3805^2,J3805^2)</f>
        <v>3509417.9634625907</v>
      </c>
      <c r="U3805" s="2" t="str">
        <f>IF(NOT($P3806=$P3805),SQRT(((T3805)/($Q3805))-S3805^2),"NA")</f>
        <v>NA</v>
      </c>
    </row>
    <row r="3806" spans="1:21" x14ac:dyDescent="0.2">
      <c r="A3806" s="2">
        <f>D3806-$D$2</f>
        <v>85.930000066757202</v>
      </c>
      <c r="B3806" s="2">
        <v>1.6231536865199999E-3</v>
      </c>
      <c r="C3806" s="2">
        <f>IF(B3806&gt;B3805,B3806+(C3805-B3805),B3806+(C3805-B3805)+5+A3806-A3805)</f>
        <v>85.801622867584342</v>
      </c>
      <c r="D3806" s="2">
        <v>1577147278.05</v>
      </c>
      <c r="E3806" s="2">
        <v>439</v>
      </c>
      <c r="F3806" s="2">
        <v>897</v>
      </c>
      <c r="G3806" s="2">
        <v>632</v>
      </c>
      <c r="H3806" s="2">
        <v>692</v>
      </c>
      <c r="I3806" s="2">
        <v>287</v>
      </c>
      <c r="J3806" s="2">
        <f>$K$2*I3806+(1-$K$2)*J3805</f>
        <v>288.12736933082965</v>
      </c>
      <c r="K3806" s="2"/>
      <c r="L3806" s="2">
        <f>IF(O3806="low", $K$4*J3806+(1-$K$4)*L3805,L3805)</f>
        <v>285.06492130961891</v>
      </c>
      <c r="M3806" s="2">
        <f>IF(O3806="high", $K$4*J3806+(1-$K$4)*M3805,M3805)</f>
        <v>288.79910643160696</v>
      </c>
      <c r="N3806" s="2">
        <f>IF(O3806="high",(1-$K$8)*N3805+$K$8*(M3805-2),IF(O3806="low",(1-$K$8)*N3805+$K$8*(L3805+2),N3805))</f>
        <v>287.10424447098694</v>
      </c>
      <c r="O3806" s="2" t="str">
        <f>IF(J3806&gt;N3805+1,"high",IF(J3806&lt;N3805-1,"low","middle"))</f>
        <v>high</v>
      </c>
      <c r="P3806" s="2">
        <f>IF(O3806="low",250,IF(O3806="high",300,275))</f>
        <v>300</v>
      </c>
      <c r="Q3806" s="2">
        <f>IF(P3806=P3805,Q3805+1,1)</f>
        <v>43</v>
      </c>
      <c r="R3806" s="2">
        <f>IF(P3806=P3805,R3805+J3806,J3806)</f>
        <v>12428.775560086297</v>
      </c>
      <c r="S3806" s="2" t="str">
        <f>IF(P3807=P3806,"NA",R3806/Q3806)</f>
        <v>NA</v>
      </c>
      <c r="T3806" s="2">
        <f>IF(P3806=P3805,T3805+J3806^2,J3806^2)</f>
        <v>3592435.344420095</v>
      </c>
      <c r="U3806" s="2" t="str">
        <f>IF(NOT($P3807=$P3806),SQRT(((T3806)/($Q3806))-S3806^2),"NA")</f>
        <v>NA</v>
      </c>
    </row>
    <row r="3807" spans="1:21" x14ac:dyDescent="0.2">
      <c r="A3807" s="2">
        <f>D3807-$D$2</f>
        <v>85.930000066757202</v>
      </c>
      <c r="B3807" s="2">
        <v>2.2609233856200001E-3</v>
      </c>
      <c r="C3807" s="2">
        <f>IF(B3807&gt;B3806,B3807+(C3806-B3806),B3807+(C3806-B3806)+5+A3807-A3806)</f>
        <v>85.802260637283439</v>
      </c>
      <c r="D3807" s="2">
        <v>1577147278.05</v>
      </c>
      <c r="E3807" s="2">
        <v>438</v>
      </c>
      <c r="F3807" s="2">
        <v>898</v>
      </c>
      <c r="G3807" s="2">
        <v>633</v>
      </c>
      <c r="H3807" s="2">
        <v>693</v>
      </c>
      <c r="I3807" s="2">
        <v>289</v>
      </c>
      <c r="J3807" s="2">
        <f>$K$2*I3807+(1-$K$2)*J3806</f>
        <v>288.30189546466374</v>
      </c>
      <c r="K3807" s="2"/>
      <c r="L3807" s="2">
        <f>IF(O3807="low", $K$4*J3807+(1-$K$4)*L3806,L3806)</f>
        <v>285.06492130961891</v>
      </c>
      <c r="M3807" s="2">
        <f>IF(O3807="high", $K$4*J3807+(1-$K$4)*M3806,M3806)</f>
        <v>288.69966423821836</v>
      </c>
      <c r="N3807" s="2">
        <f>IF(O3807="high",(1-$K$8)*N3806+$K$8*(M3806-2),IF(O3807="low",(1-$K$8)*N3806+$K$8*(L3806+2),N3806))</f>
        <v>287.08898756901795</v>
      </c>
      <c r="O3807" s="2" t="str">
        <f>IF(J3807&gt;N3806+1,"high",IF(J3807&lt;N3806-1,"low","middle"))</f>
        <v>high</v>
      </c>
      <c r="P3807" s="2">
        <f>IF(O3807="low",250,IF(O3807="high",300,275))</f>
        <v>300</v>
      </c>
      <c r="Q3807" s="2">
        <f>IF(P3807=P3806,Q3806+1,1)</f>
        <v>44</v>
      </c>
      <c r="R3807" s="2">
        <f>IF(P3807=P3806,R3806+J3807,J3807)</f>
        <v>12717.07745555096</v>
      </c>
      <c r="S3807" s="2" t="str">
        <f>IF(P3808=P3807,"NA",R3807/Q3807)</f>
        <v>NA</v>
      </c>
      <c r="T3807" s="2">
        <f>IF(P3807=P3806,T3806+J3807^2,J3807^2)</f>
        <v>3675553.3273486127</v>
      </c>
      <c r="U3807" s="2" t="str">
        <f>IF(NOT($P3808=$P3807),SQRT(((T3807)/($Q3807))-S3807^2),"NA")</f>
        <v>NA</v>
      </c>
    </row>
    <row r="3808" spans="1:21" x14ac:dyDescent="0.2">
      <c r="A3808" s="2">
        <f>D3808-$D$2</f>
        <v>85.930000066757202</v>
      </c>
      <c r="B3808" s="2">
        <v>2.7210712432899999E-3</v>
      </c>
      <c r="C3808" s="2">
        <f>IF(B3808&gt;B3807,B3808+(C3807-B3807),B3808+(C3807-B3807)+5+A3808-A3807)</f>
        <v>85.802720785141105</v>
      </c>
      <c r="D3808" s="2">
        <v>1577147278.05</v>
      </c>
      <c r="E3808" s="2">
        <v>437</v>
      </c>
      <c r="F3808" s="2">
        <v>898</v>
      </c>
      <c r="G3808" s="2">
        <v>632</v>
      </c>
      <c r="H3808" s="2">
        <v>693</v>
      </c>
      <c r="I3808" s="2">
        <v>290</v>
      </c>
      <c r="J3808" s="2">
        <f>$K$2*I3808+(1-$K$2)*J3807</f>
        <v>288.64151637173097</v>
      </c>
      <c r="K3808" s="2"/>
      <c r="L3808" s="2">
        <f>IF(O3808="low", $K$4*J3808+(1-$K$4)*L3807,L3807)</f>
        <v>285.06492130961891</v>
      </c>
      <c r="M3808" s="2">
        <f>IF(O3808="high", $K$4*J3808+(1-$K$4)*M3807,M3807)</f>
        <v>288.68803466492091</v>
      </c>
      <c r="N3808" s="2">
        <f>IF(O3808="high",(1-$K$8)*N3807+$K$8*(M3807-2),IF(O3808="low",(1-$K$8)*N3807+$K$8*(L3807+2),N3807))</f>
        <v>287.06952140247796</v>
      </c>
      <c r="O3808" s="2" t="str">
        <f>IF(J3808&gt;N3807+1,"high",IF(J3808&lt;N3807-1,"low","middle"))</f>
        <v>high</v>
      </c>
      <c r="P3808" s="2">
        <f>IF(O3808="low",250,IF(O3808="high",300,275))</f>
        <v>300</v>
      </c>
      <c r="Q3808" s="2">
        <f>IF(P3808=P3807,Q3807+1,1)</f>
        <v>45</v>
      </c>
      <c r="R3808" s="2">
        <f>IF(P3808=P3807,R3807+J3808,J3808)</f>
        <v>13005.71897192269</v>
      </c>
      <c r="S3808" s="2" t="str">
        <f>IF(P3809=P3808,"NA",R3808/Q3808)</f>
        <v>NA</v>
      </c>
      <c r="T3808" s="2">
        <f>IF(P3808=P3807,T3807+J3808^2,J3808^2)</f>
        <v>3758867.2523219851</v>
      </c>
      <c r="U3808" s="2" t="str">
        <f>IF(NOT($P3809=$P3808),SQRT(((T3808)/($Q3808))-S3808^2),"NA")</f>
        <v>NA</v>
      </c>
    </row>
    <row r="3809" spans="1:21" x14ac:dyDescent="0.2">
      <c r="A3809" s="2">
        <f>D3809-$D$2</f>
        <v>85.930000066757202</v>
      </c>
      <c r="B3809" s="2">
        <v>3.1831264495800001E-3</v>
      </c>
      <c r="C3809" s="2">
        <f>IF(B3809&gt;B3808,B3809+(C3808-B3808),B3809+(C3808-B3808)+5+A3809-A3808)</f>
        <v>85.803182840347404</v>
      </c>
      <c r="D3809" s="2">
        <v>1577147278.05</v>
      </c>
      <c r="E3809" s="2">
        <v>438</v>
      </c>
      <c r="F3809" s="2">
        <v>898</v>
      </c>
      <c r="G3809" s="2">
        <v>631</v>
      </c>
      <c r="H3809" s="2">
        <v>694</v>
      </c>
      <c r="I3809" s="2">
        <v>288</v>
      </c>
      <c r="J3809" s="2">
        <f>$K$2*I3809+(1-$K$2)*J3808</f>
        <v>288.51321309738478</v>
      </c>
      <c r="K3809" s="2"/>
      <c r="L3809" s="2">
        <f>IF(O3809="low", $K$4*J3809+(1-$K$4)*L3808,L3808)</f>
        <v>285.06492130961891</v>
      </c>
      <c r="M3809" s="2">
        <f>IF(O3809="high", $K$4*J3809+(1-$K$4)*M3808,M3808)</f>
        <v>288.6530703514137</v>
      </c>
      <c r="N3809" s="2">
        <f>IF(O3809="high",(1-$K$8)*N3808+$K$8*(M3808-2),IF(O3809="low",(1-$K$8)*N3808+$K$8*(L3808+2),N3808))</f>
        <v>287.05044706560011</v>
      </c>
      <c r="O3809" s="2" t="str">
        <f>IF(J3809&gt;N3808+1,"high",IF(J3809&lt;N3808-1,"low","middle"))</f>
        <v>high</v>
      </c>
      <c r="P3809" s="2">
        <f>IF(O3809="low",250,IF(O3809="high",300,275))</f>
        <v>300</v>
      </c>
      <c r="Q3809" s="2">
        <f>IF(P3809=P3808,Q3808+1,1)</f>
        <v>46</v>
      </c>
      <c r="R3809" s="2">
        <f>IF(P3809=P3808,R3808+J3809,J3809)</f>
        <v>13294.232185020075</v>
      </c>
      <c r="S3809" s="2" t="str">
        <f>IF(P3810=P3809,"NA",R3809/Q3809)</f>
        <v>NA</v>
      </c>
      <c r="T3809" s="2">
        <f>IF(P3809=P3808,T3808+J3809^2,J3809^2)</f>
        <v>3842107.1264537619</v>
      </c>
      <c r="U3809" s="2" t="str">
        <f>IF(NOT($P3810=$P3809),SQRT(((T3809)/($Q3809))-S3809^2),"NA")</f>
        <v>NA</v>
      </c>
    </row>
    <row r="3810" spans="1:21" x14ac:dyDescent="0.2">
      <c r="A3810" s="2">
        <f>D3810-$D$2</f>
        <v>85.930000066757202</v>
      </c>
      <c r="B3810" s="2">
        <v>3.6299228668200002E-3</v>
      </c>
      <c r="C3810" s="2">
        <f>IF(B3810&gt;B3809,B3810+(C3809-B3809),B3810+(C3809-B3809)+5+A3810-A3809)</f>
        <v>85.80362963676464</v>
      </c>
      <c r="D3810" s="2">
        <v>1577147278.05</v>
      </c>
      <c r="E3810" s="2">
        <v>437</v>
      </c>
      <c r="F3810" s="2">
        <v>898</v>
      </c>
      <c r="G3810" s="2">
        <v>630</v>
      </c>
      <c r="H3810" s="2">
        <v>692</v>
      </c>
      <c r="I3810" s="2">
        <v>287</v>
      </c>
      <c r="J3810" s="2">
        <f>$K$2*I3810+(1-$K$2)*J3809</f>
        <v>288.21057047790782</v>
      </c>
      <c r="K3810" s="2"/>
      <c r="L3810" s="2">
        <f>IF(O3810="low", $K$4*J3810+(1-$K$4)*L3809,L3809)</f>
        <v>285.06492130961891</v>
      </c>
      <c r="M3810" s="2">
        <f>IF(O3810="high", $K$4*J3810+(1-$K$4)*M3809,M3809)</f>
        <v>288.56457037671254</v>
      </c>
      <c r="N3810" s="2">
        <f>IF(O3810="high",(1-$K$8)*N3809+$K$8*(M3809-2),IF(O3810="low",(1-$K$8)*N3809+$K$8*(L3809+2),N3809))</f>
        <v>287.03057822989081</v>
      </c>
      <c r="O3810" s="2" t="str">
        <f>IF(J3810&gt;N3809+1,"high",IF(J3810&lt;N3809-1,"low","middle"))</f>
        <v>high</v>
      </c>
      <c r="P3810" s="2">
        <f>IF(O3810="low",250,IF(O3810="high",300,275))</f>
        <v>300</v>
      </c>
      <c r="Q3810" s="2">
        <f>IF(P3810=P3809,Q3809+1,1)</f>
        <v>47</v>
      </c>
      <c r="R3810" s="2">
        <f>IF(P3810=P3809,R3809+J3810,J3810)</f>
        <v>13582.442755497983</v>
      </c>
      <c r="S3810" s="2" t="str">
        <f>IF(P3811=P3810,"NA",R3810/Q3810)</f>
        <v>NA</v>
      </c>
      <c r="T3810" s="2">
        <f>IF(P3810=P3809,T3809+J3810^2,J3810^2)</f>
        <v>3925172.4593889629</v>
      </c>
      <c r="U3810" s="2" t="str">
        <f>IF(NOT($P3811=$P3810),SQRT(((T3810)/($Q3810))-S3810^2),"NA")</f>
        <v>NA</v>
      </c>
    </row>
    <row r="3811" spans="1:21" x14ac:dyDescent="0.2">
      <c r="A3811" s="2">
        <f>D3811-$D$2</f>
        <v>85.930000066757202</v>
      </c>
      <c r="B3811" s="2">
        <v>4.0919780731200001E-3</v>
      </c>
      <c r="C3811" s="2">
        <f>IF(B3811&gt;B3810,B3811+(C3810-B3810),B3811+(C3810-B3810)+5+A3811-A3810)</f>
        <v>85.804091691970939</v>
      </c>
      <c r="D3811" s="2">
        <v>1577147278.05</v>
      </c>
      <c r="E3811" s="2">
        <v>438</v>
      </c>
      <c r="F3811" s="2">
        <v>898</v>
      </c>
      <c r="G3811" s="2">
        <v>632</v>
      </c>
      <c r="H3811" s="2">
        <v>693</v>
      </c>
      <c r="I3811" s="2">
        <v>289</v>
      </c>
      <c r="J3811" s="2">
        <f>$K$2*I3811+(1-$K$2)*J3810</f>
        <v>288.36845638232626</v>
      </c>
      <c r="K3811" s="2"/>
      <c r="L3811" s="2">
        <f>IF(O3811="low", $K$4*J3811+(1-$K$4)*L3810,L3810)</f>
        <v>285.06492130961891</v>
      </c>
      <c r="M3811" s="2">
        <f>IF(O3811="high", $K$4*J3811+(1-$K$4)*M3810,M3810)</f>
        <v>288.5253475778353</v>
      </c>
      <c r="N3811" s="2">
        <f>IF(O3811="high",(1-$K$8)*N3810+$K$8*(M3810-2),IF(O3811="low",(1-$K$8)*N3810+$K$8*(L3810+2),N3810))</f>
        <v>287.00727783723187</v>
      </c>
      <c r="O3811" s="2" t="str">
        <f>IF(J3811&gt;N3810+1,"high",IF(J3811&lt;N3810-1,"low","middle"))</f>
        <v>high</v>
      </c>
      <c r="P3811" s="2">
        <f>IF(O3811="low",250,IF(O3811="high",300,275))</f>
        <v>300</v>
      </c>
      <c r="Q3811" s="2">
        <f>IF(P3811=P3810,Q3810+1,1)</f>
        <v>48</v>
      </c>
      <c r="R3811" s="2">
        <f>IF(P3811=P3810,R3810+J3811,J3811)</f>
        <v>13870.811211880309</v>
      </c>
      <c r="S3811" s="2" t="str">
        <f>IF(P3812=P3811,"NA",R3811/Q3811)</f>
        <v>NA</v>
      </c>
      <c r="T3811" s="2">
        <f>IF(P3811=P3810,T3810+J3811^2,J3811^2)</f>
        <v>4008328.8260252886</v>
      </c>
      <c r="U3811" s="2" t="str">
        <f>IF(NOT($P3812=$P3811),SQRT(((T3811)/($Q3811))-S3811^2),"NA")</f>
        <v>NA</v>
      </c>
    </row>
    <row r="3812" spans="1:21" x14ac:dyDescent="0.2">
      <c r="A3812" s="2">
        <f>D3812-$D$2</f>
        <v>85.930000066757202</v>
      </c>
      <c r="B3812" s="2">
        <v>4.5571327209500004E-3</v>
      </c>
      <c r="C3812" s="2">
        <f>IF(B3812&gt;B3811,B3812+(C3811-B3811),B3812+(C3811-B3811)+5+A3812-A3811)</f>
        <v>85.804556846618766</v>
      </c>
      <c r="D3812" s="2">
        <v>1577147278.05</v>
      </c>
      <c r="E3812" s="2">
        <v>438</v>
      </c>
      <c r="F3812" s="2">
        <v>898</v>
      </c>
      <c r="G3812" s="2">
        <v>631</v>
      </c>
      <c r="H3812" s="2">
        <v>694</v>
      </c>
      <c r="I3812" s="2">
        <v>289</v>
      </c>
      <c r="J3812" s="2">
        <f>$K$2*I3812+(1-$K$2)*J3811</f>
        <v>288.49476510586101</v>
      </c>
      <c r="K3812" s="2"/>
      <c r="L3812" s="2">
        <f>IF(O3812="low", $K$4*J3812+(1-$K$4)*L3811,L3811)</f>
        <v>285.06492130961891</v>
      </c>
      <c r="M3812" s="2">
        <f>IF(O3812="high", $K$4*J3812+(1-$K$4)*M3811,M3811)</f>
        <v>288.51923108344045</v>
      </c>
      <c r="N3812" s="2">
        <f>IF(O3812="high",(1-$K$8)*N3811+$K$8*(M3811-2),IF(O3812="low",(1-$K$8)*N3811+$K$8*(L3811+2),N3811))</f>
        <v>286.98318132426203</v>
      </c>
      <c r="O3812" s="2" t="str">
        <f>IF(J3812&gt;N3811+1,"high",IF(J3812&lt;N3811-1,"low","middle"))</f>
        <v>high</v>
      </c>
      <c r="P3812" s="2">
        <f>IF(O3812="low",250,IF(O3812="high",300,275))</f>
        <v>300</v>
      </c>
      <c r="Q3812" s="2">
        <f>IF(P3812=P3811,Q3811+1,1)</f>
        <v>49</v>
      </c>
      <c r="R3812" s="2">
        <f>IF(P3812=P3811,R3811+J3812,J3812)</f>
        <v>14159.30597698617</v>
      </c>
      <c r="S3812" s="2" t="str">
        <f>IF(P3813=P3812,"NA",R3812/Q3812)</f>
        <v>NA</v>
      </c>
      <c r="T3812" s="2">
        <f>IF(P3812=P3811,T3811+J3812^2,J3812^2)</f>
        <v>4091558.0555187743</v>
      </c>
      <c r="U3812" s="2" t="str">
        <f>IF(NOT($P3813=$P3812),SQRT(((T3812)/($Q3812))-S3812^2),"NA")</f>
        <v>NA</v>
      </c>
    </row>
    <row r="3813" spans="1:21" x14ac:dyDescent="0.2">
      <c r="A3813" s="2">
        <f>D3813-$D$2</f>
        <v>85.930000066757202</v>
      </c>
      <c r="B3813" s="2">
        <v>5.0251483917200003E-3</v>
      </c>
      <c r="C3813" s="2">
        <f>IF(B3813&gt;B3812,B3813+(C3812-B3812),B3813+(C3812-B3812)+5+A3813-A3812)</f>
        <v>85.805024862289542</v>
      </c>
      <c r="D3813" s="2">
        <v>1577147278.05</v>
      </c>
      <c r="E3813" s="2">
        <v>436</v>
      </c>
      <c r="F3813" s="2">
        <v>898</v>
      </c>
      <c r="G3813" s="2">
        <v>631</v>
      </c>
      <c r="H3813" s="2">
        <v>692</v>
      </c>
      <c r="I3813" s="2">
        <v>288</v>
      </c>
      <c r="J3813" s="2">
        <f>$K$2*I3813+(1-$K$2)*J3812</f>
        <v>288.39581208468883</v>
      </c>
      <c r="K3813" s="2"/>
      <c r="L3813" s="2">
        <f>IF(O3813="low", $K$4*J3813+(1-$K$4)*L3812,L3812)</f>
        <v>285.06492130961891</v>
      </c>
      <c r="M3813" s="2">
        <f>IF(O3813="high", $K$4*J3813+(1-$K$4)*M3812,M3812)</f>
        <v>288.49454728369017</v>
      </c>
      <c r="N3813" s="2">
        <f>IF(O3813="high",(1-$K$8)*N3812+$K$8*(M3812-2),IF(O3813="low",(1-$K$8)*N3812+$K$8*(L3812+2),N3812))</f>
        <v>286.95998381222091</v>
      </c>
      <c r="O3813" s="2" t="str">
        <f>IF(J3813&gt;N3812+1,"high",IF(J3813&lt;N3812-1,"low","middle"))</f>
        <v>high</v>
      </c>
      <c r="P3813" s="2">
        <f>IF(O3813="low",250,IF(O3813="high",300,275))</f>
        <v>300</v>
      </c>
      <c r="Q3813" s="2">
        <f>IF(P3813=P3812,Q3812+1,1)</f>
        <v>50</v>
      </c>
      <c r="R3813" s="2">
        <f>IF(P3813=P3812,R3812+J3813,J3813)</f>
        <v>14447.701789070859</v>
      </c>
      <c r="S3813" s="2" t="str">
        <f>IF(P3814=P3813,"NA",R3813/Q3813)</f>
        <v>NA</v>
      </c>
      <c r="T3813" s="2">
        <f>IF(P3813=P3812,T3812+J3813^2,J3813^2)</f>
        <v>4174730.1999467616</v>
      </c>
      <c r="U3813" s="2" t="str">
        <f>IF(NOT($P3814=$P3813),SQRT(((T3813)/($Q3813))-S3813^2),"NA")</f>
        <v>NA</v>
      </c>
    </row>
    <row r="3814" spans="1:21" x14ac:dyDescent="0.2">
      <c r="A3814" s="2">
        <f>D3814-$D$2</f>
        <v>85.930000066757202</v>
      </c>
      <c r="B3814" s="2">
        <v>5.4900646209699996E-3</v>
      </c>
      <c r="C3814" s="2">
        <f>IF(B3814&gt;B3813,B3814+(C3813-B3813),B3814+(C3813-B3813)+5+A3814-A3813)</f>
        <v>85.80548977851879</v>
      </c>
      <c r="D3814" s="2">
        <v>1577147278.05</v>
      </c>
      <c r="E3814" s="2">
        <v>437</v>
      </c>
      <c r="F3814" s="2">
        <v>897</v>
      </c>
      <c r="G3814" s="2">
        <v>632</v>
      </c>
      <c r="H3814" s="2">
        <v>691</v>
      </c>
      <c r="I3814" s="2">
        <v>287</v>
      </c>
      <c r="J3814" s="2">
        <f>$K$2*I3814+(1-$K$2)*J3813</f>
        <v>288.11664966775106</v>
      </c>
      <c r="K3814" s="2"/>
      <c r="L3814" s="2">
        <f>IF(O3814="low", $K$4*J3814+(1-$K$4)*L3813,L3813)</f>
        <v>285.06492130961891</v>
      </c>
      <c r="M3814" s="2">
        <f>IF(O3814="high", $K$4*J3814+(1-$K$4)*M3813,M3813)</f>
        <v>288.41896776050237</v>
      </c>
      <c r="N3814" s="2">
        <f>IF(O3814="high",(1-$K$8)*N3813+$K$8*(M3813-2),IF(O3814="low",(1-$K$8)*N3813+$K$8*(L3813+2),N3813))</f>
        <v>286.93671198579437</v>
      </c>
      <c r="O3814" s="2" t="str">
        <f>IF(J3814&gt;N3813+1,"high",IF(J3814&lt;N3813-1,"low","middle"))</f>
        <v>high</v>
      </c>
      <c r="P3814" s="2">
        <f>IF(O3814="low",250,IF(O3814="high",300,275))</f>
        <v>300</v>
      </c>
      <c r="Q3814" s="2">
        <f>IF(P3814=P3813,Q3813+1,1)</f>
        <v>51</v>
      </c>
      <c r="R3814" s="2">
        <f>IF(P3814=P3813,R3813+J3814,J3814)</f>
        <v>14735.81843873861</v>
      </c>
      <c r="S3814" s="2" t="str">
        <f>IF(P3815=P3814,"NA",R3814/Q3814)</f>
        <v>NA</v>
      </c>
      <c r="T3814" s="2">
        <f>IF(P3814=P3813,T3813+J3814^2,J3814^2)</f>
        <v>4257741.4037625315</v>
      </c>
      <c r="U3814" s="2" t="str">
        <f>IF(NOT($P3815=$P3814),SQRT(((T3814)/($Q3814))-S3814^2),"NA")</f>
        <v>NA</v>
      </c>
    </row>
    <row r="3815" spans="1:21" x14ac:dyDescent="0.2">
      <c r="A3815" s="2">
        <f>D3815-$D$2</f>
        <v>85.930000066757202</v>
      </c>
      <c r="B3815" s="2">
        <v>5.6920051574699997E-3</v>
      </c>
      <c r="C3815" s="2">
        <f>IF(B3815&gt;B3814,B3815+(C3814-B3814),B3815+(C3814-B3814)+5+A3815-A3814)</f>
        <v>85.805691719055289</v>
      </c>
      <c r="D3815" s="2">
        <v>1577147278.05</v>
      </c>
      <c r="E3815" s="2">
        <v>437</v>
      </c>
      <c r="F3815" s="2">
        <v>898</v>
      </c>
      <c r="G3815" s="2">
        <v>631</v>
      </c>
      <c r="H3815" s="2">
        <v>693</v>
      </c>
      <c r="I3815" s="2">
        <v>288</v>
      </c>
      <c r="J3815" s="2">
        <f>$K$2*I3815+(1-$K$2)*J3814</f>
        <v>288.09331973420086</v>
      </c>
      <c r="K3815" s="2"/>
      <c r="L3815" s="2">
        <f>IF(O3815="low", $K$4*J3815+(1-$K$4)*L3814,L3814)</f>
        <v>285.06492130961891</v>
      </c>
      <c r="M3815" s="2">
        <f>IF(O3815="high", $K$4*J3815+(1-$K$4)*M3814,M3814)</f>
        <v>288.3538381552421</v>
      </c>
      <c r="N3815" s="2">
        <f>IF(O3815="high",(1-$K$8)*N3814+$K$8*(M3814-2),IF(O3815="low",(1-$K$8)*N3814+$K$8*(L3814+2),N3814))</f>
        <v>286.91082477452977</v>
      </c>
      <c r="O3815" s="2" t="str">
        <f>IF(J3815&gt;N3814+1,"high",IF(J3815&lt;N3814-1,"low","middle"))</f>
        <v>high</v>
      </c>
      <c r="P3815" s="2">
        <f>IF(O3815="low",250,IF(O3815="high",300,275))</f>
        <v>300</v>
      </c>
      <c r="Q3815" s="2">
        <f>IF(P3815=P3814,Q3814+1,1)</f>
        <v>52</v>
      </c>
      <c r="R3815" s="2">
        <f>IF(P3815=P3814,R3814+J3815,J3815)</f>
        <v>15023.91175847281</v>
      </c>
      <c r="S3815" s="2" t="str">
        <f>IF(P3816=P3815,"NA",R3815/Q3815)</f>
        <v>NA</v>
      </c>
      <c r="T3815" s="2">
        <f>IF(P3815=P3814,T3814+J3815^2,J3815^2)</f>
        <v>4340739.1646380043</v>
      </c>
      <c r="U3815" s="2" t="str">
        <f>IF(NOT($P3816=$P3815),SQRT(((T3815)/($Q3815))-S3815^2),"NA")</f>
        <v>NA</v>
      </c>
    </row>
    <row r="3816" spans="1:21" x14ac:dyDescent="0.2">
      <c r="A3816" s="2">
        <f>D3816-$D$2</f>
        <v>85.930000066757202</v>
      </c>
      <c r="B3816" s="2">
        <v>5.85198402405E-3</v>
      </c>
      <c r="C3816" s="2">
        <f>IF(B3816&gt;B3815,B3816+(C3815-B3815),B3816+(C3815-B3815)+5+A3816-A3815)</f>
        <v>85.805851697921867</v>
      </c>
      <c r="D3816" s="2">
        <v>1577147278.05</v>
      </c>
      <c r="E3816" s="2">
        <v>438</v>
      </c>
      <c r="F3816" s="2">
        <v>898</v>
      </c>
      <c r="G3816" s="2">
        <v>631</v>
      </c>
      <c r="H3816" s="2">
        <v>693</v>
      </c>
      <c r="I3816" s="2">
        <v>290</v>
      </c>
      <c r="J3816" s="2">
        <f>$K$2*I3816+(1-$K$2)*J3815</f>
        <v>288.47465578736069</v>
      </c>
      <c r="K3816" s="2"/>
      <c r="L3816" s="2">
        <f>IF(O3816="low", $K$4*J3816+(1-$K$4)*L3815,L3815)</f>
        <v>285.06492130961891</v>
      </c>
      <c r="M3816" s="2">
        <f>IF(O3816="high", $K$4*J3816+(1-$K$4)*M3815,M3815)</f>
        <v>288.37800168166581</v>
      </c>
      <c r="N3816" s="2">
        <f>IF(O3816="high",(1-$K$8)*N3815+$K$8*(M3815-2),IF(O3816="low",(1-$K$8)*N3815+$K$8*(L3815+2),N3815))</f>
        <v>286.88297544356533</v>
      </c>
      <c r="O3816" s="2" t="str">
        <f>IF(J3816&gt;N3815+1,"high",IF(J3816&lt;N3815-1,"low","middle"))</f>
        <v>high</v>
      </c>
      <c r="P3816" s="2">
        <f>IF(O3816="low",250,IF(O3816="high",300,275))</f>
        <v>300</v>
      </c>
      <c r="Q3816" s="2">
        <f>IF(P3816=P3815,Q3815+1,1)</f>
        <v>53</v>
      </c>
      <c r="R3816" s="2">
        <f>IF(P3816=P3815,R3815+J3816,J3816)</f>
        <v>15312.386414260171</v>
      </c>
      <c r="S3816" s="2" t="str">
        <f>IF(P3817=P3816,"NA",R3816/Q3816)</f>
        <v>NA</v>
      </c>
      <c r="T3816" s="2">
        <f>IF(P3816=P3815,T3815+J3816^2,J3816^2)</f>
        <v>4423956.7916696407</v>
      </c>
      <c r="U3816" s="2" t="str">
        <f>IF(NOT($P3817=$P3816),SQRT(((T3816)/($Q3816))-S3816^2),"NA")</f>
        <v>NA</v>
      </c>
    </row>
    <row r="3817" spans="1:21" x14ac:dyDescent="0.2">
      <c r="A3817" s="2">
        <f>D3817-$D$2</f>
        <v>85.930000066757202</v>
      </c>
      <c r="B3817" s="2">
        <v>6.01005554199E-3</v>
      </c>
      <c r="C3817" s="2">
        <f>IF(B3817&gt;B3816,B3817+(C3816-B3816),B3817+(C3816-B3816)+5+A3817-A3816)</f>
        <v>85.806009769439811</v>
      </c>
      <c r="D3817" s="2">
        <v>1577147278.05</v>
      </c>
      <c r="E3817" s="2">
        <v>437</v>
      </c>
      <c r="F3817" s="2">
        <v>898</v>
      </c>
      <c r="G3817" s="2">
        <v>632</v>
      </c>
      <c r="H3817" s="2">
        <v>692</v>
      </c>
      <c r="I3817" s="2">
        <v>288</v>
      </c>
      <c r="J3817" s="2">
        <f>$K$2*I3817+(1-$K$2)*J3816</f>
        <v>288.37972462988859</v>
      </c>
      <c r="K3817" s="2"/>
      <c r="L3817" s="2">
        <f>IF(O3817="low", $K$4*J3817+(1-$K$4)*L3816,L3816)</f>
        <v>285.06492130961891</v>
      </c>
      <c r="M3817" s="2">
        <f>IF(O3817="high", $K$4*J3817+(1-$K$4)*M3816,M3816)</f>
        <v>288.37834627131036</v>
      </c>
      <c r="N3817" s="2">
        <f>IF(O3817="high",(1-$K$8)*N3816+$K$8*(M3816-2),IF(O3817="low",(1-$K$8)*N3816+$K$8*(L3816+2),N3816))</f>
        <v>286.85772675547031</v>
      </c>
      <c r="O3817" s="2" t="str">
        <f>IF(J3817&gt;N3816+1,"high",IF(J3817&lt;N3816-1,"low","middle"))</f>
        <v>high</v>
      </c>
      <c r="P3817" s="2">
        <f>IF(O3817="low",250,IF(O3817="high",300,275))</f>
        <v>300</v>
      </c>
      <c r="Q3817" s="2">
        <f>IF(P3817=P3816,Q3816+1,1)</f>
        <v>54</v>
      </c>
      <c r="R3817" s="2">
        <f>IF(P3817=P3816,R3816+J3817,J3817)</f>
        <v>15600.76613889006</v>
      </c>
      <c r="S3817" s="2" t="str">
        <f>IF(P3818=P3817,"NA",R3817/Q3817)</f>
        <v>NA</v>
      </c>
      <c r="T3817" s="2">
        <f>IF(P3817=P3816,T3816+J3817^2,J3817^2)</f>
        <v>4507119.6572472509</v>
      </c>
      <c r="U3817" s="2" t="str">
        <f>IF(NOT($P3818=$P3817),SQRT(((T3817)/($Q3817))-S3817^2),"NA")</f>
        <v>NA</v>
      </c>
    </row>
    <row r="3818" spans="1:21" x14ac:dyDescent="0.2">
      <c r="A3818" s="2">
        <f>D3818-$D$2</f>
        <v>85.930000066757202</v>
      </c>
      <c r="B3818" s="2">
        <v>6.1690807342499997E-3</v>
      </c>
      <c r="C3818" s="2">
        <f>IF(B3818&gt;B3817,B3818+(C3817-B3817),B3818+(C3817-B3817)+5+A3818-A3817)</f>
        <v>85.806168794632072</v>
      </c>
      <c r="D3818" s="2">
        <v>1577147278.05</v>
      </c>
      <c r="E3818" s="2">
        <v>436</v>
      </c>
      <c r="F3818" s="2">
        <v>897</v>
      </c>
      <c r="G3818" s="2">
        <v>631</v>
      </c>
      <c r="H3818" s="2">
        <v>692</v>
      </c>
      <c r="I3818" s="2">
        <v>286</v>
      </c>
      <c r="J3818" s="2">
        <f>$K$2*I3818+(1-$K$2)*J3817</f>
        <v>287.90377970391086</v>
      </c>
      <c r="K3818" s="2"/>
      <c r="L3818" s="2">
        <f>IF(O3818="low", $K$4*J3818+(1-$K$4)*L3817,L3817)</f>
        <v>285.06492130961891</v>
      </c>
      <c r="M3818" s="2">
        <f>IF(O3818="high", $K$4*J3818+(1-$K$4)*M3817,M3817)</f>
        <v>288.28343295783048</v>
      </c>
      <c r="N3818" s="2">
        <f>IF(O3818="high",(1-$K$8)*N3817+$K$8*(M3817-2),IF(O3818="low",(1-$K$8)*N3817+$K$8*(L3817+2),N3817))</f>
        <v>286.83375773126232</v>
      </c>
      <c r="O3818" s="2" t="str">
        <f>IF(J3818&gt;N3817+1,"high",IF(J3818&lt;N3817-1,"low","middle"))</f>
        <v>high</v>
      </c>
      <c r="P3818" s="2">
        <f>IF(O3818="low",250,IF(O3818="high",300,275))</f>
        <v>300</v>
      </c>
      <c r="Q3818" s="2">
        <f>IF(P3818=P3817,Q3817+1,1)</f>
        <v>55</v>
      </c>
      <c r="R3818" s="2">
        <f>IF(P3818=P3817,R3817+J3818,J3818)</f>
        <v>15888.669918593971</v>
      </c>
      <c r="S3818" s="2" t="str">
        <f>IF(P3819=P3818,"NA",R3818/Q3818)</f>
        <v>NA</v>
      </c>
      <c r="T3818" s="2">
        <f>IF(P3818=P3817,T3817+J3818^2,J3818^2)</f>
        <v>4590008.2436150489</v>
      </c>
      <c r="U3818" s="2" t="str">
        <f>IF(NOT($P3819=$P3818),SQRT(((T3818)/($Q3818))-S3818^2),"NA")</f>
        <v>NA</v>
      </c>
    </row>
    <row r="3819" spans="1:21" x14ac:dyDescent="0.2">
      <c r="A3819" s="2">
        <f>D3819-$D$2</f>
        <v>85.930000066757202</v>
      </c>
      <c r="B3819" s="2">
        <v>6.3281059265100003E-3</v>
      </c>
      <c r="C3819" s="2">
        <f>IF(B3819&gt;B3818,B3819+(C3818-B3818),B3819+(C3818-B3818)+5+A3819-A3818)</f>
        <v>85.806327819824332</v>
      </c>
      <c r="D3819" s="2">
        <v>1577147278.05</v>
      </c>
      <c r="E3819" s="2">
        <v>439</v>
      </c>
      <c r="F3819" s="2">
        <v>897</v>
      </c>
      <c r="G3819" s="2">
        <v>631</v>
      </c>
      <c r="H3819" s="2">
        <v>693</v>
      </c>
      <c r="I3819" s="2">
        <v>289</v>
      </c>
      <c r="J3819" s="2">
        <f>$K$2*I3819+(1-$K$2)*J3818</f>
        <v>288.12302376312869</v>
      </c>
      <c r="K3819" s="2"/>
      <c r="L3819" s="2">
        <f>IF(O3819="low", $K$4*J3819+(1-$K$4)*L3818,L3818)</f>
        <v>285.06492130961891</v>
      </c>
      <c r="M3819" s="2">
        <f>IF(O3819="high", $K$4*J3819+(1-$K$4)*M3818,M3818)</f>
        <v>288.25135111889017</v>
      </c>
      <c r="N3819" s="2">
        <f>IF(O3819="high",(1-$K$8)*N3818+$K$8*(M3818-2),IF(O3819="low",(1-$K$8)*N3818+$K$8*(L3818+2),N3818))</f>
        <v>286.80624149259069</v>
      </c>
      <c r="O3819" s="2" t="str">
        <f>IF(J3819&gt;N3818+1,"high",IF(J3819&lt;N3818-1,"low","middle"))</f>
        <v>high</v>
      </c>
      <c r="P3819" s="2">
        <f>IF(O3819="low",250,IF(O3819="high",300,275))</f>
        <v>300</v>
      </c>
      <c r="Q3819" s="2">
        <f>IF(P3819=P3818,Q3818+1,1)</f>
        <v>56</v>
      </c>
      <c r="R3819" s="2">
        <f>IF(P3819=P3818,R3818+J3819,J3819)</f>
        <v>16176.792942357099</v>
      </c>
      <c r="S3819" s="2" t="str">
        <f>IF(P3820=P3819,"NA",R3819/Q3819)</f>
        <v>NA</v>
      </c>
      <c r="T3819" s="2">
        <f>IF(P3819=P3818,T3818+J3819^2,J3819^2)</f>
        <v>4673023.1204374572</v>
      </c>
      <c r="U3819" s="2" t="str">
        <f>IF(NOT($P3820=$P3819),SQRT(((T3819)/($Q3819))-S3819^2),"NA")</f>
        <v>NA</v>
      </c>
    </row>
    <row r="3820" spans="1:21" x14ac:dyDescent="0.2">
      <c r="A3820" s="2">
        <f>D3820-$D$2</f>
        <v>85.930000066757202</v>
      </c>
      <c r="B3820" s="2">
        <v>6.48593902588E-3</v>
      </c>
      <c r="C3820" s="2">
        <f>IF(B3820&gt;B3819,B3820+(C3819-B3819),B3820+(C3819-B3819)+5+A3820-A3819)</f>
        <v>85.806485652923698</v>
      </c>
      <c r="D3820" s="2">
        <v>1577147278.05</v>
      </c>
      <c r="E3820" s="2">
        <v>437</v>
      </c>
      <c r="F3820" s="2">
        <v>898</v>
      </c>
      <c r="G3820" s="2">
        <v>631</v>
      </c>
      <c r="H3820" s="2">
        <v>692</v>
      </c>
      <c r="I3820" s="2">
        <v>288</v>
      </c>
      <c r="J3820" s="2">
        <f>$K$2*I3820+(1-$K$2)*J3819</f>
        <v>288.09841901050299</v>
      </c>
      <c r="K3820" s="2"/>
      <c r="L3820" s="2">
        <f>IF(O3820="low", $K$4*J3820+(1-$K$4)*L3819,L3819)</f>
        <v>285.06492130961891</v>
      </c>
      <c r="M3820" s="2">
        <f>IF(O3820="high", $K$4*J3820+(1-$K$4)*M3819,M3819)</f>
        <v>288.22076469721276</v>
      </c>
      <c r="N3820" s="2">
        <f>IF(O3820="high",(1-$K$8)*N3819+$K$8*(M3819-2),IF(O3820="low",(1-$K$8)*N3819+$K$8*(L3819+2),N3819))</f>
        <v>286.77849697390565</v>
      </c>
      <c r="O3820" s="2" t="str">
        <f>IF(J3820&gt;N3819+1,"high",IF(J3820&lt;N3819-1,"low","middle"))</f>
        <v>high</v>
      </c>
      <c r="P3820" s="2">
        <f>IF(O3820="low",250,IF(O3820="high",300,275))</f>
        <v>300</v>
      </c>
      <c r="Q3820" s="2">
        <f>IF(P3820=P3819,Q3819+1,1)</f>
        <v>57</v>
      </c>
      <c r="R3820" s="2">
        <f>IF(P3820=P3819,R3819+J3820,J3820)</f>
        <v>16464.891361367601</v>
      </c>
      <c r="S3820" s="2" t="str">
        <f>IF(P3821=P3820,"NA",R3820/Q3820)</f>
        <v>NA</v>
      </c>
      <c r="T3820" s="2">
        <f>IF(P3820=P3819,T3819+J3820^2,J3820^2)</f>
        <v>4756023.8194738086</v>
      </c>
      <c r="U3820" s="2" t="str">
        <f>IF(NOT($P3821=$P3820),SQRT(((T3820)/($Q3820))-S3820^2),"NA")</f>
        <v>NA</v>
      </c>
    </row>
    <row r="3821" spans="1:21" x14ac:dyDescent="0.2">
      <c r="A3821" s="2">
        <f>D3821-$D$2</f>
        <v>85.940000057220459</v>
      </c>
      <c r="B3821" s="2">
        <v>6.6449642181399997E-3</v>
      </c>
      <c r="C3821" s="2">
        <f>IF(B3821&gt;B3820,B3821+(C3820-B3820),B3821+(C3820-B3820)+5+A3821-A3820)</f>
        <v>85.806644678115958</v>
      </c>
      <c r="D3821" s="2">
        <v>1577147278.0599999</v>
      </c>
      <c r="E3821" s="2">
        <v>437</v>
      </c>
      <c r="F3821" s="2">
        <v>897</v>
      </c>
      <c r="G3821" s="2">
        <v>631</v>
      </c>
      <c r="H3821" s="2">
        <v>693</v>
      </c>
      <c r="I3821" s="2">
        <v>287</v>
      </c>
      <c r="J3821" s="2">
        <f>$K$2*I3821+(1-$K$2)*J3820</f>
        <v>287.87873520840242</v>
      </c>
      <c r="K3821" s="2"/>
      <c r="L3821" s="2">
        <f>IF(O3821="low", $K$4*J3821+(1-$K$4)*L3820,L3820)</f>
        <v>285.06492130961891</v>
      </c>
      <c r="M3821" s="2">
        <f>IF(O3821="high", $K$4*J3821+(1-$K$4)*M3820,M3820)</f>
        <v>288.15235879945072</v>
      </c>
      <c r="N3821" s="2">
        <f>IF(O3821="high",(1-$K$8)*N3820+$K$8*(M3820-2),IF(O3821="low",(1-$K$8)*N3820+$K$8*(L3820+2),N3820))</f>
        <v>286.75061036007099</v>
      </c>
      <c r="O3821" s="2" t="str">
        <f>IF(J3821&gt;N3820+1,"high",IF(J3821&lt;N3820-1,"low","middle"))</f>
        <v>high</v>
      </c>
      <c r="P3821" s="2">
        <f>IF(O3821="low",250,IF(O3821="high",300,275))</f>
        <v>300</v>
      </c>
      <c r="Q3821" s="2">
        <f>IF(P3821=P3820,Q3820+1,1)</f>
        <v>58</v>
      </c>
      <c r="R3821" s="2">
        <f>IF(P3821=P3820,R3820+J3821,J3821)</f>
        <v>16752.770096576005</v>
      </c>
      <c r="S3821" s="2" t="str">
        <f>IF(P3822=P3821,"NA",R3821/Q3821)</f>
        <v>NA</v>
      </c>
      <c r="T3821" s="2">
        <f>IF(P3821=P3820,T3820+J3821^2,J3821^2)</f>
        <v>4838897.9856589977</v>
      </c>
      <c r="U3821" s="2" t="str">
        <f>IF(NOT($P3822=$P3821),SQRT(((T3821)/($Q3821))-S3821^2),"NA")</f>
        <v>NA</v>
      </c>
    </row>
    <row r="3822" spans="1:21" x14ac:dyDescent="0.2">
      <c r="A3822" s="2">
        <f>D3822-$D$2</f>
        <v>85.940000057220459</v>
      </c>
      <c r="B3822" s="2">
        <v>6.80494308472E-3</v>
      </c>
      <c r="C3822" s="2">
        <f>IF(B3822&gt;B3821,B3822+(C3821-B3821),B3822+(C3821-B3821)+5+A3822-A3821)</f>
        <v>85.806804656982536</v>
      </c>
      <c r="D3822" s="2">
        <v>1577147278.0599999</v>
      </c>
      <c r="E3822" s="2">
        <v>437</v>
      </c>
      <c r="F3822" s="2">
        <v>898</v>
      </c>
      <c r="G3822" s="2">
        <v>631</v>
      </c>
      <c r="H3822" s="2">
        <v>692</v>
      </c>
      <c r="I3822" s="2">
        <v>288</v>
      </c>
      <c r="J3822" s="2">
        <f>$K$2*I3822+(1-$K$2)*J3821</f>
        <v>287.90298816672197</v>
      </c>
      <c r="K3822" s="2"/>
      <c r="L3822" s="2">
        <f>IF(O3822="low", $K$4*J3822+(1-$K$4)*L3821,L3821)</f>
        <v>285.06492130961891</v>
      </c>
      <c r="M3822" s="2">
        <f>IF(O3822="high", $K$4*J3822+(1-$K$4)*M3821,M3821)</f>
        <v>288.10248467290501</v>
      </c>
      <c r="N3822" s="2">
        <f>IF(O3822="high",(1-$K$8)*N3821+$K$8*(M3821-2),IF(O3822="low",(1-$K$8)*N3821+$K$8*(L3821+2),N3821))</f>
        <v>286.72069778203996</v>
      </c>
      <c r="O3822" s="2" t="str">
        <f>IF(J3822&gt;N3821+1,"high",IF(J3822&lt;N3821-1,"low","middle"))</f>
        <v>high</v>
      </c>
      <c r="P3822" s="2">
        <f>IF(O3822="low",250,IF(O3822="high",300,275))</f>
        <v>300</v>
      </c>
      <c r="Q3822" s="2">
        <f>IF(P3822=P3821,Q3821+1,1)</f>
        <v>59</v>
      </c>
      <c r="R3822" s="2">
        <f>IF(P3822=P3821,R3821+J3822,J3822)</f>
        <v>17040.673084742728</v>
      </c>
      <c r="S3822" s="2" t="str">
        <f>IF(P3823=P3822,"NA",R3822/Q3822)</f>
        <v>NA</v>
      </c>
      <c r="T3822" s="2">
        <f>IF(P3822=P3821,T3821+J3822^2,J3822^2)</f>
        <v>4921786.116254325</v>
      </c>
      <c r="U3822" s="2" t="str">
        <f>IF(NOT($P3823=$P3822),SQRT(((T3822)/($Q3822))-S3822^2),"NA")</f>
        <v>NA</v>
      </c>
    </row>
    <row r="3823" spans="1:21" x14ac:dyDescent="0.2">
      <c r="A3823" s="2">
        <f>D3823-$D$2</f>
        <v>85.940000057220459</v>
      </c>
      <c r="B3823" s="2">
        <v>6.9639682769799998E-3</v>
      </c>
      <c r="C3823" s="2">
        <f>IF(B3823&gt;B3822,B3823+(C3822-B3822),B3823+(C3822-B3822)+5+A3823-A3822)</f>
        <v>85.806963682174796</v>
      </c>
      <c r="D3823" s="2">
        <v>1577147278.0599999</v>
      </c>
      <c r="E3823" s="2">
        <v>438</v>
      </c>
      <c r="F3823" s="2">
        <v>899</v>
      </c>
      <c r="G3823" s="2">
        <v>631</v>
      </c>
      <c r="H3823" s="2">
        <v>693</v>
      </c>
      <c r="I3823" s="2">
        <v>289</v>
      </c>
      <c r="J3823" s="2">
        <f>$K$2*I3823+(1-$K$2)*J3822</f>
        <v>288.1223905333776</v>
      </c>
      <c r="K3823" s="2"/>
      <c r="L3823" s="2">
        <f>IF(O3823="low", $K$4*J3823+(1-$K$4)*L3822,L3822)</f>
        <v>285.06492130961891</v>
      </c>
      <c r="M3823" s="2">
        <f>IF(O3823="high", $K$4*J3823+(1-$K$4)*M3822,M3822)</f>
        <v>288.10646584499955</v>
      </c>
      <c r="N3823" s="2">
        <f>IF(O3823="high",(1-$K$8)*N3822+$K$8*(M3822-2),IF(O3823="low",(1-$K$8)*N3822+$K$8*(L3822+2),N3822))</f>
        <v>286.68978712658321</v>
      </c>
      <c r="O3823" s="2" t="str">
        <f>IF(J3823&gt;N3822+1,"high",IF(J3823&lt;N3822-1,"low","middle"))</f>
        <v>high</v>
      </c>
      <c r="P3823" s="2">
        <f>IF(O3823="low",250,IF(O3823="high",300,275))</f>
        <v>300</v>
      </c>
      <c r="Q3823" s="2">
        <f>IF(P3823=P3822,Q3822+1,1)</f>
        <v>60</v>
      </c>
      <c r="R3823" s="2">
        <f>IF(P3823=P3822,R3822+J3823,J3823)</f>
        <v>17328.795475276107</v>
      </c>
      <c r="S3823" s="2" t="str">
        <f>IF(P3824=P3823,"NA",R3823/Q3823)</f>
        <v>NA</v>
      </c>
      <c r="T3823" s="2">
        <f>IF(P3823=P3822,T3822+J3823^2,J3823^2)</f>
        <v>5004800.6281809928</v>
      </c>
      <c r="U3823" s="2" t="str">
        <f>IF(NOT($P3824=$P3823),SQRT(((T3823)/($Q3823))-S3823^2),"NA")</f>
        <v>NA</v>
      </c>
    </row>
    <row r="3824" spans="1:21" x14ac:dyDescent="0.2">
      <c r="A3824" s="2">
        <f>D3824-$D$2</f>
        <v>85.940000057220459</v>
      </c>
      <c r="B3824" s="2">
        <v>7.1220397949199998E-3</v>
      </c>
      <c r="C3824" s="2">
        <f>IF(B3824&gt;B3823,B3824+(C3823-B3823),B3824+(C3823-B3823)+5+A3824-A3823)</f>
        <v>85.807121753692741</v>
      </c>
      <c r="D3824" s="2">
        <v>1577147278.0599999</v>
      </c>
      <c r="E3824" s="2">
        <v>436</v>
      </c>
      <c r="F3824" s="2">
        <v>897</v>
      </c>
      <c r="G3824" s="2">
        <v>632</v>
      </c>
      <c r="H3824" s="2">
        <v>694</v>
      </c>
      <c r="I3824" s="2">
        <v>288</v>
      </c>
      <c r="J3824" s="2">
        <f>$K$2*I3824+(1-$K$2)*J3823</f>
        <v>288.09791242670212</v>
      </c>
      <c r="K3824" s="2"/>
      <c r="L3824" s="2">
        <f>IF(O3824="low", $K$4*J3824+(1-$K$4)*L3823,L3823)</f>
        <v>285.06492130961891</v>
      </c>
      <c r="M3824" s="2">
        <f>IF(O3824="high", $K$4*J3824+(1-$K$4)*M3823,M3823)</f>
        <v>288.10475516134011</v>
      </c>
      <c r="N3824" s="2">
        <f>IF(O3824="high",(1-$K$8)*N3823+$K$8*(M3823-2),IF(O3824="low",(1-$K$8)*N3823+$K$8*(L3823+2),N3823))</f>
        <v>286.66062106250399</v>
      </c>
      <c r="O3824" s="2" t="str">
        <f>IF(J3824&gt;N3823+1,"high",IF(J3824&lt;N3823-1,"low","middle"))</f>
        <v>high</v>
      </c>
      <c r="P3824" s="2">
        <f>IF(O3824="low",250,IF(O3824="high",300,275))</f>
        <v>300</v>
      </c>
      <c r="Q3824" s="2">
        <f>IF(P3824=P3823,Q3823+1,1)</f>
        <v>61</v>
      </c>
      <c r="R3824" s="2">
        <f>IF(P3824=P3823,R3823+J3824,J3824)</f>
        <v>17616.89338770281</v>
      </c>
      <c r="S3824" s="2" t="str">
        <f>IF(P3825=P3824,"NA",R3824/Q3824)</f>
        <v>NA</v>
      </c>
      <c r="T3824" s="2">
        <f>IF(P3824=P3823,T3823+J3824^2,J3824^2)</f>
        <v>5087801.0353256166</v>
      </c>
      <c r="U3824" s="2" t="str">
        <f>IF(NOT($P3825=$P3824),SQRT(((T3824)/($Q3824))-S3824^2),"NA")</f>
        <v>NA</v>
      </c>
    </row>
    <row r="3825" spans="1:21" x14ac:dyDescent="0.2">
      <c r="A3825" s="2">
        <f>D3825-$D$2</f>
        <v>85.940000057220459</v>
      </c>
      <c r="B3825" s="2">
        <v>1.3136148452799999E-2</v>
      </c>
      <c r="C3825" s="2">
        <f>IF(B3825&gt;B3824,B3825+(C3824-B3824),B3825+(C3824-B3824)+5+A3825-A3824)</f>
        <v>85.81313586235062</v>
      </c>
      <c r="D3825" s="2">
        <v>1577147278.0599999</v>
      </c>
      <c r="E3825" s="2">
        <v>437</v>
      </c>
      <c r="F3825" s="2">
        <v>896</v>
      </c>
      <c r="G3825" s="2">
        <v>631</v>
      </c>
      <c r="H3825" s="2">
        <v>692</v>
      </c>
      <c r="I3825" s="2">
        <v>287</v>
      </c>
      <c r="J3825" s="2">
        <f>$K$2*I3825+(1-$K$2)*J3824</f>
        <v>287.8783299413617</v>
      </c>
      <c r="K3825" s="2"/>
      <c r="L3825" s="2">
        <f>IF(O3825="low", $K$4*J3825+(1-$K$4)*L3824,L3824)</f>
        <v>285.06492130961891</v>
      </c>
      <c r="M3825" s="2">
        <f>IF(O3825="high", $K$4*J3825+(1-$K$4)*M3824,M3824)</f>
        <v>288.05947011734446</v>
      </c>
      <c r="N3825" s="2">
        <f>IF(O3825="high",(1-$K$8)*N3824+$K$8*(M3824-2),IF(O3825="low",(1-$K$8)*N3824+$K$8*(L3824+2),N3824))</f>
        <v>286.63282776744575</v>
      </c>
      <c r="O3825" s="2" t="str">
        <f>IF(J3825&gt;N3824+1,"high",IF(J3825&lt;N3824-1,"low","middle"))</f>
        <v>high</v>
      </c>
      <c r="P3825" s="2">
        <f>IF(O3825="low",250,IF(O3825="high",300,275))</f>
        <v>300</v>
      </c>
      <c r="Q3825" s="2">
        <f>IF(P3825=P3824,Q3824+1,1)</f>
        <v>62</v>
      </c>
      <c r="R3825" s="2">
        <f>IF(P3825=P3824,R3824+J3825,J3825)</f>
        <v>17904.771717644173</v>
      </c>
      <c r="S3825" s="2">
        <f>IF(P3826=P3825,"NA",R3825/Q3825)</f>
        <v>288.78664060716409</v>
      </c>
      <c r="T3825" s="2">
        <f>IF(P3825=P3824,T3824+J3825^2,J3825^2)</f>
        <v>5170674.9681754438</v>
      </c>
      <c r="U3825" s="2">
        <f>IF(NOT($P3826=$P3825),SQRT(((T3825)/($Q3825))-S3825^2),"NA")</f>
        <v>0.50947472664117799</v>
      </c>
    </row>
    <row r="3826" spans="1:21" x14ac:dyDescent="0.2">
      <c r="A3826" s="2">
        <f>D3826-$D$2</f>
        <v>85.970000028610229</v>
      </c>
      <c r="B3826" s="2">
        <v>3.7688016891499997E-2</v>
      </c>
      <c r="C3826" s="2">
        <f>IF(B3826&gt;B3825,B3826+(C3825-B3825),B3826+(C3825-B3825)+5+A3826-A3825)</f>
        <v>85.837687730789312</v>
      </c>
      <c r="D3826" s="2">
        <v>1577147278.0899999</v>
      </c>
      <c r="E3826" s="2">
        <v>437</v>
      </c>
      <c r="F3826" s="2">
        <v>898</v>
      </c>
      <c r="G3826" s="2">
        <v>630</v>
      </c>
      <c r="H3826" s="2">
        <v>692</v>
      </c>
      <c r="I3826" s="2">
        <v>286</v>
      </c>
      <c r="J3826" s="2">
        <f>$K$2*I3826+(1-$K$2)*J3825</f>
        <v>287.50266395308938</v>
      </c>
      <c r="K3826" s="2"/>
      <c r="L3826" s="2">
        <f>IF(O3826="low", $K$4*J3826+(1-$K$4)*L3825,L3825)</f>
        <v>285.06492130961891</v>
      </c>
      <c r="M3826" s="2">
        <f>IF(O3826="high", $K$4*J3826+(1-$K$4)*M3825,M3825)</f>
        <v>288.05947011734446</v>
      </c>
      <c r="N3826" s="2">
        <f>IF(O3826="high",(1-$K$8)*N3825+$K$8*(M3825-2),IF(O3826="low",(1-$K$8)*N3825+$K$8*(L3825+2),N3825))</f>
        <v>286.63282776744575</v>
      </c>
      <c r="O3826" s="2" t="str">
        <f>IF(J3826&gt;N3825+1,"high",IF(J3826&lt;N3825-1,"low","middle"))</f>
        <v>middle</v>
      </c>
      <c r="P3826" s="2">
        <f>IF(O3826="low",250,IF(O3826="high",300,275))</f>
        <v>275</v>
      </c>
      <c r="Q3826" s="2">
        <f>IF(P3826=P3825,Q3825+1,1)</f>
        <v>1</v>
      </c>
      <c r="R3826" s="2">
        <f>IF(P3826=P3825,R3825+J3826,J3826)</f>
        <v>287.50266395308938</v>
      </c>
      <c r="S3826" s="2">
        <f>IF(P3827=P3826,"NA",R3826/Q3826)</f>
        <v>287.50266395308938</v>
      </c>
      <c r="T3826" s="2">
        <f>IF(P3826=P3825,T3825+J3826^2,J3826^2)</f>
        <v>82657.781780123041</v>
      </c>
      <c r="U3826" s="2">
        <f>IF(NOT($P3827=$P3826),SQRT(((T3826)/($Q3826))-S3826^2),"NA")</f>
        <v>0</v>
      </c>
    </row>
    <row r="3827" spans="1:21" x14ac:dyDescent="0.2">
      <c r="A3827" s="2">
        <f>D3827-$D$2</f>
        <v>85.990000009536743</v>
      </c>
      <c r="B3827" s="2">
        <v>5.8437108993499999E-2</v>
      </c>
      <c r="C3827" s="2">
        <f>IF(B3827&gt;B3826,B3827+(C3826-B3826),B3827+(C3826-B3826)+5+A3827-A3826)</f>
        <v>85.858436822891321</v>
      </c>
      <c r="D3827" s="2">
        <v>1577147278.1099999</v>
      </c>
      <c r="E3827" s="2">
        <v>438</v>
      </c>
      <c r="F3827" s="2">
        <v>898</v>
      </c>
      <c r="G3827" s="2">
        <v>632</v>
      </c>
      <c r="H3827" s="2">
        <v>694</v>
      </c>
      <c r="I3827" s="2">
        <v>289</v>
      </c>
      <c r="J3827" s="2">
        <f>$K$2*I3827+(1-$K$2)*J3826</f>
        <v>287.80213116247154</v>
      </c>
      <c r="K3827" s="2"/>
      <c r="L3827" s="2">
        <f>IF(O3827="low", $K$4*J3827+(1-$K$4)*L3826,L3826)</f>
        <v>285.06492130961891</v>
      </c>
      <c r="M3827" s="2">
        <f>IF(O3827="high", $K$4*J3827+(1-$K$4)*M3826,M3826)</f>
        <v>288.00800232636988</v>
      </c>
      <c r="N3827" s="2">
        <f>IF(O3827="high",(1-$K$8)*N3826+$K$8*(M3826-2),IF(O3827="low",(1-$K$8)*N3826+$K$8*(L3826+2),N3826))</f>
        <v>286.60415988494066</v>
      </c>
      <c r="O3827" s="2" t="str">
        <f>IF(J3827&gt;N3826+1,"high",IF(J3827&lt;N3826-1,"low","middle"))</f>
        <v>high</v>
      </c>
      <c r="P3827" s="2">
        <f>IF(O3827="low",250,IF(O3827="high",300,275))</f>
        <v>300</v>
      </c>
      <c r="Q3827" s="2">
        <f>IF(P3827=P3826,Q3826+1,1)</f>
        <v>1</v>
      </c>
      <c r="R3827" s="2">
        <f>IF(P3827=P3826,R3826+J3827,J3827)</f>
        <v>287.80213116247154</v>
      </c>
      <c r="S3827" s="2" t="str">
        <f>IF(P3828=P3827,"NA",R3827/Q3827)</f>
        <v>NA</v>
      </c>
      <c r="T3827" s="2">
        <f>IF(P3827=P3826,T3826+J3827^2,J3827^2)</f>
        <v>82830.066701660471</v>
      </c>
      <c r="U3827" s="2" t="str">
        <f>IF(NOT($P3828=$P3827),SQRT(((T3827)/($Q3827))-S3827^2),"NA")</f>
        <v>NA</v>
      </c>
    </row>
    <row r="3828" spans="1:21" x14ac:dyDescent="0.2">
      <c r="A3828" s="2">
        <f>D3828-$D$2</f>
        <v>86.010000228881836</v>
      </c>
      <c r="B3828" s="2">
        <v>8.2956075668300003E-2</v>
      </c>
      <c r="C3828" s="2">
        <f>IF(B3828&gt;B3827,B3828+(C3827-B3827),B3828+(C3827-B3827)+5+A3828-A3827)</f>
        <v>85.882955789566125</v>
      </c>
      <c r="D3828" s="2">
        <v>1577147278.1300001</v>
      </c>
      <c r="E3828" s="2">
        <v>438</v>
      </c>
      <c r="F3828" s="2">
        <v>898</v>
      </c>
      <c r="G3828" s="2">
        <v>632</v>
      </c>
      <c r="H3828" s="2">
        <v>694</v>
      </c>
      <c r="I3828" s="2">
        <v>289</v>
      </c>
      <c r="J3828" s="2">
        <f>$K$2*I3828+(1-$K$2)*J3827</f>
        <v>288.04170492997724</v>
      </c>
      <c r="K3828" s="2"/>
      <c r="L3828" s="2">
        <f>IF(O3828="low", $K$4*J3828+(1-$K$4)*L3827,L3827)</f>
        <v>285.06492130961891</v>
      </c>
      <c r="M3828" s="2">
        <f>IF(O3828="high", $K$4*J3828+(1-$K$4)*M3827,M3827)</f>
        <v>288.01474284709138</v>
      </c>
      <c r="N3828" s="2">
        <f>IF(O3828="high",(1-$K$8)*N3827+$K$8*(M3827-2),IF(O3828="low",(1-$K$8)*N3827+$K$8*(L3827+2),N3827))</f>
        <v>286.57435200701212</v>
      </c>
      <c r="O3828" s="2" t="str">
        <f>IF(J3828&gt;N3827+1,"high",IF(J3828&lt;N3827-1,"low","middle"))</f>
        <v>high</v>
      </c>
      <c r="P3828" s="2">
        <f>IF(O3828="low",250,IF(O3828="high",300,275))</f>
        <v>300</v>
      </c>
      <c r="Q3828" s="2">
        <f>IF(P3828=P3827,Q3827+1,1)</f>
        <v>2</v>
      </c>
      <c r="R3828" s="2">
        <f>IF(P3828=P3827,R3827+J3828,J3828)</f>
        <v>575.84383609244878</v>
      </c>
      <c r="S3828" s="2" t="str">
        <f>IF(P3829=P3828,"NA",R3828/Q3828)</f>
        <v>NA</v>
      </c>
      <c r="T3828" s="2">
        <f>IF(P3828=P3827,T3827+J3828^2,J3828^2)</f>
        <v>165798.09048062854</v>
      </c>
      <c r="U3828" s="2" t="str">
        <f>IF(NOT($P3829=$P3828),SQRT(((T3828)/($Q3828))-S3828^2),"NA")</f>
        <v>NA</v>
      </c>
    </row>
    <row r="3829" spans="1:21" x14ac:dyDescent="0.2">
      <c r="A3829" s="2">
        <f>D3829-$D$2</f>
        <v>86.03000020980835</v>
      </c>
      <c r="B3829" s="2">
        <v>0.103317022324</v>
      </c>
      <c r="C3829" s="2">
        <f>IF(B3829&gt;B3828,B3829+(C3828-B3828),B3829+(C3828-B3828)+5+A3829-A3828)</f>
        <v>85.903316736221825</v>
      </c>
      <c r="D3829" s="2">
        <v>1577147278.1500001</v>
      </c>
      <c r="E3829" s="2">
        <v>437</v>
      </c>
      <c r="F3829" s="2">
        <v>898</v>
      </c>
      <c r="G3829" s="2">
        <v>631</v>
      </c>
      <c r="H3829" s="2">
        <v>692</v>
      </c>
      <c r="I3829" s="2">
        <v>287</v>
      </c>
      <c r="J3829" s="2">
        <f>$K$2*I3829+(1-$K$2)*J3828</f>
        <v>287.83336394398179</v>
      </c>
      <c r="K3829" s="2"/>
      <c r="L3829" s="2">
        <f>IF(O3829="low", $K$4*J3829+(1-$K$4)*L3828,L3828)</f>
        <v>285.06492130961891</v>
      </c>
      <c r="M3829" s="2">
        <f>IF(O3829="high", $K$4*J3829+(1-$K$4)*M3828,M3828)</f>
        <v>287.97846706646948</v>
      </c>
      <c r="N3829" s="2">
        <f>IF(O3829="high",(1-$K$8)*N3828+$K$8*(M3828-2),IF(O3829="low",(1-$K$8)*N3828+$K$8*(L3828+2),N3828))</f>
        <v>286.5463715490161</v>
      </c>
      <c r="O3829" s="2" t="str">
        <f>IF(J3829&gt;N3828+1,"high",IF(J3829&lt;N3828-1,"low","middle"))</f>
        <v>high</v>
      </c>
      <c r="P3829" s="2">
        <f>IF(O3829="low",250,IF(O3829="high",300,275))</f>
        <v>300</v>
      </c>
      <c r="Q3829" s="2">
        <f>IF(P3829=P3828,Q3828+1,1)</f>
        <v>3</v>
      </c>
      <c r="R3829" s="2">
        <f>IF(P3829=P3828,R3828+J3829,J3829)</f>
        <v>863.67720003643058</v>
      </c>
      <c r="S3829" s="2" t="str">
        <f>IF(P3830=P3829,"NA",R3829/Q3829)</f>
        <v>NA</v>
      </c>
      <c r="T3829" s="2">
        <f>IF(P3829=P3828,T3828+J3829^2,J3829^2)</f>
        <v>248646.13587993721</v>
      </c>
      <c r="U3829" s="2" t="str">
        <f>IF(NOT($P3830=$P3829),SQRT(((T3829)/($Q3829))-S3829^2),"NA")</f>
        <v>NA</v>
      </c>
    </row>
    <row r="3830" spans="1:21" x14ac:dyDescent="0.2">
      <c r="A3830" s="2">
        <f>D3830-$D$2</f>
        <v>86.06000018119812</v>
      </c>
      <c r="B3830" s="2">
        <v>0.12783312797499999</v>
      </c>
      <c r="C3830" s="2">
        <f>IF(B3830&gt;B3829,B3830+(C3829-B3829),B3830+(C3829-B3829)+5+A3830-A3829)</f>
        <v>85.927832841872814</v>
      </c>
      <c r="D3830" s="2">
        <v>1577147278.1800001</v>
      </c>
      <c r="E3830" s="2">
        <v>437</v>
      </c>
      <c r="F3830" s="2">
        <v>898</v>
      </c>
      <c r="G3830" s="2">
        <v>632</v>
      </c>
      <c r="H3830" s="2">
        <v>692</v>
      </c>
      <c r="I3830" s="2">
        <v>287</v>
      </c>
      <c r="J3830" s="2">
        <f>$K$2*I3830+(1-$K$2)*J3829</f>
        <v>287.66669115518545</v>
      </c>
      <c r="K3830" s="2"/>
      <c r="L3830" s="2">
        <f>IF(O3830="low", $K$4*J3830+(1-$K$4)*L3829,L3829)</f>
        <v>285.06492130961891</v>
      </c>
      <c r="M3830" s="2">
        <f>IF(O3830="high", $K$4*J3830+(1-$K$4)*M3829,M3829)</f>
        <v>287.91611188421268</v>
      </c>
      <c r="N3830" s="2">
        <f>IF(O3830="high",(1-$K$8)*N3829+$K$8*(M3829-2),IF(O3830="low",(1-$K$8)*N3829+$K$8*(L3829+2),N3829))</f>
        <v>286.51797632488876</v>
      </c>
      <c r="O3830" s="2" t="str">
        <f>IF(J3830&gt;N3829+1,"high",IF(J3830&lt;N3829-1,"low","middle"))</f>
        <v>high</v>
      </c>
      <c r="P3830" s="2">
        <f>IF(O3830="low",250,IF(O3830="high",300,275))</f>
        <v>300</v>
      </c>
      <c r="Q3830" s="2">
        <f>IF(P3830=P3829,Q3829+1,1)</f>
        <v>4</v>
      </c>
      <c r="R3830" s="2">
        <f>IF(P3830=P3829,R3829+J3830,J3830)</f>
        <v>1151.343891191616</v>
      </c>
      <c r="S3830" s="2" t="str">
        <f>IF(P3831=P3830,"NA",R3830/Q3830)</f>
        <v>NA</v>
      </c>
      <c r="T3830" s="2">
        <f>IF(P3830=P3829,T3829+J3830^2,J3830^2)</f>
        <v>331398.26108011004</v>
      </c>
      <c r="U3830" s="2" t="str">
        <f>IF(NOT($P3831=$P3830),SQRT(((T3830)/($Q3830))-S3830^2),"NA")</f>
        <v>NA</v>
      </c>
    </row>
    <row r="3831" spans="1:21" x14ac:dyDescent="0.2">
      <c r="A3831" s="2">
        <f>D3831-$D$2</f>
        <v>86.080000162124634</v>
      </c>
      <c r="B3831" s="2">
        <v>0.152547121048</v>
      </c>
      <c r="C3831" s="2">
        <f>IF(B3831&gt;B3830,B3831+(C3830-B3830),B3831+(C3830-B3830)+5+A3831-A3830)</f>
        <v>85.952546834945821</v>
      </c>
      <c r="D3831" s="2">
        <v>1577147278.2</v>
      </c>
      <c r="E3831" s="2">
        <v>438</v>
      </c>
      <c r="F3831" s="2">
        <v>898</v>
      </c>
      <c r="G3831" s="2">
        <v>631</v>
      </c>
      <c r="H3831" s="2">
        <v>694</v>
      </c>
      <c r="I3831" s="2">
        <v>289</v>
      </c>
      <c r="J3831" s="2">
        <f>$K$2*I3831+(1-$K$2)*J3830</f>
        <v>287.93335292414838</v>
      </c>
      <c r="K3831" s="2"/>
      <c r="L3831" s="2">
        <f>IF(O3831="low", $K$4*J3831+(1-$K$4)*L3830,L3830)</f>
        <v>285.06492130961891</v>
      </c>
      <c r="M3831" s="2">
        <f>IF(O3831="high", $K$4*J3831+(1-$K$4)*M3830,M3830)</f>
        <v>287.91956009219984</v>
      </c>
      <c r="N3831" s="2">
        <f>IF(O3831="high",(1-$K$8)*N3830+$K$8*(M3830-2),IF(O3831="low",(1-$K$8)*N3830+$K$8*(L3830+2),N3830))</f>
        <v>286.48788310285499</v>
      </c>
      <c r="O3831" s="2" t="str">
        <f>IF(J3831&gt;N3830+1,"high",IF(J3831&lt;N3830-1,"low","middle"))</f>
        <v>high</v>
      </c>
      <c r="P3831" s="2">
        <f>IF(O3831="low",250,IF(O3831="high",300,275))</f>
        <v>300</v>
      </c>
      <c r="Q3831" s="2">
        <f>IF(P3831=P3830,Q3830+1,1)</f>
        <v>5</v>
      </c>
      <c r="R3831" s="2">
        <f>IF(P3831=P3830,R3830+J3831,J3831)</f>
        <v>1439.2772441157645</v>
      </c>
      <c r="S3831" s="2" t="str">
        <f>IF(P3832=P3831,"NA",R3831/Q3831)</f>
        <v>NA</v>
      </c>
      <c r="T3831" s="2">
        <f>IF(P3831=P3830,T3830+J3831^2,J3831^2)</f>
        <v>414303.87680625223</v>
      </c>
      <c r="U3831" s="2" t="str">
        <f>IF(NOT($P3832=$P3831),SQRT(((T3831)/($Q3831))-S3831^2),"NA")</f>
        <v>NA</v>
      </c>
    </row>
    <row r="3832" spans="1:21" x14ac:dyDescent="0.2">
      <c r="A3832" s="2">
        <f>D3832-$D$2</f>
        <v>86.100000143051147</v>
      </c>
      <c r="B3832" s="2">
        <v>0.17317700386000001</v>
      </c>
      <c r="C3832" s="2">
        <f>IF(B3832&gt;B3831,B3832+(C3831-B3831),B3832+(C3831-B3831)+5+A3832-A3831)</f>
        <v>85.973176717757823</v>
      </c>
      <c r="D3832" s="2">
        <v>1577147278.22</v>
      </c>
      <c r="E3832" s="2">
        <v>438</v>
      </c>
      <c r="F3832" s="2">
        <v>898</v>
      </c>
      <c r="G3832" s="2">
        <v>631</v>
      </c>
      <c r="H3832" s="2">
        <v>693</v>
      </c>
      <c r="I3832" s="2">
        <v>288</v>
      </c>
      <c r="J3832" s="2">
        <f>$K$2*I3832+(1-$K$2)*J3831</f>
        <v>287.94668233931873</v>
      </c>
      <c r="K3832" s="2"/>
      <c r="L3832" s="2">
        <f>IF(O3832="low", $K$4*J3832+(1-$K$4)*L3831,L3831)</f>
        <v>285.06492130961891</v>
      </c>
      <c r="M3832" s="2">
        <f>IF(O3832="high", $K$4*J3832+(1-$K$4)*M3831,M3831)</f>
        <v>287.92498454162364</v>
      </c>
      <c r="N3832" s="2">
        <f>IF(O3832="high",(1-$K$8)*N3831+$K$8*(M3831-2),IF(O3832="low",(1-$K$8)*N3831+$K$8*(L3831+2),N3831))</f>
        <v>286.4594669523222</v>
      </c>
      <c r="O3832" s="2" t="str">
        <f>IF(J3832&gt;N3831+1,"high",IF(J3832&lt;N3831-1,"low","middle"))</f>
        <v>high</v>
      </c>
      <c r="P3832" s="2">
        <f>IF(O3832="low",250,IF(O3832="high",300,275))</f>
        <v>300</v>
      </c>
      <c r="Q3832" s="2">
        <f>IF(P3832=P3831,Q3831+1,1)</f>
        <v>6</v>
      </c>
      <c r="R3832" s="2">
        <f>IF(P3832=P3831,R3831+J3832,J3832)</f>
        <v>1727.2239264550831</v>
      </c>
      <c r="S3832" s="2" t="str">
        <f>IF(P3833=P3832,"NA",R3832/Q3832)</f>
        <v>NA</v>
      </c>
      <c r="T3832" s="2">
        <f>IF(P3832=P3831,T3831+J3832^2,J3832^2)</f>
        <v>497217.16867647273</v>
      </c>
      <c r="U3832" s="2" t="str">
        <f>IF(NOT($P3833=$P3832),SQRT(((T3832)/($Q3832))-S3832^2),"NA")</f>
        <v>NA</v>
      </c>
    </row>
    <row r="3833" spans="1:21" x14ac:dyDescent="0.2">
      <c r="A3833" s="2">
        <f>D3833-$D$2</f>
        <v>86.130000114440918</v>
      </c>
      <c r="B3833" s="2">
        <v>0.19744801521300001</v>
      </c>
      <c r="C3833" s="2">
        <f>IF(B3833&gt;B3832,B3833+(C3832-B3832),B3833+(C3832-B3832)+5+A3833-A3832)</f>
        <v>85.997447729110817</v>
      </c>
      <c r="D3833" s="2">
        <v>1577147278.25</v>
      </c>
      <c r="E3833" s="2">
        <v>436</v>
      </c>
      <c r="F3833" s="2">
        <v>898</v>
      </c>
      <c r="G3833" s="2">
        <v>632</v>
      </c>
      <c r="H3833" s="2">
        <v>692</v>
      </c>
      <c r="I3833" s="2">
        <v>287</v>
      </c>
      <c r="J3833" s="2">
        <f>$K$2*I3833+(1-$K$2)*J3832</f>
        <v>287.75734587145496</v>
      </c>
      <c r="K3833" s="2"/>
      <c r="L3833" s="2">
        <f>IF(O3833="low", $K$4*J3833+(1-$K$4)*L3832,L3832)</f>
        <v>285.06492130961891</v>
      </c>
      <c r="M3833" s="2">
        <f>IF(O3833="high", $K$4*J3833+(1-$K$4)*M3832,M3832)</f>
        <v>287.89145680758992</v>
      </c>
      <c r="N3833" s="2">
        <f>IF(O3833="high",(1-$K$8)*N3832+$K$8*(M3832-2),IF(O3833="low",(1-$K$8)*N3832+$K$8*(L3832+2),N3832))</f>
        <v>286.43274283178727</v>
      </c>
      <c r="O3833" s="2" t="str">
        <f>IF(J3833&gt;N3832+1,"high",IF(J3833&lt;N3832-1,"low","middle"))</f>
        <v>high</v>
      </c>
      <c r="P3833" s="2">
        <f>IF(O3833="low",250,IF(O3833="high",300,275))</f>
        <v>300</v>
      </c>
      <c r="Q3833" s="2">
        <f>IF(P3833=P3832,Q3832+1,1)</f>
        <v>7</v>
      </c>
      <c r="R3833" s="2">
        <f>IF(P3833=P3832,R3832+J3833,J3833)</f>
        <v>2014.9812723265381</v>
      </c>
      <c r="S3833" s="2" t="str">
        <f>IF(P3834=P3833,"NA",R3833/Q3833)</f>
        <v>NA</v>
      </c>
      <c r="T3833" s="2">
        <f>IF(P3833=P3832,T3832+J3833^2,J3833^2)</f>
        <v>580021.45877945691</v>
      </c>
      <c r="U3833" s="2" t="str">
        <f>IF(NOT($P3834=$P3833),SQRT(((T3833)/($Q3833))-S3833^2),"NA")</f>
        <v>NA</v>
      </c>
    </row>
    <row r="3834" spans="1:21" x14ac:dyDescent="0.2">
      <c r="A3834" s="2">
        <f>D3834-$D$2</f>
        <v>86.150000095367432</v>
      </c>
      <c r="B3834" s="2">
        <v>0.21816515922499999</v>
      </c>
      <c r="C3834" s="2">
        <f>IF(B3834&gt;B3833,B3834+(C3833-B3833),B3834+(C3833-B3833)+5+A3834-A3833)</f>
        <v>86.018164873122814</v>
      </c>
      <c r="D3834" s="2">
        <v>1577147278.27</v>
      </c>
      <c r="E3834" s="2">
        <v>437</v>
      </c>
      <c r="F3834" s="2">
        <v>897</v>
      </c>
      <c r="G3834" s="2">
        <v>631</v>
      </c>
      <c r="H3834" s="2">
        <v>693</v>
      </c>
      <c r="I3834" s="2">
        <v>287</v>
      </c>
      <c r="J3834" s="2">
        <f>$K$2*I3834+(1-$K$2)*J3833</f>
        <v>287.60587669716398</v>
      </c>
      <c r="K3834" s="2"/>
      <c r="L3834" s="2">
        <f>IF(O3834="low", $K$4*J3834+(1-$K$4)*L3833,L3833)</f>
        <v>285.06492130961891</v>
      </c>
      <c r="M3834" s="2">
        <f>IF(O3834="high", $K$4*J3834+(1-$K$4)*M3833,M3833)</f>
        <v>287.83434078550476</v>
      </c>
      <c r="N3834" s="2">
        <f>IF(O3834="high",(1-$K$8)*N3833+$K$8*(M3833-2),IF(O3834="low",(1-$K$8)*N3833+$K$8*(L3833+2),N3833))</f>
        <v>286.4056785305774</v>
      </c>
      <c r="O3834" s="2" t="str">
        <f>IF(J3834&gt;N3833+1,"high",IF(J3834&lt;N3833-1,"low","middle"))</f>
        <v>high</v>
      </c>
      <c r="P3834" s="2">
        <f>IF(O3834="low",250,IF(O3834="high",300,275))</f>
        <v>300</v>
      </c>
      <c r="Q3834" s="2">
        <f>IF(P3834=P3833,Q3833+1,1)</f>
        <v>8</v>
      </c>
      <c r="R3834" s="2">
        <f>IF(P3834=P3833,R3833+J3834,J3834)</f>
        <v>2302.5871490237023</v>
      </c>
      <c r="S3834" s="2" t="str">
        <f>IF(P3835=P3834,"NA",R3834/Q3834)</f>
        <v>NA</v>
      </c>
      <c r="T3834" s="2">
        <f>IF(P3834=P3833,T3833+J3834^2,J3834^2)</f>
        <v>662738.5990902012</v>
      </c>
      <c r="U3834" s="2" t="str">
        <f>IF(NOT($P3835=$P3834),SQRT(((T3834)/($Q3834))-S3834^2),"NA")</f>
        <v>NA</v>
      </c>
    </row>
    <row r="3835" spans="1:21" x14ac:dyDescent="0.2">
      <c r="A3835" s="2">
        <f>D3835-$D$2</f>
        <v>86.170000076293945</v>
      </c>
      <c r="B3835" s="2">
        <v>0.24257707595799999</v>
      </c>
      <c r="C3835" s="2">
        <f>IF(B3835&gt;B3834,B3835+(C3834-B3834),B3835+(C3834-B3834)+5+A3835-A3834)</f>
        <v>86.042576789855815</v>
      </c>
      <c r="D3835" s="2">
        <v>1577147278.29</v>
      </c>
      <c r="E3835" s="2">
        <v>437</v>
      </c>
      <c r="F3835" s="2">
        <v>898</v>
      </c>
      <c r="G3835" s="2">
        <v>631</v>
      </c>
      <c r="H3835" s="2">
        <v>693</v>
      </c>
      <c r="I3835" s="2">
        <v>290</v>
      </c>
      <c r="J3835" s="2">
        <f>$K$2*I3835+(1-$K$2)*J3834</f>
        <v>288.08470135773121</v>
      </c>
      <c r="K3835" s="2"/>
      <c r="L3835" s="2">
        <f>IF(O3835="low", $K$4*J3835+(1-$K$4)*L3834,L3834)</f>
        <v>285.06492130961891</v>
      </c>
      <c r="M3835" s="2">
        <f>IF(O3835="high", $K$4*J3835+(1-$K$4)*M3834,M3834)</f>
        <v>287.88441289995006</v>
      </c>
      <c r="N3835" s="2">
        <f>IF(O3835="high",(1-$K$8)*N3834+$K$8*(M3834-2),IF(O3835="low",(1-$K$8)*N3834+$K$8*(L3834+2),N3834))</f>
        <v>286.37711164332376</v>
      </c>
      <c r="O3835" s="2" t="str">
        <f>IF(J3835&gt;N3834+1,"high",IF(J3835&lt;N3834-1,"low","middle"))</f>
        <v>high</v>
      </c>
      <c r="P3835" s="2">
        <f>IF(O3835="low",250,IF(O3835="high",300,275))</f>
        <v>300</v>
      </c>
      <c r="Q3835" s="2">
        <f>IF(P3835=P3834,Q3834+1,1)</f>
        <v>9</v>
      </c>
      <c r="R3835" s="2">
        <f>IF(P3835=P3834,R3834+J3835,J3835)</f>
        <v>2590.6718503814336</v>
      </c>
      <c r="S3835" s="2" t="str">
        <f>IF(P3836=P3835,"NA",R3835/Q3835)</f>
        <v>NA</v>
      </c>
      <c r="T3835" s="2">
        <f>IF(P3835=P3834,T3834+J3835^2,J3835^2)</f>
        <v>745731.39424657437</v>
      </c>
      <c r="U3835" s="2" t="str">
        <f>IF(NOT($P3836=$P3835),SQRT(((T3835)/($Q3835))-S3835^2),"NA")</f>
        <v>NA</v>
      </c>
    </row>
    <row r="3836" spans="1:21" x14ac:dyDescent="0.2">
      <c r="A3836" s="2">
        <f>D3836-$D$2</f>
        <v>86.200000047683716</v>
      </c>
      <c r="B3836" s="2">
        <v>0.26727795600900001</v>
      </c>
      <c r="C3836" s="2">
        <f>IF(B3836&gt;B3835,B3836+(C3835-B3835),B3836+(C3835-B3835)+5+A3836-A3835)</f>
        <v>86.067277669906815</v>
      </c>
      <c r="D3836" s="2">
        <v>1577147278.3199999</v>
      </c>
      <c r="E3836" s="2">
        <v>436</v>
      </c>
      <c r="F3836" s="2">
        <v>898</v>
      </c>
      <c r="G3836" s="2">
        <v>632</v>
      </c>
      <c r="H3836" s="2">
        <v>693</v>
      </c>
      <c r="I3836" s="2">
        <v>288</v>
      </c>
      <c r="J3836" s="2">
        <f>$K$2*I3836+(1-$K$2)*J3835</f>
        <v>288.06776108618499</v>
      </c>
      <c r="K3836" s="2"/>
      <c r="L3836" s="2">
        <f>IF(O3836="low", $K$4*J3836+(1-$K$4)*L3835,L3835)</f>
        <v>285.06492130961891</v>
      </c>
      <c r="M3836" s="2">
        <f>IF(O3836="high", $K$4*J3836+(1-$K$4)*M3835,M3835)</f>
        <v>287.92108253719704</v>
      </c>
      <c r="N3836" s="2">
        <f>IF(O3836="high",(1-$K$8)*N3835+$K$8*(M3835-2),IF(O3836="low",(1-$K$8)*N3835+$K$8*(L3835+2),N3835))</f>
        <v>286.35247670615507</v>
      </c>
      <c r="O3836" s="2" t="str">
        <f>IF(J3836&gt;N3835+1,"high",IF(J3836&lt;N3835-1,"low","middle"))</f>
        <v>high</v>
      </c>
      <c r="P3836" s="2">
        <f>IF(O3836="low",250,IF(O3836="high",300,275))</f>
        <v>300</v>
      </c>
      <c r="Q3836" s="2">
        <f>IF(P3836=P3835,Q3835+1,1)</f>
        <v>10</v>
      </c>
      <c r="R3836" s="2">
        <f>IF(P3836=P3835,R3835+J3836,J3836)</f>
        <v>2878.7396114676185</v>
      </c>
      <c r="S3836" s="2" t="str">
        <f>IF(P3837=P3836,"NA",R3836/Q3836)</f>
        <v>NA</v>
      </c>
      <c r="T3836" s="2">
        <f>IF(P3836=P3835,T3835+J3836^2,J3836^2)</f>
        <v>828714.42922378168</v>
      </c>
      <c r="U3836" s="2" t="str">
        <f>IF(NOT($P3837=$P3836),SQRT(((T3836)/($Q3836))-S3836^2),"NA")</f>
        <v>NA</v>
      </c>
    </row>
    <row r="3837" spans="1:21" x14ac:dyDescent="0.2">
      <c r="A3837" s="2">
        <f>D3837-$D$2</f>
        <v>86.220000028610229</v>
      </c>
      <c r="B3837" s="2">
        <v>0.28753113746600001</v>
      </c>
      <c r="C3837" s="2">
        <f>IF(B3837&gt;B3836,B3837+(C3836-B3836),B3837+(C3836-B3836)+5+A3837-A3836)</f>
        <v>86.087530851363823</v>
      </c>
      <c r="D3837" s="2">
        <v>1577147278.3399999</v>
      </c>
      <c r="E3837" s="2">
        <v>438</v>
      </c>
      <c r="F3837" s="2">
        <v>897</v>
      </c>
      <c r="G3837" s="2">
        <v>631</v>
      </c>
      <c r="H3837" s="2">
        <v>692</v>
      </c>
      <c r="I3837" s="2">
        <v>286</v>
      </c>
      <c r="J3837" s="2">
        <f>$K$2*I3837+(1-$K$2)*J3836</f>
        <v>287.65420886894799</v>
      </c>
      <c r="K3837" s="2"/>
      <c r="L3837" s="2">
        <f>IF(O3837="low", $K$4*J3837+(1-$K$4)*L3836,L3836)</f>
        <v>285.06492130961891</v>
      </c>
      <c r="M3837" s="2">
        <f>IF(O3837="high", $K$4*J3837+(1-$K$4)*M3836,M3836)</f>
        <v>287.86770780354721</v>
      </c>
      <c r="N3837" s="2">
        <f>IF(O3837="high",(1-$K$8)*N3836+$K$8*(M3836-2),IF(O3837="low",(1-$K$8)*N3836+$K$8*(L3836+2),N3836))</f>
        <v>286.33090699770719</v>
      </c>
      <c r="O3837" s="2" t="str">
        <f>IF(J3837&gt;N3836+1,"high",IF(J3837&lt;N3836-1,"low","middle"))</f>
        <v>high</v>
      </c>
      <c r="P3837" s="2">
        <f>IF(O3837="low",250,IF(O3837="high",300,275))</f>
        <v>300</v>
      </c>
      <c r="Q3837" s="2">
        <f>IF(P3837=P3836,Q3836+1,1)</f>
        <v>11</v>
      </c>
      <c r="R3837" s="2">
        <f>IF(P3837=P3836,R3836+J3837,J3837)</f>
        <v>3166.3938203365665</v>
      </c>
      <c r="S3837" s="2" t="str">
        <f>IF(P3838=P3837,"NA",R3837/Q3837)</f>
        <v>NA</v>
      </c>
      <c r="T3837" s="2">
        <f>IF(P3837=P3836,T3836+J3837^2,J3837^2)</f>
        <v>911459.37310380209</v>
      </c>
      <c r="U3837" s="2" t="str">
        <f>IF(NOT($P3838=$P3837),SQRT(((T3837)/($Q3837))-S3837^2),"NA")</f>
        <v>NA</v>
      </c>
    </row>
    <row r="3838" spans="1:21" x14ac:dyDescent="0.2">
      <c r="A3838" s="2">
        <f>D3838-$D$2</f>
        <v>86.240000009536743</v>
      </c>
      <c r="B3838" s="2">
        <v>0.31236314773599999</v>
      </c>
      <c r="C3838" s="2">
        <f>IF(B3838&gt;B3837,B3838+(C3837-B3837),B3838+(C3837-B3837)+5+A3838-A3837)</f>
        <v>86.112362861633812</v>
      </c>
      <c r="D3838" s="2">
        <v>1577147278.3599999</v>
      </c>
      <c r="E3838" s="2">
        <v>437</v>
      </c>
      <c r="F3838" s="2">
        <v>898</v>
      </c>
      <c r="G3838" s="2">
        <v>631</v>
      </c>
      <c r="H3838" s="2">
        <v>692</v>
      </c>
      <c r="I3838" s="2">
        <v>289</v>
      </c>
      <c r="J3838" s="2">
        <f>$K$2*I3838+(1-$K$2)*J3837</f>
        <v>287.92336709515843</v>
      </c>
      <c r="K3838" s="2"/>
      <c r="L3838" s="2">
        <f>IF(O3838="low", $K$4*J3838+(1-$K$4)*L3837,L3837)</f>
        <v>285.06492130961891</v>
      </c>
      <c r="M3838" s="2">
        <f>IF(O3838="high", $K$4*J3838+(1-$K$4)*M3837,M3837)</f>
        <v>287.87883966186945</v>
      </c>
      <c r="N3838" s="2">
        <f>IF(O3838="high",(1-$K$8)*N3837+$K$8*(M3837-2),IF(O3838="low",(1-$K$8)*N3837+$K$8*(L3837+2),N3837))</f>
        <v>286.30774703799921</v>
      </c>
      <c r="O3838" s="2" t="str">
        <f>IF(J3838&gt;N3837+1,"high",IF(J3838&lt;N3837-1,"low","middle"))</f>
        <v>high</v>
      </c>
      <c r="P3838" s="2">
        <f>IF(O3838="low",250,IF(O3838="high",300,275))</f>
        <v>300</v>
      </c>
      <c r="Q3838" s="2">
        <f>IF(P3838=P3837,Q3837+1,1)</f>
        <v>12</v>
      </c>
      <c r="R3838" s="2">
        <f>IF(P3838=P3837,R3837+J3838,J3838)</f>
        <v>3454.317187431725</v>
      </c>
      <c r="S3838" s="2" t="str">
        <f>IF(P3839=P3838,"NA",R3838/Q3838)</f>
        <v>NA</v>
      </c>
      <c r="T3838" s="2">
        <f>IF(P3838=P3837,T3837+J3838^2,J3838^2)</f>
        <v>994359.23842321546</v>
      </c>
      <c r="U3838" s="2" t="str">
        <f>IF(NOT($P3839=$P3838),SQRT(((T3838)/($Q3838))-S3838^2),"NA")</f>
        <v>NA</v>
      </c>
    </row>
    <row r="3839" spans="1:21" x14ac:dyDescent="0.2">
      <c r="A3839" s="2">
        <f>D3839-$D$2</f>
        <v>86.260000228881836</v>
      </c>
      <c r="B3839" s="2">
        <v>0.33293199539200002</v>
      </c>
      <c r="C3839" s="2">
        <f>IF(B3839&gt;B3838,B3839+(C3838-B3838),B3839+(C3838-B3838)+5+A3839-A3838)</f>
        <v>86.132931709289821</v>
      </c>
      <c r="D3839" s="2">
        <v>1577147278.3800001</v>
      </c>
      <c r="E3839" s="2">
        <v>437</v>
      </c>
      <c r="F3839" s="2">
        <v>898</v>
      </c>
      <c r="G3839" s="2">
        <v>632</v>
      </c>
      <c r="H3839" s="2">
        <v>692</v>
      </c>
      <c r="I3839" s="2">
        <v>289</v>
      </c>
      <c r="J3839" s="2">
        <f>$K$2*I3839+(1-$K$2)*J3838</f>
        <v>288.13869367612676</v>
      </c>
      <c r="K3839" s="2"/>
      <c r="L3839" s="2">
        <f>IF(O3839="low", $K$4*J3839+(1-$K$4)*L3838,L3838)</f>
        <v>285.06492130961891</v>
      </c>
      <c r="M3839" s="2">
        <f>IF(O3839="high", $K$4*J3839+(1-$K$4)*M3838,M3838)</f>
        <v>287.93081046472093</v>
      </c>
      <c r="N3839" s="2">
        <f>IF(O3839="high",(1-$K$8)*N3838+$K$8*(M3838-2),IF(O3839="low",(1-$K$8)*N3838+$K$8*(L3838+2),N3838))</f>
        <v>286.28630166919271</v>
      </c>
      <c r="O3839" s="2" t="str">
        <f>IF(J3839&gt;N3838+1,"high",IF(J3839&lt;N3838-1,"low","middle"))</f>
        <v>high</v>
      </c>
      <c r="P3839" s="2">
        <f>IF(O3839="low",250,IF(O3839="high",300,275))</f>
        <v>300</v>
      </c>
      <c r="Q3839" s="2">
        <f>IF(P3839=P3838,Q3838+1,1)</f>
        <v>13</v>
      </c>
      <c r="R3839" s="2">
        <f>IF(P3839=P3838,R3838+J3839,J3839)</f>
        <v>3742.4558811078518</v>
      </c>
      <c r="S3839" s="2" t="str">
        <f>IF(P3840=P3839,"NA",R3839/Q3839)</f>
        <v>NA</v>
      </c>
      <c r="T3839" s="2">
        <f>IF(P3839=P3838,T3838+J3839^2,J3839^2)</f>
        <v>1077383.1452166003</v>
      </c>
      <c r="U3839" s="2" t="str">
        <f>IF(NOT($P3840=$P3839),SQRT(((T3839)/($Q3839))-S3839^2),"NA")</f>
        <v>NA</v>
      </c>
    </row>
    <row r="3840" spans="1:21" x14ac:dyDescent="0.2">
      <c r="A3840" s="2">
        <f>D3840-$D$2</f>
        <v>86.290000200271606</v>
      </c>
      <c r="B3840" s="2">
        <v>0.35748195648199999</v>
      </c>
      <c r="C3840" s="2">
        <f>IF(B3840&gt;B3839,B3840+(C3839-B3839),B3840+(C3839-B3839)+5+A3840-A3839)</f>
        <v>86.157481670379823</v>
      </c>
      <c r="D3840" s="2">
        <v>1577147278.4100001</v>
      </c>
      <c r="E3840" s="2">
        <v>438</v>
      </c>
      <c r="F3840" s="2">
        <v>898</v>
      </c>
      <c r="G3840" s="2">
        <v>631</v>
      </c>
      <c r="H3840" s="2">
        <v>694</v>
      </c>
      <c r="I3840" s="2">
        <v>289</v>
      </c>
      <c r="J3840" s="2">
        <f>$K$2*I3840+(1-$K$2)*J3839</f>
        <v>288.31095494090141</v>
      </c>
      <c r="K3840" s="2"/>
      <c r="L3840" s="2">
        <f>IF(O3840="low", $K$4*J3840+(1-$K$4)*L3839,L3839)</f>
        <v>285.06492130961891</v>
      </c>
      <c r="M3840" s="2">
        <f>IF(O3840="high", $K$4*J3840+(1-$K$4)*M3839,M3839)</f>
        <v>288.00683935995704</v>
      </c>
      <c r="N3840" s="2">
        <f>IF(O3840="high",(1-$K$8)*N3839+$K$8*(M3839-2),IF(O3840="low",(1-$K$8)*N3839+$K$8*(L3839+2),N3839))</f>
        <v>286.26852710896912</v>
      </c>
      <c r="O3840" s="2" t="str">
        <f>IF(J3840&gt;N3839+1,"high",IF(J3840&lt;N3839-1,"low","middle"))</f>
        <v>high</v>
      </c>
      <c r="P3840" s="2">
        <f>IF(O3840="low",250,IF(O3840="high",300,275))</f>
        <v>300</v>
      </c>
      <c r="Q3840" s="2">
        <f>IF(P3840=P3839,Q3839+1,1)</f>
        <v>14</v>
      </c>
      <c r="R3840" s="2">
        <f>IF(P3840=P3839,R3839+J3840,J3840)</f>
        <v>4030.7668360487532</v>
      </c>
      <c r="S3840" s="2" t="str">
        <f>IF(P3841=P3840,"NA",R3840/Q3840)</f>
        <v>NA</v>
      </c>
      <c r="T3840" s="2">
        <f>IF(P3840=P3839,T3839+J3840^2,J3840^2)</f>
        <v>1160506.3519555347</v>
      </c>
      <c r="U3840" s="2" t="str">
        <f>IF(NOT($P3841=$P3840),SQRT(((T3840)/($Q3840))-S3840^2),"NA")</f>
        <v>NA</v>
      </c>
    </row>
    <row r="3841" spans="1:21" x14ac:dyDescent="0.2">
      <c r="A3841" s="2">
        <f>D3841-$D$2</f>
        <v>86.31000018119812</v>
      </c>
      <c r="B3841" s="2">
        <v>0.38169097900400001</v>
      </c>
      <c r="C3841" s="2">
        <f>IF(B3841&gt;B3840,B3841+(C3840-B3840),B3841+(C3840-B3840)+5+A3841-A3840)</f>
        <v>86.181690692901824</v>
      </c>
      <c r="D3841" s="2">
        <v>1577147278.4300001</v>
      </c>
      <c r="E3841" s="2">
        <v>437</v>
      </c>
      <c r="F3841" s="2">
        <v>898</v>
      </c>
      <c r="G3841" s="2">
        <v>631</v>
      </c>
      <c r="H3841" s="2">
        <v>692</v>
      </c>
      <c r="I3841" s="2">
        <v>288</v>
      </c>
      <c r="J3841" s="2">
        <f>$K$2*I3841+(1-$K$2)*J3840</f>
        <v>288.24876395272116</v>
      </c>
      <c r="K3841" s="2"/>
      <c r="L3841" s="2">
        <f>IF(O3841="low", $K$4*J3841+(1-$K$4)*L3840,L3840)</f>
        <v>285.06492130961891</v>
      </c>
      <c r="M3841" s="2">
        <f>IF(O3841="high", $K$4*J3841+(1-$K$4)*M3840,M3840)</f>
        <v>288.05522427850991</v>
      </c>
      <c r="N3841" s="2">
        <f>IF(O3841="high",(1-$K$8)*N3840+$K$8*(M3840-2),IF(O3841="low",(1-$K$8)*N3840+$K$8*(L3840+2),N3840))</f>
        <v>286.25544272151848</v>
      </c>
      <c r="O3841" s="2" t="str">
        <f>IF(J3841&gt;N3840+1,"high",IF(J3841&lt;N3840-1,"low","middle"))</f>
        <v>high</v>
      </c>
      <c r="P3841" s="2">
        <f>IF(O3841="low",250,IF(O3841="high",300,275))</f>
        <v>300</v>
      </c>
      <c r="Q3841" s="2">
        <f>IF(P3841=P3840,Q3840+1,1)</f>
        <v>15</v>
      </c>
      <c r="R3841" s="2">
        <f>IF(P3841=P3840,R3840+J3841,J3841)</f>
        <v>4319.015600001474</v>
      </c>
      <c r="S3841" s="2" t="str">
        <f>IF(P3842=P3841,"NA",R3841/Q3841)</f>
        <v>NA</v>
      </c>
      <c r="T3841" s="2">
        <f>IF(P3841=P3840,T3840+J3841^2,J3841^2)</f>
        <v>1243593.7018758063</v>
      </c>
      <c r="U3841" s="2" t="str">
        <f>IF(NOT($P3842=$P3841),SQRT(((T3841)/($Q3841))-S3841^2),"NA")</f>
        <v>NA</v>
      </c>
    </row>
    <row r="3842" spans="1:21" x14ac:dyDescent="0.2">
      <c r="A3842" s="2">
        <f>D3842-$D$2</f>
        <v>86.330000162124634</v>
      </c>
      <c r="B3842" s="2">
        <v>0.40240597724900001</v>
      </c>
      <c r="C3842" s="2">
        <f>IF(B3842&gt;B3841,B3842+(C3841-B3841),B3842+(C3841-B3841)+5+A3842-A3841)</f>
        <v>86.202405691146822</v>
      </c>
      <c r="D3842" s="2">
        <v>1577147278.45</v>
      </c>
      <c r="E3842" s="2">
        <v>437</v>
      </c>
      <c r="F3842" s="2">
        <v>898</v>
      </c>
      <c r="G3842" s="2">
        <v>631</v>
      </c>
      <c r="H3842" s="2">
        <v>691</v>
      </c>
      <c r="I3842" s="2">
        <v>287</v>
      </c>
      <c r="J3842" s="2">
        <f>$K$2*I3842+(1-$K$2)*J3841</f>
        <v>287.99901116217694</v>
      </c>
      <c r="K3842" s="2"/>
      <c r="L3842" s="2">
        <f>IF(O3842="low", $K$4*J3842+(1-$K$4)*L3841,L3841)</f>
        <v>285.06492130961891</v>
      </c>
      <c r="M3842" s="2">
        <f>IF(O3842="high", $K$4*J3842+(1-$K$4)*M3841,M3841)</f>
        <v>288.04398165524333</v>
      </c>
      <c r="N3842" s="2">
        <f>IF(O3842="high",(1-$K$8)*N3841+$K$8*(M3841-2),IF(O3842="low",(1-$K$8)*N3841+$K$8*(L3841+2),N3841))</f>
        <v>286.24543179936808</v>
      </c>
      <c r="O3842" s="2" t="str">
        <f>IF(J3842&gt;N3841+1,"high",IF(J3842&lt;N3841-1,"low","middle"))</f>
        <v>high</v>
      </c>
      <c r="P3842" s="2">
        <f>IF(O3842="low",250,IF(O3842="high",300,275))</f>
        <v>300</v>
      </c>
      <c r="Q3842" s="2">
        <f>IF(P3842=P3841,Q3841+1,1)</f>
        <v>16</v>
      </c>
      <c r="R3842" s="2">
        <f>IF(P3842=P3841,R3841+J3842,J3842)</f>
        <v>4607.0146111636514</v>
      </c>
      <c r="S3842" s="2" t="str">
        <f>IF(P3843=P3842,"NA",R3842/Q3842)</f>
        <v>NA</v>
      </c>
      <c r="T3842" s="2">
        <f>IF(P3842=P3841,T3841+J3842^2,J3842^2)</f>
        <v>1326537.1323061981</v>
      </c>
      <c r="U3842" s="2" t="str">
        <f>IF(NOT($P3843=$P3842),SQRT(((T3842)/($Q3842))-S3842^2),"NA")</f>
        <v>NA</v>
      </c>
    </row>
    <row r="3843" spans="1:21" x14ac:dyDescent="0.2">
      <c r="A3843" s="2">
        <f>D3843-$D$2</f>
        <v>86.360000133514404</v>
      </c>
      <c r="B3843" s="2">
        <v>0.426958084106</v>
      </c>
      <c r="C3843" s="2">
        <f>IF(B3843&gt;B3842,B3843+(C3842-B3842),B3843+(C3842-B3842)+5+A3843-A3842)</f>
        <v>86.226957798003824</v>
      </c>
      <c r="D3843" s="2">
        <v>1577147278.48</v>
      </c>
      <c r="E3843" s="2">
        <v>438</v>
      </c>
      <c r="F3843" s="2">
        <v>897</v>
      </c>
      <c r="G3843" s="2">
        <v>632</v>
      </c>
      <c r="H3843" s="2">
        <v>694</v>
      </c>
      <c r="I3843" s="2">
        <v>289</v>
      </c>
      <c r="J3843" s="2">
        <f>$K$2*I3843+(1-$K$2)*J3842</f>
        <v>288.19920892974159</v>
      </c>
      <c r="K3843" s="2"/>
      <c r="L3843" s="2">
        <f>IF(O3843="low", $K$4*J3843+(1-$K$4)*L3842,L3842)</f>
        <v>285.06492130961891</v>
      </c>
      <c r="M3843" s="2">
        <f>IF(O3843="high", $K$4*J3843+(1-$K$4)*M3842,M3842)</f>
        <v>288.07502711014297</v>
      </c>
      <c r="N3843" s="2">
        <f>IF(O3843="high",(1-$K$8)*N3842+$K$8*(M3842-2),IF(O3843="low",(1-$K$8)*N3842+$K$8*(L3842+2),N3842))</f>
        <v>286.23535929216183</v>
      </c>
      <c r="O3843" s="2" t="str">
        <f>IF(J3843&gt;N3842+1,"high",IF(J3843&lt;N3842-1,"low","middle"))</f>
        <v>high</v>
      </c>
      <c r="P3843" s="2">
        <f>IF(O3843="low",250,IF(O3843="high",300,275))</f>
        <v>300</v>
      </c>
      <c r="Q3843" s="2">
        <f>IF(P3843=P3842,Q3842+1,1)</f>
        <v>17</v>
      </c>
      <c r="R3843" s="2">
        <f>IF(P3843=P3842,R3842+J3843,J3843)</f>
        <v>4895.2138200933932</v>
      </c>
      <c r="S3843" s="2" t="str">
        <f>IF(P3844=P3843,"NA",R3843/Q3843)</f>
        <v>NA</v>
      </c>
      <c r="T3843" s="2">
        <f>IF(P3843=P3842,T3842+J3843^2,J3843^2)</f>
        <v>1409595.9163339271</v>
      </c>
      <c r="U3843" s="2" t="str">
        <f>IF(NOT($P3844=$P3843),SQRT(((T3843)/($Q3843))-S3843^2),"NA")</f>
        <v>NA</v>
      </c>
    </row>
    <row r="3844" spans="1:21" x14ac:dyDescent="0.2">
      <c r="A3844" s="2">
        <f>D3844-$D$2</f>
        <v>86.380000114440918</v>
      </c>
      <c r="B3844" s="2">
        <v>0.447335958481</v>
      </c>
      <c r="C3844" s="2">
        <f>IF(B3844&gt;B3843,B3844+(C3843-B3843),B3844+(C3843-B3843)+5+A3844-A3843)</f>
        <v>86.247335672378824</v>
      </c>
      <c r="D3844" s="2">
        <v>1577147278.5</v>
      </c>
      <c r="E3844" s="2">
        <v>438</v>
      </c>
      <c r="F3844" s="2">
        <v>898</v>
      </c>
      <c r="G3844" s="2">
        <v>631</v>
      </c>
      <c r="H3844" s="2">
        <v>693</v>
      </c>
      <c r="I3844" s="2">
        <v>289</v>
      </c>
      <c r="J3844" s="2">
        <f>$K$2*I3844+(1-$K$2)*J3843</f>
        <v>288.35936714379329</v>
      </c>
      <c r="K3844" s="2"/>
      <c r="L3844" s="2">
        <f>IF(O3844="low", $K$4*J3844+(1-$K$4)*L3843,L3843)</f>
        <v>285.06492130961891</v>
      </c>
      <c r="M3844" s="2">
        <f>IF(O3844="high", $K$4*J3844+(1-$K$4)*M3843,M3843)</f>
        <v>288.13189511687301</v>
      </c>
      <c r="N3844" s="2">
        <f>IF(O3844="high",(1-$K$8)*N3843+$K$8*(M3843-2),IF(O3844="low",(1-$K$8)*N3843+$K$8*(L3843+2),N3843))</f>
        <v>286.22734268306084</v>
      </c>
      <c r="O3844" s="2" t="str">
        <f>IF(J3844&gt;N3843+1,"high",IF(J3844&lt;N3843-1,"low","middle"))</f>
        <v>high</v>
      </c>
      <c r="P3844" s="2">
        <f>IF(O3844="low",250,IF(O3844="high",300,275))</f>
        <v>300</v>
      </c>
      <c r="Q3844" s="2">
        <f>IF(P3844=P3843,Q3843+1,1)</f>
        <v>18</v>
      </c>
      <c r="R3844" s="2">
        <f>IF(P3844=P3843,R3843+J3844,J3844)</f>
        <v>5183.5731872371862</v>
      </c>
      <c r="S3844" s="2" t="str">
        <f>IF(P3845=P3844,"NA",R3844/Q3844)</f>
        <v>NA</v>
      </c>
      <c r="T3844" s="2">
        <f>IF(P3844=P3843,T3843+J3844^2,J3844^2)</f>
        <v>1492747.040953496</v>
      </c>
      <c r="U3844" s="2" t="str">
        <f>IF(NOT($P3845=$P3844),SQRT(((T3844)/($Q3844))-S3844^2),"NA")</f>
        <v>NA</v>
      </c>
    </row>
    <row r="3845" spans="1:21" x14ac:dyDescent="0.2">
      <c r="A3845" s="2">
        <f>D3845-$D$2</f>
        <v>86.400000095367432</v>
      </c>
      <c r="B3845" s="2">
        <v>0.47216892242399999</v>
      </c>
      <c r="C3845" s="2">
        <f>IF(B3845&gt;B3844,B3845+(C3844-B3844),B3845+(C3844-B3844)+5+A3845-A3844)</f>
        <v>86.272168636321823</v>
      </c>
      <c r="D3845" s="2">
        <v>1577147278.52</v>
      </c>
      <c r="E3845" s="2">
        <v>437</v>
      </c>
      <c r="F3845" s="2">
        <v>897</v>
      </c>
      <c r="G3845" s="2">
        <v>632</v>
      </c>
      <c r="H3845" s="2">
        <v>693</v>
      </c>
      <c r="I3845" s="2">
        <v>287</v>
      </c>
      <c r="J3845" s="2">
        <f>$K$2*I3845+(1-$K$2)*J3844</f>
        <v>288.08749371503461</v>
      </c>
      <c r="K3845" s="2"/>
      <c r="L3845" s="2">
        <f>IF(O3845="low", $K$4*J3845+(1-$K$4)*L3844,L3844)</f>
        <v>285.06492130961891</v>
      </c>
      <c r="M3845" s="2">
        <f>IF(O3845="high", $K$4*J3845+(1-$K$4)*M3844,M3844)</f>
        <v>288.12301483650532</v>
      </c>
      <c r="N3845" s="2">
        <f>IF(O3845="high",(1-$K$8)*N3844+$K$8*(M3844-2),IF(O3845="low",(1-$K$8)*N3844+$K$8*(L3844+2),N3844))</f>
        <v>286.22257030475146</v>
      </c>
      <c r="O3845" s="2" t="str">
        <f>IF(J3845&gt;N3844+1,"high",IF(J3845&lt;N3844-1,"low","middle"))</f>
        <v>high</v>
      </c>
      <c r="P3845" s="2">
        <f>IF(O3845="low",250,IF(O3845="high",300,275))</f>
        <v>300</v>
      </c>
      <c r="Q3845" s="2">
        <f>IF(P3845=P3844,Q3844+1,1)</f>
        <v>19</v>
      </c>
      <c r="R3845" s="2">
        <f>IF(P3845=P3844,R3844+J3845,J3845)</f>
        <v>5471.6606809522209</v>
      </c>
      <c r="S3845" s="2" t="str">
        <f>IF(P3846=P3845,"NA",R3845/Q3845)</f>
        <v>NA</v>
      </c>
      <c r="T3845" s="2">
        <f>IF(P3845=P3844,T3844+J3845^2,J3845^2)</f>
        <v>1575741.4449885061</v>
      </c>
      <c r="U3845" s="2" t="str">
        <f>IF(NOT($P3846=$P3845),SQRT(((T3845)/($Q3845))-S3845^2),"NA")</f>
        <v>NA</v>
      </c>
    </row>
    <row r="3846" spans="1:21" x14ac:dyDescent="0.2">
      <c r="A3846" s="2">
        <f>D3846-$D$2</f>
        <v>86.420000076293945</v>
      </c>
      <c r="B3846" s="2">
        <v>0.49270200729399999</v>
      </c>
      <c r="C3846" s="2">
        <f>IF(B3846&gt;B3845,B3846+(C3845-B3845),B3846+(C3845-B3845)+5+A3846-A3845)</f>
        <v>86.292701721191818</v>
      </c>
      <c r="D3846" s="2">
        <v>1577147278.54</v>
      </c>
      <c r="E3846" s="2">
        <v>437</v>
      </c>
      <c r="F3846" s="2">
        <v>896</v>
      </c>
      <c r="G3846" s="2">
        <v>631</v>
      </c>
      <c r="H3846" s="2">
        <v>694</v>
      </c>
      <c r="I3846" s="2">
        <v>289</v>
      </c>
      <c r="J3846" s="2">
        <f>$K$2*I3846+(1-$K$2)*J3845</f>
        <v>288.26999497202769</v>
      </c>
      <c r="K3846" s="2"/>
      <c r="L3846" s="2">
        <f>IF(O3846="low", $K$4*J3846+(1-$K$4)*L3845,L3845)</f>
        <v>285.06492130961891</v>
      </c>
      <c r="M3846" s="2">
        <f>IF(O3846="high", $K$4*J3846+(1-$K$4)*M3845,M3845)</f>
        <v>288.15241086360982</v>
      </c>
      <c r="N3846" s="2">
        <f>IF(O3846="high",(1-$K$8)*N3845+$K$8*(M3845-2),IF(O3846="low",(1-$K$8)*N3845+$K$8*(L3845+2),N3845))</f>
        <v>286.21759253133911</v>
      </c>
      <c r="O3846" s="2" t="str">
        <f>IF(J3846&gt;N3845+1,"high",IF(J3846&lt;N3845-1,"low","middle"))</f>
        <v>high</v>
      </c>
      <c r="P3846" s="2">
        <f>IF(O3846="low",250,IF(O3846="high",300,275))</f>
        <v>300</v>
      </c>
      <c r="Q3846" s="2">
        <f>IF(P3846=P3845,Q3845+1,1)</f>
        <v>20</v>
      </c>
      <c r="R3846" s="2">
        <f>IF(P3846=P3845,R3845+J3846,J3846)</f>
        <v>5759.9306759242481</v>
      </c>
      <c r="S3846" s="2" t="str">
        <f>IF(P3847=P3846,"NA",R3846/Q3846)</f>
        <v>NA</v>
      </c>
      <c r="T3846" s="2">
        <f>IF(P3846=P3845,T3845+J3846^2,J3846^2)</f>
        <v>1658841.034989679</v>
      </c>
      <c r="U3846" s="2" t="str">
        <f>IF(NOT($P3847=$P3846),SQRT(((T3846)/($Q3846))-S3846^2),"NA")</f>
        <v>NA</v>
      </c>
    </row>
    <row r="3847" spans="1:21" x14ac:dyDescent="0.2">
      <c r="A3847" s="2">
        <f>D3847-$D$2</f>
        <v>86.450000047683716</v>
      </c>
      <c r="B3847" s="2">
        <v>0.51723098754899999</v>
      </c>
      <c r="C3847" s="2">
        <f>IF(B3847&gt;B3846,B3847+(C3846-B3846),B3847+(C3846-B3846)+5+A3847-A3846)</f>
        <v>86.317230701446817</v>
      </c>
      <c r="D3847" s="2">
        <v>1577147278.5699999</v>
      </c>
      <c r="E3847" s="2">
        <v>436</v>
      </c>
      <c r="F3847" s="2">
        <v>896</v>
      </c>
      <c r="G3847" s="2">
        <v>630</v>
      </c>
      <c r="H3847" s="2">
        <v>694</v>
      </c>
      <c r="I3847" s="2">
        <v>289</v>
      </c>
      <c r="J3847" s="2">
        <f>$K$2*I3847+(1-$K$2)*J3846</f>
        <v>288.41599597762217</v>
      </c>
      <c r="K3847" s="2"/>
      <c r="L3847" s="2">
        <f>IF(O3847="low", $K$4*J3847+(1-$K$4)*L3846,L3846)</f>
        <v>285.06492130961891</v>
      </c>
      <c r="M3847" s="2">
        <f>IF(O3847="high", $K$4*J3847+(1-$K$4)*M3846,M3846)</f>
        <v>288.2051278864123</v>
      </c>
      <c r="N3847" s="2">
        <f>IF(O3847="high",(1-$K$8)*N3846+$K$8*(M3846-2),IF(O3847="low",(1-$K$8)*N3846+$K$8*(L3846+2),N3846))</f>
        <v>286.21433344795264</v>
      </c>
      <c r="O3847" s="2" t="str">
        <f>IF(J3847&gt;N3846+1,"high",IF(J3847&lt;N3846-1,"low","middle"))</f>
        <v>high</v>
      </c>
      <c r="P3847" s="2">
        <f>IF(O3847="low",250,IF(O3847="high",300,275))</f>
        <v>300</v>
      </c>
      <c r="Q3847" s="2">
        <f>IF(P3847=P3846,Q3846+1,1)</f>
        <v>21</v>
      </c>
      <c r="R3847" s="2">
        <f>IF(P3847=P3846,R3846+J3847,J3847)</f>
        <v>6048.3466719018706</v>
      </c>
      <c r="S3847" s="2" t="str">
        <f>IF(P3848=P3847,"NA",R3847/Q3847)</f>
        <v>NA</v>
      </c>
      <c r="T3847" s="2">
        <f>IF(P3847=P3846,T3846+J3847^2,J3847^2)</f>
        <v>1742024.8217254428</v>
      </c>
      <c r="U3847" s="2" t="str">
        <f>IF(NOT($P3848=$P3847),SQRT(((T3847)/($Q3847))-S3847^2),"NA")</f>
        <v>NA</v>
      </c>
    </row>
    <row r="3848" spans="1:21" x14ac:dyDescent="0.2">
      <c r="A3848" s="2">
        <f>D3848-$D$2</f>
        <v>86.470000028610229</v>
      </c>
      <c r="B3848" s="2">
        <v>0.54144215583800004</v>
      </c>
      <c r="C3848" s="2">
        <f>IF(B3848&gt;B3847,B3848+(C3847-B3847),B3848+(C3847-B3847)+5+A3848-A3847)</f>
        <v>86.341441869735817</v>
      </c>
      <c r="D3848" s="2">
        <v>1577147278.5899999</v>
      </c>
      <c r="E3848" s="2">
        <v>437</v>
      </c>
      <c r="F3848" s="2">
        <v>895</v>
      </c>
      <c r="G3848" s="2">
        <v>631</v>
      </c>
      <c r="H3848" s="2">
        <v>694</v>
      </c>
      <c r="I3848" s="2">
        <v>288</v>
      </c>
      <c r="J3848" s="2">
        <f>$K$2*I3848+(1-$K$2)*J3847</f>
        <v>288.33279678209777</v>
      </c>
      <c r="K3848" s="2"/>
      <c r="L3848" s="2">
        <f>IF(O3848="low", $K$4*J3848+(1-$K$4)*L3847,L3847)</f>
        <v>285.06492130961891</v>
      </c>
      <c r="M3848" s="2">
        <f>IF(O3848="high", $K$4*J3848+(1-$K$4)*M3847,M3847)</f>
        <v>288.23066166554941</v>
      </c>
      <c r="N3848" s="2">
        <f>IF(O3848="high",(1-$K$8)*N3847+$K$8*(M3847-2),IF(O3848="low",(1-$K$8)*N3847+$K$8*(L3847+2),N3847))</f>
        <v>286.21387316987563</v>
      </c>
      <c r="O3848" s="2" t="str">
        <f>IF(J3848&gt;N3847+1,"high",IF(J3848&lt;N3847-1,"low","middle"))</f>
        <v>high</v>
      </c>
      <c r="P3848" s="2">
        <f>IF(O3848="low",250,IF(O3848="high",300,275))</f>
        <v>300</v>
      </c>
      <c r="Q3848" s="2">
        <f>IF(P3848=P3847,Q3847+1,1)</f>
        <v>22</v>
      </c>
      <c r="R3848" s="2">
        <f>IF(P3848=P3847,R3847+J3848,J3848)</f>
        <v>6336.6794686839685</v>
      </c>
      <c r="S3848" s="2" t="str">
        <f>IF(P3849=P3848,"NA",R3848/Q3848)</f>
        <v>NA</v>
      </c>
      <c r="T3848" s="2">
        <f>IF(P3848=P3847,T3847+J3848^2,J3848^2)</f>
        <v>1825160.6234256292</v>
      </c>
      <c r="U3848" s="2" t="str">
        <f>IF(NOT($P3849=$P3848),SQRT(((T3848)/($Q3848))-S3848^2),"NA")</f>
        <v>NA</v>
      </c>
    </row>
    <row r="3849" spans="1:21" x14ac:dyDescent="0.2">
      <c r="A3849" s="2">
        <f>D3849-$D$2</f>
        <v>86.490000009536743</v>
      </c>
      <c r="B3849" s="2">
        <v>0.56223511695899997</v>
      </c>
      <c r="C3849" s="2">
        <f>IF(B3849&gt;B3848,B3849+(C3848-B3848),B3849+(C3848-B3848)+5+A3849-A3848)</f>
        <v>86.362234830856821</v>
      </c>
      <c r="D3849" s="2">
        <v>1577147278.6099999</v>
      </c>
      <c r="E3849" s="2">
        <v>437</v>
      </c>
      <c r="F3849" s="2">
        <v>896</v>
      </c>
      <c r="G3849" s="2">
        <v>630</v>
      </c>
      <c r="H3849" s="2">
        <v>695</v>
      </c>
      <c r="I3849" s="2">
        <v>286</v>
      </c>
      <c r="J3849" s="2">
        <f>$K$2*I3849+(1-$K$2)*J3848</f>
        <v>287.86623742567821</v>
      </c>
      <c r="K3849" s="2"/>
      <c r="L3849" s="2">
        <f>IF(O3849="low", $K$4*J3849+(1-$K$4)*L3848,L3848)</f>
        <v>285.06492130961891</v>
      </c>
      <c r="M3849" s="2">
        <f>IF(O3849="high", $K$4*J3849+(1-$K$4)*M3848,M3848)</f>
        <v>288.15777681757515</v>
      </c>
      <c r="N3849" s="2">
        <f>IF(O3849="high",(1-$K$8)*N3848+$K$8*(M3848-2),IF(O3849="low",(1-$K$8)*N3848+$K$8*(L3848+2),N3848))</f>
        <v>286.21471259465932</v>
      </c>
      <c r="O3849" s="2" t="str">
        <f>IF(J3849&gt;N3848+1,"high",IF(J3849&lt;N3848-1,"low","middle"))</f>
        <v>high</v>
      </c>
      <c r="P3849" s="2">
        <f>IF(O3849="low",250,IF(O3849="high",300,275))</f>
        <v>300</v>
      </c>
      <c r="Q3849" s="2">
        <f>IF(P3849=P3848,Q3848+1,1)</f>
        <v>23</v>
      </c>
      <c r="R3849" s="2">
        <f>IF(P3849=P3848,R3848+J3849,J3849)</f>
        <v>6624.5457061096467</v>
      </c>
      <c r="S3849" s="2" t="str">
        <f>IF(P3850=P3849,"NA",R3849/Q3849)</f>
        <v>NA</v>
      </c>
      <c r="T3849" s="2">
        <f>IF(P3849=P3848,T3848+J3849^2,J3849^2)</f>
        <v>1908027.5940752462</v>
      </c>
      <c r="U3849" s="2" t="str">
        <f>IF(NOT($P3850=$P3849),SQRT(((T3849)/($Q3849))-S3849^2),"NA")</f>
        <v>NA</v>
      </c>
    </row>
    <row r="3850" spans="1:21" x14ac:dyDescent="0.2">
      <c r="A3850" s="2">
        <f>D3850-$D$2</f>
        <v>86.510000228881836</v>
      </c>
      <c r="B3850" s="2">
        <v>0.58657097816500003</v>
      </c>
      <c r="C3850" s="2">
        <f>IF(B3850&gt;B3849,B3850+(C3849-B3849),B3850+(C3849-B3849)+5+A3850-A3849)</f>
        <v>86.386570692062818</v>
      </c>
      <c r="D3850" s="2">
        <v>1577147278.6300001</v>
      </c>
      <c r="E3850" s="2">
        <v>436</v>
      </c>
      <c r="F3850" s="2">
        <v>895</v>
      </c>
      <c r="G3850" s="2">
        <v>628</v>
      </c>
      <c r="H3850" s="2">
        <v>695</v>
      </c>
      <c r="I3850" s="2">
        <v>287</v>
      </c>
      <c r="J3850" s="2">
        <f>$K$2*I3850+(1-$K$2)*J3849</f>
        <v>287.69298994054259</v>
      </c>
      <c r="K3850" s="2"/>
      <c r="L3850" s="2">
        <f>IF(O3850="low", $K$4*J3850+(1-$K$4)*L3849,L3849)</f>
        <v>285.06492130961891</v>
      </c>
      <c r="M3850" s="2">
        <f>IF(O3850="high", $K$4*J3850+(1-$K$4)*M3849,M3849)</f>
        <v>288.06481944216864</v>
      </c>
      <c r="N3850" s="2">
        <f>IF(O3850="high",(1-$K$8)*N3849+$K$8*(M3849-2),IF(O3850="low",(1-$K$8)*N3849+$K$8*(L3849+2),N3849))</f>
        <v>286.21186580580513</v>
      </c>
      <c r="O3850" s="2" t="str">
        <f>IF(J3850&gt;N3849+1,"high",IF(J3850&lt;N3849-1,"low","middle"))</f>
        <v>high</v>
      </c>
      <c r="P3850" s="2">
        <f>IF(O3850="low",250,IF(O3850="high",300,275))</f>
        <v>300</v>
      </c>
      <c r="Q3850" s="2">
        <f>IF(P3850=P3849,Q3849+1,1)</f>
        <v>24</v>
      </c>
      <c r="R3850" s="2">
        <f>IF(P3850=P3849,R3849+J3850,J3850)</f>
        <v>6912.238696050189</v>
      </c>
      <c r="S3850" s="2" t="str">
        <f>IF(P3851=P3850,"NA",R3850/Q3850)</f>
        <v>NA</v>
      </c>
      <c r="T3850" s="2">
        <f>IF(P3850=P3849,T3849+J3850^2,J3850^2)</f>
        <v>1990794.8505361753</v>
      </c>
      <c r="U3850" s="2" t="str">
        <f>IF(NOT($P3851=$P3850),SQRT(((T3850)/($Q3850))-S3850^2),"NA")</f>
        <v>NA</v>
      </c>
    </row>
    <row r="3851" spans="1:21" x14ac:dyDescent="0.2">
      <c r="A3851" s="2">
        <f>D3851-$D$2</f>
        <v>86.540000200271606</v>
      </c>
      <c r="B3851" s="2">
        <v>0.60700201988199998</v>
      </c>
      <c r="C3851" s="2">
        <f>IF(B3851&gt;B3850,B3851+(C3850-B3850),B3851+(C3850-B3850)+5+A3851-A3850)</f>
        <v>86.407001733779822</v>
      </c>
      <c r="D3851" s="2">
        <v>1577147278.6600001</v>
      </c>
      <c r="E3851" s="2">
        <v>437</v>
      </c>
      <c r="F3851" s="2">
        <v>895</v>
      </c>
      <c r="G3851" s="2">
        <v>629</v>
      </c>
      <c r="H3851" s="2">
        <v>695</v>
      </c>
      <c r="I3851" s="2">
        <v>288</v>
      </c>
      <c r="J3851" s="2">
        <f>$K$2*I3851+(1-$K$2)*J3850</f>
        <v>287.7543919524341</v>
      </c>
      <c r="K3851" s="2"/>
      <c r="L3851" s="2">
        <f>IF(O3851="low", $K$4*J3851+(1-$K$4)*L3850,L3850)</f>
        <v>285.06492130961891</v>
      </c>
      <c r="M3851" s="2">
        <f>IF(O3851="high", $K$4*J3851+(1-$K$4)*M3850,M3850)</f>
        <v>288.00273394422175</v>
      </c>
      <c r="N3851" s="2">
        <f>IF(O3851="high",(1-$K$8)*N3850+$K$8*(M3850-2),IF(O3851="low",(1-$K$8)*N3850+$K$8*(L3850+2),N3850))</f>
        <v>286.20451348762327</v>
      </c>
      <c r="O3851" s="2" t="str">
        <f>IF(J3851&gt;N3850+1,"high",IF(J3851&lt;N3850-1,"low","middle"))</f>
        <v>high</v>
      </c>
      <c r="P3851" s="2">
        <f>IF(O3851="low",250,IF(O3851="high",300,275))</f>
        <v>300</v>
      </c>
      <c r="Q3851" s="2">
        <f>IF(P3851=P3850,Q3850+1,1)</f>
        <v>25</v>
      </c>
      <c r="R3851" s="2">
        <f>IF(P3851=P3850,R3850+J3851,J3851)</f>
        <v>7199.9930880026232</v>
      </c>
      <c r="S3851" s="2">
        <f>IF(P3852=P3851,"NA",R3851/Q3851)</f>
        <v>287.99972352010491</v>
      </c>
      <c r="T3851" s="2">
        <f>IF(P3851=P3850,T3850+J3851^2,J3851^2)</f>
        <v>2073597.4406240904</v>
      </c>
      <c r="U3851" s="2">
        <f>IF(NOT($P3852=$P3851),SQRT(((T3851)/($Q3851))-S3851^2),"NA")</f>
        <v>0.23848963656689864</v>
      </c>
    </row>
    <row r="3852" spans="1:21" x14ac:dyDescent="0.2">
      <c r="A3852" s="2">
        <f>D3852-$D$2</f>
        <v>86.56000018119812</v>
      </c>
      <c r="B3852" s="2">
        <v>0.63190197944600002</v>
      </c>
      <c r="C3852" s="2">
        <f>IF(B3852&gt;B3851,B3852+(C3851-B3851),B3852+(C3851-B3851)+5+A3852-A3851)</f>
        <v>86.431901693343818</v>
      </c>
      <c r="D3852" s="2">
        <v>1577147278.6800001</v>
      </c>
      <c r="E3852" s="2">
        <v>437</v>
      </c>
      <c r="F3852" s="2">
        <v>893</v>
      </c>
      <c r="G3852" s="2">
        <v>630</v>
      </c>
      <c r="H3852" s="2">
        <v>696</v>
      </c>
      <c r="I3852" s="2">
        <v>285</v>
      </c>
      <c r="J3852" s="2">
        <f>$K$2*I3852+(1-$K$2)*J3851</f>
        <v>287.20351356194726</v>
      </c>
      <c r="K3852" s="2"/>
      <c r="L3852" s="2">
        <f>IF(O3852="low", $K$4*J3852+(1-$K$4)*L3851,L3851)</f>
        <v>285.06492130961891</v>
      </c>
      <c r="M3852" s="2">
        <f>IF(O3852="high", $K$4*J3852+(1-$K$4)*M3851,M3851)</f>
        <v>288.00273394422175</v>
      </c>
      <c r="N3852" s="2">
        <f>IF(O3852="high",(1-$K$8)*N3851+$K$8*(M3851-2),IF(O3852="low",(1-$K$8)*N3851+$K$8*(L3851+2),N3851))</f>
        <v>286.20451348762327</v>
      </c>
      <c r="O3852" s="2" t="str">
        <f>IF(J3852&gt;N3851+1,"high",IF(J3852&lt;N3851-1,"low","middle"))</f>
        <v>middle</v>
      </c>
      <c r="P3852" s="2">
        <f>IF(O3852="low",250,IF(O3852="high",300,275))</f>
        <v>275</v>
      </c>
      <c r="Q3852" s="2">
        <f>IF(P3852=P3851,Q3851+1,1)</f>
        <v>1</v>
      </c>
      <c r="R3852" s="2">
        <f>IF(P3852=P3851,R3851+J3852,J3852)</f>
        <v>287.20351356194726</v>
      </c>
      <c r="S3852" s="2" t="str">
        <f>IF(P3853=P3852,"NA",R3852/Q3852)</f>
        <v>NA</v>
      </c>
      <c r="T3852" s="2">
        <f>IF(P3852=P3851,T3851+J3852^2,J3852^2)</f>
        <v>82485.858202327625</v>
      </c>
      <c r="U3852" s="2" t="str">
        <f>IF(NOT($P3853=$P3852),SQRT(((T3852)/($Q3852))-S3852^2),"NA")</f>
        <v>NA</v>
      </c>
    </row>
    <row r="3853" spans="1:21" x14ac:dyDescent="0.2">
      <c r="A3853" s="2">
        <f>D3853-$D$2</f>
        <v>86.580000162124634</v>
      </c>
      <c r="B3853" s="2">
        <v>0.65639901161199998</v>
      </c>
      <c r="C3853" s="2">
        <f>IF(B3853&gt;B3852,B3853+(C3852-B3852),B3853+(C3852-B3852)+5+A3853-A3852)</f>
        <v>86.456398725509814</v>
      </c>
      <c r="D3853" s="2">
        <v>1577147278.7</v>
      </c>
      <c r="E3853" s="2">
        <v>436</v>
      </c>
      <c r="F3853" s="2">
        <v>894</v>
      </c>
      <c r="G3853" s="2">
        <v>628</v>
      </c>
      <c r="H3853" s="2">
        <v>695</v>
      </c>
      <c r="I3853" s="2">
        <v>285</v>
      </c>
      <c r="J3853" s="2">
        <f>$K$2*I3853+(1-$K$2)*J3852</f>
        <v>286.76281084955781</v>
      </c>
      <c r="K3853" s="2"/>
      <c r="L3853" s="2">
        <f>IF(O3853="low", $K$4*J3853+(1-$K$4)*L3852,L3852)</f>
        <v>285.06492130961891</v>
      </c>
      <c r="M3853" s="2">
        <f>IF(O3853="high", $K$4*J3853+(1-$K$4)*M3852,M3852)</f>
        <v>288.00273394422175</v>
      </c>
      <c r="N3853" s="2">
        <f>IF(O3853="high",(1-$K$8)*N3852+$K$8*(M3852-2),IF(O3853="low",(1-$K$8)*N3852+$K$8*(L3852+2),N3852))</f>
        <v>286.20451348762327</v>
      </c>
      <c r="O3853" s="2" t="str">
        <f>IF(J3853&gt;N3852+1,"high",IF(J3853&lt;N3852-1,"low","middle"))</f>
        <v>middle</v>
      </c>
      <c r="P3853" s="2">
        <f>IF(O3853="low",250,IF(O3853="high",300,275))</f>
        <v>275</v>
      </c>
      <c r="Q3853" s="2">
        <f>IF(P3853=P3852,Q3852+1,1)</f>
        <v>2</v>
      </c>
      <c r="R3853" s="2">
        <f>IF(P3853=P3852,R3852+J3853,J3853)</f>
        <v>573.96632441150507</v>
      </c>
      <c r="S3853" s="2" t="str">
        <f>IF(P3854=P3853,"NA",R3853/Q3853)</f>
        <v>NA</v>
      </c>
      <c r="T3853" s="2">
        <f>IF(P3853=P3852,T3852+J3853^2,J3853^2)</f>
        <v>164718.76788866689</v>
      </c>
      <c r="U3853" s="2" t="str">
        <f>IF(NOT($P3854=$P3853),SQRT(((T3853)/($Q3853))-S3853^2),"NA")</f>
        <v>NA</v>
      </c>
    </row>
    <row r="3854" spans="1:21" x14ac:dyDescent="0.2">
      <c r="A3854" s="2">
        <f>D3854-$D$2</f>
        <v>86.610000133514404</v>
      </c>
      <c r="B3854" s="2">
        <v>0.67693400383000002</v>
      </c>
      <c r="C3854" s="2">
        <f>IF(B3854&gt;B3853,B3854+(C3853-B3853),B3854+(C3853-B3853)+5+A3854-A3853)</f>
        <v>86.476933717727817</v>
      </c>
      <c r="D3854" s="2">
        <v>1577147278.73</v>
      </c>
      <c r="E3854" s="2">
        <v>437</v>
      </c>
      <c r="F3854" s="2">
        <v>895</v>
      </c>
      <c r="G3854" s="2">
        <v>628</v>
      </c>
      <c r="H3854" s="2">
        <v>695</v>
      </c>
      <c r="I3854" s="2">
        <v>286</v>
      </c>
      <c r="J3854" s="2">
        <f>$K$2*I3854+(1-$K$2)*J3853</f>
        <v>286.61024867964625</v>
      </c>
      <c r="K3854" s="2"/>
      <c r="L3854" s="2">
        <f>IF(O3854="low", $K$4*J3854+(1-$K$4)*L3853,L3853)</f>
        <v>285.06492130961891</v>
      </c>
      <c r="M3854" s="2">
        <f>IF(O3854="high", $K$4*J3854+(1-$K$4)*M3853,M3853)</f>
        <v>288.00273394422175</v>
      </c>
      <c r="N3854" s="2">
        <f>IF(O3854="high",(1-$K$8)*N3853+$K$8*(M3853-2),IF(O3854="low",(1-$K$8)*N3853+$K$8*(L3853+2),N3853))</f>
        <v>286.20451348762327</v>
      </c>
      <c r="O3854" s="2" t="str">
        <f>IF(J3854&gt;N3853+1,"high",IF(J3854&lt;N3853-1,"low","middle"))</f>
        <v>middle</v>
      </c>
      <c r="P3854" s="2">
        <f>IF(O3854="low",250,IF(O3854="high",300,275))</f>
        <v>275</v>
      </c>
      <c r="Q3854" s="2">
        <f>IF(P3854=P3853,Q3853+1,1)</f>
        <v>3</v>
      </c>
      <c r="R3854" s="2">
        <f>IF(P3854=P3853,R3853+J3854,J3854)</f>
        <v>860.57657309115132</v>
      </c>
      <c r="S3854" s="2" t="str">
        <f>IF(P3855=P3854,"NA",R3854/Q3854)</f>
        <v>NA</v>
      </c>
      <c r="T3854" s="2">
        <f>IF(P3854=P3853,T3853+J3854^2,J3854^2)</f>
        <v>246864.20253687556</v>
      </c>
      <c r="U3854" s="2" t="str">
        <f>IF(NOT($P3855=$P3854),SQRT(((T3854)/($Q3854))-S3854^2),"NA")</f>
        <v>NA</v>
      </c>
    </row>
    <row r="3855" spans="1:21" x14ac:dyDescent="0.2">
      <c r="A3855" s="2">
        <f>D3855-$D$2</f>
        <v>86.630000114440918</v>
      </c>
      <c r="B3855" s="2">
        <v>0.70115613937400001</v>
      </c>
      <c r="C3855" s="2">
        <f>IF(B3855&gt;B3854,B3855+(C3854-B3854),B3855+(C3854-B3854)+5+A3855-A3854)</f>
        <v>86.501155853271825</v>
      </c>
      <c r="D3855" s="2">
        <v>1577147278.75</v>
      </c>
      <c r="E3855" s="2">
        <v>437</v>
      </c>
      <c r="F3855" s="2">
        <v>893</v>
      </c>
      <c r="G3855" s="2">
        <v>628</v>
      </c>
      <c r="H3855" s="2">
        <v>696</v>
      </c>
      <c r="I3855" s="2">
        <v>285</v>
      </c>
      <c r="J3855" s="2">
        <f>$K$2*I3855+(1-$K$2)*J3854</f>
        <v>286.28819894371702</v>
      </c>
      <c r="K3855" s="2"/>
      <c r="L3855" s="2">
        <f>IF(O3855="low", $K$4*J3855+(1-$K$4)*L3854,L3854)</f>
        <v>285.06492130961891</v>
      </c>
      <c r="M3855" s="2">
        <f>IF(O3855="high", $K$4*J3855+(1-$K$4)*M3854,M3854)</f>
        <v>288.00273394422175</v>
      </c>
      <c r="N3855" s="2">
        <f>IF(O3855="high",(1-$K$8)*N3854+$K$8*(M3854-2),IF(O3855="low",(1-$K$8)*N3854+$K$8*(L3854+2),N3854))</f>
        <v>286.20451348762327</v>
      </c>
      <c r="O3855" s="2" t="str">
        <f>IF(J3855&gt;N3854+1,"high",IF(J3855&lt;N3854-1,"low","middle"))</f>
        <v>middle</v>
      </c>
      <c r="P3855" s="2">
        <f>IF(O3855="low",250,IF(O3855="high",300,275))</f>
        <v>275</v>
      </c>
      <c r="Q3855" s="2">
        <f>IF(P3855=P3854,Q3854+1,1)</f>
        <v>4</v>
      </c>
      <c r="R3855" s="2">
        <f>IF(P3855=P3854,R3854+J3855,J3855)</f>
        <v>1146.8647720348683</v>
      </c>
      <c r="S3855" s="2" t="str">
        <f>IF(P3856=P3855,"NA",R3855/Q3855)</f>
        <v>NA</v>
      </c>
      <c r="T3855" s="2">
        <f>IF(P3855=P3854,T3854+J3855^2,J3855^2)</f>
        <v>328825.13539131288</v>
      </c>
      <c r="U3855" s="2" t="str">
        <f>IF(NOT($P3856=$P3855),SQRT(((T3855)/($Q3855))-S3855^2),"NA")</f>
        <v>NA</v>
      </c>
    </row>
    <row r="3856" spans="1:21" x14ac:dyDescent="0.2">
      <c r="A3856" s="2">
        <f>D3856-$D$2</f>
        <v>86.650000095367432</v>
      </c>
      <c r="B3856" s="2">
        <v>0.72202706337</v>
      </c>
      <c r="C3856" s="2">
        <f>IF(B3856&gt;B3855,B3856+(C3855-B3855),B3856+(C3855-B3855)+5+A3856-A3855)</f>
        <v>86.522026777267826</v>
      </c>
      <c r="D3856" s="2">
        <v>1577147278.77</v>
      </c>
      <c r="E3856" s="2">
        <v>437</v>
      </c>
      <c r="F3856" s="2">
        <v>892</v>
      </c>
      <c r="G3856" s="2">
        <v>627</v>
      </c>
      <c r="H3856" s="2">
        <v>696</v>
      </c>
      <c r="I3856" s="2">
        <v>285</v>
      </c>
      <c r="J3856" s="2">
        <f>$K$2*I3856+(1-$K$2)*J3855</f>
        <v>286.03055915497362</v>
      </c>
      <c r="K3856" s="2"/>
      <c r="L3856" s="2">
        <f>IF(O3856="low", $K$4*J3856+(1-$K$4)*L3855,L3855)</f>
        <v>285.06492130961891</v>
      </c>
      <c r="M3856" s="2">
        <f>IF(O3856="high", $K$4*J3856+(1-$K$4)*M3855,M3855)</f>
        <v>288.00273394422175</v>
      </c>
      <c r="N3856" s="2">
        <f>IF(O3856="high",(1-$K$8)*N3855+$K$8*(M3855-2),IF(O3856="low",(1-$K$8)*N3855+$K$8*(L3855+2),N3855))</f>
        <v>286.20451348762327</v>
      </c>
      <c r="O3856" s="2" t="str">
        <f>IF(J3856&gt;N3855+1,"high",IF(J3856&lt;N3855-1,"low","middle"))</f>
        <v>middle</v>
      </c>
      <c r="P3856" s="2">
        <f>IF(O3856="low",250,IF(O3856="high",300,275))</f>
        <v>275</v>
      </c>
      <c r="Q3856" s="2">
        <f>IF(P3856=P3855,Q3855+1,1)</f>
        <v>5</v>
      </c>
      <c r="R3856" s="2">
        <f>IF(P3856=P3855,R3855+J3856,J3856)</f>
        <v>1432.895331189842</v>
      </c>
      <c r="S3856" s="2" t="str">
        <f>IF(P3857=P3856,"NA",R3856/Q3856)</f>
        <v>NA</v>
      </c>
      <c r="T3856" s="2">
        <f>IF(P3856=P3855,T3855+J3856^2,J3856^2)</f>
        <v>410638.61616181978</v>
      </c>
      <c r="U3856" s="2" t="str">
        <f>IF(NOT($P3857=$P3856),SQRT(((T3856)/($Q3856))-S3856^2),"NA")</f>
        <v>NA</v>
      </c>
    </row>
    <row r="3857" spans="1:21" x14ac:dyDescent="0.2">
      <c r="A3857" s="2">
        <f>D3857-$D$2</f>
        <v>86.670000076293945</v>
      </c>
      <c r="B3857" s="2">
        <v>0.746271133423</v>
      </c>
      <c r="C3857" s="2">
        <f>IF(B3857&gt;B3856,B3857+(C3856-B3856),B3857+(C3856-B3856)+5+A3857-A3856)</f>
        <v>86.546270847320812</v>
      </c>
      <c r="D3857" s="2">
        <v>1577147278.79</v>
      </c>
      <c r="E3857" s="2">
        <v>436</v>
      </c>
      <c r="F3857" s="2">
        <v>894</v>
      </c>
      <c r="G3857" s="2">
        <v>626</v>
      </c>
      <c r="H3857" s="2">
        <v>695</v>
      </c>
      <c r="I3857" s="2">
        <v>284</v>
      </c>
      <c r="J3857" s="2">
        <f>$K$2*I3857+(1-$K$2)*J3856</f>
        <v>285.62444732397893</v>
      </c>
      <c r="K3857" s="2"/>
      <c r="L3857" s="2">
        <f>IF(O3857="low", $K$4*J3857+(1-$K$4)*L3856,L3856)</f>
        <v>285.06492130961891</v>
      </c>
      <c r="M3857" s="2">
        <f>IF(O3857="high", $K$4*J3857+(1-$K$4)*M3856,M3856)</f>
        <v>288.00273394422175</v>
      </c>
      <c r="N3857" s="2">
        <f>IF(O3857="high",(1-$K$8)*N3856+$K$8*(M3856-2),IF(O3857="low",(1-$K$8)*N3856+$K$8*(L3856+2),N3856))</f>
        <v>286.20451348762327</v>
      </c>
      <c r="O3857" s="2" t="str">
        <f>IF(J3857&gt;N3856+1,"high",IF(J3857&lt;N3856-1,"low","middle"))</f>
        <v>middle</v>
      </c>
      <c r="P3857" s="2">
        <f>IF(O3857="low",250,IF(O3857="high",300,275))</f>
        <v>275</v>
      </c>
      <c r="Q3857" s="2">
        <f>IF(P3857=P3856,Q3856+1,1)</f>
        <v>6</v>
      </c>
      <c r="R3857" s="2">
        <f>IF(P3857=P3856,R3856+J3857,J3857)</f>
        <v>1718.5197785138209</v>
      </c>
      <c r="S3857" s="2">
        <f>IF(P3858=P3857,"NA",R3857/Q3857)</f>
        <v>286.41996308563682</v>
      </c>
      <c r="T3857" s="2">
        <f>IF(P3857=P3856,T3856+J3857^2,J3857^2)</f>
        <v>492219.9410709482</v>
      </c>
      <c r="U3857" s="2">
        <f>IF(NOT($P3858=$P3857),SQRT(((T3857)/($Q3857))-S3857^2),"NA")</f>
        <v>0.51145985226123025</v>
      </c>
    </row>
    <row r="3858" spans="1:21" x14ac:dyDescent="0.2">
      <c r="A3858" s="2">
        <f>D3858-$D$2</f>
        <v>86.700000047683716</v>
      </c>
      <c r="B3858" s="2">
        <v>0.77098107337999999</v>
      </c>
      <c r="C3858" s="2">
        <f>IF(B3858&gt;B3857,B3858+(C3857-B3857),B3858+(C3857-B3857)+5+A3858-A3857)</f>
        <v>86.570980787277819</v>
      </c>
      <c r="D3858" s="2">
        <v>1577147278.8199999</v>
      </c>
      <c r="E3858" s="2">
        <v>436</v>
      </c>
      <c r="F3858" s="2">
        <v>893</v>
      </c>
      <c r="G3858" s="2">
        <v>627</v>
      </c>
      <c r="H3858" s="2">
        <v>695</v>
      </c>
      <c r="I3858" s="2">
        <v>283</v>
      </c>
      <c r="J3858" s="2">
        <f>$K$2*I3858+(1-$K$2)*J3857</f>
        <v>285.09955785918316</v>
      </c>
      <c r="K3858" s="2"/>
      <c r="L3858" s="2">
        <f>IF(O3858="low", $K$4*J3858+(1-$K$4)*L3857,L3857)</f>
        <v>285.07184861953175</v>
      </c>
      <c r="M3858" s="2">
        <f>IF(O3858="high", $K$4*J3858+(1-$K$4)*M3857,M3857)</f>
        <v>288.00273394422175</v>
      </c>
      <c r="N3858" s="2">
        <f>IF(O3858="high",(1-$K$8)*N3857+$K$8*(M3857-2),IF(O3858="low",(1-$K$8)*N3857+$K$8*(L3857+2),N3857))</f>
        <v>286.24753387872306</v>
      </c>
      <c r="O3858" s="2" t="str">
        <f>IF(J3858&gt;N3857+1,"high",IF(J3858&lt;N3857-1,"low","middle"))</f>
        <v>low</v>
      </c>
      <c r="P3858" s="2">
        <f>IF(O3858="low",250,IF(O3858="high",300,275))</f>
        <v>250</v>
      </c>
      <c r="Q3858" s="2">
        <f>IF(P3858=P3857,Q3857+1,1)</f>
        <v>1</v>
      </c>
      <c r="R3858" s="2">
        <f>IF(P3858=P3857,R3857+J3858,J3858)</f>
        <v>285.09955785918316</v>
      </c>
      <c r="S3858" s="2">
        <f>IF(P3859=P3858,"NA",R3858/Q3858)</f>
        <v>285.09955785918316</v>
      </c>
      <c r="T3858" s="2">
        <f>IF(P3858=P3857,T3857+J3858^2,J3858^2)</f>
        <v>81281.757891501722</v>
      </c>
      <c r="U3858" s="2">
        <f>IF(NOT($P3859=$P3858),SQRT(((T3858)/($Q3858))-S3858^2),"NA")</f>
        <v>0</v>
      </c>
    </row>
    <row r="3859" spans="1:21" x14ac:dyDescent="0.2">
      <c r="A3859" s="2">
        <f>D3859-$D$2</f>
        <v>86.720000028610229</v>
      </c>
      <c r="B3859" s="2">
        <v>0.79156994819600002</v>
      </c>
      <c r="C3859" s="2">
        <f>IF(B3859&gt;B3858,B3859+(C3858-B3858),B3859+(C3858-B3858)+5+A3859-A3858)</f>
        <v>86.591569662093818</v>
      </c>
      <c r="D3859" s="2">
        <v>1577147278.8399999</v>
      </c>
      <c r="E3859" s="2">
        <v>439</v>
      </c>
      <c r="F3859" s="2">
        <v>894</v>
      </c>
      <c r="G3859" s="2">
        <v>628</v>
      </c>
      <c r="H3859" s="2">
        <v>697</v>
      </c>
      <c r="I3859" s="2">
        <v>287</v>
      </c>
      <c r="J3859" s="2">
        <f>$K$2*I3859+(1-$K$2)*J3858</f>
        <v>285.47964628734655</v>
      </c>
      <c r="K3859" s="2"/>
      <c r="L3859" s="2">
        <f>IF(O3859="low", $K$4*J3859+(1-$K$4)*L3858,L3858)</f>
        <v>285.07184861953175</v>
      </c>
      <c r="M3859" s="2">
        <f>IF(O3859="high", $K$4*J3859+(1-$K$4)*M3858,M3858)</f>
        <v>288.00273394422175</v>
      </c>
      <c r="N3859" s="2">
        <f>IF(O3859="high",(1-$K$8)*N3858+$K$8*(M3858-2),IF(O3859="low",(1-$K$8)*N3858+$K$8*(L3858+2),N3858))</f>
        <v>286.24753387872306</v>
      </c>
      <c r="O3859" s="2" t="str">
        <f>IF(J3859&gt;N3858+1,"high",IF(J3859&lt;N3858-1,"low","middle"))</f>
        <v>middle</v>
      </c>
      <c r="P3859" s="2">
        <f>IF(O3859="low",250,IF(O3859="high",300,275))</f>
        <v>275</v>
      </c>
      <c r="Q3859" s="2">
        <f>IF(P3859=P3858,Q3858+1,1)</f>
        <v>1</v>
      </c>
      <c r="R3859" s="2">
        <f>IF(P3859=P3858,R3858+J3859,J3859)</f>
        <v>285.47964628734655</v>
      </c>
      <c r="S3859" s="2" t="str">
        <f>IF(P3860=P3859,"NA",R3859/Q3859)</f>
        <v>NA</v>
      </c>
      <c r="T3859" s="2">
        <f>IF(P3859=P3858,T3858+J3859^2,J3859^2)</f>
        <v>81498.628444348506</v>
      </c>
      <c r="U3859" s="2" t="str">
        <f>IF(NOT($P3860=$P3859),SQRT(((T3859)/($Q3859))-S3859^2),"NA")</f>
        <v>NA</v>
      </c>
    </row>
    <row r="3860" spans="1:21" x14ac:dyDescent="0.2">
      <c r="A3860" s="2">
        <f>D3860-$D$2</f>
        <v>86.740000009536743</v>
      </c>
      <c r="B3860" s="2">
        <v>0.81606698036199998</v>
      </c>
      <c r="C3860" s="2">
        <f>IF(B3860&gt;B3859,B3860+(C3859-B3859),B3860+(C3859-B3859)+5+A3860-A3859)</f>
        <v>86.616066694259814</v>
      </c>
      <c r="D3860" s="2">
        <v>1577147278.8599999</v>
      </c>
      <c r="E3860" s="2">
        <v>436</v>
      </c>
      <c r="F3860" s="2">
        <v>894</v>
      </c>
      <c r="G3860" s="2">
        <v>627</v>
      </c>
      <c r="H3860" s="2">
        <v>695</v>
      </c>
      <c r="I3860" s="2">
        <v>285</v>
      </c>
      <c r="J3860" s="2">
        <f>$K$2*I3860+(1-$K$2)*J3859</f>
        <v>285.38371702987729</v>
      </c>
      <c r="K3860" s="2"/>
      <c r="L3860" s="2">
        <f>IF(O3860="low", $K$4*J3860+(1-$K$4)*L3859,L3859)</f>
        <v>285.07184861953175</v>
      </c>
      <c r="M3860" s="2">
        <f>IF(O3860="high", $K$4*J3860+(1-$K$4)*M3859,M3859)</f>
        <v>288.00273394422175</v>
      </c>
      <c r="N3860" s="2">
        <f>IF(O3860="high",(1-$K$8)*N3859+$K$8*(M3859-2),IF(O3860="low",(1-$K$8)*N3859+$K$8*(L3859+2),N3859))</f>
        <v>286.24753387872306</v>
      </c>
      <c r="O3860" s="2" t="str">
        <f>IF(J3860&gt;N3859+1,"high",IF(J3860&lt;N3859-1,"low","middle"))</f>
        <v>middle</v>
      </c>
      <c r="P3860" s="2">
        <f>IF(O3860="low",250,IF(O3860="high",300,275))</f>
        <v>275</v>
      </c>
      <c r="Q3860" s="2">
        <f>IF(P3860=P3859,Q3859+1,1)</f>
        <v>2</v>
      </c>
      <c r="R3860" s="2">
        <f>IF(P3860=P3859,R3859+J3860,J3860)</f>
        <v>570.86336331722384</v>
      </c>
      <c r="S3860" s="2">
        <f>IF(P3861=P3860,"NA",R3860/Q3860)</f>
        <v>285.43168165861192</v>
      </c>
      <c r="T3860" s="2">
        <f>IF(P3860=P3859,T3859+J3860^2,J3860^2)</f>
        <v>162942.49439013758</v>
      </c>
      <c r="U3860" s="2">
        <f>IF(NOT($P3861=$P3860),SQRT(((T3860)/($Q3860))-S3860^2),"NA")</f>
        <v>4.7964628784519854E-2</v>
      </c>
    </row>
    <row r="3861" spans="1:21" x14ac:dyDescent="0.2">
      <c r="A3861" s="2">
        <f>D3861-$D$2</f>
        <v>86.760000228881836</v>
      </c>
      <c r="B3861" s="2">
        <v>0.83652496337899995</v>
      </c>
      <c r="C3861" s="2">
        <f>IF(B3861&gt;B3860,B3861+(C3860-B3860),B3861+(C3860-B3860)+5+A3861-A3860)</f>
        <v>86.636524677276824</v>
      </c>
      <c r="D3861" s="2">
        <v>1577147278.8800001</v>
      </c>
      <c r="E3861" s="2">
        <v>435</v>
      </c>
      <c r="F3861" s="2">
        <v>893</v>
      </c>
      <c r="G3861" s="2">
        <v>627</v>
      </c>
      <c r="H3861" s="2">
        <v>695</v>
      </c>
      <c r="I3861" s="2">
        <v>283</v>
      </c>
      <c r="J3861" s="2">
        <f>$K$2*I3861+(1-$K$2)*J3860</f>
        <v>284.90697362390188</v>
      </c>
      <c r="K3861" s="2"/>
      <c r="L3861" s="2">
        <f>IF(O3861="low", $K$4*J3861+(1-$K$4)*L3860,L3860)</f>
        <v>285.03887362040581</v>
      </c>
      <c r="M3861" s="2">
        <f>IF(O3861="high", $K$4*J3861+(1-$K$4)*M3860,M3860)</f>
        <v>288.00273394422175</v>
      </c>
      <c r="N3861" s="2">
        <f>IF(O3861="high",(1-$K$8)*N3860+$K$8*(M3860-2),IF(O3861="low",(1-$K$8)*N3860+$K$8*(L3860+2),N3860))</f>
        <v>286.28874961576344</v>
      </c>
      <c r="O3861" s="2" t="str">
        <f>IF(J3861&gt;N3860+1,"high",IF(J3861&lt;N3860-1,"low","middle"))</f>
        <v>low</v>
      </c>
      <c r="P3861" s="2">
        <f>IF(O3861="low",250,IF(O3861="high",300,275))</f>
        <v>250</v>
      </c>
      <c r="Q3861" s="2">
        <f>IF(P3861=P3860,Q3860+1,1)</f>
        <v>1</v>
      </c>
      <c r="R3861" s="2">
        <f>IF(P3861=P3860,R3860+J3861,J3861)</f>
        <v>284.90697362390188</v>
      </c>
      <c r="S3861" s="2" t="str">
        <f>IF(P3862=P3861,"NA",R3861/Q3861)</f>
        <v>NA</v>
      </c>
      <c r="T3861" s="2">
        <f>IF(P3861=P3860,T3860+J3861^2,J3861^2)</f>
        <v>81171.983619530714</v>
      </c>
      <c r="U3861" s="2" t="str">
        <f>IF(NOT($P3862=$P3861),SQRT(((T3861)/($Q3861))-S3861^2),"NA")</f>
        <v>NA</v>
      </c>
    </row>
    <row r="3862" spans="1:21" x14ac:dyDescent="0.2">
      <c r="A3862" s="2">
        <f>D3862-$D$2</f>
        <v>86.790000200271606</v>
      </c>
      <c r="B3862" s="2">
        <v>0.86084794998199998</v>
      </c>
      <c r="C3862" s="2">
        <f>IF(B3862&gt;B3861,B3862+(C3861-B3861),B3862+(C3861-B3861)+5+A3862-A3861)</f>
        <v>86.660847663879821</v>
      </c>
      <c r="D3862" s="2">
        <v>1577147278.9100001</v>
      </c>
      <c r="E3862" s="2">
        <v>438</v>
      </c>
      <c r="F3862" s="2">
        <v>892</v>
      </c>
      <c r="G3862" s="2">
        <v>627</v>
      </c>
      <c r="H3862" s="2">
        <v>697</v>
      </c>
      <c r="I3862" s="2">
        <v>285</v>
      </c>
      <c r="J3862" s="2">
        <f>$K$2*I3862+(1-$K$2)*J3861</f>
        <v>284.92557889912155</v>
      </c>
      <c r="K3862" s="2"/>
      <c r="L3862" s="2">
        <f>IF(O3862="low", $K$4*J3862+(1-$K$4)*L3861,L3861)</f>
        <v>285.01621467614899</v>
      </c>
      <c r="M3862" s="2">
        <f>IF(O3862="high", $K$4*J3862+(1-$K$4)*M3861,M3861)</f>
        <v>288.00273394422175</v>
      </c>
      <c r="N3862" s="2">
        <f>IF(O3862="high",(1-$K$8)*N3861+$K$8*(M3861-2),IF(O3862="low",(1-$K$8)*N3861+$K$8*(L3861+2),N3861))</f>
        <v>286.32625581599558</v>
      </c>
      <c r="O3862" s="2" t="str">
        <f>IF(J3862&gt;N3861+1,"high",IF(J3862&lt;N3861-1,"low","middle"))</f>
        <v>low</v>
      </c>
      <c r="P3862" s="2">
        <f>IF(O3862="low",250,IF(O3862="high",300,275))</f>
        <v>250</v>
      </c>
      <c r="Q3862" s="2">
        <f>IF(P3862=P3861,Q3861+1,1)</f>
        <v>2</v>
      </c>
      <c r="R3862" s="2">
        <f>IF(P3862=P3861,R3861+J3862,J3862)</f>
        <v>569.83255252302342</v>
      </c>
      <c r="S3862" s="2" t="str">
        <f>IF(P3863=P3862,"NA",R3862/Q3862)</f>
        <v>NA</v>
      </c>
      <c r="T3862" s="2">
        <f>IF(P3862=P3861,T3861+J3862^2,J3862^2)</f>
        <v>162354.56913053023</v>
      </c>
      <c r="U3862" s="2" t="str">
        <f>IF(NOT($P3863=$P3862),SQRT(((T3862)/($Q3862))-S3862^2),"NA")</f>
        <v>NA</v>
      </c>
    </row>
    <row r="3863" spans="1:21" x14ac:dyDescent="0.2">
      <c r="A3863" s="2">
        <f>D3863-$D$2</f>
        <v>86.81000018119812</v>
      </c>
      <c r="B3863" s="2">
        <v>0.88178396225</v>
      </c>
      <c r="C3863" s="2">
        <f>IF(B3863&gt;B3862,B3863+(C3862-B3862),B3863+(C3862-B3862)+5+A3863-A3862)</f>
        <v>86.681783676147816</v>
      </c>
      <c r="D3863" s="2">
        <v>1577147278.9300001</v>
      </c>
      <c r="E3863" s="2">
        <v>437</v>
      </c>
      <c r="F3863" s="2">
        <v>893</v>
      </c>
      <c r="G3863" s="2">
        <v>627</v>
      </c>
      <c r="H3863" s="2">
        <v>696</v>
      </c>
      <c r="I3863" s="2">
        <v>286</v>
      </c>
      <c r="J3863" s="2">
        <f>$K$2*I3863+(1-$K$2)*J3862</f>
        <v>285.14046311929724</v>
      </c>
      <c r="K3863" s="2"/>
      <c r="L3863" s="2">
        <f>IF(O3863="low", $K$4*J3863+(1-$K$4)*L3862,L3862)</f>
        <v>285.04106436477866</v>
      </c>
      <c r="M3863" s="2">
        <f>IF(O3863="high", $K$4*J3863+(1-$K$4)*M3862,M3862)</f>
        <v>288.00273394422175</v>
      </c>
      <c r="N3863" s="2">
        <f>IF(O3863="high",(1-$K$8)*N3862+$K$8*(M3862-2),IF(O3863="low",(1-$K$8)*N3862+$K$8*(L3862+2),N3862))</f>
        <v>286.36075375900327</v>
      </c>
      <c r="O3863" s="2" t="str">
        <f>IF(J3863&gt;N3862+1,"high",IF(J3863&lt;N3862-1,"low","middle"))</f>
        <v>low</v>
      </c>
      <c r="P3863" s="2">
        <f>IF(O3863="low",250,IF(O3863="high",300,275))</f>
        <v>250</v>
      </c>
      <c r="Q3863" s="2">
        <f>IF(P3863=P3862,Q3862+1,1)</f>
        <v>3</v>
      </c>
      <c r="R3863" s="2">
        <f>IF(P3863=P3862,R3862+J3863,J3863)</f>
        <v>854.97301564232066</v>
      </c>
      <c r="S3863" s="2" t="str">
        <f>IF(P3864=P3863,"NA",R3863/Q3863)</f>
        <v>NA</v>
      </c>
      <c r="T3863" s="2">
        <f>IF(P3863=P3862,T3862+J3863^2,J3863^2)</f>
        <v>243659.65283841753</v>
      </c>
      <c r="U3863" s="2" t="str">
        <f>IF(NOT($P3864=$P3863),SQRT(((T3863)/($Q3863))-S3863^2),"NA")</f>
        <v>NA</v>
      </c>
    </row>
    <row r="3864" spans="1:21" x14ac:dyDescent="0.2">
      <c r="A3864" s="2">
        <f>D3864-$D$2</f>
        <v>86.830000162124634</v>
      </c>
      <c r="B3864" s="2">
        <v>0.905916929245</v>
      </c>
      <c r="C3864" s="2">
        <f>IF(B3864&gt;B3863,B3864+(C3863-B3863),B3864+(C3863-B3863)+5+A3864-A3863)</f>
        <v>86.705916643142814</v>
      </c>
      <c r="D3864" s="2">
        <v>1577147278.95</v>
      </c>
      <c r="E3864" s="2">
        <v>436</v>
      </c>
      <c r="F3864" s="2">
        <v>893</v>
      </c>
      <c r="G3864" s="2">
        <v>627</v>
      </c>
      <c r="H3864" s="2">
        <v>696</v>
      </c>
      <c r="I3864" s="2">
        <v>285</v>
      </c>
      <c r="J3864" s="2">
        <f>$K$2*I3864+(1-$K$2)*J3863</f>
        <v>285.1123704954378</v>
      </c>
      <c r="K3864" s="2"/>
      <c r="L3864" s="2">
        <f>IF(O3864="low", $K$4*J3864+(1-$K$4)*L3863,L3863)</f>
        <v>285.05532559091051</v>
      </c>
      <c r="M3864" s="2">
        <f>IF(O3864="high", $K$4*J3864+(1-$K$4)*M3863,M3863)</f>
        <v>288.00273394422175</v>
      </c>
      <c r="N3864" s="2">
        <f>IF(O3864="high",(1-$K$8)*N3863+$K$8*(M3863-2),IF(O3864="low",(1-$K$8)*N3863+$K$8*(L3863+2),N3863))</f>
        <v>286.39476928929207</v>
      </c>
      <c r="O3864" s="2" t="str">
        <f>IF(J3864&gt;N3863+1,"high",IF(J3864&lt;N3863-1,"low","middle"))</f>
        <v>low</v>
      </c>
      <c r="P3864" s="2">
        <f>IF(O3864="low",250,IF(O3864="high",300,275))</f>
        <v>250</v>
      </c>
      <c r="Q3864" s="2">
        <f>IF(P3864=P3863,Q3863+1,1)</f>
        <v>4</v>
      </c>
      <c r="R3864" s="2">
        <f>IF(P3864=P3863,R3863+J3864,J3864)</f>
        <v>1140.0853861377584</v>
      </c>
      <c r="S3864" s="2" t="str">
        <f>IF(P3865=P3864,"NA",R3864/Q3864)</f>
        <v>NA</v>
      </c>
      <c r="T3864" s="2">
        <f>IF(P3864=P3863,T3863+J3864^2,J3864^2)</f>
        <v>324948.71664794534</v>
      </c>
      <c r="U3864" s="2" t="str">
        <f>IF(NOT($P3865=$P3864),SQRT(((T3864)/($Q3864))-S3864^2),"NA")</f>
        <v>NA</v>
      </c>
    </row>
    <row r="3865" spans="1:21" x14ac:dyDescent="0.2">
      <c r="A3865" s="2">
        <f>D3865-$D$2</f>
        <v>86.860000133514404</v>
      </c>
      <c r="B3865" s="2">
        <v>0.93058514594999997</v>
      </c>
      <c r="C3865" s="2">
        <f>IF(B3865&gt;B3864,B3865+(C3864-B3864),B3865+(C3864-B3864)+5+A3865-A3864)</f>
        <v>86.730584859847824</v>
      </c>
      <c r="D3865" s="2">
        <v>1577147278.98</v>
      </c>
      <c r="E3865" s="2">
        <v>437</v>
      </c>
      <c r="F3865" s="2">
        <v>893</v>
      </c>
      <c r="G3865" s="2">
        <v>627</v>
      </c>
      <c r="H3865" s="2">
        <v>697</v>
      </c>
      <c r="I3865" s="2">
        <v>284</v>
      </c>
      <c r="J3865" s="2">
        <f>$K$2*I3865+(1-$K$2)*J3864</f>
        <v>284.88989639635025</v>
      </c>
      <c r="K3865" s="2"/>
      <c r="L3865" s="2">
        <f>IF(O3865="low", $K$4*J3865+(1-$K$4)*L3864,L3864)</f>
        <v>285.02223975199848</v>
      </c>
      <c r="M3865" s="2">
        <f>IF(O3865="high", $K$4*J3865+(1-$K$4)*M3864,M3864)</f>
        <v>288.00273394422175</v>
      </c>
      <c r="N3865" s="2">
        <f>IF(O3865="high",(1-$K$8)*N3864+$K$8*(M3864-2),IF(O3865="low",(1-$K$8)*N3864+$K$8*(L3864+2),N3864))</f>
        <v>286.42779710437298</v>
      </c>
      <c r="O3865" s="2" t="str">
        <f>IF(J3865&gt;N3864+1,"high",IF(J3865&lt;N3864-1,"low","middle"))</f>
        <v>low</v>
      </c>
      <c r="P3865" s="2">
        <f>IF(O3865="low",250,IF(O3865="high",300,275))</f>
        <v>250</v>
      </c>
      <c r="Q3865" s="2">
        <f>IF(P3865=P3864,Q3864+1,1)</f>
        <v>5</v>
      </c>
      <c r="R3865" s="2">
        <f>IF(P3865=P3864,R3864+J3865,J3865)</f>
        <v>1424.9752825341086</v>
      </c>
      <c r="S3865" s="2" t="str">
        <f>IF(P3866=P3865,"NA",R3865/Q3865)</f>
        <v>NA</v>
      </c>
      <c r="T3865" s="2">
        <f>IF(P3865=P3864,T3864+J3865^2,J3865^2)</f>
        <v>406110.96971666854</v>
      </c>
      <c r="U3865" s="2" t="str">
        <f>IF(NOT($P3866=$P3865),SQRT(((T3865)/($Q3865))-S3865^2),"NA")</f>
        <v>NA</v>
      </c>
    </row>
    <row r="3866" spans="1:21" x14ac:dyDescent="0.2">
      <c r="A3866" s="2">
        <f>D3866-$D$2</f>
        <v>86.880000114440918</v>
      </c>
      <c r="B3866" s="2">
        <v>0.95115613937400001</v>
      </c>
      <c r="C3866" s="2">
        <f>IF(B3866&gt;B3865,B3866+(C3865-B3865),B3866+(C3865-B3865)+5+A3866-A3865)</f>
        <v>86.751155853271825</v>
      </c>
      <c r="D3866" s="2">
        <v>1577147279</v>
      </c>
      <c r="E3866" s="2">
        <v>436</v>
      </c>
      <c r="F3866" s="2">
        <v>894</v>
      </c>
      <c r="G3866" s="2">
        <v>626</v>
      </c>
      <c r="H3866" s="2">
        <v>695</v>
      </c>
      <c r="I3866" s="2">
        <v>284</v>
      </c>
      <c r="J3866" s="2">
        <f>$K$2*I3866+(1-$K$2)*J3865</f>
        <v>284.71191711708019</v>
      </c>
      <c r="K3866" s="2"/>
      <c r="L3866" s="2">
        <f>IF(O3866="low", $K$4*J3866+(1-$K$4)*L3865,L3865)</f>
        <v>284.96017522501484</v>
      </c>
      <c r="M3866" s="2">
        <f>IF(O3866="high", $K$4*J3866+(1-$K$4)*M3865,M3865)</f>
        <v>288.00273394422175</v>
      </c>
      <c r="N3866" s="2">
        <f>IF(O3866="high",(1-$K$8)*N3865+$K$8*(M3865-2),IF(O3866="low",(1-$K$8)*N3865+$K$8*(L3865+2),N3865))</f>
        <v>286.45751923675425</v>
      </c>
      <c r="O3866" s="2" t="str">
        <f>IF(J3866&gt;N3865+1,"high",IF(J3866&lt;N3865-1,"low","middle"))</f>
        <v>low</v>
      </c>
      <c r="P3866" s="2">
        <f>IF(O3866="low",250,IF(O3866="high",300,275))</f>
        <v>250</v>
      </c>
      <c r="Q3866" s="2">
        <f>IF(P3866=P3865,Q3865+1,1)</f>
        <v>6</v>
      </c>
      <c r="R3866" s="2">
        <f>IF(P3866=P3865,R3865+J3866,J3866)</f>
        <v>1709.6871996511888</v>
      </c>
      <c r="S3866" s="2" t="str">
        <f>IF(P3867=P3866,"NA",R3866/Q3866)</f>
        <v>NA</v>
      </c>
      <c r="T3866" s="2">
        <f>IF(P3866=P3865,T3865+J3866^2,J3866^2)</f>
        <v>487171.84546515171</v>
      </c>
      <c r="U3866" s="2" t="str">
        <f>IF(NOT($P3867=$P3866),SQRT(((T3866)/($Q3866))-S3866^2),"NA")</f>
        <v>NA</v>
      </c>
    </row>
    <row r="3867" spans="1:21" x14ac:dyDescent="0.2">
      <c r="A3867" s="2">
        <f>D3867-$D$2</f>
        <v>86.900000095367432</v>
      </c>
      <c r="B3867" s="2">
        <v>0.97564601898199999</v>
      </c>
      <c r="C3867" s="2">
        <f>IF(B3867&gt;B3866,B3867+(C3866-B3866),B3867+(C3866-B3866)+5+A3867-A3866)</f>
        <v>86.775645732879823</v>
      </c>
      <c r="D3867" s="2">
        <v>1577147279.02</v>
      </c>
      <c r="E3867" s="2">
        <v>437</v>
      </c>
      <c r="F3867" s="2">
        <v>894</v>
      </c>
      <c r="G3867" s="2">
        <v>627</v>
      </c>
      <c r="H3867" s="2">
        <v>696</v>
      </c>
      <c r="I3867" s="2">
        <v>286</v>
      </c>
      <c r="J3867" s="2">
        <f>$K$2*I3867+(1-$K$2)*J3866</f>
        <v>284.96953369366418</v>
      </c>
      <c r="K3867" s="2"/>
      <c r="L3867" s="2">
        <f>IF(O3867="low", $K$4*J3867+(1-$K$4)*L3866,L3866)</f>
        <v>284.9620469187447</v>
      </c>
      <c r="M3867" s="2">
        <f>IF(O3867="high", $K$4*J3867+(1-$K$4)*M3866,M3866)</f>
        <v>288.00273394422175</v>
      </c>
      <c r="N3867" s="2">
        <f>IF(O3867="high",(1-$K$8)*N3866+$K$8*(M3866-2),IF(O3867="low",(1-$K$8)*N3866+$K$8*(L3866+2),N3866))</f>
        <v>286.48265203616728</v>
      </c>
      <c r="O3867" s="2" t="str">
        <f>IF(J3867&gt;N3866+1,"high",IF(J3867&lt;N3866-1,"low","middle"))</f>
        <v>low</v>
      </c>
      <c r="P3867" s="2">
        <f>IF(O3867="low",250,IF(O3867="high",300,275))</f>
        <v>250</v>
      </c>
      <c r="Q3867" s="2">
        <f>IF(P3867=P3866,Q3866+1,1)</f>
        <v>7</v>
      </c>
      <c r="R3867" s="2">
        <f>IF(P3867=P3866,R3866+J3867,J3867)</f>
        <v>1994.6567333448529</v>
      </c>
      <c r="S3867" s="2" t="str">
        <f>IF(P3868=P3867,"NA",R3867/Q3867)</f>
        <v>NA</v>
      </c>
      <c r="T3867" s="2">
        <f>IF(P3867=P3866,T3866+J3867^2,J3867^2)</f>
        <v>568379.48059873609</v>
      </c>
      <c r="U3867" s="2" t="str">
        <f>IF(NOT($P3868=$P3867),SQRT(((T3867)/($Q3867))-S3867^2),"NA")</f>
        <v>NA</v>
      </c>
    </row>
    <row r="3868" spans="1:21" x14ac:dyDescent="0.2">
      <c r="A3868" s="2">
        <f>D3868-$D$2</f>
        <v>86.920000076293945</v>
      </c>
      <c r="B3868" s="2">
        <v>0.99625301361100005</v>
      </c>
      <c r="C3868" s="2">
        <f>IF(B3868&gt;B3867,B3868+(C3867-B3867),B3868+(C3867-B3867)+5+A3868-A3867)</f>
        <v>86.796252727508815</v>
      </c>
      <c r="D3868" s="2">
        <v>1577147279.04</v>
      </c>
      <c r="E3868" s="2">
        <v>437</v>
      </c>
      <c r="F3868" s="2">
        <v>893</v>
      </c>
      <c r="G3868" s="2">
        <v>625</v>
      </c>
      <c r="H3868" s="2">
        <v>697</v>
      </c>
      <c r="I3868" s="2">
        <v>283</v>
      </c>
      <c r="J3868" s="2">
        <f>$K$2*I3868+(1-$K$2)*J3867</f>
        <v>284.57562695493135</v>
      </c>
      <c r="K3868" s="2"/>
      <c r="L3868" s="2">
        <f>IF(O3868="low", $K$4*J3868+(1-$K$4)*L3867,L3867)</f>
        <v>284.88476292598205</v>
      </c>
      <c r="M3868" s="2">
        <f>IF(O3868="high", $K$4*J3868+(1-$K$4)*M3867,M3867)</f>
        <v>288.00273394422175</v>
      </c>
      <c r="N3868" s="2">
        <f>IF(O3868="high",(1-$K$8)*N3867+$K$8*(M3867-2),IF(O3868="low",(1-$K$8)*N3867+$K$8*(L3867+2),N3867))</f>
        <v>286.50662178029609</v>
      </c>
      <c r="O3868" s="2" t="str">
        <f>IF(J3868&gt;N3867+1,"high",IF(J3868&lt;N3867-1,"low","middle"))</f>
        <v>low</v>
      </c>
      <c r="P3868" s="2">
        <f>IF(O3868="low",250,IF(O3868="high",300,275))</f>
        <v>250</v>
      </c>
      <c r="Q3868" s="2">
        <f>IF(P3868=P3867,Q3867+1,1)</f>
        <v>8</v>
      </c>
      <c r="R3868" s="2">
        <f>IF(P3868=P3867,R3867+J3868,J3868)</f>
        <v>2279.2323602997844</v>
      </c>
      <c r="S3868" s="2" t="str">
        <f>IF(P3869=P3868,"NA",R3868/Q3868)</f>
        <v>NA</v>
      </c>
      <c r="T3868" s="2">
        <f>IF(P3868=P3867,T3867+J3868^2,J3868^2)</f>
        <v>649362.7680555284</v>
      </c>
      <c r="U3868" s="2" t="str">
        <f>IF(NOT($P3869=$P3868),SQRT(((T3868)/($Q3868))-S3868^2),"NA")</f>
        <v>NA</v>
      </c>
    </row>
    <row r="3869" spans="1:21" x14ac:dyDescent="0.2">
      <c r="A3869" s="2">
        <f>D3869-$D$2</f>
        <v>86.950000047683716</v>
      </c>
      <c r="B3869" s="2">
        <v>1.0208780765500001</v>
      </c>
      <c r="C3869" s="2">
        <f>IF(B3869&gt;B3868,B3869+(C3868-B3868),B3869+(C3868-B3868)+5+A3869-A3868)</f>
        <v>86.820877790447824</v>
      </c>
      <c r="D3869" s="2">
        <v>1577147279.0699999</v>
      </c>
      <c r="E3869" s="2">
        <v>436</v>
      </c>
      <c r="F3869" s="2">
        <v>894</v>
      </c>
      <c r="G3869" s="2">
        <v>626</v>
      </c>
      <c r="H3869" s="2">
        <v>695</v>
      </c>
      <c r="I3869" s="2">
        <v>284</v>
      </c>
      <c r="J3869" s="2">
        <f>$K$2*I3869+(1-$K$2)*J3868</f>
        <v>284.46050156394512</v>
      </c>
      <c r="K3869" s="2"/>
      <c r="L3869" s="2">
        <f>IF(O3869="low", $K$4*J3869+(1-$K$4)*L3868,L3868)</f>
        <v>284.79991065357467</v>
      </c>
      <c r="M3869" s="2">
        <f>IF(O3869="high", $K$4*J3869+(1-$K$4)*M3868,M3868)</f>
        <v>288.00273394422175</v>
      </c>
      <c r="N3869" s="2">
        <f>IF(O3869="high",(1-$K$8)*N3868+$K$8*(M3868-2),IF(O3869="low",(1-$K$8)*N3868+$K$8*(L3868+2),N3868))</f>
        <v>286.5255288375804</v>
      </c>
      <c r="O3869" s="2" t="str">
        <f>IF(J3869&gt;N3868+1,"high",IF(J3869&lt;N3868-1,"low","middle"))</f>
        <v>low</v>
      </c>
      <c r="P3869" s="2">
        <f>IF(O3869="low",250,IF(O3869="high",300,275))</f>
        <v>250</v>
      </c>
      <c r="Q3869" s="2">
        <f>IF(P3869=P3868,Q3868+1,1)</f>
        <v>9</v>
      </c>
      <c r="R3869" s="2">
        <f>IF(P3869=P3868,R3868+J3869,J3869)</f>
        <v>2563.6928618637294</v>
      </c>
      <c r="S3869" s="2" t="str">
        <f>IF(P3870=P3869,"NA",R3869/Q3869)</f>
        <v>NA</v>
      </c>
      <c r="T3869" s="2">
        <f>IF(P3869=P3868,T3868+J3869^2,J3869^2)</f>
        <v>730280.54500553966</v>
      </c>
      <c r="U3869" s="2" t="str">
        <f>IF(NOT($P3870=$P3869),SQRT(((T3869)/($Q3869))-S3869^2),"NA")</f>
        <v>NA</v>
      </c>
    </row>
    <row r="3870" spans="1:21" x14ac:dyDescent="0.2">
      <c r="A3870" s="2">
        <f>D3870-$D$2</f>
        <v>86.970000028610229</v>
      </c>
      <c r="B3870" s="2">
        <v>1.0455069541899999</v>
      </c>
      <c r="C3870" s="2">
        <f>IF(B3870&gt;B3869,B3870+(C3869-B3869),B3870+(C3869-B3869)+5+A3870-A3869)</f>
        <v>86.845506668087822</v>
      </c>
      <c r="D3870" s="2">
        <v>1577147279.0899999</v>
      </c>
      <c r="E3870" s="2">
        <v>437</v>
      </c>
      <c r="F3870" s="2">
        <v>893</v>
      </c>
      <c r="G3870" s="2">
        <v>627</v>
      </c>
      <c r="H3870" s="2">
        <v>696</v>
      </c>
      <c r="I3870" s="2">
        <v>285</v>
      </c>
      <c r="J3870" s="2">
        <f>$K$2*I3870+(1-$K$2)*J3869</f>
        <v>284.5684012511561</v>
      </c>
      <c r="K3870" s="2"/>
      <c r="L3870" s="2">
        <f>IF(O3870="low", $K$4*J3870+(1-$K$4)*L3869,L3869)</f>
        <v>284.75360877309095</v>
      </c>
      <c r="M3870" s="2">
        <f>IF(O3870="high", $K$4*J3870+(1-$K$4)*M3869,M3869)</f>
        <v>288.00273394422175</v>
      </c>
      <c r="N3870" s="2">
        <f>IF(O3870="high",(1-$K$8)*N3869+$K$8*(M3869-2),IF(O3870="low",(1-$K$8)*N3869+$K$8*(L3869+2),N3869))</f>
        <v>286.53924792838012</v>
      </c>
      <c r="O3870" s="2" t="str">
        <f>IF(J3870&gt;N3869+1,"high",IF(J3870&lt;N3869-1,"low","middle"))</f>
        <v>low</v>
      </c>
      <c r="P3870" s="2">
        <f>IF(O3870="low",250,IF(O3870="high",300,275))</f>
        <v>250</v>
      </c>
      <c r="Q3870" s="2">
        <f>IF(P3870=P3869,Q3869+1,1)</f>
        <v>10</v>
      </c>
      <c r="R3870" s="2">
        <f>IF(P3870=P3869,R3869+J3870,J3870)</f>
        <v>2848.2612631148854</v>
      </c>
      <c r="S3870" s="2" t="str">
        <f>IF(P3871=P3870,"NA",R3870/Q3870)</f>
        <v>NA</v>
      </c>
      <c r="T3870" s="2">
        <f>IF(P3870=P3869,T3869+J3870^2,J3870^2)</f>
        <v>811259.71999617864</v>
      </c>
      <c r="U3870" s="2" t="str">
        <f>IF(NOT($P3871=$P3870),SQRT(((T3870)/($Q3870))-S3870^2),"NA")</f>
        <v>NA</v>
      </c>
    </row>
    <row r="3871" spans="1:21" x14ac:dyDescent="0.2">
      <c r="A3871" s="2">
        <f>D3871-$D$2</f>
        <v>86.990000009536743</v>
      </c>
      <c r="B3871" s="2">
        <v>1.0659461021400001</v>
      </c>
      <c r="C3871" s="2">
        <f>IF(B3871&gt;B3870,B3871+(C3870-B3870),B3871+(C3870-B3870)+5+A3871-A3870)</f>
        <v>86.865945816037822</v>
      </c>
      <c r="D3871" s="2">
        <v>1577147279.1099999</v>
      </c>
      <c r="E3871" s="2">
        <v>437</v>
      </c>
      <c r="F3871" s="2">
        <v>893</v>
      </c>
      <c r="G3871" s="2">
        <v>626</v>
      </c>
      <c r="H3871" s="2">
        <v>698</v>
      </c>
      <c r="I3871" s="2">
        <v>285</v>
      </c>
      <c r="J3871" s="2">
        <f>$K$2*I3871+(1-$K$2)*J3870</f>
        <v>284.65472100092489</v>
      </c>
      <c r="K3871" s="2"/>
      <c r="L3871" s="2">
        <f>IF(O3871="low", $K$4*J3871+(1-$K$4)*L3870,L3870)</f>
        <v>284.73383121865777</v>
      </c>
      <c r="M3871" s="2">
        <f>IF(O3871="high", $K$4*J3871+(1-$K$4)*M3870,M3870)</f>
        <v>288.00273394422175</v>
      </c>
      <c r="N3871" s="2">
        <f>IF(O3871="high",(1-$K$8)*N3870+$K$8*(M3870-2),IF(O3871="low",(1-$K$8)*N3870+$K$8*(L3870+2),N3870))</f>
        <v>286.54996597061569</v>
      </c>
      <c r="O3871" s="2" t="str">
        <f>IF(J3871&gt;N3870+1,"high",IF(J3871&lt;N3870-1,"low","middle"))</f>
        <v>low</v>
      </c>
      <c r="P3871" s="2">
        <f>IF(O3871="low",250,IF(O3871="high",300,275))</f>
        <v>250</v>
      </c>
      <c r="Q3871" s="2">
        <f>IF(P3871=P3870,Q3870+1,1)</f>
        <v>11</v>
      </c>
      <c r="R3871" s="2">
        <f>IF(P3871=P3870,R3870+J3871,J3871)</f>
        <v>3132.9159841158103</v>
      </c>
      <c r="S3871" s="2" t="str">
        <f>IF(P3872=P3871,"NA",R3871/Q3871)</f>
        <v>NA</v>
      </c>
      <c r="T3871" s="2">
        <f>IF(P3871=P3870,T3870+J3871^2,J3871^2)</f>
        <v>892288.03018429305</v>
      </c>
      <c r="U3871" s="2" t="str">
        <f>IF(NOT($P3872=$P3871),SQRT(((T3871)/($Q3871))-S3871^2),"NA")</f>
        <v>NA</v>
      </c>
    </row>
    <row r="3872" spans="1:21" x14ac:dyDescent="0.2">
      <c r="A3872" s="2">
        <f>D3872-$D$2</f>
        <v>87.020000219345093</v>
      </c>
      <c r="B3872" s="2">
        <v>1.09029912949</v>
      </c>
      <c r="C3872" s="2">
        <f>IF(B3872&gt;B3871,B3872+(C3871-B3871),B3872+(C3871-B3871)+5+A3872-A3871)</f>
        <v>86.890298843387825</v>
      </c>
      <c r="D3872" s="2">
        <v>1577147279.1400001</v>
      </c>
      <c r="E3872" s="2">
        <v>437</v>
      </c>
      <c r="F3872" s="2">
        <v>894</v>
      </c>
      <c r="G3872" s="2">
        <v>626</v>
      </c>
      <c r="H3872" s="2">
        <v>696</v>
      </c>
      <c r="I3872" s="2">
        <v>285</v>
      </c>
      <c r="J3872" s="2">
        <f>$K$2*I3872+(1-$K$2)*J3871</f>
        <v>284.72377680073993</v>
      </c>
      <c r="K3872" s="2"/>
      <c r="L3872" s="2">
        <f>IF(O3872="low", $K$4*J3872+(1-$K$4)*L3871,L3871)</f>
        <v>284.73182033507425</v>
      </c>
      <c r="M3872" s="2">
        <f>IF(O3872="high", $K$4*J3872+(1-$K$4)*M3871,M3871)</f>
        <v>288.00273394422175</v>
      </c>
      <c r="N3872" s="2">
        <f>IF(O3872="high",(1-$K$8)*N3871+$K$8*(M3871-2),IF(O3872="low",(1-$K$8)*N3871+$K$8*(L3871+2),N3871))</f>
        <v>286.55915923301779</v>
      </c>
      <c r="O3872" s="2" t="str">
        <f>IF(J3872&gt;N3871+1,"high",IF(J3872&lt;N3871-1,"low","middle"))</f>
        <v>low</v>
      </c>
      <c r="P3872" s="2">
        <f>IF(O3872="low",250,IF(O3872="high",300,275))</f>
        <v>250</v>
      </c>
      <c r="Q3872" s="2">
        <f>IF(P3872=P3871,Q3871+1,1)</f>
        <v>12</v>
      </c>
      <c r="R3872" s="2">
        <f>IF(P3872=P3871,R3871+J3872,J3872)</f>
        <v>3417.6397609165501</v>
      </c>
      <c r="S3872" s="2" t="str">
        <f>IF(P3873=P3872,"NA",R3872/Q3872)</f>
        <v>NA</v>
      </c>
      <c r="T3872" s="2">
        <f>IF(P3872=P3871,T3871+J3872^2,J3872^2)</f>
        <v>973355.65925997065</v>
      </c>
      <c r="U3872" s="2" t="str">
        <f>IF(NOT($P3873=$P3872),SQRT(((T3872)/($Q3872))-S3872^2),"NA")</f>
        <v>NA</v>
      </c>
    </row>
    <row r="3873" spans="1:21" x14ac:dyDescent="0.2">
      <c r="A3873" s="2">
        <f>D3873-$D$2</f>
        <v>87.040000200271606</v>
      </c>
      <c r="B3873" s="2">
        <v>1.1107800006899999</v>
      </c>
      <c r="C3873" s="2">
        <f>IF(B3873&gt;B3872,B3873+(C3872-B3872),B3873+(C3872-B3872)+5+A3873-A3872)</f>
        <v>86.910779714587818</v>
      </c>
      <c r="D3873" s="2">
        <v>1577147279.1600001</v>
      </c>
      <c r="E3873" s="2">
        <v>436</v>
      </c>
      <c r="F3873" s="2">
        <v>894</v>
      </c>
      <c r="G3873" s="2">
        <v>627</v>
      </c>
      <c r="H3873" s="2">
        <v>695</v>
      </c>
      <c r="I3873" s="2">
        <v>283</v>
      </c>
      <c r="J3873" s="2">
        <f>$K$2*I3873+(1-$K$2)*J3872</f>
        <v>284.37902144059194</v>
      </c>
      <c r="K3873" s="2"/>
      <c r="L3873" s="2">
        <f>IF(O3873="low", $K$4*J3873+(1-$K$4)*L3872,L3872)</f>
        <v>284.66126055617781</v>
      </c>
      <c r="M3873" s="2">
        <f>IF(O3873="high", $K$4*J3873+(1-$K$4)*M3872,M3872)</f>
        <v>288.00273394422175</v>
      </c>
      <c r="N3873" s="2">
        <f>IF(O3873="high",(1-$K$8)*N3872+$K$8*(M3872-2),IF(O3873="low",(1-$K$8)*N3872+$K$8*(L3872+2),N3872))</f>
        <v>286.56779228812059</v>
      </c>
      <c r="O3873" s="2" t="str">
        <f>IF(J3873&gt;N3872+1,"high",IF(J3873&lt;N3872-1,"low","middle"))</f>
        <v>low</v>
      </c>
      <c r="P3873" s="2">
        <f>IF(O3873="low",250,IF(O3873="high",300,275))</f>
        <v>250</v>
      </c>
      <c r="Q3873" s="2">
        <f>IF(P3873=P3872,Q3872+1,1)</f>
        <v>13</v>
      </c>
      <c r="R3873" s="2">
        <f>IF(P3873=P3872,R3872+J3873,J3873)</f>
        <v>3702.0187823571423</v>
      </c>
      <c r="S3873" s="2" t="str">
        <f>IF(P3874=P3873,"NA",R3873/Q3873)</f>
        <v>NA</v>
      </c>
      <c r="T3873" s="2">
        <f>IF(P3873=P3872,T3872+J3873^2,J3873^2)</f>
        <v>1054227.0870954792</v>
      </c>
      <c r="U3873" s="2" t="str">
        <f>IF(NOT($P3874=$P3873),SQRT(((T3873)/($Q3873))-S3873^2),"NA")</f>
        <v>NA</v>
      </c>
    </row>
    <row r="3874" spans="1:21" x14ac:dyDescent="0.2">
      <c r="A3874" s="2">
        <f>D3874-$D$2</f>
        <v>87.06000018119812</v>
      </c>
      <c r="B3874" s="2">
        <v>1.1355409622199999</v>
      </c>
      <c r="C3874" s="2">
        <f>IF(B3874&gt;B3873,B3874+(C3873-B3873),B3874+(C3873-B3873)+5+A3874-A3873)</f>
        <v>86.935540676117824</v>
      </c>
      <c r="D3874" s="2">
        <v>1577147279.1800001</v>
      </c>
      <c r="E3874" s="2">
        <v>436</v>
      </c>
      <c r="F3874" s="2">
        <v>892</v>
      </c>
      <c r="G3874" s="2">
        <v>626</v>
      </c>
      <c r="H3874" s="2">
        <v>697</v>
      </c>
      <c r="I3874" s="2">
        <v>284</v>
      </c>
      <c r="J3874" s="2">
        <f>$K$2*I3874+(1-$K$2)*J3873</f>
        <v>284.30321715247356</v>
      </c>
      <c r="K3874" s="2"/>
      <c r="L3874" s="2">
        <f>IF(O3874="low", $K$4*J3874+(1-$K$4)*L3873,L3873)</f>
        <v>284.58965187543697</v>
      </c>
      <c r="M3874" s="2">
        <f>IF(O3874="high", $K$4*J3874+(1-$K$4)*M3873,M3873)</f>
        <v>288.00273394422175</v>
      </c>
      <c r="N3874" s="2">
        <f>IF(O3874="high",(1-$K$8)*N3873+$K$8*(M3873-2),IF(O3874="low",(1-$K$8)*N3873+$K$8*(L3873+2),N3873))</f>
        <v>286.57246570152347</v>
      </c>
      <c r="O3874" s="2" t="str">
        <f>IF(J3874&gt;N3873+1,"high",IF(J3874&lt;N3873-1,"low","middle"))</f>
        <v>low</v>
      </c>
      <c r="P3874" s="2">
        <f>IF(O3874="low",250,IF(O3874="high",300,275))</f>
        <v>250</v>
      </c>
      <c r="Q3874" s="2">
        <f>IF(P3874=P3873,Q3873+1,1)</f>
        <v>14</v>
      </c>
      <c r="R3874" s="2">
        <f>IF(P3874=P3873,R3873+J3874,J3874)</f>
        <v>3986.321999509616</v>
      </c>
      <c r="S3874" s="2" t="str">
        <f>IF(P3875=P3874,"NA",R3874/Q3874)</f>
        <v>NA</v>
      </c>
      <c r="T3874" s="2">
        <f>IF(P3874=P3873,T3873+J3874^2,J3874^2)</f>
        <v>1135055.4063787258</v>
      </c>
      <c r="U3874" s="2" t="str">
        <f>IF(NOT($P3875=$P3874),SQRT(((T3874)/($Q3874))-S3874^2),"NA")</f>
        <v>NA</v>
      </c>
    </row>
    <row r="3875" spans="1:21" x14ac:dyDescent="0.2">
      <c r="A3875" s="2">
        <f>D3875-$D$2</f>
        <v>87.090000152587891</v>
      </c>
      <c r="B3875" s="2">
        <v>1.1600530147599999</v>
      </c>
      <c r="C3875" s="2">
        <f>IF(B3875&gt;B3874,B3875+(C3874-B3874),B3875+(C3874-B3874)+5+A3875-A3874)</f>
        <v>86.960052728657814</v>
      </c>
      <c r="D3875" s="2">
        <v>1577147279.21</v>
      </c>
      <c r="E3875" s="2">
        <v>438</v>
      </c>
      <c r="F3875" s="2">
        <v>894</v>
      </c>
      <c r="G3875" s="2">
        <v>626</v>
      </c>
      <c r="H3875" s="2">
        <v>697</v>
      </c>
      <c r="I3875" s="2">
        <v>286</v>
      </c>
      <c r="J3875" s="2">
        <f>$K$2*I3875+(1-$K$2)*J3874</f>
        <v>284.64257372197886</v>
      </c>
      <c r="K3875" s="2"/>
      <c r="L3875" s="2">
        <f>IF(O3875="low", $K$4*J3875+(1-$K$4)*L3874,L3874)</f>
        <v>284.60023624474536</v>
      </c>
      <c r="M3875" s="2">
        <f>IF(O3875="high", $K$4*J3875+(1-$K$4)*M3874,M3874)</f>
        <v>288.00273394422175</v>
      </c>
      <c r="N3875" s="2">
        <f>IF(O3875="high",(1-$K$8)*N3874+$K$8*(M3874-2),IF(O3875="low",(1-$K$8)*N3874+$K$8*(L3874+2),N3874))</f>
        <v>286.57332501021915</v>
      </c>
      <c r="O3875" s="2" t="str">
        <f>IF(J3875&gt;N3874+1,"high",IF(J3875&lt;N3874-1,"low","middle"))</f>
        <v>low</v>
      </c>
      <c r="P3875" s="2">
        <f>IF(O3875="low",250,IF(O3875="high",300,275))</f>
        <v>250</v>
      </c>
      <c r="Q3875" s="2">
        <f>IF(P3875=P3874,Q3874+1,1)</f>
        <v>15</v>
      </c>
      <c r="R3875" s="2">
        <f>IF(P3875=P3874,R3874+J3875,J3875)</f>
        <v>4270.9645732315948</v>
      </c>
      <c r="S3875" s="2" t="str">
        <f>IF(P3876=P3875,"NA",R3875/Q3875)</f>
        <v>NA</v>
      </c>
      <c r="T3875" s="2">
        <f>IF(P3875=P3874,T3874+J3875^2,J3875^2)</f>
        <v>1216076.8011537979</v>
      </c>
      <c r="U3875" s="2" t="str">
        <f>IF(NOT($P3876=$P3875),SQRT(((T3875)/($Q3875))-S3875^2),"NA")</f>
        <v>NA</v>
      </c>
    </row>
    <row r="3876" spans="1:21" x14ac:dyDescent="0.2">
      <c r="A3876" s="2">
        <f>D3876-$D$2</f>
        <v>87.110000133514404</v>
      </c>
      <c r="B3876" s="2">
        <v>1.1804780960100001</v>
      </c>
      <c r="C3876" s="2">
        <f>IF(B3876&gt;B3875,B3876+(C3875-B3875),B3876+(C3875-B3875)+5+A3876-A3875)</f>
        <v>86.980477809907825</v>
      </c>
      <c r="D3876" s="2">
        <v>1577147279.23</v>
      </c>
      <c r="E3876" s="2">
        <v>436</v>
      </c>
      <c r="F3876" s="2">
        <v>894</v>
      </c>
      <c r="G3876" s="2">
        <v>627</v>
      </c>
      <c r="H3876" s="2">
        <v>696</v>
      </c>
      <c r="I3876" s="2">
        <v>284</v>
      </c>
      <c r="J3876" s="2">
        <f>$K$2*I3876+(1-$K$2)*J3875</f>
        <v>284.51405897758309</v>
      </c>
      <c r="K3876" s="2"/>
      <c r="L3876" s="2">
        <f>IF(O3876="low", $K$4*J3876+(1-$K$4)*L3875,L3875)</f>
        <v>284.58300079131294</v>
      </c>
      <c r="M3876" s="2">
        <f>IF(O3876="high", $K$4*J3876+(1-$K$4)*M3875,M3875)</f>
        <v>288.00273394422175</v>
      </c>
      <c r="N3876" s="2">
        <f>IF(O3876="high",(1-$K$8)*N3875+$K$8*(M3875-2),IF(O3876="low",(1-$K$8)*N3875+$K$8*(L3875+2),N3875))</f>
        <v>286.57467057194543</v>
      </c>
      <c r="O3876" s="2" t="str">
        <f>IF(J3876&gt;N3875+1,"high",IF(J3876&lt;N3875-1,"low","middle"))</f>
        <v>low</v>
      </c>
      <c r="P3876" s="2">
        <f>IF(O3876="low",250,IF(O3876="high",300,275))</f>
        <v>250</v>
      </c>
      <c r="Q3876" s="2">
        <f>IF(P3876=P3875,Q3875+1,1)</f>
        <v>16</v>
      </c>
      <c r="R3876" s="2">
        <f>IF(P3876=P3875,R3875+J3876,J3876)</f>
        <v>4555.4786322091777</v>
      </c>
      <c r="S3876" s="2" t="str">
        <f>IF(P3877=P3876,"NA",R3876/Q3876)</f>
        <v>NA</v>
      </c>
      <c r="T3876" s="2">
        <f>IF(P3876=P3875,T3875+J3876^2,J3876^2)</f>
        <v>1297025.0509096975</v>
      </c>
      <c r="U3876" s="2" t="str">
        <f>IF(NOT($P3877=$P3876),SQRT(((T3876)/($Q3876))-S3876^2),"NA")</f>
        <v>NA</v>
      </c>
    </row>
    <row r="3877" spans="1:21" x14ac:dyDescent="0.2">
      <c r="A3877" s="2">
        <f>D3877-$D$2</f>
        <v>87.130000114440918</v>
      </c>
      <c r="B3877" s="2">
        <v>1.205119133</v>
      </c>
      <c r="C3877" s="2">
        <f>IF(B3877&gt;B3876,B3877+(C3876-B3876),B3877+(C3876-B3876)+5+A3877-A3876)</f>
        <v>87.005118846897815</v>
      </c>
      <c r="D3877" s="2">
        <v>1577147279.25</v>
      </c>
      <c r="E3877" s="2">
        <v>437</v>
      </c>
      <c r="F3877" s="2">
        <v>892</v>
      </c>
      <c r="G3877" s="2">
        <v>626</v>
      </c>
      <c r="H3877" s="2">
        <v>696</v>
      </c>
      <c r="I3877" s="2">
        <v>282</v>
      </c>
      <c r="J3877" s="2">
        <f>$K$2*I3877+(1-$K$2)*J3876</f>
        <v>284.01124718206648</v>
      </c>
      <c r="K3877" s="2"/>
      <c r="L3877" s="2">
        <f>IF(O3877="low", $K$4*J3877+(1-$K$4)*L3876,L3876)</f>
        <v>284.46865006946365</v>
      </c>
      <c r="M3877" s="2">
        <f>IF(O3877="high", $K$4*J3877+(1-$K$4)*M3876,M3876)</f>
        <v>288.00273394422175</v>
      </c>
      <c r="N3877" s="2">
        <f>IF(O3877="high",(1-$K$8)*N3876+$K$8*(M3876-2),IF(O3877="low",(1-$K$8)*N3876+$K$8*(L3876+2),N3876))</f>
        <v>286.5750870829138</v>
      </c>
      <c r="O3877" s="2" t="str">
        <f>IF(J3877&gt;N3876+1,"high",IF(J3877&lt;N3876-1,"low","middle"))</f>
        <v>low</v>
      </c>
      <c r="P3877" s="2">
        <f>IF(O3877="low",250,IF(O3877="high",300,275))</f>
        <v>250</v>
      </c>
      <c r="Q3877" s="2">
        <f>IF(P3877=P3876,Q3876+1,1)</f>
        <v>17</v>
      </c>
      <c r="R3877" s="2">
        <f>IF(P3877=P3876,R3876+J3877,J3877)</f>
        <v>4839.4898793912444</v>
      </c>
      <c r="S3877" s="2" t="str">
        <f>IF(P3878=P3877,"NA",R3877/Q3877)</f>
        <v>NA</v>
      </c>
      <c r="T3877" s="2">
        <f>IF(P3877=P3876,T3876+J3877^2,J3877^2)</f>
        <v>1377687.4394356103</v>
      </c>
      <c r="U3877" s="2" t="str">
        <f>IF(NOT($P3878=$P3877),SQRT(((T3877)/($Q3877))-S3877^2),"NA")</f>
        <v>NA</v>
      </c>
    </row>
    <row r="3878" spans="1:21" x14ac:dyDescent="0.2">
      <c r="A3878" s="2">
        <f>D3878-$D$2</f>
        <v>87.150000095367432</v>
      </c>
      <c r="B3878" s="2">
        <v>1.22576498985</v>
      </c>
      <c r="C3878" s="2">
        <f>IF(B3878&gt;B3877,B3878+(C3877-B3877),B3878+(C3877-B3877)+5+A3878-A3877)</f>
        <v>87.025764703747825</v>
      </c>
      <c r="D3878" s="2">
        <v>1577147279.27</v>
      </c>
      <c r="E3878" s="2">
        <v>438</v>
      </c>
      <c r="F3878" s="2">
        <v>892</v>
      </c>
      <c r="G3878" s="2">
        <v>626</v>
      </c>
      <c r="H3878" s="2">
        <v>697</v>
      </c>
      <c r="I3878" s="2">
        <v>285</v>
      </c>
      <c r="J3878" s="2">
        <f>$K$2*I3878+(1-$K$2)*J3877</f>
        <v>284.20899774565316</v>
      </c>
      <c r="K3878" s="2"/>
      <c r="L3878" s="2">
        <f>IF(O3878="low", $K$4*J3878+(1-$K$4)*L3877,L3877)</f>
        <v>284.4167196047016</v>
      </c>
      <c r="M3878" s="2">
        <f>IF(O3878="high", $K$4*J3878+(1-$K$4)*M3877,M3877)</f>
        <v>288.00273394422175</v>
      </c>
      <c r="N3878" s="2">
        <f>IF(O3878="high",(1-$K$8)*N3877+$K$8*(M3877-2),IF(O3878="low",(1-$K$8)*N3877+$K$8*(L3877+2),N3877))</f>
        <v>286.56976523224125</v>
      </c>
      <c r="O3878" s="2" t="str">
        <f>IF(J3878&gt;N3877+1,"high",IF(J3878&lt;N3877-1,"low","middle"))</f>
        <v>low</v>
      </c>
      <c r="P3878" s="2">
        <f>IF(O3878="low",250,IF(O3878="high",300,275))</f>
        <v>250</v>
      </c>
      <c r="Q3878" s="2">
        <f>IF(P3878=P3877,Q3877+1,1)</f>
        <v>18</v>
      </c>
      <c r="R3878" s="2">
        <f>IF(P3878=P3877,R3877+J3878,J3878)</f>
        <v>5123.6988771368979</v>
      </c>
      <c r="S3878" s="2" t="str">
        <f>IF(P3879=P3878,"NA",R3878/Q3878)</f>
        <v>NA</v>
      </c>
      <c r="T3878" s="2">
        <f>IF(P3878=P3877,T3877+J3878^2,J3878^2)</f>
        <v>1458462.1938351989</v>
      </c>
      <c r="U3878" s="2" t="str">
        <f>IF(NOT($P3879=$P3878),SQRT(((T3878)/($Q3878))-S3878^2),"NA")</f>
        <v>NA</v>
      </c>
    </row>
    <row r="3879" spans="1:21" x14ac:dyDescent="0.2">
      <c r="A3879" s="2">
        <f>D3879-$D$2</f>
        <v>87.180000066757202</v>
      </c>
      <c r="B3879" s="2">
        <v>1.25018715858</v>
      </c>
      <c r="C3879" s="2">
        <f>IF(B3879&gt;B3878,B3879+(C3878-B3878),B3879+(C3878-B3878)+5+A3879-A3878)</f>
        <v>87.050186872477823</v>
      </c>
      <c r="D3879" s="2">
        <v>1577147279.3</v>
      </c>
      <c r="E3879" s="2">
        <v>436</v>
      </c>
      <c r="F3879" s="2">
        <v>894</v>
      </c>
      <c r="G3879" s="2">
        <v>625</v>
      </c>
      <c r="H3879" s="2">
        <v>696</v>
      </c>
      <c r="I3879" s="2">
        <v>284</v>
      </c>
      <c r="J3879" s="2">
        <f>$K$2*I3879+(1-$K$2)*J3878</f>
        <v>284.16719819652252</v>
      </c>
      <c r="K3879" s="2"/>
      <c r="L3879" s="2">
        <f>IF(O3879="low", $K$4*J3879+(1-$K$4)*L3878,L3878)</f>
        <v>284.36681532306579</v>
      </c>
      <c r="M3879" s="2">
        <f>IF(O3879="high", $K$4*J3879+(1-$K$4)*M3878,M3878)</f>
        <v>288.00273394422175</v>
      </c>
      <c r="N3879" s="2">
        <f>IF(O3879="high",(1-$K$8)*N3878+$K$8*(M3878-2),IF(O3879="low",(1-$K$8)*N3878+$K$8*(L3878+2),N3878))</f>
        <v>286.56211295086428</v>
      </c>
      <c r="O3879" s="2" t="str">
        <f>IF(J3879&gt;N3878+1,"high",IF(J3879&lt;N3878-1,"low","middle"))</f>
        <v>low</v>
      </c>
      <c r="P3879" s="2">
        <f>IF(O3879="low",250,IF(O3879="high",300,275))</f>
        <v>250</v>
      </c>
      <c r="Q3879" s="2">
        <f>IF(P3879=P3878,Q3878+1,1)</f>
        <v>19</v>
      </c>
      <c r="R3879" s="2">
        <f>IF(P3879=P3878,R3878+J3879,J3879)</f>
        <v>5407.8660753334207</v>
      </c>
      <c r="S3879" s="2" t="str">
        <f>IF(P3880=P3879,"NA",R3879/Q3879)</f>
        <v>NA</v>
      </c>
      <c r="T3879" s="2">
        <f>IF(P3879=P3878,T3878+J3879^2,J3879^2)</f>
        <v>1539213.1903660605</v>
      </c>
      <c r="U3879" s="2" t="str">
        <f>IF(NOT($P3880=$P3879),SQRT(((T3879)/($Q3879))-S3879^2),"NA")</f>
        <v>NA</v>
      </c>
    </row>
    <row r="3880" spans="1:21" x14ac:dyDescent="0.2">
      <c r="A3880" s="2">
        <f>D3880-$D$2</f>
        <v>87.200000047683716</v>
      </c>
      <c r="B3880" s="2">
        <v>1.27445793152</v>
      </c>
      <c r="C3880" s="2">
        <f>IF(B3880&gt;B3879,B3880+(C3879-B3879),B3880+(C3879-B3879)+5+A3880-A3879)</f>
        <v>87.074457645417823</v>
      </c>
      <c r="D3880" s="2">
        <v>1577147279.3199999</v>
      </c>
      <c r="E3880" s="2">
        <v>436</v>
      </c>
      <c r="F3880" s="2">
        <v>894</v>
      </c>
      <c r="G3880" s="2">
        <v>626</v>
      </c>
      <c r="H3880" s="2">
        <v>697</v>
      </c>
      <c r="I3880" s="2">
        <v>283</v>
      </c>
      <c r="J3880" s="2">
        <f>$K$2*I3880+(1-$K$2)*J3879</f>
        <v>283.93375855721803</v>
      </c>
      <c r="K3880" s="2"/>
      <c r="L3880" s="2">
        <f>IF(O3880="low", $K$4*J3880+(1-$K$4)*L3879,L3879)</f>
        <v>284.28020396989626</v>
      </c>
      <c r="M3880" s="2">
        <f>IF(O3880="high", $K$4*J3880+(1-$K$4)*M3879,M3879)</f>
        <v>288.00273394422175</v>
      </c>
      <c r="N3880" s="2">
        <f>IF(O3880="high",(1-$K$8)*N3879+$K$8*(M3879-2),IF(O3880="low",(1-$K$8)*N3879+$K$8*(L3879+2),N3879))</f>
        <v>286.55234806947436</v>
      </c>
      <c r="O3880" s="2" t="str">
        <f>IF(J3880&gt;N3879+1,"high",IF(J3880&lt;N3879-1,"low","middle"))</f>
        <v>low</v>
      </c>
      <c r="P3880" s="2">
        <f>IF(O3880="low",250,IF(O3880="high",300,275))</f>
        <v>250</v>
      </c>
      <c r="Q3880" s="2">
        <f>IF(P3880=P3879,Q3879+1,1)</f>
        <v>20</v>
      </c>
      <c r="R3880" s="2">
        <f>IF(P3880=P3879,R3879+J3880,J3880)</f>
        <v>5691.7998338906391</v>
      </c>
      <c r="S3880" s="2" t="str">
        <f>IF(P3881=P3880,"NA",R3880/Q3880)</f>
        <v>NA</v>
      </c>
      <c r="T3880" s="2">
        <f>IF(P3880=P3879,T3879+J3880^2,J3880^2)</f>
        <v>1619831.5696144891</v>
      </c>
      <c r="U3880" s="2" t="str">
        <f>IF(NOT($P3881=$P3880),SQRT(((T3880)/($Q3880))-S3880^2),"NA")</f>
        <v>NA</v>
      </c>
    </row>
    <row r="3881" spans="1:21" x14ac:dyDescent="0.2">
      <c r="A3881" s="2">
        <f>D3881-$D$2</f>
        <v>87.220000028610229</v>
      </c>
      <c r="B3881" s="2">
        <v>1.2952570915199999</v>
      </c>
      <c r="C3881" s="2">
        <f>IF(B3881&gt;B3880,B3881+(C3880-B3880),B3881+(C3880-B3880)+5+A3881-A3880)</f>
        <v>87.095256805417819</v>
      </c>
      <c r="D3881" s="2">
        <v>1577147279.3399999</v>
      </c>
      <c r="E3881" s="2">
        <v>437</v>
      </c>
      <c r="F3881" s="2">
        <v>893</v>
      </c>
      <c r="G3881" s="2">
        <v>627</v>
      </c>
      <c r="H3881" s="2">
        <v>696</v>
      </c>
      <c r="I3881" s="2">
        <v>285</v>
      </c>
      <c r="J3881" s="2">
        <f>$K$2*I3881+(1-$K$2)*J3880</f>
        <v>284.1470068457744</v>
      </c>
      <c r="K3881" s="2"/>
      <c r="L3881" s="2">
        <f>IF(O3881="low", $K$4*J3881+(1-$K$4)*L3880,L3880)</f>
        <v>284.25356454507187</v>
      </c>
      <c r="M3881" s="2">
        <f>IF(O3881="high", $K$4*J3881+(1-$K$4)*M3880,M3880)</f>
        <v>288.00273394422175</v>
      </c>
      <c r="N3881" s="2">
        <f>IF(O3881="high",(1-$K$8)*N3880+$K$8*(M3880-2),IF(O3881="low",(1-$K$8)*N3880+$K$8*(L3880+2),N3880))</f>
        <v>286.53874086449548</v>
      </c>
      <c r="O3881" s="2" t="str">
        <f>IF(J3881&gt;N3880+1,"high",IF(J3881&lt;N3880-1,"low","middle"))</f>
        <v>low</v>
      </c>
      <c r="P3881" s="2">
        <f>IF(O3881="low",250,IF(O3881="high",300,275))</f>
        <v>250</v>
      </c>
      <c r="Q3881" s="2">
        <f>IF(P3881=P3880,Q3880+1,1)</f>
        <v>21</v>
      </c>
      <c r="R3881" s="2">
        <f>IF(P3881=P3880,R3880+J3881,J3881)</f>
        <v>5975.9468407364138</v>
      </c>
      <c r="S3881" s="2" t="str">
        <f>IF(P3882=P3881,"NA",R3881/Q3881)</f>
        <v>NA</v>
      </c>
      <c r="T3881" s="2">
        <f>IF(P3881=P3880,T3880+J3881^2,J3881^2)</f>
        <v>1700571.0911139017</v>
      </c>
      <c r="U3881" s="2" t="str">
        <f>IF(NOT($P3882=$P3881),SQRT(((T3881)/($Q3881))-S3881^2),"NA")</f>
        <v>NA</v>
      </c>
    </row>
    <row r="3882" spans="1:21" x14ac:dyDescent="0.2">
      <c r="A3882" s="2">
        <f>D3882-$D$2</f>
        <v>87.25</v>
      </c>
      <c r="B3882" s="2">
        <v>1.3195719718900001</v>
      </c>
      <c r="C3882" s="2">
        <f>IF(B3882&gt;B3881,B3882+(C3881-B3881),B3882+(C3881-B3881)+5+A3882-A3881)</f>
        <v>87.119571685787818</v>
      </c>
      <c r="D3882" s="2">
        <v>1577147279.3699999</v>
      </c>
      <c r="E3882" s="2">
        <v>437</v>
      </c>
      <c r="F3882" s="2">
        <v>894</v>
      </c>
      <c r="G3882" s="2">
        <v>626</v>
      </c>
      <c r="H3882" s="2">
        <v>696</v>
      </c>
      <c r="I3882" s="2">
        <v>284</v>
      </c>
      <c r="J3882" s="2">
        <f>$K$2*I3882+(1-$K$2)*J3881</f>
        <v>284.11760547661953</v>
      </c>
      <c r="K3882" s="2"/>
      <c r="L3882" s="2">
        <f>IF(O3882="low", $K$4*J3882+(1-$K$4)*L3881,L3881)</f>
        <v>284.22637273138139</v>
      </c>
      <c r="M3882" s="2">
        <f>IF(O3882="high", $K$4*J3882+(1-$K$4)*M3881,M3881)</f>
        <v>288.00273394422175</v>
      </c>
      <c r="N3882" s="2">
        <f>IF(O3882="high",(1-$K$8)*N3881+$K$8*(M3881-2),IF(O3882="low",(1-$K$8)*N3881+$K$8*(L3881+2),N3881))</f>
        <v>286.52448204852425</v>
      </c>
      <c r="O3882" s="2" t="str">
        <f>IF(J3882&gt;N3881+1,"high",IF(J3882&lt;N3881-1,"low","middle"))</f>
        <v>low</v>
      </c>
      <c r="P3882" s="2">
        <f>IF(O3882="low",250,IF(O3882="high",300,275))</f>
        <v>250</v>
      </c>
      <c r="Q3882" s="2">
        <f>IF(P3882=P3881,Q3881+1,1)</f>
        <v>22</v>
      </c>
      <c r="R3882" s="2">
        <f>IF(P3882=P3881,R3881+J3882,J3882)</f>
        <v>6260.0644462130331</v>
      </c>
      <c r="S3882" s="2" t="str">
        <f>IF(P3883=P3882,"NA",R3882/Q3882)</f>
        <v>NA</v>
      </c>
      <c r="T3882" s="2">
        <f>IF(P3882=P3881,T3881+J3882^2,J3882^2)</f>
        <v>1781293.9048556697</v>
      </c>
      <c r="U3882" s="2" t="str">
        <f>IF(NOT($P3883=$P3882),SQRT(((T3882)/($Q3882))-S3882^2),"NA")</f>
        <v>NA</v>
      </c>
    </row>
    <row r="3883" spans="1:21" x14ac:dyDescent="0.2">
      <c r="A3883" s="2">
        <f>D3883-$D$2</f>
        <v>87.270000219345093</v>
      </c>
      <c r="B3883" s="2">
        <v>1.34015107155</v>
      </c>
      <c r="C3883" s="2">
        <f>IF(B3883&gt;B3882,B3883+(C3882-B3882),B3883+(C3882-B3882)+5+A3883-A3882)</f>
        <v>87.140150785447815</v>
      </c>
      <c r="D3883" s="2">
        <v>1577147279.3900001</v>
      </c>
      <c r="E3883" s="2">
        <v>437</v>
      </c>
      <c r="F3883" s="2">
        <v>893</v>
      </c>
      <c r="G3883" s="2">
        <v>627</v>
      </c>
      <c r="H3883" s="2">
        <v>697</v>
      </c>
      <c r="I3883" s="2">
        <v>285</v>
      </c>
      <c r="J3883" s="2">
        <f>$K$2*I3883+(1-$K$2)*J3882</f>
        <v>284.29408438129565</v>
      </c>
      <c r="K3883" s="2"/>
      <c r="L3883" s="2">
        <f>IF(O3883="low", $K$4*J3883+(1-$K$4)*L3882,L3882)</f>
        <v>284.23991506136423</v>
      </c>
      <c r="M3883" s="2">
        <f>IF(O3883="high", $K$4*J3883+(1-$K$4)*M3882,M3882)</f>
        <v>288.00273394422175</v>
      </c>
      <c r="N3883" s="2">
        <f>IF(O3883="high",(1-$K$8)*N3882+$K$8*(M3882-2),IF(O3883="low",(1-$K$8)*N3882+$K$8*(L3882+2),N3882))</f>
        <v>286.50957658266708</v>
      </c>
      <c r="O3883" s="2" t="str">
        <f>IF(J3883&gt;N3882+1,"high",IF(J3883&lt;N3882-1,"low","middle"))</f>
        <v>low</v>
      </c>
      <c r="P3883" s="2">
        <f>IF(O3883="low",250,IF(O3883="high",300,275))</f>
        <v>250</v>
      </c>
      <c r="Q3883" s="2">
        <f>IF(P3883=P3882,Q3882+1,1)</f>
        <v>23</v>
      </c>
      <c r="R3883" s="2">
        <f>IF(P3883=P3882,R3882+J3883,J3883)</f>
        <v>6544.3585305943288</v>
      </c>
      <c r="S3883" s="2" t="str">
        <f>IF(P3884=P3883,"NA",R3883/Q3883)</f>
        <v>NA</v>
      </c>
      <c r="T3883" s="2">
        <f>IF(P3883=P3882,T3882+J3883^2,J3883^2)</f>
        <v>1862117.0312698688</v>
      </c>
      <c r="U3883" s="2" t="str">
        <f>IF(NOT($P3884=$P3883),SQRT(((T3883)/($Q3883))-S3883^2),"NA")</f>
        <v>NA</v>
      </c>
    </row>
    <row r="3884" spans="1:21" x14ac:dyDescent="0.2">
      <c r="A3884" s="2">
        <f>D3884-$D$2</f>
        <v>87.290000200271606</v>
      </c>
      <c r="B3884" s="2">
        <v>1.36495995522</v>
      </c>
      <c r="C3884" s="2">
        <f>IF(B3884&gt;B3883,B3884+(C3883-B3883),B3884+(C3883-B3883)+5+A3884-A3883)</f>
        <v>87.16495966911782</v>
      </c>
      <c r="D3884" s="2">
        <v>1577147279.4100001</v>
      </c>
      <c r="E3884" s="2">
        <v>437</v>
      </c>
      <c r="F3884" s="2">
        <v>894</v>
      </c>
      <c r="G3884" s="2">
        <v>626</v>
      </c>
      <c r="H3884" s="2">
        <v>696</v>
      </c>
      <c r="I3884" s="2">
        <v>284</v>
      </c>
      <c r="J3884" s="2">
        <f>$K$2*I3884+(1-$K$2)*J3883</f>
        <v>284.23526750503652</v>
      </c>
      <c r="K3884" s="2"/>
      <c r="L3884" s="2">
        <f>IF(O3884="low", $K$4*J3884+(1-$K$4)*L3883,L3883)</f>
        <v>284.23898555009873</v>
      </c>
      <c r="M3884" s="2">
        <f>IF(O3884="high", $K$4*J3884+(1-$K$4)*M3883,M3883)</f>
        <v>288.00273394422175</v>
      </c>
      <c r="N3884" s="2">
        <f>IF(O3884="high",(1-$K$8)*N3883+$K$8*(M3883-2),IF(O3884="low",(1-$K$8)*N3883+$K$8*(L3883+2),N3883))</f>
        <v>286.49609350660194</v>
      </c>
      <c r="O3884" s="2" t="str">
        <f>IF(J3884&gt;N3883+1,"high",IF(J3884&lt;N3883-1,"low","middle"))</f>
        <v>low</v>
      </c>
      <c r="P3884" s="2">
        <f>IF(O3884="low",250,IF(O3884="high",300,275))</f>
        <v>250</v>
      </c>
      <c r="Q3884" s="2">
        <f>IF(P3884=P3883,Q3883+1,1)</f>
        <v>24</v>
      </c>
      <c r="R3884" s="2">
        <f>IF(P3884=P3883,R3883+J3884,J3884)</f>
        <v>6828.5937980993658</v>
      </c>
      <c r="S3884" s="2" t="str">
        <f>IF(P3885=P3884,"NA",R3884/Q3884)</f>
        <v>NA</v>
      </c>
      <c r="T3884" s="2">
        <f>IF(P3884=P3883,T3883+J3884^2,J3884^2)</f>
        <v>1942906.7185635285</v>
      </c>
      <c r="U3884" s="2" t="str">
        <f>IF(NOT($P3885=$P3884),SQRT(((T3884)/($Q3884))-S3884^2),"NA")</f>
        <v>NA</v>
      </c>
    </row>
    <row r="3885" spans="1:21" x14ac:dyDescent="0.2">
      <c r="A3885" s="2">
        <f>D3885-$D$2</f>
        <v>87.31000018119812</v>
      </c>
      <c r="B3885" s="2">
        <v>1.38537597656</v>
      </c>
      <c r="C3885" s="2">
        <f>IF(B3885&gt;B3884,B3885+(C3884-B3884),B3885+(C3884-B3884)+5+A3885-A3884)</f>
        <v>87.185375690457818</v>
      </c>
      <c r="D3885" s="2">
        <v>1577147279.4300001</v>
      </c>
      <c r="E3885" s="2">
        <v>436</v>
      </c>
      <c r="F3885" s="2">
        <v>894</v>
      </c>
      <c r="G3885" s="2">
        <v>626</v>
      </c>
      <c r="H3885" s="2">
        <v>696</v>
      </c>
      <c r="I3885" s="2">
        <v>283</v>
      </c>
      <c r="J3885" s="2">
        <f>$K$2*I3885+(1-$K$2)*J3884</f>
        <v>283.98821400402926</v>
      </c>
      <c r="K3885" s="2"/>
      <c r="L3885" s="2">
        <f>IF(O3885="low", $K$4*J3885+(1-$K$4)*L3884,L3884)</f>
        <v>284.18883124088484</v>
      </c>
      <c r="M3885" s="2">
        <f>IF(O3885="high", $K$4*J3885+(1-$K$4)*M3884,M3884)</f>
        <v>288.00273394422175</v>
      </c>
      <c r="N3885" s="2">
        <f>IF(O3885="high",(1-$K$8)*N3884+$K$8*(M3884-2),IF(O3885="low",(1-$K$8)*N3884+$K$8*(L3884+2),N3884))</f>
        <v>286.48323810877679</v>
      </c>
      <c r="O3885" s="2" t="str">
        <f>IF(J3885&gt;N3884+1,"high",IF(J3885&lt;N3884-1,"low","middle"))</f>
        <v>low</v>
      </c>
      <c r="P3885" s="2">
        <f>IF(O3885="low",250,IF(O3885="high",300,275))</f>
        <v>250</v>
      </c>
      <c r="Q3885" s="2">
        <f>IF(P3885=P3884,Q3884+1,1)</f>
        <v>25</v>
      </c>
      <c r="R3885" s="2">
        <f>IF(P3885=P3884,R3884+J3885,J3885)</f>
        <v>7112.5820121033948</v>
      </c>
      <c r="S3885" s="2" t="str">
        <f>IF(P3886=P3885,"NA",R3885/Q3885)</f>
        <v>NA</v>
      </c>
      <c r="T3885" s="2">
        <f>IF(P3885=P3884,T3884+J3885^2,J3885^2)</f>
        <v>2023556.0242567267</v>
      </c>
      <c r="U3885" s="2" t="str">
        <f>IF(NOT($P3886=$P3885),SQRT(((T3885)/($Q3885))-S3885^2),"NA")</f>
        <v>NA</v>
      </c>
    </row>
    <row r="3886" spans="1:21" x14ac:dyDescent="0.2">
      <c r="A3886" s="2">
        <f>D3886-$D$2</f>
        <v>87.340000152587891</v>
      </c>
      <c r="B3886" s="2">
        <v>1.41003894806</v>
      </c>
      <c r="C3886" s="2">
        <f>IF(B3886&gt;B3885,B3886+(C3885-B3885),B3886+(C3885-B3885)+5+A3886-A3885)</f>
        <v>87.210038661957825</v>
      </c>
      <c r="D3886" s="2">
        <v>1577147279.46</v>
      </c>
      <c r="E3886" s="2">
        <v>437</v>
      </c>
      <c r="F3886" s="2">
        <v>893</v>
      </c>
      <c r="G3886" s="2">
        <v>627</v>
      </c>
      <c r="H3886" s="2">
        <v>697</v>
      </c>
      <c r="I3886" s="2">
        <v>285</v>
      </c>
      <c r="J3886" s="2">
        <f>$K$2*I3886+(1-$K$2)*J3885</f>
        <v>284.19057120322339</v>
      </c>
      <c r="K3886" s="2"/>
      <c r="L3886" s="2">
        <f>IF(O3886="low", $K$4*J3886+(1-$K$4)*L3885,L3885)</f>
        <v>284.18917923335255</v>
      </c>
      <c r="M3886" s="2">
        <f>IF(O3886="high", $K$4*J3886+(1-$K$4)*M3885,M3885)</f>
        <v>288.00273394422175</v>
      </c>
      <c r="N3886" s="2">
        <f>IF(O3886="high",(1-$K$8)*N3885+$K$8*(M3885-2),IF(O3886="low",(1-$K$8)*N3885+$K$8*(L3885+2),N3885))</f>
        <v>286.46851776538216</v>
      </c>
      <c r="O3886" s="2" t="str">
        <f>IF(J3886&gt;N3885+1,"high",IF(J3886&lt;N3885-1,"low","middle"))</f>
        <v>low</v>
      </c>
      <c r="P3886" s="2">
        <f>IF(O3886="low",250,IF(O3886="high",300,275))</f>
        <v>250</v>
      </c>
      <c r="Q3886" s="2">
        <f>IF(P3886=P3885,Q3885+1,1)</f>
        <v>26</v>
      </c>
      <c r="R3886" s="2">
        <f>IF(P3886=P3885,R3885+J3886,J3886)</f>
        <v>7396.7725833066179</v>
      </c>
      <c r="S3886" s="2" t="str">
        <f>IF(P3887=P3886,"NA",R3886/Q3886)</f>
        <v>NA</v>
      </c>
      <c r="T3886" s="2">
        <f>IF(P3886=P3885,T3885+J3886^2,J3886^2)</f>
        <v>2104320.3050175412</v>
      </c>
      <c r="U3886" s="2" t="str">
        <f>IF(NOT($P3887=$P3886),SQRT(((T3886)/($Q3886))-S3886^2),"NA")</f>
        <v>NA</v>
      </c>
    </row>
    <row r="3887" spans="1:21" x14ac:dyDescent="0.2">
      <c r="A3887" s="2">
        <f>D3887-$D$2</f>
        <v>87.360000133514404</v>
      </c>
      <c r="B3887" s="2">
        <v>1.4341931343100001</v>
      </c>
      <c r="C3887" s="2">
        <f>IF(B3887&gt;B3886,B3887+(C3886-B3886),B3887+(C3886-B3886)+5+A3887-A3886)</f>
        <v>87.234192848207812</v>
      </c>
      <c r="D3887" s="2">
        <v>1577147279.48</v>
      </c>
      <c r="E3887" s="2">
        <v>438</v>
      </c>
      <c r="F3887" s="2">
        <v>892</v>
      </c>
      <c r="G3887" s="2">
        <v>626</v>
      </c>
      <c r="H3887" s="2">
        <v>696</v>
      </c>
      <c r="I3887" s="2">
        <v>285</v>
      </c>
      <c r="J3887" s="2">
        <f>$K$2*I3887+(1-$K$2)*J3886</f>
        <v>284.35245696257869</v>
      </c>
      <c r="K3887" s="2"/>
      <c r="L3887" s="2">
        <f>IF(O3887="low", $K$4*J3887+(1-$K$4)*L3886,L3886)</f>
        <v>284.22183477919782</v>
      </c>
      <c r="M3887" s="2">
        <f>IF(O3887="high", $K$4*J3887+(1-$K$4)*M3886,M3886)</f>
        <v>288.00273394422175</v>
      </c>
      <c r="N3887" s="2">
        <f>IF(O3887="high",(1-$K$8)*N3886+$K$8*(M3886-2),IF(O3887="low",(1-$K$8)*N3886+$K$8*(L3886+2),N3886))</f>
        <v>286.45455083878068</v>
      </c>
      <c r="O3887" s="2" t="str">
        <f>IF(J3887&gt;N3886+1,"high",IF(J3887&lt;N3886-1,"low","middle"))</f>
        <v>low</v>
      </c>
      <c r="P3887" s="2">
        <f>IF(O3887="low",250,IF(O3887="high",300,275))</f>
        <v>250</v>
      </c>
      <c r="Q3887" s="2">
        <f>IF(P3887=P3886,Q3886+1,1)</f>
        <v>27</v>
      </c>
      <c r="R3887" s="2">
        <f>IF(P3887=P3886,R3886+J3887,J3887)</f>
        <v>7681.1250402691967</v>
      </c>
      <c r="S3887" s="2" t="str">
        <f>IF(P3888=P3887,"NA",R3887/Q3887)</f>
        <v>NA</v>
      </c>
      <c r="T3887" s="2">
        <f>IF(P3887=P3886,T3886+J3887^2,J3887^2)</f>
        <v>2185176.6247981964</v>
      </c>
      <c r="U3887" s="2" t="str">
        <f>IF(NOT($P3888=$P3887),SQRT(((T3887)/($Q3887))-S3887^2),"NA")</f>
        <v>NA</v>
      </c>
    </row>
    <row r="3888" spans="1:21" x14ac:dyDescent="0.2">
      <c r="A3888" s="2">
        <f>D3888-$D$2</f>
        <v>87.380000114440918</v>
      </c>
      <c r="B3888" s="2">
        <v>1.4549551010099999</v>
      </c>
      <c r="C3888" s="2">
        <f>IF(B3888&gt;B3887,B3888+(C3887-B3887),B3888+(C3887-B3887)+5+A3888-A3887)</f>
        <v>87.254954814907819</v>
      </c>
      <c r="D3888" s="2">
        <v>1577147279.5</v>
      </c>
      <c r="E3888" s="2">
        <v>434</v>
      </c>
      <c r="F3888" s="2">
        <v>893</v>
      </c>
      <c r="G3888" s="2">
        <v>626</v>
      </c>
      <c r="H3888" s="2">
        <v>695</v>
      </c>
      <c r="I3888" s="2">
        <v>284</v>
      </c>
      <c r="J3888" s="2">
        <f>$K$2*I3888+(1-$K$2)*J3887</f>
        <v>284.28196557006294</v>
      </c>
      <c r="K3888" s="2"/>
      <c r="L3888" s="2">
        <f>IF(O3888="low", $K$4*J3888+(1-$K$4)*L3887,L3887)</f>
        <v>284.23386093737088</v>
      </c>
      <c r="M3888" s="2">
        <f>IF(O3888="high", $K$4*J3888+(1-$K$4)*M3887,M3887)</f>
        <v>288.00273394422175</v>
      </c>
      <c r="N3888" s="2">
        <f>IF(O3888="high",(1-$K$8)*N3887+$K$8*(M3887-2),IF(O3888="low",(1-$K$8)*N3887+$K$8*(L3887+2),N3887))</f>
        <v>286.44291503580149</v>
      </c>
      <c r="O3888" s="2" t="str">
        <f>IF(J3888&gt;N3887+1,"high",IF(J3888&lt;N3887-1,"low","middle"))</f>
        <v>low</v>
      </c>
      <c r="P3888" s="2">
        <f>IF(O3888="low",250,IF(O3888="high",300,275))</f>
        <v>250</v>
      </c>
      <c r="Q3888" s="2">
        <f>IF(P3888=P3887,Q3887+1,1)</f>
        <v>28</v>
      </c>
      <c r="R3888" s="2">
        <f>IF(P3888=P3887,R3887+J3888,J3888)</f>
        <v>7965.4070058392599</v>
      </c>
      <c r="S3888" s="2" t="str">
        <f>IF(P3889=P3888,"NA",R3888/Q3888)</f>
        <v>NA</v>
      </c>
      <c r="T3888" s="2">
        <f>IF(P3888=P3887,T3887+J3888^2,J3888^2)</f>
        <v>2265992.8607465746</v>
      </c>
      <c r="U3888" s="2" t="str">
        <f>IF(NOT($P3889=$P3888),SQRT(((T3888)/($Q3888))-S3888^2),"NA")</f>
        <v>NA</v>
      </c>
    </row>
    <row r="3889" spans="1:21" x14ac:dyDescent="0.2">
      <c r="A3889" s="2">
        <f>D3889-$D$2</f>
        <v>87.410000085830688</v>
      </c>
      <c r="B3889" s="2">
        <v>1.47951006889</v>
      </c>
      <c r="C3889" s="2">
        <f>IF(B3889&gt;B3888,B3889+(C3888-B3888),B3889+(C3888-B3888)+5+A3889-A3888)</f>
        <v>87.279509782787812</v>
      </c>
      <c r="D3889" s="2">
        <v>1577147279.53</v>
      </c>
      <c r="E3889" s="2">
        <v>436</v>
      </c>
      <c r="F3889" s="2">
        <v>892</v>
      </c>
      <c r="G3889" s="2">
        <v>627</v>
      </c>
      <c r="H3889" s="2">
        <v>695</v>
      </c>
      <c r="I3889" s="2">
        <v>283</v>
      </c>
      <c r="J3889" s="2">
        <f>$K$2*I3889+(1-$K$2)*J3888</f>
        <v>284.02557245605038</v>
      </c>
      <c r="K3889" s="2"/>
      <c r="L3889" s="2">
        <f>IF(O3889="low", $K$4*J3889+(1-$K$4)*L3888,L3888)</f>
        <v>284.19220324110677</v>
      </c>
      <c r="M3889" s="2">
        <f>IF(O3889="high", $K$4*J3889+(1-$K$4)*M3888,M3888)</f>
        <v>288.00273394422175</v>
      </c>
      <c r="N3889" s="2">
        <f>IF(O3889="high",(1-$K$8)*N3888+$K$8*(M3888-2),IF(O3889="low",(1-$K$8)*N3888+$K$8*(L3888+2),N3888))</f>
        <v>286.43246233087996</v>
      </c>
      <c r="O3889" s="2" t="str">
        <f>IF(J3889&gt;N3888+1,"high",IF(J3889&lt;N3888-1,"low","middle"))</f>
        <v>low</v>
      </c>
      <c r="P3889" s="2">
        <f>IF(O3889="low",250,IF(O3889="high",300,275))</f>
        <v>250</v>
      </c>
      <c r="Q3889" s="2">
        <f>IF(P3889=P3888,Q3888+1,1)</f>
        <v>29</v>
      </c>
      <c r="R3889" s="2">
        <f>IF(P3889=P3888,R3888+J3889,J3889)</f>
        <v>8249.432578295311</v>
      </c>
      <c r="S3889" s="2" t="str">
        <f>IF(P3890=P3889,"NA",R3889/Q3889)</f>
        <v>NA</v>
      </c>
      <c r="T3889" s="2">
        <f>IF(P3889=P3888,T3888+J3889^2,J3889^2)</f>
        <v>2346663.3865555618</v>
      </c>
      <c r="U3889" s="2" t="str">
        <f>IF(NOT($P3890=$P3889),SQRT(((T3889)/($Q3889))-S3889^2),"NA")</f>
        <v>NA</v>
      </c>
    </row>
    <row r="3890" spans="1:21" x14ac:dyDescent="0.2">
      <c r="A3890" s="2">
        <f>D3890-$D$2</f>
        <v>87.430000066757202</v>
      </c>
      <c r="B3890" s="2">
        <v>1.4999229908</v>
      </c>
      <c r="C3890" s="2">
        <f>IF(B3890&gt;B3889,B3890+(C3889-B3889),B3890+(C3889-B3889)+5+A3890-A3889)</f>
        <v>87.299922704697821</v>
      </c>
      <c r="D3890" s="2">
        <v>1577147279.55</v>
      </c>
      <c r="E3890" s="2">
        <v>438</v>
      </c>
      <c r="F3890" s="2">
        <v>893</v>
      </c>
      <c r="G3890" s="2">
        <v>626</v>
      </c>
      <c r="H3890" s="2">
        <v>697</v>
      </c>
      <c r="I3890" s="2">
        <v>284</v>
      </c>
      <c r="J3890" s="2">
        <f>$K$2*I3890+(1-$K$2)*J3889</f>
        <v>284.02045796484032</v>
      </c>
      <c r="K3890" s="2"/>
      <c r="L3890" s="2">
        <f>IF(O3890="low", $K$4*J3890+(1-$K$4)*L3889,L3889)</f>
        <v>284.15785418585347</v>
      </c>
      <c r="M3890" s="2">
        <f>IF(O3890="high", $K$4*J3890+(1-$K$4)*M3889,M3889)</f>
        <v>288.00273394422175</v>
      </c>
      <c r="N3890" s="2">
        <f>IF(O3890="high",(1-$K$8)*N3889+$K$8*(M3889-2),IF(O3890="low",(1-$K$8)*N3889+$K$8*(L3889+2),N3889))</f>
        <v>286.42044937639128</v>
      </c>
      <c r="O3890" s="2" t="str">
        <f>IF(J3890&gt;N3889+1,"high",IF(J3890&lt;N3889-1,"low","middle"))</f>
        <v>low</v>
      </c>
      <c r="P3890" s="2">
        <f>IF(O3890="low",250,IF(O3890="high",300,275))</f>
        <v>250</v>
      </c>
      <c r="Q3890" s="2">
        <f>IF(P3890=P3889,Q3889+1,1)</f>
        <v>30</v>
      </c>
      <c r="R3890" s="2">
        <f>IF(P3890=P3889,R3889+J3890,J3890)</f>
        <v>8533.4530362601508</v>
      </c>
      <c r="S3890" s="2" t="str">
        <f>IF(P3891=P3890,"NA",R3890/Q3890)</f>
        <v>NA</v>
      </c>
      <c r="T3890" s="2">
        <f>IF(P3890=P3889,T3889+J3890^2,J3890^2)</f>
        <v>2427331.0070981192</v>
      </c>
      <c r="U3890" s="2" t="str">
        <f>IF(NOT($P3891=$P3890),SQRT(((T3890)/($Q3890))-S3890^2),"NA")</f>
        <v>NA</v>
      </c>
    </row>
    <row r="3891" spans="1:21" x14ac:dyDescent="0.2">
      <c r="A3891" s="2">
        <f>D3891-$D$2</f>
        <v>87.450000047683716</v>
      </c>
      <c r="B3891" s="2">
        <v>1.5244209766400001</v>
      </c>
      <c r="C3891" s="2">
        <f>IF(B3891&gt;B3890,B3891+(C3890-B3890),B3891+(C3890-B3890)+5+A3891-A3890)</f>
        <v>87.324420690537821</v>
      </c>
      <c r="D3891" s="2">
        <v>1577147279.5699999</v>
      </c>
      <c r="E3891" s="2">
        <v>437</v>
      </c>
      <c r="F3891" s="2">
        <v>896</v>
      </c>
      <c r="G3891" s="2">
        <v>626</v>
      </c>
      <c r="H3891" s="2">
        <v>697</v>
      </c>
      <c r="I3891" s="2">
        <v>286</v>
      </c>
      <c r="J3891" s="2">
        <f>$K$2*I3891+(1-$K$2)*J3890</f>
        <v>284.41636637187224</v>
      </c>
      <c r="K3891" s="2"/>
      <c r="L3891" s="2">
        <f>IF(O3891="low", $K$4*J3891+(1-$K$4)*L3890,L3890)</f>
        <v>284.20955662305721</v>
      </c>
      <c r="M3891" s="2">
        <f>IF(O3891="high", $K$4*J3891+(1-$K$4)*M3890,M3890)</f>
        <v>288.00273394422175</v>
      </c>
      <c r="N3891" s="2">
        <f>IF(O3891="high",(1-$K$8)*N3890+$K$8*(M3890-2),IF(O3891="low",(1-$K$8)*N3890+$K$8*(L3890+2),N3890))</f>
        <v>286.40731961686436</v>
      </c>
      <c r="O3891" s="2" t="str">
        <f>IF(J3891&gt;N3890+1,"high",IF(J3891&lt;N3890-1,"low","middle"))</f>
        <v>low</v>
      </c>
      <c r="P3891" s="2">
        <f>IF(O3891="low",250,IF(O3891="high",300,275))</f>
        <v>250</v>
      </c>
      <c r="Q3891" s="2">
        <f>IF(P3891=P3890,Q3890+1,1)</f>
        <v>31</v>
      </c>
      <c r="R3891" s="2">
        <f>IF(P3891=P3890,R3890+J3891,J3891)</f>
        <v>8817.8694026320227</v>
      </c>
      <c r="S3891" s="2" t="str">
        <f>IF(P3892=P3891,"NA",R3891/Q3891)</f>
        <v>NA</v>
      </c>
      <c r="T3891" s="2">
        <f>IF(P3891=P3890,T3890+J3891^2,J3891^2)</f>
        <v>2508223.6765582985</v>
      </c>
      <c r="U3891" s="2" t="str">
        <f>IF(NOT($P3892=$P3891),SQRT(((T3891)/($Q3891))-S3891^2),"NA")</f>
        <v>NA</v>
      </c>
    </row>
    <row r="3892" spans="1:21" x14ac:dyDescent="0.2">
      <c r="A3892" s="2">
        <f>D3892-$D$2</f>
        <v>87.480000019073486</v>
      </c>
      <c r="B3892" s="2">
        <v>1.5492010116599999</v>
      </c>
      <c r="C3892" s="2">
        <f>IF(B3892&gt;B3891,B3892+(C3891-B3891),B3892+(C3891-B3891)+5+A3892-A3891)</f>
        <v>87.349200725557822</v>
      </c>
      <c r="D3892" s="2">
        <v>1577147279.5999999</v>
      </c>
      <c r="E3892" s="2">
        <v>436</v>
      </c>
      <c r="F3892" s="2">
        <v>894</v>
      </c>
      <c r="G3892" s="2">
        <v>626</v>
      </c>
      <c r="H3892" s="2">
        <v>696</v>
      </c>
      <c r="I3892" s="2">
        <v>282</v>
      </c>
      <c r="J3892" s="2">
        <f>$K$2*I3892+(1-$K$2)*J3891</f>
        <v>283.93309309749782</v>
      </c>
      <c r="K3892" s="2"/>
      <c r="L3892" s="2">
        <f>IF(O3892="low", $K$4*J3892+(1-$K$4)*L3891,L3891)</f>
        <v>284.15426391794534</v>
      </c>
      <c r="M3892" s="2">
        <f>IF(O3892="high", $K$4*J3892+(1-$K$4)*M3891,M3891)</f>
        <v>288.00273394422175</v>
      </c>
      <c r="N3892" s="2">
        <f>IF(O3892="high",(1-$K$8)*N3891+$K$8*(M3891-2),IF(O3892="low",(1-$K$8)*N3891+$K$8*(L3891+2),N3891))</f>
        <v>286.39743146717399</v>
      </c>
      <c r="O3892" s="2" t="str">
        <f>IF(J3892&gt;N3891+1,"high",IF(J3892&lt;N3891-1,"low","middle"))</f>
        <v>low</v>
      </c>
      <c r="P3892" s="2">
        <f>IF(O3892="low",250,IF(O3892="high",300,275))</f>
        <v>250</v>
      </c>
      <c r="Q3892" s="2">
        <f>IF(P3892=P3891,Q3891+1,1)</f>
        <v>32</v>
      </c>
      <c r="R3892" s="2">
        <f>IF(P3892=P3891,R3891+J3892,J3892)</f>
        <v>9101.8024957295202</v>
      </c>
      <c r="S3892" s="2" t="str">
        <f>IF(P3893=P3892,"NA",R3892/Q3892)</f>
        <v>NA</v>
      </c>
      <c r="T3892" s="2">
        <f>IF(P3892=P3891,T3891+J3892^2,J3892^2)</f>
        <v>2588841.6779142111</v>
      </c>
      <c r="U3892" s="2" t="str">
        <f>IF(NOT($P3893=$P3892),SQRT(((T3892)/($Q3892))-S3892^2),"NA")</f>
        <v>NA</v>
      </c>
    </row>
    <row r="3893" spans="1:21" x14ac:dyDescent="0.2">
      <c r="A3893" s="2">
        <f>D3893-$D$2</f>
        <v>87.5</v>
      </c>
      <c r="B3893" s="2">
        <v>1.5695021152499999</v>
      </c>
      <c r="C3893" s="2">
        <f>IF(B3893&gt;B3892,B3893+(C3892-B3892),B3893+(C3892-B3892)+5+A3893-A3892)</f>
        <v>87.369501829147822</v>
      </c>
      <c r="D3893" s="2">
        <v>1577147279.6199999</v>
      </c>
      <c r="E3893" s="2">
        <v>436</v>
      </c>
      <c r="F3893" s="2">
        <v>893</v>
      </c>
      <c r="G3893" s="2">
        <v>626</v>
      </c>
      <c r="H3893" s="2">
        <v>697</v>
      </c>
      <c r="I3893" s="2">
        <v>283</v>
      </c>
      <c r="J3893" s="2">
        <f>$K$2*I3893+(1-$K$2)*J3892</f>
        <v>283.74647447799828</v>
      </c>
      <c r="K3893" s="2"/>
      <c r="L3893" s="2">
        <f>IF(O3893="low", $K$4*J3893+(1-$K$4)*L3892,L3892)</f>
        <v>284.07270602995595</v>
      </c>
      <c r="M3893" s="2">
        <f>IF(O3893="high", $K$4*J3893+(1-$K$4)*M3892,M3892)</f>
        <v>288.00273394422175</v>
      </c>
      <c r="N3893" s="2">
        <f>IF(O3893="high",(1-$K$8)*N3892+$K$8*(M3892-2),IF(O3893="low",(1-$K$8)*N3892+$K$8*(L3892+2),N3892))</f>
        <v>286.38527308971254</v>
      </c>
      <c r="O3893" s="2" t="str">
        <f>IF(J3893&gt;N3892+1,"high",IF(J3893&lt;N3892-1,"low","middle"))</f>
        <v>low</v>
      </c>
      <c r="P3893" s="2">
        <f>IF(O3893="low",250,IF(O3893="high",300,275))</f>
        <v>250</v>
      </c>
      <c r="Q3893" s="2">
        <f>IF(P3893=P3892,Q3892+1,1)</f>
        <v>33</v>
      </c>
      <c r="R3893" s="2">
        <f>IF(P3893=P3892,R3892+J3893,J3893)</f>
        <v>9385.5489702075192</v>
      </c>
      <c r="S3893" s="2" t="str">
        <f>IF(P3894=P3893,"NA",R3893/Q3893)</f>
        <v>NA</v>
      </c>
      <c r="T3893" s="2">
        <f>IF(P3893=P3892,T3892+J3893^2,J3893^2)</f>
        <v>2669353.7396929045</v>
      </c>
      <c r="U3893" s="2" t="str">
        <f>IF(NOT($P3894=$P3893),SQRT(((T3893)/($Q3893))-S3893^2),"NA")</f>
        <v>NA</v>
      </c>
    </row>
    <row r="3894" spans="1:21" x14ac:dyDescent="0.2">
      <c r="A3894" s="2">
        <f>D3894-$D$2</f>
        <v>87.520000219345093</v>
      </c>
      <c r="B3894" s="2">
        <v>1.5940539836900001</v>
      </c>
      <c r="C3894" s="2">
        <f>IF(B3894&gt;B3893,B3894+(C3893-B3893),B3894+(C3893-B3893)+5+A3894-A3893)</f>
        <v>87.394053697587822</v>
      </c>
      <c r="D3894" s="2">
        <v>1577147279.6400001</v>
      </c>
      <c r="E3894" s="2">
        <v>437</v>
      </c>
      <c r="F3894" s="2">
        <v>894</v>
      </c>
      <c r="G3894" s="2">
        <v>626</v>
      </c>
      <c r="H3894" s="2">
        <v>696</v>
      </c>
      <c r="I3894" s="2">
        <v>286</v>
      </c>
      <c r="J3894" s="2">
        <f>$K$2*I3894+(1-$K$2)*J3893</f>
        <v>284.19717958239863</v>
      </c>
      <c r="K3894" s="2"/>
      <c r="L3894" s="2">
        <f>IF(O3894="low", $K$4*J3894+(1-$K$4)*L3893,L3893)</f>
        <v>284.09760074044448</v>
      </c>
      <c r="M3894" s="2">
        <f>IF(O3894="high", $K$4*J3894+(1-$K$4)*M3893,M3893)</f>
        <v>288.00273394422175</v>
      </c>
      <c r="N3894" s="2">
        <f>IF(O3894="high",(1-$K$8)*N3893+$K$8*(M3893-2),IF(O3894="low",(1-$K$8)*N3893+$K$8*(L3893+2),N3893))</f>
        <v>286.36964473672469</v>
      </c>
      <c r="O3894" s="2" t="str">
        <f>IF(J3894&gt;N3893+1,"high",IF(J3894&lt;N3893-1,"low","middle"))</f>
        <v>low</v>
      </c>
      <c r="P3894" s="2">
        <f>IF(O3894="low",250,IF(O3894="high",300,275))</f>
        <v>250</v>
      </c>
      <c r="Q3894" s="2">
        <f>IF(P3894=P3893,Q3893+1,1)</f>
        <v>34</v>
      </c>
      <c r="R3894" s="2">
        <f>IF(P3894=P3893,R3893+J3894,J3894)</f>
        <v>9669.7461497899185</v>
      </c>
      <c r="S3894" s="2" t="str">
        <f>IF(P3895=P3894,"NA",R3894/Q3894)</f>
        <v>NA</v>
      </c>
      <c r="T3894" s="2">
        <f>IF(P3894=P3893,T3893+J3894^2,J3894^2)</f>
        <v>2750121.7765754946</v>
      </c>
      <c r="U3894" s="2" t="str">
        <f>IF(NOT($P3895=$P3894),SQRT(((T3894)/($Q3894))-S3894^2),"NA")</f>
        <v>NA</v>
      </c>
    </row>
    <row r="3895" spans="1:21" x14ac:dyDescent="0.2">
      <c r="A3895" s="2">
        <f>D3895-$D$2</f>
        <v>87.540000200271606</v>
      </c>
      <c r="B3895" s="2">
        <v>1.61457300186</v>
      </c>
      <c r="C3895" s="2">
        <f>IF(B3895&gt;B3894,B3895+(C3894-B3894),B3895+(C3894-B3894)+5+A3895-A3894)</f>
        <v>87.414572715757814</v>
      </c>
      <c r="D3895" s="2">
        <v>1577147279.6600001</v>
      </c>
      <c r="E3895" s="2">
        <v>436</v>
      </c>
      <c r="F3895" s="2">
        <v>894</v>
      </c>
      <c r="G3895" s="2">
        <v>627</v>
      </c>
      <c r="H3895" s="2">
        <v>697</v>
      </c>
      <c r="I3895" s="2">
        <v>285</v>
      </c>
      <c r="J3895" s="2">
        <f>$K$2*I3895+(1-$K$2)*J3894</f>
        <v>284.35774366591892</v>
      </c>
      <c r="K3895" s="2"/>
      <c r="L3895" s="2">
        <f>IF(O3895="low", $K$4*J3895+(1-$K$4)*L3894,L3894)</f>
        <v>284.14962932553937</v>
      </c>
      <c r="M3895" s="2">
        <f>IF(O3895="high", $K$4*J3895+(1-$K$4)*M3894,M3894)</f>
        <v>288.00273394422175</v>
      </c>
      <c r="N3895" s="2">
        <f>IF(O3895="high",(1-$K$8)*N3894+$K$8*(M3894-2),IF(O3895="low",(1-$K$8)*N3894+$K$8*(L3894+2),N3894))</f>
        <v>286.35604253691065</v>
      </c>
      <c r="O3895" s="2" t="str">
        <f>IF(J3895&gt;N3894+1,"high",IF(J3895&lt;N3894-1,"low","middle"))</f>
        <v>low</v>
      </c>
      <c r="P3895" s="2">
        <f>IF(O3895="low",250,IF(O3895="high",300,275))</f>
        <v>250</v>
      </c>
      <c r="Q3895" s="2">
        <f>IF(P3895=P3894,Q3894+1,1)</f>
        <v>35</v>
      </c>
      <c r="R3895" s="2">
        <f>IF(P3895=P3894,R3894+J3895,J3895)</f>
        <v>9954.1038934558383</v>
      </c>
      <c r="S3895" s="2" t="str">
        <f>IF(P3896=P3895,"NA",R3895/Q3895)</f>
        <v>NA</v>
      </c>
      <c r="T3895" s="2">
        <f>IF(P3895=P3894,T3894+J3895^2,J3895^2)</f>
        <v>2830981.1029582671</v>
      </c>
      <c r="U3895" s="2" t="str">
        <f>IF(NOT($P3896=$P3895),SQRT(((T3895)/($Q3895))-S3895^2),"NA")</f>
        <v>NA</v>
      </c>
    </row>
    <row r="3896" spans="1:21" x14ac:dyDescent="0.2">
      <c r="A3896" s="2">
        <f>D3896-$D$2</f>
        <v>87.570000171661377</v>
      </c>
      <c r="B3896" s="2">
        <v>1.6392030715899999</v>
      </c>
      <c r="C3896" s="2">
        <f>IF(B3896&gt;B3895,B3896+(C3895-B3895),B3896+(C3895-B3895)+5+A3896-A3895)</f>
        <v>87.439202785487822</v>
      </c>
      <c r="D3896" s="2">
        <v>1577147279.6900001</v>
      </c>
      <c r="E3896" s="2">
        <v>437</v>
      </c>
      <c r="F3896" s="2">
        <v>893</v>
      </c>
      <c r="G3896" s="2">
        <v>626</v>
      </c>
      <c r="H3896" s="2">
        <v>697</v>
      </c>
      <c r="I3896" s="2">
        <v>284</v>
      </c>
      <c r="J3896" s="2">
        <f>$K$2*I3896+(1-$K$2)*J3895</f>
        <v>284.28619493273516</v>
      </c>
      <c r="K3896" s="2"/>
      <c r="L3896" s="2">
        <f>IF(O3896="low", $K$4*J3896+(1-$K$4)*L3895,L3895)</f>
        <v>284.1769424469785</v>
      </c>
      <c r="M3896" s="2">
        <f>IF(O3896="high", $K$4*J3896+(1-$K$4)*M3895,M3895)</f>
        <v>288.00273394422175</v>
      </c>
      <c r="N3896" s="2">
        <f>IF(O3896="high",(1-$K$8)*N3895+$K$8*(M3895-2),IF(O3896="low",(1-$K$8)*N3895+$K$8*(L3895+2),N3895))</f>
        <v>286.34572187634205</v>
      </c>
      <c r="O3896" s="2" t="str">
        <f>IF(J3896&gt;N3895+1,"high",IF(J3896&lt;N3895-1,"low","middle"))</f>
        <v>low</v>
      </c>
      <c r="P3896" s="2">
        <f>IF(O3896="low",250,IF(O3896="high",300,275))</f>
        <v>250</v>
      </c>
      <c r="Q3896" s="2">
        <f>IF(P3896=P3895,Q3895+1,1)</f>
        <v>36</v>
      </c>
      <c r="R3896" s="2">
        <f>IF(P3896=P3895,R3895+J3896,J3896)</f>
        <v>10238.390088388573</v>
      </c>
      <c r="S3896" s="2" t="str">
        <f>IF(P3897=P3896,"NA",R3896/Q3896)</f>
        <v>NA</v>
      </c>
      <c r="T3896" s="2">
        <f>IF(P3896=P3895,T3895+J3896^2,J3896^2)</f>
        <v>2911799.7435876001</v>
      </c>
      <c r="U3896" s="2" t="str">
        <f>IF(NOT($P3897=$P3896),SQRT(((T3896)/($Q3896))-S3896^2),"NA")</f>
        <v>NA</v>
      </c>
    </row>
    <row r="3897" spans="1:21" x14ac:dyDescent="0.2">
      <c r="A3897" s="2">
        <f>D3897-$D$2</f>
        <v>87.590000152587891</v>
      </c>
      <c r="B3897" s="2">
        <v>1.66377496719</v>
      </c>
      <c r="C3897" s="2">
        <f>IF(B3897&gt;B3896,B3897+(C3896-B3896),B3897+(C3896-B3896)+5+A3897-A3896)</f>
        <v>87.463774681087813</v>
      </c>
      <c r="D3897" s="2">
        <v>1577147279.71</v>
      </c>
      <c r="E3897" s="2">
        <v>437</v>
      </c>
      <c r="F3897" s="2">
        <v>894</v>
      </c>
      <c r="G3897" s="2">
        <v>627</v>
      </c>
      <c r="H3897" s="2">
        <v>696</v>
      </c>
      <c r="I3897" s="2">
        <v>284</v>
      </c>
      <c r="J3897" s="2">
        <f>$K$2*I3897+(1-$K$2)*J3896</f>
        <v>284.22895594618814</v>
      </c>
      <c r="K3897" s="2"/>
      <c r="L3897" s="2">
        <f>IF(O3897="low", $K$4*J3897+(1-$K$4)*L3896,L3896)</f>
        <v>284.18734514682046</v>
      </c>
      <c r="M3897" s="2">
        <f>IF(O3897="high", $K$4*J3897+(1-$K$4)*M3896,M3896)</f>
        <v>288.00273394422175</v>
      </c>
      <c r="N3897" s="2">
        <f>IF(O3897="high",(1-$K$8)*N3896+$K$8*(M3896-2),IF(O3897="low",(1-$K$8)*N3896+$K$8*(L3896+2),N3896))</f>
        <v>286.33728290487386</v>
      </c>
      <c r="O3897" s="2" t="str">
        <f>IF(J3897&gt;N3896+1,"high",IF(J3897&lt;N3896-1,"low","middle"))</f>
        <v>low</v>
      </c>
      <c r="P3897" s="2">
        <f>IF(O3897="low",250,IF(O3897="high",300,275))</f>
        <v>250</v>
      </c>
      <c r="Q3897" s="2">
        <f>IF(P3897=P3896,Q3896+1,1)</f>
        <v>37</v>
      </c>
      <c r="R3897" s="2">
        <f>IF(P3897=P3896,R3896+J3897,J3897)</f>
        <v>10522.61904433476</v>
      </c>
      <c r="S3897" s="2" t="str">
        <f>IF(P3898=P3897,"NA",R3897/Q3897)</f>
        <v>NA</v>
      </c>
      <c r="T3897" s="2">
        <f>IF(P3897=P3896,T3896+J3897^2,J3897^2)</f>
        <v>2992585.8429858601</v>
      </c>
      <c r="U3897" s="2" t="str">
        <f>IF(NOT($P3898=$P3897),SQRT(((T3897)/($Q3897))-S3897^2),"NA")</f>
        <v>NA</v>
      </c>
    </row>
    <row r="3898" spans="1:21" x14ac:dyDescent="0.2">
      <c r="A3898" s="2">
        <f>D3898-$D$2</f>
        <v>87.610000133514404</v>
      </c>
      <c r="B3898" s="2">
        <v>1.6841640472399999</v>
      </c>
      <c r="C3898" s="2">
        <f>IF(B3898&gt;B3897,B3898+(C3897-B3897),B3898+(C3897-B3897)+5+A3898-A3897)</f>
        <v>87.484163761137822</v>
      </c>
      <c r="D3898" s="2">
        <v>1577147279.73</v>
      </c>
      <c r="E3898" s="2">
        <v>436</v>
      </c>
      <c r="F3898" s="2">
        <v>893</v>
      </c>
      <c r="G3898" s="2">
        <v>627</v>
      </c>
      <c r="H3898" s="2">
        <v>696</v>
      </c>
      <c r="I3898" s="2">
        <v>284</v>
      </c>
      <c r="J3898" s="2">
        <f>$K$2*I3898+(1-$K$2)*J3897</f>
        <v>284.18316475695053</v>
      </c>
      <c r="K3898" s="2"/>
      <c r="L3898" s="2">
        <f>IF(O3898="low", $K$4*J3898+(1-$K$4)*L3897,L3897)</f>
        <v>284.18650906884648</v>
      </c>
      <c r="M3898" s="2">
        <f>IF(O3898="high", $K$4*J3898+(1-$K$4)*M3897,M3897)</f>
        <v>288.00273394422175</v>
      </c>
      <c r="N3898" s="2">
        <f>IF(O3898="high",(1-$K$8)*N3897+$K$8*(M3897-2),IF(O3898="low",(1-$K$8)*N3897+$K$8*(L3897+2),N3897))</f>
        <v>286.32978601697118</v>
      </c>
      <c r="O3898" s="2" t="str">
        <f>IF(J3898&gt;N3897+1,"high",IF(J3898&lt;N3897-1,"low","middle"))</f>
        <v>low</v>
      </c>
      <c r="P3898" s="2">
        <f>IF(O3898="low",250,IF(O3898="high",300,275))</f>
        <v>250</v>
      </c>
      <c r="Q3898" s="2">
        <f>IF(P3898=P3897,Q3897+1,1)</f>
        <v>38</v>
      </c>
      <c r="R3898" s="2">
        <f>IF(P3898=P3897,R3897+J3898,J3898)</f>
        <v>10806.802209091711</v>
      </c>
      <c r="S3898" s="2" t="str">
        <f>IF(P3899=P3898,"NA",R3898/Q3898)</f>
        <v>NA</v>
      </c>
      <c r="T3898" s="2">
        <f>IF(P3898=P3897,T3897+J3898^2,J3898^2)</f>
        <v>3073345.914117136</v>
      </c>
      <c r="U3898" s="2" t="str">
        <f>IF(NOT($P3899=$P3898),SQRT(((T3898)/($Q3898))-S3898^2),"NA")</f>
        <v>NA</v>
      </c>
    </row>
    <row r="3899" spans="1:21" x14ac:dyDescent="0.2">
      <c r="A3899" s="2">
        <f>D3899-$D$2</f>
        <v>87.640000104904175</v>
      </c>
      <c r="B3899" s="2">
        <v>1.70891499519</v>
      </c>
      <c r="C3899" s="2">
        <f>IF(B3899&gt;B3898,B3899+(C3898-B3898),B3899+(C3898-B3898)+5+A3899-A3898)</f>
        <v>87.508914709087819</v>
      </c>
      <c r="D3899" s="2">
        <v>1577147279.76</v>
      </c>
      <c r="E3899" s="2">
        <v>436</v>
      </c>
      <c r="F3899" s="2">
        <v>893</v>
      </c>
      <c r="G3899" s="2">
        <v>627</v>
      </c>
      <c r="H3899" s="2">
        <v>697</v>
      </c>
      <c r="I3899" s="2">
        <v>285</v>
      </c>
      <c r="J3899" s="2">
        <f>$K$2*I3899+(1-$K$2)*J3898</f>
        <v>284.3465318055604</v>
      </c>
      <c r="K3899" s="2"/>
      <c r="L3899" s="2">
        <f>IF(O3899="low", $K$4*J3899+(1-$K$4)*L3898,L3898)</f>
        <v>284.21851361618928</v>
      </c>
      <c r="M3899" s="2">
        <f>IF(O3899="high", $K$4*J3899+(1-$K$4)*M3898,M3898)</f>
        <v>288.00273394422175</v>
      </c>
      <c r="N3899" s="2">
        <f>IF(O3899="high",(1-$K$8)*N3898+$K$8*(M3898-2),IF(O3899="low",(1-$K$8)*N3898+$K$8*(L3898+2),N3898))</f>
        <v>286.32262216956497</v>
      </c>
      <c r="O3899" s="2" t="str">
        <f>IF(J3899&gt;N3898+1,"high",IF(J3899&lt;N3898-1,"low","middle"))</f>
        <v>low</v>
      </c>
      <c r="P3899" s="2">
        <f>IF(O3899="low",250,IF(O3899="high",300,275))</f>
        <v>250</v>
      </c>
      <c r="Q3899" s="2">
        <f>IF(P3899=P3898,Q3898+1,1)</f>
        <v>39</v>
      </c>
      <c r="R3899" s="2">
        <f>IF(P3899=P3898,R3898+J3899,J3899)</f>
        <v>11091.148740897272</v>
      </c>
      <c r="S3899" s="2" t="str">
        <f>IF(P3900=P3899,"NA",R3899/Q3899)</f>
        <v>NA</v>
      </c>
      <c r="T3899" s="2">
        <f>IF(P3899=P3898,T3898+J3899^2,J3899^2)</f>
        <v>3154198.8642669865</v>
      </c>
      <c r="U3899" s="2" t="str">
        <f>IF(NOT($P3900=$P3899),SQRT(((T3899)/($Q3899))-S3899^2),"NA")</f>
        <v>NA</v>
      </c>
    </row>
    <row r="3900" spans="1:21" x14ac:dyDescent="0.2">
      <c r="A3900" s="2">
        <f>D3900-$D$2</f>
        <v>87.660000085830688</v>
      </c>
      <c r="B3900" s="2">
        <v>1.7294371128099999</v>
      </c>
      <c r="C3900" s="2">
        <f>IF(B3900&gt;B3899,B3900+(C3899-B3899),B3900+(C3899-B3899)+5+A3900-A3899)</f>
        <v>87.529436826707823</v>
      </c>
      <c r="D3900" s="2">
        <v>1577147279.78</v>
      </c>
      <c r="E3900" s="2">
        <v>437</v>
      </c>
      <c r="F3900" s="2">
        <v>893</v>
      </c>
      <c r="G3900" s="2">
        <v>626</v>
      </c>
      <c r="H3900" s="2">
        <v>695</v>
      </c>
      <c r="I3900" s="2">
        <v>284</v>
      </c>
      <c r="J3900" s="2">
        <f>$K$2*I3900+(1-$K$2)*J3899</f>
        <v>284.27722544444833</v>
      </c>
      <c r="K3900" s="2"/>
      <c r="L3900" s="2">
        <f>IF(O3900="low", $K$4*J3900+(1-$K$4)*L3899,L3899)</f>
        <v>284.23025598184108</v>
      </c>
      <c r="M3900" s="2">
        <f>IF(O3900="high", $K$4*J3900+(1-$K$4)*M3899,M3899)</f>
        <v>288.00273394422175</v>
      </c>
      <c r="N3900" s="2">
        <f>IF(O3900="high",(1-$K$8)*N3899+$K$8*(M3899-2),IF(O3900="low",(1-$K$8)*N3899+$K$8*(L3899+2),N3899))</f>
        <v>286.31741674189618</v>
      </c>
      <c r="O3900" s="2" t="str">
        <f>IF(J3900&gt;N3899+1,"high",IF(J3900&lt;N3899-1,"low","middle"))</f>
        <v>low</v>
      </c>
      <c r="P3900" s="2">
        <f>IF(O3900="low",250,IF(O3900="high",300,275))</f>
        <v>250</v>
      </c>
      <c r="Q3900" s="2">
        <f>IF(P3900=P3899,Q3899+1,1)</f>
        <v>40</v>
      </c>
      <c r="R3900" s="2">
        <f>IF(P3900=P3899,R3899+J3900,J3900)</f>
        <v>11375.42596634172</v>
      </c>
      <c r="S3900" s="2" t="str">
        <f>IF(P3901=P3900,"NA",R3900/Q3900)</f>
        <v>NA</v>
      </c>
      <c r="T3900" s="2">
        <f>IF(P3900=P3899,T3899+J3900^2,J3900^2)</f>
        <v>3235012.4051733804</v>
      </c>
      <c r="U3900" s="2" t="str">
        <f>IF(NOT($P3901=$P3900),SQRT(((T3900)/($Q3900))-S3900^2),"NA")</f>
        <v>NA</v>
      </c>
    </row>
    <row r="3901" spans="1:21" x14ac:dyDescent="0.2">
      <c r="A3901" s="2">
        <f>D3901-$D$2</f>
        <v>87.680000066757202</v>
      </c>
      <c r="B3901" s="2">
        <v>1.7538330554999999</v>
      </c>
      <c r="C3901" s="2">
        <f>IF(B3901&gt;B3900,B3901+(C3900-B3900),B3901+(C3900-B3900)+5+A3901-A3900)</f>
        <v>87.553832769397815</v>
      </c>
      <c r="D3901" s="2">
        <v>1577147279.8</v>
      </c>
      <c r="E3901" s="2">
        <v>436</v>
      </c>
      <c r="F3901" s="2">
        <v>894</v>
      </c>
      <c r="G3901" s="2">
        <v>627</v>
      </c>
      <c r="H3901" s="2">
        <v>695</v>
      </c>
      <c r="I3901" s="2">
        <v>283</v>
      </c>
      <c r="J3901" s="2">
        <f>$K$2*I3901+(1-$K$2)*J3900</f>
        <v>284.02178035555869</v>
      </c>
      <c r="K3901" s="2"/>
      <c r="L3901" s="2">
        <f>IF(O3901="low", $K$4*J3901+(1-$K$4)*L3900,L3900)</f>
        <v>284.18856085658462</v>
      </c>
      <c r="M3901" s="2">
        <f>IF(O3901="high", $K$4*J3901+(1-$K$4)*M3900,M3900)</f>
        <v>288.00273394422175</v>
      </c>
      <c r="N3901" s="2">
        <f>IF(O3901="high",(1-$K$8)*N3900+$K$8*(M3900-2),IF(O3901="low",(1-$K$8)*N3900+$K$8*(L3900+2),N3900))</f>
        <v>286.31305870389338</v>
      </c>
      <c r="O3901" s="2" t="str">
        <f>IF(J3901&gt;N3900+1,"high",IF(J3901&lt;N3900-1,"low","middle"))</f>
        <v>low</v>
      </c>
      <c r="P3901" s="2">
        <f>IF(O3901="low",250,IF(O3901="high",300,275))</f>
        <v>250</v>
      </c>
      <c r="Q3901" s="2">
        <f>IF(P3901=P3900,Q3900+1,1)</f>
        <v>41</v>
      </c>
      <c r="R3901" s="2">
        <f>IF(P3901=P3900,R3900+J3901,J3901)</f>
        <v>11659.447746697278</v>
      </c>
      <c r="S3901" s="2" t="str">
        <f>IF(P3902=P3901,"NA",R3901/Q3901)</f>
        <v>NA</v>
      </c>
      <c r="T3901" s="2">
        <f>IF(P3901=P3900,T3900+J3901^2,J3901^2)</f>
        <v>3315680.7768897214</v>
      </c>
      <c r="U3901" s="2" t="str">
        <f>IF(NOT($P3902=$P3901),SQRT(((T3901)/($Q3901))-S3901^2),"NA")</f>
        <v>NA</v>
      </c>
    </row>
    <row r="3902" spans="1:21" x14ac:dyDescent="0.2">
      <c r="A3902" s="2">
        <f>D3902-$D$2</f>
        <v>87.700000047683716</v>
      </c>
      <c r="B3902" s="2">
        <v>1.77428007126</v>
      </c>
      <c r="C3902" s="2">
        <f>IF(B3902&gt;B3901,B3902+(C3901-B3901),B3902+(C3901-B3901)+5+A3902-A3901)</f>
        <v>87.574279785157813</v>
      </c>
      <c r="D3902" s="2">
        <v>1577147279.8199999</v>
      </c>
      <c r="E3902" s="2">
        <v>437</v>
      </c>
      <c r="F3902" s="2">
        <v>893</v>
      </c>
      <c r="G3902" s="2">
        <v>627</v>
      </c>
      <c r="H3902" s="2">
        <v>698</v>
      </c>
      <c r="I3902" s="2">
        <v>285</v>
      </c>
      <c r="J3902" s="2">
        <f>$K$2*I3902+(1-$K$2)*J3901</f>
        <v>284.21742428444696</v>
      </c>
      <c r="K3902" s="2"/>
      <c r="L3902" s="2">
        <f>IF(O3902="low", $K$4*J3902+(1-$K$4)*L3901,L3901)</f>
        <v>284.1943335421571</v>
      </c>
      <c r="M3902" s="2">
        <f>IF(O3902="high", $K$4*J3902+(1-$K$4)*M3901,M3901)</f>
        <v>288.00273394422175</v>
      </c>
      <c r="N3902" s="2">
        <f>IF(O3902="high",(1-$K$8)*N3901+$K$8*(M3901-2),IF(O3902="low",(1-$K$8)*N3901+$K$8*(L3901+2),N3901))</f>
        <v>286.30683381152789</v>
      </c>
      <c r="O3902" s="2" t="str">
        <f>IF(J3902&gt;N3901+1,"high",IF(J3902&lt;N3901-1,"low","middle"))</f>
        <v>low</v>
      </c>
      <c r="P3902" s="2">
        <f>IF(O3902="low",250,IF(O3902="high",300,275))</f>
        <v>250</v>
      </c>
      <c r="Q3902" s="2">
        <f>IF(P3902=P3901,Q3901+1,1)</f>
        <v>42</v>
      </c>
      <c r="R3902" s="2">
        <f>IF(P3902=P3901,R3901+J3902,J3902)</f>
        <v>11943.665170981725</v>
      </c>
      <c r="S3902" s="2" t="str">
        <f>IF(P3903=P3902,"NA",R3902/Q3902)</f>
        <v>NA</v>
      </c>
      <c r="T3902" s="2">
        <f>IF(P3902=P3901,T3901+J3902^2,J3902^2)</f>
        <v>3396460.3211566065</v>
      </c>
      <c r="U3902" s="2" t="str">
        <f>IF(NOT($P3903=$P3902),SQRT(((T3902)/($Q3902))-S3902^2),"NA")</f>
        <v>NA</v>
      </c>
    </row>
    <row r="3903" spans="1:21" x14ac:dyDescent="0.2">
      <c r="A3903" s="2">
        <f>D3903-$D$2</f>
        <v>87.730000019073486</v>
      </c>
      <c r="B3903" s="2">
        <v>1.7989280223799999</v>
      </c>
      <c r="C3903" s="2">
        <f>IF(B3903&gt;B3902,B3903+(C3902-B3902),B3903+(C3902-B3902)+5+A3903-A3902)</f>
        <v>87.598927736277815</v>
      </c>
      <c r="D3903" s="2">
        <v>1577147279.8499999</v>
      </c>
      <c r="E3903" s="2">
        <v>437</v>
      </c>
      <c r="F3903" s="2">
        <v>893</v>
      </c>
      <c r="G3903" s="2">
        <v>626</v>
      </c>
      <c r="H3903" s="2">
        <v>696</v>
      </c>
      <c r="I3903" s="2">
        <v>287</v>
      </c>
      <c r="J3903" s="2">
        <f>$K$2*I3903+(1-$K$2)*J3902</f>
        <v>284.77393942755759</v>
      </c>
      <c r="K3903" s="2"/>
      <c r="L3903" s="2">
        <f>IF(O3903="low", $K$4*J3903+(1-$K$4)*L3902,L3902)</f>
        <v>284.31025471923721</v>
      </c>
      <c r="M3903" s="2">
        <f>IF(O3903="high", $K$4*J3903+(1-$K$4)*M3902,M3902)</f>
        <v>288.00273394422175</v>
      </c>
      <c r="N3903" s="2">
        <f>IF(O3903="high",(1-$K$8)*N3902+$K$8*(M3902-2),IF(O3903="low",(1-$K$8)*N3902+$K$8*(L3902+2),N3902))</f>
        <v>286.30120879805935</v>
      </c>
      <c r="O3903" s="2" t="str">
        <f>IF(J3903&gt;N3902+1,"high",IF(J3903&lt;N3902-1,"low","middle"))</f>
        <v>low</v>
      </c>
      <c r="P3903" s="2">
        <f>IF(O3903="low",250,IF(O3903="high",300,275))</f>
        <v>250</v>
      </c>
      <c r="Q3903" s="2">
        <f>IF(P3903=P3902,Q3902+1,1)</f>
        <v>43</v>
      </c>
      <c r="R3903" s="2">
        <f>IF(P3903=P3902,R3902+J3903,J3903)</f>
        <v>12228.439110409283</v>
      </c>
      <c r="S3903" s="2" t="str">
        <f>IF(P3904=P3903,"NA",R3903/Q3903)</f>
        <v>NA</v>
      </c>
      <c r="T3903" s="2">
        <f>IF(P3903=P3902,T3902+J3903^2,J3903^2)</f>
        <v>3477556.5177336968</v>
      </c>
      <c r="U3903" s="2" t="str">
        <f>IF(NOT($P3904=$P3903),SQRT(((T3903)/($Q3903))-S3903^2),"NA")</f>
        <v>NA</v>
      </c>
    </row>
    <row r="3904" spans="1:21" x14ac:dyDescent="0.2">
      <c r="A3904" s="2">
        <f>D3904-$D$2</f>
        <v>87.75</v>
      </c>
      <c r="B3904" s="2">
        <v>1.8235290050499999</v>
      </c>
      <c r="C3904" s="2">
        <f>IF(B3904&gt;B3903,B3904+(C3903-B3903),B3904+(C3903-B3903)+5+A3904-A3903)</f>
        <v>87.623528718947824</v>
      </c>
      <c r="D3904" s="2">
        <v>1577147279.8699999</v>
      </c>
      <c r="E3904" s="2">
        <v>436</v>
      </c>
      <c r="F3904" s="2">
        <v>894</v>
      </c>
      <c r="G3904" s="2">
        <v>627</v>
      </c>
      <c r="H3904" s="2">
        <v>695</v>
      </c>
      <c r="I3904" s="2">
        <v>283</v>
      </c>
      <c r="J3904" s="2">
        <f>$K$2*I3904+(1-$K$2)*J3903</f>
        <v>284.41915154204611</v>
      </c>
      <c r="K3904" s="2"/>
      <c r="L3904" s="2">
        <f>IF(O3904="low", $K$4*J3904+(1-$K$4)*L3903,L3903)</f>
        <v>284.33203408379899</v>
      </c>
      <c r="M3904" s="2">
        <f>IF(O3904="high", $K$4*J3904+(1-$K$4)*M3903,M3903)</f>
        <v>288.00273394422175</v>
      </c>
      <c r="N3904" s="2">
        <f>IF(O3904="high",(1-$K$8)*N3903+$K$8*(M3903-2),IF(O3904="low",(1-$K$8)*N3903+$K$8*(L3903+2),N3903))</f>
        <v>286.30166109411823</v>
      </c>
      <c r="O3904" s="2" t="str">
        <f>IF(J3904&gt;N3903+1,"high",IF(J3904&lt;N3903-1,"low","middle"))</f>
        <v>low</v>
      </c>
      <c r="P3904" s="2">
        <f>IF(O3904="low",250,IF(O3904="high",300,275))</f>
        <v>250</v>
      </c>
      <c r="Q3904" s="2">
        <f>IF(P3904=P3903,Q3903+1,1)</f>
        <v>44</v>
      </c>
      <c r="R3904" s="2">
        <f>IF(P3904=P3903,R3903+J3904,J3904)</f>
        <v>12512.858261951329</v>
      </c>
      <c r="S3904" s="2" t="str">
        <f>IF(P3905=P3904,"NA",R3904/Q3904)</f>
        <v>NA</v>
      </c>
      <c r="T3904" s="2">
        <f>IF(P3904=P3903,T3903+J3904^2,J3904^2)</f>
        <v>3558450.7714975942</v>
      </c>
      <c r="U3904" s="2" t="str">
        <f>IF(NOT($P3905=$P3904),SQRT(((T3904)/($Q3904))-S3904^2),"NA")</f>
        <v>NA</v>
      </c>
    </row>
    <row r="3905" spans="1:21" x14ac:dyDescent="0.2">
      <c r="A3905" s="2">
        <f>D3905-$D$2</f>
        <v>87.770000219345093</v>
      </c>
      <c r="B3905" s="2">
        <v>1.8438699245500001</v>
      </c>
      <c r="C3905" s="2">
        <f>IF(B3905&gt;B3904,B3905+(C3904-B3904),B3905+(C3904-B3904)+5+A3905-A3904)</f>
        <v>87.643869638447825</v>
      </c>
      <c r="D3905" s="2">
        <v>1577147279.8900001</v>
      </c>
      <c r="E3905" s="2">
        <v>437</v>
      </c>
      <c r="F3905" s="2">
        <v>892</v>
      </c>
      <c r="G3905" s="2">
        <v>627</v>
      </c>
      <c r="H3905" s="2">
        <v>696</v>
      </c>
      <c r="I3905" s="2">
        <v>284</v>
      </c>
      <c r="J3905" s="2">
        <f>$K$2*I3905+(1-$K$2)*J3904</f>
        <v>284.33532123363688</v>
      </c>
      <c r="K3905" s="2"/>
      <c r="L3905" s="2">
        <f>IF(O3905="low", $K$4*J3905+(1-$K$4)*L3904,L3904)</f>
        <v>284.33269151376658</v>
      </c>
      <c r="M3905" s="2">
        <f>IF(O3905="high", $K$4*J3905+(1-$K$4)*M3904,M3904)</f>
        <v>288.00273394422175</v>
      </c>
      <c r="N3905" s="2">
        <f>IF(O3905="high",(1-$K$8)*N3904+$K$8*(M3904-2),IF(O3905="low",(1-$K$8)*N3904+$K$8*(L3904+2),N3904))</f>
        <v>286.30317974360224</v>
      </c>
      <c r="O3905" s="2" t="str">
        <f>IF(J3905&gt;N3904+1,"high",IF(J3905&lt;N3904-1,"low","middle"))</f>
        <v>low</v>
      </c>
      <c r="P3905" s="2">
        <f>IF(O3905="low",250,IF(O3905="high",300,275))</f>
        <v>250</v>
      </c>
      <c r="Q3905" s="2">
        <f>IF(P3905=P3904,Q3904+1,1)</f>
        <v>45</v>
      </c>
      <c r="R3905" s="2">
        <f>IF(P3905=P3904,R3904+J3905,J3905)</f>
        <v>12797.193583184966</v>
      </c>
      <c r="S3905" s="2" t="str">
        <f>IF(P3906=P3905,"NA",R3905/Q3905)</f>
        <v>NA</v>
      </c>
      <c r="T3905" s="2">
        <f>IF(P3905=P3904,T3904+J3905^2,J3905^2)</f>
        <v>3639297.3463986297</v>
      </c>
      <c r="U3905" s="2" t="str">
        <f>IF(NOT($P3906=$P3905),SQRT(((T3905)/($Q3905))-S3905^2),"NA")</f>
        <v>NA</v>
      </c>
    </row>
    <row r="3906" spans="1:21" x14ac:dyDescent="0.2">
      <c r="A3906" s="2">
        <f>D3906-$D$2</f>
        <v>87.800000190734863</v>
      </c>
      <c r="B3906" s="2">
        <v>1.86871695518</v>
      </c>
      <c r="C3906" s="2">
        <f>IF(B3906&gt;B3905,B3906+(C3905-B3905),B3906+(C3905-B3905)+5+A3906-A3905)</f>
        <v>87.668716669077824</v>
      </c>
      <c r="D3906" s="2">
        <v>1577147279.9200001</v>
      </c>
      <c r="E3906" s="2">
        <v>438</v>
      </c>
      <c r="F3906" s="2">
        <v>894</v>
      </c>
      <c r="G3906" s="2">
        <v>626</v>
      </c>
      <c r="H3906" s="2">
        <v>696</v>
      </c>
      <c r="I3906" s="2">
        <v>285</v>
      </c>
      <c r="J3906" s="2">
        <f>$K$2*I3906+(1-$K$2)*J3905</f>
        <v>284.46825698690952</v>
      </c>
      <c r="K3906" s="2"/>
      <c r="L3906" s="2">
        <f>IF(O3906="low", $K$4*J3906+(1-$K$4)*L3905,L3905)</f>
        <v>284.35980460839517</v>
      </c>
      <c r="M3906" s="2">
        <f>IF(O3906="high", $K$4*J3906+(1-$K$4)*M3905,M3905)</f>
        <v>288.00273394422175</v>
      </c>
      <c r="N3906" s="2">
        <f>IF(O3906="high",(1-$K$8)*N3905+$K$8*(M3905-2),IF(O3906="low",(1-$K$8)*N3905+$K$8*(L3905+2),N3905))</f>
        <v>286.30465533211049</v>
      </c>
      <c r="O3906" s="2" t="str">
        <f>IF(J3906&gt;N3905+1,"high",IF(J3906&lt;N3905-1,"low","middle"))</f>
        <v>low</v>
      </c>
      <c r="P3906" s="2">
        <f>IF(O3906="low",250,IF(O3906="high",300,275))</f>
        <v>250</v>
      </c>
      <c r="Q3906" s="2">
        <f>IF(P3906=P3905,Q3905+1,1)</f>
        <v>46</v>
      </c>
      <c r="R3906" s="2">
        <f>IF(P3906=P3905,R3905+J3906,J3906)</f>
        <v>13081.661840171875</v>
      </c>
      <c r="S3906" s="2" t="str">
        <f>IF(P3907=P3906,"NA",R3906/Q3906)</f>
        <v>NA</v>
      </c>
      <c r="T3906" s="2">
        <f>IF(P3906=P3905,T3905+J3906^2,J3906^2)</f>
        <v>3720219.5356318001</v>
      </c>
      <c r="U3906" s="2" t="str">
        <f>IF(NOT($P3907=$P3906),SQRT(((T3906)/($Q3906))-S3906^2),"NA")</f>
        <v>NA</v>
      </c>
    </row>
    <row r="3907" spans="1:21" x14ac:dyDescent="0.2">
      <c r="A3907" s="2">
        <f>D3907-$D$2</f>
        <v>87.820000171661377</v>
      </c>
      <c r="B3907" s="2">
        <v>1.88923096657</v>
      </c>
      <c r="C3907" s="2">
        <f>IF(B3907&gt;B3906,B3907+(C3906-B3906),B3907+(C3906-B3906)+5+A3907-A3906)</f>
        <v>87.689230680467816</v>
      </c>
      <c r="D3907" s="2">
        <v>1577147279.9400001</v>
      </c>
      <c r="E3907" s="2">
        <v>436</v>
      </c>
      <c r="F3907" s="2">
        <v>894</v>
      </c>
      <c r="G3907" s="2">
        <v>627</v>
      </c>
      <c r="H3907" s="2">
        <v>696</v>
      </c>
      <c r="I3907" s="2">
        <v>285</v>
      </c>
      <c r="J3907" s="2">
        <f>$K$2*I3907+(1-$K$2)*J3906</f>
        <v>284.57460558952766</v>
      </c>
      <c r="K3907" s="2"/>
      <c r="L3907" s="2">
        <f>IF(O3907="low", $K$4*J3907+(1-$K$4)*L3906,L3906)</f>
        <v>284.40276480462165</v>
      </c>
      <c r="M3907" s="2">
        <f>IF(O3907="high", $K$4*J3907+(1-$K$4)*M3906,M3906)</f>
        <v>288.00273394422175</v>
      </c>
      <c r="N3907" s="2">
        <f>IF(O3907="high",(1-$K$8)*N3906+$K$8*(M3906-2),IF(O3907="low",(1-$K$8)*N3906+$K$8*(L3906+2),N3906))</f>
        <v>286.30741279592468</v>
      </c>
      <c r="O3907" s="2" t="str">
        <f>IF(J3907&gt;N3906+1,"high",IF(J3907&lt;N3906-1,"low","middle"))</f>
        <v>low</v>
      </c>
      <c r="P3907" s="2">
        <f>IF(O3907="low",250,IF(O3907="high",300,275))</f>
        <v>250</v>
      </c>
      <c r="Q3907" s="2">
        <f>IF(P3907=P3906,Q3906+1,1)</f>
        <v>47</v>
      </c>
      <c r="R3907" s="2">
        <f>IF(P3907=P3906,R3906+J3907,J3907)</f>
        <v>13366.236445761402</v>
      </c>
      <c r="S3907" s="2" t="str">
        <f>IF(P3908=P3907,"NA",R3907/Q3907)</f>
        <v>NA</v>
      </c>
      <c r="T3907" s="2">
        <f>IF(P3907=P3906,T3906+J3907^2,J3907^2)</f>
        <v>3801202.2417782354</v>
      </c>
      <c r="U3907" s="2" t="str">
        <f>IF(NOT($P3908=$P3907),SQRT(((T3907)/($Q3907))-S3907^2),"NA")</f>
        <v>NA</v>
      </c>
    </row>
    <row r="3908" spans="1:21" x14ac:dyDescent="0.2">
      <c r="A3908" s="2">
        <f>D3908-$D$2</f>
        <v>87.840000152587891</v>
      </c>
      <c r="B3908" s="2">
        <v>1.9135100841499999</v>
      </c>
      <c r="C3908" s="2">
        <f>IF(B3908&gt;B3907,B3908+(C3907-B3907),B3908+(C3907-B3907)+5+A3908-A3907)</f>
        <v>87.713509798047824</v>
      </c>
      <c r="D3908" s="2">
        <v>1577147279.96</v>
      </c>
      <c r="E3908" s="2">
        <v>436</v>
      </c>
      <c r="F3908" s="2">
        <v>892</v>
      </c>
      <c r="G3908" s="2">
        <v>627</v>
      </c>
      <c r="H3908" s="2">
        <v>696</v>
      </c>
      <c r="I3908" s="2">
        <v>283</v>
      </c>
      <c r="J3908" s="2">
        <f>$K$2*I3908+(1-$K$2)*J3907</f>
        <v>284.25968447162217</v>
      </c>
      <c r="K3908" s="2"/>
      <c r="L3908" s="2">
        <f>IF(O3908="low", $K$4*J3908+(1-$K$4)*L3907,L3907)</f>
        <v>284.37414873802174</v>
      </c>
      <c r="M3908" s="2">
        <f>IF(O3908="high", $K$4*J3908+(1-$K$4)*M3907,M3907)</f>
        <v>288.00273394422175</v>
      </c>
      <c r="N3908" s="2">
        <f>IF(O3908="high",(1-$K$8)*N3907+$K$8*(M3907-2),IF(O3908="low",(1-$K$8)*N3907+$K$8*(L3907+2),N3907))</f>
        <v>286.31218039635951</v>
      </c>
      <c r="O3908" s="2" t="str">
        <f>IF(J3908&gt;N3907+1,"high",IF(J3908&lt;N3907-1,"low","middle"))</f>
        <v>low</v>
      </c>
      <c r="P3908" s="2">
        <f>IF(O3908="low",250,IF(O3908="high",300,275))</f>
        <v>250</v>
      </c>
      <c r="Q3908" s="2">
        <f>IF(P3908=P3907,Q3907+1,1)</f>
        <v>48</v>
      </c>
      <c r="R3908" s="2">
        <f>IF(P3908=P3907,R3907+J3908,J3908)</f>
        <v>13650.496130233025</v>
      </c>
      <c r="S3908" s="2" t="str">
        <f>IF(P3909=P3908,"NA",R3908/Q3908)</f>
        <v>NA</v>
      </c>
      <c r="T3908" s="2">
        <f>IF(P3908=P3907,T3907+J3908^2,J3908^2)</f>
        <v>3882005.8099941416</v>
      </c>
      <c r="U3908" s="2" t="str">
        <f>IF(NOT($P3909=$P3908),SQRT(((T3908)/($Q3908))-S3908^2),"NA")</f>
        <v>NA</v>
      </c>
    </row>
    <row r="3909" spans="1:21" x14ac:dyDescent="0.2">
      <c r="A3909" s="2">
        <f>D3909-$D$2</f>
        <v>87.870000123977661</v>
      </c>
      <c r="B3909" s="2">
        <v>1.93800210953</v>
      </c>
      <c r="C3909" s="2">
        <f>IF(B3909&gt;B3908,B3909+(C3908-B3908),B3909+(C3908-B3908)+5+A3909-A3908)</f>
        <v>87.738001823427823</v>
      </c>
      <c r="D3909" s="2">
        <v>1577147279.99</v>
      </c>
      <c r="E3909" s="2">
        <v>437</v>
      </c>
      <c r="F3909" s="2">
        <v>892</v>
      </c>
      <c r="G3909" s="2">
        <v>626</v>
      </c>
      <c r="H3909" s="2">
        <v>696</v>
      </c>
      <c r="I3909" s="2">
        <v>284</v>
      </c>
      <c r="J3909" s="2">
        <f>$K$2*I3909+(1-$K$2)*J3908</f>
        <v>284.20774757729777</v>
      </c>
      <c r="K3909" s="2"/>
      <c r="L3909" s="2">
        <f>IF(O3909="low", $K$4*J3909+(1-$K$4)*L3908,L3908)</f>
        <v>284.34086850587698</v>
      </c>
      <c r="M3909" s="2">
        <f>IF(O3909="high", $K$4*J3909+(1-$K$4)*M3908,M3908)</f>
        <v>288.00273394422175</v>
      </c>
      <c r="N3909" s="2">
        <f>IF(O3909="high",(1-$K$8)*N3908+$K$8*(M3908-2),IF(O3909="low",(1-$K$8)*N3908+$K$8*(L3908+2),N3908))</f>
        <v>286.3152788134426</v>
      </c>
      <c r="O3909" s="2" t="str">
        <f>IF(J3909&gt;N3908+1,"high",IF(J3909&lt;N3908-1,"low","middle"))</f>
        <v>low</v>
      </c>
      <c r="P3909" s="2">
        <f>IF(O3909="low",250,IF(O3909="high",300,275))</f>
        <v>250</v>
      </c>
      <c r="Q3909" s="2">
        <f>IF(P3909=P3908,Q3908+1,1)</f>
        <v>49</v>
      </c>
      <c r="R3909" s="2">
        <f>IF(P3909=P3908,R3908+J3909,J3909)</f>
        <v>13934.703877810323</v>
      </c>
      <c r="S3909" s="2" t="str">
        <f>IF(P3910=P3909,"NA",R3909/Q3909)</f>
        <v>NA</v>
      </c>
      <c r="T3909" s="2">
        <f>IF(P3909=P3908,T3908+J3909^2,J3909^2)</f>
        <v>3962779.8537771027</v>
      </c>
      <c r="U3909" s="2" t="str">
        <f>IF(NOT($P3910=$P3909),SQRT(((T3909)/($Q3909))-S3909^2),"NA")</f>
        <v>NA</v>
      </c>
    </row>
    <row r="3910" spans="1:21" x14ac:dyDescent="0.2">
      <c r="A3910" s="2">
        <f>D3910-$D$2</f>
        <v>87.890000104904175</v>
      </c>
      <c r="B3910" s="2">
        <v>1.9585740566300001</v>
      </c>
      <c r="C3910" s="2">
        <f>IF(B3910&gt;B3909,B3910+(C3909-B3909),B3910+(C3909-B3909)+5+A3910-A3909)</f>
        <v>87.758573770527818</v>
      </c>
      <c r="D3910" s="2">
        <v>1577147280.01</v>
      </c>
      <c r="E3910" s="2">
        <v>437</v>
      </c>
      <c r="F3910" s="2">
        <v>894</v>
      </c>
      <c r="G3910" s="2">
        <v>626</v>
      </c>
      <c r="H3910" s="2">
        <v>696</v>
      </c>
      <c r="I3910" s="2">
        <v>285</v>
      </c>
      <c r="J3910" s="2">
        <f>$K$2*I3910+(1-$K$2)*J3909</f>
        <v>284.36619806183819</v>
      </c>
      <c r="K3910" s="2"/>
      <c r="L3910" s="2">
        <f>IF(O3910="low", $K$4*J3910+(1-$K$4)*L3909,L3909)</f>
        <v>284.34593441706926</v>
      </c>
      <c r="M3910" s="2">
        <f>IF(O3910="high", $K$4*J3910+(1-$K$4)*M3909,M3909)</f>
        <v>288.00273394422175</v>
      </c>
      <c r="N3910" s="2">
        <f>IF(O3910="high",(1-$K$8)*N3909+$K$8*(M3909-2),IF(O3910="low",(1-$K$8)*N3909+$K$8*(L3909+2),N3909))</f>
        <v>286.31655829806431</v>
      </c>
      <c r="O3910" s="2" t="str">
        <f>IF(J3910&gt;N3909+1,"high",IF(J3910&lt;N3909-1,"low","middle"))</f>
        <v>low</v>
      </c>
      <c r="P3910" s="2">
        <f>IF(O3910="low",250,IF(O3910="high",300,275))</f>
        <v>250</v>
      </c>
      <c r="Q3910" s="2">
        <f>IF(P3910=P3909,Q3909+1,1)</f>
        <v>50</v>
      </c>
      <c r="R3910" s="2">
        <f>IF(P3910=P3909,R3909+J3910,J3910)</f>
        <v>14219.070075872161</v>
      </c>
      <c r="S3910" s="2" t="str">
        <f>IF(P3911=P3910,"NA",R3910/Q3910)</f>
        <v>NA</v>
      </c>
      <c r="T3910" s="2">
        <f>IF(P3910=P3909,T3909+J3910^2,J3910^2)</f>
        <v>4043643.9883772475</v>
      </c>
      <c r="U3910" s="2" t="str">
        <f>IF(NOT($P3911=$P3910),SQRT(((T3910)/($Q3910))-S3910^2),"NA")</f>
        <v>NA</v>
      </c>
    </row>
    <row r="3911" spans="1:21" x14ac:dyDescent="0.2">
      <c r="A3911" s="2">
        <f>D3911-$D$2</f>
        <v>87.910000085830688</v>
      </c>
      <c r="B3911" s="2">
        <v>1.98295807838</v>
      </c>
      <c r="C3911" s="2">
        <f>IF(B3911&gt;B3910,B3911+(C3910-B3910),B3911+(C3910-B3910)+5+A3911-A3910)</f>
        <v>87.782957792277813</v>
      </c>
      <c r="D3911" s="2">
        <v>1577147280.03</v>
      </c>
      <c r="E3911" s="2">
        <v>435</v>
      </c>
      <c r="F3911" s="2">
        <v>893</v>
      </c>
      <c r="G3911" s="2">
        <v>627</v>
      </c>
      <c r="H3911" s="2">
        <v>696</v>
      </c>
      <c r="I3911" s="2">
        <v>284</v>
      </c>
      <c r="J3911" s="2">
        <f>$K$2*I3911+(1-$K$2)*J3910</f>
        <v>284.29295844947058</v>
      </c>
      <c r="K3911" s="2"/>
      <c r="L3911" s="2">
        <f>IF(O3911="low", $K$4*J3911+(1-$K$4)*L3910,L3910)</f>
        <v>284.33533922354951</v>
      </c>
      <c r="M3911" s="2">
        <f>IF(O3911="high", $K$4*J3911+(1-$K$4)*M3910,M3910)</f>
        <v>288.00273394422175</v>
      </c>
      <c r="N3911" s="2">
        <f>IF(O3911="high",(1-$K$8)*N3910+$K$8*(M3910-2),IF(O3911="low",(1-$K$8)*N3910+$K$8*(L3910+2),N3910))</f>
        <v>286.3180271040145</v>
      </c>
      <c r="O3911" s="2" t="str">
        <f>IF(J3911&gt;N3910+1,"high",IF(J3911&lt;N3910-1,"low","middle"))</f>
        <v>low</v>
      </c>
      <c r="P3911" s="2">
        <f>IF(O3911="low",250,IF(O3911="high",300,275))</f>
        <v>250</v>
      </c>
      <c r="Q3911" s="2">
        <f>IF(P3911=P3910,Q3910+1,1)</f>
        <v>51</v>
      </c>
      <c r="R3911" s="2">
        <f>IF(P3911=P3910,R3910+J3911,J3911)</f>
        <v>14503.363034321632</v>
      </c>
      <c r="S3911" s="2" t="str">
        <f>IF(P3912=P3911,"NA",R3911/Q3911)</f>
        <v>NA</v>
      </c>
      <c r="T3911" s="2">
        <f>IF(P3911=P3910,T3910+J3911^2,J3911^2)</f>
        <v>4124466.4746011999</v>
      </c>
      <c r="U3911" s="2" t="str">
        <f>IF(NOT($P3912=$P3911),SQRT(((T3911)/($Q3911))-S3911^2),"NA")</f>
        <v>NA</v>
      </c>
    </row>
    <row r="3912" spans="1:21" x14ac:dyDescent="0.2">
      <c r="A3912" s="2">
        <f>D3912-$D$2</f>
        <v>87.930000066757202</v>
      </c>
      <c r="B3912" s="2">
        <v>2.00363206863</v>
      </c>
      <c r="C3912" s="2">
        <f>IF(B3912&gt;B3911,B3912+(C3911-B3911),B3912+(C3911-B3911)+5+A3912-A3911)</f>
        <v>87.803631782527816</v>
      </c>
      <c r="D3912" s="2">
        <v>1577147280.05</v>
      </c>
      <c r="E3912" s="2">
        <v>438</v>
      </c>
      <c r="F3912" s="2">
        <v>893</v>
      </c>
      <c r="G3912" s="2">
        <v>626</v>
      </c>
      <c r="H3912" s="2">
        <v>696</v>
      </c>
      <c r="I3912" s="2">
        <v>284</v>
      </c>
      <c r="J3912" s="2">
        <f>$K$2*I3912+(1-$K$2)*J3911</f>
        <v>284.23436675957646</v>
      </c>
      <c r="K3912" s="2"/>
      <c r="L3912" s="2">
        <f>IF(O3912="low", $K$4*J3912+(1-$K$4)*L3911,L3911)</f>
        <v>284.31514473075492</v>
      </c>
      <c r="M3912" s="2">
        <f>IF(O3912="high", $K$4*J3912+(1-$K$4)*M3911,M3911)</f>
        <v>288.00273394422175</v>
      </c>
      <c r="N3912" s="2">
        <f>IF(O3912="high",(1-$K$8)*N3911+$K$8*(M3911-2),IF(O3912="low",(1-$K$8)*N3911+$K$8*(L3911+2),N3911))</f>
        <v>286.31889270999119</v>
      </c>
      <c r="O3912" s="2" t="str">
        <f>IF(J3912&gt;N3911+1,"high",IF(J3912&lt;N3911-1,"low","middle"))</f>
        <v>low</v>
      </c>
      <c r="P3912" s="2">
        <f>IF(O3912="low",250,IF(O3912="high",300,275))</f>
        <v>250</v>
      </c>
      <c r="Q3912" s="2">
        <f>IF(P3912=P3911,Q3911+1,1)</f>
        <v>52</v>
      </c>
      <c r="R3912" s="2">
        <f>IF(P3912=P3911,R3911+J3912,J3912)</f>
        <v>14787.597401081208</v>
      </c>
      <c r="S3912" s="2" t="str">
        <f>IF(P3913=P3912,"NA",R3912/Q3912)</f>
        <v>NA</v>
      </c>
      <c r="T3912" s="2">
        <f>IF(P3912=P3911,T3911+J3912^2,J3912^2)</f>
        <v>4205255.6498484174</v>
      </c>
      <c r="U3912" s="2" t="str">
        <f>IF(NOT($P3913=$P3912),SQRT(((T3912)/($Q3912))-S3912^2),"NA")</f>
        <v>NA</v>
      </c>
    </row>
    <row r="3913" spans="1:21" x14ac:dyDescent="0.2">
      <c r="A3913" s="2">
        <f>D3913-$D$2</f>
        <v>87.960000038146973</v>
      </c>
      <c r="B3913" s="2">
        <v>2.0282690525099998</v>
      </c>
      <c r="C3913" s="2">
        <f>IF(B3913&gt;B3912,B3913+(C3912-B3912),B3913+(C3912-B3912)+5+A3913-A3912)</f>
        <v>87.828268766407817</v>
      </c>
      <c r="D3913" s="2">
        <v>1577147280.0799999</v>
      </c>
      <c r="E3913" s="2">
        <v>437</v>
      </c>
      <c r="F3913" s="2">
        <v>894</v>
      </c>
      <c r="G3913" s="2">
        <v>627</v>
      </c>
      <c r="H3913" s="2">
        <v>695</v>
      </c>
      <c r="I3913" s="2">
        <v>284</v>
      </c>
      <c r="J3913" s="2">
        <f>$K$2*I3913+(1-$K$2)*J3912</f>
        <v>284.18749340766118</v>
      </c>
      <c r="K3913" s="2"/>
      <c r="L3913" s="2">
        <f>IF(O3913="low", $K$4*J3913+(1-$K$4)*L3912,L3912)</f>
        <v>284.28961446613619</v>
      </c>
      <c r="M3913" s="2">
        <f>IF(O3913="high", $K$4*J3913+(1-$K$4)*M3912,M3912)</f>
        <v>288.00273394422175</v>
      </c>
      <c r="N3913" s="2">
        <f>IF(O3913="high",(1-$K$8)*N3912+$K$8*(M3912-2),IF(O3913="low",(1-$K$8)*N3912+$K$8*(L3912+2),N3912))</f>
        <v>286.31870531102936</v>
      </c>
      <c r="O3913" s="2" t="str">
        <f>IF(J3913&gt;N3912+1,"high",IF(J3913&lt;N3912-1,"low","middle"))</f>
        <v>low</v>
      </c>
      <c r="P3913" s="2">
        <f>IF(O3913="low",250,IF(O3913="high",300,275))</f>
        <v>250</v>
      </c>
      <c r="Q3913" s="2">
        <f>IF(P3913=P3912,Q3912+1,1)</f>
        <v>53</v>
      </c>
      <c r="R3913" s="2">
        <f>IF(P3913=P3912,R3912+J3913,J3913)</f>
        <v>15071.784894488868</v>
      </c>
      <c r="S3913" s="2" t="str">
        <f>IF(P3914=P3913,"NA",R3913/Q3913)</f>
        <v>NA</v>
      </c>
      <c r="T3913" s="2">
        <f>IF(P3913=P3912,T3912+J3913^2,J3913^2)</f>
        <v>4286018.1812577471</v>
      </c>
      <c r="U3913" s="2" t="str">
        <f>IF(NOT($P3914=$P3913),SQRT(((T3913)/($Q3913))-S3913^2),"NA")</f>
        <v>NA</v>
      </c>
    </row>
    <row r="3914" spans="1:21" x14ac:dyDescent="0.2">
      <c r="A3914" s="2">
        <f>D3914-$D$2</f>
        <v>87.980000019073486</v>
      </c>
      <c r="B3914" s="2">
        <v>2.05294108391</v>
      </c>
      <c r="C3914" s="2">
        <f>IF(B3914&gt;B3913,B3914+(C3913-B3913),B3914+(C3913-B3913)+5+A3914-A3913)</f>
        <v>87.852940797807818</v>
      </c>
      <c r="D3914" s="2">
        <v>1577147280.0999999</v>
      </c>
      <c r="E3914" s="2">
        <v>437</v>
      </c>
      <c r="F3914" s="2">
        <v>893</v>
      </c>
      <c r="G3914" s="2">
        <v>628</v>
      </c>
      <c r="H3914" s="2">
        <v>697</v>
      </c>
      <c r="I3914" s="2">
        <v>284</v>
      </c>
      <c r="J3914" s="2">
        <f>$K$2*I3914+(1-$K$2)*J3913</f>
        <v>284.14999472612897</v>
      </c>
      <c r="K3914" s="2"/>
      <c r="L3914" s="2">
        <f>IF(O3914="low", $K$4*J3914+(1-$K$4)*L3913,L3913)</f>
        <v>284.26169051813474</v>
      </c>
      <c r="M3914" s="2">
        <f>IF(O3914="high", $K$4*J3914+(1-$K$4)*M3913,M3913)</f>
        <v>288.00273394422175</v>
      </c>
      <c r="N3914" s="2">
        <f>IF(O3914="high",(1-$K$8)*N3913+$K$8*(M3913-2),IF(O3914="low",(1-$K$8)*N3913+$K$8*(L3913+2),N3913))</f>
        <v>286.31725076878467</v>
      </c>
      <c r="O3914" s="2" t="str">
        <f>IF(J3914&gt;N3913+1,"high",IF(J3914&lt;N3913-1,"low","middle"))</f>
        <v>low</v>
      </c>
      <c r="P3914" s="2">
        <f>IF(O3914="low",250,IF(O3914="high",300,275))</f>
        <v>250</v>
      </c>
      <c r="Q3914" s="2">
        <f>IF(P3914=P3913,Q3913+1,1)</f>
        <v>54</v>
      </c>
      <c r="R3914" s="2">
        <f>IF(P3914=P3913,R3913+J3914,J3914)</f>
        <v>15355.934889214997</v>
      </c>
      <c r="S3914" s="2" t="str">
        <f>IF(P3915=P3914,"NA",R3914/Q3914)</f>
        <v>NA</v>
      </c>
      <c r="T3914" s="2">
        <f>IF(P3914=P3913,T3913+J3914^2,J3914^2)</f>
        <v>4366759.4007606059</v>
      </c>
      <c r="U3914" s="2" t="str">
        <f>IF(NOT($P3915=$P3914),SQRT(((T3914)/($Q3914))-S3914^2),"NA")</f>
        <v>NA</v>
      </c>
    </row>
    <row r="3915" spans="1:21" x14ac:dyDescent="0.2">
      <c r="A3915" s="2">
        <f>D3915-$D$2</f>
        <v>88</v>
      </c>
      <c r="B3915" s="2">
        <v>2.0731019973799998</v>
      </c>
      <c r="C3915" s="2">
        <f>IF(B3915&gt;B3914,B3915+(C3914-B3914),B3915+(C3914-B3914)+5+A3915-A3914)</f>
        <v>87.873101711277812</v>
      </c>
      <c r="D3915" s="2">
        <v>1577147280.1199999</v>
      </c>
      <c r="E3915" s="2">
        <v>438</v>
      </c>
      <c r="F3915" s="2">
        <v>894</v>
      </c>
      <c r="G3915" s="2">
        <v>627</v>
      </c>
      <c r="H3915" s="2">
        <v>697</v>
      </c>
      <c r="I3915" s="2">
        <v>285</v>
      </c>
      <c r="J3915" s="2">
        <f>$K$2*I3915+(1-$K$2)*J3914</f>
        <v>284.31999578090318</v>
      </c>
      <c r="K3915" s="2"/>
      <c r="L3915" s="2">
        <f>IF(O3915="low", $K$4*J3915+(1-$K$4)*L3914,L3914)</f>
        <v>284.27335157068842</v>
      </c>
      <c r="M3915" s="2">
        <f>IF(O3915="high", $K$4*J3915+(1-$K$4)*M3914,M3914)</f>
        <v>288.00273394422175</v>
      </c>
      <c r="N3915" s="2">
        <f>IF(O3915="high",(1-$K$8)*N3914+$K$8*(M3914-2),IF(O3915="low",(1-$K$8)*N3914+$K$8*(L3914+2),N3914))</f>
        <v>286.31447275625214</v>
      </c>
      <c r="O3915" s="2" t="str">
        <f>IF(J3915&gt;N3914+1,"high",IF(J3915&lt;N3914-1,"low","middle"))</f>
        <v>low</v>
      </c>
      <c r="P3915" s="2">
        <f>IF(O3915="low",250,IF(O3915="high",300,275))</f>
        <v>250</v>
      </c>
      <c r="Q3915" s="2">
        <f>IF(P3915=P3914,Q3914+1,1)</f>
        <v>55</v>
      </c>
      <c r="R3915" s="2">
        <f>IF(P3915=P3914,R3914+J3915,J3915)</f>
        <v>15640.2548849959</v>
      </c>
      <c r="S3915" s="2" t="str">
        <f>IF(P3916=P3915,"NA",R3915/Q3915)</f>
        <v>NA</v>
      </c>
      <c r="T3915" s="2">
        <f>IF(P3915=P3914,T3914+J3915^2,J3915^2)</f>
        <v>4447597.2607614584</v>
      </c>
      <c r="U3915" s="2" t="str">
        <f>IF(NOT($P3916=$P3915),SQRT(((T3915)/($Q3915))-S3915^2),"NA")</f>
        <v>NA</v>
      </c>
    </row>
    <row r="3916" spans="1:21" x14ac:dyDescent="0.2">
      <c r="A3916" s="2">
        <f>D3916-$D$2</f>
        <v>88.03000020980835</v>
      </c>
      <c r="B3916" s="2">
        <v>2.0976829528800001</v>
      </c>
      <c r="C3916" s="2">
        <f>IF(B3916&gt;B3915,B3916+(C3915-B3915),B3916+(C3915-B3915)+5+A3916-A3915)</f>
        <v>87.897682666777825</v>
      </c>
      <c r="D3916" s="2">
        <v>1577147280.1500001</v>
      </c>
      <c r="E3916" s="2">
        <v>435</v>
      </c>
      <c r="F3916" s="2">
        <v>894</v>
      </c>
      <c r="G3916" s="2">
        <v>627</v>
      </c>
      <c r="H3916" s="2">
        <v>695</v>
      </c>
      <c r="I3916" s="2">
        <v>284</v>
      </c>
      <c r="J3916" s="2">
        <f>$K$2*I3916+(1-$K$2)*J3915</f>
        <v>284.25599662472257</v>
      </c>
      <c r="K3916" s="2"/>
      <c r="L3916" s="2">
        <f>IF(O3916="low", $K$4*J3916+(1-$K$4)*L3915,L3915)</f>
        <v>284.26988058149527</v>
      </c>
      <c r="M3916" s="2">
        <f>IF(O3916="high", $K$4*J3916+(1-$K$4)*M3915,M3915)</f>
        <v>288.00273394422175</v>
      </c>
      <c r="N3916" s="2">
        <f>IF(O3916="high",(1-$K$8)*N3915+$K$8*(M3915-2),IF(O3916="low",(1-$K$8)*N3915+$K$8*(L3915+2),N3915))</f>
        <v>286.31241669697397</v>
      </c>
      <c r="O3916" s="2" t="str">
        <f>IF(J3916&gt;N3915+1,"high",IF(J3916&lt;N3915-1,"low","middle"))</f>
        <v>low</v>
      </c>
      <c r="P3916" s="2">
        <f>IF(O3916="low",250,IF(O3916="high",300,275))</f>
        <v>250</v>
      </c>
      <c r="Q3916" s="2">
        <f>IF(P3916=P3915,Q3915+1,1)</f>
        <v>56</v>
      </c>
      <c r="R3916" s="2">
        <f>IF(P3916=P3915,R3915+J3916,J3916)</f>
        <v>15924.510881620623</v>
      </c>
      <c r="S3916" s="2" t="str">
        <f>IF(P3917=P3916,"NA",R3916/Q3916)</f>
        <v>NA</v>
      </c>
      <c r="T3916" s="2">
        <f>IF(P3916=P3915,T3915+J3916^2,J3916^2)</f>
        <v>4528398.7323785732</v>
      </c>
      <c r="U3916" s="2" t="str">
        <f>IF(NOT($P3917=$P3916),SQRT(((T3916)/($Q3916))-S3916^2),"NA")</f>
        <v>NA</v>
      </c>
    </row>
    <row r="3917" spans="1:21" x14ac:dyDescent="0.2">
      <c r="A3917" s="2">
        <f>D3917-$D$2</f>
        <v>88.050000190734863</v>
      </c>
      <c r="B3917" s="2">
        <v>2.1183800697300001</v>
      </c>
      <c r="C3917" s="2">
        <f>IF(B3917&gt;B3916,B3917+(C3916-B3916),B3917+(C3916-B3916)+5+A3917-A3916)</f>
        <v>87.918379783627813</v>
      </c>
      <c r="D3917" s="2">
        <v>1577147280.1700001</v>
      </c>
      <c r="E3917" s="2">
        <v>436</v>
      </c>
      <c r="F3917" s="2">
        <v>893</v>
      </c>
      <c r="G3917" s="2">
        <v>627</v>
      </c>
      <c r="H3917" s="2">
        <v>695</v>
      </c>
      <c r="I3917" s="2">
        <v>284</v>
      </c>
      <c r="J3917" s="2">
        <f>$K$2*I3917+(1-$K$2)*J3916</f>
        <v>284.20479729977808</v>
      </c>
      <c r="K3917" s="2"/>
      <c r="L3917" s="2">
        <f>IF(O3917="low", $K$4*J3917+(1-$K$4)*L3916,L3916)</f>
        <v>284.25686392515183</v>
      </c>
      <c r="M3917" s="2">
        <f>IF(O3917="high", $K$4*J3917+(1-$K$4)*M3916,M3916)</f>
        <v>288.00273394422175</v>
      </c>
      <c r="N3917" s="2">
        <f>IF(O3917="high",(1-$K$8)*N3916+$K$8*(M3916-2),IF(O3917="low",(1-$K$8)*N3916+$K$8*(L3916+2),N3916))</f>
        <v>286.31028989120006</v>
      </c>
      <c r="O3917" s="2" t="str">
        <f>IF(J3917&gt;N3916+1,"high",IF(J3917&lt;N3916-1,"low","middle"))</f>
        <v>low</v>
      </c>
      <c r="P3917" s="2">
        <f>IF(O3917="low",250,IF(O3917="high",300,275))</f>
        <v>250</v>
      </c>
      <c r="Q3917" s="2">
        <f>IF(P3917=P3916,Q3916+1,1)</f>
        <v>57</v>
      </c>
      <c r="R3917" s="2">
        <f>IF(P3917=P3916,R3916+J3917,J3917)</f>
        <v>16208.715678920402</v>
      </c>
      <c r="S3917" s="2" t="str">
        <f>IF(P3918=P3917,"NA",R3917/Q3917)</f>
        <v>NA</v>
      </c>
      <c r="T3917" s="2">
        <f>IF(P3917=P3916,T3916+J3917^2,J3917^2)</f>
        <v>4609171.0991867809</v>
      </c>
      <c r="U3917" s="2" t="str">
        <f>IF(NOT($P3918=$P3917),SQRT(((T3917)/($Q3917))-S3917^2),"NA")</f>
        <v>NA</v>
      </c>
    </row>
    <row r="3918" spans="1:21" x14ac:dyDescent="0.2">
      <c r="A3918" s="2">
        <f>D3918-$D$2</f>
        <v>88.070000171661377</v>
      </c>
      <c r="B3918" s="2">
        <v>2.1428620815300001</v>
      </c>
      <c r="C3918" s="2">
        <f>IF(B3918&gt;B3917,B3918+(C3917-B3917),B3918+(C3917-B3917)+5+A3918-A3917)</f>
        <v>87.942861795427817</v>
      </c>
      <c r="D3918" s="2">
        <v>1577147280.1900001</v>
      </c>
      <c r="E3918" s="2">
        <v>438</v>
      </c>
      <c r="F3918" s="2">
        <v>893</v>
      </c>
      <c r="G3918" s="2">
        <v>628</v>
      </c>
      <c r="H3918" s="2">
        <v>697</v>
      </c>
      <c r="I3918" s="2">
        <v>286</v>
      </c>
      <c r="J3918" s="2">
        <f>$K$2*I3918+(1-$K$2)*J3917</f>
        <v>284.5638378398225</v>
      </c>
      <c r="K3918" s="2"/>
      <c r="L3918" s="2">
        <f>IF(O3918="low", $K$4*J3918+(1-$K$4)*L3917,L3917)</f>
        <v>284.31825870808598</v>
      </c>
      <c r="M3918" s="2">
        <f>IF(O3918="high", $K$4*J3918+(1-$K$4)*M3917,M3917)</f>
        <v>288.00273394422175</v>
      </c>
      <c r="N3918" s="2">
        <f>IF(O3918="high",(1-$K$8)*N3917+$K$8*(M3917-2),IF(O3918="low",(1-$K$8)*N3917+$K$8*(L3917+2),N3917))</f>
        <v>286.3076185928976</v>
      </c>
      <c r="O3918" s="2" t="str">
        <f>IF(J3918&gt;N3917+1,"high",IF(J3918&lt;N3917-1,"low","middle"))</f>
        <v>low</v>
      </c>
      <c r="P3918" s="2">
        <f>IF(O3918="low",250,IF(O3918="high",300,275))</f>
        <v>250</v>
      </c>
      <c r="Q3918" s="2">
        <f>IF(P3918=P3917,Q3917+1,1)</f>
        <v>58</v>
      </c>
      <c r="R3918" s="2">
        <f>IF(P3918=P3917,R3917+J3918,J3918)</f>
        <v>16493.279516760223</v>
      </c>
      <c r="S3918" s="2" t="str">
        <f>IF(P3919=P3918,"NA",R3918/Q3918)</f>
        <v>NA</v>
      </c>
      <c r="T3918" s="2">
        <f>IF(P3918=P3917,T3917+J3918^2,J3918^2)</f>
        <v>4690147.67699291</v>
      </c>
      <c r="U3918" s="2" t="str">
        <f>IF(NOT($P3919=$P3918),SQRT(((T3918)/($Q3918))-S3918^2),"NA")</f>
        <v>NA</v>
      </c>
    </row>
    <row r="3919" spans="1:21" x14ac:dyDescent="0.2">
      <c r="A3919" s="2">
        <f>D3919-$D$2</f>
        <v>88.090000152587891</v>
      </c>
      <c r="B3919" s="2">
        <v>2.1633999347700001</v>
      </c>
      <c r="C3919" s="2">
        <f>IF(B3919&gt;B3918,B3919+(C3918-B3918),B3919+(C3918-B3918)+5+A3919-A3918)</f>
        <v>87.963399648667817</v>
      </c>
      <c r="D3919" s="2">
        <v>1577147280.21</v>
      </c>
      <c r="E3919" s="2">
        <v>436</v>
      </c>
      <c r="F3919" s="2">
        <v>893</v>
      </c>
      <c r="G3919" s="2">
        <v>627</v>
      </c>
      <c r="H3919" s="2">
        <v>696</v>
      </c>
      <c r="I3919" s="2">
        <v>286</v>
      </c>
      <c r="J3919" s="2">
        <f>$K$2*I3919+(1-$K$2)*J3918</f>
        <v>284.85107027185802</v>
      </c>
      <c r="K3919" s="2"/>
      <c r="L3919" s="2">
        <f>IF(O3919="low", $K$4*J3919+(1-$K$4)*L3918,L3918)</f>
        <v>284.4248210208404</v>
      </c>
      <c r="M3919" s="2">
        <f>IF(O3919="high", $K$4*J3919+(1-$K$4)*M3918,M3918)</f>
        <v>288.00273394422175</v>
      </c>
      <c r="N3919" s="2">
        <f>IF(O3919="high",(1-$K$8)*N3918+$K$8*(M3918-2),IF(O3919="low",(1-$K$8)*N3918+$K$8*(L3918+2),N3918))</f>
        <v>286.30815059865699</v>
      </c>
      <c r="O3919" s="2" t="str">
        <f>IF(J3919&gt;N3918+1,"high",IF(J3919&lt;N3918-1,"low","middle"))</f>
        <v>low</v>
      </c>
      <c r="P3919" s="2">
        <f>IF(O3919="low",250,IF(O3919="high",300,275))</f>
        <v>250</v>
      </c>
      <c r="Q3919" s="2">
        <f>IF(P3919=P3918,Q3918+1,1)</f>
        <v>59</v>
      </c>
      <c r="R3919" s="2">
        <f>IF(P3919=P3918,R3918+J3919,J3919)</f>
        <v>16778.130587032083</v>
      </c>
      <c r="S3919" s="2" t="str">
        <f>IF(P3920=P3919,"NA",R3919/Q3919)</f>
        <v>NA</v>
      </c>
      <c r="T3919" s="2">
        <f>IF(P3919=P3918,T3918+J3919^2,J3919^2)</f>
        <v>4771287.8092279332</v>
      </c>
      <c r="U3919" s="2" t="str">
        <f>IF(NOT($P3920=$P3919),SQRT(((T3919)/($Q3919))-S3919^2),"NA")</f>
        <v>NA</v>
      </c>
    </row>
    <row r="3920" spans="1:21" x14ac:dyDescent="0.2">
      <c r="A3920" s="2">
        <f>D3920-$D$2</f>
        <v>88.120000123977661</v>
      </c>
      <c r="B3920" s="2">
        <v>2.1880841255200001</v>
      </c>
      <c r="C3920" s="2">
        <f>IF(B3920&gt;B3919,B3920+(C3919-B3919),B3920+(C3919-B3919)+5+A3920-A3919)</f>
        <v>87.988083839417826</v>
      </c>
      <c r="D3920" s="2">
        <v>1577147280.24</v>
      </c>
      <c r="E3920" s="2">
        <v>436</v>
      </c>
      <c r="F3920" s="2">
        <v>893</v>
      </c>
      <c r="G3920" s="2">
        <v>628</v>
      </c>
      <c r="H3920" s="2">
        <v>696</v>
      </c>
      <c r="I3920" s="2">
        <v>283</v>
      </c>
      <c r="J3920" s="2">
        <f>$K$2*I3920+(1-$K$2)*J3919</f>
        <v>284.48085621748646</v>
      </c>
      <c r="K3920" s="2"/>
      <c r="L3920" s="2">
        <f>IF(O3920="low", $K$4*J3920+(1-$K$4)*L3919,L3919)</f>
        <v>284.43602806016963</v>
      </c>
      <c r="M3920" s="2">
        <f>IF(O3920="high", $K$4*J3920+(1-$K$4)*M3919,M3919)</f>
        <v>288.00273394422175</v>
      </c>
      <c r="N3920" s="2">
        <f>IF(O3920="high",(1-$K$8)*N3919+$K$8*(M3919-2),IF(O3920="low",(1-$K$8)*N3919+$K$8*(L3919+2),N3919))</f>
        <v>286.31398411976613</v>
      </c>
      <c r="O3920" s="2" t="str">
        <f>IF(J3920&gt;N3919+1,"high",IF(J3920&lt;N3919-1,"low","middle"))</f>
        <v>low</v>
      </c>
      <c r="P3920" s="2">
        <f>IF(O3920="low",250,IF(O3920="high",300,275))</f>
        <v>250</v>
      </c>
      <c r="Q3920" s="2">
        <f>IF(P3920=P3919,Q3919+1,1)</f>
        <v>60</v>
      </c>
      <c r="R3920" s="2">
        <f>IF(P3920=P3919,R3919+J3920,J3920)</f>
        <v>17062.611443249571</v>
      </c>
      <c r="S3920" s="2" t="str">
        <f>IF(P3921=P3920,"NA",R3920/Q3920)</f>
        <v>NA</v>
      </c>
      <c r="T3920" s="2">
        <f>IF(P3920=P3919,T3919+J3920^2,J3920^2)</f>
        <v>4852217.1667821677</v>
      </c>
      <c r="U3920" s="2" t="str">
        <f>IF(NOT($P3921=$P3920),SQRT(((T3920)/($Q3920))-S3920^2),"NA")</f>
        <v>NA</v>
      </c>
    </row>
    <row r="3921" spans="1:21" x14ac:dyDescent="0.2">
      <c r="A3921" s="2">
        <f>D3921-$D$2</f>
        <v>88.140000104904175</v>
      </c>
      <c r="B3921" s="2">
        <v>2.2126331329300002</v>
      </c>
      <c r="C3921" s="2">
        <f>IF(B3921&gt;B3920,B3921+(C3920-B3920),B3921+(C3920-B3920)+5+A3921-A3920)</f>
        <v>88.012632846827813</v>
      </c>
      <c r="D3921" s="2">
        <v>1577147280.26</v>
      </c>
      <c r="E3921" s="2">
        <v>438</v>
      </c>
      <c r="F3921" s="2">
        <v>893</v>
      </c>
      <c r="G3921" s="2">
        <v>627</v>
      </c>
      <c r="H3921" s="2">
        <v>697</v>
      </c>
      <c r="I3921" s="2">
        <v>284</v>
      </c>
      <c r="J3921" s="2">
        <f>$K$2*I3921+(1-$K$2)*J3920</f>
        <v>284.38468497398918</v>
      </c>
      <c r="K3921" s="2"/>
      <c r="L3921" s="2">
        <f>IF(O3921="low", $K$4*J3921+(1-$K$4)*L3920,L3920)</f>
        <v>284.42575944293355</v>
      </c>
      <c r="M3921" s="2">
        <f>IF(O3921="high", $K$4*J3921+(1-$K$4)*M3920,M3920)</f>
        <v>288.00273394422175</v>
      </c>
      <c r="N3921" s="2">
        <f>IF(O3921="high",(1-$K$8)*N3920+$K$8*(M3920-2),IF(O3921="low",(1-$K$8)*N3920+$K$8*(L3920+2),N3920))</f>
        <v>286.32008631678627</v>
      </c>
      <c r="O3921" s="2" t="str">
        <f>IF(J3921&gt;N3920+1,"high",IF(J3921&lt;N3920-1,"low","middle"))</f>
        <v>low</v>
      </c>
      <c r="P3921" s="2">
        <f>IF(O3921="low",250,IF(O3921="high",300,275))</f>
        <v>250</v>
      </c>
      <c r="Q3921" s="2">
        <f>IF(P3921=P3920,Q3920+1,1)</f>
        <v>61</v>
      </c>
      <c r="R3921" s="2">
        <f>IF(P3921=P3920,R3920+J3921,J3921)</f>
        <v>17346.99612822356</v>
      </c>
      <c r="S3921" s="2" t="str">
        <f>IF(P3922=P3921,"NA",R3921/Q3921)</f>
        <v>NA</v>
      </c>
      <c r="T3921" s="2">
        <f>IF(P3921=P3920,T3920+J3921^2,J3921^2)</f>
        <v>4933091.8158299224</v>
      </c>
      <c r="U3921" s="2" t="str">
        <f>IF(NOT($P3922=$P3921),SQRT(((T3921)/($Q3921))-S3921^2),"NA")</f>
        <v>NA</v>
      </c>
    </row>
    <row r="3922" spans="1:21" x14ac:dyDescent="0.2">
      <c r="A3922" s="2">
        <f>D3922-$D$2</f>
        <v>88.160000085830688</v>
      </c>
      <c r="B3922" s="2">
        <v>2.2331030368799998</v>
      </c>
      <c r="C3922" s="2">
        <f>IF(B3922&gt;B3921,B3922+(C3921-B3921),B3922+(C3921-B3921)+5+A3922-A3921)</f>
        <v>88.033102750777815</v>
      </c>
      <c r="D3922" s="2">
        <v>1577147280.28</v>
      </c>
      <c r="E3922" s="2">
        <v>437</v>
      </c>
      <c r="F3922" s="2">
        <v>894</v>
      </c>
      <c r="G3922" s="2">
        <v>626</v>
      </c>
      <c r="H3922" s="2">
        <v>696</v>
      </c>
      <c r="I3922" s="2">
        <v>285</v>
      </c>
      <c r="J3922" s="2">
        <f>$K$2*I3922+(1-$K$2)*J3921</f>
        <v>284.50774797919132</v>
      </c>
      <c r="K3922" s="2"/>
      <c r="L3922" s="2">
        <f>IF(O3922="low", $K$4*J3922+(1-$K$4)*L3921,L3921)</f>
        <v>284.4421571501851</v>
      </c>
      <c r="M3922" s="2">
        <f>IF(O3922="high", $K$4*J3922+(1-$K$4)*M3921,M3921)</f>
        <v>288.00273394422175</v>
      </c>
      <c r="N3922" s="2">
        <f>IF(O3922="high",(1-$K$8)*N3921+$K$8*(M3921-2),IF(O3922="low",(1-$K$8)*N3921+$K$8*(L3921+2),N3921))</f>
        <v>286.32536997309364</v>
      </c>
      <c r="O3922" s="2" t="str">
        <f>IF(J3922&gt;N3921+1,"high",IF(J3922&lt;N3921-1,"low","middle"))</f>
        <v>low</v>
      </c>
      <c r="P3922" s="2">
        <f>IF(O3922="low",250,IF(O3922="high",300,275))</f>
        <v>250</v>
      </c>
      <c r="Q3922" s="2">
        <f>IF(P3922=P3921,Q3921+1,1)</f>
        <v>62</v>
      </c>
      <c r="R3922" s="2">
        <f>IF(P3922=P3921,R3921+J3922,J3922)</f>
        <v>17631.503876202751</v>
      </c>
      <c r="S3922" s="2" t="str">
        <f>IF(P3923=P3922,"NA",R3922/Q3922)</f>
        <v>NA</v>
      </c>
      <c r="T3922" s="2">
        <f>IF(P3922=P3921,T3921+J3922^2,J3922^2)</f>
        <v>5014036.4744901136</v>
      </c>
      <c r="U3922" s="2" t="str">
        <f>IF(NOT($P3923=$P3922),SQRT(((T3922)/($Q3922))-S3922^2),"NA")</f>
        <v>NA</v>
      </c>
    </row>
    <row r="3923" spans="1:21" x14ac:dyDescent="0.2">
      <c r="A3923" s="2">
        <f>D3923-$D$2</f>
        <v>88.190000057220459</v>
      </c>
      <c r="B3923" s="2">
        <v>2.2574861049699999</v>
      </c>
      <c r="C3923" s="2">
        <f>IF(B3923&gt;B3922,B3923+(C3922-B3922),B3923+(C3922-B3922)+5+A3923-A3922)</f>
        <v>88.057485818867818</v>
      </c>
      <c r="D3923" s="2">
        <v>1577147280.3099999</v>
      </c>
      <c r="E3923" s="2">
        <v>437</v>
      </c>
      <c r="F3923" s="2">
        <v>894</v>
      </c>
      <c r="G3923" s="2">
        <v>629</v>
      </c>
      <c r="H3923" s="2">
        <v>697</v>
      </c>
      <c r="I3923" s="2">
        <v>285</v>
      </c>
      <c r="J3923" s="2">
        <f>$K$2*I3923+(1-$K$2)*J3922</f>
        <v>284.6061983833531</v>
      </c>
      <c r="K3923" s="2"/>
      <c r="L3923" s="2">
        <f>IF(O3923="low", $K$4*J3923+(1-$K$4)*L3922,L3922)</f>
        <v>284.47496539681873</v>
      </c>
      <c r="M3923" s="2">
        <f>IF(O3923="high", $K$4*J3923+(1-$K$4)*M3922,M3922)</f>
        <v>288.00273394422175</v>
      </c>
      <c r="N3923" s="2">
        <f>IF(O3923="high",(1-$K$8)*N3922+$K$8*(M3922-2),IF(O3923="low",(1-$K$8)*N3922+$K$8*(L3922+2),N3922))</f>
        <v>286.33120933194817</v>
      </c>
      <c r="O3923" s="2" t="str">
        <f>IF(J3923&gt;N3922+1,"high",IF(J3923&lt;N3922-1,"low","middle"))</f>
        <v>low</v>
      </c>
      <c r="P3923" s="2">
        <f>IF(O3923="low",250,IF(O3923="high",300,275))</f>
        <v>250</v>
      </c>
      <c r="Q3923" s="2">
        <f>IF(P3923=P3922,Q3922+1,1)</f>
        <v>63</v>
      </c>
      <c r="R3923" s="2">
        <f>IF(P3923=P3922,R3922+J3923,J3923)</f>
        <v>17916.110074586104</v>
      </c>
      <c r="S3923" s="2" t="str">
        <f>IF(P3924=P3923,"NA",R3923/Q3923)</f>
        <v>NA</v>
      </c>
      <c r="T3923" s="2">
        <f>IF(P3923=P3922,T3922+J3923^2,J3923^2)</f>
        <v>5095037.1626483379</v>
      </c>
      <c r="U3923" s="2" t="str">
        <f>IF(NOT($P3924=$P3923),SQRT(((T3923)/($Q3923))-S3923^2),"NA")</f>
        <v>NA</v>
      </c>
    </row>
    <row r="3924" spans="1:21" x14ac:dyDescent="0.2">
      <c r="A3924" s="2">
        <f>D3924-$D$2</f>
        <v>88.210000038146973</v>
      </c>
      <c r="B3924" s="2">
        <v>2.2782180309300002</v>
      </c>
      <c r="C3924" s="2">
        <f>IF(B3924&gt;B3923,B3924+(C3923-B3923),B3924+(C3923-B3923)+5+A3924-A3923)</f>
        <v>88.078217744827825</v>
      </c>
      <c r="D3924" s="2">
        <v>1577147280.3299999</v>
      </c>
      <c r="E3924" s="2">
        <v>437</v>
      </c>
      <c r="F3924" s="2">
        <v>893</v>
      </c>
      <c r="G3924" s="2">
        <v>627</v>
      </c>
      <c r="H3924" s="2">
        <v>697</v>
      </c>
      <c r="I3924" s="2">
        <v>284</v>
      </c>
      <c r="J3924" s="2">
        <f>$K$2*I3924+(1-$K$2)*J3923</f>
        <v>284.48495870668251</v>
      </c>
      <c r="K3924" s="2"/>
      <c r="L3924" s="2">
        <f>IF(O3924="low", $K$4*J3924+(1-$K$4)*L3923,L3923)</f>
        <v>284.47696405879151</v>
      </c>
      <c r="M3924" s="2">
        <f>IF(O3924="high", $K$4*J3924+(1-$K$4)*M3923,M3923)</f>
        <v>288.00273394422175</v>
      </c>
      <c r="N3924" s="2">
        <f>IF(O3924="high",(1-$K$8)*N3923+$K$8*(M3923-2),IF(O3924="low",(1-$K$8)*N3923+$K$8*(L3923+2),N3923))</f>
        <v>286.33839713519171</v>
      </c>
      <c r="O3924" s="2" t="str">
        <f>IF(J3924&gt;N3923+1,"high",IF(J3924&lt;N3923-1,"low","middle"))</f>
        <v>low</v>
      </c>
      <c r="P3924" s="2">
        <f>IF(O3924="low",250,IF(O3924="high",300,275))</f>
        <v>250</v>
      </c>
      <c r="Q3924" s="2">
        <f>IF(P3924=P3923,Q3923+1,1)</f>
        <v>64</v>
      </c>
      <c r="R3924" s="2">
        <f>IF(P3924=P3923,R3923+J3924,J3924)</f>
        <v>18200.595033292786</v>
      </c>
      <c r="S3924" s="2" t="str">
        <f>IF(P3925=P3924,"NA",R3924/Q3924)</f>
        <v>NA</v>
      </c>
      <c r="T3924" s="2">
        <f>IF(P3924=P3923,T3923+J3924^2,J3924^2)</f>
        <v>5175968.8543786807</v>
      </c>
      <c r="U3924" s="2" t="str">
        <f>IF(NOT($P3925=$P3924),SQRT(((T3924)/($Q3924))-S3924^2),"NA")</f>
        <v>NA</v>
      </c>
    </row>
    <row r="3925" spans="1:21" x14ac:dyDescent="0.2">
      <c r="A3925" s="2">
        <f>D3925-$D$2</f>
        <v>88.230000019073486</v>
      </c>
      <c r="B3925" s="2">
        <v>2.3026540279400001</v>
      </c>
      <c r="C3925" s="2">
        <f>IF(B3925&gt;B3924,B3925+(C3924-B3924),B3925+(C3924-B3924)+5+A3925-A3924)</f>
        <v>88.102653741837813</v>
      </c>
      <c r="D3925" s="2">
        <v>1577147280.3499999</v>
      </c>
      <c r="E3925" s="2">
        <v>436</v>
      </c>
      <c r="F3925" s="2">
        <v>894</v>
      </c>
      <c r="G3925" s="2">
        <v>627</v>
      </c>
      <c r="H3925" s="2">
        <v>696</v>
      </c>
      <c r="I3925" s="2">
        <v>284</v>
      </c>
      <c r="J3925" s="2">
        <f>$K$2*I3925+(1-$K$2)*J3924</f>
        <v>284.38796696534604</v>
      </c>
      <c r="K3925" s="2"/>
      <c r="L3925" s="2">
        <f>IF(O3925="low", $K$4*J3925+(1-$K$4)*L3924,L3924)</f>
        <v>284.45916464010241</v>
      </c>
      <c r="M3925" s="2">
        <f>IF(O3925="high", $K$4*J3925+(1-$K$4)*M3924,M3924)</f>
        <v>288.00273394422175</v>
      </c>
      <c r="N3925" s="2">
        <f>IF(O3925="high",(1-$K$8)*N3924+$K$8*(M3924-2),IF(O3925="low",(1-$K$8)*N3924+$K$8*(L3924+2),N3924))</f>
        <v>286.34532548137167</v>
      </c>
      <c r="O3925" s="2" t="str">
        <f>IF(J3925&gt;N3924+1,"high",IF(J3925&lt;N3924-1,"low","middle"))</f>
        <v>low</v>
      </c>
      <c r="P3925" s="2">
        <f>IF(O3925="low",250,IF(O3925="high",300,275))</f>
        <v>250</v>
      </c>
      <c r="Q3925" s="2">
        <f>IF(P3925=P3924,Q3924+1,1)</f>
        <v>65</v>
      </c>
      <c r="R3925" s="2">
        <f>IF(P3925=P3924,R3924+J3925,J3925)</f>
        <v>18484.983000258133</v>
      </c>
      <c r="S3925" s="2" t="str">
        <f>IF(P3926=P3925,"NA",R3925/Q3925)</f>
        <v>NA</v>
      </c>
      <c r="T3925" s="2">
        <f>IF(P3925=P3924,T3924+J3925^2,J3925^2)</f>
        <v>5256845.3701333636</v>
      </c>
      <c r="U3925" s="2" t="str">
        <f>IF(NOT($P3926=$P3925),SQRT(((T3925)/($Q3925))-S3925^2),"NA")</f>
        <v>NA</v>
      </c>
    </row>
    <row r="3926" spans="1:21" x14ac:dyDescent="0.2">
      <c r="A3926" s="2">
        <f>D3926-$D$2</f>
        <v>88.260000228881836</v>
      </c>
      <c r="B3926" s="2">
        <v>2.3270571231799999</v>
      </c>
      <c r="C3926" s="2">
        <f>IF(B3926&gt;B3925,B3926+(C3925-B3925),B3926+(C3925-B3925)+5+A3926-A3925)</f>
        <v>88.127056837077816</v>
      </c>
      <c r="D3926" s="2">
        <v>1577147280.3800001</v>
      </c>
      <c r="E3926" s="2">
        <v>437</v>
      </c>
      <c r="F3926" s="2">
        <v>894</v>
      </c>
      <c r="G3926" s="2">
        <v>629</v>
      </c>
      <c r="H3926" s="2">
        <v>697</v>
      </c>
      <c r="I3926" s="2">
        <v>286</v>
      </c>
      <c r="J3926" s="2">
        <f>$K$2*I3926+(1-$K$2)*J3925</f>
        <v>284.71037357227686</v>
      </c>
      <c r="K3926" s="2"/>
      <c r="L3926" s="2">
        <f>IF(O3926="low", $K$4*J3926+(1-$K$4)*L3925,L3925)</f>
        <v>284.50940642653734</v>
      </c>
      <c r="M3926" s="2">
        <f>IF(O3926="high", $K$4*J3926+(1-$K$4)*M3925,M3925)</f>
        <v>288.00273394422175</v>
      </c>
      <c r="N3926" s="2">
        <f>IF(O3926="high",(1-$K$8)*N3925+$K$8*(M3925-2),IF(O3926="low",(1-$K$8)*N3925+$K$8*(L3925+2),N3925))</f>
        <v>286.35101743930824</v>
      </c>
      <c r="O3926" s="2" t="str">
        <f>IF(J3926&gt;N3925+1,"high",IF(J3926&lt;N3925-1,"low","middle"))</f>
        <v>low</v>
      </c>
      <c r="P3926" s="2">
        <f>IF(O3926="low",250,IF(O3926="high",300,275))</f>
        <v>250</v>
      </c>
      <c r="Q3926" s="2">
        <f>IF(P3926=P3925,Q3925+1,1)</f>
        <v>66</v>
      </c>
      <c r="R3926" s="2">
        <f>IF(P3926=P3925,R3925+J3926,J3926)</f>
        <v>18769.693373830411</v>
      </c>
      <c r="S3926" s="2" t="str">
        <f>IF(P3927=P3926,"NA",R3926/Q3926)</f>
        <v>NA</v>
      </c>
      <c r="T3926" s="2">
        <f>IF(P3926=P3925,T3925+J3926^2,J3926^2)</f>
        <v>5337905.3669530293</v>
      </c>
      <c r="U3926" s="2" t="str">
        <f>IF(NOT($P3927=$P3926),SQRT(((T3926)/($Q3926))-S3926^2),"NA")</f>
        <v>NA</v>
      </c>
    </row>
    <row r="3927" spans="1:21" x14ac:dyDescent="0.2">
      <c r="A3927" s="2">
        <f>D3927-$D$2</f>
        <v>88.28000020980835</v>
      </c>
      <c r="B3927" s="2">
        <v>2.3478770255999999</v>
      </c>
      <c r="C3927" s="2">
        <f>IF(B3927&gt;B3926,B3927+(C3926-B3926),B3927+(C3926-B3926)+5+A3927-A3926)</f>
        <v>88.147876739497818</v>
      </c>
      <c r="D3927" s="2">
        <v>1577147280.4000001</v>
      </c>
      <c r="E3927" s="2">
        <v>437</v>
      </c>
      <c r="F3927" s="2">
        <v>893</v>
      </c>
      <c r="G3927" s="2">
        <v>627</v>
      </c>
      <c r="H3927" s="2">
        <v>697</v>
      </c>
      <c r="I3927" s="2">
        <v>285</v>
      </c>
      <c r="J3927" s="2">
        <f>$K$2*I3927+(1-$K$2)*J3926</f>
        <v>284.76829885782149</v>
      </c>
      <c r="K3927" s="2"/>
      <c r="L3927" s="2">
        <f>IF(O3927="low", $K$4*J3927+(1-$K$4)*L3926,L3926)</f>
        <v>284.56118491279415</v>
      </c>
      <c r="M3927" s="2">
        <f>IF(O3927="high", $K$4*J3927+(1-$K$4)*M3926,M3926)</f>
        <v>288.00273394422175</v>
      </c>
      <c r="N3927" s="2">
        <f>IF(O3927="high",(1-$K$8)*N3926+$K$8*(M3926-2),IF(O3927="low",(1-$K$8)*N3926+$K$8*(L3926+2),N3926))</f>
        <v>286.35893688866969</v>
      </c>
      <c r="O3927" s="2" t="str">
        <f>IF(J3927&gt;N3926+1,"high",IF(J3927&lt;N3926-1,"low","middle"))</f>
        <v>low</v>
      </c>
      <c r="P3927" s="2">
        <f>IF(O3927="low",250,IF(O3927="high",300,275))</f>
        <v>250</v>
      </c>
      <c r="Q3927" s="2">
        <f>IF(P3927=P3926,Q3926+1,1)</f>
        <v>67</v>
      </c>
      <c r="R3927" s="2">
        <f>IF(P3927=P3926,R3926+J3927,J3927)</f>
        <v>19054.46167268823</v>
      </c>
      <c r="S3927" s="2" t="str">
        <f>IF(P3928=P3927,"NA",R3927/Q3927)</f>
        <v>NA</v>
      </c>
      <c r="T3927" s="2">
        <f>IF(P3927=P3926,T3926+J3927^2,J3927^2)</f>
        <v>5418998.3509874064</v>
      </c>
      <c r="U3927" s="2" t="str">
        <f>IF(NOT($P3928=$P3927),SQRT(((T3927)/($Q3927))-S3927^2),"NA")</f>
        <v>NA</v>
      </c>
    </row>
    <row r="3928" spans="1:21" x14ac:dyDescent="0.2">
      <c r="A3928" s="2">
        <f>D3928-$D$2</f>
        <v>88.300000190734863</v>
      </c>
      <c r="B3928" s="2">
        <v>2.37231612206</v>
      </c>
      <c r="C3928" s="2">
        <f>IF(B3928&gt;B3927,B3928+(C3927-B3927),B3928+(C3927-B3927)+5+A3928-A3927)</f>
        <v>88.172315835957818</v>
      </c>
      <c r="D3928" s="2">
        <v>1577147280.4200001</v>
      </c>
      <c r="E3928" s="2">
        <v>436</v>
      </c>
      <c r="F3928" s="2">
        <v>894</v>
      </c>
      <c r="G3928" s="2">
        <v>627</v>
      </c>
      <c r="H3928" s="2">
        <v>696</v>
      </c>
      <c r="I3928" s="2">
        <v>284</v>
      </c>
      <c r="J3928" s="2">
        <f>$K$2*I3928+(1-$K$2)*J3927</f>
        <v>284.61463908625723</v>
      </c>
      <c r="K3928" s="2"/>
      <c r="L3928" s="2">
        <f>IF(O3928="low", $K$4*J3928+(1-$K$4)*L3927,L3927)</f>
        <v>284.57187574748679</v>
      </c>
      <c r="M3928" s="2">
        <f>IF(O3928="high", $K$4*J3928+(1-$K$4)*M3927,M3927)</f>
        <v>288.00273394422175</v>
      </c>
      <c r="N3928" s="2">
        <f>IF(O3928="high",(1-$K$8)*N3927+$K$8*(M3927-2),IF(O3928="low",(1-$K$8)*N3927+$K$8*(L3927+2),N3927))</f>
        <v>286.36904928987587</v>
      </c>
      <c r="O3928" s="2" t="str">
        <f>IF(J3928&gt;N3927+1,"high",IF(J3928&lt;N3927-1,"low","middle"))</f>
        <v>low</v>
      </c>
      <c r="P3928" s="2">
        <f>IF(O3928="low",250,IF(O3928="high",300,275))</f>
        <v>250</v>
      </c>
      <c r="Q3928" s="2">
        <f>IF(P3928=P3927,Q3927+1,1)</f>
        <v>68</v>
      </c>
      <c r="R3928" s="2">
        <f>IF(P3928=P3927,R3927+J3928,J3928)</f>
        <v>19339.076311774486</v>
      </c>
      <c r="S3928" s="2" t="str">
        <f>IF(P3929=P3928,"NA",R3928/Q3928)</f>
        <v>NA</v>
      </c>
      <c r="T3928" s="2">
        <f>IF(P3928=P3927,T3927+J3928^2,J3928^2)</f>
        <v>5500003.8437696071</v>
      </c>
      <c r="U3928" s="2" t="str">
        <f>IF(NOT($P3929=$P3928),SQRT(((T3928)/($Q3928))-S3928^2),"NA")</f>
        <v>NA</v>
      </c>
    </row>
    <row r="3929" spans="1:21" x14ac:dyDescent="0.2">
      <c r="A3929" s="2">
        <f>D3929-$D$2</f>
        <v>88.320000171661377</v>
      </c>
      <c r="B3929" s="2">
        <v>2.3925840854599998</v>
      </c>
      <c r="C3929" s="2">
        <f>IF(B3929&gt;B3928,B3929+(C3928-B3928),B3929+(C3928-B3928)+5+A3929-A3928)</f>
        <v>88.19258379935782</v>
      </c>
      <c r="D3929" s="2">
        <v>1577147280.4400001</v>
      </c>
      <c r="E3929" s="2">
        <v>437</v>
      </c>
      <c r="F3929" s="2">
        <v>895</v>
      </c>
      <c r="G3929" s="2">
        <v>628</v>
      </c>
      <c r="H3929" s="2">
        <v>696</v>
      </c>
      <c r="I3929" s="2">
        <v>284</v>
      </c>
      <c r="J3929" s="2">
        <f>$K$2*I3929+(1-$K$2)*J3928</f>
        <v>284.4917112690058</v>
      </c>
      <c r="K3929" s="2"/>
      <c r="L3929" s="2">
        <f>IF(O3929="low", $K$4*J3929+(1-$K$4)*L3928,L3928)</f>
        <v>284.5558428517906</v>
      </c>
      <c r="M3929" s="2">
        <f>IF(O3929="high", $K$4*J3929+(1-$K$4)*M3928,M3928)</f>
        <v>288.00273394422175</v>
      </c>
      <c r="N3929" s="2">
        <f>IF(O3929="high",(1-$K$8)*N3928+$K$8*(M3928-2),IF(O3929="low",(1-$K$8)*N3928+$K$8*(L3928+2),N3928))</f>
        <v>286.37919061275642</v>
      </c>
      <c r="O3929" s="2" t="str">
        <f>IF(J3929&gt;N3928+1,"high",IF(J3929&lt;N3928-1,"low","middle"))</f>
        <v>low</v>
      </c>
      <c r="P3929" s="2">
        <f>IF(O3929="low",250,IF(O3929="high",300,275))</f>
        <v>250</v>
      </c>
      <c r="Q3929" s="2">
        <f>IF(P3929=P3928,Q3928+1,1)</f>
        <v>69</v>
      </c>
      <c r="R3929" s="2">
        <f>IF(P3929=P3928,R3928+J3929,J3929)</f>
        <v>19623.568023043492</v>
      </c>
      <c r="S3929" s="2" t="str">
        <f>IF(P3930=P3929,"NA",R3929/Q3929)</f>
        <v>NA</v>
      </c>
      <c r="T3929" s="2">
        <f>IF(P3929=P3928,T3928+J3929^2,J3929^2)</f>
        <v>5580939.3775503747</v>
      </c>
      <c r="U3929" s="2" t="str">
        <f>IF(NOT($P3930=$P3929),SQRT(((T3929)/($Q3929))-S3929^2),"NA")</f>
        <v>NA</v>
      </c>
    </row>
    <row r="3930" spans="1:21" x14ac:dyDescent="0.2">
      <c r="A3930" s="2">
        <f>D3930-$D$2</f>
        <v>88.350000143051147</v>
      </c>
      <c r="B3930" s="2">
        <v>2.41722106934</v>
      </c>
      <c r="C3930" s="2">
        <f>IF(B3930&gt;B3929,B3930+(C3929-B3929),B3930+(C3929-B3929)+5+A3930-A3929)</f>
        <v>88.217220783237821</v>
      </c>
      <c r="D3930" s="2">
        <v>1577147280.47</v>
      </c>
      <c r="E3930" s="2">
        <v>437</v>
      </c>
      <c r="F3930" s="2">
        <v>893</v>
      </c>
      <c r="G3930" s="2">
        <v>628</v>
      </c>
      <c r="H3930" s="2">
        <v>697</v>
      </c>
      <c r="I3930" s="2">
        <v>285</v>
      </c>
      <c r="J3930" s="2">
        <f>$K$2*I3930+(1-$K$2)*J3929</f>
        <v>284.59336901520464</v>
      </c>
      <c r="K3930" s="2"/>
      <c r="L3930" s="2">
        <f>IF(O3930="low", $K$4*J3930+(1-$K$4)*L3929,L3929)</f>
        <v>284.56334808447343</v>
      </c>
      <c r="M3930" s="2">
        <f>IF(O3930="high", $K$4*J3930+(1-$K$4)*M3929,M3929)</f>
        <v>288.00273394422175</v>
      </c>
      <c r="N3930" s="2">
        <f>IF(O3930="high",(1-$K$8)*N3929+$K$8*(M3929-2),IF(O3930="low",(1-$K$8)*N3929+$K$8*(L3929+2),N3929))</f>
        <v>286.38802322470815</v>
      </c>
      <c r="O3930" s="2" t="str">
        <f>IF(J3930&gt;N3929+1,"high",IF(J3930&lt;N3929-1,"low","middle"))</f>
        <v>low</v>
      </c>
      <c r="P3930" s="2">
        <f>IF(O3930="low",250,IF(O3930="high",300,275))</f>
        <v>250</v>
      </c>
      <c r="Q3930" s="2">
        <f>IF(P3930=P3929,Q3929+1,1)</f>
        <v>70</v>
      </c>
      <c r="R3930" s="2">
        <f>IF(P3930=P3929,R3929+J3930,J3930)</f>
        <v>19908.161392058697</v>
      </c>
      <c r="S3930" s="2" t="str">
        <f>IF(P3931=P3930,"NA",R3930/Q3930)</f>
        <v>NA</v>
      </c>
      <c r="T3930" s="2">
        <f>IF(P3930=P3929,T3929+J3930^2,J3930^2)</f>
        <v>5661932.7632377995</v>
      </c>
      <c r="U3930" s="2" t="str">
        <f>IF(NOT($P3931=$P3930),SQRT(((T3930)/($Q3930))-S3930^2),"NA")</f>
        <v>NA</v>
      </c>
    </row>
    <row r="3931" spans="1:21" x14ac:dyDescent="0.2">
      <c r="A3931" s="2">
        <f>D3931-$D$2</f>
        <v>88.370000123977661</v>
      </c>
      <c r="B3931" s="2">
        <v>2.4417510032699998</v>
      </c>
      <c r="C3931" s="2">
        <f>IF(B3931&gt;B3930,B3931+(C3930-B3930),B3931+(C3930-B3930)+5+A3931-A3930)</f>
        <v>88.241750717167818</v>
      </c>
      <c r="D3931" s="2">
        <v>1577147280.49</v>
      </c>
      <c r="E3931" s="2">
        <v>437</v>
      </c>
      <c r="F3931" s="2">
        <v>893</v>
      </c>
      <c r="G3931" s="2">
        <v>628</v>
      </c>
      <c r="H3931" s="2">
        <v>697</v>
      </c>
      <c r="I3931" s="2">
        <v>286</v>
      </c>
      <c r="J3931" s="2">
        <f>$K$2*I3931+(1-$K$2)*J3930</f>
        <v>284.87469521216372</v>
      </c>
      <c r="K3931" s="2"/>
      <c r="L3931" s="2">
        <f>IF(O3931="low", $K$4*J3931+(1-$K$4)*L3930,L3930)</f>
        <v>284.62561751001152</v>
      </c>
      <c r="M3931" s="2">
        <f>IF(O3931="high", $K$4*J3931+(1-$K$4)*M3930,M3930)</f>
        <v>288.00273394422175</v>
      </c>
      <c r="N3931" s="2">
        <f>IF(O3931="high",(1-$K$8)*N3930+$K$8*(M3930-2),IF(O3931="low",(1-$K$8)*N3930+$K$8*(L3930+2),N3930))</f>
        <v>286.39678946769641</v>
      </c>
      <c r="O3931" s="2" t="str">
        <f>IF(J3931&gt;N3930+1,"high",IF(J3931&lt;N3930-1,"low","middle"))</f>
        <v>low</v>
      </c>
      <c r="P3931" s="2">
        <f>IF(O3931="low",250,IF(O3931="high",300,275))</f>
        <v>250</v>
      </c>
      <c r="Q3931" s="2">
        <f>IF(P3931=P3930,Q3930+1,1)</f>
        <v>71</v>
      </c>
      <c r="R3931" s="2">
        <f>IF(P3931=P3930,R3930+J3931,J3931)</f>
        <v>20193.036087270862</v>
      </c>
      <c r="S3931" s="2" t="str">
        <f>IF(P3932=P3931,"NA",R3931/Q3931)</f>
        <v>NA</v>
      </c>
      <c r="T3931" s="2">
        <f>IF(P3931=P3930,T3930+J3931^2,J3931^2)</f>
        <v>5743086.355210023</v>
      </c>
      <c r="U3931" s="2" t="str">
        <f>IF(NOT($P3932=$P3931),SQRT(((T3931)/($Q3931))-S3931^2),"NA")</f>
        <v>NA</v>
      </c>
    </row>
    <row r="3932" spans="1:21" x14ac:dyDescent="0.2">
      <c r="A3932" s="2">
        <f>D3932-$D$2</f>
        <v>88.390000104904175</v>
      </c>
      <c r="B3932" s="2">
        <v>2.46229410172</v>
      </c>
      <c r="C3932" s="2">
        <f>IF(B3932&gt;B3931,B3932+(C3931-B3931),B3932+(C3931-B3931)+5+A3932-A3931)</f>
        <v>88.262293815617824</v>
      </c>
      <c r="D3932" s="2">
        <v>1577147280.51</v>
      </c>
      <c r="E3932" s="2">
        <v>436</v>
      </c>
      <c r="F3932" s="2">
        <v>894</v>
      </c>
      <c r="G3932" s="2">
        <v>627</v>
      </c>
      <c r="H3932" s="2">
        <v>694</v>
      </c>
      <c r="I3932" s="2">
        <v>284</v>
      </c>
      <c r="J3932" s="2">
        <f>$K$2*I3932+(1-$K$2)*J3931</f>
        <v>284.69975616973096</v>
      </c>
      <c r="K3932" s="2"/>
      <c r="L3932" s="2">
        <f>IF(O3932="low", $K$4*J3932+(1-$K$4)*L3931,L3931)</f>
        <v>284.64044524195543</v>
      </c>
      <c r="M3932" s="2">
        <f>IF(O3932="high", $K$4*J3932+(1-$K$4)*M3931,M3931)</f>
        <v>288.00273394422175</v>
      </c>
      <c r="N3932" s="2">
        <f>IF(O3932="high",(1-$K$8)*N3931+$K$8*(M3931-2),IF(O3932="low",(1-$K$8)*N3931+$K$8*(L3931+2),N3931))</f>
        <v>286.40823086981214</v>
      </c>
      <c r="O3932" s="2" t="str">
        <f>IF(J3932&gt;N3931+1,"high",IF(J3932&lt;N3931-1,"low","middle"))</f>
        <v>low</v>
      </c>
      <c r="P3932" s="2">
        <f>IF(O3932="low",250,IF(O3932="high",300,275))</f>
        <v>250</v>
      </c>
      <c r="Q3932" s="2">
        <f>IF(P3932=P3931,Q3931+1,1)</f>
        <v>72</v>
      </c>
      <c r="R3932" s="2">
        <f>IF(P3932=P3931,R3931+J3932,J3932)</f>
        <v>20477.735843440594</v>
      </c>
      <c r="S3932" s="2" t="str">
        <f>IF(P3933=P3932,"NA",R3932/Q3932)</f>
        <v>NA</v>
      </c>
      <c r="T3932" s="2">
        <f>IF(P3932=P3931,T3931+J3932^2,J3932^2)</f>
        <v>5824140.3063731268</v>
      </c>
      <c r="U3932" s="2" t="str">
        <f>IF(NOT($P3933=$P3932),SQRT(((T3932)/($Q3932))-S3932^2),"NA")</f>
        <v>NA</v>
      </c>
    </row>
    <row r="3933" spans="1:21" x14ac:dyDescent="0.2">
      <c r="A3933" s="2">
        <f>D3933-$D$2</f>
        <v>88.420000076293945</v>
      </c>
      <c r="B3933" s="2">
        <v>2.48679995537</v>
      </c>
      <c r="C3933" s="2">
        <f>IF(B3933&gt;B3932,B3933+(C3932-B3932),B3933+(C3932-B3932)+5+A3933-A3932)</f>
        <v>88.286799669267822</v>
      </c>
      <c r="D3933" s="2">
        <v>1577147280.54</v>
      </c>
      <c r="E3933" s="2">
        <v>437</v>
      </c>
      <c r="F3933" s="2">
        <v>893</v>
      </c>
      <c r="G3933" s="2">
        <v>628</v>
      </c>
      <c r="H3933" s="2">
        <v>696</v>
      </c>
      <c r="I3933" s="2">
        <v>285</v>
      </c>
      <c r="J3933" s="2">
        <f>$K$2*I3933+(1-$K$2)*J3932</f>
        <v>284.75980493578481</v>
      </c>
      <c r="K3933" s="2"/>
      <c r="L3933" s="2">
        <f>IF(O3933="low", $K$4*J3933+(1-$K$4)*L3932,L3932)</f>
        <v>284.6643171807213</v>
      </c>
      <c r="M3933" s="2">
        <f>IF(O3933="high", $K$4*J3933+(1-$K$4)*M3932,M3932)</f>
        <v>288.00273394422175</v>
      </c>
      <c r="N3933" s="2">
        <f>IF(O3933="high",(1-$K$8)*N3932+$K$8*(M3932-2),IF(O3933="low",(1-$K$8)*N3932+$K$8*(L3932+2),N3932))</f>
        <v>286.41984158841933</v>
      </c>
      <c r="O3933" s="2" t="str">
        <f>IF(J3933&gt;N3932+1,"high",IF(J3933&lt;N3932-1,"low","middle"))</f>
        <v>low</v>
      </c>
      <c r="P3933" s="2">
        <f>IF(O3933="low",250,IF(O3933="high",300,275))</f>
        <v>250</v>
      </c>
      <c r="Q3933" s="2">
        <f>IF(P3933=P3932,Q3932+1,1)</f>
        <v>73</v>
      </c>
      <c r="R3933" s="2">
        <f>IF(P3933=P3932,R3932+J3933,J3933)</f>
        <v>20762.495648376378</v>
      </c>
      <c r="S3933" s="2" t="str">
        <f>IF(P3934=P3933,"NA",R3933/Q3933)</f>
        <v>NA</v>
      </c>
      <c r="T3933" s="2">
        <f>IF(P3933=P3932,T3932+J3933^2,J3933^2)</f>
        <v>5905228.4528801935</v>
      </c>
      <c r="U3933" s="2" t="str">
        <f>IF(NOT($P3934=$P3933),SQRT(((T3933)/($Q3933))-S3933^2),"NA")</f>
        <v>NA</v>
      </c>
    </row>
    <row r="3934" spans="1:21" x14ac:dyDescent="0.2">
      <c r="A3934" s="2">
        <f>D3934-$D$2</f>
        <v>88.440000057220459</v>
      </c>
      <c r="B3934" s="2">
        <v>2.5075039863600002</v>
      </c>
      <c r="C3934" s="2">
        <f>IF(B3934&gt;B3933,B3934+(C3933-B3933),B3934+(C3933-B3933)+5+A3934-A3933)</f>
        <v>88.307503700257826</v>
      </c>
      <c r="D3934" s="2">
        <v>1577147280.5599999</v>
      </c>
      <c r="E3934" s="2">
        <v>439</v>
      </c>
      <c r="F3934" s="2">
        <v>894</v>
      </c>
      <c r="G3934" s="2">
        <v>629</v>
      </c>
      <c r="H3934" s="2">
        <v>696</v>
      </c>
      <c r="I3934" s="2">
        <v>288</v>
      </c>
      <c r="J3934" s="2">
        <f>$K$2*I3934+(1-$K$2)*J3933</f>
        <v>285.40784394862789</v>
      </c>
      <c r="K3934" s="2"/>
      <c r="L3934" s="2">
        <f>IF(O3934="low", $K$4*J3934+(1-$K$4)*L3933,L3933)</f>
        <v>284.8130225343026</v>
      </c>
      <c r="M3934" s="2">
        <f>IF(O3934="high", $K$4*J3934+(1-$K$4)*M3933,M3933)</f>
        <v>288.00273394422175</v>
      </c>
      <c r="N3934" s="2">
        <f>IF(O3934="high",(1-$K$8)*N3933+$K$8*(M3933-2),IF(O3934="low",(1-$K$8)*N3933+$K$8*(L3933+2),N3933))</f>
        <v>286.43206536803439</v>
      </c>
      <c r="O3934" s="2" t="str">
        <f>IF(J3934&gt;N3933+1,"high",IF(J3934&lt;N3933-1,"low","middle"))</f>
        <v>low</v>
      </c>
      <c r="P3934" s="2">
        <f>IF(O3934="low",250,IF(O3934="high",300,275))</f>
        <v>250</v>
      </c>
      <c r="Q3934" s="2">
        <f>IF(P3934=P3933,Q3933+1,1)</f>
        <v>74</v>
      </c>
      <c r="R3934" s="2">
        <f>IF(P3934=P3933,R3933+J3934,J3934)</f>
        <v>21047.903492325007</v>
      </c>
      <c r="S3934" s="2" t="str">
        <f>IF(P3935=P3934,"NA",R3934/Q3934)</f>
        <v>NA</v>
      </c>
      <c r="T3934" s="2">
        <f>IF(P3934=P3933,T3933+J3934^2,J3934^2)</f>
        <v>5986686.0902675977</v>
      </c>
      <c r="U3934" s="2" t="str">
        <f>IF(NOT($P3935=$P3934),SQRT(((T3934)/($Q3934))-S3934^2),"NA")</f>
        <v>NA</v>
      </c>
    </row>
    <row r="3935" spans="1:21" x14ac:dyDescent="0.2">
      <c r="A3935" s="2">
        <f>D3935-$D$2</f>
        <v>88.460000038146973</v>
      </c>
      <c r="B3935" s="2">
        <v>2.5320920944199998</v>
      </c>
      <c r="C3935" s="2">
        <f>IF(B3935&gt;B3934,B3935+(C3934-B3934),B3935+(C3934-B3934)+5+A3935-A3934)</f>
        <v>88.332091808317813</v>
      </c>
      <c r="D3935" s="2">
        <v>1577147280.5799999</v>
      </c>
      <c r="E3935" s="2">
        <v>437</v>
      </c>
      <c r="F3935" s="2">
        <v>894</v>
      </c>
      <c r="G3935" s="2">
        <v>628</v>
      </c>
      <c r="H3935" s="2">
        <v>696</v>
      </c>
      <c r="I3935" s="2">
        <v>285</v>
      </c>
      <c r="J3935" s="2">
        <f>$K$2*I3935+(1-$K$2)*J3934</f>
        <v>285.32627515890232</v>
      </c>
      <c r="K3935" s="2"/>
      <c r="L3935" s="2">
        <f>IF(O3935="low", $K$4*J3935+(1-$K$4)*L3934,L3934)</f>
        <v>284.91567305922257</v>
      </c>
      <c r="M3935" s="2">
        <f>IF(O3935="high", $K$4*J3935+(1-$K$4)*M3934,M3934)</f>
        <v>288.00273394422175</v>
      </c>
      <c r="N3935" s="2">
        <f>IF(O3935="high",(1-$K$8)*N3934+$K$8*(M3934-2),IF(O3935="low",(1-$K$8)*N3934+$K$8*(L3934+2),N3934))</f>
        <v>286.45111322634773</v>
      </c>
      <c r="O3935" s="2" t="str">
        <f>IF(J3935&gt;N3934+1,"high",IF(J3935&lt;N3934-1,"low","middle"))</f>
        <v>low</v>
      </c>
      <c r="P3935" s="2">
        <f>IF(O3935="low",250,IF(O3935="high",300,275))</f>
        <v>250</v>
      </c>
      <c r="Q3935" s="2">
        <f>IF(P3935=P3934,Q3934+1,1)</f>
        <v>75</v>
      </c>
      <c r="R3935" s="2">
        <f>IF(P3935=P3934,R3934+J3935,J3935)</f>
        <v>21333.22976748391</v>
      </c>
      <c r="S3935" s="2" t="str">
        <f>IF(P3936=P3935,"NA",R3935/Q3935)</f>
        <v>NA</v>
      </c>
      <c r="T3935" s="2">
        <f>IF(P3935=P3934,T3934+J3935^2,J3935^2)</f>
        <v>6068097.1735636517</v>
      </c>
      <c r="U3935" s="2" t="str">
        <f>IF(NOT($P3936=$P3935),SQRT(((T3935)/($Q3935))-S3935^2),"NA")</f>
        <v>NA</v>
      </c>
    </row>
    <row r="3936" spans="1:21" x14ac:dyDescent="0.2">
      <c r="A3936" s="2">
        <f>D3936-$D$2</f>
        <v>88.480000019073486</v>
      </c>
      <c r="B3936" s="2">
        <v>2.5526349544500002</v>
      </c>
      <c r="C3936" s="2">
        <f>IF(B3936&gt;B3935,B3936+(C3935-B3935),B3936+(C3935-B3935)+5+A3936-A3935)</f>
        <v>88.352634668347818</v>
      </c>
      <c r="D3936" s="2">
        <v>1577147280.5999999</v>
      </c>
      <c r="E3936" s="2">
        <v>436</v>
      </c>
      <c r="F3936" s="2">
        <v>893</v>
      </c>
      <c r="G3936" s="2">
        <v>628</v>
      </c>
      <c r="H3936" s="2">
        <v>696</v>
      </c>
      <c r="I3936" s="2">
        <v>284</v>
      </c>
      <c r="J3936" s="2">
        <f>$K$2*I3936+(1-$K$2)*J3935</f>
        <v>285.06102012712188</v>
      </c>
      <c r="K3936" s="2"/>
      <c r="L3936" s="2">
        <f>IF(O3936="low", $K$4*J3936+(1-$K$4)*L3935,L3935)</f>
        <v>284.94474247280243</v>
      </c>
      <c r="M3936" s="2">
        <f>IF(O3936="high", $K$4*J3936+(1-$K$4)*M3935,M3935)</f>
        <v>288.00273394422175</v>
      </c>
      <c r="N3936" s="2">
        <f>IF(O3936="high",(1-$K$8)*N3935+$K$8*(M3935-2),IF(O3936="low",(1-$K$8)*N3935+$K$8*(L3935+2),N3935))</f>
        <v>286.47434121799148</v>
      </c>
      <c r="O3936" s="2" t="str">
        <f>IF(J3936&gt;N3935+1,"high",IF(J3936&lt;N3935-1,"low","middle"))</f>
        <v>low</v>
      </c>
      <c r="P3936" s="2">
        <f>IF(O3936="low",250,IF(O3936="high",300,275))</f>
        <v>250</v>
      </c>
      <c r="Q3936" s="2">
        <f>IF(P3936=P3935,Q3935+1,1)</f>
        <v>76</v>
      </c>
      <c r="R3936" s="2">
        <f>IF(P3936=P3935,R3935+J3936,J3936)</f>
        <v>21618.290787611033</v>
      </c>
      <c r="S3936" s="2" t="str">
        <f>IF(P3937=P3936,"NA",R3936/Q3936)</f>
        <v>NA</v>
      </c>
      <c r="T3936" s="2">
        <f>IF(P3936=P3935,T3935+J3936^2,J3936^2)</f>
        <v>6149356.9587595668</v>
      </c>
      <c r="U3936" s="2" t="str">
        <f>IF(NOT($P3937=$P3936),SQRT(((T3936)/($Q3936))-S3936^2),"NA")</f>
        <v>NA</v>
      </c>
    </row>
    <row r="3937" spans="1:21" x14ac:dyDescent="0.2">
      <c r="A3937" s="2">
        <f>D3937-$D$2</f>
        <v>88.510000228881836</v>
      </c>
      <c r="B3937" s="2">
        <v>2.57703113556</v>
      </c>
      <c r="C3937" s="2">
        <f>IF(B3937&gt;B3936,B3937+(C3936-B3936),B3937+(C3936-B3936)+5+A3937-A3936)</f>
        <v>88.377030849457825</v>
      </c>
      <c r="D3937" s="2">
        <v>1577147280.6300001</v>
      </c>
      <c r="E3937" s="2">
        <v>438</v>
      </c>
      <c r="F3937" s="2">
        <v>894</v>
      </c>
      <c r="G3937" s="2">
        <v>628</v>
      </c>
      <c r="H3937" s="2">
        <v>696</v>
      </c>
      <c r="I3937" s="2">
        <v>286</v>
      </c>
      <c r="J3937" s="2">
        <f>$K$2*I3937+(1-$K$2)*J3936</f>
        <v>285.24881610169751</v>
      </c>
      <c r="K3937" s="2"/>
      <c r="L3937" s="2">
        <f>IF(O3937="low", $K$4*J3937+(1-$K$4)*L3936,L3936)</f>
        <v>285.00555719858147</v>
      </c>
      <c r="M3937" s="2">
        <f>IF(O3937="high", $K$4*J3937+(1-$K$4)*M3936,M3936)</f>
        <v>288.00273394422175</v>
      </c>
      <c r="N3937" s="2">
        <f>IF(O3937="high",(1-$K$8)*N3936+$K$8*(M3936-2),IF(O3937="low",(1-$K$8)*N3936+$K$8*(L3936+2),N3936))</f>
        <v>286.49786128073202</v>
      </c>
      <c r="O3937" s="2" t="str">
        <f>IF(J3937&gt;N3936+1,"high",IF(J3937&lt;N3936-1,"low","middle"))</f>
        <v>low</v>
      </c>
      <c r="P3937" s="2">
        <f>IF(O3937="low",250,IF(O3937="high",300,275))</f>
        <v>250</v>
      </c>
      <c r="Q3937" s="2">
        <f>IF(P3937=P3936,Q3936+1,1)</f>
        <v>77</v>
      </c>
      <c r="R3937" s="2">
        <f>IF(P3937=P3936,R3936+J3937,J3937)</f>
        <v>21903.539603712732</v>
      </c>
      <c r="S3937" s="2" t="str">
        <f>IF(P3938=P3937,"NA",R3937/Q3937)</f>
        <v>NA</v>
      </c>
      <c r="T3937" s="2">
        <f>IF(P3937=P3936,T3936+J3937^2,J3937^2)</f>
        <v>6230723.8458469864</v>
      </c>
      <c r="U3937" s="2" t="str">
        <f>IF(NOT($P3938=$P3937),SQRT(((T3937)/($Q3937))-S3937^2),"NA")</f>
        <v>NA</v>
      </c>
    </row>
    <row r="3938" spans="1:21" x14ac:dyDescent="0.2">
      <c r="A3938" s="2">
        <f>D3938-$D$2</f>
        <v>88.53000020980835</v>
      </c>
      <c r="B3938" s="2">
        <v>2.60143899918</v>
      </c>
      <c r="C3938" s="2">
        <f>IF(B3938&gt;B3937,B3938+(C3937-B3937),B3938+(C3937-B3937)+5+A3938-A3937)</f>
        <v>88.401438713077823</v>
      </c>
      <c r="D3938" s="2">
        <v>1577147280.6500001</v>
      </c>
      <c r="E3938" s="2">
        <v>437</v>
      </c>
      <c r="F3938" s="2">
        <v>894</v>
      </c>
      <c r="G3938" s="2">
        <v>628</v>
      </c>
      <c r="H3938" s="2">
        <v>696</v>
      </c>
      <c r="I3938" s="2">
        <v>286</v>
      </c>
      <c r="J3938" s="2">
        <f>$K$2*I3938+(1-$K$2)*J3937</f>
        <v>285.39905288135805</v>
      </c>
      <c r="K3938" s="2"/>
      <c r="L3938" s="2">
        <f>IF(O3938="low", $K$4*J3938+(1-$K$4)*L3937,L3937)</f>
        <v>285.08425633513679</v>
      </c>
      <c r="M3938" s="2">
        <f>IF(O3938="high", $K$4*J3938+(1-$K$4)*M3937,M3937)</f>
        <v>288.00273394422175</v>
      </c>
      <c r="N3938" s="2">
        <f>IF(O3938="high",(1-$K$8)*N3937+$K$8*(M3937-2),IF(O3938="low",(1-$K$8)*N3937+$K$8*(L3937+2),N3937))</f>
        <v>286.5232460766245</v>
      </c>
      <c r="O3938" s="2" t="str">
        <f>IF(J3938&gt;N3937+1,"high",IF(J3938&lt;N3937-1,"low","middle"))</f>
        <v>low</v>
      </c>
      <c r="P3938" s="2">
        <f>IF(O3938="low",250,IF(O3938="high",300,275))</f>
        <v>250</v>
      </c>
      <c r="Q3938" s="2">
        <f>IF(P3938=P3937,Q3937+1,1)</f>
        <v>78</v>
      </c>
      <c r="R3938" s="2">
        <f>IF(P3938=P3937,R3937+J3938,J3938)</f>
        <v>22188.938656594091</v>
      </c>
      <c r="S3938" s="2" t="str">
        <f>IF(P3939=P3938,"NA",R3938/Q3938)</f>
        <v>NA</v>
      </c>
      <c r="T3938" s="2">
        <f>IF(P3938=P3937,T3937+J3938^2,J3938^2)</f>
        <v>6312176.4652325623</v>
      </c>
      <c r="U3938" s="2" t="str">
        <f>IF(NOT($P3939=$P3938),SQRT(((T3938)/($Q3938))-S3938^2),"NA")</f>
        <v>NA</v>
      </c>
    </row>
    <row r="3939" spans="1:21" x14ac:dyDescent="0.2">
      <c r="A3939" s="2">
        <f>D3939-$D$2</f>
        <v>88.550000190734863</v>
      </c>
      <c r="B3939" s="2">
        <v>2.62197113037</v>
      </c>
      <c r="C3939" s="2">
        <f>IF(B3939&gt;B3938,B3939+(C3938-B3938),B3939+(C3938-B3938)+5+A3939-A3938)</f>
        <v>88.421970844267818</v>
      </c>
      <c r="D3939" s="2">
        <v>1577147280.6700001</v>
      </c>
      <c r="E3939" s="2">
        <v>437</v>
      </c>
      <c r="F3939" s="2">
        <v>893</v>
      </c>
      <c r="G3939" s="2">
        <v>628</v>
      </c>
      <c r="H3939" s="2">
        <v>696</v>
      </c>
      <c r="I3939" s="2">
        <v>285</v>
      </c>
      <c r="J3939" s="2">
        <f>$K$2*I3939+(1-$K$2)*J3938</f>
        <v>285.31924230508645</v>
      </c>
      <c r="K3939" s="2"/>
      <c r="L3939" s="2">
        <f>IF(O3939="low", $K$4*J3939+(1-$K$4)*L3938,L3938)</f>
        <v>285.13125352912675</v>
      </c>
      <c r="M3939" s="2">
        <f>IF(O3939="high", $K$4*J3939+(1-$K$4)*M3938,M3938)</f>
        <v>288.00273394422175</v>
      </c>
      <c r="N3939" s="2">
        <f>IF(O3939="high",(1-$K$8)*N3938+$K$8*(M3938-2),IF(O3939="low",(1-$K$8)*N3938+$K$8*(L3938+2),N3938))</f>
        <v>286.55129658955013</v>
      </c>
      <c r="O3939" s="2" t="str">
        <f>IF(J3939&gt;N3938+1,"high",IF(J3939&lt;N3938-1,"low","middle"))</f>
        <v>low</v>
      </c>
      <c r="P3939" s="2">
        <f>IF(O3939="low",250,IF(O3939="high",300,275))</f>
        <v>250</v>
      </c>
      <c r="Q3939" s="2">
        <f>IF(P3939=P3938,Q3938+1,1)</f>
        <v>79</v>
      </c>
      <c r="R3939" s="2">
        <f>IF(P3939=P3938,R3938+J3939,J3939)</f>
        <v>22474.257898899177</v>
      </c>
      <c r="S3939" s="2" t="str">
        <f>IF(P3940=P3939,"NA",R3939/Q3939)</f>
        <v>NA</v>
      </c>
      <c r="T3939" s="2">
        <f>IF(P3939=P3938,T3938+J3939^2,J3939^2)</f>
        <v>6393583.5352621106</v>
      </c>
      <c r="U3939" s="2" t="str">
        <f>IF(NOT($P3940=$P3939),SQRT(((T3939)/($Q3939))-S3939^2),"NA")</f>
        <v>NA</v>
      </c>
    </row>
    <row r="3940" spans="1:21" x14ac:dyDescent="0.2">
      <c r="A3940" s="2">
        <f>D3940-$D$2</f>
        <v>88.580000162124634</v>
      </c>
      <c r="B3940" s="2">
        <v>2.646682024</v>
      </c>
      <c r="C3940" s="2">
        <f>IF(B3940&gt;B3939,B3940+(C3939-B3939),B3940+(C3939-B3939)+5+A3940-A3939)</f>
        <v>88.446681737897819</v>
      </c>
      <c r="D3940" s="2">
        <v>1577147280.7</v>
      </c>
      <c r="E3940" s="2">
        <v>437</v>
      </c>
      <c r="F3940" s="2">
        <v>893</v>
      </c>
      <c r="G3940" s="2">
        <v>628</v>
      </c>
      <c r="H3940" s="2">
        <v>696</v>
      </c>
      <c r="I3940" s="2">
        <v>285</v>
      </c>
      <c r="J3940" s="2">
        <f>$K$2*I3940+(1-$K$2)*J3939</f>
        <v>285.2553938440692</v>
      </c>
      <c r="K3940" s="2"/>
      <c r="L3940" s="2">
        <f>IF(O3940="low", $K$4*J3940+(1-$K$4)*L3939,L3939)</f>
        <v>285.15608159211524</v>
      </c>
      <c r="M3940" s="2">
        <f>IF(O3940="high", $K$4*J3940+(1-$K$4)*M3939,M3939)</f>
        <v>288.00273394422175</v>
      </c>
      <c r="N3940" s="2">
        <f>IF(O3940="high",(1-$K$8)*N3939+$K$8*(M3939-2),IF(O3940="low",(1-$K$8)*N3939+$K$8*(L3939+2),N3939))</f>
        <v>286.58029443652896</v>
      </c>
      <c r="O3940" s="2" t="str">
        <f>IF(J3940&gt;N3939+1,"high",IF(J3940&lt;N3939-1,"low","middle"))</f>
        <v>low</v>
      </c>
      <c r="P3940" s="2">
        <f>IF(O3940="low",250,IF(O3940="high",300,275))</f>
        <v>250</v>
      </c>
      <c r="Q3940" s="2">
        <f>IF(P3940=P3939,Q3939+1,1)</f>
        <v>80</v>
      </c>
      <c r="R3940" s="2">
        <f>IF(P3940=P3939,R3939+J3940,J3940)</f>
        <v>22759.513292743246</v>
      </c>
      <c r="S3940" s="2" t="str">
        <f>IF(P3941=P3940,"NA",R3940/Q3940)</f>
        <v>NA</v>
      </c>
      <c r="T3940" s="2">
        <f>IF(P3940=P3939,T3939+J3940^2,J3940^2)</f>
        <v>6474954.1749792453</v>
      </c>
      <c r="U3940" s="2" t="str">
        <f>IF(NOT($P3941=$P3940),SQRT(((T3940)/($Q3940))-S3940^2),"NA")</f>
        <v>NA</v>
      </c>
    </row>
    <row r="3941" spans="1:21" x14ac:dyDescent="0.2">
      <c r="A3941" s="2">
        <f>D3941-$D$2</f>
        <v>88.600000143051147</v>
      </c>
      <c r="B3941" s="2">
        <v>2.66723799706</v>
      </c>
      <c r="C3941" s="2">
        <f>IF(B3941&gt;B3940,B3941+(C3940-B3940),B3941+(C3940-B3940)+5+A3941-A3940)</f>
        <v>88.467237710957818</v>
      </c>
      <c r="D3941" s="2">
        <v>1577147280.72</v>
      </c>
      <c r="E3941" s="2">
        <v>435</v>
      </c>
      <c r="F3941" s="2">
        <v>894</v>
      </c>
      <c r="G3941" s="2">
        <v>627</v>
      </c>
      <c r="H3941" s="2">
        <v>695</v>
      </c>
      <c r="I3941" s="2">
        <v>285</v>
      </c>
      <c r="J3941" s="2">
        <f>$K$2*I3941+(1-$K$2)*J3940</f>
        <v>285.20431507525541</v>
      </c>
      <c r="K3941" s="2"/>
      <c r="L3941" s="2">
        <f>IF(O3941="low", $K$4*J3941+(1-$K$4)*L3940,L3940)</f>
        <v>285.16572828874325</v>
      </c>
      <c r="M3941" s="2">
        <f>IF(O3941="high", $K$4*J3941+(1-$K$4)*M3940,M3940)</f>
        <v>288.00273394422175</v>
      </c>
      <c r="N3941" s="2">
        <f>IF(O3941="high",(1-$K$8)*N3940+$K$8*(M3940-2),IF(O3941="low",(1-$K$8)*N3940+$K$8*(L3940+2),N3940))</f>
        <v>286.60908379430828</v>
      </c>
      <c r="O3941" s="2" t="str">
        <f>IF(J3941&gt;N3940+1,"high",IF(J3941&lt;N3940-1,"low","middle"))</f>
        <v>low</v>
      </c>
      <c r="P3941" s="2">
        <f>IF(O3941="low",250,IF(O3941="high",300,275))</f>
        <v>250</v>
      </c>
      <c r="Q3941" s="2">
        <f>IF(P3941=P3940,Q3940+1,1)</f>
        <v>81</v>
      </c>
      <c r="R3941" s="2">
        <f>IF(P3941=P3940,R3940+J3941,J3941)</f>
        <v>23044.7176078185</v>
      </c>
      <c r="S3941" s="2" t="str">
        <f>IF(P3942=P3941,"NA",R3941/Q3941)</f>
        <v>NA</v>
      </c>
      <c r="T3941" s="2">
        <f>IF(P3941=P3940,T3940+J3941^2,J3941^2)</f>
        <v>6556295.6763167912</v>
      </c>
      <c r="U3941" s="2" t="str">
        <f>IF(NOT($P3942=$P3941),SQRT(((T3941)/($Q3941))-S3941^2),"NA")</f>
        <v>NA</v>
      </c>
    </row>
    <row r="3942" spans="1:21" x14ac:dyDescent="0.2">
      <c r="A3942" s="2">
        <f>D3942-$D$2</f>
        <v>88.620000123977661</v>
      </c>
      <c r="B3942" s="2">
        <v>2.6916289329500001</v>
      </c>
      <c r="C3942" s="2">
        <f>IF(B3942&gt;B3941,B3942+(C3941-B3941),B3942+(C3941-B3941)+5+A3942-A3941)</f>
        <v>88.491628646847815</v>
      </c>
      <c r="D3942" s="2">
        <v>1577147280.74</v>
      </c>
      <c r="E3942" s="2">
        <v>438</v>
      </c>
      <c r="F3942" s="2">
        <v>892</v>
      </c>
      <c r="G3942" s="2">
        <v>629</v>
      </c>
      <c r="H3942" s="2">
        <v>696</v>
      </c>
      <c r="I3942" s="2">
        <v>286</v>
      </c>
      <c r="J3942" s="2">
        <f>$K$2*I3942+(1-$K$2)*J3941</f>
        <v>285.36345206020434</v>
      </c>
      <c r="K3942" s="2"/>
      <c r="L3942" s="2">
        <f>IF(O3942="low", $K$4*J3942+(1-$K$4)*L3941,L3941)</f>
        <v>285.2052730430355</v>
      </c>
      <c r="M3942" s="2">
        <f>IF(O3942="high", $K$4*J3942+(1-$K$4)*M3941,M3941)</f>
        <v>288.00273394422175</v>
      </c>
      <c r="N3942" s="2">
        <f>IF(O3942="high",(1-$K$8)*N3941+$K$8*(M3941-2),IF(O3942="low",(1-$K$8)*N3941+$K$8*(L3941+2),N3941))</f>
        <v>286.63691601902997</v>
      </c>
      <c r="O3942" s="2" t="str">
        <f>IF(J3942&gt;N3941+1,"high",IF(J3942&lt;N3941-1,"low","middle"))</f>
        <v>low</v>
      </c>
      <c r="P3942" s="2">
        <f>IF(O3942="low",250,IF(O3942="high",300,275))</f>
        <v>250</v>
      </c>
      <c r="Q3942" s="2">
        <f>IF(P3942=P3941,Q3941+1,1)</f>
        <v>82</v>
      </c>
      <c r="R3942" s="2">
        <f>IF(P3942=P3941,R3941+J3942,J3942)</f>
        <v>23330.081059878703</v>
      </c>
      <c r="S3942" s="2" t="str">
        <f>IF(P3943=P3942,"NA",R3942/Q3942)</f>
        <v>NA</v>
      </c>
      <c r="T3942" s="2">
        <f>IF(P3942=P3941,T3941+J3942^2,J3942^2)</f>
        <v>6637727.976088508</v>
      </c>
      <c r="U3942" s="2" t="str">
        <f>IF(NOT($P3943=$P3942),SQRT(((T3942)/($Q3942))-S3942^2),"NA")</f>
        <v>NA</v>
      </c>
    </row>
    <row r="3943" spans="1:21" x14ac:dyDescent="0.2">
      <c r="A3943" s="2">
        <f>D3943-$D$2</f>
        <v>88.640000104904175</v>
      </c>
      <c r="B3943" s="2">
        <v>2.71634602547</v>
      </c>
      <c r="C3943" s="2">
        <f>IF(B3943&gt;B3942,B3943+(C3942-B3942),B3943+(C3942-B3942)+5+A3943-A3942)</f>
        <v>88.516345739367821</v>
      </c>
      <c r="D3943" s="2">
        <v>1577147280.76</v>
      </c>
      <c r="E3943" s="2">
        <v>436</v>
      </c>
      <c r="F3943" s="2">
        <v>894</v>
      </c>
      <c r="G3943" s="2">
        <v>628</v>
      </c>
      <c r="H3943" s="2">
        <v>696</v>
      </c>
      <c r="I3943" s="2">
        <v>286</v>
      </c>
      <c r="J3943" s="2">
        <f>$K$2*I3943+(1-$K$2)*J3942</f>
        <v>285.49076164816347</v>
      </c>
      <c r="K3943" s="2"/>
      <c r="L3943" s="2">
        <f>IF(O3943="low", $K$4*J3943+(1-$K$4)*L3942,L3942)</f>
        <v>285.26237076406113</v>
      </c>
      <c r="M3943" s="2">
        <f>IF(O3943="high", $K$4*J3943+(1-$K$4)*M3942,M3942)</f>
        <v>288.00273394422175</v>
      </c>
      <c r="N3943" s="2">
        <f>IF(O3943="high",(1-$K$8)*N3942+$K$8*(M3942-2),IF(O3943="low",(1-$K$8)*N3942+$K$8*(L3942+2),N3942))</f>
        <v>286.66533387023026</v>
      </c>
      <c r="O3943" s="2" t="str">
        <f>IF(J3943&gt;N3942+1,"high",IF(J3943&lt;N3942-1,"low","middle"))</f>
        <v>low</v>
      </c>
      <c r="P3943" s="2">
        <f>IF(O3943="low",250,IF(O3943="high",300,275))</f>
        <v>250</v>
      </c>
      <c r="Q3943" s="2">
        <f>IF(P3943=P3942,Q3942+1,1)</f>
        <v>83</v>
      </c>
      <c r="R3943" s="2">
        <f>IF(P3943=P3942,R3942+J3943,J3943)</f>
        <v>23615.571821526868</v>
      </c>
      <c r="S3943" s="2" t="str">
        <f>IF(P3944=P3943,"NA",R3943/Q3943)</f>
        <v>NA</v>
      </c>
      <c r="T3943" s="2">
        <f>IF(P3943=P3942,T3942+J3943^2,J3943^2)</f>
        <v>6719232.9510749569</v>
      </c>
      <c r="U3943" s="2" t="str">
        <f>IF(NOT($P3944=$P3943),SQRT(((T3943)/($Q3943))-S3943^2),"NA")</f>
        <v>NA</v>
      </c>
    </row>
    <row r="3944" spans="1:21" x14ac:dyDescent="0.2">
      <c r="A3944" s="2">
        <f>D3944-$D$2</f>
        <v>88.670000076293945</v>
      </c>
      <c r="B3944" s="2">
        <v>2.73666000366</v>
      </c>
      <c r="C3944" s="2">
        <f>IF(B3944&gt;B3943,B3944+(C3943-B3943),B3944+(C3943-B3943)+5+A3944-A3943)</f>
        <v>88.536659717557825</v>
      </c>
      <c r="D3944" s="2">
        <v>1577147280.79</v>
      </c>
      <c r="E3944" s="2">
        <v>436</v>
      </c>
      <c r="F3944" s="2">
        <v>895</v>
      </c>
      <c r="G3944" s="2">
        <v>628</v>
      </c>
      <c r="H3944" s="2">
        <v>694</v>
      </c>
      <c r="I3944" s="2">
        <v>284</v>
      </c>
      <c r="J3944" s="2">
        <f>$K$2*I3944+(1-$K$2)*J3943</f>
        <v>285.1926093185308</v>
      </c>
      <c r="K3944" s="2"/>
      <c r="L3944" s="2">
        <f>IF(O3944="low", $K$4*J3944+(1-$K$4)*L3943,L3943)</f>
        <v>285.24841847495509</v>
      </c>
      <c r="M3944" s="2">
        <f>IF(O3944="high", $K$4*J3944+(1-$K$4)*M3943,M3943)</f>
        <v>288.00273394422175</v>
      </c>
      <c r="N3944" s="2">
        <f>IF(O3944="high",(1-$K$8)*N3943+$K$8*(M3943-2),IF(O3944="low",(1-$K$8)*N3943+$K$8*(L3943+2),N3943))</f>
        <v>286.69518571492182</v>
      </c>
      <c r="O3944" s="2" t="str">
        <f>IF(J3944&gt;N3943+1,"high",IF(J3944&lt;N3943-1,"low","middle"))</f>
        <v>low</v>
      </c>
      <c r="P3944" s="2">
        <f>IF(O3944="low",250,IF(O3944="high",300,275))</f>
        <v>250</v>
      </c>
      <c r="Q3944" s="2">
        <f>IF(P3944=P3943,Q3943+1,1)</f>
        <v>84</v>
      </c>
      <c r="R3944" s="2">
        <f>IF(P3944=P3943,R3943+J3944,J3944)</f>
        <v>23900.7644308454</v>
      </c>
      <c r="S3944" s="2" t="str">
        <f>IF(P3945=P3944,"NA",R3944/Q3944)</f>
        <v>NA</v>
      </c>
      <c r="T3944" s="2">
        <f>IF(P3944=P3943,T3943+J3944^2,J3944^2)</f>
        <v>6800567.7754848693</v>
      </c>
      <c r="U3944" s="2" t="str">
        <f>IF(NOT($P3945=$P3944),SQRT(((T3944)/($Q3944))-S3944^2),"NA")</f>
        <v>NA</v>
      </c>
    </row>
    <row r="3945" spans="1:21" x14ac:dyDescent="0.2">
      <c r="A3945" s="2">
        <f>D3945-$D$2</f>
        <v>88.690000057220459</v>
      </c>
      <c r="B3945" s="2">
        <v>2.7614040374800002</v>
      </c>
      <c r="C3945" s="2">
        <f>IF(B3945&gt;B3944,B3945+(C3944-B3944),B3945+(C3944-B3944)+5+A3945-A3944)</f>
        <v>88.561403751377824</v>
      </c>
      <c r="D3945" s="2">
        <v>1577147280.8099999</v>
      </c>
      <c r="E3945" s="2">
        <v>437</v>
      </c>
      <c r="F3945" s="2">
        <v>893</v>
      </c>
      <c r="G3945" s="2">
        <v>630</v>
      </c>
      <c r="H3945" s="2">
        <v>696</v>
      </c>
      <c r="I3945" s="2">
        <v>286</v>
      </c>
      <c r="J3945" s="2">
        <f>$K$2*I3945+(1-$K$2)*J3944</f>
        <v>285.35408745482465</v>
      </c>
      <c r="K3945" s="2"/>
      <c r="L3945" s="2">
        <f>IF(O3945="low", $K$4*J3945+(1-$K$4)*L3944,L3944)</f>
        <v>285.26955227092901</v>
      </c>
      <c r="M3945" s="2">
        <f>IF(O3945="high", $K$4*J3945+(1-$K$4)*M3944,M3944)</f>
        <v>288.00273394422175</v>
      </c>
      <c r="N3945" s="2">
        <f>IF(O3945="high",(1-$K$8)*N3944+$K$8*(M3944-2),IF(O3945="low",(1-$K$8)*N3944+$K$8*(L3944+2),N3944))</f>
        <v>286.72284735292351</v>
      </c>
      <c r="O3945" s="2" t="str">
        <f>IF(J3945&gt;N3944+1,"high",IF(J3945&lt;N3944-1,"low","middle"))</f>
        <v>low</v>
      </c>
      <c r="P3945" s="2">
        <f>IF(O3945="low",250,IF(O3945="high",300,275))</f>
        <v>250</v>
      </c>
      <c r="Q3945" s="2">
        <f>IF(P3945=P3944,Q3944+1,1)</f>
        <v>85</v>
      </c>
      <c r="R3945" s="2">
        <f>IF(P3945=P3944,R3944+J3945,J3945)</f>
        <v>24186.118518300224</v>
      </c>
      <c r="S3945" s="2" t="str">
        <f>IF(P3946=P3945,"NA",R3945/Q3945)</f>
        <v>NA</v>
      </c>
      <c r="T3945" s="2">
        <f>IF(P3945=P3944,T3944+J3945^2,J3945^2)</f>
        <v>6881994.730712045</v>
      </c>
      <c r="U3945" s="2" t="str">
        <f>IF(NOT($P3946=$P3945),SQRT(((T3945)/($Q3945))-S3945^2),"NA")</f>
        <v>NA</v>
      </c>
    </row>
    <row r="3946" spans="1:21" x14ac:dyDescent="0.2">
      <c r="A3946" s="2">
        <f>D3946-$D$2</f>
        <v>88.710000038146973</v>
      </c>
      <c r="B3946" s="2">
        <v>2.7820620536799998</v>
      </c>
      <c r="C3946" s="2">
        <f>IF(B3946&gt;B3945,B3946+(C3945-B3945),B3946+(C3945-B3945)+5+A3946-A3945)</f>
        <v>88.582061767577812</v>
      </c>
      <c r="D3946" s="2">
        <v>1577147280.8299999</v>
      </c>
      <c r="E3946" s="2">
        <v>438</v>
      </c>
      <c r="F3946" s="2">
        <v>894</v>
      </c>
      <c r="G3946" s="2">
        <v>628</v>
      </c>
      <c r="H3946" s="2">
        <v>697</v>
      </c>
      <c r="I3946" s="2">
        <v>286</v>
      </c>
      <c r="J3946" s="2">
        <f>$K$2*I3946+(1-$K$2)*J3945</f>
        <v>285.48326996385975</v>
      </c>
      <c r="K3946" s="2"/>
      <c r="L3946" s="2">
        <f>IF(O3946="low", $K$4*J3946+(1-$K$4)*L3945,L3945)</f>
        <v>285.31229580951515</v>
      </c>
      <c r="M3946" s="2">
        <f>IF(O3946="high", $K$4*J3946+(1-$K$4)*M3945,M3945)</f>
        <v>288.00273394422175</v>
      </c>
      <c r="N3946" s="2">
        <f>IF(O3946="high",(1-$K$8)*N3945+$K$8*(M3945-2),IF(O3946="low",(1-$K$8)*N3945+$K$8*(L3945+2),N3945))</f>
        <v>286.75018259882381</v>
      </c>
      <c r="O3946" s="2" t="str">
        <f>IF(J3946&gt;N3945+1,"high",IF(J3946&lt;N3945-1,"low","middle"))</f>
        <v>low</v>
      </c>
      <c r="P3946" s="2">
        <f>IF(O3946="low",250,IF(O3946="high",300,275))</f>
        <v>250</v>
      </c>
      <c r="Q3946" s="2">
        <f>IF(P3946=P3945,Q3945+1,1)</f>
        <v>86</v>
      </c>
      <c r="R3946" s="2">
        <f>IF(P3946=P3945,R3945+J3946,J3946)</f>
        <v>24471.601788264084</v>
      </c>
      <c r="S3946" s="2" t="str">
        <f>IF(P3947=P3946,"NA",R3946/Q3946)</f>
        <v>NA</v>
      </c>
      <c r="T3946" s="2">
        <f>IF(P3946=P3945,T3945+J3946^2,J3946^2)</f>
        <v>6963495.4281413034</v>
      </c>
      <c r="U3946" s="2" t="str">
        <f>IF(NOT($P3947=$P3946),SQRT(((T3946)/($Q3946))-S3946^2),"NA")</f>
        <v>NA</v>
      </c>
    </row>
    <row r="3947" spans="1:21" x14ac:dyDescent="0.2">
      <c r="A3947" s="2">
        <f>D3947-$D$2</f>
        <v>88.730000019073486</v>
      </c>
      <c r="B3947" s="2">
        <v>2.80639195442</v>
      </c>
      <c r="C3947" s="2">
        <f>IF(B3947&gt;B3946,B3947+(C3946-B3946),B3947+(C3946-B3946)+5+A3947-A3946)</f>
        <v>88.606391668317812</v>
      </c>
      <c r="D3947" s="2">
        <v>1577147280.8499999</v>
      </c>
      <c r="E3947" s="2">
        <v>437</v>
      </c>
      <c r="F3947" s="2">
        <v>894</v>
      </c>
      <c r="G3947" s="2">
        <v>628</v>
      </c>
      <c r="H3947" s="2">
        <v>695</v>
      </c>
      <c r="I3947" s="2">
        <v>285</v>
      </c>
      <c r="J3947" s="2">
        <f>$K$2*I3947+(1-$K$2)*J3946</f>
        <v>285.38661597108785</v>
      </c>
      <c r="K3947" s="2"/>
      <c r="L3947" s="2">
        <f>IF(O3947="low", $K$4*J3947+(1-$K$4)*L3946,L3946)</f>
        <v>285.32715984182971</v>
      </c>
      <c r="M3947" s="2">
        <f>IF(O3947="high", $K$4*J3947+(1-$K$4)*M3946,M3946)</f>
        <v>288.00273394422175</v>
      </c>
      <c r="N3947" s="2">
        <f>IF(O3947="high",(1-$K$8)*N3946+$K$8*(M3946-2),IF(O3947="low",(1-$K$8)*N3946+$K$8*(L3946+2),N3946))</f>
        <v>286.77828825935836</v>
      </c>
      <c r="O3947" s="2" t="str">
        <f>IF(J3947&gt;N3946+1,"high",IF(J3947&lt;N3946-1,"low","middle"))</f>
        <v>low</v>
      </c>
      <c r="P3947" s="2">
        <f>IF(O3947="low",250,IF(O3947="high",300,275))</f>
        <v>250</v>
      </c>
      <c r="Q3947" s="2">
        <f>IF(P3947=P3946,Q3946+1,1)</f>
        <v>87</v>
      </c>
      <c r="R3947" s="2">
        <f>IF(P3947=P3946,R3946+J3947,J3947)</f>
        <v>24756.988404235173</v>
      </c>
      <c r="S3947" s="2" t="str">
        <f>IF(P3948=P3947,"NA",R3947/Q3947)</f>
        <v>NA</v>
      </c>
      <c r="T3947" s="2">
        <f>IF(P3947=P3946,T3946+J3947^2,J3947^2)</f>
        <v>7044940.9487167327</v>
      </c>
      <c r="U3947" s="2" t="str">
        <f>IF(NOT($P3948=$P3947),SQRT(((T3947)/($Q3947))-S3947^2),"NA")</f>
        <v>NA</v>
      </c>
    </row>
    <row r="3948" spans="1:21" x14ac:dyDescent="0.2">
      <c r="A3948" s="2">
        <f>D3948-$D$2</f>
        <v>88.760000228881836</v>
      </c>
      <c r="B3948" s="2">
        <v>2.8308401107800001</v>
      </c>
      <c r="C3948" s="2">
        <f>IF(B3948&gt;B3947,B3948+(C3947-B3947),B3948+(C3947-B3947)+5+A3948-A3947)</f>
        <v>88.630839824677821</v>
      </c>
      <c r="D3948" s="2">
        <v>1577147280.8800001</v>
      </c>
      <c r="E3948" s="2">
        <v>436</v>
      </c>
      <c r="F3948" s="2">
        <v>894</v>
      </c>
      <c r="G3948" s="2">
        <v>629</v>
      </c>
      <c r="H3948" s="2">
        <v>695</v>
      </c>
      <c r="I3948" s="2">
        <v>284</v>
      </c>
      <c r="J3948" s="2">
        <f>$K$2*I3948+(1-$K$2)*J3947</f>
        <v>285.10929277687029</v>
      </c>
      <c r="K3948" s="2"/>
      <c r="L3948" s="2">
        <f>IF(O3948="low", $K$4*J3948+(1-$K$4)*L3947,L3947)</f>
        <v>285.28358642883785</v>
      </c>
      <c r="M3948" s="2">
        <f>IF(O3948="high", $K$4*J3948+(1-$K$4)*M3947,M3947)</f>
        <v>288.00273394422175</v>
      </c>
      <c r="N3948" s="2">
        <f>IF(O3948="high",(1-$K$8)*N3947+$K$8*(M3947-2),IF(O3948="low",(1-$K$8)*N3947+$K$8*(L3947+2),N3947))</f>
        <v>286.8057318384819</v>
      </c>
      <c r="O3948" s="2" t="str">
        <f>IF(J3948&gt;N3947+1,"high",IF(J3948&lt;N3947-1,"low","middle"))</f>
        <v>low</v>
      </c>
      <c r="P3948" s="2">
        <f>IF(O3948="low",250,IF(O3948="high",300,275))</f>
        <v>250</v>
      </c>
      <c r="Q3948" s="2">
        <f>IF(P3948=P3947,Q3947+1,1)</f>
        <v>88</v>
      </c>
      <c r="R3948" s="2">
        <f>IF(P3948=P3947,R3947+J3948,J3948)</f>
        <v>25042.097697012043</v>
      </c>
      <c r="S3948" s="2" t="str">
        <f>IF(P3949=P3948,"NA",R3948/Q3948)</f>
        <v>NA</v>
      </c>
      <c r="T3948" s="2">
        <f>IF(P3948=P3947,T3947+J3948^2,J3948^2)</f>
        <v>7126228.2575444598</v>
      </c>
      <c r="U3948" s="2" t="str">
        <f>IF(NOT($P3949=$P3948),SQRT(((T3948)/($Q3948))-S3948^2),"NA")</f>
        <v>NA</v>
      </c>
    </row>
    <row r="3949" spans="1:21" x14ac:dyDescent="0.2">
      <c r="A3949" s="2">
        <f>D3949-$D$2</f>
        <v>88.78000020980835</v>
      </c>
      <c r="B3949" s="2">
        <v>2.85153412819</v>
      </c>
      <c r="C3949" s="2">
        <f>IF(B3949&gt;B3948,B3949+(C3948-B3948),B3949+(C3948-B3948)+5+A3949-A3948)</f>
        <v>88.651533842087815</v>
      </c>
      <c r="D3949" s="2">
        <v>1577147280.9000001</v>
      </c>
      <c r="E3949" s="2">
        <v>438</v>
      </c>
      <c r="F3949" s="2">
        <v>893</v>
      </c>
      <c r="G3949" s="2">
        <v>628</v>
      </c>
      <c r="H3949" s="2">
        <v>697</v>
      </c>
      <c r="I3949" s="2">
        <v>285</v>
      </c>
      <c r="J3949" s="2">
        <f>$K$2*I3949+(1-$K$2)*J3948</f>
        <v>285.08743422149621</v>
      </c>
      <c r="K3949" s="2"/>
      <c r="L3949" s="2">
        <f>IF(O3949="low", $K$4*J3949+(1-$K$4)*L3948,L3948)</f>
        <v>285.24435598736954</v>
      </c>
      <c r="M3949" s="2">
        <f>IF(O3949="high", $K$4*J3949+(1-$K$4)*M3948,M3948)</f>
        <v>288.00273394422175</v>
      </c>
      <c r="N3949" s="2">
        <f>IF(O3949="high",(1-$K$8)*N3948+$K$8*(M3948-2),IF(O3949="low",(1-$K$8)*N3948+$K$8*(L3948+2),N3948))</f>
        <v>286.8296245679997</v>
      </c>
      <c r="O3949" s="2" t="str">
        <f>IF(J3949&gt;N3948+1,"high",IF(J3949&lt;N3948-1,"low","middle"))</f>
        <v>low</v>
      </c>
      <c r="P3949" s="2">
        <f>IF(O3949="low",250,IF(O3949="high",300,275))</f>
        <v>250</v>
      </c>
      <c r="Q3949" s="2">
        <f>IF(P3949=P3948,Q3948+1,1)</f>
        <v>89</v>
      </c>
      <c r="R3949" s="2">
        <f>IF(P3949=P3948,R3948+J3949,J3949)</f>
        <v>25327.185131233538</v>
      </c>
      <c r="S3949" s="2" t="str">
        <f>IF(P3950=P3949,"NA",R3949/Q3949)</f>
        <v>NA</v>
      </c>
      <c r="T3949" s="2">
        <f>IF(P3949=P3948,T3948+J3949^2,J3949^2)</f>
        <v>7207503.1026954558</v>
      </c>
      <c r="U3949" s="2" t="str">
        <f>IF(NOT($P3950=$P3949),SQRT(((T3949)/($Q3949))-S3949^2),"NA")</f>
        <v>NA</v>
      </c>
    </row>
    <row r="3950" spans="1:21" x14ac:dyDescent="0.2">
      <c r="A3950" s="2">
        <f>D3950-$D$2</f>
        <v>88.800000190734863</v>
      </c>
      <c r="B3950" s="2">
        <v>2.8760931491899999</v>
      </c>
      <c r="C3950" s="2">
        <f>IF(B3950&gt;B3949,B3950+(C3949-B3949),B3950+(C3949-B3949)+5+A3950-A3949)</f>
        <v>88.676092863087817</v>
      </c>
      <c r="D3950" s="2">
        <v>1577147280.9200001</v>
      </c>
      <c r="E3950" s="2">
        <v>438</v>
      </c>
      <c r="F3950" s="2">
        <v>894</v>
      </c>
      <c r="G3950" s="2">
        <v>628</v>
      </c>
      <c r="H3950" s="2">
        <v>696</v>
      </c>
      <c r="I3950" s="2">
        <v>288</v>
      </c>
      <c r="J3950" s="2">
        <f>$K$2*I3950+(1-$K$2)*J3949</f>
        <v>285.66994737719699</v>
      </c>
      <c r="K3950" s="2"/>
      <c r="L3950" s="2">
        <f>IF(O3950="low", $K$4*J3950+(1-$K$4)*L3949,L3949)</f>
        <v>285.32947426533508</v>
      </c>
      <c r="M3950" s="2">
        <f>IF(O3950="high", $K$4*J3950+(1-$K$4)*M3949,M3949)</f>
        <v>288.00273394422175</v>
      </c>
      <c r="N3950" s="2">
        <f>IF(O3950="high",(1-$K$8)*N3949+$K$8*(M3949-2),IF(O3950="low",(1-$K$8)*N3949+$K$8*(L3949+2),N3949))</f>
        <v>286.8503611389682</v>
      </c>
      <c r="O3950" s="2" t="str">
        <f>IF(J3950&gt;N3949+1,"high",IF(J3950&lt;N3949-1,"low","middle"))</f>
        <v>low</v>
      </c>
      <c r="P3950" s="2">
        <f>IF(O3950="low",250,IF(O3950="high",300,275))</f>
        <v>250</v>
      </c>
      <c r="Q3950" s="2">
        <f>IF(P3950=P3949,Q3949+1,1)</f>
        <v>90</v>
      </c>
      <c r="R3950" s="2">
        <f>IF(P3950=P3949,R3949+J3950,J3950)</f>
        <v>25612.855078610737</v>
      </c>
      <c r="S3950" s="2" t="str">
        <f>IF(P3951=P3950,"NA",R3950/Q3950)</f>
        <v>NA</v>
      </c>
      <c r="T3950" s="2">
        <f>IF(P3950=P3949,T3949+J3950^2,J3950^2)</f>
        <v>7289110.4215299459</v>
      </c>
      <c r="U3950" s="2" t="str">
        <f>IF(NOT($P3951=$P3950),SQRT(((T3950)/($Q3950))-S3950^2),"NA")</f>
        <v>NA</v>
      </c>
    </row>
    <row r="3951" spans="1:21" x14ac:dyDescent="0.2">
      <c r="A3951" s="2">
        <f>D3951-$D$2</f>
        <v>88.820000171661377</v>
      </c>
      <c r="B3951" s="2">
        <v>2.8964381218000002</v>
      </c>
      <c r="C3951" s="2">
        <f>IF(B3951&gt;B3950,B3951+(C3950-B3950),B3951+(C3950-B3950)+5+A3951-A3950)</f>
        <v>88.696437835697822</v>
      </c>
      <c r="D3951" s="2">
        <v>1577147280.9400001</v>
      </c>
      <c r="E3951" s="2">
        <v>437</v>
      </c>
      <c r="F3951" s="2">
        <v>893</v>
      </c>
      <c r="G3951" s="2">
        <v>629</v>
      </c>
      <c r="H3951" s="2">
        <v>696</v>
      </c>
      <c r="I3951" s="2">
        <v>285</v>
      </c>
      <c r="J3951" s="2">
        <f>$K$2*I3951+(1-$K$2)*J3950</f>
        <v>285.53595790175757</v>
      </c>
      <c r="K3951" s="2"/>
      <c r="L3951" s="2">
        <f>IF(O3951="low", $K$4*J3951+(1-$K$4)*L3950,L3950)</f>
        <v>285.37077099261961</v>
      </c>
      <c r="M3951" s="2">
        <f>IF(O3951="high", $K$4*J3951+(1-$K$4)*M3950,M3950)</f>
        <v>288.00273394422175</v>
      </c>
      <c r="N3951" s="2">
        <f>IF(O3951="high",(1-$K$8)*N3950+$K$8*(M3950-2),IF(O3951="low",(1-$K$8)*N3950+$K$8*(L3950+2),N3950))</f>
        <v>286.87431679528652</v>
      </c>
      <c r="O3951" s="2" t="str">
        <f>IF(J3951&gt;N3950+1,"high",IF(J3951&lt;N3950-1,"low","middle"))</f>
        <v>low</v>
      </c>
      <c r="P3951" s="2">
        <f>IF(O3951="low",250,IF(O3951="high",300,275))</f>
        <v>250</v>
      </c>
      <c r="Q3951" s="2">
        <f>IF(P3951=P3950,Q3950+1,1)</f>
        <v>91</v>
      </c>
      <c r="R3951" s="2">
        <f>IF(P3951=P3950,R3950+J3951,J3951)</f>
        <v>25898.391036512494</v>
      </c>
      <c r="S3951" s="2" t="str">
        <f>IF(P3952=P3951,"NA",R3951/Q3951)</f>
        <v>NA</v>
      </c>
      <c r="T3951" s="2">
        <f>IF(P3951=P3950,T3950+J3951^2,J3951^2)</f>
        <v>7370641.2047848199</v>
      </c>
      <c r="U3951" s="2" t="str">
        <f>IF(NOT($P3952=$P3951),SQRT(((T3951)/($Q3951))-S3951^2),"NA")</f>
        <v>NA</v>
      </c>
    </row>
    <row r="3952" spans="1:21" x14ac:dyDescent="0.2">
      <c r="A3952" s="2">
        <f>D3952-$D$2</f>
        <v>88.850000143051147</v>
      </c>
      <c r="B3952" s="2">
        <v>2.92096304893</v>
      </c>
      <c r="C3952" s="2">
        <f>IF(B3952&gt;B3951,B3952+(C3951-B3951),B3952+(C3951-B3951)+5+A3952-A3951)</f>
        <v>88.720962762827824</v>
      </c>
      <c r="D3952" s="2">
        <v>1577147280.97</v>
      </c>
      <c r="E3952" s="2">
        <v>436</v>
      </c>
      <c r="F3952" s="2">
        <v>894</v>
      </c>
      <c r="G3952" s="2">
        <v>627</v>
      </c>
      <c r="H3952" s="2">
        <v>696</v>
      </c>
      <c r="I3952" s="2">
        <v>284</v>
      </c>
      <c r="J3952" s="2">
        <f>$K$2*I3952+(1-$K$2)*J3951</f>
        <v>285.22876632140606</v>
      </c>
      <c r="K3952" s="2"/>
      <c r="L3952" s="2">
        <f>IF(O3952="low", $K$4*J3952+(1-$K$4)*L3951,L3951)</f>
        <v>285.3423700583769</v>
      </c>
      <c r="M3952" s="2">
        <f>IF(O3952="high", $K$4*J3952+(1-$K$4)*M3951,M3951)</f>
        <v>288.00273394422175</v>
      </c>
      <c r="N3952" s="2">
        <f>IF(O3952="high",(1-$K$8)*N3951+$K$8*(M3951-2),IF(O3952="low",(1-$K$8)*N3951+$K$8*(L3951+2),N3951))</f>
        <v>286.89913950515313</v>
      </c>
      <c r="O3952" s="2" t="str">
        <f>IF(J3952&gt;N3951+1,"high",IF(J3952&lt;N3951-1,"low","middle"))</f>
        <v>low</v>
      </c>
      <c r="P3952" s="2">
        <f>IF(O3952="low",250,IF(O3952="high",300,275))</f>
        <v>250</v>
      </c>
      <c r="Q3952" s="2">
        <f>IF(P3952=P3951,Q3951+1,1)</f>
        <v>92</v>
      </c>
      <c r="R3952" s="2">
        <f>IF(P3952=P3951,R3951+J3952,J3952)</f>
        <v>26183.619802833899</v>
      </c>
      <c r="S3952" s="2" t="str">
        <f>IF(P3953=P3952,"NA",R3952/Q3952)</f>
        <v>NA</v>
      </c>
      <c r="T3952" s="2">
        <f>IF(P3952=P3951,T3951+J3952^2,J3952^2)</f>
        <v>7451996.6539220512</v>
      </c>
      <c r="U3952" s="2" t="str">
        <f>IF(NOT($P3953=$P3952),SQRT(((T3952)/($Q3952))-S3952^2),"NA")</f>
        <v>NA</v>
      </c>
    </row>
    <row r="3953" spans="1:21" x14ac:dyDescent="0.2">
      <c r="A3953" s="2">
        <f>D3953-$D$2</f>
        <v>88.870000123977661</v>
      </c>
      <c r="B3953" s="2">
        <v>2.9418029785200002</v>
      </c>
      <c r="C3953" s="2">
        <f>IF(B3953&gt;B3952,B3953+(C3952-B3952),B3953+(C3952-B3952)+5+A3953-A3952)</f>
        <v>88.741802692417821</v>
      </c>
      <c r="D3953" s="2">
        <v>1577147280.99</v>
      </c>
      <c r="E3953" s="2">
        <v>437</v>
      </c>
      <c r="F3953" s="2">
        <v>893</v>
      </c>
      <c r="G3953" s="2">
        <v>628</v>
      </c>
      <c r="H3953" s="2">
        <v>695</v>
      </c>
      <c r="I3953" s="2">
        <v>287</v>
      </c>
      <c r="J3953" s="2">
        <f>$K$2*I3953+(1-$K$2)*J3952</f>
        <v>285.58301305712484</v>
      </c>
      <c r="K3953" s="2"/>
      <c r="L3953" s="2">
        <f>IF(O3953="low", $K$4*J3953+(1-$K$4)*L3952,L3952)</f>
        <v>285.39049865812649</v>
      </c>
      <c r="M3953" s="2">
        <f>IF(O3953="high", $K$4*J3953+(1-$K$4)*M3952,M3952)</f>
        <v>288.00273394422175</v>
      </c>
      <c r="N3953" s="2">
        <f>IF(O3953="high",(1-$K$8)*N3952+$K$8*(M3952-2),IF(O3953="low",(1-$K$8)*N3952+$K$8*(L3952+2),N3952))</f>
        <v>286.92130103281431</v>
      </c>
      <c r="O3953" s="2" t="str">
        <f>IF(J3953&gt;N3952+1,"high",IF(J3953&lt;N3952-1,"low","middle"))</f>
        <v>low</v>
      </c>
      <c r="P3953" s="2">
        <f>IF(O3953="low",250,IF(O3953="high",300,275))</f>
        <v>250</v>
      </c>
      <c r="Q3953" s="2">
        <f>IF(P3953=P3952,Q3952+1,1)</f>
        <v>93</v>
      </c>
      <c r="R3953" s="2">
        <f>IF(P3953=P3952,R3952+J3953,J3953)</f>
        <v>26469.202815891025</v>
      </c>
      <c r="S3953" s="2" t="str">
        <f>IF(P3954=P3953,"NA",R3953/Q3953)</f>
        <v>NA</v>
      </c>
      <c r="T3953" s="2">
        <f>IF(P3953=P3952,T3952+J3953^2,J3953^2)</f>
        <v>7533554.3112688372</v>
      </c>
      <c r="U3953" s="2" t="str">
        <f>IF(NOT($P3954=$P3953),SQRT(((T3953)/($Q3953))-S3953^2),"NA")</f>
        <v>NA</v>
      </c>
    </row>
    <row r="3954" spans="1:21" x14ac:dyDescent="0.2">
      <c r="A3954" s="2">
        <f>D3954-$D$2</f>
        <v>88.890000104904175</v>
      </c>
      <c r="B3954" s="2">
        <v>2.9659969806699999</v>
      </c>
      <c r="C3954" s="2">
        <f>IF(B3954&gt;B3953,B3954+(C3953-B3953),B3954+(C3953-B3953)+5+A3954-A3953)</f>
        <v>88.765996694567818</v>
      </c>
      <c r="D3954" s="2">
        <v>1577147281.01</v>
      </c>
      <c r="E3954" s="2">
        <v>438</v>
      </c>
      <c r="F3954" s="2">
        <v>894</v>
      </c>
      <c r="G3954" s="2">
        <v>629</v>
      </c>
      <c r="H3954" s="2">
        <v>697</v>
      </c>
      <c r="I3954" s="2">
        <v>286</v>
      </c>
      <c r="J3954" s="2">
        <f>$K$2*I3954+(1-$K$2)*J3953</f>
        <v>285.66641044569991</v>
      </c>
      <c r="K3954" s="2"/>
      <c r="L3954" s="2">
        <f>IF(O3954="low", $K$4*J3954+(1-$K$4)*L3953,L3953)</f>
        <v>285.44568101564118</v>
      </c>
      <c r="M3954" s="2">
        <f>IF(O3954="high", $K$4*J3954+(1-$K$4)*M3953,M3953)</f>
        <v>288.00273394422175</v>
      </c>
      <c r="N3954" s="2">
        <f>IF(O3954="high",(1-$K$8)*N3953+$K$8*(M3953-2),IF(O3954="low",(1-$K$8)*N3953+$K$8*(L3953+2),N3953))</f>
        <v>286.94476091407989</v>
      </c>
      <c r="O3954" s="2" t="str">
        <f>IF(J3954&gt;N3953+1,"high",IF(J3954&lt;N3953-1,"low","middle"))</f>
        <v>low</v>
      </c>
      <c r="P3954" s="2">
        <f>IF(O3954="low",250,IF(O3954="high",300,275))</f>
        <v>250</v>
      </c>
      <c r="Q3954" s="2">
        <f>IF(P3954=P3953,Q3953+1,1)</f>
        <v>94</v>
      </c>
      <c r="R3954" s="2">
        <f>IF(P3954=P3953,R3953+J3954,J3954)</f>
        <v>26754.869226336727</v>
      </c>
      <c r="S3954" s="2" t="str">
        <f>IF(P3955=P3954,"NA",R3954/Q3954)</f>
        <v>NA</v>
      </c>
      <c r="T3954" s="2">
        <f>IF(P3954=P3953,T3953+J3954^2,J3954^2)</f>
        <v>7615159.6093257684</v>
      </c>
      <c r="U3954" s="2" t="str">
        <f>IF(NOT($P3955=$P3954),SQRT(((T3954)/($Q3954))-S3954^2),"NA")</f>
        <v>NA</v>
      </c>
    </row>
    <row r="3955" spans="1:21" x14ac:dyDescent="0.2">
      <c r="A3955" s="2">
        <f>D3955-$D$2</f>
        <v>88.920000076293945</v>
      </c>
      <c r="B3955" s="2">
        <v>2.9905190467799998</v>
      </c>
      <c r="C3955" s="2">
        <f>IF(B3955&gt;B3954,B3955+(C3954-B3954),B3955+(C3954-B3954)+5+A3955-A3954)</f>
        <v>88.790518760677813</v>
      </c>
      <c r="D3955" s="2">
        <v>1577147281.04</v>
      </c>
      <c r="E3955" s="2">
        <v>437</v>
      </c>
      <c r="F3955" s="2">
        <v>894</v>
      </c>
      <c r="G3955" s="2">
        <v>628</v>
      </c>
      <c r="H3955" s="2">
        <v>697</v>
      </c>
      <c r="I3955" s="2">
        <v>285</v>
      </c>
      <c r="J3955" s="2">
        <f>$K$2*I3955+(1-$K$2)*J3954</f>
        <v>285.53312835655993</v>
      </c>
      <c r="K3955" s="2"/>
      <c r="L3955" s="2">
        <f>IF(O3955="low", $K$4*J3955+(1-$K$4)*L3954,L3954)</f>
        <v>285.46317048382497</v>
      </c>
      <c r="M3955" s="2">
        <f>IF(O3955="high", $K$4*J3955+(1-$K$4)*M3954,M3954)</f>
        <v>288.00273394422175</v>
      </c>
      <c r="N3955" s="2">
        <f>IF(O3955="high",(1-$K$8)*N3954+$K$8*(M3954-2),IF(O3955="low",(1-$K$8)*N3954+$K$8*(L3954+2),N3954))</f>
        <v>286.96980691915797</v>
      </c>
      <c r="O3955" s="2" t="str">
        <f>IF(J3955&gt;N3954+1,"high",IF(J3955&lt;N3954-1,"low","middle"))</f>
        <v>low</v>
      </c>
      <c r="P3955" s="2">
        <f>IF(O3955="low",250,IF(O3955="high",300,275))</f>
        <v>250</v>
      </c>
      <c r="Q3955" s="2">
        <f>IF(P3955=P3954,Q3954+1,1)</f>
        <v>95</v>
      </c>
      <c r="R3955" s="2">
        <f>IF(P3955=P3954,R3954+J3955,J3955)</f>
        <v>27040.402354693288</v>
      </c>
      <c r="S3955" s="2" t="str">
        <f>IF(P3956=P3955,"NA",R3955/Q3955)</f>
        <v>NA</v>
      </c>
      <c r="T3955" s="2">
        <f>IF(P3955=P3954,T3954+J3955^2,J3955^2)</f>
        <v>7696688.7767148521</v>
      </c>
      <c r="U3955" s="2" t="str">
        <f>IF(NOT($P3956=$P3955),SQRT(((T3955)/($Q3955))-S3955^2),"NA")</f>
        <v>NA</v>
      </c>
    </row>
    <row r="3956" spans="1:21" x14ac:dyDescent="0.2">
      <c r="A3956" s="2">
        <f>D3956-$D$2</f>
        <v>88.940000057220459</v>
      </c>
      <c r="B3956" s="2">
        <v>3.0112459659600002</v>
      </c>
      <c r="C3956" s="2">
        <f>IF(B3956&gt;B3955,B3956+(C3955-B3955),B3956+(C3955-B3955)+5+A3956-A3955)</f>
        <v>88.811245679857819</v>
      </c>
      <c r="D3956" s="2">
        <v>1577147281.0599999</v>
      </c>
      <c r="E3956" s="2">
        <v>438</v>
      </c>
      <c r="F3956" s="2">
        <v>894</v>
      </c>
      <c r="G3956" s="2">
        <v>629</v>
      </c>
      <c r="H3956" s="2">
        <v>695</v>
      </c>
      <c r="I3956" s="2">
        <v>287</v>
      </c>
      <c r="J3956" s="2">
        <f>$K$2*I3956+(1-$K$2)*J3955</f>
        <v>285.82650268524799</v>
      </c>
      <c r="K3956" s="2"/>
      <c r="L3956" s="2">
        <f>IF(O3956="low", $K$4*J3956+(1-$K$4)*L3955,L3955)</f>
        <v>285.53583692410962</v>
      </c>
      <c r="M3956" s="2">
        <f>IF(O3956="high", $K$4*J3956+(1-$K$4)*M3955,M3955)</f>
        <v>288.00273394422175</v>
      </c>
      <c r="N3956" s="2">
        <f>IF(O3956="high",(1-$K$8)*N3955+$K$8*(M3955-2),IF(O3956="low",(1-$K$8)*N3955+$K$8*(L3955+2),N3955))</f>
        <v>286.99447509739133</v>
      </c>
      <c r="O3956" s="2" t="str">
        <f>IF(J3956&gt;N3955+1,"high",IF(J3956&lt;N3955-1,"low","middle"))</f>
        <v>low</v>
      </c>
      <c r="P3956" s="2">
        <f>IF(O3956="low",250,IF(O3956="high",300,275))</f>
        <v>250</v>
      </c>
      <c r="Q3956" s="2">
        <f>IF(P3956=P3955,Q3955+1,1)</f>
        <v>96</v>
      </c>
      <c r="R3956" s="2">
        <f>IF(P3956=P3955,R3955+J3956,J3956)</f>
        <v>27326.228857378537</v>
      </c>
      <c r="S3956" s="2" t="str">
        <f>IF(P3957=P3956,"NA",R3956/Q3956)</f>
        <v>NA</v>
      </c>
      <c r="T3956" s="2">
        <f>IF(P3956=P3955,T3955+J3956^2,J3956^2)</f>
        <v>7778385.5663521318</v>
      </c>
      <c r="U3956" s="2" t="str">
        <f>IF(NOT($P3957=$P3956),SQRT(((T3956)/($Q3956))-S3956^2),"NA")</f>
        <v>NA</v>
      </c>
    </row>
    <row r="3957" spans="1:21" x14ac:dyDescent="0.2">
      <c r="A3957" s="2">
        <f>D3957-$D$2</f>
        <v>88.960000038146973</v>
      </c>
      <c r="B3957" s="2">
        <v>3.0358350276900001</v>
      </c>
      <c r="C3957" s="2">
        <f>IF(B3957&gt;B3956,B3957+(C3956-B3956),B3957+(C3956-B3956)+5+A3957-A3956)</f>
        <v>88.835834741587817</v>
      </c>
      <c r="D3957" s="2">
        <v>1577147281.0799999</v>
      </c>
      <c r="E3957" s="2">
        <v>437</v>
      </c>
      <c r="F3957" s="2">
        <v>894</v>
      </c>
      <c r="G3957" s="2">
        <v>629</v>
      </c>
      <c r="H3957" s="2">
        <v>696</v>
      </c>
      <c r="I3957" s="2">
        <v>286</v>
      </c>
      <c r="J3957" s="2">
        <f>$K$2*I3957+(1-$K$2)*J3956</f>
        <v>285.8612021481984</v>
      </c>
      <c r="K3957" s="2"/>
      <c r="L3957" s="2">
        <f>IF(O3957="low", $K$4*J3957+(1-$K$4)*L3956,L3956)</f>
        <v>285.6009099689274</v>
      </c>
      <c r="M3957" s="2">
        <f>IF(O3957="high", $K$4*J3957+(1-$K$4)*M3956,M3956)</f>
        <v>288.00273394422175</v>
      </c>
      <c r="N3957" s="2">
        <f>IF(O3957="high",(1-$K$8)*N3956+$K$8*(M3956-2),IF(O3957="low",(1-$K$8)*N3956+$K$8*(L3956+2),N3956))</f>
        <v>287.02154318872726</v>
      </c>
      <c r="O3957" s="2" t="str">
        <f>IF(J3957&gt;N3956+1,"high",IF(J3957&lt;N3956-1,"low","middle"))</f>
        <v>low</v>
      </c>
      <c r="P3957" s="2">
        <f>IF(O3957="low",250,IF(O3957="high",300,275))</f>
        <v>250</v>
      </c>
      <c r="Q3957" s="2">
        <f>IF(P3957=P3956,Q3956+1,1)</f>
        <v>97</v>
      </c>
      <c r="R3957" s="2">
        <f>IF(P3957=P3956,R3956+J3957,J3957)</f>
        <v>27612.090059526734</v>
      </c>
      <c r="S3957" s="2">
        <f>IF(P3958=P3957,"NA",R3957/Q3957)</f>
        <v>284.6607222631622</v>
      </c>
      <c r="T3957" s="2">
        <f>IF(P3957=P3956,T3956+J3957^2,J3957^2)</f>
        <v>7860102.1932457453</v>
      </c>
      <c r="U3957" s="2">
        <f>IF(NOT($P3958=$P3957),SQRT(((T3957)/($Q3957))-S3957^2),"NA")</f>
        <v>0.50455354751811521</v>
      </c>
    </row>
    <row r="3958" spans="1:21" x14ac:dyDescent="0.2">
      <c r="A3958" s="2">
        <f>D3958-$D$2</f>
        <v>88.980000019073486</v>
      </c>
      <c r="B3958" s="2">
        <v>3.0561139583600001</v>
      </c>
      <c r="C3958" s="2">
        <f>IF(B3958&gt;B3957,B3958+(C3957-B3957),B3958+(C3957-B3957)+5+A3958-A3957)</f>
        <v>88.85611367225782</v>
      </c>
      <c r="D3958" s="2">
        <v>1577147281.0999999</v>
      </c>
      <c r="E3958" s="2">
        <v>438</v>
      </c>
      <c r="F3958" s="2">
        <v>893</v>
      </c>
      <c r="G3958" s="2">
        <v>629</v>
      </c>
      <c r="H3958" s="2">
        <v>697</v>
      </c>
      <c r="I3958" s="2">
        <v>288</v>
      </c>
      <c r="J3958" s="2">
        <f>$K$2*I3958+(1-$K$2)*J3957</f>
        <v>286.28896171855877</v>
      </c>
      <c r="K3958" s="2"/>
      <c r="L3958" s="2">
        <f>IF(O3958="low", $K$4*J3958+(1-$K$4)*L3957,L3957)</f>
        <v>285.6009099689274</v>
      </c>
      <c r="M3958" s="2">
        <f>IF(O3958="high", $K$4*J3958+(1-$K$4)*M3957,M3957)</f>
        <v>288.00273394422175</v>
      </c>
      <c r="N3958" s="2">
        <f>IF(O3958="high",(1-$K$8)*N3957+$K$8*(M3957-2),IF(O3958="low",(1-$K$8)*N3957+$K$8*(L3957+2),N3957))</f>
        <v>287.02154318872726</v>
      </c>
      <c r="O3958" s="2" t="str">
        <f>IF(J3958&gt;N3957+1,"high",IF(J3958&lt;N3957-1,"low","middle"))</f>
        <v>middle</v>
      </c>
      <c r="P3958" s="2">
        <f>IF(O3958="low",250,IF(O3958="high",300,275))</f>
        <v>275</v>
      </c>
      <c r="Q3958" s="2">
        <f>IF(P3958=P3957,Q3957+1,1)</f>
        <v>1</v>
      </c>
      <c r="R3958" s="2">
        <f>IF(P3958=P3957,R3957+J3958,J3958)</f>
        <v>286.28896171855877</v>
      </c>
      <c r="S3958" s="2" t="str">
        <f>IF(P3959=P3958,"NA",R3958/Q3958)</f>
        <v>NA</v>
      </c>
      <c r="T3958" s="2">
        <f>IF(P3958=P3957,T3957+J3958^2,J3958^2)</f>
        <v>81961.369601890401</v>
      </c>
      <c r="U3958" s="2" t="str">
        <f>IF(NOT($P3959=$P3958),SQRT(((T3958)/($Q3958))-S3958^2),"NA")</f>
        <v>NA</v>
      </c>
    </row>
    <row r="3959" spans="1:21" x14ac:dyDescent="0.2">
      <c r="A3959" s="2">
        <f>D3959-$D$2</f>
        <v>89.010000228881836</v>
      </c>
      <c r="B3959" s="2">
        <v>3.0808970928199999</v>
      </c>
      <c r="C3959" s="2">
        <f>IF(B3959&gt;B3958,B3959+(C3958-B3958),B3959+(C3958-B3958)+5+A3959-A3958)</f>
        <v>88.880896806717814</v>
      </c>
      <c r="D3959" s="2">
        <v>1577147281.1300001</v>
      </c>
      <c r="E3959" s="2">
        <v>438</v>
      </c>
      <c r="F3959" s="2">
        <v>894</v>
      </c>
      <c r="G3959" s="2">
        <v>628</v>
      </c>
      <c r="H3959" s="2">
        <v>696</v>
      </c>
      <c r="I3959" s="2">
        <v>286</v>
      </c>
      <c r="J3959" s="2">
        <f>$K$2*I3959+(1-$K$2)*J3958</f>
        <v>286.23116937484701</v>
      </c>
      <c r="K3959" s="2"/>
      <c r="L3959" s="2">
        <f>IF(O3959="low", $K$4*J3959+(1-$K$4)*L3958,L3958)</f>
        <v>285.6009099689274</v>
      </c>
      <c r="M3959" s="2">
        <f>IF(O3959="high", $K$4*J3959+(1-$K$4)*M3958,M3958)</f>
        <v>288.00273394422175</v>
      </c>
      <c r="N3959" s="2">
        <f>IF(O3959="high",(1-$K$8)*N3958+$K$8*(M3958-2),IF(O3959="low",(1-$K$8)*N3958+$K$8*(L3958+2),N3958))</f>
        <v>287.02154318872726</v>
      </c>
      <c r="O3959" s="2" t="str">
        <f>IF(J3959&gt;N3958+1,"high",IF(J3959&lt;N3958-1,"low","middle"))</f>
        <v>middle</v>
      </c>
      <c r="P3959" s="2">
        <f>IF(O3959="low",250,IF(O3959="high",300,275))</f>
        <v>275</v>
      </c>
      <c r="Q3959" s="2">
        <f>IF(P3959=P3958,Q3958+1,1)</f>
        <v>2</v>
      </c>
      <c r="R3959" s="2">
        <f>IF(P3959=P3958,R3958+J3959,J3959)</f>
        <v>572.52013109340578</v>
      </c>
      <c r="S3959" s="2">
        <f>IF(P3960=P3959,"NA",R3959/Q3959)</f>
        <v>286.26006554670289</v>
      </c>
      <c r="T3959" s="2">
        <f>IF(P3959=P3958,T3958+J3959^2,J3959^2)</f>
        <v>163889.65192358277</v>
      </c>
      <c r="U3959" s="2">
        <f>IF(NOT($P3960=$P3959),SQRT(((T3959)/($Q3959))-S3959^2),"NA")</f>
        <v>2.889617189671562E-2</v>
      </c>
    </row>
    <row r="3960" spans="1:21" x14ac:dyDescent="0.2">
      <c r="A3960" s="2">
        <f>D3960-$D$2</f>
        <v>89.03000020980835</v>
      </c>
      <c r="B3960" s="2">
        <v>3.1053929328900001</v>
      </c>
      <c r="C3960" s="2">
        <f>IF(B3960&gt;B3959,B3960+(C3959-B3959),B3960+(C3959-B3959)+5+A3960-A3959)</f>
        <v>88.905392646787817</v>
      </c>
      <c r="D3960" s="2">
        <v>1577147281.1500001</v>
      </c>
      <c r="E3960" s="2">
        <v>437</v>
      </c>
      <c r="F3960" s="2">
        <v>894</v>
      </c>
      <c r="G3960" s="2">
        <v>629</v>
      </c>
      <c r="H3960" s="2">
        <v>696</v>
      </c>
      <c r="I3960" s="2">
        <v>285</v>
      </c>
      <c r="J3960" s="2">
        <f>$K$2*I3960+(1-$K$2)*J3959</f>
        <v>285.98493549987762</v>
      </c>
      <c r="K3960" s="2"/>
      <c r="L3960" s="2">
        <f>IF(O3960="low", $K$4*J3960+(1-$K$4)*L3959,L3959)</f>
        <v>285.67771507511748</v>
      </c>
      <c r="M3960" s="2">
        <f>IF(O3960="high", $K$4*J3960+(1-$K$4)*M3959,M3959)</f>
        <v>288.00273394422175</v>
      </c>
      <c r="N3960" s="2">
        <f>IF(O3960="high",(1-$K$8)*N3959+$K$8*(M3959-2),IF(O3960="low",(1-$K$8)*N3959+$K$8*(L3959+2),N3959))</f>
        <v>287.05051152773723</v>
      </c>
      <c r="O3960" s="2" t="str">
        <f>IF(J3960&gt;N3959+1,"high",IF(J3960&lt;N3959-1,"low","middle"))</f>
        <v>low</v>
      </c>
      <c r="P3960" s="2">
        <f>IF(O3960="low",250,IF(O3960="high",300,275))</f>
        <v>250</v>
      </c>
      <c r="Q3960" s="2">
        <f>IF(P3960=P3959,Q3959+1,1)</f>
        <v>1</v>
      </c>
      <c r="R3960" s="2">
        <f>IF(P3960=P3959,R3959+J3960,J3960)</f>
        <v>285.98493549987762</v>
      </c>
      <c r="S3960" s="2">
        <f>IF(P3961=P3960,"NA",R3960/Q3960)</f>
        <v>285.98493549987762</v>
      </c>
      <c r="T3960" s="2">
        <f>IF(P3960=P3959,T3959+J3960^2,J3960^2)</f>
        <v>81787.383332869169</v>
      </c>
      <c r="U3960" s="2">
        <f>IF(NOT($P3961=$P3960),SQRT(((T3960)/($Q3960))-S3960^2),"NA")</f>
        <v>0</v>
      </c>
    </row>
    <row r="3961" spans="1:21" x14ac:dyDescent="0.2">
      <c r="A3961" s="2">
        <f>D3961-$D$2</f>
        <v>89.050000190734863</v>
      </c>
      <c r="B3961" s="2">
        <v>3.12574601173</v>
      </c>
      <c r="C3961" s="2">
        <f>IF(B3961&gt;B3960,B3961+(C3960-B3960),B3961+(C3960-B3960)+5+A3961-A3960)</f>
        <v>88.92574572562782</v>
      </c>
      <c r="D3961" s="2">
        <v>1577147281.1700001</v>
      </c>
      <c r="E3961" s="2">
        <v>438</v>
      </c>
      <c r="F3961" s="2">
        <v>894</v>
      </c>
      <c r="G3961" s="2">
        <v>629</v>
      </c>
      <c r="H3961" s="2">
        <v>697</v>
      </c>
      <c r="I3961" s="2">
        <v>287</v>
      </c>
      <c r="J3961" s="2">
        <f>$K$2*I3961+(1-$K$2)*J3960</f>
        <v>286.1879483999021</v>
      </c>
      <c r="K3961" s="2"/>
      <c r="L3961" s="2">
        <f>IF(O3961="low", $K$4*J3961+(1-$K$4)*L3960,L3960)</f>
        <v>285.67771507511748</v>
      </c>
      <c r="M3961" s="2">
        <f>IF(O3961="high", $K$4*J3961+(1-$K$4)*M3960,M3960)</f>
        <v>288.00273394422175</v>
      </c>
      <c r="N3961" s="2">
        <f>IF(O3961="high",(1-$K$8)*N3960+$K$8*(M3960-2),IF(O3961="low",(1-$K$8)*N3960+$K$8*(L3960+2),N3960))</f>
        <v>287.05051152773723</v>
      </c>
      <c r="O3961" s="2" t="str">
        <f>IF(J3961&gt;N3960+1,"high",IF(J3961&lt;N3960-1,"low","middle"))</f>
        <v>middle</v>
      </c>
      <c r="P3961" s="2">
        <f>IF(O3961="low",250,IF(O3961="high",300,275))</f>
        <v>275</v>
      </c>
      <c r="Q3961" s="2">
        <f>IF(P3961=P3960,Q3960+1,1)</f>
        <v>1</v>
      </c>
      <c r="R3961" s="2">
        <f>IF(P3961=P3960,R3960+J3961,J3961)</f>
        <v>286.1879483999021</v>
      </c>
      <c r="S3961" s="2" t="str">
        <f>IF(P3962=P3961,"NA",R3961/Q3961)</f>
        <v>NA</v>
      </c>
      <c r="T3961" s="2">
        <f>IF(P3961=P3960,T3960+J3961^2,J3961^2)</f>
        <v>81903.541809345028</v>
      </c>
      <c r="U3961" s="2" t="str">
        <f>IF(NOT($P3962=$P3961),SQRT(((T3961)/($Q3961))-S3961^2),"NA")</f>
        <v>NA</v>
      </c>
    </row>
    <row r="3962" spans="1:21" x14ac:dyDescent="0.2">
      <c r="A3962" s="2">
        <f>D3962-$D$2</f>
        <v>89.080000162124634</v>
      </c>
      <c r="B3962" s="2">
        <v>3.1502420902299999</v>
      </c>
      <c r="C3962" s="2">
        <f>IF(B3962&gt;B3961,B3962+(C3961-B3961),B3962+(C3961-B3961)+5+A3962-A3961)</f>
        <v>88.950241804127813</v>
      </c>
      <c r="D3962" s="2">
        <v>1577147281.2</v>
      </c>
      <c r="E3962" s="2">
        <v>438</v>
      </c>
      <c r="F3962" s="2">
        <v>893</v>
      </c>
      <c r="G3962" s="2">
        <v>628</v>
      </c>
      <c r="H3962" s="2">
        <v>697</v>
      </c>
      <c r="I3962" s="2">
        <v>287</v>
      </c>
      <c r="J3962" s="2">
        <f>$K$2*I3962+(1-$K$2)*J3961</f>
        <v>286.3503587199217</v>
      </c>
      <c r="K3962" s="2"/>
      <c r="L3962" s="2">
        <f>IF(O3962="low", $K$4*J3962+(1-$K$4)*L3961,L3961)</f>
        <v>285.67771507511748</v>
      </c>
      <c r="M3962" s="2">
        <f>IF(O3962="high", $K$4*J3962+(1-$K$4)*M3961,M3961)</f>
        <v>288.00273394422175</v>
      </c>
      <c r="N3962" s="2">
        <f>IF(O3962="high",(1-$K$8)*N3961+$K$8*(M3961-2),IF(O3962="low",(1-$K$8)*N3961+$K$8*(L3961+2),N3961))</f>
        <v>287.05051152773723</v>
      </c>
      <c r="O3962" s="2" t="str">
        <f>IF(J3962&gt;N3961+1,"high",IF(J3962&lt;N3961-1,"low","middle"))</f>
        <v>middle</v>
      </c>
      <c r="P3962" s="2">
        <f>IF(O3962="low",250,IF(O3962="high",300,275))</f>
        <v>275</v>
      </c>
      <c r="Q3962" s="2">
        <f>IF(P3962=P3961,Q3961+1,1)</f>
        <v>2</v>
      </c>
      <c r="R3962" s="2">
        <f>IF(P3962=P3961,R3961+J3962,J3962)</f>
        <v>572.5383071198238</v>
      </c>
      <c r="S3962" s="2" t="str">
        <f>IF(P3963=P3962,"NA",R3962/Q3962)</f>
        <v>NA</v>
      </c>
      <c r="T3962" s="2">
        <f>IF(P3962=P3961,T3961+J3962^2,J3962^2)</f>
        <v>163900.06974837289</v>
      </c>
      <c r="U3962" s="2" t="str">
        <f>IF(NOT($P3963=$P3962),SQRT(((T3962)/($Q3962))-S3962^2),"NA")</f>
        <v>NA</v>
      </c>
    </row>
    <row r="3963" spans="1:21" x14ac:dyDescent="0.2">
      <c r="A3963" s="2">
        <f>D3963-$D$2</f>
        <v>89.100000143051147</v>
      </c>
      <c r="B3963" s="2">
        <v>3.1707899570500002</v>
      </c>
      <c r="C3963" s="2">
        <f>IF(B3963&gt;B3962,B3963+(C3962-B3962),B3963+(C3962-B3962)+5+A3963-A3962)</f>
        <v>88.970789670947823</v>
      </c>
      <c r="D3963" s="2">
        <v>1577147281.22</v>
      </c>
      <c r="E3963" s="2">
        <v>435</v>
      </c>
      <c r="F3963" s="2">
        <v>894</v>
      </c>
      <c r="G3963" s="2">
        <v>628</v>
      </c>
      <c r="H3963" s="2">
        <v>696</v>
      </c>
      <c r="I3963" s="2">
        <v>285</v>
      </c>
      <c r="J3963" s="2">
        <f>$K$2*I3963+(1-$K$2)*J3962</f>
        <v>286.08028697593738</v>
      </c>
      <c r="K3963" s="2"/>
      <c r="L3963" s="2">
        <f>IF(O3963="low", $K$4*J3963+(1-$K$4)*L3962,L3962)</f>
        <v>285.67771507511748</v>
      </c>
      <c r="M3963" s="2">
        <f>IF(O3963="high", $K$4*J3963+(1-$K$4)*M3962,M3962)</f>
        <v>288.00273394422175</v>
      </c>
      <c r="N3963" s="2">
        <f>IF(O3963="high",(1-$K$8)*N3962+$K$8*(M3962-2),IF(O3963="low",(1-$K$8)*N3962+$K$8*(L3962+2),N3962))</f>
        <v>287.05051152773723</v>
      </c>
      <c r="O3963" s="2" t="str">
        <f>IF(J3963&gt;N3962+1,"high",IF(J3963&lt;N3962-1,"low","middle"))</f>
        <v>middle</v>
      </c>
      <c r="P3963" s="2">
        <f>IF(O3963="low",250,IF(O3963="high",300,275))</f>
        <v>275</v>
      </c>
      <c r="Q3963" s="2">
        <f>IF(P3963=P3962,Q3962+1,1)</f>
        <v>3</v>
      </c>
      <c r="R3963" s="2">
        <f>IF(P3963=P3962,R3962+J3963,J3963)</f>
        <v>858.61859409576118</v>
      </c>
      <c r="S3963" s="2">
        <f>IF(P3964=P3963,"NA",R3963/Q3963)</f>
        <v>286.20619803192039</v>
      </c>
      <c r="T3963" s="2">
        <f>IF(P3963=P3962,T3962+J3963^2,J3963^2)</f>
        <v>245742.00034460757</v>
      </c>
      <c r="U3963" s="2">
        <f>IF(NOT($P3964=$P3963),SQRT(((T3963)/($Q3963))-S3963^2),"NA")</f>
        <v>0.11100892921621733</v>
      </c>
    </row>
    <row r="3964" spans="1:21" x14ac:dyDescent="0.2">
      <c r="A3964" s="2">
        <f>D3964-$D$2</f>
        <v>89.120000123977661</v>
      </c>
      <c r="B3964" s="2">
        <v>3.1952791214</v>
      </c>
      <c r="C3964" s="2">
        <f>IF(B3964&gt;B3963,B3964+(C3963-B3963),B3964+(C3963-B3963)+5+A3964-A3963)</f>
        <v>88.995278835297825</v>
      </c>
      <c r="D3964" s="2">
        <v>1577147281.24</v>
      </c>
      <c r="E3964" s="2">
        <v>437</v>
      </c>
      <c r="F3964" s="2">
        <v>892</v>
      </c>
      <c r="G3964" s="2">
        <v>629</v>
      </c>
      <c r="H3964" s="2">
        <v>695</v>
      </c>
      <c r="I3964" s="2">
        <v>285</v>
      </c>
      <c r="J3964" s="2">
        <f>$K$2*I3964+(1-$K$2)*J3963</f>
        <v>285.86422958074991</v>
      </c>
      <c r="K3964" s="2"/>
      <c r="L3964" s="2">
        <f>IF(O3964="low", $K$4*J3964+(1-$K$4)*L3963,L3963)</f>
        <v>285.71501797624398</v>
      </c>
      <c r="M3964" s="2">
        <f>IF(O3964="high", $K$4*J3964+(1-$K$4)*M3963,M3963)</f>
        <v>288.00273394422175</v>
      </c>
      <c r="N3964" s="2">
        <f>IF(O3964="high",(1-$K$8)*N3963+$K$8*(M3963-2),IF(O3964="low",(1-$K$8)*N3963+$K$8*(L3963+2),N3963))</f>
        <v>287.08187170510621</v>
      </c>
      <c r="O3964" s="2" t="str">
        <f>IF(J3964&gt;N3963+1,"high",IF(J3964&lt;N3963-1,"low","middle"))</f>
        <v>low</v>
      </c>
      <c r="P3964" s="2">
        <f>IF(O3964="low",250,IF(O3964="high",300,275))</f>
        <v>250</v>
      </c>
      <c r="Q3964" s="2">
        <f>IF(P3964=P3963,Q3963+1,1)</f>
        <v>1</v>
      </c>
      <c r="R3964" s="2">
        <f>IF(P3964=P3963,R3963+J3964,J3964)</f>
        <v>285.86422958074991</v>
      </c>
      <c r="S3964" s="2">
        <f>IF(P3965=P3964,"NA",R3964/Q3964)</f>
        <v>285.86422958074991</v>
      </c>
      <c r="T3964" s="2">
        <f>IF(P3964=P3963,T3963+J3964^2,J3964^2)</f>
        <v>81718.357753795688</v>
      </c>
      <c r="U3964" s="2">
        <f>IF(NOT($P3965=$P3964),SQRT(((T3964)/($Q3964))-S3964^2),"NA")</f>
        <v>0</v>
      </c>
    </row>
    <row r="3965" spans="1:21" x14ac:dyDescent="0.2">
      <c r="A3965" s="2">
        <f>D3965-$D$2</f>
        <v>89.150000095367432</v>
      </c>
      <c r="B3965" s="2">
        <v>3.2198190689100001</v>
      </c>
      <c r="C3965" s="2">
        <f>IF(B3965&gt;B3964,B3965+(C3964-B3964),B3965+(C3964-B3964)+5+A3965-A3964)</f>
        <v>89.019818782807818</v>
      </c>
      <c r="D3965" s="2">
        <v>1577147281.27</v>
      </c>
      <c r="E3965" s="2">
        <v>439</v>
      </c>
      <c r="F3965" s="2">
        <v>894</v>
      </c>
      <c r="G3965" s="2">
        <v>629</v>
      </c>
      <c r="H3965" s="2">
        <v>697</v>
      </c>
      <c r="I3965" s="2">
        <v>288</v>
      </c>
      <c r="J3965" s="2">
        <f>$K$2*I3965+(1-$K$2)*J3964</f>
        <v>286.29138366459995</v>
      </c>
      <c r="K3965" s="2"/>
      <c r="L3965" s="2">
        <f>IF(O3965="low", $K$4*J3965+(1-$K$4)*L3964,L3964)</f>
        <v>285.71501797624398</v>
      </c>
      <c r="M3965" s="2">
        <f>IF(O3965="high", $K$4*J3965+(1-$K$4)*M3964,M3964)</f>
        <v>288.00273394422175</v>
      </c>
      <c r="N3965" s="2">
        <f>IF(O3965="high",(1-$K$8)*N3964+$K$8*(M3964-2),IF(O3965="low",(1-$K$8)*N3964+$K$8*(L3964+2),N3964))</f>
        <v>287.08187170510621</v>
      </c>
      <c r="O3965" s="2" t="str">
        <f>IF(J3965&gt;N3964+1,"high",IF(J3965&lt;N3964-1,"low","middle"))</f>
        <v>middle</v>
      </c>
      <c r="P3965" s="2">
        <f>IF(O3965="low",250,IF(O3965="high",300,275))</f>
        <v>275</v>
      </c>
      <c r="Q3965" s="2">
        <f>IF(P3965=P3964,Q3964+1,1)</f>
        <v>1</v>
      </c>
      <c r="R3965" s="2">
        <f>IF(P3965=P3964,R3964+J3965,J3965)</f>
        <v>286.29138366459995</v>
      </c>
      <c r="S3965" s="2" t="str">
        <f>IF(P3966=P3965,"NA",R3965/Q3965)</f>
        <v>NA</v>
      </c>
      <c r="T3965" s="2">
        <f>IF(P3965=P3964,T3964+J3965^2,J3965^2)</f>
        <v>81962.756360591171</v>
      </c>
      <c r="U3965" s="2" t="str">
        <f>IF(NOT($P3966=$P3965),SQRT(((T3965)/($Q3965))-S3965^2),"NA")</f>
        <v>NA</v>
      </c>
    </row>
    <row r="3966" spans="1:21" x14ac:dyDescent="0.2">
      <c r="A3966" s="2">
        <f>D3966-$D$2</f>
        <v>89.170000076293945</v>
      </c>
      <c r="B3966" s="2">
        <v>3.2406780719800001</v>
      </c>
      <c r="C3966" s="2">
        <f>IF(B3966&gt;B3965,B3966+(C3965-B3965),B3966+(C3965-B3965)+5+A3966-A3965)</f>
        <v>89.040677785877818</v>
      </c>
      <c r="D3966" s="2">
        <v>1577147281.29</v>
      </c>
      <c r="E3966" s="2">
        <v>438</v>
      </c>
      <c r="F3966" s="2">
        <v>896</v>
      </c>
      <c r="G3966" s="2">
        <v>629</v>
      </c>
      <c r="H3966" s="2">
        <v>697</v>
      </c>
      <c r="I3966" s="2">
        <v>287</v>
      </c>
      <c r="J3966" s="2">
        <f>$K$2*I3966+(1-$K$2)*J3965</f>
        <v>286.43310693167996</v>
      </c>
      <c r="K3966" s="2"/>
      <c r="L3966" s="2">
        <f>IF(O3966="low", $K$4*J3966+(1-$K$4)*L3965,L3965)</f>
        <v>285.71501797624398</v>
      </c>
      <c r="M3966" s="2">
        <f>IF(O3966="high", $K$4*J3966+(1-$K$4)*M3965,M3965)</f>
        <v>288.00273394422175</v>
      </c>
      <c r="N3966" s="2">
        <f>IF(O3966="high",(1-$K$8)*N3965+$K$8*(M3965-2),IF(O3966="low",(1-$K$8)*N3965+$K$8*(L3965+2),N3965))</f>
        <v>287.08187170510621</v>
      </c>
      <c r="O3966" s="2" t="str">
        <f>IF(J3966&gt;N3965+1,"high",IF(J3966&lt;N3965-1,"low","middle"))</f>
        <v>middle</v>
      </c>
      <c r="P3966" s="2">
        <f>IF(O3966="low",250,IF(O3966="high",300,275))</f>
        <v>275</v>
      </c>
      <c r="Q3966" s="2">
        <f>IF(P3966=P3965,Q3965+1,1)</f>
        <v>2</v>
      </c>
      <c r="R3966" s="2">
        <f>IF(P3966=P3965,R3965+J3966,J3966)</f>
        <v>572.72449059627991</v>
      </c>
      <c r="S3966" s="2" t="str">
        <f>IF(P3967=P3966,"NA",R3966/Q3966)</f>
        <v>NA</v>
      </c>
      <c r="T3966" s="2">
        <f>IF(P3966=P3965,T3965+J3966^2,J3966^2)</f>
        <v>164006.68110712638</v>
      </c>
      <c r="U3966" s="2" t="str">
        <f>IF(NOT($P3967=$P3966),SQRT(((T3966)/($Q3966))-S3966^2),"NA")</f>
        <v>NA</v>
      </c>
    </row>
    <row r="3967" spans="1:21" x14ac:dyDescent="0.2">
      <c r="A3967" s="2">
        <f>D3967-$D$2</f>
        <v>89.190000057220459</v>
      </c>
      <c r="B3967" s="2">
        <v>3.2651860714000001</v>
      </c>
      <c r="C3967" s="2">
        <f>IF(B3967&gt;B3966,B3967+(C3966-B3966),B3967+(C3966-B3966)+5+A3967-A3966)</f>
        <v>89.065185785297814</v>
      </c>
      <c r="D3967" s="2">
        <v>1577147281.3099999</v>
      </c>
      <c r="E3967" s="2">
        <v>437</v>
      </c>
      <c r="F3967" s="2">
        <v>893</v>
      </c>
      <c r="G3967" s="2">
        <v>629</v>
      </c>
      <c r="H3967" s="2">
        <v>696</v>
      </c>
      <c r="I3967" s="2">
        <v>286</v>
      </c>
      <c r="J3967" s="2">
        <f>$K$2*I3967+(1-$K$2)*J3966</f>
        <v>286.34648554534397</v>
      </c>
      <c r="K3967" s="2"/>
      <c r="L3967" s="2">
        <f>IF(O3967="low", $K$4*J3967+(1-$K$4)*L3966,L3966)</f>
        <v>285.71501797624398</v>
      </c>
      <c r="M3967" s="2">
        <f>IF(O3967="high", $K$4*J3967+(1-$K$4)*M3966,M3966)</f>
        <v>288.00273394422175</v>
      </c>
      <c r="N3967" s="2">
        <f>IF(O3967="high",(1-$K$8)*N3966+$K$8*(M3966-2),IF(O3967="low",(1-$K$8)*N3966+$K$8*(L3966+2),N3966))</f>
        <v>287.08187170510621</v>
      </c>
      <c r="O3967" s="2" t="str">
        <f>IF(J3967&gt;N3966+1,"high",IF(J3967&lt;N3966-1,"low","middle"))</f>
        <v>middle</v>
      </c>
      <c r="P3967" s="2">
        <f>IF(O3967="low",250,IF(O3967="high",300,275))</f>
        <v>275</v>
      </c>
      <c r="Q3967" s="2">
        <f>IF(P3967=P3966,Q3966+1,1)</f>
        <v>3</v>
      </c>
      <c r="R3967" s="2">
        <f>IF(P3967=P3966,R3966+J3967,J3967)</f>
        <v>859.07097614162387</v>
      </c>
      <c r="S3967" s="2">
        <f>IF(P3968=P3967,"NA",R3967/Q3967)</f>
        <v>286.35699204720794</v>
      </c>
      <c r="T3967" s="2">
        <f>IF(P3967=P3966,T3966+J3967^2,J3967^2)</f>
        <v>246000.99089129624</v>
      </c>
      <c r="U3967" s="2">
        <f>IF(NOT($P3968=$P3967),SQRT(((T3967)/($Q3967))-S3967^2),"NA")</f>
        <v>5.833330123540284E-2</v>
      </c>
    </row>
    <row r="3968" spans="1:21" x14ac:dyDescent="0.2">
      <c r="A3968" s="2">
        <f>D3968-$D$2</f>
        <v>89.210000038146973</v>
      </c>
      <c r="B3968" s="2">
        <v>3.2854869365699999</v>
      </c>
      <c r="C3968" s="2">
        <f>IF(B3968&gt;B3967,B3968+(C3967-B3967),B3968+(C3967-B3967)+5+A3968-A3967)</f>
        <v>89.085486650467814</v>
      </c>
      <c r="D3968" s="2">
        <v>1577147281.3299999</v>
      </c>
      <c r="E3968" s="2">
        <v>437</v>
      </c>
      <c r="F3968" s="2">
        <v>894</v>
      </c>
      <c r="G3968" s="2">
        <v>628</v>
      </c>
      <c r="H3968" s="2">
        <v>695</v>
      </c>
      <c r="I3968" s="2">
        <v>285</v>
      </c>
      <c r="J3968" s="2">
        <f>$K$2*I3968+(1-$K$2)*J3967</f>
        <v>286.07718843627515</v>
      </c>
      <c r="K3968" s="2"/>
      <c r="L3968" s="2">
        <f>IF(O3968="low", $K$4*J3968+(1-$K$4)*L3967,L3967)</f>
        <v>285.78745206825022</v>
      </c>
      <c r="M3968" s="2">
        <f>IF(O3968="high", $K$4*J3968+(1-$K$4)*M3967,M3967)</f>
        <v>288.00273394422175</v>
      </c>
      <c r="N3968" s="2">
        <f>IF(O3968="high",(1-$K$8)*N3967+$K$8*(M3967-2),IF(O3968="low",(1-$K$8)*N3967+$K$8*(L3967+2),N3967))</f>
        <v>287.11352901866309</v>
      </c>
      <c r="O3968" s="2" t="str">
        <f>IF(J3968&gt;N3967+1,"high",IF(J3968&lt;N3967-1,"low","middle"))</f>
        <v>low</v>
      </c>
      <c r="P3968" s="2">
        <f>IF(O3968="low",250,IF(O3968="high",300,275))</f>
        <v>250</v>
      </c>
      <c r="Q3968" s="2">
        <f>IF(P3968=P3967,Q3967+1,1)</f>
        <v>1</v>
      </c>
      <c r="R3968" s="2">
        <f>IF(P3968=P3967,R3967+J3968,J3968)</f>
        <v>286.07718843627515</v>
      </c>
      <c r="S3968" s="2">
        <f>IF(P3969=P3968,"NA",R3968/Q3968)</f>
        <v>286.07718843627515</v>
      </c>
      <c r="T3968" s="2">
        <f>IF(P3968=P3967,T3967+J3968^2,J3968^2)</f>
        <v>81840.157743604082</v>
      </c>
      <c r="U3968" s="2">
        <f>IF(NOT($P3969=$P3968),SQRT(((T3968)/($Q3968))-S3968^2),"NA")</f>
        <v>0</v>
      </c>
    </row>
    <row r="3969" spans="1:21" x14ac:dyDescent="0.2">
      <c r="A3969" s="2">
        <f>D3969-$D$2</f>
        <v>89.240000009536743</v>
      </c>
      <c r="B3969" s="2">
        <v>3.31001210213</v>
      </c>
      <c r="C3969" s="2">
        <f>IF(B3969&gt;B3968,B3969+(C3968-B3968),B3969+(C3968-B3968)+5+A3969-A3968)</f>
        <v>89.110011816027821</v>
      </c>
      <c r="D3969" s="2">
        <v>1577147281.3599999</v>
      </c>
      <c r="E3969" s="2">
        <v>437</v>
      </c>
      <c r="F3969" s="2">
        <v>895</v>
      </c>
      <c r="G3969" s="2">
        <v>629</v>
      </c>
      <c r="H3969" s="2">
        <v>696</v>
      </c>
      <c r="I3969" s="2">
        <v>288</v>
      </c>
      <c r="J3969" s="2">
        <f>$K$2*I3969+(1-$K$2)*J3968</f>
        <v>286.46175074902015</v>
      </c>
      <c r="K3969" s="2"/>
      <c r="L3969" s="2">
        <f>IF(O3969="low", $K$4*J3969+(1-$K$4)*L3968,L3968)</f>
        <v>285.78745206825022</v>
      </c>
      <c r="M3969" s="2">
        <f>IF(O3969="high", $K$4*J3969+(1-$K$4)*M3968,M3968)</f>
        <v>288.00273394422175</v>
      </c>
      <c r="N3969" s="2">
        <f>IF(O3969="high",(1-$K$8)*N3968+$K$8*(M3968-2),IF(O3969="low",(1-$K$8)*N3968+$K$8*(L3968+2),N3968))</f>
        <v>287.11352901866309</v>
      </c>
      <c r="O3969" s="2" t="str">
        <f>IF(J3969&gt;N3968+1,"high",IF(J3969&lt;N3968-1,"low","middle"))</f>
        <v>middle</v>
      </c>
      <c r="P3969" s="2">
        <f>IF(O3969="low",250,IF(O3969="high",300,275))</f>
        <v>275</v>
      </c>
      <c r="Q3969" s="2">
        <f>IF(P3969=P3968,Q3968+1,1)</f>
        <v>1</v>
      </c>
      <c r="R3969" s="2">
        <f>IF(P3969=P3968,R3968+J3969,J3969)</f>
        <v>286.46175074902015</v>
      </c>
      <c r="S3969" s="2" t="str">
        <f>IF(P3970=P3969,"NA",R3969/Q3969)</f>
        <v>NA</v>
      </c>
      <c r="T3969" s="2">
        <f>IF(P3969=P3968,T3968+J3969^2,J3969^2)</f>
        <v>82060.334642193746</v>
      </c>
      <c r="U3969" s="2" t="str">
        <f>IF(NOT($P3970=$P3969),SQRT(((T3969)/($Q3969))-S3969^2),"NA")</f>
        <v>NA</v>
      </c>
    </row>
    <row r="3970" spans="1:21" x14ac:dyDescent="0.2">
      <c r="A3970" s="2">
        <f>D3970-$D$2</f>
        <v>89.260000228881836</v>
      </c>
      <c r="B3970" s="2">
        <v>3.33072495461</v>
      </c>
      <c r="C3970" s="2">
        <f>IF(B3970&gt;B3969,B3970+(C3969-B3969),B3970+(C3969-B3969)+5+A3970-A3969)</f>
        <v>89.130724668507824</v>
      </c>
      <c r="D3970" s="2">
        <v>1577147281.3800001</v>
      </c>
      <c r="E3970" s="2">
        <v>437</v>
      </c>
      <c r="F3970" s="2">
        <v>893</v>
      </c>
      <c r="G3970" s="2">
        <v>629</v>
      </c>
      <c r="H3970" s="2">
        <v>696</v>
      </c>
      <c r="I3970" s="2">
        <v>286</v>
      </c>
      <c r="J3970" s="2">
        <f>$K$2*I3970+(1-$K$2)*J3969</f>
        <v>286.36940059921614</v>
      </c>
      <c r="K3970" s="2"/>
      <c r="L3970" s="2">
        <f>IF(O3970="low", $K$4*J3970+(1-$K$4)*L3969,L3969)</f>
        <v>285.78745206825022</v>
      </c>
      <c r="M3970" s="2">
        <f>IF(O3970="high", $K$4*J3970+(1-$K$4)*M3969,M3969)</f>
        <v>288.00273394422175</v>
      </c>
      <c r="N3970" s="2">
        <f>IF(O3970="high",(1-$K$8)*N3969+$K$8*(M3969-2),IF(O3970="low",(1-$K$8)*N3969+$K$8*(L3969+2),N3969))</f>
        <v>287.11352901866309</v>
      </c>
      <c r="O3970" s="2" t="str">
        <f>IF(J3970&gt;N3969+1,"high",IF(J3970&lt;N3969-1,"low","middle"))</f>
        <v>middle</v>
      </c>
      <c r="P3970" s="2">
        <f>IF(O3970="low",250,IF(O3970="high",300,275))</f>
        <v>275</v>
      </c>
      <c r="Q3970" s="2">
        <f>IF(P3970=P3969,Q3969+1,1)</f>
        <v>2</v>
      </c>
      <c r="R3970" s="2">
        <f>IF(P3970=P3969,R3969+J3970,J3970)</f>
        <v>572.83115134823629</v>
      </c>
      <c r="S3970" s="2" t="str">
        <f>IF(P3971=P3970,"NA",R3970/Q3970)</f>
        <v>NA</v>
      </c>
      <c r="T3970" s="2">
        <f>IF(P3970=P3969,T3969+J3970^2,J3970^2)</f>
        <v>164067.7682417481</v>
      </c>
      <c r="U3970" s="2" t="str">
        <f>IF(NOT($P3971=$P3970),SQRT(((T3970)/($Q3970))-S3970^2),"NA")</f>
        <v>NA</v>
      </c>
    </row>
    <row r="3971" spans="1:21" x14ac:dyDescent="0.2">
      <c r="A3971" s="2">
        <f>D3971-$D$2</f>
        <v>89.28000020980835</v>
      </c>
      <c r="B3971" s="2">
        <v>3.3552601337399999</v>
      </c>
      <c r="C3971" s="2">
        <f>IF(B3971&gt;B3970,B3971+(C3970-B3970),B3971+(C3970-B3970)+5+A3971-A3970)</f>
        <v>89.155259847637822</v>
      </c>
      <c r="D3971" s="2">
        <v>1577147281.4000001</v>
      </c>
      <c r="E3971" s="2">
        <v>437</v>
      </c>
      <c r="F3971" s="2">
        <v>894</v>
      </c>
      <c r="G3971" s="2">
        <v>628</v>
      </c>
      <c r="H3971" s="2">
        <v>696</v>
      </c>
      <c r="I3971" s="2">
        <v>286</v>
      </c>
      <c r="J3971" s="2">
        <f>$K$2*I3971+(1-$K$2)*J3970</f>
        <v>286.2955204793729</v>
      </c>
      <c r="K3971" s="2"/>
      <c r="L3971" s="2">
        <f>IF(O3971="low", $K$4*J3971+(1-$K$4)*L3970,L3970)</f>
        <v>285.78745206825022</v>
      </c>
      <c r="M3971" s="2">
        <f>IF(O3971="high", $K$4*J3971+(1-$K$4)*M3970,M3970)</f>
        <v>288.00273394422175</v>
      </c>
      <c r="N3971" s="2">
        <f>IF(O3971="high",(1-$K$8)*N3970+$K$8*(M3970-2),IF(O3971="low",(1-$K$8)*N3970+$K$8*(L3970+2),N3970))</f>
        <v>287.11352901866309</v>
      </c>
      <c r="O3971" s="2" t="str">
        <f>IF(J3971&gt;N3970+1,"high",IF(J3971&lt;N3970-1,"low","middle"))</f>
        <v>middle</v>
      </c>
      <c r="P3971" s="2">
        <f>IF(O3971="low",250,IF(O3971="high",300,275))</f>
        <v>275</v>
      </c>
      <c r="Q3971" s="2">
        <f>IF(P3971=P3970,Q3970+1,1)</f>
        <v>3</v>
      </c>
      <c r="R3971" s="2">
        <f>IF(P3971=P3970,R3970+J3971,J3971)</f>
        <v>859.12667182760924</v>
      </c>
      <c r="S3971" s="2" t="str">
        <f>IF(P3972=P3971,"NA",R3971/Q3971)</f>
        <v>NA</v>
      </c>
      <c r="T3971" s="2">
        <f>IF(P3971=P3970,T3970+J3971^2,J3971^2)</f>
        <v>246032.89328830311</v>
      </c>
      <c r="U3971" s="2" t="str">
        <f>IF(NOT($P3972=$P3971),SQRT(((T3971)/($Q3971))-S3971^2),"NA")</f>
        <v>NA</v>
      </c>
    </row>
    <row r="3972" spans="1:21" x14ac:dyDescent="0.2">
      <c r="A3972" s="2">
        <f>D3972-$D$2</f>
        <v>89.31000018119812</v>
      </c>
      <c r="B3972" s="2">
        <v>3.3796660900100002</v>
      </c>
      <c r="C3972" s="2">
        <f>IF(B3972&gt;B3971,B3972+(C3971-B3971),B3972+(C3971-B3971)+5+A3972-A3971)</f>
        <v>89.179665803907824</v>
      </c>
      <c r="D3972" s="2">
        <v>1577147281.4300001</v>
      </c>
      <c r="E3972" s="2">
        <v>437</v>
      </c>
      <c r="F3972" s="2">
        <v>894</v>
      </c>
      <c r="G3972" s="2">
        <v>628</v>
      </c>
      <c r="H3972" s="2">
        <v>695</v>
      </c>
      <c r="I3972" s="2">
        <v>286</v>
      </c>
      <c r="J3972" s="2">
        <f>$K$2*I3972+(1-$K$2)*J3971</f>
        <v>286.23641638349835</v>
      </c>
      <c r="K3972" s="2"/>
      <c r="L3972" s="2">
        <f>IF(O3972="low", $K$4*J3972+(1-$K$4)*L3971,L3971)</f>
        <v>285.78745206825022</v>
      </c>
      <c r="M3972" s="2">
        <f>IF(O3972="high", $K$4*J3972+(1-$K$4)*M3971,M3971)</f>
        <v>288.00273394422175</v>
      </c>
      <c r="N3972" s="2">
        <f>IF(O3972="high",(1-$K$8)*N3971+$K$8*(M3971-2),IF(O3972="low",(1-$K$8)*N3971+$K$8*(L3971+2),N3971))</f>
        <v>287.11352901866309</v>
      </c>
      <c r="O3972" s="2" t="str">
        <f>IF(J3972&gt;N3971+1,"high",IF(J3972&lt;N3971-1,"low","middle"))</f>
        <v>middle</v>
      </c>
      <c r="P3972" s="2">
        <f>IF(O3972="low",250,IF(O3972="high",300,275))</f>
        <v>275</v>
      </c>
      <c r="Q3972" s="2">
        <f>IF(P3972=P3971,Q3971+1,1)</f>
        <v>4</v>
      </c>
      <c r="R3972" s="2">
        <f>IF(P3972=P3971,R3971+J3972,J3972)</f>
        <v>1145.3630882111077</v>
      </c>
      <c r="S3972" s="2" t="str">
        <f>IF(P3973=P3972,"NA",R3972/Q3972)</f>
        <v>NA</v>
      </c>
      <c r="T3972" s="2">
        <f>IF(P3972=P3971,T3971+J3972^2,J3972^2)</f>
        <v>327964.17935237056</v>
      </c>
      <c r="U3972" s="2" t="str">
        <f>IF(NOT($P3973=$P3972),SQRT(((T3972)/($Q3972))-S3972^2),"NA")</f>
        <v>NA</v>
      </c>
    </row>
    <row r="3973" spans="1:21" x14ac:dyDescent="0.2">
      <c r="A3973" s="2">
        <f>D3973-$D$2</f>
        <v>89.330000162124634</v>
      </c>
      <c r="B3973" s="2">
        <v>3.4003739356999998</v>
      </c>
      <c r="C3973" s="2">
        <f>IF(B3973&gt;B3972,B3973+(C3972-B3972),B3973+(C3972-B3972)+5+A3973-A3972)</f>
        <v>89.200373649597822</v>
      </c>
      <c r="D3973" s="2">
        <v>1577147281.45</v>
      </c>
      <c r="E3973" s="2">
        <v>438</v>
      </c>
      <c r="F3973" s="2">
        <v>893</v>
      </c>
      <c r="G3973" s="2">
        <v>629</v>
      </c>
      <c r="H3973" s="2">
        <v>697</v>
      </c>
      <c r="I3973" s="2">
        <v>286</v>
      </c>
      <c r="J3973" s="2">
        <f>$K$2*I3973+(1-$K$2)*J3972</f>
        <v>286.18913310679869</v>
      </c>
      <c r="K3973" s="2"/>
      <c r="L3973" s="2">
        <f>IF(O3973="low", $K$4*J3973+(1-$K$4)*L3972,L3972)</f>
        <v>285.78745206825022</v>
      </c>
      <c r="M3973" s="2">
        <f>IF(O3973="high", $K$4*J3973+(1-$K$4)*M3972,M3972)</f>
        <v>288.00273394422175</v>
      </c>
      <c r="N3973" s="2">
        <f>IF(O3973="high",(1-$K$8)*N3972+$K$8*(M3972-2),IF(O3973="low",(1-$K$8)*N3972+$K$8*(L3972+2),N3972))</f>
        <v>287.11352901866309</v>
      </c>
      <c r="O3973" s="2" t="str">
        <f>IF(J3973&gt;N3972+1,"high",IF(J3973&lt;N3972-1,"low","middle"))</f>
        <v>middle</v>
      </c>
      <c r="P3973" s="2">
        <f>IF(O3973="low",250,IF(O3973="high",300,275))</f>
        <v>275</v>
      </c>
      <c r="Q3973" s="2">
        <f>IF(P3973=P3972,Q3972+1,1)</f>
        <v>5</v>
      </c>
      <c r="R3973" s="2">
        <f>IF(P3973=P3972,R3972+J3973,J3973)</f>
        <v>1431.5522213179063</v>
      </c>
      <c r="S3973" s="2" t="str">
        <f>IF(P3974=P3973,"NA",R3973/Q3973)</f>
        <v>NA</v>
      </c>
      <c r="T3973" s="2">
        <f>IF(P3973=P3972,T3972+J3973^2,J3973^2)</f>
        <v>409868.39926079148</v>
      </c>
      <c r="U3973" s="2" t="str">
        <f>IF(NOT($P3974=$P3973),SQRT(((T3973)/($Q3973))-S3973^2),"NA")</f>
        <v>NA</v>
      </c>
    </row>
    <row r="3974" spans="1:21" x14ac:dyDescent="0.2">
      <c r="A3974" s="2">
        <f>D3974-$D$2</f>
        <v>89.350000143051147</v>
      </c>
      <c r="B3974" s="2">
        <v>3.42480301857</v>
      </c>
      <c r="C3974" s="2">
        <f>IF(B3974&gt;B3973,B3974+(C3973-B3973),B3974+(C3973-B3973)+5+A3974-A3973)</f>
        <v>89.224802732467822</v>
      </c>
      <c r="D3974" s="2">
        <v>1577147281.47</v>
      </c>
      <c r="E3974" s="2">
        <v>439</v>
      </c>
      <c r="F3974" s="2">
        <v>894</v>
      </c>
      <c r="G3974" s="2">
        <v>627</v>
      </c>
      <c r="H3974" s="2">
        <v>697</v>
      </c>
      <c r="I3974" s="2">
        <v>287</v>
      </c>
      <c r="J3974" s="2">
        <f>$K$2*I3974+(1-$K$2)*J3973</f>
        <v>286.35130648543895</v>
      </c>
      <c r="K3974" s="2"/>
      <c r="L3974" s="2">
        <f>IF(O3974="low", $K$4*J3974+(1-$K$4)*L3973,L3973)</f>
        <v>285.78745206825022</v>
      </c>
      <c r="M3974" s="2">
        <f>IF(O3974="high", $K$4*J3974+(1-$K$4)*M3973,M3973)</f>
        <v>288.00273394422175</v>
      </c>
      <c r="N3974" s="2">
        <f>IF(O3974="high",(1-$K$8)*N3973+$K$8*(M3973-2),IF(O3974="low",(1-$K$8)*N3973+$K$8*(L3973+2),N3973))</f>
        <v>287.11352901866309</v>
      </c>
      <c r="O3974" s="2" t="str">
        <f>IF(J3974&gt;N3973+1,"high",IF(J3974&lt;N3973-1,"low","middle"))</f>
        <v>middle</v>
      </c>
      <c r="P3974" s="2">
        <f>IF(O3974="low",250,IF(O3974="high",300,275))</f>
        <v>275</v>
      </c>
      <c r="Q3974" s="2">
        <f>IF(P3974=P3973,Q3973+1,1)</f>
        <v>6</v>
      </c>
      <c r="R3974" s="2">
        <f>IF(P3974=P3973,R3973+J3974,J3974)</f>
        <v>1717.9035278033452</v>
      </c>
      <c r="S3974" s="2" t="str">
        <f>IF(P3975=P3974,"NA",R3974/Q3974)</f>
        <v>NA</v>
      </c>
      <c r="T3974" s="2">
        <f>IF(P3974=P3973,T3973+J3974^2,J3974^2)</f>
        <v>491865.4699867093</v>
      </c>
      <c r="U3974" s="2" t="str">
        <f>IF(NOT($P3975=$P3974),SQRT(((T3974)/($Q3974))-S3974^2),"NA")</f>
        <v>NA</v>
      </c>
    </row>
    <row r="3975" spans="1:21" x14ac:dyDescent="0.2">
      <c r="A3975" s="2">
        <f>D3975-$D$2</f>
        <v>89.370000123977661</v>
      </c>
      <c r="B3975" s="2">
        <v>3.4451699256900001</v>
      </c>
      <c r="C3975" s="2">
        <f>IF(B3975&gt;B3974,B3975+(C3974-B3974),B3975+(C3974-B3974)+5+A3975-A3974)</f>
        <v>89.245169639587814</v>
      </c>
      <c r="D3975" s="2">
        <v>1577147281.49</v>
      </c>
      <c r="E3975" s="2">
        <v>436</v>
      </c>
      <c r="F3975" s="2">
        <v>894</v>
      </c>
      <c r="G3975" s="2">
        <v>628</v>
      </c>
      <c r="H3975" s="2">
        <v>694</v>
      </c>
      <c r="I3975" s="2">
        <v>286</v>
      </c>
      <c r="J3975" s="2">
        <f>$K$2*I3975+(1-$K$2)*J3974</f>
        <v>286.28104518835119</v>
      </c>
      <c r="K3975" s="2"/>
      <c r="L3975" s="2">
        <f>IF(O3975="low", $K$4*J3975+(1-$K$4)*L3974,L3974)</f>
        <v>285.78745206825022</v>
      </c>
      <c r="M3975" s="2">
        <f>IF(O3975="high", $K$4*J3975+(1-$K$4)*M3974,M3974)</f>
        <v>288.00273394422175</v>
      </c>
      <c r="N3975" s="2">
        <f>IF(O3975="high",(1-$K$8)*N3974+$K$8*(M3974-2),IF(O3975="low",(1-$K$8)*N3974+$K$8*(L3974+2),N3974))</f>
        <v>287.11352901866309</v>
      </c>
      <c r="O3975" s="2" t="str">
        <f>IF(J3975&gt;N3974+1,"high",IF(J3975&lt;N3974-1,"low","middle"))</f>
        <v>middle</v>
      </c>
      <c r="P3975" s="2">
        <f>IF(O3975="low",250,IF(O3975="high",300,275))</f>
        <v>275</v>
      </c>
      <c r="Q3975" s="2">
        <f>IF(P3975=P3974,Q3974+1,1)</f>
        <v>7</v>
      </c>
      <c r="R3975" s="2">
        <f>IF(P3975=P3974,R3974+J3975,J3975)</f>
        <v>2004.1845729916963</v>
      </c>
      <c r="S3975" s="2">
        <f>IF(P3976=P3975,"NA",R3975/Q3975)</f>
        <v>286.31208185595659</v>
      </c>
      <c r="T3975" s="2">
        <f>IF(P3975=P3974,T3974+J3975^2,J3975^2)</f>
        <v>573822.30682084407</v>
      </c>
      <c r="U3975" s="2">
        <f>IF(NOT($P3976=$P3975),SQRT(((T3975)/($Q3975))-S3975^2),"NA")</f>
        <v>8.3925136807016854E-2</v>
      </c>
    </row>
    <row r="3976" spans="1:21" x14ac:dyDescent="0.2">
      <c r="A3976" s="2">
        <f>D3976-$D$2</f>
        <v>89.400000095367432</v>
      </c>
      <c r="B3976" s="2">
        <v>3.46979904175</v>
      </c>
      <c r="C3976" s="2">
        <f>IF(B3976&gt;B3975,B3976+(C3975-B3975),B3976+(C3975-B3975)+5+A3976-A3975)</f>
        <v>89.269798755647813</v>
      </c>
      <c r="D3976" s="2">
        <v>1577147281.52</v>
      </c>
      <c r="E3976" s="2">
        <v>436</v>
      </c>
      <c r="F3976" s="2">
        <v>894</v>
      </c>
      <c r="G3976" s="2">
        <v>629</v>
      </c>
      <c r="H3976" s="2">
        <v>695</v>
      </c>
      <c r="I3976" s="2">
        <v>285</v>
      </c>
      <c r="J3976" s="2">
        <f>$K$2*I3976+(1-$K$2)*J3975</f>
        <v>286.02483615068093</v>
      </c>
      <c r="K3976" s="2"/>
      <c r="L3976" s="2">
        <f>IF(O3976="low", $K$4*J3976+(1-$K$4)*L3975,L3975)</f>
        <v>285.83492888473637</v>
      </c>
      <c r="M3976" s="2">
        <f>IF(O3976="high", $K$4*J3976+(1-$K$4)*M3975,M3975)</f>
        <v>288.00273394422175</v>
      </c>
      <c r="N3976" s="2">
        <f>IF(O3976="high",(1-$K$8)*N3975+$K$8*(M3975-2),IF(O3976="low",(1-$K$8)*N3975+$K$8*(L3975+2),N3975))</f>
        <v>287.1472251711424</v>
      </c>
      <c r="O3976" s="2" t="str">
        <f>IF(J3976&gt;N3975+1,"high",IF(J3976&lt;N3975-1,"low","middle"))</f>
        <v>low</v>
      </c>
      <c r="P3976" s="2">
        <f>IF(O3976="low",250,IF(O3976="high",300,275))</f>
        <v>250</v>
      </c>
      <c r="Q3976" s="2">
        <f>IF(P3976=P3975,Q3975+1,1)</f>
        <v>1</v>
      </c>
      <c r="R3976" s="2">
        <f>IF(P3976=P3975,R3975+J3976,J3976)</f>
        <v>286.02483615068093</v>
      </c>
      <c r="S3976" s="2">
        <f>IF(P3977=P3976,"NA",R3976/Q3976)</f>
        <v>286.02483615068093</v>
      </c>
      <c r="T3976" s="2">
        <f>IF(P3976=P3975,T3975+J3976^2,J3976^2)</f>
        <v>81810.206895023875</v>
      </c>
      <c r="U3976" s="2">
        <f>IF(NOT($P3977=$P3976),SQRT(((T3976)/($Q3976))-S3976^2),"NA")</f>
        <v>0</v>
      </c>
    </row>
    <row r="3977" spans="1:21" x14ac:dyDescent="0.2">
      <c r="A3977" s="2">
        <f>D3977-$D$2</f>
        <v>89.420000076293945</v>
      </c>
      <c r="B3977" s="2">
        <v>3.4942560195899999</v>
      </c>
      <c r="C3977" s="2">
        <f>IF(B3977&gt;B3976,B3977+(C3976-B3976),B3977+(C3976-B3976)+5+A3977-A3976)</f>
        <v>89.294255733487816</v>
      </c>
      <c r="D3977" s="2">
        <v>1577147281.54</v>
      </c>
      <c r="E3977" s="2">
        <v>439</v>
      </c>
      <c r="F3977" s="2">
        <v>894</v>
      </c>
      <c r="G3977" s="2">
        <v>628</v>
      </c>
      <c r="H3977" s="2">
        <v>697</v>
      </c>
      <c r="I3977" s="2">
        <v>287</v>
      </c>
      <c r="J3977" s="2">
        <f>$K$2*I3977+(1-$K$2)*J3976</f>
        <v>286.21986892054474</v>
      </c>
      <c r="K3977" s="2"/>
      <c r="L3977" s="2">
        <f>IF(O3977="low", $K$4*J3977+(1-$K$4)*L3976,L3976)</f>
        <v>285.83492888473637</v>
      </c>
      <c r="M3977" s="2">
        <f>IF(O3977="high", $K$4*J3977+(1-$K$4)*M3976,M3976)</f>
        <v>288.00273394422175</v>
      </c>
      <c r="N3977" s="2">
        <f>IF(O3977="high",(1-$K$8)*N3976+$K$8*(M3976-2),IF(O3977="low",(1-$K$8)*N3976+$K$8*(L3976+2),N3976))</f>
        <v>287.1472251711424</v>
      </c>
      <c r="O3977" s="2" t="str">
        <f>IF(J3977&gt;N3976+1,"high",IF(J3977&lt;N3976-1,"low","middle"))</f>
        <v>middle</v>
      </c>
      <c r="P3977" s="2">
        <f>IF(O3977="low",250,IF(O3977="high",300,275))</f>
        <v>275</v>
      </c>
      <c r="Q3977" s="2">
        <f>IF(P3977=P3976,Q3976+1,1)</f>
        <v>1</v>
      </c>
      <c r="R3977" s="2">
        <f>IF(P3977=P3976,R3976+J3977,J3977)</f>
        <v>286.21986892054474</v>
      </c>
      <c r="S3977" s="2" t="str">
        <f>IF(P3978=P3977,"NA",R3977/Q3977)</f>
        <v>NA</v>
      </c>
      <c r="T3977" s="2">
        <f>IF(P3977=P3976,T3976+J3977^2,J3977^2)</f>
        <v>81921.813364893809</v>
      </c>
      <c r="U3977" s="2" t="str">
        <f>IF(NOT($P3978=$P3977),SQRT(((T3977)/($Q3977))-S3977^2),"NA")</f>
        <v>NA</v>
      </c>
    </row>
    <row r="3978" spans="1:21" x14ac:dyDescent="0.2">
      <c r="A3978" s="2">
        <f>D3978-$D$2</f>
        <v>89.440000057220459</v>
      </c>
      <c r="B3978" s="2">
        <v>3.5147831439999999</v>
      </c>
      <c r="C3978" s="2">
        <f>IF(B3978&gt;B3977,B3978+(C3977-B3977),B3978+(C3977-B3977)+5+A3978-A3977)</f>
        <v>89.314782857897825</v>
      </c>
      <c r="D3978" s="2">
        <v>1577147281.5599999</v>
      </c>
      <c r="E3978" s="2">
        <v>437</v>
      </c>
      <c r="F3978" s="2">
        <v>894</v>
      </c>
      <c r="G3978" s="2">
        <v>629</v>
      </c>
      <c r="H3978" s="2">
        <v>696</v>
      </c>
      <c r="I3978" s="2">
        <v>288</v>
      </c>
      <c r="J3978" s="2">
        <f>$K$2*I3978+(1-$K$2)*J3977</f>
        <v>286.5758951364358</v>
      </c>
      <c r="K3978" s="2"/>
      <c r="L3978" s="2">
        <f>IF(O3978="low", $K$4*J3978+(1-$K$4)*L3977,L3977)</f>
        <v>285.83492888473637</v>
      </c>
      <c r="M3978" s="2">
        <f>IF(O3978="high", $K$4*J3978+(1-$K$4)*M3977,M3977)</f>
        <v>288.00273394422175</v>
      </c>
      <c r="N3978" s="2">
        <f>IF(O3978="high",(1-$K$8)*N3977+$K$8*(M3977-2),IF(O3978="low",(1-$K$8)*N3977+$K$8*(L3977+2),N3977))</f>
        <v>287.1472251711424</v>
      </c>
      <c r="O3978" s="2" t="str">
        <f>IF(J3978&gt;N3977+1,"high",IF(J3978&lt;N3977-1,"low","middle"))</f>
        <v>middle</v>
      </c>
      <c r="P3978" s="2">
        <f>IF(O3978="low",250,IF(O3978="high",300,275))</f>
        <v>275</v>
      </c>
      <c r="Q3978" s="2">
        <f>IF(P3978=P3977,Q3977+1,1)</f>
        <v>2</v>
      </c>
      <c r="R3978" s="2">
        <f>IF(P3978=P3977,R3977+J3978,J3978)</f>
        <v>572.79576405698049</v>
      </c>
      <c r="S3978" s="2" t="str">
        <f>IF(P3979=P3978,"NA",R3978/Q3978)</f>
        <v>NA</v>
      </c>
      <c r="T3978" s="2">
        <f>IF(P3978=P3977,T3977+J3978^2,J3978^2)</f>
        <v>164047.55703814328</v>
      </c>
      <c r="U3978" s="2" t="str">
        <f>IF(NOT($P3979=$P3978),SQRT(((T3978)/($Q3978))-S3978^2),"NA")</f>
        <v>NA</v>
      </c>
    </row>
    <row r="3979" spans="1:21" x14ac:dyDescent="0.2">
      <c r="A3979" s="2">
        <f>D3979-$D$2</f>
        <v>89.470000028610229</v>
      </c>
      <c r="B3979" s="2">
        <v>3.5394051074999999</v>
      </c>
      <c r="C3979" s="2">
        <f>IF(B3979&gt;B3978,B3979+(C3978-B3978),B3979+(C3978-B3978)+5+A3979-A3978)</f>
        <v>89.339404821397821</v>
      </c>
      <c r="D3979" s="2">
        <v>1577147281.5899999</v>
      </c>
      <c r="E3979" s="2">
        <v>436</v>
      </c>
      <c r="F3979" s="2">
        <v>894</v>
      </c>
      <c r="G3979" s="2">
        <v>629</v>
      </c>
      <c r="H3979" s="2">
        <v>695</v>
      </c>
      <c r="I3979" s="2">
        <v>285</v>
      </c>
      <c r="J3979" s="2">
        <f>$K$2*I3979+(1-$K$2)*J3978</f>
        <v>286.26071610914869</v>
      </c>
      <c r="K3979" s="2"/>
      <c r="L3979" s="2">
        <f>IF(O3979="low", $K$4*J3979+(1-$K$4)*L3978,L3978)</f>
        <v>285.83492888473637</v>
      </c>
      <c r="M3979" s="2">
        <f>IF(O3979="high", $K$4*J3979+(1-$K$4)*M3978,M3978)</f>
        <v>288.00273394422175</v>
      </c>
      <c r="N3979" s="2">
        <f>IF(O3979="high",(1-$K$8)*N3978+$K$8*(M3978-2),IF(O3979="low",(1-$K$8)*N3978+$K$8*(L3978+2),N3978))</f>
        <v>287.1472251711424</v>
      </c>
      <c r="O3979" s="2" t="str">
        <f>IF(J3979&gt;N3978+1,"high",IF(J3979&lt;N3978-1,"low","middle"))</f>
        <v>middle</v>
      </c>
      <c r="P3979" s="2">
        <f>IF(O3979="low",250,IF(O3979="high",300,275))</f>
        <v>275</v>
      </c>
      <c r="Q3979" s="2">
        <f>IF(P3979=P3978,Q3978+1,1)</f>
        <v>3</v>
      </c>
      <c r="R3979" s="2">
        <f>IF(P3979=P3978,R3978+J3979,J3979)</f>
        <v>859.05648016612918</v>
      </c>
      <c r="S3979" s="2">
        <f>IF(P3980=P3979,"NA",R3979/Q3979)</f>
        <v>286.35216005537637</v>
      </c>
      <c r="T3979" s="2">
        <f>IF(P3979=P3978,T3978+J3979^2,J3979^2)</f>
        <v>245992.7546254659</v>
      </c>
      <c r="U3979" s="2">
        <f>IF(NOT($P3980=$P3979),SQRT(((T3979)/($Q3979))-S3979^2),"NA")</f>
        <v>0.15908103409665977</v>
      </c>
    </row>
    <row r="3980" spans="1:21" x14ac:dyDescent="0.2">
      <c r="A3980" s="2">
        <f>D3980-$D$2</f>
        <v>89.490000009536743</v>
      </c>
      <c r="B3980" s="2">
        <v>3.5600700378400001</v>
      </c>
      <c r="C3980" s="2">
        <f>IF(B3980&gt;B3979,B3980+(C3979-B3979),B3980+(C3979-B3979)+5+A3980-A3979)</f>
        <v>89.360069751737825</v>
      </c>
      <c r="D3980" s="2">
        <v>1577147281.6099999</v>
      </c>
      <c r="E3980" s="2">
        <v>437</v>
      </c>
      <c r="F3980" s="2">
        <v>893</v>
      </c>
      <c r="G3980" s="2">
        <v>628</v>
      </c>
      <c r="H3980" s="2">
        <v>696</v>
      </c>
      <c r="I3980" s="2">
        <v>285</v>
      </c>
      <c r="J3980" s="2">
        <f>$K$2*I3980+(1-$K$2)*J3979</f>
        <v>286.00857288731896</v>
      </c>
      <c r="K3980" s="2"/>
      <c r="L3980" s="2">
        <f>IF(O3980="low", $K$4*J3980+(1-$K$4)*L3979,L3979)</f>
        <v>285.86965768525289</v>
      </c>
      <c r="M3980" s="2">
        <f>IF(O3980="high", $K$4*J3980+(1-$K$4)*M3979,M3979)</f>
        <v>288.00273394422175</v>
      </c>
      <c r="N3980" s="2">
        <f>IF(O3980="high",(1-$K$8)*N3979+$K$8*(M3979-2),IF(O3980="low",(1-$K$8)*N3979+$K$8*(L3979+2),N3979))</f>
        <v>287.18161035682209</v>
      </c>
      <c r="O3980" s="2" t="str">
        <f>IF(J3980&gt;N3979+1,"high",IF(J3980&lt;N3979-1,"low","middle"))</f>
        <v>low</v>
      </c>
      <c r="P3980" s="2">
        <f>IF(O3980="low",250,IF(O3980="high",300,275))</f>
        <v>250</v>
      </c>
      <c r="Q3980" s="2">
        <f>IF(P3980=P3979,Q3979+1,1)</f>
        <v>1</v>
      </c>
      <c r="R3980" s="2">
        <f>IF(P3980=P3979,R3979+J3980,J3980)</f>
        <v>286.00857288731896</v>
      </c>
      <c r="S3980" s="2">
        <f>IF(P3981=P3980,"NA",R3980/Q3980)</f>
        <v>286.00857288731896</v>
      </c>
      <c r="T3980" s="2">
        <f>IF(P3980=P3979,T3979+J3980^2,J3980^2)</f>
        <v>81800.903765040843</v>
      </c>
      <c r="U3980" s="2">
        <f>IF(NOT($P3981=$P3980),SQRT(((T3980)/($Q3980))-S3980^2),"NA")</f>
        <v>0</v>
      </c>
    </row>
    <row r="3981" spans="1:21" x14ac:dyDescent="0.2">
      <c r="A3981" s="2">
        <f>D3981-$D$2</f>
        <v>89.510000228881836</v>
      </c>
      <c r="B3981" s="2">
        <v>3.5846729278599998</v>
      </c>
      <c r="C3981" s="2">
        <f>IF(B3981&gt;B3980,B3981+(C3980-B3980),B3981+(C3980-B3980)+5+A3981-A3980)</f>
        <v>89.384672641757817</v>
      </c>
      <c r="D3981" s="2">
        <v>1577147281.6300001</v>
      </c>
      <c r="E3981" s="2">
        <v>438</v>
      </c>
      <c r="F3981" s="2">
        <v>894</v>
      </c>
      <c r="G3981" s="2">
        <v>628</v>
      </c>
      <c r="H3981" s="2">
        <v>696</v>
      </c>
      <c r="I3981" s="2">
        <v>287</v>
      </c>
      <c r="J3981" s="2">
        <f>$K$2*I3981+(1-$K$2)*J3980</f>
        <v>286.20685830985519</v>
      </c>
      <c r="K3981" s="2"/>
      <c r="L3981" s="2">
        <f>IF(O3981="low", $K$4*J3981+(1-$K$4)*L3980,L3980)</f>
        <v>285.86965768525289</v>
      </c>
      <c r="M3981" s="2">
        <f>IF(O3981="high", $K$4*J3981+(1-$K$4)*M3980,M3980)</f>
        <v>288.00273394422175</v>
      </c>
      <c r="N3981" s="2">
        <f>IF(O3981="high",(1-$K$8)*N3980+$K$8*(M3980-2),IF(O3981="low",(1-$K$8)*N3980+$K$8*(L3980+2),N3980))</f>
        <v>287.18161035682209</v>
      </c>
      <c r="O3981" s="2" t="str">
        <f>IF(J3981&gt;N3980+1,"high",IF(J3981&lt;N3980-1,"low","middle"))</f>
        <v>middle</v>
      </c>
      <c r="P3981" s="2">
        <f>IF(O3981="low",250,IF(O3981="high",300,275))</f>
        <v>275</v>
      </c>
      <c r="Q3981" s="2">
        <f>IF(P3981=P3980,Q3980+1,1)</f>
        <v>1</v>
      </c>
      <c r="R3981" s="2">
        <f>IF(P3981=P3980,R3980+J3981,J3981)</f>
        <v>286.20685830985519</v>
      </c>
      <c r="S3981" s="2">
        <f>IF(P3982=P3981,"NA",R3981/Q3981)</f>
        <v>286.20685830985519</v>
      </c>
      <c r="T3981" s="2">
        <f>IF(P3981=P3980,T3980+J3981^2,J3981^2)</f>
        <v>81914.365743597533</v>
      </c>
      <c r="U3981" s="2">
        <f>IF(NOT($P3982=$P3981),SQRT(((T3981)/($Q3981))-S3981^2),"NA")</f>
        <v>0</v>
      </c>
    </row>
    <row r="3982" spans="1:21" x14ac:dyDescent="0.2">
      <c r="A3982" s="2">
        <f>D3982-$D$2</f>
        <v>89.540000200271606</v>
      </c>
      <c r="B3982" s="2">
        <v>3.6092009544399999</v>
      </c>
      <c r="C3982" s="2">
        <f>IF(B3982&gt;B3981,B3982+(C3981-B3981),B3982+(C3981-B3981)+5+A3982-A3981)</f>
        <v>89.409200668337817</v>
      </c>
      <c r="D3982" s="2">
        <v>1577147281.6600001</v>
      </c>
      <c r="E3982" s="2">
        <v>437</v>
      </c>
      <c r="F3982" s="2">
        <v>895</v>
      </c>
      <c r="G3982" s="2">
        <v>629</v>
      </c>
      <c r="H3982" s="2">
        <v>696</v>
      </c>
      <c r="I3982" s="2">
        <v>286</v>
      </c>
      <c r="J3982" s="2">
        <f>$K$2*I3982+(1-$K$2)*J3981</f>
        <v>286.16548664788417</v>
      </c>
      <c r="K3982" s="2"/>
      <c r="L3982" s="2">
        <f>IF(O3982="low", $K$4*J3982+(1-$K$4)*L3981,L3981)</f>
        <v>285.92882347777913</v>
      </c>
      <c r="M3982" s="2">
        <f>IF(O3982="high", $K$4*J3982+(1-$K$4)*M3981,M3981)</f>
        <v>288.00273394422175</v>
      </c>
      <c r="N3982" s="2">
        <f>IF(O3982="high",(1-$K$8)*N3981+$K$8*(M3981-2),IF(O3982="low",(1-$K$8)*N3981+$K$8*(L3981+2),N3981))</f>
        <v>287.21601272324364</v>
      </c>
      <c r="O3982" s="2" t="str">
        <f>IF(J3982&gt;N3981+1,"high",IF(J3982&lt;N3981-1,"low","middle"))</f>
        <v>low</v>
      </c>
      <c r="P3982" s="2">
        <f>IF(O3982="low",250,IF(O3982="high",300,275))</f>
        <v>250</v>
      </c>
      <c r="Q3982" s="2">
        <f>IF(P3982=P3981,Q3981+1,1)</f>
        <v>1</v>
      </c>
      <c r="R3982" s="2">
        <f>IF(P3982=P3981,R3981+J3982,J3982)</f>
        <v>286.16548664788417</v>
      </c>
      <c r="S3982" s="2" t="str">
        <f>IF(P3983=P3982,"NA",R3982/Q3982)</f>
        <v>NA</v>
      </c>
      <c r="T3982" s="2">
        <f>IF(P3982=P3981,T3981+J3982^2,J3982^2)</f>
        <v>81890.685748420365</v>
      </c>
      <c r="U3982" s="2" t="str">
        <f>IF(NOT($P3983=$P3982),SQRT(((T3982)/($Q3982))-S3982^2),"NA")</f>
        <v>NA</v>
      </c>
    </row>
    <row r="3983" spans="1:21" x14ac:dyDescent="0.2">
      <c r="A3983" s="2">
        <f>D3983-$D$2</f>
        <v>89.56000018119812</v>
      </c>
      <c r="B3983" s="2">
        <v>3.62947893143</v>
      </c>
      <c r="C3983" s="2">
        <f>IF(B3983&gt;B3982,B3983+(C3982-B3982),B3983+(C3982-B3982)+5+A3983-A3982)</f>
        <v>89.429478645327819</v>
      </c>
      <c r="D3983" s="2">
        <v>1577147281.6800001</v>
      </c>
      <c r="E3983" s="2">
        <v>436</v>
      </c>
      <c r="F3983" s="2">
        <v>894</v>
      </c>
      <c r="G3983" s="2">
        <v>628</v>
      </c>
      <c r="H3983" s="2">
        <v>696</v>
      </c>
      <c r="I3983" s="2">
        <v>285</v>
      </c>
      <c r="J3983" s="2">
        <f>$K$2*I3983+(1-$K$2)*J3982</f>
        <v>285.93238931830734</v>
      </c>
      <c r="K3983" s="2"/>
      <c r="L3983" s="2">
        <f>IF(O3983="low", $K$4*J3983+(1-$K$4)*L3982,L3982)</f>
        <v>285.92953664588481</v>
      </c>
      <c r="M3983" s="2">
        <f>IF(O3983="high", $K$4*J3983+(1-$K$4)*M3982,M3982)</f>
        <v>288.00273394422175</v>
      </c>
      <c r="N3983" s="2">
        <f>IF(O3983="high",(1-$K$8)*N3982+$K$8*(M3982-2),IF(O3983="low",(1-$K$8)*N3982+$K$8*(L3982+2),N3982))</f>
        <v>287.25165326097039</v>
      </c>
      <c r="O3983" s="2" t="str">
        <f>IF(J3983&gt;N3982+1,"high",IF(J3983&lt;N3982-1,"low","middle"))</f>
        <v>low</v>
      </c>
      <c r="P3983" s="2">
        <f>IF(O3983="low",250,IF(O3983="high",300,275))</f>
        <v>250</v>
      </c>
      <c r="Q3983" s="2">
        <f>IF(P3983=P3982,Q3982+1,1)</f>
        <v>2</v>
      </c>
      <c r="R3983" s="2">
        <f>IF(P3983=P3982,R3982+J3983,J3983)</f>
        <v>572.09787596619151</v>
      </c>
      <c r="S3983" s="2" t="str">
        <f>IF(P3984=P3983,"NA",R3983/Q3983)</f>
        <v>NA</v>
      </c>
      <c r="T3983" s="2">
        <f>IF(P3983=P3982,T3982+J3983^2,J3983^2)</f>
        <v>163648.01700969646</v>
      </c>
      <c r="U3983" s="2" t="str">
        <f>IF(NOT($P3984=$P3983),SQRT(((T3983)/($Q3983))-S3983^2),"NA")</f>
        <v>NA</v>
      </c>
    </row>
    <row r="3984" spans="1:21" x14ac:dyDescent="0.2">
      <c r="A3984" s="2">
        <f>D3984-$D$2</f>
        <v>89.580000162124634</v>
      </c>
      <c r="B3984" s="2">
        <v>3.6539690494500001</v>
      </c>
      <c r="C3984" s="2">
        <f>IF(B3984&gt;B3983,B3984+(C3983-B3983),B3984+(C3983-B3983)+5+A3984-A3983)</f>
        <v>89.453968763347817</v>
      </c>
      <c r="D3984" s="2">
        <v>1577147281.7</v>
      </c>
      <c r="E3984" s="2">
        <v>437</v>
      </c>
      <c r="F3984" s="2">
        <v>894</v>
      </c>
      <c r="G3984" s="2">
        <v>628</v>
      </c>
      <c r="H3984" s="2">
        <v>694</v>
      </c>
      <c r="I3984" s="2">
        <v>286</v>
      </c>
      <c r="J3984" s="2">
        <f>$K$2*I3984+(1-$K$2)*J3983</f>
        <v>285.94591145464591</v>
      </c>
      <c r="K3984" s="2"/>
      <c r="L3984" s="2">
        <f>IF(O3984="low", $K$4*J3984+(1-$K$4)*L3983,L3983)</f>
        <v>285.93281160763706</v>
      </c>
      <c r="M3984" s="2">
        <f>IF(O3984="high", $K$4*J3984+(1-$K$4)*M3983,M3983)</f>
        <v>288.00273394422175</v>
      </c>
      <c r="N3984" s="2">
        <f>IF(O3984="high",(1-$K$8)*N3983+$K$8*(M3983-2),IF(O3984="low",(1-$K$8)*N3983+$K$8*(L3983+2),N3983))</f>
        <v>287.28554743021607</v>
      </c>
      <c r="O3984" s="2" t="str">
        <f>IF(J3984&gt;N3983+1,"high",IF(J3984&lt;N3983-1,"low","middle"))</f>
        <v>low</v>
      </c>
      <c r="P3984" s="2">
        <f>IF(O3984="low",250,IF(O3984="high",300,275))</f>
        <v>250</v>
      </c>
      <c r="Q3984" s="2">
        <f>IF(P3984=P3983,Q3983+1,1)</f>
        <v>3</v>
      </c>
      <c r="R3984" s="2">
        <f>IF(P3984=P3983,R3983+J3984,J3984)</f>
        <v>858.04378742083736</v>
      </c>
      <c r="S3984" s="2" t="str">
        <f>IF(P3985=P3984,"NA",R3984/Q3984)</f>
        <v>NA</v>
      </c>
      <c r="T3984" s="2">
        <f>IF(P3984=P3983,T3983+J3984^2,J3984^2)</f>
        <v>245413.08128732466</v>
      </c>
      <c r="U3984" s="2" t="str">
        <f>IF(NOT($P3985=$P3984),SQRT(((T3984)/($Q3984))-S3984^2),"NA")</f>
        <v>NA</v>
      </c>
    </row>
    <row r="3985" spans="1:21" x14ac:dyDescent="0.2">
      <c r="A3985" s="2">
        <f>D3985-$D$2</f>
        <v>89.600000143051147</v>
      </c>
      <c r="B3985" s="2">
        <v>3.6746470928199999</v>
      </c>
      <c r="C3985" s="2">
        <f>IF(B3985&gt;B3984,B3985+(C3984-B3984),B3985+(C3984-B3984)+5+A3985-A3984)</f>
        <v>89.474646806717814</v>
      </c>
      <c r="D3985" s="2">
        <v>1577147281.72</v>
      </c>
      <c r="E3985" s="2">
        <v>437</v>
      </c>
      <c r="F3985" s="2">
        <v>895</v>
      </c>
      <c r="G3985" s="2">
        <v>629</v>
      </c>
      <c r="H3985" s="2">
        <v>696</v>
      </c>
      <c r="I3985" s="2">
        <v>286</v>
      </c>
      <c r="J3985" s="2">
        <f>$K$2*I3985+(1-$K$2)*J3984</f>
        <v>285.95672916371672</v>
      </c>
      <c r="K3985" s="2"/>
      <c r="L3985" s="2">
        <f>IF(O3985="low", $K$4*J3985+(1-$K$4)*L3984,L3984)</f>
        <v>285.93759511885304</v>
      </c>
      <c r="M3985" s="2">
        <f>IF(O3985="high", $K$4*J3985+(1-$K$4)*M3984,M3984)</f>
        <v>288.00273394422175</v>
      </c>
      <c r="N3985" s="2">
        <f>IF(O3985="high",(1-$K$8)*N3984+$K$8*(M3984-2),IF(O3985="low",(1-$K$8)*N3984+$K$8*(L3984+2),N3984))</f>
        <v>287.31791063908713</v>
      </c>
      <c r="O3985" s="2" t="str">
        <f>IF(J3985&gt;N3984+1,"high",IF(J3985&lt;N3984-1,"low","middle"))</f>
        <v>low</v>
      </c>
      <c r="P3985" s="2">
        <f>IF(O3985="low",250,IF(O3985="high",300,275))</f>
        <v>250</v>
      </c>
      <c r="Q3985" s="2">
        <f>IF(P3985=P3984,Q3984+1,1)</f>
        <v>4</v>
      </c>
      <c r="R3985" s="2">
        <f>IF(P3985=P3984,R3984+J3985,J3985)</f>
        <v>1144.0005165845541</v>
      </c>
      <c r="S3985" s="2" t="str">
        <f>IF(P3986=P3985,"NA",R3985/Q3985)</f>
        <v>NA</v>
      </c>
      <c r="T3985" s="2">
        <f>IF(P3985=P3984,T3984+J3985^2,J3985^2)</f>
        <v>327184.33224133588</v>
      </c>
      <c r="U3985" s="2" t="str">
        <f>IF(NOT($P3986=$P3985),SQRT(((T3985)/($Q3985))-S3985^2),"NA")</f>
        <v>NA</v>
      </c>
    </row>
    <row r="3986" spans="1:21" x14ac:dyDescent="0.2">
      <c r="A3986" s="2">
        <f>D3986-$D$2</f>
        <v>89.630000114440918</v>
      </c>
      <c r="B3986" s="2">
        <v>3.6990699768100002</v>
      </c>
      <c r="C3986" s="2">
        <f>IF(B3986&gt;B3985,B3986+(C3985-B3985),B3986+(C3985-B3985)+5+A3986-A3985)</f>
        <v>89.499069690707813</v>
      </c>
      <c r="D3986" s="2">
        <v>1577147281.75</v>
      </c>
      <c r="E3986" s="2">
        <v>438</v>
      </c>
      <c r="F3986" s="2">
        <v>895</v>
      </c>
      <c r="G3986" s="2">
        <v>629</v>
      </c>
      <c r="H3986" s="2">
        <v>695</v>
      </c>
      <c r="I3986" s="2">
        <v>287</v>
      </c>
      <c r="J3986" s="2">
        <f>$K$2*I3986+(1-$K$2)*J3985</f>
        <v>286.16538333097338</v>
      </c>
      <c r="K3986" s="2"/>
      <c r="L3986" s="2">
        <f>IF(O3986="low", $K$4*J3986+(1-$K$4)*L3985,L3985)</f>
        <v>285.9831527612771</v>
      </c>
      <c r="M3986" s="2">
        <f>IF(O3986="high", $K$4*J3986+(1-$K$4)*M3985,M3985)</f>
        <v>288.00273394422175</v>
      </c>
      <c r="N3986" s="2">
        <f>IF(O3986="high",(1-$K$8)*N3985+$K$8*(M3985-2),IF(O3986="low",(1-$K$8)*N3985+$K$8*(L3985+2),N3985))</f>
        <v>287.34889486307543</v>
      </c>
      <c r="O3986" s="2" t="str">
        <f>IF(J3986&gt;N3985+1,"high",IF(J3986&lt;N3985-1,"low","middle"))</f>
        <v>low</v>
      </c>
      <c r="P3986" s="2">
        <f>IF(O3986="low",250,IF(O3986="high",300,275))</f>
        <v>250</v>
      </c>
      <c r="Q3986" s="2">
        <f>IF(P3986=P3985,Q3985+1,1)</f>
        <v>5</v>
      </c>
      <c r="R3986" s="2">
        <f>IF(P3986=P3985,R3985+J3986,J3986)</f>
        <v>1430.1658999155275</v>
      </c>
      <c r="S3986" s="2" t="str">
        <f>IF(P3987=P3986,"NA",R3986/Q3986)</f>
        <v>NA</v>
      </c>
      <c r="T3986" s="2">
        <f>IF(P3986=P3985,T3985+J3986^2,J3986^2)</f>
        <v>409074.95885829884</v>
      </c>
      <c r="U3986" s="2" t="str">
        <f>IF(NOT($P3987=$P3986),SQRT(((T3986)/($Q3986))-S3986^2),"NA")</f>
        <v>NA</v>
      </c>
    </row>
    <row r="3987" spans="1:21" x14ac:dyDescent="0.2">
      <c r="A3987" s="2">
        <f>D3987-$D$2</f>
        <v>89.650000095367432</v>
      </c>
      <c r="B3987" s="2">
        <v>3.71974301338</v>
      </c>
      <c r="C3987" s="2">
        <f>IF(B3987&gt;B3986,B3987+(C3986-B3986),B3987+(C3986-B3986)+5+A3987-A3986)</f>
        <v>89.519742727277816</v>
      </c>
      <c r="D3987" s="2">
        <v>1577147281.77</v>
      </c>
      <c r="E3987" s="2">
        <v>437</v>
      </c>
      <c r="F3987" s="2">
        <v>896</v>
      </c>
      <c r="G3987" s="2">
        <v>631</v>
      </c>
      <c r="H3987" s="2">
        <v>693</v>
      </c>
      <c r="I3987" s="2">
        <v>287</v>
      </c>
      <c r="J3987" s="2">
        <f>$K$2*I3987+(1-$K$2)*J3986</f>
        <v>286.33230666477868</v>
      </c>
      <c r="K3987" s="2"/>
      <c r="L3987" s="2">
        <f>IF(O3987="low", $K$4*J3987+(1-$K$4)*L3986,L3986)</f>
        <v>286.05298354197743</v>
      </c>
      <c r="M3987" s="2">
        <f>IF(O3987="high", $K$4*J3987+(1-$K$4)*M3986,M3986)</f>
        <v>288.00273394422175</v>
      </c>
      <c r="N3987" s="2">
        <f>IF(O3987="high",(1-$K$8)*N3986+$K$8*(M3986-2),IF(O3987="low",(1-$K$8)*N3986+$K$8*(L3986+2),N3986))</f>
        <v>287.3806077579855</v>
      </c>
      <c r="O3987" s="2" t="str">
        <f>IF(J3987&gt;N3986+1,"high",IF(J3987&lt;N3986-1,"low","middle"))</f>
        <v>low</v>
      </c>
      <c r="P3987" s="2">
        <f>IF(O3987="low",250,IF(O3987="high",300,275))</f>
        <v>250</v>
      </c>
      <c r="Q3987" s="2">
        <f>IF(P3987=P3986,Q3986+1,1)</f>
        <v>6</v>
      </c>
      <c r="R3987" s="2">
        <f>IF(P3987=P3986,R3986+J3987,J3987)</f>
        <v>1716.498206580306</v>
      </c>
      <c r="S3987" s="2">
        <f>IF(P3988=P3987,"NA",R3987/Q3987)</f>
        <v>286.08303443005099</v>
      </c>
      <c r="T3987" s="2">
        <f>IF(P3987=P3986,T3986+J3987^2,J3987^2)</f>
        <v>491061.14869827172</v>
      </c>
      <c r="U3987" s="2">
        <f>IF(NOT($P3988=$P3987),SQRT(((T3987)/($Q3987))-S3987^2),"NA")</f>
        <v>0.14897764780164954</v>
      </c>
    </row>
    <row r="3988" spans="1:21" x14ac:dyDescent="0.2">
      <c r="A3988" s="2">
        <f>D3988-$D$2</f>
        <v>89.670000076293945</v>
      </c>
      <c r="B3988" s="2">
        <v>3.7444150447800002</v>
      </c>
      <c r="C3988" s="2">
        <f>IF(B3988&gt;B3987,B3988+(C3987-B3987),B3988+(C3987-B3987)+5+A3988-A3987)</f>
        <v>89.544414758677817</v>
      </c>
      <c r="D3988" s="2">
        <v>1577147281.79</v>
      </c>
      <c r="E3988" s="2">
        <v>437</v>
      </c>
      <c r="F3988" s="2">
        <v>897</v>
      </c>
      <c r="G3988" s="2">
        <v>630</v>
      </c>
      <c r="H3988" s="2">
        <v>693</v>
      </c>
      <c r="I3988" s="2">
        <v>287</v>
      </c>
      <c r="J3988" s="2">
        <f>$K$2*I3988+(1-$K$2)*J3987</f>
        <v>286.46584533182295</v>
      </c>
      <c r="K3988" s="2"/>
      <c r="L3988" s="2">
        <f>IF(O3988="low", $K$4*J3988+(1-$K$4)*L3987,L3987)</f>
        <v>286.05298354197743</v>
      </c>
      <c r="M3988" s="2">
        <f>IF(O3988="high", $K$4*J3988+(1-$K$4)*M3987,M3987)</f>
        <v>288.00273394422175</v>
      </c>
      <c r="N3988" s="2">
        <f>IF(O3988="high",(1-$K$8)*N3987+$K$8*(M3987-2),IF(O3988="low",(1-$K$8)*N3987+$K$8*(L3987+2),N3987))</f>
        <v>287.3806077579855</v>
      </c>
      <c r="O3988" s="2" t="str">
        <f>IF(J3988&gt;N3987+1,"high",IF(J3988&lt;N3987-1,"low","middle"))</f>
        <v>middle</v>
      </c>
      <c r="P3988" s="2">
        <f>IF(O3988="low",250,IF(O3988="high",300,275))</f>
        <v>275</v>
      </c>
      <c r="Q3988" s="2">
        <f>IF(P3988=P3987,Q3987+1,1)</f>
        <v>1</v>
      </c>
      <c r="R3988" s="2">
        <f>IF(P3988=P3987,R3987+J3988,J3988)</f>
        <v>286.46584533182295</v>
      </c>
      <c r="S3988" s="2" t="str">
        <f>IF(P3989=P3988,"NA",R3988/Q3988)</f>
        <v>NA</v>
      </c>
      <c r="T3988" s="2">
        <f>IF(P3988=P3987,T3987+J3988^2,J3988^2)</f>
        <v>82062.680541675902</v>
      </c>
      <c r="U3988" s="2" t="str">
        <f>IF(NOT($P3989=$P3988),SQRT(((T3988)/($Q3988))-S3988^2),"NA")</f>
        <v>NA</v>
      </c>
    </row>
    <row r="3989" spans="1:21" x14ac:dyDescent="0.2">
      <c r="A3989" s="2">
        <f>D3989-$D$2</f>
        <v>89.700000047683716</v>
      </c>
      <c r="B3989" s="2">
        <v>3.7689139843000001</v>
      </c>
      <c r="C3989" s="2">
        <f>IF(B3989&gt;B3988,B3989+(C3988-B3988),B3989+(C3988-B3988)+5+A3989-A3988)</f>
        <v>89.568913698197818</v>
      </c>
      <c r="D3989" s="2">
        <v>1577147281.8199999</v>
      </c>
      <c r="E3989" s="2">
        <v>439</v>
      </c>
      <c r="F3989" s="2">
        <v>897</v>
      </c>
      <c r="G3989" s="2">
        <v>630</v>
      </c>
      <c r="H3989" s="2">
        <v>692</v>
      </c>
      <c r="I3989" s="2">
        <v>289</v>
      </c>
      <c r="J3989" s="2">
        <f>$K$2*I3989+(1-$K$2)*J3988</f>
        <v>286.97267626545835</v>
      </c>
      <c r="K3989" s="2"/>
      <c r="L3989" s="2">
        <f>IF(O3989="low", $K$4*J3989+(1-$K$4)*L3988,L3988)</f>
        <v>286.05298354197743</v>
      </c>
      <c r="M3989" s="2">
        <f>IF(O3989="high", $K$4*J3989+(1-$K$4)*M3988,M3988)</f>
        <v>288.00273394422175</v>
      </c>
      <c r="N3989" s="2">
        <f>IF(O3989="high",(1-$K$8)*N3988+$K$8*(M3988-2),IF(O3989="low",(1-$K$8)*N3988+$K$8*(L3988+2),N3988))</f>
        <v>287.3806077579855</v>
      </c>
      <c r="O3989" s="2" t="str">
        <f>IF(J3989&gt;N3988+1,"high",IF(J3989&lt;N3988-1,"low","middle"))</f>
        <v>middle</v>
      </c>
      <c r="P3989" s="2">
        <f>IF(O3989="low",250,IF(O3989="high",300,275))</f>
        <v>275</v>
      </c>
      <c r="Q3989" s="2">
        <f>IF(P3989=P3988,Q3988+1,1)</f>
        <v>2</v>
      </c>
      <c r="R3989" s="2">
        <f>IF(P3989=P3988,R3988+J3989,J3989)</f>
        <v>573.43852159728135</v>
      </c>
      <c r="S3989" s="2" t="str">
        <f>IF(P3990=P3989,"NA",R3989/Q3989)</f>
        <v>NA</v>
      </c>
      <c r="T3989" s="2">
        <f>IF(P3989=P3988,T3988+J3989^2,J3989^2)</f>
        <v>164415.99746463547</v>
      </c>
      <c r="U3989" s="2" t="str">
        <f>IF(NOT($P3990=$P3989),SQRT(((T3989)/($Q3989))-S3989^2),"NA")</f>
        <v>NA</v>
      </c>
    </row>
    <row r="3990" spans="1:21" x14ac:dyDescent="0.2">
      <c r="A3990" s="2">
        <f>D3990-$D$2</f>
        <v>89.720000028610229</v>
      </c>
      <c r="B3990" s="2">
        <v>3.7891969680800002</v>
      </c>
      <c r="C3990" s="2">
        <f>IF(B3990&gt;B3989,B3990+(C3989-B3989),B3990+(C3989-B3989)+5+A3990-A3989)</f>
        <v>89.589196681977825</v>
      </c>
      <c r="D3990" s="2">
        <v>1577147281.8399999</v>
      </c>
      <c r="E3990" s="2">
        <v>440</v>
      </c>
      <c r="F3990" s="2">
        <v>899</v>
      </c>
      <c r="G3990" s="2">
        <v>629</v>
      </c>
      <c r="H3990" s="2">
        <v>693</v>
      </c>
      <c r="I3990" s="2">
        <v>291</v>
      </c>
      <c r="J3990" s="2">
        <f>$K$2*I3990+(1-$K$2)*J3989</f>
        <v>287.77814101236669</v>
      </c>
      <c r="K3990" s="2"/>
      <c r="L3990" s="2">
        <f>IF(O3990="low", $K$4*J3990+(1-$K$4)*L3989,L3989)</f>
        <v>286.05298354197743</v>
      </c>
      <c r="M3990" s="2">
        <f>IF(O3990="high", $K$4*J3990+(1-$K$4)*M3989,M3989)</f>
        <v>288.00273394422175</v>
      </c>
      <c r="N3990" s="2">
        <f>IF(O3990="high",(1-$K$8)*N3989+$K$8*(M3989-2),IF(O3990="low",(1-$K$8)*N3989+$K$8*(L3989+2),N3989))</f>
        <v>287.3806077579855</v>
      </c>
      <c r="O3990" s="2" t="str">
        <f>IF(J3990&gt;N3989+1,"high",IF(J3990&lt;N3989-1,"low","middle"))</f>
        <v>middle</v>
      </c>
      <c r="P3990" s="2">
        <f>IF(O3990="low",250,IF(O3990="high",300,275))</f>
        <v>275</v>
      </c>
      <c r="Q3990" s="2">
        <f>IF(P3990=P3989,Q3989+1,1)</f>
        <v>3</v>
      </c>
      <c r="R3990" s="2">
        <f>IF(P3990=P3989,R3989+J3990,J3990)</f>
        <v>861.21666260964798</v>
      </c>
      <c r="S3990" s="2" t="str">
        <f>IF(P3991=P3990,"NA",R3990/Q3990)</f>
        <v>NA</v>
      </c>
      <c r="T3990" s="2">
        <f>IF(P3990=P3989,T3989+J3990^2,J3990^2)</f>
        <v>247232.25590916909</v>
      </c>
      <c r="U3990" s="2" t="str">
        <f>IF(NOT($P3991=$P3990),SQRT(((T3990)/($Q3990))-S3990^2),"NA")</f>
        <v>NA</v>
      </c>
    </row>
    <row r="3991" spans="1:21" x14ac:dyDescent="0.2">
      <c r="A3991" s="2">
        <f>D3991-$D$2</f>
        <v>89.740000009536743</v>
      </c>
      <c r="B3991" s="2">
        <v>3.8139519691500001</v>
      </c>
      <c r="C3991" s="2">
        <f>IF(B3991&gt;B3990,B3991+(C3990-B3990),B3991+(C3990-B3990)+5+A3991-A3990)</f>
        <v>89.613951683047816</v>
      </c>
      <c r="D3991" s="2">
        <v>1577147281.8599999</v>
      </c>
      <c r="E3991" s="2">
        <v>439</v>
      </c>
      <c r="F3991" s="2">
        <v>899</v>
      </c>
      <c r="G3991" s="2">
        <v>630</v>
      </c>
      <c r="H3991" s="2">
        <v>690</v>
      </c>
      <c r="I3991" s="2">
        <v>289</v>
      </c>
      <c r="J3991" s="2">
        <f>$K$2*I3991+(1-$K$2)*J3990</f>
        <v>288.02251280989339</v>
      </c>
      <c r="K3991" s="2"/>
      <c r="L3991" s="2">
        <f>IF(O3991="low", $K$4*J3991+(1-$K$4)*L3990,L3990)</f>
        <v>286.05298354197743</v>
      </c>
      <c r="M3991" s="2">
        <f>IF(O3991="high", $K$4*J3991+(1-$K$4)*M3990,M3990)</f>
        <v>288.00273394422175</v>
      </c>
      <c r="N3991" s="2">
        <f>IF(O3991="high",(1-$K$8)*N3990+$K$8*(M3990-2),IF(O3991="low",(1-$K$8)*N3990+$K$8*(L3990+2),N3990))</f>
        <v>287.3806077579855</v>
      </c>
      <c r="O3991" s="2" t="str">
        <f>IF(J3991&gt;N3990+1,"high",IF(J3991&lt;N3990-1,"low","middle"))</f>
        <v>middle</v>
      </c>
      <c r="P3991" s="2">
        <f>IF(O3991="low",250,IF(O3991="high",300,275))</f>
        <v>275</v>
      </c>
      <c r="Q3991" s="2">
        <f>IF(P3991=P3990,Q3990+1,1)</f>
        <v>4</v>
      </c>
      <c r="R3991" s="2">
        <f>IF(P3991=P3990,R3990+J3991,J3991)</f>
        <v>1149.2391754195414</v>
      </c>
      <c r="S3991" s="2" t="str">
        <f>IF(P3992=P3991,"NA",R3991/Q3991)</f>
        <v>NA</v>
      </c>
      <c r="T3991" s="2">
        <f>IF(P3991=P3990,T3990+J3991^2,J3991^2)</f>
        <v>330189.22379449429</v>
      </c>
      <c r="U3991" s="2" t="str">
        <f>IF(NOT($P3992=$P3991),SQRT(((T3991)/($Q3991))-S3991^2),"NA")</f>
        <v>NA</v>
      </c>
    </row>
    <row r="3992" spans="1:21" x14ac:dyDescent="0.2">
      <c r="A3992" s="2">
        <f>D3992-$D$2</f>
        <v>89.760000228881836</v>
      </c>
      <c r="B3992" s="2">
        <v>3.8342671394300001</v>
      </c>
      <c r="C3992" s="2">
        <f>IF(B3992&gt;B3991,B3992+(C3991-B3991),B3992+(C3991-B3991)+5+A3992-A3991)</f>
        <v>89.634266853327816</v>
      </c>
      <c r="D3992" s="2">
        <v>1577147281.8800001</v>
      </c>
      <c r="E3992" s="2">
        <v>440</v>
      </c>
      <c r="F3992" s="2">
        <v>899</v>
      </c>
      <c r="G3992" s="2">
        <v>629</v>
      </c>
      <c r="H3992" s="2">
        <v>690</v>
      </c>
      <c r="I3992" s="2">
        <v>289</v>
      </c>
      <c r="J3992" s="2">
        <f>$K$2*I3992+(1-$K$2)*J3991</f>
        <v>288.21801024791472</v>
      </c>
      <c r="K3992" s="2"/>
      <c r="L3992" s="2">
        <f>IF(O3992="low", $K$4*J3992+(1-$K$4)*L3991,L3991)</f>
        <v>286.05298354197743</v>
      </c>
      <c r="M3992" s="2">
        <f>IF(O3992="high", $K$4*J3992+(1-$K$4)*M3991,M3991)</f>
        <v>288.00273394422175</v>
      </c>
      <c r="N3992" s="2">
        <f>IF(O3992="high",(1-$K$8)*N3991+$K$8*(M3991-2),IF(O3992="low",(1-$K$8)*N3991+$K$8*(L3991+2),N3991))</f>
        <v>287.3806077579855</v>
      </c>
      <c r="O3992" s="2" t="str">
        <f>IF(J3992&gt;N3991+1,"high",IF(J3992&lt;N3991-1,"low","middle"))</f>
        <v>middle</v>
      </c>
      <c r="P3992" s="2">
        <f>IF(O3992="low",250,IF(O3992="high",300,275))</f>
        <v>275</v>
      </c>
      <c r="Q3992" s="2">
        <f>IF(P3992=P3991,Q3991+1,1)</f>
        <v>5</v>
      </c>
      <c r="R3992" s="2">
        <f>IF(P3992=P3991,R3991+J3992,J3992)</f>
        <v>1437.4571856674561</v>
      </c>
      <c r="S3992" s="2">
        <f>IF(P3993=P3992,"NA",R3992/Q3992)</f>
        <v>287.49143713349122</v>
      </c>
      <c r="T3992" s="2">
        <f>IF(P3992=P3991,T3991+J3992^2,J3992^2)</f>
        <v>413258.84522576135</v>
      </c>
      <c r="U3992" s="2">
        <f>IF(NOT($P3993=$P3992),SQRT(((T3992)/($Q3992))-S3992^2),"NA")</f>
        <v>0.66529698040459262</v>
      </c>
    </row>
    <row r="3993" spans="1:21" x14ac:dyDescent="0.2">
      <c r="A3993" s="2">
        <f>D3993-$D$2</f>
        <v>89.790000200271606</v>
      </c>
      <c r="B3993" s="2">
        <v>3.8586671352400002</v>
      </c>
      <c r="C3993" s="2">
        <f>IF(B3993&gt;B3992,B3993+(C3992-B3992),B3993+(C3992-B3992)+5+A3993-A3992)</f>
        <v>89.658666849137816</v>
      </c>
      <c r="D3993" s="2">
        <v>1577147281.9100001</v>
      </c>
      <c r="E3993" s="2">
        <v>442</v>
      </c>
      <c r="F3993" s="2">
        <v>900</v>
      </c>
      <c r="G3993" s="2">
        <v>628</v>
      </c>
      <c r="H3993" s="2">
        <v>691</v>
      </c>
      <c r="I3993" s="2">
        <v>293</v>
      </c>
      <c r="J3993" s="2">
        <f>$K$2*I3993+(1-$K$2)*J3992</f>
        <v>289.17440819833178</v>
      </c>
      <c r="K3993" s="2"/>
      <c r="L3993" s="2">
        <f>IF(O3993="low", $K$4*J3993+(1-$K$4)*L3992,L3992)</f>
        <v>286.05298354197743</v>
      </c>
      <c r="M3993" s="2">
        <f>IF(O3993="high", $K$4*J3993+(1-$K$4)*M3992,M3992)</f>
        <v>288.2370687950438</v>
      </c>
      <c r="N3993" s="2">
        <f>IF(O3993="high",(1-$K$8)*N3992+$K$8*(M3992-2),IF(O3993="low",(1-$K$8)*N3992+$K$8*(L3992+2),N3992))</f>
        <v>287.31171406729732</v>
      </c>
      <c r="O3993" s="2" t="str">
        <f>IF(J3993&gt;N3992+1,"high",IF(J3993&lt;N3992-1,"low","middle"))</f>
        <v>high</v>
      </c>
      <c r="P3993" s="2">
        <f>IF(O3993="low",250,IF(O3993="high",300,275))</f>
        <v>300</v>
      </c>
      <c r="Q3993" s="2">
        <f>IF(P3993=P3992,Q3992+1,1)</f>
        <v>1</v>
      </c>
      <c r="R3993" s="2">
        <f>IF(P3993=P3992,R3992+J3993,J3993)</f>
        <v>289.17440819833178</v>
      </c>
      <c r="S3993" s="2" t="str">
        <f>IF(P3994=P3993,"NA",R3993/Q3993)</f>
        <v>NA</v>
      </c>
      <c r="T3993" s="2">
        <f>IF(P3993=P3992,T3992+J3993^2,J3993^2)</f>
        <v>83621.838356855413</v>
      </c>
      <c r="U3993" s="2" t="str">
        <f>IF(NOT($P3994=$P3993),SQRT(((T3993)/($Q3993))-S3993^2),"NA")</f>
        <v>NA</v>
      </c>
    </row>
    <row r="3994" spans="1:21" x14ac:dyDescent="0.2">
      <c r="A3994" s="2">
        <f>D3994-$D$2</f>
        <v>89.81000018119812</v>
      </c>
      <c r="B3994" s="2">
        <v>3.8834960460699999</v>
      </c>
      <c r="C3994" s="2">
        <f>IF(B3994&gt;B3993,B3994+(C3993-B3993),B3994+(C3993-B3993)+5+A3994-A3993)</f>
        <v>89.683495759967812</v>
      </c>
      <c r="D3994" s="2">
        <v>1577147281.9300001</v>
      </c>
      <c r="E3994" s="2">
        <v>440</v>
      </c>
      <c r="F3994" s="2">
        <v>900</v>
      </c>
      <c r="G3994" s="2">
        <v>629</v>
      </c>
      <c r="H3994" s="2">
        <v>689</v>
      </c>
      <c r="I3994" s="2">
        <v>291</v>
      </c>
      <c r="J3994" s="2">
        <f>$K$2*I3994+(1-$K$2)*J3993</f>
        <v>289.53952655866544</v>
      </c>
      <c r="K3994" s="2"/>
      <c r="L3994" s="2">
        <f>IF(O3994="low", $K$4*J3994+(1-$K$4)*L3993,L3993)</f>
        <v>286.05298354197743</v>
      </c>
      <c r="M3994" s="2">
        <f>IF(O3994="high", $K$4*J3994+(1-$K$4)*M3993,M3993)</f>
        <v>288.49756034776817</v>
      </c>
      <c r="N3994" s="2">
        <f>IF(O3994="high",(1-$K$8)*N3993+$K$8*(M3993-2),IF(O3994="low",(1-$K$8)*N3993+$K$8*(L3993+2),N3993))</f>
        <v>287.25798180368463</v>
      </c>
      <c r="O3994" s="2" t="str">
        <f>IF(J3994&gt;N3993+1,"high",IF(J3994&lt;N3993-1,"low","middle"))</f>
        <v>high</v>
      </c>
      <c r="P3994" s="2">
        <f>IF(O3994="low",250,IF(O3994="high",300,275))</f>
        <v>300</v>
      </c>
      <c r="Q3994" s="2">
        <f>IF(P3994=P3993,Q3993+1,1)</f>
        <v>2</v>
      </c>
      <c r="R3994" s="2">
        <f>IF(P3994=P3993,R3993+J3994,J3994)</f>
        <v>578.71393475699722</v>
      </c>
      <c r="S3994" s="2" t="str">
        <f>IF(P3995=P3994,"NA",R3994/Q3994)</f>
        <v>NA</v>
      </c>
      <c r="T3994" s="2">
        <f>IF(P3994=P3993,T3993+J3994^2,J3994^2)</f>
        <v>167454.97579667153</v>
      </c>
      <c r="U3994" s="2" t="str">
        <f>IF(NOT($P3995=$P3994),SQRT(((T3994)/($Q3994))-S3994^2),"NA")</f>
        <v>NA</v>
      </c>
    </row>
    <row r="3995" spans="1:21" x14ac:dyDescent="0.2">
      <c r="A3995" s="2">
        <f>D3995-$D$2</f>
        <v>89.830000162124634</v>
      </c>
      <c r="B3995" s="2">
        <v>3.9040930271100001</v>
      </c>
      <c r="C3995" s="2">
        <f>IF(B3995&gt;B3994,B3995+(C3994-B3994),B3995+(C3994-B3994)+5+A3995-A3994)</f>
        <v>89.704092741007813</v>
      </c>
      <c r="D3995" s="2">
        <v>1577147281.95</v>
      </c>
      <c r="E3995" s="2">
        <v>440</v>
      </c>
      <c r="F3995" s="2">
        <v>899</v>
      </c>
      <c r="G3995" s="2">
        <v>629</v>
      </c>
      <c r="H3995" s="2">
        <v>689</v>
      </c>
      <c r="I3995" s="2">
        <v>289</v>
      </c>
      <c r="J3995" s="2">
        <f>$K$2*I3995+(1-$K$2)*J3994</f>
        <v>289.43162124693237</v>
      </c>
      <c r="K3995" s="2"/>
      <c r="L3995" s="2">
        <f>IF(O3995="low", $K$4*J3995+(1-$K$4)*L3994,L3994)</f>
        <v>286.05298354197743</v>
      </c>
      <c r="M3995" s="2">
        <f>IF(O3995="high", $K$4*J3995+(1-$K$4)*M3994,M3994)</f>
        <v>288.684372527601</v>
      </c>
      <c r="N3995" s="2">
        <f>IF(O3995="high",(1-$K$8)*N3994+$K$8*(M3994-2),IF(O3995="low",(1-$K$8)*N3994+$K$8*(L3994+2),N3994))</f>
        <v>287.21996073088877</v>
      </c>
      <c r="O3995" s="2" t="str">
        <f>IF(J3995&gt;N3994+1,"high",IF(J3995&lt;N3994-1,"low","middle"))</f>
        <v>high</v>
      </c>
      <c r="P3995" s="2">
        <f>IF(O3995="low",250,IF(O3995="high",300,275))</f>
        <v>300</v>
      </c>
      <c r="Q3995" s="2">
        <f>IF(P3995=P3994,Q3994+1,1)</f>
        <v>3</v>
      </c>
      <c r="R3995" s="2">
        <f>IF(P3995=P3994,R3994+J3995,J3995)</f>
        <v>868.14555600392964</v>
      </c>
      <c r="S3995" s="2" t="str">
        <f>IF(P3996=P3995,"NA",R3995/Q3995)</f>
        <v>NA</v>
      </c>
      <c r="T3995" s="2">
        <f>IF(P3995=P3994,T3994+J3995^2,J3995^2)</f>
        <v>251225.63917429926</v>
      </c>
      <c r="U3995" s="2" t="str">
        <f>IF(NOT($P3996=$P3995),SQRT(((T3995)/($Q3995))-S3995^2),"NA")</f>
        <v>NA</v>
      </c>
    </row>
    <row r="3996" spans="1:21" x14ac:dyDescent="0.2">
      <c r="A3996" s="2">
        <f>D3996-$D$2</f>
        <v>89.860000133514404</v>
      </c>
      <c r="B3996" s="2">
        <v>3.9286410808599999</v>
      </c>
      <c r="C3996" s="2">
        <f>IF(B3996&gt;B3995,B3996+(C3995-B3995),B3996+(C3995-B3995)+5+A3996-A3995)</f>
        <v>89.728640794757823</v>
      </c>
      <c r="D3996" s="2">
        <v>1577147281.98</v>
      </c>
      <c r="E3996" s="2">
        <v>442</v>
      </c>
      <c r="F3996" s="2">
        <v>900</v>
      </c>
      <c r="G3996" s="2">
        <v>627</v>
      </c>
      <c r="H3996" s="2">
        <v>689</v>
      </c>
      <c r="I3996" s="2">
        <v>291</v>
      </c>
      <c r="J3996" s="2">
        <f>$K$2*I3996+(1-$K$2)*J3995</f>
        <v>289.74529699754589</v>
      </c>
      <c r="K3996" s="2"/>
      <c r="L3996" s="2">
        <f>IF(O3996="low", $K$4*J3996+(1-$K$4)*L3995,L3995)</f>
        <v>286.05298354197743</v>
      </c>
      <c r="M3996" s="2">
        <f>IF(O3996="high", $K$4*J3996+(1-$K$4)*M3995,M3995)</f>
        <v>288.89655742158999</v>
      </c>
      <c r="N3996" s="2">
        <f>IF(O3996="high",(1-$K$8)*N3995+$K$8*(M3995-2),IF(O3996="low",(1-$K$8)*N3995+$K$8*(L3995+2),N3995))</f>
        <v>287.19318132072436</v>
      </c>
      <c r="O3996" s="2" t="str">
        <f>IF(J3996&gt;N3995+1,"high",IF(J3996&lt;N3995-1,"low","middle"))</f>
        <v>high</v>
      </c>
      <c r="P3996" s="2">
        <f>IF(O3996="low",250,IF(O3996="high",300,275))</f>
        <v>300</v>
      </c>
      <c r="Q3996" s="2">
        <f>IF(P3996=P3995,Q3995+1,1)</f>
        <v>4</v>
      </c>
      <c r="R3996" s="2">
        <f>IF(P3996=P3995,R3995+J3996,J3996)</f>
        <v>1157.8908530014755</v>
      </c>
      <c r="S3996" s="2" t="str">
        <f>IF(P3997=P3996,"NA",R3996/Q3996)</f>
        <v>NA</v>
      </c>
      <c r="T3996" s="2">
        <f>IF(P3996=P3995,T3995+J3996^2,J3996^2)</f>
        <v>335177.97630649531</v>
      </c>
      <c r="U3996" s="2" t="str">
        <f>IF(NOT($P3997=$P3996),SQRT(((T3996)/($Q3996))-S3996^2),"NA")</f>
        <v>NA</v>
      </c>
    </row>
    <row r="3997" spans="1:21" x14ac:dyDescent="0.2">
      <c r="A3997" s="2">
        <f>D3997-$D$2</f>
        <v>89.880000114440918</v>
      </c>
      <c r="B3997" s="2">
        <v>3.9488990306899998</v>
      </c>
      <c r="C3997" s="2">
        <f>IF(B3997&gt;B3996,B3997+(C3996-B3996),B3997+(C3996-B3996)+5+A3997-A3996)</f>
        <v>89.748898744587819</v>
      </c>
      <c r="D3997" s="2">
        <v>1577147282</v>
      </c>
      <c r="E3997" s="2">
        <v>441</v>
      </c>
      <c r="F3997" s="2">
        <v>900</v>
      </c>
      <c r="G3997" s="2">
        <v>629</v>
      </c>
      <c r="H3997" s="2">
        <v>688</v>
      </c>
      <c r="I3997" s="2">
        <v>293</v>
      </c>
      <c r="J3997" s="2">
        <f>$K$2*I3997+(1-$K$2)*J3996</f>
        <v>290.39623759803675</v>
      </c>
      <c r="K3997" s="2"/>
      <c r="L3997" s="2">
        <f>IF(O3997="low", $K$4*J3997+(1-$K$4)*L3996,L3996)</f>
        <v>286.05298354197743</v>
      </c>
      <c r="M3997" s="2">
        <f>IF(O3997="high", $K$4*J3997+(1-$K$4)*M3996,M3996)</f>
        <v>289.19649345687935</v>
      </c>
      <c r="N3997" s="2">
        <f>IF(O3997="high",(1-$K$8)*N3996+$K$8*(M3996-2),IF(O3997="low",(1-$K$8)*N3996+$K$8*(L3996+2),N3996))</f>
        <v>287.17835012576762</v>
      </c>
      <c r="O3997" s="2" t="str">
        <f>IF(J3997&gt;N3996+1,"high",IF(J3997&lt;N3996-1,"low","middle"))</f>
        <v>high</v>
      </c>
      <c r="P3997" s="2">
        <f>IF(O3997="low",250,IF(O3997="high",300,275))</f>
        <v>300</v>
      </c>
      <c r="Q3997" s="2">
        <f>IF(P3997=P3996,Q3996+1,1)</f>
        <v>5</v>
      </c>
      <c r="R3997" s="2">
        <f>IF(P3997=P3996,R3996+J3997,J3997)</f>
        <v>1448.2870905995123</v>
      </c>
      <c r="S3997" s="2" t="str">
        <f>IF(P3998=P3997,"NA",R3997/Q3997)</f>
        <v>NA</v>
      </c>
      <c r="T3997" s="2">
        <f>IF(P3997=P3996,T3996+J3997^2,J3997^2)</f>
        <v>419507.95111759071</v>
      </c>
      <c r="U3997" s="2" t="str">
        <f>IF(NOT($P3998=$P3997),SQRT(((T3997)/($Q3997))-S3997^2),"NA")</f>
        <v>NA</v>
      </c>
    </row>
    <row r="3998" spans="1:21" x14ac:dyDescent="0.2">
      <c r="A3998" s="2">
        <f>D3998-$D$2</f>
        <v>89.900000095367432</v>
      </c>
      <c r="B3998" s="2">
        <v>3.9733979702000002</v>
      </c>
      <c r="C3998" s="2">
        <f>IF(B3998&gt;B3997,B3998+(C3997-B3997),B3998+(C3997-B3997)+5+A3998-A3997)</f>
        <v>89.773397684097816</v>
      </c>
      <c r="D3998" s="2">
        <v>1577147282.02</v>
      </c>
      <c r="E3998" s="2">
        <v>441</v>
      </c>
      <c r="F3998" s="2">
        <v>900</v>
      </c>
      <c r="G3998" s="2">
        <v>630</v>
      </c>
      <c r="H3998" s="2">
        <v>690</v>
      </c>
      <c r="I3998" s="2">
        <v>292</v>
      </c>
      <c r="J3998" s="2">
        <f>$K$2*I3998+(1-$K$2)*J3997</f>
        <v>290.71699007842938</v>
      </c>
      <c r="K3998" s="2"/>
      <c r="L3998" s="2">
        <f>IF(O3998="low", $K$4*J3998+(1-$K$4)*L3997,L3997)</f>
        <v>286.05298354197743</v>
      </c>
      <c r="M3998" s="2">
        <f>IF(O3998="high", $K$4*J3998+(1-$K$4)*M3997,M3997)</f>
        <v>289.50059278118937</v>
      </c>
      <c r="N3998" s="2">
        <f>IF(O3998="high",(1-$K$8)*N3997+$K$8*(M3997-2),IF(O3998="low",(1-$K$8)*N3997+$K$8*(L3997+2),N3997))</f>
        <v>287.1792572923232</v>
      </c>
      <c r="O3998" s="2" t="str">
        <f>IF(J3998&gt;N3997+1,"high",IF(J3998&lt;N3997-1,"low","middle"))</f>
        <v>high</v>
      </c>
      <c r="P3998" s="2">
        <f>IF(O3998="low",250,IF(O3998="high",300,275))</f>
        <v>300</v>
      </c>
      <c r="Q3998" s="2">
        <f>IF(P3998=P3997,Q3997+1,1)</f>
        <v>6</v>
      </c>
      <c r="R3998" s="2">
        <f>IF(P3998=P3997,R3997+J3998,J3998)</f>
        <v>1739.0040806779416</v>
      </c>
      <c r="S3998" s="2" t="str">
        <f>IF(P3999=P3998,"NA",R3998/Q3998)</f>
        <v>NA</v>
      </c>
      <c r="T3998" s="2">
        <f>IF(P3998=P3997,T3997+J3998^2,J3998^2)</f>
        <v>504024.3194378523</v>
      </c>
      <c r="U3998" s="2" t="str">
        <f>IF(NOT($P3999=$P3998),SQRT(((T3998)/($Q3998))-S3998^2),"NA")</f>
        <v>NA</v>
      </c>
    </row>
    <row r="3999" spans="1:21" x14ac:dyDescent="0.2">
      <c r="A3999" s="2">
        <f>D3999-$D$2</f>
        <v>89.930000066757202</v>
      </c>
      <c r="B3999" s="2">
        <v>3.9981219768499998</v>
      </c>
      <c r="C3999" s="2">
        <f>IF(B3999&gt;B3998,B3999+(C3998-B3998),B3999+(C3998-B3998)+5+A3999-A3998)</f>
        <v>89.79812169074782</v>
      </c>
      <c r="D3999" s="2">
        <v>1577147282.05</v>
      </c>
      <c r="E3999" s="2">
        <v>441</v>
      </c>
      <c r="F3999" s="2">
        <v>900</v>
      </c>
      <c r="G3999" s="2">
        <v>629</v>
      </c>
      <c r="H3999" s="2">
        <v>688</v>
      </c>
      <c r="I3999" s="2">
        <v>291</v>
      </c>
      <c r="J3999" s="2">
        <f>$K$2*I3999+(1-$K$2)*J3998</f>
        <v>290.77359206274349</v>
      </c>
      <c r="K3999" s="2"/>
      <c r="L3999" s="2">
        <f>IF(O3999="low", $K$4*J3999+(1-$K$4)*L3998,L3998)</f>
        <v>286.05298354197743</v>
      </c>
      <c r="M3999" s="2">
        <f>IF(O3999="high", $K$4*J3999+(1-$K$4)*M3998,M3998)</f>
        <v>289.75519263750022</v>
      </c>
      <c r="N3999" s="2">
        <f>IF(O3999="high",(1-$K$8)*N3998+$K$8*(M3998-2),IF(O3999="low",(1-$K$8)*N3998+$K$8*(L3998+2),N3998))</f>
        <v>287.19532406676649</v>
      </c>
      <c r="O3999" s="2" t="str">
        <f>IF(J3999&gt;N3998+1,"high",IF(J3999&lt;N3998-1,"low","middle"))</f>
        <v>high</v>
      </c>
      <c r="P3999" s="2">
        <f>IF(O3999="low",250,IF(O3999="high",300,275))</f>
        <v>300</v>
      </c>
      <c r="Q3999" s="2">
        <f>IF(P3999=P3998,Q3998+1,1)</f>
        <v>7</v>
      </c>
      <c r="R3999" s="2">
        <f>IF(P3999=P3998,R3998+J3999,J3999)</f>
        <v>2029.7776727406851</v>
      </c>
      <c r="S3999" s="2" t="str">
        <f>IF(P4000=P3999,"NA",R3999/Q3999)</f>
        <v>NA</v>
      </c>
      <c r="T3999" s="2">
        <f>IF(P3999=P3998,T3998+J3999^2,J3999^2)</f>
        <v>588573.6012789231</v>
      </c>
      <c r="U3999" s="2" t="str">
        <f>IF(NOT($P4000=$P3999),SQRT(((T3999)/($Q3999))-S3999^2),"NA")</f>
        <v>NA</v>
      </c>
    </row>
    <row r="4000" spans="1:21" x14ac:dyDescent="0.2">
      <c r="A4000" s="2">
        <f>D4000-$D$2</f>
        <v>89.950000047683716</v>
      </c>
      <c r="B4000" s="2">
        <v>4.0186440944699999</v>
      </c>
      <c r="C4000" s="2">
        <f>IF(B4000&gt;B3999,B4000+(C3999-B3999),B4000+(C3999-B3999)+5+A4000-A3999)</f>
        <v>89.818643808367824</v>
      </c>
      <c r="D4000" s="2">
        <v>1577147282.0699999</v>
      </c>
      <c r="E4000" s="2">
        <v>440</v>
      </c>
      <c r="F4000" s="2">
        <v>899</v>
      </c>
      <c r="G4000" s="2">
        <v>629</v>
      </c>
      <c r="H4000" s="2">
        <v>688</v>
      </c>
      <c r="I4000" s="2">
        <v>292</v>
      </c>
      <c r="J4000" s="2">
        <f>$K$2*I4000+(1-$K$2)*J3999</f>
        <v>291.01887365019479</v>
      </c>
      <c r="K4000" s="2"/>
      <c r="L4000" s="2">
        <f>IF(O4000="low", $K$4*J4000+(1-$K$4)*L3999,L3999)</f>
        <v>286.05298354197743</v>
      </c>
      <c r="M4000" s="2">
        <f>IF(O4000="high", $K$4*J4000+(1-$K$4)*M3999,M3999)</f>
        <v>290.00792884003914</v>
      </c>
      <c r="N4000" s="2">
        <f>IF(O4000="high",(1-$K$8)*N3999+$K$8*(M3999-2),IF(O4000="low",(1-$K$8)*N3999+$K$8*(L3999+2),N3999))</f>
        <v>287.22331749530315</v>
      </c>
      <c r="O4000" s="2" t="str">
        <f>IF(J4000&gt;N3999+1,"high",IF(J4000&lt;N3999-1,"low","middle"))</f>
        <v>high</v>
      </c>
      <c r="P4000" s="2">
        <f>IF(O4000="low",250,IF(O4000="high",300,275))</f>
        <v>300</v>
      </c>
      <c r="Q4000" s="2">
        <f>IF(P4000=P3999,Q3999+1,1)</f>
        <v>8</v>
      </c>
      <c r="R4000" s="2">
        <f>IF(P4000=P3999,R3999+J4000,J4000)</f>
        <v>2320.7965463908799</v>
      </c>
      <c r="S4000" s="2" t="str">
        <f>IF(P4001=P4000,"NA",R4000/Q4000)</f>
        <v>NA</v>
      </c>
      <c r="T4000" s="2">
        <f>IF(P4000=P3999,T3999+J4000^2,J4000^2)</f>
        <v>673265.58609955118</v>
      </c>
      <c r="U4000" s="2" t="str">
        <f>IF(NOT($P4001=$P4000),SQRT(((T4000)/($Q4000))-S4000^2),"NA")</f>
        <v>NA</v>
      </c>
    </row>
    <row r="4001" spans="1:21" x14ac:dyDescent="0.2">
      <c r="A4001" s="2">
        <f>D4001-$D$2</f>
        <v>89.970000028610229</v>
      </c>
      <c r="B4001" s="2">
        <v>4.0431890487700004</v>
      </c>
      <c r="C4001" s="2">
        <f>IF(B4001&gt;B4000,B4001+(C4000-B4000),B4001+(C4000-B4000)+5+A4001-A4000)</f>
        <v>89.843188762667822</v>
      </c>
      <c r="D4001" s="2">
        <v>1577147282.0899999</v>
      </c>
      <c r="E4001" s="2">
        <v>441</v>
      </c>
      <c r="F4001" s="2">
        <v>899</v>
      </c>
      <c r="G4001" s="2">
        <v>630</v>
      </c>
      <c r="H4001" s="2">
        <v>690</v>
      </c>
      <c r="I4001" s="2">
        <v>292</v>
      </c>
      <c r="J4001" s="2">
        <f>$K$2*I4001+(1-$K$2)*J4000</f>
        <v>291.21509892015581</v>
      </c>
      <c r="K4001" s="2"/>
      <c r="L4001" s="2">
        <f>IF(O4001="low", $K$4*J4001+(1-$K$4)*L4000,L4000)</f>
        <v>286.05298354197743</v>
      </c>
      <c r="M4001" s="2">
        <f>IF(O4001="high", $K$4*J4001+(1-$K$4)*M4000,M4000)</f>
        <v>290.24936285606248</v>
      </c>
      <c r="N4001" s="2">
        <f>IF(O4001="high",(1-$K$8)*N4000+$K$8*(M4000-2),IF(O4001="low",(1-$K$8)*N4000+$K$8*(L4000+2),N4000))</f>
        <v>287.26254806253996</v>
      </c>
      <c r="O4001" s="2" t="str">
        <f>IF(J4001&gt;N4000+1,"high",IF(J4001&lt;N4000-1,"low","middle"))</f>
        <v>high</v>
      </c>
      <c r="P4001" s="2">
        <f>IF(O4001="low",250,IF(O4001="high",300,275))</f>
        <v>300</v>
      </c>
      <c r="Q4001" s="2">
        <f>IF(P4001=P4000,Q4000+1,1)</f>
        <v>9</v>
      </c>
      <c r="R4001" s="2">
        <f>IF(P4001=P4000,R4000+J4001,J4001)</f>
        <v>2612.0116453110359</v>
      </c>
      <c r="S4001" s="2" t="str">
        <f>IF(P4002=P4001,"NA",R4001/Q4001)</f>
        <v>NA</v>
      </c>
      <c r="T4001" s="2">
        <f>IF(P4001=P4000,T4000+J4001^2,J4001^2)</f>
        <v>758071.8199386273</v>
      </c>
      <c r="U4001" s="2" t="str">
        <f>IF(NOT($P4002=$P4001),SQRT(((T4001)/($Q4001))-S4001^2),"NA")</f>
        <v>NA</v>
      </c>
    </row>
    <row r="4002" spans="1:21" x14ac:dyDescent="0.2">
      <c r="A4002" s="2">
        <f>D4002-$D$2</f>
        <v>89.990000009536743</v>
      </c>
      <c r="B4002" s="2">
        <v>4.0637440681500001</v>
      </c>
      <c r="C4002" s="2">
        <f>IF(B4002&gt;B4001,B4002+(C4001-B4001),B4002+(C4001-B4001)+5+A4002-A4001)</f>
        <v>89.86374378204782</v>
      </c>
      <c r="D4002" s="2">
        <v>1577147282.1099999</v>
      </c>
      <c r="E4002" s="2">
        <v>442</v>
      </c>
      <c r="F4002" s="2">
        <v>899</v>
      </c>
      <c r="G4002" s="2">
        <v>630</v>
      </c>
      <c r="H4002" s="2">
        <v>690</v>
      </c>
      <c r="I4002" s="2">
        <v>292</v>
      </c>
      <c r="J4002" s="2">
        <f>$K$2*I4002+(1-$K$2)*J4001</f>
        <v>291.37207913612463</v>
      </c>
      <c r="K4002" s="2"/>
      <c r="L4002" s="2">
        <f>IF(O4002="low", $K$4*J4002+(1-$K$4)*L4001,L4001)</f>
        <v>286.05298354197743</v>
      </c>
      <c r="M4002" s="2">
        <f>IF(O4002="high", $K$4*J4002+(1-$K$4)*M4001,M4001)</f>
        <v>290.47390611207493</v>
      </c>
      <c r="N4002" s="2">
        <f>IF(O4002="high",(1-$K$8)*N4001+$K$8*(M4001-2),IF(O4002="low",(1-$K$8)*N4001+$K$8*(L4001+2),N4001))</f>
        <v>287.31188880221606</v>
      </c>
      <c r="O4002" s="2" t="str">
        <f>IF(J4002&gt;N4001+1,"high",IF(J4002&lt;N4001-1,"low","middle"))</f>
        <v>high</v>
      </c>
      <c r="P4002" s="2">
        <f>IF(O4002="low",250,IF(O4002="high",300,275))</f>
        <v>300</v>
      </c>
      <c r="Q4002" s="2">
        <f>IF(P4002=P4001,Q4001+1,1)</f>
        <v>10</v>
      </c>
      <c r="R4002" s="2">
        <f>IF(P4002=P4001,R4001+J4002,J4002)</f>
        <v>2903.3837244471606</v>
      </c>
      <c r="S4002" s="2" t="str">
        <f>IF(P4003=P4002,"NA",R4002/Q4002)</f>
        <v>NA</v>
      </c>
      <c r="T4002" s="2">
        <f>IF(P4002=P4001,T4001+J4002^2,J4002^2)</f>
        <v>842969.50843873539</v>
      </c>
      <c r="U4002" s="2" t="str">
        <f>IF(NOT($P4003=$P4002),SQRT(((T4002)/($Q4002))-S4002^2),"NA")</f>
        <v>NA</v>
      </c>
    </row>
    <row r="4003" spans="1:21" x14ac:dyDescent="0.2">
      <c r="A4003" s="2">
        <f>D4003-$D$2</f>
        <v>90.020000219345093</v>
      </c>
      <c r="B4003" s="2">
        <v>4.0880880355800002</v>
      </c>
      <c r="C4003" s="2">
        <f>IF(B4003&gt;B4002,B4003+(C4002-B4002),B4003+(C4002-B4002)+5+A4003-A4002)</f>
        <v>89.888087749477819</v>
      </c>
      <c r="D4003" s="2">
        <v>1577147282.1400001</v>
      </c>
      <c r="E4003" s="2">
        <v>441</v>
      </c>
      <c r="F4003" s="2">
        <v>900</v>
      </c>
      <c r="G4003" s="2">
        <v>630</v>
      </c>
      <c r="H4003" s="2">
        <v>689</v>
      </c>
      <c r="I4003" s="2">
        <v>291</v>
      </c>
      <c r="J4003" s="2">
        <f>$K$2*I4003+(1-$K$2)*J4002</f>
        <v>291.2976633088997</v>
      </c>
      <c r="K4003" s="2"/>
      <c r="L4003" s="2">
        <f>IF(O4003="low", $K$4*J4003+(1-$K$4)*L4002,L4002)</f>
        <v>286.05298354197743</v>
      </c>
      <c r="M4003" s="2">
        <f>IF(O4003="high", $K$4*J4003+(1-$K$4)*M4002,M4002)</f>
        <v>290.63865755143991</v>
      </c>
      <c r="N4003" s="2">
        <f>IF(O4003="high",(1-$K$8)*N4002+$K$8*(M4002-2),IF(O4003="low",(1-$K$8)*N4002+$K$8*(L4002+2),N4002))</f>
        <v>287.36998966770898</v>
      </c>
      <c r="O4003" s="2" t="str">
        <f>IF(J4003&gt;N4002+1,"high",IF(J4003&lt;N4002-1,"low","middle"))</f>
        <v>high</v>
      </c>
      <c r="P4003" s="2">
        <f>IF(O4003="low",250,IF(O4003="high",300,275))</f>
        <v>300</v>
      </c>
      <c r="Q4003" s="2">
        <f>IF(P4003=P4002,Q4002+1,1)</f>
        <v>11</v>
      </c>
      <c r="R4003" s="2">
        <f>IF(P4003=P4002,R4002+J4003,J4003)</f>
        <v>3194.6813877560603</v>
      </c>
      <c r="S4003" s="2" t="str">
        <f>IF(P4004=P4003,"NA",R4003/Q4003)</f>
        <v>NA</v>
      </c>
      <c r="T4003" s="2">
        <f>IF(P4003=P4002,T4002+J4003^2,J4003^2)</f>
        <v>927823.83708796045</v>
      </c>
      <c r="U4003" s="2" t="str">
        <f>IF(NOT($P4004=$P4003),SQRT(((T4003)/($Q4003))-S4003^2),"NA")</f>
        <v>NA</v>
      </c>
    </row>
    <row r="4004" spans="1:21" x14ac:dyDescent="0.2">
      <c r="A4004" s="2">
        <f>D4004-$D$2</f>
        <v>90.040000200271606</v>
      </c>
      <c r="B4004" s="2">
        <v>4.1086809635200003</v>
      </c>
      <c r="C4004" s="2">
        <f>IF(B4004&gt;B4003,B4004+(C4003-B4003),B4004+(C4003-B4003)+5+A4004-A4003)</f>
        <v>89.90868067741782</v>
      </c>
      <c r="D4004" s="2">
        <v>1577147282.1600001</v>
      </c>
      <c r="E4004" s="2">
        <v>441</v>
      </c>
      <c r="F4004" s="2">
        <v>899</v>
      </c>
      <c r="G4004" s="2">
        <v>631</v>
      </c>
      <c r="H4004" s="2">
        <v>689</v>
      </c>
      <c r="I4004" s="2">
        <v>292</v>
      </c>
      <c r="J4004" s="2">
        <f>$K$2*I4004+(1-$K$2)*J4003</f>
        <v>291.43813064711981</v>
      </c>
      <c r="K4004" s="2"/>
      <c r="L4004" s="2">
        <f>IF(O4004="low", $K$4*J4004+(1-$K$4)*L4003,L4003)</f>
        <v>286.05298354197743</v>
      </c>
      <c r="M4004" s="2">
        <f>IF(O4004="high", $K$4*J4004+(1-$K$4)*M4003,M4003)</f>
        <v>290.79855217057593</v>
      </c>
      <c r="N4004" s="2">
        <f>IF(O4004="high",(1-$K$8)*N4003+$K$8*(M4003-2),IF(O4004="low",(1-$K$8)*N4003+$K$8*(L4003+2),N4003))</f>
        <v>287.4334230618955</v>
      </c>
      <c r="O4004" s="2" t="str">
        <f>IF(J4004&gt;N4003+1,"high",IF(J4004&lt;N4003-1,"low","middle"))</f>
        <v>high</v>
      </c>
      <c r="P4004" s="2">
        <f>IF(O4004="low",250,IF(O4004="high",300,275))</f>
        <v>300</v>
      </c>
      <c r="Q4004" s="2">
        <f>IF(P4004=P4003,Q4003+1,1)</f>
        <v>12</v>
      </c>
      <c r="R4004" s="2">
        <f>IF(P4004=P4003,R4003+J4004,J4004)</f>
        <v>3486.1195184031803</v>
      </c>
      <c r="S4004" s="2" t="str">
        <f>IF(P4005=P4004,"NA",R4004/Q4004)</f>
        <v>NA</v>
      </c>
      <c r="T4004" s="2">
        <f>IF(P4004=P4003,T4003+J4004^2,J4004^2)</f>
        <v>1012760.0210830481</v>
      </c>
      <c r="U4004" s="2" t="str">
        <f>IF(NOT($P4005=$P4004),SQRT(((T4004)/($Q4004))-S4004^2),"NA")</f>
        <v>NA</v>
      </c>
    </row>
    <row r="4005" spans="1:21" x14ac:dyDescent="0.2">
      <c r="A4005" s="2">
        <f>D4005-$D$2</f>
        <v>90.06000018119812</v>
      </c>
      <c r="B4005" s="2">
        <v>4.1335301399200004</v>
      </c>
      <c r="C4005" s="2">
        <f>IF(B4005&gt;B4004,B4005+(C4004-B4004),B4005+(C4004-B4004)+5+A4005-A4004)</f>
        <v>89.933529853817817</v>
      </c>
      <c r="D4005" s="2">
        <v>1577147282.1800001</v>
      </c>
      <c r="E4005" s="2">
        <v>441</v>
      </c>
      <c r="F4005" s="2">
        <v>899</v>
      </c>
      <c r="G4005" s="2">
        <v>629</v>
      </c>
      <c r="H4005" s="2">
        <v>691</v>
      </c>
      <c r="I4005" s="2">
        <v>293</v>
      </c>
      <c r="J4005" s="2">
        <f>$K$2*I4005+(1-$K$2)*J4004</f>
        <v>291.75050451769584</v>
      </c>
      <c r="K4005" s="2"/>
      <c r="L4005" s="2">
        <f>IF(O4005="low", $K$4*J4005+(1-$K$4)*L4004,L4004)</f>
        <v>286.05298354197743</v>
      </c>
      <c r="M4005" s="2">
        <f>IF(O4005="high", $K$4*J4005+(1-$K$4)*M4004,M4004)</f>
        <v>290.98894263999995</v>
      </c>
      <c r="N4005" s="2">
        <f>IF(O4005="high",(1-$K$8)*N4004+$K$8*(M4004-2),IF(O4005="low",(1-$K$8)*N4004+$K$8*(L4004+2),N4004))</f>
        <v>287.50167951732953</v>
      </c>
      <c r="O4005" s="2" t="str">
        <f>IF(J4005&gt;N4004+1,"high",IF(J4005&lt;N4004-1,"low","middle"))</f>
        <v>high</v>
      </c>
      <c r="P4005" s="2">
        <f>IF(O4005="low",250,IF(O4005="high",300,275))</f>
        <v>300</v>
      </c>
      <c r="Q4005" s="2">
        <f>IF(P4005=P4004,Q4004+1,1)</f>
        <v>13</v>
      </c>
      <c r="R4005" s="2">
        <f>IF(P4005=P4004,R4004+J4005,J4005)</f>
        <v>3777.8700229208762</v>
      </c>
      <c r="S4005" s="2" t="str">
        <f>IF(P4006=P4005,"NA",R4005/Q4005)</f>
        <v>NA</v>
      </c>
      <c r="T4005" s="2">
        <f>IF(P4005=P4004,T4004+J4005^2,J4005^2)</f>
        <v>1097878.3779693781</v>
      </c>
      <c r="U4005" s="2" t="str">
        <f>IF(NOT($P4006=$P4005),SQRT(((T4005)/($Q4005))-S4005^2),"NA")</f>
        <v>NA</v>
      </c>
    </row>
    <row r="4006" spans="1:21" x14ac:dyDescent="0.2">
      <c r="A4006" s="2">
        <f>D4006-$D$2</f>
        <v>90.090000152587891</v>
      </c>
      <c r="B4006" s="2">
        <v>4.1579749584199996</v>
      </c>
      <c r="C4006" s="2">
        <f>IF(B4006&gt;B4005,B4006+(C4005-B4005),B4006+(C4005-B4005)+5+A4006-A4005)</f>
        <v>89.957974672317818</v>
      </c>
      <c r="D4006" s="2">
        <v>1577147282.21</v>
      </c>
      <c r="E4006" s="2">
        <v>442</v>
      </c>
      <c r="F4006" s="2">
        <v>899</v>
      </c>
      <c r="G4006" s="2">
        <v>630</v>
      </c>
      <c r="H4006" s="2">
        <v>690</v>
      </c>
      <c r="I4006" s="2">
        <v>293</v>
      </c>
      <c r="J4006" s="2">
        <f>$K$2*I4006+(1-$K$2)*J4005</f>
        <v>292.00040361415671</v>
      </c>
      <c r="K4006" s="2"/>
      <c r="L4006" s="2">
        <f>IF(O4006="low", $K$4*J4006+(1-$K$4)*L4005,L4005)</f>
        <v>286.05298354197743</v>
      </c>
      <c r="M4006" s="2">
        <f>IF(O4006="high", $K$4*J4006+(1-$K$4)*M4005,M4005)</f>
        <v>291.19123483483133</v>
      </c>
      <c r="N4006" s="2">
        <f>IF(O4006="high",(1-$K$8)*N4005+$K$8*(M4005-2),IF(O4006="low",(1-$K$8)*N4005+$K$8*(L4005+2),N4005))</f>
        <v>287.57604267346301</v>
      </c>
      <c r="O4006" s="2" t="str">
        <f>IF(J4006&gt;N4005+1,"high",IF(J4006&lt;N4005-1,"low","middle"))</f>
        <v>high</v>
      </c>
      <c r="P4006" s="2">
        <f>IF(O4006="low",250,IF(O4006="high",300,275))</f>
        <v>300</v>
      </c>
      <c r="Q4006" s="2">
        <f>IF(P4006=P4005,Q4005+1,1)</f>
        <v>14</v>
      </c>
      <c r="R4006" s="2">
        <f>IF(P4006=P4005,R4005+J4006,J4006)</f>
        <v>4069.8704265350329</v>
      </c>
      <c r="S4006" s="2" t="str">
        <f>IF(P4007=P4006,"NA",R4006/Q4006)</f>
        <v>NA</v>
      </c>
      <c r="T4006" s="2">
        <f>IF(P4006=P4005,T4005+J4006^2,J4006^2)</f>
        <v>1183142.6136802086</v>
      </c>
      <c r="U4006" s="2" t="str">
        <f>IF(NOT($P4007=$P4006),SQRT(((T4006)/($Q4006))-S4006^2),"NA")</f>
        <v>NA</v>
      </c>
    </row>
    <row r="4007" spans="1:21" x14ac:dyDescent="0.2">
      <c r="A4007" s="2">
        <f>D4007-$D$2</f>
        <v>90.110000133514404</v>
      </c>
      <c r="B4007" s="2">
        <v>4.1781549453700002</v>
      </c>
      <c r="C4007" s="2">
        <f>IF(B4007&gt;B4006,B4007+(C4006-B4006),B4007+(C4006-B4006)+5+A4007-A4006)</f>
        <v>89.978154659267815</v>
      </c>
      <c r="D4007" s="2">
        <v>1577147282.23</v>
      </c>
      <c r="E4007" s="2">
        <v>440</v>
      </c>
      <c r="F4007" s="2">
        <v>900</v>
      </c>
      <c r="G4007" s="2">
        <v>630</v>
      </c>
      <c r="H4007" s="2">
        <v>689</v>
      </c>
      <c r="I4007" s="2">
        <v>290</v>
      </c>
      <c r="J4007" s="2">
        <f>$K$2*I4007+(1-$K$2)*J4006</f>
        <v>291.60032289132539</v>
      </c>
      <c r="K4007" s="2"/>
      <c r="L4007" s="2">
        <f>IF(O4007="low", $K$4*J4007+(1-$K$4)*L4006,L4006)</f>
        <v>286.05298354197743</v>
      </c>
      <c r="M4007" s="2">
        <f>IF(O4007="high", $K$4*J4007+(1-$K$4)*M4006,M4006)</f>
        <v>291.27305244613018</v>
      </c>
      <c r="N4007" s="2">
        <f>IF(O4007="high",(1-$K$8)*N4006+$K$8*(M4006-2),IF(O4007="low",(1-$K$8)*N4006+$K$8*(L4006+2),N4006))</f>
        <v>287.65680228153144</v>
      </c>
      <c r="O4007" s="2" t="str">
        <f>IF(J4007&gt;N4006+1,"high",IF(J4007&lt;N4006-1,"low","middle"))</f>
        <v>high</v>
      </c>
      <c r="P4007" s="2">
        <f>IF(O4007="low",250,IF(O4007="high",300,275))</f>
        <v>300</v>
      </c>
      <c r="Q4007" s="2">
        <f>IF(P4007=P4006,Q4006+1,1)</f>
        <v>15</v>
      </c>
      <c r="R4007" s="2">
        <f>IF(P4007=P4006,R4006+J4007,J4007)</f>
        <v>4361.4707494263585</v>
      </c>
      <c r="S4007" s="2" t="str">
        <f>IF(P4008=P4007,"NA",R4007/Q4007)</f>
        <v>NA</v>
      </c>
      <c r="T4007" s="2">
        <f>IF(P4007=P4006,T4006+J4007^2,J4007^2)</f>
        <v>1268173.3619905338</v>
      </c>
      <c r="U4007" s="2" t="str">
        <f>IF(NOT($P4008=$P4007),SQRT(((T4007)/($Q4007))-S4007^2),"NA")</f>
        <v>NA</v>
      </c>
    </row>
    <row r="4008" spans="1:21" x14ac:dyDescent="0.2">
      <c r="A4008" s="2">
        <f>D4008-$D$2</f>
        <v>90.130000114440918</v>
      </c>
      <c r="B4008" s="2">
        <v>4.2029321193699998</v>
      </c>
      <c r="C4008" s="2">
        <f>IF(B4008&gt;B4007,B4008+(C4007-B4007),B4008+(C4007-B4007)+5+A4008-A4007)</f>
        <v>90.002931833267823</v>
      </c>
      <c r="D4008" s="2">
        <v>1577147282.25</v>
      </c>
      <c r="E4008" s="2">
        <v>441</v>
      </c>
      <c r="F4008" s="2">
        <v>899</v>
      </c>
      <c r="G4008" s="2">
        <v>630</v>
      </c>
      <c r="H4008" s="2">
        <v>690</v>
      </c>
      <c r="I4008" s="2">
        <v>291</v>
      </c>
      <c r="J4008" s="2">
        <f>$K$2*I4008+(1-$K$2)*J4007</f>
        <v>291.48025831306035</v>
      </c>
      <c r="K4008" s="2"/>
      <c r="L4008" s="2">
        <f>IF(O4008="low", $K$4*J4008+(1-$K$4)*L4007,L4007)</f>
        <v>286.05298354197743</v>
      </c>
      <c r="M4008" s="2">
        <f>IF(O4008="high", $K$4*J4008+(1-$K$4)*M4007,M4007)</f>
        <v>291.31449361951621</v>
      </c>
      <c r="N4008" s="2">
        <f>IF(O4008="high",(1-$K$8)*N4007+$K$8*(M4007-2),IF(O4008="low",(1-$K$8)*N4007+$K$8*(L4007+2),N4007))</f>
        <v>287.73761478976132</v>
      </c>
      <c r="O4008" s="2" t="str">
        <f>IF(J4008&gt;N4007+1,"high",IF(J4008&lt;N4007-1,"low","middle"))</f>
        <v>high</v>
      </c>
      <c r="P4008" s="2">
        <f>IF(O4008="low",250,IF(O4008="high",300,275))</f>
        <v>300</v>
      </c>
      <c r="Q4008" s="2">
        <f>IF(P4008=P4007,Q4007+1,1)</f>
        <v>16</v>
      </c>
      <c r="R4008" s="2">
        <f>IF(P4008=P4007,R4007+J4008,J4008)</f>
        <v>4652.9510077394189</v>
      </c>
      <c r="S4008" s="2" t="str">
        <f>IF(P4009=P4008,"NA",R4008/Q4008)</f>
        <v>NA</v>
      </c>
      <c r="T4008" s="2">
        <f>IF(P4008=P4007,T4007+J4008^2,J4008^2)</f>
        <v>1353134.1029767822</v>
      </c>
      <c r="U4008" s="2" t="str">
        <f>IF(NOT($P4009=$P4008),SQRT(((T4008)/($Q4008))-S4008^2),"NA")</f>
        <v>NA</v>
      </c>
    </row>
    <row r="4009" spans="1:21" x14ac:dyDescent="0.2">
      <c r="A4009" s="2">
        <f>D4009-$D$2</f>
        <v>90.150000095367432</v>
      </c>
      <c r="B4009" s="2">
        <v>4.2235701084099997</v>
      </c>
      <c r="C4009" s="2">
        <f>IF(B4009&gt;B4008,B4009+(C4008-B4008),B4009+(C4008-B4008)+5+A4009-A4008)</f>
        <v>90.02356982230782</v>
      </c>
      <c r="D4009" s="2">
        <v>1577147282.27</v>
      </c>
      <c r="E4009" s="2">
        <v>443</v>
      </c>
      <c r="F4009" s="2">
        <v>900</v>
      </c>
      <c r="G4009" s="2">
        <v>631</v>
      </c>
      <c r="H4009" s="2">
        <v>691</v>
      </c>
      <c r="I4009" s="2">
        <v>295</v>
      </c>
      <c r="J4009" s="2">
        <f>$K$2*I4009+(1-$K$2)*J4008</f>
        <v>292.18420665044829</v>
      </c>
      <c r="K4009" s="2"/>
      <c r="L4009" s="2">
        <f>IF(O4009="low", $K$4*J4009+(1-$K$4)*L4008,L4008)</f>
        <v>286.05298354197743</v>
      </c>
      <c r="M4009" s="2">
        <f>IF(O4009="high", $K$4*J4009+(1-$K$4)*M4008,M4008)</f>
        <v>291.48843622570269</v>
      </c>
      <c r="N4009" s="2">
        <f>IF(O4009="high",(1-$K$8)*N4008+$K$8*(M4008-2),IF(O4009="low",(1-$K$8)*N4008+$K$8*(L4008+2),N4008))</f>
        <v>287.81645873124904</v>
      </c>
      <c r="O4009" s="2" t="str">
        <f>IF(J4009&gt;N4008+1,"high",IF(J4009&lt;N4008-1,"low","middle"))</f>
        <v>high</v>
      </c>
      <c r="P4009" s="2">
        <f>IF(O4009="low",250,IF(O4009="high",300,275))</f>
        <v>300</v>
      </c>
      <c r="Q4009" s="2">
        <f>IF(P4009=P4008,Q4008+1,1)</f>
        <v>17</v>
      </c>
      <c r="R4009" s="2">
        <f>IF(P4009=P4008,R4008+J4009,J4009)</f>
        <v>4945.1352143898675</v>
      </c>
      <c r="S4009" s="2" t="str">
        <f>IF(P4010=P4009,"NA",R4009/Q4009)</f>
        <v>NA</v>
      </c>
      <c r="T4009" s="2">
        <f>IF(P4009=P4008,T4008+J4009^2,J4009^2)</f>
        <v>1438505.7135927342</v>
      </c>
      <c r="U4009" s="2" t="str">
        <f>IF(NOT($P4010=$P4009),SQRT(((T4009)/($Q4009))-S4009^2),"NA")</f>
        <v>NA</v>
      </c>
    </row>
    <row r="4010" spans="1:21" x14ac:dyDescent="0.2">
      <c r="A4010" s="2">
        <f>D4010-$D$2</f>
        <v>90.180000066757202</v>
      </c>
      <c r="B4010" s="2">
        <v>4.2480900287600001</v>
      </c>
      <c r="C4010" s="2">
        <f>IF(B4010&gt;B4009,B4010+(C4009-B4009),B4010+(C4009-B4009)+5+A4010-A4009)</f>
        <v>90.048089742657822</v>
      </c>
      <c r="D4010" s="2">
        <v>1577147282.3</v>
      </c>
      <c r="E4010" s="2">
        <v>441</v>
      </c>
      <c r="F4010" s="2">
        <v>899</v>
      </c>
      <c r="G4010" s="2">
        <v>631</v>
      </c>
      <c r="H4010" s="2">
        <v>690</v>
      </c>
      <c r="I4010" s="2">
        <v>291</v>
      </c>
      <c r="J4010" s="2">
        <f>$K$2*I4010+(1-$K$2)*J4009</f>
        <v>291.94736532035864</v>
      </c>
      <c r="K4010" s="2"/>
      <c r="L4010" s="2">
        <f>IF(O4010="low", $K$4*J4010+(1-$K$4)*L4009,L4009)</f>
        <v>286.05298354197743</v>
      </c>
      <c r="M4010" s="2">
        <f>IF(O4010="high", $K$4*J4010+(1-$K$4)*M4009,M4009)</f>
        <v>291.5802220446339</v>
      </c>
      <c r="N4010" s="2">
        <f>IF(O4010="high",(1-$K$8)*N4009+$K$8*(M4009-2),IF(O4010="low",(1-$K$8)*N4009+$K$8*(L4009+2),N4009))</f>
        <v>287.90005760597171</v>
      </c>
      <c r="O4010" s="2" t="str">
        <f>IF(J4010&gt;N4009+1,"high",IF(J4010&lt;N4009-1,"low","middle"))</f>
        <v>high</v>
      </c>
      <c r="P4010" s="2">
        <f>IF(O4010="low",250,IF(O4010="high",300,275))</f>
        <v>300</v>
      </c>
      <c r="Q4010" s="2">
        <f>IF(P4010=P4009,Q4009+1,1)</f>
        <v>18</v>
      </c>
      <c r="R4010" s="2">
        <f>IF(P4010=P4009,R4009+J4010,J4010)</f>
        <v>5237.0825797102261</v>
      </c>
      <c r="S4010" s="2" t="str">
        <f>IF(P4011=P4010,"NA",R4010/Q4010)</f>
        <v>NA</v>
      </c>
      <c r="T4010" s="2">
        <f>IF(P4010=P4009,T4009+J4010^2,J4010^2)</f>
        <v>1523738.9777102331</v>
      </c>
      <c r="U4010" s="2" t="str">
        <f>IF(NOT($P4011=$P4010),SQRT(((T4010)/($Q4010))-S4010^2),"NA")</f>
        <v>NA</v>
      </c>
    </row>
    <row r="4011" spans="1:21" x14ac:dyDescent="0.2">
      <c r="A4011" s="2">
        <f>D4011-$D$2</f>
        <v>90.200000047683716</v>
      </c>
      <c r="B4011" s="2">
        <v>4.2723479270900002</v>
      </c>
      <c r="C4011" s="2">
        <f>IF(B4011&gt;B4010,B4011+(C4010-B4010),B4011+(C4010-B4010)+5+A4011-A4010)</f>
        <v>90.072347640987815</v>
      </c>
      <c r="D4011" s="2">
        <v>1577147282.3199999</v>
      </c>
      <c r="E4011" s="2">
        <v>441</v>
      </c>
      <c r="F4011" s="2">
        <v>899</v>
      </c>
      <c r="G4011" s="2">
        <v>630</v>
      </c>
      <c r="H4011" s="2">
        <v>690</v>
      </c>
      <c r="I4011" s="2">
        <v>291</v>
      </c>
      <c r="J4011" s="2">
        <f>$K$2*I4011+(1-$K$2)*J4010</f>
        <v>291.75789225628694</v>
      </c>
      <c r="K4011" s="2"/>
      <c r="L4011" s="2">
        <f>IF(O4011="low", $K$4*J4011+(1-$K$4)*L4010,L4010)</f>
        <v>286.05298354197743</v>
      </c>
      <c r="M4011" s="2">
        <f>IF(O4011="high", $K$4*J4011+(1-$K$4)*M4010,M4010)</f>
        <v>291.61575608696455</v>
      </c>
      <c r="N4011" s="2">
        <f>IF(O4011="high",(1-$K$8)*N4010+$K$8*(M4010-2),IF(O4011="low",(1-$K$8)*N4010+$K$8*(L4010+2),N4010))</f>
        <v>287.98406582790483</v>
      </c>
      <c r="O4011" s="2" t="str">
        <f>IF(J4011&gt;N4010+1,"high",IF(J4011&lt;N4010-1,"low","middle"))</f>
        <v>high</v>
      </c>
      <c r="P4011" s="2">
        <f>IF(O4011="low",250,IF(O4011="high",300,275))</f>
        <v>300</v>
      </c>
      <c r="Q4011" s="2">
        <f>IF(P4011=P4010,Q4010+1,1)</f>
        <v>19</v>
      </c>
      <c r="R4011" s="2">
        <f>IF(P4011=P4010,R4010+J4011,J4011)</f>
        <v>5528.8404719665132</v>
      </c>
      <c r="S4011" s="2" t="str">
        <f>IF(P4012=P4011,"NA",R4011/Q4011)</f>
        <v>NA</v>
      </c>
      <c r="T4011" s="2">
        <f>IF(P4011=P4010,T4010+J4011^2,J4011^2)</f>
        <v>1608861.6454040641</v>
      </c>
      <c r="U4011" s="2" t="str">
        <f>IF(NOT($P4012=$P4011),SQRT(((T4011)/($Q4011))-S4011^2),"NA")</f>
        <v>NA</v>
      </c>
    </row>
    <row r="4012" spans="1:21" x14ac:dyDescent="0.2">
      <c r="A4012" s="2">
        <f>D4012-$D$2</f>
        <v>90.220000028610229</v>
      </c>
      <c r="B4012" s="2">
        <v>4.2932150363900003</v>
      </c>
      <c r="C4012" s="2">
        <f>IF(B4012&gt;B4011,B4012+(C4011-B4011),B4012+(C4011-B4011)+5+A4012-A4011)</f>
        <v>90.093214750287814</v>
      </c>
      <c r="D4012" s="2">
        <v>1577147282.3399999</v>
      </c>
      <c r="E4012" s="2">
        <v>442</v>
      </c>
      <c r="F4012" s="2">
        <v>899</v>
      </c>
      <c r="G4012" s="2">
        <v>630</v>
      </c>
      <c r="H4012" s="2">
        <v>690</v>
      </c>
      <c r="I4012" s="2">
        <v>292</v>
      </c>
      <c r="J4012" s="2">
        <f>$K$2*I4012+(1-$K$2)*J4011</f>
        <v>291.80631380502956</v>
      </c>
      <c r="K4012" s="2"/>
      <c r="L4012" s="2">
        <f>IF(O4012="low", $K$4*J4012+(1-$K$4)*L4011,L4011)</f>
        <v>286.05298354197743</v>
      </c>
      <c r="M4012" s="2">
        <f>IF(O4012="high", $K$4*J4012+(1-$K$4)*M4011,M4011)</f>
        <v>291.65386763057757</v>
      </c>
      <c r="N4012" s="2">
        <f>IF(O4012="high",(1-$K$8)*N4011+$K$8*(M4011-2),IF(O4012="low",(1-$K$8)*N4011+$K$8*(L4011+2),N4011))</f>
        <v>288.06565034085776</v>
      </c>
      <c r="O4012" s="2" t="str">
        <f>IF(J4012&gt;N4011+1,"high",IF(J4012&lt;N4011-1,"low","middle"))</f>
        <v>high</v>
      </c>
      <c r="P4012" s="2">
        <f>IF(O4012="low",250,IF(O4012="high",300,275))</f>
        <v>300</v>
      </c>
      <c r="Q4012" s="2">
        <f>IF(P4012=P4011,Q4011+1,1)</f>
        <v>20</v>
      </c>
      <c r="R4012" s="2">
        <f>IF(P4012=P4011,R4011+J4012,J4012)</f>
        <v>5820.6467857715425</v>
      </c>
      <c r="S4012" s="2" t="str">
        <f>IF(P4013=P4012,"NA",R4012/Q4012)</f>
        <v>NA</v>
      </c>
      <c r="T4012" s="2">
        <f>IF(P4012=P4011,T4011+J4012^2,J4012^2)</f>
        <v>1694012.5701805435</v>
      </c>
      <c r="U4012" s="2" t="str">
        <f>IF(NOT($P4013=$P4012),SQRT(((T4012)/($Q4012))-S4012^2),"NA")</f>
        <v>NA</v>
      </c>
    </row>
    <row r="4013" spans="1:21" x14ac:dyDescent="0.2">
      <c r="A4013" s="2">
        <f>D4013-$D$2</f>
        <v>90.25</v>
      </c>
      <c r="B4013" s="2">
        <v>4.3177919387800001</v>
      </c>
      <c r="C4013" s="2">
        <f>IF(B4013&gt;B4012,B4013+(C4012-B4012),B4013+(C4012-B4012)+5+A4013-A4012)</f>
        <v>90.117791652677823</v>
      </c>
      <c r="D4013" s="2">
        <v>1577147282.3699999</v>
      </c>
      <c r="E4013" s="2">
        <v>442</v>
      </c>
      <c r="F4013" s="2">
        <v>900</v>
      </c>
      <c r="G4013" s="2">
        <v>631</v>
      </c>
      <c r="H4013" s="2">
        <v>690</v>
      </c>
      <c r="I4013" s="2">
        <v>292</v>
      </c>
      <c r="J4013" s="2">
        <f>$K$2*I4013+(1-$K$2)*J4012</f>
        <v>291.84505104402365</v>
      </c>
      <c r="K4013" s="2"/>
      <c r="L4013" s="2">
        <f>IF(O4013="low", $K$4*J4013+(1-$K$4)*L4012,L4012)</f>
        <v>286.05298354197743</v>
      </c>
      <c r="M4013" s="2">
        <f>IF(O4013="high", $K$4*J4013+(1-$K$4)*M4012,M4012)</f>
        <v>291.69210431326678</v>
      </c>
      <c r="N4013" s="2">
        <f>IF(O4013="high",(1-$K$8)*N4012+$K$8*(M4012-2),IF(O4013="low",(1-$K$8)*N4012+$K$8*(L4012+2),N4012))</f>
        <v>288.14506120534372</v>
      </c>
      <c r="O4013" s="2" t="str">
        <f>IF(J4013&gt;N4012+1,"high",IF(J4013&lt;N4012-1,"low","middle"))</f>
        <v>high</v>
      </c>
      <c r="P4013" s="2">
        <f>IF(O4013="low",250,IF(O4013="high",300,275))</f>
        <v>300</v>
      </c>
      <c r="Q4013" s="2">
        <f>IF(P4013=P4012,Q4012+1,1)</f>
        <v>21</v>
      </c>
      <c r="R4013" s="2">
        <f>IF(P4013=P4012,R4012+J4013,J4013)</f>
        <v>6112.4918368155659</v>
      </c>
      <c r="S4013" s="2" t="str">
        <f>IF(P4014=P4013,"NA",R4013/Q4013)</f>
        <v>NA</v>
      </c>
      <c r="T4013" s="2">
        <f>IF(P4013=P4012,T4012+J4013^2,J4013^2)</f>
        <v>1779186.1039994322</v>
      </c>
      <c r="U4013" s="2" t="str">
        <f>IF(NOT($P4014=$P4013),SQRT(((T4013)/($Q4013))-S4013^2),"NA")</f>
        <v>NA</v>
      </c>
    </row>
    <row r="4014" spans="1:21" x14ac:dyDescent="0.2">
      <c r="A4014" s="2">
        <f>D4014-$D$2</f>
        <v>90.270000219345093</v>
      </c>
      <c r="B4014" s="2">
        <v>4.3379950523400002</v>
      </c>
      <c r="C4014" s="2">
        <f>IF(B4014&gt;B4013,B4014+(C4013-B4013),B4014+(C4013-B4013)+5+A4014-A4013)</f>
        <v>90.137994766237824</v>
      </c>
      <c r="D4014" s="2">
        <v>1577147282.3900001</v>
      </c>
      <c r="E4014" s="2">
        <v>441</v>
      </c>
      <c r="F4014" s="2">
        <v>899</v>
      </c>
      <c r="G4014" s="2">
        <v>630</v>
      </c>
      <c r="H4014" s="2">
        <v>691</v>
      </c>
      <c r="I4014" s="2">
        <v>292</v>
      </c>
      <c r="J4014" s="2">
        <f>$K$2*I4014+(1-$K$2)*J4013</f>
        <v>291.87604083521893</v>
      </c>
      <c r="K4014" s="2"/>
      <c r="L4014" s="2">
        <f>IF(O4014="low", $K$4*J4014+(1-$K$4)*L4013,L4013)</f>
        <v>286.05298354197743</v>
      </c>
      <c r="M4014" s="2">
        <f>IF(O4014="high", $K$4*J4014+(1-$K$4)*M4013,M4013)</f>
        <v>291.72889161765721</v>
      </c>
      <c r="N4014" s="2">
        <f>IF(O4014="high",(1-$K$8)*N4013+$K$8*(M4013-2),IF(O4014="low",(1-$K$8)*N4013+$K$8*(L4013+2),N4013))</f>
        <v>288.22241336073989</v>
      </c>
      <c r="O4014" s="2" t="str">
        <f>IF(J4014&gt;N4013+1,"high",IF(J4014&lt;N4013-1,"low","middle"))</f>
        <v>high</v>
      </c>
      <c r="P4014" s="2">
        <f>IF(O4014="low",250,IF(O4014="high",300,275))</f>
        <v>300</v>
      </c>
      <c r="Q4014" s="2">
        <f>IF(P4014=P4013,Q4013+1,1)</f>
        <v>22</v>
      </c>
      <c r="R4014" s="2">
        <f>IF(P4014=P4013,R4013+J4014,J4014)</f>
        <v>6404.367877650785</v>
      </c>
      <c r="S4014" s="2" t="str">
        <f>IF(P4015=P4014,"NA",R4014/Q4014)</f>
        <v>NA</v>
      </c>
      <c r="T4014" s="2">
        <f>IF(P4014=P4013,T4013+J4014^2,J4014^2)</f>
        <v>1864377.7272130745</v>
      </c>
      <c r="U4014" s="2" t="str">
        <f>IF(NOT($P4015=$P4014),SQRT(((T4014)/($Q4014))-S4014^2),"NA")</f>
        <v>NA</v>
      </c>
    </row>
    <row r="4015" spans="1:21" x14ac:dyDescent="0.2">
      <c r="A4015" s="2">
        <f>D4015-$D$2</f>
        <v>90.290000200271606</v>
      </c>
      <c r="B4015" s="2">
        <v>4.3626749515499998</v>
      </c>
      <c r="C4015" s="2">
        <f>IF(B4015&gt;B4014,B4015+(C4014-B4014),B4015+(C4014-B4014)+5+A4015-A4014)</f>
        <v>90.162674665447824</v>
      </c>
      <c r="D4015" s="2">
        <v>1577147282.4100001</v>
      </c>
      <c r="E4015" s="2">
        <v>442</v>
      </c>
      <c r="F4015" s="2">
        <v>899</v>
      </c>
      <c r="G4015" s="2">
        <v>630</v>
      </c>
      <c r="H4015" s="2">
        <v>689</v>
      </c>
      <c r="I4015" s="2">
        <v>292</v>
      </c>
      <c r="J4015" s="2">
        <f>$K$2*I4015+(1-$K$2)*J4014</f>
        <v>291.90083266817516</v>
      </c>
      <c r="K4015" s="2"/>
      <c r="L4015" s="2">
        <f>IF(O4015="low", $K$4*J4015+(1-$K$4)*L4014,L4014)</f>
        <v>286.05298354197743</v>
      </c>
      <c r="M4015" s="2">
        <f>IF(O4015="high", $K$4*J4015+(1-$K$4)*M4014,M4014)</f>
        <v>291.76327982776081</v>
      </c>
      <c r="N4015" s="2">
        <f>IF(O4015="high",(1-$K$8)*N4014+$K$8*(M4014-2),IF(O4015="low",(1-$K$8)*N4014+$K$8*(L4014+2),N4014))</f>
        <v>288.29773727358571</v>
      </c>
      <c r="O4015" s="2" t="str">
        <f>IF(J4015&gt;N4014+1,"high",IF(J4015&lt;N4014-1,"low","middle"))</f>
        <v>high</v>
      </c>
      <c r="P4015" s="2">
        <f>IF(O4015="low",250,IF(O4015="high",300,275))</f>
        <v>300</v>
      </c>
      <c r="Q4015" s="2">
        <f>IF(P4015=P4014,Q4014+1,1)</f>
        <v>23</v>
      </c>
      <c r="R4015" s="2">
        <f>IF(P4015=P4014,R4014+J4015,J4015)</f>
        <v>6696.2687103189601</v>
      </c>
      <c r="S4015" s="2" t="str">
        <f>IF(P4016=P4015,"NA",R4015/Q4015)</f>
        <v>NA</v>
      </c>
      <c r="T4015" s="2">
        <f>IF(P4015=P4014,T4014+J4015^2,J4015^2)</f>
        <v>1949583.8233254484</v>
      </c>
      <c r="U4015" s="2" t="str">
        <f>IF(NOT($P4016=$P4015),SQRT(((T4015)/($Q4015))-S4015^2),"NA")</f>
        <v>NA</v>
      </c>
    </row>
    <row r="4016" spans="1:21" x14ac:dyDescent="0.2">
      <c r="A4016" s="2">
        <f>D4016-$D$2</f>
        <v>90.320000171661377</v>
      </c>
      <c r="B4016" s="2">
        <v>4.3872389793400002</v>
      </c>
      <c r="C4016" s="2">
        <f>IF(B4016&gt;B4015,B4016+(C4015-B4015),B4016+(C4015-B4015)+5+A4016-A4015)</f>
        <v>90.187238693237816</v>
      </c>
      <c r="D4016" s="2">
        <v>1577147282.4400001</v>
      </c>
      <c r="E4016" s="2">
        <v>440</v>
      </c>
      <c r="F4016" s="2">
        <v>900</v>
      </c>
      <c r="G4016" s="2">
        <v>629</v>
      </c>
      <c r="H4016" s="2">
        <v>689</v>
      </c>
      <c r="I4016" s="2">
        <v>292</v>
      </c>
      <c r="J4016" s="2">
        <f>$K$2*I4016+(1-$K$2)*J4015</f>
        <v>291.92066613454017</v>
      </c>
      <c r="K4016" s="2"/>
      <c r="L4016" s="2">
        <f>IF(O4016="low", $K$4*J4016+(1-$K$4)*L4015,L4015)</f>
        <v>286.05298354197743</v>
      </c>
      <c r="M4016" s="2">
        <f>IF(O4016="high", $K$4*J4016+(1-$K$4)*M4015,M4015)</f>
        <v>291.79475708911673</v>
      </c>
      <c r="N4016" s="2">
        <f>IF(O4016="high",(1-$K$8)*N4015+$K$8*(M4015-2),IF(O4016="low",(1-$K$8)*N4015+$K$8*(L4015+2),N4015))</f>
        <v>288.37101440129447</v>
      </c>
      <c r="O4016" s="2" t="str">
        <f>IF(J4016&gt;N4015+1,"high",IF(J4016&lt;N4015-1,"low","middle"))</f>
        <v>high</v>
      </c>
      <c r="P4016" s="2">
        <f>IF(O4016="low",250,IF(O4016="high",300,275))</f>
        <v>300</v>
      </c>
      <c r="Q4016" s="2">
        <f>IF(P4016=P4015,Q4015+1,1)</f>
        <v>24</v>
      </c>
      <c r="R4016" s="2">
        <f>IF(P4016=P4015,R4015+J4016,J4016)</f>
        <v>6988.1893764534998</v>
      </c>
      <c r="S4016" s="2" t="str">
        <f>IF(P4017=P4016,"NA",R4016/Q4016)</f>
        <v>NA</v>
      </c>
      <c r="T4016" s="2">
        <f>IF(P4016=P4015,T4015+J4016^2,J4016^2)</f>
        <v>2034801.4986418821</v>
      </c>
      <c r="U4016" s="2" t="str">
        <f>IF(NOT($P4017=$P4016),SQRT(((T4016)/($Q4016))-S4016^2),"NA")</f>
        <v>NA</v>
      </c>
    </row>
    <row r="4017" spans="1:21" x14ac:dyDescent="0.2">
      <c r="A4017" s="2">
        <f>D4017-$D$2</f>
        <v>90.340000152587891</v>
      </c>
      <c r="B4017" s="2">
        <v>4.4078350067100001</v>
      </c>
      <c r="C4017" s="2">
        <f>IF(B4017&gt;B4016,B4017+(C4016-B4016),B4017+(C4016-B4016)+5+A4017-A4016)</f>
        <v>90.207834720607821</v>
      </c>
      <c r="D4017" s="2">
        <v>1577147282.46</v>
      </c>
      <c r="E4017" s="2">
        <v>442</v>
      </c>
      <c r="F4017" s="2">
        <v>898</v>
      </c>
      <c r="G4017" s="2">
        <v>631</v>
      </c>
      <c r="H4017" s="2">
        <v>690</v>
      </c>
      <c r="I4017" s="2">
        <v>293</v>
      </c>
      <c r="J4017" s="2">
        <f>$K$2*I4017+(1-$K$2)*J4016</f>
        <v>292.13653290763216</v>
      </c>
      <c r="K4017" s="2"/>
      <c r="L4017" s="2">
        <f>IF(O4017="low", $K$4*J4017+(1-$K$4)*L4016,L4016)</f>
        <v>286.05298354197743</v>
      </c>
      <c r="M4017" s="2">
        <f>IF(O4017="high", $K$4*J4017+(1-$K$4)*M4016,M4016)</f>
        <v>291.86311225281986</v>
      </c>
      <c r="N4017" s="2">
        <f>IF(O4017="high",(1-$K$8)*N4016+$K$8*(M4016-2),IF(O4017="low",(1-$K$8)*N4016+$K$8*(L4016+2),N4016))</f>
        <v>288.44220153568557</v>
      </c>
      <c r="O4017" s="2" t="str">
        <f>IF(J4017&gt;N4016+1,"high",IF(J4017&lt;N4016-1,"low","middle"))</f>
        <v>high</v>
      </c>
      <c r="P4017" s="2">
        <f>IF(O4017="low",250,IF(O4017="high",300,275))</f>
        <v>300</v>
      </c>
      <c r="Q4017" s="2">
        <f>IF(P4017=P4016,Q4016+1,1)</f>
        <v>25</v>
      </c>
      <c r="R4017" s="2">
        <f>IF(P4017=P4016,R4016+J4017,J4017)</f>
        <v>7280.3259093611323</v>
      </c>
      <c r="S4017" s="2" t="str">
        <f>IF(P4018=P4017,"NA",R4017/Q4017)</f>
        <v>NA</v>
      </c>
      <c r="T4017" s="2">
        <f>IF(P4017=P4016,T4016+J4017^2,J4017^2)</f>
        <v>2120145.2525011743</v>
      </c>
      <c r="U4017" s="2" t="str">
        <f>IF(NOT($P4018=$P4017),SQRT(((T4017)/($Q4017))-S4017^2),"NA")</f>
        <v>NA</v>
      </c>
    </row>
    <row r="4018" spans="1:21" x14ac:dyDescent="0.2">
      <c r="A4018" s="2">
        <f>D4018-$D$2</f>
        <v>90.360000133514404</v>
      </c>
      <c r="B4018" s="2">
        <v>4.4320321083099996</v>
      </c>
      <c r="C4018" s="2">
        <f>IF(B4018&gt;B4017,B4018+(C4017-B4017),B4018+(C4017-B4017)+5+A4018-A4017)</f>
        <v>90.232031822207816</v>
      </c>
      <c r="D4018" s="2">
        <v>1577147282.48</v>
      </c>
      <c r="E4018" s="2">
        <v>443</v>
      </c>
      <c r="F4018" s="2">
        <v>900</v>
      </c>
      <c r="G4018" s="2">
        <v>631</v>
      </c>
      <c r="H4018" s="2">
        <v>690</v>
      </c>
      <c r="I4018" s="2">
        <v>292</v>
      </c>
      <c r="J4018" s="2">
        <f>$K$2*I4018+(1-$K$2)*J4017</f>
        <v>292.10922632610573</v>
      </c>
      <c r="K4018" s="2"/>
      <c r="L4018" s="2">
        <f>IF(O4018="low", $K$4*J4018+(1-$K$4)*L4017,L4017)</f>
        <v>286.05298354197743</v>
      </c>
      <c r="M4018" s="2">
        <f>IF(O4018="high", $K$4*J4018+(1-$K$4)*M4017,M4017)</f>
        <v>291.91233506747704</v>
      </c>
      <c r="N4018" s="2">
        <f>IF(O4018="high",(1-$K$8)*N4017+$K$8*(M4017-2),IF(O4018="low",(1-$K$8)*N4017+$K$8*(L4017+2),N4017))</f>
        <v>288.51324707154225</v>
      </c>
      <c r="O4018" s="2" t="str">
        <f>IF(J4018&gt;N4017+1,"high",IF(J4018&lt;N4017-1,"low","middle"))</f>
        <v>high</v>
      </c>
      <c r="P4018" s="2">
        <f>IF(O4018="low",250,IF(O4018="high",300,275))</f>
        <v>300</v>
      </c>
      <c r="Q4018" s="2">
        <f>IF(P4018=P4017,Q4017+1,1)</f>
        <v>26</v>
      </c>
      <c r="R4018" s="2">
        <f>IF(P4018=P4017,R4017+J4018,J4018)</f>
        <v>7572.4351356872376</v>
      </c>
      <c r="S4018" s="2" t="str">
        <f>IF(P4019=P4018,"NA",R4018/Q4018)</f>
        <v>NA</v>
      </c>
      <c r="T4018" s="2">
        <f>IF(P4018=P4017,T4017+J4018^2,J4018^2)</f>
        <v>2205473.0526060103</v>
      </c>
      <c r="U4018" s="2" t="str">
        <f>IF(NOT($P4019=$P4018),SQRT(((T4018)/($Q4018))-S4018^2),"NA")</f>
        <v>NA</v>
      </c>
    </row>
    <row r="4019" spans="1:21" x14ac:dyDescent="0.2">
      <c r="A4019" s="2">
        <f>D4019-$D$2</f>
        <v>90.380000114440918</v>
      </c>
      <c r="B4019" s="2">
        <v>4.4527339935299999</v>
      </c>
      <c r="C4019" s="2">
        <f>IF(B4019&gt;B4018,B4019+(C4018-B4018),B4019+(C4018-B4018)+5+A4019-A4018)</f>
        <v>90.252733707427822</v>
      </c>
      <c r="D4019" s="2">
        <v>1577147282.5</v>
      </c>
      <c r="E4019" s="2">
        <v>440</v>
      </c>
      <c r="F4019" s="2">
        <v>900</v>
      </c>
      <c r="G4019" s="2">
        <v>630</v>
      </c>
      <c r="H4019" s="2">
        <v>690</v>
      </c>
      <c r="I4019" s="2">
        <v>291</v>
      </c>
      <c r="J4019" s="2">
        <f>$K$2*I4019+(1-$K$2)*J4018</f>
        <v>291.88738106088459</v>
      </c>
      <c r="K4019" s="2"/>
      <c r="L4019" s="2">
        <f>IF(O4019="low", $K$4*J4019+(1-$K$4)*L4018,L4018)</f>
        <v>286.05298354197743</v>
      </c>
      <c r="M4019" s="2">
        <f>IF(O4019="high", $K$4*J4019+(1-$K$4)*M4018,M4018)</f>
        <v>291.90734426615859</v>
      </c>
      <c r="N4019" s="2">
        <f>IF(O4019="high",(1-$K$8)*N4018+$K$8*(M4018-2),IF(O4019="low",(1-$K$8)*N4018+$K$8*(L4018+2),N4018))</f>
        <v>288.58320147133895</v>
      </c>
      <c r="O4019" s="2" t="str">
        <f>IF(J4019&gt;N4018+1,"high",IF(J4019&lt;N4018-1,"low","middle"))</f>
        <v>high</v>
      </c>
      <c r="P4019" s="2">
        <f>IF(O4019="low",250,IF(O4019="high",300,275))</f>
        <v>300</v>
      </c>
      <c r="Q4019" s="2">
        <f>IF(P4019=P4018,Q4018+1,1)</f>
        <v>27</v>
      </c>
      <c r="R4019" s="2">
        <f>IF(P4019=P4018,R4018+J4019,J4019)</f>
        <v>7864.3225167481223</v>
      </c>
      <c r="S4019" s="2" t="str">
        <f>IF(P4020=P4019,"NA",R4019/Q4019)</f>
        <v>NA</v>
      </c>
      <c r="T4019" s="2">
        <f>IF(P4019=P4018,T4018+J4019^2,J4019^2)</f>
        <v>2290671.2958285925</v>
      </c>
      <c r="U4019" s="2" t="str">
        <f>IF(NOT($P4020=$P4019),SQRT(((T4019)/($Q4019))-S4019^2),"NA")</f>
        <v>NA</v>
      </c>
    </row>
    <row r="4020" spans="1:21" x14ac:dyDescent="0.2">
      <c r="A4020" s="2">
        <f>D4020-$D$2</f>
        <v>90.410000085830688</v>
      </c>
      <c r="B4020" s="2">
        <v>4.4775021076200003</v>
      </c>
      <c r="C4020" s="2">
        <f>IF(B4020&gt;B4019,B4020+(C4019-B4019),B4020+(C4019-B4019)+5+A4020-A4019)</f>
        <v>90.277501821517816</v>
      </c>
      <c r="D4020" s="2">
        <v>1577147282.53</v>
      </c>
      <c r="E4020" s="2">
        <v>442</v>
      </c>
      <c r="F4020" s="2">
        <v>899</v>
      </c>
      <c r="G4020" s="2">
        <v>632</v>
      </c>
      <c r="H4020" s="2">
        <v>690</v>
      </c>
      <c r="I4020" s="2">
        <v>293</v>
      </c>
      <c r="J4020" s="2">
        <f>$K$2*I4020+(1-$K$2)*J4019</f>
        <v>292.10990484870769</v>
      </c>
      <c r="K4020" s="2"/>
      <c r="L4020" s="2">
        <f>IF(O4020="low", $K$4*J4020+(1-$K$4)*L4019,L4019)</f>
        <v>286.05298354197743</v>
      </c>
      <c r="M4020" s="2">
        <f>IF(O4020="high", $K$4*J4020+(1-$K$4)*M4019,M4019)</f>
        <v>291.94785638266842</v>
      </c>
      <c r="N4020" s="2">
        <f>IF(O4020="high",(1-$K$8)*N4019+$K$8*(M4019-2),IF(O4020="low",(1-$K$8)*N4019+$K$8*(L4019+2),N4019))</f>
        <v>288.64940861107993</v>
      </c>
      <c r="O4020" s="2" t="str">
        <f>IF(J4020&gt;N4019+1,"high",IF(J4020&lt;N4019-1,"low","middle"))</f>
        <v>high</v>
      </c>
      <c r="P4020" s="2">
        <f>IF(O4020="low",250,IF(O4020="high",300,275))</f>
        <v>300</v>
      </c>
      <c r="Q4020" s="2">
        <f>IF(P4020=P4019,Q4019+1,1)</f>
        <v>28</v>
      </c>
      <c r="R4020" s="2">
        <f>IF(P4020=P4019,R4019+J4020,J4020)</f>
        <v>8156.43242159683</v>
      </c>
      <c r="S4020" s="2" t="str">
        <f>IF(P4021=P4020,"NA",R4020/Q4020)</f>
        <v>NA</v>
      </c>
      <c r="T4020" s="2">
        <f>IF(P4020=P4019,T4019+J4020^2,J4020^2)</f>
        <v>2375999.4923393135</v>
      </c>
      <c r="U4020" s="2" t="str">
        <f>IF(NOT($P4021=$P4020),SQRT(((T4020)/($Q4020))-S4020^2),"NA")</f>
        <v>NA</v>
      </c>
    </row>
    <row r="4021" spans="1:21" x14ac:dyDescent="0.2">
      <c r="A4021" s="2">
        <f>D4021-$D$2</f>
        <v>90.430000066757202</v>
      </c>
      <c r="B4021" s="2">
        <v>4.4977600574499998</v>
      </c>
      <c r="C4021" s="2">
        <f>IF(B4021&gt;B4020,B4021+(C4020-B4020),B4021+(C4020-B4020)+5+A4021-A4020)</f>
        <v>90.297759771347813</v>
      </c>
      <c r="D4021" s="2">
        <v>1577147282.55</v>
      </c>
      <c r="E4021" s="2">
        <v>442</v>
      </c>
      <c r="F4021" s="2">
        <v>899</v>
      </c>
      <c r="G4021" s="2">
        <v>630</v>
      </c>
      <c r="H4021" s="2">
        <v>691</v>
      </c>
      <c r="I4021" s="2">
        <v>294</v>
      </c>
      <c r="J4021" s="2">
        <f>$K$2*I4021+(1-$K$2)*J4020</f>
        <v>292.48792387896617</v>
      </c>
      <c r="K4021" s="2"/>
      <c r="L4021" s="2">
        <f>IF(O4021="low", $K$4*J4021+(1-$K$4)*L4020,L4020)</f>
        <v>286.05298354197743</v>
      </c>
      <c r="M4021" s="2">
        <f>IF(O4021="high", $K$4*J4021+(1-$K$4)*M4020,M4020)</f>
        <v>292.055869881928</v>
      </c>
      <c r="N4021" s="2">
        <f>IF(O4021="high",(1-$K$8)*N4020+$K$8*(M4020-2),IF(O4021="low",(1-$K$8)*N4020+$K$8*(L4020+2),N4020))</f>
        <v>288.71433099965935</v>
      </c>
      <c r="O4021" s="2" t="str">
        <f>IF(J4021&gt;N4020+1,"high",IF(J4021&lt;N4020-1,"low","middle"))</f>
        <v>high</v>
      </c>
      <c r="P4021" s="2">
        <f>IF(O4021="low",250,IF(O4021="high",300,275))</f>
        <v>300</v>
      </c>
      <c r="Q4021" s="2">
        <f>IF(P4021=P4020,Q4020+1,1)</f>
        <v>29</v>
      </c>
      <c r="R4021" s="2">
        <f>IF(P4021=P4020,R4020+J4021,J4021)</f>
        <v>8448.9203454757953</v>
      </c>
      <c r="S4021" s="2" t="str">
        <f>IF(P4022=P4021,"NA",R4021/Q4021)</f>
        <v>NA</v>
      </c>
      <c r="T4021" s="2">
        <f>IF(P4021=P4020,T4020+J4021^2,J4021^2)</f>
        <v>2461548.6779543413</v>
      </c>
      <c r="U4021" s="2" t="str">
        <f>IF(NOT($P4022=$P4021),SQRT(((T4021)/($Q4021))-S4021^2),"NA")</f>
        <v>NA</v>
      </c>
    </row>
    <row r="4022" spans="1:21" x14ac:dyDescent="0.2">
      <c r="A4022" s="2">
        <f>D4022-$D$2</f>
        <v>90.450000047683716</v>
      </c>
      <c r="B4022" s="2">
        <v>4.5224161148100004</v>
      </c>
      <c r="C4022" s="2">
        <f>IF(B4022&gt;B4021,B4022+(C4021-B4021),B4022+(C4021-B4021)+5+A4022-A4021)</f>
        <v>90.322415828707818</v>
      </c>
      <c r="D4022" s="2">
        <v>1577147282.5699999</v>
      </c>
      <c r="E4022" s="2">
        <v>441</v>
      </c>
      <c r="F4022" s="2">
        <v>900</v>
      </c>
      <c r="G4022" s="2">
        <v>630</v>
      </c>
      <c r="H4022" s="2">
        <v>690</v>
      </c>
      <c r="I4022" s="2">
        <v>292</v>
      </c>
      <c r="J4022" s="2">
        <f>$K$2*I4022+(1-$K$2)*J4021</f>
        <v>292.39033910317295</v>
      </c>
      <c r="K4022" s="2"/>
      <c r="L4022" s="2">
        <f>IF(O4022="low", $K$4*J4022+(1-$K$4)*L4021,L4021)</f>
        <v>286.05298354197743</v>
      </c>
      <c r="M4022" s="2">
        <f>IF(O4022="high", $K$4*J4022+(1-$K$4)*M4021,M4021)</f>
        <v>292.12276372617703</v>
      </c>
      <c r="N4022" s="2">
        <f>IF(O4022="high",(1-$K$8)*N4021+$K$8*(M4021-2),IF(O4022="low",(1-$K$8)*N4021+$K$8*(L4021+2),N4021))</f>
        <v>288.78140794377276</v>
      </c>
      <c r="O4022" s="2" t="str">
        <f>IF(J4022&gt;N4021+1,"high",IF(J4022&lt;N4021-1,"low","middle"))</f>
        <v>high</v>
      </c>
      <c r="P4022" s="2">
        <f>IF(O4022="low",250,IF(O4022="high",300,275))</f>
        <v>300</v>
      </c>
      <c r="Q4022" s="2">
        <f>IF(P4022=P4021,Q4021+1,1)</f>
        <v>30</v>
      </c>
      <c r="R4022" s="2">
        <f>IF(P4022=P4021,R4021+J4022,J4022)</f>
        <v>8741.310684578968</v>
      </c>
      <c r="S4022" s="2" t="str">
        <f>IF(P4023=P4022,"NA",R4022/Q4022)</f>
        <v>NA</v>
      </c>
      <c r="T4022" s="2">
        <f>IF(P4022=P4021,T4021+J4022^2,J4022^2)</f>
        <v>2547040.7883552099</v>
      </c>
      <c r="U4022" s="2" t="str">
        <f>IF(NOT($P4023=$P4022),SQRT(((T4022)/($Q4022))-S4022^2),"NA")</f>
        <v>NA</v>
      </c>
    </row>
    <row r="4023" spans="1:21" x14ac:dyDescent="0.2">
      <c r="A4023" s="2">
        <f>D4023-$D$2</f>
        <v>90.480000019073486</v>
      </c>
      <c r="B4023" s="2">
        <v>4.5469391345999997</v>
      </c>
      <c r="C4023" s="2">
        <f>IF(B4023&gt;B4022,B4023+(C4022-B4022),B4023+(C4022-B4022)+5+A4023-A4022)</f>
        <v>90.346938848497814</v>
      </c>
      <c r="D4023" s="2">
        <v>1577147282.5999999</v>
      </c>
      <c r="E4023" s="2">
        <v>440</v>
      </c>
      <c r="F4023" s="2">
        <v>899</v>
      </c>
      <c r="G4023" s="2">
        <v>631</v>
      </c>
      <c r="H4023" s="2">
        <v>690</v>
      </c>
      <c r="I4023" s="2">
        <v>291</v>
      </c>
      <c r="J4023" s="2">
        <f>$K$2*I4023+(1-$K$2)*J4022</f>
        <v>292.11227128253836</v>
      </c>
      <c r="K4023" s="2"/>
      <c r="L4023" s="2">
        <f>IF(O4023="low", $K$4*J4023+(1-$K$4)*L4022,L4022)</f>
        <v>286.05298354197743</v>
      </c>
      <c r="M4023" s="2">
        <f>IF(O4023="high", $K$4*J4023+(1-$K$4)*M4022,M4022)</f>
        <v>292.12066523744932</v>
      </c>
      <c r="N4023" s="2">
        <f>IF(O4023="high",(1-$K$8)*N4022+$K$8*(M4022-2),IF(O4023="low",(1-$K$8)*N4022+$K$8*(L4022+2),N4022))</f>
        <v>288.84847573289301</v>
      </c>
      <c r="O4023" s="2" t="str">
        <f>IF(J4023&gt;N4022+1,"high",IF(J4023&lt;N4022-1,"low","middle"))</f>
        <v>high</v>
      </c>
      <c r="P4023" s="2">
        <f>IF(O4023="low",250,IF(O4023="high",300,275))</f>
        <v>300</v>
      </c>
      <c r="Q4023" s="2">
        <f>IF(P4023=P4022,Q4022+1,1)</f>
        <v>31</v>
      </c>
      <c r="R4023" s="2">
        <f>IF(P4023=P4022,R4022+J4023,J4023)</f>
        <v>9033.4229558615061</v>
      </c>
      <c r="S4023" s="2" t="str">
        <f>IF(P4024=P4023,"NA",R4023/Q4023)</f>
        <v>NA</v>
      </c>
      <c r="T4023" s="2">
        <f>IF(P4023=P4022,T4022+J4023^2,J4023^2)</f>
        <v>2632370.3673890531</v>
      </c>
      <c r="U4023" s="2" t="str">
        <f>IF(NOT($P4024=$P4023),SQRT(((T4023)/($Q4023))-S4023^2),"NA")</f>
        <v>NA</v>
      </c>
    </row>
    <row r="4024" spans="1:21" x14ac:dyDescent="0.2">
      <c r="A4024" s="2">
        <f>D4024-$D$2</f>
        <v>90.5</v>
      </c>
      <c r="B4024" s="2">
        <v>4.5675070285799997</v>
      </c>
      <c r="C4024" s="2">
        <f>IF(B4024&gt;B4023,B4024+(C4023-B4023),B4024+(C4023-B4023)+5+A4024-A4023)</f>
        <v>90.367506742477815</v>
      </c>
      <c r="D4024" s="2">
        <v>1577147282.6199999</v>
      </c>
      <c r="E4024" s="2">
        <v>442</v>
      </c>
      <c r="F4024" s="2">
        <v>899</v>
      </c>
      <c r="G4024" s="2">
        <v>630</v>
      </c>
      <c r="H4024" s="2">
        <v>690</v>
      </c>
      <c r="I4024" s="2">
        <v>292</v>
      </c>
      <c r="J4024" s="2">
        <f>$K$2*I4024+(1-$K$2)*J4023</f>
        <v>292.08981702603069</v>
      </c>
      <c r="K4024" s="2"/>
      <c r="L4024" s="2">
        <f>IF(O4024="low", $K$4*J4024+(1-$K$4)*L4023,L4023)</f>
        <v>286.05298354197743</v>
      </c>
      <c r="M4024" s="2">
        <f>IF(O4024="high", $K$4*J4024+(1-$K$4)*M4023,M4023)</f>
        <v>292.11449559516564</v>
      </c>
      <c r="N4024" s="2">
        <f>IF(O4024="high",(1-$K$8)*N4023+$K$8*(M4023-2),IF(O4024="low",(1-$K$8)*N4023+$K$8*(L4023+2),N4023))</f>
        <v>288.9120852081208</v>
      </c>
      <c r="O4024" s="2" t="str">
        <f>IF(J4024&gt;N4023+1,"high",IF(J4024&lt;N4023-1,"low","middle"))</f>
        <v>high</v>
      </c>
      <c r="P4024" s="2">
        <f>IF(O4024="low",250,IF(O4024="high",300,275))</f>
        <v>300</v>
      </c>
      <c r="Q4024" s="2">
        <f>IF(P4024=P4023,Q4023+1,1)</f>
        <v>32</v>
      </c>
      <c r="R4024" s="2">
        <f>IF(P4024=P4023,R4023+J4024,J4024)</f>
        <v>9325.5127728875377</v>
      </c>
      <c r="S4024" s="2" t="str">
        <f>IF(P4025=P4024,"NA",R4024/Q4024)</f>
        <v>NA</v>
      </c>
      <c r="T4024" s="2">
        <f>IF(P4024=P4023,T4023+J4024^2,J4024^2)</f>
        <v>2717686.8285993533</v>
      </c>
      <c r="U4024" s="2" t="str">
        <f>IF(NOT($P4025=$P4024),SQRT(((T4024)/($Q4024))-S4024^2),"NA")</f>
        <v>NA</v>
      </c>
    </row>
    <row r="4025" spans="1:21" x14ac:dyDescent="0.2">
      <c r="A4025" s="2">
        <f>D4025-$D$2</f>
        <v>90.520000219345093</v>
      </c>
      <c r="B4025" s="2">
        <v>4.5918641090400003</v>
      </c>
      <c r="C4025" s="2">
        <f>IF(B4025&gt;B4024,B4025+(C4024-B4024),B4025+(C4024-B4024)+5+A4025-A4024)</f>
        <v>90.391863822937822</v>
      </c>
      <c r="D4025" s="2">
        <v>1577147282.6400001</v>
      </c>
      <c r="E4025" s="2">
        <v>441</v>
      </c>
      <c r="F4025" s="2">
        <v>900</v>
      </c>
      <c r="G4025" s="2">
        <v>631</v>
      </c>
      <c r="H4025" s="2">
        <v>691</v>
      </c>
      <c r="I4025" s="2">
        <v>294</v>
      </c>
      <c r="J4025" s="2">
        <f>$K$2*I4025+(1-$K$2)*J4024</f>
        <v>292.47185362082456</v>
      </c>
      <c r="K4025" s="2"/>
      <c r="L4025" s="2">
        <f>IF(O4025="low", $K$4*J4025+(1-$K$4)*L4024,L4024)</f>
        <v>286.05298354197743</v>
      </c>
      <c r="M4025" s="2">
        <f>IF(O4025="high", $K$4*J4025+(1-$K$4)*M4024,M4024)</f>
        <v>292.18596720029745</v>
      </c>
      <c r="N4025" s="2">
        <f>IF(O4025="high",(1-$K$8)*N4024+$K$8*(M4024-2),IF(O4025="low",(1-$K$8)*N4024+$K$8*(L4024+2),N4024))</f>
        <v>288.97220572747301</v>
      </c>
      <c r="O4025" s="2" t="str">
        <f>IF(J4025&gt;N4024+1,"high",IF(J4025&lt;N4024-1,"low","middle"))</f>
        <v>high</v>
      </c>
      <c r="P4025" s="2">
        <f>IF(O4025="low",250,IF(O4025="high",300,275))</f>
        <v>300</v>
      </c>
      <c r="Q4025" s="2">
        <f>IF(P4025=P4024,Q4024+1,1)</f>
        <v>33</v>
      </c>
      <c r="R4025" s="2">
        <f>IF(P4025=P4024,R4024+J4025,J4025)</f>
        <v>9617.9846265083615</v>
      </c>
      <c r="S4025" s="2" t="str">
        <f>IF(P4026=P4025,"NA",R4025/Q4025)</f>
        <v>NA</v>
      </c>
      <c r="T4025" s="2">
        <f>IF(P4025=P4024,T4024+J4025^2,J4025^2)</f>
        <v>2803226.6137597542</v>
      </c>
      <c r="U4025" s="2" t="str">
        <f>IF(NOT($P4026=$P4025),SQRT(((T4025)/($Q4025))-S4025^2),"NA")</f>
        <v>NA</v>
      </c>
    </row>
    <row r="4026" spans="1:21" x14ac:dyDescent="0.2">
      <c r="A4026" s="2">
        <f>D4026-$D$2</f>
        <v>90.540000200271606</v>
      </c>
      <c r="B4026" s="2">
        <v>4.6126949787099996</v>
      </c>
      <c r="C4026" s="2">
        <f>IF(B4026&gt;B4025,B4026+(C4025-B4025),B4026+(C4025-B4025)+5+A4026-A4025)</f>
        <v>90.412694692607815</v>
      </c>
      <c r="D4026" s="2">
        <v>1577147282.6600001</v>
      </c>
      <c r="E4026" s="2">
        <v>440</v>
      </c>
      <c r="F4026" s="2">
        <v>899</v>
      </c>
      <c r="G4026" s="2">
        <v>632</v>
      </c>
      <c r="H4026" s="2">
        <v>691</v>
      </c>
      <c r="I4026" s="2">
        <v>292</v>
      </c>
      <c r="J4026" s="2">
        <f>$K$2*I4026+(1-$K$2)*J4025</f>
        <v>292.37748289665967</v>
      </c>
      <c r="K4026" s="2"/>
      <c r="L4026" s="2">
        <f>IF(O4026="low", $K$4*J4026+(1-$K$4)*L4025,L4025)</f>
        <v>286.05298354197743</v>
      </c>
      <c r="M4026" s="2">
        <f>IF(O4026="high", $K$4*J4026+(1-$K$4)*M4025,M4025)</f>
        <v>292.2242703395699</v>
      </c>
      <c r="N4026" s="2">
        <f>IF(O4026="high",(1-$K$8)*N4025+$K$8*(M4025-2),IF(O4026="low",(1-$K$8)*N4025+$K$8*(L4025+2),N4025))</f>
        <v>289.03289380111426</v>
      </c>
      <c r="O4026" s="2" t="str">
        <f>IF(J4026&gt;N4025+1,"high",IF(J4026&lt;N4025-1,"low","middle"))</f>
        <v>high</v>
      </c>
      <c r="P4026" s="2">
        <f>IF(O4026="low",250,IF(O4026="high",300,275))</f>
        <v>300</v>
      </c>
      <c r="Q4026" s="2">
        <f>IF(P4026=P4025,Q4025+1,1)</f>
        <v>34</v>
      </c>
      <c r="R4026" s="2">
        <f>IF(P4026=P4025,R4025+J4026,J4026)</f>
        <v>9910.3621094050213</v>
      </c>
      <c r="S4026" s="2" t="str">
        <f>IF(P4027=P4026,"NA",R4026/Q4026)</f>
        <v>NA</v>
      </c>
      <c r="T4026" s="2">
        <f>IF(P4026=P4025,T4025+J4026^2,J4026^2)</f>
        <v>2888711.2062647408</v>
      </c>
      <c r="U4026" s="2" t="str">
        <f>IF(NOT($P4027=$P4026),SQRT(((T4026)/($Q4026))-S4026^2),"NA")</f>
        <v>NA</v>
      </c>
    </row>
    <row r="4027" spans="1:21" x14ac:dyDescent="0.2">
      <c r="A4027" s="2">
        <f>D4027-$D$2</f>
        <v>90.570000171661377</v>
      </c>
      <c r="B4027" s="2">
        <v>4.6371059417699998</v>
      </c>
      <c r="C4027" s="2">
        <f>IF(B4027&gt;B4026,B4027+(C4026-B4026),B4027+(C4026-B4026)+5+A4027-A4026)</f>
        <v>90.437105655667821</v>
      </c>
      <c r="D4027" s="2">
        <v>1577147282.6900001</v>
      </c>
      <c r="E4027" s="2">
        <v>440</v>
      </c>
      <c r="F4027" s="2">
        <v>899</v>
      </c>
      <c r="G4027" s="2">
        <v>630</v>
      </c>
      <c r="H4027" s="2">
        <v>690</v>
      </c>
      <c r="I4027" s="2">
        <v>290</v>
      </c>
      <c r="J4027" s="2">
        <f>$K$2*I4027+(1-$K$2)*J4026</f>
        <v>291.90198631732778</v>
      </c>
      <c r="K4027" s="2"/>
      <c r="L4027" s="2">
        <f>IF(O4027="low", $K$4*J4027+(1-$K$4)*L4026,L4026)</f>
        <v>286.05298354197743</v>
      </c>
      <c r="M4027" s="2">
        <f>IF(O4027="high", $K$4*J4027+(1-$K$4)*M4026,M4026)</f>
        <v>292.15981353512149</v>
      </c>
      <c r="N4027" s="2">
        <f>IF(O4027="high",(1-$K$8)*N4026+$K$8*(M4026-2),IF(O4027="low",(1-$K$8)*N4026+$K$8*(L4026+2),N4026))</f>
        <v>289.09246262803703</v>
      </c>
      <c r="O4027" s="2" t="str">
        <f>IF(J4027&gt;N4026+1,"high",IF(J4027&lt;N4026-1,"low","middle"))</f>
        <v>high</v>
      </c>
      <c r="P4027" s="2">
        <f>IF(O4027="low",250,IF(O4027="high",300,275))</f>
        <v>300</v>
      </c>
      <c r="Q4027" s="2">
        <f>IF(P4027=P4026,Q4026+1,1)</f>
        <v>35</v>
      </c>
      <c r="R4027" s="2">
        <f>IF(P4027=P4026,R4026+J4027,J4027)</f>
        <v>10202.264095722348</v>
      </c>
      <c r="S4027" s="2" t="str">
        <f>IF(P4028=P4027,"NA",R4027/Q4027)</f>
        <v>NA</v>
      </c>
      <c r="T4027" s="2">
        <f>IF(P4027=P4026,T4026+J4027^2,J4027^2)</f>
        <v>2973917.9758807421</v>
      </c>
      <c r="U4027" s="2" t="str">
        <f>IF(NOT($P4028=$P4027),SQRT(((T4027)/($Q4027))-S4027^2),"NA")</f>
        <v>NA</v>
      </c>
    </row>
    <row r="4028" spans="1:21" x14ac:dyDescent="0.2">
      <c r="A4028" s="2">
        <f>D4028-$D$2</f>
        <v>90.590000152587891</v>
      </c>
      <c r="B4028" s="2">
        <v>4.66174912453</v>
      </c>
      <c r="C4028" s="2">
        <f>IF(B4028&gt;B4027,B4028+(C4027-B4027),B4028+(C4027-B4027)+5+A4028-A4027)</f>
        <v>90.461748838427823</v>
      </c>
      <c r="D4028" s="2">
        <v>1577147282.71</v>
      </c>
      <c r="E4028" s="2">
        <v>441</v>
      </c>
      <c r="F4028" s="2">
        <v>900</v>
      </c>
      <c r="G4028" s="2">
        <v>631</v>
      </c>
      <c r="H4028" s="2">
        <v>689</v>
      </c>
      <c r="I4028" s="2">
        <v>293</v>
      </c>
      <c r="J4028" s="2">
        <f>$K$2*I4028+(1-$K$2)*J4027</f>
        <v>292.12158905386224</v>
      </c>
      <c r="K4028" s="2"/>
      <c r="L4028" s="2">
        <f>IF(O4028="low", $K$4*J4028+(1-$K$4)*L4027,L4027)</f>
        <v>286.05298354197743</v>
      </c>
      <c r="M4028" s="2">
        <f>IF(O4028="high", $K$4*J4028+(1-$K$4)*M4027,M4027)</f>
        <v>292.15216863886963</v>
      </c>
      <c r="N4028" s="2">
        <f>IF(O4028="high",(1-$K$8)*N4027+$K$8*(M4027-2),IF(O4028="low",(1-$K$8)*N4027+$K$8*(L4027+2),N4027))</f>
        <v>289.14583017339123</v>
      </c>
      <c r="O4028" s="2" t="str">
        <f>IF(J4028&gt;N4027+1,"high",IF(J4028&lt;N4027-1,"low","middle"))</f>
        <v>high</v>
      </c>
      <c r="P4028" s="2">
        <f>IF(O4028="low",250,IF(O4028="high",300,275))</f>
        <v>300</v>
      </c>
      <c r="Q4028" s="2">
        <f>IF(P4028=P4027,Q4027+1,1)</f>
        <v>36</v>
      </c>
      <c r="R4028" s="2">
        <f>IF(P4028=P4027,R4027+J4028,J4028)</f>
        <v>10494.385684776211</v>
      </c>
      <c r="S4028" s="2" t="str">
        <f>IF(P4029=P4028,"NA",R4028/Q4028)</f>
        <v>NA</v>
      </c>
      <c r="T4028" s="2">
        <f>IF(P4028=P4027,T4027+J4028^2,J4028^2)</f>
        <v>3059252.9986720956</v>
      </c>
      <c r="U4028" s="2" t="str">
        <f>IF(NOT($P4029=$P4028),SQRT(((T4028)/($Q4028))-S4028^2),"NA")</f>
        <v>NA</v>
      </c>
    </row>
    <row r="4029" spans="1:21" x14ac:dyDescent="0.2">
      <c r="A4029" s="2">
        <f>D4029-$D$2</f>
        <v>90.610000133514404</v>
      </c>
      <c r="B4029" s="2">
        <v>4.68201112747</v>
      </c>
      <c r="C4029" s="2">
        <f>IF(B4029&gt;B4028,B4029+(C4028-B4028),B4029+(C4028-B4028)+5+A4029-A4028)</f>
        <v>90.482010841367824</v>
      </c>
      <c r="D4029" s="2">
        <v>1577147282.73</v>
      </c>
      <c r="E4029" s="2">
        <v>441</v>
      </c>
      <c r="F4029" s="2">
        <v>900</v>
      </c>
      <c r="G4029" s="2">
        <v>632</v>
      </c>
      <c r="H4029" s="2">
        <v>690</v>
      </c>
      <c r="I4029" s="2">
        <v>292</v>
      </c>
      <c r="J4029" s="2">
        <f>$K$2*I4029+(1-$K$2)*J4028</f>
        <v>292.09727124308984</v>
      </c>
      <c r="K4029" s="2"/>
      <c r="L4029" s="2">
        <f>IF(O4029="low", $K$4*J4029+(1-$K$4)*L4028,L4028)</f>
        <v>286.05298354197743</v>
      </c>
      <c r="M4029" s="2">
        <f>IF(O4029="high", $K$4*J4029+(1-$K$4)*M4028,M4028)</f>
        <v>292.14118915971369</v>
      </c>
      <c r="N4029" s="2">
        <f>IF(O4029="high",(1-$K$8)*N4028+$K$8*(M4028-2),IF(O4029="low",(1-$K$8)*N4028+$K$8*(L4028+2),N4028))</f>
        <v>289.19614709666513</v>
      </c>
      <c r="O4029" s="2" t="str">
        <f>IF(J4029&gt;N4028+1,"high",IF(J4029&lt;N4028-1,"low","middle"))</f>
        <v>high</v>
      </c>
      <c r="P4029" s="2">
        <f>IF(O4029="low",250,IF(O4029="high",300,275))</f>
        <v>300</v>
      </c>
      <c r="Q4029" s="2">
        <f>IF(P4029=P4028,Q4028+1,1)</f>
        <v>37</v>
      </c>
      <c r="R4029" s="2">
        <f>IF(P4029=P4028,R4028+J4029,J4029)</f>
        <v>10786.482956019301</v>
      </c>
      <c r="S4029" s="2" t="str">
        <f>IF(P4030=P4029,"NA",R4029/Q4029)</f>
        <v>NA</v>
      </c>
      <c r="T4029" s="2">
        <f>IF(P4029=P4028,T4028+J4029^2,J4029^2)</f>
        <v>3144573.8145397548</v>
      </c>
      <c r="U4029" s="2" t="str">
        <f>IF(NOT($P4030=$P4029),SQRT(((T4029)/($Q4029))-S4029^2),"NA")</f>
        <v>NA</v>
      </c>
    </row>
    <row r="4030" spans="1:21" x14ac:dyDescent="0.2">
      <c r="A4030" s="2">
        <f>D4030-$D$2</f>
        <v>90.630000114440918</v>
      </c>
      <c r="B4030" s="2">
        <v>4.7065179347999999</v>
      </c>
      <c r="C4030" s="2">
        <f>IF(B4030&gt;B4029,B4030+(C4029-B4029),B4030+(C4029-B4029)+5+A4030-A4029)</f>
        <v>90.506517648697823</v>
      </c>
      <c r="D4030" s="2">
        <v>1577147282.75</v>
      </c>
      <c r="E4030" s="2">
        <v>440</v>
      </c>
      <c r="F4030" s="2">
        <v>899</v>
      </c>
      <c r="G4030" s="2">
        <v>630</v>
      </c>
      <c r="H4030" s="2">
        <v>691</v>
      </c>
      <c r="I4030" s="2">
        <v>292</v>
      </c>
      <c r="J4030" s="2">
        <f>$K$2*I4030+(1-$K$2)*J4029</f>
        <v>292.07781699447185</v>
      </c>
      <c r="K4030" s="2"/>
      <c r="L4030" s="2">
        <f>IF(O4030="low", $K$4*J4030+(1-$K$4)*L4029,L4029)</f>
        <v>286.05298354197743</v>
      </c>
      <c r="M4030" s="2">
        <f>IF(O4030="high", $K$4*J4030+(1-$K$4)*M4029,M4029)</f>
        <v>292.12851472666534</v>
      </c>
      <c r="N4030" s="2">
        <f>IF(O4030="high",(1-$K$8)*N4029+$K$8*(M4029-2),IF(O4030="low",(1-$K$8)*N4029+$K$8*(L4029+2),N4029))</f>
        <v>289.24339919981753</v>
      </c>
      <c r="O4030" s="2" t="str">
        <f>IF(J4030&gt;N4029+1,"high",IF(J4030&lt;N4029-1,"low","middle"))</f>
        <v>high</v>
      </c>
      <c r="P4030" s="2">
        <f>IF(O4030="low",250,IF(O4030="high",300,275))</f>
        <v>300</v>
      </c>
      <c r="Q4030" s="2">
        <f>IF(P4030=P4029,Q4029+1,1)</f>
        <v>38</v>
      </c>
      <c r="R4030" s="2">
        <f>IF(P4030=P4029,R4029+J4030,J4030)</f>
        <v>11078.560773013773</v>
      </c>
      <c r="S4030" s="2" t="str">
        <f>IF(P4031=P4030,"NA",R4030/Q4030)</f>
        <v>NA</v>
      </c>
      <c r="T4030" s="2">
        <f>IF(P4030=P4029,T4029+J4030^2,J4030^2)</f>
        <v>3229883.2657200107</v>
      </c>
      <c r="U4030" s="2" t="str">
        <f>IF(NOT($P4031=$P4030),SQRT(((T4030)/($Q4030))-S4030^2),"NA")</f>
        <v>NA</v>
      </c>
    </row>
    <row r="4031" spans="1:21" x14ac:dyDescent="0.2">
      <c r="A4031" s="2">
        <f>D4031-$D$2</f>
        <v>90.660000085830688</v>
      </c>
      <c r="B4031" s="2">
        <v>4.7272651195500002</v>
      </c>
      <c r="C4031" s="2">
        <f>IF(B4031&gt;B4030,B4031+(C4030-B4030),B4031+(C4030-B4030)+5+A4031-A4030)</f>
        <v>90.527264833447816</v>
      </c>
      <c r="D4031" s="2">
        <v>1577147282.78</v>
      </c>
      <c r="E4031" s="2">
        <v>440</v>
      </c>
      <c r="F4031" s="2">
        <v>899</v>
      </c>
      <c r="G4031" s="2">
        <v>631</v>
      </c>
      <c r="H4031" s="2">
        <v>689</v>
      </c>
      <c r="I4031" s="2">
        <v>293</v>
      </c>
      <c r="J4031" s="2">
        <f>$K$2*I4031+(1-$K$2)*J4030</f>
        <v>292.26225359557748</v>
      </c>
      <c r="K4031" s="2"/>
      <c r="L4031" s="2">
        <f>IF(O4031="low", $K$4*J4031+(1-$K$4)*L4030,L4030)</f>
        <v>286.05298354197743</v>
      </c>
      <c r="M4031" s="2">
        <f>IF(O4031="high", $K$4*J4031+(1-$K$4)*M4030,M4030)</f>
        <v>292.1552625004478</v>
      </c>
      <c r="N4031" s="2">
        <f>IF(O4031="high",(1-$K$8)*N4030+$K$8*(M4030-2),IF(O4031="low",(1-$K$8)*N4030+$K$8*(L4030+2),N4030))</f>
        <v>289.2876549761599</v>
      </c>
      <c r="O4031" s="2" t="str">
        <f>IF(J4031&gt;N4030+1,"high",IF(J4031&lt;N4030-1,"low","middle"))</f>
        <v>high</v>
      </c>
      <c r="P4031" s="2">
        <f>IF(O4031="low",250,IF(O4031="high",300,275))</f>
        <v>300</v>
      </c>
      <c r="Q4031" s="2">
        <f>IF(P4031=P4030,Q4030+1,1)</f>
        <v>39</v>
      </c>
      <c r="R4031" s="2">
        <f>IF(P4031=P4030,R4030+J4031,J4031)</f>
        <v>11370.823026609351</v>
      </c>
      <c r="S4031" s="2" t="str">
        <f>IF(P4032=P4031,"NA",R4031/Q4031)</f>
        <v>NA</v>
      </c>
      <c r="T4031" s="2">
        <f>IF(P4031=P4030,T4030+J4031^2,J4031^2)</f>
        <v>3315300.4905967764</v>
      </c>
      <c r="U4031" s="2" t="str">
        <f>IF(NOT($P4032=$P4031),SQRT(((T4031)/($Q4031))-S4031^2),"NA")</f>
        <v>NA</v>
      </c>
    </row>
    <row r="4032" spans="1:21" x14ac:dyDescent="0.2">
      <c r="A4032" s="2">
        <f>D4032-$D$2</f>
        <v>90.680000066757202</v>
      </c>
      <c r="B4032" s="2">
        <v>4.7516350746200002</v>
      </c>
      <c r="C4032" s="2">
        <f>IF(B4032&gt;B4031,B4032+(C4031-B4031),B4032+(C4031-B4031)+5+A4032-A4031)</f>
        <v>90.551634788517816</v>
      </c>
      <c r="D4032" s="2">
        <v>1577147282.8</v>
      </c>
      <c r="E4032" s="2">
        <v>441</v>
      </c>
      <c r="F4032" s="2">
        <v>899</v>
      </c>
      <c r="G4032" s="2">
        <v>631</v>
      </c>
      <c r="H4032" s="2">
        <v>690</v>
      </c>
      <c r="I4032" s="2">
        <v>291</v>
      </c>
      <c r="J4032" s="2">
        <f>$K$2*I4032+(1-$K$2)*J4031</f>
        <v>292.009802876462</v>
      </c>
      <c r="K4032" s="2"/>
      <c r="L4032" s="2">
        <f>IF(O4032="low", $K$4*J4032+(1-$K$4)*L4031,L4031)</f>
        <v>286.05298354197743</v>
      </c>
      <c r="M4032" s="2">
        <f>IF(O4032="high", $K$4*J4032+(1-$K$4)*M4031,M4031)</f>
        <v>292.12617057565069</v>
      </c>
      <c r="N4032" s="2">
        <f>IF(O4032="high",(1-$K$8)*N4031+$K$8*(M4031-2),IF(O4032="low",(1-$K$8)*N4031+$K$8*(L4031+2),N4031))</f>
        <v>289.33103535237427</v>
      </c>
      <c r="O4032" s="2" t="str">
        <f>IF(J4032&gt;N4031+1,"high",IF(J4032&lt;N4031-1,"low","middle"))</f>
        <v>high</v>
      </c>
      <c r="P4032" s="2">
        <f>IF(O4032="low",250,IF(O4032="high",300,275))</f>
        <v>300</v>
      </c>
      <c r="Q4032" s="2">
        <f>IF(P4032=P4031,Q4031+1,1)</f>
        <v>40</v>
      </c>
      <c r="R4032" s="2">
        <f>IF(P4032=P4031,R4031+J4032,J4032)</f>
        <v>11662.832829485813</v>
      </c>
      <c r="S4032" s="2" t="str">
        <f>IF(P4033=P4032,"NA",R4032/Q4032)</f>
        <v>NA</v>
      </c>
      <c r="T4032" s="2">
        <f>IF(P4032=P4031,T4031+J4032^2,J4032^2)</f>
        <v>3400570.2155727264</v>
      </c>
      <c r="U4032" s="2" t="str">
        <f>IF(NOT($P4033=$P4032),SQRT(((T4032)/($Q4032))-S4032^2),"NA")</f>
        <v>NA</v>
      </c>
    </row>
    <row r="4033" spans="1:21" x14ac:dyDescent="0.2">
      <c r="A4033" s="2">
        <f>D4033-$D$2</f>
        <v>90.700000047683716</v>
      </c>
      <c r="B4033" s="2">
        <v>4.7760460376699996</v>
      </c>
      <c r="C4033" s="2">
        <f>IF(B4033&gt;B4032,B4033+(C4032-B4032),B4033+(C4032-B4032)+5+A4033-A4032)</f>
        <v>90.576045751567818</v>
      </c>
      <c r="D4033" s="2">
        <v>1577147282.8199999</v>
      </c>
      <c r="E4033" s="2">
        <v>441</v>
      </c>
      <c r="F4033" s="2">
        <v>898</v>
      </c>
      <c r="G4033" s="2">
        <v>631</v>
      </c>
      <c r="H4033" s="2">
        <v>692</v>
      </c>
      <c r="I4033" s="2">
        <v>295</v>
      </c>
      <c r="J4033" s="2">
        <f>$K$2*I4033+(1-$K$2)*J4032</f>
        <v>292.60784230116963</v>
      </c>
      <c r="K4033" s="2"/>
      <c r="L4033" s="2">
        <f>IF(O4033="low", $K$4*J4033+(1-$K$4)*L4032,L4032)</f>
        <v>286.05298354197743</v>
      </c>
      <c r="M4033" s="2">
        <f>IF(O4033="high", $K$4*J4033+(1-$K$4)*M4032,M4032)</f>
        <v>292.22250492075449</v>
      </c>
      <c r="N4033" s="2">
        <f>IF(O4033="high",(1-$K$8)*N4032+$K$8*(M4032-2),IF(O4033="low",(1-$K$8)*N4032+$K$8*(L4032+2),N4032))</f>
        <v>289.37079211353807</v>
      </c>
      <c r="O4033" s="2" t="str">
        <f>IF(J4033&gt;N4032+1,"high",IF(J4033&lt;N4032-1,"low","middle"))</f>
        <v>high</v>
      </c>
      <c r="P4033" s="2">
        <f>IF(O4033="low",250,IF(O4033="high",300,275))</f>
        <v>300</v>
      </c>
      <c r="Q4033" s="2">
        <f>IF(P4033=P4032,Q4032+1,1)</f>
        <v>41</v>
      </c>
      <c r="R4033" s="2">
        <f>IF(P4033=P4032,R4032+J4033,J4033)</f>
        <v>11955.440671786982</v>
      </c>
      <c r="S4033" s="2" t="str">
        <f>IF(P4034=P4033,"NA",R4033/Q4033)</f>
        <v>NA</v>
      </c>
      <c r="T4033" s="2">
        <f>IF(P4033=P4032,T4032+J4033^2,J4033^2)</f>
        <v>3486189.5649488727</v>
      </c>
      <c r="U4033" s="2" t="str">
        <f>IF(NOT($P4034=$P4033),SQRT(((T4033)/($Q4033))-S4033^2),"NA")</f>
        <v>NA</v>
      </c>
    </row>
    <row r="4034" spans="1:21" x14ac:dyDescent="0.2">
      <c r="A4034" s="2">
        <f>D4034-$D$2</f>
        <v>90.730000019073486</v>
      </c>
      <c r="B4034" s="2">
        <v>4.7969551086399997</v>
      </c>
      <c r="C4034" s="2">
        <f>IF(B4034&gt;B4033,B4034+(C4033-B4033),B4034+(C4033-B4033)+5+A4034-A4033)</f>
        <v>90.596954822537825</v>
      </c>
      <c r="D4034" s="2">
        <v>1577147282.8499999</v>
      </c>
      <c r="E4034" s="2">
        <v>440</v>
      </c>
      <c r="F4034" s="2">
        <v>899</v>
      </c>
      <c r="G4034" s="2">
        <v>631</v>
      </c>
      <c r="H4034" s="2">
        <v>690</v>
      </c>
      <c r="I4034" s="2">
        <v>292</v>
      </c>
      <c r="J4034" s="2">
        <f>$K$2*I4034+(1-$K$2)*J4033</f>
        <v>292.48627384093572</v>
      </c>
      <c r="K4034" s="2"/>
      <c r="L4034" s="2">
        <f>IF(O4034="low", $K$4*J4034+(1-$K$4)*L4033,L4033)</f>
        <v>286.05298354197743</v>
      </c>
      <c r="M4034" s="2">
        <f>IF(O4034="high", $K$4*J4034+(1-$K$4)*M4033,M4033)</f>
        <v>292.27525870479076</v>
      </c>
      <c r="N4034" s="2">
        <f>IF(O4034="high",(1-$K$8)*N4033+$K$8*(M4033-2),IF(O4034="low",(1-$K$8)*N4033+$K$8*(L4033+2),N4033))</f>
        <v>289.41337775389889</v>
      </c>
      <c r="O4034" s="2" t="str">
        <f>IF(J4034&gt;N4033+1,"high",IF(J4034&lt;N4033-1,"low","middle"))</f>
        <v>high</v>
      </c>
      <c r="P4034" s="2">
        <f>IF(O4034="low",250,IF(O4034="high",300,275))</f>
        <v>300</v>
      </c>
      <c r="Q4034" s="2">
        <f>IF(P4034=P4033,Q4033+1,1)</f>
        <v>42</v>
      </c>
      <c r="R4034" s="2">
        <f>IF(P4034=P4033,R4033+J4034,J4034)</f>
        <v>12247.926945627918</v>
      </c>
      <c r="S4034" s="2" t="str">
        <f>IF(P4035=P4034,"NA",R4034/Q4034)</f>
        <v>NA</v>
      </c>
      <c r="T4034" s="2">
        <f>IF(P4034=P4033,T4033+J4034^2,J4034^2)</f>
        <v>3571737.7853342276</v>
      </c>
      <c r="U4034" s="2" t="str">
        <f>IF(NOT($P4035=$P4034),SQRT(((T4034)/($Q4034))-S4034^2),"NA")</f>
        <v>NA</v>
      </c>
    </row>
    <row r="4035" spans="1:21" x14ac:dyDescent="0.2">
      <c r="A4035" s="2">
        <f>D4035-$D$2</f>
        <v>90.75</v>
      </c>
      <c r="B4035" s="2">
        <v>4.8211710452999998</v>
      </c>
      <c r="C4035" s="2">
        <f>IF(B4035&gt;B4034,B4035+(C4034-B4034),B4035+(C4034-B4034)+5+A4035-A4034)</f>
        <v>90.621170759197824</v>
      </c>
      <c r="D4035" s="2">
        <v>1577147282.8699999</v>
      </c>
      <c r="E4035" s="2">
        <v>439</v>
      </c>
      <c r="F4035" s="2">
        <v>899</v>
      </c>
      <c r="G4035" s="2">
        <v>632</v>
      </c>
      <c r="H4035" s="2">
        <v>689</v>
      </c>
      <c r="I4035" s="2">
        <v>291</v>
      </c>
      <c r="J4035" s="2">
        <f>$K$2*I4035+(1-$K$2)*J4034</f>
        <v>292.18901907274858</v>
      </c>
      <c r="K4035" s="2"/>
      <c r="L4035" s="2">
        <f>IF(O4035="low", $K$4*J4035+(1-$K$4)*L4034,L4034)</f>
        <v>286.05298354197743</v>
      </c>
      <c r="M4035" s="2">
        <f>IF(O4035="high", $K$4*J4035+(1-$K$4)*M4034,M4034)</f>
        <v>292.25801077838236</v>
      </c>
      <c r="N4035" s="2">
        <f>IF(O4035="high",(1-$K$8)*N4034+$K$8*(M4034-2),IF(O4035="low",(1-$K$8)*N4034+$K$8*(L4034+2),N4034))</f>
        <v>289.45647180144346</v>
      </c>
      <c r="O4035" s="2" t="str">
        <f>IF(J4035&gt;N4034+1,"high",IF(J4035&lt;N4034-1,"low","middle"))</f>
        <v>high</v>
      </c>
      <c r="P4035" s="2">
        <f>IF(O4035="low",250,IF(O4035="high",300,275))</f>
        <v>300</v>
      </c>
      <c r="Q4035" s="2">
        <f>IF(P4035=P4034,Q4034+1,1)</f>
        <v>43</v>
      </c>
      <c r="R4035" s="2">
        <f>IF(P4035=P4034,R4034+J4035,J4035)</f>
        <v>12540.115964700666</v>
      </c>
      <c r="S4035" s="2" t="str">
        <f>IF(P4036=P4035,"NA",R4035/Q4035)</f>
        <v>NA</v>
      </c>
      <c r="T4035" s="2">
        <f>IF(P4035=P4034,T4034+J4035^2,J4035^2)</f>
        <v>3657112.2082009227</v>
      </c>
      <c r="U4035" s="2" t="str">
        <f>IF(NOT($P4036=$P4035),SQRT(((T4035)/($Q4035))-S4035^2),"NA")</f>
        <v>NA</v>
      </c>
    </row>
    <row r="4036" spans="1:21" x14ac:dyDescent="0.2">
      <c r="A4036" s="2">
        <f>D4036-$D$2</f>
        <v>90.770000219345093</v>
      </c>
      <c r="B4036" s="2">
        <v>4.8417539596600001</v>
      </c>
      <c r="C4036" s="2">
        <f>IF(B4036&gt;B4035,B4036+(C4035-B4035),B4036+(C4035-B4035)+5+A4036-A4035)</f>
        <v>90.641753673557815</v>
      </c>
      <c r="D4036" s="2">
        <v>1577147282.8900001</v>
      </c>
      <c r="E4036" s="2">
        <v>441</v>
      </c>
      <c r="F4036" s="2">
        <v>899</v>
      </c>
      <c r="G4036" s="2">
        <v>631</v>
      </c>
      <c r="H4036" s="2">
        <v>690</v>
      </c>
      <c r="I4036" s="2">
        <v>292</v>
      </c>
      <c r="J4036" s="2">
        <f>$K$2*I4036+(1-$K$2)*J4035</f>
        <v>292.15121525819887</v>
      </c>
      <c r="K4036" s="2"/>
      <c r="L4036" s="2">
        <f>IF(O4036="low", $K$4*J4036+(1-$K$4)*L4035,L4035)</f>
        <v>286.05298354197743</v>
      </c>
      <c r="M4036" s="2">
        <f>IF(O4036="high", $K$4*J4036+(1-$K$4)*M4035,M4035)</f>
        <v>292.23665167434569</v>
      </c>
      <c r="N4036" s="2">
        <f>IF(O4036="high",(1-$K$8)*N4035+$K$8*(M4035-2),IF(O4036="low",(1-$K$8)*N4035+$K$8*(L4035+2),N4035))</f>
        <v>289.49654875029034</v>
      </c>
      <c r="O4036" s="2" t="str">
        <f>IF(J4036&gt;N4035+1,"high",IF(J4036&lt;N4035-1,"low","middle"))</f>
        <v>high</v>
      </c>
      <c r="P4036" s="2">
        <f>IF(O4036="low",250,IF(O4036="high",300,275))</f>
        <v>300</v>
      </c>
      <c r="Q4036" s="2">
        <f>IF(P4036=P4035,Q4035+1,1)</f>
        <v>44</v>
      </c>
      <c r="R4036" s="2">
        <f>IF(P4036=P4035,R4035+J4036,J4036)</f>
        <v>12832.267179958864</v>
      </c>
      <c r="S4036" s="2" t="str">
        <f>IF(P4037=P4036,"NA",R4036/Q4036)</f>
        <v>NA</v>
      </c>
      <c r="T4036" s="2">
        <f>IF(P4036=P4035,T4035+J4036^2,J4036^2)</f>
        <v>3742464.5407777652</v>
      </c>
      <c r="U4036" s="2" t="str">
        <f>IF(NOT($P4037=$P4036),SQRT(((T4036)/($Q4036))-S4036^2),"NA")</f>
        <v>NA</v>
      </c>
    </row>
    <row r="4037" spans="1:21" x14ac:dyDescent="0.2">
      <c r="A4037" s="2">
        <f>D4037-$D$2</f>
        <v>90.790000200271606</v>
      </c>
      <c r="B4037" s="2">
        <v>4.8663079738599997</v>
      </c>
      <c r="C4037" s="2">
        <f>IF(B4037&gt;B4036,B4037+(C4036-B4036),B4037+(C4036-B4036)+5+A4037-A4036)</f>
        <v>90.666307687757822</v>
      </c>
      <c r="D4037" s="2">
        <v>1577147282.9100001</v>
      </c>
      <c r="E4037" s="2">
        <v>442</v>
      </c>
      <c r="F4037" s="2">
        <v>898</v>
      </c>
      <c r="G4037" s="2">
        <v>631</v>
      </c>
      <c r="H4037" s="2">
        <v>690</v>
      </c>
      <c r="I4037" s="2">
        <v>294</v>
      </c>
      <c r="J4037" s="2">
        <f>$K$2*I4037+(1-$K$2)*J4036</f>
        <v>292.52097220655912</v>
      </c>
      <c r="K4037" s="2"/>
      <c r="L4037" s="2">
        <f>IF(O4037="low", $K$4*J4037+(1-$K$4)*L4036,L4036)</f>
        <v>286.05298354197743</v>
      </c>
      <c r="M4037" s="2">
        <f>IF(O4037="high", $K$4*J4037+(1-$K$4)*M4036,M4036)</f>
        <v>292.29351578078843</v>
      </c>
      <c r="N4037" s="2">
        <f>IF(O4037="high",(1-$K$8)*N4036+$K$8*(M4036-2),IF(O4037="low",(1-$K$8)*N4036+$K$8*(L4036+2),N4036))</f>
        <v>289.53355389649312</v>
      </c>
      <c r="O4037" s="2" t="str">
        <f>IF(J4037&gt;N4036+1,"high",IF(J4037&lt;N4036-1,"low","middle"))</f>
        <v>high</v>
      </c>
      <c r="P4037" s="2">
        <f>IF(O4037="low",250,IF(O4037="high",300,275))</f>
        <v>300</v>
      </c>
      <c r="Q4037" s="2">
        <f>IF(P4037=P4036,Q4036+1,1)</f>
        <v>45</v>
      </c>
      <c r="R4037" s="2">
        <f>IF(P4037=P4036,R4036+J4037,J4037)</f>
        <v>13124.788152165424</v>
      </c>
      <c r="S4037" s="2" t="str">
        <f>IF(P4038=P4037,"NA",R4037/Q4037)</f>
        <v>NA</v>
      </c>
      <c r="T4037" s="2">
        <f>IF(P4037=P4036,T4036+J4037^2,J4037^2)</f>
        <v>3828033.0599584356</v>
      </c>
      <c r="U4037" s="2" t="str">
        <f>IF(NOT($P4038=$P4037),SQRT(((T4037)/($Q4037))-S4037^2),"NA")</f>
        <v>NA</v>
      </c>
    </row>
    <row r="4038" spans="1:21" x14ac:dyDescent="0.2">
      <c r="A4038" s="2">
        <f>D4038-$D$2</f>
        <v>90.820000171661377</v>
      </c>
      <c r="B4038" s="2">
        <v>4.8868980407700002</v>
      </c>
      <c r="C4038" s="2">
        <f>IF(B4038&gt;B4037,B4038+(C4037-B4037),B4038+(C4037-B4037)+5+A4038-A4037)</f>
        <v>90.686897754667825</v>
      </c>
      <c r="D4038" s="2">
        <v>1577147282.9400001</v>
      </c>
      <c r="E4038" s="2">
        <v>439</v>
      </c>
      <c r="F4038" s="2">
        <v>900</v>
      </c>
      <c r="G4038" s="2">
        <v>629</v>
      </c>
      <c r="H4038" s="2">
        <v>689</v>
      </c>
      <c r="I4038" s="2">
        <v>292</v>
      </c>
      <c r="J4038" s="2">
        <f>$K$2*I4038+(1-$K$2)*J4037</f>
        <v>292.41677776524728</v>
      </c>
      <c r="K4038" s="2"/>
      <c r="L4038" s="2">
        <f>IF(O4038="low", $K$4*J4038+(1-$K$4)*L4037,L4037)</f>
        <v>286.05298354197743</v>
      </c>
      <c r="M4038" s="2">
        <f>IF(O4038="high", $K$4*J4038+(1-$K$4)*M4037,M4037)</f>
        <v>292.31816817768021</v>
      </c>
      <c r="N4038" s="2">
        <f>IF(O4038="high",(1-$K$8)*N4037+$K$8*(M4037-2),IF(O4038="low",(1-$K$8)*N4037+$K$8*(L4037+2),N4037))</f>
        <v>289.57155199070786</v>
      </c>
      <c r="O4038" s="2" t="str">
        <f>IF(J4038&gt;N4037+1,"high",IF(J4038&lt;N4037-1,"low","middle"))</f>
        <v>high</v>
      </c>
      <c r="P4038" s="2">
        <f>IF(O4038="low",250,IF(O4038="high",300,275))</f>
        <v>300</v>
      </c>
      <c r="Q4038" s="2">
        <f>IF(P4038=P4037,Q4037+1,1)</f>
        <v>46</v>
      </c>
      <c r="R4038" s="2">
        <f>IF(P4038=P4037,R4037+J4038,J4038)</f>
        <v>13417.204929930671</v>
      </c>
      <c r="S4038" s="2" t="str">
        <f>IF(P4039=P4038,"NA",R4038/Q4038)</f>
        <v>NA</v>
      </c>
      <c r="T4038" s="2">
        <f>IF(P4038=P4037,T4037+J4038^2,J4038^2)</f>
        <v>3913540.6318770456</v>
      </c>
      <c r="U4038" s="2" t="str">
        <f>IF(NOT($P4039=$P4038),SQRT(((T4038)/($Q4038))-S4038^2),"NA")</f>
        <v>NA</v>
      </c>
    </row>
    <row r="4039" spans="1:21" x14ac:dyDescent="0.2">
      <c r="A4039" s="2">
        <f>D4039-$D$2</f>
        <v>90.840000152587891</v>
      </c>
      <c r="B4039" s="2">
        <v>4.9114310741400002</v>
      </c>
      <c r="C4039" s="2">
        <f>IF(B4039&gt;B4038,B4039+(C4038-B4038),B4039+(C4038-B4038)+5+A4039-A4038)</f>
        <v>90.711430788037816</v>
      </c>
      <c r="D4039" s="2">
        <v>1577147282.96</v>
      </c>
      <c r="E4039" s="2">
        <v>439</v>
      </c>
      <c r="F4039" s="2">
        <v>898</v>
      </c>
      <c r="G4039" s="2">
        <v>631</v>
      </c>
      <c r="H4039" s="2">
        <v>689</v>
      </c>
      <c r="I4039" s="2">
        <v>291</v>
      </c>
      <c r="J4039" s="2">
        <f>$K$2*I4039+(1-$K$2)*J4038</f>
        <v>292.13342221219784</v>
      </c>
      <c r="K4039" s="2"/>
      <c r="L4039" s="2">
        <f>IF(O4039="low", $K$4*J4039+(1-$K$4)*L4038,L4038)</f>
        <v>286.05298354197743</v>
      </c>
      <c r="M4039" s="2">
        <f>IF(O4039="high", $K$4*J4039+(1-$K$4)*M4038,M4038)</f>
        <v>292.28121898458375</v>
      </c>
      <c r="N4039" s="2">
        <f>IF(O4039="high",(1-$K$8)*N4038+$K$8*(M4038-2),IF(O4039="low",(1-$K$8)*N4038+$K$8*(L4038+2),N4038))</f>
        <v>289.60888280005645</v>
      </c>
      <c r="O4039" s="2" t="str">
        <f>IF(J4039&gt;N4038+1,"high",IF(J4039&lt;N4038-1,"low","middle"))</f>
        <v>high</v>
      </c>
      <c r="P4039" s="2">
        <f>IF(O4039="low",250,IF(O4039="high",300,275))</f>
        <v>300</v>
      </c>
      <c r="Q4039" s="2">
        <f>IF(P4039=P4038,Q4038+1,1)</f>
        <v>47</v>
      </c>
      <c r="R4039" s="2">
        <f>IF(P4039=P4038,R4038+J4039,J4039)</f>
        <v>13709.33835214287</v>
      </c>
      <c r="S4039" s="2" t="str">
        <f>IF(P4040=P4039,"NA",R4039/Q4039)</f>
        <v>NA</v>
      </c>
      <c r="T4039" s="2">
        <f>IF(P4039=P4038,T4038+J4039^2,J4039^2)</f>
        <v>3998882.5682504559</v>
      </c>
      <c r="U4039" s="2" t="str">
        <f>IF(NOT($P4040=$P4039),SQRT(((T4039)/($Q4039))-S4039^2),"NA")</f>
        <v>NA</v>
      </c>
    </row>
    <row r="4040" spans="1:21" x14ac:dyDescent="0.2">
      <c r="A4040" s="2">
        <f>D4040-$D$2</f>
        <v>90.860000133514404</v>
      </c>
      <c r="B4040" s="2">
        <v>4.9358930587799996</v>
      </c>
      <c r="C4040" s="2">
        <f>IF(B4040&gt;B4039,B4040+(C4039-B4039),B4040+(C4039-B4039)+5+A4040-A4039)</f>
        <v>90.735892772677815</v>
      </c>
      <c r="D4040" s="2">
        <v>1577147282.98</v>
      </c>
      <c r="E4040" s="2">
        <v>441</v>
      </c>
      <c r="F4040" s="2">
        <v>899</v>
      </c>
      <c r="G4040" s="2">
        <v>631</v>
      </c>
      <c r="H4040" s="2">
        <v>690</v>
      </c>
      <c r="I4040" s="2">
        <v>293</v>
      </c>
      <c r="J4040" s="2">
        <f>$K$2*I4040+(1-$K$2)*J4039</f>
        <v>292.30673776975829</v>
      </c>
      <c r="K4040" s="2"/>
      <c r="L4040" s="2">
        <f>IF(O4040="low", $K$4*J4040+(1-$K$4)*L4039,L4039)</f>
        <v>286.05298354197743</v>
      </c>
      <c r="M4040" s="2">
        <f>IF(O4040="high", $K$4*J4040+(1-$K$4)*M4039,M4039)</f>
        <v>292.28632274161868</v>
      </c>
      <c r="N4040" s="2">
        <f>IF(O4040="high",(1-$K$8)*N4039+$K$8*(M4039-2),IF(O4040="low",(1-$K$8)*N4039+$K$8*(L4039+2),N4039))</f>
        <v>289.64249960928282</v>
      </c>
      <c r="O4040" s="2" t="str">
        <f>IF(J4040&gt;N4039+1,"high",IF(J4040&lt;N4039-1,"low","middle"))</f>
        <v>high</v>
      </c>
      <c r="P4040" s="2">
        <f>IF(O4040="low",250,IF(O4040="high",300,275))</f>
        <v>300</v>
      </c>
      <c r="Q4040" s="2">
        <f>IF(P4040=P4039,Q4039+1,1)</f>
        <v>48</v>
      </c>
      <c r="R4040" s="2">
        <f>IF(P4040=P4039,R4039+J4040,J4040)</f>
        <v>14001.645089912628</v>
      </c>
      <c r="S4040" s="2" t="str">
        <f>IF(P4041=P4040,"NA",R4040/Q4040)</f>
        <v>NA</v>
      </c>
      <c r="T4040" s="2">
        <f>IF(P4040=P4039,T4039+J4040^2,J4040^2)</f>
        <v>4084325.7971960539</v>
      </c>
      <c r="U4040" s="2" t="str">
        <f>IF(NOT($P4041=$P4040),SQRT(((T4040)/($Q4040))-S4040^2),"NA")</f>
        <v>NA</v>
      </c>
    </row>
    <row r="4041" spans="1:21" x14ac:dyDescent="0.2">
      <c r="A4041" s="2">
        <f>D4041-$D$2</f>
        <v>90.890000104904175</v>
      </c>
      <c r="B4041" s="2">
        <v>4.95658493042</v>
      </c>
      <c r="C4041" s="2">
        <f>IF(B4041&gt;B4040,B4041+(C4040-B4040),B4041+(C4040-B4040)+5+A4041-A4040)</f>
        <v>90.756584644317826</v>
      </c>
      <c r="D4041" s="2">
        <v>1577147283.01</v>
      </c>
      <c r="E4041" s="2">
        <v>441</v>
      </c>
      <c r="F4041" s="2">
        <v>900</v>
      </c>
      <c r="G4041" s="2">
        <v>632</v>
      </c>
      <c r="H4041" s="2">
        <v>691</v>
      </c>
      <c r="I4041" s="2">
        <v>293</v>
      </c>
      <c r="J4041" s="2">
        <f>$K$2*I4041+(1-$K$2)*J4040</f>
        <v>292.44539021580664</v>
      </c>
      <c r="K4041" s="2"/>
      <c r="L4041" s="2">
        <f>IF(O4041="low", $K$4*J4041+(1-$K$4)*L4040,L4040)</f>
        <v>286.05298354197743</v>
      </c>
      <c r="M4041" s="2">
        <f>IF(O4041="high", $K$4*J4041+(1-$K$4)*M4040,M4040)</f>
        <v>292.31813623645627</v>
      </c>
      <c r="N4041" s="2">
        <f>IF(O4041="high",(1-$K$8)*N4040+$K$8*(M4040-2),IF(O4041="low",(1-$K$8)*N4040+$K$8*(L4040+2),N4040))</f>
        <v>289.67469076589958</v>
      </c>
      <c r="O4041" s="2" t="str">
        <f>IF(J4041&gt;N4040+1,"high",IF(J4041&lt;N4040-1,"low","middle"))</f>
        <v>high</v>
      </c>
      <c r="P4041" s="2">
        <f>IF(O4041="low",250,IF(O4041="high",300,275))</f>
        <v>300</v>
      </c>
      <c r="Q4041" s="2">
        <f>IF(P4041=P4040,Q4040+1,1)</f>
        <v>49</v>
      </c>
      <c r="R4041" s="2">
        <f>IF(P4041=P4040,R4040+J4041,J4041)</f>
        <v>14294.090480128436</v>
      </c>
      <c r="S4041" s="2" t="str">
        <f>IF(P4042=P4041,"NA",R4041/Q4041)</f>
        <v>NA</v>
      </c>
      <c r="T4041" s="2">
        <f>IF(P4041=P4040,T4040+J4041^2,J4041^2)</f>
        <v>4169850.1034545293</v>
      </c>
      <c r="U4041" s="2" t="str">
        <f>IF(NOT($P4042=$P4041),SQRT(((T4041)/($Q4041))-S4041^2),"NA")</f>
        <v>NA</v>
      </c>
    </row>
    <row r="4042" spans="1:21" x14ac:dyDescent="0.2">
      <c r="A4042" s="2">
        <f>D4042-$D$2</f>
        <v>90.910000085830688</v>
      </c>
      <c r="B4042" s="2">
        <v>4.9808781147000003</v>
      </c>
      <c r="C4042" s="2">
        <f>IF(B4042&gt;B4041,B4042+(C4041-B4041),B4042+(C4041-B4041)+5+A4042-A4041)</f>
        <v>90.780877828597824</v>
      </c>
      <c r="D4042" s="2">
        <v>1577147283.03</v>
      </c>
      <c r="E4042" s="2">
        <v>441</v>
      </c>
      <c r="F4042" s="2">
        <v>899</v>
      </c>
      <c r="G4042" s="2">
        <v>631</v>
      </c>
      <c r="H4042" s="2">
        <v>690</v>
      </c>
      <c r="I4042" s="2">
        <v>293</v>
      </c>
      <c r="J4042" s="2">
        <f>$K$2*I4042+(1-$K$2)*J4041</f>
        <v>292.55631217264533</v>
      </c>
      <c r="K4042" s="2"/>
      <c r="L4042" s="2">
        <f>IF(O4042="low", $K$4*J4042+(1-$K$4)*L4041,L4041)</f>
        <v>286.05298354197743</v>
      </c>
      <c r="M4042" s="2">
        <f>IF(O4042="high", $K$4*J4042+(1-$K$4)*M4041,M4041)</f>
        <v>292.36577142369413</v>
      </c>
      <c r="N4042" s="2">
        <f>IF(O4042="high",(1-$K$8)*N4041+$K$8*(M4041-2),IF(O4042="low",(1-$K$8)*N4041+$K$8*(L4041+2),N4041))</f>
        <v>289.70686303942739</v>
      </c>
      <c r="O4042" s="2" t="str">
        <f>IF(J4042&gt;N4041+1,"high",IF(J4042&lt;N4041-1,"low","middle"))</f>
        <v>high</v>
      </c>
      <c r="P4042" s="2">
        <f>IF(O4042="low",250,IF(O4042="high",300,275))</f>
        <v>300</v>
      </c>
      <c r="Q4042" s="2">
        <f>IF(P4042=P4041,Q4041+1,1)</f>
        <v>50</v>
      </c>
      <c r="R4042" s="2">
        <f>IF(P4042=P4041,R4041+J4042,J4042)</f>
        <v>14586.64679230108</v>
      </c>
      <c r="S4042" s="2" t="str">
        <f>IF(P4043=P4042,"NA",R4042/Q4042)</f>
        <v>NA</v>
      </c>
      <c r="T4042" s="2">
        <f>IF(P4042=P4041,T4041+J4042^2,J4042^2)</f>
        <v>4255439.2992465878</v>
      </c>
      <c r="U4042" s="2" t="str">
        <f>IF(NOT($P4043=$P4042),SQRT(((T4042)/($Q4042))-S4042^2),"NA")</f>
        <v>NA</v>
      </c>
    </row>
    <row r="4043" spans="1:21" x14ac:dyDescent="0.2">
      <c r="A4043" s="2">
        <f>D4043-$D$2</f>
        <v>90.930000066757202</v>
      </c>
      <c r="B4043" s="2">
        <v>5.0014629364000003</v>
      </c>
      <c r="C4043" s="2">
        <f>IF(B4043&gt;B4042,B4043+(C4042-B4042),B4043+(C4042-B4042)+5+A4043-A4042)</f>
        <v>90.801462650297822</v>
      </c>
      <c r="D4043" s="2">
        <v>1577147283.05</v>
      </c>
      <c r="E4043" s="2">
        <v>440</v>
      </c>
      <c r="F4043" s="2">
        <v>899</v>
      </c>
      <c r="G4043" s="2">
        <v>630</v>
      </c>
      <c r="H4043" s="2">
        <v>689</v>
      </c>
      <c r="I4043" s="2">
        <v>291</v>
      </c>
      <c r="J4043" s="2">
        <f>$K$2*I4043+(1-$K$2)*J4042</f>
        <v>292.24504973811628</v>
      </c>
      <c r="K4043" s="2"/>
      <c r="L4043" s="2">
        <f>IF(O4043="low", $K$4*J4043+(1-$K$4)*L4042,L4042)</f>
        <v>286.05298354197743</v>
      </c>
      <c r="M4043" s="2">
        <f>IF(O4043="high", $K$4*J4043+(1-$K$4)*M4042,M4042)</f>
        <v>292.34162708657857</v>
      </c>
      <c r="N4043" s="2">
        <f>IF(O4043="high",(1-$K$8)*N4042+$K$8*(M4042-2),IF(O4043="low",(1-$K$8)*N4042+$K$8*(L4042+2),N4042))</f>
        <v>289.73980845864071</v>
      </c>
      <c r="O4043" s="2" t="str">
        <f>IF(J4043&gt;N4042+1,"high",IF(J4043&lt;N4042-1,"low","middle"))</f>
        <v>high</v>
      </c>
      <c r="P4043" s="2">
        <f>IF(O4043="low",250,IF(O4043="high",300,275))</f>
        <v>300</v>
      </c>
      <c r="Q4043" s="2">
        <f>IF(P4043=P4042,Q4042+1,1)</f>
        <v>51</v>
      </c>
      <c r="R4043" s="2">
        <f>IF(P4043=P4042,R4042+J4043,J4043)</f>
        <v>14878.891842039196</v>
      </c>
      <c r="S4043" s="2">
        <f>IF(P4044=P4043,"NA",R4043/Q4043)</f>
        <v>291.7429772948862</v>
      </c>
      <c r="T4043" s="2">
        <f>IF(P4043=P4042,T4042+J4043^2,J4043^2)</f>
        <v>4340846.4683430223</v>
      </c>
      <c r="U4043" s="2">
        <f>IF(NOT($P4044=$P4043),SQRT(((T4043)/($Q4043))-S4043^2),"NA")</f>
        <v>0.81965437375827499</v>
      </c>
    </row>
  </sheetData>
  <autoFilter ref="A1:V4043" xr:uid="{84063F34-2F26-40EB-A48D-19EE605CBDA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6824-F18A-49ED-8DD6-1BEA5F2A6843}">
  <dimension ref="A1:U126"/>
  <sheetViews>
    <sheetView topLeftCell="I1" workbookViewId="0">
      <selection activeCell="O9" sqref="O9"/>
    </sheetView>
  </sheetViews>
  <sheetFormatPr defaultRowHeight="12.75" x14ac:dyDescent="0.2"/>
  <sheetData>
    <row r="1" spans="1:21" x14ac:dyDescent="0.2">
      <c r="A1" t="s">
        <v>5</v>
      </c>
      <c r="B1" t="s">
        <v>0</v>
      </c>
      <c r="D1" t="s">
        <v>1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</v>
      </c>
      <c r="K1" t="s">
        <v>7</v>
      </c>
      <c r="L1" t="s">
        <v>9</v>
      </c>
      <c r="M1" t="s">
        <v>10</v>
      </c>
      <c r="N1" t="s">
        <v>12</v>
      </c>
      <c r="O1" t="s">
        <v>4</v>
      </c>
      <c r="P1" t="s">
        <v>4</v>
      </c>
      <c r="Q1" t="s">
        <v>22</v>
      </c>
      <c r="R1" t="s">
        <v>21</v>
      </c>
      <c r="S1" t="s">
        <v>20</v>
      </c>
      <c r="T1" t="s">
        <v>24</v>
      </c>
      <c r="U1" t="s">
        <v>23</v>
      </c>
    </row>
    <row r="2" spans="1:21" x14ac:dyDescent="0.2">
      <c r="A2">
        <v>1.0000228881835938E-2</v>
      </c>
      <c r="B2">
        <v>6.8230628967299997E-3</v>
      </c>
      <c r="C2">
        <v>6.8230628967299997E-3</v>
      </c>
      <c r="D2">
        <v>1577147192.1300001</v>
      </c>
      <c r="E2">
        <v>460</v>
      </c>
      <c r="F2">
        <v>899</v>
      </c>
      <c r="G2">
        <v>640</v>
      </c>
      <c r="H2">
        <v>706</v>
      </c>
      <c r="I2">
        <v>296</v>
      </c>
      <c r="J2">
        <v>288.24672042252507</v>
      </c>
      <c r="L2">
        <v>285</v>
      </c>
      <c r="M2">
        <v>295</v>
      </c>
      <c r="N2">
        <v>290</v>
      </c>
      <c r="O2" t="s">
        <v>13</v>
      </c>
      <c r="P2">
        <v>250</v>
      </c>
      <c r="Q2">
        <v>17</v>
      </c>
      <c r="R2">
        <v>3867.0131183099002</v>
      </c>
      <c r="S2">
        <v>227.47135990058237</v>
      </c>
      <c r="T2">
        <v>955904.08734900958</v>
      </c>
      <c r="U2">
        <v>66.980837722294055</v>
      </c>
    </row>
    <row r="3" spans="1:21" x14ac:dyDescent="0.2">
      <c r="A3">
        <v>1.0000228881835938E-2</v>
      </c>
      <c r="B3">
        <v>7.1380138397199996E-3</v>
      </c>
      <c r="C3">
        <v>7.1380138397199996E-3</v>
      </c>
      <c r="D3">
        <v>1577147192.1300001</v>
      </c>
      <c r="E3">
        <v>457</v>
      </c>
      <c r="F3">
        <v>897</v>
      </c>
      <c r="G3">
        <v>639</v>
      </c>
      <c r="H3">
        <v>705</v>
      </c>
      <c r="I3">
        <v>293</v>
      </c>
      <c r="J3">
        <v>290.11790107041611</v>
      </c>
      <c r="L3">
        <v>285</v>
      </c>
      <c r="M3">
        <v>295</v>
      </c>
      <c r="N3">
        <v>290</v>
      </c>
      <c r="O3" t="s">
        <v>12</v>
      </c>
      <c r="P3">
        <v>275</v>
      </c>
      <c r="Q3">
        <v>2</v>
      </c>
      <c r="R3">
        <v>579.51527740843619</v>
      </c>
      <c r="S3">
        <v>289.7576387042181</v>
      </c>
      <c r="T3">
        <v>167919.23795283335</v>
      </c>
      <c r="U3">
        <v>0.36026236619384683</v>
      </c>
    </row>
    <row r="4" spans="1:21" x14ac:dyDescent="0.2">
      <c r="A4">
        <v>1.0000228881835938E-2</v>
      </c>
      <c r="B4">
        <v>1.33411884308E-2</v>
      </c>
      <c r="C4">
        <v>1.33411884308E-2</v>
      </c>
      <c r="D4">
        <v>1577147192.1300001</v>
      </c>
      <c r="E4">
        <v>453</v>
      </c>
      <c r="F4">
        <v>900</v>
      </c>
      <c r="G4">
        <v>641</v>
      </c>
      <c r="H4">
        <v>712</v>
      </c>
      <c r="I4">
        <v>291</v>
      </c>
      <c r="J4">
        <v>291.83129291082514</v>
      </c>
      <c r="L4">
        <v>285</v>
      </c>
      <c r="M4">
        <v>292.98268627948522</v>
      </c>
      <c r="N4">
        <v>290.82190164547552</v>
      </c>
      <c r="O4" t="s">
        <v>25</v>
      </c>
      <c r="P4">
        <v>300</v>
      </c>
      <c r="Q4">
        <v>37</v>
      </c>
      <c r="R4">
        <v>10868.146432638368</v>
      </c>
      <c r="S4">
        <v>293.73368736860454</v>
      </c>
      <c r="T4">
        <v>3192380.3527589026</v>
      </c>
      <c r="U4">
        <v>1.0348813496379272</v>
      </c>
    </row>
    <row r="5" spans="1:21" x14ac:dyDescent="0.2">
      <c r="A5">
        <v>1.0000228881835938E-2</v>
      </c>
      <c r="B5">
        <v>1.4425992965699999E-2</v>
      </c>
      <c r="C5">
        <v>1.4425992965699999E-2</v>
      </c>
      <c r="D5">
        <v>1577147192.1300001</v>
      </c>
      <c r="E5">
        <v>455</v>
      </c>
      <c r="F5">
        <v>900</v>
      </c>
      <c r="G5">
        <v>641</v>
      </c>
      <c r="H5">
        <v>708</v>
      </c>
      <c r="I5">
        <v>292</v>
      </c>
      <c r="J5">
        <v>291.79524995905228</v>
      </c>
      <c r="L5">
        <v>285</v>
      </c>
      <c r="M5">
        <v>292.98268627948522</v>
      </c>
      <c r="N5">
        <v>290.82190164547552</v>
      </c>
      <c r="O5" t="s">
        <v>12</v>
      </c>
      <c r="P5">
        <v>275</v>
      </c>
      <c r="Q5">
        <v>7</v>
      </c>
      <c r="R5">
        <v>2040.1441718070914</v>
      </c>
      <c r="S5">
        <v>291.44916740101309</v>
      </c>
      <c r="T5">
        <v>594598.92885902792</v>
      </c>
      <c r="U5">
        <v>0.29486263671288804</v>
      </c>
    </row>
    <row r="6" spans="1:21" x14ac:dyDescent="0.2">
      <c r="A6">
        <v>1.0800001621246338</v>
      </c>
      <c r="B6">
        <v>1.0771520137799999</v>
      </c>
      <c r="C6">
        <v>1.0771520137799999</v>
      </c>
      <c r="D6">
        <v>1577147193.2</v>
      </c>
      <c r="E6">
        <v>451</v>
      </c>
      <c r="F6">
        <v>899</v>
      </c>
      <c r="G6">
        <v>642</v>
      </c>
      <c r="H6">
        <v>709</v>
      </c>
      <c r="I6">
        <v>293</v>
      </c>
      <c r="J6">
        <v>293.81878395521915</v>
      </c>
      <c r="L6">
        <v>285</v>
      </c>
      <c r="M6">
        <v>294.52593876476277</v>
      </c>
      <c r="N6">
        <v>292.46778933969966</v>
      </c>
      <c r="O6" t="s">
        <v>25</v>
      </c>
      <c r="P6">
        <v>300</v>
      </c>
      <c r="Q6">
        <v>53</v>
      </c>
      <c r="R6">
        <v>15597.90586401534</v>
      </c>
      <c r="S6">
        <v>294.30011064179888</v>
      </c>
      <c r="T6">
        <v>4590492.225763605</v>
      </c>
      <c r="U6">
        <v>0.71115377322972928</v>
      </c>
    </row>
    <row r="7" spans="1:21" x14ac:dyDescent="0.2">
      <c r="A7">
        <v>1.1500000953674316</v>
      </c>
      <c r="B7">
        <v>1.1467921733899999</v>
      </c>
      <c r="C7">
        <v>1.1467921733899999</v>
      </c>
      <c r="D7">
        <v>1577147193.27</v>
      </c>
      <c r="E7">
        <v>449</v>
      </c>
      <c r="F7">
        <v>898</v>
      </c>
      <c r="G7">
        <v>638</v>
      </c>
      <c r="H7">
        <v>706</v>
      </c>
      <c r="I7">
        <v>290</v>
      </c>
      <c r="J7">
        <v>291.92321738507223</v>
      </c>
      <c r="L7">
        <v>285</v>
      </c>
      <c r="M7">
        <v>294.52593876476277</v>
      </c>
      <c r="N7">
        <v>292.46778933969966</v>
      </c>
      <c r="O7" t="s">
        <v>12</v>
      </c>
      <c r="P7">
        <v>275</v>
      </c>
      <c r="Q7">
        <v>3</v>
      </c>
      <c r="R7">
        <v>877.58226628058776</v>
      </c>
      <c r="S7">
        <v>292.52742209352925</v>
      </c>
      <c r="T7">
        <v>256717.78773017545</v>
      </c>
      <c r="U7">
        <v>0.55066629882236662</v>
      </c>
    </row>
    <row r="8" spans="1:21" x14ac:dyDescent="0.2">
      <c r="A8">
        <v>2.9600000381469727</v>
      </c>
      <c r="B8">
        <v>2.9569849968000002</v>
      </c>
      <c r="C8">
        <v>2.9569849968000002</v>
      </c>
      <c r="D8">
        <v>1577147195.0799999</v>
      </c>
      <c r="E8">
        <v>444</v>
      </c>
      <c r="F8">
        <v>900</v>
      </c>
      <c r="G8">
        <v>631</v>
      </c>
      <c r="H8">
        <v>700</v>
      </c>
      <c r="I8">
        <v>286</v>
      </c>
      <c r="J8">
        <v>285.57364246425612</v>
      </c>
      <c r="L8">
        <v>285.07063584759248</v>
      </c>
      <c r="M8">
        <v>294.52593876476277</v>
      </c>
      <c r="N8">
        <v>287.42947030321051</v>
      </c>
      <c r="O8" t="s">
        <v>13</v>
      </c>
      <c r="P8">
        <v>250</v>
      </c>
      <c r="Q8">
        <v>79</v>
      </c>
      <c r="R8">
        <v>22622.398299683267</v>
      </c>
      <c r="S8">
        <v>286.35947214788945</v>
      </c>
      <c r="T8">
        <v>6478323.2897528429</v>
      </c>
      <c r="U8">
        <v>1.5313348864833682</v>
      </c>
    </row>
    <row r="9" spans="1:21" x14ac:dyDescent="0.2">
      <c r="A9">
        <v>3.0500001907348633</v>
      </c>
      <c r="B9">
        <v>3.0471680164300001</v>
      </c>
      <c r="C9">
        <v>3.0471680164300001</v>
      </c>
      <c r="D9">
        <v>1577147195.1700001</v>
      </c>
      <c r="E9">
        <v>451</v>
      </c>
      <c r="F9">
        <v>902</v>
      </c>
      <c r="G9">
        <v>636</v>
      </c>
      <c r="H9">
        <v>702</v>
      </c>
      <c r="I9">
        <v>291</v>
      </c>
      <c r="J9">
        <v>287.93896395335935</v>
      </c>
      <c r="L9">
        <v>285.07063584759248</v>
      </c>
      <c r="M9">
        <v>294.52593876476277</v>
      </c>
      <c r="N9">
        <v>287.42947030321051</v>
      </c>
      <c r="O9" t="s">
        <v>12</v>
      </c>
      <c r="P9">
        <v>275</v>
      </c>
      <c r="Q9">
        <v>4</v>
      </c>
      <c r="R9">
        <v>1148.5387140435873</v>
      </c>
      <c r="S9">
        <v>287.13467851089683</v>
      </c>
      <c r="T9">
        <v>329786.42754218145</v>
      </c>
      <c r="U9">
        <v>0.53224241589636867</v>
      </c>
    </row>
    <row r="10" spans="1:21" x14ac:dyDescent="0.2">
      <c r="A10">
        <v>6.2000000476837158</v>
      </c>
      <c r="B10">
        <v>0.47703003883400003</v>
      </c>
      <c r="C10">
        <v>6.1870298385623936</v>
      </c>
      <c r="D10">
        <v>1577147198.3199999</v>
      </c>
      <c r="E10">
        <v>450</v>
      </c>
      <c r="F10">
        <v>901</v>
      </c>
      <c r="G10">
        <v>637</v>
      </c>
      <c r="H10">
        <v>705</v>
      </c>
      <c r="I10">
        <v>291</v>
      </c>
      <c r="J10">
        <v>293.48529770286046</v>
      </c>
      <c r="L10">
        <v>285.07063584759248</v>
      </c>
      <c r="M10">
        <v>294.05751457301824</v>
      </c>
      <c r="N10">
        <v>292.14801011152042</v>
      </c>
      <c r="O10" t="s">
        <v>25</v>
      </c>
      <c r="P10">
        <v>300</v>
      </c>
      <c r="Q10">
        <v>138</v>
      </c>
      <c r="R10">
        <v>40557.814665001992</v>
      </c>
      <c r="S10">
        <v>293.89720771740576</v>
      </c>
      <c r="T10">
        <v>11919935.954922691</v>
      </c>
      <c r="U10">
        <v>0.88249382537629373</v>
      </c>
    </row>
    <row r="11" spans="1:21" x14ac:dyDescent="0.2">
      <c r="A11">
        <v>6.2700002193450928</v>
      </c>
      <c r="B11">
        <v>0.54660415649399996</v>
      </c>
      <c r="C11">
        <v>6.2566039562223938</v>
      </c>
      <c r="D11">
        <v>1577147198.3900001</v>
      </c>
      <c r="E11">
        <v>446</v>
      </c>
      <c r="F11">
        <v>898</v>
      </c>
      <c r="G11">
        <v>632</v>
      </c>
      <c r="H11">
        <v>704</v>
      </c>
      <c r="I11">
        <v>289</v>
      </c>
      <c r="J11">
        <v>291.55247242386457</v>
      </c>
      <c r="L11">
        <v>285.07063584759248</v>
      </c>
      <c r="M11">
        <v>294.05751457301824</v>
      </c>
      <c r="N11">
        <v>292.14801011152042</v>
      </c>
      <c r="O11" t="s">
        <v>12</v>
      </c>
      <c r="P11">
        <v>275</v>
      </c>
      <c r="Q11">
        <v>3</v>
      </c>
      <c r="R11">
        <v>876.7313011159838</v>
      </c>
      <c r="S11">
        <v>292.24376703866125</v>
      </c>
      <c r="T11">
        <v>256220.29307208135</v>
      </c>
      <c r="U11">
        <v>0.58735373765659549</v>
      </c>
    </row>
    <row r="12" spans="1:21" x14ac:dyDescent="0.2">
      <c r="A12">
        <v>9.4100000858306885</v>
      </c>
      <c r="B12">
        <v>3.6836001873000002</v>
      </c>
      <c r="C12">
        <v>9.393599987028395</v>
      </c>
      <c r="D12">
        <v>1577147201.53</v>
      </c>
      <c r="E12">
        <v>443</v>
      </c>
      <c r="F12">
        <v>899</v>
      </c>
      <c r="G12">
        <v>634</v>
      </c>
      <c r="H12">
        <v>699</v>
      </c>
      <c r="I12">
        <v>289</v>
      </c>
      <c r="J12">
        <v>287.24425936760809</v>
      </c>
      <c r="L12">
        <v>286.93869352162415</v>
      </c>
      <c r="M12">
        <v>294.05751457301824</v>
      </c>
      <c r="N12">
        <v>288.56557086438278</v>
      </c>
      <c r="O12" t="s">
        <v>13</v>
      </c>
      <c r="P12">
        <v>250</v>
      </c>
      <c r="Q12">
        <v>137</v>
      </c>
      <c r="R12">
        <v>39189.232852225046</v>
      </c>
      <c r="S12">
        <v>286.05279454178867</v>
      </c>
      <c r="T12">
        <v>11210362.167751653</v>
      </c>
      <c r="U12">
        <v>1.1224140557101299</v>
      </c>
    </row>
    <row r="13" spans="1:21" x14ac:dyDescent="0.2">
      <c r="A13">
        <v>9.4300000667572021</v>
      </c>
      <c r="B13">
        <v>3.70428514481</v>
      </c>
      <c r="C13">
        <v>9.4142849445383945</v>
      </c>
      <c r="D13">
        <v>1577147201.55</v>
      </c>
      <c r="E13">
        <v>445</v>
      </c>
      <c r="F13">
        <v>898</v>
      </c>
      <c r="G13">
        <v>634</v>
      </c>
      <c r="H13">
        <v>698</v>
      </c>
      <c r="I13">
        <v>289</v>
      </c>
      <c r="J13">
        <v>287.59540749408649</v>
      </c>
      <c r="L13">
        <v>286.93869352162415</v>
      </c>
      <c r="M13">
        <v>294.05751457301824</v>
      </c>
      <c r="N13">
        <v>288.56557086438278</v>
      </c>
      <c r="O13" t="s">
        <v>12</v>
      </c>
      <c r="P13">
        <v>275</v>
      </c>
      <c r="Q13">
        <v>1</v>
      </c>
      <c r="R13">
        <v>287.59540749408649</v>
      </c>
      <c r="S13">
        <v>287.59540749408649</v>
      </c>
      <c r="T13">
        <v>82711.118411689662</v>
      </c>
      <c r="U13">
        <v>0</v>
      </c>
    </row>
    <row r="14" spans="1:21" x14ac:dyDescent="0.2">
      <c r="A14">
        <v>10.390000104904175</v>
      </c>
      <c r="B14">
        <v>4.6666212081899996</v>
      </c>
      <c r="C14">
        <v>10.37662100791839</v>
      </c>
      <c r="D14">
        <v>1577147202.51</v>
      </c>
      <c r="E14">
        <v>445</v>
      </c>
      <c r="F14">
        <v>901</v>
      </c>
      <c r="G14">
        <v>636</v>
      </c>
      <c r="H14">
        <v>696</v>
      </c>
      <c r="I14">
        <v>289</v>
      </c>
      <c r="J14">
        <v>288.13909325610138</v>
      </c>
      <c r="L14">
        <v>287.91703313571588</v>
      </c>
      <c r="M14">
        <v>294.05751457301824</v>
      </c>
      <c r="N14">
        <v>289.34024331109708</v>
      </c>
      <c r="O14" t="s">
        <v>13</v>
      </c>
      <c r="P14">
        <v>250</v>
      </c>
      <c r="Q14">
        <v>42</v>
      </c>
      <c r="R14">
        <v>12072.825256951943</v>
      </c>
      <c r="S14">
        <v>287.44822040361771</v>
      </c>
      <c r="T14">
        <v>3470316.5082150716</v>
      </c>
      <c r="U14">
        <v>0.32266968169748594</v>
      </c>
    </row>
    <row r="15" spans="1:21" x14ac:dyDescent="0.2">
      <c r="A15">
        <v>10.480000019073486</v>
      </c>
      <c r="B15">
        <v>4.7566530704499996</v>
      </c>
      <c r="C15">
        <v>10.46665287017839</v>
      </c>
      <c r="D15">
        <v>1577147202.5999999</v>
      </c>
      <c r="E15">
        <v>449</v>
      </c>
      <c r="F15">
        <v>902</v>
      </c>
      <c r="G15">
        <v>635</v>
      </c>
      <c r="H15">
        <v>699</v>
      </c>
      <c r="I15">
        <v>290</v>
      </c>
      <c r="J15">
        <v>289.97377259769917</v>
      </c>
      <c r="L15">
        <v>287.91703313571588</v>
      </c>
      <c r="M15">
        <v>294.05751457301824</v>
      </c>
      <c r="N15">
        <v>289.34024331109708</v>
      </c>
      <c r="O15" t="s">
        <v>12</v>
      </c>
      <c r="P15">
        <v>275</v>
      </c>
      <c r="Q15">
        <v>4</v>
      </c>
      <c r="R15">
        <v>1157.6612826336091</v>
      </c>
      <c r="S15">
        <v>289.41532065840227</v>
      </c>
      <c r="T15">
        <v>335046.38764333964</v>
      </c>
      <c r="U15">
        <v>0.60751874794136895</v>
      </c>
    </row>
    <row r="16" spans="1:21" x14ac:dyDescent="0.2">
      <c r="A16">
        <v>12.730000019073486</v>
      </c>
      <c r="B16">
        <v>0.40929484367399999</v>
      </c>
      <c r="C16">
        <v>12.699294805527023</v>
      </c>
      <c r="D16">
        <v>1577147204.8499999</v>
      </c>
      <c r="E16">
        <v>445</v>
      </c>
      <c r="F16">
        <v>901</v>
      </c>
      <c r="G16">
        <v>637</v>
      </c>
      <c r="H16">
        <v>697</v>
      </c>
      <c r="I16">
        <v>291</v>
      </c>
      <c r="J16">
        <v>292.83599306442181</v>
      </c>
      <c r="L16">
        <v>287.91703313571588</v>
      </c>
      <c r="M16">
        <v>293.52954584121426</v>
      </c>
      <c r="N16">
        <v>291.56443380197533</v>
      </c>
      <c r="O16" t="s">
        <v>25</v>
      </c>
      <c r="P16">
        <v>300</v>
      </c>
      <c r="Q16">
        <v>98</v>
      </c>
      <c r="R16">
        <v>28731.551118133124</v>
      </c>
      <c r="S16">
        <v>293.17909304217471</v>
      </c>
      <c r="T16">
        <v>8423524.1454093754</v>
      </c>
      <c r="U16">
        <v>0.58942119850170582</v>
      </c>
    </row>
    <row r="17" spans="1:21" x14ac:dyDescent="0.2">
      <c r="A17">
        <v>12.800000190734863</v>
      </c>
      <c r="B17">
        <v>0.47915792465200002</v>
      </c>
      <c r="C17">
        <v>12.769157886505024</v>
      </c>
      <c r="D17">
        <v>1577147204.9200001</v>
      </c>
      <c r="E17">
        <v>445</v>
      </c>
      <c r="F17">
        <v>900</v>
      </c>
      <c r="G17">
        <v>636</v>
      </c>
      <c r="H17">
        <v>697</v>
      </c>
      <c r="I17">
        <v>290</v>
      </c>
      <c r="J17">
        <v>290.908028448984</v>
      </c>
      <c r="L17">
        <v>287.91703313571588</v>
      </c>
      <c r="M17">
        <v>293.52954584121426</v>
      </c>
      <c r="N17">
        <v>291.56443380197533</v>
      </c>
      <c r="O17" t="s">
        <v>12</v>
      </c>
      <c r="P17">
        <v>275</v>
      </c>
      <c r="Q17">
        <v>3</v>
      </c>
      <c r="R17">
        <v>873.71185846175149</v>
      </c>
      <c r="S17">
        <v>291.23728615391718</v>
      </c>
      <c r="T17">
        <v>254457.77560412674</v>
      </c>
      <c r="U17">
        <v>0.31888620269916113</v>
      </c>
    </row>
    <row r="18" spans="1:21" x14ac:dyDescent="0.2">
      <c r="A18">
        <v>16.390000104904175</v>
      </c>
      <c r="B18">
        <v>4.0707149505600002</v>
      </c>
      <c r="C18">
        <v>16.360714912413034</v>
      </c>
      <c r="D18">
        <v>1577147208.51</v>
      </c>
      <c r="E18">
        <v>446</v>
      </c>
      <c r="F18">
        <v>900</v>
      </c>
      <c r="G18">
        <v>636</v>
      </c>
      <c r="H18">
        <v>699</v>
      </c>
      <c r="I18">
        <v>290</v>
      </c>
      <c r="J18">
        <v>286.5694532342078</v>
      </c>
      <c r="L18">
        <v>286.01464563352596</v>
      </c>
      <c r="M18">
        <v>293.52954584121426</v>
      </c>
      <c r="N18">
        <v>287.90557866472909</v>
      </c>
      <c r="O18" t="s">
        <v>13</v>
      </c>
      <c r="P18">
        <v>250</v>
      </c>
      <c r="Q18">
        <v>157</v>
      </c>
      <c r="R18">
        <v>44941.354300859108</v>
      </c>
      <c r="S18">
        <v>286.25066433668223</v>
      </c>
      <c r="T18">
        <v>12864567.966435153</v>
      </c>
      <c r="U18">
        <v>0.6931954257070988</v>
      </c>
    </row>
    <row r="19" spans="1:21" x14ac:dyDescent="0.2">
      <c r="A19">
        <v>16.460000038146973</v>
      </c>
      <c r="B19">
        <v>4.1403260231000001</v>
      </c>
      <c r="C19">
        <v>16.430325984953036</v>
      </c>
      <c r="D19">
        <v>1577147208.5799999</v>
      </c>
      <c r="E19">
        <v>448</v>
      </c>
      <c r="F19">
        <v>901</v>
      </c>
      <c r="G19">
        <v>637</v>
      </c>
      <c r="H19">
        <v>700</v>
      </c>
      <c r="I19">
        <v>291</v>
      </c>
      <c r="J19">
        <v>288.41156005591444</v>
      </c>
      <c r="L19">
        <v>286.01464563352596</v>
      </c>
      <c r="M19">
        <v>293.52954584121426</v>
      </c>
      <c r="N19">
        <v>287.90557866472909</v>
      </c>
      <c r="O19" t="s">
        <v>12</v>
      </c>
      <c r="P19">
        <v>275</v>
      </c>
      <c r="Q19">
        <v>3</v>
      </c>
      <c r="R19">
        <v>863.63157271317368</v>
      </c>
      <c r="S19">
        <v>287.87719090439123</v>
      </c>
      <c r="T19">
        <v>248620.30716033356</v>
      </c>
      <c r="U19">
        <v>0.39834295258331187</v>
      </c>
    </row>
    <row r="20" spans="1:21" x14ac:dyDescent="0.2">
      <c r="A20">
        <v>18.610000133514404</v>
      </c>
      <c r="B20">
        <v>0.64241886138899995</v>
      </c>
      <c r="C20">
        <v>18.572418689727638</v>
      </c>
      <c r="D20">
        <v>1577147210.73</v>
      </c>
      <c r="E20">
        <v>446</v>
      </c>
      <c r="F20">
        <v>902</v>
      </c>
      <c r="G20">
        <v>638</v>
      </c>
      <c r="H20">
        <v>697</v>
      </c>
      <c r="I20">
        <v>292</v>
      </c>
      <c r="J20">
        <v>292.08101210197435</v>
      </c>
      <c r="L20">
        <v>286.01464563352596</v>
      </c>
      <c r="M20">
        <v>292.29598466470998</v>
      </c>
      <c r="N20">
        <v>290.78337101026659</v>
      </c>
      <c r="O20" t="s">
        <v>25</v>
      </c>
      <c r="P20">
        <v>300</v>
      </c>
      <c r="Q20">
        <v>94</v>
      </c>
      <c r="R20">
        <v>27519.322191815769</v>
      </c>
      <c r="S20">
        <v>292.75874672144437</v>
      </c>
      <c r="T20">
        <v>8056576.1628345763</v>
      </c>
      <c r="U20">
        <v>0.75714564044349264</v>
      </c>
    </row>
    <row r="21" spans="1:21" x14ac:dyDescent="0.2">
      <c r="A21">
        <v>18.650000095367432</v>
      </c>
      <c r="B21">
        <v>0.68750476837200003</v>
      </c>
      <c r="C21">
        <v>18.617504596710639</v>
      </c>
      <c r="D21">
        <v>1577147210.77</v>
      </c>
      <c r="E21">
        <v>446</v>
      </c>
      <c r="F21">
        <v>901</v>
      </c>
      <c r="G21">
        <v>637</v>
      </c>
      <c r="H21">
        <v>697</v>
      </c>
      <c r="I21">
        <v>292</v>
      </c>
      <c r="J21">
        <v>291.73184774526362</v>
      </c>
      <c r="L21">
        <v>286.01464563352596</v>
      </c>
      <c r="M21">
        <v>292.29598466470998</v>
      </c>
      <c r="N21">
        <v>290.78337101026659</v>
      </c>
      <c r="O21" t="s">
        <v>12</v>
      </c>
      <c r="P21">
        <v>275</v>
      </c>
      <c r="Q21">
        <v>2</v>
      </c>
      <c r="R21">
        <v>583.39665742684315</v>
      </c>
      <c r="S21">
        <v>291.69832871342157</v>
      </c>
      <c r="T21">
        <v>170175.83219545768</v>
      </c>
      <c r="U21">
        <v>3.3519031807506421E-2</v>
      </c>
    </row>
    <row r="22" spans="1:21" x14ac:dyDescent="0.2">
      <c r="A22">
        <v>18.680000066757202</v>
      </c>
      <c r="B22">
        <v>0.71207594871500002</v>
      </c>
      <c r="C22">
        <v>18.642075777053638</v>
      </c>
      <c r="D22">
        <v>1577147210.8</v>
      </c>
      <c r="E22">
        <v>444</v>
      </c>
      <c r="F22">
        <v>902</v>
      </c>
      <c r="G22">
        <v>636</v>
      </c>
      <c r="H22">
        <v>697</v>
      </c>
      <c r="I22">
        <v>292</v>
      </c>
      <c r="J22">
        <v>291.78547819621087</v>
      </c>
      <c r="L22">
        <v>286.01464563352596</v>
      </c>
      <c r="M22">
        <v>292.1938833710102</v>
      </c>
      <c r="N22">
        <v>290.75900169298876</v>
      </c>
      <c r="O22" t="s">
        <v>25</v>
      </c>
      <c r="P22">
        <v>300</v>
      </c>
      <c r="Q22">
        <v>1</v>
      </c>
      <c r="R22">
        <v>291.78547819621087</v>
      </c>
      <c r="S22">
        <v>291.78547819621087</v>
      </c>
      <c r="T22">
        <v>85138.765286191454</v>
      </c>
      <c r="U22">
        <v>0</v>
      </c>
    </row>
    <row r="23" spans="1:21" x14ac:dyDescent="0.2">
      <c r="A23">
        <v>18.840000152587891</v>
      </c>
      <c r="B23">
        <v>0.87199687957799998</v>
      </c>
      <c r="C23">
        <v>18.801996707916636</v>
      </c>
      <c r="D23">
        <v>1577147210.96</v>
      </c>
      <c r="E23">
        <v>443</v>
      </c>
      <c r="F23">
        <v>900</v>
      </c>
      <c r="G23">
        <v>636</v>
      </c>
      <c r="H23">
        <v>697</v>
      </c>
      <c r="I23">
        <v>289</v>
      </c>
      <c r="J23">
        <v>289.89791071701399</v>
      </c>
      <c r="L23">
        <v>286.01464563352596</v>
      </c>
      <c r="M23">
        <v>292.1938833710102</v>
      </c>
      <c r="N23">
        <v>290.75900169298876</v>
      </c>
      <c r="O23" t="s">
        <v>12</v>
      </c>
      <c r="P23">
        <v>275</v>
      </c>
      <c r="Q23">
        <v>7</v>
      </c>
      <c r="R23">
        <v>2034.5502699167876</v>
      </c>
      <c r="S23">
        <v>290.65003855954109</v>
      </c>
      <c r="T23">
        <v>591344.45664445357</v>
      </c>
      <c r="U23">
        <v>0.57845135794200475</v>
      </c>
    </row>
    <row r="24" spans="1:21" x14ac:dyDescent="0.2">
      <c r="A24">
        <v>22.410000085830688</v>
      </c>
      <c r="B24">
        <v>4.4431989193000003</v>
      </c>
      <c r="C24">
        <v>22.373198747638639</v>
      </c>
      <c r="D24">
        <v>1577147214.53</v>
      </c>
      <c r="E24">
        <v>445</v>
      </c>
      <c r="F24">
        <v>901</v>
      </c>
      <c r="G24">
        <v>634</v>
      </c>
      <c r="H24">
        <v>699</v>
      </c>
      <c r="I24">
        <v>289</v>
      </c>
      <c r="J24">
        <v>286.82210529827239</v>
      </c>
      <c r="L24">
        <v>286.1076743594819</v>
      </c>
      <c r="M24">
        <v>292.1938833710102</v>
      </c>
      <c r="N24">
        <v>288.02424588252967</v>
      </c>
      <c r="O24" t="s">
        <v>13</v>
      </c>
      <c r="P24">
        <v>250</v>
      </c>
      <c r="Q24">
        <v>156</v>
      </c>
      <c r="R24">
        <v>44613.303221674993</v>
      </c>
      <c r="S24">
        <v>285.98271295945506</v>
      </c>
      <c r="T24">
        <v>12758746.088404257</v>
      </c>
      <c r="U24">
        <v>0.84958129524171144</v>
      </c>
    </row>
    <row r="25" spans="1:21" x14ac:dyDescent="0.2">
      <c r="A25">
        <v>22.540000200271606</v>
      </c>
      <c r="B25">
        <v>4.5786237716700002</v>
      </c>
      <c r="C25">
        <v>22.508623600008637</v>
      </c>
      <c r="D25">
        <v>1577147214.6600001</v>
      </c>
      <c r="E25">
        <v>445</v>
      </c>
      <c r="F25">
        <v>902</v>
      </c>
      <c r="G25">
        <v>635</v>
      </c>
      <c r="H25">
        <v>698</v>
      </c>
      <c r="I25">
        <v>289</v>
      </c>
      <c r="J25">
        <v>288.87067797131039</v>
      </c>
      <c r="L25">
        <v>286.1076743594819</v>
      </c>
      <c r="M25">
        <v>292.1938833710102</v>
      </c>
      <c r="N25">
        <v>288.02424588252967</v>
      </c>
      <c r="O25" t="s">
        <v>12</v>
      </c>
      <c r="P25">
        <v>275</v>
      </c>
      <c r="Q25">
        <v>6</v>
      </c>
      <c r="R25">
        <v>1728.8057093078487</v>
      </c>
      <c r="S25">
        <v>288.13428488464143</v>
      </c>
      <c r="T25">
        <v>498130.65512924036</v>
      </c>
      <c r="U25">
        <v>0.64010068714872304</v>
      </c>
    </row>
    <row r="26" spans="1:21" x14ac:dyDescent="0.2">
      <c r="A26">
        <v>24.170000076293945</v>
      </c>
      <c r="B26">
        <v>0.58883213996899997</v>
      </c>
      <c r="C26">
        <v>24.118832111358785</v>
      </c>
      <c r="D26">
        <v>1577147216.29</v>
      </c>
      <c r="E26">
        <v>442</v>
      </c>
      <c r="F26">
        <v>901</v>
      </c>
      <c r="G26">
        <v>637</v>
      </c>
      <c r="H26">
        <v>693</v>
      </c>
      <c r="I26">
        <v>290</v>
      </c>
      <c r="J26">
        <v>290.9275826110711</v>
      </c>
      <c r="L26">
        <v>286.1076743594819</v>
      </c>
      <c r="M26">
        <v>291.41333096042501</v>
      </c>
      <c r="N26">
        <v>289.78747536216019</v>
      </c>
      <c r="O26" t="s">
        <v>25</v>
      </c>
      <c r="P26">
        <v>300</v>
      </c>
      <c r="Q26">
        <v>71</v>
      </c>
      <c r="R26">
        <v>20711.772381440958</v>
      </c>
      <c r="S26">
        <v>291.71510396395718</v>
      </c>
      <c r="T26">
        <v>6041954.4364704937</v>
      </c>
      <c r="U26">
        <v>0.49792443325062069</v>
      </c>
    </row>
    <row r="27" spans="1:21" x14ac:dyDescent="0.2">
      <c r="A27">
        <v>24.31000018119812</v>
      </c>
      <c r="B27">
        <v>0.72797703742999997</v>
      </c>
      <c r="C27">
        <v>24.257977008819786</v>
      </c>
      <c r="D27">
        <v>1577147216.4300001</v>
      </c>
      <c r="E27">
        <v>442</v>
      </c>
      <c r="F27">
        <v>900</v>
      </c>
      <c r="G27">
        <v>634</v>
      </c>
      <c r="H27">
        <v>696</v>
      </c>
      <c r="I27">
        <v>289</v>
      </c>
      <c r="J27">
        <v>289.21653621599665</v>
      </c>
      <c r="L27">
        <v>286.1076743594819</v>
      </c>
      <c r="M27">
        <v>291.41333096042501</v>
      </c>
      <c r="N27">
        <v>289.78747536216019</v>
      </c>
      <c r="O27" t="s">
        <v>12</v>
      </c>
      <c r="P27">
        <v>275</v>
      </c>
      <c r="Q27">
        <v>6</v>
      </c>
      <c r="R27">
        <v>1737.844185580298</v>
      </c>
      <c r="S27">
        <v>289.64069759671634</v>
      </c>
      <c r="T27">
        <v>503351.2440772613</v>
      </c>
      <c r="U27">
        <v>0.37457784824767154</v>
      </c>
    </row>
    <row r="28" spans="1:21" x14ac:dyDescent="0.2">
      <c r="A28">
        <v>27.860000133514404</v>
      </c>
      <c r="B28">
        <v>4.27467799187</v>
      </c>
      <c r="C28">
        <v>27.804677963259785</v>
      </c>
      <c r="D28">
        <v>1577147219.98</v>
      </c>
      <c r="E28">
        <v>441</v>
      </c>
      <c r="F28">
        <v>899</v>
      </c>
      <c r="G28">
        <v>634</v>
      </c>
      <c r="H28">
        <v>699</v>
      </c>
      <c r="I28">
        <v>287</v>
      </c>
      <c r="J28">
        <v>285.84322177655724</v>
      </c>
      <c r="L28">
        <v>285.51365949597351</v>
      </c>
      <c r="M28">
        <v>291.41333096042501</v>
      </c>
      <c r="N28">
        <v>287.13863310510112</v>
      </c>
      <c r="O28" t="s">
        <v>13</v>
      </c>
      <c r="P28">
        <v>250</v>
      </c>
      <c r="Q28">
        <v>155</v>
      </c>
      <c r="R28">
        <v>44194.493257757771</v>
      </c>
      <c r="S28">
        <v>285.12576295327597</v>
      </c>
      <c r="T28">
        <v>12601056.541993188</v>
      </c>
      <c r="U28">
        <v>0.66202787969888544</v>
      </c>
    </row>
    <row r="29" spans="1:21" x14ac:dyDescent="0.2">
      <c r="A29">
        <v>28.040000200271606</v>
      </c>
      <c r="B29">
        <v>4.45490813255</v>
      </c>
      <c r="C29">
        <v>27.984908103939784</v>
      </c>
      <c r="D29">
        <v>1577147220.1600001</v>
      </c>
      <c r="E29">
        <v>445</v>
      </c>
      <c r="F29">
        <v>900</v>
      </c>
      <c r="G29">
        <v>635</v>
      </c>
      <c r="H29">
        <v>698</v>
      </c>
      <c r="I29">
        <v>288</v>
      </c>
      <c r="J29">
        <v>287.73246305881213</v>
      </c>
      <c r="L29">
        <v>285.51365949597351</v>
      </c>
      <c r="M29">
        <v>291.41333096042501</v>
      </c>
      <c r="N29">
        <v>287.13863310510112</v>
      </c>
      <c r="O29" t="s">
        <v>12</v>
      </c>
      <c r="P29">
        <v>275</v>
      </c>
      <c r="Q29">
        <v>8</v>
      </c>
      <c r="R29">
        <v>2295.4430348709816</v>
      </c>
      <c r="S29">
        <v>286.9303793588727</v>
      </c>
      <c r="T29">
        <v>658635.23058331921</v>
      </c>
      <c r="U29">
        <v>0.60101904155109342</v>
      </c>
    </row>
    <row r="30" spans="1:21" x14ac:dyDescent="0.2">
      <c r="A30">
        <v>29.610000133514404</v>
      </c>
      <c r="B30">
        <v>8.7959766387900006E-3</v>
      </c>
      <c r="C30">
        <v>29.548795938491832</v>
      </c>
      <c r="D30">
        <v>1577147221.73</v>
      </c>
      <c r="E30">
        <v>444</v>
      </c>
      <c r="F30">
        <v>900</v>
      </c>
      <c r="G30">
        <v>636</v>
      </c>
      <c r="H30">
        <v>700</v>
      </c>
      <c r="I30">
        <v>289</v>
      </c>
      <c r="J30">
        <v>289.35858196749814</v>
      </c>
      <c r="L30">
        <v>285.51365949597351</v>
      </c>
      <c r="M30">
        <v>289.66401283003796</v>
      </c>
      <c r="N30">
        <v>287.87741045637654</v>
      </c>
      <c r="O30" t="s">
        <v>25</v>
      </c>
      <c r="P30">
        <v>300</v>
      </c>
      <c r="Q30">
        <v>53</v>
      </c>
      <c r="R30">
        <v>15352.495524365262</v>
      </c>
      <c r="S30">
        <v>289.66972687481626</v>
      </c>
      <c r="T30">
        <v>4447167.3698155601</v>
      </c>
      <c r="U30">
        <v>0.51733033560993624</v>
      </c>
    </row>
    <row r="31" spans="1:21" x14ac:dyDescent="0.2">
      <c r="A31">
        <v>29.610000133514404</v>
      </c>
      <c r="B31">
        <v>1.1056900024400001E-2</v>
      </c>
      <c r="C31">
        <v>29.551056861877441</v>
      </c>
      <c r="D31">
        <v>1577147221.73</v>
      </c>
      <c r="E31">
        <v>443</v>
      </c>
      <c r="F31">
        <v>900</v>
      </c>
      <c r="G31">
        <v>635</v>
      </c>
      <c r="H31">
        <v>698</v>
      </c>
      <c r="I31">
        <v>288</v>
      </c>
      <c r="J31">
        <v>288.69809752604004</v>
      </c>
      <c r="L31">
        <v>285.51365949597351</v>
      </c>
      <c r="M31">
        <v>289.66401283003796</v>
      </c>
      <c r="N31">
        <v>287.87741045637654</v>
      </c>
      <c r="O31" t="s">
        <v>12</v>
      </c>
      <c r="P31">
        <v>275</v>
      </c>
      <c r="Q31">
        <v>14</v>
      </c>
      <c r="R31">
        <v>4039.6419377658331</v>
      </c>
      <c r="S31">
        <v>288.5458526975595</v>
      </c>
      <c r="T31">
        <v>1165622.6505034892</v>
      </c>
      <c r="U31">
        <v>0.22724719476704619</v>
      </c>
    </row>
    <row r="32" spans="1:21" x14ac:dyDescent="0.2">
      <c r="A32">
        <v>29.620000123977661</v>
      </c>
      <c r="B32">
        <v>2.0742893219000001E-2</v>
      </c>
      <c r="C32">
        <v>29.560742855072043</v>
      </c>
      <c r="D32">
        <v>1577147221.74</v>
      </c>
      <c r="E32">
        <v>444</v>
      </c>
      <c r="F32">
        <v>900</v>
      </c>
      <c r="G32">
        <v>634</v>
      </c>
      <c r="H32">
        <v>699</v>
      </c>
      <c r="I32">
        <v>290</v>
      </c>
      <c r="J32">
        <v>289.16678241666568</v>
      </c>
      <c r="L32">
        <v>285.51365949597351</v>
      </c>
      <c r="M32">
        <v>289.45168117789058</v>
      </c>
      <c r="N32">
        <v>287.84954883971648</v>
      </c>
      <c r="O32" t="s">
        <v>25</v>
      </c>
      <c r="P32">
        <v>300</v>
      </c>
      <c r="Q32">
        <v>2</v>
      </c>
      <c r="R32">
        <v>578.12526043749767</v>
      </c>
      <c r="S32">
        <v>289.06263021874884</v>
      </c>
      <c r="T32">
        <v>167114.43007332296</v>
      </c>
      <c r="U32">
        <v>0.10415219804681673</v>
      </c>
    </row>
    <row r="33" spans="1:21" x14ac:dyDescent="0.2">
      <c r="A33">
        <v>29.640000104904175</v>
      </c>
      <c r="B33">
        <v>4.54020500183E-2</v>
      </c>
      <c r="C33">
        <v>29.585402011871341</v>
      </c>
      <c r="D33">
        <v>1577147221.76</v>
      </c>
      <c r="E33">
        <v>442</v>
      </c>
      <c r="F33">
        <v>900</v>
      </c>
      <c r="G33">
        <v>634</v>
      </c>
      <c r="H33">
        <v>696</v>
      </c>
      <c r="I33">
        <v>287</v>
      </c>
      <c r="J33">
        <v>288.73342593333257</v>
      </c>
      <c r="L33">
        <v>285.51365949597351</v>
      </c>
      <c r="M33">
        <v>289.45168117789058</v>
      </c>
      <c r="N33">
        <v>287.84954883971648</v>
      </c>
      <c r="O33" t="s">
        <v>12</v>
      </c>
      <c r="P33">
        <v>275</v>
      </c>
      <c r="Q33">
        <v>1</v>
      </c>
      <c r="R33">
        <v>288.73342593333257</v>
      </c>
      <c r="S33">
        <v>288.73342593333257</v>
      </c>
      <c r="T33">
        <v>83366.991251199244</v>
      </c>
      <c r="U33">
        <v>0</v>
      </c>
    </row>
    <row r="34" spans="1:21" x14ac:dyDescent="0.2">
      <c r="A34">
        <v>30.03000020980835</v>
      </c>
      <c r="B34">
        <v>0.43454003334000002</v>
      </c>
      <c r="C34">
        <v>29.974539995193041</v>
      </c>
      <c r="D34">
        <v>1577147222.1500001</v>
      </c>
      <c r="E34">
        <v>440</v>
      </c>
      <c r="F34">
        <v>900</v>
      </c>
      <c r="G34">
        <v>636</v>
      </c>
      <c r="H34">
        <v>700</v>
      </c>
      <c r="I34">
        <v>289</v>
      </c>
      <c r="J34">
        <v>288.65468480952444</v>
      </c>
      <c r="L34">
        <v>285.51365949597351</v>
      </c>
      <c r="M34">
        <v>288.88059723860891</v>
      </c>
      <c r="N34">
        <v>287.44721872411895</v>
      </c>
      <c r="O34" t="s">
        <v>25</v>
      </c>
      <c r="P34">
        <v>300</v>
      </c>
      <c r="Q34">
        <v>17</v>
      </c>
      <c r="R34">
        <v>4913.3149644952327</v>
      </c>
      <c r="S34">
        <v>289.01852732324897</v>
      </c>
      <c r="T34">
        <v>1420039.8172020295</v>
      </c>
      <c r="U34">
        <v>0.21170016755884929</v>
      </c>
    </row>
    <row r="35" spans="1:21" x14ac:dyDescent="0.2">
      <c r="A35">
        <v>30.150000095367432</v>
      </c>
      <c r="B35">
        <v>0.54904103279100003</v>
      </c>
      <c r="C35">
        <v>30.089040994644041</v>
      </c>
      <c r="D35">
        <v>1577147222.27</v>
      </c>
      <c r="E35">
        <v>440</v>
      </c>
      <c r="F35">
        <v>899</v>
      </c>
      <c r="G35">
        <v>634</v>
      </c>
      <c r="H35">
        <v>701</v>
      </c>
      <c r="I35">
        <v>287</v>
      </c>
      <c r="J35">
        <v>286.8638071183849</v>
      </c>
      <c r="L35">
        <v>285.51365949597351</v>
      </c>
      <c r="M35">
        <v>288.88059723860891</v>
      </c>
      <c r="N35">
        <v>287.44721872411895</v>
      </c>
      <c r="O35" t="s">
        <v>12</v>
      </c>
      <c r="P35">
        <v>275</v>
      </c>
      <c r="Q35">
        <v>5</v>
      </c>
      <c r="R35">
        <v>1437.1635107645575</v>
      </c>
      <c r="S35">
        <v>287.43270215291147</v>
      </c>
      <c r="T35">
        <v>413089.47537884454</v>
      </c>
      <c r="U35">
        <v>0.58035234520582668</v>
      </c>
    </row>
    <row r="36" spans="1:21" x14ac:dyDescent="0.2">
      <c r="A36">
        <v>34.040000200271606</v>
      </c>
      <c r="B36">
        <v>4.4396090507499997</v>
      </c>
      <c r="C36">
        <v>33.979609012603056</v>
      </c>
      <c r="D36">
        <v>1577147226.1600001</v>
      </c>
      <c r="E36">
        <v>437</v>
      </c>
      <c r="F36">
        <v>899</v>
      </c>
      <c r="G36">
        <v>631</v>
      </c>
      <c r="H36">
        <v>700</v>
      </c>
      <c r="I36">
        <v>275</v>
      </c>
      <c r="J36">
        <v>272.73230959477115</v>
      </c>
      <c r="L36">
        <v>272.16901206115028</v>
      </c>
      <c r="M36">
        <v>288.88059723860891</v>
      </c>
      <c r="N36">
        <v>273.86140849988556</v>
      </c>
      <c r="O36" t="s">
        <v>13</v>
      </c>
      <c r="P36">
        <v>250</v>
      </c>
      <c r="Q36">
        <v>170</v>
      </c>
      <c r="R36">
        <v>47039.525990094458</v>
      </c>
      <c r="S36">
        <v>276.70309405937917</v>
      </c>
      <c r="T36">
        <v>13020709.160051724</v>
      </c>
      <c r="U36">
        <v>5.2730031101874895</v>
      </c>
    </row>
    <row r="37" spans="1:21" x14ac:dyDescent="0.2">
      <c r="A37">
        <v>34.130000114440918</v>
      </c>
      <c r="B37">
        <v>4.5298569202400003</v>
      </c>
      <c r="C37">
        <v>34.069856882093056</v>
      </c>
      <c r="D37">
        <v>1577147226.25</v>
      </c>
      <c r="E37">
        <v>438</v>
      </c>
      <c r="F37">
        <v>900</v>
      </c>
      <c r="G37">
        <v>633</v>
      </c>
      <c r="H37">
        <v>700</v>
      </c>
      <c r="I37">
        <v>277</v>
      </c>
      <c r="J37">
        <v>274.44555401001827</v>
      </c>
      <c r="L37">
        <v>272.16901206115028</v>
      </c>
      <c r="M37">
        <v>288.88059723860891</v>
      </c>
      <c r="N37">
        <v>273.86140849988556</v>
      </c>
      <c r="O37" t="s">
        <v>12</v>
      </c>
      <c r="P37">
        <v>275</v>
      </c>
      <c r="Q37">
        <v>4</v>
      </c>
      <c r="R37">
        <v>1095.1470223390115</v>
      </c>
      <c r="S37">
        <v>273.78675558475288</v>
      </c>
      <c r="T37">
        <v>299837.42261159443</v>
      </c>
      <c r="U37">
        <v>0.41002350346761784</v>
      </c>
    </row>
    <row r="38" spans="1:21" x14ac:dyDescent="0.2">
      <c r="A38">
        <v>34.150000095367432</v>
      </c>
      <c r="B38">
        <v>4.5545089244800003</v>
      </c>
      <c r="C38">
        <v>34.09450888633306</v>
      </c>
      <c r="D38">
        <v>1577147226.27</v>
      </c>
      <c r="E38">
        <v>438</v>
      </c>
      <c r="F38">
        <v>899</v>
      </c>
      <c r="G38">
        <v>633</v>
      </c>
      <c r="H38">
        <v>699</v>
      </c>
      <c r="I38">
        <v>277</v>
      </c>
      <c r="J38">
        <v>274.95644320801466</v>
      </c>
      <c r="L38">
        <v>272.16901206115028</v>
      </c>
      <c r="M38">
        <v>286.09576643249005</v>
      </c>
      <c r="N38">
        <v>274.5123679368217</v>
      </c>
      <c r="O38" t="s">
        <v>25</v>
      </c>
      <c r="P38">
        <v>300</v>
      </c>
      <c r="Q38">
        <v>1</v>
      </c>
      <c r="R38">
        <v>274.95644320801466</v>
      </c>
      <c r="S38">
        <v>274.95644320801466</v>
      </c>
      <c r="T38">
        <v>75601.045661602198</v>
      </c>
      <c r="U38">
        <v>0</v>
      </c>
    </row>
    <row r="39" spans="1:21" x14ac:dyDescent="0.2">
      <c r="A39">
        <v>34.170000076293945</v>
      </c>
      <c r="B39">
        <v>4.5748209953299996</v>
      </c>
      <c r="C39">
        <v>34.114820957183056</v>
      </c>
      <c r="D39">
        <v>1577147226.29</v>
      </c>
      <c r="E39">
        <v>437</v>
      </c>
      <c r="F39">
        <v>900</v>
      </c>
      <c r="G39">
        <v>634</v>
      </c>
      <c r="H39">
        <v>699</v>
      </c>
      <c r="I39">
        <v>276</v>
      </c>
      <c r="J39">
        <v>275.16515456641173</v>
      </c>
      <c r="L39">
        <v>272.16901206115028</v>
      </c>
      <c r="M39">
        <v>286.09576643249005</v>
      </c>
      <c r="N39">
        <v>274.5123679368217</v>
      </c>
      <c r="O39" t="s">
        <v>12</v>
      </c>
      <c r="P39">
        <v>275</v>
      </c>
      <c r="Q39">
        <v>1</v>
      </c>
      <c r="R39">
        <v>275.16515456641173</v>
      </c>
      <c r="S39">
        <v>275.16515456641173</v>
      </c>
      <c r="T39">
        <v>75715.862287557262</v>
      </c>
      <c r="U39">
        <v>0</v>
      </c>
    </row>
    <row r="40" spans="1:21" x14ac:dyDescent="0.2">
      <c r="A40">
        <v>34.200000047683716</v>
      </c>
      <c r="B40">
        <v>4.5995738506299997</v>
      </c>
      <c r="C40">
        <v>34.139573812483057</v>
      </c>
      <c r="D40">
        <v>1577147226.3199999</v>
      </c>
      <c r="E40">
        <v>440</v>
      </c>
      <c r="F40">
        <v>901</v>
      </c>
      <c r="G40">
        <v>633</v>
      </c>
      <c r="H40">
        <v>698</v>
      </c>
      <c r="I40">
        <v>277</v>
      </c>
      <c r="J40">
        <v>275.53212365312936</v>
      </c>
      <c r="L40">
        <v>272.16901206115028</v>
      </c>
      <c r="M40">
        <v>283.98303787661791</v>
      </c>
      <c r="N40">
        <v>274.99153786160514</v>
      </c>
      <c r="O40" t="s">
        <v>25</v>
      </c>
      <c r="P40">
        <v>300</v>
      </c>
      <c r="Q40">
        <v>1</v>
      </c>
      <c r="R40">
        <v>275.53212365312936</v>
      </c>
      <c r="S40">
        <v>275.53212365312936</v>
      </c>
      <c r="T40">
        <v>75917.951164803366</v>
      </c>
      <c r="U40">
        <v>0</v>
      </c>
    </row>
    <row r="41" spans="1:21" x14ac:dyDescent="0.2">
      <c r="A41">
        <v>34.220000028610229</v>
      </c>
      <c r="B41">
        <v>4.6201519966099998</v>
      </c>
      <c r="C41">
        <v>34.160151958463054</v>
      </c>
      <c r="D41">
        <v>1577147226.3399999</v>
      </c>
      <c r="E41">
        <v>438</v>
      </c>
      <c r="F41">
        <v>901</v>
      </c>
      <c r="G41">
        <v>633</v>
      </c>
      <c r="H41">
        <v>698</v>
      </c>
      <c r="I41">
        <v>277</v>
      </c>
      <c r="J41">
        <v>275.82569892250353</v>
      </c>
      <c r="L41">
        <v>272.16901206115028</v>
      </c>
      <c r="M41">
        <v>283.98303787661791</v>
      </c>
      <c r="N41">
        <v>274.99153786160514</v>
      </c>
      <c r="O41" t="s">
        <v>12</v>
      </c>
      <c r="P41">
        <v>275</v>
      </c>
      <c r="Q41">
        <v>1</v>
      </c>
      <c r="R41">
        <v>275.82569892250353</v>
      </c>
      <c r="S41">
        <v>275.82569892250353</v>
      </c>
      <c r="T41">
        <v>76079.81618608757</v>
      </c>
      <c r="U41">
        <v>0</v>
      </c>
    </row>
    <row r="42" spans="1:21" x14ac:dyDescent="0.2">
      <c r="A42">
        <v>34.270000219345093</v>
      </c>
      <c r="B42">
        <v>4.66891694069</v>
      </c>
      <c r="C42">
        <v>34.208916902543052</v>
      </c>
      <c r="D42">
        <v>1577147226.3900001</v>
      </c>
      <c r="E42">
        <v>439</v>
      </c>
      <c r="F42">
        <v>901</v>
      </c>
      <c r="G42">
        <v>632</v>
      </c>
      <c r="H42">
        <v>697</v>
      </c>
      <c r="I42">
        <v>278</v>
      </c>
      <c r="J42">
        <v>276.44844731040234</v>
      </c>
      <c r="L42">
        <v>272.16901206115028</v>
      </c>
      <c r="M42">
        <v>281.20852316519642</v>
      </c>
      <c r="N42">
        <v>275.5939843256827</v>
      </c>
      <c r="O42" t="s">
        <v>25</v>
      </c>
      <c r="P42">
        <v>300</v>
      </c>
      <c r="Q42">
        <v>2</v>
      </c>
      <c r="R42">
        <v>552.50900644840522</v>
      </c>
      <c r="S42">
        <v>276.25450322420261</v>
      </c>
      <c r="T42">
        <v>152633.17633191909</v>
      </c>
      <c r="U42">
        <v>0.1939440862055879</v>
      </c>
    </row>
    <row r="43" spans="1:21" x14ac:dyDescent="0.2">
      <c r="A43">
        <v>34.290000200271606</v>
      </c>
      <c r="B43">
        <v>4.6899209022499999</v>
      </c>
      <c r="C43">
        <v>34.22992086410305</v>
      </c>
      <c r="D43">
        <v>1577147226.4100001</v>
      </c>
      <c r="E43">
        <v>438</v>
      </c>
      <c r="F43">
        <v>901</v>
      </c>
      <c r="G43">
        <v>632</v>
      </c>
      <c r="H43">
        <v>696</v>
      </c>
      <c r="I43">
        <v>277</v>
      </c>
      <c r="J43">
        <v>276.55875784832187</v>
      </c>
      <c r="L43">
        <v>272.16901206115028</v>
      </c>
      <c r="M43">
        <v>281.20852316519642</v>
      </c>
      <c r="N43">
        <v>275.5939843256827</v>
      </c>
      <c r="O43" t="s">
        <v>12</v>
      </c>
      <c r="P43">
        <v>275</v>
      </c>
      <c r="Q43">
        <v>1</v>
      </c>
      <c r="R43">
        <v>276.55875784832187</v>
      </c>
      <c r="S43">
        <v>276.55875784832187</v>
      </c>
      <c r="T43">
        <v>76484.746542606736</v>
      </c>
      <c r="U43">
        <v>0</v>
      </c>
    </row>
    <row r="44" spans="1:21" x14ac:dyDescent="0.2">
      <c r="A44">
        <v>36.140000104904175</v>
      </c>
      <c r="B44">
        <v>0.54475593566900005</v>
      </c>
      <c r="C44">
        <v>36.074755907058773</v>
      </c>
      <c r="D44">
        <v>1577147228.26</v>
      </c>
      <c r="E44">
        <v>442</v>
      </c>
      <c r="F44">
        <v>900</v>
      </c>
      <c r="G44">
        <v>632</v>
      </c>
      <c r="H44">
        <v>700</v>
      </c>
      <c r="I44">
        <v>292</v>
      </c>
      <c r="J44">
        <v>292.71721442196105</v>
      </c>
      <c r="L44">
        <v>272.16901206115028</v>
      </c>
      <c r="M44">
        <v>294.00220477135866</v>
      </c>
      <c r="N44">
        <v>291.73331213812105</v>
      </c>
      <c r="O44" t="s">
        <v>25</v>
      </c>
      <c r="P44">
        <v>300</v>
      </c>
      <c r="Q44">
        <v>81</v>
      </c>
      <c r="R44">
        <v>23394.366173705446</v>
      </c>
      <c r="S44">
        <v>288.81933547784502</v>
      </c>
      <c r="T44">
        <v>6761106.6346057337</v>
      </c>
      <c r="U44">
        <v>7.3378289172710218</v>
      </c>
    </row>
    <row r="45" spans="1:21" x14ac:dyDescent="0.2">
      <c r="A45">
        <v>36.190000057220459</v>
      </c>
      <c r="B45">
        <v>0.58975291252100004</v>
      </c>
      <c r="C45">
        <v>36.11975288391077</v>
      </c>
      <c r="D45">
        <v>1577147228.3099999</v>
      </c>
      <c r="E45">
        <v>442</v>
      </c>
      <c r="F45">
        <v>898</v>
      </c>
      <c r="G45">
        <v>630</v>
      </c>
      <c r="H45">
        <v>700</v>
      </c>
      <c r="I45">
        <v>286</v>
      </c>
      <c r="J45">
        <v>290.7790172300551</v>
      </c>
      <c r="L45">
        <v>272.16901206115028</v>
      </c>
      <c r="M45">
        <v>294.00220477135866</v>
      </c>
      <c r="N45">
        <v>291.73331213812105</v>
      </c>
      <c r="O45" t="s">
        <v>12</v>
      </c>
      <c r="P45">
        <v>275</v>
      </c>
      <c r="Q45">
        <v>2</v>
      </c>
      <c r="R45">
        <v>582.752788767624</v>
      </c>
      <c r="S45">
        <v>291.376394383812</v>
      </c>
      <c r="T45">
        <v>169801.12012714913</v>
      </c>
      <c r="U45">
        <v>0.59737715374794931</v>
      </c>
    </row>
    <row r="46" spans="1:21" x14ac:dyDescent="0.2">
      <c r="A46">
        <v>36.210000038146973</v>
      </c>
      <c r="B46">
        <v>0.61446976661700003</v>
      </c>
      <c r="C46">
        <v>36.144469738006769</v>
      </c>
      <c r="D46">
        <v>1577147228.3299999</v>
      </c>
      <c r="E46">
        <v>444</v>
      </c>
      <c r="F46">
        <v>898</v>
      </c>
      <c r="G46">
        <v>632</v>
      </c>
      <c r="H46">
        <v>702</v>
      </c>
      <c r="I46">
        <v>290</v>
      </c>
      <c r="J46">
        <v>290.62321378404408</v>
      </c>
      <c r="L46">
        <v>275.85985240572904</v>
      </c>
      <c r="M46">
        <v>294.00220477135866</v>
      </c>
      <c r="N46">
        <v>290.85509713427246</v>
      </c>
      <c r="O46" t="s">
        <v>13</v>
      </c>
      <c r="P46">
        <v>250</v>
      </c>
      <c r="Q46">
        <v>1</v>
      </c>
      <c r="R46">
        <v>290.62321378404408</v>
      </c>
      <c r="S46">
        <v>290.62321378404408</v>
      </c>
      <c r="T46">
        <v>84461.852390166197</v>
      </c>
      <c r="U46">
        <v>0</v>
      </c>
    </row>
    <row r="47" spans="1:21" x14ac:dyDescent="0.2">
      <c r="A47">
        <v>36.230000019073486</v>
      </c>
      <c r="B47">
        <v>0.63494491577099998</v>
      </c>
      <c r="C47">
        <v>36.164944887160772</v>
      </c>
      <c r="D47">
        <v>1577147228.3499999</v>
      </c>
      <c r="E47">
        <v>443</v>
      </c>
      <c r="F47">
        <v>898</v>
      </c>
      <c r="G47">
        <v>632</v>
      </c>
      <c r="H47">
        <v>701</v>
      </c>
      <c r="I47">
        <v>289</v>
      </c>
      <c r="J47">
        <v>290.29857102723525</v>
      </c>
      <c r="L47">
        <v>275.85985240572904</v>
      </c>
      <c r="M47">
        <v>294.00220477135866</v>
      </c>
      <c r="N47">
        <v>290.85509713427246</v>
      </c>
      <c r="O47" t="s">
        <v>12</v>
      </c>
      <c r="P47">
        <v>275</v>
      </c>
      <c r="Q47">
        <v>1</v>
      </c>
      <c r="R47">
        <v>290.29857102723525</v>
      </c>
      <c r="S47">
        <v>290.29857102723525</v>
      </c>
      <c r="T47">
        <v>84273.260340454755</v>
      </c>
      <c r="U47">
        <v>0</v>
      </c>
    </row>
    <row r="48" spans="1:21" x14ac:dyDescent="0.2">
      <c r="A48">
        <v>36.28000020980835</v>
      </c>
      <c r="B48">
        <v>0.68006491661099999</v>
      </c>
      <c r="C48">
        <v>36.210064888000772</v>
      </c>
      <c r="D48">
        <v>1577147228.4000001</v>
      </c>
      <c r="E48">
        <v>443</v>
      </c>
      <c r="F48">
        <v>897</v>
      </c>
      <c r="G48">
        <v>630</v>
      </c>
      <c r="H48">
        <v>700</v>
      </c>
      <c r="I48">
        <v>288</v>
      </c>
      <c r="J48">
        <v>289.15108545743055</v>
      </c>
      <c r="L48">
        <v>280.69073972263885</v>
      </c>
      <c r="M48">
        <v>294.00220477135866</v>
      </c>
      <c r="N48">
        <v>289.72385081740003</v>
      </c>
      <c r="O48" t="s">
        <v>13</v>
      </c>
      <c r="P48">
        <v>250</v>
      </c>
      <c r="Q48">
        <v>2</v>
      </c>
      <c r="R48">
        <v>578.5899422792188</v>
      </c>
      <c r="S48">
        <v>289.2949711396094</v>
      </c>
      <c r="T48">
        <v>167383.20205951389</v>
      </c>
      <c r="U48">
        <v>0.14388568209098895</v>
      </c>
    </row>
    <row r="49" spans="1:21" x14ac:dyDescent="0.2">
      <c r="A49">
        <v>36.300000190734863</v>
      </c>
      <c r="B49">
        <v>0.70472693443300005</v>
      </c>
      <c r="C49">
        <v>36.234726905822768</v>
      </c>
      <c r="D49">
        <v>1577147228.4200001</v>
      </c>
      <c r="E49">
        <v>443</v>
      </c>
      <c r="F49">
        <v>898</v>
      </c>
      <c r="G49">
        <v>630</v>
      </c>
      <c r="H49">
        <v>701</v>
      </c>
      <c r="I49">
        <v>288</v>
      </c>
      <c r="J49">
        <v>288.92086836594444</v>
      </c>
      <c r="L49">
        <v>280.69073972263885</v>
      </c>
      <c r="M49">
        <v>294.00220477135866</v>
      </c>
      <c r="N49">
        <v>289.72385081740003</v>
      </c>
      <c r="O49" t="s">
        <v>12</v>
      </c>
      <c r="P49">
        <v>275</v>
      </c>
      <c r="Q49">
        <v>1</v>
      </c>
      <c r="R49">
        <v>288.92086836594444</v>
      </c>
      <c r="S49">
        <v>288.92086836594444</v>
      </c>
      <c r="T49">
        <v>83475.268177331396</v>
      </c>
      <c r="U49">
        <v>0</v>
      </c>
    </row>
    <row r="50" spans="1:21" x14ac:dyDescent="0.2">
      <c r="A50">
        <v>36.370000123977661</v>
      </c>
      <c r="B50">
        <v>0.77417087554899999</v>
      </c>
      <c r="C50">
        <v>36.304170846938767</v>
      </c>
      <c r="D50">
        <v>1577147228.49</v>
      </c>
      <c r="E50">
        <v>442</v>
      </c>
      <c r="F50">
        <v>897</v>
      </c>
      <c r="G50">
        <v>630</v>
      </c>
      <c r="H50">
        <v>700</v>
      </c>
      <c r="I50">
        <v>286</v>
      </c>
      <c r="J50">
        <v>287.78348460336355</v>
      </c>
      <c r="L50">
        <v>284.31974950000927</v>
      </c>
      <c r="M50">
        <v>294.00220477135866</v>
      </c>
      <c r="N50">
        <v>288.93344371980237</v>
      </c>
      <c r="O50" t="s">
        <v>13</v>
      </c>
      <c r="P50">
        <v>250</v>
      </c>
      <c r="Q50">
        <v>3</v>
      </c>
      <c r="R50">
        <v>864.54953505032358</v>
      </c>
      <c r="S50">
        <v>288.18317835010788</v>
      </c>
      <c r="T50">
        <v>249148.91971315854</v>
      </c>
      <c r="U50">
        <v>0.3092255100897105</v>
      </c>
    </row>
    <row r="51" spans="1:21" x14ac:dyDescent="0.2">
      <c r="A51">
        <v>36.420000076293945</v>
      </c>
      <c r="B51">
        <v>0.81903696060200004</v>
      </c>
      <c r="C51">
        <v>36.349036931991769</v>
      </c>
      <c r="D51">
        <v>1577147228.54</v>
      </c>
      <c r="E51">
        <v>443</v>
      </c>
      <c r="F51">
        <v>895</v>
      </c>
      <c r="G51">
        <v>631</v>
      </c>
      <c r="H51">
        <v>700</v>
      </c>
      <c r="I51">
        <v>289</v>
      </c>
      <c r="J51">
        <v>288.22143014615267</v>
      </c>
      <c r="L51">
        <v>284.31974950000927</v>
      </c>
      <c r="M51">
        <v>294.00220477135866</v>
      </c>
      <c r="N51">
        <v>288.93344371980237</v>
      </c>
      <c r="O51" t="s">
        <v>12</v>
      </c>
      <c r="P51">
        <v>275</v>
      </c>
      <c r="Q51">
        <v>2</v>
      </c>
      <c r="R51">
        <v>576.24821782884351</v>
      </c>
      <c r="S51">
        <v>288.12410891442175</v>
      </c>
      <c r="T51">
        <v>166031.02321830342</v>
      </c>
      <c r="U51">
        <v>9.7321231746395453E-2</v>
      </c>
    </row>
    <row r="52" spans="1:21" x14ac:dyDescent="0.2">
      <c r="A52">
        <v>36.490000009536743</v>
      </c>
      <c r="B52">
        <v>0.88881683349600005</v>
      </c>
      <c r="C52">
        <v>36.418816804885772</v>
      </c>
      <c r="D52">
        <v>1577147228.6099999</v>
      </c>
      <c r="E52">
        <v>443</v>
      </c>
      <c r="F52">
        <v>897</v>
      </c>
      <c r="G52">
        <v>631</v>
      </c>
      <c r="H52">
        <v>701</v>
      </c>
      <c r="I52">
        <v>288</v>
      </c>
      <c r="J52">
        <v>287.6973722348302</v>
      </c>
      <c r="L52">
        <v>285.96613508490287</v>
      </c>
      <c r="M52">
        <v>294.00220477135866</v>
      </c>
      <c r="N52">
        <v>288.65418964543557</v>
      </c>
      <c r="O52" t="s">
        <v>13</v>
      </c>
      <c r="P52">
        <v>250</v>
      </c>
      <c r="Q52">
        <v>3</v>
      </c>
      <c r="R52">
        <v>863.09623164529012</v>
      </c>
      <c r="S52">
        <v>287.69874388176339</v>
      </c>
      <c r="T52">
        <v>248311.71377531509</v>
      </c>
      <c r="U52">
        <v>6.3460963308600488E-2</v>
      </c>
    </row>
    <row r="53" spans="1:21" x14ac:dyDescent="0.2">
      <c r="A53">
        <v>36.53000020980835</v>
      </c>
      <c r="B53">
        <v>0.93380594253500004</v>
      </c>
      <c r="C53">
        <v>36.463805913924773</v>
      </c>
      <c r="D53">
        <v>1577147228.6500001</v>
      </c>
      <c r="E53">
        <v>442</v>
      </c>
      <c r="F53">
        <v>898</v>
      </c>
      <c r="G53">
        <v>631</v>
      </c>
      <c r="H53">
        <v>699</v>
      </c>
      <c r="I53">
        <v>287</v>
      </c>
      <c r="J53">
        <v>287.76631823029135</v>
      </c>
      <c r="L53">
        <v>285.96613508490287</v>
      </c>
      <c r="M53">
        <v>294.00220477135866</v>
      </c>
      <c r="N53">
        <v>288.65418964543557</v>
      </c>
      <c r="O53" t="s">
        <v>12</v>
      </c>
      <c r="P53">
        <v>275</v>
      </c>
      <c r="Q53">
        <v>2</v>
      </c>
      <c r="R53">
        <v>575.72421601815552</v>
      </c>
      <c r="S53">
        <v>287.86210800907776</v>
      </c>
      <c r="T53">
        <v>165729.20480622334</v>
      </c>
      <c r="U53">
        <v>9.578977874911479E-2</v>
      </c>
    </row>
    <row r="54" spans="1:21" x14ac:dyDescent="0.2">
      <c r="A54">
        <v>36.550000190734863</v>
      </c>
      <c r="B54">
        <v>0.95446681976299996</v>
      </c>
      <c r="C54">
        <v>36.484466791152769</v>
      </c>
      <c r="D54">
        <v>1577147228.6700001</v>
      </c>
      <c r="E54">
        <v>442</v>
      </c>
      <c r="F54">
        <v>896</v>
      </c>
      <c r="G54">
        <v>631</v>
      </c>
      <c r="H54">
        <v>700</v>
      </c>
      <c r="I54">
        <v>286</v>
      </c>
      <c r="J54">
        <v>287.41305458423307</v>
      </c>
      <c r="L54">
        <v>286.25551898476891</v>
      </c>
      <c r="M54">
        <v>294.00220477135866</v>
      </c>
      <c r="N54">
        <v>288.61978691740893</v>
      </c>
      <c r="O54" t="s">
        <v>13</v>
      </c>
      <c r="P54">
        <v>250</v>
      </c>
      <c r="Q54">
        <v>1</v>
      </c>
      <c r="R54">
        <v>287.41305458423307</v>
      </c>
      <c r="S54">
        <v>287.41305458423307</v>
      </c>
      <c r="T54">
        <v>82606.263945439336</v>
      </c>
      <c r="U54">
        <v>0</v>
      </c>
    </row>
    <row r="55" spans="1:21" x14ac:dyDescent="0.2">
      <c r="A55">
        <v>36.900000095367432</v>
      </c>
      <c r="B55">
        <v>1.2983658313799999</v>
      </c>
      <c r="C55">
        <v>36.828365802769767</v>
      </c>
      <c r="D55">
        <v>1577147229.02</v>
      </c>
      <c r="E55">
        <v>442</v>
      </c>
      <c r="F55">
        <v>897</v>
      </c>
      <c r="G55">
        <v>629</v>
      </c>
      <c r="H55">
        <v>698</v>
      </c>
      <c r="I55">
        <v>286</v>
      </c>
      <c r="J55">
        <v>287.75993896025091</v>
      </c>
      <c r="L55">
        <v>286.25551898476891</v>
      </c>
      <c r="M55">
        <v>294.00220477135866</v>
      </c>
      <c r="N55">
        <v>288.61978691740893</v>
      </c>
      <c r="O55" t="s">
        <v>12</v>
      </c>
      <c r="P55">
        <v>275</v>
      </c>
      <c r="Q55">
        <v>15</v>
      </c>
      <c r="R55">
        <v>4319.6124624959302</v>
      </c>
      <c r="S55">
        <v>287.97416416639533</v>
      </c>
      <c r="T55">
        <v>1243937.4355418943</v>
      </c>
      <c r="U55">
        <v>0.20770682609658966</v>
      </c>
    </row>
    <row r="56" spans="1:21" x14ac:dyDescent="0.2">
      <c r="A56">
        <v>36.920000076293945</v>
      </c>
      <c r="B56">
        <v>1.3230149745899999</v>
      </c>
      <c r="C56">
        <v>36.853014945979773</v>
      </c>
      <c r="D56">
        <v>1577147229.04</v>
      </c>
      <c r="E56">
        <v>443</v>
      </c>
      <c r="F56">
        <v>897</v>
      </c>
      <c r="G56">
        <v>630</v>
      </c>
      <c r="H56">
        <v>698</v>
      </c>
      <c r="I56">
        <v>286</v>
      </c>
      <c r="J56">
        <v>287.40795116820073</v>
      </c>
      <c r="L56">
        <v>286.48600542145527</v>
      </c>
      <c r="M56">
        <v>294.00220477135866</v>
      </c>
      <c r="N56">
        <v>288.60157352077692</v>
      </c>
      <c r="O56" t="s">
        <v>13</v>
      </c>
      <c r="P56">
        <v>250</v>
      </c>
      <c r="Q56">
        <v>1</v>
      </c>
      <c r="R56">
        <v>287.40795116820073</v>
      </c>
      <c r="S56">
        <v>287.40795116820073</v>
      </c>
      <c r="T56">
        <v>82603.330394702847</v>
      </c>
      <c r="U56">
        <v>0</v>
      </c>
    </row>
    <row r="57" spans="1:21" x14ac:dyDescent="0.2">
      <c r="A57">
        <v>36.960000038146973</v>
      </c>
      <c r="B57">
        <v>1.3680169582399999</v>
      </c>
      <c r="C57">
        <v>36.898016929629769</v>
      </c>
      <c r="D57">
        <v>1577147229.0799999</v>
      </c>
      <c r="E57">
        <v>443</v>
      </c>
      <c r="F57">
        <v>898</v>
      </c>
      <c r="G57">
        <v>631</v>
      </c>
      <c r="H57">
        <v>699</v>
      </c>
      <c r="I57">
        <v>288</v>
      </c>
      <c r="J57">
        <v>287.78108874764848</v>
      </c>
      <c r="L57">
        <v>286.48600542145527</v>
      </c>
      <c r="M57">
        <v>294.00220477135866</v>
      </c>
      <c r="N57">
        <v>288.60157352077692</v>
      </c>
      <c r="O57" t="s">
        <v>12</v>
      </c>
      <c r="P57">
        <v>275</v>
      </c>
      <c r="Q57">
        <v>2</v>
      </c>
      <c r="R57">
        <v>575.50744968220909</v>
      </c>
      <c r="S57">
        <v>287.75372484110454</v>
      </c>
      <c r="T57">
        <v>165604.41381742698</v>
      </c>
      <c r="U57">
        <v>2.7363906502812702E-2</v>
      </c>
    </row>
    <row r="58" spans="1:21" x14ac:dyDescent="0.2">
      <c r="A58">
        <v>37.010000228881836</v>
      </c>
      <c r="B58">
        <v>1.4132478237199999</v>
      </c>
      <c r="C58">
        <v>36.94324779510977</v>
      </c>
      <c r="D58">
        <v>1577147229.1300001</v>
      </c>
      <c r="E58">
        <v>444</v>
      </c>
      <c r="F58">
        <v>898</v>
      </c>
      <c r="G58">
        <v>630</v>
      </c>
      <c r="H58">
        <v>701</v>
      </c>
      <c r="I58">
        <v>287</v>
      </c>
      <c r="J58">
        <v>287.33989679849503</v>
      </c>
      <c r="L58">
        <v>286.80700218912943</v>
      </c>
      <c r="M58">
        <v>294.00220477135866</v>
      </c>
      <c r="N58">
        <v>288.59969428685963</v>
      </c>
      <c r="O58" t="s">
        <v>13</v>
      </c>
      <c r="P58">
        <v>250</v>
      </c>
      <c r="Q58">
        <v>2</v>
      </c>
      <c r="R58">
        <v>574.7647677966138</v>
      </c>
      <c r="S58">
        <v>287.3823838983069</v>
      </c>
      <c r="T58">
        <v>165177.27276045503</v>
      </c>
      <c r="U58">
        <v>4.2487100105530487E-2</v>
      </c>
    </row>
    <row r="59" spans="1:21" x14ac:dyDescent="0.2">
      <c r="A59">
        <v>37.050000190734863</v>
      </c>
      <c r="B59">
        <v>1.4580569267300001</v>
      </c>
      <c r="C59">
        <v>36.988056898119773</v>
      </c>
      <c r="D59">
        <v>1577147229.1700001</v>
      </c>
      <c r="E59">
        <v>442</v>
      </c>
      <c r="F59">
        <v>897</v>
      </c>
      <c r="G59">
        <v>632</v>
      </c>
      <c r="H59">
        <v>700</v>
      </c>
      <c r="I59">
        <v>288</v>
      </c>
      <c r="J59">
        <v>287.73753395103682</v>
      </c>
      <c r="L59">
        <v>286.80700218912943</v>
      </c>
      <c r="M59">
        <v>294.00220477135866</v>
      </c>
      <c r="N59">
        <v>288.59969428685963</v>
      </c>
      <c r="O59" t="s">
        <v>12</v>
      </c>
      <c r="P59">
        <v>275</v>
      </c>
      <c r="Q59">
        <v>2</v>
      </c>
      <c r="R59">
        <v>575.40945138983284</v>
      </c>
      <c r="S59">
        <v>287.70472569491642</v>
      </c>
      <c r="T59">
        <v>165548.02052713753</v>
      </c>
      <c r="U59">
        <v>3.2808256096586455E-2</v>
      </c>
    </row>
    <row r="60" spans="1:21" x14ac:dyDescent="0.2">
      <c r="A60">
        <v>37.100000143051147</v>
      </c>
      <c r="B60">
        <v>1.50327777863</v>
      </c>
      <c r="C60">
        <v>37.033277750019771</v>
      </c>
      <c r="D60">
        <v>1577147229.22</v>
      </c>
      <c r="E60">
        <v>443</v>
      </c>
      <c r="F60">
        <v>897</v>
      </c>
      <c r="G60">
        <v>630</v>
      </c>
      <c r="H60">
        <v>700</v>
      </c>
      <c r="I60">
        <v>287</v>
      </c>
      <c r="J60">
        <v>287.47202172866355</v>
      </c>
      <c r="L60">
        <v>287.06529009250829</v>
      </c>
      <c r="M60">
        <v>294.00220477135866</v>
      </c>
      <c r="N60">
        <v>288.62773705704791</v>
      </c>
      <c r="O60" t="s">
        <v>13</v>
      </c>
      <c r="P60">
        <v>250</v>
      </c>
      <c r="Q60">
        <v>2</v>
      </c>
      <c r="R60">
        <v>575.06204888949298</v>
      </c>
      <c r="S60">
        <v>287.53102444474649</v>
      </c>
      <c r="T60">
        <v>165348.18699913181</v>
      </c>
      <c r="U60">
        <v>5.9002716025576142E-2</v>
      </c>
    </row>
    <row r="61" spans="1:21" x14ac:dyDescent="0.2">
      <c r="A61">
        <v>37.120000123977661</v>
      </c>
      <c r="B61">
        <v>1.52767086029</v>
      </c>
      <c r="C61">
        <v>37.057670831679772</v>
      </c>
      <c r="D61">
        <v>1577147229.24</v>
      </c>
      <c r="E61">
        <v>444</v>
      </c>
      <c r="F61">
        <v>898</v>
      </c>
      <c r="G61">
        <v>632</v>
      </c>
      <c r="H61">
        <v>701</v>
      </c>
      <c r="I61">
        <v>289</v>
      </c>
      <c r="J61">
        <v>287.77761738293083</v>
      </c>
      <c r="L61">
        <v>287.06529009250829</v>
      </c>
      <c r="M61">
        <v>294.00220477135866</v>
      </c>
      <c r="N61">
        <v>288.62773705704791</v>
      </c>
      <c r="O61" t="s">
        <v>12</v>
      </c>
      <c r="P61">
        <v>275</v>
      </c>
      <c r="Q61">
        <v>1</v>
      </c>
      <c r="R61">
        <v>287.77761738293083</v>
      </c>
      <c r="S61">
        <v>287.77761738293083</v>
      </c>
      <c r="T61">
        <v>82815.957066596529</v>
      </c>
      <c r="U61">
        <v>0</v>
      </c>
    </row>
    <row r="62" spans="1:21" x14ac:dyDescent="0.2">
      <c r="A62">
        <v>37.190000057220459</v>
      </c>
      <c r="B62">
        <v>1.5972518920900001</v>
      </c>
      <c r="C62">
        <v>37.127251863479771</v>
      </c>
      <c r="D62">
        <v>1577147229.3099999</v>
      </c>
      <c r="E62">
        <v>443</v>
      </c>
      <c r="F62">
        <v>897</v>
      </c>
      <c r="G62">
        <v>633</v>
      </c>
      <c r="H62">
        <v>700</v>
      </c>
      <c r="I62">
        <v>289</v>
      </c>
      <c r="J62">
        <v>287.67014010006062</v>
      </c>
      <c r="L62">
        <v>287.27551258740061</v>
      </c>
      <c r="M62">
        <v>294.00220477135866</v>
      </c>
      <c r="N62">
        <v>288.69911097579819</v>
      </c>
      <c r="O62" t="s">
        <v>13</v>
      </c>
      <c r="P62">
        <v>250</v>
      </c>
      <c r="Q62">
        <v>3</v>
      </c>
      <c r="R62">
        <v>862.42990913148105</v>
      </c>
      <c r="S62">
        <v>287.47663637716033</v>
      </c>
      <c r="T62">
        <v>247928.50911697969</v>
      </c>
      <c r="U62">
        <v>0.14110138374385089</v>
      </c>
    </row>
    <row r="63" spans="1:21" x14ac:dyDescent="0.2">
      <c r="A63">
        <v>38.040000200271606</v>
      </c>
      <c r="B63">
        <v>2.4449758529699999</v>
      </c>
      <c r="C63">
        <v>37.974975824359774</v>
      </c>
      <c r="D63">
        <v>1577147230.1600001</v>
      </c>
      <c r="E63">
        <v>445</v>
      </c>
      <c r="F63">
        <v>898</v>
      </c>
      <c r="G63">
        <v>633</v>
      </c>
      <c r="H63">
        <v>701</v>
      </c>
      <c r="I63">
        <v>291</v>
      </c>
      <c r="J63">
        <v>289.69432132663655</v>
      </c>
      <c r="L63">
        <v>287.27551258740061</v>
      </c>
      <c r="M63">
        <v>294.00220477135866</v>
      </c>
      <c r="N63">
        <v>288.69911097579819</v>
      </c>
      <c r="O63" t="s">
        <v>12</v>
      </c>
      <c r="P63">
        <v>275</v>
      </c>
      <c r="Q63">
        <v>37</v>
      </c>
      <c r="R63">
        <v>10676.903275093699</v>
      </c>
      <c r="S63">
        <v>288.56495338091077</v>
      </c>
      <c r="T63">
        <v>3080990.4667039756</v>
      </c>
      <c r="U63">
        <v>0.52942789287396719</v>
      </c>
    </row>
    <row r="64" spans="1:21" x14ac:dyDescent="0.2">
      <c r="A64">
        <v>38.06000018119812</v>
      </c>
      <c r="B64">
        <v>2.4655468463900001</v>
      </c>
      <c r="C64">
        <v>37.995546817779768</v>
      </c>
      <c r="D64">
        <v>1577147230.1800001</v>
      </c>
      <c r="E64">
        <v>444</v>
      </c>
      <c r="F64">
        <v>899</v>
      </c>
      <c r="G64">
        <v>632</v>
      </c>
      <c r="H64">
        <v>700</v>
      </c>
      <c r="I64">
        <v>290</v>
      </c>
      <c r="J64">
        <v>289.75545706130924</v>
      </c>
      <c r="L64">
        <v>287.27551258740061</v>
      </c>
      <c r="M64">
        <v>293.1528552293488</v>
      </c>
      <c r="N64">
        <v>288.86426566557623</v>
      </c>
      <c r="O64" t="s">
        <v>25</v>
      </c>
      <c r="P64">
        <v>300</v>
      </c>
      <c r="Q64">
        <v>1</v>
      </c>
      <c r="R64">
        <v>289.75545706130924</v>
      </c>
      <c r="S64">
        <v>289.75545706130924</v>
      </c>
      <c r="T64">
        <v>83958.224896808228</v>
      </c>
      <c r="U64">
        <v>0</v>
      </c>
    </row>
    <row r="65" spans="1:21" x14ac:dyDescent="0.2">
      <c r="A65">
        <v>38.110000133514404</v>
      </c>
      <c r="B65">
        <v>2.5104808807399999</v>
      </c>
      <c r="C65">
        <v>38.040480852129768</v>
      </c>
      <c r="D65">
        <v>1577147230.23</v>
      </c>
      <c r="E65">
        <v>443</v>
      </c>
      <c r="F65">
        <v>898</v>
      </c>
      <c r="G65">
        <v>632</v>
      </c>
      <c r="H65">
        <v>700</v>
      </c>
      <c r="I65">
        <v>290</v>
      </c>
      <c r="J65">
        <v>289.52349251923795</v>
      </c>
      <c r="L65">
        <v>287.27551258740061</v>
      </c>
      <c r="M65">
        <v>293.1528552293488</v>
      </c>
      <c r="N65">
        <v>288.86426566557623</v>
      </c>
      <c r="O65" t="s">
        <v>12</v>
      </c>
      <c r="P65">
        <v>275</v>
      </c>
      <c r="Q65">
        <v>2</v>
      </c>
      <c r="R65">
        <v>578.92785816828541</v>
      </c>
      <c r="S65">
        <v>289.46392908414271</v>
      </c>
      <c r="T65">
        <v>167578.73957726476</v>
      </c>
      <c r="U65">
        <v>5.9563434972814681E-2</v>
      </c>
    </row>
    <row r="66" spans="1:21" x14ac:dyDescent="0.2">
      <c r="A66">
        <v>38.130000114440918</v>
      </c>
      <c r="B66">
        <v>2.5351009368900002</v>
      </c>
      <c r="C66">
        <v>38.065100908279774</v>
      </c>
      <c r="D66">
        <v>1577147230.25</v>
      </c>
      <c r="E66">
        <v>445</v>
      </c>
      <c r="F66">
        <v>898</v>
      </c>
      <c r="G66">
        <v>633</v>
      </c>
      <c r="H66">
        <v>700</v>
      </c>
      <c r="I66">
        <v>292</v>
      </c>
      <c r="J66">
        <v>290.01879401539037</v>
      </c>
      <c r="L66">
        <v>287.27551258740061</v>
      </c>
      <c r="M66">
        <v>292.52604298655712</v>
      </c>
      <c r="N66">
        <v>288.97869514376481</v>
      </c>
      <c r="O66" t="s">
        <v>25</v>
      </c>
      <c r="P66">
        <v>300</v>
      </c>
      <c r="Q66">
        <v>1</v>
      </c>
      <c r="R66">
        <v>290.01879401539037</v>
      </c>
      <c r="S66">
        <v>290.01879401539037</v>
      </c>
      <c r="T66">
        <v>84110.900882141432</v>
      </c>
      <c r="U66">
        <v>0</v>
      </c>
    </row>
    <row r="67" spans="1:21" x14ac:dyDescent="0.2">
      <c r="A67">
        <v>38.200000047683716</v>
      </c>
      <c r="B67">
        <v>2.60460495949</v>
      </c>
      <c r="C67">
        <v>38.134604930879767</v>
      </c>
      <c r="D67">
        <v>1577147230.3199999</v>
      </c>
      <c r="E67">
        <v>444</v>
      </c>
      <c r="F67">
        <v>898</v>
      </c>
      <c r="G67">
        <v>632</v>
      </c>
      <c r="H67">
        <v>699</v>
      </c>
      <c r="I67">
        <v>291</v>
      </c>
      <c r="J67">
        <v>289.92162253587992</v>
      </c>
      <c r="L67">
        <v>287.27551258740061</v>
      </c>
      <c r="M67">
        <v>292.52604298655712</v>
      </c>
      <c r="N67">
        <v>288.97869514376481</v>
      </c>
      <c r="O67" t="s">
        <v>12</v>
      </c>
      <c r="P67">
        <v>275</v>
      </c>
      <c r="Q67">
        <v>3</v>
      </c>
      <c r="R67">
        <v>869.38868591804214</v>
      </c>
      <c r="S67">
        <v>289.79622863934736</v>
      </c>
      <c r="T67">
        <v>251945.59927185852</v>
      </c>
      <c r="U67">
        <v>0.11086191391415025</v>
      </c>
    </row>
    <row r="68" spans="1:21" x14ac:dyDescent="0.2">
      <c r="A68">
        <v>41.700000047683716</v>
      </c>
      <c r="B68">
        <v>0.49103283882100002</v>
      </c>
      <c r="C68">
        <v>41.621032714843338</v>
      </c>
      <c r="D68">
        <v>1577147233.8199999</v>
      </c>
      <c r="E68">
        <v>446</v>
      </c>
      <c r="F68">
        <v>902</v>
      </c>
      <c r="G68">
        <v>636</v>
      </c>
      <c r="H68">
        <v>697</v>
      </c>
      <c r="I68">
        <v>295</v>
      </c>
      <c r="J68">
        <v>297.91220474030092</v>
      </c>
      <c r="L68">
        <v>287.27551258740061</v>
      </c>
      <c r="M68">
        <v>298.61245419542593</v>
      </c>
      <c r="N68">
        <v>296.63738569996349</v>
      </c>
      <c r="O68" t="s">
        <v>25</v>
      </c>
      <c r="P68">
        <v>300</v>
      </c>
      <c r="Q68">
        <v>153</v>
      </c>
      <c r="R68">
        <v>45258.037671182312</v>
      </c>
      <c r="S68">
        <v>295.80416778550529</v>
      </c>
      <c r="T68">
        <v>13388666.492906444</v>
      </c>
      <c r="U68">
        <v>2.7419805557406671</v>
      </c>
    </row>
    <row r="69" spans="1:21" x14ac:dyDescent="0.2">
      <c r="A69">
        <v>41.820000171661377</v>
      </c>
      <c r="B69">
        <v>0.60543799400300002</v>
      </c>
      <c r="C69">
        <v>41.735437870025336</v>
      </c>
      <c r="D69">
        <v>1577147233.9400001</v>
      </c>
      <c r="E69">
        <v>445</v>
      </c>
      <c r="F69">
        <v>899</v>
      </c>
      <c r="G69">
        <v>634</v>
      </c>
      <c r="H69">
        <v>698</v>
      </c>
      <c r="I69">
        <v>293</v>
      </c>
      <c r="J69">
        <v>295.86659124930185</v>
      </c>
      <c r="L69">
        <v>287.27551258740061</v>
      </c>
      <c r="M69">
        <v>298.61245419542593</v>
      </c>
      <c r="N69">
        <v>296.63738569996349</v>
      </c>
      <c r="O69" t="s">
        <v>12</v>
      </c>
      <c r="P69">
        <v>275</v>
      </c>
      <c r="Q69">
        <v>5</v>
      </c>
      <c r="R69">
        <v>1484.1824539639967</v>
      </c>
      <c r="S69">
        <v>296.83649079279934</v>
      </c>
      <c r="T69">
        <v>440561.16713969602</v>
      </c>
      <c r="U69">
        <v>0.5754665546833726</v>
      </c>
    </row>
    <row r="70" spans="1:21" x14ac:dyDescent="0.2">
      <c r="A70">
        <v>44.930000066757202</v>
      </c>
      <c r="B70">
        <v>3.7183029651599999</v>
      </c>
      <c r="C70">
        <v>44.848302841182338</v>
      </c>
      <c r="D70">
        <v>1577147237.05</v>
      </c>
      <c r="E70">
        <v>446</v>
      </c>
      <c r="F70">
        <v>897</v>
      </c>
      <c r="G70">
        <v>634</v>
      </c>
      <c r="H70">
        <v>700</v>
      </c>
      <c r="I70">
        <v>294</v>
      </c>
      <c r="J70">
        <v>293.20407491234556</v>
      </c>
      <c r="L70">
        <v>292.86924059513564</v>
      </c>
      <c r="M70">
        <v>298.61245419542593</v>
      </c>
      <c r="N70">
        <v>294.37467192648654</v>
      </c>
      <c r="O70" t="s">
        <v>13</v>
      </c>
      <c r="P70">
        <v>250</v>
      </c>
      <c r="Q70">
        <v>136</v>
      </c>
      <c r="R70">
        <v>39752.650065347865</v>
      </c>
      <c r="S70">
        <v>292.29889753932252</v>
      </c>
      <c r="T70">
        <v>11619706.240345325</v>
      </c>
      <c r="U70">
        <v>0.60907341432034179</v>
      </c>
    </row>
    <row r="71" spans="1:21" x14ac:dyDescent="0.2">
      <c r="A71">
        <v>44.950000047683716</v>
      </c>
      <c r="B71">
        <v>3.7387027740500001</v>
      </c>
      <c r="C71">
        <v>44.868702650072336</v>
      </c>
      <c r="D71">
        <v>1577147237.0699999</v>
      </c>
      <c r="E71">
        <v>446</v>
      </c>
      <c r="F71">
        <v>898</v>
      </c>
      <c r="G71">
        <v>633</v>
      </c>
      <c r="H71">
        <v>701</v>
      </c>
      <c r="I71">
        <v>295</v>
      </c>
      <c r="J71">
        <v>293.56325992987649</v>
      </c>
      <c r="L71">
        <v>292.86924059513564</v>
      </c>
      <c r="M71">
        <v>298.61245419542593</v>
      </c>
      <c r="N71">
        <v>294.37467192648654</v>
      </c>
      <c r="O71" t="s">
        <v>12</v>
      </c>
      <c r="P71">
        <v>275</v>
      </c>
      <c r="Q71">
        <v>1</v>
      </c>
      <c r="R71">
        <v>293.56325992987649</v>
      </c>
      <c r="S71">
        <v>293.56325992987649</v>
      </c>
      <c r="T71">
        <v>86179.387580656228</v>
      </c>
      <c r="U71">
        <v>0</v>
      </c>
    </row>
    <row r="72" spans="1:21" x14ac:dyDescent="0.2">
      <c r="A72">
        <v>47.230000019073486</v>
      </c>
      <c r="B72">
        <v>7.6839923858599999E-3</v>
      </c>
      <c r="C72">
        <v>47.15768384933471</v>
      </c>
      <c r="D72">
        <v>1577147239.3499999</v>
      </c>
      <c r="E72">
        <v>445</v>
      </c>
      <c r="F72">
        <v>900</v>
      </c>
      <c r="G72">
        <v>634</v>
      </c>
      <c r="H72">
        <v>697</v>
      </c>
      <c r="I72">
        <v>294</v>
      </c>
      <c r="J72">
        <v>293.18875542103609</v>
      </c>
      <c r="L72">
        <v>292.83255057524127</v>
      </c>
      <c r="M72">
        <v>298.61245419542593</v>
      </c>
      <c r="N72">
        <v>294.42636939304538</v>
      </c>
      <c r="O72" t="s">
        <v>13</v>
      </c>
      <c r="P72">
        <v>250</v>
      </c>
      <c r="Q72">
        <v>77</v>
      </c>
      <c r="R72">
        <v>22521.49801803536</v>
      </c>
      <c r="S72">
        <v>292.48698724721248</v>
      </c>
      <c r="T72">
        <v>6587252.9528340334</v>
      </c>
      <c r="U72">
        <v>0.31927769136404804</v>
      </c>
    </row>
    <row r="73" spans="1:21" x14ac:dyDescent="0.2">
      <c r="A73">
        <v>47.240000009536743</v>
      </c>
      <c r="B73">
        <v>8.3160400390600003E-3</v>
      </c>
      <c r="C73">
        <v>47.158315896987915</v>
      </c>
      <c r="D73">
        <v>1577147239.3599999</v>
      </c>
      <c r="E73">
        <v>449</v>
      </c>
      <c r="F73">
        <v>902</v>
      </c>
      <c r="G73">
        <v>635</v>
      </c>
      <c r="H73">
        <v>697</v>
      </c>
      <c r="I73">
        <v>296</v>
      </c>
      <c r="J73">
        <v>295.13651422045643</v>
      </c>
      <c r="L73">
        <v>292.83255057524127</v>
      </c>
      <c r="M73">
        <v>298.61245419542593</v>
      </c>
      <c r="N73">
        <v>294.42636939304538</v>
      </c>
      <c r="O73" t="s">
        <v>12</v>
      </c>
      <c r="P73">
        <v>275</v>
      </c>
      <c r="Q73">
        <v>4</v>
      </c>
      <c r="R73">
        <v>1178.2089648023189</v>
      </c>
      <c r="S73">
        <v>294.55224120057972</v>
      </c>
      <c r="T73">
        <v>347045.23319371848</v>
      </c>
      <c r="U73">
        <v>0.53432400762558385</v>
      </c>
    </row>
    <row r="74" spans="1:21" x14ac:dyDescent="0.2">
      <c r="A74">
        <v>47.610000133514404</v>
      </c>
      <c r="B74">
        <v>0.38140797615100003</v>
      </c>
      <c r="C74">
        <v>47.531407833099856</v>
      </c>
      <c r="D74">
        <v>1577147239.73</v>
      </c>
      <c r="E74">
        <v>445</v>
      </c>
      <c r="F74">
        <v>901</v>
      </c>
      <c r="G74">
        <v>635</v>
      </c>
      <c r="H74">
        <v>697</v>
      </c>
      <c r="I74">
        <v>295</v>
      </c>
      <c r="J74">
        <v>297.28669416183527</v>
      </c>
      <c r="L74">
        <v>292.83255057524127</v>
      </c>
      <c r="M74">
        <v>298.19497961140098</v>
      </c>
      <c r="N74">
        <v>296.24696757505427</v>
      </c>
      <c r="O74" t="s">
        <v>25</v>
      </c>
      <c r="P74">
        <v>300</v>
      </c>
      <c r="Q74">
        <v>35</v>
      </c>
      <c r="R74">
        <v>10443.399280234486</v>
      </c>
      <c r="S74">
        <v>298.38283657812815</v>
      </c>
      <c r="T74">
        <v>3116154.5173364934</v>
      </c>
      <c r="U74">
        <v>0.81795183486910816</v>
      </c>
    </row>
    <row r="75" spans="1:21" x14ac:dyDescent="0.2">
      <c r="A75">
        <v>47.700000047683716</v>
      </c>
      <c r="B75">
        <v>0.47146701812699998</v>
      </c>
      <c r="C75">
        <v>47.621466875075853</v>
      </c>
      <c r="D75">
        <v>1577147239.8199999</v>
      </c>
      <c r="E75">
        <v>443</v>
      </c>
      <c r="F75">
        <v>899</v>
      </c>
      <c r="G75">
        <v>633</v>
      </c>
      <c r="H75">
        <v>699</v>
      </c>
      <c r="I75">
        <v>292</v>
      </c>
      <c r="J75">
        <v>295.25982992868774</v>
      </c>
      <c r="L75">
        <v>292.83255057524127</v>
      </c>
      <c r="M75">
        <v>298.19497961140098</v>
      </c>
      <c r="N75">
        <v>296.24696757505427</v>
      </c>
      <c r="O75" t="s">
        <v>12</v>
      </c>
      <c r="P75">
        <v>275</v>
      </c>
      <c r="Q75">
        <v>4</v>
      </c>
      <c r="R75">
        <v>1184.1074569325901</v>
      </c>
      <c r="S75">
        <v>296.02686423314753</v>
      </c>
      <c r="T75">
        <v>350528.47027642303</v>
      </c>
      <c r="U75">
        <v>0.46175902307182431</v>
      </c>
    </row>
    <row r="76" spans="1:21" x14ac:dyDescent="0.2">
      <c r="A76">
        <v>51.020000219345093</v>
      </c>
      <c r="B76">
        <v>3.78889703751</v>
      </c>
      <c r="C76">
        <v>50.93889689445885</v>
      </c>
      <c r="D76">
        <v>1577147243.1400001</v>
      </c>
      <c r="E76">
        <v>447</v>
      </c>
      <c r="F76">
        <v>900</v>
      </c>
      <c r="G76">
        <v>635</v>
      </c>
      <c r="H76">
        <v>699</v>
      </c>
      <c r="I76">
        <v>296</v>
      </c>
      <c r="J76">
        <v>294.11192076805941</v>
      </c>
      <c r="L76">
        <v>293.76508748570728</v>
      </c>
      <c r="M76">
        <v>298.19497961140098</v>
      </c>
      <c r="N76">
        <v>295.22411424756262</v>
      </c>
      <c r="O76" t="s">
        <v>13</v>
      </c>
      <c r="P76">
        <v>250</v>
      </c>
      <c r="Q76">
        <v>145</v>
      </c>
      <c r="R76">
        <v>42482.591636642523</v>
      </c>
      <c r="S76">
        <v>292.98339059753465</v>
      </c>
      <c r="T76">
        <v>12446722.10175609</v>
      </c>
      <c r="U76">
        <v>0.44227220588926003</v>
      </c>
    </row>
    <row r="77" spans="1:21" x14ac:dyDescent="0.2">
      <c r="A77">
        <v>51.110000133514404</v>
      </c>
      <c r="B77">
        <v>3.8829491138500001</v>
      </c>
      <c r="C77">
        <v>51.032948970798856</v>
      </c>
      <c r="D77">
        <v>1577147243.23</v>
      </c>
      <c r="E77">
        <v>448</v>
      </c>
      <c r="F77">
        <v>902</v>
      </c>
      <c r="G77">
        <v>636</v>
      </c>
      <c r="H77">
        <v>698</v>
      </c>
      <c r="I77">
        <v>298</v>
      </c>
      <c r="J77">
        <v>296.04904274659719</v>
      </c>
      <c r="L77">
        <v>293.76508748570728</v>
      </c>
      <c r="M77">
        <v>298.19497961140098</v>
      </c>
      <c r="N77">
        <v>295.22411424756262</v>
      </c>
      <c r="O77" t="s">
        <v>12</v>
      </c>
      <c r="P77">
        <v>275</v>
      </c>
      <c r="Q77">
        <v>4</v>
      </c>
      <c r="R77">
        <v>1181.2515120858493</v>
      </c>
      <c r="S77">
        <v>295.31287802146232</v>
      </c>
      <c r="T77">
        <v>348839.90641011862</v>
      </c>
      <c r="U77">
        <v>0.5297897796000629</v>
      </c>
    </row>
    <row r="78" spans="1:21" x14ac:dyDescent="0.2">
      <c r="A78">
        <v>53.510000228881836</v>
      </c>
      <c r="B78">
        <v>0.50659799575800002</v>
      </c>
      <c r="C78">
        <v>53.426597833633366</v>
      </c>
      <c r="D78">
        <v>1577147245.6300001</v>
      </c>
      <c r="E78">
        <v>445</v>
      </c>
      <c r="F78">
        <v>901</v>
      </c>
      <c r="G78">
        <v>634</v>
      </c>
      <c r="H78">
        <v>701</v>
      </c>
      <c r="I78">
        <v>296</v>
      </c>
      <c r="J78">
        <v>298.30507371716584</v>
      </c>
      <c r="L78">
        <v>293.76508748570728</v>
      </c>
      <c r="M78">
        <v>298.97032111556257</v>
      </c>
      <c r="N78">
        <v>296.93354234112883</v>
      </c>
      <c r="O78" t="s">
        <v>25</v>
      </c>
      <c r="P78">
        <v>300</v>
      </c>
      <c r="Q78">
        <v>105</v>
      </c>
      <c r="R78">
        <v>31360.975876117733</v>
      </c>
      <c r="S78">
        <v>298.6759607249308</v>
      </c>
      <c r="T78">
        <v>9366802.1723588239</v>
      </c>
      <c r="U78">
        <v>0.55697557423321242</v>
      </c>
    </row>
    <row r="79" spans="1:21" x14ac:dyDescent="0.2">
      <c r="A79">
        <v>53.650000095367432</v>
      </c>
      <c r="B79">
        <v>0.64605617523199999</v>
      </c>
      <c r="C79">
        <v>53.566056013107364</v>
      </c>
      <c r="D79">
        <v>1577147245.77</v>
      </c>
      <c r="E79">
        <v>443</v>
      </c>
      <c r="F79">
        <v>901</v>
      </c>
      <c r="G79">
        <v>634</v>
      </c>
      <c r="H79">
        <v>703</v>
      </c>
      <c r="I79">
        <v>296</v>
      </c>
      <c r="J79">
        <v>296.11018124451277</v>
      </c>
      <c r="L79">
        <v>293.76508748570728</v>
      </c>
      <c r="M79">
        <v>298.97032111556257</v>
      </c>
      <c r="N79">
        <v>296.93354234112883</v>
      </c>
      <c r="O79" t="s">
        <v>12</v>
      </c>
      <c r="P79">
        <v>275</v>
      </c>
      <c r="Q79">
        <v>6</v>
      </c>
      <c r="R79">
        <v>1781.7795698906129</v>
      </c>
      <c r="S79">
        <v>296.96326164843549</v>
      </c>
      <c r="T79">
        <v>529125.99141699215</v>
      </c>
      <c r="U79">
        <v>0.69747206983208587</v>
      </c>
    </row>
    <row r="80" spans="1:21" x14ac:dyDescent="0.2">
      <c r="A80">
        <v>56.790000200271606</v>
      </c>
      <c r="B80">
        <v>3.7828171253199998</v>
      </c>
      <c r="C80">
        <v>56.702816963195367</v>
      </c>
      <c r="D80">
        <v>1577147248.9100001</v>
      </c>
      <c r="E80">
        <v>444</v>
      </c>
      <c r="F80">
        <v>902</v>
      </c>
      <c r="G80">
        <v>634</v>
      </c>
      <c r="H80">
        <v>695</v>
      </c>
      <c r="I80">
        <v>292</v>
      </c>
      <c r="J80">
        <v>290.21104182504098</v>
      </c>
      <c r="L80">
        <v>289.26941682350571</v>
      </c>
      <c r="M80">
        <v>298.97032111556257</v>
      </c>
      <c r="N80">
        <v>291.69405337996932</v>
      </c>
      <c r="O80" t="s">
        <v>13</v>
      </c>
      <c r="P80">
        <v>250</v>
      </c>
      <c r="Q80">
        <v>137</v>
      </c>
      <c r="R80">
        <v>39836.596557677898</v>
      </c>
      <c r="S80">
        <v>290.77807706334232</v>
      </c>
      <c r="T80">
        <v>11583784.869976677</v>
      </c>
      <c r="U80">
        <v>1.1331958133348889</v>
      </c>
    </row>
    <row r="81" spans="1:21" x14ac:dyDescent="0.2">
      <c r="A81">
        <v>56.880000114440918</v>
      </c>
      <c r="B81">
        <v>3.8731729984299998</v>
      </c>
      <c r="C81">
        <v>56.793172836305367</v>
      </c>
      <c r="D81">
        <v>1577147249</v>
      </c>
      <c r="E81">
        <v>444</v>
      </c>
      <c r="F81">
        <v>903</v>
      </c>
      <c r="G81">
        <v>634</v>
      </c>
      <c r="H81">
        <v>694</v>
      </c>
      <c r="I81">
        <v>293</v>
      </c>
      <c r="J81">
        <v>292.66404273153682</v>
      </c>
      <c r="L81">
        <v>289.26941682350571</v>
      </c>
      <c r="M81">
        <v>298.97032111556257</v>
      </c>
      <c r="N81">
        <v>291.69405337996932</v>
      </c>
      <c r="O81" t="s">
        <v>12</v>
      </c>
      <c r="P81">
        <v>275</v>
      </c>
      <c r="Q81">
        <v>4</v>
      </c>
      <c r="R81">
        <v>1168.1879963740166</v>
      </c>
      <c r="S81">
        <v>292.04699909350416</v>
      </c>
      <c r="T81">
        <v>341167.63122323796</v>
      </c>
      <c r="U81">
        <v>0.67685027020099497</v>
      </c>
    </row>
    <row r="82" spans="1:21" x14ac:dyDescent="0.2">
      <c r="A82">
        <v>58.820000171661377</v>
      </c>
      <c r="B82">
        <v>0.36320590972900002</v>
      </c>
      <c r="C82">
        <v>58.723205566406243</v>
      </c>
      <c r="D82">
        <v>1577147250.9400001</v>
      </c>
      <c r="E82">
        <v>442</v>
      </c>
      <c r="F82">
        <v>899</v>
      </c>
      <c r="G82">
        <v>634</v>
      </c>
      <c r="H82">
        <v>695</v>
      </c>
      <c r="I82">
        <v>295</v>
      </c>
      <c r="J82">
        <v>296.2810582312178</v>
      </c>
      <c r="L82">
        <v>289.26941682350571</v>
      </c>
      <c r="M82">
        <v>296.85023801601079</v>
      </c>
      <c r="N82">
        <v>295.04331181372413</v>
      </c>
      <c r="O82" t="s">
        <v>25</v>
      </c>
      <c r="P82">
        <v>300</v>
      </c>
      <c r="Q82">
        <v>85</v>
      </c>
      <c r="R82">
        <v>25211.531938001288</v>
      </c>
      <c r="S82">
        <v>296.60625809413278</v>
      </c>
      <c r="T82">
        <v>7477966.9449277138</v>
      </c>
      <c r="U82">
        <v>0.89964683550118973</v>
      </c>
    </row>
    <row r="83" spans="1:21" x14ac:dyDescent="0.2">
      <c r="A83">
        <v>58.890000104904175</v>
      </c>
      <c r="B83">
        <v>0.43293285369899998</v>
      </c>
      <c r="C83">
        <v>58.792932510376247</v>
      </c>
      <c r="D83">
        <v>1577147251.01</v>
      </c>
      <c r="E83">
        <v>438</v>
      </c>
      <c r="F83">
        <v>897</v>
      </c>
      <c r="G83">
        <v>631</v>
      </c>
      <c r="H83">
        <v>692</v>
      </c>
      <c r="I83">
        <v>290</v>
      </c>
      <c r="J83">
        <v>294.20790181438349</v>
      </c>
      <c r="L83">
        <v>289.26941682350571</v>
      </c>
      <c r="M83">
        <v>296.85023801601079</v>
      </c>
      <c r="N83">
        <v>295.04331181372413</v>
      </c>
      <c r="O83" t="s">
        <v>12</v>
      </c>
      <c r="P83">
        <v>275</v>
      </c>
      <c r="Q83">
        <v>3</v>
      </c>
      <c r="R83">
        <v>885.29262566733712</v>
      </c>
      <c r="S83">
        <v>295.09754188911239</v>
      </c>
      <c r="T83">
        <v>261249.02447134772</v>
      </c>
      <c r="U83">
        <v>0.67002098434989421</v>
      </c>
    </row>
    <row r="84" spans="1:21" x14ac:dyDescent="0.2">
      <c r="A84">
        <v>63.010000228881836</v>
      </c>
      <c r="B84">
        <v>4.5529198646499998</v>
      </c>
      <c r="C84">
        <v>62.912919521327247</v>
      </c>
      <c r="D84">
        <v>1577147255.1300001</v>
      </c>
      <c r="E84">
        <v>440</v>
      </c>
      <c r="F84">
        <v>898</v>
      </c>
      <c r="G84">
        <v>634</v>
      </c>
      <c r="H84">
        <v>692</v>
      </c>
      <c r="I84">
        <v>291</v>
      </c>
      <c r="J84">
        <v>288.84310837106693</v>
      </c>
      <c r="L84">
        <v>287.91800360179508</v>
      </c>
      <c r="M84">
        <v>296.85023801601079</v>
      </c>
      <c r="N84">
        <v>289.88839089695563</v>
      </c>
      <c r="O84" t="s">
        <v>13</v>
      </c>
      <c r="P84">
        <v>250</v>
      </c>
      <c r="Q84">
        <v>180</v>
      </c>
      <c r="R84">
        <v>51901.459173773292</v>
      </c>
      <c r="S84">
        <v>288.34143985429608</v>
      </c>
      <c r="T84">
        <v>14965547.492789235</v>
      </c>
      <c r="U84">
        <v>1.0698496376186721</v>
      </c>
    </row>
    <row r="85" spans="1:21" x14ac:dyDescent="0.2">
      <c r="A85">
        <v>63.100000143051147</v>
      </c>
      <c r="B85">
        <v>4.6431510448499997</v>
      </c>
      <c r="C85">
        <v>63.003150701527247</v>
      </c>
      <c r="D85">
        <v>1577147255.22</v>
      </c>
      <c r="E85">
        <v>444</v>
      </c>
      <c r="F85">
        <v>900</v>
      </c>
      <c r="G85">
        <v>633</v>
      </c>
      <c r="H85">
        <v>694</v>
      </c>
      <c r="I85">
        <v>293</v>
      </c>
      <c r="J85">
        <v>290.73413718878908</v>
      </c>
      <c r="L85">
        <v>287.91800360179508</v>
      </c>
      <c r="M85">
        <v>296.85023801601079</v>
      </c>
      <c r="N85">
        <v>289.88839089695563</v>
      </c>
      <c r="O85" t="s">
        <v>12</v>
      </c>
      <c r="P85">
        <v>275</v>
      </c>
      <c r="Q85">
        <v>4</v>
      </c>
      <c r="R85">
        <v>1159.4358847291119</v>
      </c>
      <c r="S85">
        <v>289.85897118227797</v>
      </c>
      <c r="T85">
        <v>336074.52883256087</v>
      </c>
      <c r="U85">
        <v>0.63955710578940483</v>
      </c>
    </row>
    <row r="86" spans="1:21" x14ac:dyDescent="0.2">
      <c r="A86">
        <v>64.110000133514404</v>
      </c>
      <c r="B86">
        <v>0.16268682479900001</v>
      </c>
      <c r="C86">
        <v>64.002686500549729</v>
      </c>
      <c r="D86">
        <v>1577147256.23</v>
      </c>
      <c r="E86">
        <v>440</v>
      </c>
      <c r="F86">
        <v>898</v>
      </c>
      <c r="G86">
        <v>634</v>
      </c>
      <c r="H86">
        <v>694</v>
      </c>
      <c r="I86">
        <v>292</v>
      </c>
      <c r="J86">
        <v>292.83967395047569</v>
      </c>
      <c r="L86">
        <v>287.91800360179508</v>
      </c>
      <c r="M86">
        <v>293.31988200488945</v>
      </c>
      <c r="N86">
        <v>291.41169973752818</v>
      </c>
      <c r="O86" t="s">
        <v>25</v>
      </c>
      <c r="P86">
        <v>300</v>
      </c>
      <c r="Q86">
        <v>44</v>
      </c>
      <c r="R86">
        <v>12901.577852953256</v>
      </c>
      <c r="S86">
        <v>293.21767847621038</v>
      </c>
      <c r="T86">
        <v>3782988.6730780578</v>
      </c>
      <c r="U86">
        <v>0.63900410820060483</v>
      </c>
    </row>
    <row r="87" spans="1:21" x14ac:dyDescent="0.2">
      <c r="A87">
        <v>64.240000009536743</v>
      </c>
      <c r="B87">
        <v>0.29807496070900003</v>
      </c>
      <c r="C87">
        <v>64.13807463645972</v>
      </c>
      <c r="D87">
        <v>1577147256.3599999</v>
      </c>
      <c r="E87">
        <v>439</v>
      </c>
      <c r="F87">
        <v>896</v>
      </c>
      <c r="G87">
        <v>632</v>
      </c>
      <c r="H87">
        <v>694</v>
      </c>
      <c r="I87">
        <v>289</v>
      </c>
      <c r="J87">
        <v>290.47528348807356</v>
      </c>
      <c r="L87">
        <v>287.91800360179508</v>
      </c>
      <c r="M87">
        <v>293.31988200488945</v>
      </c>
      <c r="N87">
        <v>291.41169973752818</v>
      </c>
      <c r="O87" t="s">
        <v>12</v>
      </c>
      <c r="P87">
        <v>275</v>
      </c>
      <c r="Q87">
        <v>6</v>
      </c>
      <c r="R87">
        <v>1748.4575618496087</v>
      </c>
      <c r="S87">
        <v>291.40959364160148</v>
      </c>
      <c r="T87">
        <v>509519.38880504033</v>
      </c>
      <c r="U87">
        <v>0.58895484554486088</v>
      </c>
    </row>
    <row r="88" spans="1:21" x14ac:dyDescent="0.2">
      <c r="A88">
        <v>68.070000171661377</v>
      </c>
      <c r="B88">
        <v>4.1230039596600001</v>
      </c>
      <c r="C88">
        <v>67.963003635410814</v>
      </c>
      <c r="D88">
        <v>1577147260.1900001</v>
      </c>
      <c r="E88">
        <v>440</v>
      </c>
      <c r="F88">
        <v>900</v>
      </c>
      <c r="G88">
        <v>633</v>
      </c>
      <c r="H88">
        <v>693</v>
      </c>
      <c r="I88">
        <v>290</v>
      </c>
      <c r="J88">
        <v>288.45685311539165</v>
      </c>
      <c r="L88">
        <v>288.01135344383852</v>
      </c>
      <c r="M88">
        <v>293.31988200488945</v>
      </c>
      <c r="N88">
        <v>289.911636960306</v>
      </c>
      <c r="O88" t="s">
        <v>13</v>
      </c>
      <c r="P88">
        <v>250</v>
      </c>
      <c r="Q88">
        <v>167</v>
      </c>
      <c r="R88">
        <v>48040.073721490742</v>
      </c>
      <c r="S88">
        <v>287.66511210473499</v>
      </c>
      <c r="T88">
        <v>13819502.610670678</v>
      </c>
      <c r="U88">
        <v>0.54398209237858519</v>
      </c>
    </row>
    <row r="89" spans="1:21" x14ac:dyDescent="0.2">
      <c r="A89">
        <v>68.160000085830688</v>
      </c>
      <c r="B89">
        <v>4.2130057811699997</v>
      </c>
      <c r="C89">
        <v>68.053005456920815</v>
      </c>
      <c r="D89">
        <v>1577147260.28</v>
      </c>
      <c r="E89">
        <v>445</v>
      </c>
      <c r="F89">
        <v>899</v>
      </c>
      <c r="G89">
        <v>634</v>
      </c>
      <c r="H89">
        <v>693</v>
      </c>
      <c r="I89">
        <v>294</v>
      </c>
      <c r="J89">
        <v>290.55832703606444</v>
      </c>
      <c r="L89">
        <v>288.01135344383852</v>
      </c>
      <c r="M89">
        <v>293.31988200488945</v>
      </c>
      <c r="N89">
        <v>289.911636960306</v>
      </c>
      <c r="O89" t="s">
        <v>12</v>
      </c>
      <c r="P89">
        <v>275</v>
      </c>
      <c r="Q89">
        <v>4</v>
      </c>
      <c r="R89">
        <v>1158.5941043173091</v>
      </c>
      <c r="S89">
        <v>289.64852607932727</v>
      </c>
      <c r="T89">
        <v>335586.44761802896</v>
      </c>
      <c r="U89">
        <v>0.58587078823604632</v>
      </c>
    </row>
    <row r="90" spans="1:21" x14ac:dyDescent="0.2">
      <c r="A90">
        <v>69.740000009536743</v>
      </c>
      <c r="B90">
        <v>0.38632392883299999</v>
      </c>
      <c r="C90">
        <v>69.616323709488015</v>
      </c>
      <c r="D90">
        <v>1577147261.8599999</v>
      </c>
      <c r="E90">
        <v>440</v>
      </c>
      <c r="F90">
        <v>899</v>
      </c>
      <c r="G90">
        <v>633</v>
      </c>
      <c r="H90">
        <v>693</v>
      </c>
      <c r="I90">
        <v>292</v>
      </c>
      <c r="J90">
        <v>293.68763048240487</v>
      </c>
      <c r="L90">
        <v>288.01135344383852</v>
      </c>
      <c r="M90">
        <v>294.05787671972968</v>
      </c>
      <c r="N90">
        <v>292.16421185074722</v>
      </c>
      <c r="O90" t="s">
        <v>25</v>
      </c>
      <c r="P90">
        <v>300</v>
      </c>
      <c r="Q90">
        <v>69</v>
      </c>
      <c r="R90">
        <v>20295.482786214634</v>
      </c>
      <c r="S90">
        <v>294.13743168427004</v>
      </c>
      <c r="T90">
        <v>5969692.3751784842</v>
      </c>
      <c r="U90">
        <v>0.67237033660439627</v>
      </c>
    </row>
    <row r="91" spans="1:21" x14ac:dyDescent="0.2">
      <c r="A91">
        <v>69.830000162124634</v>
      </c>
      <c r="B91">
        <v>0.47646188736</v>
      </c>
      <c r="C91">
        <v>69.706461668015024</v>
      </c>
      <c r="D91">
        <v>1577147261.95</v>
      </c>
      <c r="E91">
        <v>438</v>
      </c>
      <c r="F91">
        <v>896</v>
      </c>
      <c r="G91">
        <v>631</v>
      </c>
      <c r="H91">
        <v>691</v>
      </c>
      <c r="I91">
        <v>289</v>
      </c>
      <c r="J91">
        <v>291.31045344559305</v>
      </c>
      <c r="L91">
        <v>288.01135344383852</v>
      </c>
      <c r="M91">
        <v>294.05787671972968</v>
      </c>
      <c r="N91">
        <v>292.16421185074722</v>
      </c>
      <c r="O91" t="s">
        <v>12</v>
      </c>
      <c r="P91">
        <v>275</v>
      </c>
      <c r="Q91">
        <v>4</v>
      </c>
      <c r="R91">
        <v>1168.5087081472475</v>
      </c>
      <c r="S91">
        <v>292.12717703681187</v>
      </c>
      <c r="T91">
        <v>341354.6059199603</v>
      </c>
      <c r="U91">
        <v>0.60325491564825429</v>
      </c>
    </row>
    <row r="92" spans="1:21" x14ac:dyDescent="0.2">
      <c r="A92">
        <v>73.470000028610229</v>
      </c>
      <c r="B92">
        <v>4.1133348941800003</v>
      </c>
      <c r="C92">
        <v>73.34333467483502</v>
      </c>
      <c r="D92">
        <v>1577147265.5899999</v>
      </c>
      <c r="E92">
        <v>439</v>
      </c>
      <c r="F92">
        <v>899</v>
      </c>
      <c r="G92">
        <v>633</v>
      </c>
      <c r="H92">
        <v>693</v>
      </c>
      <c r="I92">
        <v>287</v>
      </c>
      <c r="J92">
        <v>287.12602677364498</v>
      </c>
      <c r="L92">
        <v>286.68208563223277</v>
      </c>
      <c r="M92">
        <v>294.05787671972968</v>
      </c>
      <c r="N92">
        <v>288.25735181561879</v>
      </c>
      <c r="O92" t="s">
        <v>13</v>
      </c>
      <c r="P92">
        <v>250</v>
      </c>
      <c r="Q92">
        <v>159</v>
      </c>
      <c r="R92">
        <v>45560.737706687803</v>
      </c>
      <c r="S92">
        <v>286.54552016784783</v>
      </c>
      <c r="T92">
        <v>13055289.592700707</v>
      </c>
      <c r="U92">
        <v>0.63596263375048079</v>
      </c>
    </row>
    <row r="93" spans="1:21" x14ac:dyDescent="0.2">
      <c r="A93">
        <v>73.580000162124634</v>
      </c>
      <c r="B93">
        <v>4.2281548976899996</v>
      </c>
      <c r="C93">
        <v>73.458154678345025</v>
      </c>
      <c r="D93">
        <v>1577147265.7</v>
      </c>
      <c r="E93">
        <v>442</v>
      </c>
      <c r="F93">
        <v>900</v>
      </c>
      <c r="G93">
        <v>633</v>
      </c>
      <c r="H93">
        <v>693</v>
      </c>
      <c r="I93">
        <v>290</v>
      </c>
      <c r="J93">
        <v>288.68833645318807</v>
      </c>
      <c r="L93">
        <v>286.68208563223277</v>
      </c>
      <c r="M93">
        <v>294.05787671972968</v>
      </c>
      <c r="N93">
        <v>288.25735181561879</v>
      </c>
      <c r="O93" t="s">
        <v>12</v>
      </c>
      <c r="P93">
        <v>275</v>
      </c>
      <c r="Q93">
        <v>5</v>
      </c>
      <c r="R93">
        <v>1440.7507612818281</v>
      </c>
      <c r="S93">
        <v>288.15015225636563</v>
      </c>
      <c r="T93">
        <v>415153.33159863786</v>
      </c>
      <c r="U93">
        <v>0.39506247719332072</v>
      </c>
    </row>
    <row r="94" spans="1:21" x14ac:dyDescent="0.2">
      <c r="A94">
        <v>75.620000123977661</v>
      </c>
      <c r="B94">
        <v>0.63582515716599997</v>
      </c>
      <c r="C94">
        <v>75.495824813843356</v>
      </c>
      <c r="D94">
        <v>1577147267.74</v>
      </c>
      <c r="E94">
        <v>437</v>
      </c>
      <c r="F94">
        <v>897</v>
      </c>
      <c r="G94">
        <v>631</v>
      </c>
      <c r="H94">
        <v>696</v>
      </c>
      <c r="I94">
        <v>288</v>
      </c>
      <c r="J94">
        <v>289.5402317879803</v>
      </c>
      <c r="L94">
        <v>286.68208563223277</v>
      </c>
      <c r="M94">
        <v>290.08858240150334</v>
      </c>
      <c r="N94">
        <v>288.47396329774568</v>
      </c>
      <c r="O94" t="s">
        <v>25</v>
      </c>
      <c r="P94">
        <v>300</v>
      </c>
      <c r="Q94">
        <v>89</v>
      </c>
      <c r="R94">
        <v>25849.592418660846</v>
      </c>
      <c r="S94">
        <v>290.44485863663874</v>
      </c>
      <c r="T94">
        <v>7507890.4686437948</v>
      </c>
      <c r="U94">
        <v>0.32243440438906018</v>
      </c>
    </row>
    <row r="95" spans="1:21" x14ac:dyDescent="0.2">
      <c r="A95">
        <v>75.710000038146973</v>
      </c>
      <c r="B95">
        <v>0.72591805458100001</v>
      </c>
      <c r="C95">
        <v>75.585917711258361</v>
      </c>
      <c r="D95">
        <v>1577147267.8299999</v>
      </c>
      <c r="E95">
        <v>437</v>
      </c>
      <c r="F95">
        <v>895</v>
      </c>
      <c r="G95">
        <v>627</v>
      </c>
      <c r="H95">
        <v>697</v>
      </c>
      <c r="I95">
        <v>285</v>
      </c>
      <c r="J95">
        <v>287.64047894035673</v>
      </c>
      <c r="L95">
        <v>286.68208563223277</v>
      </c>
      <c r="M95">
        <v>290.08858240150334</v>
      </c>
      <c r="N95">
        <v>288.47396329774568</v>
      </c>
      <c r="O95" t="s">
        <v>12</v>
      </c>
      <c r="P95">
        <v>275</v>
      </c>
      <c r="Q95">
        <v>4</v>
      </c>
      <c r="R95">
        <v>1153.5990113904945</v>
      </c>
      <c r="S95">
        <v>288.39975284762363</v>
      </c>
      <c r="T95">
        <v>332698.70714363392</v>
      </c>
      <c r="U95">
        <v>0.50925763428989901</v>
      </c>
    </row>
    <row r="96" spans="1:21" x14ac:dyDescent="0.2">
      <c r="A96">
        <v>79.400000095367432</v>
      </c>
      <c r="B96">
        <v>4.4120831489599999</v>
      </c>
      <c r="C96">
        <v>79.272082805637353</v>
      </c>
      <c r="D96">
        <v>1577147271.52</v>
      </c>
      <c r="E96">
        <v>439</v>
      </c>
      <c r="F96">
        <v>897</v>
      </c>
      <c r="G96">
        <v>631</v>
      </c>
      <c r="H96">
        <v>693</v>
      </c>
      <c r="I96">
        <v>287</v>
      </c>
      <c r="J96">
        <v>286.21508575946092</v>
      </c>
      <c r="L96">
        <v>285.7534766155884</v>
      </c>
      <c r="M96">
        <v>290.08858240150334</v>
      </c>
      <c r="N96">
        <v>287.31257998063893</v>
      </c>
      <c r="O96" t="s">
        <v>13</v>
      </c>
      <c r="P96">
        <v>250</v>
      </c>
      <c r="Q96">
        <v>161</v>
      </c>
      <c r="R96">
        <v>45891.701572723592</v>
      </c>
      <c r="S96">
        <v>285.04162467530182</v>
      </c>
      <c r="T96">
        <v>13081080.274122268</v>
      </c>
      <c r="U96">
        <v>0.46690948377011149</v>
      </c>
    </row>
    <row r="97" spans="1:21" x14ac:dyDescent="0.2">
      <c r="A97">
        <v>79.740000009536743</v>
      </c>
      <c r="B97">
        <v>4.7559480667100003</v>
      </c>
      <c r="C97">
        <v>79.615947723387364</v>
      </c>
      <c r="D97">
        <v>1577147271.8599999</v>
      </c>
      <c r="E97">
        <v>438</v>
      </c>
      <c r="F97">
        <v>899</v>
      </c>
      <c r="G97">
        <v>632</v>
      </c>
      <c r="H97">
        <v>690</v>
      </c>
      <c r="I97">
        <v>289</v>
      </c>
      <c r="J97">
        <v>288.25226957215108</v>
      </c>
      <c r="L97">
        <v>285.7534766155884</v>
      </c>
      <c r="M97">
        <v>290.08858240150334</v>
      </c>
      <c r="N97">
        <v>287.31257998063893</v>
      </c>
      <c r="O97" t="s">
        <v>12</v>
      </c>
      <c r="P97">
        <v>275</v>
      </c>
      <c r="Q97">
        <v>15</v>
      </c>
      <c r="R97">
        <v>4310.8512647492398</v>
      </c>
      <c r="S97">
        <v>287.39008431661597</v>
      </c>
      <c r="T97">
        <v>1238900.8605748569</v>
      </c>
      <c r="U97">
        <v>0.57457939296042171</v>
      </c>
    </row>
    <row r="98" spans="1:21" x14ac:dyDescent="0.2">
      <c r="A98">
        <v>80.950000047683716</v>
      </c>
      <c r="B98">
        <v>0.49679803848300003</v>
      </c>
      <c r="C98">
        <v>80.826797723770596</v>
      </c>
      <c r="D98">
        <v>1577147273.0699999</v>
      </c>
      <c r="E98">
        <v>436</v>
      </c>
      <c r="F98">
        <v>895</v>
      </c>
      <c r="G98">
        <v>630</v>
      </c>
      <c r="H98">
        <v>695</v>
      </c>
      <c r="I98">
        <v>287</v>
      </c>
      <c r="J98">
        <v>288.40437072896509</v>
      </c>
      <c r="L98">
        <v>285.7534766155884</v>
      </c>
      <c r="M98">
        <v>288.95731724530862</v>
      </c>
      <c r="N98">
        <v>287.18874319370144</v>
      </c>
      <c r="O98" t="s">
        <v>25</v>
      </c>
      <c r="P98">
        <v>300</v>
      </c>
      <c r="Q98">
        <v>53</v>
      </c>
      <c r="R98">
        <v>15321.391595372746</v>
      </c>
      <c r="S98">
        <v>289.08286029005183</v>
      </c>
      <c r="T98">
        <v>4429155.5557882469</v>
      </c>
      <c r="U98">
        <v>0.26951297561681031</v>
      </c>
    </row>
    <row r="99" spans="1:21" x14ac:dyDescent="0.2">
      <c r="A99">
        <v>81.040000200271606</v>
      </c>
      <c r="B99">
        <v>0.58680200576800001</v>
      </c>
      <c r="C99">
        <v>80.916801691055596</v>
      </c>
      <c r="D99">
        <v>1577147273.1600001</v>
      </c>
      <c r="E99">
        <v>438</v>
      </c>
      <c r="F99">
        <v>894</v>
      </c>
      <c r="G99">
        <v>627</v>
      </c>
      <c r="H99">
        <v>696</v>
      </c>
      <c r="I99">
        <v>285</v>
      </c>
      <c r="J99">
        <v>286.78483025058415</v>
      </c>
      <c r="L99">
        <v>285.7534766155884</v>
      </c>
      <c r="M99">
        <v>288.95731724530862</v>
      </c>
      <c r="N99">
        <v>287.18874319370144</v>
      </c>
      <c r="O99" t="s">
        <v>12</v>
      </c>
      <c r="P99">
        <v>275</v>
      </c>
      <c r="Q99">
        <v>4</v>
      </c>
      <c r="R99">
        <v>1149.4781619135242</v>
      </c>
      <c r="S99">
        <v>287.36954047838105</v>
      </c>
      <c r="T99">
        <v>330325.70776328864</v>
      </c>
      <c r="U99">
        <v>0.41730811910896376</v>
      </c>
    </row>
    <row r="100" spans="1:21" x14ac:dyDescent="0.2">
      <c r="A100">
        <v>82.710000038146973</v>
      </c>
      <c r="B100">
        <v>2.2577011585200002</v>
      </c>
      <c r="C100">
        <v>82.587700843807596</v>
      </c>
      <c r="D100">
        <v>1577147274.8299999</v>
      </c>
      <c r="E100">
        <v>436</v>
      </c>
      <c r="F100">
        <v>895</v>
      </c>
      <c r="G100">
        <v>630</v>
      </c>
      <c r="H100">
        <v>695</v>
      </c>
      <c r="I100">
        <v>285</v>
      </c>
      <c r="J100">
        <v>285.05724768338257</v>
      </c>
      <c r="L100">
        <v>284.83523372185834</v>
      </c>
      <c r="M100">
        <v>288.95731724530862</v>
      </c>
      <c r="N100">
        <v>286.43322054186598</v>
      </c>
      <c r="O100" t="s">
        <v>13</v>
      </c>
      <c r="P100">
        <v>250</v>
      </c>
      <c r="Q100">
        <v>73</v>
      </c>
      <c r="R100">
        <v>20762.910330268802</v>
      </c>
      <c r="S100">
        <v>284.42342918176439</v>
      </c>
      <c r="T100">
        <v>5905475.2977893613</v>
      </c>
      <c r="U100">
        <v>0.48458230607699565</v>
      </c>
    </row>
    <row r="101" spans="1:21" x14ac:dyDescent="0.2">
      <c r="A101">
        <v>82.760000228881836</v>
      </c>
      <c r="B101">
        <v>2.3028590679200001</v>
      </c>
      <c r="C101">
        <v>82.632858753207586</v>
      </c>
      <c r="D101">
        <v>1577147274.8800001</v>
      </c>
      <c r="E101">
        <v>437</v>
      </c>
      <c r="F101">
        <v>894</v>
      </c>
      <c r="G101">
        <v>630</v>
      </c>
      <c r="H101">
        <v>695</v>
      </c>
      <c r="I101">
        <v>286</v>
      </c>
      <c r="J101">
        <v>285.55663851736489</v>
      </c>
      <c r="L101">
        <v>284.83523372185834</v>
      </c>
      <c r="M101">
        <v>288.95731724530862</v>
      </c>
      <c r="N101">
        <v>286.43322054186598</v>
      </c>
      <c r="O101" t="s">
        <v>12</v>
      </c>
      <c r="P101">
        <v>275</v>
      </c>
      <c r="Q101">
        <v>2</v>
      </c>
      <c r="R101">
        <v>571.00243666407096</v>
      </c>
      <c r="S101">
        <v>285.50121833203548</v>
      </c>
      <c r="T101">
        <v>163021.89748094708</v>
      </c>
      <c r="U101">
        <v>5.5420185368915603E-2</v>
      </c>
    </row>
    <row r="102" spans="1:21" x14ac:dyDescent="0.2">
      <c r="A102">
        <v>82.81000018119812</v>
      </c>
      <c r="B102">
        <v>2.35193920135</v>
      </c>
      <c r="C102">
        <v>82.681938886637596</v>
      </c>
      <c r="D102">
        <v>1577147274.9300001</v>
      </c>
      <c r="E102">
        <v>438</v>
      </c>
      <c r="F102">
        <v>896</v>
      </c>
      <c r="G102">
        <v>630</v>
      </c>
      <c r="H102">
        <v>694</v>
      </c>
      <c r="I102">
        <v>286</v>
      </c>
      <c r="J102">
        <v>285.23624865111356</v>
      </c>
      <c r="L102">
        <v>284.94904904243481</v>
      </c>
      <c r="M102">
        <v>288.95731724530862</v>
      </c>
      <c r="N102">
        <v>286.47451759783559</v>
      </c>
      <c r="O102" t="s">
        <v>13</v>
      </c>
      <c r="P102">
        <v>250</v>
      </c>
      <c r="Q102">
        <v>2</v>
      </c>
      <c r="R102">
        <v>570.28155946500556</v>
      </c>
      <c r="S102">
        <v>285.14077973250278</v>
      </c>
      <c r="T102">
        <v>162610.54676154815</v>
      </c>
      <c r="U102">
        <v>9.5468918549909604E-2</v>
      </c>
    </row>
    <row r="103" spans="1:21" x14ac:dyDescent="0.2">
      <c r="A103">
        <v>83.220000028610229</v>
      </c>
      <c r="B103">
        <v>2.7615699768100002</v>
      </c>
      <c r="C103">
        <v>83.091569662097584</v>
      </c>
      <c r="D103">
        <v>1577147275.3399999</v>
      </c>
      <c r="E103">
        <v>436</v>
      </c>
      <c r="F103">
        <v>895</v>
      </c>
      <c r="G103">
        <v>630</v>
      </c>
      <c r="H103">
        <v>695</v>
      </c>
      <c r="I103">
        <v>285</v>
      </c>
      <c r="J103">
        <v>285.6132373907875</v>
      </c>
      <c r="L103">
        <v>284.94904904243481</v>
      </c>
      <c r="M103">
        <v>288.95731724530862</v>
      </c>
      <c r="N103">
        <v>286.47451759783559</v>
      </c>
      <c r="O103" t="s">
        <v>12</v>
      </c>
      <c r="P103">
        <v>275</v>
      </c>
      <c r="Q103">
        <v>18</v>
      </c>
      <c r="R103">
        <v>5145.4920450413038</v>
      </c>
      <c r="S103">
        <v>285.86066916896129</v>
      </c>
      <c r="T103">
        <v>1470894.2605532571</v>
      </c>
      <c r="U103">
        <v>0.16009618342197859</v>
      </c>
    </row>
    <row r="104" spans="1:21" x14ac:dyDescent="0.2">
      <c r="A104">
        <v>84.430000066757202</v>
      </c>
      <c r="B104">
        <v>3.9735550880399999</v>
      </c>
      <c r="C104">
        <v>84.303554773327591</v>
      </c>
      <c r="D104">
        <v>1577147276.55</v>
      </c>
      <c r="E104">
        <v>438</v>
      </c>
      <c r="F104">
        <v>896</v>
      </c>
      <c r="G104">
        <v>631</v>
      </c>
      <c r="H104">
        <v>693</v>
      </c>
      <c r="I104">
        <v>287</v>
      </c>
      <c r="J104">
        <v>285.55483240332808</v>
      </c>
      <c r="L104">
        <v>285.06492130961891</v>
      </c>
      <c r="M104">
        <v>288.95731724530862</v>
      </c>
      <c r="N104">
        <v>286.67122004808238</v>
      </c>
      <c r="O104" t="s">
        <v>13</v>
      </c>
      <c r="P104">
        <v>250</v>
      </c>
      <c r="Q104">
        <v>53</v>
      </c>
      <c r="R104">
        <v>15088.233619949835</v>
      </c>
      <c r="S104">
        <v>284.68365320660064</v>
      </c>
      <c r="T104">
        <v>4295381.3845388638</v>
      </c>
      <c r="U104">
        <v>0.38649798976635147</v>
      </c>
    </row>
    <row r="105" spans="1:21" x14ac:dyDescent="0.2">
      <c r="A105">
        <v>84.520000219345093</v>
      </c>
      <c r="B105">
        <v>4.0679180622100004</v>
      </c>
      <c r="C105">
        <v>84.397917747497587</v>
      </c>
      <c r="D105">
        <v>1577147276.6400001</v>
      </c>
      <c r="E105">
        <v>440</v>
      </c>
      <c r="F105">
        <v>899</v>
      </c>
      <c r="G105">
        <v>631</v>
      </c>
      <c r="H105">
        <v>692</v>
      </c>
      <c r="I105">
        <v>290</v>
      </c>
      <c r="J105">
        <v>287.57125935240322</v>
      </c>
      <c r="L105">
        <v>285.06492130961891</v>
      </c>
      <c r="M105">
        <v>288.95731724530862</v>
      </c>
      <c r="N105">
        <v>286.67122004808238</v>
      </c>
      <c r="O105" t="s">
        <v>12</v>
      </c>
      <c r="P105">
        <v>275</v>
      </c>
      <c r="Q105">
        <v>4</v>
      </c>
      <c r="R105">
        <v>1147.9342922036997</v>
      </c>
      <c r="S105">
        <v>286.98357305092492</v>
      </c>
      <c r="T105">
        <v>329438.92265460925</v>
      </c>
      <c r="U105">
        <v>0.39932765589318164</v>
      </c>
    </row>
    <row r="106" spans="1:21" x14ac:dyDescent="0.2">
      <c r="A106">
        <v>85.940000057220459</v>
      </c>
      <c r="B106">
        <v>1.3136148452799999E-2</v>
      </c>
      <c r="C106">
        <v>85.81313586235062</v>
      </c>
      <c r="D106">
        <v>1577147278.0599999</v>
      </c>
      <c r="E106">
        <v>437</v>
      </c>
      <c r="F106">
        <v>896</v>
      </c>
      <c r="G106">
        <v>631</v>
      </c>
      <c r="H106">
        <v>692</v>
      </c>
      <c r="I106">
        <v>287</v>
      </c>
      <c r="J106">
        <v>287.8783299413617</v>
      </c>
      <c r="L106">
        <v>285.06492130961891</v>
      </c>
      <c r="M106">
        <v>288.05947011734446</v>
      </c>
      <c r="N106">
        <v>286.63282776744575</v>
      </c>
      <c r="O106" t="s">
        <v>25</v>
      </c>
      <c r="P106">
        <v>300</v>
      </c>
      <c r="Q106">
        <v>62</v>
      </c>
      <c r="R106">
        <v>17904.771717644173</v>
      </c>
      <c r="S106">
        <v>288.78664060716409</v>
      </c>
      <c r="T106">
        <v>5170674.9681754438</v>
      </c>
      <c r="U106">
        <v>0.50947472664117799</v>
      </c>
    </row>
    <row r="107" spans="1:21" x14ac:dyDescent="0.2">
      <c r="A107">
        <v>85.970000028610229</v>
      </c>
      <c r="B107">
        <v>3.7688016891499997E-2</v>
      </c>
      <c r="C107">
        <v>85.837687730789312</v>
      </c>
      <c r="D107">
        <v>1577147278.0899999</v>
      </c>
      <c r="E107">
        <v>437</v>
      </c>
      <c r="F107">
        <v>898</v>
      </c>
      <c r="G107">
        <v>630</v>
      </c>
      <c r="H107">
        <v>692</v>
      </c>
      <c r="I107">
        <v>286</v>
      </c>
      <c r="J107">
        <v>287.50266395308938</v>
      </c>
      <c r="L107">
        <v>285.06492130961891</v>
      </c>
      <c r="M107">
        <v>288.05947011734446</v>
      </c>
      <c r="N107">
        <v>286.63282776744575</v>
      </c>
      <c r="O107" t="s">
        <v>12</v>
      </c>
      <c r="P107">
        <v>275</v>
      </c>
      <c r="Q107">
        <v>1</v>
      </c>
      <c r="R107">
        <v>287.50266395308938</v>
      </c>
      <c r="S107">
        <v>287.50266395308938</v>
      </c>
      <c r="T107">
        <v>82657.781780123041</v>
      </c>
      <c r="U107">
        <v>0</v>
      </c>
    </row>
    <row r="108" spans="1:21" x14ac:dyDescent="0.2">
      <c r="A108">
        <v>86.540000200271606</v>
      </c>
      <c r="B108">
        <v>0.60700201988199998</v>
      </c>
      <c r="C108">
        <v>86.407001733779822</v>
      </c>
      <c r="D108">
        <v>1577147278.6600001</v>
      </c>
      <c r="E108">
        <v>437</v>
      </c>
      <c r="F108">
        <v>895</v>
      </c>
      <c r="G108">
        <v>629</v>
      </c>
      <c r="H108">
        <v>695</v>
      </c>
      <c r="I108">
        <v>288</v>
      </c>
      <c r="J108">
        <v>287.7543919524341</v>
      </c>
      <c r="L108">
        <v>285.06492130961891</v>
      </c>
      <c r="M108">
        <v>288.00273394422175</v>
      </c>
      <c r="N108">
        <v>286.20451348762327</v>
      </c>
      <c r="O108" t="s">
        <v>25</v>
      </c>
      <c r="P108">
        <v>300</v>
      </c>
      <c r="Q108">
        <v>25</v>
      </c>
      <c r="R108">
        <v>7199.9930880026232</v>
      </c>
      <c r="S108">
        <v>287.99972352010491</v>
      </c>
      <c r="T108">
        <v>2073597.4406240904</v>
      </c>
      <c r="U108">
        <v>0.23848963656689864</v>
      </c>
    </row>
    <row r="109" spans="1:21" x14ac:dyDescent="0.2">
      <c r="A109">
        <v>86.670000076293945</v>
      </c>
      <c r="B109">
        <v>0.746271133423</v>
      </c>
      <c r="C109">
        <v>86.546270847320812</v>
      </c>
      <c r="D109">
        <v>1577147278.79</v>
      </c>
      <c r="E109">
        <v>436</v>
      </c>
      <c r="F109">
        <v>894</v>
      </c>
      <c r="G109">
        <v>626</v>
      </c>
      <c r="H109">
        <v>695</v>
      </c>
      <c r="I109">
        <v>284</v>
      </c>
      <c r="J109">
        <v>285.62444732397893</v>
      </c>
      <c r="L109">
        <v>285.06492130961891</v>
      </c>
      <c r="M109">
        <v>288.00273394422175</v>
      </c>
      <c r="N109">
        <v>286.20451348762327</v>
      </c>
      <c r="O109" t="s">
        <v>12</v>
      </c>
      <c r="P109">
        <v>275</v>
      </c>
      <c r="Q109">
        <v>6</v>
      </c>
      <c r="R109">
        <v>1718.5197785138209</v>
      </c>
      <c r="S109">
        <v>286.41996308563682</v>
      </c>
      <c r="T109">
        <v>492219.9410709482</v>
      </c>
      <c r="U109">
        <v>0.51145985226123025</v>
      </c>
    </row>
    <row r="110" spans="1:21" x14ac:dyDescent="0.2">
      <c r="A110">
        <v>86.700000047683716</v>
      </c>
      <c r="B110">
        <v>0.77098107337999999</v>
      </c>
      <c r="C110">
        <v>86.570980787277819</v>
      </c>
      <c r="D110">
        <v>1577147278.8199999</v>
      </c>
      <c r="E110">
        <v>436</v>
      </c>
      <c r="F110">
        <v>893</v>
      </c>
      <c r="G110">
        <v>627</v>
      </c>
      <c r="H110">
        <v>695</v>
      </c>
      <c r="I110">
        <v>283</v>
      </c>
      <c r="J110">
        <v>285.09955785918316</v>
      </c>
      <c r="L110">
        <v>285.07184861953175</v>
      </c>
      <c r="M110">
        <v>288.00273394422175</v>
      </c>
      <c r="N110">
        <v>286.24753387872306</v>
      </c>
      <c r="O110" t="s">
        <v>13</v>
      </c>
      <c r="P110">
        <v>250</v>
      </c>
      <c r="Q110">
        <v>1</v>
      </c>
      <c r="R110">
        <v>285.09955785918316</v>
      </c>
      <c r="S110">
        <v>285.09955785918316</v>
      </c>
      <c r="T110">
        <v>81281.757891501722</v>
      </c>
      <c r="U110">
        <v>0</v>
      </c>
    </row>
    <row r="111" spans="1:21" x14ac:dyDescent="0.2">
      <c r="A111">
        <v>86.740000009536743</v>
      </c>
      <c r="B111">
        <v>0.81606698036199998</v>
      </c>
      <c r="C111">
        <v>86.616066694259814</v>
      </c>
      <c r="D111">
        <v>1577147278.8599999</v>
      </c>
      <c r="E111">
        <v>436</v>
      </c>
      <c r="F111">
        <v>894</v>
      </c>
      <c r="G111">
        <v>627</v>
      </c>
      <c r="H111">
        <v>695</v>
      </c>
      <c r="I111">
        <v>285</v>
      </c>
      <c r="J111">
        <v>285.38371702987729</v>
      </c>
      <c r="L111">
        <v>285.07184861953175</v>
      </c>
      <c r="M111">
        <v>288.00273394422175</v>
      </c>
      <c r="N111">
        <v>286.24753387872306</v>
      </c>
      <c r="O111" t="s">
        <v>12</v>
      </c>
      <c r="P111">
        <v>275</v>
      </c>
      <c r="Q111">
        <v>2</v>
      </c>
      <c r="R111">
        <v>570.86336331722384</v>
      </c>
      <c r="S111">
        <v>285.43168165861192</v>
      </c>
      <c r="T111">
        <v>162942.49439013758</v>
      </c>
      <c r="U111">
        <v>4.7964628784519854E-2</v>
      </c>
    </row>
    <row r="112" spans="1:21" x14ac:dyDescent="0.2">
      <c r="A112">
        <v>88.960000038146973</v>
      </c>
      <c r="B112">
        <v>3.0358350276900001</v>
      </c>
      <c r="C112">
        <v>88.835834741587817</v>
      </c>
      <c r="D112">
        <v>1577147281.0799999</v>
      </c>
      <c r="E112">
        <v>437</v>
      </c>
      <c r="F112">
        <v>894</v>
      </c>
      <c r="G112">
        <v>629</v>
      </c>
      <c r="H112">
        <v>696</v>
      </c>
      <c r="I112">
        <v>286</v>
      </c>
      <c r="J112">
        <v>285.8612021481984</v>
      </c>
      <c r="L112">
        <v>285.6009099689274</v>
      </c>
      <c r="M112">
        <v>288.00273394422175</v>
      </c>
      <c r="N112">
        <v>287.02154318872726</v>
      </c>
      <c r="O112" t="s">
        <v>13</v>
      </c>
      <c r="P112">
        <v>250</v>
      </c>
      <c r="Q112">
        <v>97</v>
      </c>
      <c r="R112">
        <v>27612.090059526734</v>
      </c>
      <c r="S112">
        <v>284.6607222631622</v>
      </c>
      <c r="T112">
        <v>7860102.1932457453</v>
      </c>
      <c r="U112">
        <v>0.50455354751811521</v>
      </c>
    </row>
    <row r="113" spans="1:21" x14ac:dyDescent="0.2">
      <c r="A113">
        <v>89.010000228881836</v>
      </c>
      <c r="B113">
        <v>3.0808970928199999</v>
      </c>
      <c r="C113">
        <v>88.880896806717814</v>
      </c>
      <c r="D113">
        <v>1577147281.1300001</v>
      </c>
      <c r="E113">
        <v>438</v>
      </c>
      <c r="F113">
        <v>894</v>
      </c>
      <c r="G113">
        <v>628</v>
      </c>
      <c r="H113">
        <v>696</v>
      </c>
      <c r="I113">
        <v>286</v>
      </c>
      <c r="J113">
        <v>286.23116937484701</v>
      </c>
      <c r="L113">
        <v>285.6009099689274</v>
      </c>
      <c r="M113">
        <v>288.00273394422175</v>
      </c>
      <c r="N113">
        <v>287.02154318872726</v>
      </c>
      <c r="O113" t="s">
        <v>12</v>
      </c>
      <c r="P113">
        <v>275</v>
      </c>
      <c r="Q113">
        <v>2</v>
      </c>
      <c r="R113">
        <v>572.52013109340578</v>
      </c>
      <c r="S113">
        <v>286.26006554670289</v>
      </c>
      <c r="T113">
        <v>163889.65192358277</v>
      </c>
      <c r="U113">
        <v>2.889617189671562E-2</v>
      </c>
    </row>
    <row r="114" spans="1:21" x14ac:dyDescent="0.2">
      <c r="A114">
        <v>89.03000020980835</v>
      </c>
      <c r="B114">
        <v>3.1053929328900001</v>
      </c>
      <c r="C114">
        <v>88.905392646787817</v>
      </c>
      <c r="D114">
        <v>1577147281.1500001</v>
      </c>
      <c r="E114">
        <v>437</v>
      </c>
      <c r="F114">
        <v>894</v>
      </c>
      <c r="G114">
        <v>629</v>
      </c>
      <c r="H114">
        <v>696</v>
      </c>
      <c r="I114">
        <v>285</v>
      </c>
      <c r="J114">
        <v>285.98493549987762</v>
      </c>
      <c r="L114">
        <v>285.67771507511748</v>
      </c>
      <c r="M114">
        <v>288.00273394422175</v>
      </c>
      <c r="N114">
        <v>287.05051152773723</v>
      </c>
      <c r="O114" t="s">
        <v>13</v>
      </c>
      <c r="P114">
        <v>250</v>
      </c>
      <c r="Q114">
        <v>1</v>
      </c>
      <c r="R114">
        <v>285.98493549987762</v>
      </c>
      <c r="S114">
        <v>285.98493549987762</v>
      </c>
      <c r="T114">
        <v>81787.383332869169</v>
      </c>
      <c r="U114">
        <v>0</v>
      </c>
    </row>
    <row r="115" spans="1:21" x14ac:dyDescent="0.2">
      <c r="A115">
        <v>89.100000143051147</v>
      </c>
      <c r="B115">
        <v>3.1707899570500002</v>
      </c>
      <c r="C115">
        <v>88.970789670947823</v>
      </c>
      <c r="D115">
        <v>1577147281.22</v>
      </c>
      <c r="E115">
        <v>435</v>
      </c>
      <c r="F115">
        <v>894</v>
      </c>
      <c r="G115">
        <v>628</v>
      </c>
      <c r="H115">
        <v>696</v>
      </c>
      <c r="I115">
        <v>285</v>
      </c>
      <c r="J115">
        <v>286.08028697593738</v>
      </c>
      <c r="L115">
        <v>285.67771507511748</v>
      </c>
      <c r="M115">
        <v>288.00273394422175</v>
      </c>
      <c r="N115">
        <v>287.05051152773723</v>
      </c>
      <c r="O115" t="s">
        <v>12</v>
      </c>
      <c r="P115">
        <v>275</v>
      </c>
      <c r="Q115">
        <v>3</v>
      </c>
      <c r="R115">
        <v>858.61859409576118</v>
      </c>
      <c r="S115">
        <v>286.20619803192039</v>
      </c>
      <c r="T115">
        <v>245742.00034460757</v>
      </c>
      <c r="U115">
        <v>0.11100892921621733</v>
      </c>
    </row>
    <row r="116" spans="1:21" x14ac:dyDescent="0.2">
      <c r="A116">
        <v>89.120000123977661</v>
      </c>
      <c r="B116">
        <v>3.1952791214</v>
      </c>
      <c r="C116">
        <v>88.995278835297825</v>
      </c>
      <c r="D116">
        <v>1577147281.24</v>
      </c>
      <c r="E116">
        <v>437</v>
      </c>
      <c r="F116">
        <v>892</v>
      </c>
      <c r="G116">
        <v>629</v>
      </c>
      <c r="H116">
        <v>695</v>
      </c>
      <c r="I116">
        <v>285</v>
      </c>
      <c r="J116">
        <v>285.86422958074991</v>
      </c>
      <c r="L116">
        <v>285.71501797624398</v>
      </c>
      <c r="M116">
        <v>288.00273394422175</v>
      </c>
      <c r="N116">
        <v>287.08187170510621</v>
      </c>
      <c r="O116" t="s">
        <v>13</v>
      </c>
      <c r="P116">
        <v>250</v>
      </c>
      <c r="Q116">
        <v>1</v>
      </c>
      <c r="R116">
        <v>285.86422958074991</v>
      </c>
      <c r="S116">
        <v>285.86422958074991</v>
      </c>
      <c r="T116">
        <v>81718.357753795688</v>
      </c>
      <c r="U116">
        <v>0</v>
      </c>
    </row>
    <row r="117" spans="1:21" x14ac:dyDescent="0.2">
      <c r="A117">
        <v>89.190000057220459</v>
      </c>
      <c r="B117">
        <v>3.2651860714000001</v>
      </c>
      <c r="C117">
        <v>89.065185785297814</v>
      </c>
      <c r="D117">
        <v>1577147281.3099999</v>
      </c>
      <c r="E117">
        <v>437</v>
      </c>
      <c r="F117">
        <v>893</v>
      </c>
      <c r="G117">
        <v>629</v>
      </c>
      <c r="H117">
        <v>696</v>
      </c>
      <c r="I117">
        <v>286</v>
      </c>
      <c r="J117">
        <v>286.34648554534397</v>
      </c>
      <c r="L117">
        <v>285.71501797624398</v>
      </c>
      <c r="M117">
        <v>288.00273394422175</v>
      </c>
      <c r="N117">
        <v>287.08187170510621</v>
      </c>
      <c r="O117" t="s">
        <v>12</v>
      </c>
      <c r="P117">
        <v>275</v>
      </c>
      <c r="Q117">
        <v>3</v>
      </c>
      <c r="R117">
        <v>859.07097614162387</v>
      </c>
      <c r="S117">
        <v>286.35699204720794</v>
      </c>
      <c r="T117">
        <v>246000.99089129624</v>
      </c>
      <c r="U117">
        <v>5.833330123540284E-2</v>
      </c>
    </row>
    <row r="118" spans="1:21" x14ac:dyDescent="0.2">
      <c r="A118">
        <v>89.210000038146973</v>
      </c>
      <c r="B118">
        <v>3.2854869365699999</v>
      </c>
      <c r="C118">
        <v>89.085486650467814</v>
      </c>
      <c r="D118">
        <v>1577147281.3299999</v>
      </c>
      <c r="E118">
        <v>437</v>
      </c>
      <c r="F118">
        <v>894</v>
      </c>
      <c r="G118">
        <v>628</v>
      </c>
      <c r="H118">
        <v>695</v>
      </c>
      <c r="I118">
        <v>285</v>
      </c>
      <c r="J118">
        <v>286.07718843627515</v>
      </c>
      <c r="L118">
        <v>285.78745206825022</v>
      </c>
      <c r="M118">
        <v>288.00273394422175</v>
      </c>
      <c r="N118">
        <v>287.11352901866309</v>
      </c>
      <c r="O118" t="s">
        <v>13</v>
      </c>
      <c r="P118">
        <v>250</v>
      </c>
      <c r="Q118">
        <v>1</v>
      </c>
      <c r="R118">
        <v>286.07718843627515</v>
      </c>
      <c r="S118">
        <v>286.07718843627515</v>
      </c>
      <c r="T118">
        <v>81840.157743604082</v>
      </c>
      <c r="U118">
        <v>0</v>
      </c>
    </row>
    <row r="119" spans="1:21" x14ac:dyDescent="0.2">
      <c r="A119">
        <v>89.370000123977661</v>
      </c>
      <c r="B119">
        <v>3.4451699256900001</v>
      </c>
      <c r="C119">
        <v>89.245169639587814</v>
      </c>
      <c r="D119">
        <v>1577147281.49</v>
      </c>
      <c r="E119">
        <v>436</v>
      </c>
      <c r="F119">
        <v>894</v>
      </c>
      <c r="G119">
        <v>628</v>
      </c>
      <c r="H119">
        <v>694</v>
      </c>
      <c r="I119">
        <v>286</v>
      </c>
      <c r="J119">
        <v>286.28104518835119</v>
      </c>
      <c r="L119">
        <v>285.78745206825022</v>
      </c>
      <c r="M119">
        <v>288.00273394422175</v>
      </c>
      <c r="N119">
        <v>287.11352901866309</v>
      </c>
      <c r="O119" t="s">
        <v>12</v>
      </c>
      <c r="P119">
        <v>275</v>
      </c>
      <c r="Q119">
        <v>7</v>
      </c>
      <c r="R119">
        <v>2004.1845729916963</v>
      </c>
      <c r="S119">
        <v>286.31208185595659</v>
      </c>
      <c r="T119">
        <v>573822.30682084407</v>
      </c>
      <c r="U119">
        <v>8.3925136807016854E-2</v>
      </c>
    </row>
    <row r="120" spans="1:21" x14ac:dyDescent="0.2">
      <c r="A120">
        <v>89.400000095367432</v>
      </c>
      <c r="B120">
        <v>3.46979904175</v>
      </c>
      <c r="C120">
        <v>89.269798755647813</v>
      </c>
      <c r="D120">
        <v>1577147281.52</v>
      </c>
      <c r="E120">
        <v>436</v>
      </c>
      <c r="F120">
        <v>894</v>
      </c>
      <c r="G120">
        <v>629</v>
      </c>
      <c r="H120">
        <v>695</v>
      </c>
      <c r="I120">
        <v>285</v>
      </c>
      <c r="J120">
        <v>286.02483615068093</v>
      </c>
      <c r="L120">
        <v>285.83492888473637</v>
      </c>
      <c r="M120">
        <v>288.00273394422175</v>
      </c>
      <c r="N120">
        <v>287.1472251711424</v>
      </c>
      <c r="O120" t="s">
        <v>13</v>
      </c>
      <c r="P120">
        <v>250</v>
      </c>
      <c r="Q120">
        <v>1</v>
      </c>
      <c r="R120">
        <v>286.02483615068093</v>
      </c>
      <c r="S120">
        <v>286.02483615068093</v>
      </c>
      <c r="T120">
        <v>81810.206895023875</v>
      </c>
      <c r="U120">
        <v>0</v>
      </c>
    </row>
    <row r="121" spans="1:21" x14ac:dyDescent="0.2">
      <c r="A121">
        <v>89.470000028610229</v>
      </c>
      <c r="B121">
        <v>3.5394051074999999</v>
      </c>
      <c r="C121">
        <v>89.339404821397821</v>
      </c>
      <c r="D121">
        <v>1577147281.5899999</v>
      </c>
      <c r="E121">
        <v>436</v>
      </c>
      <c r="F121">
        <v>894</v>
      </c>
      <c r="G121">
        <v>629</v>
      </c>
      <c r="H121">
        <v>695</v>
      </c>
      <c r="I121">
        <v>285</v>
      </c>
      <c r="J121">
        <v>286.26071610914869</v>
      </c>
      <c r="L121">
        <v>285.83492888473637</v>
      </c>
      <c r="M121">
        <v>288.00273394422175</v>
      </c>
      <c r="N121">
        <v>287.1472251711424</v>
      </c>
      <c r="O121" t="s">
        <v>12</v>
      </c>
      <c r="P121">
        <v>275</v>
      </c>
      <c r="Q121">
        <v>3</v>
      </c>
      <c r="R121">
        <v>859.05648016612918</v>
      </c>
      <c r="S121">
        <v>286.35216005537637</v>
      </c>
      <c r="T121">
        <v>245992.7546254659</v>
      </c>
      <c r="U121">
        <v>0.15908103409665977</v>
      </c>
    </row>
    <row r="122" spans="1:21" x14ac:dyDescent="0.2">
      <c r="A122">
        <v>89.490000009536743</v>
      </c>
      <c r="B122">
        <v>3.5600700378400001</v>
      </c>
      <c r="C122">
        <v>89.360069751737825</v>
      </c>
      <c r="D122">
        <v>1577147281.6099999</v>
      </c>
      <c r="E122">
        <v>437</v>
      </c>
      <c r="F122">
        <v>893</v>
      </c>
      <c r="G122">
        <v>628</v>
      </c>
      <c r="H122">
        <v>696</v>
      </c>
      <c r="I122">
        <v>285</v>
      </c>
      <c r="J122">
        <v>286.00857288731896</v>
      </c>
      <c r="L122">
        <v>285.86965768525289</v>
      </c>
      <c r="M122">
        <v>288.00273394422175</v>
      </c>
      <c r="N122">
        <v>287.18161035682209</v>
      </c>
      <c r="O122" t="s">
        <v>13</v>
      </c>
      <c r="P122">
        <v>250</v>
      </c>
      <c r="Q122">
        <v>1</v>
      </c>
      <c r="R122">
        <v>286.00857288731896</v>
      </c>
      <c r="S122">
        <v>286.00857288731896</v>
      </c>
      <c r="T122">
        <v>81800.903765040843</v>
      </c>
      <c r="U122">
        <v>0</v>
      </c>
    </row>
    <row r="123" spans="1:21" x14ac:dyDescent="0.2">
      <c r="A123">
        <v>89.510000228881836</v>
      </c>
      <c r="B123">
        <v>3.5846729278599998</v>
      </c>
      <c r="C123">
        <v>89.384672641757817</v>
      </c>
      <c r="D123">
        <v>1577147281.6300001</v>
      </c>
      <c r="E123">
        <v>438</v>
      </c>
      <c r="F123">
        <v>894</v>
      </c>
      <c r="G123">
        <v>628</v>
      </c>
      <c r="H123">
        <v>696</v>
      </c>
      <c r="I123">
        <v>287</v>
      </c>
      <c r="J123">
        <v>286.20685830985519</v>
      </c>
      <c r="L123">
        <v>285.86965768525289</v>
      </c>
      <c r="M123">
        <v>288.00273394422175</v>
      </c>
      <c r="N123">
        <v>287.18161035682209</v>
      </c>
      <c r="O123" t="s">
        <v>12</v>
      </c>
      <c r="P123">
        <v>275</v>
      </c>
      <c r="Q123">
        <v>1</v>
      </c>
      <c r="R123">
        <v>286.20685830985519</v>
      </c>
      <c r="S123">
        <v>286.20685830985519</v>
      </c>
      <c r="T123">
        <v>81914.365743597533</v>
      </c>
      <c r="U123">
        <v>0</v>
      </c>
    </row>
    <row r="124" spans="1:21" x14ac:dyDescent="0.2">
      <c r="A124">
        <v>89.650000095367432</v>
      </c>
      <c r="B124">
        <v>3.71974301338</v>
      </c>
      <c r="C124">
        <v>89.519742727277816</v>
      </c>
      <c r="D124">
        <v>1577147281.77</v>
      </c>
      <c r="E124">
        <v>437</v>
      </c>
      <c r="F124">
        <v>896</v>
      </c>
      <c r="G124">
        <v>631</v>
      </c>
      <c r="H124">
        <v>693</v>
      </c>
      <c r="I124">
        <v>287</v>
      </c>
      <c r="J124">
        <v>286.33230666477868</v>
      </c>
      <c r="L124">
        <v>286.05298354197743</v>
      </c>
      <c r="M124">
        <v>288.00273394422175</v>
      </c>
      <c r="N124">
        <v>287.3806077579855</v>
      </c>
      <c r="O124" t="s">
        <v>13</v>
      </c>
      <c r="P124">
        <v>250</v>
      </c>
      <c r="Q124">
        <v>6</v>
      </c>
      <c r="R124">
        <v>1716.498206580306</v>
      </c>
      <c r="S124">
        <v>286.08303443005099</v>
      </c>
      <c r="T124">
        <v>491061.14869827172</v>
      </c>
      <c r="U124">
        <v>0.14897764780164954</v>
      </c>
    </row>
    <row r="125" spans="1:21" x14ac:dyDescent="0.2">
      <c r="A125">
        <v>89.760000228881836</v>
      </c>
      <c r="B125">
        <v>3.8342671394300001</v>
      </c>
      <c r="C125">
        <v>89.634266853327816</v>
      </c>
      <c r="D125">
        <v>1577147281.8800001</v>
      </c>
      <c r="E125">
        <v>440</v>
      </c>
      <c r="F125">
        <v>899</v>
      </c>
      <c r="G125">
        <v>629</v>
      </c>
      <c r="H125">
        <v>690</v>
      </c>
      <c r="I125">
        <v>289</v>
      </c>
      <c r="J125">
        <v>288.21801024791472</v>
      </c>
      <c r="L125">
        <v>286.05298354197743</v>
      </c>
      <c r="M125">
        <v>288.00273394422175</v>
      </c>
      <c r="N125">
        <v>287.3806077579855</v>
      </c>
      <c r="O125" t="s">
        <v>12</v>
      </c>
      <c r="P125">
        <v>275</v>
      </c>
      <c r="Q125">
        <v>5</v>
      </c>
      <c r="R125">
        <v>1437.4571856674561</v>
      </c>
      <c r="S125">
        <v>287.49143713349122</v>
      </c>
      <c r="T125">
        <v>413258.84522576135</v>
      </c>
      <c r="U125">
        <v>0.66529698040459262</v>
      </c>
    </row>
    <row r="126" spans="1:21" x14ac:dyDescent="0.2">
      <c r="A126">
        <v>90.930000066757202</v>
      </c>
      <c r="B126">
        <v>5.0014629364000003</v>
      </c>
      <c r="C126">
        <v>90.801462650297822</v>
      </c>
      <c r="D126">
        <v>1577147283.05</v>
      </c>
      <c r="E126">
        <v>440</v>
      </c>
      <c r="F126">
        <v>899</v>
      </c>
      <c r="G126">
        <v>630</v>
      </c>
      <c r="H126">
        <v>689</v>
      </c>
      <c r="I126">
        <v>291</v>
      </c>
      <c r="J126">
        <v>292.24504973811628</v>
      </c>
      <c r="L126">
        <v>286.05298354197743</v>
      </c>
      <c r="M126">
        <v>292.34162708657857</v>
      </c>
      <c r="N126">
        <v>289.73980845864071</v>
      </c>
      <c r="O126" t="s">
        <v>25</v>
      </c>
      <c r="P126">
        <v>300</v>
      </c>
      <c r="Q126">
        <v>51</v>
      </c>
      <c r="R126">
        <v>14878.891842039196</v>
      </c>
      <c r="S126">
        <v>291.7429772948862</v>
      </c>
      <c r="T126">
        <v>4340846.4683430223</v>
      </c>
      <c r="U126">
        <v>0.81965437375827499</v>
      </c>
    </row>
  </sheetData>
  <autoFilter ref="A1:U1" xr:uid="{40057638-470B-4C83-9DDC-7B1DAF58FE4B}">
    <sortState xmlns:xlrd2="http://schemas.microsoft.com/office/spreadsheetml/2017/richdata2" ref="A2:U126">
      <sortCondition ref="C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one</vt:lpstr>
      <vt:lpstr>clensed</vt:lpstr>
      <vt:lpstr>filtered for avg and stdev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2020-01-21T02:05:50Z</dcterms:modified>
  <dc:language>en-US</dc:language>
</cp:coreProperties>
</file>